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6637A01-8912-4178-9894-C247745CB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55" i="1" l="1"/>
  <c r="AK357" i="1" s="1"/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4" i="1"/>
  <c r="AS23" i="1"/>
  <c r="AS22" i="1"/>
  <c r="AS21" i="1"/>
  <c r="AS20" i="1"/>
  <c r="AS19" i="1"/>
  <c r="AS18" i="1"/>
  <c r="AS17" i="1"/>
  <c r="AS16" i="1"/>
  <c r="AS15" i="1"/>
  <c r="AZ15" i="1" l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BA15" i="1"/>
  <c r="BA16" i="1" s="1"/>
  <c r="BA17" i="1" l="1"/>
  <c r="AZ76" i="1"/>
  <c r="BA18" i="1" l="1"/>
  <c r="AZ77" i="1"/>
  <c r="AQ324" i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Q384" i="1" s="1"/>
  <c r="AQ385" i="1" s="1"/>
  <c r="AQ386" i="1" s="1"/>
  <c r="AQ387" i="1" s="1"/>
  <c r="AQ388" i="1" s="1"/>
  <c r="AQ389" i="1" s="1"/>
  <c r="AQ390" i="1" s="1"/>
  <c r="AQ391" i="1" s="1"/>
  <c r="AQ392" i="1" s="1"/>
  <c r="AQ393" i="1" s="1"/>
  <c r="AQ394" i="1" s="1"/>
  <c r="AQ395" i="1" s="1"/>
  <c r="AQ396" i="1" s="1"/>
  <c r="AQ397" i="1" s="1"/>
  <c r="AQ398" i="1" s="1"/>
  <c r="AQ399" i="1" s="1"/>
  <c r="AQ400" i="1" s="1"/>
  <c r="AQ401" i="1" s="1"/>
  <c r="AQ402" i="1" s="1"/>
  <c r="AQ403" i="1" s="1"/>
  <c r="AQ404" i="1" s="1"/>
  <c r="AQ405" i="1" s="1"/>
  <c r="AQ406" i="1" s="1"/>
  <c r="AQ407" i="1" s="1"/>
  <c r="AQ408" i="1" s="1"/>
  <c r="AQ409" i="1" s="1"/>
  <c r="AQ410" i="1" s="1"/>
  <c r="AQ411" i="1" s="1"/>
  <c r="AQ412" i="1" s="1"/>
  <c r="AQ413" i="1" s="1"/>
  <c r="AQ414" i="1" s="1"/>
  <c r="AQ415" i="1" s="1"/>
  <c r="AQ416" i="1" s="1"/>
  <c r="AQ417" i="1" s="1"/>
  <c r="AQ418" i="1" s="1"/>
  <c r="AQ419" i="1" s="1"/>
  <c r="AQ420" i="1" s="1"/>
  <c r="AQ421" i="1" s="1"/>
  <c r="AQ422" i="1" s="1"/>
  <c r="AQ423" i="1" s="1"/>
  <c r="AQ424" i="1" s="1"/>
  <c r="AQ425" i="1" s="1"/>
  <c r="AQ426" i="1" s="1"/>
  <c r="AQ427" i="1" s="1"/>
  <c r="AQ428" i="1" s="1"/>
  <c r="AQ429" i="1" s="1"/>
  <c r="AQ430" i="1" s="1"/>
  <c r="AQ431" i="1" s="1"/>
  <c r="AQ432" i="1" s="1"/>
  <c r="AQ433" i="1" s="1"/>
  <c r="AQ434" i="1" s="1"/>
  <c r="AQ435" i="1" s="1"/>
  <c r="AQ436" i="1" s="1"/>
  <c r="AQ437" i="1" s="1"/>
  <c r="AQ438" i="1" s="1"/>
  <c r="AQ439" i="1" s="1"/>
  <c r="AQ440" i="1" s="1"/>
  <c r="AQ441" i="1" s="1"/>
  <c r="AQ442" i="1" s="1"/>
  <c r="AQ443" i="1" s="1"/>
  <c r="AQ444" i="1" s="1"/>
  <c r="AQ445" i="1" s="1"/>
  <c r="AQ446" i="1" s="1"/>
  <c r="AQ447" i="1" s="1"/>
  <c r="AQ448" i="1" s="1"/>
  <c r="AQ449" i="1" s="1"/>
  <c r="AQ450" i="1" s="1"/>
  <c r="AQ451" i="1" s="1"/>
  <c r="AQ452" i="1" s="1"/>
  <c r="AQ453" i="1" s="1"/>
  <c r="AQ454" i="1" s="1"/>
  <c r="AQ455" i="1" s="1"/>
  <c r="AQ456" i="1" s="1"/>
  <c r="AQ457" i="1" s="1"/>
  <c r="AQ458" i="1" s="1"/>
  <c r="AQ459" i="1" s="1"/>
  <c r="AT323" i="1"/>
  <c r="BI15" i="1" s="1"/>
  <c r="BK15" i="1" l="1"/>
  <c r="BJ15" i="1"/>
  <c r="BA19" i="1"/>
  <c r="AZ78" i="1"/>
  <c r="BA20" i="1" l="1"/>
  <c r="AZ79" i="1"/>
  <c r="AR322" i="1"/>
  <c r="BA21" i="1" l="1"/>
  <c r="AT322" i="1"/>
  <c r="BI14" i="1" s="1"/>
  <c r="AZ80" i="1"/>
  <c r="AN14" i="1"/>
  <c r="AM14" i="1"/>
  <c r="BI12" i="1"/>
  <c r="BI13" i="1"/>
  <c r="BA22" i="1" l="1"/>
  <c r="BK12" i="1"/>
  <c r="BJ12" i="1"/>
  <c r="BK13" i="1"/>
  <c r="BJ13" i="1"/>
  <c r="AZ81" i="1"/>
  <c r="BA23" i="1" l="1"/>
  <c r="AZ82" i="1"/>
  <c r="BA24" i="1" l="1"/>
  <c r="AZ83" i="1"/>
  <c r="BA25" i="1" l="1"/>
  <c r="AZ84" i="1"/>
  <c r="BA26" i="1" l="1"/>
  <c r="AZ85" i="1"/>
  <c r="BA27" i="1" l="1"/>
  <c r="AZ86" i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BA28" i="1" l="1"/>
  <c r="B1" i="1"/>
  <c r="AZ87" i="1"/>
  <c r="BA29" i="1" l="1"/>
  <c r="AZ88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BA30" i="1" l="1"/>
  <c r="AZ89" i="1"/>
  <c r="AS322" i="1"/>
  <c r="BA31" i="1" l="1"/>
  <c r="AZ90" i="1"/>
  <c r="BA32" i="1" l="1"/>
  <c r="AZ91" i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A33" i="1" l="1"/>
  <c r="AZ92" i="1"/>
  <c r="AV16" i="1"/>
  <c r="AV17" i="1" s="1"/>
  <c r="AV18" i="1" s="1"/>
  <c r="BA34" i="1" l="1"/>
  <c r="AZ93" i="1"/>
  <c r="BA35" i="1" l="1"/>
  <c r="AZ94" i="1"/>
  <c r="AS323" i="1"/>
  <c r="AY323" i="1" s="1"/>
  <c r="BA36" i="1" l="1"/>
  <c r="AZ95" i="1"/>
  <c r="AV323" i="1"/>
  <c r="BF15" i="1" s="1"/>
  <c r="AU322" i="1"/>
  <c r="AX322" i="1" s="1"/>
  <c r="BA37" i="1" l="1"/>
  <c r="AZ96" i="1"/>
  <c r="AM15" i="1"/>
  <c r="K12" i="1"/>
  <c r="AO15" i="1" l="1"/>
  <c r="L12" i="1"/>
  <c r="N12" i="1" s="1"/>
  <c r="AC12" i="1" s="1"/>
  <c r="M12" i="1"/>
  <c r="AD12" i="1" s="1"/>
  <c r="BA38" i="1"/>
  <c r="AZ97" i="1"/>
  <c r="AE12" i="1" l="1"/>
  <c r="BA39" i="1"/>
  <c r="AZ98" i="1"/>
  <c r="BA40" i="1" l="1"/>
  <c r="AZ99" i="1"/>
  <c r="AR324" i="1"/>
  <c r="AT324" i="1" s="1"/>
  <c r="BI16" i="1" s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E116" i="1" s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AL15" i="1"/>
  <c r="AT15" i="1"/>
  <c r="AB13" i="1"/>
  <c r="A13" i="1"/>
  <c r="K13" i="1" s="1"/>
  <c r="AQ11" i="1"/>
  <c r="BK16" i="1" l="1"/>
  <c r="BJ16" i="1"/>
  <c r="BA41" i="1"/>
  <c r="AZ100" i="1"/>
  <c r="L13" i="1"/>
  <c r="AL16" i="1"/>
  <c r="AR15" i="1"/>
  <c r="AN15" i="1" s="1"/>
  <c r="AS324" i="1"/>
  <c r="AY324" i="1" s="1"/>
  <c r="AB14" i="1"/>
  <c r="AR325" i="1"/>
  <c r="AT325" i="1" s="1"/>
  <c r="BI17" i="1" s="1"/>
  <c r="A14" i="1"/>
  <c r="K14" i="1" s="1"/>
  <c r="AP15" i="1"/>
  <c r="BK17" i="1" l="1"/>
  <c r="BJ17" i="1"/>
  <c r="BA42" i="1"/>
  <c r="N13" i="1"/>
  <c r="AC13" i="1" s="1"/>
  <c r="M13" i="1"/>
  <c r="AQ15" i="1"/>
  <c r="AY15" i="1" s="1"/>
  <c r="P13" i="1"/>
  <c r="AZ101" i="1"/>
  <c r="L14" i="1"/>
  <c r="N14" i="1" s="1"/>
  <c r="AC14" i="1" s="1"/>
  <c r="Q13" i="1"/>
  <c r="AV324" i="1"/>
  <c r="AU323" i="1"/>
  <c r="AX323" i="1" s="1"/>
  <c r="AL17" i="1"/>
  <c r="AS325" i="1"/>
  <c r="AY325" i="1" s="1"/>
  <c r="AB15" i="1"/>
  <c r="AR326" i="1"/>
  <c r="AT326" i="1" s="1"/>
  <c r="BI18" i="1" s="1"/>
  <c r="A15" i="1"/>
  <c r="K15" i="1" s="1"/>
  <c r="AT16" i="1"/>
  <c r="BF16" i="1" l="1"/>
  <c r="AM16" i="1"/>
  <c r="BA43" i="1"/>
  <c r="BK18" i="1"/>
  <c r="BJ18" i="1"/>
  <c r="M14" i="1"/>
  <c r="AD13" i="1"/>
  <c r="P14" i="1"/>
  <c r="AZ102" i="1"/>
  <c r="AW323" i="1"/>
  <c r="L15" i="1"/>
  <c r="N15" i="1" s="1"/>
  <c r="AC15" i="1" s="1"/>
  <c r="Q14" i="1"/>
  <c r="AV325" i="1"/>
  <c r="AM17" i="1" s="1"/>
  <c r="AU324" i="1"/>
  <c r="AX324" i="1" s="1"/>
  <c r="AL18" i="1"/>
  <c r="AS326" i="1"/>
  <c r="AY326" i="1" s="1"/>
  <c r="AB16" i="1"/>
  <c r="AR327" i="1"/>
  <c r="AT327" i="1" s="1"/>
  <c r="BI19" i="1" s="1"/>
  <c r="AR16" i="1"/>
  <c r="A16" i="1"/>
  <c r="K16" i="1" s="1"/>
  <c r="BK19" i="1" l="1"/>
  <c r="BJ19" i="1"/>
  <c r="BA44" i="1"/>
  <c r="AO17" i="1"/>
  <c r="AP17" i="1" s="1"/>
  <c r="AO16" i="1"/>
  <c r="AP16" i="1" s="1"/>
  <c r="AQ16" i="1" s="1"/>
  <c r="AY16" i="1" s="1"/>
  <c r="M15" i="1"/>
  <c r="AD14" i="1"/>
  <c r="P15" i="1"/>
  <c r="AZ103" i="1"/>
  <c r="AT17" i="1"/>
  <c r="BF17" i="1"/>
  <c r="Q15" i="1"/>
  <c r="L16" i="1"/>
  <c r="AV326" i="1"/>
  <c r="AU325" i="1"/>
  <c r="AX325" i="1" s="1"/>
  <c r="AT18" i="1"/>
  <c r="AL19" i="1"/>
  <c r="AS327" i="1"/>
  <c r="AY327" i="1" s="1"/>
  <c r="AN16" i="1"/>
  <c r="AB17" i="1"/>
  <c r="AW324" i="1"/>
  <c r="AR328" i="1"/>
  <c r="AT328" i="1" s="1"/>
  <c r="BI20" i="1" s="1"/>
  <c r="A17" i="1"/>
  <c r="K17" i="1" s="1"/>
  <c r="AQ17" i="1" l="1"/>
  <c r="BA45" i="1"/>
  <c r="BK20" i="1"/>
  <c r="BJ20" i="1"/>
  <c r="BF18" i="1"/>
  <c r="AM18" i="1"/>
  <c r="N16" i="1"/>
  <c r="AC16" i="1" s="1"/>
  <c r="M16" i="1"/>
  <c r="P16" i="1"/>
  <c r="AD15" i="1"/>
  <c r="AZ104" i="1"/>
  <c r="L17" i="1"/>
  <c r="AR17" i="1"/>
  <c r="AN17" i="1" s="1"/>
  <c r="Q16" i="1"/>
  <c r="AV327" i="1"/>
  <c r="AU326" i="1"/>
  <c r="AX326" i="1" s="1"/>
  <c r="AL20" i="1"/>
  <c r="AS328" i="1"/>
  <c r="AY328" i="1" s="1"/>
  <c r="AB18" i="1"/>
  <c r="AW325" i="1"/>
  <c r="AR329" i="1"/>
  <c r="AT329" i="1" s="1"/>
  <c r="BI21" i="1" s="1"/>
  <c r="A18" i="1"/>
  <c r="K18" i="1" s="1"/>
  <c r="BF19" i="1" l="1"/>
  <c r="AM19" i="1"/>
  <c r="BK21" i="1"/>
  <c r="BJ21" i="1"/>
  <c r="AO19" i="1"/>
  <c r="AO18" i="1"/>
  <c r="AP18" i="1" s="1"/>
  <c r="AQ18" i="1" s="1"/>
  <c r="AT19" i="1"/>
  <c r="AV19" i="1"/>
  <c r="BA46" i="1"/>
  <c r="P17" i="1"/>
  <c r="N17" i="1"/>
  <c r="AC17" i="1" s="1"/>
  <c r="M17" i="1"/>
  <c r="AD16" i="1"/>
  <c r="AZ105" i="1"/>
  <c r="AY17" i="1"/>
  <c r="L18" i="1"/>
  <c r="Q17" i="1"/>
  <c r="AV328" i="1"/>
  <c r="AM20" i="1" s="1"/>
  <c r="AU327" i="1"/>
  <c r="AX327" i="1" s="1"/>
  <c r="AL21" i="1"/>
  <c r="AS329" i="1"/>
  <c r="AY329" i="1" s="1"/>
  <c r="AR18" i="1"/>
  <c r="AB19" i="1"/>
  <c r="AR330" i="1"/>
  <c r="AT330" i="1" s="1"/>
  <c r="BI22" i="1" s="1"/>
  <c r="AW326" i="1"/>
  <c r="A19" i="1"/>
  <c r="K19" i="1" s="1"/>
  <c r="BK22" i="1" l="1"/>
  <c r="BJ22" i="1"/>
  <c r="AO20" i="1"/>
  <c r="AV20" i="1"/>
  <c r="AV21" i="1" s="1"/>
  <c r="BA47" i="1"/>
  <c r="M18" i="1"/>
  <c r="P18" i="1"/>
  <c r="N18" i="1"/>
  <c r="AC18" i="1" s="1"/>
  <c r="AD17" i="1"/>
  <c r="AZ106" i="1"/>
  <c r="AT20" i="1"/>
  <c r="AP19" i="1"/>
  <c r="Q18" i="1"/>
  <c r="BF20" i="1"/>
  <c r="L19" i="1"/>
  <c r="AV329" i="1"/>
  <c r="AM21" i="1" s="1"/>
  <c r="AO21" i="1" s="1"/>
  <c r="AU328" i="1"/>
  <c r="AX328" i="1" s="1"/>
  <c r="AT21" i="1"/>
  <c r="AL22" i="1"/>
  <c r="AN18" i="1"/>
  <c r="AS330" i="1"/>
  <c r="AY330" i="1" s="1"/>
  <c r="AY18" i="1"/>
  <c r="AB20" i="1"/>
  <c r="AR331" i="1"/>
  <c r="AT331" i="1" s="1"/>
  <c r="BI23" i="1" s="1"/>
  <c r="AW327" i="1"/>
  <c r="A20" i="1"/>
  <c r="K20" i="1" s="1"/>
  <c r="BA48" i="1" l="1"/>
  <c r="BK23" i="1"/>
  <c r="BJ23" i="1"/>
  <c r="AQ19" i="1"/>
  <c r="P19" i="1"/>
  <c r="N19" i="1"/>
  <c r="AC19" i="1" s="1"/>
  <c r="M19" i="1"/>
  <c r="AD18" i="1"/>
  <c r="AZ107" i="1"/>
  <c r="AP20" i="1"/>
  <c r="AP21" i="1"/>
  <c r="L20" i="1"/>
  <c r="BF21" i="1"/>
  <c r="Q19" i="1"/>
  <c r="AV330" i="1"/>
  <c r="AU329" i="1"/>
  <c r="AX329" i="1" s="1"/>
  <c r="AT22" i="1"/>
  <c r="AV22" i="1"/>
  <c r="AL23" i="1"/>
  <c r="AR19" i="1"/>
  <c r="AN19" i="1" s="1"/>
  <c r="AS331" i="1"/>
  <c r="AY331" i="1" s="1"/>
  <c r="AB21" i="1"/>
  <c r="AB22" i="1" s="1"/>
  <c r="AW328" i="1"/>
  <c r="AR332" i="1"/>
  <c r="AT332" i="1" s="1"/>
  <c r="BI24" i="1" s="1"/>
  <c r="A21" i="1"/>
  <c r="K21" i="1" s="1"/>
  <c r="BK24" i="1" l="1"/>
  <c r="BJ24" i="1"/>
  <c r="BA49" i="1"/>
  <c r="BF22" i="1"/>
  <c r="AM22" i="1"/>
  <c r="AQ20" i="1"/>
  <c r="P20" i="1"/>
  <c r="N20" i="1"/>
  <c r="AC20" i="1" s="1"/>
  <c r="M20" i="1"/>
  <c r="AD19" i="1"/>
  <c r="AZ108" i="1"/>
  <c r="L21" i="1"/>
  <c r="Q20" i="1"/>
  <c r="AV331" i="1"/>
  <c r="AU330" i="1"/>
  <c r="AX330" i="1" s="1"/>
  <c r="AL24" i="1"/>
  <c r="A22" i="1"/>
  <c r="K22" i="1" s="1"/>
  <c r="AY19" i="1"/>
  <c r="AS332" i="1"/>
  <c r="AY332" i="1" s="1"/>
  <c r="AW329" i="1"/>
  <c r="AR333" i="1"/>
  <c r="AT333" i="1" s="1"/>
  <c r="BI25" i="1" s="1"/>
  <c r="AR20" i="1"/>
  <c r="BF23" i="1" l="1"/>
  <c r="AM23" i="1"/>
  <c r="AO23" i="1" s="1"/>
  <c r="AO22" i="1"/>
  <c r="AP22" i="1" s="1"/>
  <c r="AT23" i="1"/>
  <c r="BA50" i="1"/>
  <c r="BK25" i="1"/>
  <c r="BJ25" i="1"/>
  <c r="P21" i="1"/>
  <c r="N21" i="1"/>
  <c r="AC21" i="1" s="1"/>
  <c r="M21" i="1"/>
  <c r="AD20" i="1"/>
  <c r="AZ109" i="1"/>
  <c r="AV23" i="1"/>
  <c r="L22" i="1"/>
  <c r="Q21" i="1"/>
  <c r="AV332" i="1"/>
  <c r="AU331" i="1"/>
  <c r="AX331" i="1" s="1"/>
  <c r="AL25" i="1"/>
  <c r="AS333" i="1"/>
  <c r="AY333" i="1" s="1"/>
  <c r="AB23" i="1"/>
  <c r="AW330" i="1"/>
  <c r="AR334" i="1"/>
  <c r="AT334" i="1" s="1"/>
  <c r="BI26" i="1" s="1"/>
  <c r="AY20" i="1"/>
  <c r="A23" i="1"/>
  <c r="K23" i="1" s="1"/>
  <c r="AN20" i="1"/>
  <c r="AQ21" i="1" s="1"/>
  <c r="BA51" i="1" l="1"/>
  <c r="BF24" i="1"/>
  <c r="AM24" i="1"/>
  <c r="AO24" i="1"/>
  <c r="AP24" i="1" s="1"/>
  <c r="BK26" i="1"/>
  <c r="BJ26" i="1"/>
  <c r="P22" i="1"/>
  <c r="N22" i="1"/>
  <c r="AC22" i="1" s="1"/>
  <c r="M22" i="1"/>
  <c r="AD21" i="1"/>
  <c r="AZ110" i="1"/>
  <c r="AP23" i="1"/>
  <c r="AT24" i="1"/>
  <c r="AV24" i="1"/>
  <c r="L23" i="1"/>
  <c r="AV333" i="1"/>
  <c r="AU332" i="1"/>
  <c r="AX332" i="1" s="1"/>
  <c r="AL26" i="1"/>
  <c r="AS334" i="1"/>
  <c r="AY334" i="1" s="1"/>
  <c r="AB24" i="1"/>
  <c r="AW331" i="1"/>
  <c r="AR335" i="1"/>
  <c r="AT335" i="1" s="1"/>
  <c r="BI27" i="1" s="1"/>
  <c r="A24" i="1"/>
  <c r="K24" i="1" s="1"/>
  <c r="AR21" i="1"/>
  <c r="BK27" i="1" l="1"/>
  <c r="BJ27" i="1"/>
  <c r="BF25" i="1"/>
  <c r="AM25" i="1"/>
  <c r="AO26" i="1" s="1"/>
  <c r="BA52" i="1"/>
  <c r="M23" i="1"/>
  <c r="P23" i="1"/>
  <c r="N23" i="1"/>
  <c r="AC23" i="1" s="1"/>
  <c r="AD22" i="1"/>
  <c r="AZ111" i="1"/>
  <c r="AV25" i="1"/>
  <c r="AT25" i="1"/>
  <c r="L24" i="1"/>
  <c r="AV334" i="1"/>
  <c r="AM26" i="1" s="1"/>
  <c r="AU333" i="1"/>
  <c r="AX333" i="1" s="1"/>
  <c r="AL27" i="1"/>
  <c r="AS335" i="1"/>
  <c r="AY335" i="1" s="1"/>
  <c r="AB25" i="1"/>
  <c r="AW332" i="1"/>
  <c r="AR336" i="1"/>
  <c r="AT336" i="1" s="1"/>
  <c r="BI28" i="1" s="1"/>
  <c r="A25" i="1"/>
  <c r="K25" i="1" s="1"/>
  <c r="AN21" i="1"/>
  <c r="AQ22" i="1" s="1"/>
  <c r="AY21" i="1"/>
  <c r="BK28" i="1" l="1"/>
  <c r="BJ28" i="1"/>
  <c r="BA53" i="1"/>
  <c r="AO25" i="1"/>
  <c r="AP25" i="1" s="1"/>
  <c r="P24" i="1"/>
  <c r="N24" i="1"/>
  <c r="AC24" i="1" s="1"/>
  <c r="M24" i="1"/>
  <c r="AD23" i="1"/>
  <c r="AZ112" i="1"/>
  <c r="AV26" i="1"/>
  <c r="AV27" i="1" s="1"/>
  <c r="AT26" i="1"/>
  <c r="AP26" i="1"/>
  <c r="BF26" i="1"/>
  <c r="L25" i="1"/>
  <c r="AV335" i="1"/>
  <c r="AM27" i="1" s="1"/>
  <c r="AU334" i="1"/>
  <c r="AX334" i="1" s="1"/>
  <c r="AT27" i="1"/>
  <c r="AL28" i="1"/>
  <c r="AS336" i="1"/>
  <c r="AY336" i="1" s="1"/>
  <c r="AB26" i="1"/>
  <c r="AW333" i="1"/>
  <c r="AR337" i="1"/>
  <c r="AT337" i="1" s="1"/>
  <c r="BI29" i="1" s="1"/>
  <c r="A26" i="1"/>
  <c r="K26" i="1" s="1"/>
  <c r="AR22" i="1"/>
  <c r="AO27" i="1" l="1"/>
  <c r="BA54" i="1"/>
  <c r="BK29" i="1"/>
  <c r="BJ29" i="1"/>
  <c r="P25" i="1"/>
  <c r="N25" i="1"/>
  <c r="AC25" i="1" s="1"/>
  <c r="M25" i="1"/>
  <c r="AD24" i="1"/>
  <c r="AZ113" i="1"/>
  <c r="BF27" i="1"/>
  <c r="L26" i="1"/>
  <c r="AP27" i="1"/>
  <c r="AV336" i="1"/>
  <c r="AU335" i="1"/>
  <c r="AX335" i="1" s="1"/>
  <c r="AT28" i="1"/>
  <c r="AV28" i="1"/>
  <c r="AL29" i="1"/>
  <c r="AS337" i="1"/>
  <c r="AY337" i="1" s="1"/>
  <c r="AB27" i="1"/>
  <c r="AW334" i="1"/>
  <c r="AR338" i="1"/>
  <c r="AT338" i="1" s="1"/>
  <c r="BI30" i="1" s="1"/>
  <c r="A27" i="1"/>
  <c r="K27" i="1" s="1"/>
  <c r="AN22" i="1"/>
  <c r="AQ23" i="1" s="1"/>
  <c r="AY22" i="1"/>
  <c r="BA55" i="1" l="1"/>
  <c r="BK30" i="1"/>
  <c r="BJ30" i="1"/>
  <c r="BF28" i="1"/>
  <c r="AM28" i="1"/>
  <c r="AV29" i="1" s="1"/>
  <c r="P26" i="1"/>
  <c r="N26" i="1"/>
  <c r="AC26" i="1" s="1"/>
  <c r="M26" i="1"/>
  <c r="AD25" i="1"/>
  <c r="AZ114" i="1"/>
  <c r="L27" i="1"/>
  <c r="AV337" i="1"/>
  <c r="AM29" i="1" s="1"/>
  <c r="AU336" i="1"/>
  <c r="AX336" i="1" s="1"/>
  <c r="AL30" i="1"/>
  <c r="AS338" i="1"/>
  <c r="AY338" i="1" s="1"/>
  <c r="AB28" i="1"/>
  <c r="AW335" i="1"/>
  <c r="AR339" i="1"/>
  <c r="AT339" i="1" s="1"/>
  <c r="BI31" i="1" s="1"/>
  <c r="A28" i="1"/>
  <c r="K28" i="1" s="1"/>
  <c r="AR23" i="1"/>
  <c r="BK31" i="1" l="1"/>
  <c r="BJ31" i="1"/>
  <c r="AO29" i="1"/>
  <c r="AO28" i="1"/>
  <c r="AP28" i="1" s="1"/>
  <c r="AT29" i="1"/>
  <c r="BA56" i="1"/>
  <c r="P27" i="1"/>
  <c r="N27" i="1"/>
  <c r="AC27" i="1" s="1"/>
  <c r="M27" i="1"/>
  <c r="AD26" i="1"/>
  <c r="AZ115" i="1"/>
  <c r="AP29" i="1"/>
  <c r="BF29" i="1"/>
  <c r="L28" i="1"/>
  <c r="AV338" i="1"/>
  <c r="AU337" i="1"/>
  <c r="AX337" i="1" s="1"/>
  <c r="AT30" i="1"/>
  <c r="AV30" i="1"/>
  <c r="AL31" i="1"/>
  <c r="AS339" i="1"/>
  <c r="AY339" i="1" s="1"/>
  <c r="AB29" i="1"/>
  <c r="AW336" i="1"/>
  <c r="AR340" i="1"/>
  <c r="AT340" i="1" s="1"/>
  <c r="BI32" i="1" s="1"/>
  <c r="AY23" i="1"/>
  <c r="A29" i="1"/>
  <c r="K29" i="1" s="1"/>
  <c r="AN23" i="1"/>
  <c r="AQ24" i="1" s="1"/>
  <c r="BA57" i="1" l="1"/>
  <c r="BK32" i="1"/>
  <c r="BJ32" i="1"/>
  <c r="BF30" i="1"/>
  <c r="AM30" i="1"/>
  <c r="P28" i="1"/>
  <c r="N28" i="1"/>
  <c r="AC28" i="1" s="1"/>
  <c r="M28" i="1"/>
  <c r="AD27" i="1"/>
  <c r="AZ116" i="1"/>
  <c r="L29" i="1"/>
  <c r="AV339" i="1"/>
  <c r="AU338" i="1"/>
  <c r="AX338" i="1" s="1"/>
  <c r="AL32" i="1"/>
  <c r="AS340" i="1"/>
  <c r="AY340" i="1" s="1"/>
  <c r="AB30" i="1"/>
  <c r="AW337" i="1"/>
  <c r="AR341" i="1"/>
  <c r="AT341" i="1" s="1"/>
  <c r="BI33" i="1" s="1"/>
  <c r="AR24" i="1"/>
  <c r="A30" i="1"/>
  <c r="K30" i="1" s="1"/>
  <c r="BF31" i="1" l="1"/>
  <c r="AM31" i="1"/>
  <c r="AO32" i="1" s="1"/>
  <c r="BK33" i="1"/>
  <c r="BJ33" i="1"/>
  <c r="AO31" i="1"/>
  <c r="AP31" i="1" s="1"/>
  <c r="AO30" i="1"/>
  <c r="AP30" i="1" s="1"/>
  <c r="BA58" i="1"/>
  <c r="M29" i="1"/>
  <c r="P29" i="1"/>
  <c r="N29" i="1"/>
  <c r="AC29" i="1" s="1"/>
  <c r="AD28" i="1"/>
  <c r="AZ117" i="1"/>
  <c r="AT31" i="1"/>
  <c r="AV31" i="1"/>
  <c r="L30" i="1"/>
  <c r="N30" i="1" s="1"/>
  <c r="AC30" i="1" s="1"/>
  <c r="AV340" i="1"/>
  <c r="AM32" i="1" s="1"/>
  <c r="AU339" i="1"/>
  <c r="AX339" i="1" s="1"/>
  <c r="AL33" i="1"/>
  <c r="AS341" i="1"/>
  <c r="AY341" i="1" s="1"/>
  <c r="AB31" i="1"/>
  <c r="AW338" i="1"/>
  <c r="AR342" i="1"/>
  <c r="AT342" i="1" s="1"/>
  <c r="BI34" i="1" s="1"/>
  <c r="AN24" i="1"/>
  <c r="AY24" i="1"/>
  <c r="A31" i="1"/>
  <c r="K31" i="1" s="1"/>
  <c r="BK34" i="1" l="1"/>
  <c r="BJ34" i="1"/>
  <c r="BA59" i="1"/>
  <c r="M30" i="1"/>
  <c r="AQ25" i="1"/>
  <c r="AD29" i="1"/>
  <c r="AZ118" i="1"/>
  <c r="AT32" i="1"/>
  <c r="AV32" i="1"/>
  <c r="AP32" i="1"/>
  <c r="L31" i="1"/>
  <c r="N31" i="1" s="1"/>
  <c r="AC31" i="1" s="1"/>
  <c r="BF32" i="1"/>
  <c r="AV33" i="1"/>
  <c r="AV341" i="1"/>
  <c r="AU340" i="1"/>
  <c r="AX340" i="1" s="1"/>
  <c r="AT33" i="1"/>
  <c r="AL34" i="1"/>
  <c r="AS342" i="1"/>
  <c r="AY342" i="1" s="1"/>
  <c r="AB32" i="1"/>
  <c r="AW339" i="1"/>
  <c r="AR343" i="1"/>
  <c r="AT343" i="1" s="1"/>
  <c r="BI35" i="1" s="1"/>
  <c r="A32" i="1"/>
  <c r="K32" i="1" s="1"/>
  <c r="BA60" i="1" l="1"/>
  <c r="BF33" i="1"/>
  <c r="AM33" i="1"/>
  <c r="AT34" i="1" s="1"/>
  <c r="BK35" i="1"/>
  <c r="BJ35" i="1"/>
  <c r="M31" i="1"/>
  <c r="AD30" i="1"/>
  <c r="AZ119" i="1"/>
  <c r="L32" i="1"/>
  <c r="N32" i="1" s="1"/>
  <c r="AC32" i="1" s="1"/>
  <c r="AV342" i="1"/>
  <c r="AM34" i="1" s="1"/>
  <c r="AU341" i="1"/>
  <c r="AX341" i="1" s="1"/>
  <c r="AL35" i="1"/>
  <c r="AS343" i="1"/>
  <c r="AY343" i="1" s="1"/>
  <c r="AB33" i="1"/>
  <c r="AW340" i="1"/>
  <c r="AR344" i="1"/>
  <c r="AT344" i="1" s="1"/>
  <c r="BI36" i="1" s="1"/>
  <c r="A33" i="1"/>
  <c r="K33" i="1" s="1"/>
  <c r="AO34" i="1" l="1"/>
  <c r="AO33" i="1"/>
  <c r="AP33" i="1" s="1"/>
  <c r="BA61" i="1"/>
  <c r="BK36" i="1"/>
  <c r="BJ36" i="1"/>
  <c r="M32" i="1"/>
  <c r="AD31" i="1"/>
  <c r="AZ120" i="1"/>
  <c r="AV34" i="1"/>
  <c r="AV35" i="1" s="1"/>
  <c r="AP34" i="1"/>
  <c r="BF34" i="1"/>
  <c r="L33" i="1"/>
  <c r="N33" i="1" s="1"/>
  <c r="AC33" i="1" s="1"/>
  <c r="AV343" i="1"/>
  <c r="AM35" i="1" s="1"/>
  <c r="AU342" i="1"/>
  <c r="AX342" i="1" s="1"/>
  <c r="AL36" i="1"/>
  <c r="AT35" i="1"/>
  <c r="AS344" i="1"/>
  <c r="AY344" i="1" s="1"/>
  <c r="AB34" i="1"/>
  <c r="AW341" i="1"/>
  <c r="AR345" i="1"/>
  <c r="AT345" i="1" s="1"/>
  <c r="BI37" i="1" s="1"/>
  <c r="A34" i="1"/>
  <c r="K34" i="1" s="1"/>
  <c r="BA62" i="1" l="1"/>
  <c r="BK37" i="1"/>
  <c r="BJ37" i="1"/>
  <c r="AO35" i="1"/>
  <c r="AP35" i="1" s="1"/>
  <c r="M33" i="1"/>
  <c r="AD32" i="1"/>
  <c r="AZ121" i="1"/>
  <c r="BF35" i="1"/>
  <c r="AT36" i="1"/>
  <c r="L34" i="1"/>
  <c r="N34" i="1" s="1"/>
  <c r="AC34" i="1" s="1"/>
  <c r="AV344" i="1"/>
  <c r="AU343" i="1"/>
  <c r="AX343" i="1" s="1"/>
  <c r="AL37" i="1"/>
  <c r="AV36" i="1"/>
  <c r="AS345" i="1"/>
  <c r="AY345" i="1" s="1"/>
  <c r="AB35" i="1"/>
  <c r="AW342" i="1"/>
  <c r="AR346" i="1"/>
  <c r="AT346" i="1" s="1"/>
  <c r="BI38" i="1" s="1"/>
  <c r="A35" i="1"/>
  <c r="K35" i="1" s="1"/>
  <c r="BF36" i="1" l="1"/>
  <c r="AM36" i="1"/>
  <c r="BK38" i="1"/>
  <c r="BJ38" i="1"/>
  <c r="BA63" i="1"/>
  <c r="M34" i="1"/>
  <c r="AD33" i="1"/>
  <c r="AZ122" i="1"/>
  <c r="L35" i="1"/>
  <c r="N35" i="1" s="1"/>
  <c r="AC35" i="1" s="1"/>
  <c r="AV345" i="1"/>
  <c r="AM37" i="1" s="1"/>
  <c r="AU344" i="1"/>
  <c r="AX344" i="1" s="1"/>
  <c r="AL38" i="1"/>
  <c r="AS346" i="1"/>
  <c r="AY346" i="1" s="1"/>
  <c r="AB36" i="1"/>
  <c r="AW343" i="1"/>
  <c r="AR347" i="1"/>
  <c r="AT347" i="1" s="1"/>
  <c r="BI39" i="1" s="1"/>
  <c r="A36" i="1"/>
  <c r="K36" i="1" s="1"/>
  <c r="BA64" i="1" l="1"/>
  <c r="AO37" i="1"/>
  <c r="AO36" i="1"/>
  <c r="AP36" i="1" s="1"/>
  <c r="BK39" i="1"/>
  <c r="BJ39" i="1"/>
  <c r="M35" i="1"/>
  <c r="AD34" i="1"/>
  <c r="AZ123" i="1"/>
  <c r="BF37" i="1"/>
  <c r="AV37" i="1"/>
  <c r="AV38" i="1" s="1"/>
  <c r="L36" i="1"/>
  <c r="N36" i="1" s="1"/>
  <c r="AC36" i="1" s="1"/>
  <c r="AT37" i="1"/>
  <c r="AV346" i="1"/>
  <c r="AM38" i="1" s="1"/>
  <c r="AU345" i="1"/>
  <c r="AX345" i="1" s="1"/>
  <c r="AT38" i="1"/>
  <c r="AL39" i="1"/>
  <c r="AS347" i="1"/>
  <c r="AY347" i="1" s="1"/>
  <c r="AB37" i="1"/>
  <c r="AW344" i="1"/>
  <c r="AR348" i="1"/>
  <c r="AT348" i="1" s="1"/>
  <c r="BI40" i="1" s="1"/>
  <c r="A37" i="1"/>
  <c r="K37" i="1" s="1"/>
  <c r="AV39" i="1" l="1"/>
  <c r="BK40" i="1"/>
  <c r="BJ40" i="1"/>
  <c r="AO38" i="1"/>
  <c r="BA65" i="1"/>
  <c r="M36" i="1"/>
  <c r="AD35" i="1"/>
  <c r="AZ124" i="1"/>
  <c r="AP37" i="1"/>
  <c r="BF38" i="1"/>
  <c r="L37" i="1"/>
  <c r="N37" i="1" s="1"/>
  <c r="AC37" i="1" s="1"/>
  <c r="AV347" i="1"/>
  <c r="AM39" i="1" s="1"/>
  <c r="AU346" i="1"/>
  <c r="AX346" i="1" s="1"/>
  <c r="AT39" i="1"/>
  <c r="AL40" i="1"/>
  <c r="AS348" i="1"/>
  <c r="AY348" i="1" s="1"/>
  <c r="AB38" i="1"/>
  <c r="AW345" i="1"/>
  <c r="AR349" i="1"/>
  <c r="AT349" i="1" s="1"/>
  <c r="BI41" i="1" s="1"/>
  <c r="A38" i="1"/>
  <c r="K38" i="1" s="1"/>
  <c r="AO39" i="1" l="1"/>
  <c r="BA66" i="1"/>
  <c r="BK41" i="1"/>
  <c r="BJ41" i="1"/>
  <c r="AV40" i="1"/>
  <c r="M37" i="1"/>
  <c r="AD36" i="1"/>
  <c r="AZ125" i="1"/>
  <c r="AP38" i="1"/>
  <c r="BF39" i="1"/>
  <c r="AP39" i="1"/>
  <c r="L38" i="1"/>
  <c r="N38" i="1" s="1"/>
  <c r="AC38" i="1" s="1"/>
  <c r="AT40" i="1"/>
  <c r="AV348" i="1"/>
  <c r="AU347" i="1"/>
  <c r="AX347" i="1" s="1"/>
  <c r="AL41" i="1"/>
  <c r="AS349" i="1"/>
  <c r="AY349" i="1" s="1"/>
  <c r="AB39" i="1"/>
  <c r="AW346" i="1"/>
  <c r="AR350" i="1"/>
  <c r="AT350" i="1" s="1"/>
  <c r="BI42" i="1" s="1"/>
  <c r="A39" i="1"/>
  <c r="K39" i="1" s="1"/>
  <c r="BF40" i="1" l="1"/>
  <c r="AM40" i="1"/>
  <c r="AV41" i="1"/>
  <c r="BA67" i="1"/>
  <c r="BK42" i="1"/>
  <c r="BJ42" i="1"/>
  <c r="M38" i="1"/>
  <c r="AD37" i="1"/>
  <c r="AZ126" i="1"/>
  <c r="AT41" i="1"/>
  <c r="L39" i="1"/>
  <c r="N39" i="1" s="1"/>
  <c r="AC39" i="1" s="1"/>
  <c r="AV349" i="1"/>
  <c r="AU348" i="1"/>
  <c r="AX348" i="1" s="1"/>
  <c r="AL42" i="1"/>
  <c r="AS350" i="1"/>
  <c r="AY350" i="1" s="1"/>
  <c r="AB40" i="1"/>
  <c r="AW347" i="1"/>
  <c r="AR351" i="1"/>
  <c r="AT351" i="1" s="1"/>
  <c r="BI43" i="1" s="1"/>
  <c r="A40" i="1"/>
  <c r="K40" i="1" s="1"/>
  <c r="BA68" i="1" l="1"/>
  <c r="BF41" i="1"/>
  <c r="AM41" i="1"/>
  <c r="AV42" i="1"/>
  <c r="BK43" i="1"/>
  <c r="BJ43" i="1"/>
  <c r="AO40" i="1"/>
  <c r="M39" i="1"/>
  <c r="AD38" i="1"/>
  <c r="AZ127" i="1"/>
  <c r="L40" i="1"/>
  <c r="N40" i="1" s="1"/>
  <c r="AC40" i="1" s="1"/>
  <c r="AP40" i="1"/>
  <c r="AV350" i="1"/>
  <c r="AU349" i="1"/>
  <c r="AX349" i="1" s="1"/>
  <c r="AL43" i="1"/>
  <c r="AS351" i="1"/>
  <c r="AY351" i="1" s="1"/>
  <c r="AB41" i="1"/>
  <c r="AW348" i="1"/>
  <c r="AR352" i="1"/>
  <c r="AT352" i="1" s="1"/>
  <c r="BI44" i="1" s="1"/>
  <c r="A41" i="1"/>
  <c r="K41" i="1" s="1"/>
  <c r="BF42" i="1" l="1"/>
  <c r="AM42" i="1"/>
  <c r="AV43" i="1" s="1"/>
  <c r="BK44" i="1"/>
  <c r="BJ44" i="1"/>
  <c r="AO42" i="1"/>
  <c r="AP42" i="1" s="1"/>
  <c r="BA69" i="1"/>
  <c r="AO41" i="1"/>
  <c r="AP41" i="1" s="1"/>
  <c r="M40" i="1"/>
  <c r="AD39" i="1"/>
  <c r="AZ128" i="1"/>
  <c r="AT42" i="1"/>
  <c r="L41" i="1"/>
  <c r="N41" i="1" s="1"/>
  <c r="AC41" i="1" s="1"/>
  <c r="AV351" i="1"/>
  <c r="AU350" i="1"/>
  <c r="AX350" i="1" s="1"/>
  <c r="AL44" i="1"/>
  <c r="AS352" i="1"/>
  <c r="AY352" i="1" s="1"/>
  <c r="AB42" i="1"/>
  <c r="AB43" i="1" s="1"/>
  <c r="AB44" i="1" s="1"/>
  <c r="AB45" i="1" s="1"/>
  <c r="AW349" i="1"/>
  <c r="AR353" i="1"/>
  <c r="AT353" i="1" s="1"/>
  <c r="BI45" i="1" s="1"/>
  <c r="A42" i="1"/>
  <c r="A43" i="1" s="1"/>
  <c r="AT43" i="1" l="1"/>
  <c r="BK45" i="1"/>
  <c r="BJ45" i="1"/>
  <c r="BA70" i="1"/>
  <c r="A44" i="1"/>
  <c r="BF43" i="1"/>
  <c r="AM43" i="1"/>
  <c r="K42" i="1"/>
  <c r="M41" i="1"/>
  <c r="AD40" i="1"/>
  <c r="AZ129" i="1"/>
  <c r="L42" i="1"/>
  <c r="AV352" i="1"/>
  <c r="AM44" i="1" s="1"/>
  <c r="AU351" i="1"/>
  <c r="AX351" i="1" s="1"/>
  <c r="AL45" i="1"/>
  <c r="AS353" i="1"/>
  <c r="AY353" i="1" s="1"/>
  <c r="AW350" i="1"/>
  <c r="AR354" i="1"/>
  <c r="AT354" i="1" s="1"/>
  <c r="BI46" i="1" s="1"/>
  <c r="AO44" i="1" l="1"/>
  <c r="AP44" i="1" s="1"/>
  <c r="A45" i="1"/>
  <c r="BK46" i="1"/>
  <c r="BJ46" i="1"/>
  <c r="AO43" i="1"/>
  <c r="AP43" i="1" s="1"/>
  <c r="BA71" i="1"/>
  <c r="AV44" i="1"/>
  <c r="AV45" i="1" s="1"/>
  <c r="L43" i="1"/>
  <c r="N43" i="1" s="1"/>
  <c r="AC43" i="1" s="1"/>
  <c r="N42" i="1"/>
  <c r="AC42" i="1" s="1"/>
  <c r="M42" i="1"/>
  <c r="AD41" i="1"/>
  <c r="AZ130" i="1"/>
  <c r="AT44" i="1"/>
  <c r="BF44" i="1"/>
  <c r="AV353" i="1"/>
  <c r="AU352" i="1"/>
  <c r="AX352" i="1" s="1"/>
  <c r="AT45" i="1"/>
  <c r="AL46" i="1"/>
  <c r="AS354" i="1"/>
  <c r="AY354" i="1" s="1"/>
  <c r="AW351" i="1"/>
  <c r="AR355" i="1"/>
  <c r="AT355" i="1" s="1"/>
  <c r="BI47" i="1" s="1"/>
  <c r="BK47" i="1" l="1"/>
  <c r="BJ47" i="1"/>
  <c r="BA72" i="1"/>
  <c r="BF45" i="1"/>
  <c r="AM45" i="1"/>
  <c r="AV46" i="1"/>
  <c r="M43" i="1"/>
  <c r="AD42" i="1"/>
  <c r="AZ131" i="1"/>
  <c r="AV354" i="1"/>
  <c r="AU353" i="1"/>
  <c r="AX353" i="1" s="1"/>
  <c r="AL47" i="1"/>
  <c r="AS355" i="1"/>
  <c r="AY355" i="1" s="1"/>
  <c r="AW352" i="1"/>
  <c r="AR356" i="1"/>
  <c r="AT356" i="1" s="1"/>
  <c r="BI48" i="1" s="1"/>
  <c r="AO45" i="1" l="1"/>
  <c r="AP45" i="1" s="1"/>
  <c r="BK48" i="1"/>
  <c r="BJ48" i="1"/>
  <c r="BF46" i="1"/>
  <c r="AM46" i="1"/>
  <c r="BA73" i="1"/>
  <c r="AD43" i="1"/>
  <c r="AZ132" i="1"/>
  <c r="AT46" i="1"/>
  <c r="AT47" i="1"/>
  <c r="AV355" i="1"/>
  <c r="AU354" i="1"/>
  <c r="AX354" i="1" s="1"/>
  <c r="AL48" i="1"/>
  <c r="AS356" i="1"/>
  <c r="AY356" i="1" s="1"/>
  <c r="AB46" i="1"/>
  <c r="AW353" i="1"/>
  <c r="AR357" i="1"/>
  <c r="AT357" i="1" s="1"/>
  <c r="BI49" i="1" s="1"/>
  <c r="A46" i="1"/>
  <c r="BA74" i="1" l="1"/>
  <c r="BF47" i="1"/>
  <c r="AM47" i="1"/>
  <c r="AT48" i="1" s="1"/>
  <c r="AO47" i="1"/>
  <c r="BK49" i="1"/>
  <c r="BJ49" i="1"/>
  <c r="AO46" i="1"/>
  <c r="AP46" i="1" s="1"/>
  <c r="AV47" i="1"/>
  <c r="AZ133" i="1"/>
  <c r="AV356" i="1"/>
  <c r="AU355" i="1"/>
  <c r="AX355" i="1" s="1"/>
  <c r="AL49" i="1"/>
  <c r="AS357" i="1"/>
  <c r="AY357" i="1" s="1"/>
  <c r="AB47" i="1"/>
  <c r="AW354" i="1"/>
  <c r="AR358" i="1"/>
  <c r="AT358" i="1" s="1"/>
  <c r="BI50" i="1" s="1"/>
  <c r="A47" i="1"/>
  <c r="AV48" i="1" l="1"/>
  <c r="BF48" i="1"/>
  <c r="AM48" i="1"/>
  <c r="AO49" i="1" s="1"/>
  <c r="BK50" i="1"/>
  <c r="BJ50" i="1"/>
  <c r="BA75" i="1"/>
  <c r="AB48" i="1"/>
  <c r="AZ134" i="1"/>
  <c r="AT49" i="1"/>
  <c r="AP47" i="1"/>
  <c r="AV357" i="1"/>
  <c r="AM49" i="1" s="1"/>
  <c r="AU356" i="1"/>
  <c r="AX356" i="1" s="1"/>
  <c r="AL50" i="1"/>
  <c r="A48" i="1"/>
  <c r="AS358" i="1"/>
  <c r="AY358" i="1" s="1"/>
  <c r="AW355" i="1"/>
  <c r="AR359" i="1"/>
  <c r="AT359" i="1" s="1"/>
  <c r="BI51" i="1" s="1"/>
  <c r="AV49" i="1" l="1"/>
  <c r="AV50" i="1" s="1"/>
  <c r="AO48" i="1"/>
  <c r="AP48" i="1" s="1"/>
  <c r="BA76" i="1"/>
  <c r="BK51" i="1"/>
  <c r="BJ51" i="1"/>
  <c r="AZ135" i="1"/>
  <c r="BF49" i="1"/>
  <c r="AV358" i="1"/>
  <c r="AU357" i="1"/>
  <c r="AX357" i="1" s="1"/>
  <c r="AT50" i="1"/>
  <c r="AL51" i="1"/>
  <c r="AS359" i="1"/>
  <c r="AY359" i="1" s="1"/>
  <c r="AB49" i="1"/>
  <c r="AW356" i="1"/>
  <c r="AR360" i="1"/>
  <c r="AT360" i="1" s="1"/>
  <c r="BI52" i="1" s="1"/>
  <c r="A49" i="1"/>
  <c r="BF50" i="1" l="1"/>
  <c r="AM50" i="1"/>
  <c r="BK52" i="1"/>
  <c r="BJ52" i="1"/>
  <c r="BA77" i="1"/>
  <c r="AZ136" i="1"/>
  <c r="AP49" i="1"/>
  <c r="AV359" i="1"/>
  <c r="AU358" i="1"/>
  <c r="AX358" i="1" s="1"/>
  <c r="AL52" i="1"/>
  <c r="AS360" i="1"/>
  <c r="AY360" i="1" s="1"/>
  <c r="AB50" i="1"/>
  <c r="AW357" i="1"/>
  <c r="AR361" i="1"/>
  <c r="AT361" i="1" s="1"/>
  <c r="BI53" i="1" s="1"/>
  <c r="A50" i="1"/>
  <c r="BK53" i="1" l="1"/>
  <c r="BJ53" i="1"/>
  <c r="AV51" i="1"/>
  <c r="AO50" i="1"/>
  <c r="AP50" i="1" s="1"/>
  <c r="BF51" i="1"/>
  <c r="AM51" i="1"/>
  <c r="BA78" i="1"/>
  <c r="AZ137" i="1"/>
  <c r="AT51" i="1"/>
  <c r="AT52" i="1"/>
  <c r="AV360" i="1"/>
  <c r="AU359" i="1"/>
  <c r="AX359" i="1" s="1"/>
  <c r="AL53" i="1"/>
  <c r="AS361" i="1"/>
  <c r="AY361" i="1" s="1"/>
  <c r="AB51" i="1"/>
  <c r="AW358" i="1"/>
  <c r="AR362" i="1"/>
  <c r="AT362" i="1" s="1"/>
  <c r="BI54" i="1" s="1"/>
  <c r="A51" i="1"/>
  <c r="BA79" i="1" l="1"/>
  <c r="BF52" i="1"/>
  <c r="AM52" i="1"/>
  <c r="AV52" i="1"/>
  <c r="BK54" i="1"/>
  <c r="BJ54" i="1"/>
  <c r="AO51" i="1"/>
  <c r="AZ138" i="1"/>
  <c r="AP51" i="1"/>
  <c r="AV361" i="1"/>
  <c r="AU360" i="1"/>
  <c r="AX360" i="1" s="1"/>
  <c r="AL54" i="1"/>
  <c r="AS362" i="1"/>
  <c r="AY362" i="1" s="1"/>
  <c r="AB52" i="1"/>
  <c r="AW359" i="1"/>
  <c r="AR363" i="1"/>
  <c r="AT363" i="1" s="1"/>
  <c r="BI55" i="1" s="1"/>
  <c r="A52" i="1"/>
  <c r="AV53" i="1" l="1"/>
  <c r="BK55" i="1"/>
  <c r="BJ55" i="1"/>
  <c r="BA80" i="1"/>
  <c r="BF53" i="1"/>
  <c r="AM53" i="1"/>
  <c r="AO53" i="1" s="1"/>
  <c r="AO52" i="1"/>
  <c r="AP52" i="1" s="1"/>
  <c r="AZ139" i="1"/>
  <c r="AT53" i="1"/>
  <c r="AV362" i="1"/>
  <c r="AU361" i="1"/>
  <c r="AX361" i="1" s="1"/>
  <c r="AL55" i="1"/>
  <c r="AS363" i="1"/>
  <c r="AY363" i="1" s="1"/>
  <c r="AB53" i="1"/>
  <c r="AW360" i="1"/>
  <c r="AR364" i="1"/>
  <c r="AT364" i="1" s="1"/>
  <c r="BI56" i="1" s="1"/>
  <c r="A53" i="1"/>
  <c r="AV54" i="1" l="1"/>
  <c r="AT54" i="1"/>
  <c r="AV55" i="1"/>
  <c r="BA81" i="1"/>
  <c r="BF54" i="1"/>
  <c r="AM54" i="1"/>
  <c r="BK56" i="1"/>
  <c r="BJ56" i="1"/>
  <c r="AO54" i="1"/>
  <c r="AZ140" i="1"/>
  <c r="AP53" i="1"/>
  <c r="AV363" i="1"/>
  <c r="AU362" i="1"/>
  <c r="AX362" i="1" s="1"/>
  <c r="AL56" i="1"/>
  <c r="AS364" i="1"/>
  <c r="AY364" i="1" s="1"/>
  <c r="AB54" i="1"/>
  <c r="AW361" i="1"/>
  <c r="AR365" i="1"/>
  <c r="AT365" i="1" s="1"/>
  <c r="BI57" i="1" s="1"/>
  <c r="A54" i="1"/>
  <c r="BF55" i="1" l="1"/>
  <c r="AM55" i="1"/>
  <c r="AT56" i="1" s="1"/>
  <c r="BK57" i="1"/>
  <c r="BJ57" i="1"/>
  <c r="BA82" i="1"/>
  <c r="AZ141" i="1"/>
  <c r="AP54" i="1"/>
  <c r="AT55" i="1"/>
  <c r="AV364" i="1"/>
  <c r="AU363" i="1"/>
  <c r="AX363" i="1" s="1"/>
  <c r="AL57" i="1"/>
  <c r="AS365" i="1"/>
  <c r="AY365" i="1" s="1"/>
  <c r="AB55" i="1"/>
  <c r="AW362" i="1"/>
  <c r="AR366" i="1"/>
  <c r="AT366" i="1" s="1"/>
  <c r="BI58" i="1" s="1"/>
  <c r="A55" i="1"/>
  <c r="AV56" i="1" l="1"/>
  <c r="AV57" i="1" s="1"/>
  <c r="AO55" i="1"/>
  <c r="BF56" i="1"/>
  <c r="AM56" i="1"/>
  <c r="BA83" i="1"/>
  <c r="AO56" i="1"/>
  <c r="BK58" i="1"/>
  <c r="BJ58" i="1"/>
  <c r="AZ142" i="1"/>
  <c r="AP55" i="1"/>
  <c r="AV365" i="1"/>
  <c r="AU364" i="1"/>
  <c r="AX364" i="1" s="1"/>
  <c r="AL58" i="1"/>
  <c r="AS366" i="1"/>
  <c r="AY366" i="1" s="1"/>
  <c r="AB56" i="1"/>
  <c r="AW363" i="1"/>
  <c r="AR367" i="1"/>
  <c r="AT367" i="1" s="1"/>
  <c r="BI59" i="1" s="1"/>
  <c r="A56" i="1"/>
  <c r="BF57" i="1" l="1"/>
  <c r="AM57" i="1"/>
  <c r="AV58" i="1" s="1"/>
  <c r="BK59" i="1"/>
  <c r="BJ59" i="1"/>
  <c r="BA84" i="1"/>
  <c r="AZ143" i="1"/>
  <c r="AP56" i="1"/>
  <c r="AT57" i="1"/>
  <c r="AT58" i="1"/>
  <c r="AV366" i="1"/>
  <c r="AM58" i="1" s="1"/>
  <c r="AU365" i="1"/>
  <c r="AX365" i="1" s="1"/>
  <c r="AL59" i="1"/>
  <c r="AS367" i="1"/>
  <c r="AY367" i="1" s="1"/>
  <c r="AB57" i="1"/>
  <c r="AR368" i="1"/>
  <c r="AT368" i="1" s="1"/>
  <c r="BI60" i="1" s="1"/>
  <c r="AW364" i="1"/>
  <c r="A57" i="1"/>
  <c r="AO57" i="1" l="1"/>
  <c r="AV59" i="1"/>
  <c r="BA85" i="1"/>
  <c r="BK60" i="1"/>
  <c r="BJ60" i="1"/>
  <c r="AO58" i="1"/>
  <c r="AZ144" i="1"/>
  <c r="AP57" i="1"/>
  <c r="BF58" i="1"/>
  <c r="AV367" i="1"/>
  <c r="AM59" i="1" s="1"/>
  <c r="AO59" i="1" s="1"/>
  <c r="AU366" i="1"/>
  <c r="AX366" i="1" s="1"/>
  <c r="AT59" i="1"/>
  <c r="AL60" i="1"/>
  <c r="AS368" i="1"/>
  <c r="AY368" i="1" s="1"/>
  <c r="AB58" i="1"/>
  <c r="AR369" i="1"/>
  <c r="AT369" i="1" s="1"/>
  <c r="BI61" i="1" s="1"/>
  <c r="AW365" i="1"/>
  <c r="A58" i="1"/>
  <c r="BK61" i="1" l="1"/>
  <c r="BJ61" i="1"/>
  <c r="BA86" i="1"/>
  <c r="AV60" i="1"/>
  <c r="AZ145" i="1"/>
  <c r="BF59" i="1"/>
  <c r="AP58" i="1"/>
  <c r="AV368" i="1"/>
  <c r="AM60" i="1" s="1"/>
  <c r="AU367" i="1"/>
  <c r="AX367" i="1" s="1"/>
  <c r="AT60" i="1"/>
  <c r="AL61" i="1"/>
  <c r="AS369" i="1"/>
  <c r="AY369" i="1" s="1"/>
  <c r="AB59" i="1"/>
  <c r="AR370" i="1"/>
  <c r="AT370" i="1" s="1"/>
  <c r="BI62" i="1" s="1"/>
  <c r="AW366" i="1"/>
  <c r="A59" i="1"/>
  <c r="AV61" i="1" l="1"/>
  <c r="BK62" i="1"/>
  <c r="BJ62" i="1"/>
  <c r="BA87" i="1"/>
  <c r="AO60" i="1"/>
  <c r="AP60" i="1" s="1"/>
  <c r="AZ146" i="1"/>
  <c r="AP59" i="1"/>
  <c r="BF60" i="1"/>
  <c r="AV369" i="1"/>
  <c r="AU368" i="1"/>
  <c r="AX368" i="1" s="1"/>
  <c r="AT61" i="1"/>
  <c r="AL62" i="1"/>
  <c r="AS370" i="1"/>
  <c r="AY370" i="1" s="1"/>
  <c r="AB60" i="1"/>
  <c r="AR371" i="1"/>
  <c r="AT371" i="1" s="1"/>
  <c r="BI63" i="1" s="1"/>
  <c r="AW367" i="1"/>
  <c r="A60" i="1"/>
  <c r="BF61" i="1" l="1"/>
  <c r="AM61" i="1"/>
  <c r="AV62" i="1" s="1"/>
  <c r="BK63" i="1"/>
  <c r="BJ63" i="1"/>
  <c r="BA88" i="1"/>
  <c r="AZ147" i="1"/>
  <c r="AV370" i="1"/>
  <c r="AU369" i="1"/>
  <c r="AX369" i="1" s="1"/>
  <c r="AL63" i="1"/>
  <c r="AS371" i="1"/>
  <c r="AY371" i="1" s="1"/>
  <c r="AB61" i="1"/>
  <c r="AR372" i="1"/>
  <c r="AT372" i="1" s="1"/>
  <c r="BI64" i="1" s="1"/>
  <c r="AW368" i="1"/>
  <c r="A61" i="1"/>
  <c r="AT62" i="1" l="1"/>
  <c r="BF62" i="1"/>
  <c r="AM62" i="1"/>
  <c r="AV63" i="1" s="1"/>
  <c r="BK64" i="1"/>
  <c r="BJ64" i="1"/>
  <c r="BA89" i="1"/>
  <c r="AO62" i="1"/>
  <c r="AP62" i="1" s="1"/>
  <c r="AO61" i="1"/>
  <c r="AP61" i="1" s="1"/>
  <c r="AZ148" i="1"/>
  <c r="AV371" i="1"/>
  <c r="AU370" i="1"/>
  <c r="AX370" i="1" s="1"/>
  <c r="AL64" i="1"/>
  <c r="AS372" i="1"/>
  <c r="AY372" i="1" s="1"/>
  <c r="AB62" i="1"/>
  <c r="AW369" i="1"/>
  <c r="AR373" i="1"/>
  <c r="AT373" i="1" s="1"/>
  <c r="BI65" i="1" s="1"/>
  <c r="A62" i="1"/>
  <c r="BF63" i="1" l="1"/>
  <c r="AM63" i="1"/>
  <c r="BK65" i="1"/>
  <c r="BJ65" i="1"/>
  <c r="BA90" i="1"/>
  <c r="AZ149" i="1"/>
  <c r="AT63" i="1"/>
  <c r="AV372" i="1"/>
  <c r="AM64" i="1" s="1"/>
  <c r="AU371" i="1"/>
  <c r="AX371" i="1" s="1"/>
  <c r="AL65" i="1"/>
  <c r="AS373" i="1"/>
  <c r="AY373" i="1" s="1"/>
  <c r="AB63" i="1"/>
  <c r="AW370" i="1"/>
  <c r="AR374" i="1"/>
  <c r="AT374" i="1" s="1"/>
  <c r="BI66" i="1" s="1"/>
  <c r="A63" i="1"/>
  <c r="AO64" i="1" l="1"/>
  <c r="BA91" i="1"/>
  <c r="BK66" i="1"/>
  <c r="BJ66" i="1"/>
  <c r="AT64" i="1"/>
  <c r="AO63" i="1"/>
  <c r="AP63" i="1" s="1"/>
  <c r="AV64" i="1"/>
  <c r="AV65" i="1" s="1"/>
  <c r="AZ150" i="1"/>
  <c r="AZ151" i="1" s="1"/>
  <c r="BF64" i="1"/>
  <c r="AT65" i="1"/>
  <c r="AV373" i="1"/>
  <c r="AU372" i="1"/>
  <c r="AX372" i="1" s="1"/>
  <c r="AL66" i="1"/>
  <c r="AS374" i="1"/>
  <c r="AY374" i="1" s="1"/>
  <c r="AB64" i="1"/>
  <c r="AW371" i="1"/>
  <c r="AR375" i="1"/>
  <c r="AT375" i="1" s="1"/>
  <c r="BI67" i="1" s="1"/>
  <c r="A64" i="1"/>
  <c r="AV66" i="1" l="1"/>
  <c r="BF65" i="1"/>
  <c r="AM65" i="1"/>
  <c r="BA92" i="1"/>
  <c r="BK67" i="1"/>
  <c r="BJ67" i="1"/>
  <c r="AP64" i="1"/>
  <c r="AT66" i="1"/>
  <c r="AV374" i="1"/>
  <c r="AM66" i="1" s="1"/>
  <c r="AU373" i="1"/>
  <c r="AX373" i="1" s="1"/>
  <c r="AL67" i="1"/>
  <c r="AS375" i="1"/>
  <c r="AY375" i="1" s="1"/>
  <c r="AB65" i="1"/>
  <c r="AW372" i="1"/>
  <c r="AR376" i="1"/>
  <c r="AT376" i="1" s="1"/>
  <c r="BI68" i="1" s="1"/>
  <c r="A65" i="1"/>
  <c r="AV67" i="1" l="1"/>
  <c r="BK68" i="1"/>
  <c r="BJ68" i="1"/>
  <c r="BA93" i="1"/>
  <c r="AO66" i="1"/>
  <c r="AP66" i="1" s="1"/>
  <c r="AO65" i="1"/>
  <c r="AP65" i="1" s="1"/>
  <c r="BF66" i="1"/>
  <c r="AV375" i="1"/>
  <c r="AM67" i="1" s="1"/>
  <c r="AO67" i="1" s="1"/>
  <c r="AU374" i="1"/>
  <c r="AX374" i="1" s="1"/>
  <c r="AT67" i="1"/>
  <c r="AL68" i="1"/>
  <c r="AS376" i="1"/>
  <c r="AY376" i="1" s="1"/>
  <c r="AB66" i="1"/>
  <c r="AW373" i="1"/>
  <c r="AR377" i="1"/>
  <c r="AT377" i="1" s="1"/>
  <c r="BI69" i="1" s="1"/>
  <c r="A66" i="1"/>
  <c r="AV68" i="1" l="1"/>
  <c r="BK69" i="1"/>
  <c r="BJ69" i="1"/>
  <c r="BA94" i="1"/>
  <c r="AP67" i="1"/>
  <c r="BF67" i="1"/>
  <c r="AV376" i="1"/>
  <c r="AM68" i="1" s="1"/>
  <c r="AO68" i="1" s="1"/>
  <c r="AU375" i="1"/>
  <c r="AX375" i="1" s="1"/>
  <c r="AT68" i="1"/>
  <c r="AL69" i="1"/>
  <c r="AS377" i="1"/>
  <c r="AY377" i="1" s="1"/>
  <c r="AB67" i="1"/>
  <c r="AW374" i="1"/>
  <c r="AR378" i="1"/>
  <c r="AT378" i="1" s="1"/>
  <c r="BI70" i="1" s="1"/>
  <c r="A67" i="1"/>
  <c r="BA95" i="1" l="1"/>
  <c r="AV69" i="1"/>
  <c r="BK70" i="1"/>
  <c r="BJ70" i="1"/>
  <c r="AP68" i="1"/>
  <c r="BF68" i="1"/>
  <c r="AT69" i="1"/>
  <c r="AV377" i="1"/>
  <c r="AU376" i="1"/>
  <c r="AX376" i="1" s="1"/>
  <c r="AL70" i="1"/>
  <c r="AS378" i="1"/>
  <c r="AY378" i="1" s="1"/>
  <c r="AB68" i="1"/>
  <c r="AW375" i="1"/>
  <c r="AR379" i="1"/>
  <c r="AT379" i="1" s="1"/>
  <c r="BI71" i="1" s="1"/>
  <c r="A68" i="1"/>
  <c r="BK71" i="1" l="1"/>
  <c r="BJ71" i="1"/>
  <c r="BA96" i="1"/>
  <c r="BF69" i="1"/>
  <c r="AM69" i="1"/>
  <c r="AT70" i="1" s="1"/>
  <c r="AW459" i="1"/>
  <c r="AU459" i="1"/>
  <c r="AV378" i="1"/>
  <c r="AU377" i="1"/>
  <c r="AX377" i="1" s="1"/>
  <c r="AL71" i="1"/>
  <c r="AS379" i="1"/>
  <c r="AY379" i="1" s="1"/>
  <c r="AB69" i="1"/>
  <c r="AW376" i="1"/>
  <c r="AR380" i="1"/>
  <c r="AT380" i="1" s="1"/>
  <c r="BI72" i="1" s="1"/>
  <c r="A69" i="1"/>
  <c r="AV70" i="1" l="1"/>
  <c r="AO69" i="1"/>
  <c r="AP69" i="1" s="1"/>
  <c r="BA97" i="1"/>
  <c r="BK72" i="1"/>
  <c r="BJ72" i="1"/>
  <c r="BF70" i="1"/>
  <c r="AM70" i="1"/>
  <c r="AV71" i="1" s="1"/>
  <c r="AV379" i="1"/>
  <c r="AU378" i="1"/>
  <c r="AX378" i="1" s="1"/>
  <c r="AR381" i="1"/>
  <c r="AL72" i="1"/>
  <c r="AS380" i="1"/>
  <c r="AY380" i="1" s="1"/>
  <c r="AB70" i="1"/>
  <c r="AW377" i="1"/>
  <c r="A70" i="1"/>
  <c r="AO70" i="1" l="1"/>
  <c r="AP70" i="1" s="1"/>
  <c r="AT71" i="1"/>
  <c r="BA98" i="1"/>
  <c r="AR382" i="1"/>
  <c r="AT381" i="1"/>
  <c r="BI73" i="1" s="1"/>
  <c r="BF71" i="1"/>
  <c r="AM71" i="1"/>
  <c r="AO71" i="1" s="1"/>
  <c r="AS381" i="1"/>
  <c r="AY381" i="1" s="1"/>
  <c r="AV380" i="1"/>
  <c r="AU379" i="1"/>
  <c r="AX379" i="1" s="1"/>
  <c r="AL73" i="1"/>
  <c r="AB71" i="1"/>
  <c r="AW378" i="1"/>
  <c r="A71" i="1"/>
  <c r="BK73" i="1" l="1"/>
  <c r="BJ73" i="1"/>
  <c r="BA99" i="1"/>
  <c r="BF72" i="1"/>
  <c r="AM72" i="1"/>
  <c r="AT382" i="1"/>
  <c r="AR383" i="1"/>
  <c r="AS382" i="1"/>
  <c r="AY382" i="1" s="1"/>
  <c r="AV72" i="1"/>
  <c r="AT72" i="1"/>
  <c r="AV381" i="1"/>
  <c r="AP71" i="1"/>
  <c r="AU380" i="1"/>
  <c r="AX380" i="1" s="1"/>
  <c r="AL74" i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B72" i="1"/>
  <c r="AW379" i="1"/>
  <c r="A72" i="1"/>
  <c r="AV382" i="1" l="1"/>
  <c r="AM74" i="1" s="1"/>
  <c r="BC73" i="1" s="1"/>
  <c r="BI74" i="1"/>
  <c r="AL89" i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BC14" i="1"/>
  <c r="BC16" i="1"/>
  <c r="BC15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AO73" i="1"/>
  <c r="AU381" i="1"/>
  <c r="AX381" i="1" s="1"/>
  <c r="AV73" i="1"/>
  <c r="BA100" i="1"/>
  <c r="BF73" i="1"/>
  <c r="AM73" i="1"/>
  <c r="AO72" i="1"/>
  <c r="AP72" i="1" s="1"/>
  <c r="AT383" i="1"/>
  <c r="AR384" i="1"/>
  <c r="AS383" i="1"/>
  <c r="AY383" i="1" s="1"/>
  <c r="AW381" i="1"/>
  <c r="AT73" i="1"/>
  <c r="BF74" i="1"/>
  <c r="AB73" i="1"/>
  <c r="AW380" i="1"/>
  <c r="A73" i="1"/>
  <c r="AO74" i="1" l="1"/>
  <c r="AV74" i="1"/>
  <c r="AV75" i="1" s="1"/>
  <c r="AT74" i="1"/>
  <c r="BC72" i="1"/>
  <c r="BK74" i="1"/>
  <c r="BJ74" i="1"/>
  <c r="BA101" i="1"/>
  <c r="AR385" i="1"/>
  <c r="AT384" i="1"/>
  <c r="AS384" i="1"/>
  <c r="AY384" i="1" s="1"/>
  <c r="BI75" i="1"/>
  <c r="AV383" i="1"/>
  <c r="AU382" i="1"/>
  <c r="AX382" i="1" s="1"/>
  <c r="AT75" i="1"/>
  <c r="AP73" i="1"/>
  <c r="AE13" i="1"/>
  <c r="AB74" i="1"/>
  <c r="A74" i="1"/>
  <c r="BK75" i="1" l="1"/>
  <c r="BJ75" i="1"/>
  <c r="BI76" i="1"/>
  <c r="AV384" i="1"/>
  <c r="AU383" i="1"/>
  <c r="AX383" i="1" s="1"/>
  <c r="AT385" i="1"/>
  <c r="AR386" i="1"/>
  <c r="AS385" i="1"/>
  <c r="AY385" i="1" s="1"/>
  <c r="BA102" i="1"/>
  <c r="BF75" i="1"/>
  <c r="AW382" i="1"/>
  <c r="AM75" i="1"/>
  <c r="AV76" i="1"/>
  <c r="AP74" i="1"/>
  <c r="AE14" i="1"/>
  <c r="AB75" i="1"/>
  <c r="A75" i="1"/>
  <c r="BF76" i="1" l="1"/>
  <c r="AW383" i="1"/>
  <c r="AM76" i="1"/>
  <c r="AV77" i="1" s="1"/>
  <c r="AT386" i="1"/>
  <c r="AR387" i="1"/>
  <c r="AS386" i="1"/>
  <c r="AY386" i="1" s="1"/>
  <c r="BI77" i="1"/>
  <c r="AU384" i="1"/>
  <c r="AX384" i="1" s="1"/>
  <c r="AV385" i="1"/>
  <c r="AO76" i="1"/>
  <c r="AT76" i="1"/>
  <c r="BC74" i="1"/>
  <c r="AO75" i="1"/>
  <c r="BK76" i="1"/>
  <c r="BJ76" i="1"/>
  <c r="AP75" i="1"/>
  <c r="BA103" i="1"/>
  <c r="AP76" i="1"/>
  <c r="AE15" i="1"/>
  <c r="AB76" i="1"/>
  <c r="A76" i="1"/>
  <c r="BK77" i="1" l="1"/>
  <c r="BJ77" i="1"/>
  <c r="AT387" i="1"/>
  <c r="AR388" i="1"/>
  <c r="AS387" i="1"/>
  <c r="AY387" i="1" s="1"/>
  <c r="BI78" i="1"/>
  <c r="AV386" i="1"/>
  <c r="AU385" i="1"/>
  <c r="AX385" i="1" s="1"/>
  <c r="AO77" i="1"/>
  <c r="AP77" i="1" s="1"/>
  <c r="AT77" i="1"/>
  <c r="BC75" i="1"/>
  <c r="BA104" i="1"/>
  <c r="BF77" i="1"/>
  <c r="AW384" i="1"/>
  <c r="AM77" i="1"/>
  <c r="AE16" i="1"/>
  <c r="AB77" i="1"/>
  <c r="A77" i="1"/>
  <c r="AO78" i="1" l="1"/>
  <c r="AP78" i="1" s="1"/>
  <c r="AT78" i="1"/>
  <c r="BC76" i="1"/>
  <c r="AR389" i="1"/>
  <c r="AT388" i="1"/>
  <c r="AS388" i="1"/>
  <c r="AY388" i="1" s="1"/>
  <c r="BF78" i="1"/>
  <c r="AM78" i="1"/>
  <c r="AW385" i="1"/>
  <c r="BK78" i="1"/>
  <c r="BJ78" i="1"/>
  <c r="BI79" i="1"/>
  <c r="AV387" i="1"/>
  <c r="AU386" i="1"/>
  <c r="AX386" i="1" s="1"/>
  <c r="BA105" i="1"/>
  <c r="AV78" i="1"/>
  <c r="AV79" i="1" s="1"/>
  <c r="AE17" i="1"/>
  <c r="AB78" i="1"/>
  <c r="A78" i="1"/>
  <c r="AT79" i="1" l="1"/>
  <c r="BC77" i="1"/>
  <c r="BA106" i="1"/>
  <c r="BF79" i="1"/>
  <c r="AM79" i="1"/>
  <c r="AW386" i="1"/>
  <c r="BI80" i="1"/>
  <c r="AU387" i="1"/>
  <c r="AX387" i="1" s="1"/>
  <c r="AV388" i="1"/>
  <c r="AT389" i="1"/>
  <c r="AR390" i="1"/>
  <c r="AS389" i="1"/>
  <c r="AY389" i="1" s="1"/>
  <c r="BK79" i="1"/>
  <c r="BJ79" i="1"/>
  <c r="AB79" i="1"/>
  <c r="AE18" i="1"/>
  <c r="A79" i="1"/>
  <c r="AT80" i="1" l="1"/>
  <c r="BC78" i="1"/>
  <c r="AR391" i="1"/>
  <c r="AT390" i="1"/>
  <c r="AS390" i="1"/>
  <c r="AY390" i="1" s="1"/>
  <c r="BI81" i="1"/>
  <c r="AU388" i="1"/>
  <c r="AX388" i="1" s="1"/>
  <c r="AV389" i="1"/>
  <c r="BF80" i="1"/>
  <c r="AM80" i="1"/>
  <c r="AO80" i="1" s="1"/>
  <c r="AP80" i="1" s="1"/>
  <c r="AW387" i="1"/>
  <c r="BA107" i="1"/>
  <c r="BK80" i="1"/>
  <c r="BJ80" i="1"/>
  <c r="AO79" i="1"/>
  <c r="AP79" i="1" s="1"/>
  <c r="AV80" i="1"/>
  <c r="AE19" i="1"/>
  <c r="AB80" i="1"/>
  <c r="A80" i="1"/>
  <c r="BF81" i="1" l="1"/>
  <c r="AM81" i="1"/>
  <c r="AO81" i="1" s="1"/>
  <c r="AP81" i="1" s="1"/>
  <c r="AW388" i="1"/>
  <c r="BI82" i="1"/>
  <c r="AV390" i="1"/>
  <c r="AU389" i="1"/>
  <c r="AX389" i="1" s="1"/>
  <c r="BK81" i="1"/>
  <c r="BJ81" i="1"/>
  <c r="BA108" i="1"/>
  <c r="AT81" i="1"/>
  <c r="BC79" i="1"/>
  <c r="AT391" i="1"/>
  <c r="AR392" i="1"/>
  <c r="AS391" i="1"/>
  <c r="AY391" i="1" s="1"/>
  <c r="AV81" i="1"/>
  <c r="AE20" i="1"/>
  <c r="AB81" i="1"/>
  <c r="A81" i="1"/>
  <c r="AV82" i="1" l="1"/>
  <c r="BI83" i="1"/>
  <c r="AU390" i="1"/>
  <c r="AX390" i="1" s="1"/>
  <c r="AV391" i="1"/>
  <c r="BF82" i="1"/>
  <c r="AM82" i="1"/>
  <c r="AO82" i="1" s="1"/>
  <c r="AP82" i="1" s="1"/>
  <c r="AW389" i="1"/>
  <c r="BK82" i="1"/>
  <c r="BJ82" i="1"/>
  <c r="AV83" i="1"/>
  <c r="BA109" i="1"/>
  <c r="AT82" i="1"/>
  <c r="BC80" i="1"/>
  <c r="AT392" i="1"/>
  <c r="AR393" i="1"/>
  <c r="AS392" i="1"/>
  <c r="AY392" i="1" s="1"/>
  <c r="AE21" i="1"/>
  <c r="AB82" i="1"/>
  <c r="A82" i="1"/>
  <c r="BK83" i="1" l="1"/>
  <c r="BJ83" i="1"/>
  <c r="BI84" i="1"/>
  <c r="AV392" i="1"/>
  <c r="AU391" i="1"/>
  <c r="AX391" i="1" s="1"/>
  <c r="AT83" i="1"/>
  <c r="BC81" i="1"/>
  <c r="AS393" i="1"/>
  <c r="AY393" i="1" s="1"/>
  <c r="AR394" i="1"/>
  <c r="AT393" i="1"/>
  <c r="BA110" i="1"/>
  <c r="BF83" i="1"/>
  <c r="AW390" i="1"/>
  <c r="AM83" i="1"/>
  <c r="AO83" i="1" s="1"/>
  <c r="AP83" i="1" s="1"/>
  <c r="AE22" i="1"/>
  <c r="AB83" i="1"/>
  <c r="A83" i="1"/>
  <c r="BA111" i="1" l="1"/>
  <c r="AT84" i="1"/>
  <c r="BC82" i="1"/>
  <c r="BF84" i="1"/>
  <c r="AW391" i="1"/>
  <c r="AM84" i="1"/>
  <c r="BI85" i="1"/>
  <c r="AU392" i="1"/>
  <c r="AX392" i="1" s="1"/>
  <c r="AV393" i="1"/>
  <c r="BK84" i="1"/>
  <c r="BJ84" i="1"/>
  <c r="AV84" i="1"/>
  <c r="AV85" i="1" s="1"/>
  <c r="AR395" i="1"/>
  <c r="AT394" i="1"/>
  <c r="AS394" i="1"/>
  <c r="AY394" i="1" s="1"/>
  <c r="AE23" i="1"/>
  <c r="AB84" i="1"/>
  <c r="A84" i="1"/>
  <c r="AV86" i="1" l="1"/>
  <c r="AR396" i="1"/>
  <c r="AT395" i="1"/>
  <c r="AS395" i="1"/>
  <c r="AY395" i="1" s="1"/>
  <c r="BF85" i="1"/>
  <c r="AW392" i="1"/>
  <c r="AM85" i="1"/>
  <c r="AO85" i="1" s="1"/>
  <c r="AP85" i="1" s="1"/>
  <c r="BI86" i="1"/>
  <c r="AV394" i="1"/>
  <c r="AU393" i="1"/>
  <c r="AX393" i="1" s="1"/>
  <c r="AT85" i="1"/>
  <c r="BC83" i="1"/>
  <c r="BA112" i="1"/>
  <c r="AO84" i="1"/>
  <c r="AP84" i="1" s="1"/>
  <c r="BK85" i="1"/>
  <c r="BJ85" i="1"/>
  <c r="AE24" i="1"/>
  <c r="AB85" i="1"/>
  <c r="A85" i="1"/>
  <c r="BK86" i="1" l="1"/>
  <c r="BJ86" i="1"/>
  <c r="BI87" i="1"/>
  <c r="AU394" i="1"/>
  <c r="AX394" i="1" s="1"/>
  <c r="AV395" i="1"/>
  <c r="AT86" i="1"/>
  <c r="BC84" i="1"/>
  <c r="BA113" i="1"/>
  <c r="BF86" i="1"/>
  <c r="AM86" i="1"/>
  <c r="AO86" i="1" s="1"/>
  <c r="AP86" i="1" s="1"/>
  <c r="AW393" i="1"/>
  <c r="AT396" i="1"/>
  <c r="AR397" i="1"/>
  <c r="AS396" i="1"/>
  <c r="AY396" i="1" s="1"/>
  <c r="K43" i="1"/>
  <c r="K44" i="1" s="1"/>
  <c r="K73" i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AE25" i="1"/>
  <c r="AB86" i="1"/>
  <c r="A86" i="1"/>
  <c r="K86" i="1" l="1"/>
  <c r="AS397" i="1"/>
  <c r="AY397" i="1" s="1"/>
  <c r="AT397" i="1"/>
  <c r="AR398" i="1"/>
  <c r="BF87" i="1"/>
  <c r="AW394" i="1"/>
  <c r="AM87" i="1"/>
  <c r="AO87" i="1"/>
  <c r="AP87" i="1" s="1"/>
  <c r="AT87" i="1"/>
  <c r="BC85" i="1"/>
  <c r="BK87" i="1"/>
  <c r="BJ87" i="1"/>
  <c r="F12" i="1"/>
  <c r="AV87" i="1"/>
  <c r="AV88" i="1" s="1"/>
  <c r="BI88" i="1"/>
  <c r="AV396" i="1"/>
  <c r="AU395" i="1"/>
  <c r="AX395" i="1" s="1"/>
  <c r="K45" i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L44" i="1"/>
  <c r="BA114" i="1"/>
  <c r="AE26" i="1"/>
  <c r="AB87" i="1"/>
  <c r="A87" i="1"/>
  <c r="X87" i="1" s="1"/>
  <c r="Z87" i="1" s="1"/>
  <c r="BF88" i="1" l="1"/>
  <c r="AM88" i="1"/>
  <c r="AV89" i="1" s="1"/>
  <c r="AW395" i="1"/>
  <c r="AT88" i="1"/>
  <c r="X43" i="1"/>
  <c r="X44" i="1"/>
  <c r="X45" i="1"/>
  <c r="X16" i="1"/>
  <c r="Z16" i="1" s="1"/>
  <c r="X24" i="1"/>
  <c r="Z24" i="1" s="1"/>
  <c r="X32" i="1"/>
  <c r="Z32" i="1" s="1"/>
  <c r="X40" i="1"/>
  <c r="Z40" i="1" s="1"/>
  <c r="X33" i="1"/>
  <c r="Z33" i="1" s="1"/>
  <c r="X18" i="1"/>
  <c r="Z18" i="1" s="1"/>
  <c r="X42" i="1"/>
  <c r="X48" i="1"/>
  <c r="Z48" i="1" s="1"/>
  <c r="X17" i="1"/>
  <c r="Z17" i="1" s="1"/>
  <c r="X25" i="1"/>
  <c r="Z25" i="1" s="1"/>
  <c r="X41" i="1"/>
  <c r="Z41" i="1" s="1"/>
  <c r="X26" i="1"/>
  <c r="Z26" i="1" s="1"/>
  <c r="X34" i="1"/>
  <c r="Z34" i="1" s="1"/>
  <c r="X47" i="1"/>
  <c r="Z47" i="1" s="1"/>
  <c r="X19" i="1"/>
  <c r="Z19" i="1" s="1"/>
  <c r="X27" i="1"/>
  <c r="Z27" i="1" s="1"/>
  <c r="X35" i="1"/>
  <c r="Z35" i="1" s="1"/>
  <c r="X46" i="1"/>
  <c r="Z46" i="1" s="1"/>
  <c r="X21" i="1"/>
  <c r="Z21" i="1" s="1"/>
  <c r="X37" i="1"/>
  <c r="Z37" i="1" s="1"/>
  <c r="X39" i="1"/>
  <c r="Z39" i="1" s="1"/>
  <c r="X20" i="1"/>
  <c r="Z20" i="1" s="1"/>
  <c r="X28" i="1"/>
  <c r="Z28" i="1" s="1"/>
  <c r="X36" i="1"/>
  <c r="Z36" i="1" s="1"/>
  <c r="X13" i="1"/>
  <c r="Z13" i="1" s="1"/>
  <c r="X29" i="1"/>
  <c r="Z29" i="1" s="1"/>
  <c r="X14" i="1"/>
  <c r="Z14" i="1" s="1"/>
  <c r="X22" i="1"/>
  <c r="Z22" i="1" s="1"/>
  <c r="X30" i="1"/>
  <c r="Z30" i="1" s="1"/>
  <c r="X38" i="1"/>
  <c r="Z38" i="1" s="1"/>
  <c r="X15" i="1"/>
  <c r="Z15" i="1" s="1"/>
  <c r="X23" i="1"/>
  <c r="Z23" i="1" s="1"/>
  <c r="X31" i="1"/>
  <c r="Z31" i="1" s="1"/>
  <c r="X49" i="1"/>
  <c r="Z49" i="1" s="1"/>
  <c r="X50" i="1"/>
  <c r="Z50" i="1" s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BC86" i="1"/>
  <c r="X73" i="1"/>
  <c r="X74" i="1"/>
  <c r="Z74" i="1" s="1"/>
  <c r="X75" i="1"/>
  <c r="X76" i="1"/>
  <c r="X77" i="1"/>
  <c r="Z77" i="1" s="1"/>
  <c r="X78" i="1"/>
  <c r="X79" i="1"/>
  <c r="X80" i="1"/>
  <c r="X81" i="1"/>
  <c r="X82" i="1"/>
  <c r="X83" i="1"/>
  <c r="X84" i="1"/>
  <c r="X85" i="1"/>
  <c r="K87" i="1"/>
  <c r="BA115" i="1"/>
  <c r="BK88" i="1"/>
  <c r="BJ88" i="1"/>
  <c r="N44" i="1"/>
  <c r="AC44" i="1" s="1"/>
  <c r="M44" i="1"/>
  <c r="AD44" i="1" s="1"/>
  <c r="L45" i="1"/>
  <c r="X86" i="1"/>
  <c r="AS398" i="1"/>
  <c r="AY398" i="1" s="1"/>
  <c r="AR399" i="1"/>
  <c r="AT398" i="1"/>
  <c r="BI89" i="1"/>
  <c r="AU396" i="1"/>
  <c r="AX396" i="1" s="1"/>
  <c r="AV397" i="1"/>
  <c r="AE27" i="1"/>
  <c r="AB88" i="1"/>
  <c r="A88" i="1"/>
  <c r="X88" i="1" s="1"/>
  <c r="Z88" i="1" s="1"/>
  <c r="K88" i="1" l="1"/>
  <c r="BF89" i="1"/>
  <c r="AW396" i="1"/>
  <c r="AM89" i="1"/>
  <c r="AO89" i="1" s="1"/>
  <c r="AP89" i="1" s="1"/>
  <c r="Z71" i="1"/>
  <c r="Z70" i="1"/>
  <c r="Z44" i="1"/>
  <c r="AA44" i="1" s="1"/>
  <c r="AH44" i="1" s="1"/>
  <c r="Y44" i="1"/>
  <c r="BK89" i="1"/>
  <c r="BJ89" i="1"/>
  <c r="AI76" i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Z75" i="1"/>
  <c r="Z53" i="1"/>
  <c r="Z43" i="1"/>
  <c r="Y43" i="1"/>
  <c r="I44" i="1"/>
  <c r="H44" i="1" s="1"/>
  <c r="AI44" i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J44" i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C44" i="1"/>
  <c r="C45" i="1" s="1"/>
  <c r="Z68" i="1"/>
  <c r="AS399" i="1"/>
  <c r="AY399" i="1" s="1"/>
  <c r="AT399" i="1"/>
  <c r="AR400" i="1"/>
  <c r="Z81" i="1"/>
  <c r="AI74" i="1"/>
  <c r="AI75" i="1" s="1"/>
  <c r="AJ74" i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Z73" i="1"/>
  <c r="I74" i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Z67" i="1"/>
  <c r="Z59" i="1"/>
  <c r="Z51" i="1"/>
  <c r="AO88" i="1"/>
  <c r="AP88" i="1" s="1"/>
  <c r="N45" i="1"/>
  <c r="AC45" i="1" s="1"/>
  <c r="M45" i="1"/>
  <c r="AD45" i="1" s="1"/>
  <c r="L46" i="1"/>
  <c r="Z63" i="1"/>
  <c r="Z84" i="1"/>
  <c r="Z80" i="1"/>
  <c r="Z66" i="1"/>
  <c r="Z58" i="1"/>
  <c r="Z85" i="1"/>
  <c r="Z55" i="1"/>
  <c r="Z62" i="1"/>
  <c r="AE44" i="1"/>
  <c r="Z69" i="1"/>
  <c r="BI90" i="1"/>
  <c r="AU397" i="1"/>
  <c r="AX397" i="1" s="1"/>
  <c r="AV398" i="1"/>
  <c r="Z52" i="1"/>
  <c r="Z86" i="1"/>
  <c r="BA116" i="1"/>
  <c r="Z79" i="1"/>
  <c r="Z65" i="1"/>
  <c r="Z57" i="1"/>
  <c r="Z45" i="1"/>
  <c r="AA45" i="1" s="1"/>
  <c r="AH45" i="1" s="1"/>
  <c r="Y45" i="1"/>
  <c r="Z76" i="1"/>
  <c r="Z54" i="1"/>
  <c r="Z42" i="1"/>
  <c r="Z83" i="1"/>
  <c r="Z61" i="1"/>
  <c r="Z82" i="1"/>
  <c r="Z60" i="1"/>
  <c r="G44" i="1"/>
  <c r="Z78" i="1"/>
  <c r="Z72" i="1"/>
  <c r="Z64" i="1"/>
  <c r="Z56" i="1"/>
  <c r="AT89" i="1"/>
  <c r="BC87" i="1"/>
  <c r="AE28" i="1"/>
  <c r="AB89" i="1"/>
  <c r="A89" i="1"/>
  <c r="X89" i="1" s="1"/>
  <c r="Z89" i="1" s="1"/>
  <c r="AV90" i="1" l="1"/>
  <c r="AT90" i="1"/>
  <c r="BC88" i="1"/>
  <c r="N46" i="1"/>
  <c r="AC46" i="1" s="1"/>
  <c r="L47" i="1"/>
  <c r="M46" i="1"/>
  <c r="AD46" i="1" s="1"/>
  <c r="BI91" i="1"/>
  <c r="AU398" i="1"/>
  <c r="AX398" i="1" s="1"/>
  <c r="AV399" i="1"/>
  <c r="BK90" i="1"/>
  <c r="BJ90" i="1"/>
  <c r="I45" i="1"/>
  <c r="AE45" i="1"/>
  <c r="AS400" i="1"/>
  <c r="AY400" i="1" s="1"/>
  <c r="AT400" i="1"/>
  <c r="AR401" i="1"/>
  <c r="BF90" i="1"/>
  <c r="AM90" i="1"/>
  <c r="AV91" i="1" s="1"/>
  <c r="AW397" i="1"/>
  <c r="BA117" i="1"/>
  <c r="K89" i="1"/>
  <c r="G45" i="1"/>
  <c r="I90" i="1"/>
  <c r="AE29" i="1"/>
  <c r="AJ90" i="1"/>
  <c r="AI90" i="1"/>
  <c r="AB90" i="1"/>
  <c r="A90" i="1"/>
  <c r="X90" i="1" s="1"/>
  <c r="Z90" i="1" s="1"/>
  <c r="AO90" i="1" l="1"/>
  <c r="AP90" i="1" s="1"/>
  <c r="G46" i="1"/>
  <c r="K90" i="1"/>
  <c r="AV92" i="1"/>
  <c r="BI92" i="1"/>
  <c r="AU399" i="1"/>
  <c r="AX399" i="1" s="1"/>
  <c r="AV400" i="1"/>
  <c r="BA118" i="1"/>
  <c r="M47" i="1"/>
  <c r="AD47" i="1" s="1"/>
  <c r="L48" i="1"/>
  <c r="N47" i="1"/>
  <c r="AC47" i="1" s="1"/>
  <c r="G47" i="1"/>
  <c r="BK91" i="1"/>
  <c r="BJ91" i="1"/>
  <c r="AS401" i="1"/>
  <c r="AY401" i="1" s="1"/>
  <c r="AT401" i="1"/>
  <c r="AR402" i="1"/>
  <c r="H45" i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AT91" i="1"/>
  <c r="BC89" i="1"/>
  <c r="BF91" i="1"/>
  <c r="AW398" i="1"/>
  <c r="AM91" i="1"/>
  <c r="I91" i="1"/>
  <c r="AE30" i="1"/>
  <c r="AI91" i="1"/>
  <c r="AJ91" i="1"/>
  <c r="AB91" i="1"/>
  <c r="A91" i="1"/>
  <c r="X91" i="1" s="1"/>
  <c r="Z91" i="1" s="1"/>
  <c r="K91" i="1" l="1"/>
  <c r="L49" i="1"/>
  <c r="N48" i="1"/>
  <c r="AC48" i="1" s="1"/>
  <c r="M48" i="1"/>
  <c r="AD48" i="1" s="1"/>
  <c r="G48" i="1"/>
  <c r="BI93" i="1"/>
  <c r="AU400" i="1"/>
  <c r="AX400" i="1" s="1"/>
  <c r="AV401" i="1"/>
  <c r="BK92" i="1"/>
  <c r="BJ92" i="1"/>
  <c r="AT92" i="1"/>
  <c r="BC90" i="1"/>
  <c r="AS402" i="1"/>
  <c r="AY402" i="1" s="1"/>
  <c r="AR403" i="1"/>
  <c r="AT402" i="1"/>
  <c r="BF92" i="1"/>
  <c r="AW399" i="1"/>
  <c r="AM92" i="1"/>
  <c r="BA119" i="1"/>
  <c r="AO91" i="1"/>
  <c r="AP91" i="1" s="1"/>
  <c r="I92" i="1"/>
  <c r="AE31" i="1"/>
  <c r="AJ92" i="1"/>
  <c r="AI92" i="1"/>
  <c r="AB92" i="1"/>
  <c r="A92" i="1"/>
  <c r="X92" i="1" s="1"/>
  <c r="Z92" i="1" s="1"/>
  <c r="BI94" i="1" l="1"/>
  <c r="AV402" i="1"/>
  <c r="AU401" i="1"/>
  <c r="AX401" i="1" s="1"/>
  <c r="AS403" i="1"/>
  <c r="AY403" i="1" s="1"/>
  <c r="AR404" i="1"/>
  <c r="AT403" i="1"/>
  <c r="AT93" i="1"/>
  <c r="BC91" i="1"/>
  <c r="AO92" i="1"/>
  <c r="AP92" i="1" s="1"/>
  <c r="N49" i="1"/>
  <c r="AC49" i="1" s="1"/>
  <c r="M49" i="1"/>
  <c r="AD49" i="1" s="1"/>
  <c r="L50" i="1"/>
  <c r="K92" i="1"/>
  <c r="BF93" i="1"/>
  <c r="AW400" i="1"/>
  <c r="AM93" i="1"/>
  <c r="AO93" i="1" s="1"/>
  <c r="AP93" i="1" s="1"/>
  <c r="BK93" i="1"/>
  <c r="BJ93" i="1"/>
  <c r="BA120" i="1"/>
  <c r="AV93" i="1"/>
  <c r="I93" i="1"/>
  <c r="AE32" i="1"/>
  <c r="AI93" i="1"/>
  <c r="AJ93" i="1"/>
  <c r="AB93" i="1"/>
  <c r="A93" i="1"/>
  <c r="X93" i="1" s="1"/>
  <c r="Z93" i="1" s="1"/>
  <c r="G49" i="1" l="1"/>
  <c r="G50" i="1" s="1"/>
  <c r="AV94" i="1"/>
  <c r="K93" i="1"/>
  <c r="BI95" i="1"/>
  <c r="AV403" i="1"/>
  <c r="AU402" i="1"/>
  <c r="AX402" i="1" s="1"/>
  <c r="N50" i="1"/>
  <c r="AC50" i="1" s="1"/>
  <c r="M50" i="1"/>
  <c r="AD50" i="1" s="1"/>
  <c r="L51" i="1"/>
  <c r="BF94" i="1"/>
  <c r="AW401" i="1"/>
  <c r="AM94" i="1"/>
  <c r="AV95" i="1" s="1"/>
  <c r="AS404" i="1"/>
  <c r="AY404" i="1" s="1"/>
  <c r="AT404" i="1"/>
  <c r="AR405" i="1"/>
  <c r="BA121" i="1"/>
  <c r="AT94" i="1"/>
  <c r="BC92" i="1"/>
  <c r="BK94" i="1"/>
  <c r="BJ94" i="1"/>
  <c r="I94" i="1"/>
  <c r="AE33" i="1"/>
  <c r="AJ94" i="1"/>
  <c r="AI94" i="1"/>
  <c r="AB94" i="1"/>
  <c r="A94" i="1"/>
  <c r="X94" i="1" s="1"/>
  <c r="Z94" i="1" s="1"/>
  <c r="K94" i="1" l="1"/>
  <c r="N51" i="1"/>
  <c r="AC51" i="1" s="1"/>
  <c r="G51" i="1"/>
  <c r="L52" i="1"/>
  <c r="M51" i="1"/>
  <c r="AD51" i="1" s="1"/>
  <c r="AR406" i="1"/>
  <c r="AS405" i="1"/>
  <c r="AY405" i="1" s="1"/>
  <c r="AT405" i="1"/>
  <c r="BA122" i="1"/>
  <c r="BI96" i="1"/>
  <c r="AV404" i="1"/>
  <c r="AU403" i="1"/>
  <c r="AX403" i="1" s="1"/>
  <c r="AV96" i="1"/>
  <c r="AT95" i="1"/>
  <c r="BC93" i="1"/>
  <c r="BF95" i="1"/>
  <c r="AM95" i="1"/>
  <c r="AO95" i="1" s="1"/>
  <c r="AP95" i="1" s="1"/>
  <c r="AW402" i="1"/>
  <c r="AO94" i="1"/>
  <c r="AP94" i="1" s="1"/>
  <c r="BK95" i="1"/>
  <c r="BJ95" i="1"/>
  <c r="I95" i="1"/>
  <c r="AE34" i="1"/>
  <c r="AI95" i="1"/>
  <c r="AJ95" i="1"/>
  <c r="AB95" i="1"/>
  <c r="A95" i="1"/>
  <c r="X95" i="1" s="1"/>
  <c r="Z95" i="1" s="1"/>
  <c r="BA123" i="1" l="1"/>
  <c r="K95" i="1"/>
  <c r="BI97" i="1"/>
  <c r="AU404" i="1"/>
  <c r="AX404" i="1" s="1"/>
  <c r="AV405" i="1"/>
  <c r="BF96" i="1"/>
  <c r="AW403" i="1"/>
  <c r="AM96" i="1"/>
  <c r="AV97" i="1" s="1"/>
  <c r="N52" i="1"/>
  <c r="AC52" i="1" s="1"/>
  <c r="L53" i="1"/>
  <c r="M52" i="1"/>
  <c r="AD52" i="1" s="1"/>
  <c r="AS406" i="1"/>
  <c r="AY406" i="1" s="1"/>
  <c r="AT406" i="1"/>
  <c r="AR407" i="1"/>
  <c r="AT96" i="1"/>
  <c r="BC94" i="1"/>
  <c r="BK96" i="1"/>
  <c r="BJ96" i="1"/>
  <c r="I96" i="1"/>
  <c r="AE35" i="1"/>
  <c r="AJ96" i="1"/>
  <c r="AI96" i="1"/>
  <c r="AB96" i="1"/>
  <c r="A96" i="1"/>
  <c r="X96" i="1" s="1"/>
  <c r="Z96" i="1" s="1"/>
  <c r="AO96" i="1" l="1"/>
  <c r="AP96" i="1" s="1"/>
  <c r="BI98" i="1"/>
  <c r="AU405" i="1"/>
  <c r="AX405" i="1" s="1"/>
  <c r="AV406" i="1"/>
  <c r="N53" i="1"/>
  <c r="AC53" i="1" s="1"/>
  <c r="L54" i="1"/>
  <c r="M53" i="1"/>
  <c r="AD53" i="1" s="1"/>
  <c r="BF97" i="1"/>
  <c r="AM97" i="1"/>
  <c r="AO97" i="1" s="1"/>
  <c r="AP97" i="1" s="1"/>
  <c r="AW404" i="1"/>
  <c r="G52" i="1"/>
  <c r="BK97" i="1"/>
  <c r="BJ97" i="1"/>
  <c r="AT407" i="1"/>
  <c r="AR408" i="1"/>
  <c r="AS407" i="1"/>
  <c r="AY407" i="1" s="1"/>
  <c r="BA124" i="1"/>
  <c r="K96" i="1"/>
  <c r="AT97" i="1"/>
  <c r="BC95" i="1"/>
  <c r="I97" i="1"/>
  <c r="AE36" i="1"/>
  <c r="AI97" i="1"/>
  <c r="AJ97" i="1"/>
  <c r="AB97" i="1"/>
  <c r="A97" i="1"/>
  <c r="X97" i="1" s="1"/>
  <c r="Z97" i="1" s="1"/>
  <c r="BK98" i="1" l="1"/>
  <c r="BJ98" i="1"/>
  <c r="AR409" i="1"/>
  <c r="AS408" i="1"/>
  <c r="AY408" i="1" s="1"/>
  <c r="AT408" i="1"/>
  <c r="G53" i="1"/>
  <c r="BI99" i="1"/>
  <c r="AV407" i="1"/>
  <c r="AU406" i="1"/>
  <c r="AX406" i="1" s="1"/>
  <c r="BF98" i="1"/>
  <c r="AW405" i="1"/>
  <c r="AM98" i="1"/>
  <c r="BA125" i="1"/>
  <c r="AT98" i="1"/>
  <c r="BC96" i="1"/>
  <c r="N54" i="1"/>
  <c r="AC54" i="1" s="1"/>
  <c r="M54" i="1"/>
  <c r="AD54" i="1" s="1"/>
  <c r="G54" i="1"/>
  <c r="L55" i="1"/>
  <c r="K97" i="1"/>
  <c r="K98" i="1" s="1"/>
  <c r="AV98" i="1"/>
  <c r="I98" i="1"/>
  <c r="AE37" i="1"/>
  <c r="AJ98" i="1"/>
  <c r="AI98" i="1"/>
  <c r="AB98" i="1"/>
  <c r="A98" i="1"/>
  <c r="X98" i="1" s="1"/>
  <c r="Z98" i="1" s="1"/>
  <c r="AO99" i="1" l="1"/>
  <c r="AP99" i="1" s="1"/>
  <c r="AT99" i="1"/>
  <c r="BC97" i="1"/>
  <c r="BF99" i="1"/>
  <c r="AW406" i="1"/>
  <c r="AM99" i="1"/>
  <c r="AV99" i="1"/>
  <c r="AO98" i="1"/>
  <c r="AP98" i="1" s="1"/>
  <c r="BK99" i="1"/>
  <c r="BJ99" i="1"/>
  <c r="N55" i="1"/>
  <c r="AC55" i="1" s="1"/>
  <c r="M55" i="1"/>
  <c r="AD55" i="1" s="1"/>
  <c r="L56" i="1"/>
  <c r="BA126" i="1"/>
  <c r="BI100" i="1"/>
  <c r="AV408" i="1"/>
  <c r="AU407" i="1"/>
  <c r="AX407" i="1" s="1"/>
  <c r="AR410" i="1"/>
  <c r="AS409" i="1"/>
  <c r="AY409" i="1" s="1"/>
  <c r="AT409" i="1"/>
  <c r="I99" i="1"/>
  <c r="AE38" i="1"/>
  <c r="AI99" i="1"/>
  <c r="AJ99" i="1"/>
  <c r="AA22" i="1"/>
  <c r="AH22" i="1" s="1"/>
  <c r="Y22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Y48" i="1"/>
  <c r="AA48" i="1"/>
  <c r="AH48" i="1" s="1"/>
  <c r="Y79" i="1"/>
  <c r="AA79" i="1"/>
  <c r="AH79" i="1" s="1"/>
  <c r="AB99" i="1"/>
  <c r="A99" i="1"/>
  <c r="X99" i="1" s="1"/>
  <c r="Z99" i="1" s="1"/>
  <c r="K99" i="1" l="1"/>
  <c r="G55" i="1"/>
  <c r="BK100" i="1"/>
  <c r="BJ100" i="1"/>
  <c r="BA127" i="1"/>
  <c r="BI101" i="1"/>
  <c r="AU408" i="1"/>
  <c r="AX408" i="1" s="1"/>
  <c r="AV409" i="1"/>
  <c r="N56" i="1"/>
  <c r="AC56" i="1" s="1"/>
  <c r="M56" i="1"/>
  <c r="AD56" i="1" s="1"/>
  <c r="L57" i="1"/>
  <c r="AV100" i="1"/>
  <c r="AT100" i="1"/>
  <c r="BC98" i="1"/>
  <c r="AR411" i="1"/>
  <c r="AT410" i="1"/>
  <c r="AS410" i="1"/>
  <c r="AY410" i="1" s="1"/>
  <c r="BF100" i="1"/>
  <c r="AW407" i="1"/>
  <c r="AM100" i="1"/>
  <c r="AO100" i="1" s="1"/>
  <c r="AP100" i="1" s="1"/>
  <c r="I100" i="1"/>
  <c r="S44" i="1"/>
  <c r="AE39" i="1"/>
  <c r="AJ100" i="1"/>
  <c r="AI100" i="1"/>
  <c r="AB100" i="1"/>
  <c r="A100" i="1"/>
  <c r="X100" i="1" s="1"/>
  <c r="Z100" i="1" s="1"/>
  <c r="K100" i="1" l="1"/>
  <c r="N57" i="1"/>
  <c r="AC57" i="1" s="1"/>
  <c r="L58" i="1"/>
  <c r="M57" i="1"/>
  <c r="AD57" i="1" s="1"/>
  <c r="BA128" i="1"/>
  <c r="BF101" i="1"/>
  <c r="AW408" i="1"/>
  <c r="AM101" i="1"/>
  <c r="AO101" i="1" s="1"/>
  <c r="AP101" i="1" s="1"/>
  <c r="AS411" i="1"/>
  <c r="AY411" i="1" s="1"/>
  <c r="AR412" i="1"/>
  <c r="AT411" i="1"/>
  <c r="BK101" i="1"/>
  <c r="BJ101" i="1"/>
  <c r="AT101" i="1"/>
  <c r="BC99" i="1"/>
  <c r="AV101" i="1"/>
  <c r="G56" i="1"/>
  <c r="G57" i="1" s="1"/>
  <c r="BI102" i="1"/>
  <c r="AV410" i="1"/>
  <c r="AU409" i="1"/>
  <c r="AX409" i="1" s="1"/>
  <c r="I101" i="1"/>
  <c r="T44" i="1"/>
  <c r="AF44" i="1" s="1"/>
  <c r="S45" i="1"/>
  <c r="AE40" i="1"/>
  <c r="AI101" i="1"/>
  <c r="AJ101" i="1"/>
  <c r="AB101" i="1"/>
  <c r="A101" i="1"/>
  <c r="X101" i="1" s="1"/>
  <c r="Z101" i="1" s="1"/>
  <c r="K101" i="1" l="1"/>
  <c r="AV102" i="1"/>
  <c r="AT412" i="1"/>
  <c r="AS412" i="1"/>
  <c r="AY412" i="1" s="1"/>
  <c r="AR413" i="1"/>
  <c r="BF102" i="1"/>
  <c r="AW409" i="1"/>
  <c r="AM102" i="1"/>
  <c r="BK102" i="1"/>
  <c r="BJ102" i="1"/>
  <c r="BA129" i="1"/>
  <c r="BI103" i="1"/>
  <c r="AU410" i="1"/>
  <c r="AX410" i="1" s="1"/>
  <c r="AV411" i="1"/>
  <c r="N58" i="1"/>
  <c r="AC58" i="1" s="1"/>
  <c r="L59" i="1"/>
  <c r="M58" i="1"/>
  <c r="AD58" i="1" s="1"/>
  <c r="AT102" i="1"/>
  <c r="BC100" i="1"/>
  <c r="I102" i="1"/>
  <c r="T45" i="1"/>
  <c r="AF45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AE41" i="1"/>
  <c r="AJ102" i="1"/>
  <c r="AI102" i="1"/>
  <c r="AB102" i="1"/>
  <c r="A102" i="1"/>
  <c r="X102" i="1" s="1"/>
  <c r="Z102" i="1" s="1"/>
  <c r="G58" i="1" l="1"/>
  <c r="BF103" i="1"/>
  <c r="AW410" i="1"/>
  <c r="AM103" i="1"/>
  <c r="AT103" i="1"/>
  <c r="BC101" i="1"/>
  <c r="BA130" i="1"/>
  <c r="AS413" i="1"/>
  <c r="AY413" i="1" s="1"/>
  <c r="AT413" i="1"/>
  <c r="AR414" i="1"/>
  <c r="BK103" i="1"/>
  <c r="BJ103" i="1"/>
  <c r="AO102" i="1"/>
  <c r="AP102" i="1" s="1"/>
  <c r="K102" i="1"/>
  <c r="AV103" i="1"/>
  <c r="N59" i="1"/>
  <c r="AC59" i="1" s="1"/>
  <c r="M59" i="1"/>
  <c r="AD59" i="1" s="1"/>
  <c r="L60" i="1"/>
  <c r="BI104" i="1"/>
  <c r="AU411" i="1"/>
  <c r="AX411" i="1" s="1"/>
  <c r="AV412" i="1"/>
  <c r="S74" i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I103" i="1"/>
  <c r="AI103" i="1"/>
  <c r="AJ103" i="1"/>
  <c r="AB103" i="1"/>
  <c r="A103" i="1"/>
  <c r="X103" i="1" s="1"/>
  <c r="Z103" i="1" s="1"/>
  <c r="AR415" i="1" l="1"/>
  <c r="AT414" i="1"/>
  <c r="AS414" i="1"/>
  <c r="AY414" i="1" s="1"/>
  <c r="AT104" i="1"/>
  <c r="BC102" i="1"/>
  <c r="AV104" i="1"/>
  <c r="BF104" i="1"/>
  <c r="AM104" i="1"/>
  <c r="AO104" i="1" s="1"/>
  <c r="AP104" i="1" s="1"/>
  <c r="AW411" i="1"/>
  <c r="K103" i="1"/>
  <c r="BA131" i="1"/>
  <c r="N60" i="1"/>
  <c r="AC60" i="1" s="1"/>
  <c r="L61" i="1"/>
  <c r="M60" i="1"/>
  <c r="AD60" i="1" s="1"/>
  <c r="BI105" i="1"/>
  <c r="AU412" i="1"/>
  <c r="AX412" i="1" s="1"/>
  <c r="AV413" i="1"/>
  <c r="BK104" i="1"/>
  <c r="BJ104" i="1"/>
  <c r="G59" i="1"/>
  <c r="AO103" i="1"/>
  <c r="AP103" i="1" s="1"/>
  <c r="AE42" i="1"/>
  <c r="AE43" i="1"/>
  <c r="I104" i="1"/>
  <c r="AJ104" i="1"/>
  <c r="AI104" i="1"/>
  <c r="S103" i="1"/>
  <c r="AB104" i="1"/>
  <c r="A104" i="1"/>
  <c r="K104" i="1" s="1"/>
  <c r="AV105" i="1" l="1"/>
  <c r="N61" i="1"/>
  <c r="AC61" i="1" s="1"/>
  <c r="L62" i="1"/>
  <c r="M61" i="1"/>
  <c r="AD61" i="1" s="1"/>
  <c r="G60" i="1"/>
  <c r="G61" i="1" s="1"/>
  <c r="AV106" i="1"/>
  <c r="BF105" i="1"/>
  <c r="AM105" i="1"/>
  <c r="AW412" i="1"/>
  <c r="BA132" i="1"/>
  <c r="BK105" i="1"/>
  <c r="BJ105" i="1"/>
  <c r="BI106" i="1"/>
  <c r="AV414" i="1"/>
  <c r="AU413" i="1"/>
  <c r="AX413" i="1" s="1"/>
  <c r="AO105" i="1"/>
  <c r="AT105" i="1"/>
  <c r="BC103" i="1"/>
  <c r="AS415" i="1"/>
  <c r="AY415" i="1" s="1"/>
  <c r="AR416" i="1"/>
  <c r="AT415" i="1"/>
  <c r="AP105" i="1"/>
  <c r="X104" i="1"/>
  <c r="I105" i="1" s="1"/>
  <c r="AB105" i="1"/>
  <c r="A105" i="1"/>
  <c r="X105" i="1" s="1"/>
  <c r="BF106" i="1" l="1"/>
  <c r="AM106" i="1"/>
  <c r="AV107" i="1" s="1"/>
  <c r="AW413" i="1"/>
  <c r="BI107" i="1"/>
  <c r="AU414" i="1"/>
  <c r="AX414" i="1" s="1"/>
  <c r="AV415" i="1"/>
  <c r="BK106" i="1"/>
  <c r="BJ106" i="1"/>
  <c r="K105" i="1"/>
  <c r="AT416" i="1"/>
  <c r="AR417" i="1"/>
  <c r="AS416" i="1"/>
  <c r="AY416" i="1" s="1"/>
  <c r="BA133" i="1"/>
  <c r="N62" i="1"/>
  <c r="AC62" i="1" s="1"/>
  <c r="L63" i="1"/>
  <c r="M62" i="1"/>
  <c r="AD62" i="1" s="1"/>
  <c r="AO106" i="1"/>
  <c r="AP106" i="1" s="1"/>
  <c r="AT106" i="1"/>
  <c r="BC104" i="1"/>
  <c r="I106" i="1"/>
  <c r="AJ105" i="1"/>
  <c r="AJ106" i="1" s="1"/>
  <c r="AI105" i="1"/>
  <c r="AI106" i="1" s="1"/>
  <c r="Z105" i="1"/>
  <c r="Z104" i="1"/>
  <c r="S104" i="1"/>
  <c r="AB106" i="1"/>
  <c r="A106" i="1"/>
  <c r="X106" i="1" s="1"/>
  <c r="Z106" i="1" s="1"/>
  <c r="BA134" i="1" l="1"/>
  <c r="BF107" i="1"/>
  <c r="AM107" i="1"/>
  <c r="AW414" i="1"/>
  <c r="BK107" i="1"/>
  <c r="BJ107" i="1"/>
  <c r="G62" i="1"/>
  <c r="AT417" i="1"/>
  <c r="AS417" i="1"/>
  <c r="AY417" i="1" s="1"/>
  <c r="AR418" i="1"/>
  <c r="BI108" i="1"/>
  <c r="AU415" i="1"/>
  <c r="AX415" i="1" s="1"/>
  <c r="AV416" i="1"/>
  <c r="AO107" i="1"/>
  <c r="AP107" i="1" s="1"/>
  <c r="AT107" i="1"/>
  <c r="BC105" i="1"/>
  <c r="N63" i="1"/>
  <c r="AC63" i="1" s="1"/>
  <c r="L64" i="1"/>
  <c r="M63" i="1"/>
  <c r="AD63" i="1" s="1"/>
  <c r="K106" i="1"/>
  <c r="S105" i="1"/>
  <c r="S106" i="1" s="1"/>
  <c r="I107" i="1"/>
  <c r="AE46" i="1"/>
  <c r="AI107" i="1"/>
  <c r="AJ107" i="1"/>
  <c r="AB107" i="1"/>
  <c r="A107" i="1"/>
  <c r="X107" i="1" s="1"/>
  <c r="K107" i="1" l="1"/>
  <c r="BF108" i="1"/>
  <c r="AW415" i="1"/>
  <c r="AM108" i="1"/>
  <c r="AO108" i="1" s="1"/>
  <c r="AP108" i="1" s="1"/>
  <c r="G63" i="1"/>
  <c r="BK108" i="1"/>
  <c r="BJ108" i="1"/>
  <c r="AT108" i="1"/>
  <c r="BC106" i="1"/>
  <c r="N64" i="1"/>
  <c r="AC64" i="1" s="1"/>
  <c r="M64" i="1"/>
  <c r="AD64" i="1" s="1"/>
  <c r="L65" i="1"/>
  <c r="AR419" i="1"/>
  <c r="AS418" i="1"/>
  <c r="AY418" i="1" s="1"/>
  <c r="AT418" i="1"/>
  <c r="BI109" i="1"/>
  <c r="AV417" i="1"/>
  <c r="AU416" i="1"/>
  <c r="AX416" i="1" s="1"/>
  <c r="BA135" i="1"/>
  <c r="AV108" i="1"/>
  <c r="Z107" i="1"/>
  <c r="I108" i="1"/>
  <c r="AE47" i="1"/>
  <c r="AJ108" i="1"/>
  <c r="AI108" i="1"/>
  <c r="S107" i="1"/>
  <c r="AB108" i="1"/>
  <c r="A108" i="1"/>
  <c r="BF109" i="1" l="1"/>
  <c r="AW416" i="1"/>
  <c r="AM109" i="1"/>
  <c r="AV109" i="1"/>
  <c r="AV110" i="1" s="1"/>
  <c r="AS419" i="1"/>
  <c r="AY419" i="1" s="1"/>
  <c r="AR420" i="1"/>
  <c r="AT419" i="1"/>
  <c r="N65" i="1"/>
  <c r="AC65" i="1" s="1"/>
  <c r="L66" i="1"/>
  <c r="M65" i="1"/>
  <c r="AD65" i="1" s="1"/>
  <c r="BA136" i="1"/>
  <c r="G64" i="1"/>
  <c r="AO109" i="1"/>
  <c r="AP109" i="1" s="1"/>
  <c r="AT109" i="1"/>
  <c r="BC107" i="1"/>
  <c r="BK109" i="1"/>
  <c r="BJ109" i="1"/>
  <c r="BI110" i="1"/>
  <c r="AV418" i="1"/>
  <c r="AU417" i="1"/>
  <c r="AX417" i="1" s="1"/>
  <c r="K108" i="1"/>
  <c r="AE48" i="1"/>
  <c r="X108" i="1"/>
  <c r="AB109" i="1"/>
  <c r="A109" i="1"/>
  <c r="X109" i="1" s="1"/>
  <c r="Z109" i="1" s="1"/>
  <c r="AS420" i="1" l="1"/>
  <c r="AY420" i="1" s="1"/>
  <c r="AT420" i="1"/>
  <c r="AR421" i="1"/>
  <c r="BF110" i="1"/>
  <c r="AW417" i="1"/>
  <c r="AM110" i="1"/>
  <c r="BK110" i="1"/>
  <c r="BJ110" i="1"/>
  <c r="G65" i="1"/>
  <c r="G66" i="1" s="1"/>
  <c r="AT110" i="1"/>
  <c r="BC108" i="1"/>
  <c r="K109" i="1"/>
  <c r="BA137" i="1"/>
  <c r="BI111" i="1"/>
  <c r="AV419" i="1"/>
  <c r="AU418" i="1"/>
  <c r="AX418" i="1" s="1"/>
  <c r="AV111" i="1"/>
  <c r="N66" i="1"/>
  <c r="AC66" i="1" s="1"/>
  <c r="L67" i="1"/>
  <c r="M66" i="1"/>
  <c r="AD66" i="1" s="1"/>
  <c r="Z108" i="1"/>
  <c r="I109" i="1"/>
  <c r="I110" i="1" s="1"/>
  <c r="AE49" i="1"/>
  <c r="AJ109" i="1"/>
  <c r="AJ110" i="1" s="1"/>
  <c r="AI109" i="1"/>
  <c r="AI110" i="1" s="1"/>
  <c r="S108" i="1"/>
  <c r="S109" i="1" s="1"/>
  <c r="AB110" i="1"/>
  <c r="A110" i="1"/>
  <c r="X110" i="1" s="1"/>
  <c r="Z110" i="1" s="1"/>
  <c r="K110" i="1" l="1"/>
  <c r="BF111" i="1"/>
  <c r="AM111" i="1"/>
  <c r="AW418" i="1"/>
  <c r="BK111" i="1"/>
  <c r="BJ111" i="1"/>
  <c r="N67" i="1"/>
  <c r="AC67" i="1" s="1"/>
  <c r="L68" i="1"/>
  <c r="M67" i="1"/>
  <c r="AD67" i="1" s="1"/>
  <c r="BA138" i="1"/>
  <c r="AO111" i="1"/>
  <c r="AT111" i="1"/>
  <c r="BC109" i="1"/>
  <c r="AV112" i="1"/>
  <c r="AR422" i="1"/>
  <c r="AT421" i="1"/>
  <c r="AS421" i="1"/>
  <c r="AY421" i="1" s="1"/>
  <c r="AO110" i="1"/>
  <c r="AP110" i="1" s="1"/>
  <c r="BI112" i="1"/>
  <c r="AV420" i="1"/>
  <c r="AU419" i="1"/>
  <c r="AX419" i="1" s="1"/>
  <c r="I111" i="1"/>
  <c r="AP111" i="1"/>
  <c r="AE50" i="1"/>
  <c r="AI111" i="1"/>
  <c r="AJ111" i="1"/>
  <c r="S110" i="1"/>
  <c r="AB111" i="1"/>
  <c r="A111" i="1"/>
  <c r="X111" i="1" s="1"/>
  <c r="Z111" i="1" s="1"/>
  <c r="G67" i="1" l="1"/>
  <c r="K111" i="1"/>
  <c r="N68" i="1"/>
  <c r="AC68" i="1" s="1"/>
  <c r="L69" i="1"/>
  <c r="M68" i="1"/>
  <c r="AD68" i="1" s="1"/>
  <c r="AT422" i="1"/>
  <c r="AR423" i="1"/>
  <c r="AS422" i="1"/>
  <c r="AY422" i="1" s="1"/>
  <c r="BF112" i="1"/>
  <c r="AW419" i="1"/>
  <c r="AM112" i="1"/>
  <c r="AV113" i="1" s="1"/>
  <c r="BK112" i="1"/>
  <c r="BJ112" i="1"/>
  <c r="BI113" i="1"/>
  <c r="AV421" i="1"/>
  <c r="AU420" i="1"/>
  <c r="AX420" i="1" s="1"/>
  <c r="BA139" i="1"/>
  <c r="AT112" i="1"/>
  <c r="BC110" i="1"/>
  <c r="I112" i="1"/>
  <c r="AE51" i="1"/>
  <c r="AJ112" i="1"/>
  <c r="AI112" i="1"/>
  <c r="S111" i="1"/>
  <c r="AB112" i="1"/>
  <c r="A112" i="1"/>
  <c r="X112" i="1" s="1"/>
  <c r="Z112" i="1" s="1"/>
  <c r="AO112" i="1" l="1"/>
  <c r="AP112" i="1" s="1"/>
  <c r="BF113" i="1"/>
  <c r="AW420" i="1"/>
  <c r="AM113" i="1"/>
  <c r="AT423" i="1"/>
  <c r="AS423" i="1"/>
  <c r="AY423" i="1" s="1"/>
  <c r="AR424" i="1"/>
  <c r="BA140" i="1"/>
  <c r="BK113" i="1"/>
  <c r="BJ113" i="1"/>
  <c r="BI114" i="1"/>
  <c r="AV422" i="1"/>
  <c r="AU421" i="1"/>
  <c r="AX421" i="1" s="1"/>
  <c r="AV114" i="1"/>
  <c r="G68" i="1"/>
  <c r="G69" i="1" s="1"/>
  <c r="AO113" i="1"/>
  <c r="AP113" i="1" s="1"/>
  <c r="AT113" i="1"/>
  <c r="BC111" i="1"/>
  <c r="N69" i="1"/>
  <c r="AC69" i="1" s="1"/>
  <c r="M69" i="1"/>
  <c r="AD69" i="1" s="1"/>
  <c r="L70" i="1"/>
  <c r="K112" i="1"/>
  <c r="K113" i="1" s="1"/>
  <c r="I113" i="1"/>
  <c r="AE52" i="1"/>
  <c r="AI113" i="1"/>
  <c r="AJ113" i="1"/>
  <c r="S112" i="1"/>
  <c r="AB113" i="1"/>
  <c r="A113" i="1"/>
  <c r="X113" i="1" s="1"/>
  <c r="Z113" i="1" s="1"/>
  <c r="BA141" i="1" l="1"/>
  <c r="AS424" i="1"/>
  <c r="AY424" i="1" s="1"/>
  <c r="AT424" i="1"/>
  <c r="AR425" i="1"/>
  <c r="N70" i="1"/>
  <c r="AC70" i="1" s="1"/>
  <c r="M70" i="1"/>
  <c r="AD70" i="1" s="1"/>
  <c r="L71" i="1"/>
  <c r="BF114" i="1"/>
  <c r="AW421" i="1"/>
  <c r="AM114" i="1"/>
  <c r="AO114" i="1" s="1"/>
  <c r="AP114" i="1" s="1"/>
  <c r="BI115" i="1"/>
  <c r="AV423" i="1"/>
  <c r="AU422" i="1"/>
  <c r="AX422" i="1" s="1"/>
  <c r="BK114" i="1"/>
  <c r="BJ114" i="1"/>
  <c r="AT114" i="1"/>
  <c r="BC112" i="1"/>
  <c r="AV115" i="1"/>
  <c r="I114" i="1"/>
  <c r="AE53" i="1"/>
  <c r="AJ114" i="1"/>
  <c r="AI114" i="1"/>
  <c r="AB114" i="1"/>
  <c r="T12" i="1"/>
  <c r="AF12" i="1" s="1"/>
  <c r="A114" i="1"/>
  <c r="X114" i="1" s="1"/>
  <c r="Z114" i="1" s="1"/>
  <c r="K114" i="1" l="1"/>
  <c r="N71" i="1"/>
  <c r="AC71" i="1" s="1"/>
  <c r="L72" i="1"/>
  <c r="M71" i="1"/>
  <c r="AD71" i="1" s="1"/>
  <c r="BF115" i="1"/>
  <c r="AW422" i="1"/>
  <c r="AM115" i="1"/>
  <c r="AO115" i="1" s="1"/>
  <c r="AP115" i="1" s="1"/>
  <c r="BK115" i="1"/>
  <c r="BJ115" i="1"/>
  <c r="AS425" i="1"/>
  <c r="AY425" i="1" s="1"/>
  <c r="AR426" i="1"/>
  <c r="AT425" i="1"/>
  <c r="AT115" i="1"/>
  <c r="BC113" i="1"/>
  <c r="BI116" i="1"/>
  <c r="AU423" i="1"/>
  <c r="AX423" i="1" s="1"/>
  <c r="AV424" i="1"/>
  <c r="G70" i="1"/>
  <c r="BA142" i="1"/>
  <c r="I115" i="1"/>
  <c r="AE54" i="1"/>
  <c r="AI115" i="1"/>
  <c r="AJ115" i="1"/>
  <c r="S113" i="1"/>
  <c r="S114" i="1" s="1"/>
  <c r="AB115" i="1"/>
  <c r="A115" i="1"/>
  <c r="X115" i="1" s="1"/>
  <c r="Z115" i="1" s="1"/>
  <c r="BA143" i="1" l="1"/>
  <c r="BI117" i="1"/>
  <c r="AV425" i="1"/>
  <c r="AU424" i="1"/>
  <c r="AX424" i="1" s="1"/>
  <c r="G71" i="1"/>
  <c r="G72" i="1" s="1"/>
  <c r="AT116" i="1"/>
  <c r="BC114" i="1"/>
  <c r="AS426" i="1"/>
  <c r="AY426" i="1" s="1"/>
  <c r="AT426" i="1"/>
  <c r="AR427" i="1"/>
  <c r="N72" i="1"/>
  <c r="AC72" i="1" s="1"/>
  <c r="M72" i="1"/>
  <c r="AD72" i="1" s="1"/>
  <c r="L73" i="1"/>
  <c r="BF116" i="1"/>
  <c r="AM116" i="1"/>
  <c r="AO116" i="1" s="1"/>
  <c r="AP116" i="1" s="1"/>
  <c r="AW423" i="1"/>
  <c r="BK116" i="1"/>
  <c r="BJ116" i="1"/>
  <c r="AV116" i="1"/>
  <c r="K115" i="1"/>
  <c r="I116" i="1"/>
  <c r="AE55" i="1"/>
  <c r="AJ116" i="1"/>
  <c r="AI116" i="1"/>
  <c r="S115" i="1"/>
  <c r="AB116" i="1"/>
  <c r="A116" i="1"/>
  <c r="X116" i="1" s="1"/>
  <c r="Z116" i="1" s="1"/>
  <c r="BI118" i="1" l="1"/>
  <c r="AU425" i="1"/>
  <c r="AX425" i="1" s="1"/>
  <c r="AV426" i="1"/>
  <c r="BK117" i="1"/>
  <c r="BJ117" i="1"/>
  <c r="K116" i="1"/>
  <c r="BA144" i="1"/>
  <c r="N73" i="1"/>
  <c r="AC73" i="1" s="1"/>
  <c r="M73" i="1"/>
  <c r="AD73" i="1" s="1"/>
  <c r="L74" i="1"/>
  <c r="AV117" i="1"/>
  <c r="AT117" i="1"/>
  <c r="BC115" i="1"/>
  <c r="AR428" i="1"/>
  <c r="AS427" i="1"/>
  <c r="AY427" i="1" s="1"/>
  <c r="AT427" i="1"/>
  <c r="BF117" i="1"/>
  <c r="AW424" i="1"/>
  <c r="AM117" i="1"/>
  <c r="AO117" i="1" s="1"/>
  <c r="AP117" i="1" s="1"/>
  <c r="I117" i="1"/>
  <c r="AE56" i="1"/>
  <c r="AI117" i="1"/>
  <c r="AJ117" i="1"/>
  <c r="S116" i="1"/>
  <c r="AB117" i="1"/>
  <c r="A117" i="1"/>
  <c r="X117" i="1" s="1"/>
  <c r="Z117" i="1" s="1"/>
  <c r="AR429" i="1" l="1"/>
  <c r="AS428" i="1"/>
  <c r="AY428" i="1" s="1"/>
  <c r="AT428" i="1"/>
  <c r="AV118" i="1"/>
  <c r="BI119" i="1"/>
  <c r="AV427" i="1"/>
  <c r="AU426" i="1"/>
  <c r="AX426" i="1" s="1"/>
  <c r="M74" i="1"/>
  <c r="AD74" i="1" s="1"/>
  <c r="N74" i="1"/>
  <c r="AC74" i="1" s="1"/>
  <c r="L75" i="1"/>
  <c r="BF118" i="1"/>
  <c r="AW425" i="1"/>
  <c r="AM118" i="1"/>
  <c r="BK118" i="1"/>
  <c r="BJ118" i="1"/>
  <c r="BA145" i="1"/>
  <c r="AO118" i="1"/>
  <c r="AP118" i="1" s="1"/>
  <c r="AT118" i="1"/>
  <c r="BC116" i="1"/>
  <c r="K117" i="1"/>
  <c r="G73" i="1"/>
  <c r="I118" i="1"/>
  <c r="AE57" i="1"/>
  <c r="AJ118" i="1"/>
  <c r="AI118" i="1"/>
  <c r="AB118" i="1"/>
  <c r="A118" i="1"/>
  <c r="X118" i="1" s="1"/>
  <c r="Z118" i="1" s="1"/>
  <c r="N75" i="1" l="1"/>
  <c r="AC75" i="1" s="1"/>
  <c r="M75" i="1"/>
  <c r="AD75" i="1" s="1"/>
  <c r="L76" i="1"/>
  <c r="BI120" i="1"/>
  <c r="AV428" i="1"/>
  <c r="AU427" i="1"/>
  <c r="AX427" i="1" s="1"/>
  <c r="BA146" i="1"/>
  <c r="BK119" i="1"/>
  <c r="BJ119" i="1"/>
  <c r="G74" i="1"/>
  <c r="AR430" i="1"/>
  <c r="AS429" i="1"/>
  <c r="AY429" i="1" s="1"/>
  <c r="AT429" i="1"/>
  <c r="K118" i="1"/>
  <c r="AO119" i="1"/>
  <c r="AT119" i="1"/>
  <c r="BC117" i="1"/>
  <c r="BF119" i="1"/>
  <c r="AW426" i="1"/>
  <c r="AM119" i="1"/>
  <c r="AV119" i="1"/>
  <c r="AV120" i="1" s="1"/>
  <c r="I119" i="1"/>
  <c r="AP119" i="1"/>
  <c r="AE58" i="1"/>
  <c r="AI119" i="1"/>
  <c r="AJ119" i="1"/>
  <c r="AB119" i="1"/>
  <c r="A119" i="1"/>
  <c r="X119" i="1" s="1"/>
  <c r="Z119" i="1" s="1"/>
  <c r="BF120" i="1" l="1"/>
  <c r="AW427" i="1"/>
  <c r="AM120" i="1"/>
  <c r="AO120" i="1" s="1"/>
  <c r="AP120" i="1" s="1"/>
  <c r="K119" i="1"/>
  <c r="BA147" i="1"/>
  <c r="AV121" i="1"/>
  <c r="BI121" i="1"/>
  <c r="AV429" i="1"/>
  <c r="AU428" i="1"/>
  <c r="AX428" i="1" s="1"/>
  <c r="AT120" i="1"/>
  <c r="BC118" i="1"/>
  <c r="AR431" i="1"/>
  <c r="AT430" i="1"/>
  <c r="AS430" i="1"/>
  <c r="AY430" i="1" s="1"/>
  <c r="BK120" i="1"/>
  <c r="BJ120" i="1"/>
  <c r="G75" i="1"/>
  <c r="L77" i="1"/>
  <c r="M76" i="1"/>
  <c r="AD76" i="1" s="1"/>
  <c r="N76" i="1"/>
  <c r="AC76" i="1" s="1"/>
  <c r="I120" i="1"/>
  <c r="AE59" i="1"/>
  <c r="AJ120" i="1"/>
  <c r="AI120" i="1"/>
  <c r="AB120" i="1"/>
  <c r="A120" i="1"/>
  <c r="X120" i="1" s="1"/>
  <c r="Z120" i="1" s="1"/>
  <c r="BF121" i="1" l="1"/>
  <c r="AM121" i="1"/>
  <c r="AW428" i="1"/>
  <c r="BK121" i="1"/>
  <c r="BJ121" i="1"/>
  <c r="G76" i="1"/>
  <c r="AR432" i="1"/>
  <c r="AS431" i="1"/>
  <c r="AY431" i="1" s="1"/>
  <c r="AT431" i="1"/>
  <c r="K120" i="1"/>
  <c r="AV122" i="1"/>
  <c r="BA148" i="1"/>
  <c r="BI122" i="1"/>
  <c r="AV430" i="1"/>
  <c r="AU429" i="1"/>
  <c r="AX429" i="1" s="1"/>
  <c r="N77" i="1"/>
  <c r="AC77" i="1" s="1"/>
  <c r="L78" i="1"/>
  <c r="M77" i="1"/>
  <c r="AD77" i="1" s="1"/>
  <c r="AO121" i="1"/>
  <c r="AP121" i="1" s="1"/>
  <c r="AT121" i="1"/>
  <c r="BC119" i="1"/>
  <c r="I121" i="1"/>
  <c r="AE60" i="1"/>
  <c r="AI121" i="1"/>
  <c r="AJ121" i="1"/>
  <c r="AB121" i="1"/>
  <c r="A121" i="1"/>
  <c r="X121" i="1" s="1"/>
  <c r="Z121" i="1" s="1"/>
  <c r="G77" i="1" l="1"/>
  <c r="BA149" i="1"/>
  <c r="AR433" i="1"/>
  <c r="AS432" i="1"/>
  <c r="AY432" i="1" s="1"/>
  <c r="AT432" i="1"/>
  <c r="BK122" i="1"/>
  <c r="BJ122" i="1"/>
  <c r="K121" i="1"/>
  <c r="AT122" i="1"/>
  <c r="BC120" i="1"/>
  <c r="BF122" i="1"/>
  <c r="AM122" i="1"/>
  <c r="AW429" i="1"/>
  <c r="AV123" i="1"/>
  <c r="N78" i="1"/>
  <c r="AC78" i="1" s="1"/>
  <c r="L79" i="1"/>
  <c r="M78" i="1"/>
  <c r="AD78" i="1" s="1"/>
  <c r="BI123" i="1"/>
  <c r="AV431" i="1"/>
  <c r="AU430" i="1"/>
  <c r="AX430" i="1" s="1"/>
  <c r="I122" i="1"/>
  <c r="AE61" i="1"/>
  <c r="AJ122" i="1"/>
  <c r="AI122" i="1"/>
  <c r="AB122" i="1"/>
  <c r="A122" i="1"/>
  <c r="X122" i="1" s="1"/>
  <c r="Z122" i="1" s="1"/>
  <c r="BF123" i="1" l="1"/>
  <c r="AM123" i="1"/>
  <c r="AW430" i="1"/>
  <c r="AT123" i="1"/>
  <c r="BC121" i="1"/>
  <c r="BI124" i="1"/>
  <c r="AV432" i="1"/>
  <c r="AU431" i="1"/>
  <c r="AX431" i="1" s="1"/>
  <c r="K122" i="1"/>
  <c r="BK123" i="1"/>
  <c r="BJ123" i="1"/>
  <c r="AT433" i="1"/>
  <c r="AR434" i="1"/>
  <c r="AS433" i="1"/>
  <c r="AY433" i="1" s="1"/>
  <c r="G78" i="1"/>
  <c r="N79" i="1"/>
  <c r="AC79" i="1" s="1"/>
  <c r="M79" i="1"/>
  <c r="AD79" i="1" s="1"/>
  <c r="L80" i="1"/>
  <c r="AO122" i="1"/>
  <c r="AP122" i="1" s="1"/>
  <c r="BA150" i="1"/>
  <c r="I123" i="1"/>
  <c r="AE62" i="1"/>
  <c r="AI123" i="1"/>
  <c r="AJ123" i="1"/>
  <c r="AB123" i="1"/>
  <c r="A123" i="1"/>
  <c r="X123" i="1" s="1"/>
  <c r="Z123" i="1" s="1"/>
  <c r="K123" i="1" l="1"/>
  <c r="AT124" i="1"/>
  <c r="BC122" i="1"/>
  <c r="BF124" i="1"/>
  <c r="AW431" i="1"/>
  <c r="AM124" i="1"/>
  <c r="AO124" i="1" s="1"/>
  <c r="AP124" i="1" s="1"/>
  <c r="AV124" i="1"/>
  <c r="AV125" i="1" s="1"/>
  <c r="BK124" i="1"/>
  <c r="BJ124" i="1"/>
  <c r="AT434" i="1"/>
  <c r="AR435" i="1"/>
  <c r="AS434" i="1"/>
  <c r="AY434" i="1" s="1"/>
  <c r="BI125" i="1"/>
  <c r="AV433" i="1"/>
  <c r="AU432" i="1"/>
  <c r="AX432" i="1" s="1"/>
  <c r="G79" i="1"/>
  <c r="AO123" i="1"/>
  <c r="AP123" i="1" s="1"/>
  <c r="N80" i="1"/>
  <c r="AC80" i="1" s="1"/>
  <c r="L81" i="1"/>
  <c r="M80" i="1"/>
  <c r="AD80" i="1" s="1"/>
  <c r="I124" i="1"/>
  <c r="AE63" i="1"/>
  <c r="AJ124" i="1"/>
  <c r="AI124" i="1"/>
  <c r="Q22" i="1"/>
  <c r="AB124" i="1"/>
  <c r="A124" i="1"/>
  <c r="X124" i="1" s="1"/>
  <c r="Z124" i="1" s="1"/>
  <c r="G80" i="1" l="1"/>
  <c r="BF125" i="1"/>
  <c r="AW432" i="1"/>
  <c r="AM125" i="1"/>
  <c r="AV126" i="1" s="1"/>
  <c r="BK125" i="1"/>
  <c r="BJ125" i="1"/>
  <c r="AT125" i="1"/>
  <c r="BC123" i="1"/>
  <c r="N81" i="1"/>
  <c r="AC81" i="1" s="1"/>
  <c r="M81" i="1"/>
  <c r="AD81" i="1" s="1"/>
  <c r="L82" i="1"/>
  <c r="AS435" i="1"/>
  <c r="AY435" i="1" s="1"/>
  <c r="AT435" i="1"/>
  <c r="AR436" i="1"/>
  <c r="BI126" i="1"/>
  <c r="AV434" i="1"/>
  <c r="AU433" i="1"/>
  <c r="AX433" i="1" s="1"/>
  <c r="K124" i="1"/>
  <c r="I125" i="1"/>
  <c r="AE64" i="1"/>
  <c r="AI125" i="1"/>
  <c r="AJ125" i="1"/>
  <c r="Q23" i="1"/>
  <c r="Q24" i="1" s="1"/>
  <c r="Q25" i="1" s="1"/>
  <c r="Q26" i="1" s="1"/>
  <c r="Q27" i="1" s="1"/>
  <c r="AB125" i="1"/>
  <c r="A125" i="1"/>
  <c r="X125" i="1" s="1"/>
  <c r="Z125" i="1" s="1"/>
  <c r="G81" i="1" l="1"/>
  <c r="AS436" i="1"/>
  <c r="AY436" i="1" s="1"/>
  <c r="AR437" i="1"/>
  <c r="AT436" i="1"/>
  <c r="BI127" i="1"/>
  <c r="AV435" i="1"/>
  <c r="AU434" i="1"/>
  <c r="AX434" i="1" s="1"/>
  <c r="AO125" i="1"/>
  <c r="AP125" i="1" s="1"/>
  <c r="N82" i="1"/>
  <c r="AC82" i="1" s="1"/>
  <c r="L83" i="1"/>
  <c r="M82" i="1"/>
  <c r="AD82" i="1" s="1"/>
  <c r="BK126" i="1"/>
  <c r="BJ126" i="1"/>
  <c r="K125" i="1"/>
  <c r="AO126" i="1"/>
  <c r="AP126" i="1" s="1"/>
  <c r="AT126" i="1"/>
  <c r="BC124" i="1"/>
  <c r="BF126" i="1"/>
  <c r="AW433" i="1"/>
  <c r="AM126" i="1"/>
  <c r="AV127" i="1" s="1"/>
  <c r="I126" i="1"/>
  <c r="AE65" i="1"/>
  <c r="AJ126" i="1"/>
  <c r="AI126" i="1"/>
  <c r="AB126" i="1"/>
  <c r="A126" i="1"/>
  <c r="X126" i="1" s="1"/>
  <c r="Z126" i="1" s="1"/>
  <c r="AS437" i="1" l="1"/>
  <c r="AY437" i="1" s="1"/>
  <c r="AT437" i="1"/>
  <c r="AR438" i="1"/>
  <c r="K126" i="1"/>
  <c r="N83" i="1"/>
  <c r="AC83" i="1" s="1"/>
  <c r="L84" i="1"/>
  <c r="M83" i="1"/>
  <c r="AD83" i="1" s="1"/>
  <c r="G82" i="1"/>
  <c r="AO127" i="1"/>
  <c r="AP127" i="1" s="1"/>
  <c r="AT127" i="1"/>
  <c r="BC125" i="1"/>
  <c r="BK127" i="1"/>
  <c r="BJ127" i="1"/>
  <c r="BF127" i="1"/>
  <c r="AW434" i="1"/>
  <c r="AM127" i="1"/>
  <c r="BI128" i="1"/>
  <c r="AV436" i="1"/>
  <c r="AU435" i="1"/>
  <c r="AX435" i="1" s="1"/>
  <c r="I127" i="1"/>
  <c r="AE66" i="1"/>
  <c r="AI127" i="1"/>
  <c r="AJ127" i="1"/>
  <c r="AB127" i="1"/>
  <c r="A127" i="1"/>
  <c r="X127" i="1" s="1"/>
  <c r="Z127" i="1" s="1"/>
  <c r="G83" i="1" l="1"/>
  <c r="N84" i="1"/>
  <c r="AC84" i="1" s="1"/>
  <c r="G84" i="1"/>
  <c r="L85" i="1"/>
  <c r="M84" i="1"/>
  <c r="AD84" i="1" s="1"/>
  <c r="BF128" i="1"/>
  <c r="AW435" i="1"/>
  <c r="AM128" i="1"/>
  <c r="AO128" i="1" s="1"/>
  <c r="AP128" i="1" s="1"/>
  <c r="K127" i="1"/>
  <c r="BK128" i="1"/>
  <c r="BJ128" i="1"/>
  <c r="AT438" i="1"/>
  <c r="AS438" i="1"/>
  <c r="AY438" i="1" s="1"/>
  <c r="AR439" i="1"/>
  <c r="AT128" i="1"/>
  <c r="BC126" i="1"/>
  <c r="AV128" i="1"/>
  <c r="BI129" i="1"/>
  <c r="AV437" i="1"/>
  <c r="AU436" i="1"/>
  <c r="AX436" i="1" s="1"/>
  <c r="I128" i="1"/>
  <c r="AE67" i="1"/>
  <c r="AJ128" i="1"/>
  <c r="AI128" i="1"/>
  <c r="AB128" i="1"/>
  <c r="A128" i="1"/>
  <c r="X128" i="1" s="1"/>
  <c r="Z128" i="1" s="1"/>
  <c r="BF129" i="1" l="1"/>
  <c r="AW436" i="1"/>
  <c r="AM129" i="1"/>
  <c r="BI130" i="1"/>
  <c r="AU437" i="1"/>
  <c r="AX437" i="1" s="1"/>
  <c r="AV438" i="1"/>
  <c r="N85" i="1"/>
  <c r="AC85" i="1" s="1"/>
  <c r="L86" i="1"/>
  <c r="M85" i="1"/>
  <c r="AD85" i="1" s="1"/>
  <c r="AO129" i="1"/>
  <c r="AT129" i="1"/>
  <c r="BC127" i="1"/>
  <c r="BK129" i="1"/>
  <c r="BJ129" i="1"/>
  <c r="AS439" i="1"/>
  <c r="AY439" i="1" s="1"/>
  <c r="AR440" i="1"/>
  <c r="AT439" i="1"/>
  <c r="AV129" i="1"/>
  <c r="AV130" i="1" s="1"/>
  <c r="K128" i="1"/>
  <c r="I129" i="1"/>
  <c r="AP129" i="1"/>
  <c r="AE68" i="1"/>
  <c r="AI129" i="1"/>
  <c r="AJ129" i="1"/>
  <c r="AB129" i="1"/>
  <c r="A129" i="1"/>
  <c r="X129" i="1" s="1"/>
  <c r="Z129" i="1" s="1"/>
  <c r="G85" i="1" l="1"/>
  <c r="AR441" i="1"/>
  <c r="AT440" i="1"/>
  <c r="AS440" i="1"/>
  <c r="AY440" i="1" s="1"/>
  <c r="BF130" i="1"/>
  <c r="AM130" i="1"/>
  <c r="AW437" i="1"/>
  <c r="N86" i="1"/>
  <c r="AC86" i="1" s="1"/>
  <c r="M86" i="1"/>
  <c r="AD86" i="1" s="1"/>
  <c r="L87" i="1"/>
  <c r="K129" i="1"/>
  <c r="K130" i="1" s="1"/>
  <c r="BK130" i="1"/>
  <c r="BJ130" i="1"/>
  <c r="AV131" i="1"/>
  <c r="AO130" i="1"/>
  <c r="AP130" i="1" s="1"/>
  <c r="AT130" i="1"/>
  <c r="BC128" i="1"/>
  <c r="BI131" i="1"/>
  <c r="AV439" i="1"/>
  <c r="AU438" i="1"/>
  <c r="AX438" i="1" s="1"/>
  <c r="I130" i="1"/>
  <c r="AE69" i="1"/>
  <c r="AJ130" i="1"/>
  <c r="AI130" i="1"/>
  <c r="AB130" i="1"/>
  <c r="A130" i="1"/>
  <c r="X130" i="1" s="1"/>
  <c r="Z130" i="1" s="1"/>
  <c r="BF131" i="1" l="1"/>
  <c r="AM131" i="1"/>
  <c r="AV132" i="1" s="1"/>
  <c r="AW438" i="1"/>
  <c r="AR442" i="1"/>
  <c r="AT441" i="1"/>
  <c r="AS441" i="1"/>
  <c r="AY441" i="1" s="1"/>
  <c r="G86" i="1"/>
  <c r="AT131" i="1"/>
  <c r="BC129" i="1"/>
  <c r="BK131" i="1"/>
  <c r="BJ131" i="1"/>
  <c r="N87" i="1"/>
  <c r="AC87" i="1" s="1"/>
  <c r="M87" i="1"/>
  <c r="AD87" i="1" s="1"/>
  <c r="L88" i="1"/>
  <c r="BI132" i="1"/>
  <c r="AU439" i="1"/>
  <c r="AX439" i="1" s="1"/>
  <c r="AV440" i="1"/>
  <c r="I131" i="1"/>
  <c r="AE70" i="1"/>
  <c r="AI131" i="1"/>
  <c r="AJ131" i="1"/>
  <c r="AB131" i="1"/>
  <c r="A131" i="1"/>
  <c r="X131" i="1" s="1"/>
  <c r="Z131" i="1" s="1"/>
  <c r="BI133" i="1" l="1"/>
  <c r="AU440" i="1"/>
  <c r="AX440" i="1" s="1"/>
  <c r="AV441" i="1"/>
  <c r="G87" i="1"/>
  <c r="BF132" i="1"/>
  <c r="AM132" i="1"/>
  <c r="AW439" i="1"/>
  <c r="AR443" i="1"/>
  <c r="AT442" i="1"/>
  <c r="AS442" i="1"/>
  <c r="AY442" i="1" s="1"/>
  <c r="K131" i="1"/>
  <c r="BK132" i="1"/>
  <c r="BJ132" i="1"/>
  <c r="AT132" i="1"/>
  <c r="BC130" i="1"/>
  <c r="N88" i="1"/>
  <c r="AC88" i="1" s="1"/>
  <c r="M88" i="1"/>
  <c r="AD88" i="1" s="1"/>
  <c r="G88" i="1"/>
  <c r="L89" i="1"/>
  <c r="AO131" i="1"/>
  <c r="AP131" i="1" s="1"/>
  <c r="I132" i="1"/>
  <c r="AE71" i="1"/>
  <c r="AJ132" i="1"/>
  <c r="AI132" i="1"/>
  <c r="AB132" i="1"/>
  <c r="A132" i="1"/>
  <c r="X132" i="1" s="1"/>
  <c r="Z132" i="1" s="1"/>
  <c r="K132" i="1" l="1"/>
  <c r="AT133" i="1"/>
  <c r="BC131" i="1"/>
  <c r="N89" i="1"/>
  <c r="AC89" i="1" s="1"/>
  <c r="M89" i="1"/>
  <c r="AD89" i="1" s="1"/>
  <c r="L90" i="1"/>
  <c r="AO132" i="1"/>
  <c r="AP132" i="1" s="1"/>
  <c r="BF133" i="1"/>
  <c r="AW440" i="1"/>
  <c r="AM133" i="1"/>
  <c r="BI134" i="1"/>
  <c r="AU441" i="1"/>
  <c r="AX441" i="1" s="1"/>
  <c r="AV442" i="1"/>
  <c r="BK133" i="1"/>
  <c r="BJ133" i="1"/>
  <c r="AT443" i="1"/>
  <c r="AR444" i="1"/>
  <c r="AS443" i="1"/>
  <c r="AY443" i="1" s="1"/>
  <c r="AV133" i="1"/>
  <c r="AV134" i="1" s="1"/>
  <c r="I133" i="1"/>
  <c r="AE72" i="1"/>
  <c r="AI133" i="1"/>
  <c r="AJ133" i="1"/>
  <c r="AB133" i="1"/>
  <c r="A133" i="1"/>
  <c r="X133" i="1" s="1"/>
  <c r="Z133" i="1" s="1"/>
  <c r="BF134" i="1" l="1"/>
  <c r="AM134" i="1"/>
  <c r="AV135" i="1" s="1"/>
  <c r="AW441" i="1"/>
  <c r="BK134" i="1"/>
  <c r="BJ134" i="1"/>
  <c r="G89" i="1"/>
  <c r="N90" i="1"/>
  <c r="AC90" i="1" s="1"/>
  <c r="L91" i="1"/>
  <c r="M90" i="1"/>
  <c r="AD90" i="1" s="1"/>
  <c r="AS444" i="1"/>
  <c r="AY444" i="1" s="1"/>
  <c r="AR445" i="1"/>
  <c r="AT444" i="1"/>
  <c r="BI135" i="1"/>
  <c r="AU442" i="1"/>
  <c r="AX442" i="1" s="1"/>
  <c r="AV443" i="1"/>
  <c r="AO134" i="1"/>
  <c r="AP134" i="1" s="1"/>
  <c r="AT134" i="1"/>
  <c r="BC132" i="1"/>
  <c r="K133" i="1"/>
  <c r="AO133" i="1"/>
  <c r="AP133" i="1" s="1"/>
  <c r="I134" i="1"/>
  <c r="AE73" i="1"/>
  <c r="AJ134" i="1"/>
  <c r="AI134" i="1"/>
  <c r="AB134" i="1"/>
  <c r="A134" i="1"/>
  <c r="K134" i="1" s="1"/>
  <c r="BK135" i="1" l="1"/>
  <c r="BJ135" i="1"/>
  <c r="BI136" i="1"/>
  <c r="AU443" i="1"/>
  <c r="AX443" i="1" s="1"/>
  <c r="AV444" i="1"/>
  <c r="AT445" i="1"/>
  <c r="AS445" i="1"/>
  <c r="AY445" i="1" s="1"/>
  <c r="AR446" i="1"/>
  <c r="N91" i="1"/>
  <c r="AC91" i="1" s="1"/>
  <c r="L92" i="1"/>
  <c r="M91" i="1"/>
  <c r="AD91" i="1" s="1"/>
  <c r="AO135" i="1"/>
  <c r="AP135" i="1" s="1"/>
  <c r="AT135" i="1"/>
  <c r="BC133" i="1"/>
  <c r="BF135" i="1"/>
  <c r="AW442" i="1"/>
  <c r="AM135" i="1"/>
  <c r="G90" i="1"/>
  <c r="AE74" i="1"/>
  <c r="X134" i="1"/>
  <c r="AB135" i="1"/>
  <c r="A135" i="1"/>
  <c r="K135" i="1" s="1"/>
  <c r="G91" i="1" l="1"/>
  <c r="BF136" i="1"/>
  <c r="AW443" i="1"/>
  <c r="AM136" i="1"/>
  <c r="BI137" i="1"/>
  <c r="AU444" i="1"/>
  <c r="AX444" i="1" s="1"/>
  <c r="AV445" i="1"/>
  <c r="AO136" i="1"/>
  <c r="AP136" i="1" s="1"/>
  <c r="AT136" i="1"/>
  <c r="BC134" i="1"/>
  <c r="N92" i="1"/>
  <c r="AC92" i="1" s="1"/>
  <c r="L93" i="1"/>
  <c r="M92" i="1"/>
  <c r="AD92" i="1" s="1"/>
  <c r="BK136" i="1"/>
  <c r="BJ136" i="1"/>
  <c r="AS446" i="1"/>
  <c r="AY446" i="1" s="1"/>
  <c r="AR447" i="1"/>
  <c r="AT446" i="1"/>
  <c r="AV136" i="1"/>
  <c r="Z134" i="1"/>
  <c r="I135" i="1"/>
  <c r="AE75" i="1"/>
  <c r="AJ135" i="1"/>
  <c r="AI135" i="1"/>
  <c r="X135" i="1"/>
  <c r="AB136" i="1"/>
  <c r="A136" i="1"/>
  <c r="K136" i="1" s="1"/>
  <c r="AV137" i="1" l="1"/>
  <c r="BF137" i="1"/>
  <c r="AW444" i="1"/>
  <c r="AM137" i="1"/>
  <c r="AV138" i="1" s="1"/>
  <c r="N93" i="1"/>
  <c r="AC93" i="1" s="1"/>
  <c r="L94" i="1"/>
  <c r="M93" i="1"/>
  <c r="AD93" i="1" s="1"/>
  <c r="BK137" i="1"/>
  <c r="BJ137" i="1"/>
  <c r="G92" i="1"/>
  <c r="AO137" i="1"/>
  <c r="AP137" i="1" s="1"/>
  <c r="AT137" i="1"/>
  <c r="BC135" i="1"/>
  <c r="BI138" i="1"/>
  <c r="AU445" i="1"/>
  <c r="AX445" i="1" s="1"/>
  <c r="AV446" i="1"/>
  <c r="AT447" i="1"/>
  <c r="AS447" i="1"/>
  <c r="AY447" i="1" s="1"/>
  <c r="AR448" i="1"/>
  <c r="Z135" i="1"/>
  <c r="I136" i="1"/>
  <c r="AE76" i="1"/>
  <c r="AI136" i="1"/>
  <c r="AJ136" i="1"/>
  <c r="X136" i="1"/>
  <c r="Z136" i="1" s="1"/>
  <c r="AB137" i="1"/>
  <c r="A137" i="1"/>
  <c r="X137" i="1" s="1"/>
  <c r="Z137" i="1" s="1"/>
  <c r="G93" i="1" l="1"/>
  <c r="N94" i="1"/>
  <c r="AC94" i="1" s="1"/>
  <c r="L95" i="1"/>
  <c r="M94" i="1"/>
  <c r="AD94" i="1" s="1"/>
  <c r="AR449" i="1"/>
  <c r="AT448" i="1"/>
  <c r="AS448" i="1"/>
  <c r="AY448" i="1" s="1"/>
  <c r="AT138" i="1"/>
  <c r="BC136" i="1"/>
  <c r="BF138" i="1"/>
  <c r="AM138" i="1"/>
  <c r="AW445" i="1"/>
  <c r="BK138" i="1"/>
  <c r="BJ138" i="1"/>
  <c r="BI139" i="1"/>
  <c r="AV447" i="1"/>
  <c r="AU446" i="1"/>
  <c r="AX446" i="1" s="1"/>
  <c r="K137" i="1"/>
  <c r="I137" i="1"/>
  <c r="I138" i="1" s="1"/>
  <c r="AE77" i="1"/>
  <c r="AJ137" i="1"/>
  <c r="AJ138" i="1" s="1"/>
  <c r="AI137" i="1"/>
  <c r="AI138" i="1" s="1"/>
  <c r="AB138" i="1"/>
  <c r="A138" i="1"/>
  <c r="X138" i="1" s="1"/>
  <c r="Z138" i="1" s="1"/>
  <c r="AT449" i="1" l="1"/>
  <c r="AS449" i="1"/>
  <c r="AY449" i="1" s="1"/>
  <c r="AR450" i="1"/>
  <c r="AT139" i="1"/>
  <c r="BC137" i="1"/>
  <c r="BI140" i="1"/>
  <c r="AU447" i="1"/>
  <c r="AX447" i="1" s="1"/>
  <c r="AV448" i="1"/>
  <c r="K138" i="1"/>
  <c r="AV139" i="1"/>
  <c r="AV140" i="1" s="1"/>
  <c r="G94" i="1"/>
  <c r="N95" i="1"/>
  <c r="AC95" i="1" s="1"/>
  <c r="L96" i="1"/>
  <c r="M95" i="1"/>
  <c r="AD95" i="1" s="1"/>
  <c r="BF139" i="1"/>
  <c r="AM139" i="1"/>
  <c r="AO139" i="1" s="1"/>
  <c r="AP139" i="1" s="1"/>
  <c r="AW446" i="1"/>
  <c r="BK139" i="1"/>
  <c r="BJ139" i="1"/>
  <c r="AO138" i="1"/>
  <c r="AP138" i="1" s="1"/>
  <c r="I139" i="1"/>
  <c r="AE78" i="1"/>
  <c r="AI139" i="1"/>
  <c r="AJ139" i="1"/>
  <c r="AB139" i="1"/>
  <c r="A139" i="1"/>
  <c r="X139" i="1" s="1"/>
  <c r="G95" i="1" l="1"/>
  <c r="BK140" i="1"/>
  <c r="BJ140" i="1"/>
  <c r="N96" i="1"/>
  <c r="AC96" i="1" s="1"/>
  <c r="L97" i="1"/>
  <c r="M96" i="1"/>
  <c r="AD96" i="1" s="1"/>
  <c r="AV141" i="1"/>
  <c r="AT450" i="1"/>
  <c r="AR451" i="1"/>
  <c r="AS450" i="1"/>
  <c r="AY450" i="1" s="1"/>
  <c r="AO140" i="1"/>
  <c r="AP140" i="1" s="1"/>
  <c r="AT140" i="1"/>
  <c r="BC138" i="1"/>
  <c r="K139" i="1"/>
  <c r="K140" i="1" s="1"/>
  <c r="BF140" i="1"/>
  <c r="AW447" i="1"/>
  <c r="AM140" i="1"/>
  <c r="BI141" i="1"/>
  <c r="AU448" i="1"/>
  <c r="AX448" i="1" s="1"/>
  <c r="AV449" i="1"/>
  <c r="Z139" i="1"/>
  <c r="I140" i="1"/>
  <c r="AE79" i="1"/>
  <c r="AJ140" i="1"/>
  <c r="AI140" i="1"/>
  <c r="AB140" i="1"/>
  <c r="A140" i="1"/>
  <c r="X140" i="1" s="1"/>
  <c r="G96" i="1" l="1"/>
  <c r="G97" i="1" s="1"/>
  <c r="BF141" i="1"/>
  <c r="AW448" i="1"/>
  <c r="AM141" i="1"/>
  <c r="AV142" i="1" s="1"/>
  <c r="N97" i="1"/>
  <c r="AC97" i="1" s="1"/>
  <c r="L98" i="1"/>
  <c r="M97" i="1"/>
  <c r="AD97" i="1" s="1"/>
  <c r="AT141" i="1"/>
  <c r="BC139" i="1"/>
  <c r="AT451" i="1"/>
  <c r="AS451" i="1"/>
  <c r="AY451" i="1" s="1"/>
  <c r="AR452" i="1"/>
  <c r="BK141" i="1"/>
  <c r="BJ141" i="1"/>
  <c r="BI142" i="1"/>
  <c r="AU449" i="1"/>
  <c r="AX449" i="1" s="1"/>
  <c r="AV450" i="1"/>
  <c r="Z140" i="1"/>
  <c r="I141" i="1"/>
  <c r="AE80" i="1"/>
  <c r="AI141" i="1"/>
  <c r="AJ141" i="1"/>
  <c r="AB141" i="1"/>
  <c r="A141" i="1"/>
  <c r="X141" i="1" s="1"/>
  <c r="Z141" i="1" s="1"/>
  <c r="K141" i="1" l="1"/>
  <c r="AT452" i="1"/>
  <c r="AR453" i="1"/>
  <c r="AS452" i="1"/>
  <c r="AY452" i="1" s="1"/>
  <c r="AT142" i="1"/>
  <c r="BC140" i="1"/>
  <c r="N98" i="1"/>
  <c r="AC98" i="1" s="1"/>
  <c r="M98" i="1"/>
  <c r="AD98" i="1" s="1"/>
  <c r="L99" i="1"/>
  <c r="BI143" i="1"/>
  <c r="AV451" i="1"/>
  <c r="AU450" i="1"/>
  <c r="AX450" i="1" s="1"/>
  <c r="BF142" i="1"/>
  <c r="AM142" i="1"/>
  <c r="AW449" i="1"/>
  <c r="BK142" i="1"/>
  <c r="BJ142" i="1"/>
  <c r="AO141" i="1"/>
  <c r="AP141" i="1" s="1"/>
  <c r="I142" i="1"/>
  <c r="AE81" i="1"/>
  <c r="AJ142" i="1"/>
  <c r="AI142" i="1"/>
  <c r="AB142" i="1"/>
  <c r="A142" i="1"/>
  <c r="X142" i="1" s="1"/>
  <c r="Z142" i="1" s="1"/>
  <c r="G98" i="1" l="1"/>
  <c r="K142" i="1"/>
  <c r="AO143" i="1"/>
  <c r="AP143" i="1" s="1"/>
  <c r="AT143" i="1"/>
  <c r="BC141" i="1"/>
  <c r="AV143" i="1"/>
  <c r="AV144" i="1" s="1"/>
  <c r="BF143" i="1"/>
  <c r="AW450" i="1"/>
  <c r="AM143" i="1"/>
  <c r="AO142" i="1"/>
  <c r="AP142" i="1" s="1"/>
  <c r="AR454" i="1"/>
  <c r="AS453" i="1"/>
  <c r="AY453" i="1" s="1"/>
  <c r="AT453" i="1"/>
  <c r="BK143" i="1"/>
  <c r="BJ143" i="1"/>
  <c r="N99" i="1"/>
  <c r="AC99" i="1" s="1"/>
  <c r="L100" i="1"/>
  <c r="M99" i="1"/>
  <c r="AD99" i="1" s="1"/>
  <c r="BI144" i="1"/>
  <c r="AU451" i="1"/>
  <c r="AX451" i="1" s="1"/>
  <c r="AV452" i="1"/>
  <c r="I143" i="1"/>
  <c r="AE82" i="1"/>
  <c r="AI143" i="1"/>
  <c r="AJ143" i="1"/>
  <c r="AB143" i="1"/>
  <c r="A143" i="1"/>
  <c r="X143" i="1" s="1"/>
  <c r="Z143" i="1" s="1"/>
  <c r="BF144" i="1" l="1"/>
  <c r="AM144" i="1"/>
  <c r="AV145" i="1" s="1"/>
  <c r="AW451" i="1"/>
  <c r="BK144" i="1"/>
  <c r="BJ144" i="1"/>
  <c r="G99" i="1"/>
  <c r="K143" i="1"/>
  <c r="K144" i="1" s="1"/>
  <c r="BI145" i="1"/>
  <c r="AU452" i="1"/>
  <c r="AX452" i="1" s="1"/>
  <c r="AV453" i="1"/>
  <c r="AR455" i="1"/>
  <c r="AT454" i="1"/>
  <c r="AS454" i="1"/>
  <c r="AY454" i="1" s="1"/>
  <c r="N100" i="1"/>
  <c r="AC100" i="1" s="1"/>
  <c r="M100" i="1"/>
  <c r="AD100" i="1" s="1"/>
  <c r="L101" i="1"/>
  <c r="AT144" i="1"/>
  <c r="BC142" i="1"/>
  <c r="I144" i="1"/>
  <c r="AE83" i="1"/>
  <c r="AJ144" i="1"/>
  <c r="AI144" i="1"/>
  <c r="AB144" i="1"/>
  <c r="A144" i="1"/>
  <c r="X144" i="1" s="1"/>
  <c r="Z144" i="1" s="1"/>
  <c r="AO144" i="1" l="1"/>
  <c r="AP144" i="1" s="1"/>
  <c r="BI146" i="1"/>
  <c r="AU453" i="1"/>
  <c r="AX453" i="1" s="1"/>
  <c r="AV454" i="1"/>
  <c r="AS455" i="1"/>
  <c r="AY455" i="1" s="1"/>
  <c r="AR456" i="1"/>
  <c r="AT455" i="1"/>
  <c r="G100" i="1"/>
  <c r="AT145" i="1"/>
  <c r="BC143" i="1"/>
  <c r="BF145" i="1"/>
  <c r="AW452" i="1"/>
  <c r="AM145" i="1"/>
  <c r="N101" i="1"/>
  <c r="AC101" i="1" s="1"/>
  <c r="M101" i="1"/>
  <c r="AD101" i="1" s="1"/>
  <c r="L102" i="1"/>
  <c r="BK145" i="1"/>
  <c r="BJ145" i="1"/>
  <c r="I145" i="1"/>
  <c r="AE84" i="1"/>
  <c r="AI145" i="1"/>
  <c r="AJ145" i="1"/>
  <c r="AB145" i="1"/>
  <c r="A145" i="1"/>
  <c r="X145" i="1" s="1"/>
  <c r="Z145" i="1" s="1"/>
  <c r="AT146" i="1" l="1"/>
  <c r="BC144" i="1"/>
  <c r="AT456" i="1"/>
  <c r="AS456" i="1"/>
  <c r="AY456" i="1" s="1"/>
  <c r="AR457" i="1"/>
  <c r="BF146" i="1"/>
  <c r="AM146" i="1"/>
  <c r="AW453" i="1"/>
  <c r="BI147" i="1"/>
  <c r="AV455" i="1"/>
  <c r="AU454" i="1"/>
  <c r="AX454" i="1" s="1"/>
  <c r="BK146" i="1"/>
  <c r="BJ146" i="1"/>
  <c r="G101" i="1"/>
  <c r="G102" i="1" s="1"/>
  <c r="AO145" i="1"/>
  <c r="AP145" i="1" s="1"/>
  <c r="K145" i="1"/>
  <c r="N102" i="1"/>
  <c r="AC102" i="1" s="1"/>
  <c r="L103" i="1"/>
  <c r="M102" i="1"/>
  <c r="AD102" i="1" s="1"/>
  <c r="AV146" i="1"/>
  <c r="I146" i="1"/>
  <c r="AE85" i="1"/>
  <c r="AJ146" i="1"/>
  <c r="AI146" i="1"/>
  <c r="AB146" i="1"/>
  <c r="A146" i="1"/>
  <c r="X146" i="1" s="1"/>
  <c r="Z146" i="1" s="1"/>
  <c r="AV147" i="1" l="1"/>
  <c r="AR458" i="1"/>
  <c r="AT457" i="1"/>
  <c r="AS457" i="1"/>
  <c r="AY457" i="1" s="1"/>
  <c r="AO147" i="1"/>
  <c r="AP147" i="1" s="1"/>
  <c r="AT147" i="1"/>
  <c r="AW146" i="1"/>
  <c r="BC145" i="1"/>
  <c r="BI148" i="1"/>
  <c r="AV456" i="1"/>
  <c r="AU455" i="1"/>
  <c r="AX455" i="1" s="1"/>
  <c r="AV148" i="1"/>
  <c r="N103" i="1"/>
  <c r="AC103" i="1" s="1"/>
  <c r="G103" i="1"/>
  <c r="L104" i="1"/>
  <c r="M103" i="1"/>
  <c r="AD103" i="1" s="1"/>
  <c r="BF147" i="1"/>
  <c r="AW454" i="1"/>
  <c r="AM147" i="1"/>
  <c r="BK147" i="1"/>
  <c r="BJ147" i="1"/>
  <c r="K146" i="1"/>
  <c r="K147" i="1" s="1"/>
  <c r="AO146" i="1"/>
  <c r="AP146" i="1" s="1"/>
  <c r="I147" i="1"/>
  <c r="AE86" i="1"/>
  <c r="AI147" i="1"/>
  <c r="AJ147" i="1"/>
  <c r="AB147" i="1"/>
  <c r="A147" i="1"/>
  <c r="X147" i="1" s="1"/>
  <c r="Z147" i="1" s="1"/>
  <c r="BK148" i="1" l="1"/>
  <c r="BJ148" i="1"/>
  <c r="N104" i="1"/>
  <c r="AC104" i="1" s="1"/>
  <c r="M104" i="1"/>
  <c r="AD104" i="1" s="1"/>
  <c r="L105" i="1"/>
  <c r="AT148" i="1"/>
  <c r="AW147" i="1"/>
  <c r="BC146" i="1"/>
  <c r="BI149" i="1"/>
  <c r="AU456" i="1"/>
  <c r="AX456" i="1" s="1"/>
  <c r="AV457" i="1"/>
  <c r="BF148" i="1"/>
  <c r="AM148" i="1"/>
  <c r="AW455" i="1"/>
  <c r="AT458" i="1"/>
  <c r="AR459" i="1"/>
  <c r="AS458" i="1"/>
  <c r="AY458" i="1" s="1"/>
  <c r="I148" i="1"/>
  <c r="AE87" i="1"/>
  <c r="AJ148" i="1"/>
  <c r="AI148" i="1"/>
  <c r="AB148" i="1"/>
  <c r="A148" i="1"/>
  <c r="X148" i="1" s="1"/>
  <c r="Z148" i="1" s="1"/>
  <c r="BI150" i="1" l="1"/>
  <c r="AV458" i="1"/>
  <c r="AU457" i="1"/>
  <c r="AX457" i="1" s="1"/>
  <c r="AT149" i="1"/>
  <c r="AW148" i="1"/>
  <c r="BC147" i="1"/>
  <c r="AO148" i="1"/>
  <c r="AP148" i="1" s="1"/>
  <c r="AV149" i="1"/>
  <c r="BF149" i="1"/>
  <c r="AM149" i="1"/>
  <c r="AO149" i="1" s="1"/>
  <c r="AP149" i="1" s="1"/>
  <c r="AW456" i="1"/>
  <c r="K148" i="1"/>
  <c r="K149" i="1" s="1"/>
  <c r="M105" i="1"/>
  <c r="AD105" i="1" s="1"/>
  <c r="L106" i="1"/>
  <c r="N105" i="1"/>
  <c r="AC105" i="1" s="1"/>
  <c r="BK149" i="1"/>
  <c r="BJ149" i="1"/>
  <c r="G104" i="1"/>
  <c r="AS459" i="1"/>
  <c r="AY459" i="1" s="1"/>
  <c r="AT459" i="1"/>
  <c r="AX459" i="1"/>
  <c r="I149" i="1"/>
  <c r="AE88" i="1"/>
  <c r="AI149" i="1"/>
  <c r="AJ149" i="1"/>
  <c r="AB149" i="1"/>
  <c r="A149" i="1"/>
  <c r="X149" i="1" s="1"/>
  <c r="Z149" i="1" s="1"/>
  <c r="N106" i="1" l="1"/>
  <c r="AC106" i="1" s="1"/>
  <c r="L107" i="1"/>
  <c r="M106" i="1"/>
  <c r="AD106" i="1" s="1"/>
  <c r="BI151" i="1"/>
  <c r="AV459" i="1"/>
  <c r="AU458" i="1"/>
  <c r="AX458" i="1" s="1"/>
  <c r="AT150" i="1"/>
  <c r="AW149" i="1"/>
  <c r="BC148" i="1"/>
  <c r="G105" i="1"/>
  <c r="AV150" i="1"/>
  <c r="BF150" i="1"/>
  <c r="AW457" i="1"/>
  <c r="AM150" i="1"/>
  <c r="BK150" i="1"/>
  <c r="BJ150" i="1"/>
  <c r="I150" i="1"/>
  <c r="AE89" i="1"/>
  <c r="AJ150" i="1"/>
  <c r="AI150" i="1"/>
  <c r="AB150" i="1"/>
  <c r="A150" i="1"/>
  <c r="X150" i="1" s="1"/>
  <c r="Z150" i="1" s="1"/>
  <c r="AV151" i="1" l="1"/>
  <c r="G106" i="1"/>
  <c r="BF151" i="1"/>
  <c r="AM151" i="1"/>
  <c r="AO151" i="1" s="1"/>
  <c r="AP151" i="1" s="1"/>
  <c r="AW458" i="1"/>
  <c r="BK151" i="1"/>
  <c r="BJ151" i="1"/>
  <c r="L108" i="1"/>
  <c r="M107" i="1"/>
  <c r="AD107" i="1" s="1"/>
  <c r="N107" i="1"/>
  <c r="AC107" i="1" s="1"/>
  <c r="AT151" i="1"/>
  <c r="AW150" i="1"/>
  <c r="BC149" i="1"/>
  <c r="X12" i="1"/>
  <c r="AO150" i="1"/>
  <c r="AP150" i="1" s="1"/>
  <c r="K150" i="1"/>
  <c r="I151" i="1"/>
  <c r="AE90" i="1"/>
  <c r="AI151" i="1"/>
  <c r="AJ151" i="1"/>
  <c r="AB151" i="1"/>
  <c r="A151" i="1"/>
  <c r="X151" i="1" s="1"/>
  <c r="Z151" i="1" s="1"/>
  <c r="K151" i="1" l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H43" i="1" s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Z12" i="1"/>
  <c r="N108" i="1"/>
  <c r="AC108" i="1" s="1"/>
  <c r="L109" i="1"/>
  <c r="M108" i="1"/>
  <c r="AD108" i="1" s="1"/>
  <c r="AW151" i="1"/>
  <c r="BC150" i="1"/>
  <c r="G107" i="1"/>
  <c r="I152" i="1"/>
  <c r="AE91" i="1"/>
  <c r="AJ152" i="1"/>
  <c r="AI152" i="1"/>
  <c r="AB152" i="1"/>
  <c r="A152" i="1"/>
  <c r="X152" i="1" s="1"/>
  <c r="Z152" i="1" s="1"/>
  <c r="G108" i="1" l="1"/>
  <c r="N109" i="1"/>
  <c r="AC109" i="1" s="1"/>
  <c r="L110" i="1"/>
  <c r="M109" i="1"/>
  <c r="AD109" i="1" s="1"/>
  <c r="K152" i="1"/>
  <c r="K153" i="1" s="1"/>
  <c r="I153" i="1"/>
  <c r="AE92" i="1"/>
  <c r="AI153" i="1"/>
  <c r="AJ153" i="1"/>
  <c r="AB153" i="1"/>
  <c r="A153" i="1"/>
  <c r="X153" i="1" s="1"/>
  <c r="Z153" i="1" s="1"/>
  <c r="K154" i="1" l="1"/>
  <c r="N110" i="1"/>
  <c r="AC110" i="1" s="1"/>
  <c r="L111" i="1"/>
  <c r="M110" i="1"/>
  <c r="AD110" i="1" s="1"/>
  <c r="G109" i="1"/>
  <c r="I154" i="1"/>
  <c r="AE93" i="1"/>
  <c r="AJ154" i="1"/>
  <c r="AI154" i="1"/>
  <c r="AB154" i="1"/>
  <c r="A154" i="1"/>
  <c r="X154" i="1" s="1"/>
  <c r="Z154" i="1" s="1"/>
  <c r="G110" i="1" l="1"/>
  <c r="N111" i="1"/>
  <c r="AC111" i="1" s="1"/>
  <c r="L112" i="1"/>
  <c r="M111" i="1"/>
  <c r="I155" i="1"/>
  <c r="AE94" i="1"/>
  <c r="AI155" i="1"/>
  <c r="AJ155" i="1"/>
  <c r="AB155" i="1"/>
  <c r="A155" i="1"/>
  <c r="X155" i="1" s="1"/>
  <c r="Z155" i="1" s="1"/>
  <c r="K155" i="1" l="1"/>
  <c r="M112" i="1"/>
  <c r="AD112" i="1" s="1"/>
  <c r="AD111" i="1"/>
  <c r="N112" i="1"/>
  <c r="AC112" i="1" s="1"/>
  <c r="L113" i="1"/>
  <c r="G111" i="1"/>
  <c r="I156" i="1"/>
  <c r="AE95" i="1"/>
  <c r="AJ156" i="1"/>
  <c r="AI156" i="1"/>
  <c r="AB156" i="1"/>
  <c r="A156" i="1"/>
  <c r="X156" i="1" s="1"/>
  <c r="Z156" i="1" s="1"/>
  <c r="N113" i="1" l="1"/>
  <c r="AC113" i="1" s="1"/>
  <c r="L114" i="1"/>
  <c r="M113" i="1"/>
  <c r="AD113" i="1" s="1"/>
  <c r="G112" i="1"/>
  <c r="G113" i="1" s="1"/>
  <c r="K156" i="1"/>
  <c r="I157" i="1"/>
  <c r="AE96" i="1"/>
  <c r="AI157" i="1"/>
  <c r="AJ157" i="1"/>
  <c r="AB157" i="1"/>
  <c r="A157" i="1"/>
  <c r="X157" i="1" s="1"/>
  <c r="Z157" i="1" s="1"/>
  <c r="K157" i="1" l="1"/>
  <c r="N114" i="1"/>
  <c r="AC114" i="1" s="1"/>
  <c r="L115" i="1"/>
  <c r="G114" i="1"/>
  <c r="M114" i="1"/>
  <c r="AD114" i="1" s="1"/>
  <c r="I158" i="1"/>
  <c r="AE97" i="1"/>
  <c r="AJ158" i="1"/>
  <c r="AI158" i="1"/>
  <c r="AB158" i="1"/>
  <c r="A158" i="1"/>
  <c r="X158" i="1" s="1"/>
  <c r="Z158" i="1" s="1"/>
  <c r="K158" i="1" l="1"/>
  <c r="N115" i="1"/>
  <c r="AC115" i="1" s="1"/>
  <c r="M115" i="1"/>
  <c r="AD115" i="1" s="1"/>
  <c r="L116" i="1"/>
  <c r="G115" i="1"/>
  <c r="I159" i="1"/>
  <c r="AE98" i="1"/>
  <c r="AI159" i="1"/>
  <c r="AJ159" i="1"/>
  <c r="AB159" i="1"/>
  <c r="A159" i="1"/>
  <c r="X159" i="1" s="1"/>
  <c r="Z159" i="1" s="1"/>
  <c r="N116" i="1" l="1"/>
  <c r="AC116" i="1" s="1"/>
  <c r="L117" i="1"/>
  <c r="M116" i="1"/>
  <c r="AD116" i="1" s="1"/>
  <c r="K159" i="1"/>
  <c r="I160" i="1"/>
  <c r="AE99" i="1"/>
  <c r="AJ160" i="1"/>
  <c r="AI160" i="1"/>
  <c r="AB160" i="1"/>
  <c r="A160" i="1"/>
  <c r="X160" i="1" s="1"/>
  <c r="Z160" i="1" s="1"/>
  <c r="G116" i="1" l="1"/>
  <c r="K160" i="1"/>
  <c r="N117" i="1"/>
  <c r="AC117" i="1" s="1"/>
  <c r="M117" i="1"/>
  <c r="AD117" i="1" s="1"/>
  <c r="L118" i="1"/>
  <c r="I161" i="1"/>
  <c r="AE100" i="1"/>
  <c r="AI161" i="1"/>
  <c r="AJ161" i="1"/>
  <c r="AB161" i="1"/>
  <c r="A161" i="1"/>
  <c r="X161" i="1" s="1"/>
  <c r="Z161" i="1" s="1"/>
  <c r="G117" i="1" l="1"/>
  <c r="K161" i="1"/>
  <c r="N118" i="1"/>
  <c r="AC118" i="1" s="1"/>
  <c r="L119" i="1"/>
  <c r="G118" i="1"/>
  <c r="M118" i="1"/>
  <c r="AD118" i="1" s="1"/>
  <c r="I162" i="1"/>
  <c r="AE101" i="1"/>
  <c r="AJ162" i="1"/>
  <c r="AI162" i="1"/>
  <c r="AB162" i="1"/>
  <c r="A162" i="1"/>
  <c r="X162" i="1" s="1"/>
  <c r="Z162" i="1" s="1"/>
  <c r="N119" i="1" l="1"/>
  <c r="AC119" i="1" s="1"/>
  <c r="L120" i="1"/>
  <c r="M119" i="1"/>
  <c r="AD119" i="1" s="1"/>
  <c r="K162" i="1"/>
  <c r="I163" i="1"/>
  <c r="AE102" i="1"/>
  <c r="AI163" i="1"/>
  <c r="AJ163" i="1"/>
  <c r="Q28" i="1"/>
  <c r="AB163" i="1"/>
  <c r="A163" i="1"/>
  <c r="X163" i="1" s="1"/>
  <c r="Z163" i="1" s="1"/>
  <c r="G119" i="1" l="1"/>
  <c r="K163" i="1"/>
  <c r="N120" i="1"/>
  <c r="AC120" i="1" s="1"/>
  <c r="M120" i="1"/>
  <c r="AD120" i="1" s="1"/>
  <c r="L121" i="1"/>
  <c r="I164" i="1"/>
  <c r="AE103" i="1"/>
  <c r="AJ164" i="1"/>
  <c r="AI164" i="1"/>
  <c r="Q29" i="1"/>
  <c r="AB164" i="1"/>
  <c r="A164" i="1"/>
  <c r="X164" i="1" s="1"/>
  <c r="Z164" i="1" s="1"/>
  <c r="N121" i="1" l="1"/>
  <c r="AC121" i="1" s="1"/>
  <c r="L122" i="1"/>
  <c r="M121" i="1"/>
  <c r="AD121" i="1" s="1"/>
  <c r="G120" i="1"/>
  <c r="K164" i="1"/>
  <c r="I165" i="1"/>
  <c r="AE104" i="1"/>
  <c r="AI165" i="1"/>
  <c r="AJ165" i="1"/>
  <c r="Q30" i="1"/>
  <c r="P30" i="1"/>
  <c r="AB165" i="1"/>
  <c r="A165" i="1"/>
  <c r="K165" i="1" s="1"/>
  <c r="G121" i="1" l="1"/>
  <c r="N122" i="1"/>
  <c r="AC122" i="1" s="1"/>
  <c r="L123" i="1"/>
  <c r="M122" i="1"/>
  <c r="AD122" i="1" s="1"/>
  <c r="AE105" i="1"/>
  <c r="X165" i="1"/>
  <c r="AB166" i="1"/>
  <c r="A166" i="1"/>
  <c r="K166" i="1" s="1"/>
  <c r="G122" i="1" l="1"/>
  <c r="N123" i="1"/>
  <c r="AC123" i="1" s="1"/>
  <c r="L124" i="1"/>
  <c r="M123" i="1"/>
  <c r="AD123" i="1" s="1"/>
  <c r="Z165" i="1"/>
  <c r="I166" i="1"/>
  <c r="AE106" i="1"/>
  <c r="AI166" i="1"/>
  <c r="AJ166" i="1"/>
  <c r="X166" i="1"/>
  <c r="AB167" i="1"/>
  <c r="A167" i="1"/>
  <c r="K167" i="1" s="1"/>
  <c r="N124" i="1" l="1"/>
  <c r="AC124" i="1" s="1"/>
  <c r="M124" i="1"/>
  <c r="AD124" i="1" s="1"/>
  <c r="L125" i="1"/>
  <c r="G123" i="1"/>
  <c r="G124" i="1" s="1"/>
  <c r="Z166" i="1"/>
  <c r="I167" i="1"/>
  <c r="AE107" i="1"/>
  <c r="AJ167" i="1"/>
  <c r="AI167" i="1"/>
  <c r="X167" i="1"/>
  <c r="AB168" i="1"/>
  <c r="A168" i="1"/>
  <c r="K168" i="1" s="1"/>
  <c r="N125" i="1" l="1"/>
  <c r="AC125" i="1" s="1"/>
  <c r="L126" i="1"/>
  <c r="M125" i="1"/>
  <c r="AD125" i="1" s="1"/>
  <c r="Z167" i="1"/>
  <c r="I168" i="1"/>
  <c r="AE108" i="1"/>
  <c r="AI168" i="1"/>
  <c r="AJ168" i="1"/>
  <c r="X168" i="1"/>
  <c r="Z168" i="1" s="1"/>
  <c r="P31" i="1"/>
  <c r="AB169" i="1"/>
  <c r="A169" i="1"/>
  <c r="X169" i="1" s="1"/>
  <c r="Z169" i="1" s="1"/>
  <c r="N126" i="1" l="1"/>
  <c r="AC126" i="1" s="1"/>
  <c r="L127" i="1"/>
  <c r="M126" i="1"/>
  <c r="AD126" i="1" s="1"/>
  <c r="K169" i="1"/>
  <c r="G125" i="1"/>
  <c r="G126" i="1" s="1"/>
  <c r="I169" i="1"/>
  <c r="I170" i="1" s="1"/>
  <c r="AE109" i="1"/>
  <c r="AJ169" i="1"/>
  <c r="AJ170" i="1" s="1"/>
  <c r="AI169" i="1"/>
  <c r="AI170" i="1" s="1"/>
  <c r="Q31" i="1"/>
  <c r="P32" i="1"/>
  <c r="P33" i="1" s="1"/>
  <c r="P34" i="1" s="1"/>
  <c r="P35" i="1" s="1"/>
  <c r="AB170" i="1"/>
  <c r="A170" i="1"/>
  <c r="X170" i="1" s="1"/>
  <c r="Z170" i="1" s="1"/>
  <c r="K170" i="1" l="1"/>
  <c r="N127" i="1"/>
  <c r="AC127" i="1" s="1"/>
  <c r="L128" i="1"/>
  <c r="M127" i="1"/>
  <c r="AD127" i="1" s="1"/>
  <c r="I171" i="1"/>
  <c r="AE110" i="1"/>
  <c r="AI171" i="1"/>
  <c r="AJ171" i="1"/>
  <c r="Q32" i="1"/>
  <c r="Q33" i="1" s="1"/>
  <c r="Q34" i="1" s="1"/>
  <c r="Q35" i="1" s="1"/>
  <c r="AB171" i="1"/>
  <c r="A171" i="1"/>
  <c r="X171" i="1" s="1"/>
  <c r="Z171" i="1" s="1"/>
  <c r="N128" i="1" l="1"/>
  <c r="AC128" i="1" s="1"/>
  <c r="L129" i="1"/>
  <c r="M128" i="1"/>
  <c r="AD128" i="1" s="1"/>
  <c r="G127" i="1"/>
  <c r="K171" i="1"/>
  <c r="I172" i="1"/>
  <c r="AE111" i="1"/>
  <c r="AJ172" i="1"/>
  <c r="AI172" i="1"/>
  <c r="AB172" i="1"/>
  <c r="A172" i="1"/>
  <c r="X172" i="1" s="1"/>
  <c r="Z172" i="1" s="1"/>
  <c r="K172" i="1" l="1"/>
  <c r="G128" i="1"/>
  <c r="N129" i="1"/>
  <c r="AC129" i="1" s="1"/>
  <c r="L130" i="1"/>
  <c r="M129" i="1"/>
  <c r="AD129" i="1" s="1"/>
  <c r="G129" i="1"/>
  <c r="I173" i="1"/>
  <c r="AE112" i="1"/>
  <c r="AI173" i="1"/>
  <c r="AJ173" i="1"/>
  <c r="AB173" i="1"/>
  <c r="A173" i="1"/>
  <c r="X173" i="1" s="1"/>
  <c r="Z173" i="1" s="1"/>
  <c r="K173" i="1" l="1"/>
  <c r="N130" i="1"/>
  <c r="AC130" i="1" s="1"/>
  <c r="G130" i="1"/>
  <c r="L131" i="1"/>
  <c r="M130" i="1"/>
  <c r="AD130" i="1" s="1"/>
  <c r="I174" i="1"/>
  <c r="P36" i="1"/>
  <c r="AE113" i="1"/>
  <c r="AJ174" i="1"/>
  <c r="AI174" i="1"/>
  <c r="AB174" i="1"/>
  <c r="A174" i="1"/>
  <c r="X174" i="1" s="1"/>
  <c r="Z174" i="1" s="1"/>
  <c r="K174" i="1" l="1"/>
  <c r="N131" i="1"/>
  <c r="AC131" i="1" s="1"/>
  <c r="L132" i="1"/>
  <c r="M131" i="1"/>
  <c r="AD131" i="1" s="1"/>
  <c r="I175" i="1"/>
  <c r="AE114" i="1"/>
  <c r="Q36" i="1"/>
  <c r="Q37" i="1" s="1"/>
  <c r="Q38" i="1" s="1"/>
  <c r="Q39" i="1" s="1"/>
  <c r="Q40" i="1" s="1"/>
  <c r="Q41" i="1" s="1"/>
  <c r="P37" i="1"/>
  <c r="P38" i="1" s="1"/>
  <c r="P39" i="1" s="1"/>
  <c r="P40" i="1" s="1"/>
  <c r="P41" i="1" s="1"/>
  <c r="AJ175" i="1"/>
  <c r="AI175" i="1"/>
  <c r="AB175" i="1"/>
  <c r="A175" i="1"/>
  <c r="X175" i="1" s="1"/>
  <c r="Z175" i="1" s="1"/>
  <c r="G131" i="1" l="1"/>
  <c r="N132" i="1"/>
  <c r="AC132" i="1" s="1"/>
  <c r="L133" i="1"/>
  <c r="M132" i="1"/>
  <c r="AD132" i="1" s="1"/>
  <c r="K175" i="1"/>
  <c r="K176" i="1" s="1"/>
  <c r="I176" i="1"/>
  <c r="AE115" i="1"/>
  <c r="AI176" i="1"/>
  <c r="AJ176" i="1"/>
  <c r="Q42" i="1"/>
  <c r="Q43" i="1" s="1"/>
  <c r="AB176" i="1"/>
  <c r="A176" i="1"/>
  <c r="X176" i="1" s="1"/>
  <c r="Z176" i="1" s="1"/>
  <c r="N133" i="1" l="1"/>
  <c r="AC133" i="1" s="1"/>
  <c r="L134" i="1"/>
  <c r="M133" i="1"/>
  <c r="AD133" i="1" s="1"/>
  <c r="G132" i="1"/>
  <c r="I177" i="1"/>
  <c r="AE116" i="1"/>
  <c r="AJ177" i="1"/>
  <c r="AI177" i="1"/>
  <c r="P42" i="1"/>
  <c r="P43" i="1" s="1"/>
  <c r="AB177" i="1"/>
  <c r="A177" i="1"/>
  <c r="X177" i="1" s="1"/>
  <c r="Z177" i="1" s="1"/>
  <c r="N134" i="1" l="1"/>
  <c r="AC134" i="1" s="1"/>
  <c r="L135" i="1"/>
  <c r="M134" i="1"/>
  <c r="AD134" i="1" s="1"/>
  <c r="G133" i="1"/>
  <c r="K177" i="1"/>
  <c r="I178" i="1"/>
  <c r="AE117" i="1"/>
  <c r="AI178" i="1"/>
  <c r="AJ178" i="1"/>
  <c r="AB178" i="1"/>
  <c r="A178" i="1"/>
  <c r="X178" i="1" s="1"/>
  <c r="Z178" i="1" s="1"/>
  <c r="K178" i="1" l="1"/>
  <c r="L136" i="1"/>
  <c r="M135" i="1"/>
  <c r="AD135" i="1" s="1"/>
  <c r="N135" i="1"/>
  <c r="AC135" i="1" s="1"/>
  <c r="G134" i="1"/>
  <c r="I179" i="1"/>
  <c r="AE118" i="1"/>
  <c r="AJ179" i="1"/>
  <c r="AI179" i="1"/>
  <c r="AB179" i="1"/>
  <c r="A179" i="1"/>
  <c r="X179" i="1" s="1"/>
  <c r="Z179" i="1" s="1"/>
  <c r="G135" i="1" l="1"/>
  <c r="N136" i="1"/>
  <c r="AC136" i="1" s="1"/>
  <c r="L137" i="1"/>
  <c r="M136" i="1"/>
  <c r="AD136" i="1" s="1"/>
  <c r="K179" i="1"/>
  <c r="I180" i="1"/>
  <c r="AE119" i="1"/>
  <c r="AI180" i="1"/>
  <c r="AJ180" i="1"/>
  <c r="AB180" i="1"/>
  <c r="A180" i="1"/>
  <c r="X180" i="1" s="1"/>
  <c r="Z180" i="1" s="1"/>
  <c r="N137" i="1" l="1"/>
  <c r="AC137" i="1" s="1"/>
  <c r="L138" i="1"/>
  <c r="M137" i="1"/>
  <c r="AD137" i="1" s="1"/>
  <c r="K180" i="1"/>
  <c r="G136" i="1"/>
  <c r="I181" i="1"/>
  <c r="AE120" i="1"/>
  <c r="AJ181" i="1"/>
  <c r="AI181" i="1"/>
  <c r="AB181" i="1"/>
  <c r="A181" i="1"/>
  <c r="X181" i="1" s="1"/>
  <c r="Z181" i="1" s="1"/>
  <c r="K181" i="1" l="1"/>
  <c r="G137" i="1"/>
  <c r="N138" i="1"/>
  <c r="AC138" i="1" s="1"/>
  <c r="L139" i="1"/>
  <c r="M138" i="1"/>
  <c r="AD138" i="1" s="1"/>
  <c r="I182" i="1"/>
  <c r="AE121" i="1"/>
  <c r="AI182" i="1"/>
  <c r="AJ182" i="1"/>
  <c r="AB182" i="1"/>
  <c r="A182" i="1"/>
  <c r="X182" i="1" s="1"/>
  <c r="Z182" i="1" s="1"/>
  <c r="G138" i="1" l="1"/>
  <c r="N139" i="1"/>
  <c r="AC139" i="1" s="1"/>
  <c r="L140" i="1"/>
  <c r="M139" i="1"/>
  <c r="AD139" i="1" s="1"/>
  <c r="K182" i="1"/>
  <c r="I183" i="1"/>
  <c r="AE122" i="1"/>
  <c r="AJ183" i="1"/>
  <c r="AI183" i="1"/>
  <c r="AB183" i="1"/>
  <c r="A183" i="1"/>
  <c r="X183" i="1" s="1"/>
  <c r="Z183" i="1" s="1"/>
  <c r="K183" i="1" l="1"/>
  <c r="G139" i="1"/>
  <c r="N140" i="1"/>
  <c r="AC140" i="1" s="1"/>
  <c r="M140" i="1"/>
  <c r="AD140" i="1" s="1"/>
  <c r="L141" i="1"/>
  <c r="I184" i="1"/>
  <c r="AE123" i="1"/>
  <c r="AI184" i="1"/>
  <c r="AJ184" i="1"/>
  <c r="AB184" i="1"/>
  <c r="A184" i="1"/>
  <c r="X184" i="1" s="1"/>
  <c r="Z184" i="1" s="1"/>
  <c r="G140" i="1" l="1"/>
  <c r="N141" i="1"/>
  <c r="AC141" i="1" s="1"/>
  <c r="M141" i="1"/>
  <c r="AD141" i="1" s="1"/>
  <c r="L142" i="1"/>
  <c r="G141" i="1"/>
  <c r="K184" i="1"/>
  <c r="I185" i="1"/>
  <c r="AE124" i="1"/>
  <c r="AJ185" i="1"/>
  <c r="AI185" i="1"/>
  <c r="AB185" i="1"/>
  <c r="A185" i="1"/>
  <c r="X185" i="1" s="1"/>
  <c r="Z185" i="1" s="1"/>
  <c r="K185" i="1" l="1"/>
  <c r="N142" i="1"/>
  <c r="AC142" i="1" s="1"/>
  <c r="M142" i="1"/>
  <c r="AD142" i="1" s="1"/>
  <c r="L143" i="1"/>
  <c r="I186" i="1"/>
  <c r="AE125" i="1"/>
  <c r="AI186" i="1"/>
  <c r="AJ186" i="1"/>
  <c r="AB186" i="1"/>
  <c r="A186" i="1"/>
  <c r="X186" i="1" s="1"/>
  <c r="Z186" i="1" s="1"/>
  <c r="N143" i="1" l="1"/>
  <c r="AC143" i="1" s="1"/>
  <c r="L144" i="1"/>
  <c r="M143" i="1"/>
  <c r="AD143" i="1" s="1"/>
  <c r="G142" i="1"/>
  <c r="G143" i="1" s="1"/>
  <c r="K186" i="1"/>
  <c r="I187" i="1"/>
  <c r="AE126" i="1"/>
  <c r="AJ187" i="1"/>
  <c r="AI187" i="1"/>
  <c r="AB187" i="1"/>
  <c r="A187" i="1"/>
  <c r="X187" i="1" s="1"/>
  <c r="Z187" i="1" s="1"/>
  <c r="N144" i="1" l="1"/>
  <c r="AC144" i="1" s="1"/>
  <c r="M144" i="1"/>
  <c r="AD144" i="1" s="1"/>
  <c r="L145" i="1"/>
  <c r="G144" i="1"/>
  <c r="K187" i="1"/>
  <c r="I188" i="1"/>
  <c r="AE127" i="1"/>
  <c r="AJ188" i="1"/>
  <c r="AI188" i="1"/>
  <c r="AB188" i="1"/>
  <c r="A188" i="1"/>
  <c r="X188" i="1" s="1"/>
  <c r="Z188" i="1" s="1"/>
  <c r="K188" i="1" l="1"/>
  <c r="N145" i="1"/>
  <c r="AC145" i="1" s="1"/>
  <c r="L146" i="1"/>
  <c r="M145" i="1"/>
  <c r="AD145" i="1" s="1"/>
  <c r="I189" i="1"/>
  <c r="AE128" i="1"/>
  <c r="AI189" i="1"/>
  <c r="AJ189" i="1"/>
  <c r="AB189" i="1"/>
  <c r="A189" i="1"/>
  <c r="X189" i="1" s="1"/>
  <c r="Z189" i="1" s="1"/>
  <c r="G145" i="1" l="1"/>
  <c r="N146" i="1"/>
  <c r="AC146" i="1" s="1"/>
  <c r="L147" i="1"/>
  <c r="M146" i="1"/>
  <c r="AD146" i="1" s="1"/>
  <c r="K189" i="1"/>
  <c r="I190" i="1"/>
  <c r="AE129" i="1"/>
  <c r="AJ190" i="1"/>
  <c r="AI190" i="1"/>
  <c r="AB190" i="1"/>
  <c r="A190" i="1"/>
  <c r="X190" i="1" s="1"/>
  <c r="Z190" i="1" s="1"/>
  <c r="K190" i="1" l="1"/>
  <c r="G146" i="1"/>
  <c r="N147" i="1"/>
  <c r="AC147" i="1" s="1"/>
  <c r="M147" i="1"/>
  <c r="AD147" i="1" s="1"/>
  <c r="L148" i="1"/>
  <c r="I191" i="1"/>
  <c r="AE130" i="1"/>
  <c r="AI191" i="1"/>
  <c r="AJ191" i="1"/>
  <c r="AB191" i="1"/>
  <c r="A191" i="1"/>
  <c r="X191" i="1" s="1"/>
  <c r="Z191" i="1" s="1"/>
  <c r="N148" i="1" l="1"/>
  <c r="AC148" i="1" s="1"/>
  <c r="L149" i="1"/>
  <c r="M148" i="1"/>
  <c r="AD148" i="1" s="1"/>
  <c r="G147" i="1"/>
  <c r="G148" i="1" s="1"/>
  <c r="K191" i="1"/>
  <c r="K192" i="1" s="1"/>
  <c r="I192" i="1"/>
  <c r="AE131" i="1"/>
  <c r="AJ192" i="1"/>
  <c r="AI192" i="1"/>
  <c r="AB192" i="1"/>
  <c r="A192" i="1"/>
  <c r="X192" i="1" s="1"/>
  <c r="Z192" i="1" s="1"/>
  <c r="N149" i="1" l="1"/>
  <c r="AC149" i="1" s="1"/>
  <c r="M149" i="1"/>
  <c r="AD149" i="1" s="1"/>
  <c r="L150" i="1"/>
  <c r="I193" i="1"/>
  <c r="AE132" i="1"/>
  <c r="AI193" i="1"/>
  <c r="AJ193" i="1"/>
  <c r="AB193" i="1"/>
  <c r="A193" i="1"/>
  <c r="X193" i="1" s="1"/>
  <c r="Z193" i="1" s="1"/>
  <c r="G149" i="1" l="1"/>
  <c r="N150" i="1"/>
  <c r="AC150" i="1" s="1"/>
  <c r="L151" i="1"/>
  <c r="M150" i="1"/>
  <c r="AD150" i="1" s="1"/>
  <c r="K193" i="1"/>
  <c r="I194" i="1"/>
  <c r="AE133" i="1"/>
  <c r="AJ194" i="1"/>
  <c r="AI194" i="1"/>
  <c r="AB194" i="1"/>
  <c r="A194" i="1"/>
  <c r="X194" i="1" s="1"/>
  <c r="Z194" i="1" s="1"/>
  <c r="K194" i="1" l="1"/>
  <c r="G150" i="1"/>
  <c r="N151" i="1"/>
  <c r="AC151" i="1" s="1"/>
  <c r="M151" i="1"/>
  <c r="AD151" i="1" s="1"/>
  <c r="L152" i="1"/>
  <c r="G151" i="1"/>
  <c r="I195" i="1"/>
  <c r="AE134" i="1"/>
  <c r="AI195" i="1"/>
  <c r="AJ195" i="1"/>
  <c r="AB195" i="1"/>
  <c r="A195" i="1"/>
  <c r="X195" i="1" s="1"/>
  <c r="Z195" i="1" s="1"/>
  <c r="N152" i="1" l="1"/>
  <c r="AC152" i="1" s="1"/>
  <c r="L153" i="1"/>
  <c r="M152" i="1"/>
  <c r="AD152" i="1" s="1"/>
  <c r="K195" i="1"/>
  <c r="I196" i="1"/>
  <c r="AE135" i="1"/>
  <c r="AJ196" i="1"/>
  <c r="AI196" i="1"/>
  <c r="AB196" i="1"/>
  <c r="A196" i="1"/>
  <c r="K196" i="1" s="1"/>
  <c r="G152" i="1" l="1"/>
  <c r="N153" i="1"/>
  <c r="AC153" i="1" s="1"/>
  <c r="L154" i="1"/>
  <c r="G153" i="1"/>
  <c r="M153" i="1"/>
  <c r="AD153" i="1" s="1"/>
  <c r="AE136" i="1"/>
  <c r="X196" i="1"/>
  <c r="I197" i="1" s="1"/>
  <c r="I198" i="1" s="1"/>
  <c r="AB197" i="1"/>
  <c r="A197" i="1"/>
  <c r="X197" i="1" s="1"/>
  <c r="N154" i="1" l="1"/>
  <c r="AC154" i="1" s="1"/>
  <c r="M154" i="1"/>
  <c r="AD154" i="1" s="1"/>
  <c r="L155" i="1"/>
  <c r="K197" i="1"/>
  <c r="K198" i="1" s="1"/>
  <c r="AE137" i="1"/>
  <c r="AI197" i="1"/>
  <c r="AI198" i="1" s="1"/>
  <c r="AJ197" i="1"/>
  <c r="AJ198" i="1" s="1"/>
  <c r="Z196" i="1"/>
  <c r="Z197" i="1"/>
  <c r="AB198" i="1"/>
  <c r="A198" i="1"/>
  <c r="X198" i="1" s="1"/>
  <c r="I199" i="1" s="1"/>
  <c r="G154" i="1" l="1"/>
  <c r="N155" i="1"/>
  <c r="AC155" i="1" s="1"/>
  <c r="L156" i="1"/>
  <c r="M155" i="1"/>
  <c r="AD155" i="1" s="1"/>
  <c r="G155" i="1"/>
  <c r="AE138" i="1"/>
  <c r="AJ199" i="1"/>
  <c r="AI199" i="1"/>
  <c r="Z198" i="1"/>
  <c r="AB199" i="1"/>
  <c r="A199" i="1"/>
  <c r="X199" i="1" s="1"/>
  <c r="Z199" i="1" s="1"/>
  <c r="N156" i="1" l="1"/>
  <c r="AC156" i="1" s="1"/>
  <c r="L157" i="1"/>
  <c r="G156" i="1"/>
  <c r="M156" i="1"/>
  <c r="AD156" i="1" s="1"/>
  <c r="K199" i="1"/>
  <c r="I200" i="1"/>
  <c r="AE139" i="1"/>
  <c r="AI200" i="1"/>
  <c r="AJ200" i="1"/>
  <c r="AB200" i="1"/>
  <c r="A200" i="1"/>
  <c r="X200" i="1" s="1"/>
  <c r="K200" i="1" l="1"/>
  <c r="N157" i="1"/>
  <c r="AC157" i="1" s="1"/>
  <c r="L158" i="1"/>
  <c r="G157" i="1"/>
  <c r="M157" i="1"/>
  <c r="AD157" i="1" s="1"/>
  <c r="I201" i="1"/>
  <c r="AE140" i="1"/>
  <c r="Z200" i="1"/>
  <c r="AI201" i="1"/>
  <c r="AJ201" i="1"/>
  <c r="AB201" i="1"/>
  <c r="A201" i="1"/>
  <c r="X201" i="1" s="1"/>
  <c r="Z201" i="1" s="1"/>
  <c r="N158" i="1" l="1"/>
  <c r="AC158" i="1" s="1"/>
  <c r="L159" i="1"/>
  <c r="G158" i="1"/>
  <c r="M158" i="1"/>
  <c r="AD158" i="1" s="1"/>
  <c r="K201" i="1"/>
  <c r="I202" i="1"/>
  <c r="AE141" i="1"/>
  <c r="AJ202" i="1"/>
  <c r="AI202" i="1"/>
  <c r="AB202" i="1"/>
  <c r="A202" i="1"/>
  <c r="X202" i="1" s="1"/>
  <c r="Z202" i="1" s="1"/>
  <c r="K202" i="1" l="1"/>
  <c r="N159" i="1"/>
  <c r="AC159" i="1" s="1"/>
  <c r="L160" i="1"/>
  <c r="G159" i="1"/>
  <c r="M159" i="1"/>
  <c r="AD159" i="1" s="1"/>
  <c r="I203" i="1"/>
  <c r="AE142" i="1"/>
  <c r="AI203" i="1"/>
  <c r="AJ203" i="1"/>
  <c r="AB203" i="1"/>
  <c r="A203" i="1"/>
  <c r="X203" i="1" s="1"/>
  <c r="Z203" i="1" s="1"/>
  <c r="N160" i="1" l="1"/>
  <c r="AC160" i="1" s="1"/>
  <c r="M160" i="1"/>
  <c r="AD160" i="1" s="1"/>
  <c r="L161" i="1"/>
  <c r="K203" i="1"/>
  <c r="K204" i="1" s="1"/>
  <c r="I204" i="1"/>
  <c r="AE143" i="1"/>
  <c r="AJ204" i="1"/>
  <c r="AI204" i="1"/>
  <c r="AB204" i="1"/>
  <c r="A204" i="1"/>
  <c r="N161" i="1" l="1"/>
  <c r="AC161" i="1" s="1"/>
  <c r="L162" i="1"/>
  <c r="M161" i="1"/>
  <c r="AD161" i="1" s="1"/>
  <c r="G160" i="1"/>
  <c r="G161" i="1" s="1"/>
  <c r="AE144" i="1"/>
  <c r="X204" i="1"/>
  <c r="Z204" i="1" s="1"/>
  <c r="AB205" i="1"/>
  <c r="A205" i="1"/>
  <c r="X205" i="1" s="1"/>
  <c r="Z205" i="1" s="1"/>
  <c r="K205" i="1" l="1"/>
  <c r="N162" i="1"/>
  <c r="AC162" i="1" s="1"/>
  <c r="L163" i="1"/>
  <c r="G162" i="1"/>
  <c r="M162" i="1"/>
  <c r="AD162" i="1" s="1"/>
  <c r="I205" i="1"/>
  <c r="I206" i="1" s="1"/>
  <c r="AE145" i="1"/>
  <c r="AJ205" i="1"/>
  <c r="AJ206" i="1" s="1"/>
  <c r="AI205" i="1"/>
  <c r="AI206" i="1" s="1"/>
  <c r="AB206" i="1"/>
  <c r="A206" i="1"/>
  <c r="X206" i="1" s="1"/>
  <c r="Z206" i="1" s="1"/>
  <c r="N163" i="1" l="1"/>
  <c r="AC163" i="1" s="1"/>
  <c r="M163" i="1"/>
  <c r="AD163" i="1" s="1"/>
  <c r="L164" i="1"/>
  <c r="K206" i="1"/>
  <c r="I207" i="1"/>
  <c r="AE146" i="1"/>
  <c r="AI207" i="1"/>
  <c r="AJ207" i="1"/>
  <c r="AB207" i="1"/>
  <c r="A207" i="1"/>
  <c r="X207" i="1" s="1"/>
  <c r="Z207" i="1" s="1"/>
  <c r="G163" i="1" l="1"/>
  <c r="K207" i="1"/>
  <c r="N164" i="1"/>
  <c r="AC164" i="1" s="1"/>
  <c r="L165" i="1"/>
  <c r="G164" i="1"/>
  <c r="M164" i="1"/>
  <c r="AD164" i="1" s="1"/>
  <c r="I208" i="1"/>
  <c r="AE147" i="1"/>
  <c r="AJ208" i="1"/>
  <c r="AI208" i="1"/>
  <c r="AB208" i="1"/>
  <c r="A208" i="1"/>
  <c r="X208" i="1" s="1"/>
  <c r="Z208" i="1" s="1"/>
  <c r="N165" i="1" l="1"/>
  <c r="AC165" i="1" s="1"/>
  <c r="M165" i="1"/>
  <c r="AD165" i="1" s="1"/>
  <c r="L166" i="1"/>
  <c r="K208" i="1"/>
  <c r="I209" i="1"/>
  <c r="AE148" i="1"/>
  <c r="AI209" i="1"/>
  <c r="AJ209" i="1"/>
  <c r="AB209" i="1"/>
  <c r="A209" i="1"/>
  <c r="X209" i="1" s="1"/>
  <c r="Z209" i="1" s="1"/>
  <c r="G165" i="1" l="1"/>
  <c r="K209" i="1"/>
  <c r="N166" i="1"/>
  <c r="AC166" i="1" s="1"/>
  <c r="M166" i="1"/>
  <c r="AD166" i="1" s="1"/>
  <c r="L167" i="1"/>
  <c r="G166" i="1"/>
  <c r="I210" i="1"/>
  <c r="AE149" i="1"/>
  <c r="AJ210" i="1"/>
  <c r="AI210" i="1"/>
  <c r="AB210" i="1"/>
  <c r="A210" i="1"/>
  <c r="X210" i="1" s="1"/>
  <c r="Z210" i="1" s="1"/>
  <c r="N167" i="1" l="1"/>
  <c r="AC167" i="1" s="1"/>
  <c r="L168" i="1"/>
  <c r="M167" i="1"/>
  <c r="AD167" i="1" s="1"/>
  <c r="G167" i="1"/>
  <c r="K210" i="1"/>
  <c r="K211" i="1" s="1"/>
  <c r="I211" i="1"/>
  <c r="AE150" i="1"/>
  <c r="AI211" i="1"/>
  <c r="AJ211" i="1"/>
  <c r="AB211" i="1"/>
  <c r="A211" i="1"/>
  <c r="X211" i="1" s="1"/>
  <c r="Z211" i="1" s="1"/>
  <c r="N168" i="1" l="1"/>
  <c r="AC168" i="1" s="1"/>
  <c r="L169" i="1"/>
  <c r="M168" i="1"/>
  <c r="AD168" i="1" s="1"/>
  <c r="I212" i="1"/>
  <c r="AE151" i="1"/>
  <c r="AJ212" i="1"/>
  <c r="AI212" i="1"/>
  <c r="AB212" i="1"/>
  <c r="A212" i="1"/>
  <c r="X212" i="1" s="1"/>
  <c r="Z212" i="1" s="1"/>
  <c r="N169" i="1" l="1"/>
  <c r="AC169" i="1" s="1"/>
  <c r="L170" i="1"/>
  <c r="M169" i="1"/>
  <c r="AD169" i="1" s="1"/>
  <c r="G168" i="1"/>
  <c r="K212" i="1"/>
  <c r="K213" i="1" s="1"/>
  <c r="I213" i="1"/>
  <c r="AE152" i="1"/>
  <c r="AI213" i="1"/>
  <c r="AJ213" i="1"/>
  <c r="AB213" i="1"/>
  <c r="A213" i="1"/>
  <c r="X213" i="1" s="1"/>
  <c r="Z213" i="1" s="1"/>
  <c r="G169" i="1" l="1"/>
  <c r="N170" i="1"/>
  <c r="AC170" i="1" s="1"/>
  <c r="L171" i="1"/>
  <c r="M170" i="1"/>
  <c r="AD170" i="1" s="1"/>
  <c r="I214" i="1"/>
  <c r="AE153" i="1"/>
  <c r="AJ214" i="1"/>
  <c r="AI214" i="1"/>
  <c r="AB214" i="1"/>
  <c r="A214" i="1"/>
  <c r="X214" i="1" s="1"/>
  <c r="Z214" i="1" s="1"/>
  <c r="K214" i="1" l="1"/>
  <c r="G170" i="1"/>
  <c r="N171" i="1"/>
  <c r="AC171" i="1" s="1"/>
  <c r="L172" i="1"/>
  <c r="M171" i="1"/>
  <c r="AD171" i="1" s="1"/>
  <c r="I215" i="1"/>
  <c r="AE154" i="1"/>
  <c r="AI215" i="1"/>
  <c r="AJ215" i="1"/>
  <c r="AB215" i="1"/>
  <c r="A215" i="1"/>
  <c r="X215" i="1" s="1"/>
  <c r="Z215" i="1" s="1"/>
  <c r="N172" i="1" l="1"/>
  <c r="AC172" i="1" s="1"/>
  <c r="L173" i="1"/>
  <c r="M172" i="1"/>
  <c r="AD172" i="1" s="1"/>
  <c r="G171" i="1"/>
  <c r="K215" i="1"/>
  <c r="I216" i="1"/>
  <c r="AE155" i="1"/>
  <c r="AJ216" i="1"/>
  <c r="AI216" i="1"/>
  <c r="AB216" i="1"/>
  <c r="A216" i="1"/>
  <c r="X216" i="1" s="1"/>
  <c r="Z216" i="1" s="1"/>
  <c r="N173" i="1" l="1"/>
  <c r="AC173" i="1" s="1"/>
  <c r="L174" i="1"/>
  <c r="M173" i="1"/>
  <c r="AD173" i="1" s="1"/>
  <c r="K216" i="1"/>
  <c r="G172" i="1"/>
  <c r="I217" i="1"/>
  <c r="AE156" i="1"/>
  <c r="AI217" i="1"/>
  <c r="AJ217" i="1"/>
  <c r="AB217" i="1"/>
  <c r="A217" i="1"/>
  <c r="X217" i="1" s="1"/>
  <c r="Z217" i="1" s="1"/>
  <c r="K217" i="1" l="1"/>
  <c r="N174" i="1"/>
  <c r="AC174" i="1" s="1"/>
  <c r="L175" i="1"/>
  <c r="M174" i="1"/>
  <c r="AD174" i="1" s="1"/>
  <c r="G173" i="1"/>
  <c r="I218" i="1"/>
  <c r="AE157" i="1"/>
  <c r="AJ218" i="1"/>
  <c r="AI218" i="1"/>
  <c r="AB218" i="1"/>
  <c r="A218" i="1"/>
  <c r="X218" i="1" s="1"/>
  <c r="Z218" i="1" s="1"/>
  <c r="K218" i="1" l="1"/>
  <c r="G174" i="1"/>
  <c r="N175" i="1"/>
  <c r="AC175" i="1" s="1"/>
  <c r="L176" i="1"/>
  <c r="M175" i="1"/>
  <c r="AD175" i="1" s="1"/>
  <c r="I219" i="1"/>
  <c r="AE158" i="1"/>
  <c r="AI219" i="1"/>
  <c r="AJ219" i="1"/>
  <c r="AB219" i="1"/>
  <c r="A219" i="1"/>
  <c r="X219" i="1" s="1"/>
  <c r="Z219" i="1" s="1"/>
  <c r="G175" i="1" l="1"/>
  <c r="N176" i="1"/>
  <c r="AC176" i="1" s="1"/>
  <c r="L177" i="1"/>
  <c r="M176" i="1"/>
  <c r="AD176" i="1" s="1"/>
  <c r="K219" i="1"/>
  <c r="I220" i="1"/>
  <c r="AE159" i="1"/>
  <c r="AJ220" i="1"/>
  <c r="AI220" i="1"/>
  <c r="AB220" i="1"/>
  <c r="A220" i="1"/>
  <c r="X220" i="1" s="1"/>
  <c r="Z220" i="1" s="1"/>
  <c r="K220" i="1" l="1"/>
  <c r="G176" i="1"/>
  <c r="N177" i="1"/>
  <c r="AC177" i="1" s="1"/>
  <c r="L178" i="1"/>
  <c r="G177" i="1"/>
  <c r="M177" i="1"/>
  <c r="AD177" i="1" s="1"/>
  <c r="I221" i="1"/>
  <c r="AE160" i="1"/>
  <c r="AI221" i="1"/>
  <c r="AJ221" i="1"/>
  <c r="AB221" i="1"/>
  <c r="A221" i="1"/>
  <c r="X221" i="1" s="1"/>
  <c r="Z221" i="1" s="1"/>
  <c r="N178" i="1" l="1"/>
  <c r="AC178" i="1" s="1"/>
  <c r="M178" i="1"/>
  <c r="AD178" i="1" s="1"/>
  <c r="G178" i="1"/>
  <c r="L179" i="1"/>
  <c r="K221" i="1"/>
  <c r="I222" i="1"/>
  <c r="AE161" i="1"/>
  <c r="AJ222" i="1"/>
  <c r="AI222" i="1"/>
  <c r="AB222" i="1"/>
  <c r="A222" i="1"/>
  <c r="X222" i="1" s="1"/>
  <c r="Z222" i="1" s="1"/>
  <c r="K222" i="1" l="1"/>
  <c r="N179" i="1"/>
  <c r="AC179" i="1" s="1"/>
  <c r="L180" i="1"/>
  <c r="M179" i="1"/>
  <c r="AD179" i="1" s="1"/>
  <c r="I223" i="1"/>
  <c r="AE162" i="1"/>
  <c r="AI223" i="1"/>
  <c r="AJ223" i="1"/>
  <c r="AB223" i="1"/>
  <c r="A223" i="1"/>
  <c r="X223" i="1" s="1"/>
  <c r="Z223" i="1" s="1"/>
  <c r="G179" i="1" l="1"/>
  <c r="N180" i="1"/>
  <c r="AC180" i="1" s="1"/>
  <c r="L181" i="1"/>
  <c r="M180" i="1"/>
  <c r="AD180" i="1" s="1"/>
  <c r="K223" i="1"/>
  <c r="I224" i="1"/>
  <c r="AE163" i="1"/>
  <c r="AJ224" i="1"/>
  <c r="AI224" i="1"/>
  <c r="AB224" i="1"/>
  <c r="A224" i="1"/>
  <c r="X224" i="1" s="1"/>
  <c r="Z224" i="1" s="1"/>
  <c r="G180" i="1" l="1"/>
  <c r="K224" i="1"/>
  <c r="N181" i="1"/>
  <c r="AC181" i="1" s="1"/>
  <c r="L182" i="1"/>
  <c r="G181" i="1"/>
  <c r="M181" i="1"/>
  <c r="AD181" i="1" s="1"/>
  <c r="I225" i="1"/>
  <c r="AE164" i="1"/>
  <c r="AI225" i="1"/>
  <c r="AJ225" i="1"/>
  <c r="AB225" i="1"/>
  <c r="A225" i="1"/>
  <c r="X225" i="1" s="1"/>
  <c r="Z225" i="1" s="1"/>
  <c r="N182" i="1" l="1"/>
  <c r="AC182" i="1" s="1"/>
  <c r="L183" i="1"/>
  <c r="M182" i="1"/>
  <c r="AD182" i="1" s="1"/>
  <c r="K225" i="1"/>
  <c r="I226" i="1"/>
  <c r="AE165" i="1"/>
  <c r="AJ226" i="1"/>
  <c r="AI226" i="1"/>
  <c r="AB226" i="1"/>
  <c r="A226" i="1"/>
  <c r="K226" i="1" s="1"/>
  <c r="N183" i="1" l="1"/>
  <c r="AC183" i="1" s="1"/>
  <c r="M183" i="1"/>
  <c r="AD183" i="1" s="1"/>
  <c r="L184" i="1"/>
  <c r="G182" i="1"/>
  <c r="AE166" i="1"/>
  <c r="X226" i="1"/>
  <c r="AB227" i="1"/>
  <c r="A227" i="1"/>
  <c r="K227" i="1" s="1"/>
  <c r="N184" i="1" l="1"/>
  <c r="AC184" i="1" s="1"/>
  <c r="L185" i="1"/>
  <c r="M184" i="1"/>
  <c r="AD184" i="1" s="1"/>
  <c r="G183" i="1"/>
  <c r="Z226" i="1"/>
  <c r="I227" i="1"/>
  <c r="AE167" i="1"/>
  <c r="AJ227" i="1"/>
  <c r="AI227" i="1"/>
  <c r="X227" i="1"/>
  <c r="AB228" i="1"/>
  <c r="A228" i="1"/>
  <c r="X228" i="1" s="1"/>
  <c r="Z228" i="1" s="1"/>
  <c r="N185" i="1" l="1"/>
  <c r="AC185" i="1" s="1"/>
  <c r="L186" i="1"/>
  <c r="M185" i="1"/>
  <c r="AD185" i="1" s="1"/>
  <c r="G184" i="1"/>
  <c r="G185" i="1" s="1"/>
  <c r="K228" i="1"/>
  <c r="K229" i="1" s="1"/>
  <c r="Z227" i="1"/>
  <c r="I228" i="1"/>
  <c r="I229" i="1" s="1"/>
  <c r="AE168" i="1"/>
  <c r="AI228" i="1"/>
  <c r="AI229" i="1" s="1"/>
  <c r="AJ228" i="1"/>
  <c r="AJ229" i="1" s="1"/>
  <c r="AB229" i="1"/>
  <c r="A229" i="1"/>
  <c r="X229" i="1" s="1"/>
  <c r="Z229" i="1" s="1"/>
  <c r="N186" i="1" l="1"/>
  <c r="AC186" i="1" s="1"/>
  <c r="L187" i="1"/>
  <c r="G186" i="1"/>
  <c r="M186" i="1"/>
  <c r="AD186" i="1" s="1"/>
  <c r="I230" i="1"/>
  <c r="AE169" i="1"/>
  <c r="AJ230" i="1"/>
  <c r="AI230" i="1"/>
  <c r="AB230" i="1"/>
  <c r="A230" i="1"/>
  <c r="X230" i="1" s="1"/>
  <c r="Z230" i="1" s="1"/>
  <c r="N187" i="1" l="1"/>
  <c r="AC187" i="1" s="1"/>
  <c r="M187" i="1"/>
  <c r="AD187" i="1" s="1"/>
  <c r="L188" i="1"/>
  <c r="K230" i="1"/>
  <c r="I231" i="1"/>
  <c r="AE170" i="1"/>
  <c r="AI231" i="1"/>
  <c r="AJ231" i="1"/>
  <c r="AB231" i="1"/>
  <c r="A231" i="1"/>
  <c r="G187" i="1" l="1"/>
  <c r="K231" i="1"/>
  <c r="K232" i="1" s="1"/>
  <c r="N188" i="1"/>
  <c r="AC188" i="1" s="1"/>
  <c r="L189" i="1"/>
  <c r="M188" i="1"/>
  <c r="AD188" i="1" s="1"/>
  <c r="AE171" i="1"/>
  <c r="X231" i="1"/>
  <c r="Z231" i="1" s="1"/>
  <c r="AB232" i="1"/>
  <c r="A232" i="1"/>
  <c r="X232" i="1" s="1"/>
  <c r="Z232" i="1" s="1"/>
  <c r="G188" i="1" l="1"/>
  <c r="N189" i="1"/>
  <c r="AC189" i="1" s="1"/>
  <c r="M189" i="1"/>
  <c r="AD189" i="1" s="1"/>
  <c r="G189" i="1"/>
  <c r="L190" i="1"/>
  <c r="I232" i="1"/>
  <c r="I233" i="1" s="1"/>
  <c r="AE172" i="1"/>
  <c r="AI232" i="1"/>
  <c r="AI233" i="1" s="1"/>
  <c r="AJ232" i="1"/>
  <c r="AJ233" i="1" s="1"/>
  <c r="AB233" i="1"/>
  <c r="A233" i="1"/>
  <c r="X233" i="1" s="1"/>
  <c r="Z233" i="1" s="1"/>
  <c r="K233" i="1" l="1"/>
  <c r="L191" i="1"/>
  <c r="N190" i="1"/>
  <c r="AC190" i="1" s="1"/>
  <c r="M190" i="1"/>
  <c r="AD190" i="1" s="1"/>
  <c r="G190" i="1"/>
  <c r="I234" i="1"/>
  <c r="AE173" i="1"/>
  <c r="AJ234" i="1"/>
  <c r="AI234" i="1"/>
  <c r="AB234" i="1"/>
  <c r="A234" i="1"/>
  <c r="X234" i="1" s="1"/>
  <c r="Z234" i="1" s="1"/>
  <c r="N191" i="1" l="1"/>
  <c r="AC191" i="1" s="1"/>
  <c r="L192" i="1"/>
  <c r="M191" i="1"/>
  <c r="AD191" i="1" s="1"/>
  <c r="G191" i="1"/>
  <c r="K234" i="1"/>
  <c r="I235" i="1"/>
  <c r="AE174" i="1"/>
  <c r="AI235" i="1"/>
  <c r="AJ235" i="1"/>
  <c r="AB235" i="1"/>
  <c r="A235" i="1"/>
  <c r="X235" i="1" s="1"/>
  <c r="Z235" i="1" s="1"/>
  <c r="K235" i="1" l="1"/>
  <c r="N192" i="1"/>
  <c r="AC192" i="1" s="1"/>
  <c r="M192" i="1"/>
  <c r="AD192" i="1" s="1"/>
  <c r="L193" i="1"/>
  <c r="I236" i="1"/>
  <c r="AE175" i="1"/>
  <c r="AJ236" i="1"/>
  <c r="AI236" i="1"/>
  <c r="AB236" i="1"/>
  <c r="A236" i="1"/>
  <c r="X236" i="1" s="1"/>
  <c r="Z236" i="1" s="1"/>
  <c r="N193" i="1" l="1"/>
  <c r="AC193" i="1" s="1"/>
  <c r="M193" i="1"/>
  <c r="AD193" i="1" s="1"/>
  <c r="L194" i="1"/>
  <c r="G192" i="1"/>
  <c r="K236" i="1"/>
  <c r="K237" i="1" s="1"/>
  <c r="I237" i="1"/>
  <c r="AE176" i="1"/>
  <c r="AI237" i="1"/>
  <c r="AJ237" i="1"/>
  <c r="AB237" i="1"/>
  <c r="A237" i="1"/>
  <c r="X237" i="1" s="1"/>
  <c r="Z237" i="1" s="1"/>
  <c r="N194" i="1" l="1"/>
  <c r="AC194" i="1" s="1"/>
  <c r="L195" i="1"/>
  <c r="M194" i="1"/>
  <c r="AD194" i="1" s="1"/>
  <c r="G193" i="1"/>
  <c r="G194" i="1" s="1"/>
  <c r="I238" i="1"/>
  <c r="AE177" i="1"/>
  <c r="AJ238" i="1"/>
  <c r="AI238" i="1"/>
  <c r="AB238" i="1"/>
  <c r="A238" i="1"/>
  <c r="X238" i="1" s="1"/>
  <c r="Z238" i="1" s="1"/>
  <c r="N195" i="1" l="1"/>
  <c r="AC195" i="1" s="1"/>
  <c r="L196" i="1"/>
  <c r="M195" i="1"/>
  <c r="AD195" i="1" s="1"/>
  <c r="G195" i="1"/>
  <c r="K238" i="1"/>
  <c r="K239" i="1" s="1"/>
  <c r="I239" i="1"/>
  <c r="AE178" i="1"/>
  <c r="AI239" i="1"/>
  <c r="AJ239" i="1"/>
  <c r="AB239" i="1"/>
  <c r="A239" i="1"/>
  <c r="X239" i="1" s="1"/>
  <c r="Z239" i="1" s="1"/>
  <c r="L197" i="1" l="1"/>
  <c r="N196" i="1"/>
  <c r="AC196" i="1" s="1"/>
  <c r="M196" i="1"/>
  <c r="AD196" i="1" s="1"/>
  <c r="G196" i="1"/>
  <c r="I240" i="1"/>
  <c r="AE179" i="1"/>
  <c r="AJ240" i="1"/>
  <c r="AI240" i="1"/>
  <c r="AB240" i="1"/>
  <c r="A240" i="1"/>
  <c r="X240" i="1" s="1"/>
  <c r="Z240" i="1" s="1"/>
  <c r="L198" i="1" l="1"/>
  <c r="N197" i="1"/>
  <c r="AC197" i="1" s="1"/>
  <c r="M197" i="1"/>
  <c r="AD197" i="1" s="1"/>
  <c r="G197" i="1"/>
  <c r="K240" i="1"/>
  <c r="I241" i="1"/>
  <c r="AE180" i="1"/>
  <c r="AI241" i="1"/>
  <c r="AJ241" i="1"/>
  <c r="AB241" i="1"/>
  <c r="A241" i="1"/>
  <c r="X241" i="1" s="1"/>
  <c r="Z241" i="1" s="1"/>
  <c r="K241" i="1" l="1"/>
  <c r="M198" i="1"/>
  <c r="AD198" i="1" s="1"/>
  <c r="L199" i="1"/>
  <c r="N198" i="1"/>
  <c r="AC198" i="1" s="1"/>
  <c r="I242" i="1"/>
  <c r="AE181" i="1"/>
  <c r="AJ242" i="1"/>
  <c r="AI242" i="1"/>
  <c r="AB242" i="1"/>
  <c r="A242" i="1"/>
  <c r="X242" i="1" s="1"/>
  <c r="Z242" i="1" s="1"/>
  <c r="G198" i="1" l="1"/>
  <c r="N199" i="1"/>
  <c r="AC199" i="1" s="1"/>
  <c r="M199" i="1"/>
  <c r="AD199" i="1" s="1"/>
  <c r="L200" i="1"/>
  <c r="K242" i="1"/>
  <c r="I243" i="1"/>
  <c r="AE182" i="1"/>
  <c r="AI243" i="1"/>
  <c r="AJ243" i="1"/>
  <c r="AB243" i="1"/>
  <c r="A243" i="1"/>
  <c r="X243" i="1" s="1"/>
  <c r="Z243" i="1" s="1"/>
  <c r="K243" i="1" l="1"/>
  <c r="N200" i="1"/>
  <c r="AC200" i="1" s="1"/>
  <c r="M200" i="1"/>
  <c r="AD200" i="1" s="1"/>
  <c r="L201" i="1"/>
  <c r="G199" i="1"/>
  <c r="I244" i="1"/>
  <c r="AE183" i="1"/>
  <c r="AJ244" i="1"/>
  <c r="AI244" i="1"/>
  <c r="AB244" i="1"/>
  <c r="A244" i="1"/>
  <c r="X244" i="1" s="1"/>
  <c r="Z244" i="1" s="1"/>
  <c r="N201" i="1" l="1"/>
  <c r="AC201" i="1" s="1"/>
  <c r="M201" i="1"/>
  <c r="AD201" i="1" s="1"/>
  <c r="L202" i="1"/>
  <c r="G200" i="1"/>
  <c r="K244" i="1"/>
  <c r="K245" i="1" s="1"/>
  <c r="I245" i="1"/>
  <c r="AE184" i="1"/>
  <c r="AI245" i="1"/>
  <c r="AJ245" i="1"/>
  <c r="AB245" i="1"/>
  <c r="A245" i="1"/>
  <c r="X245" i="1" s="1"/>
  <c r="Z245" i="1" s="1"/>
  <c r="G201" i="1" l="1"/>
  <c r="N202" i="1"/>
  <c r="AC202" i="1" s="1"/>
  <c r="L203" i="1"/>
  <c r="M202" i="1"/>
  <c r="AD202" i="1" s="1"/>
  <c r="I246" i="1"/>
  <c r="AE185" i="1"/>
  <c r="AJ246" i="1"/>
  <c r="AI246" i="1"/>
  <c r="AB246" i="1"/>
  <c r="A246" i="1"/>
  <c r="X246" i="1" s="1"/>
  <c r="Z246" i="1" s="1"/>
  <c r="N203" i="1" l="1"/>
  <c r="AC203" i="1" s="1"/>
  <c r="L204" i="1"/>
  <c r="M203" i="1"/>
  <c r="AD203" i="1" s="1"/>
  <c r="G202" i="1"/>
  <c r="G203" i="1" s="1"/>
  <c r="K246" i="1"/>
  <c r="K247" i="1" s="1"/>
  <c r="I247" i="1"/>
  <c r="AE186" i="1"/>
  <c r="AI247" i="1"/>
  <c r="AJ247" i="1"/>
  <c r="AB247" i="1"/>
  <c r="A247" i="1"/>
  <c r="X247" i="1" s="1"/>
  <c r="Z247" i="1" s="1"/>
  <c r="N204" i="1" l="1"/>
  <c r="AC204" i="1" s="1"/>
  <c r="G204" i="1"/>
  <c r="M204" i="1"/>
  <c r="AD204" i="1" s="1"/>
  <c r="L205" i="1"/>
  <c r="I248" i="1"/>
  <c r="AE187" i="1"/>
  <c r="AJ248" i="1"/>
  <c r="AI248" i="1"/>
  <c r="AB248" i="1"/>
  <c r="A248" i="1"/>
  <c r="X248" i="1" s="1"/>
  <c r="Z248" i="1" s="1"/>
  <c r="N205" i="1" l="1"/>
  <c r="AC205" i="1" s="1"/>
  <c r="M205" i="1"/>
  <c r="AD205" i="1" s="1"/>
  <c r="L206" i="1"/>
  <c r="G205" i="1"/>
  <c r="K248" i="1"/>
  <c r="I249" i="1"/>
  <c r="AE188" i="1"/>
  <c r="AI249" i="1"/>
  <c r="AJ249" i="1"/>
  <c r="AB249" i="1"/>
  <c r="A249" i="1"/>
  <c r="X249" i="1" s="1"/>
  <c r="Z249" i="1" s="1"/>
  <c r="K249" i="1" l="1"/>
  <c r="N206" i="1"/>
  <c r="AC206" i="1" s="1"/>
  <c r="M206" i="1"/>
  <c r="AD206" i="1" s="1"/>
  <c r="L207" i="1"/>
  <c r="I250" i="1"/>
  <c r="AE189" i="1"/>
  <c r="AJ250" i="1"/>
  <c r="AI250" i="1"/>
  <c r="AB250" i="1"/>
  <c r="A250" i="1"/>
  <c r="X250" i="1" s="1"/>
  <c r="Z250" i="1" s="1"/>
  <c r="N207" i="1" l="1"/>
  <c r="AC207" i="1" s="1"/>
  <c r="L208" i="1"/>
  <c r="M207" i="1"/>
  <c r="AD207" i="1" s="1"/>
  <c r="G206" i="1"/>
  <c r="G207" i="1" s="1"/>
  <c r="K250" i="1"/>
  <c r="K251" i="1" s="1"/>
  <c r="I251" i="1"/>
  <c r="AE190" i="1"/>
  <c r="AI251" i="1"/>
  <c r="AJ251" i="1"/>
  <c r="AB251" i="1"/>
  <c r="A251" i="1"/>
  <c r="X251" i="1" s="1"/>
  <c r="Z251" i="1" s="1"/>
  <c r="N208" i="1" l="1"/>
  <c r="AC208" i="1" s="1"/>
  <c r="L209" i="1"/>
  <c r="M208" i="1"/>
  <c r="AD208" i="1" s="1"/>
  <c r="I252" i="1"/>
  <c r="AE191" i="1"/>
  <c r="AI252" i="1"/>
  <c r="AJ252" i="1"/>
  <c r="AB252" i="1"/>
  <c r="A252" i="1"/>
  <c r="X252" i="1" s="1"/>
  <c r="Z252" i="1" s="1"/>
  <c r="G208" i="1" l="1"/>
  <c r="N209" i="1"/>
  <c r="AC209" i="1" s="1"/>
  <c r="M209" i="1"/>
  <c r="AD209" i="1" s="1"/>
  <c r="L210" i="1"/>
  <c r="K252" i="1"/>
  <c r="K253" i="1" s="1"/>
  <c r="I253" i="1"/>
  <c r="AE192" i="1"/>
  <c r="AJ253" i="1"/>
  <c r="AI253" i="1"/>
  <c r="AB253" i="1"/>
  <c r="A253" i="1"/>
  <c r="X253" i="1" s="1"/>
  <c r="Z253" i="1" s="1"/>
  <c r="G209" i="1" l="1"/>
  <c r="N210" i="1"/>
  <c r="AC210" i="1" s="1"/>
  <c r="L211" i="1"/>
  <c r="M210" i="1"/>
  <c r="AD210" i="1" s="1"/>
  <c r="I254" i="1"/>
  <c r="AE193" i="1"/>
  <c r="AI254" i="1"/>
  <c r="AJ254" i="1"/>
  <c r="AB254" i="1"/>
  <c r="A254" i="1"/>
  <c r="X254" i="1" s="1"/>
  <c r="Z254" i="1" s="1"/>
  <c r="K254" i="1" l="1"/>
  <c r="G210" i="1"/>
  <c r="N211" i="1"/>
  <c r="AC211" i="1" s="1"/>
  <c r="L212" i="1"/>
  <c r="M211" i="1"/>
  <c r="AD211" i="1" s="1"/>
  <c r="I255" i="1"/>
  <c r="AE194" i="1"/>
  <c r="AJ255" i="1"/>
  <c r="AI255" i="1"/>
  <c r="AB255" i="1"/>
  <c r="A255" i="1"/>
  <c r="X255" i="1" s="1"/>
  <c r="Z255" i="1" s="1"/>
  <c r="K255" i="1" l="1"/>
  <c r="G211" i="1"/>
  <c r="N212" i="1"/>
  <c r="AC212" i="1" s="1"/>
  <c r="M212" i="1"/>
  <c r="AD212" i="1" s="1"/>
  <c r="L213" i="1"/>
  <c r="G212" i="1"/>
  <c r="I256" i="1"/>
  <c r="AE195" i="1"/>
  <c r="AI256" i="1"/>
  <c r="AJ256" i="1"/>
  <c r="AB256" i="1"/>
  <c r="A256" i="1"/>
  <c r="X256" i="1" s="1"/>
  <c r="Z256" i="1" s="1"/>
  <c r="N213" i="1" l="1"/>
  <c r="AC213" i="1" s="1"/>
  <c r="L214" i="1"/>
  <c r="M213" i="1"/>
  <c r="K256" i="1"/>
  <c r="I257" i="1"/>
  <c r="AE196" i="1"/>
  <c r="AJ257" i="1"/>
  <c r="AI257" i="1"/>
  <c r="AB257" i="1"/>
  <c r="A257" i="1"/>
  <c r="K257" i="1" s="1"/>
  <c r="G213" i="1" l="1"/>
  <c r="M214" i="1"/>
  <c r="AD214" i="1" s="1"/>
  <c r="AD213" i="1"/>
  <c r="N214" i="1"/>
  <c r="AC214" i="1" s="1"/>
  <c r="L215" i="1"/>
  <c r="AE197" i="1"/>
  <c r="X257" i="1"/>
  <c r="AB258" i="1"/>
  <c r="A258" i="1"/>
  <c r="K258" i="1" s="1"/>
  <c r="N215" i="1" l="1"/>
  <c r="AC215" i="1" s="1"/>
  <c r="L216" i="1"/>
  <c r="M215" i="1"/>
  <c r="AD215" i="1" s="1"/>
  <c r="G214" i="1"/>
  <c r="G215" i="1" s="1"/>
  <c r="Z257" i="1"/>
  <c r="I258" i="1"/>
  <c r="AE198" i="1"/>
  <c r="AJ258" i="1"/>
  <c r="AI258" i="1"/>
  <c r="X258" i="1"/>
  <c r="AB259" i="1"/>
  <c r="A259" i="1"/>
  <c r="K259" i="1" s="1"/>
  <c r="N216" i="1" l="1"/>
  <c r="AC216" i="1" s="1"/>
  <c r="L217" i="1"/>
  <c r="M216" i="1"/>
  <c r="AD216" i="1" s="1"/>
  <c r="Z258" i="1"/>
  <c r="I259" i="1"/>
  <c r="AE199" i="1"/>
  <c r="AI259" i="1"/>
  <c r="AJ259" i="1"/>
  <c r="X259" i="1"/>
  <c r="AB260" i="1"/>
  <c r="A260" i="1"/>
  <c r="X260" i="1" s="1"/>
  <c r="Z260" i="1" s="1"/>
  <c r="G216" i="1" l="1"/>
  <c r="K260" i="1"/>
  <c r="N217" i="1"/>
  <c r="AC217" i="1" s="1"/>
  <c r="L218" i="1"/>
  <c r="M217" i="1"/>
  <c r="AD217" i="1" s="1"/>
  <c r="Z259" i="1"/>
  <c r="I260" i="1"/>
  <c r="I261" i="1" s="1"/>
  <c r="AE200" i="1"/>
  <c r="AJ260" i="1"/>
  <c r="AJ261" i="1" s="1"/>
  <c r="AI260" i="1"/>
  <c r="AI261" i="1" s="1"/>
  <c r="AB261" i="1"/>
  <c r="A261" i="1"/>
  <c r="X261" i="1" s="1"/>
  <c r="Z261" i="1" s="1"/>
  <c r="G217" i="1" l="1"/>
  <c r="N218" i="1"/>
  <c r="AC218" i="1" s="1"/>
  <c r="G218" i="1"/>
  <c r="M218" i="1"/>
  <c r="AD218" i="1" s="1"/>
  <c r="L219" i="1"/>
  <c r="K261" i="1"/>
  <c r="I262" i="1"/>
  <c r="AE201" i="1"/>
  <c r="AI262" i="1"/>
  <c r="AJ262" i="1"/>
  <c r="AB262" i="1"/>
  <c r="A262" i="1"/>
  <c r="X262" i="1" s="1"/>
  <c r="Z262" i="1" s="1"/>
  <c r="K262" i="1" l="1"/>
  <c r="N219" i="1"/>
  <c r="AC219" i="1" s="1"/>
  <c r="L220" i="1"/>
  <c r="M219" i="1"/>
  <c r="AD219" i="1" s="1"/>
  <c r="I263" i="1"/>
  <c r="AE202" i="1"/>
  <c r="AJ263" i="1"/>
  <c r="AI263" i="1"/>
  <c r="AB263" i="1"/>
  <c r="A263" i="1"/>
  <c r="X263" i="1" s="1"/>
  <c r="Z263" i="1" s="1"/>
  <c r="G219" i="1" l="1"/>
  <c r="N220" i="1"/>
  <c r="AC220" i="1" s="1"/>
  <c r="L221" i="1"/>
  <c r="M220" i="1"/>
  <c r="AD220" i="1" s="1"/>
  <c r="K263" i="1"/>
  <c r="I264" i="1"/>
  <c r="AE203" i="1"/>
  <c r="AI264" i="1"/>
  <c r="AJ264" i="1"/>
  <c r="AB264" i="1"/>
  <c r="A264" i="1"/>
  <c r="X264" i="1" s="1"/>
  <c r="Z264" i="1" s="1"/>
  <c r="G220" i="1" l="1"/>
  <c r="K264" i="1"/>
  <c r="N221" i="1"/>
  <c r="AC221" i="1" s="1"/>
  <c r="L222" i="1"/>
  <c r="M221" i="1"/>
  <c r="AD221" i="1" s="1"/>
  <c r="I265" i="1"/>
  <c r="AE204" i="1"/>
  <c r="AJ265" i="1"/>
  <c r="AI265" i="1"/>
  <c r="AB265" i="1"/>
  <c r="A265" i="1"/>
  <c r="X265" i="1" s="1"/>
  <c r="Z265" i="1" s="1"/>
  <c r="G221" i="1" l="1"/>
  <c r="N222" i="1"/>
  <c r="AC222" i="1" s="1"/>
  <c r="L223" i="1"/>
  <c r="M222" i="1"/>
  <c r="AD222" i="1" s="1"/>
  <c r="K265" i="1"/>
  <c r="K266" i="1" s="1"/>
  <c r="I266" i="1"/>
  <c r="AE205" i="1"/>
  <c r="AI266" i="1"/>
  <c r="AJ266" i="1"/>
  <c r="AB266" i="1"/>
  <c r="A266" i="1"/>
  <c r="X266" i="1" s="1"/>
  <c r="Z266" i="1" s="1"/>
  <c r="G222" i="1" l="1"/>
  <c r="N223" i="1"/>
  <c r="AC223" i="1" s="1"/>
  <c r="L224" i="1"/>
  <c r="M223" i="1"/>
  <c r="AD223" i="1" s="1"/>
  <c r="I267" i="1"/>
  <c r="AE206" i="1"/>
  <c r="AJ267" i="1"/>
  <c r="AI267" i="1"/>
  <c r="AB267" i="1"/>
  <c r="A267" i="1"/>
  <c r="X267" i="1" s="1"/>
  <c r="Z267" i="1" s="1"/>
  <c r="G223" i="1" l="1"/>
  <c r="N224" i="1"/>
  <c r="AC224" i="1" s="1"/>
  <c r="L225" i="1"/>
  <c r="M224" i="1"/>
  <c r="AD224" i="1" s="1"/>
  <c r="K267" i="1"/>
  <c r="I268" i="1"/>
  <c r="AE207" i="1"/>
  <c r="AI268" i="1"/>
  <c r="AJ268" i="1"/>
  <c r="AB268" i="1"/>
  <c r="A268" i="1"/>
  <c r="G224" i="1" l="1"/>
  <c r="K268" i="1"/>
  <c r="N225" i="1"/>
  <c r="AC225" i="1" s="1"/>
  <c r="M225" i="1"/>
  <c r="AD225" i="1" s="1"/>
  <c r="L226" i="1"/>
  <c r="G225" i="1"/>
  <c r="AE208" i="1"/>
  <c r="X268" i="1"/>
  <c r="Z268" i="1" s="1"/>
  <c r="AB269" i="1"/>
  <c r="A269" i="1"/>
  <c r="X269" i="1" s="1"/>
  <c r="Z269" i="1" s="1"/>
  <c r="N226" i="1" l="1"/>
  <c r="AC226" i="1" s="1"/>
  <c r="G226" i="1"/>
  <c r="M226" i="1"/>
  <c r="AD226" i="1" s="1"/>
  <c r="L227" i="1"/>
  <c r="K269" i="1"/>
  <c r="I269" i="1"/>
  <c r="I270" i="1" s="1"/>
  <c r="AE209" i="1"/>
  <c r="AI269" i="1"/>
  <c r="AI270" i="1" s="1"/>
  <c r="AJ269" i="1"/>
  <c r="AJ270" i="1" s="1"/>
  <c r="AB270" i="1"/>
  <c r="A270" i="1"/>
  <c r="X270" i="1" s="1"/>
  <c r="Z270" i="1" s="1"/>
  <c r="K270" i="1" l="1"/>
  <c r="L228" i="1"/>
  <c r="N227" i="1"/>
  <c r="AC227" i="1" s="1"/>
  <c r="M227" i="1"/>
  <c r="AD227" i="1" s="1"/>
  <c r="G227" i="1"/>
  <c r="I271" i="1"/>
  <c r="AE210" i="1"/>
  <c r="AJ271" i="1"/>
  <c r="AI271" i="1"/>
  <c r="AB271" i="1"/>
  <c r="A271" i="1"/>
  <c r="X271" i="1" s="1"/>
  <c r="Z271" i="1" s="1"/>
  <c r="M228" i="1" l="1"/>
  <c r="AD228" i="1" s="1"/>
  <c r="N228" i="1"/>
  <c r="AC228" i="1" s="1"/>
  <c r="L229" i="1"/>
  <c r="G228" i="1"/>
  <c r="K271" i="1"/>
  <c r="I272" i="1"/>
  <c r="AE211" i="1"/>
  <c r="AI272" i="1"/>
  <c r="AJ272" i="1"/>
  <c r="AB272" i="1"/>
  <c r="A272" i="1"/>
  <c r="X272" i="1" s="1"/>
  <c r="Z272" i="1" s="1"/>
  <c r="K272" i="1" l="1"/>
  <c r="N229" i="1"/>
  <c r="AC229" i="1" s="1"/>
  <c r="M229" i="1"/>
  <c r="AD229" i="1" s="1"/>
  <c r="L230" i="1"/>
  <c r="I273" i="1"/>
  <c r="AE212" i="1"/>
  <c r="AJ273" i="1"/>
  <c r="AI273" i="1"/>
  <c r="AB273" i="1"/>
  <c r="A273" i="1"/>
  <c r="X273" i="1" s="1"/>
  <c r="Z273" i="1" s="1"/>
  <c r="G229" i="1" l="1"/>
  <c r="N230" i="1"/>
  <c r="AC230" i="1" s="1"/>
  <c r="M230" i="1"/>
  <c r="AD230" i="1" s="1"/>
  <c r="L231" i="1"/>
  <c r="G230" i="1"/>
  <c r="K273" i="1"/>
  <c r="I274" i="1"/>
  <c r="AE213" i="1"/>
  <c r="AI274" i="1"/>
  <c r="AJ274" i="1"/>
  <c r="AB274" i="1"/>
  <c r="A274" i="1"/>
  <c r="X274" i="1" s="1"/>
  <c r="Z274" i="1" s="1"/>
  <c r="K274" i="1" l="1"/>
  <c r="L232" i="1"/>
  <c r="N231" i="1"/>
  <c r="AC231" i="1" s="1"/>
  <c r="M231" i="1"/>
  <c r="AD231" i="1" s="1"/>
  <c r="G231" i="1"/>
  <c r="I275" i="1"/>
  <c r="AE214" i="1"/>
  <c r="AJ275" i="1"/>
  <c r="AI275" i="1"/>
  <c r="AB275" i="1"/>
  <c r="A275" i="1"/>
  <c r="X275" i="1" s="1"/>
  <c r="Z275" i="1" s="1"/>
  <c r="M232" i="1" l="1"/>
  <c r="AD232" i="1" s="1"/>
  <c r="L233" i="1"/>
  <c r="N232" i="1"/>
  <c r="AC232" i="1" s="1"/>
  <c r="K275" i="1"/>
  <c r="I276" i="1"/>
  <c r="AE215" i="1"/>
  <c r="AI276" i="1"/>
  <c r="AJ276" i="1"/>
  <c r="AB276" i="1"/>
  <c r="A276" i="1"/>
  <c r="X276" i="1" s="1"/>
  <c r="Z276" i="1" s="1"/>
  <c r="K276" i="1" l="1"/>
  <c r="G232" i="1"/>
  <c r="N233" i="1"/>
  <c r="AC233" i="1" s="1"/>
  <c r="M233" i="1"/>
  <c r="AD233" i="1" s="1"/>
  <c r="L234" i="1"/>
  <c r="I277" i="1"/>
  <c r="AE216" i="1"/>
  <c r="AJ277" i="1"/>
  <c r="AI277" i="1"/>
  <c r="AB277" i="1"/>
  <c r="A277" i="1"/>
  <c r="X277" i="1" s="1"/>
  <c r="Z277" i="1" s="1"/>
  <c r="G233" i="1" l="1"/>
  <c r="N234" i="1"/>
  <c r="AC234" i="1" s="1"/>
  <c r="M234" i="1"/>
  <c r="AD234" i="1" s="1"/>
  <c r="L235" i="1"/>
  <c r="K277" i="1"/>
  <c r="K278" i="1" s="1"/>
  <c r="I278" i="1"/>
  <c r="AE217" i="1"/>
  <c r="AI278" i="1"/>
  <c r="AJ278" i="1"/>
  <c r="AB278" i="1"/>
  <c r="A278" i="1"/>
  <c r="X278" i="1" s="1"/>
  <c r="Z278" i="1" s="1"/>
  <c r="L236" i="1" l="1"/>
  <c r="M235" i="1"/>
  <c r="N235" i="1"/>
  <c r="AC235" i="1" s="1"/>
  <c r="G234" i="1"/>
  <c r="I279" i="1"/>
  <c r="AE218" i="1"/>
  <c r="AJ279" i="1"/>
  <c r="AI279" i="1"/>
  <c r="AB279" i="1"/>
  <c r="A279" i="1"/>
  <c r="X279" i="1" s="1"/>
  <c r="Z279" i="1" s="1"/>
  <c r="G235" i="1" l="1"/>
  <c r="M236" i="1"/>
  <c r="AD236" i="1" s="1"/>
  <c r="AD235" i="1"/>
  <c r="N236" i="1"/>
  <c r="AC236" i="1" s="1"/>
  <c r="L237" i="1"/>
  <c r="K279" i="1"/>
  <c r="I280" i="1"/>
  <c r="AE219" i="1"/>
  <c r="AI280" i="1"/>
  <c r="AJ280" i="1"/>
  <c r="AB280" i="1"/>
  <c r="A280" i="1"/>
  <c r="X280" i="1" s="1"/>
  <c r="Z280" i="1" s="1"/>
  <c r="N237" i="1" l="1"/>
  <c r="AC237" i="1" s="1"/>
  <c r="M237" i="1"/>
  <c r="AD237" i="1" s="1"/>
  <c r="L238" i="1"/>
  <c r="K280" i="1"/>
  <c r="G236" i="1"/>
  <c r="G237" i="1" s="1"/>
  <c r="I281" i="1"/>
  <c r="AE220" i="1"/>
  <c r="AJ281" i="1"/>
  <c r="AI281" i="1"/>
  <c r="AB281" i="1"/>
  <c r="A281" i="1"/>
  <c r="X281" i="1" s="1"/>
  <c r="Z281" i="1" s="1"/>
  <c r="K281" i="1" l="1"/>
  <c r="N238" i="1"/>
  <c r="AC238" i="1" s="1"/>
  <c r="L239" i="1"/>
  <c r="M238" i="1"/>
  <c r="AD238" i="1" s="1"/>
  <c r="I282" i="1"/>
  <c r="AE221" i="1"/>
  <c r="AI282" i="1"/>
  <c r="AJ282" i="1"/>
  <c r="AB282" i="1"/>
  <c r="A282" i="1"/>
  <c r="X282" i="1" s="1"/>
  <c r="Z282" i="1" s="1"/>
  <c r="N239" i="1" l="1"/>
  <c r="AC239" i="1" s="1"/>
  <c r="L240" i="1"/>
  <c r="M239" i="1"/>
  <c r="AD239" i="1" s="1"/>
  <c r="G238" i="1"/>
  <c r="K282" i="1"/>
  <c r="I283" i="1"/>
  <c r="AE222" i="1"/>
  <c r="AJ283" i="1"/>
  <c r="AI283" i="1"/>
  <c r="AB283" i="1"/>
  <c r="A283" i="1"/>
  <c r="X283" i="1" s="1"/>
  <c r="Z283" i="1" s="1"/>
  <c r="K283" i="1" l="1"/>
  <c r="G239" i="1"/>
  <c r="G240" i="1" s="1"/>
  <c r="N240" i="1"/>
  <c r="AC240" i="1" s="1"/>
  <c r="L241" i="1"/>
  <c r="M240" i="1"/>
  <c r="AD240" i="1" s="1"/>
  <c r="I284" i="1"/>
  <c r="AE223" i="1"/>
  <c r="AI284" i="1"/>
  <c r="AJ284" i="1"/>
  <c r="AB284" i="1"/>
  <c r="A284" i="1"/>
  <c r="X284" i="1" s="1"/>
  <c r="Z284" i="1" s="1"/>
  <c r="N241" i="1" l="1"/>
  <c r="AC241" i="1" s="1"/>
  <c r="L242" i="1"/>
  <c r="M241" i="1"/>
  <c r="AD241" i="1" s="1"/>
  <c r="K284" i="1"/>
  <c r="I285" i="1"/>
  <c r="AE224" i="1"/>
  <c r="AJ285" i="1"/>
  <c r="AI285" i="1"/>
  <c r="AB285" i="1"/>
  <c r="A285" i="1"/>
  <c r="X285" i="1" s="1"/>
  <c r="Z285" i="1" s="1"/>
  <c r="K285" i="1" l="1"/>
  <c r="G241" i="1"/>
  <c r="N242" i="1"/>
  <c r="AC242" i="1" s="1"/>
  <c r="L243" i="1"/>
  <c r="M242" i="1"/>
  <c r="AD242" i="1" s="1"/>
  <c r="I286" i="1"/>
  <c r="AE225" i="1"/>
  <c r="AI286" i="1"/>
  <c r="AJ286" i="1"/>
  <c r="AB286" i="1"/>
  <c r="A286" i="1"/>
  <c r="X286" i="1" s="1"/>
  <c r="Z286" i="1" s="1"/>
  <c r="K286" i="1" l="1"/>
  <c r="G242" i="1"/>
  <c r="N243" i="1"/>
  <c r="AC243" i="1" s="1"/>
  <c r="L244" i="1"/>
  <c r="G243" i="1"/>
  <c r="M243" i="1"/>
  <c r="AD243" i="1" s="1"/>
  <c r="I287" i="1"/>
  <c r="AE226" i="1"/>
  <c r="AJ287" i="1"/>
  <c r="AI287" i="1"/>
  <c r="AB287" i="1"/>
  <c r="A287" i="1"/>
  <c r="K287" i="1" s="1"/>
  <c r="N244" i="1" l="1"/>
  <c r="AC244" i="1" s="1"/>
  <c r="G244" i="1"/>
  <c r="L245" i="1"/>
  <c r="M244" i="1"/>
  <c r="AD244" i="1" s="1"/>
  <c r="AE227" i="1"/>
  <c r="X287" i="1"/>
  <c r="I288" i="1" s="1"/>
  <c r="AB288" i="1"/>
  <c r="A288" i="1"/>
  <c r="X288" i="1" s="1"/>
  <c r="N245" i="1" l="1"/>
  <c r="AC245" i="1" s="1"/>
  <c r="L246" i="1"/>
  <c r="M245" i="1"/>
  <c r="AD245" i="1" s="1"/>
  <c r="K288" i="1"/>
  <c r="I289" i="1"/>
  <c r="AE228" i="1"/>
  <c r="AJ288" i="1"/>
  <c r="AJ289" i="1" s="1"/>
  <c r="AI288" i="1"/>
  <c r="AI289" i="1" s="1"/>
  <c r="Z287" i="1"/>
  <c r="Z288" i="1"/>
  <c r="AB289" i="1"/>
  <c r="A289" i="1"/>
  <c r="G245" i="1" l="1"/>
  <c r="N246" i="1"/>
  <c r="AC246" i="1" s="1"/>
  <c r="L247" i="1"/>
  <c r="G246" i="1"/>
  <c r="M246" i="1"/>
  <c r="AD246" i="1" s="1"/>
  <c r="K289" i="1"/>
  <c r="AE229" i="1"/>
  <c r="X289" i="1"/>
  <c r="Z289" i="1" s="1"/>
  <c r="AB290" i="1"/>
  <c r="A290" i="1"/>
  <c r="X290" i="1" s="1"/>
  <c r="Z290" i="1" s="1"/>
  <c r="K290" i="1" l="1"/>
  <c r="N247" i="1"/>
  <c r="AC247" i="1" s="1"/>
  <c r="L248" i="1"/>
  <c r="M247" i="1"/>
  <c r="AD247" i="1" s="1"/>
  <c r="G247" i="1"/>
  <c r="I290" i="1"/>
  <c r="I291" i="1" s="1"/>
  <c r="AE230" i="1"/>
  <c r="AJ290" i="1"/>
  <c r="AJ291" i="1" s="1"/>
  <c r="AI290" i="1"/>
  <c r="AI291" i="1" s="1"/>
  <c r="AB291" i="1"/>
  <c r="A291" i="1"/>
  <c r="X291" i="1" s="1"/>
  <c r="Z291" i="1" s="1"/>
  <c r="N248" i="1" l="1"/>
  <c r="AC248" i="1" s="1"/>
  <c r="M248" i="1"/>
  <c r="AD248" i="1" s="1"/>
  <c r="L249" i="1"/>
  <c r="G248" i="1"/>
  <c r="K291" i="1"/>
  <c r="K292" i="1" s="1"/>
  <c r="I292" i="1"/>
  <c r="AE231" i="1"/>
  <c r="AI292" i="1"/>
  <c r="AJ292" i="1"/>
  <c r="AB292" i="1"/>
  <c r="A292" i="1"/>
  <c r="X292" i="1" s="1"/>
  <c r="Z292" i="1" s="1"/>
  <c r="N249" i="1" l="1"/>
  <c r="AC249" i="1" s="1"/>
  <c r="L250" i="1"/>
  <c r="G249" i="1"/>
  <c r="M249" i="1"/>
  <c r="AD249" i="1" s="1"/>
  <c r="I293" i="1"/>
  <c r="AE232" i="1"/>
  <c r="AJ293" i="1"/>
  <c r="AI293" i="1"/>
  <c r="AB293" i="1"/>
  <c r="A293" i="1"/>
  <c r="X293" i="1" s="1"/>
  <c r="Z293" i="1" s="1"/>
  <c r="K293" i="1" l="1"/>
  <c r="N250" i="1"/>
  <c r="AC250" i="1" s="1"/>
  <c r="M250" i="1"/>
  <c r="AD250" i="1" s="1"/>
  <c r="G250" i="1"/>
  <c r="L251" i="1"/>
  <c r="I294" i="1"/>
  <c r="AE233" i="1"/>
  <c r="AI294" i="1"/>
  <c r="AJ294" i="1"/>
  <c r="AB294" i="1"/>
  <c r="A294" i="1"/>
  <c r="X294" i="1" s="1"/>
  <c r="Z294" i="1" s="1"/>
  <c r="K294" i="1" l="1"/>
  <c r="N251" i="1"/>
  <c r="AC251" i="1" s="1"/>
  <c r="M251" i="1"/>
  <c r="AD251" i="1" s="1"/>
  <c r="L252" i="1"/>
  <c r="I295" i="1"/>
  <c r="AE234" i="1"/>
  <c r="AJ295" i="1"/>
  <c r="AI295" i="1"/>
  <c r="AB295" i="1"/>
  <c r="A295" i="1"/>
  <c r="G251" i="1" l="1"/>
  <c r="N252" i="1"/>
  <c r="AC252" i="1" s="1"/>
  <c r="L253" i="1"/>
  <c r="M252" i="1"/>
  <c r="AD252" i="1" s="1"/>
  <c r="K295" i="1"/>
  <c r="K296" i="1" s="1"/>
  <c r="AE235" i="1"/>
  <c r="X295" i="1"/>
  <c r="Z295" i="1" s="1"/>
  <c r="AB296" i="1"/>
  <c r="A296" i="1"/>
  <c r="X296" i="1" s="1"/>
  <c r="Z296" i="1" s="1"/>
  <c r="G252" i="1" l="1"/>
  <c r="M253" i="1"/>
  <c r="AD253" i="1" s="1"/>
  <c r="L254" i="1"/>
  <c r="N253" i="1"/>
  <c r="AC253" i="1" s="1"/>
  <c r="G253" i="1"/>
  <c r="I296" i="1"/>
  <c r="I297" i="1" s="1"/>
  <c r="AE236" i="1"/>
  <c r="AJ296" i="1"/>
  <c r="AJ297" i="1" s="1"/>
  <c r="AI296" i="1"/>
  <c r="AI297" i="1" s="1"/>
  <c r="AB297" i="1"/>
  <c r="A297" i="1"/>
  <c r="X297" i="1" s="1"/>
  <c r="Z297" i="1" s="1"/>
  <c r="N254" i="1" l="1"/>
  <c r="AC254" i="1" s="1"/>
  <c r="L255" i="1"/>
  <c r="M254" i="1"/>
  <c r="AD254" i="1" s="1"/>
  <c r="K297" i="1"/>
  <c r="K298" i="1" s="1"/>
  <c r="I298" i="1"/>
  <c r="AE237" i="1"/>
  <c r="AI298" i="1"/>
  <c r="AJ298" i="1"/>
  <c r="AB298" i="1"/>
  <c r="A298" i="1"/>
  <c r="X298" i="1" s="1"/>
  <c r="Z298" i="1" s="1"/>
  <c r="G254" i="1" l="1"/>
  <c r="N255" i="1"/>
  <c r="AC255" i="1" s="1"/>
  <c r="L256" i="1"/>
  <c r="M255" i="1"/>
  <c r="AD255" i="1" s="1"/>
  <c r="I299" i="1"/>
  <c r="AE238" i="1"/>
  <c r="AJ299" i="1"/>
  <c r="AI299" i="1"/>
  <c r="AB299" i="1"/>
  <c r="A299" i="1"/>
  <c r="X299" i="1" s="1"/>
  <c r="Z299" i="1" s="1"/>
  <c r="G255" i="1" l="1"/>
  <c r="N256" i="1"/>
  <c r="AC256" i="1" s="1"/>
  <c r="L257" i="1"/>
  <c r="M256" i="1"/>
  <c r="AD256" i="1" s="1"/>
  <c r="K299" i="1"/>
  <c r="I300" i="1"/>
  <c r="AE239" i="1"/>
  <c r="AI300" i="1"/>
  <c r="AJ300" i="1"/>
  <c r="AB300" i="1"/>
  <c r="A300" i="1"/>
  <c r="X300" i="1" s="1"/>
  <c r="Z300" i="1" s="1"/>
  <c r="G256" i="1" l="1"/>
  <c r="K300" i="1"/>
  <c r="N257" i="1"/>
  <c r="AC257" i="1" s="1"/>
  <c r="L258" i="1"/>
  <c r="M257" i="1"/>
  <c r="AD257" i="1" s="1"/>
  <c r="I301" i="1"/>
  <c r="AE240" i="1"/>
  <c r="AJ301" i="1"/>
  <c r="AI301" i="1"/>
  <c r="AB301" i="1"/>
  <c r="A301" i="1"/>
  <c r="X301" i="1" s="1"/>
  <c r="Z301" i="1" s="1"/>
  <c r="G257" i="1" l="1"/>
  <c r="L259" i="1"/>
  <c r="M258" i="1"/>
  <c r="AD258" i="1" s="1"/>
  <c r="N258" i="1"/>
  <c r="AC258" i="1" s="1"/>
  <c r="K301" i="1"/>
  <c r="K302" i="1" s="1"/>
  <c r="I302" i="1"/>
  <c r="AE241" i="1"/>
  <c r="AI302" i="1"/>
  <c r="AJ302" i="1"/>
  <c r="AB302" i="1"/>
  <c r="A302" i="1"/>
  <c r="X302" i="1" s="1"/>
  <c r="Z302" i="1" s="1"/>
  <c r="G258" i="1" l="1"/>
  <c r="G259" i="1" s="1"/>
  <c r="N259" i="1"/>
  <c r="AC259" i="1" s="1"/>
  <c r="L260" i="1"/>
  <c r="M259" i="1"/>
  <c r="AD259" i="1" s="1"/>
  <c r="I303" i="1"/>
  <c r="AE242" i="1"/>
  <c r="AJ303" i="1"/>
  <c r="AI303" i="1"/>
  <c r="AB303" i="1"/>
  <c r="A303" i="1"/>
  <c r="X303" i="1" s="1"/>
  <c r="Z303" i="1" s="1"/>
  <c r="K303" i="1" l="1"/>
  <c r="N260" i="1"/>
  <c r="AC260" i="1" s="1"/>
  <c r="L261" i="1"/>
  <c r="M260" i="1"/>
  <c r="AD260" i="1" s="1"/>
  <c r="I304" i="1"/>
  <c r="AE243" i="1"/>
  <c r="AI304" i="1"/>
  <c r="AJ304" i="1"/>
  <c r="AB304" i="1"/>
  <c r="A304" i="1"/>
  <c r="X304" i="1" s="1"/>
  <c r="Z304" i="1" s="1"/>
  <c r="G260" i="1" l="1"/>
  <c r="N261" i="1"/>
  <c r="AC261" i="1" s="1"/>
  <c r="L262" i="1"/>
  <c r="M261" i="1"/>
  <c r="AD261" i="1" s="1"/>
  <c r="K304" i="1"/>
  <c r="I305" i="1"/>
  <c r="AE244" i="1"/>
  <c r="AJ305" i="1"/>
  <c r="AI305" i="1"/>
  <c r="AB305" i="1"/>
  <c r="A305" i="1"/>
  <c r="X305" i="1" s="1"/>
  <c r="Z305" i="1" s="1"/>
  <c r="K305" i="1" l="1"/>
  <c r="N262" i="1"/>
  <c r="AC262" i="1" s="1"/>
  <c r="L263" i="1"/>
  <c r="M262" i="1"/>
  <c r="AD262" i="1" s="1"/>
  <c r="G261" i="1"/>
  <c r="G262" i="1" s="1"/>
  <c r="I306" i="1"/>
  <c r="AE245" i="1"/>
  <c r="AI306" i="1"/>
  <c r="AJ306" i="1"/>
  <c r="AB306" i="1"/>
  <c r="A306" i="1"/>
  <c r="X306" i="1" s="1"/>
  <c r="Z306" i="1" s="1"/>
  <c r="L264" i="1" l="1"/>
  <c r="N263" i="1"/>
  <c r="AC263" i="1" s="1"/>
  <c r="M263" i="1"/>
  <c r="AD263" i="1" s="1"/>
  <c r="G263" i="1"/>
  <c r="K306" i="1"/>
  <c r="K307" i="1" s="1"/>
  <c r="I307" i="1"/>
  <c r="AE246" i="1"/>
  <c r="AJ307" i="1"/>
  <c r="AI307" i="1"/>
  <c r="AB307" i="1"/>
  <c r="A307" i="1"/>
  <c r="X307" i="1" s="1"/>
  <c r="Z307" i="1" s="1"/>
  <c r="N264" i="1" l="1"/>
  <c r="AC264" i="1" s="1"/>
  <c r="L265" i="1"/>
  <c r="M264" i="1"/>
  <c r="AD264" i="1" s="1"/>
  <c r="I308" i="1"/>
  <c r="AE247" i="1"/>
  <c r="AI308" i="1"/>
  <c r="AJ308" i="1"/>
  <c r="AB308" i="1"/>
  <c r="A308" i="1"/>
  <c r="X308" i="1" s="1"/>
  <c r="Z308" i="1" s="1"/>
  <c r="N265" i="1" l="1"/>
  <c r="AC265" i="1" s="1"/>
  <c r="L266" i="1"/>
  <c r="M265" i="1"/>
  <c r="AD265" i="1" s="1"/>
  <c r="K308" i="1"/>
  <c r="G264" i="1"/>
  <c r="G265" i="1" s="1"/>
  <c r="I309" i="1"/>
  <c r="AE248" i="1"/>
  <c r="AJ309" i="1"/>
  <c r="AI309" i="1"/>
  <c r="AB309" i="1"/>
  <c r="A309" i="1"/>
  <c r="X309" i="1" s="1"/>
  <c r="Z309" i="1" s="1"/>
  <c r="K309" i="1" l="1"/>
  <c r="N266" i="1"/>
  <c r="AC266" i="1" s="1"/>
  <c r="L267" i="1"/>
  <c r="M266" i="1"/>
  <c r="AD266" i="1" s="1"/>
  <c r="I310" i="1"/>
  <c r="AE249" i="1"/>
  <c r="AI310" i="1"/>
  <c r="AJ310" i="1"/>
  <c r="AB310" i="1"/>
  <c r="A310" i="1"/>
  <c r="X310" i="1" s="1"/>
  <c r="Z310" i="1" s="1"/>
  <c r="G266" i="1" l="1"/>
  <c r="N267" i="1"/>
  <c r="AC267" i="1" s="1"/>
  <c r="L268" i="1"/>
  <c r="G267" i="1"/>
  <c r="M267" i="1"/>
  <c r="AD267" i="1" s="1"/>
  <c r="K310" i="1"/>
  <c r="I311" i="1"/>
  <c r="AE250" i="1"/>
  <c r="AJ311" i="1"/>
  <c r="AI311" i="1"/>
  <c r="AB311" i="1"/>
  <c r="A311" i="1"/>
  <c r="X311" i="1" s="1"/>
  <c r="Z311" i="1" s="1"/>
  <c r="N268" i="1" l="1"/>
  <c r="AC268" i="1" s="1"/>
  <c r="L269" i="1"/>
  <c r="G268" i="1"/>
  <c r="M268" i="1"/>
  <c r="AD268" i="1" s="1"/>
  <c r="K311" i="1"/>
  <c r="K312" i="1" s="1"/>
  <c r="I312" i="1"/>
  <c r="AE251" i="1"/>
  <c r="AI312" i="1"/>
  <c r="AJ312" i="1"/>
  <c r="AB312" i="1"/>
  <c r="A312" i="1"/>
  <c r="X312" i="1" s="1"/>
  <c r="Z312" i="1" s="1"/>
  <c r="N269" i="1" l="1"/>
  <c r="AC269" i="1" s="1"/>
  <c r="L270" i="1"/>
  <c r="M269" i="1"/>
  <c r="I313" i="1"/>
  <c r="AE252" i="1"/>
  <c r="AJ313" i="1"/>
  <c r="AI313" i="1"/>
  <c r="AB313" i="1"/>
  <c r="A313" i="1"/>
  <c r="X313" i="1" s="1"/>
  <c r="Z313" i="1" s="1"/>
  <c r="M270" i="1" l="1"/>
  <c r="AD270" i="1" s="1"/>
  <c r="AD269" i="1"/>
  <c r="G269" i="1"/>
  <c r="N270" i="1"/>
  <c r="AC270" i="1" s="1"/>
  <c r="L271" i="1"/>
  <c r="K313" i="1"/>
  <c r="K314" i="1" s="1"/>
  <c r="I314" i="1"/>
  <c r="AE253" i="1"/>
  <c r="AI314" i="1"/>
  <c r="AJ314" i="1"/>
  <c r="AB314" i="1"/>
  <c r="A314" i="1"/>
  <c r="X314" i="1" s="1"/>
  <c r="Z314" i="1" s="1"/>
  <c r="G270" i="1" l="1"/>
  <c r="N271" i="1"/>
  <c r="AC271" i="1" s="1"/>
  <c r="L272" i="1"/>
  <c r="M271" i="1"/>
  <c r="AD271" i="1" s="1"/>
  <c r="I315" i="1"/>
  <c r="AE254" i="1"/>
  <c r="AJ315" i="1"/>
  <c r="AI315" i="1"/>
  <c r="AB315" i="1"/>
  <c r="A315" i="1"/>
  <c r="X315" i="1" s="1"/>
  <c r="Z315" i="1" s="1"/>
  <c r="G271" i="1" l="1"/>
  <c r="N272" i="1"/>
  <c r="AC272" i="1" s="1"/>
  <c r="L273" i="1"/>
  <c r="M272" i="1"/>
  <c r="AD272" i="1" s="1"/>
  <c r="K315" i="1"/>
  <c r="K316" i="1" s="1"/>
  <c r="I316" i="1"/>
  <c r="AE255" i="1"/>
  <c r="AI316" i="1"/>
  <c r="AJ316" i="1"/>
  <c r="AB316" i="1"/>
  <c r="A316" i="1"/>
  <c r="X316" i="1" s="1"/>
  <c r="Z316" i="1" s="1"/>
  <c r="N273" i="1" l="1"/>
  <c r="AC273" i="1" s="1"/>
  <c r="L274" i="1"/>
  <c r="M273" i="1"/>
  <c r="AD273" i="1" s="1"/>
  <c r="G272" i="1"/>
  <c r="I317" i="1"/>
  <c r="AE256" i="1"/>
  <c r="AJ317" i="1"/>
  <c r="AI317" i="1"/>
  <c r="AB317" i="1"/>
  <c r="A317" i="1"/>
  <c r="X317" i="1" s="1"/>
  <c r="Z317" i="1" s="1"/>
  <c r="K317" i="1" l="1"/>
  <c r="G273" i="1"/>
  <c r="N274" i="1"/>
  <c r="AC274" i="1" s="1"/>
  <c r="M274" i="1"/>
  <c r="AD274" i="1" s="1"/>
  <c r="L275" i="1"/>
  <c r="I318" i="1"/>
  <c r="AE257" i="1"/>
  <c r="AI318" i="1"/>
  <c r="AJ318" i="1"/>
  <c r="AB318" i="1"/>
  <c r="A318" i="1"/>
  <c r="K318" i="1" s="1"/>
  <c r="G274" i="1" l="1"/>
  <c r="N275" i="1"/>
  <c r="AC275" i="1" s="1"/>
  <c r="L276" i="1"/>
  <c r="M275" i="1"/>
  <c r="AD275" i="1" s="1"/>
  <c r="AE258" i="1"/>
  <c r="X318" i="1"/>
  <c r="AB319" i="1"/>
  <c r="A319" i="1"/>
  <c r="X319" i="1" s="1"/>
  <c r="G275" i="1" l="1"/>
  <c r="N276" i="1"/>
  <c r="AC276" i="1" s="1"/>
  <c r="L277" i="1"/>
  <c r="M276" i="1"/>
  <c r="AD276" i="1" s="1"/>
  <c r="K319" i="1"/>
  <c r="Z319" i="1"/>
  <c r="Z318" i="1"/>
  <c r="I319" i="1"/>
  <c r="I320" i="1" s="1"/>
  <c r="AE259" i="1"/>
  <c r="AI319" i="1"/>
  <c r="AI320" i="1" s="1"/>
  <c r="AJ319" i="1"/>
  <c r="AJ320" i="1" s="1"/>
  <c r="AB320" i="1"/>
  <c r="A320" i="1"/>
  <c r="X320" i="1" s="1"/>
  <c r="K320" i="1" l="1"/>
  <c r="G276" i="1"/>
  <c r="N277" i="1"/>
  <c r="AC277" i="1" s="1"/>
  <c r="L278" i="1"/>
  <c r="M277" i="1"/>
  <c r="AD277" i="1" s="1"/>
  <c r="Z320" i="1"/>
  <c r="I321" i="1"/>
  <c r="AE260" i="1"/>
  <c r="AJ321" i="1"/>
  <c r="AI321" i="1"/>
  <c r="AB321" i="1"/>
  <c r="A321" i="1"/>
  <c r="X321" i="1" s="1"/>
  <c r="Z321" i="1" s="1"/>
  <c r="G277" i="1" l="1"/>
  <c r="N278" i="1"/>
  <c r="AC278" i="1" s="1"/>
  <c r="L279" i="1"/>
  <c r="M278" i="1"/>
  <c r="AD278" i="1" s="1"/>
  <c r="K321" i="1"/>
  <c r="K322" i="1" s="1"/>
  <c r="I322" i="1"/>
  <c r="AE261" i="1"/>
  <c r="AI322" i="1"/>
  <c r="AJ322" i="1"/>
  <c r="AB322" i="1"/>
  <c r="A322" i="1"/>
  <c r="X322" i="1" s="1"/>
  <c r="Z322" i="1" s="1"/>
  <c r="G278" i="1" l="1"/>
  <c r="N279" i="1"/>
  <c r="AC279" i="1" s="1"/>
  <c r="M279" i="1"/>
  <c r="AD279" i="1" s="1"/>
  <c r="L280" i="1"/>
  <c r="I323" i="1"/>
  <c r="AE262" i="1"/>
  <c r="AJ323" i="1"/>
  <c r="AI323" i="1"/>
  <c r="AB323" i="1"/>
  <c r="A323" i="1"/>
  <c r="X323" i="1" s="1"/>
  <c r="Z323" i="1" s="1"/>
  <c r="N280" i="1" l="1"/>
  <c r="AC280" i="1" s="1"/>
  <c r="L281" i="1"/>
  <c r="M280" i="1"/>
  <c r="AD280" i="1" s="1"/>
  <c r="G279" i="1"/>
  <c r="G280" i="1" s="1"/>
  <c r="K323" i="1"/>
  <c r="I324" i="1"/>
  <c r="AE263" i="1"/>
  <c r="AI324" i="1"/>
  <c r="AJ324" i="1"/>
  <c r="AB324" i="1"/>
  <c r="A324" i="1"/>
  <c r="X324" i="1" s="1"/>
  <c r="Z324" i="1" s="1"/>
  <c r="K324" i="1" l="1"/>
  <c r="N281" i="1"/>
  <c r="AC281" i="1" s="1"/>
  <c r="L282" i="1"/>
  <c r="M281" i="1"/>
  <c r="AD281" i="1" s="1"/>
  <c r="I325" i="1"/>
  <c r="AE264" i="1"/>
  <c r="AJ325" i="1"/>
  <c r="AI325" i="1"/>
  <c r="AB325" i="1"/>
  <c r="A325" i="1"/>
  <c r="X325" i="1" s="1"/>
  <c r="G281" i="1" l="1"/>
  <c r="N282" i="1"/>
  <c r="AC282" i="1" s="1"/>
  <c r="L283" i="1"/>
  <c r="M282" i="1"/>
  <c r="AD282" i="1" s="1"/>
  <c r="K325" i="1"/>
  <c r="K326" i="1" s="1"/>
  <c r="Z325" i="1"/>
  <c r="I326" i="1"/>
  <c r="AE265" i="1"/>
  <c r="AJ326" i="1"/>
  <c r="AI326" i="1"/>
  <c r="AB326" i="1"/>
  <c r="A326" i="1"/>
  <c r="X326" i="1" s="1"/>
  <c r="Z326" i="1" s="1"/>
  <c r="G282" i="1" l="1"/>
  <c r="N283" i="1"/>
  <c r="AC283" i="1" s="1"/>
  <c r="L284" i="1"/>
  <c r="G283" i="1"/>
  <c r="M283" i="1"/>
  <c r="AD283" i="1" s="1"/>
  <c r="I327" i="1"/>
  <c r="AE266" i="1"/>
  <c r="AI327" i="1"/>
  <c r="AJ327" i="1"/>
  <c r="AB327" i="1"/>
  <c r="A327" i="1"/>
  <c r="X327" i="1" s="1"/>
  <c r="Z327" i="1" s="1"/>
  <c r="N284" i="1" l="1"/>
  <c r="AC284" i="1" s="1"/>
  <c r="L285" i="1"/>
  <c r="G284" i="1"/>
  <c r="M284" i="1"/>
  <c r="AD284" i="1" s="1"/>
  <c r="K327" i="1"/>
  <c r="I328" i="1"/>
  <c r="AE267" i="1"/>
  <c r="AJ328" i="1"/>
  <c r="AI328" i="1"/>
  <c r="AB328" i="1"/>
  <c r="A328" i="1"/>
  <c r="X328" i="1" s="1"/>
  <c r="Z328" i="1" s="1"/>
  <c r="K328" i="1" l="1"/>
  <c r="N285" i="1"/>
  <c r="AC285" i="1" s="1"/>
  <c r="L286" i="1"/>
  <c r="M285" i="1"/>
  <c r="AD285" i="1" s="1"/>
  <c r="I329" i="1"/>
  <c r="AE268" i="1"/>
  <c r="AI329" i="1"/>
  <c r="AJ329" i="1"/>
  <c r="AB329" i="1"/>
  <c r="A329" i="1"/>
  <c r="X329" i="1" s="1"/>
  <c r="Z329" i="1" s="1"/>
  <c r="G285" i="1" l="1"/>
  <c r="N286" i="1"/>
  <c r="AC286" i="1" s="1"/>
  <c r="M286" i="1"/>
  <c r="AD286" i="1" s="1"/>
  <c r="L287" i="1"/>
  <c r="K329" i="1"/>
  <c r="I330" i="1"/>
  <c r="AE269" i="1"/>
  <c r="AJ330" i="1"/>
  <c r="AI330" i="1"/>
  <c r="AB330" i="1"/>
  <c r="A330" i="1"/>
  <c r="X330" i="1" s="1"/>
  <c r="Z330" i="1" s="1"/>
  <c r="K330" i="1" l="1"/>
  <c r="K331" i="1" s="1"/>
  <c r="L288" i="1"/>
  <c r="N287" i="1"/>
  <c r="AC287" i="1" s="1"/>
  <c r="M287" i="1"/>
  <c r="AD287" i="1" s="1"/>
  <c r="G286" i="1"/>
  <c r="I331" i="1"/>
  <c r="AE270" i="1"/>
  <c r="AI331" i="1"/>
  <c r="AJ331" i="1"/>
  <c r="AB331" i="1"/>
  <c r="A331" i="1"/>
  <c r="X331" i="1" s="1"/>
  <c r="Z331" i="1" s="1"/>
  <c r="G287" i="1" l="1"/>
  <c r="L289" i="1"/>
  <c r="N288" i="1"/>
  <c r="AC288" i="1" s="1"/>
  <c r="M288" i="1"/>
  <c r="AD288" i="1" s="1"/>
  <c r="G288" i="1"/>
  <c r="I332" i="1"/>
  <c r="AE271" i="1"/>
  <c r="AJ332" i="1"/>
  <c r="AI332" i="1"/>
  <c r="AB332" i="1"/>
  <c r="A332" i="1"/>
  <c r="X332" i="1" s="1"/>
  <c r="Z332" i="1" s="1"/>
  <c r="K332" i="1" l="1"/>
  <c r="N289" i="1"/>
  <c r="AC289" i="1" s="1"/>
  <c r="L290" i="1"/>
  <c r="M289" i="1"/>
  <c r="AD289" i="1" s="1"/>
  <c r="I333" i="1"/>
  <c r="AE272" i="1"/>
  <c r="AI333" i="1"/>
  <c r="AJ333" i="1"/>
  <c r="AB333" i="1"/>
  <c r="A333" i="1"/>
  <c r="X333" i="1" s="1"/>
  <c r="Z333" i="1" s="1"/>
  <c r="N290" i="1" l="1"/>
  <c r="AC290" i="1" s="1"/>
  <c r="M290" i="1"/>
  <c r="AD290" i="1" s="1"/>
  <c r="L291" i="1"/>
  <c r="K333" i="1"/>
  <c r="G289" i="1"/>
  <c r="G290" i="1" s="1"/>
  <c r="I334" i="1"/>
  <c r="AE273" i="1"/>
  <c r="AJ334" i="1"/>
  <c r="AI334" i="1"/>
  <c r="AB334" i="1"/>
  <c r="A334" i="1"/>
  <c r="X334" i="1" s="1"/>
  <c r="Z334" i="1" s="1"/>
  <c r="K334" i="1" l="1"/>
  <c r="N291" i="1"/>
  <c r="AC291" i="1" s="1"/>
  <c r="L292" i="1"/>
  <c r="M291" i="1"/>
  <c r="AD291" i="1" s="1"/>
  <c r="I335" i="1"/>
  <c r="AE274" i="1"/>
  <c r="AI335" i="1"/>
  <c r="AJ335" i="1"/>
  <c r="AB335" i="1"/>
  <c r="A335" i="1"/>
  <c r="X335" i="1" s="1"/>
  <c r="Z335" i="1" s="1"/>
  <c r="G291" i="1" l="1"/>
  <c r="N292" i="1"/>
  <c r="AC292" i="1" s="1"/>
  <c r="M292" i="1"/>
  <c r="AD292" i="1" s="1"/>
  <c r="L293" i="1"/>
  <c r="K335" i="1"/>
  <c r="I336" i="1"/>
  <c r="AE275" i="1"/>
  <c r="AJ336" i="1"/>
  <c r="AI336" i="1"/>
  <c r="AB336" i="1"/>
  <c r="A336" i="1"/>
  <c r="X336" i="1" s="1"/>
  <c r="Z336" i="1" s="1"/>
  <c r="K336" i="1" l="1"/>
  <c r="N293" i="1"/>
  <c r="AC293" i="1" s="1"/>
  <c r="M293" i="1"/>
  <c r="AD293" i="1" s="1"/>
  <c r="L294" i="1"/>
  <c r="G292" i="1"/>
  <c r="G293" i="1" s="1"/>
  <c r="I337" i="1"/>
  <c r="AE276" i="1"/>
  <c r="AI337" i="1"/>
  <c r="AJ337" i="1"/>
  <c r="AB337" i="1"/>
  <c r="A337" i="1"/>
  <c r="X337" i="1" s="1"/>
  <c r="Z337" i="1" s="1"/>
  <c r="N294" i="1" l="1"/>
  <c r="AC294" i="1" s="1"/>
  <c r="L295" i="1"/>
  <c r="M294" i="1"/>
  <c r="AD294" i="1" s="1"/>
  <c r="K337" i="1"/>
  <c r="I338" i="1"/>
  <c r="AE277" i="1"/>
  <c r="AJ338" i="1"/>
  <c r="AI338" i="1"/>
  <c r="AB338" i="1"/>
  <c r="A338" i="1"/>
  <c r="X338" i="1" s="1"/>
  <c r="Z338" i="1" s="1"/>
  <c r="K338" i="1" l="1"/>
  <c r="N295" i="1"/>
  <c r="AC295" i="1" s="1"/>
  <c r="L296" i="1"/>
  <c r="M295" i="1"/>
  <c r="AD295" i="1" s="1"/>
  <c r="G294" i="1"/>
  <c r="I339" i="1"/>
  <c r="AE278" i="1"/>
  <c r="AI339" i="1"/>
  <c r="AJ339" i="1"/>
  <c r="AB339" i="1"/>
  <c r="A339" i="1"/>
  <c r="X339" i="1" s="1"/>
  <c r="Z339" i="1" s="1"/>
  <c r="G295" i="1" l="1"/>
  <c r="N296" i="1"/>
  <c r="AC296" i="1" s="1"/>
  <c r="M296" i="1"/>
  <c r="AD296" i="1" s="1"/>
  <c r="L297" i="1"/>
  <c r="K339" i="1"/>
  <c r="I340" i="1"/>
  <c r="AE279" i="1"/>
  <c r="AJ340" i="1"/>
  <c r="AI340" i="1"/>
  <c r="AB340" i="1"/>
  <c r="A340" i="1"/>
  <c r="X340" i="1" s="1"/>
  <c r="Z340" i="1" s="1"/>
  <c r="K340" i="1" l="1"/>
  <c r="N297" i="1"/>
  <c r="AC297" i="1" s="1"/>
  <c r="L298" i="1"/>
  <c r="M297" i="1"/>
  <c r="AD297" i="1" s="1"/>
  <c r="G296" i="1"/>
  <c r="I341" i="1"/>
  <c r="AE280" i="1"/>
  <c r="AI341" i="1"/>
  <c r="AJ341" i="1"/>
  <c r="AB341" i="1"/>
  <c r="A341" i="1"/>
  <c r="X341" i="1" s="1"/>
  <c r="Z341" i="1" s="1"/>
  <c r="G297" i="1" l="1"/>
  <c r="N298" i="1"/>
  <c r="AC298" i="1" s="1"/>
  <c r="G298" i="1"/>
  <c r="M298" i="1"/>
  <c r="AD298" i="1" s="1"/>
  <c r="L299" i="1"/>
  <c r="K341" i="1"/>
  <c r="I342" i="1"/>
  <c r="AE281" i="1"/>
  <c r="AJ342" i="1"/>
  <c r="AI342" i="1"/>
  <c r="AB342" i="1"/>
  <c r="A342" i="1"/>
  <c r="X342" i="1" s="1"/>
  <c r="Z342" i="1" s="1"/>
  <c r="K342" i="1" l="1"/>
  <c r="N299" i="1"/>
  <c r="AC299" i="1" s="1"/>
  <c r="L300" i="1"/>
  <c r="M299" i="1"/>
  <c r="AD299" i="1" s="1"/>
  <c r="I343" i="1"/>
  <c r="AE282" i="1"/>
  <c r="AI343" i="1"/>
  <c r="AJ343" i="1"/>
  <c r="AB343" i="1"/>
  <c r="A343" i="1"/>
  <c r="X343" i="1" s="1"/>
  <c r="Z343" i="1" s="1"/>
  <c r="G299" i="1" l="1"/>
  <c r="N300" i="1"/>
  <c r="AC300" i="1" s="1"/>
  <c r="L301" i="1"/>
  <c r="M300" i="1"/>
  <c r="AD300" i="1" s="1"/>
  <c r="K343" i="1"/>
  <c r="K344" i="1" s="1"/>
  <c r="I344" i="1"/>
  <c r="AE283" i="1"/>
  <c r="AJ344" i="1"/>
  <c r="AI344" i="1"/>
  <c r="AB344" i="1"/>
  <c r="A344" i="1"/>
  <c r="X344" i="1" s="1"/>
  <c r="Z344" i="1" s="1"/>
  <c r="N301" i="1" l="1"/>
  <c r="AC301" i="1" s="1"/>
  <c r="L302" i="1"/>
  <c r="M301" i="1"/>
  <c r="AD301" i="1" s="1"/>
  <c r="G300" i="1"/>
  <c r="I345" i="1"/>
  <c r="AE284" i="1"/>
  <c r="AI345" i="1"/>
  <c r="AJ345" i="1"/>
  <c r="AB345" i="1"/>
  <c r="A345" i="1"/>
  <c r="X345" i="1" s="1"/>
  <c r="Z345" i="1" s="1"/>
  <c r="K345" i="1" l="1"/>
  <c r="N302" i="1"/>
  <c r="AC302" i="1" s="1"/>
  <c r="L303" i="1"/>
  <c r="M302" i="1"/>
  <c r="AD302" i="1" s="1"/>
  <c r="G301" i="1"/>
  <c r="I346" i="1"/>
  <c r="AE285" i="1"/>
  <c r="AJ346" i="1"/>
  <c r="AI346" i="1"/>
  <c r="AB346" i="1"/>
  <c r="A346" i="1"/>
  <c r="X346" i="1" s="1"/>
  <c r="Z346" i="1" s="1"/>
  <c r="K346" i="1" l="1"/>
  <c r="K347" i="1" s="1"/>
  <c r="N303" i="1"/>
  <c r="AC303" i="1" s="1"/>
  <c r="L304" i="1"/>
  <c r="M303" i="1"/>
  <c r="AD303" i="1" s="1"/>
  <c r="G302" i="1"/>
  <c r="I347" i="1"/>
  <c r="AE286" i="1"/>
  <c r="AI347" i="1"/>
  <c r="AJ347" i="1"/>
  <c r="AB347" i="1"/>
  <c r="A347" i="1"/>
  <c r="X347" i="1" s="1"/>
  <c r="Z347" i="1" s="1"/>
  <c r="G303" i="1" l="1"/>
  <c r="N304" i="1"/>
  <c r="AC304" i="1" s="1"/>
  <c r="M304" i="1"/>
  <c r="AD304" i="1" s="1"/>
  <c r="L305" i="1"/>
  <c r="I348" i="1"/>
  <c r="AE287" i="1"/>
  <c r="AJ348" i="1"/>
  <c r="AI348" i="1"/>
  <c r="AB348" i="1"/>
  <c r="AB349" i="1" s="1"/>
  <c r="A348" i="1"/>
  <c r="K348" i="1" s="1"/>
  <c r="G304" i="1" l="1"/>
  <c r="X348" i="1"/>
  <c r="I349" i="1" s="1"/>
  <c r="H349" i="1" s="1"/>
  <c r="A349" i="1"/>
  <c r="N305" i="1"/>
  <c r="AC305" i="1" s="1"/>
  <c r="M305" i="1"/>
  <c r="AD305" i="1" s="1"/>
  <c r="L306" i="1"/>
  <c r="AE288" i="1"/>
  <c r="Z348" i="1" l="1"/>
  <c r="G305" i="1"/>
  <c r="AI349" i="1"/>
  <c r="K349" i="1"/>
  <c r="K350" i="1" s="1"/>
  <c r="X349" i="1"/>
  <c r="Y349" i="1" s="1"/>
  <c r="AJ349" i="1"/>
  <c r="N306" i="1"/>
  <c r="AC306" i="1" s="1"/>
  <c r="L307" i="1"/>
  <c r="M306" i="1"/>
  <c r="AD306" i="1" s="1"/>
  <c r="AE289" i="1"/>
  <c r="AB350" i="1"/>
  <c r="A350" i="1"/>
  <c r="X350" i="1" s="1"/>
  <c r="G306" i="1" l="1"/>
  <c r="N307" i="1"/>
  <c r="AC307" i="1" s="1"/>
  <c r="L308" i="1"/>
  <c r="M307" i="1"/>
  <c r="AD307" i="1" s="1"/>
  <c r="I350" i="1"/>
  <c r="I351" i="1" s="1"/>
  <c r="Z350" i="1"/>
  <c r="AE290" i="1"/>
  <c r="AI350" i="1"/>
  <c r="AI351" i="1" s="1"/>
  <c r="AJ350" i="1"/>
  <c r="AJ351" i="1" s="1"/>
  <c r="AB351" i="1"/>
  <c r="A351" i="1"/>
  <c r="X351" i="1" s="1"/>
  <c r="Z351" i="1" s="1"/>
  <c r="K351" i="1" l="1"/>
  <c r="G307" i="1"/>
  <c r="N308" i="1"/>
  <c r="AC308" i="1" s="1"/>
  <c r="L309" i="1"/>
  <c r="M308" i="1"/>
  <c r="AD308" i="1" s="1"/>
  <c r="I352" i="1"/>
  <c r="AE291" i="1"/>
  <c r="AJ352" i="1"/>
  <c r="AI352" i="1"/>
  <c r="AB352" i="1"/>
  <c r="A352" i="1"/>
  <c r="X352" i="1" s="1"/>
  <c r="N309" i="1" l="1"/>
  <c r="AC309" i="1" s="1"/>
  <c r="M309" i="1"/>
  <c r="AD309" i="1" s="1"/>
  <c r="G309" i="1"/>
  <c r="L310" i="1"/>
  <c r="G308" i="1"/>
  <c r="K352" i="1"/>
  <c r="Z352" i="1"/>
  <c r="I353" i="1"/>
  <c r="AE292" i="1"/>
  <c r="AI353" i="1"/>
  <c r="AJ353" i="1"/>
  <c r="AB353" i="1"/>
  <c r="A353" i="1"/>
  <c r="N310" i="1" l="1"/>
  <c r="AC310" i="1" s="1"/>
  <c r="M310" i="1"/>
  <c r="AD310" i="1" s="1"/>
  <c r="L311" i="1"/>
  <c r="K353" i="1"/>
  <c r="AE293" i="1"/>
  <c r="X353" i="1"/>
  <c r="Z353" i="1" s="1"/>
  <c r="AB354" i="1"/>
  <c r="A354" i="1"/>
  <c r="X354" i="1" s="1"/>
  <c r="Z354" i="1" s="1"/>
  <c r="G310" i="1" l="1"/>
  <c r="N311" i="1"/>
  <c r="AC311" i="1" s="1"/>
  <c r="L312" i="1"/>
  <c r="M311" i="1"/>
  <c r="AD311" i="1" s="1"/>
  <c r="K354" i="1"/>
  <c r="I354" i="1"/>
  <c r="I355" i="1" s="1"/>
  <c r="AE294" i="1"/>
  <c r="AI354" i="1"/>
  <c r="AI355" i="1" s="1"/>
  <c r="AJ354" i="1"/>
  <c r="AJ355" i="1" s="1"/>
  <c r="AB355" i="1"/>
  <c r="A355" i="1"/>
  <c r="X355" i="1" s="1"/>
  <c r="Z355" i="1" s="1"/>
  <c r="K355" i="1" l="1"/>
  <c r="N312" i="1"/>
  <c r="AC312" i="1" s="1"/>
  <c r="L313" i="1"/>
  <c r="M312" i="1"/>
  <c r="AD312" i="1" s="1"/>
  <c r="G311" i="1"/>
  <c r="I356" i="1"/>
  <c r="AE295" i="1"/>
  <c r="AJ356" i="1"/>
  <c r="AI356" i="1"/>
  <c r="AB356" i="1"/>
  <c r="A356" i="1"/>
  <c r="X356" i="1" s="1"/>
  <c r="Z356" i="1" s="1"/>
  <c r="N313" i="1" l="1"/>
  <c r="AC313" i="1" s="1"/>
  <c r="M313" i="1"/>
  <c r="AD313" i="1" s="1"/>
  <c r="L314" i="1"/>
  <c r="K356" i="1"/>
  <c r="G312" i="1"/>
  <c r="I357" i="1"/>
  <c r="AE296" i="1"/>
  <c r="AI357" i="1"/>
  <c r="AJ357" i="1"/>
  <c r="AB357" i="1"/>
  <c r="A357" i="1"/>
  <c r="X357" i="1" s="1"/>
  <c r="Z357" i="1" s="1"/>
  <c r="K357" i="1" l="1"/>
  <c r="G313" i="1"/>
  <c r="N314" i="1"/>
  <c r="AC314" i="1" s="1"/>
  <c r="M314" i="1"/>
  <c r="AD314" i="1" s="1"/>
  <c r="L315" i="1"/>
  <c r="I358" i="1"/>
  <c r="AE297" i="1"/>
  <c r="AJ358" i="1"/>
  <c r="AI358" i="1"/>
  <c r="AB358" i="1"/>
  <c r="A358" i="1"/>
  <c r="X358" i="1" s="1"/>
  <c r="Z358" i="1" s="1"/>
  <c r="G314" i="1" l="1"/>
  <c r="N315" i="1"/>
  <c r="AC315" i="1" s="1"/>
  <c r="L316" i="1"/>
  <c r="M315" i="1"/>
  <c r="AD315" i="1" s="1"/>
  <c r="K358" i="1"/>
  <c r="I359" i="1"/>
  <c r="AE298" i="1"/>
  <c r="AI359" i="1"/>
  <c r="AJ359" i="1"/>
  <c r="AB359" i="1"/>
  <c r="A359" i="1"/>
  <c r="X359" i="1" s="1"/>
  <c r="Z359" i="1" s="1"/>
  <c r="N316" i="1" l="1"/>
  <c r="AC316" i="1" s="1"/>
  <c r="L317" i="1"/>
  <c r="M316" i="1"/>
  <c r="AD316" i="1" s="1"/>
  <c r="K359" i="1"/>
  <c r="G315" i="1"/>
  <c r="I360" i="1"/>
  <c r="AE299" i="1"/>
  <c r="AJ360" i="1"/>
  <c r="AI360" i="1"/>
  <c r="AB360" i="1"/>
  <c r="A360" i="1"/>
  <c r="X360" i="1" s="1"/>
  <c r="Z360" i="1" s="1"/>
  <c r="G316" i="1" l="1"/>
  <c r="K360" i="1"/>
  <c r="N317" i="1"/>
  <c r="AC317" i="1" s="1"/>
  <c r="G317" i="1"/>
  <c r="L318" i="1"/>
  <c r="M317" i="1"/>
  <c r="AD317" i="1" s="1"/>
  <c r="I361" i="1"/>
  <c r="AE300" i="1"/>
  <c r="AI361" i="1"/>
  <c r="AJ361" i="1"/>
  <c r="AB361" i="1"/>
  <c r="A361" i="1"/>
  <c r="X361" i="1" s="1"/>
  <c r="Z361" i="1" s="1"/>
  <c r="K361" i="1" l="1"/>
  <c r="N318" i="1"/>
  <c r="AC318" i="1" s="1"/>
  <c r="L319" i="1"/>
  <c r="M318" i="1"/>
  <c r="AD318" i="1" s="1"/>
  <c r="I362" i="1"/>
  <c r="AE301" i="1"/>
  <c r="AJ362" i="1"/>
  <c r="AI362" i="1"/>
  <c r="AB362" i="1"/>
  <c r="A362" i="1"/>
  <c r="X362" i="1" s="1"/>
  <c r="Z362" i="1" s="1"/>
  <c r="G318" i="1" l="1"/>
  <c r="N319" i="1"/>
  <c r="AC319" i="1" s="1"/>
  <c r="L320" i="1"/>
  <c r="M319" i="1"/>
  <c r="AD319" i="1" s="1"/>
  <c r="G319" i="1"/>
  <c r="K362" i="1"/>
  <c r="I363" i="1"/>
  <c r="AE302" i="1"/>
  <c r="AI363" i="1"/>
  <c r="AJ363" i="1"/>
  <c r="AB363" i="1"/>
  <c r="A363" i="1"/>
  <c r="X363" i="1" s="1"/>
  <c r="Z363" i="1" s="1"/>
  <c r="K363" i="1" l="1"/>
  <c r="N320" i="1"/>
  <c r="AC320" i="1" s="1"/>
  <c r="L321" i="1"/>
  <c r="M320" i="1"/>
  <c r="AD320" i="1" s="1"/>
  <c r="I364" i="1"/>
  <c r="AE303" i="1"/>
  <c r="AJ364" i="1"/>
  <c r="AI364" i="1"/>
  <c r="AB364" i="1"/>
  <c r="A364" i="1"/>
  <c r="X364" i="1" s="1"/>
  <c r="Z364" i="1" s="1"/>
  <c r="G320" i="1" l="1"/>
  <c r="N321" i="1"/>
  <c r="AC321" i="1" s="1"/>
  <c r="L322" i="1"/>
  <c r="M321" i="1"/>
  <c r="AD321" i="1" s="1"/>
  <c r="K364" i="1"/>
  <c r="I365" i="1"/>
  <c r="AE304" i="1"/>
  <c r="AI365" i="1"/>
  <c r="AJ365" i="1"/>
  <c r="AB365" i="1"/>
  <c r="A365" i="1"/>
  <c r="X365" i="1" s="1"/>
  <c r="Z365" i="1" s="1"/>
  <c r="G321" i="1" l="1"/>
  <c r="L323" i="1"/>
  <c r="N322" i="1"/>
  <c r="AC322" i="1" s="1"/>
  <c r="M322" i="1"/>
  <c r="AD322" i="1" s="1"/>
  <c r="G322" i="1"/>
  <c r="K365" i="1"/>
  <c r="I366" i="1"/>
  <c r="AE305" i="1"/>
  <c r="AJ366" i="1"/>
  <c r="AI366" i="1"/>
  <c r="AB366" i="1"/>
  <c r="A366" i="1"/>
  <c r="X366" i="1" s="1"/>
  <c r="Z366" i="1" s="1"/>
  <c r="K366" i="1" l="1"/>
  <c r="N323" i="1"/>
  <c r="AC323" i="1" s="1"/>
  <c r="M323" i="1"/>
  <c r="AD323" i="1" s="1"/>
  <c r="L324" i="1"/>
  <c r="I367" i="1"/>
  <c r="AE306" i="1"/>
  <c r="AI367" i="1"/>
  <c r="AJ367" i="1"/>
  <c r="AB367" i="1"/>
  <c r="A367" i="1"/>
  <c r="X367" i="1" s="1"/>
  <c r="Z367" i="1" s="1"/>
  <c r="N324" i="1" l="1"/>
  <c r="AC324" i="1" s="1"/>
  <c r="L325" i="1"/>
  <c r="M324" i="1"/>
  <c r="AD324" i="1" s="1"/>
  <c r="K367" i="1"/>
  <c r="K368" i="1" s="1"/>
  <c r="G323" i="1"/>
  <c r="I368" i="1"/>
  <c r="AE307" i="1"/>
  <c r="AJ368" i="1"/>
  <c r="AI368" i="1"/>
  <c r="AB368" i="1"/>
  <c r="A368" i="1"/>
  <c r="X368" i="1" s="1"/>
  <c r="Z368" i="1" s="1"/>
  <c r="N325" i="1" l="1"/>
  <c r="AC325" i="1" s="1"/>
  <c r="M325" i="1"/>
  <c r="AD325" i="1" s="1"/>
  <c r="L326" i="1"/>
  <c r="G324" i="1"/>
  <c r="G325" i="1" s="1"/>
  <c r="I369" i="1"/>
  <c r="AE308" i="1"/>
  <c r="AI369" i="1"/>
  <c r="AJ369" i="1"/>
  <c r="AB369" i="1"/>
  <c r="A369" i="1"/>
  <c r="X369" i="1" s="1"/>
  <c r="Z369" i="1" s="1"/>
  <c r="N326" i="1" l="1"/>
  <c r="AC326" i="1" s="1"/>
  <c r="L327" i="1"/>
  <c r="M326" i="1"/>
  <c r="AD326" i="1" s="1"/>
  <c r="G326" i="1"/>
  <c r="K369" i="1"/>
  <c r="K370" i="1" s="1"/>
  <c r="I370" i="1"/>
  <c r="AE309" i="1"/>
  <c r="AJ370" i="1"/>
  <c r="AI370" i="1"/>
  <c r="AB370" i="1"/>
  <c r="A370" i="1"/>
  <c r="X370" i="1" s="1"/>
  <c r="Z370" i="1" s="1"/>
  <c r="N327" i="1" l="1"/>
  <c r="AC327" i="1" s="1"/>
  <c r="M327" i="1"/>
  <c r="AD327" i="1" s="1"/>
  <c r="L328" i="1"/>
  <c r="G327" i="1"/>
  <c r="I371" i="1"/>
  <c r="AE310" i="1"/>
  <c r="AI371" i="1"/>
  <c r="AJ371" i="1"/>
  <c r="AB371" i="1"/>
  <c r="A371" i="1"/>
  <c r="X371" i="1" s="1"/>
  <c r="Z371" i="1" s="1"/>
  <c r="K371" i="1" l="1"/>
  <c r="N328" i="1"/>
  <c r="AC328" i="1" s="1"/>
  <c r="M328" i="1"/>
  <c r="AD328" i="1" s="1"/>
  <c r="L329" i="1"/>
  <c r="I372" i="1"/>
  <c r="AE311" i="1"/>
  <c r="AJ372" i="1"/>
  <c r="AI372" i="1"/>
  <c r="AB372" i="1"/>
  <c r="A372" i="1"/>
  <c r="X372" i="1" s="1"/>
  <c r="Z372" i="1" s="1"/>
  <c r="G328" i="1" l="1"/>
  <c r="N329" i="1"/>
  <c r="AC329" i="1" s="1"/>
  <c r="L330" i="1"/>
  <c r="M329" i="1"/>
  <c r="AD329" i="1" s="1"/>
  <c r="K372" i="1"/>
  <c r="K373" i="1" s="1"/>
  <c r="I373" i="1"/>
  <c r="AE312" i="1"/>
  <c r="AI373" i="1"/>
  <c r="AJ373" i="1"/>
  <c r="AB373" i="1"/>
  <c r="A373" i="1"/>
  <c r="X373" i="1" s="1"/>
  <c r="Z373" i="1" s="1"/>
  <c r="G329" i="1" l="1"/>
  <c r="N330" i="1"/>
  <c r="AC330" i="1" s="1"/>
  <c r="L331" i="1"/>
  <c r="M330" i="1"/>
  <c r="AD330" i="1" s="1"/>
  <c r="I374" i="1"/>
  <c r="AE313" i="1"/>
  <c r="AJ374" i="1"/>
  <c r="AI374" i="1"/>
  <c r="AB374" i="1"/>
  <c r="A374" i="1"/>
  <c r="X374" i="1" s="1"/>
  <c r="Z374" i="1" s="1"/>
  <c r="G330" i="1" l="1"/>
  <c r="K374" i="1"/>
  <c r="N331" i="1"/>
  <c r="AC331" i="1" s="1"/>
  <c r="L332" i="1"/>
  <c r="M331" i="1"/>
  <c r="AD331" i="1" s="1"/>
  <c r="I375" i="1"/>
  <c r="AE314" i="1"/>
  <c r="AI375" i="1"/>
  <c r="AJ375" i="1"/>
  <c r="AB375" i="1"/>
  <c r="A375" i="1"/>
  <c r="X375" i="1" s="1"/>
  <c r="Z375" i="1" s="1"/>
  <c r="G331" i="1" l="1"/>
  <c r="N332" i="1"/>
  <c r="AC332" i="1" s="1"/>
  <c r="M332" i="1"/>
  <c r="AD332" i="1" s="1"/>
  <c r="L333" i="1"/>
  <c r="K375" i="1"/>
  <c r="I376" i="1"/>
  <c r="AE315" i="1"/>
  <c r="AJ376" i="1"/>
  <c r="AI376" i="1"/>
  <c r="AB376" i="1"/>
  <c r="A376" i="1"/>
  <c r="X376" i="1" s="1"/>
  <c r="Z376" i="1" s="1"/>
  <c r="N333" i="1" l="1"/>
  <c r="AC333" i="1" s="1"/>
  <c r="M333" i="1"/>
  <c r="AD333" i="1" s="1"/>
  <c r="L334" i="1"/>
  <c r="K376" i="1"/>
  <c r="G332" i="1"/>
  <c r="G333" i="1" s="1"/>
  <c r="I377" i="1"/>
  <c r="AE316" i="1"/>
  <c r="AI377" i="1"/>
  <c r="AJ377" i="1"/>
  <c r="AB377" i="1"/>
  <c r="A377" i="1"/>
  <c r="K377" i="1" s="1"/>
  <c r="N334" i="1" l="1"/>
  <c r="AC334" i="1" s="1"/>
  <c r="G334" i="1"/>
  <c r="L335" i="1"/>
  <c r="M334" i="1"/>
  <c r="AD334" i="1" s="1"/>
  <c r="AE317" i="1"/>
  <c r="X377" i="1"/>
  <c r="I378" i="1" s="1"/>
  <c r="AB378" i="1"/>
  <c r="A378" i="1"/>
  <c r="X378" i="1" s="1"/>
  <c r="N335" i="1" l="1"/>
  <c r="AC335" i="1" s="1"/>
  <c r="L336" i="1"/>
  <c r="M335" i="1"/>
  <c r="AD335" i="1" s="1"/>
  <c r="K378" i="1"/>
  <c r="I379" i="1"/>
  <c r="AE318" i="1"/>
  <c r="AJ378" i="1"/>
  <c r="AJ379" i="1" s="1"/>
  <c r="AI378" i="1"/>
  <c r="AI379" i="1" s="1"/>
  <c r="Z377" i="1"/>
  <c r="Z378" i="1"/>
  <c r="AB379" i="1"/>
  <c r="A379" i="1"/>
  <c r="X379" i="1" s="1"/>
  <c r="K379" i="1" l="1"/>
  <c r="G335" i="1"/>
  <c r="N336" i="1"/>
  <c r="AC336" i="1" s="1"/>
  <c r="M336" i="1"/>
  <c r="AD336" i="1" s="1"/>
  <c r="L337" i="1"/>
  <c r="I380" i="1"/>
  <c r="AE319" i="1"/>
  <c r="AI380" i="1"/>
  <c r="AJ380" i="1"/>
  <c r="Z379" i="1"/>
  <c r="AB380" i="1"/>
  <c r="A380" i="1"/>
  <c r="X380" i="1" s="1"/>
  <c r="Z380" i="1" s="1"/>
  <c r="N337" i="1" l="1"/>
  <c r="AC337" i="1" s="1"/>
  <c r="M337" i="1"/>
  <c r="AD337" i="1" s="1"/>
  <c r="L338" i="1"/>
  <c r="G336" i="1"/>
  <c r="G337" i="1" s="1"/>
  <c r="K380" i="1"/>
  <c r="I381" i="1"/>
  <c r="AE320" i="1"/>
  <c r="AJ381" i="1"/>
  <c r="AI381" i="1"/>
  <c r="AB381" i="1"/>
  <c r="A381" i="1"/>
  <c r="X381" i="1" s="1"/>
  <c r="Z381" i="1" s="1"/>
  <c r="K381" i="1" l="1"/>
  <c r="N338" i="1"/>
  <c r="AC338" i="1" s="1"/>
  <c r="M338" i="1"/>
  <c r="AD338" i="1" s="1"/>
  <c r="L339" i="1"/>
  <c r="I382" i="1"/>
  <c r="AE321" i="1"/>
  <c r="AI382" i="1"/>
  <c r="AJ382" i="1"/>
  <c r="AB382" i="1"/>
  <c r="A382" i="1"/>
  <c r="X382" i="1" s="1"/>
  <c r="Z382" i="1" s="1"/>
  <c r="G338" i="1" l="1"/>
  <c r="N339" i="1"/>
  <c r="AC339" i="1" s="1"/>
  <c r="M339" i="1"/>
  <c r="AD339" i="1" s="1"/>
  <c r="L340" i="1"/>
  <c r="K382" i="1"/>
  <c r="I383" i="1"/>
  <c r="AE322" i="1"/>
  <c r="AJ383" i="1"/>
  <c r="AI383" i="1"/>
  <c r="AB383" i="1"/>
  <c r="A383" i="1"/>
  <c r="X383" i="1" s="1"/>
  <c r="Z383" i="1" s="1"/>
  <c r="K383" i="1" l="1"/>
  <c r="N340" i="1"/>
  <c r="AC340" i="1" s="1"/>
  <c r="L341" i="1"/>
  <c r="M340" i="1"/>
  <c r="AD340" i="1" s="1"/>
  <c r="G339" i="1"/>
  <c r="I384" i="1"/>
  <c r="AE323" i="1"/>
  <c r="AI384" i="1"/>
  <c r="AJ384" i="1"/>
  <c r="AB384" i="1"/>
  <c r="A384" i="1"/>
  <c r="X384" i="1" s="1"/>
  <c r="Z384" i="1" s="1"/>
  <c r="G340" i="1" l="1"/>
  <c r="N341" i="1"/>
  <c r="AC341" i="1" s="1"/>
  <c r="L342" i="1"/>
  <c r="G341" i="1"/>
  <c r="M341" i="1"/>
  <c r="AD341" i="1" s="1"/>
  <c r="K384" i="1"/>
  <c r="I385" i="1"/>
  <c r="AE324" i="1"/>
  <c r="AJ385" i="1"/>
  <c r="AI385" i="1"/>
  <c r="AB385" i="1"/>
  <c r="A385" i="1"/>
  <c r="X385" i="1" s="1"/>
  <c r="Z385" i="1" s="1"/>
  <c r="K385" i="1" l="1"/>
  <c r="N342" i="1"/>
  <c r="AC342" i="1" s="1"/>
  <c r="M342" i="1"/>
  <c r="AD342" i="1" s="1"/>
  <c r="L343" i="1"/>
  <c r="I386" i="1"/>
  <c r="AE325" i="1"/>
  <c r="AI386" i="1"/>
  <c r="AJ386" i="1"/>
  <c r="AB386" i="1"/>
  <c r="A386" i="1"/>
  <c r="X386" i="1" s="1"/>
  <c r="Z386" i="1" s="1"/>
  <c r="G342" i="1" l="1"/>
  <c r="N343" i="1"/>
  <c r="AC343" i="1" s="1"/>
  <c r="L344" i="1"/>
  <c r="M343" i="1"/>
  <c r="AD343" i="1" s="1"/>
  <c r="K386" i="1"/>
  <c r="I387" i="1"/>
  <c r="AE326" i="1"/>
  <c r="AJ387" i="1"/>
  <c r="AI387" i="1"/>
  <c r="AB387" i="1"/>
  <c r="A387" i="1"/>
  <c r="X387" i="1" s="1"/>
  <c r="Z387" i="1" s="1"/>
  <c r="K387" i="1" l="1"/>
  <c r="N344" i="1"/>
  <c r="AC344" i="1" s="1"/>
  <c r="L345" i="1"/>
  <c r="M344" i="1"/>
  <c r="AD344" i="1" s="1"/>
  <c r="G343" i="1"/>
  <c r="G344" i="1" s="1"/>
  <c r="I388" i="1"/>
  <c r="AE327" i="1"/>
  <c r="AI388" i="1"/>
  <c r="AJ388" i="1"/>
  <c r="AB388" i="1"/>
  <c r="A388" i="1"/>
  <c r="X388" i="1" s="1"/>
  <c r="Z388" i="1" s="1"/>
  <c r="N345" i="1" l="1"/>
  <c r="AC345" i="1" s="1"/>
  <c r="M345" i="1"/>
  <c r="AD345" i="1" s="1"/>
  <c r="L346" i="1"/>
  <c r="K388" i="1"/>
  <c r="I389" i="1"/>
  <c r="AE328" i="1"/>
  <c r="AJ389" i="1"/>
  <c r="AI389" i="1"/>
  <c r="AB389" i="1"/>
  <c r="A389" i="1"/>
  <c r="X389" i="1" s="1"/>
  <c r="Z389" i="1" s="1"/>
  <c r="K389" i="1" l="1"/>
  <c r="N346" i="1"/>
  <c r="AC346" i="1" s="1"/>
  <c r="M346" i="1"/>
  <c r="AD346" i="1" s="1"/>
  <c r="L347" i="1"/>
  <c r="G345" i="1"/>
  <c r="I390" i="1"/>
  <c r="AE329" i="1"/>
  <c r="AI390" i="1"/>
  <c r="AJ390" i="1"/>
  <c r="AB390" i="1"/>
  <c r="A390" i="1"/>
  <c r="X390" i="1" s="1"/>
  <c r="Z390" i="1" s="1"/>
  <c r="N347" i="1" l="1"/>
  <c r="AC347" i="1" s="1"/>
  <c r="M347" i="1"/>
  <c r="AD347" i="1" s="1"/>
  <c r="L348" i="1"/>
  <c r="G346" i="1"/>
  <c r="K390" i="1"/>
  <c r="I391" i="1"/>
  <c r="AE330" i="1"/>
  <c r="AJ391" i="1"/>
  <c r="AI391" i="1"/>
  <c r="AB391" i="1"/>
  <c r="A391" i="1"/>
  <c r="X391" i="1" s="1"/>
  <c r="Z391" i="1" s="1"/>
  <c r="G347" i="1" l="1"/>
  <c r="K391" i="1"/>
  <c r="L349" i="1"/>
  <c r="M348" i="1"/>
  <c r="N348" i="1"/>
  <c r="AC348" i="1" s="1"/>
  <c r="I392" i="1"/>
  <c r="AE331" i="1"/>
  <c r="AI392" i="1"/>
  <c r="AJ392" i="1"/>
  <c r="AB392" i="1"/>
  <c r="A392" i="1"/>
  <c r="X392" i="1" s="1"/>
  <c r="Z392" i="1" s="1"/>
  <c r="M349" i="1" l="1"/>
  <c r="AD349" i="1" s="1"/>
  <c r="AD348" i="1"/>
  <c r="N349" i="1"/>
  <c r="AC349" i="1" s="1"/>
  <c r="L350" i="1"/>
  <c r="K392" i="1"/>
  <c r="G348" i="1"/>
  <c r="G349" i="1" s="1"/>
  <c r="I393" i="1"/>
  <c r="AE332" i="1"/>
  <c r="AJ393" i="1"/>
  <c r="AI393" i="1"/>
  <c r="AB393" i="1"/>
  <c r="A393" i="1"/>
  <c r="X393" i="1" s="1"/>
  <c r="Z393" i="1" s="1"/>
  <c r="K393" i="1" l="1"/>
  <c r="N350" i="1"/>
  <c r="AC350" i="1" s="1"/>
  <c r="L351" i="1"/>
  <c r="M350" i="1"/>
  <c r="AD350" i="1" s="1"/>
  <c r="G350" i="1"/>
  <c r="I394" i="1"/>
  <c r="AE333" i="1"/>
  <c r="AI394" i="1"/>
  <c r="AJ394" i="1"/>
  <c r="AB394" i="1"/>
  <c r="A394" i="1"/>
  <c r="X394" i="1" s="1"/>
  <c r="Z394" i="1" s="1"/>
  <c r="M351" i="1" l="1"/>
  <c r="AD351" i="1" s="1"/>
  <c r="N351" i="1"/>
  <c r="AC351" i="1" s="1"/>
  <c r="L352" i="1"/>
  <c r="G351" i="1"/>
  <c r="K394" i="1"/>
  <c r="I395" i="1"/>
  <c r="AE334" i="1"/>
  <c r="AJ395" i="1"/>
  <c r="AI395" i="1"/>
  <c r="AB395" i="1"/>
  <c r="A395" i="1"/>
  <c r="X395" i="1" s="1"/>
  <c r="Z395" i="1" s="1"/>
  <c r="K395" i="1" l="1"/>
  <c r="N352" i="1"/>
  <c r="AC352" i="1" s="1"/>
  <c r="M352" i="1"/>
  <c r="AD352" i="1" s="1"/>
  <c r="L353" i="1"/>
  <c r="I396" i="1"/>
  <c r="AE335" i="1"/>
  <c r="AI396" i="1"/>
  <c r="AJ396" i="1"/>
  <c r="AB396" i="1"/>
  <c r="A396" i="1"/>
  <c r="X396" i="1" s="1"/>
  <c r="Z396" i="1" s="1"/>
  <c r="N353" i="1" l="1"/>
  <c r="AC353" i="1" s="1"/>
  <c r="L354" i="1"/>
  <c r="M353" i="1"/>
  <c r="AD353" i="1" s="1"/>
  <c r="G352" i="1"/>
  <c r="K396" i="1"/>
  <c r="K397" i="1" s="1"/>
  <c r="I397" i="1"/>
  <c r="AE336" i="1"/>
  <c r="AJ397" i="1"/>
  <c r="AI397" i="1"/>
  <c r="AB397" i="1"/>
  <c r="A397" i="1"/>
  <c r="X397" i="1" s="1"/>
  <c r="Z397" i="1" s="1"/>
  <c r="G353" i="1" l="1"/>
  <c r="N354" i="1"/>
  <c r="AC354" i="1" s="1"/>
  <c r="L355" i="1"/>
  <c r="M354" i="1"/>
  <c r="AD354" i="1" s="1"/>
  <c r="I398" i="1"/>
  <c r="AE337" i="1"/>
  <c r="AI398" i="1"/>
  <c r="AJ398" i="1"/>
  <c r="AB398" i="1"/>
  <c r="A398" i="1"/>
  <c r="X398" i="1" s="1"/>
  <c r="Z398" i="1" s="1"/>
  <c r="G354" i="1" l="1"/>
  <c r="N355" i="1"/>
  <c r="AC355" i="1" s="1"/>
  <c r="L356" i="1"/>
  <c r="M355" i="1"/>
  <c r="AD355" i="1" s="1"/>
  <c r="K398" i="1"/>
  <c r="I399" i="1"/>
  <c r="AE338" i="1"/>
  <c r="AJ399" i="1"/>
  <c r="AI399" i="1"/>
  <c r="AB399" i="1"/>
  <c r="A399" i="1"/>
  <c r="X399" i="1" s="1"/>
  <c r="Z399" i="1" s="1"/>
  <c r="K399" i="1" l="1"/>
  <c r="G355" i="1"/>
  <c r="N356" i="1"/>
  <c r="AC356" i="1" s="1"/>
  <c r="M356" i="1"/>
  <c r="AD356" i="1" s="1"/>
  <c r="L357" i="1"/>
  <c r="I400" i="1"/>
  <c r="AE339" i="1"/>
  <c r="AI400" i="1"/>
  <c r="AJ400" i="1"/>
  <c r="AB400" i="1"/>
  <c r="A400" i="1"/>
  <c r="X400" i="1" s="1"/>
  <c r="Z400" i="1" s="1"/>
  <c r="N357" i="1" l="1"/>
  <c r="AC357" i="1" s="1"/>
  <c r="L358" i="1"/>
  <c r="M357" i="1"/>
  <c r="AD357" i="1" s="1"/>
  <c r="G356" i="1"/>
  <c r="G357" i="1" s="1"/>
  <c r="K400" i="1"/>
  <c r="I401" i="1"/>
  <c r="AE340" i="1"/>
  <c r="AJ401" i="1"/>
  <c r="AI401" i="1"/>
  <c r="AB401" i="1"/>
  <c r="A401" i="1"/>
  <c r="X401" i="1" s="1"/>
  <c r="Z401" i="1" s="1"/>
  <c r="K401" i="1" l="1"/>
  <c r="N358" i="1"/>
  <c r="AC358" i="1" s="1"/>
  <c r="L359" i="1"/>
  <c r="M358" i="1"/>
  <c r="AD358" i="1" s="1"/>
  <c r="I402" i="1"/>
  <c r="AE341" i="1"/>
  <c r="AI402" i="1"/>
  <c r="AJ402" i="1"/>
  <c r="AB402" i="1"/>
  <c r="A402" i="1"/>
  <c r="X402" i="1" s="1"/>
  <c r="Z402" i="1" s="1"/>
  <c r="G358" i="1" l="1"/>
  <c r="N359" i="1"/>
  <c r="AC359" i="1" s="1"/>
  <c r="L360" i="1"/>
  <c r="M359" i="1"/>
  <c r="AD359" i="1" s="1"/>
  <c r="K402" i="1"/>
  <c r="I403" i="1"/>
  <c r="AE342" i="1"/>
  <c r="AJ403" i="1"/>
  <c r="AI403" i="1"/>
  <c r="AB403" i="1"/>
  <c r="A403" i="1"/>
  <c r="X403" i="1" s="1"/>
  <c r="Z403" i="1" s="1"/>
  <c r="G359" i="1" l="1"/>
  <c r="K403" i="1"/>
  <c r="N360" i="1"/>
  <c r="AC360" i="1" s="1"/>
  <c r="L361" i="1"/>
  <c r="M360" i="1"/>
  <c r="AD360" i="1" s="1"/>
  <c r="I404" i="1"/>
  <c r="AE343" i="1"/>
  <c r="AI404" i="1"/>
  <c r="AJ404" i="1"/>
  <c r="AB404" i="1"/>
  <c r="A404" i="1"/>
  <c r="X404" i="1" s="1"/>
  <c r="Z404" i="1" s="1"/>
  <c r="G360" i="1" l="1"/>
  <c r="N361" i="1"/>
  <c r="AC361" i="1" s="1"/>
  <c r="M361" i="1"/>
  <c r="AD361" i="1" s="1"/>
  <c r="L362" i="1"/>
  <c r="K404" i="1"/>
  <c r="I405" i="1"/>
  <c r="AE344" i="1"/>
  <c r="AJ405" i="1"/>
  <c r="AI405" i="1"/>
  <c r="AB405" i="1"/>
  <c r="A405" i="1"/>
  <c r="X405" i="1" s="1"/>
  <c r="Z405" i="1" s="1"/>
  <c r="G361" i="1" l="1"/>
  <c r="N362" i="1"/>
  <c r="AC362" i="1" s="1"/>
  <c r="L363" i="1"/>
  <c r="M362" i="1"/>
  <c r="AD362" i="1" s="1"/>
  <c r="G362" i="1"/>
  <c r="K405" i="1"/>
  <c r="I406" i="1"/>
  <c r="AE345" i="1"/>
  <c r="AI406" i="1"/>
  <c r="AJ406" i="1"/>
  <c r="AB406" i="1"/>
  <c r="A406" i="1"/>
  <c r="X406" i="1" s="1"/>
  <c r="Z406" i="1" s="1"/>
  <c r="N363" i="1" l="1"/>
  <c r="AC363" i="1" s="1"/>
  <c r="L364" i="1"/>
  <c r="M363" i="1"/>
  <c r="AD363" i="1" s="1"/>
  <c r="K406" i="1"/>
  <c r="I407" i="1"/>
  <c r="AE346" i="1"/>
  <c r="AJ407" i="1"/>
  <c r="AI407" i="1"/>
  <c r="AB407" i="1"/>
  <c r="A407" i="1"/>
  <c r="X407" i="1" s="1"/>
  <c r="Z407" i="1" s="1"/>
  <c r="K407" i="1" l="1"/>
  <c r="G363" i="1"/>
  <c r="N364" i="1"/>
  <c r="AC364" i="1" s="1"/>
  <c r="L365" i="1"/>
  <c r="M364" i="1"/>
  <c r="AD364" i="1" s="1"/>
  <c r="I408" i="1"/>
  <c r="AE347" i="1"/>
  <c r="AI408" i="1"/>
  <c r="AJ408" i="1"/>
  <c r="AB408" i="1"/>
  <c r="A408" i="1"/>
  <c r="K408" i="1" s="1"/>
  <c r="G364" i="1" l="1"/>
  <c r="N365" i="1"/>
  <c r="AC365" i="1" s="1"/>
  <c r="L366" i="1"/>
  <c r="M365" i="1"/>
  <c r="AD365" i="1" s="1"/>
  <c r="K409" i="1"/>
  <c r="X408" i="1"/>
  <c r="AB409" i="1"/>
  <c r="A409" i="1"/>
  <c r="G365" i="1" l="1"/>
  <c r="N366" i="1"/>
  <c r="AC366" i="1" s="1"/>
  <c r="M366" i="1"/>
  <c r="AD366" i="1" s="1"/>
  <c r="L367" i="1"/>
  <c r="G366" i="1"/>
  <c r="AE348" i="1"/>
  <c r="AE349" i="1"/>
  <c r="Z408" i="1"/>
  <c r="I409" i="1"/>
  <c r="AI409" i="1"/>
  <c r="AJ409" i="1"/>
  <c r="X409" i="1"/>
  <c r="Z409" i="1" s="1"/>
  <c r="AB410" i="1"/>
  <c r="A410" i="1"/>
  <c r="K410" i="1" s="1"/>
  <c r="N367" i="1" l="1"/>
  <c r="AC367" i="1" s="1"/>
  <c r="L368" i="1"/>
  <c r="M367" i="1"/>
  <c r="AD367" i="1" s="1"/>
  <c r="I410" i="1"/>
  <c r="AE350" i="1"/>
  <c r="AJ410" i="1"/>
  <c r="AI410" i="1"/>
  <c r="X410" i="1"/>
  <c r="AB411" i="1"/>
  <c r="A411" i="1"/>
  <c r="X411" i="1" s="1"/>
  <c r="G367" i="1" l="1"/>
  <c r="N368" i="1"/>
  <c r="AC368" i="1" s="1"/>
  <c r="L369" i="1"/>
  <c r="M368" i="1"/>
  <c r="AD368" i="1" s="1"/>
  <c r="K411" i="1"/>
  <c r="Z410" i="1"/>
  <c r="I411" i="1"/>
  <c r="I412" i="1" s="1"/>
  <c r="Z411" i="1"/>
  <c r="AE351" i="1"/>
  <c r="AI411" i="1"/>
  <c r="AI412" i="1" s="1"/>
  <c r="AJ411" i="1"/>
  <c r="AJ412" i="1" s="1"/>
  <c r="AB412" i="1"/>
  <c r="A412" i="1"/>
  <c r="X412" i="1" s="1"/>
  <c r="Z412" i="1" s="1"/>
  <c r="N369" i="1" l="1"/>
  <c r="AC369" i="1" s="1"/>
  <c r="L370" i="1"/>
  <c r="M369" i="1"/>
  <c r="AD369" i="1" s="1"/>
  <c r="K412" i="1"/>
  <c r="G368" i="1"/>
  <c r="AB413" i="1"/>
  <c r="I413" i="1"/>
  <c r="AE352" i="1"/>
  <c r="AJ413" i="1"/>
  <c r="AI413" i="1"/>
  <c r="A413" i="1"/>
  <c r="X413" i="1" s="1"/>
  <c r="Z413" i="1" s="1"/>
  <c r="K413" i="1" l="1"/>
  <c r="G369" i="1"/>
  <c r="N370" i="1"/>
  <c r="AC370" i="1" s="1"/>
  <c r="L371" i="1"/>
  <c r="M370" i="1"/>
  <c r="AD370" i="1" s="1"/>
  <c r="I414" i="1"/>
  <c r="AE353" i="1"/>
  <c r="AI414" i="1"/>
  <c r="AJ414" i="1"/>
  <c r="AA413" i="1"/>
  <c r="AH413" i="1" s="1"/>
  <c r="Y413" i="1"/>
  <c r="AB414" i="1"/>
  <c r="A414" i="1"/>
  <c r="X414" i="1" s="1"/>
  <c r="Z414" i="1" s="1"/>
  <c r="G370" i="1" l="1"/>
  <c r="N371" i="1"/>
  <c r="AC371" i="1" s="1"/>
  <c r="L372" i="1"/>
  <c r="M371" i="1"/>
  <c r="AD371" i="1" s="1"/>
  <c r="K414" i="1"/>
  <c r="I415" i="1"/>
  <c r="AE354" i="1"/>
  <c r="AJ415" i="1"/>
  <c r="AI415" i="1"/>
  <c r="AB415" i="1"/>
  <c r="A415" i="1"/>
  <c r="X415" i="1" s="1"/>
  <c r="K415" i="1" l="1"/>
  <c r="G371" i="1"/>
  <c r="N372" i="1"/>
  <c r="AC372" i="1" s="1"/>
  <c r="L373" i="1"/>
  <c r="M372" i="1"/>
  <c r="AD372" i="1" s="1"/>
  <c r="Z415" i="1"/>
  <c r="I416" i="1"/>
  <c r="AE355" i="1"/>
  <c r="AI416" i="1"/>
  <c r="AJ416" i="1"/>
  <c r="AB416" i="1"/>
  <c r="A416" i="1"/>
  <c r="X416" i="1" s="1"/>
  <c r="N373" i="1" l="1"/>
  <c r="AC373" i="1" s="1"/>
  <c r="L374" i="1"/>
  <c r="M373" i="1"/>
  <c r="AD373" i="1" s="1"/>
  <c r="G372" i="1"/>
  <c r="K416" i="1"/>
  <c r="K417" i="1" s="1"/>
  <c r="Z416" i="1"/>
  <c r="I417" i="1"/>
  <c r="AE356" i="1"/>
  <c r="AJ417" i="1"/>
  <c r="AI417" i="1"/>
  <c r="AB417" i="1"/>
  <c r="A417" i="1"/>
  <c r="X417" i="1" s="1"/>
  <c r="Z417" i="1" s="1"/>
  <c r="G373" i="1" l="1"/>
  <c r="N374" i="1"/>
  <c r="AC374" i="1" s="1"/>
  <c r="L375" i="1"/>
  <c r="M374" i="1"/>
  <c r="AD374" i="1" s="1"/>
  <c r="I418" i="1"/>
  <c r="AE357" i="1"/>
  <c r="AI418" i="1"/>
  <c r="AJ418" i="1"/>
  <c r="AB418" i="1"/>
  <c r="A418" i="1"/>
  <c r="X418" i="1" s="1"/>
  <c r="Z418" i="1" s="1"/>
  <c r="G374" i="1" l="1"/>
  <c r="N375" i="1"/>
  <c r="AC375" i="1" s="1"/>
  <c r="L376" i="1"/>
  <c r="M375" i="1"/>
  <c r="AD375" i="1" s="1"/>
  <c r="K418" i="1"/>
  <c r="I419" i="1"/>
  <c r="AE358" i="1"/>
  <c r="AJ419" i="1"/>
  <c r="AI419" i="1"/>
  <c r="AB419" i="1"/>
  <c r="A419" i="1"/>
  <c r="X419" i="1" s="1"/>
  <c r="Z419" i="1" s="1"/>
  <c r="G375" i="1" l="1"/>
  <c r="K419" i="1"/>
  <c r="N376" i="1"/>
  <c r="AC376" i="1" s="1"/>
  <c r="L377" i="1"/>
  <c r="M376" i="1"/>
  <c r="AD376" i="1" s="1"/>
  <c r="I420" i="1"/>
  <c r="AE359" i="1"/>
  <c r="AI420" i="1"/>
  <c r="AJ420" i="1"/>
  <c r="AB420" i="1"/>
  <c r="A420" i="1"/>
  <c r="X420" i="1" s="1"/>
  <c r="Z420" i="1" s="1"/>
  <c r="G376" i="1" l="1"/>
  <c r="N377" i="1"/>
  <c r="AC377" i="1" s="1"/>
  <c r="L378" i="1"/>
  <c r="M377" i="1"/>
  <c r="AD377" i="1" s="1"/>
  <c r="K420" i="1"/>
  <c r="K421" i="1" s="1"/>
  <c r="I421" i="1"/>
  <c r="AE360" i="1"/>
  <c r="AJ421" i="1"/>
  <c r="AI421" i="1"/>
  <c r="AB421" i="1"/>
  <c r="A421" i="1"/>
  <c r="X421" i="1" s="1"/>
  <c r="Z421" i="1" s="1"/>
  <c r="G377" i="1" l="1"/>
  <c r="K422" i="1"/>
  <c r="N378" i="1"/>
  <c r="AC378" i="1" s="1"/>
  <c r="L379" i="1"/>
  <c r="M378" i="1"/>
  <c r="AD378" i="1" s="1"/>
  <c r="G378" i="1"/>
  <c r="I422" i="1"/>
  <c r="AE361" i="1"/>
  <c r="AI422" i="1"/>
  <c r="AJ422" i="1"/>
  <c r="AB422" i="1"/>
  <c r="A422" i="1"/>
  <c r="X422" i="1" s="1"/>
  <c r="Z422" i="1" s="1"/>
  <c r="M379" i="1" l="1"/>
  <c r="AD379" i="1" s="1"/>
  <c r="L380" i="1"/>
  <c r="N379" i="1"/>
  <c r="AC379" i="1" s="1"/>
  <c r="I423" i="1"/>
  <c r="AE362" i="1"/>
  <c r="AJ423" i="1"/>
  <c r="AI423" i="1"/>
  <c r="AB423" i="1"/>
  <c r="A423" i="1"/>
  <c r="X423" i="1" s="1"/>
  <c r="Z423" i="1" s="1"/>
  <c r="G379" i="1" l="1"/>
  <c r="M380" i="1"/>
  <c r="AD380" i="1" s="1"/>
  <c r="L381" i="1"/>
  <c r="N380" i="1"/>
  <c r="AC380" i="1" s="1"/>
  <c r="G380" i="1"/>
  <c r="K423" i="1"/>
  <c r="I424" i="1"/>
  <c r="AE363" i="1"/>
  <c r="AI424" i="1"/>
  <c r="AJ424" i="1"/>
  <c r="AB424" i="1"/>
  <c r="A424" i="1"/>
  <c r="X424" i="1" s="1"/>
  <c r="Z424" i="1" s="1"/>
  <c r="K424" i="1" l="1"/>
  <c r="N381" i="1"/>
  <c r="AC381" i="1" s="1"/>
  <c r="L382" i="1"/>
  <c r="M381" i="1"/>
  <c r="AD381" i="1" s="1"/>
  <c r="I425" i="1"/>
  <c r="AE364" i="1"/>
  <c r="AJ425" i="1"/>
  <c r="AI425" i="1"/>
  <c r="AB425" i="1"/>
  <c r="A425" i="1"/>
  <c r="X425" i="1" s="1"/>
  <c r="Z425" i="1" s="1"/>
  <c r="G381" i="1" l="1"/>
  <c r="N382" i="1"/>
  <c r="AC382" i="1" s="1"/>
  <c r="M382" i="1"/>
  <c r="AD382" i="1" s="1"/>
  <c r="L383" i="1"/>
  <c r="K425" i="1"/>
  <c r="I426" i="1"/>
  <c r="AE365" i="1"/>
  <c r="AI426" i="1"/>
  <c r="AJ426" i="1"/>
  <c r="AB426" i="1"/>
  <c r="A426" i="1"/>
  <c r="X426" i="1" s="1"/>
  <c r="Z426" i="1" s="1"/>
  <c r="K426" i="1" l="1"/>
  <c r="G382" i="1"/>
  <c r="N383" i="1"/>
  <c r="AC383" i="1" s="1"/>
  <c r="L384" i="1"/>
  <c r="M383" i="1"/>
  <c r="AD383" i="1" s="1"/>
  <c r="I427" i="1"/>
  <c r="AE366" i="1"/>
  <c r="AJ427" i="1"/>
  <c r="AI427" i="1"/>
  <c r="AB427" i="1"/>
  <c r="A427" i="1"/>
  <c r="X427" i="1" s="1"/>
  <c r="Z427" i="1" s="1"/>
  <c r="N384" i="1" l="1"/>
  <c r="AC384" i="1" s="1"/>
  <c r="M384" i="1"/>
  <c r="AD384" i="1" s="1"/>
  <c r="L385" i="1"/>
  <c r="G383" i="1"/>
  <c r="G384" i="1" s="1"/>
  <c r="K427" i="1"/>
  <c r="I428" i="1"/>
  <c r="AE367" i="1"/>
  <c r="AI428" i="1"/>
  <c r="AJ428" i="1"/>
  <c r="AB428" i="1"/>
  <c r="A428" i="1"/>
  <c r="X428" i="1" s="1"/>
  <c r="Z428" i="1" s="1"/>
  <c r="K428" i="1" l="1"/>
  <c r="N385" i="1"/>
  <c r="AC385" i="1" s="1"/>
  <c r="L386" i="1"/>
  <c r="M385" i="1"/>
  <c r="AD385" i="1" s="1"/>
  <c r="I429" i="1"/>
  <c r="AE368" i="1"/>
  <c r="AJ429" i="1"/>
  <c r="AI429" i="1"/>
  <c r="AB429" i="1"/>
  <c r="A429" i="1"/>
  <c r="X429" i="1" s="1"/>
  <c r="Z429" i="1" s="1"/>
  <c r="K429" i="1" l="1"/>
  <c r="G385" i="1"/>
  <c r="N386" i="1"/>
  <c r="AC386" i="1" s="1"/>
  <c r="M386" i="1"/>
  <c r="AD386" i="1" s="1"/>
  <c r="L387" i="1"/>
  <c r="I430" i="1"/>
  <c r="AE369" i="1"/>
  <c r="AI430" i="1"/>
  <c r="AJ430" i="1"/>
  <c r="AB430" i="1"/>
  <c r="A430" i="1"/>
  <c r="X430" i="1" s="1"/>
  <c r="Z430" i="1" s="1"/>
  <c r="G386" i="1" l="1"/>
  <c r="N387" i="1"/>
  <c r="AC387" i="1" s="1"/>
  <c r="L388" i="1"/>
  <c r="G387" i="1"/>
  <c r="M387" i="1"/>
  <c r="AD387" i="1" s="1"/>
  <c r="K430" i="1"/>
  <c r="K431" i="1" s="1"/>
  <c r="I431" i="1"/>
  <c r="AE370" i="1"/>
  <c r="AJ431" i="1"/>
  <c r="AI431" i="1"/>
  <c r="AB431" i="1"/>
  <c r="A431" i="1"/>
  <c r="X431" i="1" s="1"/>
  <c r="Z431" i="1" s="1"/>
  <c r="N388" i="1" l="1"/>
  <c r="AC388" i="1" s="1"/>
  <c r="G388" i="1"/>
  <c r="M388" i="1"/>
  <c r="AD388" i="1" s="1"/>
  <c r="L389" i="1"/>
  <c r="I432" i="1"/>
  <c r="AE371" i="1"/>
  <c r="AI432" i="1"/>
  <c r="AJ432" i="1"/>
  <c r="AB432" i="1"/>
  <c r="A432" i="1"/>
  <c r="X432" i="1" s="1"/>
  <c r="Z432" i="1" s="1"/>
  <c r="N389" i="1" l="1"/>
  <c r="AC389" i="1" s="1"/>
  <c r="M389" i="1"/>
  <c r="AD389" i="1" s="1"/>
  <c r="L390" i="1"/>
  <c r="K432" i="1"/>
  <c r="I433" i="1"/>
  <c r="AE372" i="1"/>
  <c r="AJ433" i="1"/>
  <c r="AI433" i="1"/>
  <c r="AB433" i="1"/>
  <c r="A433" i="1"/>
  <c r="X433" i="1" s="1"/>
  <c r="Z433" i="1" s="1"/>
  <c r="G389" i="1" l="1"/>
  <c r="K433" i="1"/>
  <c r="N390" i="1"/>
  <c r="AC390" i="1" s="1"/>
  <c r="L391" i="1"/>
  <c r="M390" i="1"/>
  <c r="AD390" i="1" s="1"/>
  <c r="I434" i="1"/>
  <c r="AE373" i="1"/>
  <c r="AI434" i="1"/>
  <c r="AJ434" i="1"/>
  <c r="AB434" i="1"/>
  <c r="A434" i="1"/>
  <c r="X434" i="1" s="1"/>
  <c r="Z434" i="1" s="1"/>
  <c r="K434" i="1" l="1"/>
  <c r="G390" i="1"/>
  <c r="N391" i="1"/>
  <c r="AC391" i="1" s="1"/>
  <c r="L392" i="1"/>
  <c r="M391" i="1"/>
  <c r="AD391" i="1" s="1"/>
  <c r="I435" i="1"/>
  <c r="AE374" i="1"/>
  <c r="AJ435" i="1"/>
  <c r="AI435" i="1"/>
  <c r="AB435" i="1"/>
  <c r="A435" i="1"/>
  <c r="X435" i="1" s="1"/>
  <c r="Z435" i="1" s="1"/>
  <c r="G391" i="1" l="1"/>
  <c r="K435" i="1"/>
  <c r="N392" i="1"/>
  <c r="AC392" i="1" s="1"/>
  <c r="M392" i="1"/>
  <c r="AD392" i="1" s="1"/>
  <c r="L393" i="1"/>
  <c r="I436" i="1"/>
  <c r="AE375" i="1"/>
  <c r="AI436" i="1"/>
  <c r="AJ436" i="1"/>
  <c r="AB436" i="1"/>
  <c r="A436" i="1"/>
  <c r="X436" i="1" s="1"/>
  <c r="Z436" i="1" s="1"/>
  <c r="N393" i="1" l="1"/>
  <c r="AC393" i="1" s="1"/>
  <c r="L394" i="1"/>
  <c r="M393" i="1"/>
  <c r="AD393" i="1" s="1"/>
  <c r="G392" i="1"/>
  <c r="K436" i="1"/>
  <c r="I437" i="1"/>
  <c r="AE376" i="1"/>
  <c r="AJ437" i="1"/>
  <c r="AI437" i="1"/>
  <c r="AB437" i="1"/>
  <c r="A437" i="1"/>
  <c r="X437" i="1" s="1"/>
  <c r="Z437" i="1" s="1"/>
  <c r="K437" i="1" l="1"/>
  <c r="G393" i="1"/>
  <c r="N394" i="1"/>
  <c r="AC394" i="1" s="1"/>
  <c r="L395" i="1"/>
  <c r="M394" i="1"/>
  <c r="AD394" i="1" s="1"/>
  <c r="I438" i="1"/>
  <c r="AE377" i="1"/>
  <c r="AI438" i="1"/>
  <c r="AJ438" i="1"/>
  <c r="AB438" i="1"/>
  <c r="A438" i="1"/>
  <c r="K438" i="1" s="1"/>
  <c r="G394" i="1" l="1"/>
  <c r="N395" i="1"/>
  <c r="AC395" i="1" s="1"/>
  <c r="M395" i="1"/>
  <c r="AD395" i="1" s="1"/>
  <c r="L396" i="1"/>
  <c r="AE378" i="1"/>
  <c r="X438" i="1"/>
  <c r="AB439" i="1"/>
  <c r="A439" i="1"/>
  <c r="K439" i="1" s="1"/>
  <c r="G395" i="1" l="1"/>
  <c r="N396" i="1"/>
  <c r="AC396" i="1" s="1"/>
  <c r="M396" i="1"/>
  <c r="AD396" i="1" s="1"/>
  <c r="L397" i="1"/>
  <c r="Z438" i="1"/>
  <c r="I439" i="1"/>
  <c r="AE379" i="1"/>
  <c r="AI439" i="1"/>
  <c r="AJ439" i="1"/>
  <c r="X439" i="1"/>
  <c r="Z439" i="1" s="1"/>
  <c r="AB440" i="1"/>
  <c r="A440" i="1"/>
  <c r="X440" i="1" s="1"/>
  <c r="Z440" i="1" s="1"/>
  <c r="G396" i="1" l="1"/>
  <c r="N397" i="1"/>
  <c r="AC397" i="1" s="1"/>
  <c r="L398" i="1"/>
  <c r="M397" i="1"/>
  <c r="AD397" i="1" s="1"/>
  <c r="K440" i="1"/>
  <c r="K441" i="1" s="1"/>
  <c r="I440" i="1"/>
  <c r="I441" i="1" s="1"/>
  <c r="AE380" i="1"/>
  <c r="AJ440" i="1"/>
  <c r="AJ441" i="1" s="1"/>
  <c r="AI440" i="1"/>
  <c r="AI441" i="1" s="1"/>
  <c r="AB441" i="1"/>
  <c r="A441" i="1"/>
  <c r="X441" i="1" s="1"/>
  <c r="Z441" i="1" s="1"/>
  <c r="G397" i="1" l="1"/>
  <c r="N398" i="1"/>
  <c r="AC398" i="1" s="1"/>
  <c r="L399" i="1"/>
  <c r="M398" i="1"/>
  <c r="AD398" i="1" s="1"/>
  <c r="I442" i="1"/>
  <c r="AE381" i="1"/>
  <c r="AI442" i="1"/>
  <c r="AJ442" i="1"/>
  <c r="AB442" i="1"/>
  <c r="A442" i="1"/>
  <c r="X442" i="1" s="1"/>
  <c r="Z442" i="1" s="1"/>
  <c r="G398" i="1" l="1"/>
  <c r="N399" i="1"/>
  <c r="AC399" i="1" s="1"/>
  <c r="M399" i="1"/>
  <c r="AD399" i="1" s="1"/>
  <c r="L400" i="1"/>
  <c r="K442" i="1"/>
  <c r="K443" i="1" s="1"/>
  <c r="I443" i="1"/>
  <c r="AE382" i="1"/>
  <c r="AJ443" i="1"/>
  <c r="AI443" i="1"/>
  <c r="AB443" i="1"/>
  <c r="A443" i="1"/>
  <c r="X443" i="1" s="1"/>
  <c r="G399" i="1" l="1"/>
  <c r="N400" i="1"/>
  <c r="AC400" i="1" s="1"/>
  <c r="L401" i="1"/>
  <c r="M400" i="1"/>
  <c r="AD400" i="1" s="1"/>
  <c r="Z443" i="1"/>
  <c r="I444" i="1"/>
  <c r="AE383" i="1"/>
  <c r="AI444" i="1"/>
  <c r="AJ444" i="1"/>
  <c r="AB444" i="1"/>
  <c r="A444" i="1"/>
  <c r="X444" i="1" s="1"/>
  <c r="K444" i="1" l="1"/>
  <c r="N401" i="1"/>
  <c r="AC401" i="1" s="1"/>
  <c r="L402" i="1"/>
  <c r="M401" i="1"/>
  <c r="AD401" i="1" s="1"/>
  <c r="G400" i="1"/>
  <c r="Z444" i="1"/>
  <c r="I445" i="1"/>
  <c r="AE384" i="1"/>
  <c r="AJ445" i="1"/>
  <c r="AI445" i="1"/>
  <c r="AB445" i="1"/>
  <c r="A445" i="1"/>
  <c r="X445" i="1" s="1"/>
  <c r="Z445" i="1" s="1"/>
  <c r="G401" i="1" l="1"/>
  <c r="K445" i="1"/>
  <c r="N402" i="1"/>
  <c r="AC402" i="1" s="1"/>
  <c r="M402" i="1"/>
  <c r="AD402" i="1" s="1"/>
  <c r="L403" i="1"/>
  <c r="I446" i="1"/>
  <c r="AE385" i="1"/>
  <c r="AI446" i="1"/>
  <c r="AJ446" i="1"/>
  <c r="AB446" i="1"/>
  <c r="A446" i="1"/>
  <c r="X446" i="1" s="1"/>
  <c r="Z446" i="1" s="1"/>
  <c r="G402" i="1" l="1"/>
  <c r="N403" i="1"/>
  <c r="AC403" i="1" s="1"/>
  <c r="L404" i="1"/>
  <c r="M403" i="1"/>
  <c r="AD403" i="1" s="1"/>
  <c r="K446" i="1"/>
  <c r="I447" i="1"/>
  <c r="AE386" i="1"/>
  <c r="AJ447" i="1"/>
  <c r="AI447" i="1"/>
  <c r="AB447" i="1"/>
  <c r="A447" i="1"/>
  <c r="X447" i="1" s="1"/>
  <c r="Z447" i="1" s="1"/>
  <c r="K447" i="1" l="1"/>
  <c r="G403" i="1"/>
  <c r="N404" i="1"/>
  <c r="AC404" i="1" s="1"/>
  <c r="M404" i="1"/>
  <c r="AD404" i="1" s="1"/>
  <c r="L405" i="1"/>
  <c r="I448" i="1"/>
  <c r="AE387" i="1"/>
  <c r="AI448" i="1"/>
  <c r="AJ448" i="1"/>
  <c r="AB448" i="1"/>
  <c r="A448" i="1"/>
  <c r="X448" i="1" s="1"/>
  <c r="Z448" i="1" s="1"/>
  <c r="G404" i="1" l="1"/>
  <c r="N405" i="1"/>
  <c r="AC405" i="1" s="1"/>
  <c r="M405" i="1"/>
  <c r="AD405" i="1" s="1"/>
  <c r="L406" i="1"/>
  <c r="G405" i="1"/>
  <c r="K448" i="1"/>
  <c r="K449" i="1" s="1"/>
  <c r="I449" i="1"/>
  <c r="AE388" i="1"/>
  <c r="AJ449" i="1"/>
  <c r="AI449" i="1"/>
  <c r="AB449" i="1"/>
  <c r="A449" i="1"/>
  <c r="X449" i="1" s="1"/>
  <c r="Z449" i="1" s="1"/>
  <c r="N406" i="1" l="1"/>
  <c r="AC406" i="1" s="1"/>
  <c r="L407" i="1"/>
  <c r="M406" i="1"/>
  <c r="AD406" i="1" s="1"/>
  <c r="I450" i="1"/>
  <c r="AE389" i="1"/>
  <c r="AI450" i="1"/>
  <c r="AJ450" i="1"/>
  <c r="AB450" i="1"/>
  <c r="A450" i="1"/>
  <c r="X450" i="1" s="1"/>
  <c r="Z450" i="1" s="1"/>
  <c r="G406" i="1" l="1"/>
  <c r="N407" i="1"/>
  <c r="AC407" i="1" s="1"/>
  <c r="L408" i="1"/>
  <c r="M407" i="1"/>
  <c r="AD407" i="1" s="1"/>
  <c r="K450" i="1"/>
  <c r="K451" i="1" s="1"/>
  <c r="I451" i="1"/>
  <c r="AE390" i="1"/>
  <c r="AJ451" i="1"/>
  <c r="AI451" i="1"/>
  <c r="AB451" i="1"/>
  <c r="A451" i="1"/>
  <c r="X451" i="1" s="1"/>
  <c r="Z451" i="1" s="1"/>
  <c r="G407" i="1" l="1"/>
  <c r="N408" i="1"/>
  <c r="AC408" i="1" s="1"/>
  <c r="L409" i="1"/>
  <c r="M408" i="1"/>
  <c r="AD408" i="1" s="1"/>
  <c r="G408" i="1"/>
  <c r="I452" i="1"/>
  <c r="AE391" i="1"/>
  <c r="AI452" i="1"/>
  <c r="AJ452" i="1"/>
  <c r="AB452" i="1"/>
  <c r="A452" i="1"/>
  <c r="X452" i="1" s="1"/>
  <c r="L410" i="1" l="1"/>
  <c r="N409" i="1"/>
  <c r="AC409" i="1" s="1"/>
  <c r="M409" i="1"/>
  <c r="AD409" i="1" s="1"/>
  <c r="K452" i="1"/>
  <c r="Z452" i="1"/>
  <c r="I453" i="1"/>
  <c r="AE392" i="1"/>
  <c r="AJ453" i="1"/>
  <c r="AI453" i="1"/>
  <c r="AB453" i="1"/>
  <c r="A453" i="1"/>
  <c r="X453" i="1" s="1"/>
  <c r="Z453" i="1" s="1"/>
  <c r="K453" i="1" l="1"/>
  <c r="G409" i="1"/>
  <c r="N410" i="1"/>
  <c r="AC410" i="1" s="1"/>
  <c r="M410" i="1"/>
  <c r="AD410" i="1" s="1"/>
  <c r="L411" i="1"/>
  <c r="I454" i="1"/>
  <c r="AE393" i="1"/>
  <c r="AI454" i="1"/>
  <c r="AJ454" i="1"/>
  <c r="AB454" i="1"/>
  <c r="A454" i="1"/>
  <c r="X454" i="1" s="1"/>
  <c r="Z454" i="1" s="1"/>
  <c r="N411" i="1" l="1"/>
  <c r="AC411" i="1" s="1"/>
  <c r="M411" i="1"/>
  <c r="AD411" i="1" s="1"/>
  <c r="L412" i="1"/>
  <c r="G410" i="1"/>
  <c r="K454" i="1"/>
  <c r="K455" i="1" s="1"/>
  <c r="I455" i="1"/>
  <c r="AE394" i="1"/>
  <c r="AJ455" i="1"/>
  <c r="AI455" i="1"/>
  <c r="AB455" i="1"/>
  <c r="A455" i="1"/>
  <c r="X455" i="1" s="1"/>
  <c r="Z455" i="1" s="1"/>
  <c r="G411" i="1" l="1"/>
  <c r="N412" i="1"/>
  <c r="AC412" i="1" s="1"/>
  <c r="L413" i="1"/>
  <c r="M412" i="1"/>
  <c r="AD412" i="1" s="1"/>
  <c r="I456" i="1"/>
  <c r="AE395" i="1"/>
  <c r="AI456" i="1"/>
  <c r="AJ456" i="1"/>
  <c r="AB456" i="1"/>
  <c r="A456" i="1"/>
  <c r="X456" i="1" s="1"/>
  <c r="Z456" i="1" s="1"/>
  <c r="G412" i="1" l="1"/>
  <c r="M413" i="1"/>
  <c r="AD413" i="1" s="1"/>
  <c r="L414" i="1"/>
  <c r="N413" i="1"/>
  <c r="AC413" i="1" s="1"/>
  <c r="K456" i="1"/>
  <c r="I457" i="1"/>
  <c r="AE396" i="1"/>
  <c r="AJ457" i="1"/>
  <c r="AI457" i="1"/>
  <c r="AB457" i="1"/>
  <c r="A457" i="1"/>
  <c r="X457" i="1" s="1"/>
  <c r="Z457" i="1" s="1"/>
  <c r="N414" i="1" l="1"/>
  <c r="AC414" i="1" s="1"/>
  <c r="M414" i="1"/>
  <c r="AD414" i="1" s="1"/>
  <c r="L415" i="1"/>
  <c r="K457" i="1"/>
  <c r="G413" i="1"/>
  <c r="G414" i="1" s="1"/>
  <c r="I458" i="1"/>
  <c r="AE397" i="1"/>
  <c r="AI458" i="1"/>
  <c r="AJ458" i="1"/>
  <c r="AB458" i="1"/>
  <c r="A458" i="1"/>
  <c r="X458" i="1" s="1"/>
  <c r="Z458" i="1" s="1"/>
  <c r="K458" i="1" l="1"/>
  <c r="N415" i="1"/>
  <c r="AC415" i="1" s="1"/>
  <c r="L416" i="1"/>
  <c r="M415" i="1"/>
  <c r="AD415" i="1" s="1"/>
  <c r="I459" i="1"/>
  <c r="AE398" i="1"/>
  <c r="AJ459" i="1"/>
  <c r="AI459" i="1"/>
  <c r="AB459" i="1"/>
  <c r="A459" i="1"/>
  <c r="X459" i="1" s="1"/>
  <c r="Z459" i="1" s="1"/>
  <c r="N416" i="1" l="1"/>
  <c r="AC416" i="1" s="1"/>
  <c r="M416" i="1"/>
  <c r="AD416" i="1" s="1"/>
  <c r="L417" i="1"/>
  <c r="G415" i="1"/>
  <c r="K459" i="1"/>
  <c r="I460" i="1"/>
  <c r="AE399" i="1"/>
  <c r="AI460" i="1"/>
  <c r="AJ460" i="1"/>
  <c r="AB460" i="1"/>
  <c r="A460" i="1"/>
  <c r="X460" i="1" s="1"/>
  <c r="Z460" i="1" s="1"/>
  <c r="K460" i="1" l="1"/>
  <c r="N417" i="1"/>
  <c r="AC417" i="1" s="1"/>
  <c r="L418" i="1"/>
  <c r="M417" i="1"/>
  <c r="AD417" i="1" s="1"/>
  <c r="G416" i="1"/>
  <c r="I461" i="1"/>
  <c r="AE400" i="1"/>
  <c r="AJ461" i="1"/>
  <c r="AI461" i="1"/>
  <c r="AB461" i="1"/>
  <c r="A461" i="1"/>
  <c r="X461" i="1" s="1"/>
  <c r="Z461" i="1" s="1"/>
  <c r="K461" i="1" l="1"/>
  <c r="G417" i="1"/>
  <c r="N418" i="1"/>
  <c r="AC418" i="1" s="1"/>
  <c r="L419" i="1"/>
  <c r="M418" i="1"/>
  <c r="AD418" i="1" s="1"/>
  <c r="I462" i="1"/>
  <c r="AE401" i="1"/>
  <c r="AI462" i="1"/>
  <c r="AJ462" i="1"/>
  <c r="AB462" i="1"/>
  <c r="A462" i="1"/>
  <c r="X462" i="1" s="1"/>
  <c r="Z462" i="1" s="1"/>
  <c r="N419" i="1" l="1"/>
  <c r="AC419" i="1" s="1"/>
  <c r="M419" i="1"/>
  <c r="AD419" i="1" s="1"/>
  <c r="L420" i="1"/>
  <c r="G418" i="1"/>
  <c r="G419" i="1" s="1"/>
  <c r="K462" i="1"/>
  <c r="I463" i="1"/>
  <c r="AE402" i="1"/>
  <c r="AJ463" i="1"/>
  <c r="AI463" i="1"/>
  <c r="AB463" i="1"/>
  <c r="A463" i="1"/>
  <c r="X463" i="1" s="1"/>
  <c r="Z463" i="1" s="1"/>
  <c r="K463" i="1" l="1"/>
  <c r="N420" i="1"/>
  <c r="AC420" i="1" s="1"/>
  <c r="M420" i="1"/>
  <c r="AD420" i="1" s="1"/>
  <c r="L421" i="1"/>
  <c r="I464" i="1"/>
  <c r="AE403" i="1"/>
  <c r="AI464" i="1"/>
  <c r="AJ464" i="1"/>
  <c r="AB464" i="1"/>
  <c r="A464" i="1"/>
  <c r="X464" i="1" s="1"/>
  <c r="Z464" i="1" s="1"/>
  <c r="N421" i="1" l="1"/>
  <c r="AC421" i="1" s="1"/>
  <c r="M421" i="1"/>
  <c r="AD421" i="1" s="1"/>
  <c r="L422" i="1"/>
  <c r="G420" i="1"/>
  <c r="K464" i="1"/>
  <c r="K465" i="1" s="1"/>
  <c r="I465" i="1"/>
  <c r="AE404" i="1"/>
  <c r="AJ465" i="1"/>
  <c r="AI465" i="1"/>
  <c r="AB465" i="1"/>
  <c r="A465" i="1"/>
  <c r="X465" i="1" s="1"/>
  <c r="Z465" i="1" s="1"/>
  <c r="G421" i="1" l="1"/>
  <c r="N422" i="1"/>
  <c r="AC422" i="1" s="1"/>
  <c r="L423" i="1"/>
  <c r="M422" i="1"/>
  <c r="AD422" i="1" s="1"/>
  <c r="I466" i="1"/>
  <c r="AE405" i="1"/>
  <c r="AI466" i="1"/>
  <c r="AJ466" i="1"/>
  <c r="AB466" i="1"/>
  <c r="A466" i="1"/>
  <c r="X466" i="1" s="1"/>
  <c r="Z466" i="1" s="1"/>
  <c r="K466" i="1" l="1"/>
  <c r="N423" i="1"/>
  <c r="AC423" i="1" s="1"/>
  <c r="M423" i="1"/>
  <c r="AD423" i="1" s="1"/>
  <c r="L424" i="1"/>
  <c r="G422" i="1"/>
  <c r="G423" i="1" s="1"/>
  <c r="I467" i="1"/>
  <c r="AE406" i="1"/>
  <c r="AJ467" i="1"/>
  <c r="AI467" i="1"/>
  <c r="AB467" i="1"/>
  <c r="A467" i="1"/>
  <c r="X467" i="1" s="1"/>
  <c r="Z467" i="1" s="1"/>
  <c r="N424" i="1" l="1"/>
  <c r="AC424" i="1" s="1"/>
  <c r="M424" i="1"/>
  <c r="AD424" i="1" s="1"/>
  <c r="G424" i="1"/>
  <c r="L425" i="1"/>
  <c r="K467" i="1"/>
  <c r="I468" i="1"/>
  <c r="AE407" i="1"/>
  <c r="AI468" i="1"/>
  <c r="AJ468" i="1"/>
  <c r="AB468" i="1"/>
  <c r="A468" i="1"/>
  <c r="X468" i="1" s="1"/>
  <c r="Z468" i="1" s="1"/>
  <c r="K468" i="1" l="1"/>
  <c r="N425" i="1"/>
  <c r="AC425" i="1" s="1"/>
  <c r="M425" i="1"/>
  <c r="AD425" i="1" s="1"/>
  <c r="L426" i="1"/>
  <c r="I469" i="1"/>
  <c r="AE408" i="1"/>
  <c r="AJ469" i="1"/>
  <c r="AI469" i="1"/>
  <c r="AB469" i="1"/>
  <c r="A469" i="1"/>
  <c r="K469" i="1" s="1"/>
  <c r="N426" i="1" l="1"/>
  <c r="AC426" i="1" s="1"/>
  <c r="M426" i="1"/>
  <c r="AD426" i="1" s="1"/>
  <c r="L427" i="1"/>
  <c r="G425" i="1"/>
  <c r="G426" i="1" s="1"/>
  <c r="AE409" i="1"/>
  <c r="X469" i="1"/>
  <c r="AB470" i="1"/>
  <c r="A470" i="1"/>
  <c r="X470" i="1" s="1"/>
  <c r="N427" i="1" l="1"/>
  <c r="AC427" i="1" s="1"/>
  <c r="G427" i="1"/>
  <c r="L428" i="1"/>
  <c r="M427" i="1"/>
  <c r="AD427" i="1" s="1"/>
  <c r="K470" i="1"/>
  <c r="Z469" i="1"/>
  <c r="I470" i="1"/>
  <c r="I471" i="1" s="1"/>
  <c r="AE410" i="1"/>
  <c r="AJ470" i="1"/>
  <c r="AJ471" i="1" s="1"/>
  <c r="AI470" i="1"/>
  <c r="AI471" i="1" s="1"/>
  <c r="Z470" i="1"/>
  <c r="AB471" i="1"/>
  <c r="A471" i="1"/>
  <c r="X471" i="1" s="1"/>
  <c r="K471" i="1" l="1"/>
  <c r="N428" i="1"/>
  <c r="AC428" i="1" s="1"/>
  <c r="L429" i="1"/>
  <c r="M428" i="1"/>
  <c r="AD428" i="1" s="1"/>
  <c r="I472" i="1"/>
  <c r="AE411" i="1"/>
  <c r="AI472" i="1"/>
  <c r="AJ472" i="1"/>
  <c r="Z471" i="1"/>
  <c r="AB472" i="1"/>
  <c r="A472" i="1"/>
  <c r="X472" i="1" s="1"/>
  <c r="Z472" i="1" s="1"/>
  <c r="G428" i="1" l="1"/>
  <c r="N429" i="1"/>
  <c r="AC429" i="1" s="1"/>
  <c r="M429" i="1"/>
  <c r="AD429" i="1" s="1"/>
  <c r="G429" i="1"/>
  <c r="L430" i="1"/>
  <c r="K472" i="1"/>
  <c r="I473" i="1"/>
  <c r="AE412" i="1"/>
  <c r="AJ473" i="1"/>
  <c r="AI473" i="1"/>
  <c r="AB473" i="1"/>
  <c r="A473" i="1"/>
  <c r="X473" i="1" s="1"/>
  <c r="Z473" i="1" s="1"/>
  <c r="K473" i="1" l="1"/>
  <c r="N430" i="1"/>
  <c r="AC430" i="1" s="1"/>
  <c r="L431" i="1"/>
  <c r="M430" i="1"/>
  <c r="AD430" i="1" s="1"/>
  <c r="G430" i="1"/>
  <c r="I474" i="1"/>
  <c r="AE413" i="1"/>
  <c r="AI474" i="1"/>
  <c r="AJ474" i="1"/>
  <c r="AB474" i="1"/>
  <c r="A474" i="1"/>
  <c r="X474" i="1" s="1"/>
  <c r="Z474" i="1" s="1"/>
  <c r="N431" i="1" l="1"/>
  <c r="AC431" i="1" s="1"/>
  <c r="L432" i="1"/>
  <c r="M431" i="1"/>
  <c r="K474" i="1"/>
  <c r="I475" i="1"/>
  <c r="AE414" i="1"/>
  <c r="AJ475" i="1"/>
  <c r="AI475" i="1"/>
  <c r="AB475" i="1"/>
  <c r="A475" i="1"/>
  <c r="X475" i="1" s="1"/>
  <c r="Z475" i="1" s="1"/>
  <c r="G431" i="1" l="1"/>
  <c r="K475" i="1"/>
  <c r="M432" i="1"/>
  <c r="AD432" i="1" s="1"/>
  <c r="AD431" i="1"/>
  <c r="N432" i="1"/>
  <c r="AC432" i="1" s="1"/>
  <c r="L433" i="1"/>
  <c r="I476" i="1"/>
  <c r="AE415" i="1"/>
  <c r="AI476" i="1"/>
  <c r="AJ476" i="1"/>
  <c r="AB476" i="1"/>
  <c r="A476" i="1"/>
  <c r="X476" i="1" s="1"/>
  <c r="Z476" i="1" s="1"/>
  <c r="G432" i="1" l="1"/>
  <c r="N433" i="1"/>
  <c r="AC433" i="1" s="1"/>
  <c r="M433" i="1"/>
  <c r="AD433" i="1" s="1"/>
  <c r="L434" i="1"/>
  <c r="K476" i="1"/>
  <c r="I477" i="1"/>
  <c r="AE416" i="1"/>
  <c r="AJ477" i="1"/>
  <c r="AI477" i="1"/>
  <c r="AB477" i="1"/>
  <c r="A477" i="1"/>
  <c r="X477" i="1" s="1"/>
  <c r="Z477" i="1" s="1"/>
  <c r="K477" i="1" l="1"/>
  <c r="G433" i="1"/>
  <c r="N434" i="1"/>
  <c r="AC434" i="1" s="1"/>
  <c r="L435" i="1"/>
  <c r="G434" i="1"/>
  <c r="M434" i="1"/>
  <c r="AD434" i="1" s="1"/>
  <c r="I478" i="1"/>
  <c r="AE417" i="1"/>
  <c r="AI478" i="1"/>
  <c r="AJ478" i="1"/>
  <c r="AB478" i="1"/>
  <c r="A478" i="1"/>
  <c r="X478" i="1" s="1"/>
  <c r="Z478" i="1" s="1"/>
  <c r="K478" i="1" l="1"/>
  <c r="N435" i="1"/>
  <c r="AC435" i="1" s="1"/>
  <c r="L436" i="1"/>
  <c r="G435" i="1"/>
  <c r="M435" i="1"/>
  <c r="AD435" i="1" s="1"/>
  <c r="I479" i="1"/>
  <c r="AE418" i="1"/>
  <c r="AJ479" i="1"/>
  <c r="AI479" i="1"/>
  <c r="AB479" i="1"/>
  <c r="A479" i="1"/>
  <c r="X479" i="1" s="1"/>
  <c r="Z479" i="1" s="1"/>
  <c r="N436" i="1" l="1"/>
  <c r="AC436" i="1" s="1"/>
  <c r="M436" i="1"/>
  <c r="AD436" i="1" s="1"/>
  <c r="L437" i="1"/>
  <c r="G436" i="1"/>
  <c r="K479" i="1"/>
  <c r="I480" i="1"/>
  <c r="AE419" i="1"/>
  <c r="AI480" i="1"/>
  <c r="AJ480" i="1"/>
  <c r="AB480" i="1"/>
  <c r="A480" i="1"/>
  <c r="X480" i="1" s="1"/>
  <c r="N437" i="1" l="1"/>
  <c r="AC437" i="1" s="1"/>
  <c r="L438" i="1"/>
  <c r="G437" i="1"/>
  <c r="M437" i="1"/>
  <c r="AD437" i="1" s="1"/>
  <c r="K480" i="1"/>
  <c r="K481" i="1" s="1"/>
  <c r="Z480" i="1"/>
  <c r="I481" i="1"/>
  <c r="AE420" i="1"/>
  <c r="AJ481" i="1"/>
  <c r="AI481" i="1"/>
  <c r="AB481" i="1"/>
  <c r="A481" i="1"/>
  <c r="X481" i="1" s="1"/>
  <c r="Z481" i="1" s="1"/>
  <c r="N438" i="1" l="1"/>
  <c r="AC438" i="1" s="1"/>
  <c r="M438" i="1"/>
  <c r="AD438" i="1" s="1"/>
  <c r="G438" i="1"/>
  <c r="L439" i="1"/>
  <c r="I482" i="1"/>
  <c r="AE421" i="1"/>
  <c r="AI482" i="1"/>
  <c r="AJ482" i="1"/>
  <c r="AB482" i="1"/>
  <c r="A482" i="1"/>
  <c r="X482" i="1" s="1"/>
  <c r="N439" i="1" l="1"/>
  <c r="AC439" i="1" s="1"/>
  <c r="L440" i="1"/>
  <c r="M439" i="1"/>
  <c r="AD439" i="1" s="1"/>
  <c r="G439" i="1"/>
  <c r="K482" i="1"/>
  <c r="K483" i="1" s="1"/>
  <c r="Z482" i="1"/>
  <c r="I483" i="1"/>
  <c r="AE422" i="1"/>
  <c r="AJ483" i="1"/>
  <c r="AI483" i="1"/>
  <c r="AB483" i="1"/>
  <c r="A483" i="1"/>
  <c r="X483" i="1" s="1"/>
  <c r="Z483" i="1" s="1"/>
  <c r="L441" i="1" l="1"/>
  <c r="N440" i="1"/>
  <c r="AC440" i="1" s="1"/>
  <c r="M440" i="1"/>
  <c r="AD440" i="1" s="1"/>
  <c r="I484" i="1"/>
  <c r="AE423" i="1"/>
  <c r="AI484" i="1"/>
  <c r="AJ484" i="1"/>
  <c r="AB484" i="1"/>
  <c r="A484" i="1"/>
  <c r="X484" i="1" s="1"/>
  <c r="Z484" i="1" s="1"/>
  <c r="G440" i="1" l="1"/>
  <c r="N441" i="1"/>
  <c r="AC441" i="1" s="1"/>
  <c r="M441" i="1"/>
  <c r="AD441" i="1" s="1"/>
  <c r="L442" i="1"/>
  <c r="K484" i="1"/>
  <c r="I485" i="1"/>
  <c r="AE424" i="1"/>
  <c r="AJ485" i="1"/>
  <c r="AI485" i="1"/>
  <c r="AB485" i="1"/>
  <c r="A485" i="1"/>
  <c r="X485" i="1" s="1"/>
  <c r="Z485" i="1" s="1"/>
  <c r="K485" i="1" l="1"/>
  <c r="N442" i="1"/>
  <c r="AC442" i="1" s="1"/>
  <c r="L443" i="1"/>
  <c r="M442" i="1"/>
  <c r="AD442" i="1" s="1"/>
  <c r="G441" i="1"/>
  <c r="I486" i="1"/>
  <c r="AE425" i="1"/>
  <c r="AI486" i="1"/>
  <c r="AJ486" i="1"/>
  <c r="AB486" i="1"/>
  <c r="A486" i="1"/>
  <c r="X486" i="1" s="1"/>
  <c r="Z486" i="1" s="1"/>
  <c r="N443" i="1" l="1"/>
  <c r="AC443" i="1" s="1"/>
  <c r="M443" i="1"/>
  <c r="AD443" i="1" s="1"/>
  <c r="L444" i="1"/>
  <c r="G442" i="1"/>
  <c r="G443" i="1" s="1"/>
  <c r="K486" i="1"/>
  <c r="K487" i="1" s="1"/>
  <c r="I487" i="1"/>
  <c r="AE426" i="1"/>
  <c r="AJ487" i="1"/>
  <c r="AI487" i="1"/>
  <c r="AB487" i="1"/>
  <c r="A487" i="1"/>
  <c r="X487" i="1" s="1"/>
  <c r="Z487" i="1" s="1"/>
  <c r="N444" i="1" l="1"/>
  <c r="AC444" i="1" s="1"/>
  <c r="M444" i="1"/>
  <c r="AD444" i="1" s="1"/>
  <c r="L445" i="1"/>
  <c r="I488" i="1"/>
  <c r="AE427" i="1"/>
  <c r="AI488" i="1"/>
  <c r="AJ488" i="1"/>
  <c r="AB488" i="1"/>
  <c r="A488" i="1"/>
  <c r="X488" i="1" s="1"/>
  <c r="Z488" i="1" s="1"/>
  <c r="G444" i="1" l="1"/>
  <c r="N445" i="1"/>
  <c r="AC445" i="1" s="1"/>
  <c r="L446" i="1"/>
  <c r="M445" i="1"/>
  <c r="AD445" i="1" s="1"/>
  <c r="K488" i="1"/>
  <c r="I489" i="1"/>
  <c r="AE428" i="1"/>
  <c r="AJ489" i="1"/>
  <c r="AI489" i="1"/>
  <c r="AB489" i="1"/>
  <c r="A489" i="1"/>
  <c r="X489" i="1" s="1"/>
  <c r="Z489" i="1" s="1"/>
  <c r="G445" i="1" l="1"/>
  <c r="K489" i="1"/>
  <c r="N446" i="1"/>
  <c r="AC446" i="1" s="1"/>
  <c r="L447" i="1"/>
  <c r="M446" i="1"/>
  <c r="AD446" i="1" s="1"/>
  <c r="I490" i="1"/>
  <c r="AE429" i="1"/>
  <c r="AI490" i="1"/>
  <c r="AJ490" i="1"/>
  <c r="AB490" i="1"/>
  <c r="A490" i="1"/>
  <c r="X490" i="1" s="1"/>
  <c r="Z490" i="1" s="1"/>
  <c r="K490" i="1" l="1"/>
  <c r="N447" i="1"/>
  <c r="AC447" i="1" s="1"/>
  <c r="M447" i="1"/>
  <c r="AD447" i="1" s="1"/>
  <c r="L448" i="1"/>
  <c r="G446" i="1"/>
  <c r="I491" i="1"/>
  <c r="AE430" i="1"/>
  <c r="AJ491" i="1"/>
  <c r="AI491" i="1"/>
  <c r="AB491" i="1"/>
  <c r="A491" i="1"/>
  <c r="X491" i="1" s="1"/>
  <c r="Z491" i="1" s="1"/>
  <c r="G447" i="1" l="1"/>
  <c r="N448" i="1"/>
  <c r="AC448" i="1" s="1"/>
  <c r="L449" i="1"/>
  <c r="M448" i="1"/>
  <c r="AD448" i="1" s="1"/>
  <c r="K491" i="1"/>
  <c r="I492" i="1"/>
  <c r="AE431" i="1"/>
  <c r="AI492" i="1"/>
  <c r="AJ492" i="1"/>
  <c r="AB492" i="1"/>
  <c r="A492" i="1"/>
  <c r="X492" i="1" s="1"/>
  <c r="Z492" i="1" s="1"/>
  <c r="G448" i="1" l="1"/>
  <c r="K492" i="1"/>
  <c r="N449" i="1"/>
  <c r="AC449" i="1" s="1"/>
  <c r="M449" i="1"/>
  <c r="AD449" i="1" s="1"/>
  <c r="L450" i="1"/>
  <c r="I493" i="1"/>
  <c r="AE432" i="1"/>
  <c r="AJ493" i="1"/>
  <c r="AI493" i="1"/>
  <c r="AB493" i="1"/>
  <c r="A493" i="1"/>
  <c r="X493" i="1" s="1"/>
  <c r="Z493" i="1" s="1"/>
  <c r="K493" i="1" l="1"/>
  <c r="G449" i="1"/>
  <c r="N450" i="1"/>
  <c r="AC450" i="1" s="1"/>
  <c r="M450" i="1"/>
  <c r="AD450" i="1" s="1"/>
  <c r="L451" i="1"/>
  <c r="I494" i="1"/>
  <c r="AE433" i="1"/>
  <c r="AI494" i="1"/>
  <c r="AJ494" i="1"/>
  <c r="AB494" i="1"/>
  <c r="A494" i="1"/>
  <c r="X494" i="1" s="1"/>
  <c r="Z494" i="1" s="1"/>
  <c r="G450" i="1" l="1"/>
  <c r="K494" i="1"/>
  <c r="K495" i="1" s="1"/>
  <c r="N451" i="1"/>
  <c r="AC451" i="1" s="1"/>
  <c r="L452" i="1"/>
  <c r="M451" i="1"/>
  <c r="AD451" i="1" s="1"/>
  <c r="I495" i="1"/>
  <c r="AE434" i="1"/>
  <c r="AJ495" i="1"/>
  <c r="AI495" i="1"/>
  <c r="AB495" i="1"/>
  <c r="A495" i="1"/>
  <c r="X495" i="1" s="1"/>
  <c r="Z495" i="1" s="1"/>
  <c r="K496" i="1" l="1"/>
  <c r="N452" i="1"/>
  <c r="AC452" i="1" s="1"/>
  <c r="M452" i="1"/>
  <c r="AD452" i="1" s="1"/>
  <c r="L453" i="1"/>
  <c r="G451" i="1"/>
  <c r="I496" i="1"/>
  <c r="AE435" i="1"/>
  <c r="AI496" i="1"/>
  <c r="AJ496" i="1"/>
  <c r="AB496" i="1"/>
  <c r="A496" i="1"/>
  <c r="X496" i="1" s="1"/>
  <c r="Z496" i="1" s="1"/>
  <c r="G452" i="1" l="1"/>
  <c r="N453" i="1"/>
  <c r="AC453" i="1" s="1"/>
  <c r="M453" i="1"/>
  <c r="AD453" i="1" s="1"/>
  <c r="L454" i="1"/>
  <c r="I497" i="1"/>
  <c r="AE436" i="1"/>
  <c r="AJ497" i="1"/>
  <c r="AI497" i="1"/>
  <c r="AB497" i="1"/>
  <c r="A497" i="1"/>
  <c r="X497" i="1" s="1"/>
  <c r="Z497" i="1" s="1"/>
  <c r="K497" i="1" l="1"/>
  <c r="G453" i="1"/>
  <c r="N454" i="1"/>
  <c r="AC454" i="1" s="1"/>
  <c r="M454" i="1"/>
  <c r="AD454" i="1" s="1"/>
  <c r="L455" i="1"/>
  <c r="I498" i="1"/>
  <c r="AE437" i="1"/>
  <c r="AI498" i="1"/>
  <c r="AJ498" i="1"/>
  <c r="AB498" i="1"/>
  <c r="AA496" i="1"/>
  <c r="AH496" i="1" s="1"/>
  <c r="Y496" i="1"/>
  <c r="A498" i="1"/>
  <c r="X498" i="1" s="1"/>
  <c r="Z498" i="1" s="1"/>
  <c r="G454" i="1" l="1"/>
  <c r="N455" i="1"/>
  <c r="AC455" i="1" s="1"/>
  <c r="M455" i="1"/>
  <c r="AD455" i="1" s="1"/>
  <c r="L456" i="1"/>
  <c r="K498" i="1"/>
  <c r="I499" i="1"/>
  <c r="AE438" i="1"/>
  <c r="AJ499" i="1"/>
  <c r="AI499" i="1"/>
  <c r="AA23" i="1"/>
  <c r="AH23" i="1" s="1"/>
  <c r="Y23" i="1"/>
  <c r="AA13" i="1"/>
  <c r="AH13" i="1" s="1"/>
  <c r="Y13" i="1"/>
  <c r="AA33" i="1"/>
  <c r="AH33" i="1" s="1"/>
  <c r="Y33" i="1"/>
  <c r="Y46" i="1"/>
  <c r="AA46" i="1"/>
  <c r="AH46" i="1" s="1"/>
  <c r="AA15" i="1"/>
  <c r="AH15" i="1" s="1"/>
  <c r="Y15" i="1"/>
  <c r="Y18" i="1"/>
  <c r="AA18" i="1"/>
  <c r="AH18" i="1" s="1"/>
  <c r="AA34" i="1"/>
  <c r="AH34" i="1" s="1"/>
  <c r="Y34" i="1"/>
  <c r="AA38" i="1"/>
  <c r="AH38" i="1" s="1"/>
  <c r="Y38" i="1"/>
  <c r="AA30" i="1"/>
  <c r="AH30" i="1" s="1"/>
  <c r="Y30" i="1"/>
  <c r="Y28" i="1"/>
  <c r="AA28" i="1"/>
  <c r="AH28" i="1" s="1"/>
  <c r="AA40" i="1"/>
  <c r="AH40" i="1" s="1"/>
  <c r="Y40" i="1"/>
  <c r="AA20" i="1"/>
  <c r="AH20" i="1" s="1"/>
  <c r="Y20" i="1"/>
  <c r="Y32" i="1"/>
  <c r="AA32" i="1"/>
  <c r="AH32" i="1" s="1"/>
  <c r="Y37" i="1"/>
  <c r="AA25" i="1"/>
  <c r="AH25" i="1" s="1"/>
  <c r="Y25" i="1"/>
  <c r="Y14" i="1"/>
  <c r="AA14" i="1"/>
  <c r="AH14" i="1" s="1"/>
  <c r="AA12" i="1"/>
  <c r="AH12" i="1" s="1"/>
  <c r="Y12" i="1"/>
  <c r="C13" i="1"/>
  <c r="C14" i="1" s="1"/>
  <c r="AA47" i="1"/>
  <c r="AH47" i="1" s="1"/>
  <c r="Y47" i="1"/>
  <c r="Y17" i="1"/>
  <c r="AA17" i="1"/>
  <c r="AH17" i="1" s="1"/>
  <c r="AA26" i="1"/>
  <c r="AH26" i="1" s="1"/>
  <c r="Y26" i="1"/>
  <c r="Y27" i="1"/>
  <c r="Y39" i="1"/>
  <c r="AA39" i="1"/>
  <c r="AH39" i="1" s="1"/>
  <c r="AA36" i="1"/>
  <c r="AH36" i="1" s="1"/>
  <c r="Y36" i="1"/>
  <c r="AA24" i="1"/>
  <c r="AH24" i="1" s="1"/>
  <c r="Y24" i="1"/>
  <c r="AA29" i="1"/>
  <c r="AH29" i="1" s="1"/>
  <c r="Y29" i="1"/>
  <c r="AA19" i="1"/>
  <c r="AH19" i="1" s="1"/>
  <c r="Y19" i="1"/>
  <c r="AA31" i="1"/>
  <c r="AH31" i="1" s="1"/>
  <c r="Y31" i="1"/>
  <c r="AA16" i="1"/>
  <c r="AH16" i="1" s="1"/>
  <c r="Y16" i="1"/>
  <c r="Y21" i="1"/>
  <c r="AA41" i="1"/>
  <c r="AH41" i="1" s="1"/>
  <c r="Y41" i="1"/>
  <c r="Y42" i="1"/>
  <c r="Y35" i="1"/>
  <c r="AA35" i="1"/>
  <c r="AH35" i="1" s="1"/>
  <c r="AA100" i="1"/>
  <c r="AH100" i="1" s="1"/>
  <c r="Y100" i="1"/>
  <c r="Y83" i="1"/>
  <c r="AA83" i="1"/>
  <c r="AH83" i="1" s="1"/>
  <c r="AA88" i="1"/>
  <c r="AH88" i="1" s="1"/>
  <c r="Y88" i="1"/>
  <c r="AA86" i="1"/>
  <c r="AH86" i="1" s="1"/>
  <c r="Y86" i="1"/>
  <c r="AA228" i="1"/>
  <c r="AH228" i="1" s="1"/>
  <c r="Y228" i="1"/>
  <c r="AA220" i="1"/>
  <c r="AH220" i="1" s="1"/>
  <c r="Y220" i="1"/>
  <c r="Y212" i="1"/>
  <c r="AA204" i="1"/>
  <c r="AH204" i="1" s="1"/>
  <c r="Y204" i="1"/>
  <c r="Y345" i="1"/>
  <c r="AA345" i="1"/>
  <c r="AH345" i="1" s="1"/>
  <c r="Y337" i="1"/>
  <c r="AA337" i="1"/>
  <c r="AH337" i="1" s="1"/>
  <c r="AA329" i="1"/>
  <c r="AH329" i="1" s="1"/>
  <c r="Y329" i="1"/>
  <c r="AA321" i="1"/>
  <c r="AH321" i="1" s="1"/>
  <c r="Y321" i="1"/>
  <c r="Y252" i="1"/>
  <c r="AA252" i="1"/>
  <c r="AH252" i="1" s="1"/>
  <c r="AA244" i="1"/>
  <c r="AH244" i="1" s="1"/>
  <c r="Y244" i="1"/>
  <c r="AA236" i="1"/>
  <c r="AH236" i="1" s="1"/>
  <c r="Y236" i="1"/>
  <c r="AA472" i="1"/>
  <c r="AH472" i="1" s="1"/>
  <c r="Y472" i="1"/>
  <c r="Y464" i="1"/>
  <c r="AA456" i="1"/>
  <c r="AH456" i="1" s="1"/>
  <c r="Y456" i="1"/>
  <c r="Y448" i="1"/>
  <c r="AA129" i="1"/>
  <c r="AH129" i="1" s="1"/>
  <c r="Y129" i="1"/>
  <c r="AA114" i="1"/>
  <c r="AH114" i="1" s="1"/>
  <c r="Y114" i="1"/>
  <c r="Y127" i="1"/>
  <c r="Y133" i="1"/>
  <c r="AA381" i="1"/>
  <c r="AH381" i="1" s="1"/>
  <c r="Y381" i="1"/>
  <c r="AA373" i="1"/>
  <c r="AH373" i="1" s="1"/>
  <c r="Y373" i="1"/>
  <c r="Y365" i="1"/>
  <c r="AA357" i="1"/>
  <c r="AH357" i="1" s="1"/>
  <c r="Y357" i="1"/>
  <c r="Y492" i="1"/>
  <c r="AA484" i="1"/>
  <c r="AH484" i="1" s="1"/>
  <c r="Y484" i="1"/>
  <c r="Y476" i="1"/>
  <c r="Y164" i="1"/>
  <c r="AA154" i="1"/>
  <c r="AH154" i="1" s="1"/>
  <c r="Y154" i="1"/>
  <c r="AA143" i="1"/>
  <c r="AH143" i="1" s="1"/>
  <c r="Y143" i="1"/>
  <c r="AA160" i="1"/>
  <c r="AH160" i="1" s="1"/>
  <c r="Y160" i="1"/>
  <c r="Y288" i="1"/>
  <c r="AA288" i="1"/>
  <c r="AH288" i="1" s="1"/>
  <c r="Y280" i="1"/>
  <c r="Y272" i="1"/>
  <c r="AA272" i="1"/>
  <c r="AH272" i="1" s="1"/>
  <c r="AA264" i="1"/>
  <c r="AH264" i="1" s="1"/>
  <c r="Y264" i="1"/>
  <c r="AA410" i="1"/>
  <c r="AH410" i="1" s="1"/>
  <c r="Y410" i="1"/>
  <c r="Y402" i="1"/>
  <c r="AA394" i="1"/>
  <c r="AH394" i="1" s="1"/>
  <c r="Y394" i="1"/>
  <c r="Y386" i="1"/>
  <c r="AA75" i="1"/>
  <c r="AH75" i="1" s="1"/>
  <c r="Y75" i="1"/>
  <c r="Y73" i="1"/>
  <c r="AA55" i="1"/>
  <c r="AH55" i="1" s="1"/>
  <c r="Y55" i="1"/>
  <c r="Y61" i="1"/>
  <c r="Y195" i="1"/>
  <c r="Y187" i="1"/>
  <c r="AA187" i="1"/>
  <c r="AH187" i="1" s="1"/>
  <c r="Y179" i="1"/>
  <c r="AA179" i="1"/>
  <c r="AH179" i="1" s="1"/>
  <c r="AA171" i="1"/>
  <c r="AH171" i="1" s="1"/>
  <c r="Y171" i="1"/>
  <c r="AA315" i="1"/>
  <c r="AH315" i="1" s="1"/>
  <c r="Y315" i="1"/>
  <c r="AA307" i="1"/>
  <c r="AH307" i="1" s="1"/>
  <c r="Y307" i="1"/>
  <c r="AA299" i="1"/>
  <c r="AH299" i="1" s="1"/>
  <c r="Y299" i="1"/>
  <c r="AA291" i="1"/>
  <c r="AH291" i="1" s="1"/>
  <c r="Y291" i="1"/>
  <c r="Y436" i="1"/>
  <c r="AA436" i="1"/>
  <c r="AH436" i="1" s="1"/>
  <c r="Y428" i="1"/>
  <c r="AA428" i="1"/>
  <c r="AH428" i="1" s="1"/>
  <c r="AA420" i="1"/>
  <c r="AH420" i="1" s="1"/>
  <c r="Y420" i="1"/>
  <c r="Y92" i="1"/>
  <c r="AA106" i="1"/>
  <c r="AH106" i="1" s="1"/>
  <c r="Y106" i="1"/>
  <c r="AA80" i="1"/>
  <c r="AH80" i="1" s="1"/>
  <c r="Y80" i="1"/>
  <c r="AA101" i="1"/>
  <c r="AH101" i="1" s="1"/>
  <c r="Y101" i="1"/>
  <c r="Y227" i="1"/>
  <c r="AA227" i="1"/>
  <c r="AH227" i="1" s="1"/>
  <c r="Y219" i="1"/>
  <c r="AA211" i="1"/>
  <c r="AH211" i="1" s="1"/>
  <c r="Y211" i="1"/>
  <c r="AA203" i="1"/>
  <c r="AH203" i="1" s="1"/>
  <c r="Y203" i="1"/>
  <c r="AA344" i="1"/>
  <c r="AH344" i="1" s="1"/>
  <c r="Y344" i="1"/>
  <c r="AA336" i="1"/>
  <c r="AH336" i="1" s="1"/>
  <c r="Y336" i="1"/>
  <c r="AA328" i="1"/>
  <c r="AH328" i="1" s="1"/>
  <c r="Y328" i="1"/>
  <c r="AA259" i="1"/>
  <c r="AH259" i="1" s="1"/>
  <c r="Y259" i="1"/>
  <c r="AA251" i="1"/>
  <c r="AH251" i="1" s="1"/>
  <c r="Y251" i="1"/>
  <c r="AA243" i="1"/>
  <c r="AH243" i="1" s="1"/>
  <c r="Y243" i="1"/>
  <c r="AA235" i="1"/>
  <c r="AH235" i="1" s="1"/>
  <c r="Y235" i="1"/>
  <c r="Y471" i="1"/>
  <c r="AA463" i="1"/>
  <c r="AH463" i="1" s="1"/>
  <c r="Y463" i="1"/>
  <c r="AA455" i="1"/>
  <c r="AH455" i="1" s="1"/>
  <c r="Y455" i="1"/>
  <c r="Y447" i="1"/>
  <c r="Y139" i="1"/>
  <c r="AA139" i="1"/>
  <c r="AH139" i="1" s="1"/>
  <c r="AA121" i="1"/>
  <c r="AH121" i="1" s="1"/>
  <c r="Y121" i="1"/>
  <c r="AA119" i="1"/>
  <c r="AH119" i="1" s="1"/>
  <c r="Y119" i="1"/>
  <c r="AA125" i="1"/>
  <c r="AH125" i="1" s="1"/>
  <c r="Y125" i="1"/>
  <c r="AA380" i="1"/>
  <c r="AH380" i="1" s="1"/>
  <c r="Y380" i="1"/>
  <c r="Y372" i="1"/>
  <c r="AA364" i="1"/>
  <c r="AH364" i="1" s="1"/>
  <c r="Y364" i="1"/>
  <c r="AA356" i="1"/>
  <c r="AH356" i="1" s="1"/>
  <c r="Y356" i="1"/>
  <c r="AA491" i="1"/>
  <c r="AH491" i="1" s="1"/>
  <c r="Y491" i="1"/>
  <c r="Y483" i="1"/>
  <c r="AA483" i="1"/>
  <c r="AH483" i="1" s="1"/>
  <c r="Y475" i="1"/>
  <c r="Y163" i="1"/>
  <c r="AA163" i="1"/>
  <c r="AH163" i="1" s="1"/>
  <c r="AA146" i="1"/>
  <c r="AH146" i="1" s="1"/>
  <c r="Y146" i="1"/>
  <c r="Y158" i="1"/>
  <c r="Y287" i="1"/>
  <c r="Y279" i="1"/>
  <c r="AA279" i="1"/>
  <c r="AH279" i="1" s="1"/>
  <c r="AA271" i="1"/>
  <c r="AH271" i="1" s="1"/>
  <c r="Y271" i="1"/>
  <c r="Y263" i="1"/>
  <c r="Y409" i="1"/>
  <c r="AA401" i="1"/>
  <c r="AH401" i="1" s="1"/>
  <c r="Y401" i="1"/>
  <c r="AA393" i="1"/>
  <c r="AH393" i="1" s="1"/>
  <c r="Y393" i="1"/>
  <c r="AA385" i="1"/>
  <c r="AH385" i="1" s="1"/>
  <c r="Y385" i="1"/>
  <c r="AA67" i="1"/>
  <c r="AH67" i="1" s="1"/>
  <c r="Y67" i="1"/>
  <c r="Y49" i="1"/>
  <c r="AA49" i="1"/>
  <c r="AH49" i="1" s="1"/>
  <c r="Y78" i="1"/>
  <c r="AA78" i="1"/>
  <c r="AH78" i="1" s="1"/>
  <c r="AA53" i="1"/>
  <c r="AH53" i="1" s="1"/>
  <c r="Y53" i="1"/>
  <c r="Y194" i="1"/>
  <c r="AA194" i="1"/>
  <c r="AH194" i="1" s="1"/>
  <c r="AA186" i="1"/>
  <c r="AH186" i="1" s="1"/>
  <c r="Y186" i="1"/>
  <c r="Y178" i="1"/>
  <c r="AA170" i="1"/>
  <c r="AH170" i="1" s="1"/>
  <c r="Y170" i="1"/>
  <c r="AA314" i="1"/>
  <c r="AH314" i="1" s="1"/>
  <c r="Y314" i="1"/>
  <c r="AA306" i="1"/>
  <c r="AH306" i="1" s="1"/>
  <c r="Y306" i="1"/>
  <c r="Y298" i="1"/>
  <c r="AA298" i="1"/>
  <c r="AH298" i="1" s="1"/>
  <c r="Y443" i="1"/>
  <c r="AA443" i="1"/>
  <c r="AH443" i="1" s="1"/>
  <c r="Y435" i="1"/>
  <c r="AA435" i="1"/>
  <c r="AH435" i="1" s="1"/>
  <c r="AA427" i="1"/>
  <c r="AH427" i="1" s="1"/>
  <c r="Y427" i="1"/>
  <c r="AA419" i="1"/>
  <c r="AH419" i="1" s="1"/>
  <c r="Y419" i="1"/>
  <c r="AA84" i="1"/>
  <c r="AH84" i="1" s="1"/>
  <c r="Y84" i="1"/>
  <c r="AA98" i="1"/>
  <c r="AH98" i="1" s="1"/>
  <c r="Y98" i="1"/>
  <c r="Y103" i="1"/>
  <c r="AA93" i="1"/>
  <c r="AH93" i="1" s="1"/>
  <c r="Y93" i="1"/>
  <c r="Y226" i="1"/>
  <c r="AA218" i="1"/>
  <c r="AH218" i="1" s="1"/>
  <c r="Y218" i="1"/>
  <c r="AA210" i="1"/>
  <c r="AH210" i="1" s="1"/>
  <c r="Y210" i="1"/>
  <c r="Y202" i="1"/>
  <c r="AA351" i="1"/>
  <c r="AH351" i="1" s="1"/>
  <c r="Y351" i="1"/>
  <c r="AA343" i="1"/>
  <c r="AH343" i="1" s="1"/>
  <c r="Y343" i="1"/>
  <c r="Y335" i="1"/>
  <c r="AA335" i="1"/>
  <c r="AH335" i="1" s="1"/>
  <c r="AA327" i="1"/>
  <c r="AH327" i="1" s="1"/>
  <c r="Y327" i="1"/>
  <c r="Y258" i="1"/>
  <c r="AA258" i="1"/>
  <c r="AH258" i="1" s="1"/>
  <c r="AA250" i="1"/>
  <c r="AH250" i="1" s="1"/>
  <c r="Y250" i="1"/>
  <c r="Y242" i="1"/>
  <c r="AA234" i="1"/>
  <c r="AH234" i="1" s="1"/>
  <c r="Y234" i="1"/>
  <c r="Y470" i="1"/>
  <c r="AA462" i="1"/>
  <c r="AH462" i="1" s="1"/>
  <c r="Y462" i="1"/>
  <c r="Y454" i="1"/>
  <c r="Y446" i="1"/>
  <c r="AA131" i="1"/>
  <c r="AH131" i="1" s="1"/>
  <c r="Y131" i="1"/>
  <c r="AA136" i="1"/>
  <c r="AH136" i="1" s="1"/>
  <c r="Y136" i="1"/>
  <c r="AA111" i="1"/>
  <c r="AH111" i="1" s="1"/>
  <c r="Y111" i="1"/>
  <c r="Y117" i="1"/>
  <c r="Y379" i="1"/>
  <c r="AA379" i="1"/>
  <c r="AH379" i="1" s="1"/>
  <c r="Y371" i="1"/>
  <c r="AA371" i="1"/>
  <c r="AH371" i="1" s="1"/>
  <c r="AA363" i="1"/>
  <c r="AH363" i="1" s="1"/>
  <c r="Y363" i="1"/>
  <c r="Y355" i="1"/>
  <c r="AA490" i="1"/>
  <c r="AH490" i="1" s="1"/>
  <c r="Y490" i="1"/>
  <c r="Y482" i="1"/>
  <c r="Y474" i="1"/>
  <c r="AA162" i="1"/>
  <c r="AH162" i="1" s="1"/>
  <c r="Y162" i="1"/>
  <c r="Y161" i="1"/>
  <c r="AA161" i="1"/>
  <c r="AH161" i="1" s="1"/>
  <c r="AA150" i="1"/>
  <c r="AH150" i="1" s="1"/>
  <c r="Y150" i="1"/>
  <c r="Y286" i="1"/>
  <c r="AA278" i="1"/>
  <c r="AH278" i="1" s="1"/>
  <c r="Y278" i="1"/>
  <c r="Y270" i="1"/>
  <c r="AA262" i="1"/>
  <c r="AH262" i="1" s="1"/>
  <c r="Y262" i="1"/>
  <c r="AA400" i="1"/>
  <c r="AH400" i="1" s="1"/>
  <c r="Y400" i="1"/>
  <c r="Y392" i="1"/>
  <c r="AA384" i="1"/>
  <c r="AH384" i="1" s="1"/>
  <c r="Y384" i="1"/>
  <c r="AA59" i="1"/>
  <c r="AH59" i="1" s="1"/>
  <c r="Y59" i="1"/>
  <c r="Y72" i="1"/>
  <c r="AA70" i="1"/>
  <c r="AH70" i="1" s="1"/>
  <c r="Y70" i="1"/>
  <c r="AA193" i="1"/>
  <c r="AH193" i="1" s="1"/>
  <c r="Y193" i="1"/>
  <c r="AA185" i="1"/>
  <c r="AH185" i="1" s="1"/>
  <c r="Y185" i="1"/>
  <c r="AA177" i="1"/>
  <c r="AH177" i="1" s="1"/>
  <c r="Y177" i="1"/>
  <c r="AA313" i="1"/>
  <c r="AH313" i="1" s="1"/>
  <c r="Y313" i="1"/>
  <c r="Y305" i="1"/>
  <c r="AA297" i="1"/>
  <c r="AH297" i="1" s="1"/>
  <c r="Y297" i="1"/>
  <c r="Y442" i="1"/>
  <c r="AA434" i="1"/>
  <c r="AH434" i="1" s="1"/>
  <c r="Y434" i="1"/>
  <c r="Y426" i="1"/>
  <c r="AA418" i="1"/>
  <c r="AH418" i="1" s="1"/>
  <c r="Y418" i="1"/>
  <c r="AA97" i="1"/>
  <c r="AH97" i="1" s="1"/>
  <c r="Y97" i="1"/>
  <c r="AA90" i="1"/>
  <c r="AH90" i="1" s="1"/>
  <c r="Y90" i="1"/>
  <c r="Y95" i="1"/>
  <c r="AA95" i="1"/>
  <c r="AH95" i="1" s="1"/>
  <c r="AA85" i="1"/>
  <c r="AH85" i="1" s="1"/>
  <c r="Y85" i="1"/>
  <c r="Y225" i="1"/>
  <c r="AA217" i="1"/>
  <c r="AH217" i="1" s="1"/>
  <c r="Y217" i="1"/>
  <c r="Y209" i="1"/>
  <c r="AA201" i="1"/>
  <c r="AH201" i="1" s="1"/>
  <c r="Y201" i="1"/>
  <c r="AA350" i="1"/>
  <c r="AH350" i="1" s="1"/>
  <c r="Y350" i="1"/>
  <c r="AA342" i="1"/>
  <c r="AH342" i="1" s="1"/>
  <c r="Y342" i="1"/>
  <c r="Y334" i="1"/>
  <c r="AA326" i="1"/>
  <c r="AH326" i="1" s="1"/>
  <c r="Y326" i="1"/>
  <c r="Y257" i="1"/>
  <c r="Y249" i="1"/>
  <c r="AA241" i="1"/>
  <c r="AH241" i="1" s="1"/>
  <c r="Y241" i="1"/>
  <c r="Y233" i="1"/>
  <c r="AA461" i="1"/>
  <c r="AH461" i="1" s="1"/>
  <c r="Y461" i="1"/>
  <c r="Y453" i="1"/>
  <c r="AA453" i="1"/>
  <c r="AH453" i="1" s="1"/>
  <c r="Y445" i="1"/>
  <c r="AA123" i="1"/>
  <c r="AH123" i="1" s="1"/>
  <c r="Y123" i="1"/>
  <c r="Y128" i="1"/>
  <c r="AA128" i="1"/>
  <c r="AH128" i="1" s="1"/>
  <c r="AA137" i="1"/>
  <c r="AH137" i="1" s="1"/>
  <c r="Y137" i="1"/>
  <c r="Y109" i="1"/>
  <c r="AA109" i="1"/>
  <c r="AH109" i="1" s="1"/>
  <c r="AA378" i="1"/>
  <c r="AH378" i="1" s="1"/>
  <c r="Y378" i="1"/>
  <c r="Y370" i="1"/>
  <c r="AA370" i="1"/>
  <c r="AH370" i="1" s="1"/>
  <c r="Y362" i="1"/>
  <c r="AA354" i="1"/>
  <c r="AH354" i="1" s="1"/>
  <c r="Y354" i="1"/>
  <c r="AA489" i="1"/>
  <c r="AH489" i="1" s="1"/>
  <c r="Y489" i="1"/>
  <c r="AA481" i="1"/>
  <c r="AH481" i="1" s="1"/>
  <c r="Y481" i="1"/>
  <c r="AA169" i="1"/>
  <c r="AH169" i="1" s="1"/>
  <c r="Y169" i="1"/>
  <c r="AA156" i="1"/>
  <c r="AH156" i="1" s="1"/>
  <c r="Y156" i="1"/>
  <c r="AA153" i="1"/>
  <c r="AH153" i="1" s="1"/>
  <c r="Y153" i="1"/>
  <c r="Y142" i="1"/>
  <c r="AA142" i="1"/>
  <c r="AH142" i="1" s="1"/>
  <c r="AA285" i="1"/>
  <c r="AH285" i="1" s="1"/>
  <c r="Y285" i="1"/>
  <c r="AA277" i="1"/>
  <c r="AH277" i="1" s="1"/>
  <c r="Y277" i="1"/>
  <c r="Y269" i="1"/>
  <c r="AA269" i="1"/>
  <c r="AH269" i="1" s="1"/>
  <c r="AA261" i="1"/>
  <c r="AH261" i="1" s="1"/>
  <c r="Y261" i="1"/>
  <c r="Y407" i="1"/>
  <c r="AA399" i="1"/>
  <c r="AH399" i="1" s="1"/>
  <c r="Y399" i="1"/>
  <c r="Y391" i="1"/>
  <c r="AA391" i="1"/>
  <c r="AH391" i="1" s="1"/>
  <c r="AA383" i="1"/>
  <c r="AH383" i="1" s="1"/>
  <c r="Y383" i="1"/>
  <c r="AA76" i="1"/>
  <c r="AH76" i="1" s="1"/>
  <c r="Y76" i="1"/>
  <c r="Y51" i="1"/>
  <c r="Y64" i="1"/>
  <c r="AA64" i="1"/>
  <c r="AH64" i="1" s="1"/>
  <c r="AA62" i="1"/>
  <c r="AH62" i="1" s="1"/>
  <c r="Y62" i="1"/>
  <c r="Y200" i="1"/>
  <c r="AA200" i="1"/>
  <c r="AH200" i="1" s="1"/>
  <c r="AA192" i="1"/>
  <c r="AH192" i="1" s="1"/>
  <c r="Y192" i="1"/>
  <c r="AA184" i="1"/>
  <c r="AH184" i="1" s="1"/>
  <c r="Y184" i="1"/>
  <c r="AA176" i="1"/>
  <c r="AH176" i="1" s="1"/>
  <c r="Y176" i="1"/>
  <c r="AA320" i="1"/>
  <c r="AH320" i="1" s="1"/>
  <c r="Y320" i="1"/>
  <c r="AA312" i="1"/>
  <c r="AH312" i="1" s="1"/>
  <c r="Y312" i="1"/>
  <c r="Y304" i="1"/>
  <c r="AA296" i="1"/>
  <c r="AH296" i="1" s="1"/>
  <c r="Y296" i="1"/>
  <c r="AA441" i="1"/>
  <c r="AH441" i="1" s="1"/>
  <c r="Y441" i="1"/>
  <c r="Y433" i="1"/>
  <c r="Y425" i="1"/>
  <c r="AA425" i="1"/>
  <c r="AH425" i="1" s="1"/>
  <c r="Y417" i="1"/>
  <c r="Y81" i="1"/>
  <c r="AA81" i="1"/>
  <c r="AH81" i="1" s="1"/>
  <c r="Y82" i="1"/>
  <c r="AA87" i="1"/>
  <c r="AH87" i="1" s="1"/>
  <c r="Y87" i="1"/>
  <c r="AA224" i="1"/>
  <c r="AH224" i="1" s="1"/>
  <c r="Y224" i="1"/>
  <c r="Y216" i="1"/>
  <c r="AA216" i="1"/>
  <c r="AH216" i="1" s="1"/>
  <c r="AA208" i="1"/>
  <c r="AH208" i="1" s="1"/>
  <c r="Y208" i="1"/>
  <c r="Y341" i="1"/>
  <c r="AA333" i="1"/>
  <c r="AH333" i="1" s="1"/>
  <c r="Y333" i="1"/>
  <c r="Y325" i="1"/>
  <c r="Y256" i="1"/>
  <c r="AA248" i="1"/>
  <c r="AH248" i="1" s="1"/>
  <c r="Y248" i="1"/>
  <c r="AA240" i="1"/>
  <c r="AH240" i="1" s="1"/>
  <c r="Y240" i="1"/>
  <c r="Y232" i="1"/>
  <c r="AA232" i="1"/>
  <c r="AH232" i="1" s="1"/>
  <c r="Y468" i="1"/>
  <c r="AA460" i="1"/>
  <c r="AH460" i="1" s="1"/>
  <c r="Y460" i="1"/>
  <c r="Y452" i="1"/>
  <c r="AA452" i="1"/>
  <c r="AH452" i="1" s="1"/>
  <c r="Y444" i="1"/>
  <c r="Y115" i="1"/>
  <c r="AA115" i="1"/>
  <c r="AH115" i="1" s="1"/>
  <c r="Y120" i="1"/>
  <c r="Y134" i="1"/>
  <c r="AA369" i="1"/>
  <c r="AH369" i="1" s="1"/>
  <c r="Y369" i="1"/>
  <c r="Y361" i="1"/>
  <c r="AA361" i="1"/>
  <c r="AH361" i="1" s="1"/>
  <c r="Y353" i="1"/>
  <c r="AA353" i="1"/>
  <c r="AH353" i="1" s="1"/>
  <c r="AA488" i="1"/>
  <c r="AH488" i="1" s="1"/>
  <c r="Y488" i="1"/>
  <c r="AA480" i="1"/>
  <c r="AH480" i="1" s="1"/>
  <c r="Y480" i="1"/>
  <c r="Y168" i="1"/>
  <c r="AA168" i="1"/>
  <c r="AH168" i="1" s="1"/>
  <c r="Y148" i="1"/>
  <c r="AA152" i="1"/>
  <c r="AH152" i="1" s="1"/>
  <c r="Y152" i="1"/>
  <c r="Y145" i="1"/>
  <c r="AA145" i="1"/>
  <c r="AH145" i="1" s="1"/>
  <c r="AA284" i="1"/>
  <c r="AH284" i="1" s="1"/>
  <c r="Y284" i="1"/>
  <c r="Y276" i="1"/>
  <c r="AA276" i="1"/>
  <c r="AH276" i="1" s="1"/>
  <c r="AA268" i="1"/>
  <c r="AH268" i="1" s="1"/>
  <c r="Y268" i="1"/>
  <c r="Y260" i="1"/>
  <c r="AA260" i="1"/>
  <c r="AH260" i="1" s="1"/>
  <c r="AA406" i="1"/>
  <c r="AH406" i="1" s="1"/>
  <c r="Y406" i="1"/>
  <c r="AA398" i="1"/>
  <c r="AH398" i="1" s="1"/>
  <c r="Y398" i="1"/>
  <c r="AA390" i="1"/>
  <c r="AH390" i="1" s="1"/>
  <c r="Y390" i="1"/>
  <c r="Y382" i="1"/>
  <c r="Y68" i="1"/>
  <c r="AA74" i="1"/>
  <c r="AH74" i="1" s="1"/>
  <c r="Y74" i="1"/>
  <c r="AA56" i="1"/>
  <c r="AH56" i="1" s="1"/>
  <c r="Y56" i="1"/>
  <c r="AA54" i="1"/>
  <c r="AH54" i="1" s="1"/>
  <c r="Y54" i="1"/>
  <c r="Y199" i="1"/>
  <c r="AA199" i="1"/>
  <c r="AH199" i="1" s="1"/>
  <c r="AA191" i="1"/>
  <c r="AH191" i="1" s="1"/>
  <c r="Y191" i="1"/>
  <c r="AA183" i="1"/>
  <c r="AH183" i="1" s="1"/>
  <c r="Y183" i="1"/>
  <c r="AA175" i="1"/>
  <c r="AH175" i="1" s="1"/>
  <c r="Y175" i="1"/>
  <c r="AA319" i="1"/>
  <c r="AH319" i="1" s="1"/>
  <c r="Y319" i="1"/>
  <c r="Y311" i="1"/>
  <c r="Y303" i="1"/>
  <c r="AA303" i="1"/>
  <c r="AH303" i="1" s="1"/>
  <c r="Y295" i="1"/>
  <c r="AA295" i="1"/>
  <c r="AH295" i="1" s="1"/>
  <c r="AA440" i="1"/>
  <c r="AH440" i="1" s="1"/>
  <c r="Y440" i="1"/>
  <c r="Y432" i="1"/>
  <c r="AA432" i="1"/>
  <c r="AH432" i="1" s="1"/>
  <c r="AA424" i="1"/>
  <c r="AH424" i="1" s="1"/>
  <c r="Y424" i="1"/>
  <c r="Y416" i="1"/>
  <c r="AA107" i="1"/>
  <c r="AH107" i="1" s="1"/>
  <c r="Y107" i="1"/>
  <c r="Y89" i="1"/>
  <c r="AA231" i="1"/>
  <c r="AH231" i="1" s="1"/>
  <c r="Y231" i="1"/>
  <c r="Y223" i="1"/>
  <c r="AA223" i="1"/>
  <c r="AH223" i="1" s="1"/>
  <c r="AA215" i="1"/>
  <c r="AH215" i="1" s="1"/>
  <c r="Y215" i="1"/>
  <c r="AA207" i="1"/>
  <c r="AH207" i="1" s="1"/>
  <c r="Y207" i="1"/>
  <c r="Y348" i="1"/>
  <c r="Y340" i="1"/>
  <c r="AA340" i="1"/>
  <c r="AH340" i="1" s="1"/>
  <c r="Y332" i="1"/>
  <c r="AA332" i="1"/>
  <c r="AH332" i="1" s="1"/>
  <c r="AA324" i="1"/>
  <c r="AH324" i="1" s="1"/>
  <c r="Y324" i="1"/>
  <c r="AA255" i="1"/>
  <c r="AH255" i="1" s="1"/>
  <c r="Y255" i="1"/>
  <c r="AA247" i="1"/>
  <c r="AH247" i="1" s="1"/>
  <c r="Y247" i="1"/>
  <c r="Y239" i="1"/>
  <c r="Y467" i="1"/>
  <c r="AA459" i="1"/>
  <c r="AH459" i="1" s="1"/>
  <c r="Y459" i="1"/>
  <c r="AA451" i="1"/>
  <c r="AH451" i="1" s="1"/>
  <c r="Y451" i="1"/>
  <c r="AA132" i="1"/>
  <c r="AH132" i="1" s="1"/>
  <c r="Y132" i="1"/>
  <c r="AA138" i="1"/>
  <c r="AH138" i="1" s="1"/>
  <c r="Y138" i="1"/>
  <c r="AA112" i="1"/>
  <c r="AH112" i="1" s="1"/>
  <c r="Y112" i="1"/>
  <c r="AA126" i="1"/>
  <c r="AH126" i="1" s="1"/>
  <c r="Y126" i="1"/>
  <c r="Y376" i="1"/>
  <c r="Y368" i="1"/>
  <c r="AA368" i="1"/>
  <c r="AH368" i="1" s="1"/>
  <c r="AA360" i="1"/>
  <c r="AH360" i="1" s="1"/>
  <c r="Y360" i="1"/>
  <c r="AA352" i="1"/>
  <c r="AH352" i="1" s="1"/>
  <c r="Y352" i="1"/>
  <c r="AA495" i="1"/>
  <c r="AH495" i="1" s="1"/>
  <c r="Y495" i="1"/>
  <c r="AA487" i="1"/>
  <c r="AH487" i="1" s="1"/>
  <c r="Y487" i="1"/>
  <c r="Y479" i="1"/>
  <c r="AA479" i="1"/>
  <c r="AH479" i="1" s="1"/>
  <c r="AA167" i="1"/>
  <c r="AH167" i="1" s="1"/>
  <c r="Y167" i="1"/>
  <c r="AA140" i="1"/>
  <c r="AH140" i="1" s="1"/>
  <c r="Y140" i="1"/>
  <c r="AA144" i="1"/>
  <c r="AH144" i="1" s="1"/>
  <c r="Y144" i="1"/>
  <c r="AA157" i="1"/>
  <c r="AH157" i="1" s="1"/>
  <c r="Y157" i="1"/>
  <c r="Y283" i="1"/>
  <c r="AA283" i="1"/>
  <c r="AH283" i="1" s="1"/>
  <c r="AA275" i="1"/>
  <c r="AH275" i="1" s="1"/>
  <c r="Y275" i="1"/>
  <c r="AA267" i="1"/>
  <c r="AH267" i="1" s="1"/>
  <c r="Y267" i="1"/>
  <c r="AA405" i="1"/>
  <c r="AH405" i="1" s="1"/>
  <c r="Y405" i="1"/>
  <c r="AA397" i="1"/>
  <c r="AH397" i="1" s="1"/>
  <c r="Y397" i="1"/>
  <c r="AA389" i="1"/>
  <c r="AH389" i="1" s="1"/>
  <c r="Y389" i="1"/>
  <c r="AA60" i="1"/>
  <c r="AH60" i="1" s="1"/>
  <c r="Y60" i="1"/>
  <c r="AA66" i="1"/>
  <c r="AH66" i="1" s="1"/>
  <c r="Y66" i="1"/>
  <c r="AA65" i="1"/>
  <c r="AH65" i="1" s="1"/>
  <c r="Y65" i="1"/>
  <c r="Y198" i="1"/>
  <c r="AA198" i="1"/>
  <c r="AH198" i="1" s="1"/>
  <c r="AA190" i="1"/>
  <c r="AH190" i="1" s="1"/>
  <c r="Y190" i="1"/>
  <c r="AA182" i="1"/>
  <c r="AH182" i="1" s="1"/>
  <c r="Y182" i="1"/>
  <c r="Y174" i="1"/>
  <c r="AA174" i="1"/>
  <c r="AH174" i="1" s="1"/>
  <c r="Y318" i="1"/>
  <c r="AA310" i="1"/>
  <c r="AH310" i="1" s="1"/>
  <c r="Y310" i="1"/>
  <c r="Y302" i="1"/>
  <c r="AA302" i="1"/>
  <c r="AH302" i="1" s="1"/>
  <c r="Y294" i="1"/>
  <c r="Y439" i="1"/>
  <c r="AA431" i="1"/>
  <c r="AH431" i="1" s="1"/>
  <c r="Y431" i="1"/>
  <c r="Y423" i="1"/>
  <c r="Y415" i="1"/>
  <c r="Y99" i="1"/>
  <c r="Y104" i="1"/>
  <c r="AA102" i="1"/>
  <c r="AH102" i="1" s="1"/>
  <c r="Y102" i="1"/>
  <c r="AA230" i="1"/>
  <c r="AH230" i="1" s="1"/>
  <c r="Y230" i="1"/>
  <c r="Y222" i="1"/>
  <c r="AA222" i="1"/>
  <c r="AH222" i="1" s="1"/>
  <c r="AA214" i="1"/>
  <c r="AH214" i="1" s="1"/>
  <c r="Y214" i="1"/>
  <c r="Y206" i="1"/>
  <c r="AA206" i="1"/>
  <c r="AH206" i="1" s="1"/>
  <c r="AA347" i="1"/>
  <c r="AH347" i="1" s="1"/>
  <c r="Y347" i="1"/>
  <c r="AA339" i="1"/>
  <c r="AH339" i="1" s="1"/>
  <c r="Y339" i="1"/>
  <c r="Y331" i="1"/>
  <c r="AA323" i="1"/>
  <c r="AH323" i="1" s="1"/>
  <c r="Y323" i="1"/>
  <c r="Y254" i="1"/>
  <c r="AA254" i="1"/>
  <c r="AH254" i="1" s="1"/>
  <c r="AA246" i="1"/>
  <c r="AH246" i="1" s="1"/>
  <c r="Y246" i="1"/>
  <c r="AA238" i="1"/>
  <c r="AH238" i="1" s="1"/>
  <c r="Y238" i="1"/>
  <c r="Y466" i="1"/>
  <c r="AA466" i="1"/>
  <c r="AH466" i="1" s="1"/>
  <c r="AA458" i="1"/>
  <c r="AH458" i="1" s="1"/>
  <c r="Y458" i="1"/>
  <c r="Y450" i="1"/>
  <c r="AA450" i="1"/>
  <c r="AH450" i="1" s="1"/>
  <c r="AA124" i="1"/>
  <c r="AH124" i="1" s="1"/>
  <c r="Y124" i="1"/>
  <c r="AA130" i="1"/>
  <c r="AH130" i="1" s="1"/>
  <c r="Y130" i="1"/>
  <c r="Y113" i="1"/>
  <c r="AA118" i="1"/>
  <c r="AH118" i="1" s="1"/>
  <c r="Y118" i="1"/>
  <c r="AA375" i="1"/>
  <c r="AH375" i="1" s="1"/>
  <c r="Y375" i="1"/>
  <c r="Y367" i="1"/>
  <c r="AA367" i="1"/>
  <c r="AH367" i="1" s="1"/>
  <c r="AA359" i="1"/>
  <c r="AH359" i="1" s="1"/>
  <c r="Y359" i="1"/>
  <c r="AA494" i="1"/>
  <c r="AH494" i="1" s="1"/>
  <c r="Y494" i="1"/>
  <c r="AA486" i="1"/>
  <c r="AH486" i="1" s="1"/>
  <c r="Y486" i="1"/>
  <c r="Y478" i="1"/>
  <c r="AA166" i="1"/>
  <c r="AH166" i="1" s="1"/>
  <c r="Y166" i="1"/>
  <c r="AA155" i="1"/>
  <c r="AH155" i="1" s="1"/>
  <c r="Y155" i="1"/>
  <c r="Y159" i="1"/>
  <c r="AA159" i="1"/>
  <c r="AH159" i="1" s="1"/>
  <c r="AA149" i="1"/>
  <c r="AH149" i="1" s="1"/>
  <c r="Y149" i="1"/>
  <c r="AA290" i="1"/>
  <c r="AH290" i="1" s="1"/>
  <c r="Y290" i="1"/>
  <c r="AA282" i="1"/>
  <c r="AH282" i="1" s="1"/>
  <c r="Y282" i="1"/>
  <c r="AA274" i="1"/>
  <c r="AH274" i="1" s="1"/>
  <c r="Y274" i="1"/>
  <c r="AA266" i="1"/>
  <c r="AH266" i="1" s="1"/>
  <c r="Y266" i="1"/>
  <c r="AA412" i="1"/>
  <c r="AH412" i="1" s="1"/>
  <c r="Y412" i="1"/>
  <c r="Y404" i="1"/>
  <c r="AA404" i="1"/>
  <c r="AH404" i="1" s="1"/>
  <c r="AA396" i="1"/>
  <c r="AH396" i="1" s="1"/>
  <c r="Y396" i="1"/>
  <c r="Y388" i="1"/>
  <c r="AA388" i="1"/>
  <c r="AH388" i="1" s="1"/>
  <c r="AA52" i="1"/>
  <c r="AH52" i="1" s="1"/>
  <c r="Y52" i="1"/>
  <c r="Y58" i="1"/>
  <c r="Y71" i="1"/>
  <c r="AA71" i="1"/>
  <c r="AH71" i="1" s="1"/>
  <c r="Y77" i="1"/>
  <c r="AA77" i="1"/>
  <c r="AH77" i="1" s="1"/>
  <c r="Y197" i="1"/>
  <c r="AA197" i="1"/>
  <c r="AH197" i="1" s="1"/>
  <c r="AA189" i="1"/>
  <c r="AH189" i="1" s="1"/>
  <c r="Y189" i="1"/>
  <c r="Y181" i="1"/>
  <c r="AA173" i="1"/>
  <c r="AH173" i="1" s="1"/>
  <c r="Y173" i="1"/>
  <c r="Y317" i="1"/>
  <c r="AA309" i="1"/>
  <c r="AH309" i="1" s="1"/>
  <c r="Y309" i="1"/>
  <c r="Y301" i="1"/>
  <c r="AA293" i="1"/>
  <c r="AH293" i="1" s="1"/>
  <c r="Y293" i="1"/>
  <c r="AA430" i="1"/>
  <c r="AH430" i="1" s="1"/>
  <c r="Y430" i="1"/>
  <c r="AA422" i="1"/>
  <c r="AH422" i="1" s="1"/>
  <c r="Y422" i="1"/>
  <c r="Y414" i="1"/>
  <c r="AA414" i="1"/>
  <c r="AH414" i="1" s="1"/>
  <c r="AA105" i="1"/>
  <c r="AH105" i="1" s="1"/>
  <c r="Y105" i="1"/>
  <c r="AA108" i="1"/>
  <c r="AH108" i="1" s="1"/>
  <c r="Y108" i="1"/>
  <c r="Y91" i="1"/>
  <c r="AA91" i="1"/>
  <c r="AH91" i="1" s="1"/>
  <c r="Y96" i="1"/>
  <c r="AA96" i="1"/>
  <c r="AH96" i="1" s="1"/>
  <c r="AA94" i="1"/>
  <c r="AH94" i="1" s="1"/>
  <c r="Y94" i="1"/>
  <c r="AA229" i="1"/>
  <c r="AH229" i="1" s="1"/>
  <c r="Y229" i="1"/>
  <c r="AA221" i="1"/>
  <c r="AH221" i="1" s="1"/>
  <c r="Y221" i="1"/>
  <c r="AA213" i="1"/>
  <c r="AH213" i="1" s="1"/>
  <c r="Y213" i="1"/>
  <c r="AA205" i="1"/>
  <c r="AH205" i="1" s="1"/>
  <c r="Y205" i="1"/>
  <c r="AA346" i="1"/>
  <c r="AH346" i="1" s="1"/>
  <c r="Y346" i="1"/>
  <c r="Y338" i="1"/>
  <c r="AA338" i="1"/>
  <c r="AH338" i="1" s="1"/>
  <c r="AA330" i="1"/>
  <c r="AH330" i="1" s="1"/>
  <c r="Y330" i="1"/>
  <c r="AA322" i="1"/>
  <c r="AH322" i="1" s="1"/>
  <c r="Y322" i="1"/>
  <c r="AA253" i="1"/>
  <c r="AH253" i="1" s="1"/>
  <c r="Y253" i="1"/>
  <c r="Y245" i="1"/>
  <c r="AA245" i="1"/>
  <c r="AH245" i="1" s="1"/>
  <c r="AA237" i="1"/>
  <c r="AH237" i="1" s="1"/>
  <c r="Y237" i="1"/>
  <c r="AA473" i="1"/>
  <c r="AH473" i="1" s="1"/>
  <c r="Y473" i="1"/>
  <c r="AA465" i="1"/>
  <c r="AH465" i="1" s="1"/>
  <c r="Y465" i="1"/>
  <c r="Y457" i="1"/>
  <c r="Y449" i="1"/>
  <c r="AA449" i="1"/>
  <c r="AH449" i="1" s="1"/>
  <c r="AA116" i="1"/>
  <c r="AH116" i="1" s="1"/>
  <c r="Y116" i="1"/>
  <c r="AA122" i="1"/>
  <c r="AH122" i="1" s="1"/>
  <c r="Y122" i="1"/>
  <c r="AA135" i="1"/>
  <c r="AH135" i="1" s="1"/>
  <c r="Y135" i="1"/>
  <c r="Y110" i="1"/>
  <c r="AA110" i="1"/>
  <c r="AH110" i="1" s="1"/>
  <c r="AA374" i="1"/>
  <c r="AH374" i="1" s="1"/>
  <c r="Y374" i="1"/>
  <c r="Y366" i="1"/>
  <c r="AA366" i="1"/>
  <c r="AH366" i="1" s="1"/>
  <c r="AA358" i="1"/>
  <c r="AH358" i="1" s="1"/>
  <c r="Y358" i="1"/>
  <c r="Y493" i="1"/>
  <c r="AA493" i="1"/>
  <c r="AH493" i="1" s="1"/>
  <c r="Y485" i="1"/>
  <c r="Y477" i="1"/>
  <c r="Y165" i="1"/>
  <c r="Y147" i="1"/>
  <c r="AA147" i="1"/>
  <c r="AH147" i="1" s="1"/>
  <c r="Y151" i="1"/>
  <c r="Y141" i="1"/>
  <c r="Y289" i="1"/>
  <c r="AA289" i="1"/>
  <c r="AH289" i="1" s="1"/>
  <c r="Y281" i="1"/>
  <c r="AA281" i="1"/>
  <c r="AH281" i="1" s="1"/>
  <c r="Y273" i="1"/>
  <c r="AA265" i="1"/>
  <c r="AH265" i="1" s="1"/>
  <c r="Y265" i="1"/>
  <c r="AA411" i="1"/>
  <c r="AH411" i="1" s="1"/>
  <c r="Y411" i="1"/>
  <c r="AA403" i="1"/>
  <c r="AH403" i="1" s="1"/>
  <c r="Y403" i="1"/>
  <c r="Y395" i="1"/>
  <c r="AA387" i="1"/>
  <c r="AH387" i="1" s="1"/>
  <c r="Y387" i="1"/>
  <c r="AA57" i="1"/>
  <c r="AH57" i="1" s="1"/>
  <c r="Y57" i="1"/>
  <c r="Y50" i="1"/>
  <c r="AA50" i="1"/>
  <c r="AH50" i="1" s="1"/>
  <c r="AA63" i="1"/>
  <c r="AH63" i="1" s="1"/>
  <c r="Y63" i="1"/>
  <c r="AA69" i="1"/>
  <c r="AH69" i="1" s="1"/>
  <c r="Y69" i="1"/>
  <c r="Y196" i="1"/>
  <c r="Y188" i="1"/>
  <c r="AA180" i="1"/>
  <c r="AH180" i="1" s="1"/>
  <c r="Y180" i="1"/>
  <c r="Y172" i="1"/>
  <c r="AA316" i="1"/>
  <c r="AH316" i="1" s="1"/>
  <c r="Y316" i="1"/>
  <c r="AA308" i="1"/>
  <c r="AH308" i="1" s="1"/>
  <c r="Y308" i="1"/>
  <c r="Y300" i="1"/>
  <c r="AA300" i="1"/>
  <c r="AH300" i="1" s="1"/>
  <c r="Y292" i="1"/>
  <c r="AA292" i="1"/>
  <c r="AH292" i="1" s="1"/>
  <c r="Y437" i="1"/>
  <c r="AA429" i="1"/>
  <c r="AH429" i="1" s="1"/>
  <c r="Y429" i="1"/>
  <c r="AA421" i="1"/>
  <c r="AH421" i="1" s="1"/>
  <c r="Y421" i="1"/>
  <c r="AB499" i="1"/>
  <c r="AA497" i="1"/>
  <c r="AH497" i="1" s="1"/>
  <c r="Y497" i="1"/>
  <c r="A499" i="1"/>
  <c r="K499" i="1" s="1"/>
  <c r="G455" i="1" l="1"/>
  <c r="N456" i="1"/>
  <c r="AC456" i="1" s="1"/>
  <c r="M456" i="1"/>
  <c r="AD456" i="1" s="1"/>
  <c r="L457" i="1"/>
  <c r="AE439" i="1"/>
  <c r="X499" i="1"/>
  <c r="T14" i="1"/>
  <c r="AF14" i="1" s="1"/>
  <c r="C15" i="1"/>
  <c r="T13" i="1"/>
  <c r="AF13" i="1" s="1"/>
  <c r="AB500" i="1"/>
  <c r="AA382" i="1"/>
  <c r="Y498" i="1"/>
  <c r="A500" i="1"/>
  <c r="X500" i="1" s="1"/>
  <c r="Z500" i="1" s="1"/>
  <c r="G456" i="1" l="1"/>
  <c r="K500" i="1"/>
  <c r="N457" i="1"/>
  <c r="AC457" i="1" s="1"/>
  <c r="L458" i="1"/>
  <c r="M457" i="1"/>
  <c r="AD457" i="1" s="1"/>
  <c r="Z499" i="1"/>
  <c r="I500" i="1"/>
  <c r="I501" i="1" s="1"/>
  <c r="AE440" i="1"/>
  <c r="AJ500" i="1"/>
  <c r="AJ501" i="1" s="1"/>
  <c r="AI500" i="1"/>
  <c r="AI501" i="1" s="1"/>
  <c r="T15" i="1"/>
  <c r="AF15" i="1" s="1"/>
  <c r="C16" i="1"/>
  <c r="AB501" i="1"/>
  <c r="AH382" i="1"/>
  <c r="A501" i="1"/>
  <c r="G457" i="1" l="1"/>
  <c r="N458" i="1"/>
  <c r="AC458" i="1" s="1"/>
  <c r="M458" i="1"/>
  <c r="AD458" i="1" s="1"/>
  <c r="L459" i="1"/>
  <c r="K501" i="1"/>
  <c r="K502" i="1" s="1"/>
  <c r="AE441" i="1"/>
  <c r="X501" i="1"/>
  <c r="Z501" i="1" s="1"/>
  <c r="H31" i="1"/>
  <c r="T16" i="1"/>
  <c r="AF16" i="1" s="1"/>
  <c r="C17" i="1"/>
  <c r="AB502" i="1"/>
  <c r="Y500" i="1"/>
  <c r="A502" i="1"/>
  <c r="X502" i="1" s="1"/>
  <c r="N459" i="1" l="1"/>
  <c r="AC459" i="1" s="1"/>
  <c r="L460" i="1"/>
  <c r="M459" i="1"/>
  <c r="AD459" i="1" s="1"/>
  <c r="G458" i="1"/>
  <c r="Z502" i="1"/>
  <c r="I502" i="1"/>
  <c r="I503" i="1" s="1"/>
  <c r="AE442" i="1"/>
  <c r="AJ502" i="1"/>
  <c r="AJ503" i="1" s="1"/>
  <c r="AI502" i="1"/>
  <c r="AI503" i="1" s="1"/>
  <c r="H32" i="1"/>
  <c r="T17" i="1"/>
  <c r="AF17" i="1" s="1"/>
  <c r="C18" i="1"/>
  <c r="AB503" i="1"/>
  <c r="AA501" i="1"/>
  <c r="AH501" i="1" s="1"/>
  <c r="Y501" i="1"/>
  <c r="A503" i="1"/>
  <c r="X503" i="1" s="1"/>
  <c r="Z503" i="1" s="1"/>
  <c r="G459" i="1" l="1"/>
  <c r="N460" i="1"/>
  <c r="AC460" i="1" s="1"/>
  <c r="L461" i="1"/>
  <c r="M460" i="1"/>
  <c r="AD460" i="1" s="1"/>
  <c r="K503" i="1"/>
  <c r="I504" i="1"/>
  <c r="AE443" i="1"/>
  <c r="AI504" i="1"/>
  <c r="AJ504" i="1"/>
  <c r="H33" i="1"/>
  <c r="T18" i="1"/>
  <c r="AF18" i="1" s="1"/>
  <c r="C19" i="1"/>
  <c r="AB504" i="1"/>
  <c r="AA502" i="1"/>
  <c r="AH502" i="1" s="1"/>
  <c r="Y502" i="1"/>
  <c r="A504" i="1"/>
  <c r="X504" i="1" s="1"/>
  <c r="Z504" i="1" s="1"/>
  <c r="G460" i="1" l="1"/>
  <c r="N461" i="1"/>
  <c r="AC461" i="1" s="1"/>
  <c r="L462" i="1"/>
  <c r="M461" i="1"/>
  <c r="AD461" i="1" s="1"/>
  <c r="K504" i="1"/>
  <c r="I505" i="1"/>
  <c r="AE444" i="1"/>
  <c r="AJ505" i="1"/>
  <c r="AI505" i="1"/>
  <c r="H34" i="1"/>
  <c r="T19" i="1"/>
  <c r="AF19" i="1" s="1"/>
  <c r="C20" i="1"/>
  <c r="AB505" i="1"/>
  <c r="AA503" i="1"/>
  <c r="AH503" i="1" s="1"/>
  <c r="Y503" i="1"/>
  <c r="A505" i="1"/>
  <c r="X505" i="1" s="1"/>
  <c r="Z505" i="1" s="1"/>
  <c r="G461" i="1" l="1"/>
  <c r="K505" i="1"/>
  <c r="N462" i="1"/>
  <c r="AC462" i="1" s="1"/>
  <c r="L463" i="1"/>
  <c r="M462" i="1"/>
  <c r="AD462" i="1" s="1"/>
  <c r="I506" i="1"/>
  <c r="AE445" i="1"/>
  <c r="AI506" i="1"/>
  <c r="AJ506" i="1"/>
  <c r="H35" i="1"/>
  <c r="T20" i="1"/>
  <c r="AF20" i="1" s="1"/>
  <c r="C21" i="1"/>
  <c r="C22" i="1" s="1"/>
  <c r="AB506" i="1"/>
  <c r="AA504" i="1"/>
  <c r="AH504" i="1" s="1"/>
  <c r="Y504" i="1"/>
  <c r="A506" i="1"/>
  <c r="X506" i="1" s="1"/>
  <c r="Z506" i="1" s="1"/>
  <c r="G462" i="1" l="1"/>
  <c r="N463" i="1"/>
  <c r="AC463" i="1" s="1"/>
  <c r="M463" i="1"/>
  <c r="AD463" i="1" s="1"/>
  <c r="L464" i="1"/>
  <c r="K506" i="1"/>
  <c r="K507" i="1" s="1"/>
  <c r="I507" i="1"/>
  <c r="AE446" i="1"/>
  <c r="AJ507" i="1"/>
  <c r="AI507" i="1"/>
  <c r="H36" i="1"/>
  <c r="T22" i="1"/>
  <c r="AF22" i="1" s="1"/>
  <c r="T21" i="1"/>
  <c r="AB507" i="1"/>
  <c r="Y505" i="1"/>
  <c r="A507" i="1"/>
  <c r="X507" i="1" s="1"/>
  <c r="Z507" i="1" s="1"/>
  <c r="N464" i="1" l="1"/>
  <c r="AC464" i="1" s="1"/>
  <c r="L465" i="1"/>
  <c r="M464" i="1"/>
  <c r="AD464" i="1" s="1"/>
  <c r="G463" i="1"/>
  <c r="G464" i="1" s="1"/>
  <c r="I508" i="1"/>
  <c r="AE447" i="1"/>
  <c r="AI508" i="1"/>
  <c r="AJ508" i="1"/>
  <c r="H37" i="1"/>
  <c r="AF21" i="1"/>
  <c r="AA21" i="1"/>
  <c r="AH21" i="1" s="1"/>
  <c r="C23" i="1"/>
  <c r="AB508" i="1"/>
  <c r="Y506" i="1"/>
  <c r="A508" i="1"/>
  <c r="X508" i="1" s="1"/>
  <c r="Z508" i="1" s="1"/>
  <c r="N465" i="1" l="1"/>
  <c r="AC465" i="1" s="1"/>
  <c r="G465" i="1"/>
  <c r="L466" i="1"/>
  <c r="M465" i="1"/>
  <c r="AD465" i="1" s="1"/>
  <c r="K508" i="1"/>
  <c r="I509" i="1"/>
  <c r="AE448" i="1"/>
  <c r="AJ509" i="1"/>
  <c r="AI509" i="1"/>
  <c r="H38" i="1"/>
  <c r="T23" i="1"/>
  <c r="AF23" i="1" s="1"/>
  <c r="C24" i="1"/>
  <c r="AB509" i="1"/>
  <c r="AA507" i="1"/>
  <c r="AH507" i="1" s="1"/>
  <c r="Y507" i="1"/>
  <c r="A509" i="1"/>
  <c r="X509" i="1" s="1"/>
  <c r="Z509" i="1" s="1"/>
  <c r="K509" i="1" l="1"/>
  <c r="N466" i="1"/>
  <c r="AC466" i="1" s="1"/>
  <c r="M466" i="1"/>
  <c r="AD466" i="1" s="1"/>
  <c r="L467" i="1"/>
  <c r="I510" i="1"/>
  <c r="AE449" i="1"/>
  <c r="AI510" i="1"/>
  <c r="AJ510" i="1"/>
  <c r="H39" i="1"/>
  <c r="T24" i="1"/>
  <c r="AF24" i="1" s="1"/>
  <c r="C25" i="1"/>
  <c r="AB510" i="1"/>
  <c r="Y508" i="1"/>
  <c r="A510" i="1"/>
  <c r="X510" i="1" s="1"/>
  <c r="Z510" i="1" s="1"/>
  <c r="N467" i="1" l="1"/>
  <c r="AC467" i="1" s="1"/>
  <c r="M467" i="1"/>
  <c r="AD467" i="1" s="1"/>
  <c r="L468" i="1"/>
  <c r="G466" i="1"/>
  <c r="K510" i="1"/>
  <c r="I511" i="1"/>
  <c r="AE450" i="1"/>
  <c r="AJ511" i="1"/>
  <c r="AI511" i="1"/>
  <c r="H40" i="1"/>
  <c r="T25" i="1"/>
  <c r="AF25" i="1" s="1"/>
  <c r="C26" i="1"/>
  <c r="AB511" i="1"/>
  <c r="Y509" i="1"/>
  <c r="A511" i="1"/>
  <c r="X511" i="1" s="1"/>
  <c r="Z511" i="1" s="1"/>
  <c r="G467" i="1" l="1"/>
  <c r="K511" i="1"/>
  <c r="N468" i="1"/>
  <c r="AC468" i="1" s="1"/>
  <c r="G468" i="1"/>
  <c r="M468" i="1"/>
  <c r="AD468" i="1" s="1"/>
  <c r="L469" i="1"/>
  <c r="I512" i="1"/>
  <c r="AE451" i="1"/>
  <c r="AI512" i="1"/>
  <c r="AJ512" i="1"/>
  <c r="H41" i="1"/>
  <c r="T26" i="1"/>
  <c r="AF26" i="1" s="1"/>
  <c r="C27" i="1"/>
  <c r="AB512" i="1"/>
  <c r="AA510" i="1"/>
  <c r="AH510" i="1" s="1"/>
  <c r="Y510" i="1"/>
  <c r="A512" i="1"/>
  <c r="X512" i="1" s="1"/>
  <c r="Z512" i="1" s="1"/>
  <c r="N469" i="1" l="1"/>
  <c r="AC469" i="1" s="1"/>
  <c r="L470" i="1"/>
  <c r="M469" i="1"/>
  <c r="AD469" i="1" s="1"/>
  <c r="K512" i="1"/>
  <c r="I513" i="1"/>
  <c r="AE452" i="1"/>
  <c r="AJ513" i="1"/>
  <c r="AI513" i="1"/>
  <c r="H42" i="1"/>
  <c r="T27" i="1"/>
  <c r="C28" i="1"/>
  <c r="AB513" i="1"/>
  <c r="AA511" i="1"/>
  <c r="AH511" i="1" s="1"/>
  <c r="Y511" i="1"/>
  <c r="A513" i="1"/>
  <c r="X513" i="1" s="1"/>
  <c r="Z513" i="1" s="1"/>
  <c r="K513" i="1" l="1"/>
  <c r="G469" i="1"/>
  <c r="N470" i="1"/>
  <c r="AC470" i="1" s="1"/>
  <c r="L471" i="1"/>
  <c r="M470" i="1"/>
  <c r="AD470" i="1" s="1"/>
  <c r="I514" i="1"/>
  <c r="AE453" i="1"/>
  <c r="AI514" i="1"/>
  <c r="AJ514" i="1"/>
  <c r="AF27" i="1"/>
  <c r="AA27" i="1"/>
  <c r="AH27" i="1" s="1"/>
  <c r="T28" i="1"/>
  <c r="AF28" i="1" s="1"/>
  <c r="C29" i="1"/>
  <c r="AB514" i="1"/>
  <c r="AA512" i="1"/>
  <c r="AH512" i="1" s="1"/>
  <c r="Y512" i="1"/>
  <c r="A514" i="1"/>
  <c r="X514" i="1" s="1"/>
  <c r="Z514" i="1" s="1"/>
  <c r="L472" i="1" l="1"/>
  <c r="N471" i="1"/>
  <c r="AC471" i="1" s="1"/>
  <c r="M471" i="1"/>
  <c r="AD471" i="1" s="1"/>
  <c r="G470" i="1"/>
  <c r="G471" i="1" s="1"/>
  <c r="K514" i="1"/>
  <c r="I515" i="1"/>
  <c r="AE454" i="1"/>
  <c r="AJ515" i="1"/>
  <c r="AI515" i="1"/>
  <c r="T29" i="1"/>
  <c r="AF29" i="1" s="1"/>
  <c r="C30" i="1"/>
  <c r="AB515" i="1"/>
  <c r="Y513" i="1"/>
  <c r="A515" i="1"/>
  <c r="X515" i="1" s="1"/>
  <c r="Z515" i="1" s="1"/>
  <c r="AA409" i="1"/>
  <c r="K515" i="1" l="1"/>
  <c r="N472" i="1"/>
  <c r="AC472" i="1" s="1"/>
  <c r="M472" i="1"/>
  <c r="AD472" i="1" s="1"/>
  <c r="L473" i="1"/>
  <c r="G472" i="1"/>
  <c r="I516" i="1"/>
  <c r="AE455" i="1"/>
  <c r="AI516" i="1"/>
  <c r="AJ516" i="1"/>
  <c r="T30" i="1"/>
  <c r="AF30" i="1" s="1"/>
  <c r="C31" i="1"/>
  <c r="AB516" i="1"/>
  <c r="AA514" i="1"/>
  <c r="AH514" i="1" s="1"/>
  <c r="Y514" i="1"/>
  <c r="A516" i="1"/>
  <c r="X516" i="1" s="1"/>
  <c r="Z516" i="1" s="1"/>
  <c r="AH409" i="1"/>
  <c r="N473" i="1" l="1"/>
  <c r="AC473" i="1" s="1"/>
  <c r="L474" i="1"/>
  <c r="M473" i="1"/>
  <c r="AD473" i="1" s="1"/>
  <c r="K516" i="1"/>
  <c r="I517" i="1"/>
  <c r="AE456" i="1"/>
  <c r="AJ517" i="1"/>
  <c r="AI517" i="1"/>
  <c r="H46" i="1"/>
  <c r="T31" i="1"/>
  <c r="AF31" i="1" s="1"/>
  <c r="C32" i="1"/>
  <c r="AB517" i="1"/>
  <c r="AA515" i="1"/>
  <c r="AH515" i="1" s="1"/>
  <c r="Y515" i="1"/>
  <c r="A517" i="1"/>
  <c r="X517" i="1" s="1"/>
  <c r="Z517" i="1" s="1"/>
  <c r="N474" i="1" l="1"/>
  <c r="AC474" i="1" s="1"/>
  <c r="M474" i="1"/>
  <c r="AD474" i="1" s="1"/>
  <c r="L475" i="1"/>
  <c r="K517" i="1"/>
  <c r="G473" i="1"/>
  <c r="G474" i="1" s="1"/>
  <c r="I518" i="1"/>
  <c r="AE457" i="1"/>
  <c r="AI518" i="1"/>
  <c r="AJ518" i="1"/>
  <c r="H47" i="1"/>
  <c r="T32" i="1"/>
  <c r="AF32" i="1" s="1"/>
  <c r="C33" i="1"/>
  <c r="AB518" i="1"/>
  <c r="Y516" i="1"/>
  <c r="A518" i="1"/>
  <c r="X518" i="1" s="1"/>
  <c r="Z518" i="1" s="1"/>
  <c r="AA415" i="1"/>
  <c r="K518" i="1" l="1"/>
  <c r="N475" i="1"/>
  <c r="AC475" i="1" s="1"/>
  <c r="M475" i="1"/>
  <c r="AD475" i="1" s="1"/>
  <c r="L476" i="1"/>
  <c r="I519" i="1"/>
  <c r="AE458" i="1"/>
  <c r="AJ519" i="1"/>
  <c r="AI519" i="1"/>
  <c r="H48" i="1"/>
  <c r="T33" i="1"/>
  <c r="AF33" i="1" s="1"/>
  <c r="C34" i="1"/>
  <c r="AB519" i="1"/>
  <c r="AA517" i="1"/>
  <c r="AH517" i="1" s="1"/>
  <c r="Y517" i="1"/>
  <c r="A519" i="1"/>
  <c r="AH415" i="1"/>
  <c r="G475" i="1" l="1"/>
  <c r="N476" i="1"/>
  <c r="AC476" i="1" s="1"/>
  <c r="M476" i="1"/>
  <c r="AD476" i="1" s="1"/>
  <c r="L477" i="1"/>
  <c r="K519" i="1"/>
  <c r="AE459" i="1"/>
  <c r="X519" i="1"/>
  <c r="Z519" i="1" s="1"/>
  <c r="H49" i="1"/>
  <c r="T34" i="1"/>
  <c r="AF34" i="1" s="1"/>
  <c r="C35" i="1"/>
  <c r="AB520" i="1"/>
  <c r="AA518" i="1"/>
  <c r="AH518" i="1" s="1"/>
  <c r="Y518" i="1"/>
  <c r="A520" i="1"/>
  <c r="X520" i="1" s="1"/>
  <c r="Z520" i="1" s="1"/>
  <c r="K520" i="1" l="1"/>
  <c r="K521" i="1"/>
  <c r="G476" i="1"/>
  <c r="N477" i="1"/>
  <c r="AC477" i="1" s="1"/>
  <c r="M477" i="1"/>
  <c r="AD477" i="1" s="1"/>
  <c r="L478" i="1"/>
  <c r="I520" i="1"/>
  <c r="I521" i="1" s="1"/>
  <c r="AE460" i="1"/>
  <c r="AJ520" i="1"/>
  <c r="AJ521" i="1" s="1"/>
  <c r="AI520" i="1"/>
  <c r="AI521" i="1" s="1"/>
  <c r="H50" i="1"/>
  <c r="T35" i="1"/>
  <c r="AF35" i="1" s="1"/>
  <c r="C36" i="1"/>
  <c r="AB521" i="1"/>
  <c r="AA519" i="1"/>
  <c r="AH519" i="1" s="1"/>
  <c r="Y519" i="1"/>
  <c r="A521" i="1"/>
  <c r="X521" i="1" s="1"/>
  <c r="Z521" i="1" s="1"/>
  <c r="G477" i="1" l="1"/>
  <c r="N478" i="1"/>
  <c r="AC478" i="1" s="1"/>
  <c r="L479" i="1"/>
  <c r="M478" i="1"/>
  <c r="AD478" i="1" s="1"/>
  <c r="I522" i="1"/>
  <c r="AE461" i="1"/>
  <c r="AI522" i="1"/>
  <c r="AJ522" i="1"/>
  <c r="H51" i="1"/>
  <c r="T36" i="1"/>
  <c r="AF36" i="1" s="1"/>
  <c r="C37" i="1"/>
  <c r="AB522" i="1"/>
  <c r="AA520" i="1"/>
  <c r="AH520" i="1" s="1"/>
  <c r="Y520" i="1"/>
  <c r="A522" i="1"/>
  <c r="K522" i="1" s="1"/>
  <c r="G478" i="1" l="1"/>
  <c r="N479" i="1"/>
  <c r="AC479" i="1" s="1"/>
  <c r="L480" i="1"/>
  <c r="M479" i="1"/>
  <c r="AD479" i="1" s="1"/>
  <c r="G479" i="1"/>
  <c r="AE462" i="1"/>
  <c r="X522" i="1"/>
  <c r="Z522" i="1" s="1"/>
  <c r="H52" i="1"/>
  <c r="T37" i="1"/>
  <c r="C38" i="1"/>
  <c r="AB523" i="1"/>
  <c r="AA521" i="1"/>
  <c r="AH521" i="1" s="1"/>
  <c r="Y521" i="1"/>
  <c r="AA417" i="1"/>
  <c r="AH417" i="1" s="1"/>
  <c r="A523" i="1"/>
  <c r="X523" i="1" s="1"/>
  <c r="Z523" i="1" s="1"/>
  <c r="N480" i="1" l="1"/>
  <c r="AC480" i="1" s="1"/>
  <c r="M480" i="1"/>
  <c r="AD480" i="1" s="1"/>
  <c r="G480" i="1"/>
  <c r="L481" i="1"/>
  <c r="K523" i="1"/>
  <c r="I523" i="1"/>
  <c r="I524" i="1" s="1"/>
  <c r="AE463" i="1"/>
  <c r="AI523" i="1"/>
  <c r="AI524" i="1" s="1"/>
  <c r="AJ523" i="1"/>
  <c r="AJ524" i="1" s="1"/>
  <c r="H53" i="1"/>
  <c r="AF37" i="1"/>
  <c r="AA37" i="1"/>
  <c r="AH37" i="1" s="1"/>
  <c r="T38" i="1"/>
  <c r="AF38" i="1" s="1"/>
  <c r="C39" i="1"/>
  <c r="AB524" i="1"/>
  <c r="AA522" i="1"/>
  <c r="AH522" i="1" s="1"/>
  <c r="Y522" i="1"/>
  <c r="A524" i="1"/>
  <c r="X524" i="1" s="1"/>
  <c r="Z524" i="1" s="1"/>
  <c r="K524" i="1" l="1"/>
  <c r="N481" i="1"/>
  <c r="AC481" i="1" s="1"/>
  <c r="L482" i="1"/>
  <c r="M481" i="1"/>
  <c r="AD481" i="1" s="1"/>
  <c r="I525" i="1"/>
  <c r="AE464" i="1"/>
  <c r="AJ525" i="1"/>
  <c r="AI525" i="1"/>
  <c r="H54" i="1"/>
  <c r="T39" i="1"/>
  <c r="AF39" i="1" s="1"/>
  <c r="C40" i="1"/>
  <c r="AB525" i="1"/>
  <c r="Y523" i="1"/>
  <c r="A525" i="1"/>
  <c r="X525" i="1" s="1"/>
  <c r="Z525" i="1" s="1"/>
  <c r="N482" i="1" l="1"/>
  <c r="AC482" i="1" s="1"/>
  <c r="L483" i="1"/>
  <c r="M482" i="1"/>
  <c r="AD482" i="1" s="1"/>
  <c r="G481" i="1"/>
  <c r="G482" i="1" s="1"/>
  <c r="K525" i="1"/>
  <c r="I526" i="1"/>
  <c r="AE465" i="1"/>
  <c r="AI526" i="1"/>
  <c r="AJ526" i="1"/>
  <c r="H55" i="1"/>
  <c r="T40" i="1"/>
  <c r="AF40" i="1" s="1"/>
  <c r="C41" i="1"/>
  <c r="AB526" i="1"/>
  <c r="AA524" i="1"/>
  <c r="AH524" i="1" s="1"/>
  <c r="Y524" i="1"/>
  <c r="A526" i="1"/>
  <c r="X526" i="1" s="1"/>
  <c r="Z526" i="1" s="1"/>
  <c r="K526" i="1" l="1"/>
  <c r="N483" i="1"/>
  <c r="AC483" i="1" s="1"/>
  <c r="L484" i="1"/>
  <c r="M483" i="1"/>
  <c r="AD483" i="1" s="1"/>
  <c r="I527" i="1"/>
  <c r="AE466" i="1"/>
  <c r="AJ527" i="1"/>
  <c r="AI527" i="1"/>
  <c r="H56" i="1"/>
  <c r="T41" i="1"/>
  <c r="AF41" i="1" s="1"/>
  <c r="C42" i="1"/>
  <c r="C43" i="1" s="1"/>
  <c r="AB527" i="1"/>
  <c r="AA525" i="1"/>
  <c r="AH525" i="1" s="1"/>
  <c r="Y525" i="1"/>
  <c r="A527" i="1"/>
  <c r="G483" i="1" l="1"/>
  <c r="N484" i="1"/>
  <c r="AC484" i="1" s="1"/>
  <c r="L485" i="1"/>
  <c r="M484" i="1"/>
  <c r="AD484" i="1" s="1"/>
  <c r="K527" i="1"/>
  <c r="T43" i="1"/>
  <c r="AE467" i="1"/>
  <c r="X527" i="1"/>
  <c r="Z527" i="1" s="1"/>
  <c r="H57" i="1"/>
  <c r="T42" i="1"/>
  <c r="AB528" i="1"/>
  <c r="AA526" i="1"/>
  <c r="AH526" i="1" s="1"/>
  <c r="Y526" i="1"/>
  <c r="A528" i="1"/>
  <c r="K528" i="1" l="1"/>
  <c r="G484" i="1"/>
  <c r="N485" i="1"/>
  <c r="AC485" i="1" s="1"/>
  <c r="M485" i="1"/>
  <c r="AD485" i="1" s="1"/>
  <c r="L486" i="1"/>
  <c r="AA43" i="1"/>
  <c r="AF43" i="1"/>
  <c r="I528" i="1"/>
  <c r="AE468" i="1"/>
  <c r="AJ528" i="1"/>
  <c r="AI528" i="1"/>
  <c r="X528" i="1"/>
  <c r="Z528" i="1" s="1"/>
  <c r="H58" i="1"/>
  <c r="AF42" i="1"/>
  <c r="AA42" i="1"/>
  <c r="AH42" i="1" s="1"/>
  <c r="AB529" i="1"/>
  <c r="AA527" i="1"/>
  <c r="AH527" i="1" s="1"/>
  <c r="Y527" i="1"/>
  <c r="A529" i="1"/>
  <c r="X529" i="1" s="1"/>
  <c r="Z529" i="1" s="1"/>
  <c r="K529" i="1" l="1"/>
  <c r="N486" i="1"/>
  <c r="AC486" i="1" s="1"/>
  <c r="L487" i="1"/>
  <c r="M486" i="1"/>
  <c r="AD486" i="1" s="1"/>
  <c r="G485" i="1"/>
  <c r="AH43" i="1"/>
  <c r="I529" i="1"/>
  <c r="I530" i="1" s="1"/>
  <c r="AE469" i="1"/>
  <c r="AI529" i="1"/>
  <c r="AI530" i="1" s="1"/>
  <c r="AJ529" i="1"/>
  <c r="AJ530" i="1" s="1"/>
  <c r="H59" i="1"/>
  <c r="AB530" i="1"/>
  <c r="Y528" i="1"/>
  <c r="A530" i="1"/>
  <c r="K530" i="1" s="1"/>
  <c r="N487" i="1" l="1"/>
  <c r="AC487" i="1" s="1"/>
  <c r="L488" i="1"/>
  <c r="M487" i="1"/>
  <c r="AD487" i="1" s="1"/>
  <c r="G486" i="1"/>
  <c r="AE470" i="1"/>
  <c r="X530" i="1"/>
  <c r="H60" i="1"/>
  <c r="C46" i="1"/>
  <c r="AB531" i="1"/>
  <c r="Y529" i="1"/>
  <c r="A531" i="1"/>
  <c r="K531" i="1" s="1"/>
  <c r="N488" i="1" l="1"/>
  <c r="AC488" i="1" s="1"/>
  <c r="L489" i="1"/>
  <c r="M488" i="1"/>
  <c r="AD488" i="1" s="1"/>
  <c r="G487" i="1"/>
  <c r="Z530" i="1"/>
  <c r="I531" i="1"/>
  <c r="AE471" i="1"/>
  <c r="AI531" i="1"/>
  <c r="AJ531" i="1"/>
  <c r="X531" i="1"/>
  <c r="H61" i="1"/>
  <c r="T46" i="1"/>
  <c r="AF46" i="1" s="1"/>
  <c r="C47" i="1"/>
  <c r="C48" i="1" s="1"/>
  <c r="AB532" i="1"/>
  <c r="A532" i="1"/>
  <c r="X532" i="1" s="1"/>
  <c r="Z532" i="1" s="1"/>
  <c r="N489" i="1" l="1"/>
  <c r="AC489" i="1" s="1"/>
  <c r="M489" i="1"/>
  <c r="AD489" i="1" s="1"/>
  <c r="L490" i="1"/>
  <c r="G488" i="1"/>
  <c r="G489" i="1" s="1"/>
  <c r="K532" i="1"/>
  <c r="K533" i="1" s="1"/>
  <c r="Z531" i="1"/>
  <c r="AA531" i="1" s="1"/>
  <c r="AH531" i="1" s="1"/>
  <c r="I532" i="1"/>
  <c r="I533" i="1" s="1"/>
  <c r="AE472" i="1"/>
  <c r="AJ532" i="1"/>
  <c r="AJ533" i="1" s="1"/>
  <c r="AI532" i="1"/>
  <c r="AI533" i="1" s="1"/>
  <c r="H62" i="1"/>
  <c r="T48" i="1"/>
  <c r="AF48" i="1" s="1"/>
  <c r="T47" i="1"/>
  <c r="AF47" i="1" s="1"/>
  <c r="AB533" i="1"/>
  <c r="Y531" i="1"/>
  <c r="A533" i="1"/>
  <c r="N490" i="1" l="1"/>
  <c r="AC490" i="1" s="1"/>
  <c r="M490" i="1"/>
  <c r="AD490" i="1" s="1"/>
  <c r="L491" i="1"/>
  <c r="G490" i="1"/>
  <c r="AE473" i="1"/>
  <c r="X533" i="1"/>
  <c r="Z533" i="1" s="1"/>
  <c r="H63" i="1"/>
  <c r="C49" i="1"/>
  <c r="AB534" i="1"/>
  <c r="AA532" i="1"/>
  <c r="AH532" i="1" s="1"/>
  <c r="Y532" i="1"/>
  <c r="A534" i="1"/>
  <c r="X534" i="1" s="1"/>
  <c r="K534" i="1" l="1"/>
  <c r="N491" i="1"/>
  <c r="AC491" i="1" s="1"/>
  <c r="G491" i="1"/>
  <c r="M491" i="1"/>
  <c r="AD491" i="1" s="1"/>
  <c r="L492" i="1"/>
  <c r="Z534" i="1"/>
  <c r="I534" i="1"/>
  <c r="I535" i="1" s="1"/>
  <c r="AE474" i="1"/>
  <c r="AJ534" i="1"/>
  <c r="AJ535" i="1" s="1"/>
  <c r="AI534" i="1"/>
  <c r="AI535" i="1" s="1"/>
  <c r="H64" i="1"/>
  <c r="C50" i="1"/>
  <c r="T49" i="1"/>
  <c r="AF49" i="1" s="1"/>
  <c r="AB535" i="1"/>
  <c r="AA533" i="1"/>
  <c r="AH533" i="1" s="1"/>
  <c r="Y533" i="1"/>
  <c r="A535" i="1"/>
  <c r="X535" i="1" s="1"/>
  <c r="Z535" i="1" s="1"/>
  <c r="K535" i="1" l="1"/>
  <c r="N492" i="1"/>
  <c r="AC492" i="1" s="1"/>
  <c r="G492" i="1"/>
  <c r="M492" i="1"/>
  <c r="AD492" i="1" s="1"/>
  <c r="L493" i="1"/>
  <c r="I536" i="1"/>
  <c r="AE475" i="1"/>
  <c r="AI536" i="1"/>
  <c r="AJ536" i="1"/>
  <c r="H65" i="1"/>
  <c r="T50" i="1"/>
  <c r="AF50" i="1" s="1"/>
  <c r="C51" i="1"/>
  <c r="AB536" i="1"/>
  <c r="AA534" i="1"/>
  <c r="AH534" i="1" s="1"/>
  <c r="Y534" i="1"/>
  <c r="A536" i="1"/>
  <c r="X536" i="1" s="1"/>
  <c r="Z536" i="1" s="1"/>
  <c r="N493" i="1" l="1"/>
  <c r="AC493" i="1" s="1"/>
  <c r="G493" i="1"/>
  <c r="L494" i="1"/>
  <c r="M493" i="1"/>
  <c r="AD493" i="1" s="1"/>
  <c r="K536" i="1"/>
  <c r="I537" i="1"/>
  <c r="AE476" i="1"/>
  <c r="AJ537" i="1"/>
  <c r="AI537" i="1"/>
  <c r="H66" i="1"/>
  <c r="C52" i="1"/>
  <c r="T51" i="1"/>
  <c r="AB537" i="1"/>
  <c r="Y535" i="1"/>
  <c r="A537" i="1"/>
  <c r="X537" i="1" s="1"/>
  <c r="Z537" i="1" s="1"/>
  <c r="K537" i="1" l="1"/>
  <c r="N494" i="1"/>
  <c r="AC494" i="1" s="1"/>
  <c r="M494" i="1"/>
  <c r="AD494" i="1" s="1"/>
  <c r="L495" i="1"/>
  <c r="K538" i="1"/>
  <c r="I538" i="1"/>
  <c r="AE477" i="1"/>
  <c r="AI538" i="1"/>
  <c r="AJ538" i="1"/>
  <c r="H67" i="1"/>
  <c r="AF51" i="1"/>
  <c r="AA51" i="1"/>
  <c r="T52" i="1"/>
  <c r="AF52" i="1" s="1"/>
  <c r="C53" i="1"/>
  <c r="AB538" i="1"/>
  <c r="Y536" i="1"/>
  <c r="A538" i="1"/>
  <c r="X538" i="1" s="1"/>
  <c r="Z538" i="1" s="1"/>
  <c r="N495" i="1" l="1"/>
  <c r="AC495" i="1" s="1"/>
  <c r="L496" i="1"/>
  <c r="M495" i="1"/>
  <c r="AD495" i="1" s="1"/>
  <c r="G494" i="1"/>
  <c r="G495" i="1" s="1"/>
  <c r="I539" i="1"/>
  <c r="AE478" i="1"/>
  <c r="AJ539" i="1"/>
  <c r="AI539" i="1"/>
  <c r="H68" i="1"/>
  <c r="AH51" i="1"/>
  <c r="C54" i="1"/>
  <c r="T53" i="1"/>
  <c r="AF53" i="1" s="1"/>
  <c r="AB539" i="1"/>
  <c r="Y537" i="1"/>
  <c r="A539" i="1"/>
  <c r="X539" i="1" s="1"/>
  <c r="Z539" i="1" s="1"/>
  <c r="N496" i="1" l="1"/>
  <c r="AC496" i="1" s="1"/>
  <c r="L497" i="1"/>
  <c r="M496" i="1"/>
  <c r="AD496" i="1" s="1"/>
  <c r="K539" i="1"/>
  <c r="I540" i="1"/>
  <c r="AE479" i="1"/>
  <c r="AI540" i="1"/>
  <c r="AJ540" i="1"/>
  <c r="H69" i="1"/>
  <c r="C55" i="1"/>
  <c r="T54" i="1"/>
  <c r="AF54" i="1" s="1"/>
  <c r="AB540" i="1"/>
  <c r="Y538" i="1"/>
  <c r="A540" i="1"/>
  <c r="X540" i="1" s="1"/>
  <c r="Z540" i="1" s="1"/>
  <c r="N497" i="1" l="1"/>
  <c r="AC497" i="1" s="1"/>
  <c r="M497" i="1"/>
  <c r="AD497" i="1" s="1"/>
  <c r="G497" i="1"/>
  <c r="L498" i="1"/>
  <c r="G496" i="1"/>
  <c r="K540" i="1"/>
  <c r="I541" i="1"/>
  <c r="AE480" i="1"/>
  <c r="AJ541" i="1"/>
  <c r="AI541" i="1"/>
  <c r="H70" i="1"/>
  <c r="T55" i="1"/>
  <c r="AF55" i="1" s="1"/>
  <c r="C56" i="1"/>
  <c r="AB541" i="1"/>
  <c r="AA539" i="1"/>
  <c r="AH539" i="1" s="1"/>
  <c r="Y539" i="1"/>
  <c r="A541" i="1"/>
  <c r="X541" i="1" s="1"/>
  <c r="Z541" i="1" s="1"/>
  <c r="K541" i="1" l="1"/>
  <c r="N498" i="1"/>
  <c r="AC498" i="1" s="1"/>
  <c r="G498" i="1"/>
  <c r="L499" i="1"/>
  <c r="M498" i="1"/>
  <c r="AD498" i="1" s="1"/>
  <c r="I542" i="1"/>
  <c r="AE481" i="1"/>
  <c r="AI542" i="1"/>
  <c r="AJ542" i="1"/>
  <c r="H71" i="1"/>
  <c r="C57" i="1"/>
  <c r="T56" i="1"/>
  <c r="AF56" i="1" s="1"/>
  <c r="AB542" i="1"/>
  <c r="AA540" i="1"/>
  <c r="AH540" i="1" s="1"/>
  <c r="Y540" i="1"/>
  <c r="A542" i="1"/>
  <c r="X542" i="1" s="1"/>
  <c r="Z542" i="1" s="1"/>
  <c r="N499" i="1" l="1"/>
  <c r="AC499" i="1" s="1"/>
  <c r="G499" i="1"/>
  <c r="L500" i="1"/>
  <c r="M499" i="1"/>
  <c r="AD499" i="1" s="1"/>
  <c r="K542" i="1"/>
  <c r="I543" i="1"/>
  <c r="AE482" i="1"/>
  <c r="AJ543" i="1"/>
  <c r="AI543" i="1"/>
  <c r="H72" i="1"/>
  <c r="C58" i="1"/>
  <c r="T57" i="1"/>
  <c r="AF57" i="1" s="1"/>
  <c r="AB543" i="1"/>
  <c r="AA541" i="1"/>
  <c r="AH541" i="1" s="1"/>
  <c r="Y541" i="1"/>
  <c r="A543" i="1"/>
  <c r="X543" i="1" s="1"/>
  <c r="Z543" i="1" s="1"/>
  <c r="K543" i="1" l="1"/>
  <c r="M500" i="1"/>
  <c r="AD500" i="1" s="1"/>
  <c r="N500" i="1"/>
  <c r="AC500" i="1" s="1"/>
  <c r="L501" i="1"/>
  <c r="I544" i="1"/>
  <c r="AE483" i="1"/>
  <c r="AI544" i="1"/>
  <c r="AJ544" i="1"/>
  <c r="H73" i="1"/>
  <c r="C59" i="1"/>
  <c r="T58" i="1"/>
  <c r="AB544" i="1"/>
  <c r="AA542" i="1"/>
  <c r="AH542" i="1" s="1"/>
  <c r="Y542" i="1"/>
  <c r="A544" i="1"/>
  <c r="X544" i="1" s="1"/>
  <c r="Z544" i="1" s="1"/>
  <c r="G500" i="1" l="1"/>
  <c r="N501" i="1"/>
  <c r="AC501" i="1" s="1"/>
  <c r="M501" i="1"/>
  <c r="AD501" i="1" s="1"/>
  <c r="L502" i="1"/>
  <c r="K544" i="1"/>
  <c r="I545" i="1"/>
  <c r="AE484" i="1"/>
  <c r="AJ545" i="1"/>
  <c r="AI545" i="1"/>
  <c r="H74" i="1"/>
  <c r="AF58" i="1"/>
  <c r="AA58" i="1"/>
  <c r="C60" i="1"/>
  <c r="T59" i="1"/>
  <c r="AF59" i="1" s="1"/>
  <c r="AB545" i="1"/>
  <c r="Y543" i="1"/>
  <c r="A545" i="1"/>
  <c r="X545" i="1" s="1"/>
  <c r="Z545" i="1" s="1"/>
  <c r="AA439" i="1"/>
  <c r="AA442" i="1"/>
  <c r="AH442" i="1" s="1"/>
  <c r="K545" i="1" l="1"/>
  <c r="N502" i="1"/>
  <c r="AC502" i="1" s="1"/>
  <c r="M502" i="1"/>
  <c r="AD502" i="1" s="1"/>
  <c r="L503" i="1"/>
  <c r="G501" i="1"/>
  <c r="I546" i="1"/>
  <c r="AE485" i="1"/>
  <c r="AI546" i="1"/>
  <c r="AJ546" i="1"/>
  <c r="H75" i="1"/>
  <c r="AH58" i="1"/>
  <c r="C61" i="1"/>
  <c r="T60" i="1"/>
  <c r="AF60" i="1" s="1"/>
  <c r="AB546" i="1"/>
  <c r="AA544" i="1"/>
  <c r="AH544" i="1" s="1"/>
  <c r="Y544" i="1"/>
  <c r="A546" i="1"/>
  <c r="X546" i="1" s="1"/>
  <c r="Z546" i="1" s="1"/>
  <c r="AH439" i="1"/>
  <c r="G502" i="1" l="1"/>
  <c r="N503" i="1"/>
  <c r="AC503" i="1" s="1"/>
  <c r="L504" i="1"/>
  <c r="M503" i="1"/>
  <c r="AD503" i="1" s="1"/>
  <c r="K546" i="1"/>
  <c r="K547" i="1" s="1"/>
  <c r="I547" i="1"/>
  <c r="AE486" i="1"/>
  <c r="AJ547" i="1"/>
  <c r="AI547" i="1"/>
  <c r="H76" i="1"/>
  <c r="T61" i="1"/>
  <c r="C62" i="1"/>
  <c r="AB547" i="1"/>
  <c r="AA545" i="1"/>
  <c r="AH545" i="1" s="1"/>
  <c r="Y545" i="1"/>
  <c r="A547" i="1"/>
  <c r="G503" i="1" l="1"/>
  <c r="N504" i="1"/>
  <c r="AC504" i="1" s="1"/>
  <c r="M504" i="1"/>
  <c r="AD504" i="1" s="1"/>
  <c r="L505" i="1"/>
  <c r="G504" i="1"/>
  <c r="AE487" i="1"/>
  <c r="X547" i="1"/>
  <c r="Z547" i="1" s="1"/>
  <c r="H77" i="1"/>
  <c r="AF61" i="1"/>
  <c r="AA61" i="1"/>
  <c r="T62" i="1"/>
  <c r="AF62" i="1" s="1"/>
  <c r="C63" i="1"/>
  <c r="AB548" i="1"/>
  <c r="Y546" i="1"/>
  <c r="A548" i="1"/>
  <c r="X548" i="1" s="1"/>
  <c r="Z548" i="1" s="1"/>
  <c r="N505" i="1" l="1"/>
  <c r="AC505" i="1" s="1"/>
  <c r="M505" i="1"/>
  <c r="AD505" i="1" s="1"/>
  <c r="L506" i="1"/>
  <c r="K548" i="1"/>
  <c r="I548" i="1"/>
  <c r="I549" i="1" s="1"/>
  <c r="AE488" i="1"/>
  <c r="AJ548" i="1"/>
  <c r="AJ549" i="1" s="1"/>
  <c r="AI548" i="1"/>
  <c r="AI549" i="1" s="1"/>
  <c r="H78" i="1"/>
  <c r="AH61" i="1"/>
  <c r="C64" i="1"/>
  <c r="T63" i="1"/>
  <c r="AF63" i="1" s="1"/>
  <c r="AB549" i="1"/>
  <c r="AA547" i="1"/>
  <c r="AH547" i="1" s="1"/>
  <c r="Y547" i="1"/>
  <c r="A549" i="1"/>
  <c r="X549" i="1" s="1"/>
  <c r="Z549" i="1" s="1"/>
  <c r="K549" i="1" l="1"/>
  <c r="N506" i="1"/>
  <c r="AC506" i="1" s="1"/>
  <c r="L507" i="1"/>
  <c r="M506" i="1"/>
  <c r="AD506" i="1" s="1"/>
  <c r="G505" i="1"/>
  <c r="I550" i="1"/>
  <c r="AE489" i="1"/>
  <c r="AI550" i="1"/>
  <c r="AJ550" i="1"/>
  <c r="H79" i="1"/>
  <c r="T64" i="1"/>
  <c r="AF64" i="1" s="1"/>
  <c r="C65" i="1"/>
  <c r="AB550" i="1"/>
  <c r="AA548" i="1"/>
  <c r="AH548" i="1" s="1"/>
  <c r="Y548" i="1"/>
  <c r="A550" i="1"/>
  <c r="X550" i="1" s="1"/>
  <c r="Z550" i="1" s="1"/>
  <c r="G506" i="1" l="1"/>
  <c r="K550" i="1"/>
  <c r="N507" i="1"/>
  <c r="AC507" i="1" s="1"/>
  <c r="L508" i="1"/>
  <c r="M507" i="1"/>
  <c r="AD507" i="1" s="1"/>
  <c r="I551" i="1"/>
  <c r="AE490" i="1"/>
  <c r="AJ551" i="1"/>
  <c r="AI551" i="1"/>
  <c r="H80" i="1"/>
  <c r="T65" i="1"/>
  <c r="AF65" i="1" s="1"/>
  <c r="C66" i="1"/>
  <c r="AB551" i="1"/>
  <c r="AA549" i="1"/>
  <c r="AH549" i="1" s="1"/>
  <c r="Y549" i="1"/>
  <c r="AA445" i="1"/>
  <c r="AH445" i="1" s="1"/>
  <c r="A551" i="1"/>
  <c r="X551" i="1" s="1"/>
  <c r="Z551" i="1" s="1"/>
  <c r="G507" i="1" l="1"/>
  <c r="N508" i="1"/>
  <c r="AC508" i="1" s="1"/>
  <c r="L509" i="1"/>
  <c r="M508" i="1"/>
  <c r="AD508" i="1" s="1"/>
  <c r="K551" i="1"/>
  <c r="I552" i="1"/>
  <c r="AE491" i="1"/>
  <c r="AI552" i="1"/>
  <c r="AJ552" i="1"/>
  <c r="H81" i="1"/>
  <c r="T66" i="1"/>
  <c r="AF66" i="1" s="1"/>
  <c r="C67" i="1"/>
  <c r="AB552" i="1"/>
  <c r="AA550" i="1"/>
  <c r="AH550" i="1" s="1"/>
  <c r="Y550" i="1"/>
  <c r="A552" i="1"/>
  <c r="AA446" i="1"/>
  <c r="K552" i="1" l="1"/>
  <c r="G508" i="1"/>
  <c r="N509" i="1"/>
  <c r="AC509" i="1" s="1"/>
  <c r="M509" i="1"/>
  <c r="AD509" i="1" s="1"/>
  <c r="L510" i="1"/>
  <c r="G509" i="1"/>
  <c r="AE492" i="1"/>
  <c r="X552" i="1"/>
  <c r="Z552" i="1" s="1"/>
  <c r="H82" i="1"/>
  <c r="T67" i="1"/>
  <c r="AF67" i="1" s="1"/>
  <c r="C68" i="1"/>
  <c r="AB553" i="1"/>
  <c r="AA551" i="1"/>
  <c r="AH551" i="1" s="1"/>
  <c r="Y551" i="1"/>
  <c r="A553" i="1"/>
  <c r="X553" i="1" s="1"/>
  <c r="Z553" i="1" s="1"/>
  <c r="AH446" i="1"/>
  <c r="N510" i="1" l="1"/>
  <c r="AC510" i="1" s="1"/>
  <c r="L511" i="1"/>
  <c r="M510" i="1"/>
  <c r="AD510" i="1" s="1"/>
  <c r="K553" i="1"/>
  <c r="K554" i="1" s="1"/>
  <c r="I553" i="1"/>
  <c r="I554" i="1" s="1"/>
  <c r="AE493" i="1"/>
  <c r="AI553" i="1"/>
  <c r="AI554" i="1" s="1"/>
  <c r="AJ553" i="1"/>
  <c r="AJ554" i="1" s="1"/>
  <c r="H83" i="1"/>
  <c r="C69" i="1"/>
  <c r="T68" i="1"/>
  <c r="AB554" i="1"/>
  <c r="AA552" i="1"/>
  <c r="AH552" i="1" s="1"/>
  <c r="Y552" i="1"/>
  <c r="AA448" i="1"/>
  <c r="AH448" i="1" s="1"/>
  <c r="A554" i="1"/>
  <c r="X554" i="1" s="1"/>
  <c r="Z554" i="1" s="1"/>
  <c r="N511" i="1" l="1"/>
  <c r="AC511" i="1" s="1"/>
  <c r="L512" i="1"/>
  <c r="M511" i="1"/>
  <c r="AD511" i="1" s="1"/>
  <c r="G510" i="1"/>
  <c r="G511" i="1" s="1"/>
  <c r="K555" i="1"/>
  <c r="I555" i="1"/>
  <c r="AE494" i="1"/>
  <c r="AJ555" i="1"/>
  <c r="AI555" i="1"/>
  <c r="H84" i="1"/>
  <c r="AF68" i="1"/>
  <c r="AA68" i="1"/>
  <c r="AH68" i="1" s="1"/>
  <c r="C70" i="1"/>
  <c r="T69" i="1"/>
  <c r="AF69" i="1" s="1"/>
  <c r="AB555" i="1"/>
  <c r="Y553" i="1"/>
  <c r="A555" i="1"/>
  <c r="X555" i="1" s="1"/>
  <c r="Z555" i="1" s="1"/>
  <c r="N512" i="1" l="1"/>
  <c r="AC512" i="1" s="1"/>
  <c r="G512" i="1"/>
  <c r="L513" i="1"/>
  <c r="M512" i="1"/>
  <c r="AD512" i="1" s="1"/>
  <c r="I556" i="1"/>
  <c r="AE495" i="1"/>
  <c r="AI556" i="1"/>
  <c r="AJ556" i="1"/>
  <c r="H85" i="1"/>
  <c r="C71" i="1"/>
  <c r="T70" i="1"/>
  <c r="AF70" i="1" s="1"/>
  <c r="AB556" i="1"/>
  <c r="AA554" i="1"/>
  <c r="AH554" i="1" s="1"/>
  <c r="Y554" i="1"/>
  <c r="A556" i="1"/>
  <c r="X556" i="1" s="1"/>
  <c r="Z556" i="1" s="1"/>
  <c r="N513" i="1" l="1"/>
  <c r="AC513" i="1" s="1"/>
  <c r="L514" i="1"/>
  <c r="M513" i="1"/>
  <c r="AD513" i="1" s="1"/>
  <c r="K556" i="1"/>
  <c r="I557" i="1"/>
  <c r="AE496" i="1"/>
  <c r="AJ557" i="1"/>
  <c r="AI557" i="1"/>
  <c r="H86" i="1"/>
  <c r="T71" i="1"/>
  <c r="AF71" i="1" s="1"/>
  <c r="C72" i="1"/>
  <c r="AB557" i="1"/>
  <c r="AA555" i="1"/>
  <c r="AH555" i="1" s="1"/>
  <c r="Y555" i="1"/>
  <c r="A557" i="1"/>
  <c r="X557" i="1" s="1"/>
  <c r="Z557" i="1" s="1"/>
  <c r="K557" i="1" l="1"/>
  <c r="N514" i="1"/>
  <c r="AC514" i="1" s="1"/>
  <c r="M514" i="1"/>
  <c r="AD514" i="1" s="1"/>
  <c r="L515" i="1"/>
  <c r="G513" i="1"/>
  <c r="I558" i="1"/>
  <c r="AE497" i="1"/>
  <c r="AI558" i="1"/>
  <c r="AJ558" i="1"/>
  <c r="H87" i="1"/>
  <c r="T72" i="1"/>
  <c r="C73" i="1"/>
  <c r="AB558" i="1"/>
  <c r="AA556" i="1"/>
  <c r="AH556" i="1" s="1"/>
  <c r="Y556" i="1"/>
  <c r="A558" i="1"/>
  <c r="K558" i="1" s="1"/>
  <c r="G514" i="1" l="1"/>
  <c r="N515" i="1"/>
  <c r="AC515" i="1" s="1"/>
  <c r="L516" i="1"/>
  <c r="M515" i="1"/>
  <c r="AD515" i="1" s="1"/>
  <c r="AE498" i="1"/>
  <c r="X558" i="1"/>
  <c r="Z558" i="1" s="1"/>
  <c r="H88" i="1"/>
  <c r="AF72" i="1"/>
  <c r="AA72" i="1"/>
  <c r="AH72" i="1" s="1"/>
  <c r="T73" i="1"/>
  <c r="C74" i="1"/>
  <c r="AB559" i="1"/>
  <c r="Y557" i="1"/>
  <c r="A559" i="1"/>
  <c r="X559" i="1" s="1"/>
  <c r="Z559" i="1" s="1"/>
  <c r="G515" i="1" l="1"/>
  <c r="N516" i="1"/>
  <c r="AC516" i="1" s="1"/>
  <c r="L517" i="1"/>
  <c r="M516" i="1"/>
  <c r="AD516" i="1" s="1"/>
  <c r="K559" i="1"/>
  <c r="K560" i="1" s="1"/>
  <c r="I559" i="1"/>
  <c r="I560" i="1" s="1"/>
  <c r="AE499" i="1"/>
  <c r="AI559" i="1"/>
  <c r="AI560" i="1" s="1"/>
  <c r="AJ559" i="1"/>
  <c r="AJ560" i="1" s="1"/>
  <c r="H89" i="1"/>
  <c r="AF73" i="1"/>
  <c r="AA73" i="1"/>
  <c r="T74" i="1"/>
  <c r="AF74" i="1" s="1"/>
  <c r="C75" i="1"/>
  <c r="AB560" i="1"/>
  <c r="Y558" i="1"/>
  <c r="A560" i="1"/>
  <c r="X560" i="1" s="1"/>
  <c r="Z560" i="1" s="1"/>
  <c r="N517" i="1" l="1"/>
  <c r="AC517" i="1" s="1"/>
  <c r="L518" i="1"/>
  <c r="M517" i="1"/>
  <c r="AD517" i="1" s="1"/>
  <c r="G516" i="1"/>
  <c r="AH73" i="1"/>
  <c r="I561" i="1"/>
  <c r="AE500" i="1"/>
  <c r="AJ561" i="1"/>
  <c r="AI561" i="1"/>
  <c r="H90" i="1"/>
  <c r="T75" i="1"/>
  <c r="AF75" i="1" s="1"/>
  <c r="C76" i="1"/>
  <c r="AB561" i="1"/>
  <c r="AA559" i="1"/>
  <c r="AH559" i="1" s="1"/>
  <c r="Y559" i="1"/>
  <c r="A561" i="1"/>
  <c r="K561" i="1" s="1"/>
  <c r="G517" i="1" l="1"/>
  <c r="N518" i="1"/>
  <c r="AC518" i="1" s="1"/>
  <c r="M518" i="1"/>
  <c r="AD518" i="1" s="1"/>
  <c r="L519" i="1"/>
  <c r="AE501" i="1"/>
  <c r="X561" i="1"/>
  <c r="I562" i="1" s="1"/>
  <c r="H91" i="1"/>
  <c r="C77" i="1"/>
  <c r="T76" i="1"/>
  <c r="AF76" i="1" s="1"/>
  <c r="AB562" i="1"/>
  <c r="Y560" i="1"/>
  <c r="A562" i="1"/>
  <c r="X562" i="1" s="1"/>
  <c r="G518" i="1" l="1"/>
  <c r="N519" i="1"/>
  <c r="AC519" i="1" s="1"/>
  <c r="L520" i="1"/>
  <c r="M519" i="1"/>
  <c r="K562" i="1"/>
  <c r="I563" i="1"/>
  <c r="AE502" i="1"/>
  <c r="AJ562" i="1"/>
  <c r="AJ563" i="1" s="1"/>
  <c r="AI562" i="1"/>
  <c r="AI563" i="1" s="1"/>
  <c r="Z561" i="1"/>
  <c r="Z562" i="1"/>
  <c r="H92" i="1"/>
  <c r="C78" i="1"/>
  <c r="C79" i="1" s="1"/>
  <c r="T77" i="1"/>
  <c r="AF77" i="1" s="1"/>
  <c r="AB563" i="1"/>
  <c r="A563" i="1"/>
  <c r="X563" i="1" s="1"/>
  <c r="K563" i="1" l="1"/>
  <c r="G519" i="1"/>
  <c r="M520" i="1"/>
  <c r="AD520" i="1" s="1"/>
  <c r="AD519" i="1"/>
  <c r="N520" i="1"/>
  <c r="AC520" i="1" s="1"/>
  <c r="L521" i="1"/>
  <c r="Z563" i="1"/>
  <c r="I564" i="1"/>
  <c r="AE503" i="1"/>
  <c r="AI564" i="1"/>
  <c r="AJ564" i="1"/>
  <c r="H93" i="1"/>
  <c r="T79" i="1"/>
  <c r="AF79" i="1" s="1"/>
  <c r="T78" i="1"/>
  <c r="AF78" i="1" s="1"/>
  <c r="AB564" i="1"/>
  <c r="Y562" i="1"/>
  <c r="A564" i="1"/>
  <c r="X564" i="1" s="1"/>
  <c r="Z564" i="1" s="1"/>
  <c r="N521" i="1" l="1"/>
  <c r="AC521" i="1" s="1"/>
  <c r="M521" i="1"/>
  <c r="AD521" i="1" s="1"/>
  <c r="L522" i="1"/>
  <c r="G520" i="1"/>
  <c r="K564" i="1"/>
  <c r="I565" i="1"/>
  <c r="AE504" i="1"/>
  <c r="AJ565" i="1"/>
  <c r="AI565" i="1"/>
  <c r="H94" i="1"/>
  <c r="C80" i="1"/>
  <c r="AB565" i="1"/>
  <c r="AA563" i="1"/>
  <c r="AH563" i="1" s="1"/>
  <c r="Y563" i="1"/>
  <c r="A565" i="1"/>
  <c r="X565" i="1" s="1"/>
  <c r="Z565" i="1" s="1"/>
  <c r="K565" i="1" l="1"/>
  <c r="N522" i="1"/>
  <c r="AC522" i="1" s="1"/>
  <c r="L523" i="1"/>
  <c r="M522" i="1"/>
  <c r="AD522" i="1" s="1"/>
  <c r="G521" i="1"/>
  <c r="I566" i="1"/>
  <c r="AE505" i="1"/>
  <c r="AI566" i="1"/>
  <c r="AJ566" i="1"/>
  <c r="H95" i="1"/>
  <c r="C81" i="1"/>
  <c r="T80" i="1"/>
  <c r="AF80" i="1" s="1"/>
  <c r="AB566" i="1"/>
  <c r="AA564" i="1"/>
  <c r="AH564" i="1" s="1"/>
  <c r="Y564" i="1"/>
  <c r="A566" i="1"/>
  <c r="X566" i="1" s="1"/>
  <c r="Z566" i="1" s="1"/>
  <c r="G522" i="1" l="1"/>
  <c r="N523" i="1"/>
  <c r="AC523" i="1" s="1"/>
  <c r="L524" i="1"/>
  <c r="M523" i="1"/>
  <c r="AD523" i="1" s="1"/>
  <c r="K566" i="1"/>
  <c r="I567" i="1"/>
  <c r="AE506" i="1"/>
  <c r="AJ567" i="1"/>
  <c r="AI567" i="1"/>
  <c r="H96" i="1"/>
  <c r="C82" i="1"/>
  <c r="T81" i="1"/>
  <c r="AF81" i="1" s="1"/>
  <c r="AB567" i="1"/>
  <c r="AA565" i="1"/>
  <c r="AH565" i="1" s="1"/>
  <c r="Y565" i="1"/>
  <c r="A567" i="1"/>
  <c r="X567" i="1" s="1"/>
  <c r="Z567" i="1" s="1"/>
  <c r="G523" i="1" l="1"/>
  <c r="K567" i="1"/>
  <c r="N524" i="1"/>
  <c r="AC524" i="1" s="1"/>
  <c r="L525" i="1"/>
  <c r="M524" i="1"/>
  <c r="AD524" i="1" s="1"/>
  <c r="I568" i="1"/>
  <c r="AE507" i="1"/>
  <c r="AI568" i="1"/>
  <c r="AJ568" i="1"/>
  <c r="H97" i="1"/>
  <c r="C83" i="1"/>
  <c r="T82" i="1"/>
  <c r="AB568" i="1"/>
  <c r="Y566" i="1"/>
  <c r="A568" i="1"/>
  <c r="N525" i="1" l="1"/>
  <c r="AC525" i="1" s="1"/>
  <c r="L526" i="1"/>
  <c r="M525" i="1"/>
  <c r="AD525" i="1" s="1"/>
  <c r="G524" i="1"/>
  <c r="K568" i="1"/>
  <c r="AE508" i="1"/>
  <c r="X568" i="1"/>
  <c r="Z568" i="1" s="1"/>
  <c r="H98" i="1"/>
  <c r="AF82" i="1"/>
  <c r="AA82" i="1"/>
  <c r="C84" i="1"/>
  <c r="T83" i="1"/>
  <c r="AF83" i="1" s="1"/>
  <c r="AB569" i="1"/>
  <c r="Y567" i="1"/>
  <c r="A569" i="1"/>
  <c r="K569" i="1" l="1"/>
  <c r="G525" i="1"/>
  <c r="N526" i="1"/>
  <c r="AC526" i="1" s="1"/>
  <c r="L527" i="1"/>
  <c r="M526" i="1"/>
  <c r="AD526" i="1" s="1"/>
  <c r="I569" i="1"/>
  <c r="AE509" i="1"/>
  <c r="AI569" i="1"/>
  <c r="AJ569" i="1"/>
  <c r="X569" i="1"/>
  <c r="Z569" i="1" s="1"/>
  <c r="H99" i="1"/>
  <c r="AH82" i="1"/>
  <c r="T84" i="1"/>
  <c r="AF84" i="1" s="1"/>
  <c r="C85" i="1"/>
  <c r="AB570" i="1"/>
  <c r="Y568" i="1"/>
  <c r="A570" i="1"/>
  <c r="X570" i="1" s="1"/>
  <c r="Z570" i="1" s="1"/>
  <c r="G526" i="1" l="1"/>
  <c r="N527" i="1"/>
  <c r="AC527" i="1" s="1"/>
  <c r="L528" i="1"/>
  <c r="M527" i="1"/>
  <c r="AD527" i="1" s="1"/>
  <c r="K570" i="1"/>
  <c r="I570" i="1"/>
  <c r="I571" i="1" s="1"/>
  <c r="AE510" i="1"/>
  <c r="AJ570" i="1"/>
  <c r="AJ571" i="1" s="1"/>
  <c r="AI570" i="1"/>
  <c r="AI571" i="1" s="1"/>
  <c r="H100" i="1"/>
  <c r="C86" i="1"/>
  <c r="T85" i="1"/>
  <c r="AF85" i="1" s="1"/>
  <c r="AB571" i="1"/>
  <c r="AA569" i="1"/>
  <c r="AH569" i="1" s="1"/>
  <c r="Y569" i="1"/>
  <c r="A571" i="1"/>
  <c r="X571" i="1" s="1"/>
  <c r="Z571" i="1" s="1"/>
  <c r="K571" i="1" l="1"/>
  <c r="G527" i="1"/>
  <c r="N528" i="1"/>
  <c r="AC528" i="1" s="1"/>
  <c r="L529" i="1"/>
  <c r="M528" i="1"/>
  <c r="AD528" i="1" s="1"/>
  <c r="I572" i="1"/>
  <c r="AE511" i="1"/>
  <c r="AI572" i="1"/>
  <c r="AJ572" i="1"/>
  <c r="H101" i="1"/>
  <c r="C87" i="1"/>
  <c r="T86" i="1"/>
  <c r="AF86" i="1" s="1"/>
  <c r="AB572" i="1"/>
  <c r="AA570" i="1"/>
  <c r="AH570" i="1" s="1"/>
  <c r="Y570" i="1"/>
  <c r="A572" i="1"/>
  <c r="X572" i="1" s="1"/>
  <c r="Z572" i="1" s="1"/>
  <c r="N529" i="1" l="1"/>
  <c r="AC529" i="1" s="1"/>
  <c r="L530" i="1"/>
  <c r="M529" i="1"/>
  <c r="AD529" i="1" s="1"/>
  <c r="G528" i="1"/>
  <c r="K572" i="1"/>
  <c r="I573" i="1"/>
  <c r="AE512" i="1"/>
  <c r="AJ573" i="1"/>
  <c r="AI573" i="1"/>
  <c r="H102" i="1"/>
  <c r="C88" i="1"/>
  <c r="T87" i="1"/>
  <c r="AF87" i="1" s="1"/>
  <c r="AB573" i="1"/>
  <c r="AA571" i="1"/>
  <c r="AH571" i="1" s="1"/>
  <c r="Y571" i="1"/>
  <c r="A573" i="1"/>
  <c r="X573" i="1" s="1"/>
  <c r="Z573" i="1" s="1"/>
  <c r="AA467" i="1"/>
  <c r="K573" i="1" l="1"/>
  <c r="G529" i="1"/>
  <c r="N530" i="1"/>
  <c r="AC530" i="1" s="1"/>
  <c r="M530" i="1"/>
  <c r="AD530" i="1" s="1"/>
  <c r="L531" i="1"/>
  <c r="I574" i="1"/>
  <c r="AE513" i="1"/>
  <c r="AI574" i="1"/>
  <c r="AJ574" i="1"/>
  <c r="H103" i="1"/>
  <c r="C89" i="1"/>
  <c r="T88" i="1"/>
  <c r="AF88" i="1" s="1"/>
  <c r="AB574" i="1"/>
  <c r="AA572" i="1"/>
  <c r="AH572" i="1" s="1"/>
  <c r="Y572" i="1"/>
  <c r="A574" i="1"/>
  <c r="X574" i="1" s="1"/>
  <c r="Z574" i="1" s="1"/>
  <c r="AH467" i="1"/>
  <c r="AA471" i="1"/>
  <c r="AH471" i="1" s="1"/>
  <c r="L532" i="1" l="1"/>
  <c r="M531" i="1"/>
  <c r="AD531" i="1" s="1"/>
  <c r="N531" i="1"/>
  <c r="AC531" i="1" s="1"/>
  <c r="G530" i="1"/>
  <c r="K574" i="1"/>
  <c r="I575" i="1"/>
  <c r="AE514" i="1"/>
  <c r="AJ575" i="1"/>
  <c r="AI575" i="1"/>
  <c r="H104" i="1"/>
  <c r="C90" i="1"/>
  <c r="T89" i="1"/>
  <c r="AB575" i="1"/>
  <c r="AA573" i="1"/>
  <c r="AH573" i="1" s="1"/>
  <c r="Y573" i="1"/>
  <c r="A575" i="1"/>
  <c r="X575" i="1" s="1"/>
  <c r="Z575" i="1" s="1"/>
  <c r="G531" i="1" l="1"/>
  <c r="K575" i="1"/>
  <c r="N532" i="1"/>
  <c r="AC532" i="1" s="1"/>
  <c r="M532" i="1"/>
  <c r="AD532" i="1" s="1"/>
  <c r="L533" i="1"/>
  <c r="I576" i="1"/>
  <c r="AE515" i="1"/>
  <c r="AI576" i="1"/>
  <c r="AJ576" i="1"/>
  <c r="H105" i="1"/>
  <c r="AF89" i="1"/>
  <c r="AA89" i="1"/>
  <c r="C91" i="1"/>
  <c r="T90" i="1"/>
  <c r="AF90" i="1" s="1"/>
  <c r="AB576" i="1"/>
  <c r="Y574" i="1"/>
  <c r="A576" i="1"/>
  <c r="X576" i="1" s="1"/>
  <c r="Z576" i="1" s="1"/>
  <c r="AA470" i="1"/>
  <c r="G532" i="1" l="1"/>
  <c r="N533" i="1"/>
  <c r="AC533" i="1" s="1"/>
  <c r="L534" i="1"/>
  <c r="M533" i="1"/>
  <c r="AD533" i="1" s="1"/>
  <c r="K576" i="1"/>
  <c r="K577" i="1" s="1"/>
  <c r="I577" i="1"/>
  <c r="AE516" i="1"/>
  <c r="AJ577" i="1"/>
  <c r="AI577" i="1"/>
  <c r="H106" i="1"/>
  <c r="AH89" i="1"/>
  <c r="T91" i="1"/>
  <c r="AF91" i="1" s="1"/>
  <c r="C92" i="1"/>
  <c r="AB577" i="1"/>
  <c r="AA575" i="1"/>
  <c r="AH575" i="1" s="1"/>
  <c r="Y575" i="1"/>
  <c r="A577" i="1"/>
  <c r="X577" i="1" s="1"/>
  <c r="Z577" i="1" s="1"/>
  <c r="AH470" i="1"/>
  <c r="N534" i="1" l="1"/>
  <c r="AC534" i="1" s="1"/>
  <c r="M534" i="1"/>
  <c r="AD534" i="1" s="1"/>
  <c r="L535" i="1"/>
  <c r="G533" i="1"/>
  <c r="G534" i="1" s="1"/>
  <c r="I578" i="1"/>
  <c r="AE517" i="1"/>
  <c r="AI578" i="1"/>
  <c r="AJ578" i="1"/>
  <c r="H107" i="1"/>
  <c r="C93" i="1"/>
  <c r="T92" i="1"/>
  <c r="AB578" i="1"/>
  <c r="AA576" i="1"/>
  <c r="AH576" i="1" s="1"/>
  <c r="Y576" i="1"/>
  <c r="A578" i="1"/>
  <c r="X578" i="1" s="1"/>
  <c r="Z578" i="1" s="1"/>
  <c r="N535" i="1" l="1"/>
  <c r="AC535" i="1" s="1"/>
  <c r="G535" i="1"/>
  <c r="M535" i="1"/>
  <c r="AD535" i="1" s="1"/>
  <c r="L536" i="1"/>
  <c r="K578" i="1"/>
  <c r="I579" i="1"/>
  <c r="AE518" i="1"/>
  <c r="AJ579" i="1"/>
  <c r="AI579" i="1"/>
  <c r="H108" i="1"/>
  <c r="AF92" i="1"/>
  <c r="AA92" i="1"/>
  <c r="T93" i="1"/>
  <c r="C94" i="1"/>
  <c r="AB579" i="1"/>
  <c r="Y577" i="1"/>
  <c r="A579" i="1"/>
  <c r="X579" i="1" s="1"/>
  <c r="Z579" i="1" s="1"/>
  <c r="K579" i="1" l="1"/>
  <c r="N536" i="1"/>
  <c r="AC536" i="1" s="1"/>
  <c r="L537" i="1"/>
  <c r="M536" i="1"/>
  <c r="AD536" i="1" s="1"/>
  <c r="I580" i="1"/>
  <c r="AE519" i="1"/>
  <c r="AI580" i="1"/>
  <c r="AJ580" i="1"/>
  <c r="H109" i="1"/>
  <c r="AF93" i="1"/>
  <c r="AH92" i="1"/>
  <c r="C95" i="1"/>
  <c r="T94" i="1"/>
  <c r="AF94" i="1" s="1"/>
  <c r="AB580" i="1"/>
  <c r="AA578" i="1"/>
  <c r="AH578" i="1" s="1"/>
  <c r="Y578" i="1"/>
  <c r="A580" i="1"/>
  <c r="X580" i="1" s="1"/>
  <c r="Z580" i="1" s="1"/>
  <c r="AA477" i="1"/>
  <c r="AH477" i="1" s="1"/>
  <c r="G536" i="1" l="1"/>
  <c r="N537" i="1"/>
  <c r="AC537" i="1" s="1"/>
  <c r="L538" i="1"/>
  <c r="M537" i="1"/>
  <c r="AD537" i="1" s="1"/>
  <c r="K580" i="1"/>
  <c r="I581" i="1"/>
  <c r="AE520" i="1"/>
  <c r="AJ581" i="1"/>
  <c r="AI581" i="1"/>
  <c r="H110" i="1"/>
  <c r="T95" i="1"/>
  <c r="AF95" i="1" s="1"/>
  <c r="C96" i="1"/>
  <c r="AB581" i="1"/>
  <c r="AA579" i="1"/>
  <c r="AH579" i="1" s="1"/>
  <c r="Y579" i="1"/>
  <c r="A581" i="1"/>
  <c r="X581" i="1" s="1"/>
  <c r="Z581" i="1" s="1"/>
  <c r="AA475" i="1"/>
  <c r="G537" i="1" l="1"/>
  <c r="N538" i="1"/>
  <c r="AC538" i="1" s="1"/>
  <c r="L539" i="1"/>
  <c r="M538" i="1"/>
  <c r="AD538" i="1" s="1"/>
  <c r="K581" i="1"/>
  <c r="K582" i="1" s="1"/>
  <c r="I582" i="1"/>
  <c r="AE521" i="1"/>
  <c r="AI582" i="1"/>
  <c r="AJ582" i="1"/>
  <c r="H111" i="1"/>
  <c r="T96" i="1"/>
  <c r="AF96" i="1" s="1"/>
  <c r="C97" i="1"/>
  <c r="AB582" i="1"/>
  <c r="AA580" i="1"/>
  <c r="AH580" i="1" s="1"/>
  <c r="Y580" i="1"/>
  <c r="AA476" i="1"/>
  <c r="AH476" i="1" s="1"/>
  <c r="A582" i="1"/>
  <c r="X582" i="1" s="1"/>
  <c r="Z582" i="1" s="1"/>
  <c r="AH475" i="1"/>
  <c r="G538" i="1" l="1"/>
  <c r="N539" i="1"/>
  <c r="AC539" i="1" s="1"/>
  <c r="L540" i="1"/>
  <c r="M539" i="1"/>
  <c r="AD539" i="1" s="1"/>
  <c r="G539" i="1"/>
  <c r="I583" i="1"/>
  <c r="AE522" i="1"/>
  <c r="AJ583" i="1"/>
  <c r="AI583" i="1"/>
  <c r="H112" i="1"/>
  <c r="T97" i="1"/>
  <c r="AF97" i="1" s="1"/>
  <c r="C98" i="1"/>
  <c r="AB583" i="1"/>
  <c r="AA581" i="1"/>
  <c r="AH581" i="1" s="1"/>
  <c r="Y581" i="1"/>
  <c r="A583" i="1"/>
  <c r="X583" i="1" s="1"/>
  <c r="Z583" i="1" s="1"/>
  <c r="N540" i="1" l="1"/>
  <c r="AC540" i="1" s="1"/>
  <c r="M540" i="1"/>
  <c r="AD540" i="1" s="1"/>
  <c r="L541" i="1"/>
  <c r="G540" i="1"/>
  <c r="K583" i="1"/>
  <c r="I584" i="1"/>
  <c r="AE523" i="1"/>
  <c r="AI584" i="1"/>
  <c r="AJ584" i="1"/>
  <c r="H113" i="1"/>
  <c r="C99" i="1"/>
  <c r="T98" i="1"/>
  <c r="AF98" i="1" s="1"/>
  <c r="AB584" i="1"/>
  <c r="AA582" i="1"/>
  <c r="AH582" i="1" s="1"/>
  <c r="Y582" i="1"/>
  <c r="A584" i="1"/>
  <c r="X584" i="1" s="1"/>
  <c r="Z584" i="1" s="1"/>
  <c r="N541" i="1" l="1"/>
  <c r="AC541" i="1" s="1"/>
  <c r="L542" i="1"/>
  <c r="G541" i="1"/>
  <c r="M541" i="1"/>
  <c r="AD541" i="1" s="1"/>
  <c r="K584" i="1"/>
  <c r="I585" i="1"/>
  <c r="AE524" i="1"/>
  <c r="AJ585" i="1"/>
  <c r="AI585" i="1"/>
  <c r="H114" i="1"/>
  <c r="T99" i="1"/>
  <c r="C100" i="1"/>
  <c r="AB585" i="1"/>
  <c r="AA583" i="1"/>
  <c r="AH583" i="1" s="1"/>
  <c r="Y583" i="1"/>
  <c r="A585" i="1"/>
  <c r="X585" i="1" s="1"/>
  <c r="Z585" i="1" s="1"/>
  <c r="K585" i="1" l="1"/>
  <c r="N542" i="1"/>
  <c r="AC542" i="1" s="1"/>
  <c r="L543" i="1"/>
  <c r="M542" i="1"/>
  <c r="AD542" i="1" s="1"/>
  <c r="I586" i="1"/>
  <c r="AE525" i="1"/>
  <c r="AI586" i="1"/>
  <c r="AJ586" i="1"/>
  <c r="H115" i="1"/>
  <c r="AF99" i="1"/>
  <c r="AA99" i="1"/>
  <c r="AH99" i="1" s="1"/>
  <c r="C101" i="1"/>
  <c r="T100" i="1"/>
  <c r="AF100" i="1" s="1"/>
  <c r="AB586" i="1"/>
  <c r="Y584" i="1"/>
  <c r="A586" i="1"/>
  <c r="X586" i="1" s="1"/>
  <c r="Z586" i="1" s="1"/>
  <c r="N543" i="1" l="1"/>
  <c r="AC543" i="1" s="1"/>
  <c r="L544" i="1"/>
  <c r="M543" i="1"/>
  <c r="AD543" i="1" s="1"/>
  <c r="G542" i="1"/>
  <c r="G543" i="1" s="1"/>
  <c r="K586" i="1"/>
  <c r="K587" i="1" s="1"/>
  <c r="I587" i="1"/>
  <c r="AE526" i="1"/>
  <c r="AJ587" i="1"/>
  <c r="AI587" i="1"/>
  <c r="H116" i="1"/>
  <c r="T101" i="1"/>
  <c r="AF101" i="1" s="1"/>
  <c r="C102" i="1"/>
  <c r="AB587" i="1"/>
  <c r="AA585" i="1"/>
  <c r="AH585" i="1" s="1"/>
  <c r="Y585" i="1"/>
  <c r="A587" i="1"/>
  <c r="X587" i="1" s="1"/>
  <c r="Z587" i="1" s="1"/>
  <c r="N544" i="1" l="1"/>
  <c r="AC544" i="1" s="1"/>
  <c r="L545" i="1"/>
  <c r="G544" i="1"/>
  <c r="M544" i="1"/>
  <c r="AD544" i="1" s="1"/>
  <c r="K588" i="1"/>
  <c r="I588" i="1"/>
  <c r="AE527" i="1"/>
  <c r="AI588" i="1"/>
  <c r="AJ588" i="1"/>
  <c r="H117" i="1"/>
  <c r="T102" i="1"/>
  <c r="AF102" i="1" s="1"/>
  <c r="C103" i="1"/>
  <c r="AB588" i="1"/>
  <c r="AA586" i="1"/>
  <c r="AH586" i="1" s="1"/>
  <c r="Y586" i="1"/>
  <c r="A588" i="1"/>
  <c r="X588" i="1" s="1"/>
  <c r="Z588" i="1" s="1"/>
  <c r="N545" i="1" l="1"/>
  <c r="AC545" i="1" s="1"/>
  <c r="L546" i="1"/>
  <c r="M545" i="1"/>
  <c r="AD545" i="1" s="1"/>
  <c r="I589" i="1"/>
  <c r="AE528" i="1"/>
  <c r="AJ589" i="1"/>
  <c r="AI589" i="1"/>
  <c r="H118" i="1"/>
  <c r="C104" i="1"/>
  <c r="T103" i="1"/>
  <c r="AB589" i="1"/>
  <c r="AA587" i="1"/>
  <c r="AH587" i="1" s="1"/>
  <c r="Y587" i="1"/>
  <c r="A589" i="1"/>
  <c r="K589" i="1" s="1"/>
  <c r="G545" i="1" l="1"/>
  <c r="N546" i="1"/>
  <c r="AC546" i="1" s="1"/>
  <c r="L547" i="1"/>
  <c r="M546" i="1"/>
  <c r="AD546" i="1" s="1"/>
  <c r="AE529" i="1"/>
  <c r="X589" i="1"/>
  <c r="Z589" i="1" s="1"/>
  <c r="H119" i="1"/>
  <c r="AF103" i="1"/>
  <c r="AA103" i="1"/>
  <c r="AH103" i="1" s="1"/>
  <c r="C105" i="1"/>
  <c r="T104" i="1"/>
  <c r="AB590" i="1"/>
  <c r="AA588" i="1"/>
  <c r="AH588" i="1" s="1"/>
  <c r="Y588" i="1"/>
  <c r="A590" i="1"/>
  <c r="X590" i="1" s="1"/>
  <c r="Z590" i="1" s="1"/>
  <c r="N547" i="1" l="1"/>
  <c r="AC547" i="1" s="1"/>
  <c r="M547" i="1"/>
  <c r="AD547" i="1" s="1"/>
  <c r="L548" i="1"/>
  <c r="G546" i="1"/>
  <c r="G547" i="1" s="1"/>
  <c r="K590" i="1"/>
  <c r="I590" i="1"/>
  <c r="I591" i="1" s="1"/>
  <c r="AE530" i="1"/>
  <c r="AJ590" i="1"/>
  <c r="AJ591" i="1" s="1"/>
  <c r="AI590" i="1"/>
  <c r="AI591" i="1" s="1"/>
  <c r="H120" i="1"/>
  <c r="AF104" i="1"/>
  <c r="AA104" i="1"/>
  <c r="C106" i="1"/>
  <c r="T105" i="1"/>
  <c r="AF105" i="1" s="1"/>
  <c r="AB591" i="1"/>
  <c r="Y589" i="1"/>
  <c r="A591" i="1"/>
  <c r="K591" i="1" s="1"/>
  <c r="N548" i="1" l="1"/>
  <c r="AC548" i="1" s="1"/>
  <c r="L549" i="1"/>
  <c r="M548" i="1"/>
  <c r="AD548" i="1" s="1"/>
  <c r="AH104" i="1"/>
  <c r="AE531" i="1"/>
  <c r="X591" i="1"/>
  <c r="H121" i="1"/>
  <c r="C107" i="1"/>
  <c r="T106" i="1"/>
  <c r="AF106" i="1" s="1"/>
  <c r="AB592" i="1"/>
  <c r="Y590" i="1"/>
  <c r="A592" i="1"/>
  <c r="X592" i="1" s="1"/>
  <c r="Z592" i="1" s="1"/>
  <c r="N549" i="1" l="1"/>
  <c r="AC549" i="1" s="1"/>
  <c r="L550" i="1"/>
  <c r="G549" i="1"/>
  <c r="M549" i="1"/>
  <c r="AD549" i="1" s="1"/>
  <c r="G548" i="1"/>
  <c r="K592" i="1"/>
  <c r="Z591" i="1"/>
  <c r="I592" i="1"/>
  <c r="I593" i="1" s="1"/>
  <c r="AE532" i="1"/>
  <c r="AJ592" i="1"/>
  <c r="AJ593" i="1" s="1"/>
  <c r="AI592" i="1"/>
  <c r="AI593" i="1" s="1"/>
  <c r="H122" i="1"/>
  <c r="C108" i="1"/>
  <c r="T107" i="1"/>
  <c r="AF107" i="1" s="1"/>
  <c r="AB593" i="1"/>
  <c r="AA474" i="1"/>
  <c r="A593" i="1"/>
  <c r="X593" i="1" s="1"/>
  <c r="Z593" i="1" s="1"/>
  <c r="K593" i="1" l="1"/>
  <c r="N550" i="1"/>
  <c r="AC550" i="1" s="1"/>
  <c r="L551" i="1"/>
  <c r="M550" i="1"/>
  <c r="AD550" i="1" s="1"/>
  <c r="I594" i="1"/>
  <c r="AE533" i="1"/>
  <c r="AI594" i="1"/>
  <c r="AJ594" i="1"/>
  <c r="H123" i="1"/>
  <c r="C109" i="1"/>
  <c r="T108" i="1"/>
  <c r="AF108" i="1" s="1"/>
  <c r="AB594" i="1"/>
  <c r="AA592" i="1"/>
  <c r="AH592" i="1" s="1"/>
  <c r="Y592" i="1"/>
  <c r="AH474" i="1"/>
  <c r="A594" i="1"/>
  <c r="X594" i="1" s="1"/>
  <c r="Z594" i="1" s="1"/>
  <c r="G550" i="1" l="1"/>
  <c r="N551" i="1"/>
  <c r="AC551" i="1" s="1"/>
  <c r="L552" i="1"/>
  <c r="M551" i="1"/>
  <c r="AD551" i="1" s="1"/>
  <c r="K594" i="1"/>
  <c r="I595" i="1"/>
  <c r="AE534" i="1"/>
  <c r="AJ595" i="1"/>
  <c r="AI595" i="1"/>
  <c r="H124" i="1"/>
  <c r="C110" i="1"/>
  <c r="T109" i="1"/>
  <c r="AF109" i="1" s="1"/>
  <c r="AB595" i="1"/>
  <c r="AA593" i="1"/>
  <c r="AH593" i="1" s="1"/>
  <c r="Y593" i="1"/>
  <c r="A595" i="1"/>
  <c r="X595" i="1" s="1"/>
  <c r="Z595" i="1" s="1"/>
  <c r="K595" i="1" l="1"/>
  <c r="G551" i="1"/>
  <c r="N552" i="1"/>
  <c r="AC552" i="1" s="1"/>
  <c r="L553" i="1"/>
  <c r="M552" i="1"/>
  <c r="AD552" i="1" s="1"/>
  <c r="I596" i="1"/>
  <c r="AE535" i="1"/>
  <c r="AI596" i="1"/>
  <c r="AJ596" i="1"/>
  <c r="H125" i="1"/>
  <c r="C111" i="1"/>
  <c r="T110" i="1"/>
  <c r="AF110" i="1" s="1"/>
  <c r="AB596" i="1"/>
  <c r="AA594" i="1"/>
  <c r="AH594" i="1" s="1"/>
  <c r="Y594" i="1"/>
  <c r="A596" i="1"/>
  <c r="X596" i="1" s="1"/>
  <c r="Z596" i="1" s="1"/>
  <c r="G552" i="1" l="1"/>
  <c r="N553" i="1"/>
  <c r="AC553" i="1" s="1"/>
  <c r="L554" i="1"/>
  <c r="M553" i="1"/>
  <c r="AD553" i="1" s="1"/>
  <c r="G553" i="1"/>
  <c r="K596" i="1"/>
  <c r="I597" i="1"/>
  <c r="AE536" i="1"/>
  <c r="AJ597" i="1"/>
  <c r="AI597" i="1"/>
  <c r="H126" i="1"/>
  <c r="C112" i="1"/>
  <c r="T111" i="1"/>
  <c r="AF111" i="1" s="1"/>
  <c r="AB597" i="1"/>
  <c r="AA595" i="1"/>
  <c r="AH595" i="1" s="1"/>
  <c r="Y595" i="1"/>
  <c r="A597" i="1"/>
  <c r="X597" i="1" s="1"/>
  <c r="Z597" i="1" s="1"/>
  <c r="K597" i="1" l="1"/>
  <c r="N554" i="1"/>
  <c r="AC554" i="1" s="1"/>
  <c r="L555" i="1"/>
  <c r="G554" i="1"/>
  <c r="M554" i="1"/>
  <c r="AD554" i="1" s="1"/>
  <c r="I598" i="1"/>
  <c r="AE537" i="1"/>
  <c r="AI598" i="1"/>
  <c r="AJ598" i="1"/>
  <c r="H127" i="1"/>
  <c r="C113" i="1"/>
  <c r="T112" i="1"/>
  <c r="AF112" i="1" s="1"/>
  <c r="AB598" i="1"/>
  <c r="AA596" i="1"/>
  <c r="AH596" i="1" s="1"/>
  <c r="Y596" i="1"/>
  <c r="A598" i="1"/>
  <c r="X598" i="1" s="1"/>
  <c r="Z598" i="1" s="1"/>
  <c r="N555" i="1" l="1"/>
  <c r="AC555" i="1" s="1"/>
  <c r="M555" i="1"/>
  <c r="AD555" i="1" s="1"/>
  <c r="G555" i="1"/>
  <c r="L556" i="1"/>
  <c r="K598" i="1"/>
  <c r="I599" i="1"/>
  <c r="AE538" i="1"/>
  <c r="AJ599" i="1"/>
  <c r="AI599" i="1"/>
  <c r="H128" i="1"/>
  <c r="C114" i="1"/>
  <c r="T113" i="1"/>
  <c r="AB599" i="1"/>
  <c r="Y597" i="1"/>
  <c r="A599" i="1"/>
  <c r="K599" i="1" l="1"/>
  <c r="N556" i="1"/>
  <c r="AC556" i="1" s="1"/>
  <c r="L557" i="1"/>
  <c r="G556" i="1"/>
  <c r="M556" i="1"/>
  <c r="AD556" i="1" s="1"/>
  <c r="AE539" i="1"/>
  <c r="X599" i="1"/>
  <c r="Z599" i="1" s="1"/>
  <c r="H129" i="1"/>
  <c r="AF113" i="1"/>
  <c r="AA113" i="1"/>
  <c r="C115" i="1"/>
  <c r="T114" i="1"/>
  <c r="AF114" i="1" s="1"/>
  <c r="AB600" i="1"/>
  <c r="Y598" i="1"/>
  <c r="A600" i="1"/>
  <c r="X600" i="1" s="1"/>
  <c r="Z600" i="1" s="1"/>
  <c r="K600" i="1" l="1"/>
  <c r="N557" i="1"/>
  <c r="AC557" i="1" s="1"/>
  <c r="L558" i="1"/>
  <c r="M557" i="1"/>
  <c r="AD557" i="1" s="1"/>
  <c r="I600" i="1"/>
  <c r="I601" i="1" s="1"/>
  <c r="AE540" i="1"/>
  <c r="AJ600" i="1"/>
  <c r="AJ601" i="1" s="1"/>
  <c r="AI600" i="1"/>
  <c r="AI601" i="1" s="1"/>
  <c r="H130" i="1"/>
  <c r="AH113" i="1"/>
  <c r="C116" i="1"/>
  <c r="T115" i="1"/>
  <c r="AF115" i="1" s="1"/>
  <c r="AB601" i="1"/>
  <c r="Y599" i="1"/>
  <c r="A601" i="1"/>
  <c r="X601" i="1" s="1"/>
  <c r="Z601" i="1" s="1"/>
  <c r="K601" i="1" l="1"/>
  <c r="N558" i="1"/>
  <c r="AC558" i="1" s="1"/>
  <c r="L559" i="1"/>
  <c r="G558" i="1"/>
  <c r="M558" i="1"/>
  <c r="AD558" i="1" s="1"/>
  <c r="G557" i="1"/>
  <c r="I602" i="1"/>
  <c r="AE541" i="1"/>
  <c r="AI602" i="1"/>
  <c r="AJ602" i="1"/>
  <c r="H131" i="1"/>
  <c r="C117" i="1"/>
  <c r="T116" i="1"/>
  <c r="AF116" i="1" s="1"/>
  <c r="AB602" i="1"/>
  <c r="AA600" i="1"/>
  <c r="AH600" i="1" s="1"/>
  <c r="Y600" i="1"/>
  <c r="A602" i="1"/>
  <c r="X602" i="1" s="1"/>
  <c r="Z602" i="1" s="1"/>
  <c r="K602" i="1" l="1"/>
  <c r="N559" i="1"/>
  <c r="AC559" i="1" s="1"/>
  <c r="L560" i="1"/>
  <c r="M559" i="1"/>
  <c r="AD559" i="1" s="1"/>
  <c r="I603" i="1"/>
  <c r="AE542" i="1"/>
  <c r="AJ603" i="1"/>
  <c r="AI603" i="1"/>
  <c r="H132" i="1"/>
  <c r="C118" i="1"/>
  <c r="AB603" i="1"/>
  <c r="Y601" i="1"/>
  <c r="A603" i="1"/>
  <c r="X603" i="1" s="1"/>
  <c r="Z603" i="1" s="1"/>
  <c r="G559" i="1" l="1"/>
  <c r="N560" i="1"/>
  <c r="AC560" i="1" s="1"/>
  <c r="G560" i="1"/>
  <c r="M560" i="1"/>
  <c r="AD560" i="1" s="1"/>
  <c r="L561" i="1"/>
  <c r="K603" i="1"/>
  <c r="K604" i="1" s="1"/>
  <c r="I604" i="1"/>
  <c r="AE543" i="1"/>
  <c r="AI604" i="1"/>
  <c r="AJ604" i="1"/>
  <c r="H133" i="1"/>
  <c r="AA117" i="1"/>
  <c r="C119" i="1"/>
  <c r="AB604" i="1"/>
  <c r="AA602" i="1"/>
  <c r="AH602" i="1" s="1"/>
  <c r="Y602" i="1"/>
  <c r="A604" i="1"/>
  <c r="X604" i="1" s="1"/>
  <c r="Z604" i="1" s="1"/>
  <c r="N561" i="1" l="1"/>
  <c r="AC561" i="1" s="1"/>
  <c r="M561" i="1"/>
  <c r="AD561" i="1" s="1"/>
  <c r="L562" i="1"/>
  <c r="I605" i="1"/>
  <c r="AE544" i="1"/>
  <c r="AJ605" i="1"/>
  <c r="AI605" i="1"/>
  <c r="H134" i="1"/>
  <c r="AH117" i="1"/>
  <c r="C120" i="1"/>
  <c r="AB605" i="1"/>
  <c r="AA603" i="1"/>
  <c r="AH603" i="1" s="1"/>
  <c r="Y603" i="1"/>
  <c r="A605" i="1"/>
  <c r="X605" i="1" s="1"/>
  <c r="Z605" i="1" s="1"/>
  <c r="K605" i="1" l="1"/>
  <c r="G561" i="1"/>
  <c r="L563" i="1"/>
  <c r="N562" i="1"/>
  <c r="AC562" i="1" s="1"/>
  <c r="M562" i="1"/>
  <c r="AD562" i="1" s="1"/>
  <c r="I606" i="1"/>
  <c r="AE545" i="1"/>
  <c r="AI606" i="1"/>
  <c r="AJ606" i="1"/>
  <c r="H135" i="1"/>
  <c r="C121" i="1"/>
  <c r="AB606" i="1"/>
  <c r="Y604" i="1"/>
  <c r="A606" i="1"/>
  <c r="X606" i="1" s="1"/>
  <c r="Z606" i="1" s="1"/>
  <c r="AA500" i="1"/>
  <c r="K606" i="1" l="1"/>
  <c r="G562" i="1"/>
  <c r="M563" i="1"/>
  <c r="AD563" i="1" s="1"/>
  <c r="N563" i="1"/>
  <c r="AC563" i="1" s="1"/>
  <c r="L564" i="1"/>
  <c r="G563" i="1"/>
  <c r="I607" i="1"/>
  <c r="AE546" i="1"/>
  <c r="AJ607" i="1"/>
  <c r="AI607" i="1"/>
  <c r="H136" i="1"/>
  <c r="AA120" i="1"/>
  <c r="C122" i="1"/>
  <c r="AB607" i="1"/>
  <c r="AA605" i="1"/>
  <c r="AH605" i="1" s="1"/>
  <c r="Y605" i="1"/>
  <c r="A607" i="1"/>
  <c r="X607" i="1" s="1"/>
  <c r="Z607" i="1" s="1"/>
  <c r="AH500" i="1"/>
  <c r="M564" i="1" l="1"/>
  <c r="AD564" i="1" s="1"/>
  <c r="L565" i="1"/>
  <c r="N564" i="1"/>
  <c r="AC564" i="1" s="1"/>
  <c r="K607" i="1"/>
  <c r="I608" i="1"/>
  <c r="AE547" i="1"/>
  <c r="AI608" i="1"/>
  <c r="AJ608" i="1"/>
  <c r="H137" i="1"/>
  <c r="AH120" i="1"/>
  <c r="C123" i="1"/>
  <c r="AB608" i="1"/>
  <c r="AA606" i="1"/>
  <c r="AH606" i="1" s="1"/>
  <c r="Y606" i="1"/>
  <c r="A608" i="1"/>
  <c r="K608" i="1" l="1"/>
  <c r="G564" i="1"/>
  <c r="N565" i="1"/>
  <c r="AC565" i="1" s="1"/>
  <c r="M565" i="1"/>
  <c r="AD565" i="1" s="1"/>
  <c r="L566" i="1"/>
  <c r="AE548" i="1"/>
  <c r="X608" i="1"/>
  <c r="Z608" i="1" s="1"/>
  <c r="H138" i="1"/>
  <c r="C124" i="1"/>
  <c r="AB609" i="1"/>
  <c r="Y607" i="1"/>
  <c r="A609" i="1"/>
  <c r="K609" i="1" l="1"/>
  <c r="G565" i="1"/>
  <c r="N566" i="1"/>
  <c r="AC566" i="1" s="1"/>
  <c r="L567" i="1"/>
  <c r="M566" i="1"/>
  <c r="AD566" i="1" s="1"/>
  <c r="K610" i="1"/>
  <c r="I609" i="1"/>
  <c r="AE549" i="1"/>
  <c r="AI609" i="1"/>
  <c r="AJ609" i="1"/>
  <c r="X609" i="1"/>
  <c r="Z609" i="1" s="1"/>
  <c r="H139" i="1"/>
  <c r="C125" i="1"/>
  <c r="AB610" i="1"/>
  <c r="AA608" i="1"/>
  <c r="AH608" i="1" s="1"/>
  <c r="Y608" i="1"/>
  <c r="A610" i="1"/>
  <c r="X610" i="1" s="1"/>
  <c r="Z610" i="1" s="1"/>
  <c r="G566" i="1" l="1"/>
  <c r="N567" i="1"/>
  <c r="AC567" i="1" s="1"/>
  <c r="M567" i="1"/>
  <c r="AD567" i="1" s="1"/>
  <c r="L568" i="1"/>
  <c r="I610" i="1"/>
  <c r="I611" i="1" s="1"/>
  <c r="AE550" i="1"/>
  <c r="AJ610" i="1"/>
  <c r="AJ611" i="1" s="1"/>
  <c r="AI610" i="1"/>
  <c r="AI611" i="1" s="1"/>
  <c r="H140" i="1"/>
  <c r="C126" i="1"/>
  <c r="AB611" i="1"/>
  <c r="AA609" i="1"/>
  <c r="AH609" i="1" s="1"/>
  <c r="Y609" i="1"/>
  <c r="A611" i="1"/>
  <c r="X611" i="1" s="1"/>
  <c r="Z611" i="1" s="1"/>
  <c r="N568" i="1" l="1"/>
  <c r="AC568" i="1" s="1"/>
  <c r="M568" i="1"/>
  <c r="AD568" i="1" s="1"/>
  <c r="L569" i="1"/>
  <c r="G567" i="1"/>
  <c r="K611" i="1"/>
  <c r="I612" i="1"/>
  <c r="AE551" i="1"/>
  <c r="AI612" i="1"/>
  <c r="AJ612" i="1"/>
  <c r="H141" i="1"/>
  <c r="C127" i="1"/>
  <c r="AB612" i="1"/>
  <c r="AA610" i="1"/>
  <c r="AH610" i="1" s="1"/>
  <c r="Y610" i="1"/>
  <c r="A612" i="1"/>
  <c r="X612" i="1" s="1"/>
  <c r="Z612" i="1" s="1"/>
  <c r="K612" i="1" l="1"/>
  <c r="G568" i="1"/>
  <c r="N569" i="1"/>
  <c r="AC569" i="1" s="1"/>
  <c r="L570" i="1"/>
  <c r="M569" i="1"/>
  <c r="AD569" i="1" s="1"/>
  <c r="I613" i="1"/>
  <c r="AE552" i="1"/>
  <c r="AJ613" i="1"/>
  <c r="AI613" i="1"/>
  <c r="H142" i="1"/>
  <c r="C128" i="1"/>
  <c r="AB613" i="1"/>
  <c r="AA611" i="1"/>
  <c r="AH611" i="1" s="1"/>
  <c r="Y611" i="1"/>
  <c r="A613" i="1"/>
  <c r="X613" i="1" s="1"/>
  <c r="Z613" i="1" s="1"/>
  <c r="N570" i="1" l="1"/>
  <c r="AC570" i="1" s="1"/>
  <c r="M570" i="1"/>
  <c r="AD570" i="1" s="1"/>
  <c r="L571" i="1"/>
  <c r="G569" i="1"/>
  <c r="K613" i="1"/>
  <c r="K614" i="1" s="1"/>
  <c r="I614" i="1"/>
  <c r="AE553" i="1"/>
  <c r="AI614" i="1"/>
  <c r="AJ614" i="1"/>
  <c r="H143" i="1"/>
  <c r="AA127" i="1"/>
  <c r="AH127" i="1" s="1"/>
  <c r="C129" i="1"/>
  <c r="AB614" i="1"/>
  <c r="AA612" i="1"/>
  <c r="AH612" i="1" s="1"/>
  <c r="Y612" i="1"/>
  <c r="A614" i="1"/>
  <c r="AA508" i="1"/>
  <c r="G570" i="1" l="1"/>
  <c r="N571" i="1"/>
  <c r="AC571" i="1" s="1"/>
  <c r="M571" i="1"/>
  <c r="AD571" i="1" s="1"/>
  <c r="L572" i="1"/>
  <c r="AE554" i="1"/>
  <c r="X614" i="1"/>
  <c r="Z614" i="1" s="1"/>
  <c r="H144" i="1"/>
  <c r="C130" i="1"/>
  <c r="AB615" i="1"/>
  <c r="AA613" i="1"/>
  <c r="AH613" i="1" s="1"/>
  <c r="Y613" i="1"/>
  <c r="AA509" i="1"/>
  <c r="AH509" i="1" s="1"/>
  <c r="A615" i="1"/>
  <c r="X615" i="1" s="1"/>
  <c r="Z615" i="1" s="1"/>
  <c r="AH508" i="1"/>
  <c r="K615" i="1" l="1"/>
  <c r="G571" i="1"/>
  <c r="N572" i="1"/>
  <c r="AC572" i="1" s="1"/>
  <c r="M572" i="1"/>
  <c r="AD572" i="1" s="1"/>
  <c r="L573" i="1"/>
  <c r="I615" i="1"/>
  <c r="I616" i="1" s="1"/>
  <c r="AE555" i="1"/>
  <c r="AI615" i="1"/>
  <c r="AI616" i="1" s="1"/>
  <c r="AJ615" i="1"/>
  <c r="AJ616" i="1" s="1"/>
  <c r="H145" i="1"/>
  <c r="C131" i="1"/>
  <c r="AB616" i="1"/>
  <c r="Y614" i="1"/>
  <c r="A616" i="1"/>
  <c r="G572" i="1" l="1"/>
  <c r="N573" i="1"/>
  <c r="AC573" i="1" s="1"/>
  <c r="L574" i="1"/>
  <c r="M573" i="1"/>
  <c r="AD573" i="1" s="1"/>
  <c r="K616" i="1"/>
  <c r="AE556" i="1"/>
  <c r="X616" i="1"/>
  <c r="Z616" i="1" s="1"/>
  <c r="H146" i="1"/>
  <c r="C132" i="1"/>
  <c r="AB617" i="1"/>
  <c r="AA615" i="1"/>
  <c r="AH615" i="1" s="1"/>
  <c r="Y615" i="1"/>
  <c r="A617" i="1"/>
  <c r="X617" i="1" s="1"/>
  <c r="Z617" i="1" s="1"/>
  <c r="G573" i="1" l="1"/>
  <c r="K617" i="1"/>
  <c r="N574" i="1"/>
  <c r="AC574" i="1" s="1"/>
  <c r="L575" i="1"/>
  <c r="M574" i="1"/>
  <c r="AD574" i="1" s="1"/>
  <c r="I617" i="1"/>
  <c r="I618" i="1" s="1"/>
  <c r="AE557" i="1"/>
  <c r="AI617" i="1"/>
  <c r="AI618" i="1" s="1"/>
  <c r="AJ617" i="1"/>
  <c r="AJ618" i="1" s="1"/>
  <c r="H147" i="1"/>
  <c r="C133" i="1"/>
  <c r="AB618" i="1"/>
  <c r="AA616" i="1"/>
  <c r="AH616" i="1" s="1"/>
  <c r="Y616" i="1"/>
  <c r="A618" i="1"/>
  <c r="X618" i="1" s="1"/>
  <c r="Z618" i="1" s="1"/>
  <c r="N575" i="1" l="1"/>
  <c r="AC575" i="1" s="1"/>
  <c r="L576" i="1"/>
  <c r="M575" i="1"/>
  <c r="AD575" i="1" s="1"/>
  <c r="G574" i="1"/>
  <c r="K618" i="1"/>
  <c r="I619" i="1"/>
  <c r="AE558" i="1"/>
  <c r="AJ619" i="1"/>
  <c r="AI619" i="1"/>
  <c r="H148" i="1"/>
  <c r="C134" i="1"/>
  <c r="AB619" i="1"/>
  <c r="AA617" i="1"/>
  <c r="AH617" i="1" s="1"/>
  <c r="Y617" i="1"/>
  <c r="A619" i="1"/>
  <c r="K619" i="1" l="1"/>
  <c r="N576" i="1"/>
  <c r="AC576" i="1" s="1"/>
  <c r="M576" i="1"/>
  <c r="AD576" i="1" s="1"/>
  <c r="L577" i="1"/>
  <c r="G575" i="1"/>
  <c r="AE559" i="1"/>
  <c r="X619" i="1"/>
  <c r="Z619" i="1" s="1"/>
  <c r="H149" i="1"/>
  <c r="AA133" i="1"/>
  <c r="AH133" i="1" s="1"/>
  <c r="C135" i="1"/>
  <c r="AB620" i="1"/>
  <c r="Y618" i="1"/>
  <c r="A620" i="1"/>
  <c r="N577" i="1" l="1"/>
  <c r="AC577" i="1" s="1"/>
  <c r="M577" i="1"/>
  <c r="AD577" i="1" s="1"/>
  <c r="L578" i="1"/>
  <c r="G576" i="1"/>
  <c r="G577" i="1" s="1"/>
  <c r="K620" i="1"/>
  <c r="K621" i="1" s="1"/>
  <c r="I620" i="1"/>
  <c r="AE560" i="1"/>
  <c r="AJ620" i="1"/>
  <c r="AI620" i="1"/>
  <c r="X620" i="1"/>
  <c r="Z620" i="1" s="1"/>
  <c r="H150" i="1"/>
  <c r="C136" i="1"/>
  <c r="AB621" i="1"/>
  <c r="AA619" i="1"/>
  <c r="AH619" i="1" s="1"/>
  <c r="Y619" i="1"/>
  <c r="A621" i="1"/>
  <c r="X621" i="1" s="1"/>
  <c r="Z621" i="1" s="1"/>
  <c r="N578" i="1" l="1"/>
  <c r="AC578" i="1" s="1"/>
  <c r="M578" i="1"/>
  <c r="AD578" i="1" s="1"/>
  <c r="G578" i="1"/>
  <c r="L579" i="1"/>
  <c r="I621" i="1"/>
  <c r="I622" i="1" s="1"/>
  <c r="AE561" i="1"/>
  <c r="AI621" i="1"/>
  <c r="AI622" i="1" s="1"/>
  <c r="AJ621" i="1"/>
  <c r="AJ622" i="1" s="1"/>
  <c r="H151" i="1"/>
  <c r="C137" i="1"/>
  <c r="AB622" i="1"/>
  <c r="Y620" i="1"/>
  <c r="A622" i="1"/>
  <c r="K622" i="1" s="1"/>
  <c r="N579" i="1" l="1"/>
  <c r="AC579" i="1" s="1"/>
  <c r="L580" i="1"/>
  <c r="M579" i="1"/>
  <c r="AD579" i="1" s="1"/>
  <c r="AE562" i="1"/>
  <c r="X622" i="1"/>
  <c r="H152" i="1"/>
  <c r="C138" i="1"/>
  <c r="AB623" i="1"/>
  <c r="Y621" i="1"/>
  <c r="A623" i="1"/>
  <c r="K623" i="1" s="1"/>
  <c r="G579" i="1" l="1"/>
  <c r="N580" i="1"/>
  <c r="AC580" i="1" s="1"/>
  <c r="M580" i="1"/>
  <c r="AD580" i="1" s="1"/>
  <c r="L581" i="1"/>
  <c r="Z622" i="1"/>
  <c r="I623" i="1"/>
  <c r="AE563" i="1"/>
  <c r="AI623" i="1"/>
  <c r="AJ623" i="1"/>
  <c r="X623" i="1"/>
  <c r="Z623" i="1" s="1"/>
  <c r="H153" i="1"/>
  <c r="C139" i="1"/>
  <c r="AB624" i="1"/>
  <c r="AA505" i="1"/>
  <c r="A624" i="1"/>
  <c r="K624" i="1" s="1"/>
  <c r="N581" i="1" l="1"/>
  <c r="AC581" i="1" s="1"/>
  <c r="L582" i="1"/>
  <c r="M581" i="1"/>
  <c r="AD581" i="1" s="1"/>
  <c r="G580" i="1"/>
  <c r="G581" i="1" s="1"/>
  <c r="I624" i="1"/>
  <c r="AE564" i="1"/>
  <c r="AJ624" i="1"/>
  <c r="AI624" i="1"/>
  <c r="X624" i="1"/>
  <c r="Z624" i="1" s="1"/>
  <c r="H154" i="1"/>
  <c r="C140" i="1"/>
  <c r="AB625" i="1"/>
  <c r="AA623" i="1"/>
  <c r="AH623" i="1" s="1"/>
  <c r="Y623" i="1"/>
  <c r="AH505" i="1"/>
  <c r="A625" i="1"/>
  <c r="X625" i="1" s="1"/>
  <c r="Z625" i="1" s="1"/>
  <c r="N582" i="1" l="1"/>
  <c r="AC582" i="1" s="1"/>
  <c r="L583" i="1"/>
  <c r="M582" i="1"/>
  <c r="AD582" i="1" s="1"/>
  <c r="K625" i="1"/>
  <c r="I625" i="1"/>
  <c r="I626" i="1" s="1"/>
  <c r="AE565" i="1"/>
  <c r="AI625" i="1"/>
  <c r="AI626" i="1" s="1"/>
  <c r="AJ625" i="1"/>
  <c r="AJ626" i="1" s="1"/>
  <c r="H155" i="1"/>
  <c r="C141" i="1"/>
  <c r="AB626" i="1"/>
  <c r="Y624" i="1"/>
  <c r="A626" i="1"/>
  <c r="X626" i="1" s="1"/>
  <c r="Z626" i="1" s="1"/>
  <c r="N583" i="1" l="1"/>
  <c r="AC583" i="1" s="1"/>
  <c r="M583" i="1"/>
  <c r="AD583" i="1" s="1"/>
  <c r="G583" i="1"/>
  <c r="L584" i="1"/>
  <c r="G582" i="1"/>
  <c r="K626" i="1"/>
  <c r="I627" i="1"/>
  <c r="AE566" i="1"/>
  <c r="AJ627" i="1"/>
  <c r="AI627" i="1"/>
  <c r="H156" i="1"/>
  <c r="C142" i="1"/>
  <c r="AB627" i="1"/>
  <c r="Y625" i="1"/>
  <c r="A627" i="1"/>
  <c r="X627" i="1" s="1"/>
  <c r="Z627" i="1" s="1"/>
  <c r="K627" i="1" l="1"/>
  <c r="N584" i="1"/>
  <c r="AC584" i="1" s="1"/>
  <c r="L585" i="1"/>
  <c r="M584" i="1"/>
  <c r="AD584" i="1" s="1"/>
  <c r="I628" i="1"/>
  <c r="AE567" i="1"/>
  <c r="AI628" i="1"/>
  <c r="AJ628" i="1"/>
  <c r="H157" i="1"/>
  <c r="AA141" i="1"/>
  <c r="C143" i="1"/>
  <c r="AB628" i="1"/>
  <c r="AA626" i="1"/>
  <c r="AH626" i="1" s="1"/>
  <c r="Y626" i="1"/>
  <c r="A628" i="1"/>
  <c r="X628" i="1" s="1"/>
  <c r="Z628" i="1" s="1"/>
  <c r="N585" i="1" l="1"/>
  <c r="AC585" i="1" s="1"/>
  <c r="M585" i="1"/>
  <c r="AD585" i="1" s="1"/>
  <c r="L586" i="1"/>
  <c r="G584" i="1"/>
  <c r="K628" i="1"/>
  <c r="I629" i="1"/>
  <c r="AE568" i="1"/>
  <c r="AJ629" i="1"/>
  <c r="AI629" i="1"/>
  <c r="H158" i="1"/>
  <c r="AH141" i="1"/>
  <c r="C144" i="1"/>
  <c r="AB629" i="1"/>
  <c r="Y627" i="1"/>
  <c r="A629" i="1"/>
  <c r="X629" i="1" s="1"/>
  <c r="Z629" i="1" s="1"/>
  <c r="K629" i="1" l="1"/>
  <c r="G585" i="1"/>
  <c r="N586" i="1"/>
  <c r="AC586" i="1" s="1"/>
  <c r="L587" i="1"/>
  <c r="M586" i="1"/>
  <c r="AD586" i="1" s="1"/>
  <c r="I630" i="1"/>
  <c r="AE569" i="1"/>
  <c r="AI630" i="1"/>
  <c r="AJ630" i="1"/>
  <c r="H159" i="1"/>
  <c r="C145" i="1"/>
  <c r="AB630" i="1"/>
  <c r="Y628" i="1"/>
  <c r="A630" i="1"/>
  <c r="X630" i="1" s="1"/>
  <c r="Z630" i="1" s="1"/>
  <c r="G586" i="1" l="1"/>
  <c r="N587" i="1"/>
  <c r="AC587" i="1" s="1"/>
  <c r="M587" i="1"/>
  <c r="AD587" i="1" s="1"/>
  <c r="L588" i="1"/>
  <c r="K630" i="1"/>
  <c r="I631" i="1"/>
  <c r="AE570" i="1"/>
  <c r="AJ631" i="1"/>
  <c r="AI631" i="1"/>
  <c r="H160" i="1"/>
  <c r="C146" i="1"/>
  <c r="AB631" i="1"/>
  <c r="Y629" i="1"/>
  <c r="A631" i="1"/>
  <c r="X631" i="1" s="1"/>
  <c r="Z631" i="1" s="1"/>
  <c r="K631" i="1" l="1"/>
  <c r="N588" i="1"/>
  <c r="AC588" i="1" s="1"/>
  <c r="L589" i="1"/>
  <c r="M588" i="1"/>
  <c r="AD588" i="1" s="1"/>
  <c r="G587" i="1"/>
  <c r="G588" i="1" s="1"/>
  <c r="I632" i="1"/>
  <c r="AE571" i="1"/>
  <c r="AI632" i="1"/>
  <c r="AJ632" i="1"/>
  <c r="H161" i="1"/>
  <c r="C147" i="1"/>
  <c r="AB632" i="1"/>
  <c r="AA630" i="1"/>
  <c r="AH630" i="1" s="1"/>
  <c r="Y630" i="1"/>
  <c r="A632" i="1"/>
  <c r="K632" i="1" l="1"/>
  <c r="N589" i="1"/>
  <c r="AC589" i="1" s="1"/>
  <c r="M589" i="1"/>
  <c r="AD589" i="1" s="1"/>
  <c r="L590" i="1"/>
  <c r="AE572" i="1"/>
  <c r="X632" i="1"/>
  <c r="H162" i="1"/>
  <c r="C148" i="1"/>
  <c r="AB633" i="1"/>
  <c r="AA631" i="1"/>
  <c r="AH631" i="1" s="1"/>
  <c r="Y631" i="1"/>
  <c r="A633" i="1"/>
  <c r="X633" i="1" s="1"/>
  <c r="Z633" i="1" s="1"/>
  <c r="G589" i="1" l="1"/>
  <c r="N590" i="1"/>
  <c r="AC590" i="1" s="1"/>
  <c r="L591" i="1"/>
  <c r="M590" i="1"/>
  <c r="AD590" i="1" s="1"/>
  <c r="K633" i="1"/>
  <c r="Z632" i="1"/>
  <c r="AA632" i="1" s="1"/>
  <c r="AH632" i="1" s="1"/>
  <c r="I633" i="1"/>
  <c r="I634" i="1" s="1"/>
  <c r="AE573" i="1"/>
  <c r="AI633" i="1"/>
  <c r="AI634" i="1" s="1"/>
  <c r="AJ633" i="1"/>
  <c r="AJ634" i="1" s="1"/>
  <c r="H163" i="1"/>
  <c r="C149" i="1"/>
  <c r="AB634" i="1"/>
  <c r="Y632" i="1"/>
  <c r="A634" i="1"/>
  <c r="X634" i="1" s="1"/>
  <c r="Z634" i="1" s="1"/>
  <c r="AA528" i="1"/>
  <c r="AH528" i="1" s="1"/>
  <c r="K634" i="1" l="1"/>
  <c r="G590" i="1"/>
  <c r="N591" i="1"/>
  <c r="AC591" i="1" s="1"/>
  <c r="L592" i="1"/>
  <c r="M591" i="1"/>
  <c r="AD591" i="1" s="1"/>
  <c r="I635" i="1"/>
  <c r="AE574" i="1"/>
  <c r="AJ635" i="1"/>
  <c r="AI635" i="1"/>
  <c r="H164" i="1"/>
  <c r="AA148" i="1"/>
  <c r="C150" i="1"/>
  <c r="AB635" i="1"/>
  <c r="AA633" i="1"/>
  <c r="AH633" i="1" s="1"/>
  <c r="Y633" i="1"/>
  <c r="A635" i="1"/>
  <c r="X635" i="1" s="1"/>
  <c r="Z635" i="1" s="1"/>
  <c r="M592" i="1" l="1"/>
  <c r="AD592" i="1" s="1"/>
  <c r="N592" i="1"/>
  <c r="AC592" i="1" s="1"/>
  <c r="L593" i="1"/>
  <c r="G591" i="1"/>
  <c r="K635" i="1"/>
  <c r="K636" i="1" s="1"/>
  <c r="I636" i="1"/>
  <c r="AE575" i="1"/>
  <c r="AI636" i="1"/>
  <c r="AJ636" i="1"/>
  <c r="H165" i="1"/>
  <c r="AH148" i="1"/>
  <c r="C151" i="1"/>
  <c r="AB636" i="1"/>
  <c r="AA634" i="1"/>
  <c r="AH634" i="1" s="1"/>
  <c r="Y634" i="1"/>
  <c r="A636" i="1"/>
  <c r="X636" i="1" s="1"/>
  <c r="Z636" i="1" s="1"/>
  <c r="L594" i="1" l="1"/>
  <c r="N593" i="1"/>
  <c r="AC593" i="1" s="1"/>
  <c r="M593" i="1"/>
  <c r="AD593" i="1" s="1"/>
  <c r="G592" i="1"/>
  <c r="I637" i="1"/>
  <c r="AE576" i="1"/>
  <c r="AJ637" i="1"/>
  <c r="AI637" i="1"/>
  <c r="H166" i="1"/>
  <c r="C152" i="1"/>
  <c r="AB637" i="1"/>
  <c r="Y635" i="1"/>
  <c r="A637" i="1"/>
  <c r="X637" i="1" s="1"/>
  <c r="Z637" i="1" s="1"/>
  <c r="K637" i="1" l="1"/>
  <c r="K638" i="1" s="1"/>
  <c r="G593" i="1"/>
  <c r="N594" i="1"/>
  <c r="AC594" i="1" s="1"/>
  <c r="L595" i="1"/>
  <c r="M594" i="1"/>
  <c r="AD594" i="1" s="1"/>
  <c r="I638" i="1"/>
  <c r="AE577" i="1"/>
  <c r="AI638" i="1"/>
  <c r="AJ638" i="1"/>
  <c r="H167" i="1"/>
  <c r="AA151" i="1"/>
  <c r="C153" i="1"/>
  <c r="AB638" i="1"/>
  <c r="AA636" i="1"/>
  <c r="AH636" i="1" s="1"/>
  <c r="Y636" i="1"/>
  <c r="A638" i="1"/>
  <c r="X638" i="1" s="1"/>
  <c r="Z638" i="1" s="1"/>
  <c r="M595" i="1" l="1"/>
  <c r="AD595" i="1" s="1"/>
  <c r="N595" i="1"/>
  <c r="AC595" i="1" s="1"/>
  <c r="L596" i="1"/>
  <c r="G594" i="1"/>
  <c r="I639" i="1"/>
  <c r="AE578" i="1"/>
  <c r="AJ639" i="1"/>
  <c r="AI639" i="1"/>
  <c r="H168" i="1"/>
  <c r="AH151" i="1"/>
  <c r="C154" i="1"/>
  <c r="AB639" i="1"/>
  <c r="AA637" i="1"/>
  <c r="AH637" i="1" s="1"/>
  <c r="Y637" i="1"/>
  <c r="A639" i="1"/>
  <c r="X639" i="1" s="1"/>
  <c r="Z639" i="1" s="1"/>
  <c r="K639" i="1" l="1"/>
  <c r="N596" i="1"/>
  <c r="AC596" i="1" s="1"/>
  <c r="M596" i="1"/>
  <c r="AD596" i="1" s="1"/>
  <c r="L597" i="1"/>
  <c r="G595" i="1"/>
  <c r="I640" i="1"/>
  <c r="AE579" i="1"/>
  <c r="AI640" i="1"/>
  <c r="AJ640" i="1"/>
  <c r="H169" i="1"/>
  <c r="C155" i="1"/>
  <c r="AB640" i="1"/>
  <c r="Y638" i="1"/>
  <c r="A640" i="1"/>
  <c r="X640" i="1" s="1"/>
  <c r="Z640" i="1" s="1"/>
  <c r="G596" i="1" l="1"/>
  <c r="N597" i="1"/>
  <c r="AC597" i="1" s="1"/>
  <c r="L598" i="1"/>
  <c r="M597" i="1"/>
  <c r="AD597" i="1" s="1"/>
  <c r="K640" i="1"/>
  <c r="I641" i="1"/>
  <c r="AE580" i="1"/>
  <c r="AJ641" i="1"/>
  <c r="AI641" i="1"/>
  <c r="H170" i="1"/>
  <c r="C156" i="1"/>
  <c r="AB641" i="1"/>
  <c r="AA639" i="1"/>
  <c r="AH639" i="1" s="1"/>
  <c r="Y639" i="1"/>
  <c r="A641" i="1"/>
  <c r="X641" i="1" s="1"/>
  <c r="Z641" i="1" s="1"/>
  <c r="G597" i="1" l="1"/>
  <c r="K641" i="1"/>
  <c r="N598" i="1"/>
  <c r="AC598" i="1" s="1"/>
  <c r="M598" i="1"/>
  <c r="AD598" i="1" s="1"/>
  <c r="L599" i="1"/>
  <c r="I642" i="1"/>
  <c r="AE581" i="1"/>
  <c r="AI642" i="1"/>
  <c r="AJ642" i="1"/>
  <c r="H171" i="1"/>
  <c r="C157" i="1"/>
  <c r="AB642" i="1"/>
  <c r="AA640" i="1"/>
  <c r="AH640" i="1" s="1"/>
  <c r="Y640" i="1"/>
  <c r="AA536" i="1"/>
  <c r="AH536" i="1" s="1"/>
  <c r="A642" i="1"/>
  <c r="X642" i="1" s="1"/>
  <c r="Z642" i="1" s="1"/>
  <c r="K642" i="1" l="1"/>
  <c r="N599" i="1"/>
  <c r="AC599" i="1" s="1"/>
  <c r="M599" i="1"/>
  <c r="AD599" i="1" s="1"/>
  <c r="L600" i="1"/>
  <c r="G598" i="1"/>
  <c r="I643" i="1"/>
  <c r="AE582" i="1"/>
  <c r="AJ643" i="1"/>
  <c r="AI643" i="1"/>
  <c r="H172" i="1"/>
  <c r="C158" i="1"/>
  <c r="AB643" i="1"/>
  <c r="AA641" i="1"/>
  <c r="AH641" i="1" s="1"/>
  <c r="Y641" i="1"/>
  <c r="A643" i="1"/>
  <c r="X643" i="1" s="1"/>
  <c r="Z643" i="1" s="1"/>
  <c r="K643" i="1" l="1"/>
  <c r="G599" i="1"/>
  <c r="N600" i="1"/>
  <c r="AC600" i="1" s="1"/>
  <c r="L601" i="1"/>
  <c r="M600" i="1"/>
  <c r="AD600" i="1" s="1"/>
  <c r="I644" i="1"/>
  <c r="AE583" i="1"/>
  <c r="AI644" i="1"/>
  <c r="AJ644" i="1"/>
  <c r="H173" i="1"/>
  <c r="C159" i="1"/>
  <c r="AB644" i="1"/>
  <c r="AA642" i="1"/>
  <c r="AH642" i="1" s="1"/>
  <c r="Y642" i="1"/>
  <c r="AA538" i="1"/>
  <c r="AH538" i="1" s="1"/>
  <c r="A644" i="1"/>
  <c r="X644" i="1" s="1"/>
  <c r="Z644" i="1" s="1"/>
  <c r="G600" i="1" l="1"/>
  <c r="N601" i="1"/>
  <c r="AC601" i="1" s="1"/>
  <c r="G601" i="1"/>
  <c r="L602" i="1"/>
  <c r="M601" i="1"/>
  <c r="AD601" i="1" s="1"/>
  <c r="K644" i="1"/>
  <c r="K645" i="1" s="1"/>
  <c r="I645" i="1"/>
  <c r="AE584" i="1"/>
  <c r="AJ645" i="1"/>
  <c r="AI645" i="1"/>
  <c r="H174" i="1"/>
  <c r="AA158" i="1"/>
  <c r="AH158" i="1" s="1"/>
  <c r="C160" i="1"/>
  <c r="AB645" i="1"/>
  <c r="AA643" i="1"/>
  <c r="AH643" i="1" s="1"/>
  <c r="Y643" i="1"/>
  <c r="A645" i="1"/>
  <c r="X645" i="1" s="1"/>
  <c r="Z645" i="1" s="1"/>
  <c r="N602" i="1" l="1"/>
  <c r="AC602" i="1" s="1"/>
  <c r="L603" i="1"/>
  <c r="M602" i="1"/>
  <c r="AD602" i="1" s="1"/>
  <c r="I646" i="1"/>
  <c r="AE585" i="1"/>
  <c r="AI646" i="1"/>
  <c r="AJ646" i="1"/>
  <c r="H175" i="1"/>
  <c r="C161" i="1"/>
  <c r="AB646" i="1"/>
  <c r="AA644" i="1"/>
  <c r="AH644" i="1" s="1"/>
  <c r="Y644" i="1"/>
  <c r="A646" i="1"/>
  <c r="X646" i="1" s="1"/>
  <c r="Z646" i="1" s="1"/>
  <c r="N603" i="1" l="1"/>
  <c r="AC603" i="1" s="1"/>
  <c r="L604" i="1"/>
  <c r="M603" i="1"/>
  <c r="AD603" i="1" s="1"/>
  <c r="G602" i="1"/>
  <c r="G603" i="1" s="1"/>
  <c r="K646" i="1"/>
  <c r="I647" i="1"/>
  <c r="AE586" i="1"/>
  <c r="AJ647" i="1"/>
  <c r="AI647" i="1"/>
  <c r="H176" i="1"/>
  <c r="C162" i="1"/>
  <c r="AB647" i="1"/>
  <c r="Y645" i="1"/>
  <c r="A647" i="1"/>
  <c r="X647" i="1" s="1"/>
  <c r="Z647" i="1" s="1"/>
  <c r="N604" i="1" l="1"/>
  <c r="AC604" i="1" s="1"/>
  <c r="G604" i="1"/>
  <c r="M604" i="1"/>
  <c r="AD604" i="1" s="1"/>
  <c r="L605" i="1"/>
  <c r="K647" i="1"/>
  <c r="I648" i="1"/>
  <c r="AE587" i="1"/>
  <c r="AI648" i="1"/>
  <c r="AJ648" i="1"/>
  <c r="H177" i="1"/>
  <c r="C163" i="1"/>
  <c r="AB648" i="1"/>
  <c r="AA646" i="1"/>
  <c r="AH646" i="1" s="1"/>
  <c r="Y646" i="1"/>
  <c r="A648" i="1"/>
  <c r="X648" i="1" s="1"/>
  <c r="Z648" i="1" s="1"/>
  <c r="K648" i="1" l="1"/>
  <c r="N605" i="1"/>
  <c r="AC605" i="1" s="1"/>
  <c r="M605" i="1"/>
  <c r="AD605" i="1" s="1"/>
  <c r="G605" i="1"/>
  <c r="L606" i="1"/>
  <c r="I649" i="1"/>
  <c r="AE588" i="1"/>
  <c r="AJ649" i="1"/>
  <c r="AI649" i="1"/>
  <c r="H178" i="1"/>
  <c r="C164" i="1"/>
  <c r="AB649" i="1"/>
  <c r="AA647" i="1"/>
  <c r="AH647" i="1" s="1"/>
  <c r="Y647" i="1"/>
  <c r="A649" i="1"/>
  <c r="K649" i="1" l="1"/>
  <c r="N606" i="1"/>
  <c r="AC606" i="1" s="1"/>
  <c r="L607" i="1"/>
  <c r="M606" i="1"/>
  <c r="AD606" i="1" s="1"/>
  <c r="AE589" i="1"/>
  <c r="X649" i="1"/>
  <c r="Z649" i="1" s="1"/>
  <c r="H179" i="1"/>
  <c r="C165" i="1"/>
  <c r="AB650" i="1"/>
  <c r="AA648" i="1"/>
  <c r="AH648" i="1" s="1"/>
  <c r="Y648" i="1"/>
  <c r="A650" i="1"/>
  <c r="X650" i="1" s="1"/>
  <c r="Z650" i="1" s="1"/>
  <c r="N607" i="1" l="1"/>
  <c r="AC607" i="1" s="1"/>
  <c r="M607" i="1"/>
  <c r="AD607" i="1" s="1"/>
  <c r="L608" i="1"/>
  <c r="K650" i="1"/>
  <c r="G606" i="1"/>
  <c r="I650" i="1"/>
  <c r="I651" i="1" s="1"/>
  <c r="AE590" i="1"/>
  <c r="AJ650" i="1"/>
  <c r="AJ651" i="1" s="1"/>
  <c r="AI650" i="1"/>
  <c r="AI651" i="1" s="1"/>
  <c r="H180" i="1"/>
  <c r="AA164" i="1"/>
  <c r="AH164" i="1" s="1"/>
  <c r="C166" i="1"/>
  <c r="AB651" i="1"/>
  <c r="Y649" i="1"/>
  <c r="A651" i="1"/>
  <c r="X651" i="1" s="1"/>
  <c r="Z651" i="1" s="1"/>
  <c r="K651" i="1" l="1"/>
  <c r="N608" i="1"/>
  <c r="AC608" i="1" s="1"/>
  <c r="M608" i="1"/>
  <c r="AD608" i="1" s="1"/>
  <c r="L609" i="1"/>
  <c r="G607" i="1"/>
  <c r="I652" i="1"/>
  <c r="AE591" i="1"/>
  <c r="AI652" i="1"/>
  <c r="AJ652" i="1"/>
  <c r="H181" i="1"/>
  <c r="C167" i="1"/>
  <c r="AB652" i="1"/>
  <c r="AA650" i="1"/>
  <c r="AH650" i="1" s="1"/>
  <c r="Y650" i="1"/>
  <c r="A652" i="1"/>
  <c r="K652" i="1" s="1"/>
  <c r="N609" i="1" l="1"/>
  <c r="AC609" i="1" s="1"/>
  <c r="L610" i="1"/>
  <c r="M609" i="1"/>
  <c r="AD609" i="1" s="1"/>
  <c r="G608" i="1"/>
  <c r="G609" i="1" s="1"/>
  <c r="AE592" i="1"/>
  <c r="X652" i="1"/>
  <c r="I653" i="1" s="1"/>
  <c r="H182" i="1"/>
  <c r="C168" i="1"/>
  <c r="AB653" i="1"/>
  <c r="Y651" i="1"/>
  <c r="A653" i="1"/>
  <c r="K653" i="1" s="1"/>
  <c r="N610" i="1" l="1"/>
  <c r="AC610" i="1" s="1"/>
  <c r="M610" i="1"/>
  <c r="AD610" i="1" s="1"/>
  <c r="L611" i="1"/>
  <c r="AE593" i="1"/>
  <c r="AJ653" i="1"/>
  <c r="AI653" i="1"/>
  <c r="Z652" i="1"/>
  <c r="X653" i="1"/>
  <c r="I654" i="1" s="1"/>
  <c r="H183" i="1"/>
  <c r="C169" i="1"/>
  <c r="AB654" i="1"/>
  <c r="AA535" i="1"/>
  <c r="A654" i="1"/>
  <c r="K654" i="1" s="1"/>
  <c r="N611" i="1" l="1"/>
  <c r="AC611" i="1" s="1"/>
  <c r="M611" i="1"/>
  <c r="AD611" i="1" s="1"/>
  <c r="L612" i="1"/>
  <c r="G610" i="1"/>
  <c r="AE594" i="1"/>
  <c r="AI654" i="1"/>
  <c r="AJ654" i="1"/>
  <c r="X654" i="1"/>
  <c r="Z653" i="1"/>
  <c r="H184" i="1"/>
  <c r="C170" i="1"/>
  <c r="AB655" i="1"/>
  <c r="Y653" i="1"/>
  <c r="AH535" i="1"/>
  <c r="A655" i="1"/>
  <c r="X655" i="1" s="1"/>
  <c r="Z655" i="1" s="1"/>
  <c r="K655" i="1" l="1"/>
  <c r="G611" i="1"/>
  <c r="N612" i="1"/>
  <c r="AC612" i="1" s="1"/>
  <c r="M612" i="1"/>
  <c r="AD612" i="1" s="1"/>
  <c r="G612" i="1"/>
  <c r="L613" i="1"/>
  <c r="Z654" i="1"/>
  <c r="I655" i="1"/>
  <c r="I656" i="1" s="1"/>
  <c r="AE595" i="1"/>
  <c r="AJ655" i="1"/>
  <c r="AJ656" i="1" s="1"/>
  <c r="AI655" i="1"/>
  <c r="AI656" i="1" s="1"/>
  <c r="H185" i="1"/>
  <c r="C171" i="1"/>
  <c r="AB656" i="1"/>
  <c r="Y654" i="1"/>
  <c r="A656" i="1"/>
  <c r="X656" i="1" s="1"/>
  <c r="Z656" i="1" s="1"/>
  <c r="K656" i="1" l="1"/>
  <c r="N613" i="1"/>
  <c r="AC613" i="1" s="1"/>
  <c r="M613" i="1"/>
  <c r="AD613" i="1" s="1"/>
  <c r="L614" i="1"/>
  <c r="I657" i="1"/>
  <c r="AE596" i="1"/>
  <c r="AI657" i="1"/>
  <c r="AJ657" i="1"/>
  <c r="H186" i="1"/>
  <c r="C172" i="1"/>
  <c r="AB657" i="1"/>
  <c r="Y655" i="1"/>
  <c r="A657" i="1"/>
  <c r="X657" i="1" s="1"/>
  <c r="Z657" i="1" s="1"/>
  <c r="K657" i="1" l="1"/>
  <c r="G613" i="1"/>
  <c r="N614" i="1"/>
  <c r="AC614" i="1" s="1"/>
  <c r="M614" i="1"/>
  <c r="AD614" i="1" s="1"/>
  <c r="L615" i="1"/>
  <c r="I658" i="1"/>
  <c r="AE597" i="1"/>
  <c r="AJ658" i="1"/>
  <c r="AI658" i="1"/>
  <c r="H187" i="1"/>
  <c r="C173" i="1"/>
  <c r="AB658" i="1"/>
  <c r="Y656" i="1"/>
  <c r="A658" i="1"/>
  <c r="X658" i="1" s="1"/>
  <c r="Z658" i="1" s="1"/>
  <c r="N615" i="1" l="1"/>
  <c r="AC615" i="1" s="1"/>
  <c r="L616" i="1"/>
  <c r="G615" i="1"/>
  <c r="M615" i="1"/>
  <c r="AD615" i="1" s="1"/>
  <c r="K658" i="1"/>
  <c r="G614" i="1"/>
  <c r="I659" i="1"/>
  <c r="AE598" i="1"/>
  <c r="AI659" i="1"/>
  <c r="AJ659" i="1"/>
  <c r="H188" i="1"/>
  <c r="AA172" i="1"/>
  <c r="C174" i="1"/>
  <c r="AB659" i="1"/>
  <c r="AA657" i="1"/>
  <c r="AH657" i="1" s="1"/>
  <c r="Y657" i="1"/>
  <c r="A659" i="1"/>
  <c r="X659" i="1" s="1"/>
  <c r="Z659" i="1" s="1"/>
  <c r="N616" i="1" l="1"/>
  <c r="AC616" i="1" s="1"/>
  <c r="G616" i="1"/>
  <c r="L617" i="1"/>
  <c r="M616" i="1"/>
  <c r="AD616" i="1" s="1"/>
  <c r="K659" i="1"/>
  <c r="I660" i="1"/>
  <c r="AE599" i="1"/>
  <c r="AJ660" i="1"/>
  <c r="AI660" i="1"/>
  <c r="H189" i="1"/>
  <c r="AH172" i="1"/>
  <c r="C175" i="1"/>
  <c r="AB660" i="1"/>
  <c r="Y658" i="1"/>
  <c r="A660" i="1"/>
  <c r="X660" i="1" s="1"/>
  <c r="Z660" i="1" s="1"/>
  <c r="AA557" i="1"/>
  <c r="K660" i="1" l="1"/>
  <c r="N617" i="1"/>
  <c r="AC617" i="1" s="1"/>
  <c r="L618" i="1"/>
  <c r="M617" i="1"/>
  <c r="AD617" i="1" s="1"/>
  <c r="I661" i="1"/>
  <c r="AE600" i="1"/>
  <c r="AI661" i="1"/>
  <c r="AJ661" i="1"/>
  <c r="H190" i="1"/>
  <c r="C176" i="1"/>
  <c r="AB661" i="1"/>
  <c r="Y659" i="1"/>
  <c r="A661" i="1"/>
  <c r="X661" i="1" s="1"/>
  <c r="Z661" i="1" s="1"/>
  <c r="AH557" i="1"/>
  <c r="K661" i="1" l="1"/>
  <c r="G617" i="1"/>
  <c r="N618" i="1"/>
  <c r="AC618" i="1" s="1"/>
  <c r="L619" i="1"/>
  <c r="M618" i="1"/>
  <c r="AD618" i="1" s="1"/>
  <c r="I662" i="1"/>
  <c r="AE601" i="1"/>
  <c r="AJ662" i="1"/>
  <c r="AI662" i="1"/>
  <c r="H191" i="1"/>
  <c r="C177" i="1"/>
  <c r="AB662" i="1"/>
  <c r="AA660" i="1"/>
  <c r="AH660" i="1" s="1"/>
  <c r="Y660" i="1"/>
  <c r="A662" i="1"/>
  <c r="X662" i="1" s="1"/>
  <c r="Z662" i="1" s="1"/>
  <c r="K662" i="1" l="1"/>
  <c r="N619" i="1"/>
  <c r="AC619" i="1" s="1"/>
  <c r="M619" i="1"/>
  <c r="AD619" i="1" s="1"/>
  <c r="L620" i="1"/>
  <c r="G618" i="1"/>
  <c r="I663" i="1"/>
  <c r="AE602" i="1"/>
  <c r="AI663" i="1"/>
  <c r="AJ663" i="1"/>
  <c r="H192" i="1"/>
  <c r="C178" i="1"/>
  <c r="AB663" i="1"/>
  <c r="Y661" i="1"/>
  <c r="A663" i="1"/>
  <c r="X663" i="1" s="1"/>
  <c r="Z663" i="1" s="1"/>
  <c r="N620" i="1" l="1"/>
  <c r="AC620" i="1" s="1"/>
  <c r="L621" i="1"/>
  <c r="M620" i="1"/>
  <c r="AD620" i="1" s="1"/>
  <c r="K663" i="1"/>
  <c r="K664" i="1" s="1"/>
  <c r="G619" i="1"/>
  <c r="I664" i="1"/>
  <c r="AE603" i="1"/>
  <c r="AJ664" i="1"/>
  <c r="AI664" i="1"/>
  <c r="H193" i="1"/>
  <c r="C179" i="1"/>
  <c r="AB664" i="1"/>
  <c r="AA662" i="1"/>
  <c r="AH662" i="1" s="1"/>
  <c r="Y662" i="1"/>
  <c r="A664" i="1"/>
  <c r="X664" i="1" s="1"/>
  <c r="Z664" i="1" s="1"/>
  <c r="AA558" i="1"/>
  <c r="N621" i="1" l="1"/>
  <c r="AC621" i="1" s="1"/>
  <c r="M621" i="1"/>
  <c r="AD621" i="1" s="1"/>
  <c r="L622" i="1"/>
  <c r="G620" i="1"/>
  <c r="G621" i="1" s="1"/>
  <c r="I665" i="1"/>
  <c r="AE604" i="1"/>
  <c r="AI665" i="1"/>
  <c r="AJ665" i="1"/>
  <c r="H194" i="1"/>
  <c r="AA178" i="1"/>
  <c r="C180" i="1"/>
  <c r="AB665" i="1"/>
  <c r="AA663" i="1"/>
  <c r="AH663" i="1" s="1"/>
  <c r="Y663" i="1"/>
  <c r="A665" i="1"/>
  <c r="X665" i="1" s="1"/>
  <c r="Z665" i="1" s="1"/>
  <c r="AH558" i="1"/>
  <c r="K665" i="1" l="1"/>
  <c r="N622" i="1"/>
  <c r="AC622" i="1" s="1"/>
  <c r="M622" i="1"/>
  <c r="AD622" i="1" s="1"/>
  <c r="L623" i="1"/>
  <c r="I666" i="1"/>
  <c r="AE605" i="1"/>
  <c r="AJ666" i="1"/>
  <c r="AI666" i="1"/>
  <c r="H195" i="1"/>
  <c r="AH178" i="1"/>
  <c r="C181" i="1"/>
  <c r="AB666" i="1"/>
  <c r="AA664" i="1"/>
  <c r="AH664" i="1" s="1"/>
  <c r="Y664" i="1"/>
  <c r="A666" i="1"/>
  <c r="X666" i="1" s="1"/>
  <c r="Z666" i="1" s="1"/>
  <c r="G622" i="1" l="1"/>
  <c r="K666" i="1"/>
  <c r="N623" i="1"/>
  <c r="AC623" i="1" s="1"/>
  <c r="L624" i="1"/>
  <c r="M623" i="1"/>
  <c r="AD623" i="1" s="1"/>
  <c r="I667" i="1"/>
  <c r="AE606" i="1"/>
  <c r="AI667" i="1"/>
  <c r="AJ667" i="1"/>
  <c r="H196" i="1"/>
  <c r="C182" i="1"/>
  <c r="AB667" i="1"/>
  <c r="AA665" i="1"/>
  <c r="AH665" i="1" s="1"/>
  <c r="Y665" i="1"/>
  <c r="A667" i="1"/>
  <c r="X667" i="1" s="1"/>
  <c r="Z667" i="1" s="1"/>
  <c r="G623" i="1" l="1"/>
  <c r="K667" i="1"/>
  <c r="K668" i="1" s="1"/>
  <c r="N624" i="1"/>
  <c r="AC624" i="1" s="1"/>
  <c r="M624" i="1"/>
  <c r="AD624" i="1" s="1"/>
  <c r="L625" i="1"/>
  <c r="I668" i="1"/>
  <c r="AE607" i="1"/>
  <c r="AJ668" i="1"/>
  <c r="AI668" i="1"/>
  <c r="H197" i="1"/>
  <c r="AA181" i="1"/>
  <c r="C183" i="1"/>
  <c r="AB668" i="1"/>
  <c r="Y666" i="1"/>
  <c r="A668" i="1"/>
  <c r="X668" i="1" s="1"/>
  <c r="Z668" i="1" s="1"/>
  <c r="AA562" i="1"/>
  <c r="G624" i="1" l="1"/>
  <c r="K669" i="1"/>
  <c r="N625" i="1"/>
  <c r="AC625" i="1" s="1"/>
  <c r="L626" i="1"/>
  <c r="G625" i="1"/>
  <c r="M625" i="1"/>
  <c r="AD625" i="1" s="1"/>
  <c r="I669" i="1"/>
  <c r="AE608" i="1"/>
  <c r="AI669" i="1"/>
  <c r="AJ669" i="1"/>
  <c r="H198" i="1"/>
  <c r="AH181" i="1"/>
  <c r="C184" i="1"/>
  <c r="AB669" i="1"/>
  <c r="AA667" i="1"/>
  <c r="AH667" i="1" s="1"/>
  <c r="Y667" i="1"/>
  <c r="A669" i="1"/>
  <c r="X669" i="1" s="1"/>
  <c r="Z669" i="1" s="1"/>
  <c r="AH562" i="1"/>
  <c r="N626" i="1" l="1"/>
  <c r="AC626" i="1" s="1"/>
  <c r="L627" i="1"/>
  <c r="M626" i="1"/>
  <c r="AD626" i="1" s="1"/>
  <c r="K670" i="1"/>
  <c r="I670" i="1"/>
  <c r="AE609" i="1"/>
  <c r="AJ670" i="1"/>
  <c r="AI670" i="1"/>
  <c r="H199" i="1"/>
  <c r="C185" i="1"/>
  <c r="AB670" i="1"/>
  <c r="AA668" i="1"/>
  <c r="AH668" i="1" s="1"/>
  <c r="Y668" i="1"/>
  <c r="A670" i="1"/>
  <c r="X670" i="1" s="1"/>
  <c r="Z670" i="1" s="1"/>
  <c r="N627" i="1" l="1"/>
  <c r="AC627" i="1" s="1"/>
  <c r="L628" i="1"/>
  <c r="M627" i="1"/>
  <c r="AD627" i="1" s="1"/>
  <c r="G626" i="1"/>
  <c r="I671" i="1"/>
  <c r="AE610" i="1"/>
  <c r="AI671" i="1"/>
  <c r="AJ671" i="1"/>
  <c r="H200" i="1"/>
  <c r="C186" i="1"/>
  <c r="AB671" i="1"/>
  <c r="Y669" i="1"/>
  <c r="A671" i="1"/>
  <c r="X671" i="1" s="1"/>
  <c r="Z671" i="1" s="1"/>
  <c r="G627" i="1" l="1"/>
  <c r="K671" i="1"/>
  <c r="N628" i="1"/>
  <c r="AC628" i="1" s="1"/>
  <c r="M628" i="1"/>
  <c r="AD628" i="1" s="1"/>
  <c r="L629" i="1"/>
  <c r="I672" i="1"/>
  <c r="AE611" i="1"/>
  <c r="AJ672" i="1"/>
  <c r="AI672" i="1"/>
  <c r="H201" i="1"/>
  <c r="C187" i="1"/>
  <c r="AB672" i="1"/>
  <c r="Y670" i="1"/>
  <c r="A672" i="1"/>
  <c r="X672" i="1" s="1"/>
  <c r="Z672" i="1" s="1"/>
  <c r="K672" i="1" l="1"/>
  <c r="G628" i="1"/>
  <c r="N629" i="1"/>
  <c r="AC629" i="1" s="1"/>
  <c r="L630" i="1"/>
  <c r="M629" i="1"/>
  <c r="AD629" i="1" s="1"/>
  <c r="I673" i="1"/>
  <c r="AE612" i="1"/>
  <c r="AI673" i="1"/>
  <c r="AJ673" i="1"/>
  <c r="H202" i="1"/>
  <c r="C188" i="1"/>
  <c r="AB673" i="1"/>
  <c r="AA671" i="1"/>
  <c r="AH671" i="1" s="1"/>
  <c r="Y671" i="1"/>
  <c r="A673" i="1"/>
  <c r="K673" i="1" s="1"/>
  <c r="G629" i="1" l="1"/>
  <c r="N630" i="1"/>
  <c r="AC630" i="1" s="1"/>
  <c r="L631" i="1"/>
  <c r="M630" i="1"/>
  <c r="AD630" i="1" s="1"/>
  <c r="AE613" i="1"/>
  <c r="X673" i="1"/>
  <c r="Z673" i="1" s="1"/>
  <c r="H203" i="1"/>
  <c r="C189" i="1"/>
  <c r="AB674" i="1"/>
  <c r="AA672" i="1"/>
  <c r="AH672" i="1" s="1"/>
  <c r="Y672" i="1"/>
  <c r="AA568" i="1"/>
  <c r="AH568" i="1" s="1"/>
  <c r="A674" i="1"/>
  <c r="X674" i="1" s="1"/>
  <c r="Z674" i="1" s="1"/>
  <c r="G630" i="1" l="1"/>
  <c r="K674" i="1"/>
  <c r="K675" i="1"/>
  <c r="N631" i="1"/>
  <c r="AC631" i="1" s="1"/>
  <c r="L632" i="1"/>
  <c r="M631" i="1"/>
  <c r="AD631" i="1" s="1"/>
  <c r="I674" i="1"/>
  <c r="I675" i="1" s="1"/>
  <c r="AE614" i="1"/>
  <c r="AI674" i="1"/>
  <c r="AI675" i="1" s="1"/>
  <c r="AJ674" i="1"/>
  <c r="AJ675" i="1" s="1"/>
  <c r="H204" i="1"/>
  <c r="AA188" i="1"/>
  <c r="AH188" i="1" s="1"/>
  <c r="C190" i="1"/>
  <c r="AB675" i="1"/>
  <c r="AA673" i="1"/>
  <c r="AH673" i="1" s="1"/>
  <c r="Y673" i="1"/>
  <c r="A675" i="1"/>
  <c r="X675" i="1" s="1"/>
  <c r="Z675" i="1" s="1"/>
  <c r="G631" i="1" l="1"/>
  <c r="N632" i="1"/>
  <c r="AC632" i="1" s="1"/>
  <c r="M632" i="1"/>
  <c r="AD632" i="1" s="1"/>
  <c r="L633" i="1"/>
  <c r="I676" i="1"/>
  <c r="AE615" i="1"/>
  <c r="AJ676" i="1"/>
  <c r="AI676" i="1"/>
  <c r="H205" i="1"/>
  <c r="C191" i="1"/>
  <c r="AB676" i="1"/>
  <c r="AA674" i="1"/>
  <c r="AH674" i="1" s="1"/>
  <c r="Y674" i="1"/>
  <c r="A676" i="1"/>
  <c r="X676" i="1" s="1"/>
  <c r="Z676" i="1" s="1"/>
  <c r="K676" i="1" l="1"/>
  <c r="G632" i="1"/>
  <c r="N633" i="1"/>
  <c r="AC633" i="1" s="1"/>
  <c r="L634" i="1"/>
  <c r="M633" i="1"/>
  <c r="AD633" i="1" s="1"/>
  <c r="I677" i="1"/>
  <c r="AE616" i="1"/>
  <c r="AI677" i="1"/>
  <c r="AJ677" i="1"/>
  <c r="H206" i="1"/>
  <c r="C192" i="1"/>
  <c r="AB677" i="1"/>
  <c r="AA675" i="1"/>
  <c r="AH675" i="1" s="1"/>
  <c r="Y675" i="1"/>
  <c r="A677" i="1"/>
  <c r="K677" i="1" s="1"/>
  <c r="G633" i="1" l="1"/>
  <c r="N634" i="1"/>
  <c r="AC634" i="1" s="1"/>
  <c r="L635" i="1"/>
  <c r="M634" i="1"/>
  <c r="AD634" i="1" s="1"/>
  <c r="AE617" i="1"/>
  <c r="X677" i="1"/>
  <c r="Z677" i="1" s="1"/>
  <c r="H207" i="1"/>
  <c r="C193" i="1"/>
  <c r="AB678" i="1"/>
  <c r="Y676" i="1"/>
  <c r="A678" i="1"/>
  <c r="X678" i="1" s="1"/>
  <c r="Z678" i="1" s="1"/>
  <c r="G634" i="1" l="1"/>
  <c r="K678" i="1"/>
  <c r="N635" i="1"/>
  <c r="AC635" i="1" s="1"/>
  <c r="L636" i="1"/>
  <c r="M635" i="1"/>
  <c r="AD635" i="1" s="1"/>
  <c r="I678" i="1"/>
  <c r="I679" i="1" s="1"/>
  <c r="AE618" i="1"/>
  <c r="AI678" i="1"/>
  <c r="AI679" i="1" s="1"/>
  <c r="AJ678" i="1"/>
  <c r="AJ679" i="1" s="1"/>
  <c r="H208" i="1"/>
  <c r="C194" i="1"/>
  <c r="AB679" i="1"/>
  <c r="AA677" i="1"/>
  <c r="AH677" i="1" s="1"/>
  <c r="Y677" i="1"/>
  <c r="A679" i="1"/>
  <c r="X679" i="1" s="1"/>
  <c r="Z679" i="1" s="1"/>
  <c r="N636" i="1" l="1"/>
  <c r="AC636" i="1" s="1"/>
  <c r="L637" i="1"/>
  <c r="M636" i="1"/>
  <c r="AD636" i="1" s="1"/>
  <c r="G635" i="1"/>
  <c r="K679" i="1"/>
  <c r="I680" i="1"/>
  <c r="AE619" i="1"/>
  <c r="AJ680" i="1"/>
  <c r="AI680" i="1"/>
  <c r="H209" i="1"/>
  <c r="C195" i="1"/>
  <c r="AB680" i="1"/>
  <c r="AA678" i="1"/>
  <c r="AH678" i="1" s="1"/>
  <c r="Y678" i="1"/>
  <c r="A680" i="1"/>
  <c r="X680" i="1" s="1"/>
  <c r="Z680" i="1" s="1"/>
  <c r="K680" i="1" l="1"/>
  <c r="N637" i="1"/>
  <c r="AC637" i="1" s="1"/>
  <c r="L638" i="1"/>
  <c r="M637" i="1"/>
  <c r="AD637" i="1" s="1"/>
  <c r="K681" i="1"/>
  <c r="G636" i="1"/>
  <c r="I681" i="1"/>
  <c r="AE620" i="1"/>
  <c r="AI681" i="1"/>
  <c r="AJ681" i="1"/>
  <c r="H210" i="1"/>
  <c r="C196" i="1"/>
  <c r="AB681" i="1"/>
  <c r="AA679" i="1"/>
  <c r="AH679" i="1" s="1"/>
  <c r="Y679" i="1"/>
  <c r="A681" i="1"/>
  <c r="X681" i="1" s="1"/>
  <c r="Z681" i="1" s="1"/>
  <c r="N638" i="1" l="1"/>
  <c r="AC638" i="1" s="1"/>
  <c r="L639" i="1"/>
  <c r="M638" i="1"/>
  <c r="AD638" i="1" s="1"/>
  <c r="G637" i="1"/>
  <c r="I682" i="1"/>
  <c r="AE621" i="1"/>
  <c r="AJ682" i="1"/>
  <c r="AI682" i="1"/>
  <c r="H211" i="1"/>
  <c r="AA195" i="1"/>
  <c r="AH195" i="1" s="1"/>
  <c r="C197" i="1"/>
  <c r="AB682" i="1"/>
  <c r="AA680" i="1"/>
  <c r="AH680" i="1" s="1"/>
  <c r="Y680" i="1"/>
  <c r="A682" i="1"/>
  <c r="X682" i="1" s="1"/>
  <c r="Z682" i="1" s="1"/>
  <c r="G638" i="1" l="1"/>
  <c r="N639" i="1"/>
  <c r="AC639" i="1" s="1"/>
  <c r="L640" i="1"/>
  <c r="G639" i="1"/>
  <c r="M639" i="1"/>
  <c r="AD639" i="1" s="1"/>
  <c r="K682" i="1"/>
  <c r="I683" i="1"/>
  <c r="AE622" i="1"/>
  <c r="AI683" i="1"/>
  <c r="AJ683" i="1"/>
  <c r="H212" i="1"/>
  <c r="C198" i="1"/>
  <c r="AB683" i="1"/>
  <c r="Y681" i="1"/>
  <c r="A683" i="1"/>
  <c r="K683" i="1" s="1"/>
  <c r="N640" i="1" l="1"/>
  <c r="AC640" i="1" s="1"/>
  <c r="L641" i="1"/>
  <c r="M640" i="1"/>
  <c r="AD640" i="1" s="1"/>
  <c r="AE623" i="1"/>
  <c r="X683" i="1"/>
  <c r="H213" i="1"/>
  <c r="C199" i="1"/>
  <c r="AB684" i="1"/>
  <c r="Y682" i="1"/>
  <c r="A684" i="1"/>
  <c r="X684" i="1" s="1"/>
  <c r="Z684" i="1" s="1"/>
  <c r="K684" i="1" l="1"/>
  <c r="N641" i="1"/>
  <c r="AC641" i="1" s="1"/>
  <c r="M641" i="1"/>
  <c r="AD641" i="1" s="1"/>
  <c r="L642" i="1"/>
  <c r="G640" i="1"/>
  <c r="Z683" i="1"/>
  <c r="I684" i="1"/>
  <c r="I685" i="1" s="1"/>
  <c r="AE624" i="1"/>
  <c r="AI684" i="1"/>
  <c r="AI685" i="1" s="1"/>
  <c r="AJ684" i="1"/>
  <c r="AJ685" i="1" s="1"/>
  <c r="H214" i="1"/>
  <c r="C200" i="1"/>
  <c r="AB685" i="1"/>
  <c r="AA566" i="1"/>
  <c r="A685" i="1"/>
  <c r="X685" i="1" s="1"/>
  <c r="N642" i="1" l="1"/>
  <c r="AC642" i="1" s="1"/>
  <c r="M642" i="1"/>
  <c r="AD642" i="1" s="1"/>
  <c r="L643" i="1"/>
  <c r="G641" i="1"/>
  <c r="G642" i="1" s="1"/>
  <c r="K685" i="1"/>
  <c r="K686" i="1" s="1"/>
  <c r="Z685" i="1"/>
  <c r="I686" i="1"/>
  <c r="AE625" i="1"/>
  <c r="AJ686" i="1"/>
  <c r="AI686" i="1"/>
  <c r="H215" i="1"/>
  <c r="C201" i="1"/>
  <c r="AB686" i="1"/>
  <c r="AH566" i="1"/>
  <c r="AA684" i="1"/>
  <c r="AH684" i="1" s="1"/>
  <c r="Y684" i="1"/>
  <c r="A686" i="1"/>
  <c r="X686" i="1" s="1"/>
  <c r="Z686" i="1" s="1"/>
  <c r="N643" i="1" l="1"/>
  <c r="AC643" i="1" s="1"/>
  <c r="M643" i="1"/>
  <c r="AD643" i="1" s="1"/>
  <c r="L644" i="1"/>
  <c r="G643" i="1"/>
  <c r="I687" i="1"/>
  <c r="AE626" i="1"/>
  <c r="AI687" i="1"/>
  <c r="AJ687" i="1"/>
  <c r="H216" i="1"/>
  <c r="C202" i="1"/>
  <c r="AB687" i="1"/>
  <c r="AA685" i="1"/>
  <c r="AH685" i="1" s="1"/>
  <c r="Y685" i="1"/>
  <c r="A687" i="1"/>
  <c r="X687" i="1" s="1"/>
  <c r="Z687" i="1" s="1"/>
  <c r="K687" i="1" l="1"/>
  <c r="N644" i="1"/>
  <c r="AC644" i="1" s="1"/>
  <c r="L645" i="1"/>
  <c r="M644" i="1"/>
  <c r="AD644" i="1" s="1"/>
  <c r="I688" i="1"/>
  <c r="AE627" i="1"/>
  <c r="AJ688" i="1"/>
  <c r="AI688" i="1"/>
  <c r="H217" i="1"/>
  <c r="C203" i="1"/>
  <c r="AB688" i="1"/>
  <c r="Y686" i="1"/>
  <c r="A688" i="1"/>
  <c r="X688" i="1" s="1"/>
  <c r="Z688" i="1" s="1"/>
  <c r="G644" i="1" l="1"/>
  <c r="N645" i="1"/>
  <c r="AC645" i="1" s="1"/>
  <c r="L646" i="1"/>
  <c r="M645" i="1"/>
  <c r="AD645" i="1" s="1"/>
  <c r="G645" i="1"/>
  <c r="K688" i="1"/>
  <c r="K689" i="1" s="1"/>
  <c r="I689" i="1"/>
  <c r="AE628" i="1"/>
  <c r="AI689" i="1"/>
  <c r="AJ689" i="1"/>
  <c r="H218" i="1"/>
  <c r="AA202" i="1"/>
  <c r="C204" i="1"/>
  <c r="AB689" i="1"/>
  <c r="AA687" i="1"/>
  <c r="AH687" i="1" s="1"/>
  <c r="Y687" i="1"/>
  <c r="A689" i="1"/>
  <c r="X689" i="1" s="1"/>
  <c r="Z689" i="1" s="1"/>
  <c r="N646" i="1" l="1"/>
  <c r="AC646" i="1" s="1"/>
  <c r="L647" i="1"/>
  <c r="G646" i="1"/>
  <c r="M646" i="1"/>
  <c r="AD646" i="1" s="1"/>
  <c r="I690" i="1"/>
  <c r="AE629" i="1"/>
  <c r="AJ690" i="1"/>
  <c r="AI690" i="1"/>
  <c r="H219" i="1"/>
  <c r="AH202" i="1"/>
  <c r="C205" i="1"/>
  <c r="AB690" i="1"/>
  <c r="AA688" i="1"/>
  <c r="AH688" i="1" s="1"/>
  <c r="Y688" i="1"/>
  <c r="A690" i="1"/>
  <c r="X690" i="1" s="1"/>
  <c r="Z690" i="1" s="1"/>
  <c r="N647" i="1" l="1"/>
  <c r="AC647" i="1" s="1"/>
  <c r="G647" i="1"/>
  <c r="M647" i="1"/>
  <c r="AD647" i="1" s="1"/>
  <c r="L648" i="1"/>
  <c r="K690" i="1"/>
  <c r="I691" i="1"/>
  <c r="AE630" i="1"/>
  <c r="AI691" i="1"/>
  <c r="AJ691" i="1"/>
  <c r="H220" i="1"/>
  <c r="C206" i="1"/>
  <c r="AB691" i="1"/>
  <c r="Y689" i="1"/>
  <c r="A691" i="1"/>
  <c r="K691" i="1" l="1"/>
  <c r="N648" i="1"/>
  <c r="AC648" i="1" s="1"/>
  <c r="L649" i="1"/>
  <c r="M648" i="1"/>
  <c r="AD648" i="1" s="1"/>
  <c r="AE631" i="1"/>
  <c r="X691" i="1"/>
  <c r="Z691" i="1" s="1"/>
  <c r="H221" i="1"/>
  <c r="C207" i="1"/>
  <c r="AB692" i="1"/>
  <c r="Y690" i="1"/>
  <c r="A692" i="1"/>
  <c r="X692" i="1" s="1"/>
  <c r="Z692" i="1" s="1"/>
  <c r="G648" i="1" l="1"/>
  <c r="N649" i="1"/>
  <c r="AC649" i="1" s="1"/>
  <c r="L650" i="1"/>
  <c r="M649" i="1"/>
  <c r="AD649" i="1" s="1"/>
  <c r="K692" i="1"/>
  <c r="I692" i="1"/>
  <c r="I693" i="1" s="1"/>
  <c r="AE632" i="1"/>
  <c r="AI692" i="1"/>
  <c r="AI693" i="1" s="1"/>
  <c r="AJ692" i="1"/>
  <c r="AJ693" i="1" s="1"/>
  <c r="H222" i="1"/>
  <c r="C208" i="1"/>
  <c r="AB693" i="1"/>
  <c r="Y691" i="1"/>
  <c r="A693" i="1"/>
  <c r="X693" i="1" s="1"/>
  <c r="Z693" i="1" s="1"/>
  <c r="K693" i="1" l="1"/>
  <c r="G649" i="1"/>
  <c r="N650" i="1"/>
  <c r="AC650" i="1" s="1"/>
  <c r="L651" i="1"/>
  <c r="M650" i="1"/>
  <c r="AD650" i="1" s="1"/>
  <c r="K694" i="1"/>
  <c r="I694" i="1"/>
  <c r="AE633" i="1"/>
  <c r="AJ694" i="1"/>
  <c r="AI694" i="1"/>
  <c r="H223" i="1"/>
  <c r="C209" i="1"/>
  <c r="AB694" i="1"/>
  <c r="AA692" i="1"/>
  <c r="AH692" i="1" s="1"/>
  <c r="Y692" i="1"/>
  <c r="A694" i="1"/>
  <c r="X694" i="1" s="1"/>
  <c r="Z694" i="1" s="1"/>
  <c r="G650" i="1" l="1"/>
  <c r="N651" i="1"/>
  <c r="AC651" i="1" s="1"/>
  <c r="M651" i="1"/>
  <c r="AD651" i="1" s="1"/>
  <c r="L652" i="1"/>
  <c r="G651" i="1"/>
  <c r="I695" i="1"/>
  <c r="AE634" i="1"/>
  <c r="AI695" i="1"/>
  <c r="AJ695" i="1"/>
  <c r="H224" i="1"/>
  <c r="C210" i="1"/>
  <c r="AB695" i="1"/>
  <c r="AA693" i="1"/>
  <c r="AH693" i="1" s="1"/>
  <c r="Y693" i="1"/>
  <c r="A695" i="1"/>
  <c r="X695" i="1" s="1"/>
  <c r="Z695" i="1" s="1"/>
  <c r="AA589" i="1"/>
  <c r="AH589" i="1" s="1"/>
  <c r="N652" i="1" l="1"/>
  <c r="AC652" i="1" s="1"/>
  <c r="L653" i="1"/>
  <c r="M652" i="1"/>
  <c r="AD652" i="1" s="1"/>
  <c r="K695" i="1"/>
  <c r="I696" i="1"/>
  <c r="AE635" i="1"/>
  <c r="AJ696" i="1"/>
  <c r="AI696" i="1"/>
  <c r="H225" i="1"/>
  <c r="AA209" i="1"/>
  <c r="AH209" i="1" s="1"/>
  <c r="C211" i="1"/>
  <c r="AB696" i="1"/>
  <c r="AA694" i="1"/>
  <c r="AH694" i="1" s="1"/>
  <c r="Y694" i="1"/>
  <c r="A696" i="1"/>
  <c r="X696" i="1" s="1"/>
  <c r="Z696" i="1" s="1"/>
  <c r="K696" i="1" l="1"/>
  <c r="M653" i="1"/>
  <c r="AD653" i="1" s="1"/>
  <c r="N653" i="1"/>
  <c r="AC653" i="1" s="1"/>
  <c r="G653" i="1"/>
  <c r="L654" i="1"/>
  <c r="G652" i="1"/>
  <c r="I697" i="1"/>
  <c r="AE636" i="1"/>
  <c r="AI697" i="1"/>
  <c r="AJ697" i="1"/>
  <c r="H226" i="1"/>
  <c r="C212" i="1"/>
  <c r="AB697" i="1"/>
  <c r="AA695" i="1"/>
  <c r="AH695" i="1" s="1"/>
  <c r="Y695" i="1"/>
  <c r="A697" i="1"/>
  <c r="K697" i="1" s="1"/>
  <c r="L655" i="1" l="1"/>
  <c r="N654" i="1"/>
  <c r="AC654" i="1" s="1"/>
  <c r="M654" i="1"/>
  <c r="AD654" i="1" s="1"/>
  <c r="AE637" i="1"/>
  <c r="X697" i="1"/>
  <c r="Z697" i="1" s="1"/>
  <c r="H227" i="1"/>
  <c r="C213" i="1"/>
  <c r="AB698" i="1"/>
  <c r="Y696" i="1"/>
  <c r="A698" i="1"/>
  <c r="X698" i="1" s="1"/>
  <c r="Z698" i="1" s="1"/>
  <c r="G654" i="1" l="1"/>
  <c r="N655" i="1"/>
  <c r="AC655" i="1" s="1"/>
  <c r="M655" i="1"/>
  <c r="AD655" i="1" s="1"/>
  <c r="L656" i="1"/>
  <c r="K698" i="1"/>
  <c r="K699" i="1" s="1"/>
  <c r="I698" i="1"/>
  <c r="I699" i="1" s="1"/>
  <c r="AE638" i="1"/>
  <c r="AI698" i="1"/>
  <c r="AI699" i="1" s="1"/>
  <c r="AJ698" i="1"/>
  <c r="AJ699" i="1" s="1"/>
  <c r="H228" i="1"/>
  <c r="AA212" i="1"/>
  <c r="C214" i="1"/>
  <c r="AB699" i="1"/>
  <c r="AA697" i="1"/>
  <c r="AH697" i="1" s="1"/>
  <c r="Y697" i="1"/>
  <c r="A699" i="1"/>
  <c r="X699" i="1" s="1"/>
  <c r="Z699" i="1" s="1"/>
  <c r="G655" i="1" l="1"/>
  <c r="M656" i="1"/>
  <c r="AD656" i="1" s="1"/>
  <c r="L657" i="1"/>
  <c r="N656" i="1"/>
  <c r="AC656" i="1" s="1"/>
  <c r="I700" i="1"/>
  <c r="AE639" i="1"/>
  <c r="AJ700" i="1"/>
  <c r="AI700" i="1"/>
  <c r="H229" i="1"/>
  <c r="AH212" i="1"/>
  <c r="C215" i="1"/>
  <c r="AB700" i="1"/>
  <c r="AA698" i="1"/>
  <c r="AH698" i="1" s="1"/>
  <c r="Y698" i="1"/>
  <c r="A700" i="1"/>
  <c r="X700" i="1" s="1"/>
  <c r="Z700" i="1" s="1"/>
  <c r="K700" i="1" l="1"/>
  <c r="G656" i="1"/>
  <c r="N657" i="1"/>
  <c r="AC657" i="1" s="1"/>
  <c r="L658" i="1"/>
  <c r="M657" i="1"/>
  <c r="AD657" i="1" s="1"/>
  <c r="I701" i="1"/>
  <c r="AE640" i="1"/>
  <c r="AI701" i="1"/>
  <c r="AJ701" i="1"/>
  <c r="H230" i="1"/>
  <c r="C216" i="1"/>
  <c r="AB701" i="1"/>
  <c r="Y699" i="1"/>
  <c r="A701" i="1"/>
  <c r="X701" i="1" s="1"/>
  <c r="Z701" i="1" s="1"/>
  <c r="G657" i="1" l="1"/>
  <c r="K701" i="1"/>
  <c r="N658" i="1"/>
  <c r="AC658" i="1" s="1"/>
  <c r="L659" i="1"/>
  <c r="M658" i="1"/>
  <c r="AD658" i="1" s="1"/>
  <c r="I702" i="1"/>
  <c r="AE641" i="1"/>
  <c r="AJ702" i="1"/>
  <c r="AI702" i="1"/>
  <c r="H231" i="1"/>
  <c r="C217" i="1"/>
  <c r="AB702" i="1"/>
  <c r="AA700" i="1"/>
  <c r="AH700" i="1" s="1"/>
  <c r="Y700" i="1"/>
  <c r="A702" i="1"/>
  <c r="X702" i="1" s="1"/>
  <c r="Z702" i="1" s="1"/>
  <c r="G658" i="1" l="1"/>
  <c r="N659" i="1"/>
  <c r="AC659" i="1" s="1"/>
  <c r="M659" i="1"/>
  <c r="AD659" i="1" s="1"/>
  <c r="L660" i="1"/>
  <c r="G659" i="1"/>
  <c r="K702" i="1"/>
  <c r="I703" i="1"/>
  <c r="AE642" i="1"/>
  <c r="AI703" i="1"/>
  <c r="AJ703" i="1"/>
  <c r="H232" i="1"/>
  <c r="C218" i="1"/>
  <c r="AB703" i="1"/>
  <c r="AA701" i="1"/>
  <c r="AH701" i="1" s="1"/>
  <c r="Y701" i="1"/>
  <c r="A703" i="1"/>
  <c r="X703" i="1" s="1"/>
  <c r="Z703" i="1" s="1"/>
  <c r="K703" i="1" l="1"/>
  <c r="N660" i="1"/>
  <c r="AC660" i="1" s="1"/>
  <c r="L661" i="1"/>
  <c r="M660" i="1"/>
  <c r="AD660" i="1" s="1"/>
  <c r="I704" i="1"/>
  <c r="AE643" i="1"/>
  <c r="AJ704" i="1"/>
  <c r="AI704" i="1"/>
  <c r="H233" i="1"/>
  <c r="C219" i="1"/>
  <c r="AB704" i="1"/>
  <c r="AA702" i="1"/>
  <c r="AH702" i="1" s="1"/>
  <c r="Y702" i="1"/>
  <c r="A704" i="1"/>
  <c r="X704" i="1" s="1"/>
  <c r="Z704" i="1" s="1"/>
  <c r="K704" i="1" l="1"/>
  <c r="N661" i="1"/>
  <c r="AC661" i="1" s="1"/>
  <c r="M661" i="1"/>
  <c r="AD661" i="1" s="1"/>
  <c r="L662" i="1"/>
  <c r="G661" i="1"/>
  <c r="G660" i="1"/>
  <c r="I705" i="1"/>
  <c r="AE644" i="1"/>
  <c r="AI705" i="1"/>
  <c r="AJ705" i="1"/>
  <c r="H234" i="1"/>
  <c r="C220" i="1"/>
  <c r="AB705" i="1"/>
  <c r="AA703" i="1"/>
  <c r="AH703" i="1" s="1"/>
  <c r="Y703" i="1"/>
  <c r="AA599" i="1"/>
  <c r="AH599" i="1" s="1"/>
  <c r="A705" i="1"/>
  <c r="X705" i="1" s="1"/>
  <c r="Z705" i="1" s="1"/>
  <c r="K705" i="1" l="1"/>
  <c r="N662" i="1"/>
  <c r="AC662" i="1" s="1"/>
  <c r="M662" i="1"/>
  <c r="AD662" i="1" s="1"/>
  <c r="L663" i="1"/>
  <c r="I706" i="1"/>
  <c r="AE645" i="1"/>
  <c r="AJ706" i="1"/>
  <c r="AI706" i="1"/>
  <c r="H235" i="1"/>
  <c r="AA219" i="1"/>
  <c r="C221" i="1"/>
  <c r="AB706" i="1"/>
  <c r="AA704" i="1"/>
  <c r="AH704" i="1" s="1"/>
  <c r="Y704" i="1"/>
  <c r="A706" i="1"/>
  <c r="X706" i="1" s="1"/>
  <c r="Z706" i="1" s="1"/>
  <c r="G662" i="1" l="1"/>
  <c r="N663" i="1"/>
  <c r="AC663" i="1" s="1"/>
  <c r="M663" i="1"/>
  <c r="AD663" i="1" s="1"/>
  <c r="L664" i="1"/>
  <c r="K706" i="1"/>
  <c r="I707" i="1"/>
  <c r="AE646" i="1"/>
  <c r="AI707" i="1"/>
  <c r="AJ707" i="1"/>
  <c r="H236" i="1"/>
  <c r="AH219" i="1"/>
  <c r="C222" i="1"/>
  <c r="AB707" i="1"/>
  <c r="AA705" i="1"/>
  <c r="AH705" i="1" s="1"/>
  <c r="Y705" i="1"/>
  <c r="A707" i="1"/>
  <c r="X707" i="1" s="1"/>
  <c r="Z707" i="1" s="1"/>
  <c r="AA601" i="1"/>
  <c r="G663" i="1" l="1"/>
  <c r="N664" i="1"/>
  <c r="AC664" i="1" s="1"/>
  <c r="M664" i="1"/>
  <c r="AD664" i="1" s="1"/>
  <c r="L665" i="1"/>
  <c r="G664" i="1"/>
  <c r="K707" i="1"/>
  <c r="I708" i="1"/>
  <c r="AE647" i="1"/>
  <c r="AJ708" i="1"/>
  <c r="AI708" i="1"/>
  <c r="H237" i="1"/>
  <c r="C223" i="1"/>
  <c r="AB708" i="1"/>
  <c r="Y706" i="1"/>
  <c r="A708" i="1"/>
  <c r="X708" i="1" s="1"/>
  <c r="Z708" i="1" s="1"/>
  <c r="AH601" i="1"/>
  <c r="K708" i="1" l="1"/>
  <c r="N665" i="1"/>
  <c r="AC665" i="1" s="1"/>
  <c r="L666" i="1"/>
  <c r="M665" i="1"/>
  <c r="AD665" i="1" s="1"/>
  <c r="I709" i="1"/>
  <c r="AE648" i="1"/>
  <c r="AI709" i="1"/>
  <c r="AJ709" i="1"/>
  <c r="H238" i="1"/>
  <c r="C224" i="1"/>
  <c r="AB709" i="1"/>
  <c r="AA707" i="1"/>
  <c r="AH707" i="1" s="1"/>
  <c r="Y707" i="1"/>
  <c r="A709" i="1"/>
  <c r="X709" i="1" s="1"/>
  <c r="Z709" i="1" s="1"/>
  <c r="K709" i="1" l="1"/>
  <c r="N666" i="1"/>
  <c r="AC666" i="1" s="1"/>
  <c r="L667" i="1"/>
  <c r="M666" i="1"/>
  <c r="AD666" i="1" s="1"/>
  <c r="G665" i="1"/>
  <c r="I710" i="1"/>
  <c r="AE649" i="1"/>
  <c r="AJ710" i="1"/>
  <c r="AI710" i="1"/>
  <c r="H239" i="1"/>
  <c r="C225" i="1"/>
  <c r="AB710" i="1"/>
  <c r="AA708" i="1"/>
  <c r="AH708" i="1" s="1"/>
  <c r="Y708" i="1"/>
  <c r="A710" i="1"/>
  <c r="X710" i="1" s="1"/>
  <c r="Z710" i="1" s="1"/>
  <c r="K710" i="1" l="1"/>
  <c r="G666" i="1"/>
  <c r="N667" i="1"/>
  <c r="AC667" i="1" s="1"/>
  <c r="L668" i="1"/>
  <c r="M667" i="1"/>
  <c r="AD667" i="1" s="1"/>
  <c r="I711" i="1"/>
  <c r="AE650" i="1"/>
  <c r="AI711" i="1"/>
  <c r="AJ711" i="1"/>
  <c r="H240" i="1"/>
  <c r="C226" i="1"/>
  <c r="AB711" i="1"/>
  <c r="AA709" i="1"/>
  <c r="AH709" i="1" s="1"/>
  <c r="Y709" i="1"/>
  <c r="A711" i="1"/>
  <c r="X711" i="1" s="1"/>
  <c r="Z711" i="1" s="1"/>
  <c r="K711" i="1" l="1"/>
  <c r="G667" i="1"/>
  <c r="N668" i="1"/>
  <c r="AC668" i="1" s="1"/>
  <c r="M668" i="1"/>
  <c r="AD668" i="1" s="1"/>
  <c r="L669" i="1"/>
  <c r="I712" i="1"/>
  <c r="AE651" i="1"/>
  <c r="AJ712" i="1"/>
  <c r="AI712" i="1"/>
  <c r="H241" i="1"/>
  <c r="AA225" i="1"/>
  <c r="AH225" i="1" s="1"/>
  <c r="C227" i="1"/>
  <c r="AB712" i="1"/>
  <c r="Y710" i="1"/>
  <c r="A712" i="1"/>
  <c r="X712" i="1" s="1"/>
  <c r="Z712" i="1" s="1"/>
  <c r="G668" i="1" l="1"/>
  <c r="N669" i="1"/>
  <c r="AC669" i="1" s="1"/>
  <c r="L670" i="1"/>
  <c r="M669" i="1"/>
  <c r="AD669" i="1" s="1"/>
  <c r="G669" i="1"/>
  <c r="K712" i="1"/>
  <c r="K713" i="1" s="1"/>
  <c r="I713" i="1"/>
  <c r="AE652" i="1"/>
  <c r="AI713" i="1"/>
  <c r="AJ713" i="1"/>
  <c r="H242" i="1"/>
  <c r="C228" i="1"/>
  <c r="AB713" i="1"/>
  <c r="AA711" i="1"/>
  <c r="AH711" i="1" s="1"/>
  <c r="Y711" i="1"/>
  <c r="A713" i="1"/>
  <c r="X713" i="1" s="1"/>
  <c r="Z713" i="1" s="1"/>
  <c r="N670" i="1" l="1"/>
  <c r="AC670" i="1" s="1"/>
  <c r="L671" i="1"/>
  <c r="M670" i="1"/>
  <c r="AD670" i="1" s="1"/>
  <c r="I714" i="1"/>
  <c r="AE653" i="1"/>
  <c r="AJ714" i="1"/>
  <c r="AI714" i="1"/>
  <c r="H243" i="1"/>
  <c r="C229" i="1"/>
  <c r="AB714" i="1"/>
  <c r="Y712" i="1"/>
  <c r="A714" i="1"/>
  <c r="K714" i="1" s="1"/>
  <c r="G670" i="1" l="1"/>
  <c r="N671" i="1"/>
  <c r="AC671" i="1" s="1"/>
  <c r="M671" i="1"/>
  <c r="L672" i="1"/>
  <c r="K715" i="1"/>
  <c r="AE654" i="1"/>
  <c r="X714" i="1"/>
  <c r="H244" i="1"/>
  <c r="C230" i="1"/>
  <c r="AB715" i="1"/>
  <c r="Y713" i="1"/>
  <c r="A715" i="1"/>
  <c r="G671" i="1" l="1"/>
  <c r="K716" i="1"/>
  <c r="N672" i="1"/>
  <c r="AC672" i="1" s="1"/>
  <c r="L673" i="1"/>
  <c r="M672" i="1"/>
  <c r="AD672" i="1" s="1"/>
  <c r="AD671" i="1"/>
  <c r="Z714" i="1"/>
  <c r="I715" i="1"/>
  <c r="AE655" i="1"/>
  <c r="AJ715" i="1"/>
  <c r="AI715" i="1"/>
  <c r="X715" i="1"/>
  <c r="H245" i="1"/>
  <c r="C231" i="1"/>
  <c r="AB716" i="1"/>
  <c r="AA597" i="1"/>
  <c r="A716" i="1"/>
  <c r="X716" i="1" s="1"/>
  <c r="Z716" i="1" s="1"/>
  <c r="G672" i="1" l="1"/>
  <c r="N673" i="1"/>
  <c r="AC673" i="1" s="1"/>
  <c r="L674" i="1"/>
  <c r="M673" i="1"/>
  <c r="AD673" i="1" s="1"/>
  <c r="Z715" i="1"/>
  <c r="I716" i="1"/>
  <c r="I717" i="1" s="1"/>
  <c r="AE656" i="1"/>
  <c r="AI716" i="1"/>
  <c r="AI717" i="1" s="1"/>
  <c r="AJ716" i="1"/>
  <c r="AJ717" i="1" s="1"/>
  <c r="H246" i="1"/>
  <c r="C232" i="1"/>
  <c r="AB717" i="1"/>
  <c r="Y715" i="1"/>
  <c r="AH597" i="1"/>
  <c r="A717" i="1"/>
  <c r="K717" i="1" s="1"/>
  <c r="G673" i="1" l="1"/>
  <c r="N674" i="1"/>
  <c r="AC674" i="1" s="1"/>
  <c r="M674" i="1"/>
  <c r="AD674" i="1" s="1"/>
  <c r="L675" i="1"/>
  <c r="AE657" i="1"/>
  <c r="X717" i="1"/>
  <c r="Z717" i="1" s="1"/>
  <c r="H247" i="1"/>
  <c r="C233" i="1"/>
  <c r="AB718" i="1"/>
  <c r="Y716" i="1"/>
  <c r="A718" i="1"/>
  <c r="X718" i="1" s="1"/>
  <c r="N675" i="1" l="1"/>
  <c r="AC675" i="1" s="1"/>
  <c r="L676" i="1"/>
  <c r="M675" i="1"/>
  <c r="AD675" i="1" s="1"/>
  <c r="G674" i="1"/>
  <c r="K718" i="1"/>
  <c r="Z718" i="1"/>
  <c r="I718" i="1"/>
  <c r="I719" i="1" s="1"/>
  <c r="AE658" i="1"/>
  <c r="AI718" i="1"/>
  <c r="AI719" i="1" s="1"/>
  <c r="AJ718" i="1"/>
  <c r="AJ719" i="1" s="1"/>
  <c r="H248" i="1"/>
  <c r="C234" i="1"/>
  <c r="AB719" i="1"/>
  <c r="Y717" i="1"/>
  <c r="A719" i="1"/>
  <c r="K719" i="1" l="1"/>
  <c r="G675" i="1"/>
  <c r="N676" i="1"/>
  <c r="AC676" i="1" s="1"/>
  <c r="L677" i="1"/>
  <c r="G676" i="1"/>
  <c r="M676" i="1"/>
  <c r="AD676" i="1" s="1"/>
  <c r="AE659" i="1"/>
  <c r="X719" i="1"/>
  <c r="Z719" i="1" s="1"/>
  <c r="H249" i="1"/>
  <c r="AA233" i="1"/>
  <c r="C235" i="1"/>
  <c r="AB720" i="1"/>
  <c r="Y718" i="1"/>
  <c r="A720" i="1"/>
  <c r="X720" i="1" s="1"/>
  <c r="Z720" i="1" s="1"/>
  <c r="N677" i="1" l="1"/>
  <c r="AC677" i="1" s="1"/>
  <c r="L678" i="1"/>
  <c r="M677" i="1"/>
  <c r="AD677" i="1" s="1"/>
  <c r="K720" i="1"/>
  <c r="I720" i="1"/>
  <c r="I721" i="1" s="1"/>
  <c r="AE660" i="1"/>
  <c r="AI720" i="1"/>
  <c r="AI721" i="1" s="1"/>
  <c r="AJ720" i="1"/>
  <c r="AJ721" i="1" s="1"/>
  <c r="H250" i="1"/>
  <c r="AH233" i="1"/>
  <c r="C236" i="1"/>
  <c r="AB721" i="1"/>
  <c r="AA719" i="1"/>
  <c r="AH719" i="1" s="1"/>
  <c r="Y719" i="1"/>
  <c r="A721" i="1"/>
  <c r="X721" i="1" s="1"/>
  <c r="Z721" i="1" s="1"/>
  <c r="AA618" i="1"/>
  <c r="K721" i="1" l="1"/>
  <c r="N678" i="1"/>
  <c r="AC678" i="1" s="1"/>
  <c r="L679" i="1"/>
  <c r="M678" i="1"/>
  <c r="AD678" i="1" s="1"/>
  <c r="G677" i="1"/>
  <c r="I722" i="1"/>
  <c r="AE661" i="1"/>
  <c r="AJ722" i="1"/>
  <c r="AI722" i="1"/>
  <c r="H251" i="1"/>
  <c r="C237" i="1"/>
  <c r="AB722" i="1"/>
  <c r="Y720" i="1"/>
  <c r="A722" i="1"/>
  <c r="X722" i="1" s="1"/>
  <c r="Z722" i="1" s="1"/>
  <c r="AH618" i="1"/>
  <c r="K722" i="1" l="1"/>
  <c r="G678" i="1"/>
  <c r="N679" i="1"/>
  <c r="AC679" i="1" s="1"/>
  <c r="L680" i="1"/>
  <c r="M679" i="1"/>
  <c r="AD679" i="1" s="1"/>
  <c r="I723" i="1"/>
  <c r="AE662" i="1"/>
  <c r="AI723" i="1"/>
  <c r="AJ723" i="1"/>
  <c r="H252" i="1"/>
  <c r="C238" i="1"/>
  <c r="AB723" i="1"/>
  <c r="AA721" i="1"/>
  <c r="AH721" i="1" s="1"/>
  <c r="Y721" i="1"/>
  <c r="A723" i="1"/>
  <c r="X723" i="1" s="1"/>
  <c r="Z723" i="1" s="1"/>
  <c r="G679" i="1" l="1"/>
  <c r="N680" i="1"/>
  <c r="AC680" i="1" s="1"/>
  <c r="L681" i="1"/>
  <c r="G680" i="1"/>
  <c r="M680" i="1"/>
  <c r="AD680" i="1" s="1"/>
  <c r="K723" i="1"/>
  <c r="I724" i="1"/>
  <c r="AE663" i="1"/>
  <c r="AJ724" i="1"/>
  <c r="AI724" i="1"/>
  <c r="H253" i="1"/>
  <c r="C239" i="1"/>
  <c r="AB724" i="1"/>
  <c r="Y722" i="1"/>
  <c r="A724" i="1"/>
  <c r="X724" i="1" s="1"/>
  <c r="K724" i="1" l="1"/>
  <c r="N681" i="1"/>
  <c r="AC681" i="1" s="1"/>
  <c r="L682" i="1"/>
  <c r="M681" i="1"/>
  <c r="AD681" i="1" s="1"/>
  <c r="Z724" i="1"/>
  <c r="I725" i="1"/>
  <c r="AE664" i="1"/>
  <c r="AI725" i="1"/>
  <c r="AJ725" i="1"/>
  <c r="H254" i="1"/>
  <c r="C240" i="1"/>
  <c r="AB725" i="1"/>
  <c r="AA723" i="1"/>
  <c r="AH723" i="1" s="1"/>
  <c r="Y723" i="1"/>
  <c r="A725" i="1"/>
  <c r="X725" i="1" s="1"/>
  <c r="Z725" i="1" s="1"/>
  <c r="K725" i="1" l="1"/>
  <c r="G681" i="1"/>
  <c r="N682" i="1"/>
  <c r="AC682" i="1" s="1"/>
  <c r="L683" i="1"/>
  <c r="M682" i="1"/>
  <c r="AD682" i="1" s="1"/>
  <c r="I726" i="1"/>
  <c r="AE665" i="1"/>
  <c r="AJ726" i="1"/>
  <c r="AI726" i="1"/>
  <c r="H255" i="1"/>
  <c r="AA239" i="1"/>
  <c r="C241" i="1"/>
  <c r="AB726" i="1"/>
  <c r="AA724" i="1"/>
  <c r="AH724" i="1" s="1"/>
  <c r="Y724" i="1"/>
  <c r="A726" i="1"/>
  <c r="X726" i="1" s="1"/>
  <c r="Z726" i="1" s="1"/>
  <c r="AA620" i="1"/>
  <c r="AH620" i="1" s="1"/>
  <c r="G682" i="1" l="1"/>
  <c r="K726" i="1"/>
  <c r="N683" i="1"/>
  <c r="AC683" i="1" s="1"/>
  <c r="M683" i="1"/>
  <c r="AD683" i="1" s="1"/>
  <c r="L684" i="1"/>
  <c r="I727" i="1"/>
  <c r="AE666" i="1"/>
  <c r="AI727" i="1"/>
  <c r="AJ727" i="1"/>
  <c r="H256" i="1"/>
  <c r="AH239" i="1"/>
  <c r="C242" i="1"/>
  <c r="AB727" i="1"/>
  <c r="AA725" i="1"/>
  <c r="AH725" i="1" s="1"/>
  <c r="Y725" i="1"/>
  <c r="A727" i="1"/>
  <c r="X727" i="1" s="1"/>
  <c r="Z727" i="1" s="1"/>
  <c r="AA624" i="1"/>
  <c r="AH624" i="1" s="1"/>
  <c r="K727" i="1" l="1"/>
  <c r="K728" i="1"/>
  <c r="N684" i="1"/>
  <c r="AC684" i="1" s="1"/>
  <c r="L685" i="1"/>
  <c r="M684" i="1"/>
  <c r="AD684" i="1" s="1"/>
  <c r="G683" i="1"/>
  <c r="I728" i="1"/>
  <c r="AE667" i="1"/>
  <c r="AJ728" i="1"/>
  <c r="AI728" i="1"/>
  <c r="H257" i="1"/>
  <c r="C243" i="1"/>
  <c r="AB728" i="1"/>
  <c r="AA726" i="1"/>
  <c r="AH726" i="1" s="1"/>
  <c r="Y726" i="1"/>
  <c r="A728" i="1"/>
  <c r="G684" i="1" l="1"/>
  <c r="N685" i="1"/>
  <c r="AC685" i="1" s="1"/>
  <c r="L686" i="1"/>
  <c r="M685" i="1"/>
  <c r="AD685" i="1" s="1"/>
  <c r="AE668" i="1"/>
  <c r="X728" i="1"/>
  <c r="Z728" i="1" s="1"/>
  <c r="H258" i="1"/>
  <c r="AA242" i="1"/>
  <c r="C244" i="1"/>
  <c r="AB729" i="1"/>
  <c r="Y727" i="1"/>
  <c r="A729" i="1"/>
  <c r="X729" i="1" s="1"/>
  <c r="Z729" i="1" s="1"/>
  <c r="K729" i="1" l="1"/>
  <c r="N686" i="1"/>
  <c r="AC686" i="1" s="1"/>
  <c r="L687" i="1"/>
  <c r="M686" i="1"/>
  <c r="AD686" i="1" s="1"/>
  <c r="G685" i="1"/>
  <c r="I729" i="1"/>
  <c r="I730" i="1" s="1"/>
  <c r="AE669" i="1"/>
  <c r="AJ729" i="1"/>
  <c r="AJ730" i="1" s="1"/>
  <c r="AI729" i="1"/>
  <c r="AI730" i="1" s="1"/>
  <c r="H259" i="1"/>
  <c r="AH242" i="1"/>
  <c r="C245" i="1"/>
  <c r="AB730" i="1"/>
  <c r="AA728" i="1"/>
  <c r="AH728" i="1" s="1"/>
  <c r="Y728" i="1"/>
  <c r="A730" i="1"/>
  <c r="K730" i="1" l="1"/>
  <c r="K731" i="1"/>
  <c r="G686" i="1"/>
  <c r="N687" i="1"/>
  <c r="AC687" i="1" s="1"/>
  <c r="L688" i="1"/>
  <c r="M687" i="1"/>
  <c r="AD687" i="1" s="1"/>
  <c r="AE670" i="1"/>
  <c r="X730" i="1"/>
  <c r="Z730" i="1" s="1"/>
  <c r="H260" i="1"/>
  <c r="C246" i="1"/>
  <c r="AB731" i="1"/>
  <c r="AA729" i="1"/>
  <c r="AH729" i="1" s="1"/>
  <c r="Y729" i="1"/>
  <c r="A731" i="1"/>
  <c r="X731" i="1" s="1"/>
  <c r="Z731" i="1" s="1"/>
  <c r="G687" i="1" l="1"/>
  <c r="L689" i="1"/>
  <c r="N688" i="1"/>
  <c r="AC688" i="1" s="1"/>
  <c r="M688" i="1"/>
  <c r="AD688" i="1" s="1"/>
  <c r="G688" i="1"/>
  <c r="I731" i="1"/>
  <c r="I732" i="1" s="1"/>
  <c r="AE671" i="1"/>
  <c r="AJ731" i="1"/>
  <c r="AJ732" i="1" s="1"/>
  <c r="AI731" i="1"/>
  <c r="AI732" i="1" s="1"/>
  <c r="H261" i="1"/>
  <c r="C247" i="1"/>
  <c r="AB732" i="1"/>
  <c r="Y730" i="1"/>
  <c r="A732" i="1"/>
  <c r="X732" i="1" s="1"/>
  <c r="Z732" i="1" s="1"/>
  <c r="N689" i="1" l="1"/>
  <c r="AC689" i="1" s="1"/>
  <c r="L690" i="1"/>
  <c r="M689" i="1"/>
  <c r="AD689" i="1" s="1"/>
  <c r="K732" i="1"/>
  <c r="I733" i="1"/>
  <c r="AE672" i="1"/>
  <c r="AI733" i="1"/>
  <c r="AJ733" i="1"/>
  <c r="H262" i="1"/>
  <c r="C248" i="1"/>
  <c r="AB733" i="1"/>
  <c r="AA731" i="1"/>
  <c r="AH731" i="1" s="1"/>
  <c r="Y731" i="1"/>
  <c r="AA627" i="1"/>
  <c r="AH627" i="1" s="1"/>
  <c r="A733" i="1"/>
  <c r="X733" i="1" s="1"/>
  <c r="Z733" i="1" s="1"/>
  <c r="K733" i="1" l="1"/>
  <c r="N690" i="1"/>
  <c r="AC690" i="1" s="1"/>
  <c r="M690" i="1"/>
  <c r="AD690" i="1" s="1"/>
  <c r="L691" i="1"/>
  <c r="G689" i="1"/>
  <c r="I734" i="1"/>
  <c r="AE673" i="1"/>
  <c r="AJ734" i="1"/>
  <c r="AI734" i="1"/>
  <c r="H263" i="1"/>
  <c r="C249" i="1"/>
  <c r="AB734" i="1"/>
  <c r="AA732" i="1"/>
  <c r="AH732" i="1" s="1"/>
  <c r="Y732" i="1"/>
  <c r="A734" i="1"/>
  <c r="X734" i="1" s="1"/>
  <c r="Z734" i="1" s="1"/>
  <c r="K734" i="1" l="1"/>
  <c r="N691" i="1"/>
  <c r="AC691" i="1" s="1"/>
  <c r="L692" i="1"/>
  <c r="M691" i="1"/>
  <c r="AD691" i="1" s="1"/>
  <c r="G690" i="1"/>
  <c r="K735" i="1"/>
  <c r="I735" i="1"/>
  <c r="AE674" i="1"/>
  <c r="AI735" i="1"/>
  <c r="AJ735" i="1"/>
  <c r="H264" i="1"/>
  <c r="C250" i="1"/>
  <c r="AB735" i="1"/>
  <c r="AA733" i="1"/>
  <c r="AH733" i="1" s="1"/>
  <c r="Y733" i="1"/>
  <c r="AA629" i="1"/>
  <c r="AH629" i="1" s="1"/>
  <c r="A735" i="1"/>
  <c r="X735" i="1" s="1"/>
  <c r="Z735" i="1" s="1"/>
  <c r="G691" i="1" l="1"/>
  <c r="N692" i="1"/>
  <c r="AC692" i="1" s="1"/>
  <c r="L693" i="1"/>
  <c r="M692" i="1"/>
  <c r="AD692" i="1" s="1"/>
  <c r="G692" i="1"/>
  <c r="I736" i="1"/>
  <c r="AE675" i="1"/>
  <c r="AJ736" i="1"/>
  <c r="AI736" i="1"/>
  <c r="H265" i="1"/>
  <c r="AA249" i="1"/>
  <c r="AH249" i="1" s="1"/>
  <c r="C251" i="1"/>
  <c r="AB736" i="1"/>
  <c r="AA734" i="1"/>
  <c r="AH734" i="1" s="1"/>
  <c r="Y734" i="1"/>
  <c r="A736" i="1"/>
  <c r="X736" i="1" s="1"/>
  <c r="Z736" i="1" s="1"/>
  <c r="N693" i="1" l="1"/>
  <c r="AC693" i="1" s="1"/>
  <c r="M693" i="1"/>
  <c r="AD693" i="1" s="1"/>
  <c r="L694" i="1"/>
  <c r="K736" i="1"/>
  <c r="I737" i="1"/>
  <c r="AE676" i="1"/>
  <c r="AI737" i="1"/>
  <c r="AJ737" i="1"/>
  <c r="H266" i="1"/>
  <c r="C252" i="1"/>
  <c r="AB737" i="1"/>
  <c r="AA735" i="1"/>
  <c r="AH735" i="1" s="1"/>
  <c r="Y735" i="1"/>
  <c r="A737" i="1"/>
  <c r="X737" i="1" s="1"/>
  <c r="Z737" i="1" s="1"/>
  <c r="K737" i="1" l="1"/>
  <c r="N694" i="1"/>
  <c r="AC694" i="1" s="1"/>
  <c r="M694" i="1"/>
  <c r="AD694" i="1" s="1"/>
  <c r="L695" i="1"/>
  <c r="G693" i="1"/>
  <c r="I738" i="1"/>
  <c r="AE677" i="1"/>
  <c r="AJ738" i="1"/>
  <c r="AI738" i="1"/>
  <c r="H267" i="1"/>
  <c r="C253" i="1"/>
  <c r="AB738" i="1"/>
  <c r="AA736" i="1"/>
  <c r="AH736" i="1" s="1"/>
  <c r="Y736" i="1"/>
  <c r="A738" i="1"/>
  <c r="X738" i="1" s="1"/>
  <c r="Z738" i="1" s="1"/>
  <c r="N695" i="1" l="1"/>
  <c r="AC695" i="1" s="1"/>
  <c r="L696" i="1"/>
  <c r="M695" i="1"/>
  <c r="AD695" i="1" s="1"/>
  <c r="G694" i="1"/>
  <c r="G695" i="1" s="1"/>
  <c r="K738" i="1"/>
  <c r="I739" i="1"/>
  <c r="AE678" i="1"/>
  <c r="AI739" i="1"/>
  <c r="AJ739" i="1"/>
  <c r="H268" i="1"/>
  <c r="C254" i="1"/>
  <c r="AB739" i="1"/>
  <c r="Y737" i="1"/>
  <c r="A739" i="1"/>
  <c r="K739" i="1" l="1"/>
  <c r="N696" i="1"/>
  <c r="AC696" i="1" s="1"/>
  <c r="L697" i="1"/>
  <c r="M696" i="1"/>
  <c r="AD696" i="1" s="1"/>
  <c r="AE679" i="1"/>
  <c r="X739" i="1"/>
  <c r="Z739" i="1" s="1"/>
  <c r="H269" i="1"/>
  <c r="C255" i="1"/>
  <c r="AB740" i="1"/>
  <c r="AA738" i="1"/>
  <c r="AH738" i="1" s="1"/>
  <c r="Y738" i="1"/>
  <c r="A740" i="1"/>
  <c r="X740" i="1" s="1"/>
  <c r="Z740" i="1" s="1"/>
  <c r="K740" i="1" l="1"/>
  <c r="G696" i="1"/>
  <c r="N697" i="1"/>
  <c r="AC697" i="1" s="1"/>
  <c r="M697" i="1"/>
  <c r="AD697" i="1" s="1"/>
  <c r="G697" i="1"/>
  <c r="L698" i="1"/>
  <c r="I740" i="1"/>
  <c r="I741" i="1" s="1"/>
  <c r="AE680" i="1"/>
  <c r="AI740" i="1"/>
  <c r="AI741" i="1" s="1"/>
  <c r="AJ740" i="1"/>
  <c r="AJ741" i="1" s="1"/>
  <c r="H270" i="1"/>
  <c r="C256" i="1"/>
  <c r="AB741" i="1"/>
  <c r="AA739" i="1"/>
  <c r="AH739" i="1" s="1"/>
  <c r="Y739" i="1"/>
  <c r="A741" i="1"/>
  <c r="X741" i="1" s="1"/>
  <c r="Z741" i="1" s="1"/>
  <c r="N698" i="1" l="1"/>
  <c r="AC698" i="1" s="1"/>
  <c r="L699" i="1"/>
  <c r="G698" i="1"/>
  <c r="M698" i="1"/>
  <c r="AD698" i="1" s="1"/>
  <c r="K741" i="1"/>
  <c r="I742" i="1"/>
  <c r="AE681" i="1"/>
  <c r="AJ742" i="1"/>
  <c r="AI742" i="1"/>
  <c r="H271" i="1"/>
  <c r="C257" i="1"/>
  <c r="AB742" i="1"/>
  <c r="Y740" i="1"/>
  <c r="A742" i="1"/>
  <c r="K742" i="1" s="1"/>
  <c r="N699" i="1" l="1"/>
  <c r="AC699" i="1" s="1"/>
  <c r="G699" i="1"/>
  <c r="L700" i="1"/>
  <c r="M699" i="1"/>
  <c r="AD699" i="1" s="1"/>
  <c r="AE682" i="1"/>
  <c r="X742" i="1"/>
  <c r="I743" i="1" s="1"/>
  <c r="H272" i="1"/>
  <c r="AA256" i="1"/>
  <c r="AH256" i="1" s="1"/>
  <c r="C258" i="1"/>
  <c r="AB743" i="1"/>
  <c r="Y741" i="1"/>
  <c r="A743" i="1"/>
  <c r="K743" i="1" s="1"/>
  <c r="N700" i="1" l="1"/>
  <c r="AC700" i="1" s="1"/>
  <c r="M700" i="1"/>
  <c r="AD700" i="1" s="1"/>
  <c r="G700" i="1"/>
  <c r="L701" i="1"/>
  <c r="AE683" i="1"/>
  <c r="AJ743" i="1"/>
  <c r="AI743" i="1"/>
  <c r="X743" i="1"/>
  <c r="I744" i="1" s="1"/>
  <c r="Z742" i="1"/>
  <c r="H273" i="1"/>
  <c r="C259" i="1"/>
  <c r="AB744" i="1"/>
  <c r="AA625" i="1"/>
  <c r="A744" i="1"/>
  <c r="K744" i="1" s="1"/>
  <c r="N701" i="1" l="1"/>
  <c r="AC701" i="1" s="1"/>
  <c r="M701" i="1"/>
  <c r="AD701" i="1" s="1"/>
  <c r="G701" i="1"/>
  <c r="L702" i="1"/>
  <c r="AE684" i="1"/>
  <c r="AI744" i="1"/>
  <c r="AJ744" i="1"/>
  <c r="X744" i="1"/>
  <c r="Z744" i="1" s="1"/>
  <c r="Z743" i="1"/>
  <c r="H274" i="1"/>
  <c r="C260" i="1"/>
  <c r="AB745" i="1"/>
  <c r="AH625" i="1"/>
  <c r="Y743" i="1"/>
  <c r="A745" i="1"/>
  <c r="X745" i="1" s="1"/>
  <c r="K745" i="1" l="1"/>
  <c r="N702" i="1"/>
  <c r="AC702" i="1" s="1"/>
  <c r="L703" i="1"/>
  <c r="M702" i="1"/>
  <c r="AD702" i="1" s="1"/>
  <c r="Z745" i="1"/>
  <c r="I745" i="1"/>
  <c r="I746" i="1" s="1"/>
  <c r="AE685" i="1"/>
  <c r="AJ745" i="1"/>
  <c r="AJ746" i="1" s="1"/>
  <c r="AI745" i="1"/>
  <c r="AI746" i="1" s="1"/>
  <c r="H275" i="1"/>
  <c r="C261" i="1"/>
  <c r="AB746" i="1"/>
  <c r="Y744" i="1"/>
  <c r="A746" i="1"/>
  <c r="K746" i="1" s="1"/>
  <c r="G702" i="1" l="1"/>
  <c r="N703" i="1"/>
  <c r="AC703" i="1" s="1"/>
  <c r="L704" i="1"/>
  <c r="M703" i="1"/>
  <c r="AD703" i="1" s="1"/>
  <c r="AE686" i="1"/>
  <c r="X746" i="1"/>
  <c r="Z746" i="1" s="1"/>
  <c r="H276" i="1"/>
  <c r="C262" i="1"/>
  <c r="AB747" i="1"/>
  <c r="Y745" i="1"/>
  <c r="A747" i="1"/>
  <c r="X747" i="1" s="1"/>
  <c r="Z747" i="1" s="1"/>
  <c r="K747" i="1" l="1"/>
  <c r="G703" i="1"/>
  <c r="N704" i="1"/>
  <c r="AC704" i="1" s="1"/>
  <c r="L705" i="1"/>
  <c r="M704" i="1"/>
  <c r="AD704" i="1" s="1"/>
  <c r="G704" i="1"/>
  <c r="I747" i="1"/>
  <c r="I748" i="1" s="1"/>
  <c r="AE687" i="1"/>
  <c r="AJ747" i="1"/>
  <c r="AJ748" i="1" s="1"/>
  <c r="AI747" i="1"/>
  <c r="AI748" i="1" s="1"/>
  <c r="H277" i="1"/>
  <c r="C263" i="1"/>
  <c r="AB748" i="1"/>
  <c r="AA746" i="1"/>
  <c r="AH746" i="1" s="1"/>
  <c r="Y746" i="1"/>
  <c r="A748" i="1"/>
  <c r="K748" i="1" s="1"/>
  <c r="N705" i="1" l="1"/>
  <c r="AC705" i="1" s="1"/>
  <c r="M705" i="1"/>
  <c r="AD705" i="1" s="1"/>
  <c r="L706" i="1"/>
  <c r="AE688" i="1"/>
  <c r="X748" i="1"/>
  <c r="H278" i="1"/>
  <c r="C264" i="1"/>
  <c r="AB749" i="1"/>
  <c r="Y747" i="1"/>
  <c r="A749" i="1"/>
  <c r="K749" i="1" s="1"/>
  <c r="G705" i="1" l="1"/>
  <c r="N706" i="1"/>
  <c r="AC706" i="1" s="1"/>
  <c r="L707" i="1"/>
  <c r="M706" i="1"/>
  <c r="AD706" i="1" s="1"/>
  <c r="G706" i="1"/>
  <c r="Z748" i="1"/>
  <c r="AA748" i="1" s="1"/>
  <c r="AH748" i="1" s="1"/>
  <c r="I749" i="1"/>
  <c r="AE689" i="1"/>
  <c r="AJ749" i="1"/>
  <c r="AI749" i="1"/>
  <c r="X749" i="1"/>
  <c r="Z749" i="1" s="1"/>
  <c r="H279" i="1"/>
  <c r="AA263" i="1"/>
  <c r="C265" i="1"/>
  <c r="AB750" i="1"/>
  <c r="Y748" i="1"/>
  <c r="A750" i="1"/>
  <c r="K750" i="1" s="1"/>
  <c r="N707" i="1" l="1"/>
  <c r="AC707" i="1" s="1"/>
  <c r="M707" i="1"/>
  <c r="AD707" i="1" s="1"/>
  <c r="L708" i="1"/>
  <c r="G707" i="1"/>
  <c r="I750" i="1"/>
  <c r="AE690" i="1"/>
  <c r="AI750" i="1"/>
  <c r="AJ750" i="1"/>
  <c r="X750" i="1"/>
  <c r="Z750" i="1" s="1"/>
  <c r="H280" i="1"/>
  <c r="AH263" i="1"/>
  <c r="C266" i="1"/>
  <c r="AB751" i="1"/>
  <c r="Y749" i="1"/>
  <c r="A751" i="1"/>
  <c r="X751" i="1" s="1"/>
  <c r="Z751" i="1" s="1"/>
  <c r="L709" i="1" l="1"/>
  <c r="N708" i="1"/>
  <c r="AC708" i="1" s="1"/>
  <c r="M708" i="1"/>
  <c r="AD708" i="1" s="1"/>
  <c r="K751" i="1"/>
  <c r="I751" i="1"/>
  <c r="I752" i="1" s="1"/>
  <c r="AE691" i="1"/>
  <c r="AJ751" i="1"/>
  <c r="AJ752" i="1" s="1"/>
  <c r="AI751" i="1"/>
  <c r="AI752" i="1" s="1"/>
  <c r="H281" i="1"/>
  <c r="C267" i="1"/>
  <c r="AB752" i="1"/>
  <c r="Y750" i="1"/>
  <c r="A752" i="1"/>
  <c r="X752" i="1" s="1"/>
  <c r="Z752" i="1" s="1"/>
  <c r="K752" i="1" l="1"/>
  <c r="G708" i="1"/>
  <c r="N709" i="1"/>
  <c r="AC709" i="1" s="1"/>
  <c r="M709" i="1"/>
  <c r="AD709" i="1" s="1"/>
  <c r="L710" i="1"/>
  <c r="I753" i="1"/>
  <c r="AE692" i="1"/>
  <c r="AI753" i="1"/>
  <c r="AJ753" i="1"/>
  <c r="H282" i="1"/>
  <c r="C268" i="1"/>
  <c r="AB753" i="1"/>
  <c r="Y751" i="1"/>
  <c r="A753" i="1"/>
  <c r="X753" i="1" s="1"/>
  <c r="Z753" i="1" s="1"/>
  <c r="N710" i="1" l="1"/>
  <c r="AC710" i="1" s="1"/>
  <c r="L711" i="1"/>
  <c r="M710" i="1"/>
  <c r="AD710" i="1" s="1"/>
  <c r="G709" i="1"/>
  <c r="K753" i="1"/>
  <c r="K754" i="1" s="1"/>
  <c r="I754" i="1"/>
  <c r="AE693" i="1"/>
  <c r="AJ754" i="1"/>
  <c r="AI754" i="1"/>
  <c r="H283" i="1"/>
  <c r="C269" i="1"/>
  <c r="AB754" i="1"/>
  <c r="AA752" i="1"/>
  <c r="AH752" i="1" s="1"/>
  <c r="Y752" i="1"/>
  <c r="A754" i="1"/>
  <c r="G710" i="1" l="1"/>
  <c r="N711" i="1"/>
  <c r="AC711" i="1" s="1"/>
  <c r="L712" i="1"/>
  <c r="M711" i="1"/>
  <c r="AD711" i="1" s="1"/>
  <c r="AE694" i="1"/>
  <c r="X754" i="1"/>
  <c r="Z754" i="1" s="1"/>
  <c r="H284" i="1"/>
  <c r="C270" i="1"/>
  <c r="AB755" i="1"/>
  <c r="Y753" i="1"/>
  <c r="A755" i="1"/>
  <c r="X755" i="1" s="1"/>
  <c r="AA649" i="1"/>
  <c r="AH649" i="1" s="1"/>
  <c r="M712" i="1" l="1"/>
  <c r="AD712" i="1" s="1"/>
  <c r="L713" i="1"/>
  <c r="N712" i="1"/>
  <c r="AC712" i="1" s="1"/>
  <c r="G711" i="1"/>
  <c r="K755" i="1"/>
  <c r="Z755" i="1"/>
  <c r="I755" i="1"/>
  <c r="I756" i="1" s="1"/>
  <c r="AE695" i="1"/>
  <c r="AJ755" i="1"/>
  <c r="AJ756" i="1" s="1"/>
  <c r="AI755" i="1"/>
  <c r="AI756" i="1" s="1"/>
  <c r="H285" i="1"/>
  <c r="C271" i="1"/>
  <c r="AB756" i="1"/>
  <c r="AA754" i="1"/>
  <c r="AH754" i="1" s="1"/>
  <c r="Y754" i="1"/>
  <c r="A756" i="1"/>
  <c r="X756" i="1" s="1"/>
  <c r="Z756" i="1" s="1"/>
  <c r="K756" i="1" l="1"/>
  <c r="G712" i="1"/>
  <c r="N713" i="1"/>
  <c r="AC713" i="1" s="1"/>
  <c r="L714" i="1"/>
  <c r="M713" i="1"/>
  <c r="AD713" i="1" s="1"/>
  <c r="I757" i="1"/>
  <c r="AE696" i="1"/>
  <c r="AI757" i="1"/>
  <c r="AJ757" i="1"/>
  <c r="H286" i="1"/>
  <c r="AA270" i="1"/>
  <c r="C272" i="1"/>
  <c r="AB757" i="1"/>
  <c r="AA755" i="1"/>
  <c r="AH755" i="1" s="1"/>
  <c r="Y755" i="1"/>
  <c r="A757" i="1"/>
  <c r="X757" i="1" s="1"/>
  <c r="AA654" i="1"/>
  <c r="AH654" i="1" s="1"/>
  <c r="N714" i="1" l="1"/>
  <c r="AC714" i="1" s="1"/>
  <c r="M714" i="1"/>
  <c r="AD714" i="1" s="1"/>
  <c r="L715" i="1"/>
  <c r="G713" i="1"/>
  <c r="G714" i="1" s="1"/>
  <c r="K757" i="1"/>
  <c r="K758" i="1" s="1"/>
  <c r="Z757" i="1"/>
  <c r="I758" i="1"/>
  <c r="AE697" i="1"/>
  <c r="AJ758" i="1"/>
  <c r="AI758" i="1"/>
  <c r="H287" i="1"/>
  <c r="AH270" i="1"/>
  <c r="C273" i="1"/>
  <c r="AB758" i="1"/>
  <c r="AA756" i="1"/>
  <c r="AH756" i="1" s="1"/>
  <c r="Y756" i="1"/>
  <c r="A758" i="1"/>
  <c r="L716" i="1" l="1"/>
  <c r="M715" i="1"/>
  <c r="AD715" i="1" s="1"/>
  <c r="N715" i="1"/>
  <c r="AC715" i="1" s="1"/>
  <c r="AE698" i="1"/>
  <c r="X758" i="1"/>
  <c r="Z758" i="1" s="1"/>
  <c r="H288" i="1"/>
  <c r="C274" i="1"/>
  <c r="AB759" i="1"/>
  <c r="Y757" i="1"/>
  <c r="A759" i="1"/>
  <c r="X759" i="1" s="1"/>
  <c r="Z759" i="1" s="1"/>
  <c r="AA653" i="1"/>
  <c r="AH653" i="1" s="1"/>
  <c r="G715" i="1" l="1"/>
  <c r="N716" i="1"/>
  <c r="AC716" i="1" s="1"/>
  <c r="L717" i="1"/>
  <c r="M716" i="1"/>
  <c r="AD716" i="1" s="1"/>
  <c r="K759" i="1"/>
  <c r="I759" i="1"/>
  <c r="I760" i="1" s="1"/>
  <c r="AE699" i="1"/>
  <c r="AJ759" i="1"/>
  <c r="AJ760" i="1" s="1"/>
  <c r="AI759" i="1"/>
  <c r="AI760" i="1" s="1"/>
  <c r="H289" i="1"/>
  <c r="AA273" i="1"/>
  <c r="C275" i="1"/>
  <c r="AB760" i="1"/>
  <c r="AA758" i="1"/>
  <c r="AH758" i="1" s="1"/>
  <c r="Y758" i="1"/>
  <c r="A760" i="1"/>
  <c r="X760" i="1" s="1"/>
  <c r="Z760" i="1" s="1"/>
  <c r="K760" i="1" l="1"/>
  <c r="G716" i="1"/>
  <c r="N717" i="1"/>
  <c r="AC717" i="1" s="1"/>
  <c r="M717" i="1"/>
  <c r="AD717" i="1" s="1"/>
  <c r="L718" i="1"/>
  <c r="I761" i="1"/>
  <c r="AE700" i="1"/>
  <c r="AI761" i="1"/>
  <c r="AJ761" i="1"/>
  <c r="H290" i="1"/>
  <c r="AH273" i="1"/>
  <c r="C276" i="1"/>
  <c r="AB761" i="1"/>
  <c r="AA759" i="1"/>
  <c r="AH759" i="1" s="1"/>
  <c r="Y759" i="1"/>
  <c r="A761" i="1"/>
  <c r="X761" i="1" s="1"/>
  <c r="Z761" i="1" s="1"/>
  <c r="AA655" i="1"/>
  <c r="N718" i="1" l="1"/>
  <c r="AC718" i="1" s="1"/>
  <c r="L719" i="1"/>
  <c r="M718" i="1"/>
  <c r="AD718" i="1" s="1"/>
  <c r="G717" i="1"/>
  <c r="K761" i="1"/>
  <c r="K762" i="1" s="1"/>
  <c r="I762" i="1"/>
  <c r="AE701" i="1"/>
  <c r="AJ762" i="1"/>
  <c r="AI762" i="1"/>
  <c r="H291" i="1"/>
  <c r="C277" i="1"/>
  <c r="AB762" i="1"/>
  <c r="Y760" i="1"/>
  <c r="A762" i="1"/>
  <c r="X762" i="1" s="1"/>
  <c r="Z762" i="1" s="1"/>
  <c r="AH655" i="1"/>
  <c r="G718" i="1" l="1"/>
  <c r="G719" i="1" s="1"/>
  <c r="N719" i="1"/>
  <c r="AC719" i="1" s="1"/>
  <c r="L720" i="1"/>
  <c r="M719" i="1"/>
  <c r="AD719" i="1" s="1"/>
  <c r="I763" i="1"/>
  <c r="AE702" i="1"/>
  <c r="AI763" i="1"/>
  <c r="AJ763" i="1"/>
  <c r="H292" i="1"/>
  <c r="C278" i="1"/>
  <c r="AB763" i="1"/>
  <c r="AA761" i="1"/>
  <c r="AH761" i="1" s="1"/>
  <c r="Y761" i="1"/>
  <c r="A763" i="1"/>
  <c r="X763" i="1" s="1"/>
  <c r="Z763" i="1" s="1"/>
  <c r="M720" i="1" l="1"/>
  <c r="AD720" i="1" s="1"/>
  <c r="L721" i="1"/>
  <c r="N720" i="1"/>
  <c r="AC720" i="1" s="1"/>
  <c r="K763" i="1"/>
  <c r="I764" i="1"/>
  <c r="AE703" i="1"/>
  <c r="AJ764" i="1"/>
  <c r="AI764" i="1"/>
  <c r="H293" i="1"/>
  <c r="C279" i="1"/>
  <c r="AB764" i="1"/>
  <c r="AA762" i="1"/>
  <c r="AH762" i="1" s="1"/>
  <c r="Y762" i="1"/>
  <c r="AA658" i="1"/>
  <c r="AH658" i="1" s="1"/>
  <c r="A764" i="1"/>
  <c r="X764" i="1" s="1"/>
  <c r="Z764" i="1" s="1"/>
  <c r="K764" i="1" l="1"/>
  <c r="G720" i="1"/>
  <c r="N721" i="1"/>
  <c r="AC721" i="1" s="1"/>
  <c r="L722" i="1"/>
  <c r="M721" i="1"/>
  <c r="AD721" i="1" s="1"/>
  <c r="I765" i="1"/>
  <c r="AE704" i="1"/>
  <c r="AI765" i="1"/>
  <c r="AJ765" i="1"/>
  <c r="H294" i="1"/>
  <c r="C280" i="1"/>
  <c r="AB765" i="1"/>
  <c r="AA763" i="1"/>
  <c r="AH763" i="1" s="1"/>
  <c r="Y763" i="1"/>
  <c r="A765" i="1"/>
  <c r="X765" i="1" s="1"/>
  <c r="Z765" i="1" s="1"/>
  <c r="N722" i="1" l="1"/>
  <c r="AC722" i="1" s="1"/>
  <c r="M722" i="1"/>
  <c r="AD722" i="1" s="1"/>
  <c r="L723" i="1"/>
  <c r="G721" i="1"/>
  <c r="K765" i="1"/>
  <c r="K766" i="1" s="1"/>
  <c r="I766" i="1"/>
  <c r="AE705" i="1"/>
  <c r="AJ766" i="1"/>
  <c r="AI766" i="1"/>
  <c r="H295" i="1"/>
  <c r="C281" i="1"/>
  <c r="AB766" i="1"/>
  <c r="AA764" i="1"/>
  <c r="AH764" i="1" s="1"/>
  <c r="Y764" i="1"/>
  <c r="A766" i="1"/>
  <c r="X766" i="1" s="1"/>
  <c r="Z766" i="1" s="1"/>
  <c r="G722" i="1" l="1"/>
  <c r="N723" i="1"/>
  <c r="AC723" i="1" s="1"/>
  <c r="M723" i="1"/>
  <c r="AD723" i="1" s="1"/>
  <c r="L724" i="1"/>
  <c r="G723" i="1"/>
  <c r="I767" i="1"/>
  <c r="AE706" i="1"/>
  <c r="AI767" i="1"/>
  <c r="AJ767" i="1"/>
  <c r="H296" i="1"/>
  <c r="AA280" i="1"/>
  <c r="C282" i="1"/>
  <c r="AB767" i="1"/>
  <c r="AA765" i="1"/>
  <c r="AH765" i="1" s="1"/>
  <c r="Y765" i="1"/>
  <c r="A767" i="1"/>
  <c r="X767" i="1" s="1"/>
  <c r="Z767" i="1" s="1"/>
  <c r="AA661" i="1"/>
  <c r="N724" i="1" l="1"/>
  <c r="AC724" i="1" s="1"/>
  <c r="L725" i="1"/>
  <c r="M724" i="1"/>
  <c r="AD724" i="1" s="1"/>
  <c r="K767" i="1"/>
  <c r="I768" i="1"/>
  <c r="AE707" i="1"/>
  <c r="AJ768" i="1"/>
  <c r="AI768" i="1"/>
  <c r="H297" i="1"/>
  <c r="AH280" i="1"/>
  <c r="C283" i="1"/>
  <c r="AB768" i="1"/>
  <c r="AA766" i="1"/>
  <c r="AH766" i="1" s="1"/>
  <c r="Y766" i="1"/>
  <c r="A768" i="1"/>
  <c r="X768" i="1" s="1"/>
  <c r="Z768" i="1" s="1"/>
  <c r="AH661" i="1"/>
  <c r="K768" i="1" l="1"/>
  <c r="G724" i="1"/>
  <c r="N725" i="1"/>
  <c r="AC725" i="1" s="1"/>
  <c r="L726" i="1"/>
  <c r="M725" i="1"/>
  <c r="AD725" i="1" s="1"/>
  <c r="I769" i="1"/>
  <c r="AE708" i="1"/>
  <c r="AI769" i="1"/>
  <c r="AJ769" i="1"/>
  <c r="H298" i="1"/>
  <c r="C284" i="1"/>
  <c r="AB769" i="1"/>
  <c r="Y767" i="1"/>
  <c r="A769" i="1"/>
  <c r="K769" i="1" s="1"/>
  <c r="G725" i="1" l="1"/>
  <c r="N726" i="1"/>
  <c r="AC726" i="1" s="1"/>
  <c r="M726" i="1"/>
  <c r="AD726" i="1" s="1"/>
  <c r="L727" i="1"/>
  <c r="AE709" i="1"/>
  <c r="X769" i="1"/>
  <c r="Z769" i="1" s="1"/>
  <c r="H299" i="1"/>
  <c r="C285" i="1"/>
  <c r="AB770" i="1"/>
  <c r="AA768" i="1"/>
  <c r="AH768" i="1" s="1"/>
  <c r="Y768" i="1"/>
  <c r="A770" i="1"/>
  <c r="K770" i="1" s="1"/>
  <c r="G726" i="1" l="1"/>
  <c r="N727" i="1"/>
  <c r="AC727" i="1" s="1"/>
  <c r="L728" i="1"/>
  <c r="M727" i="1"/>
  <c r="AD727" i="1" s="1"/>
  <c r="G727" i="1"/>
  <c r="I770" i="1"/>
  <c r="AE710" i="1"/>
  <c r="AI770" i="1"/>
  <c r="AJ770" i="1"/>
  <c r="X770" i="1"/>
  <c r="Z770" i="1" s="1"/>
  <c r="H300" i="1"/>
  <c r="C286" i="1"/>
  <c r="AB771" i="1"/>
  <c r="AA769" i="1"/>
  <c r="AH769" i="1" s="1"/>
  <c r="Y769" i="1"/>
  <c r="A771" i="1"/>
  <c r="K771" i="1" s="1"/>
  <c r="N728" i="1" l="1"/>
  <c r="AC728" i="1" s="1"/>
  <c r="L729" i="1"/>
  <c r="M728" i="1"/>
  <c r="AD728" i="1" s="1"/>
  <c r="I771" i="1"/>
  <c r="AE711" i="1"/>
  <c r="AJ771" i="1"/>
  <c r="AI771" i="1"/>
  <c r="X771" i="1"/>
  <c r="Z771" i="1" s="1"/>
  <c r="H301" i="1"/>
  <c r="C287" i="1"/>
  <c r="AB772" i="1"/>
  <c r="AA770" i="1"/>
  <c r="AH770" i="1" s="1"/>
  <c r="Y770" i="1"/>
  <c r="A772" i="1"/>
  <c r="X772" i="1" s="1"/>
  <c r="Z772" i="1" s="1"/>
  <c r="G728" i="1" l="1"/>
  <c r="N729" i="1"/>
  <c r="AC729" i="1" s="1"/>
  <c r="L730" i="1"/>
  <c r="G729" i="1"/>
  <c r="M729" i="1"/>
  <c r="AD729" i="1" s="1"/>
  <c r="K772" i="1"/>
  <c r="I772" i="1"/>
  <c r="I773" i="1" s="1"/>
  <c r="AE712" i="1"/>
  <c r="AI772" i="1"/>
  <c r="AI773" i="1" s="1"/>
  <c r="AJ772" i="1"/>
  <c r="AJ773" i="1" s="1"/>
  <c r="H302" i="1"/>
  <c r="AA286" i="1"/>
  <c r="AH286" i="1" s="1"/>
  <c r="C288" i="1"/>
  <c r="AB773" i="1"/>
  <c r="AA771" i="1"/>
  <c r="AH771" i="1" s="1"/>
  <c r="Y771" i="1"/>
  <c r="A773" i="1"/>
  <c r="K773" i="1" s="1"/>
  <c r="N730" i="1" l="1"/>
  <c r="AC730" i="1" s="1"/>
  <c r="L731" i="1"/>
  <c r="M730" i="1"/>
  <c r="AD730" i="1" s="1"/>
  <c r="G730" i="1"/>
  <c r="AE713" i="1"/>
  <c r="X773" i="1"/>
  <c r="H303" i="1"/>
  <c r="C289" i="1"/>
  <c r="AB774" i="1"/>
  <c r="Y772" i="1"/>
  <c r="A774" i="1"/>
  <c r="X774" i="1" s="1"/>
  <c r="Z774" i="1" s="1"/>
  <c r="N731" i="1" l="1"/>
  <c r="AC731" i="1" s="1"/>
  <c r="L732" i="1"/>
  <c r="M731" i="1"/>
  <c r="AD731" i="1" s="1"/>
  <c r="K774" i="1"/>
  <c r="Z773" i="1"/>
  <c r="I774" i="1"/>
  <c r="I775" i="1" s="1"/>
  <c r="AE714" i="1"/>
  <c r="AI774" i="1"/>
  <c r="AI775" i="1" s="1"/>
  <c r="AJ774" i="1"/>
  <c r="AJ775" i="1" s="1"/>
  <c r="H304" i="1"/>
  <c r="C290" i="1"/>
  <c r="AB775" i="1"/>
  <c r="AA656" i="1"/>
  <c r="A775" i="1"/>
  <c r="X775" i="1" s="1"/>
  <c r="K775" i="1" l="1"/>
  <c r="N732" i="1"/>
  <c r="AC732" i="1" s="1"/>
  <c r="L733" i="1"/>
  <c r="M732" i="1"/>
  <c r="AD732" i="1" s="1"/>
  <c r="G731" i="1"/>
  <c r="G732" i="1" s="1"/>
  <c r="Z775" i="1"/>
  <c r="I776" i="1"/>
  <c r="AE715" i="1"/>
  <c r="AJ776" i="1"/>
  <c r="AI776" i="1"/>
  <c r="H305" i="1"/>
  <c r="C291" i="1"/>
  <c r="AB776" i="1"/>
  <c r="AH656" i="1"/>
  <c r="Y774" i="1"/>
  <c r="A776" i="1"/>
  <c r="K776" i="1" s="1"/>
  <c r="N733" i="1" l="1"/>
  <c r="AC733" i="1" s="1"/>
  <c r="L734" i="1"/>
  <c r="M733" i="1"/>
  <c r="AD733" i="1" s="1"/>
  <c r="AE716" i="1"/>
  <c r="X776" i="1"/>
  <c r="H306" i="1"/>
  <c r="C292" i="1"/>
  <c r="AB777" i="1"/>
  <c r="Y775" i="1"/>
  <c r="A777" i="1"/>
  <c r="K777" i="1" s="1"/>
  <c r="G733" i="1" l="1"/>
  <c r="N734" i="1"/>
  <c r="AC734" i="1" s="1"/>
  <c r="M734" i="1"/>
  <c r="AD734" i="1" s="1"/>
  <c r="L735" i="1"/>
  <c r="AB778" i="1"/>
  <c r="Z776" i="1"/>
  <c r="AA776" i="1" s="1"/>
  <c r="AH776" i="1" s="1"/>
  <c r="I777" i="1"/>
  <c r="AE717" i="1"/>
  <c r="AJ777" i="1"/>
  <c r="AI777" i="1"/>
  <c r="X777" i="1"/>
  <c r="Z777" i="1" s="1"/>
  <c r="H307" i="1"/>
  <c r="A778" i="1"/>
  <c r="K778" i="1" s="1"/>
  <c r="C293" i="1"/>
  <c r="Y776" i="1"/>
  <c r="G734" i="1" l="1"/>
  <c r="N735" i="1"/>
  <c r="AC735" i="1" s="1"/>
  <c r="L736" i="1"/>
  <c r="M735" i="1"/>
  <c r="AD735" i="1" s="1"/>
  <c r="I778" i="1"/>
  <c r="AE718" i="1"/>
  <c r="AI778" i="1"/>
  <c r="AJ778" i="1"/>
  <c r="X778" i="1"/>
  <c r="Z778" i="1" s="1"/>
  <c r="H308" i="1"/>
  <c r="C294" i="1"/>
  <c r="AB779" i="1"/>
  <c r="AA777" i="1"/>
  <c r="AH777" i="1" s="1"/>
  <c r="Y777" i="1"/>
  <c r="A779" i="1"/>
  <c r="X779" i="1" s="1"/>
  <c r="Z779" i="1" s="1"/>
  <c r="K779" i="1" l="1"/>
  <c r="N736" i="1"/>
  <c r="AC736" i="1" s="1"/>
  <c r="L737" i="1"/>
  <c r="M736" i="1"/>
  <c r="AD736" i="1" s="1"/>
  <c r="G735" i="1"/>
  <c r="I779" i="1"/>
  <c r="I780" i="1" s="1"/>
  <c r="AE719" i="1"/>
  <c r="AJ779" i="1"/>
  <c r="AJ780" i="1" s="1"/>
  <c r="AI779" i="1"/>
  <c r="AI780" i="1" s="1"/>
  <c r="H309" i="1"/>
  <c r="AA778" i="1"/>
  <c r="AH778" i="1" s="1"/>
  <c r="Y778" i="1"/>
  <c r="C295" i="1"/>
  <c r="AB780" i="1"/>
  <c r="A780" i="1"/>
  <c r="K780" i="1" s="1"/>
  <c r="N737" i="1" l="1"/>
  <c r="AC737" i="1" s="1"/>
  <c r="L738" i="1"/>
  <c r="M737" i="1"/>
  <c r="AD737" i="1" s="1"/>
  <c r="G736" i="1"/>
  <c r="AE720" i="1"/>
  <c r="X780" i="1"/>
  <c r="Z780" i="1" s="1"/>
  <c r="H310" i="1"/>
  <c r="AA294" i="1"/>
  <c r="C296" i="1"/>
  <c r="AB781" i="1"/>
  <c r="AA779" i="1"/>
  <c r="AH779" i="1" s="1"/>
  <c r="Y779" i="1"/>
  <c r="A781" i="1"/>
  <c r="X781" i="1" s="1"/>
  <c r="Z781" i="1" s="1"/>
  <c r="N738" i="1" l="1"/>
  <c r="AC738" i="1" s="1"/>
  <c r="M738" i="1"/>
  <c r="AD738" i="1" s="1"/>
  <c r="L739" i="1"/>
  <c r="G737" i="1"/>
  <c r="K781" i="1"/>
  <c r="I781" i="1"/>
  <c r="I782" i="1" s="1"/>
  <c r="AE721" i="1"/>
  <c r="AJ781" i="1"/>
  <c r="AJ782" i="1" s="1"/>
  <c r="AI781" i="1"/>
  <c r="AI782" i="1" s="1"/>
  <c r="H311" i="1"/>
  <c r="AH294" i="1"/>
  <c r="C297" i="1"/>
  <c r="AB782" i="1"/>
  <c r="AA780" i="1"/>
  <c r="AH780" i="1" s="1"/>
  <c r="Y780" i="1"/>
  <c r="A782" i="1"/>
  <c r="X782" i="1" s="1"/>
  <c r="Z782" i="1" s="1"/>
  <c r="K782" i="1" l="1"/>
  <c r="N739" i="1"/>
  <c r="AC739" i="1" s="1"/>
  <c r="L740" i="1"/>
  <c r="M739" i="1"/>
  <c r="AD739" i="1" s="1"/>
  <c r="G738" i="1"/>
  <c r="I783" i="1"/>
  <c r="AE722" i="1"/>
  <c r="AI783" i="1"/>
  <c r="AJ783" i="1"/>
  <c r="H312" i="1"/>
  <c r="C298" i="1"/>
  <c r="AB783" i="1"/>
  <c r="Y781" i="1"/>
  <c r="A783" i="1"/>
  <c r="X783" i="1" s="1"/>
  <c r="Z783" i="1" s="1"/>
  <c r="K783" i="1" l="1"/>
  <c r="G739" i="1"/>
  <c r="N740" i="1"/>
  <c r="AC740" i="1" s="1"/>
  <c r="M740" i="1"/>
  <c r="AD740" i="1" s="1"/>
  <c r="L741" i="1"/>
  <c r="G740" i="1"/>
  <c r="I784" i="1"/>
  <c r="AE723" i="1"/>
  <c r="AJ784" i="1"/>
  <c r="AI784" i="1"/>
  <c r="H313" i="1"/>
  <c r="C299" i="1"/>
  <c r="AB784" i="1"/>
  <c r="Y782" i="1"/>
  <c r="A784" i="1"/>
  <c r="X784" i="1" s="1"/>
  <c r="Z784" i="1" s="1"/>
  <c r="K784" i="1" l="1"/>
  <c r="N741" i="1"/>
  <c r="AC741" i="1" s="1"/>
  <c r="L742" i="1"/>
  <c r="M741" i="1"/>
  <c r="AD741" i="1" s="1"/>
  <c r="I785" i="1"/>
  <c r="AE724" i="1"/>
  <c r="AI785" i="1"/>
  <c r="AJ785" i="1"/>
  <c r="H314" i="1"/>
  <c r="C300" i="1"/>
  <c r="AB785" i="1"/>
  <c r="AA783" i="1"/>
  <c r="AH783" i="1" s="1"/>
  <c r="Y783" i="1"/>
  <c r="A785" i="1"/>
  <c r="X785" i="1" s="1"/>
  <c r="Z785" i="1" s="1"/>
  <c r="K785" i="1" l="1"/>
  <c r="G741" i="1"/>
  <c r="N742" i="1"/>
  <c r="AC742" i="1" s="1"/>
  <c r="L743" i="1"/>
  <c r="G742" i="1"/>
  <c r="M742" i="1"/>
  <c r="AD742" i="1" s="1"/>
  <c r="I786" i="1"/>
  <c r="AE725" i="1"/>
  <c r="AJ786" i="1"/>
  <c r="AI786" i="1"/>
  <c r="H315" i="1"/>
  <c r="C301" i="1"/>
  <c r="AB786" i="1"/>
  <c r="AA784" i="1"/>
  <c r="AH784" i="1" s="1"/>
  <c r="Y784" i="1"/>
  <c r="A786" i="1"/>
  <c r="X786" i="1" s="1"/>
  <c r="Z786" i="1" s="1"/>
  <c r="K786" i="1" l="1"/>
  <c r="N743" i="1"/>
  <c r="AC743" i="1" s="1"/>
  <c r="M743" i="1"/>
  <c r="AD743" i="1" s="1"/>
  <c r="L744" i="1"/>
  <c r="I787" i="1"/>
  <c r="AE726" i="1"/>
  <c r="AI787" i="1"/>
  <c r="AJ787" i="1"/>
  <c r="H316" i="1"/>
  <c r="C302" i="1"/>
  <c r="AB787" i="1"/>
  <c r="AA785" i="1"/>
  <c r="AH785" i="1" s="1"/>
  <c r="Y785" i="1"/>
  <c r="A787" i="1"/>
  <c r="K787" i="1" s="1"/>
  <c r="AA681" i="1"/>
  <c r="G743" i="1" l="1"/>
  <c r="N744" i="1"/>
  <c r="AC744" i="1" s="1"/>
  <c r="M744" i="1"/>
  <c r="AD744" i="1" s="1"/>
  <c r="L745" i="1"/>
  <c r="G744" i="1"/>
  <c r="AE727" i="1"/>
  <c r="X787" i="1"/>
  <c r="Z787" i="1" s="1"/>
  <c r="H317" i="1"/>
  <c r="AA301" i="1"/>
  <c r="C303" i="1"/>
  <c r="AB788" i="1"/>
  <c r="AA786" i="1"/>
  <c r="AH786" i="1" s="1"/>
  <c r="Y786" i="1"/>
  <c r="A788" i="1"/>
  <c r="X788" i="1" s="1"/>
  <c r="Z788" i="1" s="1"/>
  <c r="AH681" i="1"/>
  <c r="N745" i="1" l="1"/>
  <c r="AC745" i="1" s="1"/>
  <c r="M745" i="1"/>
  <c r="AD745" i="1" s="1"/>
  <c r="L746" i="1"/>
  <c r="G745" i="1"/>
  <c r="K788" i="1"/>
  <c r="I788" i="1"/>
  <c r="I789" i="1" s="1"/>
  <c r="AE728" i="1"/>
  <c r="AI788" i="1"/>
  <c r="AI789" i="1" s="1"/>
  <c r="AJ788" i="1"/>
  <c r="AJ789" i="1" s="1"/>
  <c r="H318" i="1"/>
  <c r="AH301" i="1"/>
  <c r="C304" i="1"/>
  <c r="AB789" i="1"/>
  <c r="AA787" i="1"/>
  <c r="AH787" i="1" s="1"/>
  <c r="Y787" i="1"/>
  <c r="A789" i="1"/>
  <c r="X789" i="1" s="1"/>
  <c r="Z789" i="1" s="1"/>
  <c r="K789" i="1" l="1"/>
  <c r="N746" i="1"/>
  <c r="AC746" i="1" s="1"/>
  <c r="L747" i="1"/>
  <c r="M746" i="1"/>
  <c r="AD746" i="1" s="1"/>
  <c r="I790" i="1"/>
  <c r="AE729" i="1"/>
  <c r="AJ790" i="1"/>
  <c r="AI790" i="1"/>
  <c r="H319" i="1"/>
  <c r="C305" i="1"/>
  <c r="C306" i="1" s="1"/>
  <c r="AB790" i="1"/>
  <c r="Y788" i="1"/>
  <c r="A790" i="1"/>
  <c r="X790" i="1" s="1"/>
  <c r="Z790" i="1" s="1"/>
  <c r="G746" i="1" l="1"/>
  <c r="K790" i="1"/>
  <c r="N747" i="1"/>
  <c r="AC747" i="1" s="1"/>
  <c r="L748" i="1"/>
  <c r="M747" i="1"/>
  <c r="AD747" i="1" s="1"/>
  <c r="I791" i="1"/>
  <c r="AE730" i="1"/>
  <c r="AI791" i="1"/>
  <c r="AJ791" i="1"/>
  <c r="H320" i="1"/>
  <c r="AA304" i="1"/>
  <c r="C307" i="1"/>
  <c r="AB791" i="1"/>
  <c r="AA789" i="1"/>
  <c r="AH789" i="1" s="1"/>
  <c r="Y789" i="1"/>
  <c r="A791" i="1"/>
  <c r="X791" i="1" s="1"/>
  <c r="Z791" i="1" s="1"/>
  <c r="G747" i="1" l="1"/>
  <c r="N748" i="1"/>
  <c r="AC748" i="1" s="1"/>
  <c r="L749" i="1"/>
  <c r="M748" i="1"/>
  <c r="AD748" i="1" s="1"/>
  <c r="K791" i="1"/>
  <c r="K792" i="1" s="1"/>
  <c r="I792" i="1"/>
  <c r="AE731" i="1"/>
  <c r="AJ792" i="1"/>
  <c r="AI792" i="1"/>
  <c r="H321" i="1"/>
  <c r="AH304" i="1"/>
  <c r="C308" i="1"/>
  <c r="AA305" i="1"/>
  <c r="AH305" i="1" s="1"/>
  <c r="AB792" i="1"/>
  <c r="AA790" i="1"/>
  <c r="AH790" i="1" s="1"/>
  <c r="Y790" i="1"/>
  <c r="A792" i="1"/>
  <c r="X792" i="1" s="1"/>
  <c r="Z792" i="1" s="1"/>
  <c r="AA689" i="1"/>
  <c r="N749" i="1" l="1"/>
  <c r="AC749" i="1" s="1"/>
  <c r="M749" i="1"/>
  <c r="AD749" i="1" s="1"/>
  <c r="L750" i="1"/>
  <c r="G748" i="1"/>
  <c r="I793" i="1"/>
  <c r="AE732" i="1"/>
  <c r="AI793" i="1"/>
  <c r="AJ793" i="1"/>
  <c r="H322" i="1"/>
  <c r="C309" i="1"/>
  <c r="AB793" i="1"/>
  <c r="Y791" i="1"/>
  <c r="A793" i="1"/>
  <c r="X793" i="1" s="1"/>
  <c r="Z793" i="1" s="1"/>
  <c r="AH689" i="1"/>
  <c r="G749" i="1" l="1"/>
  <c r="K793" i="1"/>
  <c r="N750" i="1"/>
  <c r="AC750" i="1" s="1"/>
  <c r="M750" i="1"/>
  <c r="AD750" i="1" s="1"/>
  <c r="L751" i="1"/>
  <c r="I794" i="1"/>
  <c r="AE733" i="1"/>
  <c r="AJ794" i="1"/>
  <c r="AI794" i="1"/>
  <c r="H323" i="1"/>
  <c r="C310" i="1"/>
  <c r="AB794" i="1"/>
  <c r="AA792" i="1"/>
  <c r="AH792" i="1" s="1"/>
  <c r="Y792" i="1"/>
  <c r="A794" i="1"/>
  <c r="X794" i="1" s="1"/>
  <c r="Z794" i="1" s="1"/>
  <c r="K794" i="1" l="1"/>
  <c r="G750" i="1"/>
  <c r="K795" i="1"/>
  <c r="N751" i="1"/>
  <c r="AC751" i="1" s="1"/>
  <c r="M751" i="1"/>
  <c r="AD751" i="1" s="1"/>
  <c r="L752" i="1"/>
  <c r="I795" i="1"/>
  <c r="AE734" i="1"/>
  <c r="AI795" i="1"/>
  <c r="AJ795" i="1"/>
  <c r="H324" i="1"/>
  <c r="C311" i="1"/>
  <c r="AB795" i="1"/>
  <c r="AA793" i="1"/>
  <c r="AH793" i="1" s="1"/>
  <c r="Y793" i="1"/>
  <c r="A795" i="1"/>
  <c r="X795" i="1" s="1"/>
  <c r="Z795" i="1" s="1"/>
  <c r="G751" i="1" l="1"/>
  <c r="N752" i="1"/>
  <c r="AC752" i="1" s="1"/>
  <c r="M752" i="1"/>
  <c r="AD752" i="1" s="1"/>
  <c r="L753" i="1"/>
  <c r="I796" i="1"/>
  <c r="AE735" i="1"/>
  <c r="AJ796" i="1"/>
  <c r="AI796" i="1"/>
  <c r="H325" i="1"/>
  <c r="C312" i="1"/>
  <c r="AB796" i="1"/>
  <c r="AA794" i="1"/>
  <c r="AH794" i="1" s="1"/>
  <c r="Y794" i="1"/>
  <c r="A796" i="1"/>
  <c r="X796" i="1" s="1"/>
  <c r="Z796" i="1" s="1"/>
  <c r="K796" i="1" l="1"/>
  <c r="K797" i="1"/>
  <c r="N753" i="1"/>
  <c r="AC753" i="1" s="1"/>
  <c r="L754" i="1"/>
  <c r="M753" i="1"/>
  <c r="AD753" i="1" s="1"/>
  <c r="G752" i="1"/>
  <c r="I797" i="1"/>
  <c r="AE736" i="1"/>
  <c r="AI797" i="1"/>
  <c r="AJ797" i="1"/>
  <c r="H326" i="1"/>
  <c r="AA311" i="1"/>
  <c r="AH311" i="1" s="1"/>
  <c r="C313" i="1"/>
  <c r="AB797" i="1"/>
  <c r="AA795" i="1"/>
  <c r="AH795" i="1" s="1"/>
  <c r="Y795" i="1"/>
  <c r="A797" i="1"/>
  <c r="X797" i="1" s="1"/>
  <c r="Z797" i="1" s="1"/>
  <c r="AA691" i="1"/>
  <c r="N754" i="1" l="1"/>
  <c r="AC754" i="1" s="1"/>
  <c r="M754" i="1"/>
  <c r="AD754" i="1" s="1"/>
  <c r="L755" i="1"/>
  <c r="G753" i="1"/>
  <c r="I798" i="1"/>
  <c r="AE737" i="1"/>
  <c r="AJ798" i="1"/>
  <c r="AI798" i="1"/>
  <c r="H327" i="1"/>
  <c r="C314" i="1"/>
  <c r="AB798" i="1"/>
  <c r="AA796" i="1"/>
  <c r="AH796" i="1" s="1"/>
  <c r="Y796" i="1"/>
  <c r="A798" i="1"/>
  <c r="X798" i="1" s="1"/>
  <c r="Z798" i="1" s="1"/>
  <c r="AH691" i="1"/>
  <c r="K798" i="1" l="1"/>
  <c r="G754" i="1"/>
  <c r="N755" i="1"/>
  <c r="AC755" i="1" s="1"/>
  <c r="M755" i="1"/>
  <c r="AD755" i="1" s="1"/>
  <c r="L756" i="1"/>
  <c r="I799" i="1"/>
  <c r="AE738" i="1"/>
  <c r="AI799" i="1"/>
  <c r="AJ799" i="1"/>
  <c r="H328" i="1"/>
  <c r="C315" i="1"/>
  <c r="AB799" i="1"/>
  <c r="AA797" i="1"/>
  <c r="AH797" i="1" s="1"/>
  <c r="Y797" i="1"/>
  <c r="A799" i="1"/>
  <c r="X799" i="1" s="1"/>
  <c r="Z799" i="1" s="1"/>
  <c r="G755" i="1" l="1"/>
  <c r="K799" i="1"/>
  <c r="N756" i="1"/>
  <c r="AC756" i="1" s="1"/>
  <c r="M756" i="1"/>
  <c r="AD756" i="1" s="1"/>
  <c r="L757" i="1"/>
  <c r="I800" i="1"/>
  <c r="AE739" i="1"/>
  <c r="AJ800" i="1"/>
  <c r="AI800" i="1"/>
  <c r="H329" i="1"/>
  <c r="C316" i="1"/>
  <c r="AB800" i="1"/>
  <c r="Y798" i="1"/>
  <c r="A800" i="1"/>
  <c r="X800" i="1" s="1"/>
  <c r="Z800" i="1" s="1"/>
  <c r="G756" i="1" l="1"/>
  <c r="K800" i="1"/>
  <c r="N757" i="1"/>
  <c r="AC757" i="1" s="1"/>
  <c r="L758" i="1"/>
  <c r="M757" i="1"/>
  <c r="AD757" i="1" s="1"/>
  <c r="I801" i="1"/>
  <c r="AE740" i="1"/>
  <c r="AI801" i="1"/>
  <c r="AJ801" i="1"/>
  <c r="H330" i="1"/>
  <c r="C317" i="1"/>
  <c r="AB801" i="1"/>
  <c r="AA799" i="1"/>
  <c r="AH799" i="1" s="1"/>
  <c r="Y799" i="1"/>
  <c r="A801" i="1"/>
  <c r="X801" i="1" s="1"/>
  <c r="Z801" i="1" s="1"/>
  <c r="K801" i="1" l="1"/>
  <c r="G757" i="1"/>
  <c r="N758" i="1"/>
  <c r="AC758" i="1" s="1"/>
  <c r="M758" i="1"/>
  <c r="AD758" i="1" s="1"/>
  <c r="L759" i="1"/>
  <c r="I802" i="1"/>
  <c r="AE741" i="1"/>
  <c r="AJ802" i="1"/>
  <c r="AI802" i="1"/>
  <c r="H331" i="1"/>
  <c r="C318" i="1"/>
  <c r="AB802" i="1"/>
  <c r="AA800" i="1"/>
  <c r="AH800" i="1" s="1"/>
  <c r="Y800" i="1"/>
  <c r="A802" i="1"/>
  <c r="X802" i="1" s="1"/>
  <c r="Z802" i="1" s="1"/>
  <c r="K802" i="1" l="1"/>
  <c r="G758" i="1"/>
  <c r="N759" i="1"/>
  <c r="AC759" i="1" s="1"/>
  <c r="L760" i="1"/>
  <c r="M759" i="1"/>
  <c r="AD759" i="1" s="1"/>
  <c r="I803" i="1"/>
  <c r="AE742" i="1"/>
  <c r="AI803" i="1"/>
  <c r="AJ803" i="1"/>
  <c r="H332" i="1"/>
  <c r="AA317" i="1"/>
  <c r="AH317" i="1" s="1"/>
  <c r="C319" i="1"/>
  <c r="AB803" i="1"/>
  <c r="AA801" i="1"/>
  <c r="AH801" i="1" s="1"/>
  <c r="Y801" i="1"/>
  <c r="A803" i="1"/>
  <c r="K803" i="1" s="1"/>
  <c r="G759" i="1" l="1"/>
  <c r="N760" i="1"/>
  <c r="AC760" i="1" s="1"/>
  <c r="L761" i="1"/>
  <c r="M760" i="1"/>
  <c r="AD760" i="1" s="1"/>
  <c r="AE743" i="1"/>
  <c r="X803" i="1"/>
  <c r="H333" i="1"/>
  <c r="C320" i="1"/>
  <c r="AB804" i="1"/>
  <c r="Y802" i="1"/>
  <c r="A804" i="1"/>
  <c r="K804" i="1" s="1"/>
  <c r="G760" i="1" l="1"/>
  <c r="N761" i="1"/>
  <c r="AC761" i="1" s="1"/>
  <c r="L762" i="1"/>
  <c r="M761" i="1"/>
  <c r="AD761" i="1" s="1"/>
  <c r="G761" i="1"/>
  <c r="K805" i="1"/>
  <c r="Z803" i="1"/>
  <c r="I804" i="1"/>
  <c r="AE744" i="1"/>
  <c r="AI804" i="1"/>
  <c r="AJ804" i="1"/>
  <c r="X804" i="1"/>
  <c r="H334" i="1"/>
  <c r="C321" i="1"/>
  <c r="AB805" i="1"/>
  <c r="AA686" i="1"/>
  <c r="A805" i="1"/>
  <c r="N762" i="1" l="1"/>
  <c r="AC762" i="1" s="1"/>
  <c r="M762" i="1"/>
  <c r="AD762" i="1" s="1"/>
  <c r="L763" i="1"/>
  <c r="Z804" i="1"/>
  <c r="AA804" i="1" s="1"/>
  <c r="AH804" i="1" s="1"/>
  <c r="I805" i="1"/>
  <c r="AE745" i="1"/>
  <c r="AJ805" i="1"/>
  <c r="AI805" i="1"/>
  <c r="X805" i="1"/>
  <c r="H335" i="1"/>
  <c r="C322" i="1"/>
  <c r="AB806" i="1"/>
  <c r="AH686" i="1"/>
  <c r="Y804" i="1"/>
  <c r="A806" i="1"/>
  <c r="X806" i="1" s="1"/>
  <c r="Z806" i="1" s="1"/>
  <c r="K806" i="1" l="1"/>
  <c r="N763" i="1"/>
  <c r="AC763" i="1" s="1"/>
  <c r="M763" i="1"/>
  <c r="AD763" i="1" s="1"/>
  <c r="L764" i="1"/>
  <c r="G762" i="1"/>
  <c r="Z805" i="1"/>
  <c r="AA805" i="1" s="1"/>
  <c r="AH805" i="1" s="1"/>
  <c r="I806" i="1"/>
  <c r="I807" i="1" s="1"/>
  <c r="AE746" i="1"/>
  <c r="AI806" i="1"/>
  <c r="AI807" i="1" s="1"/>
  <c r="AJ806" i="1"/>
  <c r="AJ807" i="1" s="1"/>
  <c r="H336" i="1"/>
  <c r="C323" i="1"/>
  <c r="AB807" i="1"/>
  <c r="Y805" i="1"/>
  <c r="A807" i="1"/>
  <c r="X807" i="1" s="1"/>
  <c r="Z807" i="1" s="1"/>
  <c r="K807" i="1" l="1"/>
  <c r="N764" i="1"/>
  <c r="AC764" i="1" s="1"/>
  <c r="L765" i="1"/>
  <c r="M764" i="1"/>
  <c r="AD764" i="1" s="1"/>
  <c r="G763" i="1"/>
  <c r="I808" i="1"/>
  <c r="AE747" i="1"/>
  <c r="AJ808" i="1"/>
  <c r="AI808" i="1"/>
  <c r="H337" i="1"/>
  <c r="C324" i="1"/>
  <c r="AB808" i="1"/>
  <c r="Y806" i="1"/>
  <c r="A808" i="1"/>
  <c r="K808" i="1" s="1"/>
  <c r="G764" i="1" l="1"/>
  <c r="N765" i="1"/>
  <c r="AC765" i="1" s="1"/>
  <c r="M765" i="1"/>
  <c r="AD765" i="1" s="1"/>
  <c r="G765" i="1"/>
  <c r="L766" i="1"/>
  <c r="AE748" i="1"/>
  <c r="X808" i="1"/>
  <c r="Z808" i="1" s="1"/>
  <c r="H338" i="1"/>
  <c r="C325" i="1"/>
  <c r="AB809" i="1"/>
  <c r="Y807" i="1"/>
  <c r="A809" i="1"/>
  <c r="X809" i="1" s="1"/>
  <c r="Z809" i="1" s="1"/>
  <c r="K809" i="1" l="1"/>
  <c r="N766" i="1"/>
  <c r="AC766" i="1" s="1"/>
  <c r="L767" i="1"/>
  <c r="M766" i="1"/>
  <c r="AD766" i="1" s="1"/>
  <c r="I809" i="1"/>
  <c r="I810" i="1" s="1"/>
  <c r="AE749" i="1"/>
  <c r="AJ809" i="1"/>
  <c r="AJ810" i="1" s="1"/>
  <c r="AI809" i="1"/>
  <c r="AI810" i="1" s="1"/>
  <c r="H339" i="1"/>
  <c r="C326" i="1"/>
  <c r="AB810" i="1"/>
  <c r="AA808" i="1"/>
  <c r="AH808" i="1" s="1"/>
  <c r="Y808" i="1"/>
  <c r="A810" i="1"/>
  <c r="X810" i="1" s="1"/>
  <c r="Z810" i="1" s="1"/>
  <c r="G766" i="1" l="1"/>
  <c r="K810" i="1"/>
  <c r="N767" i="1"/>
  <c r="AC767" i="1" s="1"/>
  <c r="M767" i="1"/>
  <c r="AD767" i="1" s="1"/>
  <c r="L768" i="1"/>
  <c r="I811" i="1"/>
  <c r="AE750" i="1"/>
  <c r="AI811" i="1"/>
  <c r="AJ811" i="1"/>
  <c r="H340" i="1"/>
  <c r="AA325" i="1"/>
  <c r="C327" i="1"/>
  <c r="AB811" i="1"/>
  <c r="Y809" i="1"/>
  <c r="A811" i="1"/>
  <c r="X811" i="1" s="1"/>
  <c r="Z811" i="1" s="1"/>
  <c r="K811" i="1" l="1"/>
  <c r="G767" i="1"/>
  <c r="N768" i="1"/>
  <c r="AC768" i="1" s="1"/>
  <c r="L769" i="1"/>
  <c r="M768" i="1"/>
  <c r="AD768" i="1" s="1"/>
  <c r="I812" i="1"/>
  <c r="AE751" i="1"/>
  <c r="AJ812" i="1"/>
  <c r="AI812" i="1"/>
  <c r="H341" i="1"/>
  <c r="AH325" i="1"/>
  <c r="C328" i="1"/>
  <c r="AB812" i="1"/>
  <c r="Y810" i="1"/>
  <c r="A812" i="1"/>
  <c r="X812" i="1" s="1"/>
  <c r="Z812" i="1" s="1"/>
  <c r="K812" i="1" l="1"/>
  <c r="N769" i="1"/>
  <c r="AC769" i="1" s="1"/>
  <c r="L770" i="1"/>
  <c r="M769" i="1"/>
  <c r="AD769" i="1" s="1"/>
  <c r="G768" i="1"/>
  <c r="G769" i="1" s="1"/>
  <c r="I813" i="1"/>
  <c r="AE752" i="1"/>
  <c r="AI813" i="1"/>
  <c r="AJ813" i="1"/>
  <c r="H342" i="1"/>
  <c r="C329" i="1"/>
  <c r="AB813" i="1"/>
  <c r="AA811" i="1"/>
  <c r="AH811" i="1" s="1"/>
  <c r="Y811" i="1"/>
  <c r="A813" i="1"/>
  <c r="X813" i="1" s="1"/>
  <c r="Z813" i="1" s="1"/>
  <c r="AA710" i="1"/>
  <c r="K813" i="1" l="1"/>
  <c r="N770" i="1"/>
  <c r="AC770" i="1" s="1"/>
  <c r="M770" i="1"/>
  <c r="AD770" i="1" s="1"/>
  <c r="L771" i="1"/>
  <c r="I814" i="1"/>
  <c r="AE753" i="1"/>
  <c r="AJ814" i="1"/>
  <c r="AI814" i="1"/>
  <c r="H343" i="1"/>
  <c r="C330" i="1"/>
  <c r="AB814" i="1"/>
  <c r="Y812" i="1"/>
  <c r="A814" i="1"/>
  <c r="K814" i="1" s="1"/>
  <c r="AH710" i="1"/>
  <c r="N771" i="1" l="1"/>
  <c r="AC771" i="1" s="1"/>
  <c r="M771" i="1"/>
  <c r="AD771" i="1" s="1"/>
  <c r="L772" i="1"/>
  <c r="G770" i="1"/>
  <c r="G771" i="1" s="1"/>
  <c r="AE754" i="1"/>
  <c r="X814" i="1"/>
  <c r="Z814" i="1" s="1"/>
  <c r="H344" i="1"/>
  <c r="C331" i="1"/>
  <c r="AB815" i="1"/>
  <c r="AA813" i="1"/>
  <c r="AH813" i="1" s="1"/>
  <c r="Y813" i="1"/>
  <c r="A815" i="1"/>
  <c r="X815" i="1" s="1"/>
  <c r="Z815" i="1" s="1"/>
  <c r="K815" i="1" l="1"/>
  <c r="N772" i="1"/>
  <c r="AC772" i="1" s="1"/>
  <c r="L773" i="1"/>
  <c r="M772" i="1"/>
  <c r="I815" i="1"/>
  <c r="I816" i="1" s="1"/>
  <c r="AE755" i="1"/>
  <c r="AJ815" i="1"/>
  <c r="AJ816" i="1" s="1"/>
  <c r="AI815" i="1"/>
  <c r="AI816" i="1" s="1"/>
  <c r="H345" i="1"/>
  <c r="C332" i="1"/>
  <c r="AB816" i="1"/>
  <c r="AA814" i="1"/>
  <c r="AH814" i="1" s="1"/>
  <c r="Y814" i="1"/>
  <c r="A816" i="1"/>
  <c r="X816" i="1" s="1"/>
  <c r="Z816" i="1" s="1"/>
  <c r="K816" i="1" l="1"/>
  <c r="M773" i="1"/>
  <c r="AD773" i="1" s="1"/>
  <c r="AD772" i="1"/>
  <c r="G772" i="1"/>
  <c r="N773" i="1"/>
  <c r="AC773" i="1" s="1"/>
  <c r="L774" i="1"/>
  <c r="I817" i="1"/>
  <c r="AE756" i="1"/>
  <c r="AI817" i="1"/>
  <c r="AJ817" i="1"/>
  <c r="H346" i="1"/>
  <c r="AA331" i="1"/>
  <c r="C333" i="1"/>
  <c r="AB817" i="1"/>
  <c r="Y815" i="1"/>
  <c r="A817" i="1"/>
  <c r="X817" i="1" s="1"/>
  <c r="Z817" i="1" s="1"/>
  <c r="M774" i="1" l="1"/>
  <c r="AD774" i="1" s="1"/>
  <c r="L775" i="1"/>
  <c r="N774" i="1"/>
  <c r="AC774" i="1" s="1"/>
  <c r="G773" i="1"/>
  <c r="K817" i="1"/>
  <c r="K818" i="1" s="1"/>
  <c r="I818" i="1"/>
  <c r="AE757" i="1"/>
  <c r="AJ818" i="1"/>
  <c r="AI818" i="1"/>
  <c r="H347" i="1"/>
  <c r="AH331" i="1"/>
  <c r="C334" i="1"/>
  <c r="AB818" i="1"/>
  <c r="AA816" i="1"/>
  <c r="AH816" i="1" s="1"/>
  <c r="Y816" i="1"/>
  <c r="A818" i="1"/>
  <c r="X818" i="1" s="1"/>
  <c r="Z818" i="1" s="1"/>
  <c r="AA712" i="1"/>
  <c r="G774" i="1" l="1"/>
  <c r="N775" i="1"/>
  <c r="AC775" i="1" s="1"/>
  <c r="M775" i="1"/>
  <c r="AD775" i="1" s="1"/>
  <c r="L776" i="1"/>
  <c r="I819" i="1"/>
  <c r="AE758" i="1"/>
  <c r="AI819" i="1"/>
  <c r="AJ819" i="1"/>
  <c r="H348" i="1"/>
  <c r="C335" i="1"/>
  <c r="AB819" i="1"/>
  <c r="AA817" i="1"/>
  <c r="AH817" i="1" s="1"/>
  <c r="Y817" i="1"/>
  <c r="A819" i="1"/>
  <c r="X819" i="1" s="1"/>
  <c r="Z819" i="1" s="1"/>
  <c r="AH712" i="1"/>
  <c r="AA716" i="1"/>
  <c r="AH716" i="1" s="1"/>
  <c r="K819" i="1" l="1"/>
  <c r="N776" i="1"/>
  <c r="AC776" i="1" s="1"/>
  <c r="M776" i="1"/>
  <c r="AD776" i="1" s="1"/>
  <c r="L777" i="1"/>
  <c r="G775" i="1"/>
  <c r="I820" i="1"/>
  <c r="AE759" i="1"/>
  <c r="AJ820" i="1"/>
  <c r="AI820" i="1"/>
  <c r="AA334" i="1"/>
  <c r="C336" i="1"/>
  <c r="AB820" i="1"/>
  <c r="AA818" i="1"/>
  <c r="AH818" i="1" s="1"/>
  <c r="Y818" i="1"/>
  <c r="A820" i="1"/>
  <c r="X820" i="1" s="1"/>
  <c r="Z820" i="1" s="1"/>
  <c r="G776" i="1" l="1"/>
  <c r="N777" i="1"/>
  <c r="AC777" i="1" s="1"/>
  <c r="L778" i="1"/>
  <c r="M777" i="1"/>
  <c r="AD777" i="1" s="1"/>
  <c r="K820" i="1"/>
  <c r="K821" i="1" s="1"/>
  <c r="I821" i="1"/>
  <c r="AE760" i="1"/>
  <c r="AI821" i="1"/>
  <c r="AJ821" i="1"/>
  <c r="H350" i="1"/>
  <c r="AH334" i="1"/>
  <c r="C337" i="1"/>
  <c r="AB821" i="1"/>
  <c r="Y819" i="1"/>
  <c r="A821" i="1"/>
  <c r="X821" i="1" s="1"/>
  <c r="Z821" i="1" s="1"/>
  <c r="AA715" i="1"/>
  <c r="N778" i="1" l="1"/>
  <c r="AC778" i="1" s="1"/>
  <c r="L779" i="1"/>
  <c r="M778" i="1"/>
  <c r="AD778" i="1" s="1"/>
  <c r="G777" i="1"/>
  <c r="I822" i="1"/>
  <c r="AE761" i="1"/>
  <c r="AJ822" i="1"/>
  <c r="AI822" i="1"/>
  <c r="H351" i="1"/>
  <c r="C338" i="1"/>
  <c r="AB822" i="1"/>
  <c r="AA820" i="1"/>
  <c r="AH820" i="1" s="1"/>
  <c r="Y820" i="1"/>
  <c r="A822" i="1"/>
  <c r="X822" i="1" s="1"/>
  <c r="Z822" i="1" s="1"/>
  <c r="AH715" i="1"/>
  <c r="K822" i="1" l="1"/>
  <c r="N779" i="1"/>
  <c r="AC779" i="1" s="1"/>
  <c r="L780" i="1"/>
  <c r="M779" i="1"/>
  <c r="AD779" i="1" s="1"/>
  <c r="G778" i="1"/>
  <c r="G779" i="1" s="1"/>
  <c r="I823" i="1"/>
  <c r="AE762" i="1"/>
  <c r="AI823" i="1"/>
  <c r="AJ823" i="1"/>
  <c r="H352" i="1"/>
  <c r="C339" i="1"/>
  <c r="AB823" i="1"/>
  <c r="AA821" i="1"/>
  <c r="AH821" i="1" s="1"/>
  <c r="Y821" i="1"/>
  <c r="A823" i="1"/>
  <c r="X823" i="1" s="1"/>
  <c r="Z823" i="1" s="1"/>
  <c r="K823" i="1" l="1"/>
  <c r="N780" i="1"/>
  <c r="AC780" i="1" s="1"/>
  <c r="L781" i="1"/>
  <c r="M780" i="1"/>
  <c r="AD780" i="1" s="1"/>
  <c r="I824" i="1"/>
  <c r="AE763" i="1"/>
  <c r="AJ824" i="1"/>
  <c r="AI824" i="1"/>
  <c r="H353" i="1"/>
  <c r="C340" i="1"/>
  <c r="AB824" i="1"/>
  <c r="Y822" i="1"/>
  <c r="AA718" i="1"/>
  <c r="AH718" i="1" s="1"/>
  <c r="A824" i="1"/>
  <c r="X824" i="1" s="1"/>
  <c r="Z824" i="1" s="1"/>
  <c r="K824" i="1" l="1"/>
  <c r="G780" i="1"/>
  <c r="N781" i="1"/>
  <c r="AC781" i="1" s="1"/>
  <c r="L782" i="1"/>
  <c r="M781" i="1"/>
  <c r="AD781" i="1" s="1"/>
  <c r="I825" i="1"/>
  <c r="AE764" i="1"/>
  <c r="AI825" i="1"/>
  <c r="AJ825" i="1"/>
  <c r="H354" i="1"/>
  <c r="C341" i="1"/>
  <c r="AB825" i="1"/>
  <c r="AA823" i="1"/>
  <c r="AH823" i="1" s="1"/>
  <c r="Y823" i="1"/>
  <c r="A825" i="1"/>
  <c r="X825" i="1" s="1"/>
  <c r="Z825" i="1" s="1"/>
  <c r="AA722" i="1"/>
  <c r="G781" i="1" l="1"/>
  <c r="K825" i="1"/>
  <c r="N782" i="1"/>
  <c r="AC782" i="1" s="1"/>
  <c r="M782" i="1"/>
  <c r="AD782" i="1" s="1"/>
  <c r="L783" i="1"/>
  <c r="I826" i="1"/>
  <c r="AE765" i="1"/>
  <c r="AJ826" i="1"/>
  <c r="AI826" i="1"/>
  <c r="H355" i="1"/>
  <c r="C342" i="1"/>
  <c r="AB826" i="1"/>
  <c r="AA824" i="1"/>
  <c r="AH824" i="1" s="1"/>
  <c r="Y824" i="1"/>
  <c r="A826" i="1"/>
  <c r="X826" i="1" s="1"/>
  <c r="Z826" i="1" s="1"/>
  <c r="AH722" i="1"/>
  <c r="K826" i="1" l="1"/>
  <c r="G782" i="1"/>
  <c r="N783" i="1"/>
  <c r="AC783" i="1" s="1"/>
  <c r="L784" i="1"/>
  <c r="M783" i="1"/>
  <c r="AD783" i="1" s="1"/>
  <c r="I827" i="1"/>
  <c r="AE766" i="1"/>
  <c r="AI827" i="1"/>
  <c r="AJ827" i="1"/>
  <c r="H356" i="1"/>
  <c r="AA341" i="1"/>
  <c r="C343" i="1"/>
  <c r="AB827" i="1"/>
  <c r="AA825" i="1"/>
  <c r="AH825" i="1" s="1"/>
  <c r="Y825" i="1"/>
  <c r="A827" i="1"/>
  <c r="K827" i="1" s="1"/>
  <c r="G783" i="1" l="1"/>
  <c r="N784" i="1"/>
  <c r="AC784" i="1" s="1"/>
  <c r="L785" i="1"/>
  <c r="G784" i="1"/>
  <c r="M784" i="1"/>
  <c r="AD784" i="1" s="1"/>
  <c r="AE767" i="1"/>
  <c r="X827" i="1"/>
  <c r="Z827" i="1" s="1"/>
  <c r="H357" i="1"/>
  <c r="AH341" i="1"/>
  <c r="C344" i="1"/>
  <c r="AB828" i="1"/>
  <c r="AA826" i="1"/>
  <c r="AH826" i="1" s="1"/>
  <c r="Y826" i="1"/>
  <c r="A828" i="1"/>
  <c r="K828" i="1" s="1"/>
  <c r="N785" i="1" l="1"/>
  <c r="AC785" i="1" s="1"/>
  <c r="M785" i="1"/>
  <c r="AD785" i="1" s="1"/>
  <c r="L786" i="1"/>
  <c r="I828" i="1"/>
  <c r="AE768" i="1"/>
  <c r="AI828" i="1"/>
  <c r="AJ828" i="1"/>
  <c r="X828" i="1"/>
  <c r="Z828" i="1" s="1"/>
  <c r="H358" i="1"/>
  <c r="C345" i="1"/>
  <c r="AB829" i="1"/>
  <c r="AA827" i="1"/>
  <c r="AH827" i="1" s="1"/>
  <c r="Y827" i="1"/>
  <c r="A829" i="1"/>
  <c r="X829" i="1" s="1"/>
  <c r="Z829" i="1" s="1"/>
  <c r="K829" i="1" l="1"/>
  <c r="G785" i="1"/>
  <c r="N786" i="1"/>
  <c r="AC786" i="1" s="1"/>
  <c r="L787" i="1"/>
  <c r="M786" i="1"/>
  <c r="AD786" i="1" s="1"/>
  <c r="I829" i="1"/>
  <c r="I830" i="1" s="1"/>
  <c r="AE769" i="1"/>
  <c r="AJ829" i="1"/>
  <c r="AJ830" i="1" s="1"/>
  <c r="AI829" i="1"/>
  <c r="AI830" i="1" s="1"/>
  <c r="H359" i="1"/>
  <c r="C346" i="1"/>
  <c r="AB830" i="1"/>
  <c r="AA828" i="1"/>
  <c r="AH828" i="1" s="1"/>
  <c r="Y828" i="1"/>
  <c r="A830" i="1"/>
  <c r="X830" i="1" s="1"/>
  <c r="Z830" i="1" s="1"/>
  <c r="K830" i="1" l="1"/>
  <c r="N787" i="1"/>
  <c r="AC787" i="1" s="1"/>
  <c r="M787" i="1"/>
  <c r="AD787" i="1" s="1"/>
  <c r="L788" i="1"/>
  <c r="G786" i="1"/>
  <c r="I831" i="1"/>
  <c r="AE770" i="1"/>
  <c r="AI831" i="1"/>
  <c r="AJ831" i="1"/>
  <c r="H360" i="1"/>
  <c r="C347" i="1"/>
  <c r="AB831" i="1"/>
  <c r="Y829" i="1"/>
  <c r="A831" i="1"/>
  <c r="X831" i="1" s="1"/>
  <c r="Z831" i="1" s="1"/>
  <c r="N788" i="1" l="1"/>
  <c r="AC788" i="1" s="1"/>
  <c r="L789" i="1"/>
  <c r="M788" i="1"/>
  <c r="AD788" i="1" s="1"/>
  <c r="K831" i="1"/>
  <c r="G787" i="1"/>
  <c r="I832" i="1"/>
  <c r="AE771" i="1"/>
  <c r="AJ832" i="1"/>
  <c r="AI832" i="1"/>
  <c r="H361" i="1"/>
  <c r="C348" i="1"/>
  <c r="C349" i="1" s="1"/>
  <c r="AB832" i="1"/>
  <c r="AA830" i="1"/>
  <c r="AH830" i="1" s="1"/>
  <c r="Y830" i="1"/>
  <c r="A832" i="1"/>
  <c r="K832" i="1" l="1"/>
  <c r="G788" i="1"/>
  <c r="N789" i="1"/>
  <c r="AC789" i="1" s="1"/>
  <c r="L790" i="1"/>
  <c r="M789" i="1"/>
  <c r="AD789" i="1" s="1"/>
  <c r="AE772" i="1"/>
  <c r="X832" i="1"/>
  <c r="Z832" i="1" s="1"/>
  <c r="H362" i="1"/>
  <c r="AB833" i="1"/>
  <c r="Y831" i="1"/>
  <c r="A833" i="1"/>
  <c r="X833" i="1" s="1"/>
  <c r="Z833" i="1" s="1"/>
  <c r="K833" i="1" l="1"/>
  <c r="G789" i="1"/>
  <c r="N790" i="1"/>
  <c r="AC790" i="1" s="1"/>
  <c r="M790" i="1"/>
  <c r="AD790" i="1" s="1"/>
  <c r="L791" i="1"/>
  <c r="I833" i="1"/>
  <c r="I834" i="1" s="1"/>
  <c r="AE773" i="1"/>
  <c r="AJ833" i="1"/>
  <c r="AJ834" i="1" s="1"/>
  <c r="AI833" i="1"/>
  <c r="AI834" i="1" s="1"/>
  <c r="H363" i="1"/>
  <c r="AA348" i="1"/>
  <c r="AH348" i="1" s="1"/>
  <c r="AB834" i="1"/>
  <c r="Y832" i="1"/>
  <c r="A834" i="1"/>
  <c r="K834" i="1" s="1"/>
  <c r="N791" i="1" l="1"/>
  <c r="AC791" i="1" s="1"/>
  <c r="L792" i="1"/>
  <c r="M791" i="1"/>
  <c r="AD791" i="1" s="1"/>
  <c r="G790" i="1"/>
  <c r="G791" i="1" s="1"/>
  <c r="AE774" i="1"/>
  <c r="X834" i="1"/>
  <c r="I835" i="1" s="1"/>
  <c r="H364" i="1"/>
  <c r="AB835" i="1"/>
  <c r="Y833" i="1"/>
  <c r="A835" i="1"/>
  <c r="K835" i="1" s="1"/>
  <c r="N792" i="1" l="1"/>
  <c r="AC792" i="1" s="1"/>
  <c r="G792" i="1"/>
  <c r="L793" i="1"/>
  <c r="M792" i="1"/>
  <c r="AD792" i="1" s="1"/>
  <c r="AE775" i="1"/>
  <c r="AJ835" i="1"/>
  <c r="AI835" i="1"/>
  <c r="X835" i="1"/>
  <c r="I836" i="1" s="1"/>
  <c r="Z834" i="1"/>
  <c r="H365" i="1"/>
  <c r="AB836" i="1"/>
  <c r="AA717" i="1"/>
  <c r="A836" i="1"/>
  <c r="K836" i="1" s="1"/>
  <c r="N793" i="1" l="1"/>
  <c r="AC793" i="1" s="1"/>
  <c r="G793" i="1"/>
  <c r="M793" i="1"/>
  <c r="AD793" i="1" s="1"/>
  <c r="L794" i="1"/>
  <c r="AE776" i="1"/>
  <c r="AI836" i="1"/>
  <c r="AJ836" i="1"/>
  <c r="Z835" i="1"/>
  <c r="X836" i="1"/>
  <c r="H366" i="1"/>
  <c r="AB837" i="1"/>
  <c r="AH717" i="1"/>
  <c r="Y835" i="1"/>
  <c r="A837" i="1"/>
  <c r="X837" i="1" s="1"/>
  <c r="K837" i="1" l="1"/>
  <c r="N794" i="1"/>
  <c r="AC794" i="1" s="1"/>
  <c r="M794" i="1"/>
  <c r="AD794" i="1" s="1"/>
  <c r="L795" i="1"/>
  <c r="Z836" i="1"/>
  <c r="AA836" i="1" s="1"/>
  <c r="AH836" i="1" s="1"/>
  <c r="I837" i="1"/>
  <c r="I838" i="1" s="1"/>
  <c r="AE777" i="1"/>
  <c r="AJ837" i="1"/>
  <c r="AJ838" i="1" s="1"/>
  <c r="AI837" i="1"/>
  <c r="AI838" i="1" s="1"/>
  <c r="Z837" i="1"/>
  <c r="H367" i="1"/>
  <c r="AB838" i="1"/>
  <c r="Y836" i="1"/>
  <c r="A838" i="1"/>
  <c r="X838" i="1" s="1"/>
  <c r="K838" i="1" l="1"/>
  <c r="G794" i="1"/>
  <c r="N795" i="1"/>
  <c r="AC795" i="1" s="1"/>
  <c r="M795" i="1"/>
  <c r="AD795" i="1" s="1"/>
  <c r="L796" i="1"/>
  <c r="Z838" i="1"/>
  <c r="I839" i="1"/>
  <c r="AE778" i="1"/>
  <c r="AI839" i="1"/>
  <c r="AJ839" i="1"/>
  <c r="H368" i="1"/>
  <c r="AB839" i="1"/>
  <c r="AA837" i="1"/>
  <c r="AH837" i="1" s="1"/>
  <c r="Y837" i="1"/>
  <c r="A839" i="1"/>
  <c r="X839" i="1" s="1"/>
  <c r="Z839" i="1" s="1"/>
  <c r="G795" i="1" l="1"/>
  <c r="N796" i="1"/>
  <c r="AC796" i="1" s="1"/>
  <c r="L797" i="1"/>
  <c r="G796" i="1"/>
  <c r="M796" i="1"/>
  <c r="AD796" i="1" s="1"/>
  <c r="K839" i="1"/>
  <c r="K840" i="1" s="1"/>
  <c r="I840" i="1"/>
  <c r="AE779" i="1"/>
  <c r="AJ840" i="1"/>
  <c r="AI840" i="1"/>
  <c r="H369" i="1"/>
  <c r="AB840" i="1"/>
  <c r="AA838" i="1"/>
  <c r="AH838" i="1" s="1"/>
  <c r="Y838" i="1"/>
  <c r="A840" i="1"/>
  <c r="N797" i="1" l="1"/>
  <c r="AC797" i="1" s="1"/>
  <c r="L798" i="1"/>
  <c r="M797" i="1"/>
  <c r="AD797" i="1" s="1"/>
  <c r="AE780" i="1"/>
  <c r="X840" i="1"/>
  <c r="Z840" i="1" s="1"/>
  <c r="H370" i="1"/>
  <c r="AA355" i="1"/>
  <c r="AB841" i="1"/>
  <c r="Y839" i="1"/>
  <c r="A841" i="1"/>
  <c r="K841" i="1" s="1"/>
  <c r="G797" i="1" l="1"/>
  <c r="N798" i="1"/>
  <c r="AC798" i="1" s="1"/>
  <c r="L799" i="1"/>
  <c r="M798" i="1"/>
  <c r="AD798" i="1" s="1"/>
  <c r="I841" i="1"/>
  <c r="AE781" i="1"/>
  <c r="AJ841" i="1"/>
  <c r="AI841" i="1"/>
  <c r="X841" i="1"/>
  <c r="Z841" i="1" s="1"/>
  <c r="H371" i="1"/>
  <c r="AH355" i="1"/>
  <c r="AB842" i="1"/>
  <c r="Y840" i="1"/>
  <c r="A842" i="1"/>
  <c r="K842" i="1" s="1"/>
  <c r="G798" i="1" l="1"/>
  <c r="N799" i="1"/>
  <c r="AC799" i="1" s="1"/>
  <c r="M799" i="1"/>
  <c r="AD799" i="1" s="1"/>
  <c r="L800" i="1"/>
  <c r="I842" i="1"/>
  <c r="AE782" i="1"/>
  <c r="AI842" i="1"/>
  <c r="AJ842" i="1"/>
  <c r="X842" i="1"/>
  <c r="Z842" i="1" s="1"/>
  <c r="H372" i="1"/>
  <c r="AB843" i="1"/>
  <c r="Y841" i="1"/>
  <c r="A843" i="1"/>
  <c r="X843" i="1" s="1"/>
  <c r="Z843" i="1" s="1"/>
  <c r="K843" i="1" l="1"/>
  <c r="G799" i="1"/>
  <c r="N800" i="1"/>
  <c r="AC800" i="1" s="1"/>
  <c r="L801" i="1"/>
  <c r="M800" i="1"/>
  <c r="AD800" i="1" s="1"/>
  <c r="I843" i="1"/>
  <c r="I844" i="1" s="1"/>
  <c r="AE783" i="1"/>
  <c r="AJ843" i="1"/>
  <c r="AJ844" i="1" s="1"/>
  <c r="AI843" i="1"/>
  <c r="AI844" i="1" s="1"/>
  <c r="H373" i="1"/>
  <c r="AB844" i="1"/>
  <c r="AA842" i="1"/>
  <c r="AH842" i="1" s="1"/>
  <c r="Y842" i="1"/>
  <c r="A844" i="1"/>
  <c r="X844" i="1" s="1"/>
  <c r="Z844" i="1" s="1"/>
  <c r="K844" i="1" l="1"/>
  <c r="G800" i="1"/>
  <c r="N801" i="1"/>
  <c r="AC801" i="1" s="1"/>
  <c r="L802" i="1"/>
  <c r="M801" i="1"/>
  <c r="AD801" i="1" s="1"/>
  <c r="I845" i="1"/>
  <c r="AE784" i="1"/>
  <c r="AI845" i="1"/>
  <c r="AJ845" i="1"/>
  <c r="H374" i="1"/>
  <c r="AB845" i="1"/>
  <c r="Y843" i="1"/>
  <c r="A845" i="1"/>
  <c r="X845" i="1" s="1"/>
  <c r="Z845" i="1" s="1"/>
  <c r="K845" i="1" l="1"/>
  <c r="G801" i="1"/>
  <c r="N802" i="1"/>
  <c r="AC802" i="1" s="1"/>
  <c r="M802" i="1"/>
  <c r="AD802" i="1" s="1"/>
  <c r="L803" i="1"/>
  <c r="I846" i="1"/>
  <c r="AE785" i="1"/>
  <c r="AJ846" i="1"/>
  <c r="AI846" i="1"/>
  <c r="H375" i="1"/>
  <c r="AB846" i="1"/>
  <c r="AA844" i="1"/>
  <c r="AH844" i="1" s="1"/>
  <c r="Y844" i="1"/>
  <c r="A846" i="1"/>
  <c r="X846" i="1" s="1"/>
  <c r="Z846" i="1" s="1"/>
  <c r="AA740" i="1"/>
  <c r="G802" i="1" l="1"/>
  <c r="N803" i="1"/>
  <c r="AC803" i="1" s="1"/>
  <c r="M803" i="1"/>
  <c r="AD803" i="1" s="1"/>
  <c r="L804" i="1"/>
  <c r="K846" i="1"/>
  <c r="K847" i="1" s="1"/>
  <c r="I847" i="1"/>
  <c r="AE786" i="1"/>
  <c r="AI847" i="1"/>
  <c r="AJ847" i="1"/>
  <c r="H376" i="1"/>
  <c r="AB847" i="1"/>
  <c r="AA845" i="1"/>
  <c r="AH845" i="1" s="1"/>
  <c r="Y845" i="1"/>
  <c r="A847" i="1"/>
  <c r="X847" i="1" s="1"/>
  <c r="Z847" i="1" s="1"/>
  <c r="AH740" i="1"/>
  <c r="AA744" i="1"/>
  <c r="AH744" i="1" s="1"/>
  <c r="G803" i="1" l="1"/>
  <c r="M804" i="1"/>
  <c r="AD804" i="1" s="1"/>
  <c r="L805" i="1"/>
  <c r="N804" i="1"/>
  <c r="AC804" i="1" s="1"/>
  <c r="I848" i="1"/>
  <c r="AE787" i="1"/>
  <c r="AJ848" i="1"/>
  <c r="AI848" i="1"/>
  <c r="H377" i="1"/>
  <c r="AA362" i="1"/>
  <c r="AH362" i="1" s="1"/>
  <c r="AB848" i="1"/>
  <c r="AA846" i="1"/>
  <c r="AH846" i="1" s="1"/>
  <c r="Y846" i="1"/>
  <c r="A848" i="1"/>
  <c r="K848" i="1" s="1"/>
  <c r="G804" i="1" l="1"/>
  <c r="N805" i="1"/>
  <c r="AC805" i="1" s="1"/>
  <c r="L806" i="1"/>
  <c r="M805" i="1"/>
  <c r="AD805" i="1" s="1"/>
  <c r="AE788" i="1"/>
  <c r="X848" i="1"/>
  <c r="Z848" i="1" s="1"/>
  <c r="H378" i="1"/>
  <c r="AB849" i="1"/>
  <c r="Y847" i="1"/>
  <c r="A849" i="1"/>
  <c r="X849" i="1" s="1"/>
  <c r="Z849" i="1" s="1"/>
  <c r="AA743" i="1"/>
  <c r="N806" i="1" l="1"/>
  <c r="AC806" i="1" s="1"/>
  <c r="L807" i="1"/>
  <c r="M806" i="1"/>
  <c r="AD806" i="1" s="1"/>
  <c r="G805" i="1"/>
  <c r="K849" i="1"/>
  <c r="I849" i="1"/>
  <c r="I850" i="1" s="1"/>
  <c r="AE789" i="1"/>
  <c r="AJ849" i="1"/>
  <c r="AJ850" i="1" s="1"/>
  <c r="AI849" i="1"/>
  <c r="AI850" i="1" s="1"/>
  <c r="H379" i="1"/>
  <c r="AB850" i="1"/>
  <c r="AA848" i="1"/>
  <c r="AH848" i="1" s="1"/>
  <c r="Y848" i="1"/>
  <c r="A850" i="1"/>
  <c r="X850" i="1" s="1"/>
  <c r="Z850" i="1" s="1"/>
  <c r="AH743" i="1"/>
  <c r="N807" i="1" l="1"/>
  <c r="AC807" i="1" s="1"/>
  <c r="L808" i="1"/>
  <c r="M807" i="1"/>
  <c r="AD807" i="1" s="1"/>
  <c r="K850" i="1"/>
  <c r="G806" i="1"/>
  <c r="I851" i="1"/>
  <c r="AE790" i="1"/>
  <c r="AI851" i="1"/>
  <c r="AJ851" i="1"/>
  <c r="H380" i="1"/>
  <c r="AA365" i="1"/>
  <c r="AH365" i="1" s="1"/>
  <c r="AB851" i="1"/>
  <c r="AA849" i="1"/>
  <c r="AH849" i="1" s="1"/>
  <c r="Y849" i="1"/>
  <c r="A851" i="1"/>
  <c r="X851" i="1" s="1"/>
  <c r="Z851" i="1" s="1"/>
  <c r="AA745" i="1"/>
  <c r="K851" i="1" l="1"/>
  <c r="N808" i="1"/>
  <c r="AC808" i="1" s="1"/>
  <c r="L809" i="1"/>
  <c r="M808" i="1"/>
  <c r="AD808" i="1" s="1"/>
  <c r="G807" i="1"/>
  <c r="I852" i="1"/>
  <c r="AE791" i="1"/>
  <c r="AJ852" i="1"/>
  <c r="AI852" i="1"/>
  <c r="H381" i="1"/>
  <c r="AB852" i="1"/>
  <c r="Y850" i="1"/>
  <c r="A852" i="1"/>
  <c r="X852" i="1" s="1"/>
  <c r="Z852" i="1" s="1"/>
  <c r="AH745" i="1"/>
  <c r="K852" i="1" l="1"/>
  <c r="N809" i="1"/>
  <c r="AC809" i="1" s="1"/>
  <c r="M809" i="1"/>
  <c r="AD809" i="1" s="1"/>
  <c r="L810" i="1"/>
  <c r="G808" i="1"/>
  <c r="I853" i="1"/>
  <c r="AE792" i="1"/>
  <c r="AI853" i="1"/>
  <c r="AJ853" i="1"/>
  <c r="H382" i="1"/>
  <c r="AB853" i="1"/>
  <c r="AA851" i="1"/>
  <c r="AH851" i="1" s="1"/>
  <c r="Y851" i="1"/>
  <c r="A853" i="1"/>
  <c r="X853" i="1" s="1"/>
  <c r="Z853" i="1" s="1"/>
  <c r="AA750" i="1"/>
  <c r="AH750" i="1" s="1"/>
  <c r="G809" i="1" l="1"/>
  <c r="N810" i="1"/>
  <c r="AC810" i="1" s="1"/>
  <c r="L811" i="1"/>
  <c r="M810" i="1"/>
  <c r="AD810" i="1" s="1"/>
  <c r="K853" i="1"/>
  <c r="I854" i="1"/>
  <c r="AE793" i="1"/>
  <c r="AJ854" i="1"/>
  <c r="AI854" i="1"/>
  <c r="H383" i="1"/>
  <c r="AB854" i="1"/>
  <c r="AA852" i="1"/>
  <c r="AH852" i="1" s="1"/>
  <c r="Y852" i="1"/>
  <c r="A854" i="1"/>
  <c r="N811" i="1" l="1"/>
  <c r="AC811" i="1" s="1"/>
  <c r="L812" i="1"/>
  <c r="M811" i="1"/>
  <c r="AD811" i="1" s="1"/>
  <c r="K854" i="1"/>
  <c r="G810" i="1"/>
  <c r="G811" i="1" s="1"/>
  <c r="AE794" i="1"/>
  <c r="X854" i="1"/>
  <c r="Z854" i="1" s="1"/>
  <c r="H384" i="1"/>
  <c r="AB855" i="1"/>
  <c r="AA853" i="1"/>
  <c r="AH853" i="1" s="1"/>
  <c r="Y853" i="1"/>
  <c r="AA749" i="1"/>
  <c r="AH749" i="1" s="1"/>
  <c r="A855" i="1"/>
  <c r="X855" i="1" s="1"/>
  <c r="Z855" i="1" s="1"/>
  <c r="K855" i="1" l="1"/>
  <c r="N812" i="1"/>
  <c r="AC812" i="1" s="1"/>
  <c r="L813" i="1"/>
  <c r="M812" i="1"/>
  <c r="AD812" i="1" s="1"/>
  <c r="I855" i="1"/>
  <c r="I856" i="1" s="1"/>
  <c r="AE795" i="1"/>
  <c r="AJ855" i="1"/>
  <c r="AJ856" i="1" s="1"/>
  <c r="AI855" i="1"/>
  <c r="AI856" i="1" s="1"/>
  <c r="H385" i="1"/>
  <c r="AB856" i="1"/>
  <c r="AA854" i="1"/>
  <c r="AH854" i="1" s="1"/>
  <c r="Y854" i="1"/>
  <c r="A856" i="1"/>
  <c r="K856" i="1" s="1"/>
  <c r="N813" i="1" l="1"/>
  <c r="AC813" i="1" s="1"/>
  <c r="L814" i="1"/>
  <c r="M813" i="1"/>
  <c r="AD813" i="1" s="1"/>
  <c r="G812" i="1"/>
  <c r="G813" i="1" s="1"/>
  <c r="AE796" i="1"/>
  <c r="X856" i="1"/>
  <c r="Z856" i="1" s="1"/>
  <c r="H386" i="1"/>
  <c r="AB857" i="1"/>
  <c r="AA855" i="1"/>
  <c r="AH855" i="1" s="1"/>
  <c r="Y855" i="1"/>
  <c r="A857" i="1"/>
  <c r="X857" i="1" s="1"/>
  <c r="Z857" i="1" s="1"/>
  <c r="N814" i="1" l="1"/>
  <c r="AC814" i="1" s="1"/>
  <c r="L815" i="1"/>
  <c r="G814" i="1"/>
  <c r="M814" i="1"/>
  <c r="AD814" i="1" s="1"/>
  <c r="K857" i="1"/>
  <c r="I857" i="1"/>
  <c r="I858" i="1" s="1"/>
  <c r="AE797" i="1"/>
  <c r="AJ857" i="1"/>
  <c r="AJ858" i="1" s="1"/>
  <c r="AI857" i="1"/>
  <c r="AI858" i="1" s="1"/>
  <c r="H387" i="1"/>
  <c r="AA372" i="1"/>
  <c r="AH372" i="1" s="1"/>
  <c r="AB858" i="1"/>
  <c r="AA856" i="1"/>
  <c r="AH856" i="1" s="1"/>
  <c r="Y856" i="1"/>
  <c r="A858" i="1"/>
  <c r="N815" i="1" l="1"/>
  <c r="AC815" i="1" s="1"/>
  <c r="L816" i="1"/>
  <c r="M815" i="1"/>
  <c r="AD815" i="1" s="1"/>
  <c r="G815" i="1"/>
  <c r="K858" i="1"/>
  <c r="AE798" i="1"/>
  <c r="X858" i="1"/>
  <c r="Z858" i="1" s="1"/>
  <c r="H388" i="1"/>
  <c r="AB859" i="1"/>
  <c r="Y857" i="1"/>
  <c r="A859" i="1"/>
  <c r="AA753" i="1"/>
  <c r="K859" i="1" l="1"/>
  <c r="N816" i="1"/>
  <c r="AC816" i="1" s="1"/>
  <c r="L817" i="1"/>
  <c r="M816" i="1"/>
  <c r="AD816" i="1" s="1"/>
  <c r="I859" i="1"/>
  <c r="AE799" i="1"/>
  <c r="AJ859" i="1"/>
  <c r="AI859" i="1"/>
  <c r="X859" i="1"/>
  <c r="Z859" i="1" s="1"/>
  <c r="H389" i="1"/>
  <c r="AB860" i="1"/>
  <c r="AA858" i="1"/>
  <c r="AH858" i="1" s="1"/>
  <c r="Y858" i="1"/>
  <c r="A860" i="1"/>
  <c r="X860" i="1" s="1"/>
  <c r="Z860" i="1" s="1"/>
  <c r="AH753" i="1"/>
  <c r="K860" i="1" l="1"/>
  <c r="N817" i="1"/>
  <c r="AC817" i="1" s="1"/>
  <c r="M817" i="1"/>
  <c r="AD817" i="1" s="1"/>
  <c r="L818" i="1"/>
  <c r="G816" i="1"/>
  <c r="G817" i="1" s="1"/>
  <c r="I860" i="1"/>
  <c r="I861" i="1" s="1"/>
  <c r="AE800" i="1"/>
  <c r="AI860" i="1"/>
  <c r="AI861" i="1" s="1"/>
  <c r="AJ860" i="1"/>
  <c r="AJ861" i="1" s="1"/>
  <c r="H390" i="1"/>
  <c r="AB861" i="1"/>
  <c r="AA859" i="1"/>
  <c r="AH859" i="1" s="1"/>
  <c r="Y859" i="1"/>
  <c r="A861" i="1"/>
  <c r="X861" i="1" s="1"/>
  <c r="Z861" i="1" s="1"/>
  <c r="N818" i="1" l="1"/>
  <c r="AC818" i="1" s="1"/>
  <c r="L819" i="1"/>
  <c r="G818" i="1"/>
  <c r="M818" i="1"/>
  <c r="AD818" i="1" s="1"/>
  <c r="K861" i="1"/>
  <c r="K862" i="1" s="1"/>
  <c r="I862" i="1"/>
  <c r="AE801" i="1"/>
  <c r="AJ862" i="1"/>
  <c r="AI862" i="1"/>
  <c r="H391" i="1"/>
  <c r="AA376" i="1"/>
  <c r="AH376" i="1" s="1"/>
  <c r="AB862" i="1"/>
  <c r="AA860" i="1"/>
  <c r="AH860" i="1" s="1"/>
  <c r="Y860" i="1"/>
  <c r="A862" i="1"/>
  <c r="X862" i="1" s="1"/>
  <c r="Z862" i="1" s="1"/>
  <c r="N819" i="1" l="1"/>
  <c r="AC819" i="1" s="1"/>
  <c r="M819" i="1"/>
  <c r="AD819" i="1" s="1"/>
  <c r="L820" i="1"/>
  <c r="I863" i="1"/>
  <c r="AE802" i="1"/>
  <c r="AI863" i="1"/>
  <c r="AJ863" i="1"/>
  <c r="H392" i="1"/>
  <c r="AB863" i="1"/>
  <c r="AA861" i="1"/>
  <c r="AH861" i="1" s="1"/>
  <c r="Y861" i="1"/>
  <c r="A863" i="1"/>
  <c r="X863" i="1" s="1"/>
  <c r="Z863" i="1" s="1"/>
  <c r="K863" i="1" l="1"/>
  <c r="G819" i="1"/>
  <c r="N820" i="1"/>
  <c r="AC820" i="1" s="1"/>
  <c r="L821" i="1"/>
  <c r="M820" i="1"/>
  <c r="AD820" i="1" s="1"/>
  <c r="I864" i="1"/>
  <c r="AE803" i="1"/>
  <c r="AJ864" i="1"/>
  <c r="AI864" i="1"/>
  <c r="H393" i="1"/>
  <c r="AB864" i="1"/>
  <c r="AA862" i="1"/>
  <c r="AH862" i="1" s="1"/>
  <c r="Y862" i="1"/>
  <c r="A864" i="1"/>
  <c r="K864" i="1" s="1"/>
  <c r="G820" i="1" l="1"/>
  <c r="N821" i="1"/>
  <c r="AC821" i="1" s="1"/>
  <c r="L822" i="1"/>
  <c r="G821" i="1"/>
  <c r="M821" i="1"/>
  <c r="AD821" i="1" s="1"/>
  <c r="AE804" i="1"/>
  <c r="X864" i="1"/>
  <c r="H394" i="1"/>
  <c r="AB865" i="1"/>
  <c r="Y863" i="1"/>
  <c r="A865" i="1"/>
  <c r="K865" i="1" s="1"/>
  <c r="N822" i="1" l="1"/>
  <c r="AC822" i="1" s="1"/>
  <c r="L823" i="1"/>
  <c r="M822" i="1"/>
  <c r="AD822" i="1" s="1"/>
  <c r="Z864" i="1"/>
  <c r="I865" i="1"/>
  <c r="AE805" i="1"/>
  <c r="AJ865" i="1"/>
  <c r="AI865" i="1"/>
  <c r="X865" i="1"/>
  <c r="H395" i="1"/>
  <c r="AB866" i="1"/>
  <c r="AA747" i="1"/>
  <c r="A866" i="1"/>
  <c r="X866" i="1" s="1"/>
  <c r="Z866" i="1" s="1"/>
  <c r="G822" i="1" l="1"/>
  <c r="N823" i="1"/>
  <c r="AC823" i="1" s="1"/>
  <c r="L824" i="1"/>
  <c r="M823" i="1"/>
  <c r="AD823" i="1" s="1"/>
  <c r="K866" i="1"/>
  <c r="Z865" i="1"/>
  <c r="I866" i="1"/>
  <c r="I867" i="1" s="1"/>
  <c r="AE806" i="1"/>
  <c r="AI866" i="1"/>
  <c r="AI867" i="1" s="1"/>
  <c r="AJ866" i="1"/>
  <c r="AJ867" i="1" s="1"/>
  <c r="H396" i="1"/>
  <c r="AB867" i="1"/>
  <c r="Y865" i="1"/>
  <c r="AH747" i="1"/>
  <c r="A867" i="1"/>
  <c r="K867" i="1" l="1"/>
  <c r="N824" i="1"/>
  <c r="AC824" i="1" s="1"/>
  <c r="M824" i="1"/>
  <c r="AD824" i="1" s="1"/>
  <c r="L825" i="1"/>
  <c r="G823" i="1"/>
  <c r="G824" i="1" s="1"/>
  <c r="AE807" i="1"/>
  <c r="X867" i="1"/>
  <c r="H397" i="1"/>
  <c r="AB868" i="1"/>
  <c r="AA866" i="1"/>
  <c r="AH866" i="1" s="1"/>
  <c r="Y866" i="1"/>
  <c r="A868" i="1"/>
  <c r="X868" i="1" s="1"/>
  <c r="Z868" i="1" s="1"/>
  <c r="K868" i="1" l="1"/>
  <c r="N825" i="1"/>
  <c r="AC825" i="1" s="1"/>
  <c r="L826" i="1"/>
  <c r="M825" i="1"/>
  <c r="AD825" i="1" s="1"/>
  <c r="Z867" i="1"/>
  <c r="AA867" i="1" s="1"/>
  <c r="AH867" i="1" s="1"/>
  <c r="I868" i="1"/>
  <c r="I869" i="1" s="1"/>
  <c r="AE808" i="1"/>
  <c r="AI868" i="1"/>
  <c r="AI869" i="1" s="1"/>
  <c r="AJ868" i="1"/>
  <c r="AJ869" i="1" s="1"/>
  <c r="H398" i="1"/>
  <c r="AB869" i="1"/>
  <c r="Y867" i="1"/>
  <c r="A869" i="1"/>
  <c r="X869" i="1" s="1"/>
  <c r="Z869" i="1" s="1"/>
  <c r="G825" i="1" l="1"/>
  <c r="K869" i="1"/>
  <c r="N826" i="1"/>
  <c r="AC826" i="1" s="1"/>
  <c r="L827" i="1"/>
  <c r="M826" i="1"/>
  <c r="AD826" i="1" s="1"/>
  <c r="I870" i="1"/>
  <c r="AE809" i="1"/>
  <c r="AJ870" i="1"/>
  <c r="AI870" i="1"/>
  <c r="H399" i="1"/>
  <c r="AB870" i="1"/>
  <c r="AA868" i="1"/>
  <c r="AH868" i="1" s="1"/>
  <c r="Y868" i="1"/>
  <c r="A870" i="1"/>
  <c r="X870" i="1" s="1"/>
  <c r="Z870" i="1" s="1"/>
  <c r="N827" i="1" l="1"/>
  <c r="AC827" i="1" s="1"/>
  <c r="M827" i="1"/>
  <c r="AD827" i="1" s="1"/>
  <c r="L828" i="1"/>
  <c r="K870" i="1"/>
  <c r="G826" i="1"/>
  <c r="G827" i="1" s="1"/>
  <c r="I871" i="1"/>
  <c r="AE810" i="1"/>
  <c r="AI871" i="1"/>
  <c r="AJ871" i="1"/>
  <c r="H400" i="1"/>
  <c r="AB871" i="1"/>
  <c r="AA869" i="1"/>
  <c r="AH869" i="1" s="1"/>
  <c r="Y869" i="1"/>
  <c r="A871" i="1"/>
  <c r="X871" i="1" s="1"/>
  <c r="Z871" i="1" s="1"/>
  <c r="K871" i="1" l="1"/>
  <c r="N828" i="1"/>
  <c r="AC828" i="1" s="1"/>
  <c r="G828" i="1"/>
  <c r="M828" i="1"/>
  <c r="AD828" i="1" s="1"/>
  <c r="L829" i="1"/>
  <c r="I872" i="1"/>
  <c r="AE811" i="1"/>
  <c r="AJ872" i="1"/>
  <c r="AI872" i="1"/>
  <c r="H401" i="1"/>
  <c r="AA386" i="1"/>
  <c r="AB872" i="1"/>
  <c r="Y870" i="1"/>
  <c r="A872" i="1"/>
  <c r="K872" i="1" s="1"/>
  <c r="N829" i="1" l="1"/>
  <c r="AC829" i="1" s="1"/>
  <c r="M829" i="1"/>
  <c r="AD829" i="1" s="1"/>
  <c r="L830" i="1"/>
  <c r="AE812" i="1"/>
  <c r="X872" i="1"/>
  <c r="Z872" i="1" s="1"/>
  <c r="H402" i="1"/>
  <c r="AH386" i="1"/>
  <c r="AB873" i="1"/>
  <c r="Y871" i="1"/>
  <c r="A873" i="1"/>
  <c r="X873" i="1" s="1"/>
  <c r="Z873" i="1" s="1"/>
  <c r="M830" i="1" l="1"/>
  <c r="AD830" i="1" s="1"/>
  <c r="L831" i="1"/>
  <c r="N830" i="1"/>
  <c r="AC830" i="1" s="1"/>
  <c r="G829" i="1"/>
  <c r="K873" i="1"/>
  <c r="I873" i="1"/>
  <c r="I874" i="1" s="1"/>
  <c r="AE813" i="1"/>
  <c r="AJ873" i="1"/>
  <c r="AJ874" i="1" s="1"/>
  <c r="AI873" i="1"/>
  <c r="AI874" i="1" s="1"/>
  <c r="H403" i="1"/>
  <c r="AB874" i="1"/>
  <c r="Y872" i="1"/>
  <c r="A874" i="1"/>
  <c r="X874" i="1" s="1"/>
  <c r="Z874" i="1" s="1"/>
  <c r="K874" i="1" l="1"/>
  <c r="G830" i="1"/>
  <c r="N831" i="1"/>
  <c r="AC831" i="1" s="1"/>
  <c r="L832" i="1"/>
  <c r="M831" i="1"/>
  <c r="AD831" i="1" s="1"/>
  <c r="I875" i="1"/>
  <c r="AE814" i="1"/>
  <c r="AI875" i="1"/>
  <c r="AJ875" i="1"/>
  <c r="H404" i="1"/>
  <c r="AB875" i="1"/>
  <c r="Y873" i="1"/>
  <c r="A875" i="1"/>
  <c r="X875" i="1" s="1"/>
  <c r="Z875" i="1" s="1"/>
  <c r="K875" i="1" l="1"/>
  <c r="M832" i="1"/>
  <c r="AD832" i="1" s="1"/>
  <c r="N832" i="1"/>
  <c r="AC832" i="1" s="1"/>
  <c r="L833" i="1"/>
  <c r="G831" i="1"/>
  <c r="I876" i="1"/>
  <c r="AE815" i="1"/>
  <c r="AJ876" i="1"/>
  <c r="AI876" i="1"/>
  <c r="H405" i="1"/>
  <c r="AB876" i="1"/>
  <c r="Y874" i="1"/>
  <c r="A876" i="1"/>
  <c r="X876" i="1" s="1"/>
  <c r="Z876" i="1" s="1"/>
  <c r="K876" i="1" l="1"/>
  <c r="G832" i="1"/>
  <c r="N833" i="1"/>
  <c r="AC833" i="1" s="1"/>
  <c r="L834" i="1"/>
  <c r="M833" i="1"/>
  <c r="AD833" i="1" s="1"/>
  <c r="I877" i="1"/>
  <c r="AE816" i="1"/>
  <c r="AI877" i="1"/>
  <c r="AJ877" i="1"/>
  <c r="H406" i="1"/>
  <c r="AB877" i="1"/>
  <c r="AA875" i="1"/>
  <c r="AH875" i="1" s="1"/>
  <c r="Y875" i="1"/>
  <c r="A877" i="1"/>
  <c r="X877" i="1" s="1"/>
  <c r="Z877" i="1" s="1"/>
  <c r="K877" i="1" l="1"/>
  <c r="G833" i="1"/>
  <c r="N834" i="1"/>
  <c r="AC834" i="1" s="1"/>
  <c r="M834" i="1"/>
  <c r="AD834" i="1" s="1"/>
  <c r="L835" i="1"/>
  <c r="I878" i="1"/>
  <c r="AE817" i="1"/>
  <c r="AJ878" i="1"/>
  <c r="AI878" i="1"/>
  <c r="H407" i="1"/>
  <c r="AA392" i="1"/>
  <c r="AB878" i="1"/>
  <c r="AA876" i="1"/>
  <c r="AH876" i="1" s="1"/>
  <c r="Y876" i="1"/>
  <c r="A878" i="1"/>
  <c r="X878" i="1" s="1"/>
  <c r="Z878" i="1" s="1"/>
  <c r="AA775" i="1"/>
  <c r="AH775" i="1" s="1"/>
  <c r="K878" i="1" l="1"/>
  <c r="G834" i="1"/>
  <c r="L836" i="1"/>
  <c r="M835" i="1"/>
  <c r="AD835" i="1" s="1"/>
  <c r="N835" i="1"/>
  <c r="AC835" i="1" s="1"/>
  <c r="I879" i="1"/>
  <c r="AE818" i="1"/>
  <c r="AI879" i="1"/>
  <c r="AJ879" i="1"/>
  <c r="H408" i="1"/>
  <c r="AH392" i="1"/>
  <c r="AB879" i="1"/>
  <c r="AA877" i="1"/>
  <c r="AH877" i="1" s="1"/>
  <c r="Y877" i="1"/>
  <c r="A879" i="1"/>
  <c r="X879" i="1" s="1"/>
  <c r="Z879" i="1" s="1"/>
  <c r="G835" i="1" l="1"/>
  <c r="K879" i="1"/>
  <c r="L837" i="1"/>
  <c r="N836" i="1"/>
  <c r="AC836" i="1" s="1"/>
  <c r="M836" i="1"/>
  <c r="AD836" i="1" s="1"/>
  <c r="I880" i="1"/>
  <c r="AE819" i="1"/>
  <c r="AJ880" i="1"/>
  <c r="AI880" i="1"/>
  <c r="H409" i="1"/>
  <c r="AB880" i="1"/>
  <c r="Y878" i="1"/>
  <c r="A880" i="1"/>
  <c r="AA774" i="1"/>
  <c r="K880" i="1" l="1"/>
  <c r="N837" i="1"/>
  <c r="AC837" i="1" s="1"/>
  <c r="L838" i="1"/>
  <c r="M837" i="1"/>
  <c r="AD837" i="1" s="1"/>
  <c r="G836" i="1"/>
  <c r="AE820" i="1"/>
  <c r="X880" i="1"/>
  <c r="Z880" i="1" s="1"/>
  <c r="H410" i="1"/>
  <c r="AA395" i="1"/>
  <c r="AB881" i="1"/>
  <c r="AA879" i="1"/>
  <c r="AH879" i="1" s="1"/>
  <c r="Y879" i="1"/>
  <c r="A881" i="1"/>
  <c r="X881" i="1" s="1"/>
  <c r="Z881" i="1" s="1"/>
  <c r="AH774" i="1"/>
  <c r="N838" i="1" l="1"/>
  <c r="AC838" i="1" s="1"/>
  <c r="L839" i="1"/>
  <c r="M838" i="1"/>
  <c r="AD838" i="1" s="1"/>
  <c r="G837" i="1"/>
  <c r="G838" i="1" s="1"/>
  <c r="K881" i="1"/>
  <c r="I881" i="1"/>
  <c r="I882" i="1" s="1"/>
  <c r="AE821" i="1"/>
  <c r="AJ881" i="1"/>
  <c r="AJ882" i="1" s="1"/>
  <c r="AI881" i="1"/>
  <c r="AI882" i="1" s="1"/>
  <c r="H411" i="1"/>
  <c r="AH395" i="1"/>
  <c r="AB882" i="1"/>
  <c r="AA880" i="1"/>
  <c r="AH880" i="1" s="1"/>
  <c r="Y880" i="1"/>
  <c r="A882" i="1"/>
  <c r="X882" i="1" s="1"/>
  <c r="Z882" i="1" s="1"/>
  <c r="N839" i="1" l="1"/>
  <c r="AC839" i="1" s="1"/>
  <c r="L840" i="1"/>
  <c r="G839" i="1"/>
  <c r="M839" i="1"/>
  <c r="AD839" i="1" s="1"/>
  <c r="K882" i="1"/>
  <c r="I883" i="1"/>
  <c r="AE822" i="1"/>
  <c r="AI883" i="1"/>
  <c r="AJ883" i="1"/>
  <c r="H412" i="1"/>
  <c r="AB883" i="1"/>
  <c r="Y881" i="1"/>
  <c r="A883" i="1"/>
  <c r="X883" i="1" s="1"/>
  <c r="Z883" i="1" s="1"/>
  <c r="N840" i="1" l="1"/>
  <c r="AC840" i="1" s="1"/>
  <c r="L841" i="1"/>
  <c r="M840" i="1"/>
  <c r="AD840" i="1" s="1"/>
  <c r="K883" i="1"/>
  <c r="I884" i="1"/>
  <c r="AE823" i="1"/>
  <c r="AJ884" i="1"/>
  <c r="AI884" i="1"/>
  <c r="H413" i="1"/>
  <c r="AB884" i="1"/>
  <c r="AA882" i="1"/>
  <c r="AH882" i="1" s="1"/>
  <c r="Y882" i="1"/>
  <c r="A884" i="1"/>
  <c r="X884" i="1" s="1"/>
  <c r="Z884" i="1" s="1"/>
  <c r="N841" i="1" l="1"/>
  <c r="AC841" i="1" s="1"/>
  <c r="L842" i="1"/>
  <c r="M841" i="1"/>
  <c r="AD841" i="1" s="1"/>
  <c r="K884" i="1"/>
  <c r="K885" i="1" s="1"/>
  <c r="G840" i="1"/>
  <c r="G841" i="1" s="1"/>
  <c r="I885" i="1"/>
  <c r="AE824" i="1"/>
  <c r="AI885" i="1"/>
  <c r="AJ885" i="1"/>
  <c r="H414" i="1"/>
  <c r="AB885" i="1"/>
  <c r="AA883" i="1"/>
  <c r="AH883" i="1" s="1"/>
  <c r="Y883" i="1"/>
  <c r="A885" i="1"/>
  <c r="X885" i="1" s="1"/>
  <c r="Z885" i="1" s="1"/>
  <c r="N842" i="1" l="1"/>
  <c r="AC842" i="1" s="1"/>
  <c r="L843" i="1"/>
  <c r="M842" i="1"/>
  <c r="I886" i="1"/>
  <c r="AE825" i="1"/>
  <c r="AJ886" i="1"/>
  <c r="AI886" i="1"/>
  <c r="H415" i="1"/>
  <c r="AB886" i="1"/>
  <c r="AA884" i="1"/>
  <c r="AH884" i="1" s="1"/>
  <c r="Y884" i="1"/>
  <c r="A886" i="1"/>
  <c r="X886" i="1" s="1"/>
  <c r="Z886" i="1" s="1"/>
  <c r="K886" i="1" l="1"/>
  <c r="M843" i="1"/>
  <c r="AD843" i="1" s="1"/>
  <c r="AD842" i="1"/>
  <c r="G842" i="1"/>
  <c r="N843" i="1"/>
  <c r="AC843" i="1" s="1"/>
  <c r="L844" i="1"/>
  <c r="I887" i="1"/>
  <c r="AE826" i="1"/>
  <c r="AI887" i="1"/>
  <c r="AJ887" i="1"/>
  <c r="H416" i="1"/>
  <c r="AB887" i="1"/>
  <c r="AA885" i="1"/>
  <c r="AH885" i="1" s="1"/>
  <c r="Y885" i="1"/>
  <c r="A887" i="1"/>
  <c r="X887" i="1" s="1"/>
  <c r="Z887" i="1" s="1"/>
  <c r="G843" i="1" l="1"/>
  <c r="N844" i="1"/>
  <c r="AC844" i="1" s="1"/>
  <c r="M844" i="1"/>
  <c r="AD844" i="1" s="1"/>
  <c r="L845" i="1"/>
  <c r="K887" i="1"/>
  <c r="I888" i="1"/>
  <c r="AE827" i="1"/>
  <c r="AJ888" i="1"/>
  <c r="AI888" i="1"/>
  <c r="H417" i="1"/>
  <c r="AA402" i="1"/>
  <c r="AH402" i="1" s="1"/>
  <c r="AB888" i="1"/>
  <c r="AA886" i="1"/>
  <c r="AH886" i="1" s="1"/>
  <c r="Y886" i="1"/>
  <c r="AA782" i="1"/>
  <c r="AH782" i="1" s="1"/>
  <c r="A888" i="1"/>
  <c r="X888" i="1" s="1"/>
  <c r="Z888" i="1" s="1"/>
  <c r="K888" i="1" l="1"/>
  <c r="N845" i="1"/>
  <c r="AC845" i="1" s="1"/>
  <c r="L846" i="1"/>
  <c r="M845" i="1"/>
  <c r="AD845" i="1" s="1"/>
  <c r="G844" i="1"/>
  <c r="I889" i="1"/>
  <c r="AE828" i="1"/>
  <c r="AI889" i="1"/>
  <c r="AJ889" i="1"/>
  <c r="H418" i="1"/>
  <c r="AB889" i="1"/>
  <c r="AA887" i="1"/>
  <c r="AH887" i="1" s="1"/>
  <c r="Y887" i="1"/>
  <c r="A889" i="1"/>
  <c r="X889" i="1" s="1"/>
  <c r="Z889" i="1" s="1"/>
  <c r="G845" i="1" l="1"/>
  <c r="K889" i="1"/>
  <c r="N846" i="1"/>
  <c r="AC846" i="1" s="1"/>
  <c r="L847" i="1"/>
  <c r="M846" i="1"/>
  <c r="AD846" i="1" s="1"/>
  <c r="I890" i="1"/>
  <c r="AE829" i="1"/>
  <c r="AJ890" i="1"/>
  <c r="AI890" i="1"/>
  <c r="H419" i="1"/>
  <c r="AB890" i="1"/>
  <c r="Y888" i="1"/>
  <c r="A890" i="1"/>
  <c r="X890" i="1" s="1"/>
  <c r="Z890" i="1" s="1"/>
  <c r="K890" i="1" l="1"/>
  <c r="G846" i="1"/>
  <c r="N847" i="1"/>
  <c r="AC847" i="1" s="1"/>
  <c r="M847" i="1"/>
  <c r="AD847" i="1" s="1"/>
  <c r="L848" i="1"/>
  <c r="I891" i="1"/>
  <c r="AE830" i="1"/>
  <c r="AI891" i="1"/>
  <c r="AJ891" i="1"/>
  <c r="H420" i="1"/>
  <c r="AB891" i="1"/>
  <c r="AA889" i="1"/>
  <c r="AH889" i="1" s="1"/>
  <c r="Y889" i="1"/>
  <c r="A891" i="1"/>
  <c r="X891" i="1" s="1"/>
  <c r="Z891" i="1" s="1"/>
  <c r="G847" i="1" l="1"/>
  <c r="N848" i="1"/>
  <c r="AC848" i="1" s="1"/>
  <c r="L849" i="1"/>
  <c r="M848" i="1"/>
  <c r="AD848" i="1" s="1"/>
  <c r="K891" i="1"/>
  <c r="I892" i="1"/>
  <c r="AE831" i="1"/>
  <c r="AJ892" i="1"/>
  <c r="AI892" i="1"/>
  <c r="H421" i="1"/>
  <c r="AB892" i="1"/>
  <c r="AA890" i="1"/>
  <c r="AH890" i="1" s="1"/>
  <c r="Y890" i="1"/>
  <c r="A892" i="1"/>
  <c r="X892" i="1" s="1"/>
  <c r="Z892" i="1" s="1"/>
  <c r="N849" i="1" l="1"/>
  <c r="AC849" i="1" s="1"/>
  <c r="M849" i="1"/>
  <c r="AD849" i="1" s="1"/>
  <c r="L850" i="1"/>
  <c r="K892" i="1"/>
  <c r="G848" i="1"/>
  <c r="I893" i="1"/>
  <c r="AE832" i="1"/>
  <c r="AI893" i="1"/>
  <c r="AJ893" i="1"/>
  <c r="H422" i="1"/>
  <c r="AA407" i="1"/>
  <c r="AH407" i="1" s="1"/>
  <c r="AB893" i="1"/>
  <c r="AA891" i="1"/>
  <c r="AH891" i="1" s="1"/>
  <c r="Y891" i="1"/>
  <c r="A893" i="1"/>
  <c r="X893" i="1" s="1"/>
  <c r="Z893" i="1" s="1"/>
  <c r="K893" i="1" l="1"/>
  <c r="G849" i="1"/>
  <c r="N850" i="1"/>
  <c r="AC850" i="1" s="1"/>
  <c r="L851" i="1"/>
  <c r="M850" i="1"/>
  <c r="AD850" i="1" s="1"/>
  <c r="I894" i="1"/>
  <c r="AE833" i="1"/>
  <c r="AJ894" i="1"/>
  <c r="AI894" i="1"/>
  <c r="H423" i="1"/>
  <c r="AB894" i="1"/>
  <c r="AA892" i="1"/>
  <c r="AH892" i="1" s="1"/>
  <c r="Y892" i="1"/>
  <c r="A894" i="1"/>
  <c r="X894" i="1" s="1"/>
  <c r="Z894" i="1" s="1"/>
  <c r="G850" i="1" l="1"/>
  <c r="K894" i="1"/>
  <c r="N851" i="1"/>
  <c r="AC851" i="1" s="1"/>
  <c r="M851" i="1"/>
  <c r="AD851" i="1" s="1"/>
  <c r="L852" i="1"/>
  <c r="G851" i="1"/>
  <c r="I895" i="1"/>
  <c r="AE834" i="1"/>
  <c r="AI895" i="1"/>
  <c r="AJ895" i="1"/>
  <c r="H424" i="1"/>
  <c r="AB895" i="1"/>
  <c r="Y893" i="1"/>
  <c r="A895" i="1"/>
  <c r="K895" i="1" s="1"/>
  <c r="N852" i="1" l="1"/>
  <c r="AC852" i="1" s="1"/>
  <c r="L853" i="1"/>
  <c r="M852" i="1"/>
  <c r="AD852" i="1" s="1"/>
  <c r="AE835" i="1"/>
  <c r="X895" i="1"/>
  <c r="H425" i="1"/>
  <c r="AA444" i="1"/>
  <c r="AB896" i="1"/>
  <c r="Y894" i="1"/>
  <c r="A896" i="1"/>
  <c r="X896" i="1" s="1"/>
  <c r="Z896" i="1" s="1"/>
  <c r="K896" i="1" l="1"/>
  <c r="G852" i="1"/>
  <c r="N853" i="1"/>
  <c r="AC853" i="1" s="1"/>
  <c r="L854" i="1"/>
  <c r="M853" i="1"/>
  <c r="AD853" i="1" s="1"/>
  <c r="Z895" i="1"/>
  <c r="I896" i="1"/>
  <c r="I897" i="1" s="1"/>
  <c r="AE836" i="1"/>
  <c r="AI896" i="1"/>
  <c r="AI897" i="1" s="1"/>
  <c r="AJ896" i="1"/>
  <c r="AJ897" i="1" s="1"/>
  <c r="H426" i="1"/>
  <c r="AH444" i="1"/>
  <c r="AB897" i="1"/>
  <c r="A897" i="1"/>
  <c r="K897" i="1" s="1"/>
  <c r="G853" i="1" l="1"/>
  <c r="N854" i="1"/>
  <c r="AC854" i="1" s="1"/>
  <c r="L855" i="1"/>
  <c r="M854" i="1"/>
  <c r="AD854" i="1" s="1"/>
  <c r="AE837" i="1"/>
  <c r="X897" i="1"/>
  <c r="Z897" i="1" s="1"/>
  <c r="H427" i="1"/>
  <c r="AB898" i="1"/>
  <c r="AA896" i="1"/>
  <c r="AH896" i="1" s="1"/>
  <c r="Y896" i="1"/>
  <c r="A898" i="1"/>
  <c r="X898" i="1" s="1"/>
  <c r="Z898" i="1" s="1"/>
  <c r="G854" i="1" l="1"/>
  <c r="N855" i="1"/>
  <c r="AC855" i="1" s="1"/>
  <c r="L856" i="1"/>
  <c r="M855" i="1"/>
  <c r="AD855" i="1" s="1"/>
  <c r="K898" i="1"/>
  <c r="I898" i="1"/>
  <c r="I899" i="1" s="1"/>
  <c r="AE838" i="1"/>
  <c r="AI898" i="1"/>
  <c r="AI899" i="1" s="1"/>
  <c r="AJ898" i="1"/>
  <c r="AJ899" i="1" s="1"/>
  <c r="H428" i="1"/>
  <c r="AB899" i="1"/>
  <c r="Y897" i="1"/>
  <c r="A899" i="1"/>
  <c r="X899" i="1" s="1"/>
  <c r="Z899" i="1" s="1"/>
  <c r="K899" i="1" l="1"/>
  <c r="G855" i="1"/>
  <c r="N856" i="1"/>
  <c r="AC856" i="1" s="1"/>
  <c r="L857" i="1"/>
  <c r="G856" i="1"/>
  <c r="M856" i="1"/>
  <c r="AD856" i="1" s="1"/>
  <c r="I900" i="1"/>
  <c r="AE839" i="1"/>
  <c r="AJ900" i="1"/>
  <c r="AI900" i="1"/>
  <c r="H429" i="1"/>
  <c r="AB900" i="1"/>
  <c r="AA898" i="1"/>
  <c r="AH898" i="1" s="1"/>
  <c r="Y898" i="1"/>
  <c r="A900" i="1"/>
  <c r="X900" i="1" s="1"/>
  <c r="Z900" i="1" s="1"/>
  <c r="N857" i="1" l="1"/>
  <c r="AC857" i="1" s="1"/>
  <c r="L858" i="1"/>
  <c r="G857" i="1"/>
  <c r="M857" i="1"/>
  <c r="AD857" i="1" s="1"/>
  <c r="K900" i="1"/>
  <c r="I901" i="1"/>
  <c r="AE840" i="1"/>
  <c r="AI901" i="1"/>
  <c r="AJ901" i="1"/>
  <c r="H430" i="1"/>
  <c r="AB901" i="1"/>
  <c r="AA899" i="1"/>
  <c r="AH899" i="1" s="1"/>
  <c r="Y899" i="1"/>
  <c r="A901" i="1"/>
  <c r="X901" i="1" s="1"/>
  <c r="Z901" i="1" s="1"/>
  <c r="K901" i="1" l="1"/>
  <c r="N858" i="1"/>
  <c r="AC858" i="1" s="1"/>
  <c r="L859" i="1"/>
  <c r="M858" i="1"/>
  <c r="AD858" i="1" s="1"/>
  <c r="I902" i="1"/>
  <c r="AE841" i="1"/>
  <c r="AJ902" i="1"/>
  <c r="AI902" i="1"/>
  <c r="H431" i="1"/>
  <c r="AA416" i="1"/>
  <c r="AB902" i="1"/>
  <c r="Y900" i="1"/>
  <c r="A902" i="1"/>
  <c r="X902" i="1" s="1"/>
  <c r="Z902" i="1" s="1"/>
  <c r="G858" i="1" l="1"/>
  <c r="N859" i="1"/>
  <c r="AC859" i="1" s="1"/>
  <c r="M859" i="1"/>
  <c r="AD859" i="1" s="1"/>
  <c r="L860" i="1"/>
  <c r="K902" i="1"/>
  <c r="I903" i="1"/>
  <c r="AE842" i="1"/>
  <c r="AI903" i="1"/>
  <c r="AJ903" i="1"/>
  <c r="H432" i="1"/>
  <c r="AH416" i="1"/>
  <c r="AB903" i="1"/>
  <c r="Y901" i="1"/>
  <c r="A903" i="1"/>
  <c r="X903" i="1" s="1"/>
  <c r="Z903" i="1" s="1"/>
  <c r="K903" i="1" l="1"/>
  <c r="N860" i="1"/>
  <c r="AC860" i="1" s="1"/>
  <c r="L861" i="1"/>
  <c r="M860" i="1"/>
  <c r="AD860" i="1" s="1"/>
  <c r="G859" i="1"/>
  <c r="I904" i="1"/>
  <c r="AE843" i="1"/>
  <c r="AJ904" i="1"/>
  <c r="AI904" i="1"/>
  <c r="H433" i="1"/>
  <c r="AB904" i="1"/>
  <c r="Y902" i="1"/>
  <c r="A904" i="1"/>
  <c r="X904" i="1" s="1"/>
  <c r="Z904" i="1" s="1"/>
  <c r="G860" i="1" l="1"/>
  <c r="N861" i="1"/>
  <c r="AC861" i="1" s="1"/>
  <c r="M861" i="1"/>
  <c r="AD861" i="1" s="1"/>
  <c r="L862" i="1"/>
  <c r="K904" i="1"/>
  <c r="I905" i="1"/>
  <c r="AE844" i="1"/>
  <c r="AI905" i="1"/>
  <c r="AJ905" i="1"/>
  <c r="H434" i="1"/>
  <c r="AB905" i="1"/>
  <c r="AA903" i="1"/>
  <c r="AH903" i="1" s="1"/>
  <c r="Y903" i="1"/>
  <c r="A905" i="1"/>
  <c r="X905" i="1" s="1"/>
  <c r="Z905" i="1" s="1"/>
  <c r="K905" i="1" l="1"/>
  <c r="N862" i="1"/>
  <c r="AC862" i="1" s="1"/>
  <c r="L863" i="1"/>
  <c r="M862" i="1"/>
  <c r="AD862" i="1" s="1"/>
  <c r="G861" i="1"/>
  <c r="I906" i="1"/>
  <c r="AE845" i="1"/>
  <c r="AJ906" i="1"/>
  <c r="AI906" i="1"/>
  <c r="H435" i="1"/>
  <c r="AB906" i="1"/>
  <c r="AA904" i="1"/>
  <c r="AH904" i="1" s="1"/>
  <c r="Y904" i="1"/>
  <c r="A906" i="1"/>
  <c r="X906" i="1" s="1"/>
  <c r="Z906" i="1" s="1"/>
  <c r="K906" i="1" l="1"/>
  <c r="N863" i="1"/>
  <c r="AC863" i="1" s="1"/>
  <c r="L864" i="1"/>
  <c r="M863" i="1"/>
  <c r="AD863" i="1" s="1"/>
  <c r="G862" i="1"/>
  <c r="I907" i="1"/>
  <c r="AE846" i="1"/>
  <c r="AI907" i="1"/>
  <c r="AJ907" i="1"/>
  <c r="H436" i="1"/>
  <c r="AB907" i="1"/>
  <c r="AA905" i="1"/>
  <c r="AH905" i="1" s="1"/>
  <c r="Y905" i="1"/>
  <c r="A907" i="1"/>
  <c r="X907" i="1" s="1"/>
  <c r="Z907" i="1" s="1"/>
  <c r="K907" i="1" l="1"/>
  <c r="G863" i="1"/>
  <c r="N864" i="1"/>
  <c r="AC864" i="1" s="1"/>
  <c r="L865" i="1"/>
  <c r="M864" i="1"/>
  <c r="AD864" i="1" s="1"/>
  <c r="I908" i="1"/>
  <c r="AE847" i="1"/>
  <c r="AJ908" i="1"/>
  <c r="AI908" i="1"/>
  <c r="H437" i="1"/>
  <c r="AB908" i="1"/>
  <c r="AA906" i="1"/>
  <c r="AH906" i="1" s="1"/>
  <c r="Y906" i="1"/>
  <c r="A908" i="1"/>
  <c r="X908" i="1" s="1"/>
  <c r="Z908" i="1" s="1"/>
  <c r="G864" i="1" l="1"/>
  <c r="K908" i="1"/>
  <c r="N865" i="1"/>
  <c r="AC865" i="1" s="1"/>
  <c r="M865" i="1"/>
  <c r="AD865" i="1" s="1"/>
  <c r="L866" i="1"/>
  <c r="I909" i="1"/>
  <c r="AE848" i="1"/>
  <c r="AI909" i="1"/>
  <c r="AJ909" i="1"/>
  <c r="H438" i="1"/>
  <c r="AA423" i="1"/>
  <c r="AB909" i="1"/>
  <c r="AA907" i="1"/>
  <c r="AH907" i="1" s="1"/>
  <c r="Y907" i="1"/>
  <c r="A909" i="1"/>
  <c r="X909" i="1" s="1"/>
  <c r="Z909" i="1" s="1"/>
  <c r="G865" i="1" l="1"/>
  <c r="L867" i="1"/>
  <c r="N866" i="1"/>
  <c r="AC866" i="1" s="1"/>
  <c r="M866" i="1"/>
  <c r="AD866" i="1" s="1"/>
  <c r="K909" i="1"/>
  <c r="I910" i="1"/>
  <c r="AE849" i="1"/>
  <c r="AJ910" i="1"/>
  <c r="AI910" i="1"/>
  <c r="H439" i="1"/>
  <c r="AH423" i="1"/>
  <c r="AB910" i="1"/>
  <c r="Y908" i="1"/>
  <c r="A910" i="1"/>
  <c r="X910" i="1" s="1"/>
  <c r="Z910" i="1" s="1"/>
  <c r="K910" i="1" l="1"/>
  <c r="G866" i="1"/>
  <c r="N867" i="1"/>
  <c r="AC867" i="1" s="1"/>
  <c r="M867" i="1"/>
  <c r="AD867" i="1" s="1"/>
  <c r="L868" i="1"/>
  <c r="I911" i="1"/>
  <c r="AE850" i="1"/>
  <c r="AI911" i="1"/>
  <c r="AJ911" i="1"/>
  <c r="H440" i="1"/>
  <c r="AB911" i="1"/>
  <c r="AA909" i="1"/>
  <c r="AH909" i="1" s="1"/>
  <c r="Y909" i="1"/>
  <c r="A911" i="1"/>
  <c r="X911" i="1" s="1"/>
  <c r="Z911" i="1" s="1"/>
  <c r="K911" i="1" l="1"/>
  <c r="G867" i="1"/>
  <c r="K912" i="1"/>
  <c r="L869" i="1"/>
  <c r="N868" i="1"/>
  <c r="AC868" i="1" s="1"/>
  <c r="M868" i="1"/>
  <c r="AD868" i="1" s="1"/>
  <c r="G868" i="1"/>
  <c r="I912" i="1"/>
  <c r="AE851" i="1"/>
  <c r="AJ912" i="1"/>
  <c r="AI912" i="1"/>
  <c r="H441" i="1"/>
  <c r="AA426" i="1"/>
  <c r="AB912" i="1"/>
  <c r="AA910" i="1"/>
  <c r="AH910" i="1" s="1"/>
  <c r="Y910" i="1"/>
  <c r="A912" i="1"/>
  <c r="AA806" i="1"/>
  <c r="N869" i="1" l="1"/>
  <c r="AC869" i="1" s="1"/>
  <c r="M869" i="1"/>
  <c r="AD869" i="1" s="1"/>
  <c r="L870" i="1"/>
  <c r="AE852" i="1"/>
  <c r="X912" i="1"/>
  <c r="Z912" i="1" s="1"/>
  <c r="H442" i="1"/>
  <c r="AH426" i="1"/>
  <c r="AB913" i="1"/>
  <c r="Y911" i="1"/>
  <c r="A913" i="1"/>
  <c r="X913" i="1" s="1"/>
  <c r="Z913" i="1" s="1"/>
  <c r="AH806" i="1"/>
  <c r="AA807" i="1"/>
  <c r="G869" i="1" l="1"/>
  <c r="K913" i="1"/>
  <c r="N870" i="1"/>
  <c r="AC870" i="1" s="1"/>
  <c r="M870" i="1"/>
  <c r="AD870" i="1" s="1"/>
  <c r="L871" i="1"/>
  <c r="G870" i="1"/>
  <c r="I913" i="1"/>
  <c r="I914" i="1" s="1"/>
  <c r="AE853" i="1"/>
  <c r="AJ913" i="1"/>
  <c r="AJ914" i="1" s="1"/>
  <c r="AI913" i="1"/>
  <c r="AI914" i="1" s="1"/>
  <c r="H443" i="1"/>
  <c r="AB914" i="1"/>
  <c r="AA912" i="1"/>
  <c r="AH912" i="1" s="1"/>
  <c r="Y912" i="1"/>
  <c r="A914" i="1"/>
  <c r="X914" i="1" s="1"/>
  <c r="Z914" i="1" s="1"/>
  <c r="AH807" i="1"/>
  <c r="K914" i="1" l="1"/>
  <c r="N871" i="1"/>
  <c r="AC871" i="1" s="1"/>
  <c r="L872" i="1"/>
  <c r="M871" i="1"/>
  <c r="AD871" i="1" s="1"/>
  <c r="I915" i="1"/>
  <c r="AE854" i="1"/>
  <c r="AI915" i="1"/>
  <c r="AJ915" i="1"/>
  <c r="H444" i="1"/>
  <c r="AB915" i="1"/>
  <c r="AA913" i="1"/>
  <c r="AH913" i="1" s="1"/>
  <c r="Y913" i="1"/>
  <c r="A915" i="1"/>
  <c r="X915" i="1" s="1"/>
  <c r="Z915" i="1" s="1"/>
  <c r="G871" i="1" l="1"/>
  <c r="N872" i="1"/>
  <c r="AC872" i="1" s="1"/>
  <c r="L873" i="1"/>
  <c r="G872" i="1"/>
  <c r="M872" i="1"/>
  <c r="AD872" i="1" s="1"/>
  <c r="K915" i="1"/>
  <c r="I916" i="1"/>
  <c r="AE855" i="1"/>
  <c r="AJ916" i="1"/>
  <c r="AI916" i="1"/>
  <c r="H445" i="1"/>
  <c r="AB916" i="1"/>
  <c r="AA914" i="1"/>
  <c r="AH914" i="1" s="1"/>
  <c r="Y914" i="1"/>
  <c r="A916" i="1"/>
  <c r="X916" i="1" s="1"/>
  <c r="Z916" i="1" s="1"/>
  <c r="AA810" i="1"/>
  <c r="K916" i="1" l="1"/>
  <c r="N873" i="1"/>
  <c r="AC873" i="1" s="1"/>
  <c r="M873" i="1"/>
  <c r="AD873" i="1" s="1"/>
  <c r="L874" i="1"/>
  <c r="I917" i="1"/>
  <c r="AE856" i="1"/>
  <c r="AI917" i="1"/>
  <c r="AJ917" i="1"/>
  <c r="H446" i="1"/>
  <c r="AB917" i="1"/>
  <c r="AA915" i="1"/>
  <c r="AH915" i="1" s="1"/>
  <c r="Y915" i="1"/>
  <c r="A917" i="1"/>
  <c r="X917" i="1" s="1"/>
  <c r="Z917" i="1" s="1"/>
  <c r="AH810" i="1"/>
  <c r="N874" i="1" l="1"/>
  <c r="AC874" i="1" s="1"/>
  <c r="M874" i="1"/>
  <c r="AD874" i="1" s="1"/>
  <c r="L875" i="1"/>
  <c r="K917" i="1"/>
  <c r="G873" i="1"/>
  <c r="G874" i="1" s="1"/>
  <c r="I918" i="1"/>
  <c r="AE857" i="1"/>
  <c r="AJ918" i="1"/>
  <c r="AI918" i="1"/>
  <c r="H447" i="1"/>
  <c r="AB918" i="1"/>
  <c r="AA916" i="1"/>
  <c r="AH916" i="1" s="1"/>
  <c r="Y916" i="1"/>
  <c r="A918" i="1"/>
  <c r="X918" i="1" s="1"/>
  <c r="Z918" i="1" s="1"/>
  <c r="AA815" i="1"/>
  <c r="K918" i="1" l="1"/>
  <c r="N875" i="1"/>
  <c r="AC875" i="1" s="1"/>
  <c r="M875" i="1"/>
  <c r="AD875" i="1" s="1"/>
  <c r="L876" i="1"/>
  <c r="I919" i="1"/>
  <c r="AE858" i="1"/>
  <c r="AI919" i="1"/>
  <c r="AJ919" i="1"/>
  <c r="H448" i="1"/>
  <c r="AA433" i="1"/>
  <c r="AB919" i="1"/>
  <c r="AA917" i="1"/>
  <c r="AH917" i="1" s="1"/>
  <c r="Y917" i="1"/>
  <c r="A919" i="1"/>
  <c r="X919" i="1" s="1"/>
  <c r="Z919" i="1" s="1"/>
  <c r="AH815" i="1"/>
  <c r="G875" i="1" l="1"/>
  <c r="N876" i="1"/>
  <c r="AC876" i="1" s="1"/>
  <c r="L877" i="1"/>
  <c r="M876" i="1"/>
  <c r="AD876" i="1" s="1"/>
  <c r="K919" i="1"/>
  <c r="I920" i="1"/>
  <c r="AE859" i="1"/>
  <c r="AJ920" i="1"/>
  <c r="AI920" i="1"/>
  <c r="H449" i="1"/>
  <c r="AH433" i="1"/>
  <c r="AB920" i="1"/>
  <c r="Y918" i="1"/>
  <c r="A920" i="1"/>
  <c r="X920" i="1" s="1"/>
  <c r="Z920" i="1" s="1"/>
  <c r="G876" i="1" l="1"/>
  <c r="K920" i="1"/>
  <c r="N877" i="1"/>
  <c r="AC877" i="1" s="1"/>
  <c r="L878" i="1"/>
  <c r="M877" i="1"/>
  <c r="AD877" i="1" s="1"/>
  <c r="I921" i="1"/>
  <c r="AE860" i="1"/>
  <c r="AI921" i="1"/>
  <c r="AJ921" i="1"/>
  <c r="H450" i="1"/>
  <c r="AB921" i="1"/>
  <c r="AA919" i="1"/>
  <c r="AH919" i="1" s="1"/>
  <c r="Y919" i="1"/>
  <c r="A921" i="1"/>
  <c r="X921" i="1" s="1"/>
  <c r="Z921" i="1" s="1"/>
  <c r="N878" i="1" l="1"/>
  <c r="AC878" i="1" s="1"/>
  <c r="L879" i="1"/>
  <c r="M878" i="1"/>
  <c r="AD878" i="1" s="1"/>
  <c r="G877" i="1"/>
  <c r="G878" i="1" s="1"/>
  <c r="K921" i="1"/>
  <c r="K922" i="1" s="1"/>
  <c r="I922" i="1"/>
  <c r="AE861" i="1"/>
  <c r="AJ922" i="1"/>
  <c r="AI922" i="1"/>
  <c r="H451" i="1"/>
  <c r="AB922" i="1"/>
  <c r="AA920" i="1"/>
  <c r="AH920" i="1" s="1"/>
  <c r="Y920" i="1"/>
  <c r="A922" i="1"/>
  <c r="X922" i="1" s="1"/>
  <c r="Z922" i="1" s="1"/>
  <c r="N879" i="1" l="1"/>
  <c r="AC879" i="1" s="1"/>
  <c r="M879" i="1"/>
  <c r="AD879" i="1" s="1"/>
  <c r="L880" i="1"/>
  <c r="I923" i="1"/>
  <c r="AE862" i="1"/>
  <c r="AI923" i="1"/>
  <c r="AJ923" i="1"/>
  <c r="H452" i="1"/>
  <c r="AA437" i="1"/>
  <c r="AH437" i="1" s="1"/>
  <c r="AB923" i="1"/>
  <c r="AA921" i="1"/>
  <c r="AH921" i="1" s="1"/>
  <c r="Y921" i="1"/>
  <c r="A923" i="1"/>
  <c r="X923" i="1" s="1"/>
  <c r="Z923" i="1" s="1"/>
  <c r="N880" i="1" l="1"/>
  <c r="AC880" i="1" s="1"/>
  <c r="L881" i="1"/>
  <c r="M880" i="1"/>
  <c r="AD880" i="1" s="1"/>
  <c r="G879" i="1"/>
  <c r="K923" i="1"/>
  <c r="I924" i="1"/>
  <c r="AE863" i="1"/>
  <c r="AJ924" i="1"/>
  <c r="AI924" i="1"/>
  <c r="H453" i="1"/>
  <c r="AB924" i="1"/>
  <c r="Y922" i="1"/>
  <c r="A924" i="1"/>
  <c r="X924" i="1" s="1"/>
  <c r="Z924" i="1" s="1"/>
  <c r="N881" i="1" l="1"/>
  <c r="AC881" i="1" s="1"/>
  <c r="L882" i="1"/>
  <c r="M881" i="1"/>
  <c r="AD881" i="1" s="1"/>
  <c r="K924" i="1"/>
  <c r="G880" i="1"/>
  <c r="I925" i="1"/>
  <c r="AE864" i="1"/>
  <c r="AI925" i="1"/>
  <c r="AJ925" i="1"/>
  <c r="H454" i="1"/>
  <c r="AB925" i="1"/>
  <c r="AA923" i="1"/>
  <c r="AH923" i="1" s="1"/>
  <c r="Y923" i="1"/>
  <c r="A925" i="1"/>
  <c r="X925" i="1" s="1"/>
  <c r="Z925" i="1" s="1"/>
  <c r="K925" i="1" l="1"/>
  <c r="N882" i="1"/>
  <c r="AC882" i="1" s="1"/>
  <c r="L883" i="1"/>
  <c r="M882" i="1"/>
  <c r="AD882" i="1" s="1"/>
  <c r="G881" i="1"/>
  <c r="I926" i="1"/>
  <c r="AE865" i="1"/>
  <c r="AJ926" i="1"/>
  <c r="AI926" i="1"/>
  <c r="H455" i="1"/>
  <c r="AB926" i="1"/>
  <c r="AA924" i="1"/>
  <c r="AH924" i="1" s="1"/>
  <c r="Y924" i="1"/>
  <c r="A926" i="1"/>
  <c r="K926" i="1" s="1"/>
  <c r="N883" i="1" l="1"/>
  <c r="AC883" i="1" s="1"/>
  <c r="M883" i="1"/>
  <c r="AD883" i="1" s="1"/>
  <c r="L884" i="1"/>
  <c r="G882" i="1"/>
  <c r="AE866" i="1"/>
  <c r="X926" i="1"/>
  <c r="H456" i="1"/>
  <c r="AB927" i="1"/>
  <c r="Y925" i="1"/>
  <c r="A927" i="1"/>
  <c r="K927" i="1" s="1"/>
  <c r="N884" i="1" l="1"/>
  <c r="AC884" i="1" s="1"/>
  <c r="L885" i="1"/>
  <c r="M884" i="1"/>
  <c r="AD884" i="1" s="1"/>
  <c r="G883" i="1"/>
  <c r="Z926" i="1"/>
  <c r="I927" i="1"/>
  <c r="AE867" i="1"/>
  <c r="AJ927" i="1"/>
  <c r="AI927" i="1"/>
  <c r="X927" i="1"/>
  <c r="H457" i="1"/>
  <c r="AB928" i="1"/>
  <c r="A928" i="1"/>
  <c r="K928" i="1" s="1"/>
  <c r="G884" i="1" l="1"/>
  <c r="N885" i="1"/>
  <c r="AC885" i="1" s="1"/>
  <c r="M885" i="1"/>
  <c r="AD885" i="1" s="1"/>
  <c r="L886" i="1"/>
  <c r="Z927" i="1"/>
  <c r="I928" i="1"/>
  <c r="AE868" i="1"/>
  <c r="AI928" i="1"/>
  <c r="AJ928" i="1"/>
  <c r="X928" i="1"/>
  <c r="H458" i="1"/>
  <c r="AB929" i="1"/>
  <c r="Y927" i="1"/>
  <c r="A929" i="1"/>
  <c r="X929" i="1" s="1"/>
  <c r="G885" i="1" l="1"/>
  <c r="K929" i="1"/>
  <c r="N886" i="1"/>
  <c r="AC886" i="1" s="1"/>
  <c r="L887" i="1"/>
  <c r="M886" i="1"/>
  <c r="AD886" i="1" s="1"/>
  <c r="I929" i="1"/>
  <c r="I930" i="1" s="1"/>
  <c r="AE869" i="1"/>
  <c r="AI929" i="1"/>
  <c r="AI930" i="1" s="1"/>
  <c r="AJ929" i="1"/>
  <c r="AJ930" i="1" s="1"/>
  <c r="Z929" i="1"/>
  <c r="Z928" i="1"/>
  <c r="AA928" i="1" s="1"/>
  <c r="AH928" i="1" s="1"/>
  <c r="H459" i="1"/>
  <c r="AB930" i="1"/>
  <c r="Y928" i="1"/>
  <c r="A930" i="1"/>
  <c r="K930" i="1" s="1"/>
  <c r="N887" i="1" l="1"/>
  <c r="AC887" i="1" s="1"/>
  <c r="L888" i="1"/>
  <c r="M887" i="1"/>
  <c r="AD887" i="1" s="1"/>
  <c r="G886" i="1"/>
  <c r="AE870" i="1"/>
  <c r="X930" i="1"/>
  <c r="Z930" i="1" s="1"/>
  <c r="H460" i="1"/>
  <c r="AB931" i="1"/>
  <c r="AA929" i="1"/>
  <c r="AH929" i="1" s="1"/>
  <c r="Y929" i="1"/>
  <c r="A931" i="1"/>
  <c r="X931" i="1" s="1"/>
  <c r="Z931" i="1" s="1"/>
  <c r="K931" i="1" l="1"/>
  <c r="G887" i="1"/>
  <c r="N888" i="1"/>
  <c r="AC888" i="1" s="1"/>
  <c r="L889" i="1"/>
  <c r="M888" i="1"/>
  <c r="AD888" i="1" s="1"/>
  <c r="I931" i="1"/>
  <c r="I932" i="1" s="1"/>
  <c r="AE871" i="1"/>
  <c r="AI931" i="1"/>
  <c r="AI932" i="1" s="1"/>
  <c r="AJ931" i="1"/>
  <c r="AJ932" i="1" s="1"/>
  <c r="H461" i="1"/>
  <c r="AB932" i="1"/>
  <c r="AA930" i="1"/>
  <c r="AH930" i="1" s="1"/>
  <c r="Y930" i="1"/>
  <c r="A932" i="1"/>
  <c r="X932" i="1" s="1"/>
  <c r="Z932" i="1" s="1"/>
  <c r="G888" i="1" l="1"/>
  <c r="K932" i="1"/>
  <c r="N889" i="1"/>
  <c r="AC889" i="1" s="1"/>
  <c r="M889" i="1"/>
  <c r="AD889" i="1" s="1"/>
  <c r="L890" i="1"/>
  <c r="I933" i="1"/>
  <c r="AE872" i="1"/>
  <c r="AJ933" i="1"/>
  <c r="AI933" i="1"/>
  <c r="H462" i="1"/>
  <c r="AA447" i="1"/>
  <c r="AB933" i="1"/>
  <c r="Y931" i="1"/>
  <c r="A933" i="1"/>
  <c r="X933" i="1" s="1"/>
  <c r="Z933" i="1" s="1"/>
  <c r="N890" i="1" l="1"/>
  <c r="AC890" i="1" s="1"/>
  <c r="L891" i="1"/>
  <c r="M890" i="1"/>
  <c r="AD890" i="1" s="1"/>
  <c r="G889" i="1"/>
  <c r="K933" i="1"/>
  <c r="K934" i="1" s="1"/>
  <c r="I934" i="1"/>
  <c r="AE873" i="1"/>
  <c r="AI934" i="1"/>
  <c r="AJ934" i="1"/>
  <c r="H463" i="1"/>
  <c r="AH447" i="1"/>
  <c r="AB934" i="1"/>
  <c r="Y932" i="1"/>
  <c r="A934" i="1"/>
  <c r="X934" i="1" s="1"/>
  <c r="Z934" i="1" s="1"/>
  <c r="G890" i="1" l="1"/>
  <c r="N891" i="1"/>
  <c r="AC891" i="1" s="1"/>
  <c r="G891" i="1"/>
  <c r="M891" i="1"/>
  <c r="AD891" i="1" s="1"/>
  <c r="L892" i="1"/>
  <c r="I935" i="1"/>
  <c r="AE874" i="1"/>
  <c r="AJ935" i="1"/>
  <c r="AI935" i="1"/>
  <c r="H464" i="1"/>
  <c r="AB935" i="1"/>
  <c r="AA933" i="1"/>
  <c r="AH933" i="1" s="1"/>
  <c r="Y933" i="1"/>
  <c r="A935" i="1"/>
  <c r="X935" i="1" s="1"/>
  <c r="Z935" i="1" s="1"/>
  <c r="AA832" i="1"/>
  <c r="N892" i="1" l="1"/>
  <c r="AC892" i="1" s="1"/>
  <c r="M892" i="1"/>
  <c r="AD892" i="1" s="1"/>
  <c r="L893" i="1"/>
  <c r="K935" i="1"/>
  <c r="K936" i="1" s="1"/>
  <c r="I936" i="1"/>
  <c r="AE875" i="1"/>
  <c r="AI936" i="1"/>
  <c r="AJ936" i="1"/>
  <c r="H465" i="1"/>
  <c r="AB936" i="1"/>
  <c r="Y934" i="1"/>
  <c r="A936" i="1"/>
  <c r="X936" i="1" s="1"/>
  <c r="Z936" i="1" s="1"/>
  <c r="AH832" i="1"/>
  <c r="G892" i="1" l="1"/>
  <c r="N893" i="1"/>
  <c r="AC893" i="1" s="1"/>
  <c r="M893" i="1"/>
  <c r="AD893" i="1" s="1"/>
  <c r="L894" i="1"/>
  <c r="I937" i="1"/>
  <c r="AE876" i="1"/>
  <c r="AJ937" i="1"/>
  <c r="AI937" i="1"/>
  <c r="H466" i="1"/>
  <c r="AB937" i="1"/>
  <c r="Y935" i="1"/>
  <c r="A937" i="1"/>
  <c r="X937" i="1" s="1"/>
  <c r="Z937" i="1" s="1"/>
  <c r="AA831" i="1"/>
  <c r="N894" i="1" l="1"/>
  <c r="AC894" i="1" s="1"/>
  <c r="L895" i="1"/>
  <c r="M894" i="1"/>
  <c r="AD894" i="1" s="1"/>
  <c r="G893" i="1"/>
  <c r="K937" i="1"/>
  <c r="K938" i="1" s="1"/>
  <c r="I938" i="1"/>
  <c r="AE877" i="1"/>
  <c r="AI938" i="1"/>
  <c r="AJ938" i="1"/>
  <c r="H467" i="1"/>
  <c r="AB938" i="1"/>
  <c r="AA936" i="1"/>
  <c r="AH936" i="1" s="1"/>
  <c r="Y936" i="1"/>
  <c r="A938" i="1"/>
  <c r="X938" i="1" s="1"/>
  <c r="Z938" i="1" s="1"/>
  <c r="AH831" i="1"/>
  <c r="N895" i="1" l="1"/>
  <c r="AC895" i="1" s="1"/>
  <c r="M895" i="1"/>
  <c r="AD895" i="1" s="1"/>
  <c r="L896" i="1"/>
  <c r="G894" i="1"/>
  <c r="I939" i="1"/>
  <c r="AE878" i="1"/>
  <c r="AJ939" i="1"/>
  <c r="AI939" i="1"/>
  <c r="H468" i="1"/>
  <c r="AB939" i="1"/>
  <c r="AA937" i="1"/>
  <c r="AH937" i="1" s="1"/>
  <c r="Y937" i="1"/>
  <c r="A939" i="1"/>
  <c r="X939" i="1" s="1"/>
  <c r="Z939" i="1" s="1"/>
  <c r="K939" i="1" l="1"/>
  <c r="G895" i="1"/>
  <c r="L897" i="1"/>
  <c r="M896" i="1"/>
  <c r="AD896" i="1" s="1"/>
  <c r="N896" i="1"/>
  <c r="AC896" i="1" s="1"/>
  <c r="I940" i="1"/>
  <c r="AE879" i="1"/>
  <c r="AI940" i="1"/>
  <c r="AJ940" i="1"/>
  <c r="H469" i="1"/>
  <c r="AA454" i="1"/>
  <c r="AB940" i="1"/>
  <c r="AA938" i="1"/>
  <c r="AH938" i="1" s="1"/>
  <c r="Y938" i="1"/>
  <c r="A940" i="1"/>
  <c r="X940" i="1" s="1"/>
  <c r="Z940" i="1" s="1"/>
  <c r="G896" i="1" l="1"/>
  <c r="K940" i="1"/>
  <c r="N897" i="1"/>
  <c r="AC897" i="1" s="1"/>
  <c r="L898" i="1"/>
  <c r="M897" i="1"/>
  <c r="AD897" i="1" s="1"/>
  <c r="I941" i="1"/>
  <c r="AE880" i="1"/>
  <c r="AJ941" i="1"/>
  <c r="AI941" i="1"/>
  <c r="H470" i="1"/>
  <c r="AH454" i="1"/>
  <c r="AB941" i="1"/>
  <c r="Y939" i="1"/>
  <c r="A941" i="1"/>
  <c r="X941" i="1" s="1"/>
  <c r="Z941" i="1" s="1"/>
  <c r="AA835" i="1"/>
  <c r="G897" i="1" l="1"/>
  <c r="N898" i="1"/>
  <c r="AC898" i="1" s="1"/>
  <c r="L899" i="1"/>
  <c r="M898" i="1"/>
  <c r="AD898" i="1" s="1"/>
  <c r="K941" i="1"/>
  <c r="I942" i="1"/>
  <c r="AE881" i="1"/>
  <c r="AI942" i="1"/>
  <c r="AJ942" i="1"/>
  <c r="H471" i="1"/>
  <c r="AB942" i="1"/>
  <c r="AA940" i="1"/>
  <c r="AH940" i="1" s="1"/>
  <c r="Y940" i="1"/>
  <c r="A942" i="1"/>
  <c r="X942" i="1" s="1"/>
  <c r="Z942" i="1" s="1"/>
  <c r="AH835" i="1"/>
  <c r="K942" i="1" l="1"/>
  <c r="G898" i="1"/>
  <c r="N899" i="1"/>
  <c r="AC899" i="1" s="1"/>
  <c r="L900" i="1"/>
  <c r="M899" i="1"/>
  <c r="AD899" i="1" s="1"/>
  <c r="I943" i="1"/>
  <c r="AE882" i="1"/>
  <c r="AJ943" i="1"/>
  <c r="AI943" i="1"/>
  <c r="H472" i="1"/>
  <c r="AA457" i="1"/>
  <c r="AB943" i="1"/>
  <c r="AA941" i="1"/>
  <c r="AH941" i="1" s="1"/>
  <c r="Y941" i="1"/>
  <c r="A943" i="1"/>
  <c r="G899" i="1" l="1"/>
  <c r="K943" i="1"/>
  <c r="N900" i="1"/>
  <c r="AC900" i="1" s="1"/>
  <c r="L901" i="1"/>
  <c r="M900" i="1"/>
  <c r="AD900" i="1" s="1"/>
  <c r="AE883" i="1"/>
  <c r="X943" i="1"/>
  <c r="Z943" i="1" s="1"/>
  <c r="H473" i="1"/>
  <c r="AH457" i="1"/>
  <c r="AB944" i="1"/>
  <c r="Y942" i="1"/>
  <c r="A944" i="1"/>
  <c r="X944" i="1" s="1"/>
  <c r="Z944" i="1" s="1"/>
  <c r="K944" i="1" l="1"/>
  <c r="G900" i="1"/>
  <c r="N901" i="1"/>
  <c r="AC901" i="1" s="1"/>
  <c r="L902" i="1"/>
  <c r="M901" i="1"/>
  <c r="AD901" i="1" s="1"/>
  <c r="I944" i="1"/>
  <c r="I945" i="1" s="1"/>
  <c r="AE884" i="1"/>
  <c r="AJ944" i="1"/>
  <c r="AJ945" i="1" s="1"/>
  <c r="AI944" i="1"/>
  <c r="AI945" i="1" s="1"/>
  <c r="H474" i="1"/>
  <c r="AB945" i="1"/>
  <c r="AA943" i="1"/>
  <c r="AH943" i="1" s="1"/>
  <c r="Y943" i="1"/>
  <c r="A945" i="1"/>
  <c r="X945" i="1" s="1"/>
  <c r="Z945" i="1" s="1"/>
  <c r="G901" i="1" l="1"/>
  <c r="K945" i="1"/>
  <c r="N902" i="1"/>
  <c r="AC902" i="1" s="1"/>
  <c r="L903" i="1"/>
  <c r="M902" i="1"/>
  <c r="AD902" i="1" s="1"/>
  <c r="I946" i="1"/>
  <c r="AE885" i="1"/>
  <c r="AI946" i="1"/>
  <c r="AJ946" i="1"/>
  <c r="H475" i="1"/>
  <c r="AB946" i="1"/>
  <c r="AA944" i="1"/>
  <c r="AH944" i="1" s="1"/>
  <c r="Y944" i="1"/>
  <c r="A946" i="1"/>
  <c r="X946" i="1" s="1"/>
  <c r="Z946" i="1" s="1"/>
  <c r="AA840" i="1"/>
  <c r="G902" i="1" l="1"/>
  <c r="K946" i="1"/>
  <c r="N903" i="1"/>
  <c r="AC903" i="1" s="1"/>
  <c r="L904" i="1"/>
  <c r="M903" i="1"/>
  <c r="AD903" i="1" s="1"/>
  <c r="I947" i="1"/>
  <c r="AE886" i="1"/>
  <c r="AJ947" i="1"/>
  <c r="AI947" i="1"/>
  <c r="H476" i="1"/>
  <c r="AB947" i="1"/>
  <c r="AA945" i="1"/>
  <c r="AH945" i="1" s="1"/>
  <c r="Y945" i="1"/>
  <c r="AA841" i="1"/>
  <c r="AH841" i="1" s="1"/>
  <c r="A947" i="1"/>
  <c r="X947" i="1" s="1"/>
  <c r="Z947" i="1" s="1"/>
  <c r="AH840" i="1"/>
  <c r="K947" i="1" l="1"/>
  <c r="N904" i="1"/>
  <c r="AC904" i="1" s="1"/>
  <c r="L905" i="1"/>
  <c r="M904" i="1"/>
  <c r="AD904" i="1" s="1"/>
  <c r="G903" i="1"/>
  <c r="I948" i="1"/>
  <c r="AE887" i="1"/>
  <c r="AI948" i="1"/>
  <c r="AJ948" i="1"/>
  <c r="H477" i="1"/>
  <c r="AB948" i="1"/>
  <c r="AA946" i="1"/>
  <c r="AH946" i="1" s="1"/>
  <c r="Y946" i="1"/>
  <c r="A948" i="1"/>
  <c r="X948" i="1" s="1"/>
  <c r="Z948" i="1" s="1"/>
  <c r="K948" i="1" l="1"/>
  <c r="N905" i="1"/>
  <c r="AC905" i="1" s="1"/>
  <c r="L906" i="1"/>
  <c r="M905" i="1"/>
  <c r="AD905" i="1" s="1"/>
  <c r="G904" i="1"/>
  <c r="I949" i="1"/>
  <c r="AE888" i="1"/>
  <c r="AJ949" i="1"/>
  <c r="AI949" i="1"/>
  <c r="H478" i="1"/>
  <c r="AB949" i="1"/>
  <c r="AA947" i="1"/>
  <c r="AH947" i="1" s="1"/>
  <c r="Y947" i="1"/>
  <c r="A949" i="1"/>
  <c r="X949" i="1" s="1"/>
  <c r="Z949" i="1" s="1"/>
  <c r="K949" i="1" l="1"/>
  <c r="G905" i="1"/>
  <c r="N906" i="1"/>
  <c r="AC906" i="1" s="1"/>
  <c r="L907" i="1"/>
  <c r="M906" i="1"/>
  <c r="AD906" i="1" s="1"/>
  <c r="I950" i="1"/>
  <c r="AE889" i="1"/>
  <c r="AI950" i="1"/>
  <c r="AJ950" i="1"/>
  <c r="H479" i="1"/>
  <c r="AA464" i="1"/>
  <c r="AH464" i="1" s="1"/>
  <c r="AB950" i="1"/>
  <c r="AA948" i="1"/>
  <c r="AH948" i="1" s="1"/>
  <c r="Y948" i="1"/>
  <c r="A950" i="1"/>
  <c r="X950" i="1" s="1"/>
  <c r="Z950" i="1" s="1"/>
  <c r="K950" i="1" l="1"/>
  <c r="G906" i="1"/>
  <c r="N907" i="1"/>
  <c r="AC907" i="1" s="1"/>
  <c r="L908" i="1"/>
  <c r="M907" i="1"/>
  <c r="AD907" i="1" s="1"/>
  <c r="I951" i="1"/>
  <c r="AE890" i="1"/>
  <c r="AJ951" i="1"/>
  <c r="AI951" i="1"/>
  <c r="H480" i="1"/>
  <c r="AB951" i="1"/>
  <c r="Y949" i="1"/>
  <c r="A951" i="1"/>
  <c r="X951" i="1" s="1"/>
  <c r="Z951" i="1" s="1"/>
  <c r="N908" i="1" l="1"/>
  <c r="AC908" i="1" s="1"/>
  <c r="L909" i="1"/>
  <c r="M908" i="1"/>
  <c r="AD908" i="1" s="1"/>
  <c r="G907" i="1"/>
  <c r="G908" i="1" s="1"/>
  <c r="K951" i="1"/>
  <c r="I952" i="1"/>
  <c r="AE891" i="1"/>
  <c r="AI952" i="1"/>
  <c r="AJ952" i="1"/>
  <c r="H481" i="1"/>
  <c r="AB952" i="1"/>
  <c r="AA950" i="1"/>
  <c r="AH950" i="1" s="1"/>
  <c r="Y950" i="1"/>
  <c r="A952" i="1"/>
  <c r="X952" i="1" s="1"/>
  <c r="Z952" i="1" s="1"/>
  <c r="N909" i="1" l="1"/>
  <c r="AC909" i="1" s="1"/>
  <c r="L910" i="1"/>
  <c r="G909" i="1"/>
  <c r="M909" i="1"/>
  <c r="AD909" i="1" s="1"/>
  <c r="K952" i="1"/>
  <c r="I953" i="1"/>
  <c r="AE892" i="1"/>
  <c r="AJ953" i="1"/>
  <c r="AI953" i="1"/>
  <c r="H482" i="1"/>
  <c r="AB953" i="1"/>
  <c r="AA951" i="1"/>
  <c r="AH951" i="1" s="1"/>
  <c r="Y951" i="1"/>
  <c r="A953" i="1"/>
  <c r="X953" i="1" s="1"/>
  <c r="Z953" i="1" s="1"/>
  <c r="N910" i="1" l="1"/>
  <c r="AC910" i="1" s="1"/>
  <c r="L911" i="1"/>
  <c r="G910" i="1"/>
  <c r="M910" i="1"/>
  <c r="AD910" i="1" s="1"/>
  <c r="K953" i="1"/>
  <c r="I954" i="1"/>
  <c r="AE893" i="1"/>
  <c r="AI954" i="1"/>
  <c r="AJ954" i="1"/>
  <c r="H483" i="1"/>
  <c r="AA468" i="1"/>
  <c r="AH468" i="1" s="1"/>
  <c r="AB954" i="1"/>
  <c r="AA952" i="1"/>
  <c r="AH952" i="1" s="1"/>
  <c r="Y952" i="1"/>
  <c r="A954" i="1"/>
  <c r="X954" i="1" s="1"/>
  <c r="Z954" i="1" s="1"/>
  <c r="N911" i="1" l="1"/>
  <c r="AC911" i="1" s="1"/>
  <c r="G911" i="1"/>
  <c r="L912" i="1"/>
  <c r="M911" i="1"/>
  <c r="AD911" i="1" s="1"/>
  <c r="K954" i="1"/>
  <c r="I955" i="1"/>
  <c r="AE894" i="1"/>
  <c r="AJ955" i="1"/>
  <c r="AI955" i="1"/>
  <c r="H484" i="1"/>
  <c r="AB955" i="1"/>
  <c r="AA953" i="1"/>
  <c r="AH953" i="1" s="1"/>
  <c r="Y953" i="1"/>
  <c r="A955" i="1"/>
  <c r="X955" i="1" s="1"/>
  <c r="Z955" i="1" s="1"/>
  <c r="N912" i="1" l="1"/>
  <c r="AC912" i="1" s="1"/>
  <c r="L913" i="1"/>
  <c r="G912" i="1"/>
  <c r="M912" i="1"/>
  <c r="AD912" i="1" s="1"/>
  <c r="K955" i="1"/>
  <c r="I956" i="1"/>
  <c r="AE895" i="1"/>
  <c r="AI956" i="1"/>
  <c r="AJ956" i="1"/>
  <c r="H485" i="1"/>
  <c r="AB956" i="1"/>
  <c r="Y954" i="1"/>
  <c r="A956" i="1"/>
  <c r="K956" i="1" s="1"/>
  <c r="N913" i="1" l="1"/>
  <c r="AC913" i="1" s="1"/>
  <c r="L914" i="1"/>
  <c r="G913" i="1"/>
  <c r="M913" i="1"/>
  <c r="AD913" i="1" s="1"/>
  <c r="AE896" i="1"/>
  <c r="X956" i="1"/>
  <c r="H486" i="1"/>
  <c r="AB957" i="1"/>
  <c r="Y955" i="1"/>
  <c r="A957" i="1"/>
  <c r="K957" i="1" s="1"/>
  <c r="N914" i="1" l="1"/>
  <c r="AC914" i="1" s="1"/>
  <c r="L915" i="1"/>
  <c r="M914" i="1"/>
  <c r="Z956" i="1"/>
  <c r="I957" i="1"/>
  <c r="AE897" i="1"/>
  <c r="AI957" i="1"/>
  <c r="AJ957" i="1"/>
  <c r="X957" i="1"/>
  <c r="H487" i="1"/>
  <c r="AB958" i="1"/>
  <c r="AA839" i="1"/>
  <c r="A958" i="1"/>
  <c r="X958" i="1" s="1"/>
  <c r="M915" i="1" l="1"/>
  <c r="AD915" i="1" s="1"/>
  <c r="AD914" i="1"/>
  <c r="K958" i="1"/>
  <c r="G914" i="1"/>
  <c r="N915" i="1"/>
  <c r="AC915" i="1" s="1"/>
  <c r="L916" i="1"/>
  <c r="Z958" i="1"/>
  <c r="Z957" i="1"/>
  <c r="AA957" i="1" s="1"/>
  <c r="AH957" i="1" s="1"/>
  <c r="I958" i="1"/>
  <c r="I959" i="1" s="1"/>
  <c r="AE898" i="1"/>
  <c r="AJ958" i="1"/>
  <c r="AJ959" i="1" s="1"/>
  <c r="AI958" i="1"/>
  <c r="AI959" i="1" s="1"/>
  <c r="H488" i="1"/>
  <c r="AB959" i="1"/>
  <c r="AH839" i="1"/>
  <c r="Y957" i="1"/>
  <c r="A959" i="1"/>
  <c r="X959" i="1" s="1"/>
  <c r="G915" i="1" l="1"/>
  <c r="N916" i="1"/>
  <c r="AC916" i="1" s="1"/>
  <c r="M916" i="1"/>
  <c r="AD916" i="1" s="1"/>
  <c r="L917" i="1"/>
  <c r="K959" i="1"/>
  <c r="K960" i="1" s="1"/>
  <c r="Z959" i="1"/>
  <c r="I960" i="1"/>
  <c r="AE899" i="1"/>
  <c r="AI960" i="1"/>
  <c r="AJ960" i="1"/>
  <c r="H489" i="1"/>
  <c r="AB960" i="1"/>
  <c r="AA958" i="1"/>
  <c r="AH958" i="1" s="1"/>
  <c r="Y958" i="1"/>
  <c r="A960" i="1"/>
  <c r="G916" i="1" l="1"/>
  <c r="N917" i="1"/>
  <c r="AC917" i="1" s="1"/>
  <c r="M917" i="1"/>
  <c r="AD917" i="1" s="1"/>
  <c r="L918" i="1"/>
  <c r="AE900" i="1"/>
  <c r="X960" i="1"/>
  <c r="Z960" i="1" s="1"/>
  <c r="H490" i="1"/>
  <c r="AB961" i="1"/>
  <c r="AA959" i="1"/>
  <c r="AH959" i="1" s="1"/>
  <c r="Y959" i="1"/>
  <c r="A961" i="1"/>
  <c r="X961" i="1" s="1"/>
  <c r="Z961" i="1" s="1"/>
  <c r="K961" i="1" l="1"/>
  <c r="N918" i="1"/>
  <c r="AC918" i="1" s="1"/>
  <c r="L919" i="1"/>
  <c r="M918" i="1"/>
  <c r="AD918" i="1" s="1"/>
  <c r="G917" i="1"/>
  <c r="I961" i="1"/>
  <c r="I962" i="1" s="1"/>
  <c r="AE901" i="1"/>
  <c r="AI961" i="1"/>
  <c r="AI962" i="1" s="1"/>
  <c r="AJ961" i="1"/>
  <c r="AJ962" i="1" s="1"/>
  <c r="H491" i="1"/>
  <c r="AB962" i="1"/>
  <c r="AA960" i="1"/>
  <c r="AH960" i="1" s="1"/>
  <c r="Y960" i="1"/>
  <c r="A962" i="1"/>
  <c r="X962" i="1" s="1"/>
  <c r="Z962" i="1" s="1"/>
  <c r="G918" i="1" l="1"/>
  <c r="K962" i="1"/>
  <c r="N919" i="1"/>
  <c r="AC919" i="1" s="1"/>
  <c r="M919" i="1"/>
  <c r="AD919" i="1" s="1"/>
  <c r="L920" i="1"/>
  <c r="I963" i="1"/>
  <c r="AE902" i="1"/>
  <c r="AJ963" i="1"/>
  <c r="AI963" i="1"/>
  <c r="H492" i="1"/>
  <c r="AB963" i="1"/>
  <c r="AA961" i="1"/>
  <c r="AH961" i="1" s="1"/>
  <c r="Y961" i="1"/>
  <c r="A963" i="1"/>
  <c r="X963" i="1" s="1"/>
  <c r="Z963" i="1" s="1"/>
  <c r="K963" i="1" l="1"/>
  <c r="G919" i="1"/>
  <c r="N920" i="1"/>
  <c r="AC920" i="1" s="1"/>
  <c r="L921" i="1"/>
  <c r="M920" i="1"/>
  <c r="AD920" i="1" s="1"/>
  <c r="I964" i="1"/>
  <c r="AE903" i="1"/>
  <c r="AI964" i="1"/>
  <c r="AJ964" i="1"/>
  <c r="H493" i="1"/>
  <c r="AA478" i="1"/>
  <c r="AB964" i="1"/>
  <c r="Y962" i="1"/>
  <c r="A964" i="1"/>
  <c r="X964" i="1" s="1"/>
  <c r="Z964" i="1" s="1"/>
  <c r="K964" i="1" l="1"/>
  <c r="G920" i="1"/>
  <c r="N921" i="1"/>
  <c r="AC921" i="1" s="1"/>
  <c r="L922" i="1"/>
  <c r="M921" i="1"/>
  <c r="AD921" i="1" s="1"/>
  <c r="I965" i="1"/>
  <c r="AE904" i="1"/>
  <c r="AJ965" i="1"/>
  <c r="AI965" i="1"/>
  <c r="H494" i="1"/>
  <c r="AH478" i="1"/>
  <c r="AB965" i="1"/>
  <c r="Y963" i="1"/>
  <c r="A965" i="1"/>
  <c r="X965" i="1" s="1"/>
  <c r="Z965" i="1" s="1"/>
  <c r="K965" i="1" l="1"/>
  <c r="N922" i="1"/>
  <c r="AC922" i="1" s="1"/>
  <c r="L923" i="1"/>
  <c r="M922" i="1"/>
  <c r="AD922" i="1" s="1"/>
  <c r="G921" i="1"/>
  <c r="I966" i="1"/>
  <c r="AE905" i="1"/>
  <c r="AI966" i="1"/>
  <c r="AJ966" i="1"/>
  <c r="H495" i="1"/>
  <c r="AB966" i="1"/>
  <c r="AA964" i="1"/>
  <c r="AH964" i="1" s="1"/>
  <c r="Y964" i="1"/>
  <c r="A966" i="1"/>
  <c r="X966" i="1" s="1"/>
  <c r="Z966" i="1" s="1"/>
  <c r="G922" i="1" l="1"/>
  <c r="K966" i="1"/>
  <c r="N923" i="1"/>
  <c r="AC923" i="1" s="1"/>
  <c r="L924" i="1"/>
  <c r="M923" i="1"/>
  <c r="AD923" i="1" s="1"/>
  <c r="I967" i="1"/>
  <c r="AE906" i="1"/>
  <c r="AJ967" i="1"/>
  <c r="AI967" i="1"/>
  <c r="H496" i="1"/>
  <c r="AB967" i="1"/>
  <c r="Y965" i="1"/>
  <c r="A967" i="1"/>
  <c r="X967" i="1" s="1"/>
  <c r="Z967" i="1" s="1"/>
  <c r="K967" i="1" l="1"/>
  <c r="G923" i="1"/>
  <c r="N924" i="1"/>
  <c r="AC924" i="1" s="1"/>
  <c r="L925" i="1"/>
  <c r="M924" i="1"/>
  <c r="AD924" i="1" s="1"/>
  <c r="I968" i="1"/>
  <c r="AE907" i="1"/>
  <c r="AI968" i="1"/>
  <c r="AJ968" i="1"/>
  <c r="H497" i="1"/>
  <c r="AA482" i="1"/>
  <c r="AH482" i="1" s="1"/>
  <c r="AB968" i="1"/>
  <c r="AA966" i="1"/>
  <c r="AH966" i="1" s="1"/>
  <c r="Y966" i="1"/>
  <c r="A968" i="1"/>
  <c r="X968" i="1" s="1"/>
  <c r="Z968" i="1" s="1"/>
  <c r="AA865" i="1"/>
  <c r="AH865" i="1" s="1"/>
  <c r="K968" i="1" l="1"/>
  <c r="G924" i="1"/>
  <c r="N925" i="1"/>
  <c r="AC925" i="1" s="1"/>
  <c r="L926" i="1"/>
  <c r="M925" i="1"/>
  <c r="AD925" i="1" s="1"/>
  <c r="I969" i="1"/>
  <c r="AE908" i="1"/>
  <c r="AJ969" i="1"/>
  <c r="AI969" i="1"/>
  <c r="H498" i="1"/>
  <c r="AB969" i="1"/>
  <c r="AA967" i="1"/>
  <c r="AH967" i="1" s="1"/>
  <c r="Y967" i="1"/>
  <c r="A969" i="1"/>
  <c r="X969" i="1" s="1"/>
  <c r="Z969" i="1" s="1"/>
  <c r="G925" i="1" l="1"/>
  <c r="N926" i="1"/>
  <c r="AC926" i="1" s="1"/>
  <c r="L927" i="1"/>
  <c r="M926" i="1"/>
  <c r="AD926" i="1" s="1"/>
  <c r="K969" i="1"/>
  <c r="I970" i="1"/>
  <c r="AE909" i="1"/>
  <c r="AI970" i="1"/>
  <c r="AJ970" i="1"/>
  <c r="H499" i="1"/>
  <c r="AB970" i="1"/>
  <c r="AA968" i="1"/>
  <c r="AH968" i="1" s="1"/>
  <c r="Y968" i="1"/>
  <c r="A970" i="1"/>
  <c r="X970" i="1" s="1"/>
  <c r="Z970" i="1" s="1"/>
  <c r="K970" i="1" l="1"/>
  <c r="N927" i="1"/>
  <c r="AC927" i="1" s="1"/>
  <c r="L928" i="1"/>
  <c r="M927" i="1"/>
  <c r="AD927" i="1" s="1"/>
  <c r="G926" i="1"/>
  <c r="I971" i="1"/>
  <c r="AE910" i="1"/>
  <c r="AJ971" i="1"/>
  <c r="AI971" i="1"/>
  <c r="H500" i="1"/>
  <c r="AA485" i="1"/>
  <c r="AB971" i="1"/>
  <c r="Y969" i="1"/>
  <c r="A971" i="1"/>
  <c r="X971" i="1" s="1"/>
  <c r="Z971" i="1" s="1"/>
  <c r="K971" i="1" l="1"/>
  <c r="G927" i="1"/>
  <c r="L929" i="1"/>
  <c r="M928" i="1"/>
  <c r="AD928" i="1" s="1"/>
  <c r="N928" i="1"/>
  <c r="AC928" i="1" s="1"/>
  <c r="I972" i="1"/>
  <c r="AE911" i="1"/>
  <c r="AI972" i="1"/>
  <c r="AJ972" i="1"/>
  <c r="H501" i="1"/>
  <c r="AH485" i="1"/>
  <c r="AB972" i="1"/>
  <c r="AA970" i="1"/>
  <c r="AH970" i="1" s="1"/>
  <c r="Y970" i="1"/>
  <c r="A972" i="1"/>
  <c r="X972" i="1" s="1"/>
  <c r="Z972" i="1" s="1"/>
  <c r="G928" i="1" l="1"/>
  <c r="K972" i="1"/>
  <c r="N929" i="1"/>
  <c r="AC929" i="1" s="1"/>
  <c r="L930" i="1"/>
  <c r="M929" i="1"/>
  <c r="AD929" i="1" s="1"/>
  <c r="I973" i="1"/>
  <c r="AE912" i="1"/>
  <c r="AJ973" i="1"/>
  <c r="AI973" i="1"/>
  <c r="H502" i="1"/>
  <c r="AB973" i="1"/>
  <c r="AA971" i="1"/>
  <c r="AH971" i="1" s="1"/>
  <c r="Y971" i="1"/>
  <c r="A973" i="1"/>
  <c r="X973" i="1" s="1"/>
  <c r="Z973" i="1" s="1"/>
  <c r="K973" i="1" l="1"/>
  <c r="G929" i="1"/>
  <c r="N930" i="1"/>
  <c r="AC930" i="1" s="1"/>
  <c r="L931" i="1"/>
  <c r="M930" i="1"/>
  <c r="AD930" i="1" s="1"/>
  <c r="I974" i="1"/>
  <c r="AE913" i="1"/>
  <c r="AI974" i="1"/>
  <c r="AJ974" i="1"/>
  <c r="H503" i="1"/>
  <c r="AB974" i="1"/>
  <c r="Y972" i="1"/>
  <c r="A974" i="1"/>
  <c r="X974" i="1" s="1"/>
  <c r="Z974" i="1" s="1"/>
  <c r="K974" i="1" l="1"/>
  <c r="G930" i="1"/>
  <c r="N931" i="1"/>
  <c r="AC931" i="1" s="1"/>
  <c r="L932" i="1"/>
  <c r="M931" i="1"/>
  <c r="AD931" i="1" s="1"/>
  <c r="I975" i="1"/>
  <c r="AE914" i="1"/>
  <c r="AJ975" i="1"/>
  <c r="AI975" i="1"/>
  <c r="H504" i="1"/>
  <c r="AB975" i="1"/>
  <c r="AA973" i="1"/>
  <c r="AH973" i="1" s="1"/>
  <c r="Y973" i="1"/>
  <c r="A975" i="1"/>
  <c r="X975" i="1" s="1"/>
  <c r="Z975" i="1" s="1"/>
  <c r="G931" i="1" l="1"/>
  <c r="K975" i="1"/>
  <c r="N932" i="1"/>
  <c r="AC932" i="1" s="1"/>
  <c r="L933" i="1"/>
  <c r="M932" i="1"/>
  <c r="AD932" i="1" s="1"/>
  <c r="I976" i="1"/>
  <c r="AE915" i="1"/>
  <c r="AI976" i="1"/>
  <c r="AJ976" i="1"/>
  <c r="H505" i="1"/>
  <c r="AB976" i="1"/>
  <c r="AA974" i="1"/>
  <c r="AH974" i="1" s="1"/>
  <c r="Y974" i="1"/>
  <c r="A976" i="1"/>
  <c r="X976" i="1" s="1"/>
  <c r="Z976" i="1" s="1"/>
  <c r="K976" i="1" l="1"/>
  <c r="G932" i="1"/>
  <c r="N933" i="1"/>
  <c r="AC933" i="1" s="1"/>
  <c r="L934" i="1"/>
  <c r="M933" i="1"/>
  <c r="AD933" i="1" s="1"/>
  <c r="I977" i="1"/>
  <c r="AE916" i="1"/>
  <c r="AJ977" i="1"/>
  <c r="AI977" i="1"/>
  <c r="H506" i="1"/>
  <c r="AB977" i="1"/>
  <c r="AA975" i="1"/>
  <c r="AH975" i="1" s="1"/>
  <c r="Y975" i="1"/>
  <c r="A977" i="1"/>
  <c r="X977" i="1" s="1"/>
  <c r="Z977" i="1" s="1"/>
  <c r="G933" i="1" l="1"/>
  <c r="N934" i="1"/>
  <c r="AC934" i="1" s="1"/>
  <c r="G934" i="1"/>
  <c r="L935" i="1"/>
  <c r="M934" i="1"/>
  <c r="AD934" i="1" s="1"/>
  <c r="K977" i="1"/>
  <c r="I978" i="1"/>
  <c r="AE917" i="1"/>
  <c r="AI978" i="1"/>
  <c r="AJ978" i="1"/>
  <c r="H507" i="1"/>
  <c r="AA492" i="1"/>
  <c r="AH492" i="1" s="1"/>
  <c r="AB978" i="1"/>
  <c r="AA976" i="1"/>
  <c r="AH976" i="1" s="1"/>
  <c r="Y976" i="1"/>
  <c r="AA872" i="1"/>
  <c r="AH872" i="1" s="1"/>
  <c r="A978" i="1"/>
  <c r="X978" i="1" s="1"/>
  <c r="Z978" i="1" s="1"/>
  <c r="K978" i="1" l="1"/>
  <c r="N935" i="1"/>
  <c r="AC935" i="1" s="1"/>
  <c r="L936" i="1"/>
  <c r="M935" i="1"/>
  <c r="AD935" i="1" s="1"/>
  <c r="I979" i="1"/>
  <c r="AE918" i="1"/>
  <c r="AJ979" i="1"/>
  <c r="AI979" i="1"/>
  <c r="H508" i="1"/>
  <c r="AB979" i="1"/>
  <c r="AA977" i="1"/>
  <c r="AH977" i="1" s="1"/>
  <c r="Y977" i="1"/>
  <c r="A979" i="1"/>
  <c r="X979" i="1" s="1"/>
  <c r="Z979" i="1" s="1"/>
  <c r="AA873" i="1"/>
  <c r="K979" i="1" l="1"/>
  <c r="G935" i="1"/>
  <c r="N936" i="1"/>
  <c r="AC936" i="1" s="1"/>
  <c r="L937" i="1"/>
  <c r="M936" i="1"/>
  <c r="AD936" i="1" s="1"/>
  <c r="I980" i="1"/>
  <c r="AE919" i="1"/>
  <c r="AI980" i="1"/>
  <c r="AJ980" i="1"/>
  <c r="H509" i="1"/>
  <c r="AB980" i="1"/>
  <c r="AA978" i="1"/>
  <c r="AH978" i="1" s="1"/>
  <c r="Y978" i="1"/>
  <c r="AA874" i="1"/>
  <c r="AH874" i="1" s="1"/>
  <c r="A980" i="1"/>
  <c r="X980" i="1" s="1"/>
  <c r="Z980" i="1" s="1"/>
  <c r="AH873" i="1"/>
  <c r="G936" i="1" l="1"/>
  <c r="N937" i="1"/>
  <c r="AC937" i="1" s="1"/>
  <c r="L938" i="1"/>
  <c r="M937" i="1"/>
  <c r="AD937" i="1" s="1"/>
  <c r="K980" i="1"/>
  <c r="I981" i="1"/>
  <c r="AE920" i="1"/>
  <c r="AJ981" i="1"/>
  <c r="AI981" i="1"/>
  <c r="H510" i="1"/>
  <c r="AB981" i="1"/>
  <c r="Y979" i="1"/>
  <c r="A981" i="1"/>
  <c r="X981" i="1" s="1"/>
  <c r="Z981" i="1" s="1"/>
  <c r="N938" i="1" l="1"/>
  <c r="AC938" i="1" s="1"/>
  <c r="L939" i="1"/>
  <c r="M938" i="1"/>
  <c r="AD938" i="1" s="1"/>
  <c r="K981" i="1"/>
  <c r="G937" i="1"/>
  <c r="I982" i="1"/>
  <c r="AE921" i="1"/>
  <c r="AI982" i="1"/>
  <c r="AJ982" i="1"/>
  <c r="H511" i="1"/>
  <c r="AB982" i="1"/>
  <c r="AA980" i="1"/>
  <c r="AH980" i="1" s="1"/>
  <c r="Y980" i="1"/>
  <c r="A982" i="1"/>
  <c r="X982" i="1" s="1"/>
  <c r="Z982" i="1" s="1"/>
  <c r="N939" i="1" l="1"/>
  <c r="AC939" i="1" s="1"/>
  <c r="L940" i="1"/>
  <c r="M939" i="1"/>
  <c r="AD939" i="1" s="1"/>
  <c r="K982" i="1"/>
  <c r="G938" i="1"/>
  <c r="G939" i="1" s="1"/>
  <c r="I983" i="1"/>
  <c r="AE922" i="1"/>
  <c r="AJ983" i="1"/>
  <c r="AI983" i="1"/>
  <c r="H512" i="1"/>
  <c r="AB983" i="1"/>
  <c r="AA981" i="1"/>
  <c r="AH981" i="1" s="1"/>
  <c r="Y981" i="1"/>
  <c r="A983" i="1"/>
  <c r="X983" i="1" s="1"/>
  <c r="Z983" i="1" s="1"/>
  <c r="K983" i="1" l="1"/>
  <c r="N940" i="1"/>
  <c r="AC940" i="1" s="1"/>
  <c r="M940" i="1"/>
  <c r="AD940" i="1" s="1"/>
  <c r="L941" i="1"/>
  <c r="I984" i="1"/>
  <c r="AE923" i="1"/>
  <c r="AI984" i="1"/>
  <c r="AJ984" i="1"/>
  <c r="H513" i="1"/>
  <c r="AA498" i="1"/>
  <c r="AH498" i="1" s="1"/>
  <c r="AB984" i="1"/>
  <c r="AA982" i="1"/>
  <c r="AH982" i="1" s="1"/>
  <c r="Y982" i="1"/>
  <c r="A984" i="1"/>
  <c r="X984" i="1" s="1"/>
  <c r="Z984" i="1" s="1"/>
  <c r="K984" i="1" l="1"/>
  <c r="G940" i="1"/>
  <c r="N941" i="1"/>
  <c r="AC941" i="1" s="1"/>
  <c r="L942" i="1"/>
  <c r="M941" i="1"/>
  <c r="AD941" i="1" s="1"/>
  <c r="I985" i="1"/>
  <c r="AE924" i="1"/>
  <c r="AJ985" i="1"/>
  <c r="AI985" i="1"/>
  <c r="H514" i="1"/>
  <c r="AB985" i="1"/>
  <c r="Y983" i="1"/>
  <c r="A985" i="1"/>
  <c r="X985" i="1" s="1"/>
  <c r="Z985" i="1" s="1"/>
  <c r="K985" i="1" l="1"/>
  <c r="G941" i="1"/>
  <c r="N942" i="1"/>
  <c r="AC942" i="1" s="1"/>
  <c r="L943" i="1"/>
  <c r="M942" i="1"/>
  <c r="AD942" i="1" s="1"/>
  <c r="I986" i="1"/>
  <c r="AE925" i="1"/>
  <c r="AI986" i="1"/>
  <c r="AJ986" i="1"/>
  <c r="H515" i="1"/>
  <c r="AB986" i="1"/>
  <c r="AA984" i="1"/>
  <c r="AH984" i="1" s="1"/>
  <c r="Y984" i="1"/>
  <c r="A986" i="1"/>
  <c r="X986" i="1" s="1"/>
  <c r="Z986" i="1" s="1"/>
  <c r="K986" i="1" l="1"/>
  <c r="G942" i="1"/>
  <c r="N943" i="1"/>
  <c r="AC943" i="1" s="1"/>
  <c r="M943" i="1"/>
  <c r="AD943" i="1" s="1"/>
  <c r="L944" i="1"/>
  <c r="I987" i="1"/>
  <c r="AE926" i="1"/>
  <c r="AJ987" i="1"/>
  <c r="AI987" i="1"/>
  <c r="H516" i="1"/>
  <c r="AB987" i="1"/>
  <c r="Y985" i="1"/>
  <c r="A987" i="1"/>
  <c r="K987" i="1" s="1"/>
  <c r="G943" i="1" l="1"/>
  <c r="N944" i="1"/>
  <c r="AC944" i="1" s="1"/>
  <c r="L945" i="1"/>
  <c r="G944" i="1"/>
  <c r="M944" i="1"/>
  <c r="AD944" i="1" s="1"/>
  <c r="AE927" i="1"/>
  <c r="X987" i="1"/>
  <c r="H517" i="1"/>
  <c r="AB988" i="1"/>
  <c r="Y986" i="1"/>
  <c r="A988" i="1"/>
  <c r="X988" i="1" s="1"/>
  <c r="Z988" i="1" s="1"/>
  <c r="N945" i="1" l="1"/>
  <c r="AC945" i="1" s="1"/>
  <c r="L946" i="1"/>
  <c r="G945" i="1"/>
  <c r="M945" i="1"/>
  <c r="AD945" i="1" s="1"/>
  <c r="K988" i="1"/>
  <c r="Z987" i="1"/>
  <c r="I988" i="1"/>
  <c r="I989" i="1" s="1"/>
  <c r="AE928" i="1"/>
  <c r="AJ988" i="1"/>
  <c r="AJ989" i="1" s="1"/>
  <c r="AI988" i="1"/>
  <c r="AI989" i="1" s="1"/>
  <c r="H518" i="1"/>
  <c r="AB989" i="1"/>
  <c r="AA870" i="1"/>
  <c r="A989" i="1"/>
  <c r="K989" i="1" l="1"/>
  <c r="N946" i="1"/>
  <c r="AC946" i="1" s="1"/>
  <c r="L947" i="1"/>
  <c r="M946" i="1"/>
  <c r="AD946" i="1" s="1"/>
  <c r="AE929" i="1"/>
  <c r="X989" i="1"/>
  <c r="Z989" i="1" s="1"/>
  <c r="H519" i="1"/>
  <c r="AB990" i="1"/>
  <c r="AH870" i="1"/>
  <c r="Y988" i="1"/>
  <c r="A990" i="1"/>
  <c r="X990" i="1" s="1"/>
  <c r="Z990" i="1" s="1"/>
  <c r="K990" i="1" l="1"/>
  <c r="G946" i="1"/>
  <c r="N947" i="1"/>
  <c r="AC947" i="1" s="1"/>
  <c r="L948" i="1"/>
  <c r="M947" i="1"/>
  <c r="AD947" i="1" s="1"/>
  <c r="I990" i="1"/>
  <c r="I991" i="1" s="1"/>
  <c r="AE930" i="1"/>
  <c r="AJ990" i="1"/>
  <c r="AJ991" i="1" s="1"/>
  <c r="AI990" i="1"/>
  <c r="AI991" i="1" s="1"/>
  <c r="H520" i="1"/>
  <c r="AB991" i="1"/>
  <c r="Y989" i="1"/>
  <c r="A991" i="1"/>
  <c r="X991" i="1" s="1"/>
  <c r="Z991" i="1" s="1"/>
  <c r="G947" i="1" l="1"/>
  <c r="K991" i="1"/>
  <c r="N948" i="1"/>
  <c r="AC948" i="1" s="1"/>
  <c r="L949" i="1"/>
  <c r="M948" i="1"/>
  <c r="AD948" i="1" s="1"/>
  <c r="I992" i="1"/>
  <c r="AE931" i="1"/>
  <c r="AI992" i="1"/>
  <c r="AJ992" i="1"/>
  <c r="H521" i="1"/>
  <c r="AA506" i="1"/>
  <c r="AB992" i="1"/>
  <c r="Y990" i="1"/>
  <c r="A992" i="1"/>
  <c r="K992" i="1" l="1"/>
  <c r="G948" i="1"/>
  <c r="N949" i="1"/>
  <c r="AC949" i="1" s="1"/>
  <c r="L950" i="1"/>
  <c r="M949" i="1"/>
  <c r="AD949" i="1" s="1"/>
  <c r="AE932" i="1"/>
  <c r="X992" i="1"/>
  <c r="Z992" i="1" s="1"/>
  <c r="H522" i="1"/>
  <c r="AH506" i="1"/>
  <c r="AB993" i="1"/>
  <c r="Y991" i="1"/>
  <c r="A993" i="1"/>
  <c r="X993" i="1" s="1"/>
  <c r="Z993" i="1" s="1"/>
  <c r="G949" i="1" l="1"/>
  <c r="N950" i="1"/>
  <c r="AC950" i="1" s="1"/>
  <c r="L951" i="1"/>
  <c r="M950" i="1"/>
  <c r="AD950" i="1" s="1"/>
  <c r="K993" i="1"/>
  <c r="I993" i="1"/>
  <c r="I994" i="1" s="1"/>
  <c r="AE933" i="1"/>
  <c r="AI993" i="1"/>
  <c r="AI994" i="1" s="1"/>
  <c r="AJ993" i="1"/>
  <c r="AJ994" i="1" s="1"/>
  <c r="H523" i="1"/>
  <c r="AB994" i="1"/>
  <c r="AA992" i="1"/>
  <c r="AH992" i="1" s="1"/>
  <c r="Y992" i="1"/>
  <c r="A994" i="1"/>
  <c r="X994" i="1" s="1"/>
  <c r="Z994" i="1" s="1"/>
  <c r="N951" i="1" l="1"/>
  <c r="AC951" i="1" s="1"/>
  <c r="L952" i="1"/>
  <c r="M951" i="1"/>
  <c r="AD951" i="1" s="1"/>
  <c r="K994" i="1"/>
  <c r="G950" i="1"/>
  <c r="G951" i="1" s="1"/>
  <c r="I995" i="1"/>
  <c r="AE934" i="1"/>
  <c r="AJ995" i="1"/>
  <c r="AI995" i="1"/>
  <c r="H524" i="1"/>
  <c r="AB995" i="1"/>
  <c r="Y993" i="1"/>
  <c r="A995" i="1"/>
  <c r="X995" i="1" s="1"/>
  <c r="Z995" i="1" s="1"/>
  <c r="K995" i="1" l="1"/>
  <c r="N952" i="1"/>
  <c r="AC952" i="1" s="1"/>
  <c r="L953" i="1"/>
  <c r="M952" i="1"/>
  <c r="AD952" i="1" s="1"/>
  <c r="I996" i="1"/>
  <c r="AE935" i="1"/>
  <c r="AI996" i="1"/>
  <c r="AJ996" i="1"/>
  <c r="H525" i="1"/>
  <c r="AB996" i="1"/>
  <c r="AA994" i="1"/>
  <c r="AH994" i="1" s="1"/>
  <c r="Y994" i="1"/>
  <c r="A996" i="1"/>
  <c r="X996" i="1" s="1"/>
  <c r="Z996" i="1" s="1"/>
  <c r="G952" i="1" l="1"/>
  <c r="K996" i="1"/>
  <c r="N953" i="1"/>
  <c r="AC953" i="1" s="1"/>
  <c r="L954" i="1"/>
  <c r="M953" i="1"/>
  <c r="AD953" i="1" s="1"/>
  <c r="I997" i="1"/>
  <c r="AE936" i="1"/>
  <c r="AJ997" i="1"/>
  <c r="AI997" i="1"/>
  <c r="H526" i="1"/>
  <c r="AB997" i="1"/>
  <c r="Y995" i="1"/>
  <c r="A997" i="1"/>
  <c r="K997" i="1" l="1"/>
  <c r="G953" i="1"/>
  <c r="N954" i="1"/>
  <c r="AC954" i="1" s="1"/>
  <c r="L955" i="1"/>
  <c r="M954" i="1"/>
  <c r="AD954" i="1" s="1"/>
  <c r="AE937" i="1"/>
  <c r="X997" i="1"/>
  <c r="Z997" i="1" s="1"/>
  <c r="H527" i="1"/>
  <c r="AB998" i="1"/>
  <c r="AA996" i="1"/>
  <c r="AH996" i="1" s="1"/>
  <c r="Y996" i="1"/>
  <c r="A998" i="1"/>
  <c r="X998" i="1" s="1"/>
  <c r="Z998" i="1" s="1"/>
  <c r="K998" i="1" l="1"/>
  <c r="G954" i="1"/>
  <c r="N955" i="1"/>
  <c r="AC955" i="1" s="1"/>
  <c r="M955" i="1"/>
  <c r="AD955" i="1" s="1"/>
  <c r="L956" i="1"/>
  <c r="I998" i="1"/>
  <c r="I999" i="1" s="1"/>
  <c r="AE938" i="1"/>
  <c r="AJ998" i="1"/>
  <c r="AJ999" i="1" s="1"/>
  <c r="AI998" i="1"/>
  <c r="AI999" i="1" s="1"/>
  <c r="H528" i="1"/>
  <c r="AA513" i="1"/>
  <c r="AH513" i="1" s="1"/>
  <c r="AB999" i="1"/>
  <c r="AA997" i="1"/>
  <c r="AH997" i="1" s="1"/>
  <c r="Y997" i="1"/>
  <c r="A999" i="1"/>
  <c r="X999" i="1" s="1"/>
  <c r="Z999" i="1" s="1"/>
  <c r="AA893" i="1"/>
  <c r="AH893" i="1" s="1"/>
  <c r="K999" i="1" l="1"/>
  <c r="N956" i="1"/>
  <c r="AC956" i="1" s="1"/>
  <c r="M956" i="1"/>
  <c r="AD956" i="1" s="1"/>
  <c r="L957" i="1"/>
  <c r="G955" i="1"/>
  <c r="I1000" i="1"/>
  <c r="AE939" i="1"/>
  <c r="AI1000" i="1"/>
  <c r="AJ1000" i="1"/>
  <c r="H529" i="1"/>
  <c r="AB1000" i="1"/>
  <c r="AA998" i="1"/>
  <c r="AH998" i="1" s="1"/>
  <c r="Y998" i="1"/>
  <c r="A1000" i="1"/>
  <c r="K1000" i="1" s="1"/>
  <c r="AA897" i="1"/>
  <c r="AH897" i="1" s="1"/>
  <c r="L958" i="1" l="1"/>
  <c r="N957" i="1"/>
  <c r="AC957" i="1" s="1"/>
  <c r="M957" i="1"/>
  <c r="AD957" i="1" s="1"/>
  <c r="G957" i="1"/>
  <c r="G956" i="1"/>
  <c r="AE940" i="1"/>
  <c r="X1000" i="1"/>
  <c r="Z1000" i="1" s="1"/>
  <c r="H530" i="1"/>
  <c r="AB1001" i="1"/>
  <c r="AA999" i="1"/>
  <c r="AH999" i="1" s="1"/>
  <c r="Y999" i="1"/>
  <c r="A1001" i="1"/>
  <c r="X1001" i="1" s="1"/>
  <c r="Z1001" i="1" s="1"/>
  <c r="N958" i="1" l="1"/>
  <c r="AC958" i="1" s="1"/>
  <c r="L959" i="1"/>
  <c r="M958" i="1"/>
  <c r="AD958" i="1" s="1"/>
  <c r="K1001" i="1"/>
  <c r="K1002" i="1" s="1"/>
  <c r="I1001" i="1"/>
  <c r="I1002" i="1" s="1"/>
  <c r="AE941" i="1"/>
  <c r="AI1001" i="1"/>
  <c r="AI1002" i="1" s="1"/>
  <c r="AJ1001" i="1"/>
  <c r="AJ1002" i="1" s="1"/>
  <c r="H531" i="1"/>
  <c r="AA516" i="1"/>
  <c r="AB1002" i="1"/>
  <c r="Y1000" i="1"/>
  <c r="A1002" i="1"/>
  <c r="X1002" i="1" s="1"/>
  <c r="Z1002" i="1" s="1"/>
  <c r="M959" i="1" l="1"/>
  <c r="AD959" i="1" s="1"/>
  <c r="L960" i="1"/>
  <c r="N959" i="1"/>
  <c r="AC959" i="1" s="1"/>
  <c r="G958" i="1"/>
  <c r="I1003" i="1"/>
  <c r="AE942" i="1"/>
  <c r="AJ1003" i="1"/>
  <c r="AI1003" i="1"/>
  <c r="H532" i="1"/>
  <c r="AH516" i="1"/>
  <c r="AB1003" i="1"/>
  <c r="AA1001" i="1"/>
  <c r="AH1001" i="1" s="1"/>
  <c r="Y1001" i="1"/>
  <c r="A1003" i="1"/>
  <c r="X1003" i="1" s="1"/>
  <c r="Z1003" i="1" s="1"/>
  <c r="G959" i="1" l="1"/>
  <c r="L961" i="1"/>
  <c r="M960" i="1"/>
  <c r="AD960" i="1" s="1"/>
  <c r="N960" i="1"/>
  <c r="AC960" i="1" s="1"/>
  <c r="G960" i="1"/>
  <c r="K1003" i="1"/>
  <c r="I1004" i="1"/>
  <c r="AE943" i="1"/>
  <c r="AI1004" i="1"/>
  <c r="AJ1004" i="1"/>
  <c r="H533" i="1"/>
  <c r="AB1004" i="1"/>
  <c r="AA1002" i="1"/>
  <c r="AH1002" i="1" s="1"/>
  <c r="Y1002" i="1"/>
  <c r="A1004" i="1"/>
  <c r="X1004" i="1" s="1"/>
  <c r="Z1004" i="1" s="1"/>
  <c r="K1004" i="1" l="1"/>
  <c r="N961" i="1"/>
  <c r="AC961" i="1" s="1"/>
  <c r="L962" i="1"/>
  <c r="M961" i="1"/>
  <c r="AD961" i="1" s="1"/>
  <c r="I1005" i="1"/>
  <c r="AE944" i="1"/>
  <c r="AJ1005" i="1"/>
  <c r="AI1005" i="1"/>
  <c r="H534" i="1"/>
  <c r="AB1005" i="1"/>
  <c r="Y1003" i="1"/>
  <c r="A1005" i="1"/>
  <c r="X1005" i="1" s="1"/>
  <c r="N962" i="1" l="1"/>
  <c r="AC962" i="1" s="1"/>
  <c r="L963" i="1"/>
  <c r="M962" i="1"/>
  <c r="AD962" i="1" s="1"/>
  <c r="G961" i="1"/>
  <c r="G962" i="1" s="1"/>
  <c r="K1005" i="1"/>
  <c r="Z1005" i="1"/>
  <c r="I1006" i="1"/>
  <c r="AE945" i="1"/>
  <c r="AI1006" i="1"/>
  <c r="AJ1006" i="1"/>
  <c r="H535" i="1"/>
  <c r="AB1006" i="1"/>
  <c r="AA1004" i="1"/>
  <c r="AH1004" i="1" s="1"/>
  <c r="Y1004" i="1"/>
  <c r="A1006" i="1"/>
  <c r="X1006" i="1" s="1"/>
  <c r="Z1006" i="1" s="1"/>
  <c r="K1006" i="1" l="1"/>
  <c r="N963" i="1"/>
  <c r="AC963" i="1" s="1"/>
  <c r="M963" i="1"/>
  <c r="AD963" i="1" s="1"/>
  <c r="L964" i="1"/>
  <c r="I1007" i="1"/>
  <c r="AE946" i="1"/>
  <c r="AJ1007" i="1"/>
  <c r="AI1007" i="1"/>
  <c r="H536" i="1"/>
  <c r="AB1007" i="1"/>
  <c r="AA1005" i="1"/>
  <c r="AH1005" i="1" s="1"/>
  <c r="Y1005" i="1"/>
  <c r="A1007" i="1"/>
  <c r="X1007" i="1" s="1"/>
  <c r="Z1007" i="1" s="1"/>
  <c r="AA901" i="1"/>
  <c r="G963" i="1" l="1"/>
  <c r="K1007" i="1"/>
  <c r="N964" i="1"/>
  <c r="AC964" i="1" s="1"/>
  <c r="M964" i="1"/>
  <c r="AD964" i="1" s="1"/>
  <c r="L965" i="1"/>
  <c r="I1008" i="1"/>
  <c r="AE947" i="1"/>
  <c r="AI1008" i="1"/>
  <c r="AJ1008" i="1"/>
  <c r="H537" i="1"/>
  <c r="AB1008" i="1"/>
  <c r="AA1006" i="1"/>
  <c r="AH1006" i="1" s="1"/>
  <c r="Y1006" i="1"/>
  <c r="A1008" i="1"/>
  <c r="X1008" i="1" s="1"/>
  <c r="Z1008" i="1" s="1"/>
  <c r="AH901" i="1"/>
  <c r="K1008" i="1" l="1"/>
  <c r="N965" i="1"/>
  <c r="AC965" i="1" s="1"/>
  <c r="M965" i="1"/>
  <c r="AD965" i="1" s="1"/>
  <c r="L966" i="1"/>
  <c r="G964" i="1"/>
  <c r="I1009" i="1"/>
  <c r="AE948" i="1"/>
  <c r="AJ1009" i="1"/>
  <c r="AI1009" i="1"/>
  <c r="H538" i="1"/>
  <c r="AA523" i="1"/>
  <c r="AH523" i="1" s="1"/>
  <c r="AB1009" i="1"/>
  <c r="AA1007" i="1"/>
  <c r="AH1007" i="1" s="1"/>
  <c r="Y1007" i="1"/>
  <c r="A1009" i="1"/>
  <c r="X1009" i="1" s="1"/>
  <c r="Z1009" i="1" s="1"/>
  <c r="G965" i="1" l="1"/>
  <c r="N966" i="1"/>
  <c r="AC966" i="1" s="1"/>
  <c r="L967" i="1"/>
  <c r="M966" i="1"/>
  <c r="AD966" i="1" s="1"/>
  <c r="K1009" i="1"/>
  <c r="K1010" i="1" s="1"/>
  <c r="I1010" i="1"/>
  <c r="AE949" i="1"/>
  <c r="AI1010" i="1"/>
  <c r="AJ1010" i="1"/>
  <c r="H539" i="1"/>
  <c r="AB1010" i="1"/>
  <c r="AA1008" i="1"/>
  <c r="AH1008" i="1" s="1"/>
  <c r="Y1008" i="1"/>
  <c r="A1010" i="1"/>
  <c r="X1010" i="1" s="1"/>
  <c r="Z1010" i="1" s="1"/>
  <c r="G966" i="1" l="1"/>
  <c r="N967" i="1"/>
  <c r="AC967" i="1" s="1"/>
  <c r="M967" i="1"/>
  <c r="AD967" i="1" s="1"/>
  <c r="L968" i="1"/>
  <c r="I1011" i="1"/>
  <c r="AE950" i="1"/>
  <c r="AJ1011" i="1"/>
  <c r="AI1011" i="1"/>
  <c r="H540" i="1"/>
  <c r="AB1011" i="1"/>
  <c r="AA1009" i="1"/>
  <c r="AH1009" i="1" s="1"/>
  <c r="Y1009" i="1"/>
  <c r="A1011" i="1"/>
  <c r="X1011" i="1" s="1"/>
  <c r="Z1011" i="1" s="1"/>
  <c r="K1011" i="1" l="1"/>
  <c r="G967" i="1"/>
  <c r="N968" i="1"/>
  <c r="AC968" i="1" s="1"/>
  <c r="M968" i="1"/>
  <c r="AD968" i="1" s="1"/>
  <c r="G968" i="1"/>
  <c r="L969" i="1"/>
  <c r="I1012" i="1"/>
  <c r="AE951" i="1"/>
  <c r="AI1012" i="1"/>
  <c r="AJ1012" i="1"/>
  <c r="H541" i="1"/>
  <c r="AB1012" i="1"/>
  <c r="Y1010" i="1"/>
  <c r="A1012" i="1"/>
  <c r="X1012" i="1" s="1"/>
  <c r="Z1012" i="1" s="1"/>
  <c r="N969" i="1" l="1"/>
  <c r="AC969" i="1" s="1"/>
  <c r="L970" i="1"/>
  <c r="M969" i="1"/>
  <c r="AD969" i="1" s="1"/>
  <c r="K1012" i="1"/>
  <c r="K1013" i="1" s="1"/>
  <c r="I1013" i="1"/>
  <c r="AE952" i="1"/>
  <c r="AJ1013" i="1"/>
  <c r="AI1013" i="1"/>
  <c r="H542" i="1"/>
  <c r="AB1013" i="1"/>
  <c r="AA1011" i="1"/>
  <c r="AH1011" i="1" s="1"/>
  <c r="Y1011" i="1"/>
  <c r="A1013" i="1"/>
  <c r="X1013" i="1" s="1"/>
  <c r="Z1013" i="1" s="1"/>
  <c r="G969" i="1" l="1"/>
  <c r="N970" i="1"/>
  <c r="AC970" i="1" s="1"/>
  <c r="G970" i="1"/>
  <c r="M970" i="1"/>
  <c r="AD970" i="1" s="1"/>
  <c r="L971" i="1"/>
  <c r="I1014" i="1"/>
  <c r="AE953" i="1"/>
  <c r="AI1014" i="1"/>
  <c r="AJ1014" i="1"/>
  <c r="H543" i="1"/>
  <c r="AB1014" i="1"/>
  <c r="AA1012" i="1"/>
  <c r="AH1012" i="1" s="1"/>
  <c r="Y1012" i="1"/>
  <c r="A1014" i="1"/>
  <c r="X1014" i="1" s="1"/>
  <c r="Z1014" i="1" s="1"/>
  <c r="K1014" i="1" l="1"/>
  <c r="N971" i="1"/>
  <c r="AC971" i="1" s="1"/>
  <c r="L972" i="1"/>
  <c r="M971" i="1"/>
  <c r="AD971" i="1" s="1"/>
  <c r="I1015" i="1"/>
  <c r="AE954" i="1"/>
  <c r="AJ1015" i="1"/>
  <c r="AI1015" i="1"/>
  <c r="H544" i="1"/>
  <c r="AA529" i="1"/>
  <c r="AH529" i="1" s="1"/>
  <c r="AB1015" i="1"/>
  <c r="AA1013" i="1"/>
  <c r="AH1013" i="1" s="1"/>
  <c r="Y1013" i="1"/>
  <c r="A1015" i="1"/>
  <c r="X1015" i="1" s="1"/>
  <c r="Z1015" i="1" s="1"/>
  <c r="G971" i="1" l="1"/>
  <c r="N972" i="1"/>
  <c r="AC972" i="1" s="1"/>
  <c r="M972" i="1"/>
  <c r="AD972" i="1" s="1"/>
  <c r="L973" i="1"/>
  <c r="G972" i="1"/>
  <c r="K1015" i="1"/>
  <c r="K1016" i="1" s="1"/>
  <c r="I1016" i="1"/>
  <c r="AE955" i="1"/>
  <c r="AI1016" i="1"/>
  <c r="AJ1016" i="1"/>
  <c r="H545" i="1"/>
  <c r="AB1016" i="1"/>
  <c r="Y1014" i="1"/>
  <c r="A1016" i="1"/>
  <c r="X1016" i="1" s="1"/>
  <c r="Z1016" i="1" s="1"/>
  <c r="N973" i="1" l="1"/>
  <c r="AC973" i="1" s="1"/>
  <c r="M973" i="1"/>
  <c r="AD973" i="1" s="1"/>
  <c r="L974" i="1"/>
  <c r="I1017" i="1"/>
  <c r="AE956" i="1"/>
  <c r="AJ1017" i="1"/>
  <c r="AI1017" i="1"/>
  <c r="H546" i="1"/>
  <c r="AB1017" i="1"/>
  <c r="AA1015" i="1"/>
  <c r="AH1015" i="1" s="1"/>
  <c r="Y1015" i="1"/>
  <c r="A1017" i="1"/>
  <c r="K1017" i="1" s="1"/>
  <c r="G973" i="1" l="1"/>
  <c r="N974" i="1"/>
  <c r="AC974" i="1" s="1"/>
  <c r="L975" i="1"/>
  <c r="M974" i="1"/>
  <c r="AD974" i="1" s="1"/>
  <c r="AE957" i="1"/>
  <c r="X1017" i="1"/>
  <c r="H547" i="1"/>
  <c r="AB1018" i="1"/>
  <c r="Y1016" i="1"/>
  <c r="A1018" i="1"/>
  <c r="K1018" i="1" s="1"/>
  <c r="G974" i="1" l="1"/>
  <c r="N975" i="1"/>
  <c r="AC975" i="1" s="1"/>
  <c r="M975" i="1"/>
  <c r="AD975" i="1" s="1"/>
  <c r="G975" i="1"/>
  <c r="L976" i="1"/>
  <c r="Z1017" i="1"/>
  <c r="I1018" i="1"/>
  <c r="AE958" i="1"/>
  <c r="AJ1018" i="1"/>
  <c r="AI1018" i="1"/>
  <c r="X1018" i="1"/>
  <c r="Z1018" i="1" s="1"/>
  <c r="H548" i="1"/>
  <c r="AB1019" i="1"/>
  <c r="AA900" i="1"/>
  <c r="A1019" i="1"/>
  <c r="X1019" i="1" s="1"/>
  <c r="N976" i="1" l="1"/>
  <c r="AC976" i="1" s="1"/>
  <c r="L977" i="1"/>
  <c r="M976" i="1"/>
  <c r="AD976" i="1" s="1"/>
  <c r="K1019" i="1"/>
  <c r="I1019" i="1"/>
  <c r="I1020" i="1" s="1"/>
  <c r="AE959" i="1"/>
  <c r="AI1019" i="1"/>
  <c r="AI1020" i="1" s="1"/>
  <c r="AJ1019" i="1"/>
  <c r="AJ1020" i="1" s="1"/>
  <c r="Z1019" i="1"/>
  <c r="H549" i="1"/>
  <c r="AB1020" i="1"/>
  <c r="AH900" i="1"/>
  <c r="Y1018" i="1"/>
  <c r="A1020" i="1"/>
  <c r="X1020" i="1" s="1"/>
  <c r="K1020" i="1" l="1"/>
  <c r="G976" i="1"/>
  <c r="N977" i="1"/>
  <c r="AC977" i="1" s="1"/>
  <c r="L978" i="1"/>
  <c r="M977" i="1"/>
  <c r="AD977" i="1" s="1"/>
  <c r="I1021" i="1"/>
  <c r="AE960" i="1"/>
  <c r="AJ1021" i="1"/>
  <c r="AI1021" i="1"/>
  <c r="Z1020" i="1"/>
  <c r="H550" i="1"/>
  <c r="AB1021" i="1"/>
  <c r="Y1019" i="1"/>
  <c r="A1021" i="1"/>
  <c r="X1021" i="1" s="1"/>
  <c r="I1022" i="1" s="1"/>
  <c r="N978" i="1" l="1"/>
  <c r="AC978" i="1" s="1"/>
  <c r="M978" i="1"/>
  <c r="AD978" i="1" s="1"/>
  <c r="L979" i="1"/>
  <c r="K1021" i="1"/>
  <c r="G977" i="1"/>
  <c r="G978" i="1" s="1"/>
  <c r="AE961" i="1"/>
  <c r="AI1022" i="1"/>
  <c r="AJ1022" i="1"/>
  <c r="Z1021" i="1"/>
  <c r="H551" i="1"/>
  <c r="AB1022" i="1"/>
  <c r="AA1020" i="1"/>
  <c r="AH1020" i="1" s="1"/>
  <c r="Y1020" i="1"/>
  <c r="A1022" i="1"/>
  <c r="X1022" i="1" s="1"/>
  <c r="Z1022" i="1" s="1"/>
  <c r="K1022" i="1" l="1"/>
  <c r="N979" i="1"/>
  <c r="AC979" i="1" s="1"/>
  <c r="M979" i="1"/>
  <c r="AD979" i="1" s="1"/>
  <c r="L980" i="1"/>
  <c r="I1023" i="1"/>
  <c r="AE962" i="1"/>
  <c r="AJ1023" i="1"/>
  <c r="AI1023" i="1"/>
  <c r="H552" i="1"/>
  <c r="AA537" i="1"/>
  <c r="AB1023" i="1"/>
  <c r="Y1021" i="1"/>
  <c r="A1023" i="1"/>
  <c r="X1023" i="1" s="1"/>
  <c r="G979" i="1" l="1"/>
  <c r="K1023" i="1"/>
  <c r="N980" i="1"/>
  <c r="AC980" i="1" s="1"/>
  <c r="M980" i="1"/>
  <c r="AD980" i="1" s="1"/>
  <c r="L981" i="1"/>
  <c r="Z1023" i="1"/>
  <c r="I1024" i="1"/>
  <c r="AE963" i="1"/>
  <c r="AI1024" i="1"/>
  <c r="AJ1024" i="1"/>
  <c r="H553" i="1"/>
  <c r="AH537" i="1"/>
  <c r="AB1024" i="1"/>
  <c r="AA1022" i="1"/>
  <c r="AH1022" i="1" s="1"/>
  <c r="Y1022" i="1"/>
  <c r="A1024" i="1"/>
  <c r="X1024" i="1" s="1"/>
  <c r="Z1024" i="1" s="1"/>
  <c r="N981" i="1" l="1"/>
  <c r="AC981" i="1" s="1"/>
  <c r="L982" i="1"/>
  <c r="M981" i="1"/>
  <c r="AD981" i="1" s="1"/>
  <c r="G980" i="1"/>
  <c r="K1024" i="1"/>
  <c r="I1025" i="1"/>
  <c r="AE964" i="1"/>
  <c r="AJ1025" i="1"/>
  <c r="AI1025" i="1"/>
  <c r="H554" i="1"/>
  <c r="AB1025" i="1"/>
  <c r="AA1023" i="1"/>
  <c r="AH1023" i="1" s="1"/>
  <c r="Y1023" i="1"/>
  <c r="A1025" i="1"/>
  <c r="X1025" i="1" s="1"/>
  <c r="Z1025" i="1" s="1"/>
  <c r="K1025" i="1" l="1"/>
  <c r="L983" i="1"/>
  <c r="N982" i="1"/>
  <c r="AC982" i="1" s="1"/>
  <c r="M982" i="1"/>
  <c r="AD982" i="1" s="1"/>
  <c r="G981" i="1"/>
  <c r="I1026" i="1"/>
  <c r="AE965" i="1"/>
  <c r="AI1026" i="1"/>
  <c r="AJ1026" i="1"/>
  <c r="H555" i="1"/>
  <c r="AB1026" i="1"/>
  <c r="Y1024" i="1"/>
  <c r="A1026" i="1"/>
  <c r="X1026" i="1" s="1"/>
  <c r="Z1026" i="1" s="1"/>
  <c r="G982" i="1" l="1"/>
  <c r="N983" i="1"/>
  <c r="AC983" i="1" s="1"/>
  <c r="L984" i="1"/>
  <c r="M983" i="1"/>
  <c r="AD983" i="1" s="1"/>
  <c r="K1026" i="1"/>
  <c r="K1027" i="1" s="1"/>
  <c r="I1027" i="1"/>
  <c r="AE966" i="1"/>
  <c r="AJ1027" i="1"/>
  <c r="AI1027" i="1"/>
  <c r="H556" i="1"/>
  <c r="AB1027" i="1"/>
  <c r="AA1025" i="1"/>
  <c r="AH1025" i="1" s="1"/>
  <c r="Y1025" i="1"/>
  <c r="A1027" i="1"/>
  <c r="X1027" i="1" s="1"/>
  <c r="Z1027" i="1" s="1"/>
  <c r="G983" i="1" l="1"/>
  <c r="N984" i="1"/>
  <c r="AC984" i="1" s="1"/>
  <c r="L985" i="1"/>
  <c r="M984" i="1"/>
  <c r="AD984" i="1" s="1"/>
  <c r="I1028" i="1"/>
  <c r="AE967" i="1"/>
  <c r="AI1028" i="1"/>
  <c r="AJ1028" i="1"/>
  <c r="H557" i="1"/>
  <c r="AB1028" i="1"/>
  <c r="Y1026" i="1"/>
  <c r="A1028" i="1"/>
  <c r="X1028" i="1" s="1"/>
  <c r="Z1028" i="1" s="1"/>
  <c r="AA922" i="1"/>
  <c r="AH922" i="1" s="1"/>
  <c r="K1028" i="1" l="1"/>
  <c r="G984" i="1"/>
  <c r="N985" i="1"/>
  <c r="AC985" i="1" s="1"/>
  <c r="L986" i="1"/>
  <c r="M985" i="1"/>
  <c r="AD985" i="1" s="1"/>
  <c r="I1029" i="1"/>
  <c r="AE968" i="1"/>
  <c r="AJ1029" i="1"/>
  <c r="AI1029" i="1"/>
  <c r="H558" i="1"/>
  <c r="AA543" i="1"/>
  <c r="AB1029" i="1"/>
  <c r="AA1027" i="1"/>
  <c r="AH1027" i="1" s="1"/>
  <c r="Y1027" i="1"/>
  <c r="A1029" i="1"/>
  <c r="X1029" i="1" s="1"/>
  <c r="Z1029" i="1" s="1"/>
  <c r="G985" i="1" l="1"/>
  <c r="K1029" i="1"/>
  <c r="N986" i="1"/>
  <c r="AC986" i="1" s="1"/>
  <c r="M986" i="1"/>
  <c r="AD986" i="1" s="1"/>
  <c r="L987" i="1"/>
  <c r="I1030" i="1"/>
  <c r="AE969" i="1"/>
  <c r="AI1030" i="1"/>
  <c r="AJ1030" i="1"/>
  <c r="H559" i="1"/>
  <c r="AH543" i="1"/>
  <c r="AB1030" i="1"/>
  <c r="AA1028" i="1"/>
  <c r="AH1028" i="1" s="1"/>
  <c r="Y1028" i="1"/>
  <c r="A1030" i="1"/>
  <c r="X1030" i="1" s="1"/>
  <c r="Z1030" i="1" s="1"/>
  <c r="N987" i="1" l="1"/>
  <c r="AC987" i="1" s="1"/>
  <c r="L988" i="1"/>
  <c r="M987" i="1"/>
  <c r="AD987" i="1" s="1"/>
  <c r="G986" i="1"/>
  <c r="G987" i="1" s="1"/>
  <c r="K1030" i="1"/>
  <c r="K1031" i="1" s="1"/>
  <c r="I1031" i="1"/>
  <c r="AE970" i="1"/>
  <c r="AJ1031" i="1"/>
  <c r="AI1031" i="1"/>
  <c r="H560" i="1"/>
  <c r="AB1031" i="1"/>
  <c r="AA1029" i="1"/>
  <c r="AH1029" i="1" s="1"/>
  <c r="Y1029" i="1"/>
  <c r="A1031" i="1"/>
  <c r="X1031" i="1" s="1"/>
  <c r="Z1031" i="1" s="1"/>
  <c r="L989" i="1" l="1"/>
  <c r="M988" i="1"/>
  <c r="AD988" i="1" s="1"/>
  <c r="N988" i="1"/>
  <c r="AC988" i="1" s="1"/>
  <c r="G988" i="1"/>
  <c r="I1032" i="1"/>
  <c r="AE971" i="1"/>
  <c r="AI1032" i="1"/>
  <c r="AJ1032" i="1"/>
  <c r="H561" i="1"/>
  <c r="AA546" i="1"/>
  <c r="AB1032" i="1"/>
  <c r="AA1030" i="1"/>
  <c r="AH1030" i="1" s="1"/>
  <c r="Y1030" i="1"/>
  <c r="A1032" i="1"/>
  <c r="X1032" i="1" s="1"/>
  <c r="Z1032" i="1" s="1"/>
  <c r="N989" i="1" l="1"/>
  <c r="AC989" i="1" s="1"/>
  <c r="L990" i="1"/>
  <c r="M989" i="1"/>
  <c r="AD989" i="1" s="1"/>
  <c r="K1032" i="1"/>
  <c r="K1033" i="1" s="1"/>
  <c r="I1033" i="1"/>
  <c r="AE972" i="1"/>
  <c r="AJ1033" i="1"/>
  <c r="AI1033" i="1"/>
  <c r="H562" i="1"/>
  <c r="AH546" i="1"/>
  <c r="AB1033" i="1"/>
  <c r="Y1031" i="1"/>
  <c r="A1033" i="1"/>
  <c r="X1033" i="1" s="1"/>
  <c r="Z1033" i="1" s="1"/>
  <c r="AA927" i="1"/>
  <c r="N990" i="1" l="1"/>
  <c r="AC990" i="1" s="1"/>
  <c r="L991" i="1"/>
  <c r="M990" i="1"/>
  <c r="AD990" i="1" s="1"/>
  <c r="G989" i="1"/>
  <c r="I1034" i="1"/>
  <c r="AE973" i="1"/>
  <c r="AI1034" i="1"/>
  <c r="AJ1034" i="1"/>
  <c r="H563" i="1"/>
  <c r="AB1034" i="1"/>
  <c r="AA1032" i="1"/>
  <c r="AH1032" i="1" s="1"/>
  <c r="Y1032" i="1"/>
  <c r="A1034" i="1"/>
  <c r="X1034" i="1" s="1"/>
  <c r="Z1034" i="1" s="1"/>
  <c r="AH927" i="1"/>
  <c r="G990" i="1" l="1"/>
  <c r="K1034" i="1"/>
  <c r="N991" i="1"/>
  <c r="AC991" i="1" s="1"/>
  <c r="L992" i="1"/>
  <c r="M991" i="1"/>
  <c r="AD991" i="1" s="1"/>
  <c r="I1035" i="1"/>
  <c r="AE974" i="1"/>
  <c r="AJ1035" i="1"/>
  <c r="AI1035" i="1"/>
  <c r="H564" i="1"/>
  <c r="AB1035" i="1"/>
  <c r="AA1033" i="1"/>
  <c r="AH1033" i="1" s="1"/>
  <c r="Y1033" i="1"/>
  <c r="A1035" i="1"/>
  <c r="X1035" i="1" s="1"/>
  <c r="Z1035" i="1" s="1"/>
  <c r="K1035" i="1" l="1"/>
  <c r="G991" i="1"/>
  <c r="N992" i="1"/>
  <c r="AC992" i="1" s="1"/>
  <c r="L993" i="1"/>
  <c r="M992" i="1"/>
  <c r="AD992" i="1" s="1"/>
  <c r="I1036" i="1"/>
  <c r="AE975" i="1"/>
  <c r="AI1036" i="1"/>
  <c r="AJ1036" i="1"/>
  <c r="H565" i="1"/>
  <c r="AB1036" i="1"/>
  <c r="Y1034" i="1"/>
  <c r="A1036" i="1"/>
  <c r="X1036" i="1" s="1"/>
  <c r="Z1036" i="1" s="1"/>
  <c r="K1036" i="1" l="1"/>
  <c r="N993" i="1"/>
  <c r="AC993" i="1" s="1"/>
  <c r="L994" i="1"/>
  <c r="M993" i="1"/>
  <c r="AD993" i="1" s="1"/>
  <c r="G992" i="1"/>
  <c r="I1037" i="1"/>
  <c r="AE976" i="1"/>
  <c r="AJ1037" i="1"/>
  <c r="AI1037" i="1"/>
  <c r="H566" i="1"/>
  <c r="AB1037" i="1"/>
  <c r="Y1035" i="1"/>
  <c r="A1037" i="1"/>
  <c r="X1037" i="1" s="1"/>
  <c r="Z1037" i="1" s="1"/>
  <c r="K1037" i="1" l="1"/>
  <c r="K1038" i="1"/>
  <c r="N994" i="1"/>
  <c r="AC994" i="1" s="1"/>
  <c r="L995" i="1"/>
  <c r="M994" i="1"/>
  <c r="AD994" i="1" s="1"/>
  <c r="G993" i="1"/>
  <c r="I1038" i="1"/>
  <c r="AE977" i="1"/>
  <c r="AI1038" i="1"/>
  <c r="AJ1038" i="1"/>
  <c r="H567" i="1"/>
  <c r="AB1038" i="1"/>
  <c r="AA1036" i="1"/>
  <c r="AH1036" i="1" s="1"/>
  <c r="Y1036" i="1"/>
  <c r="A1038" i="1"/>
  <c r="X1038" i="1" s="1"/>
  <c r="Z1038" i="1" s="1"/>
  <c r="G994" i="1" l="1"/>
  <c r="N995" i="1"/>
  <c r="AC995" i="1" s="1"/>
  <c r="L996" i="1"/>
  <c r="M995" i="1"/>
  <c r="AD995" i="1" s="1"/>
  <c r="I1039" i="1"/>
  <c r="AE978" i="1"/>
  <c r="AJ1039" i="1"/>
  <c r="AI1039" i="1"/>
  <c r="H568" i="1"/>
  <c r="AA553" i="1"/>
  <c r="AH553" i="1" s="1"/>
  <c r="AB1039" i="1"/>
  <c r="AA1037" i="1"/>
  <c r="AH1037" i="1" s="1"/>
  <c r="Y1037" i="1"/>
  <c r="A1039" i="1"/>
  <c r="X1039" i="1" s="1"/>
  <c r="Z1039" i="1" s="1"/>
  <c r="G995" i="1" l="1"/>
  <c r="N996" i="1"/>
  <c r="AC996" i="1" s="1"/>
  <c r="L997" i="1"/>
  <c r="M996" i="1"/>
  <c r="AD996" i="1" s="1"/>
  <c r="K1039" i="1"/>
  <c r="I1040" i="1"/>
  <c r="AE979" i="1"/>
  <c r="AI1040" i="1"/>
  <c r="AJ1040" i="1"/>
  <c r="H569" i="1"/>
  <c r="AB1040" i="1"/>
  <c r="AA1038" i="1"/>
  <c r="AH1038" i="1" s="1"/>
  <c r="Y1038" i="1"/>
  <c r="A1040" i="1"/>
  <c r="X1040" i="1" s="1"/>
  <c r="Z1040" i="1" s="1"/>
  <c r="AA934" i="1"/>
  <c r="K1040" i="1" l="1"/>
  <c r="K1041" i="1" s="1"/>
  <c r="N997" i="1"/>
  <c r="AC997" i="1" s="1"/>
  <c r="L998" i="1"/>
  <c r="M997" i="1"/>
  <c r="AD997" i="1" s="1"/>
  <c r="G996" i="1"/>
  <c r="I1041" i="1"/>
  <c r="AE980" i="1"/>
  <c r="AJ1041" i="1"/>
  <c r="AI1041" i="1"/>
  <c r="H570" i="1"/>
  <c r="AB1041" i="1"/>
  <c r="AA1039" i="1"/>
  <c r="AH1039" i="1" s="1"/>
  <c r="Y1039" i="1"/>
  <c r="AA935" i="1"/>
  <c r="AH935" i="1" s="1"/>
  <c r="A1041" i="1"/>
  <c r="X1041" i="1" s="1"/>
  <c r="Z1041" i="1" s="1"/>
  <c r="AH934" i="1"/>
  <c r="N998" i="1" l="1"/>
  <c r="AC998" i="1" s="1"/>
  <c r="L999" i="1"/>
  <c r="M998" i="1"/>
  <c r="AD998" i="1" s="1"/>
  <c r="G997" i="1"/>
  <c r="I1042" i="1"/>
  <c r="AE981" i="1"/>
  <c r="AI1042" i="1"/>
  <c r="AJ1042" i="1"/>
  <c r="H571" i="1"/>
  <c r="AB1042" i="1"/>
  <c r="AA1040" i="1"/>
  <c r="AH1040" i="1" s="1"/>
  <c r="Y1040" i="1"/>
  <c r="A1042" i="1"/>
  <c r="X1042" i="1" s="1"/>
  <c r="Z1042" i="1" s="1"/>
  <c r="K1042" i="1" l="1"/>
  <c r="N999" i="1"/>
  <c r="AC999" i="1" s="1"/>
  <c r="L1000" i="1"/>
  <c r="M999" i="1"/>
  <c r="G998" i="1"/>
  <c r="I1043" i="1"/>
  <c r="AE982" i="1"/>
  <c r="AJ1043" i="1"/>
  <c r="AI1043" i="1"/>
  <c r="H572" i="1"/>
  <c r="AB1043" i="1"/>
  <c r="Y1041" i="1"/>
  <c r="A1043" i="1"/>
  <c r="X1043" i="1" s="1"/>
  <c r="Z1043" i="1" s="1"/>
  <c r="M1000" i="1" l="1"/>
  <c r="AD1000" i="1" s="1"/>
  <c r="AD999" i="1"/>
  <c r="G999" i="1"/>
  <c r="K1043" i="1"/>
  <c r="N1000" i="1"/>
  <c r="AC1000" i="1" s="1"/>
  <c r="L1001" i="1"/>
  <c r="I1044" i="1"/>
  <c r="AE983" i="1"/>
  <c r="AI1044" i="1"/>
  <c r="AJ1044" i="1"/>
  <c r="H573" i="1"/>
  <c r="AB1044" i="1"/>
  <c r="AA1042" i="1"/>
  <c r="AH1042" i="1" s="1"/>
  <c r="Y1042" i="1"/>
  <c r="A1044" i="1"/>
  <c r="X1044" i="1" s="1"/>
  <c r="Z1044" i="1" s="1"/>
  <c r="G1000" i="1" l="1"/>
  <c r="N1001" i="1"/>
  <c r="AC1001" i="1" s="1"/>
  <c r="M1001" i="1"/>
  <c r="AD1001" i="1" s="1"/>
  <c r="L1002" i="1"/>
  <c r="K1044" i="1"/>
  <c r="I1045" i="1"/>
  <c r="AE984" i="1"/>
  <c r="AJ1045" i="1"/>
  <c r="AI1045" i="1"/>
  <c r="H574" i="1"/>
  <c r="AB1045" i="1"/>
  <c r="AA1043" i="1"/>
  <c r="AH1043" i="1" s="1"/>
  <c r="Y1043" i="1"/>
  <c r="A1045" i="1"/>
  <c r="X1045" i="1" s="1"/>
  <c r="Z1045" i="1" s="1"/>
  <c r="K1045" i="1" l="1"/>
  <c r="N1002" i="1"/>
  <c r="AC1002" i="1" s="1"/>
  <c r="M1002" i="1"/>
  <c r="AD1002" i="1" s="1"/>
  <c r="L1003" i="1"/>
  <c r="G1001" i="1"/>
  <c r="I1046" i="1"/>
  <c r="AE985" i="1"/>
  <c r="AI1046" i="1"/>
  <c r="AJ1046" i="1"/>
  <c r="H575" i="1"/>
  <c r="AA560" i="1"/>
  <c r="AH560" i="1" s="1"/>
  <c r="AB1046" i="1"/>
  <c r="AA1044" i="1"/>
  <c r="AH1044" i="1" s="1"/>
  <c r="Y1044" i="1"/>
  <c r="A1046" i="1"/>
  <c r="X1046" i="1" s="1"/>
  <c r="Z1046" i="1" s="1"/>
  <c r="K1046" i="1" l="1"/>
  <c r="L1004" i="1"/>
  <c r="N1003" i="1"/>
  <c r="AC1003" i="1" s="1"/>
  <c r="M1003" i="1"/>
  <c r="AD1003" i="1" s="1"/>
  <c r="G1003" i="1"/>
  <c r="G1002" i="1"/>
  <c r="I1047" i="1"/>
  <c r="AE986" i="1"/>
  <c r="AJ1047" i="1"/>
  <c r="AI1047" i="1"/>
  <c r="H576" i="1"/>
  <c r="AB1047" i="1"/>
  <c r="Y1045" i="1"/>
  <c r="A1047" i="1"/>
  <c r="X1047" i="1" s="1"/>
  <c r="Z1047" i="1" s="1"/>
  <c r="N1004" i="1" l="1"/>
  <c r="AC1004" i="1" s="1"/>
  <c r="L1005" i="1"/>
  <c r="M1004" i="1"/>
  <c r="AD1004" i="1" s="1"/>
  <c r="K1047" i="1"/>
  <c r="I1048" i="1"/>
  <c r="AE987" i="1"/>
  <c r="AI1048" i="1"/>
  <c r="AJ1048" i="1"/>
  <c r="H577" i="1"/>
  <c r="AB1048" i="1"/>
  <c r="Y1046" i="1"/>
  <c r="A1048" i="1"/>
  <c r="K1048" i="1" s="1"/>
  <c r="N1005" i="1" l="1"/>
  <c r="AC1005" i="1" s="1"/>
  <c r="M1005" i="1"/>
  <c r="AD1005" i="1" s="1"/>
  <c r="L1006" i="1"/>
  <c r="K1049" i="1"/>
  <c r="G1004" i="1"/>
  <c r="AE988" i="1"/>
  <c r="X1048" i="1"/>
  <c r="H578" i="1"/>
  <c r="AB1049" i="1"/>
  <c r="Y1047" i="1"/>
  <c r="A1049" i="1"/>
  <c r="X1049" i="1" s="1"/>
  <c r="G1005" i="1" l="1"/>
  <c r="L1007" i="1"/>
  <c r="N1006" i="1"/>
  <c r="AC1006" i="1" s="1"/>
  <c r="M1006" i="1"/>
  <c r="AD1006" i="1" s="1"/>
  <c r="Z1048" i="1"/>
  <c r="I1049" i="1"/>
  <c r="I1050" i="1" s="1"/>
  <c r="Z1049" i="1"/>
  <c r="AE989" i="1"/>
  <c r="AI1049" i="1"/>
  <c r="AI1050" i="1" s="1"/>
  <c r="AJ1049" i="1"/>
  <c r="AJ1050" i="1" s="1"/>
  <c r="H579" i="1"/>
  <c r="AB1050" i="1"/>
  <c r="AA931" i="1"/>
  <c r="A1050" i="1"/>
  <c r="X1050" i="1" s="1"/>
  <c r="Z1050" i="1" s="1"/>
  <c r="G1006" i="1" l="1"/>
  <c r="K1050" i="1"/>
  <c r="N1007" i="1"/>
  <c r="AC1007" i="1" s="1"/>
  <c r="L1008" i="1"/>
  <c r="M1007" i="1"/>
  <c r="AD1007" i="1" s="1"/>
  <c r="I1051" i="1"/>
  <c r="AE990" i="1"/>
  <c r="AJ1051" i="1"/>
  <c r="AI1051" i="1"/>
  <c r="H580" i="1"/>
  <c r="AB1051" i="1"/>
  <c r="AA1049" i="1"/>
  <c r="AH1049" i="1" s="1"/>
  <c r="Y1049" i="1"/>
  <c r="AH931" i="1"/>
  <c r="A1051" i="1"/>
  <c r="X1051" i="1" s="1"/>
  <c r="K1051" i="1" l="1"/>
  <c r="G1007" i="1"/>
  <c r="N1008" i="1"/>
  <c r="AC1008" i="1" s="1"/>
  <c r="M1008" i="1"/>
  <c r="AD1008" i="1" s="1"/>
  <c r="L1009" i="1"/>
  <c r="G1008" i="1"/>
  <c r="Z1051" i="1"/>
  <c r="I1052" i="1"/>
  <c r="AE991" i="1"/>
  <c r="AI1052" i="1"/>
  <c r="AJ1052" i="1"/>
  <c r="H581" i="1"/>
  <c r="AB1052" i="1"/>
  <c r="AA1050" i="1"/>
  <c r="AH1050" i="1" s="1"/>
  <c r="Y1050" i="1"/>
  <c r="A1052" i="1"/>
  <c r="X1052" i="1" s="1"/>
  <c r="Z1052" i="1" s="1"/>
  <c r="N1009" i="1" l="1"/>
  <c r="AC1009" i="1" s="1"/>
  <c r="L1010" i="1"/>
  <c r="M1009" i="1"/>
  <c r="AD1009" i="1" s="1"/>
  <c r="K1052" i="1"/>
  <c r="I1053" i="1"/>
  <c r="AE992" i="1"/>
  <c r="AJ1053" i="1"/>
  <c r="AI1053" i="1"/>
  <c r="H582" i="1"/>
  <c r="AA567" i="1"/>
  <c r="AB1053" i="1"/>
  <c r="Y1051" i="1"/>
  <c r="A1053" i="1"/>
  <c r="K1053" i="1" l="1"/>
  <c r="N1010" i="1"/>
  <c r="AC1010" i="1" s="1"/>
  <c r="M1010" i="1"/>
  <c r="AD1010" i="1" s="1"/>
  <c r="L1011" i="1"/>
  <c r="G1009" i="1"/>
  <c r="G1010" i="1" s="1"/>
  <c r="AE993" i="1"/>
  <c r="X1053" i="1"/>
  <c r="Z1053" i="1" s="1"/>
  <c r="H583" i="1"/>
  <c r="AH567" i="1"/>
  <c r="AB1054" i="1"/>
  <c r="AA1052" i="1"/>
  <c r="AH1052" i="1" s="1"/>
  <c r="Y1052" i="1"/>
  <c r="A1054" i="1"/>
  <c r="X1054" i="1" s="1"/>
  <c r="Z1054" i="1" s="1"/>
  <c r="K1054" i="1" l="1"/>
  <c r="N1011" i="1"/>
  <c r="AC1011" i="1" s="1"/>
  <c r="M1011" i="1"/>
  <c r="AD1011" i="1" s="1"/>
  <c r="L1012" i="1"/>
  <c r="I1054" i="1"/>
  <c r="I1055" i="1" s="1"/>
  <c r="AE994" i="1"/>
  <c r="AJ1054" i="1"/>
  <c r="AJ1055" i="1" s="1"/>
  <c r="AI1054" i="1"/>
  <c r="AI1055" i="1" s="1"/>
  <c r="H584" i="1"/>
  <c r="AB1055" i="1"/>
  <c r="AA1053" i="1"/>
  <c r="AH1053" i="1" s="1"/>
  <c r="Y1053" i="1"/>
  <c r="A1055" i="1"/>
  <c r="X1055" i="1" s="1"/>
  <c r="Z1055" i="1" s="1"/>
  <c r="K1055" i="1" l="1"/>
  <c r="G1011" i="1"/>
  <c r="L1013" i="1"/>
  <c r="N1012" i="1"/>
  <c r="AC1012" i="1" s="1"/>
  <c r="M1012" i="1"/>
  <c r="AD1012" i="1" s="1"/>
  <c r="I1056" i="1"/>
  <c r="AE995" i="1"/>
  <c r="AI1056" i="1"/>
  <c r="AJ1056" i="1"/>
  <c r="H585" i="1"/>
  <c r="AB1056" i="1"/>
  <c r="Y1054" i="1"/>
  <c r="A1056" i="1"/>
  <c r="X1056" i="1" s="1"/>
  <c r="Z1056" i="1" s="1"/>
  <c r="G1012" i="1" l="1"/>
  <c r="N1013" i="1"/>
  <c r="AC1013" i="1" s="1"/>
  <c r="M1013" i="1"/>
  <c r="AD1013" i="1" s="1"/>
  <c r="L1014" i="1"/>
  <c r="K1056" i="1"/>
  <c r="K1057" i="1" s="1"/>
  <c r="I1057" i="1"/>
  <c r="AE996" i="1"/>
  <c r="AJ1057" i="1"/>
  <c r="AI1057" i="1"/>
  <c r="H586" i="1"/>
  <c r="AB1057" i="1"/>
  <c r="Y1055" i="1"/>
  <c r="A1057" i="1"/>
  <c r="N1014" i="1" l="1"/>
  <c r="AC1014" i="1" s="1"/>
  <c r="L1015" i="1"/>
  <c r="M1014" i="1"/>
  <c r="AD1014" i="1" s="1"/>
  <c r="G1013" i="1"/>
  <c r="G1014" i="1" s="1"/>
  <c r="AE997" i="1"/>
  <c r="X1057" i="1"/>
  <c r="Z1057" i="1" s="1"/>
  <c r="H587" i="1"/>
  <c r="AB1058" i="1"/>
  <c r="AA1056" i="1"/>
  <c r="AH1056" i="1" s="1"/>
  <c r="Y1056" i="1"/>
  <c r="A1058" i="1"/>
  <c r="X1058" i="1" s="1"/>
  <c r="Z1058" i="1" s="1"/>
  <c r="N1015" i="1" l="1"/>
  <c r="AC1015" i="1" s="1"/>
  <c r="L1016" i="1"/>
  <c r="M1015" i="1"/>
  <c r="AD1015" i="1" s="1"/>
  <c r="K1058" i="1"/>
  <c r="I1058" i="1"/>
  <c r="I1059" i="1" s="1"/>
  <c r="AE998" i="1"/>
  <c r="AJ1058" i="1"/>
  <c r="AJ1059" i="1" s="1"/>
  <c r="AI1058" i="1"/>
  <c r="AI1059" i="1" s="1"/>
  <c r="H588" i="1"/>
  <c r="AB1059" i="1"/>
  <c r="AA1057" i="1"/>
  <c r="AH1057" i="1" s="1"/>
  <c r="Y1057" i="1"/>
  <c r="A1059" i="1"/>
  <c r="X1059" i="1" s="1"/>
  <c r="Z1059" i="1" s="1"/>
  <c r="G1015" i="1" l="1"/>
  <c r="K1059" i="1"/>
  <c r="N1016" i="1"/>
  <c r="AC1016" i="1" s="1"/>
  <c r="L1017" i="1"/>
  <c r="M1016" i="1"/>
  <c r="AD1016" i="1" s="1"/>
  <c r="I1060" i="1"/>
  <c r="AE999" i="1"/>
  <c r="AI1060" i="1"/>
  <c r="AJ1060" i="1"/>
  <c r="H589" i="1"/>
  <c r="AA574" i="1"/>
  <c r="AH574" i="1" s="1"/>
  <c r="AB1060" i="1"/>
  <c r="AA1058" i="1"/>
  <c r="AH1058" i="1" s="1"/>
  <c r="Y1058" i="1"/>
  <c r="A1060" i="1"/>
  <c r="X1060" i="1" s="1"/>
  <c r="Z1060" i="1" s="1"/>
  <c r="AA954" i="1"/>
  <c r="AH954" i="1" s="1"/>
  <c r="K1060" i="1" l="1"/>
  <c r="G1016" i="1"/>
  <c r="N1017" i="1"/>
  <c r="AC1017" i="1" s="1"/>
  <c r="G1017" i="1"/>
  <c r="M1017" i="1"/>
  <c r="AD1017" i="1" s="1"/>
  <c r="L1018" i="1"/>
  <c r="I1061" i="1"/>
  <c r="AE1000" i="1"/>
  <c r="AJ1061" i="1"/>
  <c r="AI1061" i="1"/>
  <c r="H590" i="1"/>
  <c r="AB1061" i="1"/>
  <c r="AA1059" i="1"/>
  <c r="AH1059" i="1" s="1"/>
  <c r="Y1059" i="1"/>
  <c r="A1061" i="1"/>
  <c r="X1061" i="1" s="1"/>
  <c r="Z1061" i="1" s="1"/>
  <c r="K1061" i="1" l="1"/>
  <c r="M1018" i="1"/>
  <c r="AD1018" i="1" s="1"/>
  <c r="N1018" i="1"/>
  <c r="AC1018" i="1" s="1"/>
  <c r="L1019" i="1"/>
  <c r="I1062" i="1"/>
  <c r="AE1001" i="1"/>
  <c r="AI1062" i="1"/>
  <c r="AJ1062" i="1"/>
  <c r="H591" i="1"/>
  <c r="AB1062" i="1"/>
  <c r="AA1060" i="1"/>
  <c r="AH1060" i="1" s="1"/>
  <c r="Y1060" i="1"/>
  <c r="A1062" i="1"/>
  <c r="G1018" i="1" l="1"/>
  <c r="N1019" i="1"/>
  <c r="AC1019" i="1" s="1"/>
  <c r="M1019" i="1"/>
  <c r="AD1019" i="1" s="1"/>
  <c r="L1020" i="1"/>
  <c r="K1062" i="1"/>
  <c r="AE1002" i="1"/>
  <c r="X1062" i="1"/>
  <c r="Z1062" i="1" s="1"/>
  <c r="H592" i="1"/>
  <c r="AA577" i="1"/>
  <c r="AB1063" i="1"/>
  <c r="Y1061" i="1"/>
  <c r="A1063" i="1"/>
  <c r="X1063" i="1" s="1"/>
  <c r="Z1063" i="1" s="1"/>
  <c r="K1063" i="1" l="1"/>
  <c r="L1021" i="1"/>
  <c r="N1020" i="1"/>
  <c r="AC1020" i="1" s="1"/>
  <c r="M1020" i="1"/>
  <c r="AD1020" i="1" s="1"/>
  <c r="G1019" i="1"/>
  <c r="G1020" i="1" s="1"/>
  <c r="I1063" i="1"/>
  <c r="I1064" i="1" s="1"/>
  <c r="AE1003" i="1"/>
  <c r="AI1063" i="1"/>
  <c r="AI1064" i="1" s="1"/>
  <c r="AJ1063" i="1"/>
  <c r="AJ1064" i="1" s="1"/>
  <c r="H593" i="1"/>
  <c r="AH577" i="1"/>
  <c r="AB1064" i="1"/>
  <c r="AA1062" i="1"/>
  <c r="AH1062" i="1" s="1"/>
  <c r="Y1062" i="1"/>
  <c r="A1064" i="1"/>
  <c r="X1064" i="1" s="1"/>
  <c r="Z1064" i="1" s="1"/>
  <c r="N1021" i="1" l="1"/>
  <c r="AC1021" i="1" s="1"/>
  <c r="L1022" i="1"/>
  <c r="M1021" i="1"/>
  <c r="AD1021" i="1" s="1"/>
  <c r="K1064" i="1"/>
  <c r="K1065" i="1" s="1"/>
  <c r="I1065" i="1"/>
  <c r="AE1004" i="1"/>
  <c r="AJ1065" i="1"/>
  <c r="AI1065" i="1"/>
  <c r="H594" i="1"/>
  <c r="AB1065" i="1"/>
  <c r="AA1063" i="1"/>
  <c r="AH1063" i="1" s="1"/>
  <c r="Y1063" i="1"/>
  <c r="A1065" i="1"/>
  <c r="X1065" i="1" s="1"/>
  <c r="Z1065" i="1" s="1"/>
  <c r="G1021" i="1" l="1"/>
  <c r="N1022" i="1"/>
  <c r="AC1022" i="1" s="1"/>
  <c r="L1023" i="1"/>
  <c r="M1022" i="1"/>
  <c r="AD1022" i="1" s="1"/>
  <c r="I1066" i="1"/>
  <c r="AE1005" i="1"/>
  <c r="AI1066" i="1"/>
  <c r="AJ1066" i="1"/>
  <c r="H595" i="1"/>
  <c r="AB1066" i="1"/>
  <c r="Y1064" i="1"/>
  <c r="A1066" i="1"/>
  <c r="X1066" i="1" s="1"/>
  <c r="Z1066" i="1" s="1"/>
  <c r="K1066" i="1" l="1"/>
  <c r="N1023" i="1"/>
  <c r="AC1023" i="1" s="1"/>
  <c r="L1024" i="1"/>
  <c r="M1023" i="1"/>
  <c r="AD1023" i="1" s="1"/>
  <c r="G1022" i="1"/>
  <c r="G1023" i="1" s="1"/>
  <c r="I1067" i="1"/>
  <c r="AE1006" i="1"/>
  <c r="AJ1067" i="1"/>
  <c r="AI1067" i="1"/>
  <c r="H596" i="1"/>
  <c r="AB1067" i="1"/>
  <c r="AA1065" i="1"/>
  <c r="AH1065" i="1" s="1"/>
  <c r="Y1065" i="1"/>
  <c r="A1067" i="1"/>
  <c r="X1067" i="1" s="1"/>
  <c r="Z1067" i="1" s="1"/>
  <c r="L1025" i="1" l="1"/>
  <c r="N1024" i="1"/>
  <c r="AC1024" i="1" s="1"/>
  <c r="M1024" i="1"/>
  <c r="AD1024" i="1" s="1"/>
  <c r="G1024" i="1"/>
  <c r="K1067" i="1"/>
  <c r="K1068" i="1" s="1"/>
  <c r="I1068" i="1"/>
  <c r="AE1007" i="1"/>
  <c r="AI1068" i="1"/>
  <c r="AJ1068" i="1"/>
  <c r="H597" i="1"/>
  <c r="AB1068" i="1"/>
  <c r="AA1066" i="1"/>
  <c r="AH1066" i="1" s="1"/>
  <c r="Y1066" i="1"/>
  <c r="A1068" i="1"/>
  <c r="X1068" i="1" s="1"/>
  <c r="Z1068" i="1" s="1"/>
  <c r="N1025" i="1" l="1"/>
  <c r="AC1025" i="1" s="1"/>
  <c r="L1026" i="1"/>
  <c r="M1025" i="1"/>
  <c r="AD1025" i="1" s="1"/>
  <c r="I1069" i="1"/>
  <c r="AE1008" i="1"/>
  <c r="AJ1069" i="1"/>
  <c r="AI1069" i="1"/>
  <c r="H598" i="1"/>
  <c r="AB1069" i="1"/>
  <c r="AA1067" i="1"/>
  <c r="AH1067" i="1" s="1"/>
  <c r="Y1067" i="1"/>
  <c r="A1069" i="1"/>
  <c r="X1069" i="1" s="1"/>
  <c r="Z1069" i="1" s="1"/>
  <c r="N1026" i="1" l="1"/>
  <c r="AC1026" i="1" s="1"/>
  <c r="L1027" i="1"/>
  <c r="M1026" i="1"/>
  <c r="AD1026" i="1" s="1"/>
  <c r="K1069" i="1"/>
  <c r="G1025" i="1"/>
  <c r="I1070" i="1"/>
  <c r="AE1009" i="1"/>
  <c r="AI1070" i="1"/>
  <c r="AJ1070" i="1"/>
  <c r="H599" i="1"/>
  <c r="AA584" i="1"/>
  <c r="AH584" i="1" s="1"/>
  <c r="AB1070" i="1"/>
  <c r="AA1068" i="1"/>
  <c r="AH1068" i="1" s="1"/>
  <c r="Y1068" i="1"/>
  <c r="A1070" i="1"/>
  <c r="X1070" i="1" s="1"/>
  <c r="Z1070" i="1" s="1"/>
  <c r="K1070" i="1" l="1"/>
  <c r="N1027" i="1"/>
  <c r="AC1027" i="1" s="1"/>
  <c r="L1028" i="1"/>
  <c r="M1027" i="1"/>
  <c r="AD1027" i="1" s="1"/>
  <c r="G1026" i="1"/>
  <c r="G1027" i="1" s="1"/>
  <c r="I1071" i="1"/>
  <c r="AE1010" i="1"/>
  <c r="AJ1071" i="1"/>
  <c r="AI1071" i="1"/>
  <c r="H600" i="1"/>
  <c r="AB1071" i="1"/>
  <c r="AA1069" i="1"/>
  <c r="AH1069" i="1" s="1"/>
  <c r="Y1069" i="1"/>
  <c r="A1071" i="1"/>
  <c r="X1071" i="1" s="1"/>
  <c r="Z1071" i="1" s="1"/>
  <c r="AA965" i="1"/>
  <c r="N1028" i="1" l="1"/>
  <c r="AC1028" i="1" s="1"/>
  <c r="L1029" i="1"/>
  <c r="M1028" i="1"/>
  <c r="AD1028" i="1" s="1"/>
  <c r="K1071" i="1"/>
  <c r="I1072" i="1"/>
  <c r="AE1011" i="1"/>
  <c r="AI1072" i="1"/>
  <c r="AJ1072" i="1"/>
  <c r="H601" i="1"/>
  <c r="AB1072" i="1"/>
  <c r="AA1070" i="1"/>
  <c r="AH1070" i="1" s="1"/>
  <c r="Y1070" i="1"/>
  <c r="A1072" i="1"/>
  <c r="X1072" i="1" s="1"/>
  <c r="Z1072" i="1" s="1"/>
  <c r="AH965" i="1"/>
  <c r="G1028" i="1" l="1"/>
  <c r="K1072" i="1"/>
  <c r="N1029" i="1"/>
  <c r="AC1029" i="1" s="1"/>
  <c r="M1029" i="1"/>
  <c r="AD1029" i="1" s="1"/>
  <c r="L1030" i="1"/>
  <c r="I1073" i="1"/>
  <c r="AE1012" i="1"/>
  <c r="AJ1073" i="1"/>
  <c r="AI1073" i="1"/>
  <c r="H602" i="1"/>
  <c r="AB1073" i="1"/>
  <c r="Y1071" i="1"/>
  <c r="A1073" i="1"/>
  <c r="X1073" i="1" s="1"/>
  <c r="Z1073" i="1" s="1"/>
  <c r="G1029" i="1" l="1"/>
  <c r="K1073" i="1"/>
  <c r="N1030" i="1"/>
  <c r="AC1030" i="1" s="1"/>
  <c r="M1030" i="1"/>
  <c r="AD1030" i="1" s="1"/>
  <c r="L1031" i="1"/>
  <c r="G1030" i="1"/>
  <c r="I1074" i="1"/>
  <c r="AE1013" i="1"/>
  <c r="AI1074" i="1"/>
  <c r="AJ1074" i="1"/>
  <c r="H603" i="1"/>
  <c r="AB1074" i="1"/>
  <c r="AA1072" i="1"/>
  <c r="AH1072" i="1" s="1"/>
  <c r="Y1072" i="1"/>
  <c r="A1074" i="1"/>
  <c r="X1074" i="1" s="1"/>
  <c r="Z1074" i="1" s="1"/>
  <c r="K1074" i="1" l="1"/>
  <c r="N1031" i="1"/>
  <c r="AC1031" i="1" s="1"/>
  <c r="M1031" i="1"/>
  <c r="AD1031" i="1" s="1"/>
  <c r="L1032" i="1"/>
  <c r="I1075" i="1"/>
  <c r="AE1014" i="1"/>
  <c r="AJ1075" i="1"/>
  <c r="AI1075" i="1"/>
  <c r="H604" i="1"/>
  <c r="AB1075" i="1"/>
  <c r="AA1073" i="1"/>
  <c r="AH1073" i="1" s="1"/>
  <c r="Y1073" i="1"/>
  <c r="A1075" i="1"/>
  <c r="X1075" i="1" s="1"/>
  <c r="Z1075" i="1" s="1"/>
  <c r="G1031" i="1" l="1"/>
  <c r="N1032" i="1"/>
  <c r="AC1032" i="1" s="1"/>
  <c r="L1033" i="1"/>
  <c r="M1032" i="1"/>
  <c r="AD1032" i="1" s="1"/>
  <c r="K1075" i="1"/>
  <c r="I1076" i="1"/>
  <c r="AE1015" i="1"/>
  <c r="AI1076" i="1"/>
  <c r="AJ1076" i="1"/>
  <c r="H605" i="1"/>
  <c r="AA590" i="1"/>
  <c r="AH590" i="1" s="1"/>
  <c r="AB1076" i="1"/>
  <c r="AA1074" i="1"/>
  <c r="AH1074" i="1" s="1"/>
  <c r="Y1074" i="1"/>
  <c r="A1076" i="1"/>
  <c r="X1076" i="1" s="1"/>
  <c r="Z1076" i="1" s="1"/>
  <c r="K1076" i="1" l="1"/>
  <c r="G1032" i="1"/>
  <c r="N1033" i="1"/>
  <c r="AC1033" i="1" s="1"/>
  <c r="L1034" i="1"/>
  <c r="M1033" i="1"/>
  <c r="AD1033" i="1" s="1"/>
  <c r="G1033" i="1"/>
  <c r="I1077" i="1"/>
  <c r="AE1016" i="1"/>
  <c r="AJ1077" i="1"/>
  <c r="AI1077" i="1"/>
  <c r="H606" i="1"/>
  <c r="AB1077" i="1"/>
  <c r="Y1075" i="1"/>
  <c r="A1077" i="1"/>
  <c r="X1077" i="1" s="1"/>
  <c r="Z1077" i="1" s="1"/>
  <c r="N1034" i="1" l="1"/>
  <c r="AC1034" i="1" s="1"/>
  <c r="L1035" i="1"/>
  <c r="M1034" i="1"/>
  <c r="AD1034" i="1" s="1"/>
  <c r="K1077" i="1"/>
  <c r="I1078" i="1"/>
  <c r="AE1017" i="1"/>
  <c r="AI1078" i="1"/>
  <c r="AJ1078" i="1"/>
  <c r="H607" i="1"/>
  <c r="AB1078" i="1"/>
  <c r="Y1076" i="1"/>
  <c r="A1078" i="1"/>
  <c r="K1078" i="1" l="1"/>
  <c r="G1034" i="1"/>
  <c r="N1035" i="1"/>
  <c r="AC1035" i="1" s="1"/>
  <c r="L1036" i="1"/>
  <c r="M1035" i="1"/>
  <c r="AD1035" i="1" s="1"/>
  <c r="AE1018" i="1"/>
  <c r="X1078" i="1"/>
  <c r="Z1078" i="1" s="1"/>
  <c r="H608" i="1"/>
  <c r="AB1079" i="1"/>
  <c r="AA1077" i="1"/>
  <c r="AH1077" i="1" s="1"/>
  <c r="Y1077" i="1"/>
  <c r="A1079" i="1"/>
  <c r="K1079" i="1" s="1"/>
  <c r="G1035" i="1" l="1"/>
  <c r="N1036" i="1"/>
  <c r="AC1036" i="1" s="1"/>
  <c r="L1037" i="1"/>
  <c r="M1036" i="1"/>
  <c r="AD1036" i="1" s="1"/>
  <c r="I1079" i="1"/>
  <c r="AE1019" i="1"/>
  <c r="AI1079" i="1"/>
  <c r="AJ1079" i="1"/>
  <c r="X1079" i="1"/>
  <c r="H609" i="1"/>
  <c r="AB1080" i="1"/>
  <c r="Y1078" i="1"/>
  <c r="A1080" i="1"/>
  <c r="X1080" i="1" s="1"/>
  <c r="N1037" i="1" l="1"/>
  <c r="AC1037" i="1" s="1"/>
  <c r="L1038" i="1"/>
  <c r="M1037" i="1"/>
  <c r="AD1037" i="1" s="1"/>
  <c r="K1080" i="1"/>
  <c r="G1036" i="1"/>
  <c r="Z1080" i="1"/>
  <c r="Z1079" i="1"/>
  <c r="I1080" i="1"/>
  <c r="I1081" i="1" s="1"/>
  <c r="AE1020" i="1"/>
  <c r="AJ1080" i="1"/>
  <c r="AJ1081" i="1" s="1"/>
  <c r="AI1080" i="1"/>
  <c r="AI1081" i="1" s="1"/>
  <c r="H610" i="1"/>
  <c r="AB1081" i="1"/>
  <c r="AA962" i="1"/>
  <c r="A1081" i="1"/>
  <c r="X1081" i="1" s="1"/>
  <c r="N1038" i="1" l="1"/>
  <c r="AC1038" i="1" s="1"/>
  <c r="L1039" i="1"/>
  <c r="M1038" i="1"/>
  <c r="AD1038" i="1" s="1"/>
  <c r="K1081" i="1"/>
  <c r="G1037" i="1"/>
  <c r="Z1081" i="1"/>
  <c r="I1082" i="1"/>
  <c r="AE1021" i="1"/>
  <c r="AI1082" i="1"/>
  <c r="AJ1082" i="1"/>
  <c r="H611" i="1"/>
  <c r="AB1082" i="1"/>
  <c r="AH962" i="1"/>
  <c r="Y1080" i="1"/>
  <c r="A1082" i="1"/>
  <c r="X1082" i="1" s="1"/>
  <c r="Z1082" i="1" s="1"/>
  <c r="K1082" i="1" l="1"/>
  <c r="G1038" i="1"/>
  <c r="N1039" i="1"/>
  <c r="AC1039" i="1" s="1"/>
  <c r="L1040" i="1"/>
  <c r="G1039" i="1"/>
  <c r="M1039" i="1"/>
  <c r="AD1039" i="1" s="1"/>
  <c r="I1083" i="1"/>
  <c r="AE1022" i="1"/>
  <c r="AJ1083" i="1"/>
  <c r="AI1083" i="1"/>
  <c r="H612" i="1"/>
  <c r="AB1083" i="1"/>
  <c r="AA1081" i="1"/>
  <c r="AH1081" i="1" s="1"/>
  <c r="Y1081" i="1"/>
  <c r="A1083" i="1"/>
  <c r="X1083" i="1" s="1"/>
  <c r="K1083" i="1" l="1"/>
  <c r="N1040" i="1"/>
  <c r="AC1040" i="1" s="1"/>
  <c r="L1041" i="1"/>
  <c r="M1040" i="1"/>
  <c r="AD1040" i="1" s="1"/>
  <c r="Z1083" i="1"/>
  <c r="I1084" i="1"/>
  <c r="AE1023" i="1"/>
  <c r="AI1084" i="1"/>
  <c r="AJ1084" i="1"/>
  <c r="H613" i="1"/>
  <c r="AA598" i="1"/>
  <c r="AB1084" i="1"/>
  <c r="Y1082" i="1"/>
  <c r="A1084" i="1"/>
  <c r="K1084" i="1" s="1"/>
  <c r="G1040" i="1" l="1"/>
  <c r="N1041" i="1"/>
  <c r="AC1041" i="1" s="1"/>
  <c r="M1041" i="1"/>
  <c r="AD1041" i="1" s="1"/>
  <c r="L1042" i="1"/>
  <c r="AE1024" i="1"/>
  <c r="X1084" i="1"/>
  <c r="Z1084" i="1" s="1"/>
  <c r="H614" i="1"/>
  <c r="AH598" i="1"/>
  <c r="AB1085" i="1"/>
  <c r="AA1083" i="1"/>
  <c r="AH1083" i="1" s="1"/>
  <c r="Y1083" i="1"/>
  <c r="A1085" i="1"/>
  <c r="X1085" i="1" s="1"/>
  <c r="Z1085" i="1" s="1"/>
  <c r="N1042" i="1" l="1"/>
  <c r="AC1042" i="1" s="1"/>
  <c r="M1042" i="1"/>
  <c r="AD1042" i="1" s="1"/>
  <c r="L1043" i="1"/>
  <c r="K1085" i="1"/>
  <c r="G1041" i="1"/>
  <c r="G1042" i="1" s="1"/>
  <c r="I1085" i="1"/>
  <c r="I1086" i="1" s="1"/>
  <c r="AE1025" i="1"/>
  <c r="AI1085" i="1"/>
  <c r="AI1086" i="1" s="1"/>
  <c r="AJ1085" i="1"/>
  <c r="AJ1086" i="1" s="1"/>
  <c r="H615" i="1"/>
  <c r="AB1086" i="1"/>
  <c r="Y1084" i="1"/>
  <c r="A1086" i="1"/>
  <c r="X1086" i="1" s="1"/>
  <c r="Z1086" i="1" s="1"/>
  <c r="AA983" i="1"/>
  <c r="AH983" i="1" s="1"/>
  <c r="K1086" i="1" l="1"/>
  <c r="N1043" i="1"/>
  <c r="AC1043" i="1" s="1"/>
  <c r="L1044" i="1"/>
  <c r="M1043" i="1"/>
  <c r="AD1043" i="1" s="1"/>
  <c r="I1087" i="1"/>
  <c r="AE1026" i="1"/>
  <c r="AJ1087" i="1"/>
  <c r="AI1087" i="1"/>
  <c r="H616" i="1"/>
  <c r="AB1087" i="1"/>
  <c r="Y1085" i="1"/>
  <c r="A1087" i="1"/>
  <c r="X1087" i="1" s="1"/>
  <c r="Z1087" i="1" s="1"/>
  <c r="G1043" i="1" l="1"/>
  <c r="N1044" i="1"/>
  <c r="AC1044" i="1" s="1"/>
  <c r="L1045" i="1"/>
  <c r="M1044" i="1"/>
  <c r="AD1044" i="1" s="1"/>
  <c r="K1087" i="1"/>
  <c r="K1088" i="1" s="1"/>
  <c r="I1088" i="1"/>
  <c r="AE1027" i="1"/>
  <c r="AI1088" i="1"/>
  <c r="AJ1088" i="1"/>
  <c r="H617" i="1"/>
  <c r="AB1088" i="1"/>
  <c r="AA1086" i="1"/>
  <c r="AH1086" i="1" s="1"/>
  <c r="Y1086" i="1"/>
  <c r="A1088" i="1"/>
  <c r="X1088" i="1" s="1"/>
  <c r="G1044" i="1" l="1"/>
  <c r="N1045" i="1"/>
  <c r="AC1045" i="1" s="1"/>
  <c r="L1046" i="1"/>
  <c r="M1045" i="1"/>
  <c r="AD1045" i="1" s="1"/>
  <c r="Z1088" i="1"/>
  <c r="I1089" i="1"/>
  <c r="AE1028" i="1"/>
  <c r="AJ1089" i="1"/>
  <c r="AI1089" i="1"/>
  <c r="H618" i="1"/>
  <c r="AB1089" i="1"/>
  <c r="Y1087" i="1"/>
  <c r="A1089" i="1"/>
  <c r="X1089" i="1" s="1"/>
  <c r="Z1089" i="1" s="1"/>
  <c r="G1045" i="1" l="1"/>
  <c r="N1046" i="1"/>
  <c r="AC1046" i="1" s="1"/>
  <c r="L1047" i="1"/>
  <c r="M1046" i="1"/>
  <c r="AD1046" i="1" s="1"/>
  <c r="K1089" i="1"/>
  <c r="K1090" i="1" s="1"/>
  <c r="I1090" i="1"/>
  <c r="AE1029" i="1"/>
  <c r="AI1090" i="1"/>
  <c r="AJ1090" i="1"/>
  <c r="H619" i="1"/>
  <c r="AA604" i="1"/>
  <c r="AH604" i="1" s="1"/>
  <c r="AB1090" i="1"/>
  <c r="AA1088" i="1"/>
  <c r="AH1088" i="1" s="1"/>
  <c r="Y1088" i="1"/>
  <c r="A1090" i="1"/>
  <c r="X1090" i="1" s="1"/>
  <c r="Z1090" i="1" s="1"/>
  <c r="G1046" i="1" l="1"/>
  <c r="N1047" i="1"/>
  <c r="AC1047" i="1" s="1"/>
  <c r="L1048" i="1"/>
  <c r="G1047" i="1"/>
  <c r="M1047" i="1"/>
  <c r="AD1047" i="1" s="1"/>
  <c r="I1091" i="1"/>
  <c r="AE1030" i="1"/>
  <c r="AJ1091" i="1"/>
  <c r="AI1091" i="1"/>
  <c r="H620" i="1"/>
  <c r="AB1091" i="1"/>
  <c r="AA1089" i="1"/>
  <c r="AH1089" i="1" s="1"/>
  <c r="Y1089" i="1"/>
  <c r="A1091" i="1"/>
  <c r="X1091" i="1" s="1"/>
  <c r="Z1091" i="1" s="1"/>
  <c r="AA985" i="1"/>
  <c r="K1091" i="1" l="1"/>
  <c r="N1048" i="1"/>
  <c r="AC1048" i="1" s="1"/>
  <c r="M1048" i="1"/>
  <c r="AD1048" i="1" s="1"/>
  <c r="L1049" i="1"/>
  <c r="I1092" i="1"/>
  <c r="AE1031" i="1"/>
  <c r="AI1092" i="1"/>
  <c r="AJ1092" i="1"/>
  <c r="H621" i="1"/>
  <c r="AB1092" i="1"/>
  <c r="AA1090" i="1"/>
  <c r="AH1090" i="1" s="1"/>
  <c r="Y1090" i="1"/>
  <c r="A1092" i="1"/>
  <c r="X1092" i="1" s="1"/>
  <c r="Z1092" i="1" s="1"/>
  <c r="AH985" i="1"/>
  <c r="AA989" i="1"/>
  <c r="AH989" i="1" s="1"/>
  <c r="G1048" i="1" l="1"/>
  <c r="K1092" i="1"/>
  <c r="N1049" i="1"/>
  <c r="AC1049" i="1" s="1"/>
  <c r="M1049" i="1"/>
  <c r="AD1049" i="1" s="1"/>
  <c r="L1050" i="1"/>
  <c r="G1049" i="1"/>
  <c r="I1093" i="1"/>
  <c r="AE1032" i="1"/>
  <c r="AJ1093" i="1"/>
  <c r="AI1093" i="1"/>
  <c r="H622" i="1"/>
  <c r="AA607" i="1"/>
  <c r="AB1093" i="1"/>
  <c r="AA1091" i="1"/>
  <c r="AH1091" i="1" s="1"/>
  <c r="Y1091" i="1"/>
  <c r="A1093" i="1"/>
  <c r="M1050" i="1" l="1"/>
  <c r="AD1050" i="1" s="1"/>
  <c r="L1051" i="1"/>
  <c r="N1050" i="1"/>
  <c r="AC1050" i="1" s="1"/>
  <c r="K1093" i="1"/>
  <c r="AE1033" i="1"/>
  <c r="X1093" i="1"/>
  <c r="Z1093" i="1" s="1"/>
  <c r="H623" i="1"/>
  <c r="AH607" i="1"/>
  <c r="AB1094" i="1"/>
  <c r="Y1092" i="1"/>
  <c r="A1094" i="1"/>
  <c r="X1094" i="1" s="1"/>
  <c r="Z1094" i="1" s="1"/>
  <c r="AA988" i="1"/>
  <c r="G1050" i="1" l="1"/>
  <c r="K1094" i="1"/>
  <c r="N1051" i="1"/>
  <c r="AC1051" i="1" s="1"/>
  <c r="M1051" i="1"/>
  <c r="AD1051" i="1" s="1"/>
  <c r="L1052" i="1"/>
  <c r="G1051" i="1"/>
  <c r="I1094" i="1"/>
  <c r="I1095" i="1" s="1"/>
  <c r="AE1034" i="1"/>
  <c r="AJ1094" i="1"/>
  <c r="AJ1095" i="1" s="1"/>
  <c r="AI1094" i="1"/>
  <c r="AI1095" i="1" s="1"/>
  <c r="H624" i="1"/>
  <c r="AB1095" i="1"/>
  <c r="AA1093" i="1"/>
  <c r="AH1093" i="1" s="1"/>
  <c r="Y1093" i="1"/>
  <c r="A1095" i="1"/>
  <c r="X1095" i="1" s="1"/>
  <c r="Z1095" i="1" s="1"/>
  <c r="AH988" i="1"/>
  <c r="L1053" i="1" l="1"/>
  <c r="N1052" i="1"/>
  <c r="AC1052" i="1" s="1"/>
  <c r="M1052" i="1"/>
  <c r="K1095" i="1"/>
  <c r="I1096" i="1"/>
  <c r="AE1035" i="1"/>
  <c r="AI1096" i="1"/>
  <c r="AJ1096" i="1"/>
  <c r="H625" i="1"/>
  <c r="AB1096" i="1"/>
  <c r="AA1094" i="1"/>
  <c r="AH1094" i="1" s="1"/>
  <c r="Y1094" i="1"/>
  <c r="A1096" i="1"/>
  <c r="K1096" i="1" l="1"/>
  <c r="N1053" i="1"/>
  <c r="AC1053" i="1" s="1"/>
  <c r="L1054" i="1"/>
  <c r="G1052" i="1"/>
  <c r="M1053" i="1"/>
  <c r="AD1053" i="1" s="1"/>
  <c r="AD1052" i="1"/>
  <c r="AE1036" i="1"/>
  <c r="X1096" i="1"/>
  <c r="Z1096" i="1" s="1"/>
  <c r="H626" i="1"/>
  <c r="AB1097" i="1"/>
  <c r="Y1095" i="1"/>
  <c r="AA991" i="1"/>
  <c r="AH991" i="1" s="1"/>
  <c r="A1097" i="1"/>
  <c r="K1097" i="1" s="1"/>
  <c r="G1053" i="1" l="1"/>
  <c r="N1054" i="1"/>
  <c r="AC1054" i="1" s="1"/>
  <c r="L1055" i="1"/>
  <c r="M1054" i="1"/>
  <c r="AD1054" i="1" s="1"/>
  <c r="G1054" i="1"/>
  <c r="I1097" i="1"/>
  <c r="AE1037" i="1"/>
  <c r="AI1097" i="1"/>
  <c r="AJ1097" i="1"/>
  <c r="X1097" i="1"/>
  <c r="Z1097" i="1" s="1"/>
  <c r="H627" i="1"/>
  <c r="AB1098" i="1"/>
  <c r="AA1096" i="1"/>
  <c r="AH1096" i="1" s="1"/>
  <c r="Y1096" i="1"/>
  <c r="A1098" i="1"/>
  <c r="X1098" i="1" s="1"/>
  <c r="Z1098" i="1" s="1"/>
  <c r="AA995" i="1"/>
  <c r="K1098" i="1" l="1"/>
  <c r="N1055" i="1"/>
  <c r="AC1055" i="1" s="1"/>
  <c r="L1056" i="1"/>
  <c r="M1055" i="1"/>
  <c r="AD1055" i="1" s="1"/>
  <c r="I1098" i="1"/>
  <c r="I1099" i="1" s="1"/>
  <c r="AE1038" i="1"/>
  <c r="AJ1098" i="1"/>
  <c r="AJ1099" i="1" s="1"/>
  <c r="AI1098" i="1"/>
  <c r="AI1099" i="1" s="1"/>
  <c r="H628" i="1"/>
  <c r="AB1099" i="1"/>
  <c r="AA1097" i="1"/>
  <c r="AH1097" i="1" s="1"/>
  <c r="Y1097" i="1"/>
  <c r="A1099" i="1"/>
  <c r="X1099" i="1" s="1"/>
  <c r="Z1099" i="1" s="1"/>
  <c r="AH995" i="1"/>
  <c r="K1099" i="1" l="1"/>
  <c r="G1055" i="1"/>
  <c r="N1056" i="1"/>
  <c r="AC1056" i="1" s="1"/>
  <c r="L1057" i="1"/>
  <c r="M1056" i="1"/>
  <c r="AD1056" i="1" s="1"/>
  <c r="I1100" i="1"/>
  <c r="AE1039" i="1"/>
  <c r="AI1100" i="1"/>
  <c r="AJ1100" i="1"/>
  <c r="H629" i="1"/>
  <c r="AA614" i="1"/>
  <c r="AH614" i="1" s="1"/>
  <c r="AB1100" i="1"/>
  <c r="AA1098" i="1"/>
  <c r="AH1098" i="1" s="1"/>
  <c r="Y1098" i="1"/>
  <c r="A1100" i="1"/>
  <c r="X1100" i="1" s="1"/>
  <c r="Z1100" i="1" s="1"/>
  <c r="K1100" i="1" l="1"/>
  <c r="G1056" i="1"/>
  <c r="N1057" i="1"/>
  <c r="AC1057" i="1" s="1"/>
  <c r="L1058" i="1"/>
  <c r="M1057" i="1"/>
  <c r="AD1057" i="1" s="1"/>
  <c r="I1101" i="1"/>
  <c r="AE1040" i="1"/>
  <c r="AJ1101" i="1"/>
  <c r="AI1101" i="1"/>
  <c r="H630" i="1"/>
  <c r="AB1101" i="1"/>
  <c r="AA1099" i="1"/>
  <c r="AH1099" i="1" s="1"/>
  <c r="Y1099" i="1"/>
  <c r="A1101" i="1"/>
  <c r="X1101" i="1" s="1"/>
  <c r="Z1101" i="1" s="1"/>
  <c r="G1057" i="1" l="1"/>
  <c r="K1101" i="1"/>
  <c r="N1058" i="1"/>
  <c r="AC1058" i="1" s="1"/>
  <c r="M1058" i="1"/>
  <c r="AD1058" i="1" s="1"/>
  <c r="L1059" i="1"/>
  <c r="I1102" i="1"/>
  <c r="AE1041" i="1"/>
  <c r="AI1102" i="1"/>
  <c r="AJ1102" i="1"/>
  <c r="H631" i="1"/>
  <c r="AB1102" i="1"/>
  <c r="AA1100" i="1"/>
  <c r="AH1100" i="1" s="1"/>
  <c r="Y1100" i="1"/>
  <c r="A1102" i="1"/>
  <c r="X1102" i="1" s="1"/>
  <c r="Z1102" i="1" s="1"/>
  <c r="G1058" i="1" l="1"/>
  <c r="N1059" i="1"/>
  <c r="AC1059" i="1" s="1"/>
  <c r="L1060" i="1"/>
  <c r="M1059" i="1"/>
  <c r="AD1059" i="1" s="1"/>
  <c r="K1102" i="1"/>
  <c r="I1103" i="1"/>
  <c r="AE1042" i="1"/>
  <c r="AJ1103" i="1"/>
  <c r="AI1103" i="1"/>
  <c r="H632" i="1"/>
  <c r="AB1103" i="1"/>
  <c r="AA1101" i="1"/>
  <c r="AH1101" i="1" s="1"/>
  <c r="Y1101" i="1"/>
  <c r="A1103" i="1"/>
  <c r="X1103" i="1" s="1"/>
  <c r="Z1103" i="1" s="1"/>
  <c r="N1060" i="1" l="1"/>
  <c r="AC1060" i="1" s="1"/>
  <c r="L1061" i="1"/>
  <c r="M1060" i="1"/>
  <c r="AD1060" i="1" s="1"/>
  <c r="K1103" i="1"/>
  <c r="G1059" i="1"/>
  <c r="I1104" i="1"/>
  <c r="AE1043" i="1"/>
  <c r="AI1104" i="1"/>
  <c r="AJ1104" i="1"/>
  <c r="H633" i="1"/>
  <c r="AB1104" i="1"/>
  <c r="Y1102" i="1"/>
  <c r="A1104" i="1"/>
  <c r="X1104" i="1" s="1"/>
  <c r="Z1104" i="1" s="1"/>
  <c r="N1061" i="1" l="1"/>
  <c r="AC1061" i="1" s="1"/>
  <c r="L1062" i="1"/>
  <c r="G1061" i="1"/>
  <c r="M1061" i="1"/>
  <c r="AD1061" i="1" s="1"/>
  <c r="K1104" i="1"/>
  <c r="G1060" i="1"/>
  <c r="I1105" i="1"/>
  <c r="AE1044" i="1"/>
  <c r="AJ1105" i="1"/>
  <c r="AI1105" i="1"/>
  <c r="H634" i="1"/>
  <c r="AB1105" i="1"/>
  <c r="AA1103" i="1"/>
  <c r="AH1103" i="1" s="1"/>
  <c r="Y1103" i="1"/>
  <c r="A1105" i="1"/>
  <c r="X1105" i="1" s="1"/>
  <c r="Z1105" i="1" s="1"/>
  <c r="K1105" i="1" l="1"/>
  <c r="N1062" i="1"/>
  <c r="AC1062" i="1" s="1"/>
  <c r="M1062" i="1"/>
  <c r="AD1062" i="1" s="1"/>
  <c r="L1063" i="1"/>
  <c r="G1062" i="1"/>
  <c r="I1106" i="1"/>
  <c r="AE1045" i="1"/>
  <c r="AI1106" i="1"/>
  <c r="AJ1106" i="1"/>
  <c r="H635" i="1"/>
  <c r="AB1106" i="1"/>
  <c r="AA1104" i="1"/>
  <c r="AH1104" i="1" s="1"/>
  <c r="Y1104" i="1"/>
  <c r="A1106" i="1"/>
  <c r="X1106" i="1" s="1"/>
  <c r="Z1106" i="1" s="1"/>
  <c r="N1063" i="1" l="1"/>
  <c r="AC1063" i="1" s="1"/>
  <c r="L1064" i="1"/>
  <c r="M1063" i="1"/>
  <c r="AD1063" i="1" s="1"/>
  <c r="K1106" i="1"/>
  <c r="K1107" i="1" s="1"/>
  <c r="I1107" i="1"/>
  <c r="AE1046" i="1"/>
  <c r="AJ1107" i="1"/>
  <c r="AI1107" i="1"/>
  <c r="H636" i="1"/>
  <c r="AA621" i="1"/>
  <c r="AH621" i="1" s="1"/>
  <c r="AB1107" i="1"/>
  <c r="AA1105" i="1"/>
  <c r="AH1105" i="1" s="1"/>
  <c r="Y1105" i="1"/>
  <c r="A1107" i="1"/>
  <c r="X1107" i="1" s="1"/>
  <c r="Z1107" i="1" s="1"/>
  <c r="G1063" i="1" l="1"/>
  <c r="N1064" i="1"/>
  <c r="AC1064" i="1" s="1"/>
  <c r="L1065" i="1"/>
  <c r="M1064" i="1"/>
  <c r="AD1064" i="1" s="1"/>
  <c r="I1108" i="1"/>
  <c r="AE1047" i="1"/>
  <c r="AI1108" i="1"/>
  <c r="AJ1108" i="1"/>
  <c r="H637" i="1"/>
  <c r="AB1108" i="1"/>
  <c r="AA1106" i="1"/>
  <c r="AH1106" i="1" s="1"/>
  <c r="Y1106" i="1"/>
  <c r="A1108" i="1"/>
  <c r="K1108" i="1" s="1"/>
  <c r="G1064" i="1" l="1"/>
  <c r="N1065" i="1"/>
  <c r="AC1065" i="1" s="1"/>
  <c r="L1066" i="1"/>
  <c r="M1065" i="1"/>
  <c r="AD1065" i="1" s="1"/>
  <c r="AE1048" i="1"/>
  <c r="X1108" i="1"/>
  <c r="H638" i="1"/>
  <c r="AB1109" i="1"/>
  <c r="Y1107" i="1"/>
  <c r="AA990" i="1"/>
  <c r="A1109" i="1"/>
  <c r="K1109" i="1" s="1"/>
  <c r="G1065" i="1" l="1"/>
  <c r="N1066" i="1"/>
  <c r="AC1066" i="1" s="1"/>
  <c r="M1066" i="1"/>
  <c r="AD1066" i="1" s="1"/>
  <c r="L1067" i="1"/>
  <c r="Z1108" i="1"/>
  <c r="I1109" i="1"/>
  <c r="AE1049" i="1"/>
  <c r="AI1109" i="1"/>
  <c r="AJ1109" i="1"/>
  <c r="X1109" i="1"/>
  <c r="H639" i="1"/>
  <c r="AB1110" i="1"/>
  <c r="AH990" i="1"/>
  <c r="A1110" i="1"/>
  <c r="X1110" i="1" s="1"/>
  <c r="N1067" i="1" l="1"/>
  <c r="AC1067" i="1" s="1"/>
  <c r="L1068" i="1"/>
  <c r="M1067" i="1"/>
  <c r="AD1067" i="1" s="1"/>
  <c r="K1110" i="1"/>
  <c r="G1066" i="1"/>
  <c r="G1067" i="1" s="1"/>
  <c r="Z1109" i="1"/>
  <c r="I1110" i="1"/>
  <c r="I1111" i="1" s="1"/>
  <c r="AE1050" i="1"/>
  <c r="AJ1110" i="1"/>
  <c r="AJ1111" i="1" s="1"/>
  <c r="AI1110" i="1"/>
  <c r="AI1111" i="1" s="1"/>
  <c r="Z1110" i="1"/>
  <c r="H640" i="1"/>
  <c r="AB1111" i="1"/>
  <c r="Y1109" i="1"/>
  <c r="A1111" i="1"/>
  <c r="X1111" i="1" s="1"/>
  <c r="K1111" i="1" l="1"/>
  <c r="N1068" i="1"/>
  <c r="AC1068" i="1" s="1"/>
  <c r="L1069" i="1"/>
  <c r="G1068" i="1"/>
  <c r="M1068" i="1"/>
  <c r="AD1068" i="1" s="1"/>
  <c r="I1112" i="1"/>
  <c r="AE1051" i="1"/>
  <c r="AI1112" i="1"/>
  <c r="AJ1112" i="1"/>
  <c r="Z1111" i="1"/>
  <c r="H641" i="1"/>
  <c r="AB1112" i="1"/>
  <c r="Y1110" i="1"/>
  <c r="A1112" i="1"/>
  <c r="X1112" i="1" s="1"/>
  <c r="Z1112" i="1" s="1"/>
  <c r="N1069" i="1" l="1"/>
  <c r="AC1069" i="1" s="1"/>
  <c r="L1070" i="1"/>
  <c r="G1069" i="1"/>
  <c r="M1069" i="1"/>
  <c r="AD1069" i="1" s="1"/>
  <c r="K1112" i="1"/>
  <c r="K1113" i="1" s="1"/>
  <c r="I1113" i="1"/>
  <c r="AE1052" i="1"/>
  <c r="AJ1113" i="1"/>
  <c r="AI1113" i="1"/>
  <c r="H642" i="1"/>
  <c r="AB1113" i="1"/>
  <c r="Y1111" i="1"/>
  <c r="A1113" i="1"/>
  <c r="X1113" i="1" s="1"/>
  <c r="Z1113" i="1" s="1"/>
  <c r="N1070" i="1" l="1"/>
  <c r="AC1070" i="1" s="1"/>
  <c r="L1071" i="1"/>
  <c r="G1070" i="1"/>
  <c r="M1070" i="1"/>
  <c r="AD1070" i="1" s="1"/>
  <c r="I1114" i="1"/>
  <c r="AE1053" i="1"/>
  <c r="AI1114" i="1"/>
  <c r="AJ1114" i="1"/>
  <c r="H643" i="1"/>
  <c r="AA628" i="1"/>
  <c r="AB1114" i="1"/>
  <c r="Y1112" i="1"/>
  <c r="A1114" i="1"/>
  <c r="X1114" i="1" s="1"/>
  <c r="Z1114" i="1" s="1"/>
  <c r="N1071" i="1" l="1"/>
  <c r="AC1071" i="1" s="1"/>
  <c r="L1072" i="1"/>
  <c r="M1071" i="1"/>
  <c r="AD1071" i="1" s="1"/>
  <c r="K1114" i="1"/>
  <c r="K1115" i="1" s="1"/>
  <c r="I1115" i="1"/>
  <c r="AE1054" i="1"/>
  <c r="AJ1115" i="1"/>
  <c r="AI1115" i="1"/>
  <c r="H644" i="1"/>
  <c r="AH628" i="1"/>
  <c r="AB1115" i="1"/>
  <c r="AA1113" i="1"/>
  <c r="AH1113" i="1" s="1"/>
  <c r="Y1113" i="1"/>
  <c r="A1115" i="1"/>
  <c r="X1115" i="1" s="1"/>
  <c r="Z1115" i="1" s="1"/>
  <c r="G1071" i="1" l="1"/>
  <c r="N1072" i="1"/>
  <c r="AC1072" i="1" s="1"/>
  <c r="L1073" i="1"/>
  <c r="G1072" i="1"/>
  <c r="M1072" i="1"/>
  <c r="AD1072" i="1" s="1"/>
  <c r="I1116" i="1"/>
  <c r="AE1055" i="1"/>
  <c r="AI1116" i="1"/>
  <c r="AJ1116" i="1"/>
  <c r="H645" i="1"/>
  <c r="AB1116" i="1"/>
  <c r="Y1114" i="1"/>
  <c r="A1116" i="1"/>
  <c r="X1116" i="1" s="1"/>
  <c r="Z1116" i="1" s="1"/>
  <c r="N1073" i="1" l="1"/>
  <c r="AC1073" i="1" s="1"/>
  <c r="L1074" i="1"/>
  <c r="M1073" i="1"/>
  <c r="AD1073" i="1" s="1"/>
  <c r="K1116" i="1"/>
  <c r="I1117" i="1"/>
  <c r="AE1056" i="1"/>
  <c r="AJ1117" i="1"/>
  <c r="AI1117" i="1"/>
  <c r="H646" i="1"/>
  <c r="AB1117" i="1"/>
  <c r="Y1115" i="1"/>
  <c r="A1117" i="1"/>
  <c r="AA1014" i="1"/>
  <c r="K1117" i="1" l="1"/>
  <c r="G1073" i="1"/>
  <c r="N1074" i="1"/>
  <c r="AC1074" i="1" s="1"/>
  <c r="L1075" i="1"/>
  <c r="M1074" i="1"/>
  <c r="AD1074" i="1" s="1"/>
  <c r="AE1057" i="1"/>
  <c r="X1117" i="1"/>
  <c r="Z1117" i="1" s="1"/>
  <c r="H647" i="1"/>
  <c r="AB1118" i="1"/>
  <c r="Y1116" i="1"/>
  <c r="A1118" i="1"/>
  <c r="AH1014" i="1"/>
  <c r="G1074" i="1" l="1"/>
  <c r="N1075" i="1"/>
  <c r="AC1075" i="1" s="1"/>
  <c r="L1076" i="1"/>
  <c r="G1075" i="1"/>
  <c r="M1075" i="1"/>
  <c r="AD1075" i="1" s="1"/>
  <c r="K1118" i="1"/>
  <c r="I1118" i="1"/>
  <c r="AE1058" i="1"/>
  <c r="AJ1118" i="1"/>
  <c r="AI1118" i="1"/>
  <c r="X1118" i="1"/>
  <c r="Z1118" i="1" s="1"/>
  <c r="H648" i="1"/>
  <c r="AB1119" i="1"/>
  <c r="AA1117" i="1"/>
  <c r="AH1117" i="1" s="1"/>
  <c r="Y1117" i="1"/>
  <c r="A1119" i="1"/>
  <c r="X1119" i="1" s="1"/>
  <c r="Z1119" i="1" s="1"/>
  <c r="K1119" i="1" l="1"/>
  <c r="N1076" i="1"/>
  <c r="AC1076" i="1" s="1"/>
  <c r="L1077" i="1"/>
  <c r="G1076" i="1"/>
  <c r="M1076" i="1"/>
  <c r="AD1076" i="1" s="1"/>
  <c r="I1119" i="1"/>
  <c r="I1120" i="1" s="1"/>
  <c r="AE1059" i="1"/>
  <c r="AI1119" i="1"/>
  <c r="AI1120" i="1" s="1"/>
  <c r="AJ1119" i="1"/>
  <c r="AJ1120" i="1" s="1"/>
  <c r="H649" i="1"/>
  <c r="AB1120" i="1"/>
  <c r="Y1118" i="1"/>
  <c r="A1120" i="1"/>
  <c r="X1120" i="1" s="1"/>
  <c r="N1077" i="1" l="1"/>
  <c r="AC1077" i="1" s="1"/>
  <c r="L1078" i="1"/>
  <c r="G1077" i="1"/>
  <c r="M1077" i="1"/>
  <c r="AD1077" i="1" s="1"/>
  <c r="K1120" i="1"/>
  <c r="Z1120" i="1"/>
  <c r="I1121" i="1"/>
  <c r="AE1060" i="1"/>
  <c r="AJ1121" i="1"/>
  <c r="AI1121" i="1"/>
  <c r="H650" i="1"/>
  <c r="AA635" i="1"/>
  <c r="AA670" i="1"/>
  <c r="AH670" i="1" s="1"/>
  <c r="AB1121" i="1"/>
  <c r="AA1119" i="1"/>
  <c r="AH1119" i="1" s="1"/>
  <c r="Y1119" i="1"/>
  <c r="A1121" i="1"/>
  <c r="X1121" i="1" s="1"/>
  <c r="K1121" i="1" l="1"/>
  <c r="N1078" i="1"/>
  <c r="AC1078" i="1" s="1"/>
  <c r="M1078" i="1"/>
  <c r="AD1078" i="1" s="1"/>
  <c r="G1078" i="1"/>
  <c r="L1079" i="1"/>
  <c r="Z1121" i="1"/>
  <c r="I1122" i="1"/>
  <c r="AE1061" i="1"/>
  <c r="AI1122" i="1"/>
  <c r="AJ1122" i="1"/>
  <c r="H651" i="1"/>
  <c r="AH635" i="1"/>
  <c r="AB1122" i="1"/>
  <c r="AA1120" i="1"/>
  <c r="AH1120" i="1" s="1"/>
  <c r="Y1120" i="1"/>
  <c r="A1122" i="1"/>
  <c r="X1122" i="1" s="1"/>
  <c r="Z1122" i="1" s="1"/>
  <c r="N1079" i="1" l="1"/>
  <c r="AC1079" i="1" s="1"/>
  <c r="L1080" i="1"/>
  <c r="M1079" i="1"/>
  <c r="AD1079" i="1" s="1"/>
  <c r="K1122" i="1"/>
  <c r="K1123" i="1" s="1"/>
  <c r="I1123" i="1"/>
  <c r="AE1062" i="1"/>
  <c r="AJ1123" i="1"/>
  <c r="AI1123" i="1"/>
  <c r="H652" i="1"/>
  <c r="AB1123" i="1"/>
  <c r="AA1121" i="1"/>
  <c r="AH1121" i="1" s="1"/>
  <c r="Y1121" i="1"/>
  <c r="A1123" i="1"/>
  <c r="X1123" i="1" s="1"/>
  <c r="Z1123" i="1" s="1"/>
  <c r="G1079" i="1" l="1"/>
  <c r="L1081" i="1"/>
  <c r="M1080" i="1"/>
  <c r="AD1080" i="1" s="1"/>
  <c r="N1080" i="1"/>
  <c r="AC1080" i="1" s="1"/>
  <c r="I1124" i="1"/>
  <c r="AE1063" i="1"/>
  <c r="AI1124" i="1"/>
  <c r="AJ1124" i="1"/>
  <c r="H653" i="1"/>
  <c r="AA638" i="1"/>
  <c r="AB1124" i="1"/>
  <c r="Y1122" i="1"/>
  <c r="A1124" i="1"/>
  <c r="X1124" i="1" s="1"/>
  <c r="Z1124" i="1" s="1"/>
  <c r="AA1018" i="1"/>
  <c r="N1081" i="1" l="1"/>
  <c r="AC1081" i="1" s="1"/>
  <c r="M1081" i="1"/>
  <c r="AD1081" i="1" s="1"/>
  <c r="L1082" i="1"/>
  <c r="K1124" i="1"/>
  <c r="G1080" i="1"/>
  <c r="G1081" i="1" s="1"/>
  <c r="I1125" i="1"/>
  <c r="AE1064" i="1"/>
  <c r="AJ1125" i="1"/>
  <c r="AI1125" i="1"/>
  <c r="H654" i="1"/>
  <c r="AH638" i="1"/>
  <c r="AB1125" i="1"/>
  <c r="AA1123" i="1"/>
  <c r="AH1123" i="1" s="1"/>
  <c r="Y1123" i="1"/>
  <c r="A1125" i="1"/>
  <c r="X1125" i="1" s="1"/>
  <c r="Z1125" i="1" s="1"/>
  <c r="AH1018" i="1"/>
  <c r="AA1019" i="1"/>
  <c r="K1125" i="1" l="1"/>
  <c r="N1082" i="1"/>
  <c r="AC1082" i="1" s="1"/>
  <c r="M1082" i="1"/>
  <c r="AD1082" i="1" s="1"/>
  <c r="L1083" i="1"/>
  <c r="I1126" i="1"/>
  <c r="AE1065" i="1"/>
  <c r="AI1126" i="1"/>
  <c r="AJ1126" i="1"/>
  <c r="H655" i="1"/>
  <c r="AB1126" i="1"/>
  <c r="AA1124" i="1"/>
  <c r="AH1124" i="1" s="1"/>
  <c r="Y1124" i="1"/>
  <c r="A1126" i="1"/>
  <c r="X1126" i="1" s="1"/>
  <c r="Z1126" i="1" s="1"/>
  <c r="AH1019" i="1"/>
  <c r="G1082" i="1" l="1"/>
  <c r="N1083" i="1"/>
  <c r="AC1083" i="1" s="1"/>
  <c r="M1083" i="1"/>
  <c r="AD1083" i="1" s="1"/>
  <c r="L1084" i="1"/>
  <c r="G1083" i="1"/>
  <c r="K1126" i="1"/>
  <c r="K1127" i="1" s="1"/>
  <c r="I1127" i="1"/>
  <c r="AE1066" i="1"/>
  <c r="AJ1127" i="1"/>
  <c r="AI1127" i="1"/>
  <c r="H656" i="1"/>
  <c r="AB1127" i="1"/>
  <c r="Y1125" i="1"/>
  <c r="A1127" i="1"/>
  <c r="X1127" i="1" s="1"/>
  <c r="Z1127" i="1" s="1"/>
  <c r="N1084" i="1" l="1"/>
  <c r="AC1084" i="1" s="1"/>
  <c r="L1085" i="1"/>
  <c r="G1084" i="1"/>
  <c r="M1084" i="1"/>
  <c r="AD1084" i="1" s="1"/>
  <c r="I1128" i="1"/>
  <c r="AE1067" i="1"/>
  <c r="AI1128" i="1"/>
  <c r="AJ1128" i="1"/>
  <c r="H657" i="1"/>
  <c r="AB1128" i="1"/>
  <c r="AA1126" i="1"/>
  <c r="AH1126" i="1" s="1"/>
  <c r="Y1126" i="1"/>
  <c r="A1128" i="1"/>
  <c r="X1128" i="1" s="1"/>
  <c r="Z1128" i="1" s="1"/>
  <c r="K1128" i="1" l="1"/>
  <c r="N1085" i="1"/>
  <c r="AC1085" i="1" s="1"/>
  <c r="L1086" i="1"/>
  <c r="M1085" i="1"/>
  <c r="AD1085" i="1" s="1"/>
  <c r="I1129" i="1"/>
  <c r="AE1068" i="1"/>
  <c r="AJ1129" i="1"/>
  <c r="AI1129" i="1"/>
  <c r="H658" i="1"/>
  <c r="AB1129" i="1"/>
  <c r="AA1127" i="1"/>
  <c r="AH1127" i="1" s="1"/>
  <c r="Y1127" i="1"/>
  <c r="A1129" i="1"/>
  <c r="X1129" i="1" s="1"/>
  <c r="Z1129" i="1" s="1"/>
  <c r="G1085" i="1" l="1"/>
  <c r="N1086" i="1"/>
  <c r="AC1086" i="1" s="1"/>
  <c r="L1087" i="1"/>
  <c r="M1086" i="1"/>
  <c r="AD1086" i="1" s="1"/>
  <c r="G1086" i="1"/>
  <c r="K1129" i="1"/>
  <c r="K1130" i="1" s="1"/>
  <c r="I1130" i="1"/>
  <c r="AE1069" i="1"/>
  <c r="AI1130" i="1"/>
  <c r="AJ1130" i="1"/>
  <c r="H659" i="1"/>
  <c r="AB1130" i="1"/>
  <c r="AA1128" i="1"/>
  <c r="AH1128" i="1" s="1"/>
  <c r="Y1128" i="1"/>
  <c r="A1130" i="1"/>
  <c r="X1130" i="1" s="1"/>
  <c r="Z1130" i="1" s="1"/>
  <c r="N1087" i="1" l="1"/>
  <c r="AC1087" i="1" s="1"/>
  <c r="M1087" i="1"/>
  <c r="AD1087" i="1" s="1"/>
  <c r="G1087" i="1"/>
  <c r="L1088" i="1"/>
  <c r="I1131" i="1"/>
  <c r="AE1070" i="1"/>
  <c r="AJ1131" i="1"/>
  <c r="AI1131" i="1"/>
  <c r="H660" i="1"/>
  <c r="AA645" i="1"/>
  <c r="AH645" i="1" s="1"/>
  <c r="AB1131" i="1"/>
  <c r="AA1129" i="1"/>
  <c r="AH1129" i="1" s="1"/>
  <c r="Y1129" i="1"/>
  <c r="A1131" i="1"/>
  <c r="X1131" i="1" s="1"/>
  <c r="Z1131" i="1" s="1"/>
  <c r="K1131" i="1" l="1"/>
  <c r="N1088" i="1"/>
  <c r="AC1088" i="1" s="1"/>
  <c r="G1088" i="1"/>
  <c r="L1089" i="1"/>
  <c r="M1088" i="1"/>
  <c r="AD1088" i="1" s="1"/>
  <c r="I1132" i="1"/>
  <c r="AE1071" i="1"/>
  <c r="AI1132" i="1"/>
  <c r="AJ1132" i="1"/>
  <c r="H661" i="1"/>
  <c r="AB1132" i="1"/>
  <c r="AA1130" i="1"/>
  <c r="AH1130" i="1" s="1"/>
  <c r="Y1130" i="1"/>
  <c r="A1132" i="1"/>
  <c r="X1132" i="1" s="1"/>
  <c r="Z1132" i="1" s="1"/>
  <c r="AA1026" i="1"/>
  <c r="N1089" i="1" l="1"/>
  <c r="AC1089" i="1" s="1"/>
  <c r="L1090" i="1"/>
  <c r="M1089" i="1"/>
  <c r="AD1089" i="1" s="1"/>
  <c r="G1089" i="1"/>
  <c r="K1132" i="1"/>
  <c r="K1133" i="1" s="1"/>
  <c r="I1133" i="1"/>
  <c r="AE1072" i="1"/>
  <c r="AJ1133" i="1"/>
  <c r="AI1133" i="1"/>
  <c r="H662" i="1"/>
  <c r="AB1133" i="1"/>
  <c r="AA1131" i="1"/>
  <c r="AH1131" i="1" s="1"/>
  <c r="Y1131" i="1"/>
  <c r="A1133" i="1"/>
  <c r="X1133" i="1" s="1"/>
  <c r="Z1133" i="1" s="1"/>
  <c r="AH1026" i="1"/>
  <c r="N1090" i="1" l="1"/>
  <c r="AC1090" i="1" s="1"/>
  <c r="L1091" i="1"/>
  <c r="G1090" i="1"/>
  <c r="M1090" i="1"/>
  <c r="AD1090" i="1" s="1"/>
  <c r="I1134" i="1"/>
  <c r="AE1073" i="1"/>
  <c r="AI1134" i="1"/>
  <c r="AJ1134" i="1"/>
  <c r="H663" i="1"/>
  <c r="AB1134" i="1"/>
  <c r="Y1132" i="1"/>
  <c r="A1134" i="1"/>
  <c r="X1134" i="1" s="1"/>
  <c r="Z1134" i="1" s="1"/>
  <c r="N1091" i="1" l="1"/>
  <c r="AC1091" i="1" s="1"/>
  <c r="M1091" i="1"/>
  <c r="AD1091" i="1" s="1"/>
  <c r="L1092" i="1"/>
  <c r="G1091" i="1"/>
  <c r="K1134" i="1"/>
  <c r="I1135" i="1"/>
  <c r="AE1074" i="1"/>
  <c r="AJ1135" i="1"/>
  <c r="AI1135" i="1"/>
  <c r="H664" i="1"/>
  <c r="AB1135" i="1"/>
  <c r="AA1133" i="1"/>
  <c r="AH1133" i="1" s="1"/>
  <c r="Y1133" i="1"/>
  <c r="A1135" i="1"/>
  <c r="X1135" i="1" s="1"/>
  <c r="Z1135" i="1" s="1"/>
  <c r="K1135" i="1" l="1"/>
  <c r="N1092" i="1"/>
  <c r="AC1092" i="1" s="1"/>
  <c r="L1093" i="1"/>
  <c r="G1092" i="1"/>
  <c r="M1092" i="1"/>
  <c r="AD1092" i="1" s="1"/>
  <c r="I1136" i="1"/>
  <c r="AE1075" i="1"/>
  <c r="AI1136" i="1"/>
  <c r="AJ1136" i="1"/>
  <c r="H665" i="1"/>
  <c r="AB1136" i="1"/>
  <c r="AA1134" i="1"/>
  <c r="AH1134" i="1" s="1"/>
  <c r="Y1134" i="1"/>
  <c r="A1136" i="1"/>
  <c r="X1136" i="1" s="1"/>
  <c r="Z1136" i="1" s="1"/>
  <c r="K1136" i="1" l="1"/>
  <c r="N1093" i="1"/>
  <c r="AC1093" i="1" s="1"/>
  <c r="L1094" i="1"/>
  <c r="M1093" i="1"/>
  <c r="AD1093" i="1" s="1"/>
  <c r="I1137" i="1"/>
  <c r="AE1076" i="1"/>
  <c r="AJ1137" i="1"/>
  <c r="AI1137" i="1"/>
  <c r="H666" i="1"/>
  <c r="AA651" i="1"/>
  <c r="AH651" i="1" s="1"/>
  <c r="AB1137" i="1"/>
  <c r="AA1135" i="1"/>
  <c r="AH1135" i="1" s="1"/>
  <c r="Y1135" i="1"/>
  <c r="A1137" i="1"/>
  <c r="X1137" i="1" s="1"/>
  <c r="Z1137" i="1" s="1"/>
  <c r="G1093" i="1" l="1"/>
  <c r="N1094" i="1"/>
  <c r="AC1094" i="1" s="1"/>
  <c r="M1094" i="1"/>
  <c r="AD1094" i="1" s="1"/>
  <c r="L1095" i="1"/>
  <c r="G1094" i="1"/>
  <c r="K1137" i="1"/>
  <c r="K1138" i="1" s="1"/>
  <c r="I1138" i="1"/>
  <c r="AE1077" i="1"/>
  <c r="AI1138" i="1"/>
  <c r="AJ1138" i="1"/>
  <c r="H667" i="1"/>
  <c r="AB1138" i="1"/>
  <c r="Y1136" i="1"/>
  <c r="A1138" i="1"/>
  <c r="X1138" i="1" s="1"/>
  <c r="Z1138" i="1" s="1"/>
  <c r="N1095" i="1" l="1"/>
  <c r="AC1095" i="1" s="1"/>
  <c r="L1096" i="1"/>
  <c r="M1095" i="1"/>
  <c r="AD1095" i="1" s="1"/>
  <c r="I1139" i="1"/>
  <c r="AE1078" i="1"/>
  <c r="AJ1139" i="1"/>
  <c r="AI1139" i="1"/>
  <c r="H668" i="1"/>
  <c r="AB1139" i="1"/>
  <c r="AA1137" i="1"/>
  <c r="AH1137" i="1" s="1"/>
  <c r="Y1137" i="1"/>
  <c r="A1139" i="1"/>
  <c r="K1139" i="1" s="1"/>
  <c r="G1095" i="1" l="1"/>
  <c r="N1096" i="1"/>
  <c r="AC1096" i="1" s="1"/>
  <c r="L1097" i="1"/>
  <c r="M1096" i="1"/>
  <c r="AD1096" i="1" s="1"/>
  <c r="AE1079" i="1"/>
  <c r="X1139" i="1"/>
  <c r="H669" i="1"/>
  <c r="AB1140" i="1"/>
  <c r="Y1138" i="1"/>
  <c r="AA1021" i="1"/>
  <c r="A1140" i="1"/>
  <c r="X1140" i="1" s="1"/>
  <c r="G1096" i="1" l="1"/>
  <c r="N1097" i="1"/>
  <c r="AC1097" i="1" s="1"/>
  <c r="L1098" i="1"/>
  <c r="G1097" i="1"/>
  <c r="M1097" i="1"/>
  <c r="AD1097" i="1" s="1"/>
  <c r="K1140" i="1"/>
  <c r="Z1139" i="1"/>
  <c r="I1140" i="1"/>
  <c r="I1141" i="1" s="1"/>
  <c r="Z1140" i="1"/>
  <c r="AE1080" i="1"/>
  <c r="AJ1140" i="1"/>
  <c r="AJ1141" i="1" s="1"/>
  <c r="AI1140" i="1"/>
  <c r="AI1141" i="1" s="1"/>
  <c r="H670" i="1"/>
  <c r="AB1141" i="1"/>
  <c r="AH1021" i="1"/>
  <c r="A1141" i="1"/>
  <c r="K1141" i="1" l="1"/>
  <c r="N1098" i="1"/>
  <c r="AC1098" i="1" s="1"/>
  <c r="L1099" i="1"/>
  <c r="M1098" i="1"/>
  <c r="AD1098" i="1" s="1"/>
  <c r="G1098" i="1"/>
  <c r="AE1081" i="1"/>
  <c r="X1141" i="1"/>
  <c r="H671" i="1"/>
  <c r="AB1142" i="1"/>
  <c r="AA1140" i="1"/>
  <c r="AH1140" i="1" s="1"/>
  <c r="Y1140" i="1"/>
  <c r="A1142" i="1"/>
  <c r="X1142" i="1" s="1"/>
  <c r="N1099" i="1" l="1"/>
  <c r="AC1099" i="1" s="1"/>
  <c r="L1100" i="1"/>
  <c r="M1099" i="1"/>
  <c r="AD1099" i="1" s="1"/>
  <c r="K1142" i="1"/>
  <c r="AB1143" i="1"/>
  <c r="Z1142" i="1"/>
  <c r="Z1141" i="1"/>
  <c r="AA1141" i="1" s="1"/>
  <c r="AH1141" i="1" s="1"/>
  <c r="I1142" i="1"/>
  <c r="I1143" i="1" s="1"/>
  <c r="AE1082" i="1"/>
  <c r="AJ1142" i="1"/>
  <c r="AJ1143" i="1" s="1"/>
  <c r="AI1142" i="1"/>
  <c r="AI1143" i="1" s="1"/>
  <c r="H672" i="1"/>
  <c r="A1143" i="1"/>
  <c r="X1143" i="1" s="1"/>
  <c r="Z1143" i="1" s="1"/>
  <c r="Y1141" i="1"/>
  <c r="N1100" i="1" l="1"/>
  <c r="AC1100" i="1" s="1"/>
  <c r="L1101" i="1"/>
  <c r="M1100" i="1"/>
  <c r="AD1100" i="1" s="1"/>
  <c r="K1143" i="1"/>
  <c r="G1099" i="1"/>
  <c r="G1100" i="1" s="1"/>
  <c r="I1144" i="1"/>
  <c r="AE1083" i="1"/>
  <c r="AI1144" i="1"/>
  <c r="AJ1144" i="1"/>
  <c r="H673" i="1"/>
  <c r="AB1144" i="1"/>
  <c r="Y1142" i="1"/>
  <c r="A1144" i="1"/>
  <c r="X1144" i="1" s="1"/>
  <c r="K1144" i="1" l="1"/>
  <c r="N1101" i="1"/>
  <c r="AC1101" i="1" s="1"/>
  <c r="M1101" i="1"/>
  <c r="AD1101" i="1" s="1"/>
  <c r="L1102" i="1"/>
  <c r="Z1144" i="1"/>
  <c r="I1145" i="1"/>
  <c r="AE1084" i="1"/>
  <c r="AJ1145" i="1"/>
  <c r="AI1145" i="1"/>
  <c r="H674" i="1"/>
  <c r="AA1143" i="1"/>
  <c r="AH1143" i="1" s="1"/>
  <c r="Y1143" i="1"/>
  <c r="AA659" i="1"/>
  <c r="AB1145" i="1"/>
  <c r="A1145" i="1"/>
  <c r="X1145" i="1" s="1"/>
  <c r="Z1145" i="1" s="1"/>
  <c r="G1101" i="1" l="1"/>
  <c r="N1102" i="1"/>
  <c r="AC1102" i="1" s="1"/>
  <c r="L1103" i="1"/>
  <c r="M1102" i="1"/>
  <c r="AD1102" i="1" s="1"/>
  <c r="K1145" i="1"/>
  <c r="K1146" i="1" s="1"/>
  <c r="I1146" i="1"/>
  <c r="AE1085" i="1"/>
  <c r="AI1146" i="1"/>
  <c r="AJ1146" i="1"/>
  <c r="H675" i="1"/>
  <c r="AH659" i="1"/>
  <c r="AB1146" i="1"/>
  <c r="AA1144" i="1"/>
  <c r="AH1144" i="1" s="1"/>
  <c r="Y1144" i="1"/>
  <c r="A1146" i="1"/>
  <c r="X1146" i="1" s="1"/>
  <c r="Z1146" i="1" s="1"/>
  <c r="G1102" i="1" l="1"/>
  <c r="N1103" i="1"/>
  <c r="AC1103" i="1" s="1"/>
  <c r="L1104" i="1"/>
  <c r="G1103" i="1"/>
  <c r="M1103" i="1"/>
  <c r="AD1103" i="1" s="1"/>
  <c r="I1147" i="1"/>
  <c r="AE1086" i="1"/>
  <c r="AJ1147" i="1"/>
  <c r="AI1147" i="1"/>
  <c r="H676" i="1"/>
  <c r="AB1147" i="1"/>
  <c r="Y1145" i="1"/>
  <c r="A1147" i="1"/>
  <c r="K1147" i="1" s="1"/>
  <c r="N1104" i="1" l="1"/>
  <c r="AC1104" i="1" s="1"/>
  <c r="L1105" i="1"/>
  <c r="G1104" i="1"/>
  <c r="M1104" i="1"/>
  <c r="AD1104" i="1" s="1"/>
  <c r="AE1087" i="1"/>
  <c r="X1147" i="1"/>
  <c r="Z1147" i="1" s="1"/>
  <c r="H677" i="1"/>
  <c r="AB1148" i="1"/>
  <c r="Y1146" i="1"/>
  <c r="A1148" i="1"/>
  <c r="X1148" i="1" s="1"/>
  <c r="Z1148" i="1" s="1"/>
  <c r="AA1045" i="1"/>
  <c r="N1105" i="1" l="1"/>
  <c r="AC1105" i="1" s="1"/>
  <c r="L1106" i="1"/>
  <c r="M1105" i="1"/>
  <c r="AD1105" i="1" s="1"/>
  <c r="G1105" i="1"/>
  <c r="K1148" i="1"/>
  <c r="K1149" i="1" s="1"/>
  <c r="I1148" i="1"/>
  <c r="I1149" i="1" s="1"/>
  <c r="AE1088" i="1"/>
  <c r="AJ1148" i="1"/>
  <c r="AJ1149" i="1" s="1"/>
  <c r="AI1148" i="1"/>
  <c r="AI1149" i="1" s="1"/>
  <c r="H678" i="1"/>
  <c r="AB1149" i="1"/>
  <c r="Y1147" i="1"/>
  <c r="A1149" i="1"/>
  <c r="X1149" i="1" s="1"/>
  <c r="Z1149" i="1" s="1"/>
  <c r="AH1045" i="1"/>
  <c r="N1106" i="1" l="1"/>
  <c r="AC1106" i="1" s="1"/>
  <c r="G1106" i="1"/>
  <c r="M1106" i="1"/>
  <c r="AD1106" i="1" s="1"/>
  <c r="L1107" i="1"/>
  <c r="I1150" i="1"/>
  <c r="AE1089" i="1"/>
  <c r="AI1150" i="1"/>
  <c r="AJ1150" i="1"/>
  <c r="H679" i="1"/>
  <c r="AB1150" i="1"/>
  <c r="AA1148" i="1"/>
  <c r="AH1148" i="1" s="1"/>
  <c r="Y1148" i="1"/>
  <c r="A1150" i="1"/>
  <c r="X1150" i="1" s="1"/>
  <c r="Z1150" i="1" s="1"/>
  <c r="N1107" i="1" l="1"/>
  <c r="AC1107" i="1" s="1"/>
  <c r="M1107" i="1"/>
  <c r="AD1107" i="1" s="1"/>
  <c r="L1108" i="1"/>
  <c r="K1150" i="1"/>
  <c r="I1151" i="1"/>
  <c r="AE1090" i="1"/>
  <c r="AJ1151" i="1"/>
  <c r="AI1151" i="1"/>
  <c r="H680" i="1"/>
  <c r="AB1151" i="1"/>
  <c r="AA1149" i="1"/>
  <c r="AH1149" i="1" s="1"/>
  <c r="Y1149" i="1"/>
  <c r="A1151" i="1"/>
  <c r="X1151" i="1" s="1"/>
  <c r="Z1151" i="1" s="1"/>
  <c r="K1151" i="1" l="1"/>
  <c r="N1108" i="1"/>
  <c r="AC1108" i="1" s="1"/>
  <c r="L1109" i="1"/>
  <c r="M1108" i="1"/>
  <c r="AD1108" i="1" s="1"/>
  <c r="G1107" i="1"/>
  <c r="I1152" i="1"/>
  <c r="AE1091" i="1"/>
  <c r="AI1152" i="1"/>
  <c r="AJ1152" i="1"/>
  <c r="H681" i="1"/>
  <c r="AA666" i="1"/>
  <c r="AH666" i="1" s="1"/>
  <c r="AB1152" i="1"/>
  <c r="AA1150" i="1"/>
  <c r="AH1150" i="1" s="1"/>
  <c r="Y1150" i="1"/>
  <c r="A1152" i="1"/>
  <c r="X1152" i="1" s="1"/>
  <c r="Z1152" i="1" s="1"/>
  <c r="AA1046" i="1"/>
  <c r="K1152" i="1" l="1"/>
  <c r="L1110" i="1"/>
  <c r="M1109" i="1"/>
  <c r="AD1109" i="1" s="1"/>
  <c r="N1109" i="1"/>
  <c r="AC1109" i="1" s="1"/>
  <c r="G1108" i="1"/>
  <c r="I1153" i="1"/>
  <c r="AE1092" i="1"/>
  <c r="AJ1153" i="1"/>
  <c r="AI1153" i="1"/>
  <c r="H682" i="1"/>
  <c r="AB1153" i="1"/>
  <c r="AA1151" i="1"/>
  <c r="AH1151" i="1" s="1"/>
  <c r="Y1151" i="1"/>
  <c r="A1153" i="1"/>
  <c r="X1153" i="1" s="1"/>
  <c r="Z1153" i="1" s="1"/>
  <c r="AH1046" i="1"/>
  <c r="G1109" i="1" l="1"/>
  <c r="N1110" i="1"/>
  <c r="AC1110" i="1" s="1"/>
  <c r="M1110" i="1"/>
  <c r="AD1110" i="1" s="1"/>
  <c r="L1111" i="1"/>
  <c r="K1153" i="1"/>
  <c r="I1154" i="1"/>
  <c r="AE1093" i="1"/>
  <c r="AI1154" i="1"/>
  <c r="AJ1154" i="1"/>
  <c r="H683" i="1"/>
  <c r="AB1154" i="1"/>
  <c r="AA1152" i="1"/>
  <c r="AH1152" i="1" s="1"/>
  <c r="Y1152" i="1"/>
  <c r="A1154" i="1"/>
  <c r="X1154" i="1" s="1"/>
  <c r="Z1154" i="1" s="1"/>
  <c r="G1110" i="1" l="1"/>
  <c r="K1154" i="1"/>
  <c r="L1112" i="1"/>
  <c r="N1111" i="1"/>
  <c r="AC1111" i="1" s="1"/>
  <c r="M1111" i="1"/>
  <c r="AD1111" i="1" s="1"/>
  <c r="I1155" i="1"/>
  <c r="AE1094" i="1"/>
  <c r="AJ1155" i="1"/>
  <c r="AI1155" i="1"/>
  <c r="H684" i="1"/>
  <c r="AA669" i="1"/>
  <c r="AB1155" i="1"/>
  <c r="Y1153" i="1"/>
  <c r="A1155" i="1"/>
  <c r="G1111" i="1" l="1"/>
  <c r="L1113" i="1"/>
  <c r="N1112" i="1"/>
  <c r="AC1112" i="1" s="1"/>
  <c r="M1112" i="1"/>
  <c r="AD1112" i="1" s="1"/>
  <c r="G1112" i="1"/>
  <c r="K1155" i="1"/>
  <c r="K1156" i="1" s="1"/>
  <c r="AE1095" i="1"/>
  <c r="X1155" i="1"/>
  <c r="Z1155" i="1" s="1"/>
  <c r="H685" i="1"/>
  <c r="AH669" i="1"/>
  <c r="AB1156" i="1"/>
  <c r="AA1154" i="1"/>
  <c r="AH1154" i="1" s="1"/>
  <c r="Y1154" i="1"/>
  <c r="A1156" i="1"/>
  <c r="N1113" i="1" l="1"/>
  <c r="AC1113" i="1" s="1"/>
  <c r="M1113" i="1"/>
  <c r="AD1113" i="1" s="1"/>
  <c r="L1114" i="1"/>
  <c r="I1156" i="1"/>
  <c r="AE1096" i="1"/>
  <c r="AJ1156" i="1"/>
  <c r="AI1156" i="1"/>
  <c r="X1156" i="1"/>
  <c r="Z1156" i="1" s="1"/>
  <c r="H686" i="1"/>
  <c r="AB1157" i="1"/>
  <c r="AA1155" i="1"/>
  <c r="AH1155" i="1" s="1"/>
  <c r="Y1155" i="1"/>
  <c r="A1157" i="1"/>
  <c r="X1157" i="1" s="1"/>
  <c r="Z1157" i="1" s="1"/>
  <c r="AA1054" i="1"/>
  <c r="G1113" i="1" l="1"/>
  <c r="N1114" i="1"/>
  <c r="AC1114" i="1" s="1"/>
  <c r="L1115" i="1"/>
  <c r="M1114" i="1"/>
  <c r="AD1114" i="1" s="1"/>
  <c r="G1114" i="1"/>
  <c r="K1157" i="1"/>
  <c r="K1158" i="1" s="1"/>
  <c r="I1157" i="1"/>
  <c r="I1158" i="1" s="1"/>
  <c r="AE1097" i="1"/>
  <c r="AI1157" i="1"/>
  <c r="AI1158" i="1" s="1"/>
  <c r="AJ1157" i="1"/>
  <c r="AJ1158" i="1" s="1"/>
  <c r="H687" i="1"/>
  <c r="AB1158" i="1"/>
  <c r="Y1156" i="1"/>
  <c r="A1158" i="1"/>
  <c r="X1158" i="1" s="1"/>
  <c r="Z1158" i="1" s="1"/>
  <c r="AH1054" i="1"/>
  <c r="N1115" i="1" l="1"/>
  <c r="AC1115" i="1" s="1"/>
  <c r="M1115" i="1"/>
  <c r="AD1115" i="1" s="1"/>
  <c r="L1116" i="1"/>
  <c r="I1159" i="1"/>
  <c r="AE1098" i="1"/>
  <c r="AJ1159" i="1"/>
  <c r="AI1159" i="1"/>
  <c r="H688" i="1"/>
  <c r="AB1159" i="1"/>
  <c r="AA1157" i="1"/>
  <c r="AH1157" i="1" s="1"/>
  <c r="Y1157" i="1"/>
  <c r="A1159" i="1"/>
  <c r="K1159" i="1" s="1"/>
  <c r="N1116" i="1" l="1"/>
  <c r="AC1116" i="1" s="1"/>
  <c r="L1117" i="1"/>
  <c r="M1116" i="1"/>
  <c r="AD1116" i="1" s="1"/>
  <c r="G1115" i="1"/>
  <c r="G1116" i="1" s="1"/>
  <c r="AE1099" i="1"/>
  <c r="X1159" i="1"/>
  <c r="Z1159" i="1" s="1"/>
  <c r="H689" i="1"/>
  <c r="AB1160" i="1"/>
  <c r="AA1158" i="1"/>
  <c r="AH1158" i="1" s="1"/>
  <c r="Y1158" i="1"/>
  <c r="A1160" i="1"/>
  <c r="X1160" i="1" s="1"/>
  <c r="Z1160" i="1" s="1"/>
  <c r="N1117" i="1" l="1"/>
  <c r="AC1117" i="1" s="1"/>
  <c r="M1117" i="1"/>
  <c r="AD1117" i="1" s="1"/>
  <c r="L1118" i="1"/>
  <c r="K1160" i="1"/>
  <c r="I1160" i="1"/>
  <c r="I1161" i="1" s="1"/>
  <c r="AE1100" i="1"/>
  <c r="AJ1160" i="1"/>
  <c r="AJ1161" i="1" s="1"/>
  <c r="AI1160" i="1"/>
  <c r="AI1161" i="1" s="1"/>
  <c r="H690" i="1"/>
  <c r="AB1161" i="1"/>
  <c r="AA1159" i="1"/>
  <c r="AH1159" i="1" s="1"/>
  <c r="Y1159" i="1"/>
  <c r="A1161" i="1"/>
  <c r="X1161" i="1" s="1"/>
  <c r="Z1161" i="1" s="1"/>
  <c r="K1161" i="1" l="1"/>
  <c r="G1117" i="1"/>
  <c r="N1118" i="1"/>
  <c r="AC1118" i="1" s="1"/>
  <c r="L1119" i="1"/>
  <c r="M1118" i="1"/>
  <c r="AD1118" i="1" s="1"/>
  <c r="I1162" i="1"/>
  <c r="AE1101" i="1"/>
  <c r="AI1162" i="1"/>
  <c r="AJ1162" i="1"/>
  <c r="H691" i="1"/>
  <c r="AA676" i="1"/>
  <c r="AH676" i="1" s="1"/>
  <c r="AB1162" i="1"/>
  <c r="AA1160" i="1"/>
  <c r="AH1160" i="1" s="1"/>
  <c r="Y1160" i="1"/>
  <c r="A1162" i="1"/>
  <c r="K1162" i="1" s="1"/>
  <c r="N1119" i="1" l="1"/>
  <c r="AC1119" i="1" s="1"/>
  <c r="L1120" i="1"/>
  <c r="M1119" i="1"/>
  <c r="AD1119" i="1" s="1"/>
  <c r="G1118" i="1"/>
  <c r="AE1102" i="1"/>
  <c r="X1162" i="1"/>
  <c r="Z1162" i="1" s="1"/>
  <c r="H692" i="1"/>
  <c r="AB1163" i="1"/>
  <c r="AA1161" i="1"/>
  <c r="AH1161" i="1" s="1"/>
  <c r="Y1161" i="1"/>
  <c r="A1163" i="1"/>
  <c r="X1163" i="1" s="1"/>
  <c r="Z1163" i="1" s="1"/>
  <c r="G1119" i="1" l="1"/>
  <c r="N1120" i="1"/>
  <c r="AC1120" i="1" s="1"/>
  <c r="L1121" i="1"/>
  <c r="G1120" i="1"/>
  <c r="M1120" i="1"/>
  <c r="AD1120" i="1" s="1"/>
  <c r="K1163" i="1"/>
  <c r="I1163" i="1"/>
  <c r="I1164" i="1" s="1"/>
  <c r="AE1103" i="1"/>
  <c r="AI1163" i="1"/>
  <c r="AI1164" i="1" s="1"/>
  <c r="AJ1163" i="1"/>
  <c r="AJ1164" i="1" s="1"/>
  <c r="H693" i="1"/>
  <c r="AB1164" i="1"/>
  <c r="AA1162" i="1"/>
  <c r="AH1162" i="1" s="1"/>
  <c r="Y1162" i="1"/>
  <c r="A1164" i="1"/>
  <c r="X1164" i="1" s="1"/>
  <c r="Z1164" i="1" s="1"/>
  <c r="K1164" i="1" l="1"/>
  <c r="N1121" i="1"/>
  <c r="AC1121" i="1" s="1"/>
  <c r="L1122" i="1"/>
  <c r="M1121" i="1"/>
  <c r="AD1121" i="1" s="1"/>
  <c r="G1121" i="1"/>
  <c r="I1165" i="1"/>
  <c r="AE1104" i="1"/>
  <c r="AJ1165" i="1"/>
  <c r="AI1165" i="1"/>
  <c r="H694" i="1"/>
  <c r="AB1165" i="1"/>
  <c r="Y1163" i="1"/>
  <c r="A1165" i="1"/>
  <c r="X1165" i="1" s="1"/>
  <c r="Z1165" i="1" s="1"/>
  <c r="N1122" i="1" l="1"/>
  <c r="AC1122" i="1" s="1"/>
  <c r="L1123" i="1"/>
  <c r="M1122" i="1"/>
  <c r="AD1122" i="1" s="1"/>
  <c r="K1165" i="1"/>
  <c r="K1166" i="1" s="1"/>
  <c r="I1166" i="1"/>
  <c r="AE1105" i="1"/>
  <c r="AI1166" i="1"/>
  <c r="AJ1166" i="1"/>
  <c r="H695" i="1"/>
  <c r="AB1166" i="1"/>
  <c r="AA1164" i="1"/>
  <c r="AH1164" i="1" s="1"/>
  <c r="Y1164" i="1"/>
  <c r="A1166" i="1"/>
  <c r="X1166" i="1" s="1"/>
  <c r="Z1166" i="1" s="1"/>
  <c r="G1122" i="1" l="1"/>
  <c r="N1123" i="1"/>
  <c r="AC1123" i="1" s="1"/>
  <c r="M1123" i="1"/>
  <c r="AD1123" i="1" s="1"/>
  <c r="L1124" i="1"/>
  <c r="I1167" i="1"/>
  <c r="AE1106" i="1"/>
  <c r="AJ1167" i="1"/>
  <c r="AI1167" i="1"/>
  <c r="H696" i="1"/>
  <c r="AB1167" i="1"/>
  <c r="AA1165" i="1"/>
  <c r="AH1165" i="1" s="1"/>
  <c r="Y1165" i="1"/>
  <c r="A1167" i="1"/>
  <c r="X1167" i="1" s="1"/>
  <c r="Z1167" i="1" s="1"/>
  <c r="G1123" i="1" l="1"/>
  <c r="N1124" i="1"/>
  <c r="AC1124" i="1" s="1"/>
  <c r="M1124" i="1"/>
  <c r="AD1124" i="1" s="1"/>
  <c r="G1124" i="1"/>
  <c r="L1125" i="1"/>
  <c r="K1167" i="1"/>
  <c r="K1168" i="1" s="1"/>
  <c r="I1168" i="1"/>
  <c r="AE1107" i="1"/>
  <c r="AI1168" i="1"/>
  <c r="AJ1168" i="1"/>
  <c r="H697" i="1"/>
  <c r="AA682" i="1"/>
  <c r="AH682" i="1" s="1"/>
  <c r="AB1168" i="1"/>
  <c r="AA1166" i="1"/>
  <c r="AH1166" i="1" s="1"/>
  <c r="Y1166" i="1"/>
  <c r="A1168" i="1"/>
  <c r="X1168" i="1" s="1"/>
  <c r="Z1168" i="1" s="1"/>
  <c r="N1125" i="1" l="1"/>
  <c r="AC1125" i="1" s="1"/>
  <c r="M1125" i="1"/>
  <c r="AD1125" i="1" s="1"/>
  <c r="L1126" i="1"/>
  <c r="I1169" i="1"/>
  <c r="AE1108" i="1"/>
  <c r="AJ1169" i="1"/>
  <c r="AI1169" i="1"/>
  <c r="H698" i="1"/>
  <c r="AB1169" i="1"/>
  <c r="Y1167" i="1"/>
  <c r="A1169" i="1"/>
  <c r="K1169" i="1" s="1"/>
  <c r="G1125" i="1" l="1"/>
  <c r="N1126" i="1"/>
  <c r="AC1126" i="1" s="1"/>
  <c r="M1126" i="1"/>
  <c r="AD1126" i="1" s="1"/>
  <c r="L1127" i="1"/>
  <c r="AE1109" i="1"/>
  <c r="X1169" i="1"/>
  <c r="H699" i="1"/>
  <c r="AB1170" i="1"/>
  <c r="AA1051" i="1"/>
  <c r="Y1168" i="1"/>
  <c r="A1170" i="1"/>
  <c r="X1170" i="1" s="1"/>
  <c r="Z1170" i="1" s="1"/>
  <c r="N1127" i="1" l="1"/>
  <c r="AC1127" i="1" s="1"/>
  <c r="L1128" i="1"/>
  <c r="M1127" i="1"/>
  <c r="AD1127" i="1" s="1"/>
  <c r="G1126" i="1"/>
  <c r="K1170" i="1"/>
  <c r="Z1169" i="1"/>
  <c r="I1170" i="1"/>
  <c r="I1171" i="1" s="1"/>
  <c r="AE1110" i="1"/>
  <c r="AJ1170" i="1"/>
  <c r="AJ1171" i="1" s="1"/>
  <c r="AI1170" i="1"/>
  <c r="AI1171" i="1" s="1"/>
  <c r="H700" i="1"/>
  <c r="AB1171" i="1"/>
  <c r="AH1051" i="1"/>
  <c r="A1171" i="1"/>
  <c r="X1171" i="1" s="1"/>
  <c r="Z1171" i="1" s="1"/>
  <c r="K1171" i="1" l="1"/>
  <c r="G1127" i="1"/>
  <c r="N1128" i="1"/>
  <c r="AC1128" i="1" s="1"/>
  <c r="L1129" i="1"/>
  <c r="M1128" i="1"/>
  <c r="AD1128" i="1" s="1"/>
  <c r="I1172" i="1"/>
  <c r="AE1111" i="1"/>
  <c r="AI1172" i="1"/>
  <c r="AJ1172" i="1"/>
  <c r="H701" i="1"/>
  <c r="AB1172" i="1"/>
  <c r="Y1170" i="1"/>
  <c r="A1172" i="1"/>
  <c r="X1172" i="1" s="1"/>
  <c r="G1128" i="1" l="1"/>
  <c r="N1129" i="1"/>
  <c r="AC1129" i="1" s="1"/>
  <c r="L1130" i="1"/>
  <c r="M1129" i="1"/>
  <c r="AD1129" i="1" s="1"/>
  <c r="K1172" i="1"/>
  <c r="K1173" i="1" s="1"/>
  <c r="Z1172" i="1"/>
  <c r="I1173" i="1"/>
  <c r="AE1112" i="1"/>
  <c r="AJ1173" i="1"/>
  <c r="AI1173" i="1"/>
  <c r="H702" i="1"/>
  <c r="AB1173" i="1"/>
  <c r="Y1171" i="1"/>
  <c r="A1173" i="1"/>
  <c r="X1173" i="1" s="1"/>
  <c r="Z1173" i="1" s="1"/>
  <c r="G1129" i="1" l="1"/>
  <c r="N1130" i="1"/>
  <c r="AC1130" i="1" s="1"/>
  <c r="G1130" i="1"/>
  <c r="L1131" i="1"/>
  <c r="M1130" i="1"/>
  <c r="AD1130" i="1" s="1"/>
  <c r="I1174" i="1"/>
  <c r="AE1113" i="1"/>
  <c r="AI1174" i="1"/>
  <c r="AJ1174" i="1"/>
  <c r="H703" i="1"/>
  <c r="AB1174" i="1"/>
  <c r="Y1172" i="1"/>
  <c r="A1174" i="1"/>
  <c r="X1174" i="1" s="1"/>
  <c r="Z1174" i="1" s="1"/>
  <c r="N1131" i="1" l="1"/>
  <c r="AC1131" i="1" s="1"/>
  <c r="L1132" i="1"/>
  <c r="M1131" i="1"/>
  <c r="AD1131" i="1" s="1"/>
  <c r="K1174" i="1"/>
  <c r="I1175" i="1"/>
  <c r="AE1114" i="1"/>
  <c r="AJ1175" i="1"/>
  <c r="AI1175" i="1"/>
  <c r="H704" i="1"/>
  <c r="AB1175" i="1"/>
  <c r="AA1173" i="1"/>
  <c r="AH1173" i="1" s="1"/>
  <c r="Y1173" i="1"/>
  <c r="A1175" i="1"/>
  <c r="X1175" i="1" s="1"/>
  <c r="Z1175" i="1" s="1"/>
  <c r="K1175" i="1" l="1"/>
  <c r="G1131" i="1"/>
  <c r="N1132" i="1"/>
  <c r="AC1132" i="1" s="1"/>
  <c r="L1133" i="1"/>
  <c r="M1132" i="1"/>
  <c r="AD1132" i="1" s="1"/>
  <c r="I1176" i="1"/>
  <c r="AE1115" i="1"/>
  <c r="AI1176" i="1"/>
  <c r="AJ1176" i="1"/>
  <c r="H705" i="1"/>
  <c r="AA690" i="1"/>
  <c r="AB1176" i="1"/>
  <c r="Y1174" i="1"/>
  <c r="A1176" i="1"/>
  <c r="X1176" i="1" s="1"/>
  <c r="Z1176" i="1" s="1"/>
  <c r="G1132" i="1" l="1"/>
  <c r="N1133" i="1"/>
  <c r="AC1133" i="1" s="1"/>
  <c r="G1133" i="1"/>
  <c r="L1134" i="1"/>
  <c r="M1133" i="1"/>
  <c r="AD1133" i="1" s="1"/>
  <c r="K1176" i="1"/>
  <c r="K1177" i="1" s="1"/>
  <c r="I1177" i="1"/>
  <c r="AE1116" i="1"/>
  <c r="AJ1177" i="1"/>
  <c r="AI1177" i="1"/>
  <c r="H706" i="1"/>
  <c r="AH690" i="1"/>
  <c r="AB1177" i="1"/>
  <c r="Y1175" i="1"/>
  <c r="A1177" i="1"/>
  <c r="X1177" i="1" s="1"/>
  <c r="Z1177" i="1" s="1"/>
  <c r="N1134" i="1" l="1"/>
  <c r="AC1134" i="1" s="1"/>
  <c r="L1135" i="1"/>
  <c r="M1134" i="1"/>
  <c r="AD1134" i="1" s="1"/>
  <c r="I1178" i="1"/>
  <c r="AE1117" i="1"/>
  <c r="AI1178" i="1"/>
  <c r="AJ1178" i="1"/>
  <c r="H707" i="1"/>
  <c r="AB1178" i="1"/>
  <c r="AA1176" i="1"/>
  <c r="AH1176" i="1" s="1"/>
  <c r="Y1176" i="1"/>
  <c r="A1178" i="1"/>
  <c r="X1178" i="1" s="1"/>
  <c r="Z1178" i="1" s="1"/>
  <c r="AA1075" i="1"/>
  <c r="G1134" i="1" l="1"/>
  <c r="N1135" i="1"/>
  <c r="AC1135" i="1" s="1"/>
  <c r="G1135" i="1"/>
  <c r="L1136" i="1"/>
  <c r="M1135" i="1"/>
  <c r="AD1135" i="1" s="1"/>
  <c r="K1178" i="1"/>
  <c r="K1179" i="1" s="1"/>
  <c r="I1179" i="1"/>
  <c r="AE1118" i="1"/>
  <c r="AJ1179" i="1"/>
  <c r="AI1179" i="1"/>
  <c r="H708" i="1"/>
  <c r="AB1179" i="1"/>
  <c r="Y1177" i="1"/>
  <c r="A1179" i="1"/>
  <c r="X1179" i="1" s="1"/>
  <c r="Z1179" i="1" s="1"/>
  <c r="AH1075" i="1"/>
  <c r="N1136" i="1" l="1"/>
  <c r="AC1136" i="1" s="1"/>
  <c r="L1137" i="1"/>
  <c r="M1136" i="1"/>
  <c r="AD1136" i="1" s="1"/>
  <c r="I1180" i="1"/>
  <c r="AE1119" i="1"/>
  <c r="AI1180" i="1"/>
  <c r="AJ1180" i="1"/>
  <c r="H709" i="1"/>
  <c r="AB1180" i="1"/>
  <c r="AA1178" i="1"/>
  <c r="AH1178" i="1" s="1"/>
  <c r="Y1178" i="1"/>
  <c r="A1180" i="1"/>
  <c r="X1180" i="1" s="1"/>
  <c r="Z1180" i="1" s="1"/>
  <c r="G1136" i="1" l="1"/>
  <c r="N1137" i="1"/>
  <c r="AC1137" i="1" s="1"/>
  <c r="M1137" i="1"/>
  <c r="AD1137" i="1" s="1"/>
  <c r="L1138" i="1"/>
  <c r="K1180" i="1"/>
  <c r="K1181" i="1" s="1"/>
  <c r="I1181" i="1"/>
  <c r="AE1120" i="1"/>
  <c r="AJ1181" i="1"/>
  <c r="AI1181" i="1"/>
  <c r="H710" i="1"/>
  <c r="AA696" i="1"/>
  <c r="AH696" i="1" s="1"/>
  <c r="AB1181" i="1"/>
  <c r="AA1179" i="1"/>
  <c r="AH1179" i="1" s="1"/>
  <c r="Y1179" i="1"/>
  <c r="A1181" i="1"/>
  <c r="G1137" i="1" l="1"/>
  <c r="N1138" i="1"/>
  <c r="AC1138" i="1" s="1"/>
  <c r="L1139" i="1"/>
  <c r="M1138" i="1"/>
  <c r="AD1138" i="1" s="1"/>
  <c r="AE1121" i="1"/>
  <c r="X1181" i="1"/>
  <c r="Z1181" i="1" s="1"/>
  <c r="H711" i="1"/>
  <c r="AB1182" i="1"/>
  <c r="AA1180" i="1"/>
  <c r="AH1180" i="1" s="1"/>
  <c r="Y1180" i="1"/>
  <c r="A1182" i="1"/>
  <c r="X1182" i="1" s="1"/>
  <c r="Z1182" i="1" s="1"/>
  <c r="AA1076" i="1"/>
  <c r="G1138" i="1" l="1"/>
  <c r="N1139" i="1"/>
  <c r="AC1139" i="1" s="1"/>
  <c r="M1139" i="1"/>
  <c r="AD1139" i="1" s="1"/>
  <c r="L1140" i="1"/>
  <c r="K1182" i="1"/>
  <c r="I1182" i="1"/>
  <c r="I1183" i="1" s="1"/>
  <c r="AE1122" i="1"/>
  <c r="AJ1182" i="1"/>
  <c r="AJ1183" i="1" s="1"/>
  <c r="AI1182" i="1"/>
  <c r="AI1183" i="1" s="1"/>
  <c r="H712" i="1"/>
  <c r="AB1183" i="1"/>
  <c r="AA1181" i="1"/>
  <c r="AH1181" i="1" s="1"/>
  <c r="Y1181" i="1"/>
  <c r="A1183" i="1"/>
  <c r="X1183" i="1" s="1"/>
  <c r="Z1183" i="1" s="1"/>
  <c r="AH1076" i="1"/>
  <c r="K1183" i="1" l="1"/>
  <c r="L1141" i="1"/>
  <c r="N1140" i="1"/>
  <c r="AC1140" i="1" s="1"/>
  <c r="M1140" i="1"/>
  <c r="AD1140" i="1" s="1"/>
  <c r="G1139" i="1"/>
  <c r="I1184" i="1"/>
  <c r="AE1123" i="1"/>
  <c r="AI1184" i="1"/>
  <c r="AJ1184" i="1"/>
  <c r="H713" i="1"/>
  <c r="AA699" i="1"/>
  <c r="AB1184" i="1"/>
  <c r="AA1182" i="1"/>
  <c r="AH1182" i="1" s="1"/>
  <c r="Y1182" i="1"/>
  <c r="A1184" i="1"/>
  <c r="X1184" i="1" s="1"/>
  <c r="Z1184" i="1" s="1"/>
  <c r="G1140" i="1" l="1"/>
  <c r="N1141" i="1"/>
  <c r="AC1141" i="1" s="1"/>
  <c r="L1142" i="1"/>
  <c r="M1141" i="1"/>
  <c r="AD1141" i="1" s="1"/>
  <c r="K1184" i="1"/>
  <c r="I1185" i="1"/>
  <c r="AE1124" i="1"/>
  <c r="AJ1185" i="1"/>
  <c r="AI1185" i="1"/>
  <c r="H714" i="1"/>
  <c r="AH699" i="1"/>
  <c r="AB1185" i="1"/>
  <c r="AA1183" i="1"/>
  <c r="AH1183" i="1" s="1"/>
  <c r="Y1183" i="1"/>
  <c r="A1185" i="1"/>
  <c r="X1185" i="1" s="1"/>
  <c r="Z1185" i="1" s="1"/>
  <c r="G1141" i="1" l="1"/>
  <c r="K1185" i="1"/>
  <c r="N1142" i="1"/>
  <c r="AC1142" i="1" s="1"/>
  <c r="L1143" i="1"/>
  <c r="M1142" i="1"/>
  <c r="AD1142" i="1" s="1"/>
  <c r="I1186" i="1"/>
  <c r="AE1125" i="1"/>
  <c r="AI1186" i="1"/>
  <c r="AJ1186" i="1"/>
  <c r="H715" i="1"/>
  <c r="AB1186" i="1"/>
  <c r="Y1184" i="1"/>
  <c r="A1186" i="1"/>
  <c r="X1186" i="1" s="1"/>
  <c r="Z1186" i="1" s="1"/>
  <c r="AA1080" i="1"/>
  <c r="K1186" i="1" l="1"/>
  <c r="N1143" i="1"/>
  <c r="AC1143" i="1" s="1"/>
  <c r="L1144" i="1"/>
  <c r="M1143" i="1"/>
  <c r="AD1143" i="1" s="1"/>
  <c r="G1142" i="1"/>
  <c r="G1143" i="1" s="1"/>
  <c r="I1187" i="1"/>
  <c r="AE1126" i="1"/>
  <c r="AJ1187" i="1"/>
  <c r="AI1187" i="1"/>
  <c r="H716" i="1"/>
  <c r="AB1187" i="1"/>
  <c r="AA1185" i="1"/>
  <c r="AH1185" i="1" s="1"/>
  <c r="Y1185" i="1"/>
  <c r="A1187" i="1"/>
  <c r="X1187" i="1" s="1"/>
  <c r="Z1187" i="1" s="1"/>
  <c r="AH1080" i="1"/>
  <c r="K1187" i="1" l="1"/>
  <c r="N1144" i="1"/>
  <c r="AC1144" i="1" s="1"/>
  <c r="M1144" i="1"/>
  <c r="AD1144" i="1" s="1"/>
  <c r="L1145" i="1"/>
  <c r="I1188" i="1"/>
  <c r="AE1127" i="1"/>
  <c r="AI1188" i="1"/>
  <c r="AJ1188" i="1"/>
  <c r="H717" i="1"/>
  <c r="AB1188" i="1"/>
  <c r="AA1186" i="1"/>
  <c r="AH1186" i="1" s="1"/>
  <c r="Y1186" i="1"/>
  <c r="A1188" i="1"/>
  <c r="X1188" i="1" s="1"/>
  <c r="Z1188" i="1" s="1"/>
  <c r="N1145" i="1" l="1"/>
  <c r="AC1145" i="1" s="1"/>
  <c r="L1146" i="1"/>
  <c r="M1145" i="1"/>
  <c r="AD1145" i="1" s="1"/>
  <c r="K1188" i="1"/>
  <c r="K1189" i="1" s="1"/>
  <c r="G1144" i="1"/>
  <c r="G1145" i="1" s="1"/>
  <c r="I1189" i="1"/>
  <c r="AE1128" i="1"/>
  <c r="AJ1189" i="1"/>
  <c r="AI1189" i="1"/>
  <c r="H718" i="1"/>
  <c r="AB1189" i="1"/>
  <c r="Y1187" i="1"/>
  <c r="A1189" i="1"/>
  <c r="X1189" i="1" s="1"/>
  <c r="Z1189" i="1" s="1"/>
  <c r="N1146" i="1" l="1"/>
  <c r="AC1146" i="1" s="1"/>
  <c r="L1147" i="1"/>
  <c r="M1146" i="1"/>
  <c r="AD1146" i="1" s="1"/>
  <c r="I1190" i="1"/>
  <c r="AE1129" i="1"/>
  <c r="AI1190" i="1"/>
  <c r="AJ1190" i="1"/>
  <c r="H719" i="1"/>
  <c r="AB1190" i="1"/>
  <c r="AA1188" i="1"/>
  <c r="AH1188" i="1" s="1"/>
  <c r="Y1188" i="1"/>
  <c r="AA1084" i="1"/>
  <c r="AH1084" i="1" s="1"/>
  <c r="A1190" i="1"/>
  <c r="K1190" i="1" s="1"/>
  <c r="AA1087" i="1"/>
  <c r="G1146" i="1" l="1"/>
  <c r="N1147" i="1"/>
  <c r="AC1147" i="1" s="1"/>
  <c r="L1148" i="1"/>
  <c r="M1147" i="1"/>
  <c r="AD1147" i="1" s="1"/>
  <c r="AE1130" i="1"/>
  <c r="X1190" i="1"/>
  <c r="Z1190" i="1" s="1"/>
  <c r="H720" i="1"/>
  <c r="AA706" i="1"/>
  <c r="AH706" i="1" s="1"/>
  <c r="AB1191" i="1"/>
  <c r="AA1189" i="1"/>
  <c r="AH1189" i="1" s="1"/>
  <c r="Y1189" i="1"/>
  <c r="A1191" i="1"/>
  <c r="K1191" i="1" s="1"/>
  <c r="AH1087" i="1"/>
  <c r="G1147" i="1" l="1"/>
  <c r="L1149" i="1"/>
  <c r="N1148" i="1"/>
  <c r="AC1148" i="1" s="1"/>
  <c r="M1148" i="1"/>
  <c r="AD1148" i="1" s="1"/>
  <c r="G1148" i="1"/>
  <c r="I1191" i="1"/>
  <c r="AE1131" i="1"/>
  <c r="AI1191" i="1"/>
  <c r="AJ1191" i="1"/>
  <c r="X1191" i="1"/>
  <c r="Z1191" i="1" s="1"/>
  <c r="H721" i="1"/>
  <c r="AB1192" i="1"/>
  <c r="AA1190" i="1"/>
  <c r="AH1190" i="1" s="1"/>
  <c r="Y1190" i="1"/>
  <c r="A1192" i="1"/>
  <c r="X1192" i="1" s="1"/>
  <c r="Z1192" i="1" s="1"/>
  <c r="N1149" i="1" l="1"/>
  <c r="AC1149" i="1" s="1"/>
  <c r="M1149" i="1"/>
  <c r="AD1149" i="1" s="1"/>
  <c r="L1150" i="1"/>
  <c r="K1192" i="1"/>
  <c r="K1193" i="1" s="1"/>
  <c r="I1192" i="1"/>
  <c r="I1193" i="1" s="1"/>
  <c r="AE1132" i="1"/>
  <c r="AJ1192" i="1"/>
  <c r="AJ1193" i="1" s="1"/>
  <c r="AI1192" i="1"/>
  <c r="AI1193" i="1" s="1"/>
  <c r="H722" i="1"/>
  <c r="AB1193" i="1"/>
  <c r="AA1191" i="1"/>
  <c r="AH1191" i="1" s="1"/>
  <c r="Y1191" i="1"/>
  <c r="A1193" i="1"/>
  <c r="X1193" i="1" s="1"/>
  <c r="Z1193" i="1" s="1"/>
  <c r="N1150" i="1" l="1"/>
  <c r="AC1150" i="1" s="1"/>
  <c r="L1151" i="1"/>
  <c r="M1150" i="1"/>
  <c r="AD1150" i="1" s="1"/>
  <c r="G1149" i="1"/>
  <c r="G1150" i="1" s="1"/>
  <c r="I1194" i="1"/>
  <c r="AE1133" i="1"/>
  <c r="AI1194" i="1"/>
  <c r="AJ1194" i="1"/>
  <c r="H723" i="1"/>
  <c r="AB1194" i="1"/>
  <c r="AA1192" i="1"/>
  <c r="AH1192" i="1" s="1"/>
  <c r="Y1192" i="1"/>
  <c r="A1194" i="1"/>
  <c r="X1194" i="1" s="1"/>
  <c r="Z1194" i="1" s="1"/>
  <c r="K1194" i="1" l="1"/>
  <c r="N1151" i="1"/>
  <c r="AC1151" i="1" s="1"/>
  <c r="L1152" i="1"/>
  <c r="G1151" i="1"/>
  <c r="M1151" i="1"/>
  <c r="AD1151" i="1" s="1"/>
  <c r="I1195" i="1"/>
  <c r="AE1134" i="1"/>
  <c r="AJ1195" i="1"/>
  <c r="AI1195" i="1"/>
  <c r="H724" i="1"/>
  <c r="AB1195" i="1"/>
  <c r="AA1193" i="1"/>
  <c r="AH1193" i="1" s="1"/>
  <c r="Y1193" i="1"/>
  <c r="A1195" i="1"/>
  <c r="X1195" i="1" s="1"/>
  <c r="Z1195" i="1" s="1"/>
  <c r="N1152" i="1" l="1"/>
  <c r="AC1152" i="1" s="1"/>
  <c r="L1153" i="1"/>
  <c r="G1152" i="1"/>
  <c r="M1152" i="1"/>
  <c r="AD1152" i="1" s="1"/>
  <c r="K1195" i="1"/>
  <c r="I1196" i="1"/>
  <c r="AE1135" i="1"/>
  <c r="AI1196" i="1"/>
  <c r="AJ1196" i="1"/>
  <c r="H725" i="1"/>
  <c r="AB1196" i="1"/>
  <c r="Y1194" i="1"/>
  <c r="A1196" i="1"/>
  <c r="K1196" i="1" l="1"/>
  <c r="N1153" i="1"/>
  <c r="AC1153" i="1" s="1"/>
  <c r="L1154" i="1"/>
  <c r="M1153" i="1"/>
  <c r="AD1153" i="1" s="1"/>
  <c r="AE1136" i="1"/>
  <c r="X1196" i="1"/>
  <c r="Z1196" i="1" s="1"/>
  <c r="H726" i="1"/>
  <c r="AB1197" i="1"/>
  <c r="Y1195" i="1"/>
  <c r="A1197" i="1"/>
  <c r="X1197" i="1" s="1"/>
  <c r="Z1197" i="1" s="1"/>
  <c r="G1153" i="1" l="1"/>
  <c r="N1154" i="1"/>
  <c r="AC1154" i="1" s="1"/>
  <c r="M1154" i="1"/>
  <c r="AD1154" i="1" s="1"/>
  <c r="L1155" i="1"/>
  <c r="K1197" i="1"/>
  <c r="I1197" i="1"/>
  <c r="I1198" i="1" s="1"/>
  <c r="AE1137" i="1"/>
  <c r="AI1197" i="1"/>
  <c r="AI1198" i="1" s="1"/>
  <c r="AJ1197" i="1"/>
  <c r="AJ1198" i="1" s="1"/>
  <c r="H727" i="1"/>
  <c r="AA713" i="1"/>
  <c r="AH713" i="1" s="1"/>
  <c r="AB1198" i="1"/>
  <c r="AA1196" i="1"/>
  <c r="AH1196" i="1" s="1"/>
  <c r="Y1196" i="1"/>
  <c r="A1198" i="1"/>
  <c r="X1198" i="1" s="1"/>
  <c r="Z1198" i="1" s="1"/>
  <c r="K1198" i="1" l="1"/>
  <c r="G1154" i="1"/>
  <c r="N1155" i="1"/>
  <c r="AC1155" i="1" s="1"/>
  <c r="M1155" i="1"/>
  <c r="AD1155" i="1" s="1"/>
  <c r="L1156" i="1"/>
  <c r="I1199" i="1"/>
  <c r="AE1138" i="1"/>
  <c r="AJ1199" i="1"/>
  <c r="AI1199" i="1"/>
  <c r="H728" i="1"/>
  <c r="AB1199" i="1"/>
  <c r="AA1197" i="1"/>
  <c r="AH1197" i="1" s="1"/>
  <c r="Y1197" i="1"/>
  <c r="A1199" i="1"/>
  <c r="X1199" i="1" s="1"/>
  <c r="Z1199" i="1" s="1"/>
  <c r="G1155" i="1" l="1"/>
  <c r="K1199" i="1"/>
  <c r="N1156" i="1"/>
  <c r="AC1156" i="1" s="1"/>
  <c r="L1157" i="1"/>
  <c r="M1156" i="1"/>
  <c r="AD1156" i="1" s="1"/>
  <c r="I1200" i="1"/>
  <c r="AE1139" i="1"/>
  <c r="AI1200" i="1"/>
  <c r="AJ1200" i="1"/>
  <c r="H729" i="1"/>
  <c r="AB1200" i="1"/>
  <c r="Y1198" i="1"/>
  <c r="A1200" i="1"/>
  <c r="K1200" i="1" s="1"/>
  <c r="G1156" i="1" l="1"/>
  <c r="N1157" i="1"/>
  <c r="AC1157" i="1" s="1"/>
  <c r="L1158" i="1"/>
  <c r="G1157" i="1"/>
  <c r="M1157" i="1"/>
  <c r="AD1157" i="1" s="1"/>
  <c r="K1201" i="1"/>
  <c r="AE1140" i="1"/>
  <c r="X1200" i="1"/>
  <c r="H730" i="1"/>
  <c r="AB1201" i="1"/>
  <c r="Y1199" i="1"/>
  <c r="AA1082" i="1"/>
  <c r="A1201" i="1"/>
  <c r="N1158" i="1" l="1"/>
  <c r="AC1158" i="1" s="1"/>
  <c r="M1158" i="1"/>
  <c r="AD1158" i="1" s="1"/>
  <c r="L1159" i="1"/>
  <c r="Z1200" i="1"/>
  <c r="I1201" i="1"/>
  <c r="AE1141" i="1"/>
  <c r="AI1201" i="1"/>
  <c r="AJ1201" i="1"/>
  <c r="X1201" i="1"/>
  <c r="Z1201" i="1" s="1"/>
  <c r="H731" i="1"/>
  <c r="AB1202" i="1"/>
  <c r="AH1082" i="1"/>
  <c r="A1202" i="1"/>
  <c r="X1202" i="1" s="1"/>
  <c r="K1202" i="1" l="1"/>
  <c r="N1159" i="1"/>
  <c r="AC1159" i="1" s="1"/>
  <c r="M1159" i="1"/>
  <c r="AD1159" i="1" s="1"/>
  <c r="L1160" i="1"/>
  <c r="G1158" i="1"/>
  <c r="I1202" i="1"/>
  <c r="I1203" i="1" s="1"/>
  <c r="AE1142" i="1"/>
  <c r="AJ1202" i="1"/>
  <c r="AJ1203" i="1" s="1"/>
  <c r="AI1202" i="1"/>
  <c r="AI1203" i="1" s="1"/>
  <c r="Z1202" i="1"/>
  <c r="H732" i="1"/>
  <c r="AB1203" i="1"/>
  <c r="Y1201" i="1"/>
  <c r="A1203" i="1"/>
  <c r="X1203" i="1" s="1"/>
  <c r="G1159" i="1" l="1"/>
  <c r="N1160" i="1"/>
  <c r="AC1160" i="1" s="1"/>
  <c r="M1160" i="1"/>
  <c r="AD1160" i="1" s="1"/>
  <c r="L1161" i="1"/>
  <c r="K1203" i="1"/>
  <c r="I1204" i="1"/>
  <c r="AE1143" i="1"/>
  <c r="AI1204" i="1"/>
  <c r="AJ1204" i="1"/>
  <c r="Z1203" i="1"/>
  <c r="H733" i="1"/>
  <c r="AB1204" i="1"/>
  <c r="Y1202" i="1"/>
  <c r="A1204" i="1"/>
  <c r="X1204" i="1" s="1"/>
  <c r="Z1204" i="1" s="1"/>
  <c r="K1204" i="1" l="1"/>
  <c r="G1160" i="1"/>
  <c r="N1161" i="1"/>
  <c r="AC1161" i="1" s="1"/>
  <c r="L1162" i="1"/>
  <c r="M1161" i="1"/>
  <c r="AD1161" i="1" s="1"/>
  <c r="I1205" i="1"/>
  <c r="AE1144" i="1"/>
  <c r="AJ1205" i="1"/>
  <c r="AI1205" i="1"/>
  <c r="H734" i="1"/>
  <c r="AA720" i="1"/>
  <c r="AB1205" i="1"/>
  <c r="Y1203" i="1"/>
  <c r="A1205" i="1"/>
  <c r="X1205" i="1" s="1"/>
  <c r="Z1205" i="1" s="1"/>
  <c r="K1205" i="1" l="1"/>
  <c r="K1206" i="1" s="1"/>
  <c r="G1161" i="1"/>
  <c r="N1162" i="1"/>
  <c r="AC1162" i="1" s="1"/>
  <c r="M1162" i="1"/>
  <c r="AD1162" i="1" s="1"/>
  <c r="L1163" i="1"/>
  <c r="I1206" i="1"/>
  <c r="AE1145" i="1"/>
  <c r="AI1206" i="1"/>
  <c r="AJ1206" i="1"/>
  <c r="H735" i="1"/>
  <c r="AH720" i="1"/>
  <c r="AB1206" i="1"/>
  <c r="Y1204" i="1"/>
  <c r="A1206" i="1"/>
  <c r="X1206" i="1" s="1"/>
  <c r="Z1206" i="1" s="1"/>
  <c r="G1162" i="1" l="1"/>
  <c r="N1163" i="1"/>
  <c r="AC1163" i="1" s="1"/>
  <c r="L1164" i="1"/>
  <c r="M1163" i="1"/>
  <c r="AD1163" i="1" s="1"/>
  <c r="I1207" i="1"/>
  <c r="AE1146" i="1"/>
  <c r="AJ1207" i="1"/>
  <c r="AI1207" i="1"/>
  <c r="H736" i="1"/>
  <c r="AB1207" i="1"/>
  <c r="Y1205" i="1"/>
  <c r="A1207" i="1"/>
  <c r="X1207" i="1" s="1"/>
  <c r="Z1207" i="1" s="1"/>
  <c r="N1164" i="1" l="1"/>
  <c r="AC1164" i="1" s="1"/>
  <c r="G1164" i="1"/>
  <c r="L1165" i="1"/>
  <c r="M1164" i="1"/>
  <c r="AD1164" i="1" s="1"/>
  <c r="G1163" i="1"/>
  <c r="K1207" i="1"/>
  <c r="I1208" i="1"/>
  <c r="AE1147" i="1"/>
  <c r="AI1208" i="1"/>
  <c r="AJ1208" i="1"/>
  <c r="H737" i="1"/>
  <c r="AB1208" i="1"/>
  <c r="AA1206" i="1"/>
  <c r="AH1206" i="1" s="1"/>
  <c r="Y1206" i="1"/>
  <c r="A1208" i="1"/>
  <c r="X1208" i="1" s="1"/>
  <c r="Z1208" i="1" s="1"/>
  <c r="K1208" i="1" l="1"/>
  <c r="N1165" i="1"/>
  <c r="AC1165" i="1" s="1"/>
  <c r="L1166" i="1"/>
  <c r="M1165" i="1"/>
  <c r="AD1165" i="1" s="1"/>
  <c r="I1209" i="1"/>
  <c r="AE1148" i="1"/>
  <c r="AJ1209" i="1"/>
  <c r="AI1209" i="1"/>
  <c r="H738" i="1"/>
  <c r="AB1209" i="1"/>
  <c r="Y1207" i="1"/>
  <c r="A1209" i="1"/>
  <c r="X1209" i="1" s="1"/>
  <c r="Z1209" i="1" s="1"/>
  <c r="N1166" i="1" l="1"/>
  <c r="AC1166" i="1" s="1"/>
  <c r="L1167" i="1"/>
  <c r="M1166" i="1"/>
  <c r="AD1166" i="1" s="1"/>
  <c r="G1165" i="1"/>
  <c r="K1209" i="1"/>
  <c r="I1210" i="1"/>
  <c r="AE1149" i="1"/>
  <c r="AI1210" i="1"/>
  <c r="AJ1210" i="1"/>
  <c r="H739" i="1"/>
  <c r="AB1210" i="1"/>
  <c r="Y1208" i="1"/>
  <c r="A1210" i="1"/>
  <c r="K1210" i="1" l="1"/>
  <c r="G1166" i="1"/>
  <c r="N1167" i="1"/>
  <c r="AC1167" i="1" s="1"/>
  <c r="M1167" i="1"/>
  <c r="AD1167" i="1" s="1"/>
  <c r="L1168" i="1"/>
  <c r="AE1150" i="1"/>
  <c r="X1210" i="1"/>
  <c r="Z1210" i="1" s="1"/>
  <c r="H740" i="1"/>
  <c r="AB1211" i="1"/>
  <c r="AA1209" i="1"/>
  <c r="AH1209" i="1" s="1"/>
  <c r="Y1209" i="1"/>
  <c r="A1211" i="1"/>
  <c r="K1211" i="1" l="1"/>
  <c r="G1167" i="1"/>
  <c r="N1168" i="1"/>
  <c r="AC1168" i="1" s="1"/>
  <c r="M1168" i="1"/>
  <c r="AD1168" i="1" s="1"/>
  <c r="L1169" i="1"/>
  <c r="I1211" i="1"/>
  <c r="AE1151" i="1"/>
  <c r="AI1211" i="1"/>
  <c r="AJ1211" i="1"/>
  <c r="X1211" i="1"/>
  <c r="Z1211" i="1" s="1"/>
  <c r="H741" i="1"/>
  <c r="AA727" i="1"/>
  <c r="AH727" i="1" s="1"/>
  <c r="AB1212" i="1"/>
  <c r="AA1210" i="1"/>
  <c r="AH1210" i="1" s="1"/>
  <c r="Y1210" i="1"/>
  <c r="A1212" i="1"/>
  <c r="X1212" i="1" s="1"/>
  <c r="Z1212" i="1" s="1"/>
  <c r="N1169" i="1" l="1"/>
  <c r="AC1169" i="1" s="1"/>
  <c r="L1170" i="1"/>
  <c r="M1169" i="1"/>
  <c r="AD1169" i="1" s="1"/>
  <c r="G1168" i="1"/>
  <c r="K1212" i="1"/>
  <c r="I1212" i="1"/>
  <c r="I1213" i="1" s="1"/>
  <c r="AE1152" i="1"/>
  <c r="AJ1212" i="1"/>
  <c r="AJ1213" i="1" s="1"/>
  <c r="AI1212" i="1"/>
  <c r="AI1213" i="1" s="1"/>
  <c r="H742" i="1"/>
  <c r="AB1213" i="1"/>
  <c r="AA1211" i="1"/>
  <c r="AH1211" i="1" s="1"/>
  <c r="Y1211" i="1"/>
  <c r="A1213" i="1"/>
  <c r="K1213" i="1" l="1"/>
  <c r="L1171" i="1"/>
  <c r="N1170" i="1"/>
  <c r="AC1170" i="1" s="1"/>
  <c r="M1170" i="1"/>
  <c r="AD1170" i="1" s="1"/>
  <c r="G1169" i="1"/>
  <c r="AE1153" i="1"/>
  <c r="X1213" i="1"/>
  <c r="Z1213" i="1" s="1"/>
  <c r="H743" i="1"/>
  <c r="AB1214" i="1"/>
  <c r="AA1212" i="1"/>
  <c r="AH1212" i="1" s="1"/>
  <c r="Y1212" i="1"/>
  <c r="A1214" i="1"/>
  <c r="X1214" i="1" s="1"/>
  <c r="Z1214" i="1" s="1"/>
  <c r="G1170" i="1" l="1"/>
  <c r="K1214" i="1"/>
  <c r="L1172" i="1"/>
  <c r="M1171" i="1"/>
  <c r="AD1171" i="1" s="1"/>
  <c r="N1171" i="1"/>
  <c r="AC1171" i="1" s="1"/>
  <c r="I1214" i="1"/>
  <c r="I1215" i="1" s="1"/>
  <c r="AE1154" i="1"/>
  <c r="AJ1214" i="1"/>
  <c r="AJ1215" i="1" s="1"/>
  <c r="AI1214" i="1"/>
  <c r="AI1215" i="1" s="1"/>
  <c r="H744" i="1"/>
  <c r="AA730" i="1"/>
  <c r="AB1215" i="1"/>
  <c r="Y1213" i="1"/>
  <c r="A1215" i="1"/>
  <c r="X1215" i="1" s="1"/>
  <c r="Z1215" i="1" s="1"/>
  <c r="N1172" i="1" l="1"/>
  <c r="AC1172" i="1" s="1"/>
  <c r="L1173" i="1"/>
  <c r="M1172" i="1"/>
  <c r="AD1172" i="1" s="1"/>
  <c r="G1171" i="1"/>
  <c r="G1172" i="1" s="1"/>
  <c r="K1215" i="1"/>
  <c r="K1216" i="1" s="1"/>
  <c r="I1216" i="1"/>
  <c r="AE1155" i="1"/>
  <c r="AI1216" i="1"/>
  <c r="AJ1216" i="1"/>
  <c r="H745" i="1"/>
  <c r="AH730" i="1"/>
  <c r="AB1216" i="1"/>
  <c r="AA1214" i="1"/>
  <c r="AH1214" i="1" s="1"/>
  <c r="Y1214" i="1"/>
  <c r="A1216" i="1"/>
  <c r="X1216" i="1" s="1"/>
  <c r="Z1216" i="1" s="1"/>
  <c r="N1173" i="1" l="1"/>
  <c r="AC1173" i="1" s="1"/>
  <c r="L1174" i="1"/>
  <c r="M1173" i="1"/>
  <c r="AD1173" i="1" s="1"/>
  <c r="I1217" i="1"/>
  <c r="AE1156" i="1"/>
  <c r="AJ1217" i="1"/>
  <c r="AI1217" i="1"/>
  <c r="H746" i="1"/>
  <c r="AB1217" i="1"/>
  <c r="AA1215" i="1"/>
  <c r="AH1215" i="1" s="1"/>
  <c r="Y1215" i="1"/>
  <c r="A1217" i="1"/>
  <c r="X1217" i="1" s="1"/>
  <c r="Z1217" i="1" s="1"/>
  <c r="K1217" i="1" l="1"/>
  <c r="N1174" i="1"/>
  <c r="AC1174" i="1" s="1"/>
  <c r="M1174" i="1"/>
  <c r="AD1174" i="1" s="1"/>
  <c r="L1175" i="1"/>
  <c r="G1173" i="1"/>
  <c r="I1218" i="1"/>
  <c r="AE1157" i="1"/>
  <c r="AI1218" i="1"/>
  <c r="AJ1218" i="1"/>
  <c r="H747" i="1"/>
  <c r="AB1218" i="1"/>
  <c r="Y1216" i="1"/>
  <c r="A1218" i="1"/>
  <c r="X1218" i="1" s="1"/>
  <c r="Z1218" i="1" s="1"/>
  <c r="AA1115" i="1"/>
  <c r="N1175" i="1" l="1"/>
  <c r="AC1175" i="1" s="1"/>
  <c r="L1176" i="1"/>
  <c r="M1175" i="1"/>
  <c r="AD1175" i="1" s="1"/>
  <c r="G1174" i="1"/>
  <c r="K1218" i="1"/>
  <c r="I1219" i="1"/>
  <c r="AE1158" i="1"/>
  <c r="AJ1219" i="1"/>
  <c r="AI1219" i="1"/>
  <c r="H748" i="1"/>
  <c r="AB1219" i="1"/>
  <c r="AA1217" i="1"/>
  <c r="AH1217" i="1" s="1"/>
  <c r="Y1217" i="1"/>
  <c r="A1219" i="1"/>
  <c r="X1219" i="1" s="1"/>
  <c r="Z1219" i="1" s="1"/>
  <c r="AH1115" i="1"/>
  <c r="K1219" i="1" l="1"/>
  <c r="G1175" i="1"/>
  <c r="N1176" i="1"/>
  <c r="AC1176" i="1" s="1"/>
  <c r="L1177" i="1"/>
  <c r="M1176" i="1"/>
  <c r="AD1176" i="1" s="1"/>
  <c r="I1220" i="1"/>
  <c r="AE1159" i="1"/>
  <c r="AI1220" i="1"/>
  <c r="AJ1220" i="1"/>
  <c r="H749" i="1"/>
  <c r="AB1220" i="1"/>
  <c r="AA1218" i="1"/>
  <c r="AH1218" i="1" s="1"/>
  <c r="Y1218" i="1"/>
  <c r="AA1114" i="1"/>
  <c r="AH1114" i="1" s="1"/>
  <c r="A1220" i="1"/>
  <c r="X1220" i="1" s="1"/>
  <c r="Z1220" i="1" s="1"/>
  <c r="G1176" i="1" l="1"/>
  <c r="N1177" i="1"/>
  <c r="AC1177" i="1" s="1"/>
  <c r="L1178" i="1"/>
  <c r="M1177" i="1"/>
  <c r="AD1177" i="1" s="1"/>
  <c r="K1220" i="1"/>
  <c r="I1221" i="1"/>
  <c r="AE1160" i="1"/>
  <c r="AJ1221" i="1"/>
  <c r="AI1221" i="1"/>
  <c r="H750" i="1"/>
  <c r="AB1221" i="1"/>
  <c r="AA1219" i="1"/>
  <c r="AH1219" i="1" s="1"/>
  <c r="Y1219" i="1"/>
  <c r="A1221" i="1"/>
  <c r="X1221" i="1" s="1"/>
  <c r="Z1221" i="1" s="1"/>
  <c r="G1177" i="1" l="1"/>
  <c r="K1221" i="1"/>
  <c r="N1178" i="1"/>
  <c r="AC1178" i="1" s="1"/>
  <c r="L1179" i="1"/>
  <c r="M1178" i="1"/>
  <c r="AD1178" i="1" s="1"/>
  <c r="I1222" i="1"/>
  <c r="AE1161" i="1"/>
  <c r="AI1222" i="1"/>
  <c r="AJ1222" i="1"/>
  <c r="H751" i="1"/>
  <c r="AA737" i="1"/>
  <c r="AH737" i="1" s="1"/>
  <c r="AB1222" i="1"/>
  <c r="AA1220" i="1"/>
  <c r="AH1220" i="1" s="1"/>
  <c r="Y1220" i="1"/>
  <c r="A1222" i="1"/>
  <c r="X1222" i="1" s="1"/>
  <c r="Z1222" i="1" s="1"/>
  <c r="G1178" i="1" l="1"/>
  <c r="N1179" i="1"/>
  <c r="AC1179" i="1" s="1"/>
  <c r="M1179" i="1"/>
  <c r="AD1179" i="1" s="1"/>
  <c r="L1180" i="1"/>
  <c r="K1222" i="1"/>
  <c r="K1223" i="1" s="1"/>
  <c r="I1223" i="1"/>
  <c r="AE1162" i="1"/>
  <c r="AJ1223" i="1"/>
  <c r="AI1223" i="1"/>
  <c r="H752" i="1"/>
  <c r="AB1223" i="1"/>
  <c r="AA1221" i="1"/>
  <c r="AH1221" i="1" s="1"/>
  <c r="Y1221" i="1"/>
  <c r="A1223" i="1"/>
  <c r="X1223" i="1" s="1"/>
  <c r="Z1223" i="1" s="1"/>
  <c r="G1179" i="1" l="1"/>
  <c r="N1180" i="1"/>
  <c r="AC1180" i="1" s="1"/>
  <c r="L1181" i="1"/>
  <c r="M1180" i="1"/>
  <c r="AD1180" i="1" s="1"/>
  <c r="I1224" i="1"/>
  <c r="AE1163" i="1"/>
  <c r="AI1224" i="1"/>
  <c r="AJ1224" i="1"/>
  <c r="H753" i="1"/>
  <c r="AB1224" i="1"/>
  <c r="AA1222" i="1"/>
  <c r="AH1222" i="1" s="1"/>
  <c r="Y1222" i="1"/>
  <c r="A1224" i="1"/>
  <c r="X1224" i="1" s="1"/>
  <c r="Z1224" i="1" s="1"/>
  <c r="AA1118" i="1"/>
  <c r="G1180" i="1" l="1"/>
  <c r="N1181" i="1"/>
  <c r="AC1181" i="1" s="1"/>
  <c r="L1182" i="1"/>
  <c r="M1181" i="1"/>
  <c r="AD1181" i="1" s="1"/>
  <c r="K1224" i="1"/>
  <c r="I1225" i="1"/>
  <c r="AE1164" i="1"/>
  <c r="AJ1225" i="1"/>
  <c r="AI1225" i="1"/>
  <c r="H754" i="1"/>
  <c r="AB1225" i="1"/>
  <c r="Y1223" i="1"/>
  <c r="A1225" i="1"/>
  <c r="X1225" i="1" s="1"/>
  <c r="Z1225" i="1" s="1"/>
  <c r="AH1118" i="1"/>
  <c r="K1225" i="1" l="1"/>
  <c r="G1181" i="1"/>
  <c r="N1182" i="1"/>
  <c r="AC1182" i="1" s="1"/>
  <c r="L1183" i="1"/>
  <c r="M1182" i="1"/>
  <c r="AD1182" i="1" s="1"/>
  <c r="I1226" i="1"/>
  <c r="AE1165" i="1"/>
  <c r="AI1226" i="1"/>
  <c r="AJ1226" i="1"/>
  <c r="H755" i="1"/>
  <c r="AA741" i="1"/>
  <c r="AH741" i="1" s="1"/>
  <c r="AB1226" i="1"/>
  <c r="AA1224" i="1"/>
  <c r="AH1224" i="1" s="1"/>
  <c r="Y1224" i="1"/>
  <c r="A1226" i="1"/>
  <c r="X1226" i="1" s="1"/>
  <c r="Z1226" i="1" s="1"/>
  <c r="G1182" i="1" l="1"/>
  <c r="N1183" i="1"/>
  <c r="AC1183" i="1" s="1"/>
  <c r="G1183" i="1"/>
  <c r="M1183" i="1"/>
  <c r="AD1183" i="1" s="1"/>
  <c r="L1184" i="1"/>
  <c r="K1226" i="1"/>
  <c r="I1227" i="1"/>
  <c r="AE1166" i="1"/>
  <c r="AJ1227" i="1"/>
  <c r="AI1227" i="1"/>
  <c r="H756" i="1"/>
  <c r="AB1227" i="1"/>
  <c r="AA1225" i="1"/>
  <c r="AH1225" i="1" s="1"/>
  <c r="Y1225" i="1"/>
  <c r="A1227" i="1"/>
  <c r="X1227" i="1" s="1"/>
  <c r="Z1227" i="1" s="1"/>
  <c r="K1227" i="1" l="1"/>
  <c r="N1184" i="1"/>
  <c r="AC1184" i="1" s="1"/>
  <c r="G1184" i="1"/>
  <c r="L1185" i="1"/>
  <c r="M1184" i="1"/>
  <c r="AD1184" i="1" s="1"/>
  <c r="I1228" i="1"/>
  <c r="AE1167" i="1"/>
  <c r="AI1228" i="1"/>
  <c r="AJ1228" i="1"/>
  <c r="H757" i="1"/>
  <c r="AB1228" i="1"/>
  <c r="AA1226" i="1"/>
  <c r="AH1226" i="1" s="1"/>
  <c r="Y1226" i="1"/>
  <c r="A1228" i="1"/>
  <c r="K1228" i="1" s="1"/>
  <c r="N1185" i="1" l="1"/>
  <c r="AC1185" i="1" s="1"/>
  <c r="L1186" i="1"/>
  <c r="G1185" i="1"/>
  <c r="M1185" i="1"/>
  <c r="AD1185" i="1" s="1"/>
  <c r="AE1168" i="1"/>
  <c r="X1228" i="1"/>
  <c r="Z1228" i="1" s="1"/>
  <c r="H758" i="1"/>
  <c r="AB1229" i="1"/>
  <c r="AA1227" i="1"/>
  <c r="AH1227" i="1" s="1"/>
  <c r="Y1227" i="1"/>
  <c r="A1229" i="1"/>
  <c r="X1229" i="1" s="1"/>
  <c r="Z1229" i="1" s="1"/>
  <c r="N1186" i="1" l="1"/>
  <c r="AC1186" i="1" s="1"/>
  <c r="L1187" i="1"/>
  <c r="G1186" i="1"/>
  <c r="M1186" i="1"/>
  <c r="AD1186" i="1" s="1"/>
  <c r="K1229" i="1"/>
  <c r="I1229" i="1"/>
  <c r="I1230" i="1" s="1"/>
  <c r="AE1169" i="1"/>
  <c r="AI1229" i="1"/>
  <c r="AI1230" i="1" s="1"/>
  <c r="AJ1229" i="1"/>
  <c r="AJ1230" i="1" s="1"/>
  <c r="H759" i="1"/>
  <c r="AB1230" i="1"/>
  <c r="Y1228" i="1"/>
  <c r="A1230" i="1"/>
  <c r="K1230" i="1" s="1"/>
  <c r="N1187" i="1" l="1"/>
  <c r="AC1187" i="1" s="1"/>
  <c r="G1187" i="1"/>
  <c r="L1188" i="1"/>
  <c r="M1187" i="1"/>
  <c r="AD1187" i="1" s="1"/>
  <c r="AE1170" i="1"/>
  <c r="X1230" i="1"/>
  <c r="H760" i="1"/>
  <c r="AB1231" i="1"/>
  <c r="Y1229" i="1"/>
  <c r="AA1112" i="1"/>
  <c r="A1231" i="1"/>
  <c r="K1231" i="1" s="1"/>
  <c r="N1188" i="1" l="1"/>
  <c r="AC1188" i="1" s="1"/>
  <c r="L1189" i="1"/>
  <c r="M1188" i="1"/>
  <c r="AD1188" i="1" s="1"/>
  <c r="G1188" i="1"/>
  <c r="Z1230" i="1"/>
  <c r="I1231" i="1"/>
  <c r="AE1171" i="1"/>
  <c r="AI1231" i="1"/>
  <c r="AJ1231" i="1"/>
  <c r="X1231" i="1"/>
  <c r="Z1231" i="1" s="1"/>
  <c r="H761" i="1"/>
  <c r="AB1232" i="1"/>
  <c r="AH1112" i="1"/>
  <c r="A1232" i="1"/>
  <c r="X1232" i="1" s="1"/>
  <c r="Z1232" i="1" s="1"/>
  <c r="N1189" i="1" l="1"/>
  <c r="AC1189" i="1" s="1"/>
  <c r="L1190" i="1"/>
  <c r="M1189" i="1"/>
  <c r="AD1189" i="1" s="1"/>
  <c r="K1232" i="1"/>
  <c r="I1232" i="1"/>
  <c r="I1233" i="1" s="1"/>
  <c r="AE1172" i="1"/>
  <c r="AJ1232" i="1"/>
  <c r="AJ1233" i="1" s="1"/>
  <c r="AI1232" i="1"/>
  <c r="AI1233" i="1" s="1"/>
  <c r="H762" i="1"/>
  <c r="AB1233" i="1"/>
  <c r="AA1231" i="1"/>
  <c r="AH1231" i="1" s="1"/>
  <c r="Y1231" i="1"/>
  <c r="A1233" i="1"/>
  <c r="G1189" i="1" l="1"/>
  <c r="K1233" i="1"/>
  <c r="N1190" i="1"/>
  <c r="AC1190" i="1" s="1"/>
  <c r="L1191" i="1"/>
  <c r="M1190" i="1"/>
  <c r="AD1190" i="1" s="1"/>
  <c r="AE1173" i="1"/>
  <c r="X1233" i="1"/>
  <c r="Z1233" i="1" s="1"/>
  <c r="H763" i="1"/>
  <c r="AB1234" i="1"/>
  <c r="AA1232" i="1"/>
  <c r="AH1232" i="1" s="1"/>
  <c r="Y1232" i="1"/>
  <c r="A1234" i="1"/>
  <c r="X1234" i="1" s="1"/>
  <c r="G1190" i="1" l="1"/>
  <c r="N1191" i="1"/>
  <c r="AC1191" i="1" s="1"/>
  <c r="L1192" i="1"/>
  <c r="M1191" i="1"/>
  <c r="AD1191" i="1" s="1"/>
  <c r="K1234" i="1"/>
  <c r="K1235" i="1" s="1"/>
  <c r="Z1234" i="1"/>
  <c r="I1234" i="1"/>
  <c r="I1235" i="1" s="1"/>
  <c r="AE1174" i="1"/>
  <c r="AJ1234" i="1"/>
  <c r="AJ1235" i="1" s="1"/>
  <c r="AI1234" i="1"/>
  <c r="AI1235" i="1" s="1"/>
  <c r="H764" i="1"/>
  <c r="AB1235" i="1"/>
  <c r="AA1233" i="1"/>
  <c r="AH1233" i="1" s="1"/>
  <c r="Y1233" i="1"/>
  <c r="A1235" i="1"/>
  <c r="X1235" i="1" s="1"/>
  <c r="Z1235" i="1" s="1"/>
  <c r="G1191" i="1" l="1"/>
  <c r="N1192" i="1"/>
  <c r="AC1192" i="1" s="1"/>
  <c r="L1193" i="1"/>
  <c r="M1192" i="1"/>
  <c r="AD1192" i="1" s="1"/>
  <c r="I1236" i="1"/>
  <c r="AE1175" i="1"/>
  <c r="AI1236" i="1"/>
  <c r="AJ1236" i="1"/>
  <c r="H765" i="1"/>
  <c r="AA751" i="1"/>
  <c r="AB1236" i="1"/>
  <c r="AA1234" i="1"/>
  <c r="AH1234" i="1" s="1"/>
  <c r="Y1234" i="1"/>
  <c r="A1236" i="1"/>
  <c r="X1236" i="1" s="1"/>
  <c r="Z1236" i="1" s="1"/>
  <c r="N1193" i="1" l="1"/>
  <c r="AC1193" i="1" s="1"/>
  <c r="L1194" i="1"/>
  <c r="M1193" i="1"/>
  <c r="AD1193" i="1" s="1"/>
  <c r="G1192" i="1"/>
  <c r="K1236" i="1"/>
  <c r="I1237" i="1"/>
  <c r="AE1176" i="1"/>
  <c r="AJ1237" i="1"/>
  <c r="AI1237" i="1"/>
  <c r="H766" i="1"/>
  <c r="AH751" i="1"/>
  <c r="AB1237" i="1"/>
  <c r="Y1235" i="1"/>
  <c r="A1237" i="1"/>
  <c r="X1237" i="1" s="1"/>
  <c r="K1237" i="1" l="1"/>
  <c r="G1193" i="1"/>
  <c r="N1194" i="1"/>
  <c r="AC1194" i="1" s="1"/>
  <c r="L1195" i="1"/>
  <c r="M1194" i="1"/>
  <c r="AD1194" i="1" s="1"/>
  <c r="Z1237" i="1"/>
  <c r="I1238" i="1"/>
  <c r="AE1177" i="1"/>
  <c r="AI1238" i="1"/>
  <c r="AJ1238" i="1"/>
  <c r="H767" i="1"/>
  <c r="AB1238" i="1"/>
  <c r="Y1236" i="1"/>
  <c r="A1238" i="1"/>
  <c r="K1238" i="1" s="1"/>
  <c r="G1194" i="1" l="1"/>
  <c r="N1195" i="1"/>
  <c r="AC1195" i="1" s="1"/>
  <c r="L1196" i="1"/>
  <c r="M1195" i="1"/>
  <c r="AD1195" i="1" s="1"/>
  <c r="AE1178" i="1"/>
  <c r="X1238" i="1"/>
  <c r="Z1238" i="1" s="1"/>
  <c r="H768" i="1"/>
  <c r="AB1239" i="1"/>
  <c r="Y1237" i="1"/>
  <c r="A1239" i="1"/>
  <c r="X1239" i="1" s="1"/>
  <c r="Z1239" i="1" s="1"/>
  <c r="AA1136" i="1"/>
  <c r="G1195" i="1" l="1"/>
  <c r="N1196" i="1"/>
  <c r="AC1196" i="1" s="1"/>
  <c r="M1196" i="1"/>
  <c r="AD1196" i="1" s="1"/>
  <c r="L1197" i="1"/>
  <c r="G1196" i="1"/>
  <c r="K1239" i="1"/>
  <c r="I1239" i="1"/>
  <c r="I1240" i="1" s="1"/>
  <c r="AE1179" i="1"/>
  <c r="AI1239" i="1"/>
  <c r="AI1240" i="1" s="1"/>
  <c r="AJ1239" i="1"/>
  <c r="AJ1240" i="1" s="1"/>
  <c r="H769" i="1"/>
  <c r="AB1240" i="1"/>
  <c r="Y1238" i="1"/>
  <c r="A1240" i="1"/>
  <c r="X1240" i="1" s="1"/>
  <c r="Z1240" i="1" s="1"/>
  <c r="AH1136" i="1"/>
  <c r="K1240" i="1" l="1"/>
  <c r="N1197" i="1"/>
  <c r="AC1197" i="1" s="1"/>
  <c r="G1197" i="1"/>
  <c r="L1198" i="1"/>
  <c r="M1197" i="1"/>
  <c r="AD1197" i="1" s="1"/>
  <c r="I1241" i="1"/>
  <c r="AE1180" i="1"/>
  <c r="AJ1241" i="1"/>
  <c r="AI1241" i="1"/>
  <c r="H770" i="1"/>
  <c r="AB1241" i="1"/>
  <c r="AA1239" i="1"/>
  <c r="AH1239" i="1" s="1"/>
  <c r="Y1239" i="1"/>
  <c r="A1241" i="1"/>
  <c r="X1241" i="1" s="1"/>
  <c r="Z1241" i="1" s="1"/>
  <c r="N1198" i="1" l="1"/>
  <c r="AC1198" i="1" s="1"/>
  <c r="L1199" i="1"/>
  <c r="G1198" i="1"/>
  <c r="M1198" i="1"/>
  <c r="AD1198" i="1" s="1"/>
  <c r="K1241" i="1"/>
  <c r="K1242" i="1" s="1"/>
  <c r="I1242" i="1"/>
  <c r="AE1181" i="1"/>
  <c r="AI1242" i="1"/>
  <c r="AJ1242" i="1"/>
  <c r="H771" i="1"/>
  <c r="AA757" i="1"/>
  <c r="AH757" i="1" s="1"/>
  <c r="AB1242" i="1"/>
  <c r="AA1240" i="1"/>
  <c r="AH1240" i="1" s="1"/>
  <c r="Y1240" i="1"/>
  <c r="A1242" i="1"/>
  <c r="X1242" i="1" s="1"/>
  <c r="Z1242" i="1" s="1"/>
  <c r="N1199" i="1" l="1"/>
  <c r="AC1199" i="1" s="1"/>
  <c r="L1200" i="1"/>
  <c r="M1199" i="1"/>
  <c r="AD1199" i="1" s="1"/>
  <c r="I1243" i="1"/>
  <c r="AE1182" i="1"/>
  <c r="AJ1243" i="1"/>
  <c r="AI1243" i="1"/>
  <c r="H772" i="1"/>
  <c r="AB1243" i="1"/>
  <c r="AA1241" i="1"/>
  <c r="AH1241" i="1" s="1"/>
  <c r="Y1241" i="1"/>
  <c r="A1243" i="1"/>
  <c r="K1243" i="1" s="1"/>
  <c r="G1199" i="1" l="1"/>
  <c r="N1200" i="1"/>
  <c r="AC1200" i="1" s="1"/>
  <c r="M1200" i="1"/>
  <c r="AD1200" i="1" s="1"/>
  <c r="L1201" i="1"/>
  <c r="AE1183" i="1"/>
  <c r="X1243" i="1"/>
  <c r="Z1243" i="1" s="1"/>
  <c r="H773" i="1"/>
  <c r="AB1244" i="1"/>
  <c r="AA1242" i="1"/>
  <c r="AH1242" i="1" s="1"/>
  <c r="Y1242" i="1"/>
  <c r="A1244" i="1"/>
  <c r="X1244" i="1" s="1"/>
  <c r="Z1244" i="1" s="1"/>
  <c r="G1200" i="1" l="1"/>
  <c r="L1202" i="1"/>
  <c r="M1201" i="1"/>
  <c r="AD1201" i="1" s="1"/>
  <c r="N1201" i="1"/>
  <c r="AC1201" i="1" s="1"/>
  <c r="G1201" i="1"/>
  <c r="K1244" i="1"/>
  <c r="K1245" i="1" s="1"/>
  <c r="I1244" i="1"/>
  <c r="I1245" i="1" s="1"/>
  <c r="AE1184" i="1"/>
  <c r="AJ1244" i="1"/>
  <c r="AJ1245" i="1" s="1"/>
  <c r="AI1244" i="1"/>
  <c r="AI1245" i="1" s="1"/>
  <c r="H774" i="1"/>
  <c r="AA760" i="1"/>
  <c r="AB1245" i="1"/>
  <c r="AA1243" i="1"/>
  <c r="AH1243" i="1" s="1"/>
  <c r="Y1243" i="1"/>
  <c r="A1245" i="1"/>
  <c r="X1245" i="1" s="1"/>
  <c r="Z1245" i="1" s="1"/>
  <c r="AA1142" i="1"/>
  <c r="AH1142" i="1" s="1"/>
  <c r="N1202" i="1" l="1"/>
  <c r="AC1202" i="1" s="1"/>
  <c r="L1203" i="1"/>
  <c r="M1202" i="1"/>
  <c r="AD1202" i="1" s="1"/>
  <c r="I1246" i="1"/>
  <c r="AE1185" i="1"/>
  <c r="AI1246" i="1"/>
  <c r="AJ1246" i="1"/>
  <c r="H775" i="1"/>
  <c r="AH760" i="1"/>
  <c r="AB1246" i="1"/>
  <c r="Y1244" i="1"/>
  <c r="A1246" i="1"/>
  <c r="X1246" i="1" s="1"/>
  <c r="Z1246" i="1" s="1"/>
  <c r="K1246" i="1" l="1"/>
  <c r="M1203" i="1"/>
  <c r="AD1203" i="1" s="1"/>
  <c r="N1203" i="1"/>
  <c r="AC1203" i="1" s="1"/>
  <c r="L1204" i="1"/>
  <c r="G1202" i="1"/>
  <c r="I1247" i="1"/>
  <c r="AE1186" i="1"/>
  <c r="AJ1247" i="1"/>
  <c r="AI1247" i="1"/>
  <c r="H776" i="1"/>
  <c r="AB1247" i="1"/>
  <c r="AA1245" i="1"/>
  <c r="AH1245" i="1" s="1"/>
  <c r="Y1245" i="1"/>
  <c r="A1247" i="1"/>
  <c r="X1247" i="1" s="1"/>
  <c r="Z1247" i="1" s="1"/>
  <c r="K1247" i="1" l="1"/>
  <c r="M1204" i="1"/>
  <c r="AD1204" i="1" s="1"/>
  <c r="L1205" i="1"/>
  <c r="N1204" i="1"/>
  <c r="AC1204" i="1" s="1"/>
  <c r="G1203" i="1"/>
  <c r="G1204" i="1" s="1"/>
  <c r="I1248" i="1"/>
  <c r="AE1187" i="1"/>
  <c r="AI1248" i="1"/>
  <c r="AJ1248" i="1"/>
  <c r="H777" i="1"/>
  <c r="AB1248" i="1"/>
  <c r="AA1246" i="1"/>
  <c r="AH1246" i="1" s="1"/>
  <c r="Y1246" i="1"/>
  <c r="A1248" i="1"/>
  <c r="X1248" i="1" s="1"/>
  <c r="Z1248" i="1" s="1"/>
  <c r="K1248" i="1" l="1"/>
  <c r="N1205" i="1"/>
  <c r="AC1205" i="1" s="1"/>
  <c r="L1206" i="1"/>
  <c r="M1205" i="1"/>
  <c r="AD1205" i="1" s="1"/>
  <c r="I1249" i="1"/>
  <c r="AE1188" i="1"/>
  <c r="AJ1249" i="1"/>
  <c r="AI1249" i="1"/>
  <c r="H778" i="1"/>
  <c r="AB1249" i="1"/>
  <c r="Y1247" i="1"/>
  <c r="A1249" i="1"/>
  <c r="K1249" i="1" l="1"/>
  <c r="K1250" i="1"/>
  <c r="N1206" i="1"/>
  <c r="AC1206" i="1" s="1"/>
  <c r="L1207" i="1"/>
  <c r="M1206" i="1"/>
  <c r="AD1206" i="1" s="1"/>
  <c r="G1205" i="1"/>
  <c r="AE1189" i="1"/>
  <c r="X1249" i="1"/>
  <c r="Z1249" i="1" s="1"/>
  <c r="H779" i="1"/>
  <c r="AB1250" i="1"/>
  <c r="AA1248" i="1"/>
  <c r="AH1248" i="1" s="1"/>
  <c r="Y1248" i="1"/>
  <c r="A1250" i="1"/>
  <c r="X1250" i="1" s="1"/>
  <c r="Z1250" i="1" s="1"/>
  <c r="G1206" i="1" l="1"/>
  <c r="N1207" i="1"/>
  <c r="AC1207" i="1" s="1"/>
  <c r="L1208" i="1"/>
  <c r="M1207" i="1"/>
  <c r="AD1207" i="1" s="1"/>
  <c r="I1250" i="1"/>
  <c r="I1251" i="1" s="1"/>
  <c r="AE1190" i="1"/>
  <c r="AJ1250" i="1"/>
  <c r="AJ1251" i="1" s="1"/>
  <c r="AI1250" i="1"/>
  <c r="AI1251" i="1" s="1"/>
  <c r="H780" i="1"/>
  <c r="AB1251" i="1"/>
  <c r="AA1249" i="1"/>
  <c r="AH1249" i="1" s="1"/>
  <c r="Y1249" i="1"/>
  <c r="AA1145" i="1"/>
  <c r="AH1145" i="1" s="1"/>
  <c r="A1251" i="1"/>
  <c r="X1251" i="1" s="1"/>
  <c r="Z1251" i="1" s="1"/>
  <c r="K1251" i="1" l="1"/>
  <c r="G1207" i="1"/>
  <c r="N1208" i="1"/>
  <c r="AC1208" i="1" s="1"/>
  <c r="L1209" i="1"/>
  <c r="M1208" i="1"/>
  <c r="AD1208" i="1" s="1"/>
  <c r="I1252" i="1"/>
  <c r="AE1191" i="1"/>
  <c r="AI1252" i="1"/>
  <c r="AJ1252" i="1"/>
  <c r="H781" i="1"/>
  <c r="AA767" i="1"/>
  <c r="AH767" i="1" s="1"/>
  <c r="AB1252" i="1"/>
  <c r="AA1250" i="1"/>
  <c r="AH1250" i="1" s="1"/>
  <c r="Y1250" i="1"/>
  <c r="A1252" i="1"/>
  <c r="X1252" i="1" s="1"/>
  <c r="Z1252" i="1" s="1"/>
  <c r="G1208" i="1" l="1"/>
  <c r="N1209" i="1"/>
  <c r="AC1209" i="1" s="1"/>
  <c r="L1210" i="1"/>
  <c r="M1209" i="1"/>
  <c r="AD1209" i="1" s="1"/>
  <c r="K1252" i="1"/>
  <c r="I1253" i="1"/>
  <c r="AE1192" i="1"/>
  <c r="AJ1253" i="1"/>
  <c r="AI1253" i="1"/>
  <c r="H782" i="1"/>
  <c r="AB1253" i="1"/>
  <c r="AA1251" i="1"/>
  <c r="AH1251" i="1" s="1"/>
  <c r="Y1251" i="1"/>
  <c r="AA1147" i="1"/>
  <c r="AH1147" i="1" s="1"/>
  <c r="A1253" i="1"/>
  <c r="K1253" i="1" l="1"/>
  <c r="G1209" i="1"/>
  <c r="N1210" i="1"/>
  <c r="AC1210" i="1" s="1"/>
  <c r="L1211" i="1"/>
  <c r="M1210" i="1"/>
  <c r="AD1210" i="1" s="1"/>
  <c r="AE1193" i="1"/>
  <c r="X1253" i="1"/>
  <c r="Z1253" i="1" s="1"/>
  <c r="H783" i="1"/>
  <c r="AB1254" i="1"/>
  <c r="AA1252" i="1"/>
  <c r="AH1252" i="1" s="1"/>
  <c r="Y1252" i="1"/>
  <c r="A1254" i="1"/>
  <c r="X1254" i="1" s="1"/>
  <c r="Z1254" i="1" s="1"/>
  <c r="G1210" i="1" l="1"/>
  <c r="N1211" i="1"/>
  <c r="AC1211" i="1" s="1"/>
  <c r="M1211" i="1"/>
  <c r="AD1211" i="1" s="1"/>
  <c r="L1212" i="1"/>
  <c r="K1254" i="1"/>
  <c r="I1254" i="1"/>
  <c r="I1255" i="1" s="1"/>
  <c r="AE1194" i="1"/>
  <c r="AI1254" i="1"/>
  <c r="AI1255" i="1" s="1"/>
  <c r="AJ1254" i="1"/>
  <c r="AJ1255" i="1" s="1"/>
  <c r="H784" i="1"/>
  <c r="AB1255" i="1"/>
  <c r="AA1253" i="1"/>
  <c r="AH1253" i="1" s="1"/>
  <c r="Y1253" i="1"/>
  <c r="A1255" i="1"/>
  <c r="X1255" i="1" s="1"/>
  <c r="Z1255" i="1" s="1"/>
  <c r="G1211" i="1" l="1"/>
  <c r="K1255" i="1"/>
  <c r="N1212" i="1"/>
  <c r="AC1212" i="1" s="1"/>
  <c r="L1213" i="1"/>
  <c r="M1212" i="1"/>
  <c r="AD1212" i="1" s="1"/>
  <c r="I1256" i="1"/>
  <c r="AE1195" i="1"/>
  <c r="AJ1256" i="1"/>
  <c r="AI1256" i="1"/>
  <c r="H785" i="1"/>
  <c r="AB1256" i="1"/>
  <c r="Y1254" i="1"/>
  <c r="A1256" i="1"/>
  <c r="X1256" i="1" s="1"/>
  <c r="Z1256" i="1" s="1"/>
  <c r="G1212" i="1" l="1"/>
  <c r="N1213" i="1"/>
  <c r="AC1213" i="1" s="1"/>
  <c r="L1214" i="1"/>
  <c r="M1213" i="1"/>
  <c r="AD1213" i="1" s="1"/>
  <c r="K1256" i="1"/>
  <c r="I1257" i="1"/>
  <c r="AE1196" i="1"/>
  <c r="AI1257" i="1"/>
  <c r="AJ1257" i="1"/>
  <c r="H786" i="1"/>
  <c r="AA772" i="1"/>
  <c r="AH772" i="1" s="1"/>
  <c r="AB1257" i="1"/>
  <c r="AA1255" i="1"/>
  <c r="AH1255" i="1" s="1"/>
  <c r="Y1255" i="1"/>
  <c r="A1257" i="1"/>
  <c r="K1257" i="1" l="1"/>
  <c r="G1213" i="1"/>
  <c r="N1214" i="1"/>
  <c r="AC1214" i="1" s="1"/>
  <c r="M1214" i="1"/>
  <c r="AD1214" i="1" s="1"/>
  <c r="L1215" i="1"/>
  <c r="AE1197" i="1"/>
  <c r="X1257" i="1"/>
  <c r="Z1257" i="1" s="1"/>
  <c r="H787" i="1"/>
  <c r="AB1258" i="1"/>
  <c r="AA1256" i="1"/>
  <c r="AH1256" i="1" s="1"/>
  <c r="Y1256" i="1"/>
  <c r="A1258" i="1"/>
  <c r="K1258" i="1" s="1"/>
  <c r="G1214" i="1" l="1"/>
  <c r="N1215" i="1"/>
  <c r="AC1215" i="1" s="1"/>
  <c r="M1215" i="1"/>
  <c r="AD1215" i="1" s="1"/>
  <c r="L1216" i="1"/>
  <c r="I1258" i="1"/>
  <c r="AE1198" i="1"/>
  <c r="AI1258" i="1"/>
  <c r="AJ1258" i="1"/>
  <c r="X1258" i="1"/>
  <c r="Z1258" i="1" s="1"/>
  <c r="H788" i="1"/>
  <c r="AB1259" i="1"/>
  <c r="AA1257" i="1"/>
  <c r="AH1257" i="1" s="1"/>
  <c r="Y1257" i="1"/>
  <c r="A1259" i="1"/>
  <c r="X1259" i="1" s="1"/>
  <c r="Z1259" i="1" s="1"/>
  <c r="G1215" i="1" l="1"/>
  <c r="N1216" i="1"/>
  <c r="AC1216" i="1" s="1"/>
  <c r="L1217" i="1"/>
  <c r="M1216" i="1"/>
  <c r="AD1216" i="1" s="1"/>
  <c r="K1259" i="1"/>
  <c r="I1259" i="1"/>
  <c r="I1260" i="1" s="1"/>
  <c r="AE1199" i="1"/>
  <c r="AJ1259" i="1"/>
  <c r="AJ1260" i="1" s="1"/>
  <c r="AI1259" i="1"/>
  <c r="AI1260" i="1" s="1"/>
  <c r="H789" i="1"/>
  <c r="AA809" i="1"/>
  <c r="AB1260" i="1"/>
  <c r="Y1258" i="1"/>
  <c r="A1260" i="1"/>
  <c r="X1260" i="1" s="1"/>
  <c r="Z1260" i="1" s="1"/>
  <c r="K1260" i="1" l="1"/>
  <c r="G1216" i="1"/>
  <c r="N1217" i="1"/>
  <c r="AC1217" i="1" s="1"/>
  <c r="M1217" i="1"/>
  <c r="AD1217" i="1" s="1"/>
  <c r="L1218" i="1"/>
  <c r="I1261" i="1"/>
  <c r="AE1200" i="1"/>
  <c r="AI1261" i="1"/>
  <c r="AJ1261" i="1"/>
  <c r="H790" i="1"/>
  <c r="AH809" i="1"/>
  <c r="AB1261" i="1"/>
  <c r="Y1259" i="1"/>
  <c r="A1261" i="1"/>
  <c r="K1261" i="1" s="1"/>
  <c r="G1217" i="1" l="1"/>
  <c r="N1218" i="1"/>
  <c r="AC1218" i="1" s="1"/>
  <c r="L1219" i="1"/>
  <c r="M1218" i="1"/>
  <c r="AD1218" i="1" s="1"/>
  <c r="AE1201" i="1"/>
  <c r="X1261" i="1"/>
  <c r="H791" i="1"/>
  <c r="AB1262" i="1"/>
  <c r="Y1260" i="1"/>
  <c r="A1262" i="1"/>
  <c r="X1262" i="1" s="1"/>
  <c r="Z1262" i="1" s="1"/>
  <c r="G1218" i="1" l="1"/>
  <c r="N1219" i="1"/>
  <c r="AC1219" i="1" s="1"/>
  <c r="M1219" i="1"/>
  <c r="AD1219" i="1" s="1"/>
  <c r="L1220" i="1"/>
  <c r="K1262" i="1"/>
  <c r="Z1261" i="1"/>
  <c r="I1262" i="1"/>
  <c r="I1263" i="1" s="1"/>
  <c r="AE1202" i="1"/>
  <c r="AI1262" i="1"/>
  <c r="AI1263" i="1" s="1"/>
  <c r="AJ1262" i="1"/>
  <c r="AJ1263" i="1" s="1"/>
  <c r="H792" i="1"/>
  <c r="AB1263" i="1"/>
  <c r="A1263" i="1"/>
  <c r="X1263" i="1" s="1"/>
  <c r="Z1263" i="1" s="1"/>
  <c r="K1263" i="1" l="1"/>
  <c r="N1220" i="1"/>
  <c r="AC1220" i="1" s="1"/>
  <c r="L1221" i="1"/>
  <c r="M1220" i="1"/>
  <c r="AD1220" i="1" s="1"/>
  <c r="G1219" i="1"/>
  <c r="I1264" i="1"/>
  <c r="AE1203" i="1"/>
  <c r="AJ1264" i="1"/>
  <c r="AI1264" i="1"/>
  <c r="H793" i="1"/>
  <c r="AB1264" i="1"/>
  <c r="Y1262" i="1"/>
  <c r="A1264" i="1"/>
  <c r="X1264" i="1" s="1"/>
  <c r="N1221" i="1" l="1"/>
  <c r="AC1221" i="1" s="1"/>
  <c r="L1222" i="1"/>
  <c r="M1221" i="1"/>
  <c r="AD1221" i="1" s="1"/>
  <c r="G1220" i="1"/>
  <c r="K1264" i="1"/>
  <c r="Z1264" i="1"/>
  <c r="I1265" i="1"/>
  <c r="AE1204" i="1"/>
  <c r="AI1265" i="1"/>
  <c r="AJ1265" i="1"/>
  <c r="H794" i="1"/>
  <c r="AB1265" i="1"/>
  <c r="AA1263" i="1"/>
  <c r="AH1263" i="1" s="1"/>
  <c r="Y1263" i="1"/>
  <c r="A1265" i="1"/>
  <c r="X1265" i="1" s="1"/>
  <c r="K1265" i="1" l="1"/>
  <c r="G1221" i="1"/>
  <c r="N1222" i="1"/>
  <c r="AC1222" i="1" s="1"/>
  <c r="L1223" i="1"/>
  <c r="M1222" i="1"/>
  <c r="AD1222" i="1" s="1"/>
  <c r="Z1265" i="1"/>
  <c r="I1266" i="1"/>
  <c r="AE1205" i="1"/>
  <c r="AJ1266" i="1"/>
  <c r="AI1266" i="1"/>
  <c r="H795" i="1"/>
  <c r="AA781" i="1"/>
  <c r="AB1266" i="1"/>
  <c r="AA1264" i="1"/>
  <c r="AH1264" i="1" s="1"/>
  <c r="Y1264" i="1"/>
  <c r="A1266" i="1"/>
  <c r="X1266" i="1" s="1"/>
  <c r="Z1266" i="1" s="1"/>
  <c r="G1222" i="1" l="1"/>
  <c r="N1223" i="1"/>
  <c r="AC1223" i="1" s="1"/>
  <c r="M1223" i="1"/>
  <c r="AD1223" i="1" s="1"/>
  <c r="L1224" i="1"/>
  <c r="K1266" i="1"/>
  <c r="K1267" i="1" s="1"/>
  <c r="I1267" i="1"/>
  <c r="AE1206" i="1"/>
  <c r="AI1267" i="1"/>
  <c r="AJ1267" i="1"/>
  <c r="H796" i="1"/>
  <c r="AH781" i="1"/>
  <c r="AB1267" i="1"/>
  <c r="Y1265" i="1"/>
  <c r="A1267" i="1"/>
  <c r="X1267" i="1" s="1"/>
  <c r="Z1267" i="1" s="1"/>
  <c r="G1223" i="1" l="1"/>
  <c r="M1224" i="1"/>
  <c r="AD1224" i="1" s="1"/>
  <c r="L1225" i="1"/>
  <c r="N1224" i="1"/>
  <c r="AC1224" i="1" s="1"/>
  <c r="I1268" i="1"/>
  <c r="AE1207" i="1"/>
  <c r="AJ1268" i="1"/>
  <c r="AI1268" i="1"/>
  <c r="H797" i="1"/>
  <c r="AB1268" i="1"/>
  <c r="Y1266" i="1"/>
  <c r="A1268" i="1"/>
  <c r="X1268" i="1" s="1"/>
  <c r="Z1268" i="1" s="1"/>
  <c r="N1225" i="1" l="1"/>
  <c r="AC1225" i="1" s="1"/>
  <c r="M1225" i="1"/>
  <c r="AD1225" i="1" s="1"/>
  <c r="L1226" i="1"/>
  <c r="G1224" i="1"/>
  <c r="K1268" i="1"/>
  <c r="I1269" i="1"/>
  <c r="AE1208" i="1"/>
  <c r="AI1269" i="1"/>
  <c r="AJ1269" i="1"/>
  <c r="H798" i="1"/>
  <c r="AB1269" i="1"/>
  <c r="Y1267" i="1"/>
  <c r="A1269" i="1"/>
  <c r="X1269" i="1" s="1"/>
  <c r="Z1269" i="1" s="1"/>
  <c r="K1269" i="1" l="1"/>
  <c r="G1225" i="1"/>
  <c r="N1226" i="1"/>
  <c r="AC1226" i="1" s="1"/>
  <c r="L1227" i="1"/>
  <c r="M1226" i="1"/>
  <c r="AD1226" i="1" s="1"/>
  <c r="I1270" i="1"/>
  <c r="AE1209" i="1"/>
  <c r="AJ1270" i="1"/>
  <c r="AI1270" i="1"/>
  <c r="H799" i="1"/>
  <c r="AB1270" i="1"/>
  <c r="Y1268" i="1"/>
  <c r="A1270" i="1"/>
  <c r="X1270" i="1" s="1"/>
  <c r="Z1270" i="1" s="1"/>
  <c r="G1226" i="1" l="1"/>
  <c r="N1227" i="1"/>
  <c r="AC1227" i="1" s="1"/>
  <c r="M1227" i="1"/>
  <c r="AD1227" i="1" s="1"/>
  <c r="L1228" i="1"/>
  <c r="K1270" i="1"/>
  <c r="I1271" i="1"/>
  <c r="AE1210" i="1"/>
  <c r="AI1271" i="1"/>
  <c r="AJ1271" i="1"/>
  <c r="H800" i="1"/>
  <c r="AB1271" i="1"/>
  <c r="AA1269" i="1"/>
  <c r="AH1269" i="1" s="1"/>
  <c r="Y1269" i="1"/>
  <c r="A1271" i="1"/>
  <c r="X1271" i="1" s="1"/>
  <c r="Z1271" i="1" s="1"/>
  <c r="K1271" i="1" l="1"/>
  <c r="G1227" i="1"/>
  <c r="N1228" i="1"/>
  <c r="AC1228" i="1" s="1"/>
  <c r="L1229" i="1"/>
  <c r="M1228" i="1"/>
  <c r="AD1228" i="1" s="1"/>
  <c r="I1272" i="1"/>
  <c r="AE1211" i="1"/>
  <c r="AJ1272" i="1"/>
  <c r="AI1272" i="1"/>
  <c r="H801" i="1"/>
  <c r="AB1272" i="1"/>
  <c r="AA1270" i="1"/>
  <c r="AH1270" i="1" s="1"/>
  <c r="Y1270" i="1"/>
  <c r="A1272" i="1"/>
  <c r="X1272" i="1" s="1"/>
  <c r="Z1272" i="1" s="1"/>
  <c r="G1228" i="1" l="1"/>
  <c r="K1272" i="1"/>
  <c r="N1229" i="1"/>
  <c r="AC1229" i="1" s="1"/>
  <c r="L1230" i="1"/>
  <c r="M1229" i="1"/>
  <c r="AD1229" i="1" s="1"/>
  <c r="I1273" i="1"/>
  <c r="AE1212" i="1"/>
  <c r="AI1273" i="1"/>
  <c r="AJ1273" i="1"/>
  <c r="H802" i="1"/>
  <c r="AA788" i="1"/>
  <c r="AH788" i="1" s="1"/>
  <c r="AB1273" i="1"/>
  <c r="AA1271" i="1"/>
  <c r="AH1271" i="1" s="1"/>
  <c r="Y1271" i="1"/>
  <c r="A1273" i="1"/>
  <c r="X1273" i="1" s="1"/>
  <c r="Z1273" i="1" s="1"/>
  <c r="AA1167" i="1"/>
  <c r="N1230" i="1" l="1"/>
  <c r="AC1230" i="1" s="1"/>
  <c r="M1230" i="1"/>
  <c r="AD1230" i="1" s="1"/>
  <c r="L1231" i="1"/>
  <c r="G1229" i="1"/>
  <c r="K1273" i="1"/>
  <c r="I1274" i="1"/>
  <c r="AE1213" i="1"/>
  <c r="AJ1274" i="1"/>
  <c r="AI1274" i="1"/>
  <c r="H803" i="1"/>
  <c r="AB1274" i="1"/>
  <c r="AA1272" i="1"/>
  <c r="AH1272" i="1" s="1"/>
  <c r="Y1272" i="1"/>
  <c r="A1274" i="1"/>
  <c r="X1274" i="1" s="1"/>
  <c r="Z1274" i="1" s="1"/>
  <c r="AH1167" i="1"/>
  <c r="AA1171" i="1"/>
  <c r="AH1171" i="1" s="1"/>
  <c r="K1274" i="1" l="1"/>
  <c r="G1230" i="1"/>
  <c r="L1232" i="1"/>
  <c r="M1231" i="1"/>
  <c r="AD1231" i="1" s="1"/>
  <c r="N1231" i="1"/>
  <c r="AC1231" i="1" s="1"/>
  <c r="I1275" i="1"/>
  <c r="AE1214" i="1"/>
  <c r="AI1275" i="1"/>
  <c r="AJ1275" i="1"/>
  <c r="H804" i="1"/>
  <c r="AB1275" i="1"/>
  <c r="AA1273" i="1"/>
  <c r="AH1273" i="1" s="1"/>
  <c r="Y1273" i="1"/>
  <c r="A1275" i="1"/>
  <c r="X1275" i="1" s="1"/>
  <c r="Z1275" i="1" s="1"/>
  <c r="G1231" i="1" l="1"/>
  <c r="L1233" i="1"/>
  <c r="N1232" i="1"/>
  <c r="AC1232" i="1" s="1"/>
  <c r="M1232" i="1"/>
  <c r="AD1232" i="1" s="1"/>
  <c r="K1275" i="1"/>
  <c r="I1276" i="1"/>
  <c r="AE1215" i="1"/>
  <c r="AJ1276" i="1"/>
  <c r="AI1276" i="1"/>
  <c r="H805" i="1"/>
  <c r="AA791" i="1"/>
  <c r="AB1276" i="1"/>
  <c r="Y1274" i="1"/>
  <c r="A1276" i="1"/>
  <c r="X1276" i="1" s="1"/>
  <c r="Z1276" i="1" s="1"/>
  <c r="AA1170" i="1"/>
  <c r="K1276" i="1" l="1"/>
  <c r="N1233" i="1"/>
  <c r="AC1233" i="1" s="1"/>
  <c r="L1234" i="1"/>
  <c r="M1233" i="1"/>
  <c r="AD1233" i="1" s="1"/>
  <c r="G1232" i="1"/>
  <c r="I1277" i="1"/>
  <c r="AE1216" i="1"/>
  <c r="AI1277" i="1"/>
  <c r="AJ1277" i="1"/>
  <c r="H806" i="1"/>
  <c r="AH791" i="1"/>
  <c r="AB1277" i="1"/>
  <c r="AA1275" i="1"/>
  <c r="AH1275" i="1" s="1"/>
  <c r="Y1275" i="1"/>
  <c r="A1277" i="1"/>
  <c r="K1277" i="1" s="1"/>
  <c r="AH1170" i="1"/>
  <c r="N1234" i="1" l="1"/>
  <c r="AC1234" i="1" s="1"/>
  <c r="L1235" i="1"/>
  <c r="M1234" i="1"/>
  <c r="AD1234" i="1" s="1"/>
  <c r="G1233" i="1"/>
  <c r="AE1217" i="1"/>
  <c r="X1277" i="1"/>
  <c r="Z1277" i="1" s="1"/>
  <c r="H807" i="1"/>
  <c r="AB1278" i="1"/>
  <c r="AA1276" i="1"/>
  <c r="AH1276" i="1" s="1"/>
  <c r="Y1276" i="1"/>
  <c r="A1278" i="1"/>
  <c r="X1278" i="1" s="1"/>
  <c r="Z1278" i="1" s="1"/>
  <c r="AA1172" i="1"/>
  <c r="G1234" i="1" l="1"/>
  <c r="N1235" i="1"/>
  <c r="AC1235" i="1" s="1"/>
  <c r="G1235" i="1"/>
  <c r="L1236" i="1"/>
  <c r="M1235" i="1"/>
  <c r="AD1235" i="1" s="1"/>
  <c r="K1278" i="1"/>
  <c r="I1278" i="1"/>
  <c r="I1279" i="1" s="1"/>
  <c r="AE1218" i="1"/>
  <c r="AI1278" i="1"/>
  <c r="AI1279" i="1" s="1"/>
  <c r="AJ1278" i="1"/>
  <c r="AJ1279" i="1" s="1"/>
  <c r="H808" i="1"/>
  <c r="AB1279" i="1"/>
  <c r="Y1277" i="1"/>
  <c r="A1279" i="1"/>
  <c r="X1279" i="1" s="1"/>
  <c r="Z1279" i="1" s="1"/>
  <c r="AH1172" i="1"/>
  <c r="K1279" i="1" l="1"/>
  <c r="N1236" i="1"/>
  <c r="AC1236" i="1" s="1"/>
  <c r="G1236" i="1"/>
  <c r="L1237" i="1"/>
  <c r="M1236" i="1"/>
  <c r="AD1236" i="1" s="1"/>
  <c r="I1280" i="1"/>
  <c r="AE1219" i="1"/>
  <c r="AJ1280" i="1"/>
  <c r="AI1280" i="1"/>
  <c r="H809" i="1"/>
  <c r="AB1280" i="1"/>
  <c r="AA1278" i="1"/>
  <c r="AH1278" i="1" s="1"/>
  <c r="Y1278" i="1"/>
  <c r="A1280" i="1"/>
  <c r="X1280" i="1" s="1"/>
  <c r="Z1280" i="1" s="1"/>
  <c r="N1237" i="1" l="1"/>
  <c r="AC1237" i="1" s="1"/>
  <c r="L1238" i="1"/>
  <c r="G1237" i="1"/>
  <c r="M1237" i="1"/>
  <c r="AD1237" i="1" s="1"/>
  <c r="K1280" i="1"/>
  <c r="I1281" i="1"/>
  <c r="AE1220" i="1"/>
  <c r="AI1281" i="1"/>
  <c r="AJ1281" i="1"/>
  <c r="H810" i="1"/>
  <c r="AB1281" i="1"/>
  <c r="AA1279" i="1"/>
  <c r="AH1279" i="1" s="1"/>
  <c r="Y1279" i="1"/>
  <c r="A1281" i="1"/>
  <c r="X1281" i="1" s="1"/>
  <c r="AA1175" i="1"/>
  <c r="K1281" i="1" l="1"/>
  <c r="N1238" i="1"/>
  <c r="AC1238" i="1" s="1"/>
  <c r="L1239" i="1"/>
  <c r="M1238" i="1"/>
  <c r="AD1238" i="1" s="1"/>
  <c r="Z1281" i="1"/>
  <c r="I1282" i="1"/>
  <c r="AE1221" i="1"/>
  <c r="AJ1282" i="1"/>
  <c r="AI1282" i="1"/>
  <c r="H811" i="1"/>
  <c r="AB1282" i="1"/>
  <c r="AA1280" i="1"/>
  <c r="AH1280" i="1" s="1"/>
  <c r="Y1280" i="1"/>
  <c r="A1282" i="1"/>
  <c r="X1282" i="1" s="1"/>
  <c r="Z1282" i="1" s="1"/>
  <c r="AH1175" i="1"/>
  <c r="G1238" i="1" l="1"/>
  <c r="N1239" i="1"/>
  <c r="AC1239" i="1" s="1"/>
  <c r="L1240" i="1"/>
  <c r="M1239" i="1"/>
  <c r="AD1239" i="1" s="1"/>
  <c r="K1282" i="1"/>
  <c r="I1283" i="1"/>
  <c r="AE1222" i="1"/>
  <c r="AI1283" i="1"/>
  <c r="AJ1283" i="1"/>
  <c r="H812" i="1"/>
  <c r="AA798" i="1"/>
  <c r="AH798" i="1" s="1"/>
  <c r="AB1283" i="1"/>
  <c r="AA1281" i="1"/>
  <c r="AH1281" i="1" s="1"/>
  <c r="Y1281" i="1"/>
  <c r="A1283" i="1"/>
  <c r="X1283" i="1" s="1"/>
  <c r="Z1283" i="1" s="1"/>
  <c r="K1283" i="1" l="1"/>
  <c r="G1239" i="1"/>
  <c r="N1240" i="1"/>
  <c r="AC1240" i="1" s="1"/>
  <c r="L1241" i="1"/>
  <c r="M1240" i="1"/>
  <c r="AD1240" i="1" s="1"/>
  <c r="I1284" i="1"/>
  <c r="AE1223" i="1"/>
  <c r="AJ1284" i="1"/>
  <c r="AI1284" i="1"/>
  <c r="H813" i="1"/>
  <c r="AB1284" i="1"/>
  <c r="AA1282" i="1"/>
  <c r="AH1282" i="1" s="1"/>
  <c r="Y1282" i="1"/>
  <c r="A1284" i="1"/>
  <c r="X1284" i="1" s="1"/>
  <c r="Z1284" i="1" s="1"/>
  <c r="G1240" i="1" l="1"/>
  <c r="N1241" i="1"/>
  <c r="AC1241" i="1" s="1"/>
  <c r="L1242" i="1"/>
  <c r="M1241" i="1"/>
  <c r="AD1241" i="1" s="1"/>
  <c r="K1284" i="1"/>
  <c r="K1285" i="1" s="1"/>
  <c r="I1285" i="1"/>
  <c r="AE1224" i="1"/>
  <c r="AI1285" i="1"/>
  <c r="AJ1285" i="1"/>
  <c r="H814" i="1"/>
  <c r="AB1285" i="1"/>
  <c r="AA1283" i="1"/>
  <c r="AH1283" i="1" s="1"/>
  <c r="Y1283" i="1"/>
  <c r="A1285" i="1"/>
  <c r="X1285" i="1" s="1"/>
  <c r="Z1285" i="1" s="1"/>
  <c r="G1241" i="1" l="1"/>
  <c r="N1242" i="1"/>
  <c r="AC1242" i="1" s="1"/>
  <c r="L1243" i="1"/>
  <c r="M1242" i="1"/>
  <c r="AD1242" i="1" s="1"/>
  <c r="I1286" i="1"/>
  <c r="AE1225" i="1"/>
  <c r="AJ1286" i="1"/>
  <c r="AI1286" i="1"/>
  <c r="H815" i="1"/>
  <c r="AB1286" i="1"/>
  <c r="Y1284" i="1"/>
  <c r="A1286" i="1"/>
  <c r="K1286" i="1" s="1"/>
  <c r="G1242" i="1" l="1"/>
  <c r="N1243" i="1"/>
  <c r="AC1243" i="1" s="1"/>
  <c r="L1244" i="1"/>
  <c r="M1243" i="1"/>
  <c r="AE1226" i="1"/>
  <c r="X1286" i="1"/>
  <c r="Z1286" i="1" s="1"/>
  <c r="H816" i="1"/>
  <c r="AA802" i="1"/>
  <c r="AH802" i="1" s="1"/>
  <c r="AB1287" i="1"/>
  <c r="Y1285" i="1"/>
  <c r="A1287" i="1"/>
  <c r="K1287" i="1" s="1"/>
  <c r="G1243" i="1" l="1"/>
  <c r="M1244" i="1"/>
  <c r="AD1244" i="1" s="1"/>
  <c r="AD1243" i="1"/>
  <c r="N1244" i="1"/>
  <c r="AC1244" i="1" s="1"/>
  <c r="L1245" i="1"/>
  <c r="I1287" i="1"/>
  <c r="AE1227" i="1"/>
  <c r="AJ1287" i="1"/>
  <c r="AI1287" i="1"/>
  <c r="X1287" i="1"/>
  <c r="Z1287" i="1" s="1"/>
  <c r="H817" i="1"/>
  <c r="AB1288" i="1"/>
  <c r="AA1286" i="1"/>
  <c r="AH1286" i="1" s="1"/>
  <c r="Y1286" i="1"/>
  <c r="A1288" i="1"/>
  <c r="X1288" i="1" s="1"/>
  <c r="Z1288" i="1" s="1"/>
  <c r="N1245" i="1" l="1"/>
  <c r="AC1245" i="1" s="1"/>
  <c r="M1245" i="1"/>
  <c r="AD1245" i="1" s="1"/>
  <c r="L1246" i="1"/>
  <c r="G1244" i="1"/>
  <c r="K1288" i="1"/>
  <c r="I1288" i="1"/>
  <c r="I1289" i="1" s="1"/>
  <c r="AE1228" i="1"/>
  <c r="AI1288" i="1"/>
  <c r="AI1289" i="1" s="1"/>
  <c r="AJ1288" i="1"/>
  <c r="AJ1289" i="1" s="1"/>
  <c r="H818" i="1"/>
  <c r="AB1289" i="1"/>
  <c r="AA1287" i="1"/>
  <c r="AH1287" i="1" s="1"/>
  <c r="Y1287" i="1"/>
  <c r="A1289" i="1"/>
  <c r="X1289" i="1" s="1"/>
  <c r="Z1289" i="1" s="1"/>
  <c r="K1289" i="1" l="1"/>
  <c r="G1245" i="1"/>
  <c r="N1246" i="1"/>
  <c r="AC1246" i="1" s="1"/>
  <c r="L1247" i="1"/>
  <c r="M1246" i="1"/>
  <c r="AD1246" i="1" s="1"/>
  <c r="I1290" i="1"/>
  <c r="AE1229" i="1"/>
  <c r="AJ1290" i="1"/>
  <c r="AI1290" i="1"/>
  <c r="H819" i="1"/>
  <c r="AB1290" i="1"/>
  <c r="AA1288" i="1"/>
  <c r="AH1288" i="1" s="1"/>
  <c r="Y1288" i="1"/>
  <c r="A1290" i="1"/>
  <c r="X1290" i="1" s="1"/>
  <c r="Z1290" i="1" s="1"/>
  <c r="N1247" i="1" l="1"/>
  <c r="AC1247" i="1" s="1"/>
  <c r="L1248" i="1"/>
  <c r="M1247" i="1"/>
  <c r="AD1247" i="1" s="1"/>
  <c r="G1246" i="1"/>
  <c r="K1290" i="1"/>
  <c r="I1291" i="1"/>
  <c r="AE1230" i="1"/>
  <c r="AI1291" i="1"/>
  <c r="AJ1291" i="1"/>
  <c r="H820" i="1"/>
  <c r="AB1291" i="1"/>
  <c r="Y1289" i="1"/>
  <c r="A1291" i="1"/>
  <c r="X1291" i="1" s="1"/>
  <c r="Z1291" i="1" s="1"/>
  <c r="G1247" i="1" l="1"/>
  <c r="K1291" i="1"/>
  <c r="N1248" i="1"/>
  <c r="AC1248" i="1" s="1"/>
  <c r="L1249" i="1"/>
  <c r="M1248" i="1"/>
  <c r="AD1248" i="1" s="1"/>
  <c r="I1292" i="1"/>
  <c r="AE1231" i="1"/>
  <c r="AJ1292" i="1"/>
  <c r="AI1292" i="1"/>
  <c r="H821" i="1"/>
  <c r="AB1292" i="1"/>
  <c r="Y1290" i="1"/>
  <c r="A1292" i="1"/>
  <c r="K1292" i="1" s="1"/>
  <c r="G1248" i="1" l="1"/>
  <c r="N1249" i="1"/>
  <c r="AC1249" i="1" s="1"/>
  <c r="M1249" i="1"/>
  <c r="AD1249" i="1" s="1"/>
  <c r="L1250" i="1"/>
  <c r="AE1232" i="1"/>
  <c r="X1292" i="1"/>
  <c r="H822" i="1"/>
  <c r="AB1293" i="1"/>
  <c r="Y1291" i="1"/>
  <c r="A1293" i="1"/>
  <c r="K1293" i="1" s="1"/>
  <c r="G1249" i="1" l="1"/>
  <c r="N1250" i="1"/>
  <c r="AC1250" i="1" s="1"/>
  <c r="L1251" i="1"/>
  <c r="M1250" i="1"/>
  <c r="AD1250" i="1" s="1"/>
  <c r="Z1292" i="1"/>
  <c r="I1293" i="1"/>
  <c r="AE1233" i="1"/>
  <c r="AJ1293" i="1"/>
  <c r="AI1293" i="1"/>
  <c r="X1293" i="1"/>
  <c r="I1294" i="1" s="1"/>
  <c r="H823" i="1"/>
  <c r="AB1294" i="1"/>
  <c r="A1294" i="1"/>
  <c r="K1294" i="1" s="1"/>
  <c r="G1250" i="1" l="1"/>
  <c r="N1251" i="1"/>
  <c r="AC1251" i="1" s="1"/>
  <c r="M1251" i="1"/>
  <c r="AD1251" i="1" s="1"/>
  <c r="L1252" i="1"/>
  <c r="AE1234" i="1"/>
  <c r="AJ1294" i="1"/>
  <c r="AI1294" i="1"/>
  <c r="X1294" i="1"/>
  <c r="I1295" i="1" s="1"/>
  <c r="Z1293" i="1"/>
  <c r="H824" i="1"/>
  <c r="AB1295" i="1"/>
  <c r="Y1293" i="1"/>
  <c r="A1295" i="1"/>
  <c r="K1295" i="1" s="1"/>
  <c r="G1251" i="1" l="1"/>
  <c r="N1252" i="1"/>
  <c r="AC1252" i="1" s="1"/>
  <c r="M1252" i="1"/>
  <c r="AD1252" i="1" s="1"/>
  <c r="L1253" i="1"/>
  <c r="AE1235" i="1"/>
  <c r="AJ1295" i="1"/>
  <c r="AI1295" i="1"/>
  <c r="Z1294" i="1"/>
  <c r="X1295" i="1"/>
  <c r="Z1295" i="1" s="1"/>
  <c r="H825" i="1"/>
  <c r="AB1296" i="1"/>
  <c r="Y1294" i="1"/>
  <c r="A1296" i="1"/>
  <c r="K1296" i="1" s="1"/>
  <c r="G1252" i="1" l="1"/>
  <c r="N1253" i="1"/>
  <c r="AC1253" i="1" s="1"/>
  <c r="M1253" i="1"/>
  <c r="AD1253" i="1" s="1"/>
  <c r="L1254" i="1"/>
  <c r="I1296" i="1"/>
  <c r="AE1236" i="1"/>
  <c r="AI1296" i="1"/>
  <c r="AJ1296" i="1"/>
  <c r="X1296" i="1"/>
  <c r="Z1296" i="1" s="1"/>
  <c r="H826" i="1"/>
  <c r="AA812" i="1"/>
  <c r="AB1297" i="1"/>
  <c r="AA1295" i="1"/>
  <c r="AH1295" i="1" s="1"/>
  <c r="Y1295" i="1"/>
  <c r="A1297" i="1"/>
  <c r="X1297" i="1" s="1"/>
  <c r="Z1297" i="1" s="1"/>
  <c r="N1254" i="1" l="1"/>
  <c r="AC1254" i="1" s="1"/>
  <c r="M1254" i="1"/>
  <c r="AD1254" i="1" s="1"/>
  <c r="L1255" i="1"/>
  <c r="G1253" i="1"/>
  <c r="K1297" i="1"/>
  <c r="I1297" i="1"/>
  <c r="I1298" i="1" s="1"/>
  <c r="AE1237" i="1"/>
  <c r="AJ1297" i="1"/>
  <c r="AJ1298" i="1" s="1"/>
  <c r="AI1297" i="1"/>
  <c r="AI1298" i="1" s="1"/>
  <c r="H827" i="1"/>
  <c r="AH812" i="1"/>
  <c r="AB1298" i="1"/>
  <c r="Y1296" i="1"/>
  <c r="A1298" i="1"/>
  <c r="X1298" i="1" s="1"/>
  <c r="Z1298" i="1" s="1"/>
  <c r="K1298" i="1" l="1"/>
  <c r="G1254" i="1"/>
  <c r="N1255" i="1"/>
  <c r="AC1255" i="1" s="1"/>
  <c r="L1256" i="1"/>
  <c r="M1255" i="1"/>
  <c r="AD1255" i="1" s="1"/>
  <c r="I1299" i="1"/>
  <c r="AE1238" i="1"/>
  <c r="AI1299" i="1"/>
  <c r="AJ1299" i="1"/>
  <c r="H828" i="1"/>
  <c r="AB1299" i="1"/>
  <c r="Y1297" i="1"/>
  <c r="A1299" i="1"/>
  <c r="X1299" i="1" s="1"/>
  <c r="Z1299" i="1" s="1"/>
  <c r="G1255" i="1" l="1"/>
  <c r="N1256" i="1"/>
  <c r="AC1256" i="1" s="1"/>
  <c r="L1257" i="1"/>
  <c r="M1256" i="1"/>
  <c r="AD1256" i="1" s="1"/>
  <c r="K1299" i="1"/>
  <c r="I1300" i="1"/>
  <c r="AE1239" i="1"/>
  <c r="AJ1300" i="1"/>
  <c r="AI1300" i="1"/>
  <c r="H829" i="1"/>
  <c r="AB1300" i="1"/>
  <c r="Y1298" i="1"/>
  <c r="A1300" i="1"/>
  <c r="X1300" i="1" s="1"/>
  <c r="Z1300" i="1" s="1"/>
  <c r="G1256" i="1" l="1"/>
  <c r="K1300" i="1"/>
  <c r="N1257" i="1"/>
  <c r="AC1257" i="1" s="1"/>
  <c r="L1258" i="1"/>
  <c r="M1257" i="1"/>
  <c r="AD1257" i="1" s="1"/>
  <c r="I1301" i="1"/>
  <c r="AE1240" i="1"/>
  <c r="AI1301" i="1"/>
  <c r="AJ1301" i="1"/>
  <c r="H830" i="1"/>
  <c r="AB1301" i="1"/>
  <c r="Y1299" i="1"/>
  <c r="A1301" i="1"/>
  <c r="X1301" i="1" s="1"/>
  <c r="Z1301" i="1" s="1"/>
  <c r="AA1195" i="1"/>
  <c r="N1258" i="1" l="1"/>
  <c r="AC1258" i="1" s="1"/>
  <c r="M1258" i="1"/>
  <c r="AD1258" i="1" s="1"/>
  <c r="L1259" i="1"/>
  <c r="G1257" i="1"/>
  <c r="K1301" i="1"/>
  <c r="I1302" i="1"/>
  <c r="AE1241" i="1"/>
  <c r="AJ1302" i="1"/>
  <c r="AI1302" i="1"/>
  <c r="H831" i="1"/>
  <c r="AB1302" i="1"/>
  <c r="Y1300" i="1"/>
  <c r="A1302" i="1"/>
  <c r="X1302" i="1" s="1"/>
  <c r="Z1302" i="1" s="1"/>
  <c r="AH1195" i="1"/>
  <c r="K1302" i="1" l="1"/>
  <c r="G1258" i="1"/>
  <c r="L1260" i="1"/>
  <c r="N1259" i="1"/>
  <c r="AC1259" i="1" s="1"/>
  <c r="M1259" i="1"/>
  <c r="AD1259" i="1" s="1"/>
  <c r="I1303" i="1"/>
  <c r="AE1242" i="1"/>
  <c r="AI1303" i="1"/>
  <c r="AJ1303" i="1"/>
  <c r="H832" i="1"/>
  <c r="AB1303" i="1"/>
  <c r="AA1301" i="1"/>
  <c r="AH1301" i="1" s="1"/>
  <c r="Y1301" i="1"/>
  <c r="A1303" i="1"/>
  <c r="X1303" i="1" s="1"/>
  <c r="Z1303" i="1" s="1"/>
  <c r="K1303" i="1" l="1"/>
  <c r="G1259" i="1"/>
  <c r="N1260" i="1"/>
  <c r="AC1260" i="1" s="1"/>
  <c r="L1261" i="1"/>
  <c r="M1260" i="1"/>
  <c r="AD1260" i="1" s="1"/>
  <c r="I1304" i="1"/>
  <c r="AE1243" i="1"/>
  <c r="AJ1304" i="1"/>
  <c r="AI1304" i="1"/>
  <c r="H833" i="1"/>
  <c r="AA819" i="1"/>
  <c r="AH819" i="1" s="1"/>
  <c r="AB1304" i="1"/>
  <c r="AA1302" i="1"/>
  <c r="AH1302" i="1" s="1"/>
  <c r="Y1302" i="1"/>
  <c r="A1304" i="1"/>
  <c r="X1304" i="1" s="1"/>
  <c r="Z1304" i="1" s="1"/>
  <c r="AA1198" i="1"/>
  <c r="G1260" i="1" l="1"/>
  <c r="N1261" i="1"/>
  <c r="AC1261" i="1" s="1"/>
  <c r="M1261" i="1"/>
  <c r="AD1261" i="1" s="1"/>
  <c r="L1262" i="1"/>
  <c r="K1304" i="1"/>
  <c r="K1305" i="1" s="1"/>
  <c r="I1305" i="1"/>
  <c r="AE1244" i="1"/>
  <c r="AI1305" i="1"/>
  <c r="AJ1305" i="1"/>
  <c r="H834" i="1"/>
  <c r="AB1305" i="1"/>
  <c r="AA1303" i="1"/>
  <c r="AH1303" i="1" s="1"/>
  <c r="Y1303" i="1"/>
  <c r="A1305" i="1"/>
  <c r="X1305" i="1" s="1"/>
  <c r="Z1305" i="1" s="1"/>
  <c r="AH1198" i="1"/>
  <c r="G1261" i="1" l="1"/>
  <c r="N1262" i="1"/>
  <c r="AC1262" i="1" s="1"/>
  <c r="M1262" i="1"/>
  <c r="AD1262" i="1" s="1"/>
  <c r="L1263" i="1"/>
  <c r="I1306" i="1"/>
  <c r="AE1245" i="1"/>
  <c r="AJ1306" i="1"/>
  <c r="AI1306" i="1"/>
  <c r="H835" i="1"/>
  <c r="AB1306" i="1"/>
  <c r="AA1304" i="1"/>
  <c r="AH1304" i="1" s="1"/>
  <c r="Y1304" i="1"/>
  <c r="A1306" i="1"/>
  <c r="X1306" i="1" s="1"/>
  <c r="Z1306" i="1" s="1"/>
  <c r="G1262" i="1" l="1"/>
  <c r="L1264" i="1"/>
  <c r="M1263" i="1"/>
  <c r="AD1263" i="1" s="1"/>
  <c r="N1263" i="1"/>
  <c r="AC1263" i="1" s="1"/>
  <c r="K1306" i="1"/>
  <c r="I1307" i="1"/>
  <c r="AE1246" i="1"/>
  <c r="AI1307" i="1"/>
  <c r="AJ1307" i="1"/>
  <c r="H836" i="1"/>
  <c r="AA822" i="1"/>
  <c r="AH822" i="1" s="1"/>
  <c r="AB1307" i="1"/>
  <c r="Y1305" i="1"/>
  <c r="A1307" i="1"/>
  <c r="X1307" i="1" s="1"/>
  <c r="Z1307" i="1" s="1"/>
  <c r="G1263" i="1" l="1"/>
  <c r="K1307" i="1"/>
  <c r="M1264" i="1"/>
  <c r="AD1264" i="1" s="1"/>
  <c r="N1264" i="1"/>
  <c r="AC1264" i="1" s="1"/>
  <c r="L1265" i="1"/>
  <c r="I1308" i="1"/>
  <c r="AE1247" i="1"/>
  <c r="AJ1308" i="1"/>
  <c r="AI1308" i="1"/>
  <c r="H837" i="1"/>
  <c r="AB1308" i="1"/>
  <c r="AA1306" i="1"/>
  <c r="AH1306" i="1" s="1"/>
  <c r="Y1306" i="1"/>
  <c r="A1308" i="1"/>
  <c r="X1308" i="1" s="1"/>
  <c r="Z1308" i="1" s="1"/>
  <c r="AA1205" i="1"/>
  <c r="G1264" i="1" l="1"/>
  <c r="N1265" i="1"/>
  <c r="AC1265" i="1" s="1"/>
  <c r="M1265" i="1"/>
  <c r="AD1265" i="1" s="1"/>
  <c r="L1266" i="1"/>
  <c r="K1308" i="1"/>
  <c r="I1309" i="1"/>
  <c r="AE1248" i="1"/>
  <c r="AI1309" i="1"/>
  <c r="AJ1309" i="1"/>
  <c r="H838" i="1"/>
  <c r="AB1309" i="1"/>
  <c r="AA1307" i="1"/>
  <c r="AH1307" i="1" s="1"/>
  <c r="Y1307" i="1"/>
  <c r="A1309" i="1"/>
  <c r="X1309" i="1" s="1"/>
  <c r="Z1309" i="1" s="1"/>
  <c r="AH1205" i="1"/>
  <c r="K1309" i="1" l="1"/>
  <c r="N1266" i="1"/>
  <c r="AC1266" i="1" s="1"/>
  <c r="L1267" i="1"/>
  <c r="M1266" i="1"/>
  <c r="AD1266" i="1" s="1"/>
  <c r="G1265" i="1"/>
  <c r="I1310" i="1"/>
  <c r="AE1249" i="1"/>
  <c r="AJ1310" i="1"/>
  <c r="AI1310" i="1"/>
  <c r="H839" i="1"/>
  <c r="AB1310" i="1"/>
  <c r="Y1308" i="1"/>
  <c r="A1310" i="1"/>
  <c r="X1310" i="1" s="1"/>
  <c r="Z1310" i="1" s="1"/>
  <c r="G1266" i="1" l="1"/>
  <c r="N1267" i="1"/>
  <c r="AC1267" i="1" s="1"/>
  <c r="M1267" i="1"/>
  <c r="AD1267" i="1" s="1"/>
  <c r="L1268" i="1"/>
  <c r="K1310" i="1"/>
  <c r="I1311" i="1"/>
  <c r="AE1250" i="1"/>
  <c r="AI1311" i="1"/>
  <c r="AJ1311" i="1"/>
  <c r="H840" i="1"/>
  <c r="AB1311" i="1"/>
  <c r="AA1309" i="1"/>
  <c r="AH1309" i="1" s="1"/>
  <c r="Y1309" i="1"/>
  <c r="A1311" i="1"/>
  <c r="X1311" i="1" s="1"/>
  <c r="Z1311" i="1" s="1"/>
  <c r="K1311" i="1" l="1"/>
  <c r="G1267" i="1"/>
  <c r="N1268" i="1"/>
  <c r="AC1268" i="1" s="1"/>
  <c r="M1268" i="1"/>
  <c r="AD1268" i="1" s="1"/>
  <c r="L1269" i="1"/>
  <c r="I1312" i="1"/>
  <c r="AE1251" i="1"/>
  <c r="AJ1312" i="1"/>
  <c r="AI1312" i="1"/>
  <c r="H841" i="1"/>
  <c r="AB1312" i="1"/>
  <c r="AA1310" i="1"/>
  <c r="AH1310" i="1" s="1"/>
  <c r="Y1310" i="1"/>
  <c r="A1312" i="1"/>
  <c r="K1312" i="1" s="1"/>
  <c r="N1269" i="1" l="1"/>
  <c r="AC1269" i="1" s="1"/>
  <c r="M1269" i="1"/>
  <c r="AD1269" i="1" s="1"/>
  <c r="L1270" i="1"/>
  <c r="G1268" i="1"/>
  <c r="AE1252" i="1"/>
  <c r="X1312" i="1"/>
  <c r="Z1312" i="1" s="1"/>
  <c r="H842" i="1"/>
  <c r="AB1313" i="1"/>
  <c r="AA1311" i="1"/>
  <c r="AH1311" i="1" s="1"/>
  <c r="Y1311" i="1"/>
  <c r="A1313" i="1"/>
  <c r="X1313" i="1" s="1"/>
  <c r="Z1313" i="1" s="1"/>
  <c r="AA1207" i="1"/>
  <c r="N1270" i="1" l="1"/>
  <c r="AC1270" i="1" s="1"/>
  <c r="L1271" i="1"/>
  <c r="M1270" i="1"/>
  <c r="AD1270" i="1" s="1"/>
  <c r="G1269" i="1"/>
  <c r="G1270" i="1" s="1"/>
  <c r="K1313" i="1"/>
  <c r="I1313" i="1"/>
  <c r="I1314" i="1" s="1"/>
  <c r="AE1253" i="1"/>
  <c r="AJ1313" i="1"/>
  <c r="AJ1314" i="1" s="1"/>
  <c r="AI1313" i="1"/>
  <c r="AI1314" i="1" s="1"/>
  <c r="H843" i="1"/>
  <c r="AA829" i="1"/>
  <c r="AH829" i="1" s="1"/>
  <c r="AB1314" i="1"/>
  <c r="AA1312" i="1"/>
  <c r="AH1312" i="1" s="1"/>
  <c r="Y1312" i="1"/>
  <c r="A1314" i="1"/>
  <c r="X1314" i="1" s="1"/>
  <c r="Z1314" i="1" s="1"/>
  <c r="AH1207" i="1"/>
  <c r="K1314" i="1" l="1"/>
  <c r="N1271" i="1"/>
  <c r="AC1271" i="1" s="1"/>
  <c r="L1272" i="1"/>
  <c r="M1271" i="1"/>
  <c r="AD1271" i="1" s="1"/>
  <c r="I1315" i="1"/>
  <c r="AE1254" i="1"/>
  <c r="AI1315" i="1"/>
  <c r="AJ1315" i="1"/>
  <c r="H844" i="1"/>
  <c r="AB1315" i="1"/>
  <c r="AA1313" i="1"/>
  <c r="AH1313" i="1" s="1"/>
  <c r="Y1313" i="1"/>
  <c r="A1315" i="1"/>
  <c r="X1315" i="1" s="1"/>
  <c r="Z1315" i="1" s="1"/>
  <c r="G1271" i="1" l="1"/>
  <c r="K1315" i="1"/>
  <c r="N1272" i="1"/>
  <c r="AC1272" i="1" s="1"/>
  <c r="L1273" i="1"/>
  <c r="M1272" i="1"/>
  <c r="AD1272" i="1" s="1"/>
  <c r="I1316" i="1"/>
  <c r="AE1255" i="1"/>
  <c r="AJ1316" i="1"/>
  <c r="AI1316" i="1"/>
  <c r="H845" i="1"/>
  <c r="AB1316" i="1"/>
  <c r="AA1314" i="1"/>
  <c r="AH1314" i="1" s="1"/>
  <c r="Y1314" i="1"/>
  <c r="A1316" i="1"/>
  <c r="X1316" i="1" s="1"/>
  <c r="Z1316" i="1" s="1"/>
  <c r="G1272" i="1" l="1"/>
  <c r="N1273" i="1"/>
  <c r="AC1273" i="1" s="1"/>
  <c r="L1274" i="1"/>
  <c r="M1273" i="1"/>
  <c r="AD1273" i="1" s="1"/>
  <c r="K1316" i="1"/>
  <c r="I1317" i="1"/>
  <c r="AE1256" i="1"/>
  <c r="AI1317" i="1"/>
  <c r="AJ1317" i="1"/>
  <c r="H846" i="1"/>
  <c r="AB1317" i="1"/>
  <c r="Y1315" i="1"/>
  <c r="A1317" i="1"/>
  <c r="X1317" i="1" s="1"/>
  <c r="G1273" i="1" l="1"/>
  <c r="K1317" i="1"/>
  <c r="L1275" i="1"/>
  <c r="M1274" i="1"/>
  <c r="N1274" i="1"/>
  <c r="AC1274" i="1" s="1"/>
  <c r="Z1317" i="1"/>
  <c r="I1318" i="1"/>
  <c r="AE1257" i="1"/>
  <c r="AJ1318" i="1"/>
  <c r="AI1318" i="1"/>
  <c r="H847" i="1"/>
  <c r="AA833" i="1"/>
  <c r="AH833" i="1" s="1"/>
  <c r="AB1318" i="1"/>
  <c r="AA1316" i="1"/>
  <c r="AH1316" i="1" s="1"/>
  <c r="Y1316" i="1"/>
  <c r="A1318" i="1"/>
  <c r="X1318" i="1" s="1"/>
  <c r="Z1318" i="1" s="1"/>
  <c r="K1318" i="1" l="1"/>
  <c r="M1275" i="1"/>
  <c r="AD1275" i="1" s="1"/>
  <c r="AD1274" i="1"/>
  <c r="N1275" i="1"/>
  <c r="AC1275" i="1" s="1"/>
  <c r="L1276" i="1"/>
  <c r="G1274" i="1"/>
  <c r="I1319" i="1"/>
  <c r="AE1258" i="1"/>
  <c r="AI1319" i="1"/>
  <c r="AJ1319" i="1"/>
  <c r="H848" i="1"/>
  <c r="AB1319" i="1"/>
  <c r="AA1317" i="1"/>
  <c r="AH1317" i="1" s="1"/>
  <c r="Y1317" i="1"/>
  <c r="A1319" i="1"/>
  <c r="X1319" i="1" s="1"/>
  <c r="Z1319" i="1" s="1"/>
  <c r="K1319" i="1" l="1"/>
  <c r="G1275" i="1"/>
  <c r="N1276" i="1"/>
  <c r="AC1276" i="1" s="1"/>
  <c r="L1277" i="1"/>
  <c r="M1276" i="1"/>
  <c r="AD1276" i="1" s="1"/>
  <c r="I1320" i="1"/>
  <c r="AE1259" i="1"/>
  <c r="AJ1320" i="1"/>
  <c r="AI1320" i="1"/>
  <c r="H849" i="1"/>
  <c r="AB1320" i="1"/>
  <c r="AA1318" i="1"/>
  <c r="AH1318" i="1" s="1"/>
  <c r="Y1318" i="1"/>
  <c r="A1320" i="1"/>
  <c r="X1320" i="1" s="1"/>
  <c r="Z1320" i="1" s="1"/>
  <c r="K1320" i="1" l="1"/>
  <c r="N1277" i="1"/>
  <c r="AC1277" i="1" s="1"/>
  <c r="M1277" i="1"/>
  <c r="AD1277" i="1" s="1"/>
  <c r="L1278" i="1"/>
  <c r="G1276" i="1"/>
  <c r="I1321" i="1"/>
  <c r="AE1260" i="1"/>
  <c r="AI1321" i="1"/>
  <c r="AJ1321" i="1"/>
  <c r="H850" i="1"/>
  <c r="AB1321" i="1"/>
  <c r="Y1319" i="1"/>
  <c r="A1321" i="1"/>
  <c r="K1321" i="1" s="1"/>
  <c r="G1277" i="1" l="1"/>
  <c r="N1278" i="1"/>
  <c r="AC1278" i="1" s="1"/>
  <c r="L1279" i="1"/>
  <c r="M1278" i="1"/>
  <c r="AD1278" i="1" s="1"/>
  <c r="AE1261" i="1"/>
  <c r="X1321" i="1"/>
  <c r="Z1321" i="1" s="1"/>
  <c r="H851" i="1"/>
  <c r="AA871" i="1"/>
  <c r="AB1322" i="1"/>
  <c r="Y1320" i="1"/>
  <c r="A1322" i="1"/>
  <c r="K1322" i="1" s="1"/>
  <c r="G1278" i="1" l="1"/>
  <c r="N1279" i="1"/>
  <c r="AC1279" i="1" s="1"/>
  <c r="M1279" i="1"/>
  <c r="AD1279" i="1" s="1"/>
  <c r="L1280" i="1"/>
  <c r="I1322" i="1"/>
  <c r="AE1262" i="1"/>
  <c r="AI1322" i="1"/>
  <c r="AJ1322" i="1"/>
  <c r="X1322" i="1"/>
  <c r="H852" i="1"/>
  <c r="AH871" i="1"/>
  <c r="AB1323" i="1"/>
  <c r="AA1204" i="1"/>
  <c r="Y1321" i="1"/>
  <c r="A1323" i="1"/>
  <c r="X1323" i="1" s="1"/>
  <c r="Z1323" i="1" s="1"/>
  <c r="G1279" i="1" l="1"/>
  <c r="N1280" i="1"/>
  <c r="AC1280" i="1" s="1"/>
  <c r="L1281" i="1"/>
  <c r="M1280" i="1"/>
  <c r="AD1280" i="1" s="1"/>
  <c r="K1323" i="1"/>
  <c r="Z1322" i="1"/>
  <c r="I1323" i="1"/>
  <c r="I1324" i="1" s="1"/>
  <c r="AE1263" i="1"/>
  <c r="AJ1323" i="1"/>
  <c r="AJ1324" i="1" s="1"/>
  <c r="AI1323" i="1"/>
  <c r="AI1324" i="1" s="1"/>
  <c r="H853" i="1"/>
  <c r="AB1324" i="1"/>
  <c r="AH1204" i="1"/>
  <c r="A1324" i="1"/>
  <c r="X1324" i="1" s="1"/>
  <c r="Z1324" i="1" s="1"/>
  <c r="K1324" i="1" l="1"/>
  <c r="G1280" i="1"/>
  <c r="N1281" i="1"/>
  <c r="AC1281" i="1" s="1"/>
  <c r="L1282" i="1"/>
  <c r="M1281" i="1"/>
  <c r="AD1281" i="1" s="1"/>
  <c r="I1325" i="1"/>
  <c r="AE1264" i="1"/>
  <c r="AI1325" i="1"/>
  <c r="AJ1325" i="1"/>
  <c r="H854" i="1"/>
  <c r="AB1325" i="1"/>
  <c r="AA1323" i="1"/>
  <c r="AH1323" i="1" s="1"/>
  <c r="Y1323" i="1"/>
  <c r="A1325" i="1"/>
  <c r="X1325" i="1" s="1"/>
  <c r="Z1325" i="1" s="1"/>
  <c r="G1281" i="1" l="1"/>
  <c r="N1282" i="1"/>
  <c r="AC1282" i="1" s="1"/>
  <c r="L1283" i="1"/>
  <c r="M1282" i="1"/>
  <c r="AD1282" i="1" s="1"/>
  <c r="K1325" i="1"/>
  <c r="I1326" i="1"/>
  <c r="AE1265" i="1"/>
  <c r="AJ1326" i="1"/>
  <c r="AI1326" i="1"/>
  <c r="H855" i="1"/>
  <c r="AB1326" i="1"/>
  <c r="AA1324" i="1"/>
  <c r="AH1324" i="1" s="1"/>
  <c r="Y1324" i="1"/>
  <c r="A1326" i="1"/>
  <c r="X1326" i="1" s="1"/>
  <c r="Z1326" i="1" s="1"/>
  <c r="G1282" i="1" l="1"/>
  <c r="K1326" i="1"/>
  <c r="N1283" i="1"/>
  <c r="AC1283" i="1" s="1"/>
  <c r="M1283" i="1"/>
  <c r="AD1283" i="1" s="1"/>
  <c r="L1284" i="1"/>
  <c r="I1327" i="1"/>
  <c r="AE1266" i="1"/>
  <c r="AI1327" i="1"/>
  <c r="AJ1327" i="1"/>
  <c r="H856" i="1"/>
  <c r="AB1327" i="1"/>
  <c r="AA1325" i="1"/>
  <c r="AH1325" i="1" s="1"/>
  <c r="Y1325" i="1"/>
  <c r="A1327" i="1"/>
  <c r="X1327" i="1" s="1"/>
  <c r="Z1327" i="1" s="1"/>
  <c r="N1284" i="1" l="1"/>
  <c r="AC1284" i="1" s="1"/>
  <c r="L1285" i="1"/>
  <c r="M1284" i="1"/>
  <c r="AD1284" i="1" s="1"/>
  <c r="G1283" i="1"/>
  <c r="G1284" i="1" s="1"/>
  <c r="K1327" i="1"/>
  <c r="K1328" i="1" s="1"/>
  <c r="I1328" i="1"/>
  <c r="AE1267" i="1"/>
  <c r="AJ1328" i="1"/>
  <c r="AI1328" i="1"/>
  <c r="H857" i="1"/>
  <c r="AA843" i="1"/>
  <c r="AB1328" i="1"/>
  <c r="AA1326" i="1"/>
  <c r="AH1326" i="1" s="1"/>
  <c r="Y1326" i="1"/>
  <c r="A1328" i="1"/>
  <c r="X1328" i="1" s="1"/>
  <c r="Z1328" i="1" s="1"/>
  <c r="N1285" i="1" l="1"/>
  <c r="AC1285" i="1" s="1"/>
  <c r="L1286" i="1"/>
  <c r="M1285" i="1"/>
  <c r="AD1285" i="1" s="1"/>
  <c r="I1329" i="1"/>
  <c r="AE1268" i="1"/>
  <c r="AI1329" i="1"/>
  <c r="AJ1329" i="1"/>
  <c r="H858" i="1"/>
  <c r="AH843" i="1"/>
  <c r="AB1329" i="1"/>
  <c r="Y1327" i="1"/>
  <c r="A1329" i="1"/>
  <c r="X1329" i="1" s="1"/>
  <c r="Z1329" i="1" s="1"/>
  <c r="G1285" i="1" l="1"/>
  <c r="N1286" i="1"/>
  <c r="AC1286" i="1" s="1"/>
  <c r="M1286" i="1"/>
  <c r="AD1286" i="1" s="1"/>
  <c r="L1287" i="1"/>
  <c r="K1329" i="1"/>
  <c r="I1330" i="1"/>
  <c r="AE1269" i="1"/>
  <c r="AJ1330" i="1"/>
  <c r="AI1330" i="1"/>
  <c r="H859" i="1"/>
  <c r="AB1330" i="1"/>
  <c r="AA1328" i="1"/>
  <c r="AH1328" i="1" s="1"/>
  <c r="Y1328" i="1"/>
  <c r="A1330" i="1"/>
  <c r="X1330" i="1" s="1"/>
  <c r="Z1330" i="1" s="1"/>
  <c r="K1330" i="1" l="1"/>
  <c r="G1286" i="1"/>
  <c r="N1287" i="1"/>
  <c r="AC1287" i="1" s="1"/>
  <c r="L1288" i="1"/>
  <c r="M1287" i="1"/>
  <c r="AD1287" i="1" s="1"/>
  <c r="I1331" i="1"/>
  <c r="AE1270" i="1"/>
  <c r="AI1331" i="1"/>
  <c r="AJ1331" i="1"/>
  <c r="H860" i="1"/>
  <c r="AA847" i="1"/>
  <c r="AB1331" i="1"/>
  <c r="Y1329" i="1"/>
  <c r="A1331" i="1"/>
  <c r="K1331" i="1" s="1"/>
  <c r="G1287" i="1" l="1"/>
  <c r="N1288" i="1"/>
  <c r="AC1288" i="1" s="1"/>
  <c r="M1288" i="1"/>
  <c r="AD1288" i="1" s="1"/>
  <c r="L1289" i="1"/>
  <c r="AE1271" i="1"/>
  <c r="X1331" i="1"/>
  <c r="Z1331" i="1" s="1"/>
  <c r="H861" i="1"/>
  <c r="AH847" i="1"/>
  <c r="AB1332" i="1"/>
  <c r="AA1330" i="1"/>
  <c r="AH1330" i="1" s="1"/>
  <c r="Y1330" i="1"/>
  <c r="A1332" i="1"/>
  <c r="X1332" i="1" s="1"/>
  <c r="Z1332" i="1" s="1"/>
  <c r="N1289" i="1" l="1"/>
  <c r="AC1289" i="1" s="1"/>
  <c r="M1289" i="1"/>
  <c r="AD1289" i="1" s="1"/>
  <c r="L1290" i="1"/>
  <c r="G1288" i="1"/>
  <c r="K1332" i="1"/>
  <c r="I1332" i="1"/>
  <c r="I1333" i="1" s="1"/>
  <c r="AE1272" i="1"/>
  <c r="AI1332" i="1"/>
  <c r="AI1333" i="1" s="1"/>
  <c r="AJ1332" i="1"/>
  <c r="AJ1333" i="1" s="1"/>
  <c r="H862" i="1"/>
  <c r="AB1333" i="1"/>
  <c r="AA1331" i="1"/>
  <c r="AH1331" i="1" s="1"/>
  <c r="Y1331" i="1"/>
  <c r="A1333" i="1"/>
  <c r="X1333" i="1" s="1"/>
  <c r="Z1333" i="1" s="1"/>
  <c r="K1333" i="1" l="1"/>
  <c r="G1289" i="1"/>
  <c r="N1290" i="1"/>
  <c r="AC1290" i="1" s="1"/>
  <c r="M1290" i="1"/>
  <c r="AD1290" i="1" s="1"/>
  <c r="L1291" i="1"/>
  <c r="I1334" i="1"/>
  <c r="AE1273" i="1"/>
  <c r="AJ1334" i="1"/>
  <c r="AI1334" i="1"/>
  <c r="H863" i="1"/>
  <c r="AA850" i="1"/>
  <c r="AB1334" i="1"/>
  <c r="AA1332" i="1"/>
  <c r="AH1332" i="1" s="1"/>
  <c r="Y1332" i="1"/>
  <c r="A1334" i="1"/>
  <c r="X1334" i="1" s="1"/>
  <c r="Z1334" i="1" s="1"/>
  <c r="AA1228" i="1"/>
  <c r="N1291" i="1" l="1"/>
  <c r="AC1291" i="1" s="1"/>
  <c r="L1292" i="1"/>
  <c r="M1291" i="1"/>
  <c r="AD1291" i="1" s="1"/>
  <c r="K1334" i="1"/>
  <c r="G1290" i="1"/>
  <c r="I1335" i="1"/>
  <c r="AE1274" i="1"/>
  <c r="AI1335" i="1"/>
  <c r="AJ1335" i="1"/>
  <c r="H864" i="1"/>
  <c r="AH850" i="1"/>
  <c r="AB1335" i="1"/>
  <c r="AA1333" i="1"/>
  <c r="AH1333" i="1" s="1"/>
  <c r="Y1333" i="1"/>
  <c r="A1335" i="1"/>
  <c r="X1335" i="1" s="1"/>
  <c r="Z1335" i="1" s="1"/>
  <c r="AH1228" i="1"/>
  <c r="K1335" i="1" l="1"/>
  <c r="N1292" i="1"/>
  <c r="AC1292" i="1" s="1"/>
  <c r="L1293" i="1"/>
  <c r="M1292" i="1"/>
  <c r="AD1292" i="1" s="1"/>
  <c r="G1291" i="1"/>
  <c r="I1336" i="1"/>
  <c r="AE1275" i="1"/>
  <c r="AJ1336" i="1"/>
  <c r="AI1336" i="1"/>
  <c r="H865" i="1"/>
  <c r="AB1336" i="1"/>
  <c r="AA1334" i="1"/>
  <c r="AH1334" i="1" s="1"/>
  <c r="Y1334" i="1"/>
  <c r="A1336" i="1"/>
  <c r="X1336" i="1" s="1"/>
  <c r="G1292" i="1" l="1"/>
  <c r="L1294" i="1"/>
  <c r="N1293" i="1"/>
  <c r="AC1293" i="1" s="1"/>
  <c r="M1293" i="1"/>
  <c r="AD1293" i="1" s="1"/>
  <c r="K1336" i="1"/>
  <c r="K1337" i="1" s="1"/>
  <c r="Z1336" i="1"/>
  <c r="I1337" i="1"/>
  <c r="AE1276" i="1"/>
  <c r="AI1337" i="1"/>
  <c r="AJ1337" i="1"/>
  <c r="H866" i="1"/>
  <c r="AB1337" i="1"/>
  <c r="Y1335" i="1"/>
  <c r="A1337" i="1"/>
  <c r="G1293" i="1" l="1"/>
  <c r="N1294" i="1"/>
  <c r="AC1294" i="1" s="1"/>
  <c r="L1295" i="1"/>
  <c r="M1294" i="1"/>
  <c r="AD1294" i="1" s="1"/>
  <c r="AE1277" i="1"/>
  <c r="X1337" i="1"/>
  <c r="Z1337" i="1" s="1"/>
  <c r="H867" i="1"/>
  <c r="AB1338" i="1"/>
  <c r="AA1336" i="1"/>
  <c r="AH1336" i="1" s="1"/>
  <c r="Y1336" i="1"/>
  <c r="A1338" i="1"/>
  <c r="X1338" i="1" s="1"/>
  <c r="Z1338" i="1" s="1"/>
  <c r="L1296" i="1" l="1"/>
  <c r="N1295" i="1"/>
  <c r="AC1295" i="1" s="1"/>
  <c r="M1295" i="1"/>
  <c r="AD1295" i="1" s="1"/>
  <c r="G1294" i="1"/>
  <c r="K1338" i="1"/>
  <c r="I1338" i="1"/>
  <c r="I1339" i="1" s="1"/>
  <c r="AE1278" i="1"/>
  <c r="AI1338" i="1"/>
  <c r="AI1339" i="1" s="1"/>
  <c r="AJ1338" i="1"/>
  <c r="AJ1339" i="1" s="1"/>
  <c r="H868" i="1"/>
  <c r="AA888" i="1"/>
  <c r="AH888" i="1" s="1"/>
  <c r="AB1339" i="1"/>
  <c r="AA1337" i="1"/>
  <c r="AH1337" i="1" s="1"/>
  <c r="Y1337" i="1"/>
  <c r="A1339" i="1"/>
  <c r="X1339" i="1" s="1"/>
  <c r="Z1339" i="1" s="1"/>
  <c r="K1339" i="1" l="1"/>
  <c r="G1295" i="1"/>
  <c r="N1296" i="1"/>
  <c r="AC1296" i="1" s="1"/>
  <c r="L1297" i="1"/>
  <c r="M1296" i="1"/>
  <c r="AD1296" i="1" s="1"/>
  <c r="I1340" i="1"/>
  <c r="AE1279" i="1"/>
  <c r="AJ1340" i="1"/>
  <c r="AI1340" i="1"/>
  <c r="H869" i="1"/>
  <c r="AB1340" i="1"/>
  <c r="Y1338" i="1"/>
  <c r="A1340" i="1"/>
  <c r="X1340" i="1" s="1"/>
  <c r="Z1340" i="1" s="1"/>
  <c r="G1296" i="1" l="1"/>
  <c r="N1297" i="1"/>
  <c r="AC1297" i="1" s="1"/>
  <c r="L1298" i="1"/>
  <c r="M1297" i="1"/>
  <c r="AD1297" i="1" s="1"/>
  <c r="K1340" i="1"/>
  <c r="I1341" i="1"/>
  <c r="AE1280" i="1"/>
  <c r="AI1341" i="1"/>
  <c r="AJ1341" i="1"/>
  <c r="H870" i="1"/>
  <c r="AA857" i="1"/>
  <c r="AH857" i="1" s="1"/>
  <c r="AB1341" i="1"/>
  <c r="AA1339" i="1"/>
  <c r="AH1339" i="1" s="1"/>
  <c r="Y1339" i="1"/>
  <c r="A1341" i="1"/>
  <c r="X1341" i="1" s="1"/>
  <c r="K1341" i="1" l="1"/>
  <c r="N1298" i="1"/>
  <c r="AC1298" i="1" s="1"/>
  <c r="L1299" i="1"/>
  <c r="M1298" i="1"/>
  <c r="G1297" i="1"/>
  <c r="Z1341" i="1"/>
  <c r="I1342" i="1"/>
  <c r="AE1281" i="1"/>
  <c r="AJ1342" i="1"/>
  <c r="AI1342" i="1"/>
  <c r="H871" i="1"/>
  <c r="AB1342" i="1"/>
  <c r="AA1340" i="1"/>
  <c r="AH1340" i="1" s="1"/>
  <c r="Y1340" i="1"/>
  <c r="AA1236" i="1"/>
  <c r="AH1236" i="1" s="1"/>
  <c r="A1342" i="1"/>
  <c r="G1298" i="1" l="1"/>
  <c r="K1342" i="1"/>
  <c r="M1299" i="1"/>
  <c r="AD1299" i="1" s="1"/>
  <c r="AD1298" i="1"/>
  <c r="N1299" i="1"/>
  <c r="AC1299" i="1" s="1"/>
  <c r="L1300" i="1"/>
  <c r="AE1282" i="1"/>
  <c r="X1342" i="1"/>
  <c r="Z1342" i="1" s="1"/>
  <c r="H872" i="1"/>
  <c r="AB1343" i="1"/>
  <c r="AA1341" i="1"/>
  <c r="AH1341" i="1" s="1"/>
  <c r="Y1341" i="1"/>
  <c r="A1343" i="1"/>
  <c r="X1343" i="1" s="1"/>
  <c r="Z1343" i="1" s="1"/>
  <c r="K1343" i="1" l="1"/>
  <c r="K1344" i="1" s="1"/>
  <c r="G1299" i="1"/>
  <c r="N1300" i="1"/>
  <c r="AC1300" i="1" s="1"/>
  <c r="M1300" i="1"/>
  <c r="AD1300" i="1" s="1"/>
  <c r="L1301" i="1"/>
  <c r="I1343" i="1"/>
  <c r="I1344" i="1" s="1"/>
  <c r="AE1283" i="1"/>
  <c r="AJ1343" i="1"/>
  <c r="AJ1344" i="1" s="1"/>
  <c r="AI1343" i="1"/>
  <c r="AI1344" i="1" s="1"/>
  <c r="H873" i="1"/>
  <c r="AB1344" i="1"/>
  <c r="AA1342" i="1"/>
  <c r="AH1342" i="1" s="1"/>
  <c r="Y1342" i="1"/>
  <c r="AA1238" i="1"/>
  <c r="AH1238" i="1" s="1"/>
  <c r="A1344" i="1"/>
  <c r="X1344" i="1" s="1"/>
  <c r="Z1344" i="1" s="1"/>
  <c r="G1300" i="1" l="1"/>
  <c r="L1302" i="1"/>
  <c r="N1301" i="1"/>
  <c r="AC1301" i="1" s="1"/>
  <c r="M1301" i="1"/>
  <c r="AD1301" i="1" s="1"/>
  <c r="G1301" i="1"/>
  <c r="I1345" i="1"/>
  <c r="AE1284" i="1"/>
  <c r="AI1345" i="1"/>
  <c r="AJ1345" i="1"/>
  <c r="H874" i="1"/>
  <c r="AB1345" i="1"/>
  <c r="AA1343" i="1"/>
  <c r="AH1343" i="1" s="1"/>
  <c r="Y1343" i="1"/>
  <c r="A1345" i="1"/>
  <c r="X1345" i="1" s="1"/>
  <c r="Z1345" i="1" s="1"/>
  <c r="K1345" i="1" l="1"/>
  <c r="N1302" i="1"/>
  <c r="AC1302" i="1" s="1"/>
  <c r="L1303" i="1"/>
  <c r="M1302" i="1"/>
  <c r="AD1302" i="1" s="1"/>
  <c r="I1346" i="1"/>
  <c r="AE1285" i="1"/>
  <c r="AJ1346" i="1"/>
  <c r="AI1346" i="1"/>
  <c r="H875" i="1"/>
  <c r="AA863" i="1"/>
  <c r="AH863" i="1" s="1"/>
  <c r="AB1346" i="1"/>
  <c r="AA1344" i="1"/>
  <c r="AH1344" i="1" s="1"/>
  <c r="Y1344" i="1"/>
  <c r="A1346" i="1"/>
  <c r="X1346" i="1" s="1"/>
  <c r="Z1346" i="1" s="1"/>
  <c r="N1303" i="1" l="1"/>
  <c r="AC1303" i="1" s="1"/>
  <c r="L1304" i="1"/>
  <c r="M1303" i="1"/>
  <c r="AD1303" i="1" s="1"/>
  <c r="G1302" i="1"/>
  <c r="K1346" i="1"/>
  <c r="I1347" i="1"/>
  <c r="AE1286" i="1"/>
  <c r="AI1347" i="1"/>
  <c r="AJ1347" i="1"/>
  <c r="H876" i="1"/>
  <c r="AB1347" i="1"/>
  <c r="Y1345" i="1"/>
  <c r="A1347" i="1"/>
  <c r="X1347" i="1" s="1"/>
  <c r="Z1347" i="1" s="1"/>
  <c r="K1347" i="1" l="1"/>
  <c r="G1303" i="1"/>
  <c r="N1304" i="1"/>
  <c r="AC1304" i="1" s="1"/>
  <c r="L1305" i="1"/>
  <c r="M1304" i="1"/>
  <c r="AD1304" i="1" s="1"/>
  <c r="I1348" i="1"/>
  <c r="AE1287" i="1"/>
  <c r="AJ1348" i="1"/>
  <c r="AI1348" i="1"/>
  <c r="H877" i="1"/>
  <c r="AB1348" i="1"/>
  <c r="AA1346" i="1"/>
  <c r="AH1346" i="1" s="1"/>
  <c r="Y1346" i="1"/>
  <c r="A1348" i="1"/>
  <c r="X1348" i="1" s="1"/>
  <c r="Z1348" i="1" s="1"/>
  <c r="N1305" i="1" l="1"/>
  <c r="AC1305" i="1" s="1"/>
  <c r="M1305" i="1"/>
  <c r="AD1305" i="1" s="1"/>
  <c r="L1306" i="1"/>
  <c r="K1348" i="1"/>
  <c r="G1304" i="1"/>
  <c r="I1349" i="1"/>
  <c r="AE1288" i="1"/>
  <c r="AI1349" i="1"/>
  <c r="AJ1349" i="1"/>
  <c r="H878" i="1"/>
  <c r="AB1349" i="1"/>
  <c r="AA1347" i="1"/>
  <c r="AH1347" i="1" s="1"/>
  <c r="Y1347" i="1"/>
  <c r="A1349" i="1"/>
  <c r="X1349" i="1" s="1"/>
  <c r="Z1349" i="1" s="1"/>
  <c r="G1305" i="1" l="1"/>
  <c r="K1349" i="1"/>
  <c r="M1306" i="1"/>
  <c r="AD1306" i="1" s="1"/>
  <c r="L1307" i="1"/>
  <c r="N1306" i="1"/>
  <c r="AC1306" i="1" s="1"/>
  <c r="I1350" i="1"/>
  <c r="AE1289" i="1"/>
  <c r="AJ1350" i="1"/>
  <c r="AI1350" i="1"/>
  <c r="H879" i="1"/>
  <c r="AB1350" i="1"/>
  <c r="AA1348" i="1"/>
  <c r="AH1348" i="1" s="1"/>
  <c r="Y1348" i="1"/>
  <c r="A1350" i="1"/>
  <c r="X1350" i="1" s="1"/>
  <c r="Z1350" i="1" s="1"/>
  <c r="N1307" i="1" l="1"/>
  <c r="AC1307" i="1" s="1"/>
  <c r="L1308" i="1"/>
  <c r="M1307" i="1"/>
  <c r="AD1307" i="1" s="1"/>
  <c r="G1306" i="1"/>
  <c r="K1350" i="1"/>
  <c r="I1351" i="1"/>
  <c r="AE1290" i="1"/>
  <c r="AI1351" i="1"/>
  <c r="AJ1351" i="1"/>
  <c r="H880" i="1"/>
  <c r="AB1351" i="1"/>
  <c r="Y1349" i="1"/>
  <c r="A1351" i="1"/>
  <c r="X1351" i="1" s="1"/>
  <c r="Z1351" i="1" s="1"/>
  <c r="K1351" i="1" l="1"/>
  <c r="G1307" i="1"/>
  <c r="N1308" i="1"/>
  <c r="AC1308" i="1" s="1"/>
  <c r="L1309" i="1"/>
  <c r="M1308" i="1"/>
  <c r="AD1308" i="1" s="1"/>
  <c r="I1352" i="1"/>
  <c r="AE1291" i="1"/>
  <c r="AJ1352" i="1"/>
  <c r="AI1352" i="1"/>
  <c r="H881" i="1"/>
  <c r="AB1352" i="1"/>
  <c r="AA1350" i="1"/>
  <c r="AH1350" i="1" s="1"/>
  <c r="Y1350" i="1"/>
  <c r="A1352" i="1"/>
  <c r="G1308" i="1" l="1"/>
  <c r="N1309" i="1"/>
  <c r="AC1309" i="1" s="1"/>
  <c r="L1310" i="1"/>
  <c r="M1309" i="1"/>
  <c r="AD1309" i="1" s="1"/>
  <c r="K1352" i="1"/>
  <c r="AE1292" i="1"/>
  <c r="X1352" i="1"/>
  <c r="Z1352" i="1" s="1"/>
  <c r="H882" i="1"/>
  <c r="AA902" i="1"/>
  <c r="AB1353" i="1"/>
  <c r="AA1351" i="1"/>
  <c r="AH1351" i="1" s="1"/>
  <c r="Y1351" i="1"/>
  <c r="A1353" i="1"/>
  <c r="K1353" i="1" s="1"/>
  <c r="G1309" i="1" l="1"/>
  <c r="N1310" i="1"/>
  <c r="AC1310" i="1" s="1"/>
  <c r="M1310" i="1"/>
  <c r="AD1310" i="1" s="1"/>
  <c r="L1311" i="1"/>
  <c r="I1353" i="1"/>
  <c r="AE1293" i="1"/>
  <c r="AJ1353" i="1"/>
  <c r="AI1353" i="1"/>
  <c r="X1353" i="1"/>
  <c r="H883" i="1"/>
  <c r="AH902" i="1"/>
  <c r="AB1354" i="1"/>
  <c r="Y1352" i="1"/>
  <c r="AA1235" i="1"/>
  <c r="A1354" i="1"/>
  <c r="X1354" i="1" s="1"/>
  <c r="Z1354" i="1" s="1"/>
  <c r="N1311" i="1" l="1"/>
  <c r="AC1311" i="1" s="1"/>
  <c r="L1312" i="1"/>
  <c r="M1311" i="1"/>
  <c r="AD1311" i="1" s="1"/>
  <c r="G1310" i="1"/>
  <c r="K1354" i="1"/>
  <c r="Z1353" i="1"/>
  <c r="I1354" i="1"/>
  <c r="I1355" i="1" s="1"/>
  <c r="AE1294" i="1"/>
  <c r="AI1354" i="1"/>
  <c r="AI1355" i="1" s="1"/>
  <c r="AJ1354" i="1"/>
  <c r="AJ1355" i="1" s="1"/>
  <c r="H884" i="1"/>
  <c r="AB1355" i="1"/>
  <c r="AH1235" i="1"/>
  <c r="A1355" i="1"/>
  <c r="X1355" i="1" s="1"/>
  <c r="Z1355" i="1" s="1"/>
  <c r="G1311" i="1" l="1"/>
  <c r="K1355" i="1"/>
  <c r="N1312" i="1"/>
  <c r="AC1312" i="1" s="1"/>
  <c r="L1313" i="1"/>
  <c r="M1312" i="1"/>
  <c r="AD1312" i="1" s="1"/>
  <c r="I1356" i="1"/>
  <c r="AE1295" i="1"/>
  <c r="AJ1356" i="1"/>
  <c r="AI1356" i="1"/>
  <c r="H885" i="1"/>
  <c r="AB1356" i="1"/>
  <c r="AA1354" i="1"/>
  <c r="AH1354" i="1" s="1"/>
  <c r="Y1354" i="1"/>
  <c r="A1356" i="1"/>
  <c r="X1356" i="1" s="1"/>
  <c r="Z1356" i="1" s="1"/>
  <c r="G1312" i="1" l="1"/>
  <c r="N1313" i="1"/>
  <c r="AC1313" i="1" s="1"/>
  <c r="L1314" i="1"/>
  <c r="M1313" i="1"/>
  <c r="AD1313" i="1" s="1"/>
  <c r="K1356" i="1"/>
  <c r="K1357" i="1" s="1"/>
  <c r="I1357" i="1"/>
  <c r="AE1296" i="1"/>
  <c r="AI1357" i="1"/>
  <c r="AJ1357" i="1"/>
  <c r="H886" i="1"/>
  <c r="AB1357" i="1"/>
  <c r="AA1355" i="1"/>
  <c r="AH1355" i="1" s="1"/>
  <c r="Y1355" i="1"/>
  <c r="A1357" i="1"/>
  <c r="X1357" i="1" s="1"/>
  <c r="Z1357" i="1" s="1"/>
  <c r="G1313" i="1" l="1"/>
  <c r="N1314" i="1"/>
  <c r="AC1314" i="1" s="1"/>
  <c r="L1315" i="1"/>
  <c r="M1314" i="1"/>
  <c r="AD1314" i="1" s="1"/>
  <c r="I1358" i="1"/>
  <c r="AE1297" i="1"/>
  <c r="AJ1358" i="1"/>
  <c r="AI1358" i="1"/>
  <c r="H887" i="1"/>
  <c r="AB1358" i="1"/>
  <c r="Y1356" i="1"/>
  <c r="A1358" i="1"/>
  <c r="X1358" i="1" s="1"/>
  <c r="Z1358" i="1" s="1"/>
  <c r="K1358" i="1" l="1"/>
  <c r="N1315" i="1"/>
  <c r="AC1315" i="1" s="1"/>
  <c r="M1315" i="1"/>
  <c r="AD1315" i="1" s="1"/>
  <c r="L1316" i="1"/>
  <c r="G1314" i="1"/>
  <c r="I1359" i="1"/>
  <c r="AE1298" i="1"/>
  <c r="AI1359" i="1"/>
  <c r="AJ1359" i="1"/>
  <c r="H888" i="1"/>
  <c r="AA908" i="1"/>
  <c r="AB1359" i="1"/>
  <c r="AA1357" i="1"/>
  <c r="AH1357" i="1" s="1"/>
  <c r="Y1357" i="1"/>
  <c r="A1359" i="1"/>
  <c r="X1359" i="1" s="1"/>
  <c r="Z1359" i="1" s="1"/>
  <c r="G1315" i="1" l="1"/>
  <c r="L1317" i="1"/>
  <c r="N1316" i="1"/>
  <c r="AC1316" i="1" s="1"/>
  <c r="M1316" i="1"/>
  <c r="AD1316" i="1" s="1"/>
  <c r="K1359" i="1"/>
  <c r="K1360" i="1" s="1"/>
  <c r="I1360" i="1"/>
  <c r="AE1299" i="1"/>
  <c r="AJ1360" i="1"/>
  <c r="AI1360" i="1"/>
  <c r="H889" i="1"/>
  <c r="AH908" i="1"/>
  <c r="AB1360" i="1"/>
  <c r="Y1358" i="1"/>
  <c r="A1360" i="1"/>
  <c r="X1360" i="1" s="1"/>
  <c r="G1316" i="1" l="1"/>
  <c r="N1317" i="1"/>
  <c r="AC1317" i="1" s="1"/>
  <c r="M1317" i="1"/>
  <c r="AD1317" i="1" s="1"/>
  <c r="L1318" i="1"/>
  <c r="Z1360" i="1"/>
  <c r="I1361" i="1"/>
  <c r="AE1300" i="1"/>
  <c r="AI1361" i="1"/>
  <c r="AJ1361" i="1"/>
  <c r="H890" i="1"/>
  <c r="AA878" i="1"/>
  <c r="AB1361" i="1"/>
  <c r="Y1359" i="1"/>
  <c r="A1361" i="1"/>
  <c r="X1361" i="1" s="1"/>
  <c r="Z1361" i="1" s="1"/>
  <c r="N1318" i="1" l="1"/>
  <c r="AC1318" i="1" s="1"/>
  <c r="M1318" i="1"/>
  <c r="AD1318" i="1" s="1"/>
  <c r="L1319" i="1"/>
  <c r="G1317" i="1"/>
  <c r="K1361" i="1"/>
  <c r="I1362" i="1"/>
  <c r="AE1301" i="1"/>
  <c r="AJ1362" i="1"/>
  <c r="AI1362" i="1"/>
  <c r="H891" i="1"/>
  <c r="AA911" i="1"/>
  <c r="AH878" i="1"/>
  <c r="AB1362" i="1"/>
  <c r="AA1360" i="1"/>
  <c r="AH1360" i="1" s="1"/>
  <c r="Y1360" i="1"/>
  <c r="A1362" i="1"/>
  <c r="X1362" i="1" s="1"/>
  <c r="Z1362" i="1" s="1"/>
  <c r="AA1259" i="1"/>
  <c r="K1362" i="1" l="1"/>
  <c r="N1319" i="1"/>
  <c r="AC1319" i="1" s="1"/>
  <c r="L1320" i="1"/>
  <c r="M1319" i="1"/>
  <c r="AD1319" i="1" s="1"/>
  <c r="G1318" i="1"/>
  <c r="I1363" i="1"/>
  <c r="AE1302" i="1"/>
  <c r="AI1363" i="1"/>
  <c r="AJ1363" i="1"/>
  <c r="H892" i="1"/>
  <c r="AH911" i="1"/>
  <c r="AA881" i="1"/>
  <c r="AB1363" i="1"/>
  <c r="AA1361" i="1"/>
  <c r="AH1361" i="1" s="1"/>
  <c r="Y1361" i="1"/>
  <c r="A1363" i="1"/>
  <c r="X1363" i="1" s="1"/>
  <c r="Z1363" i="1" s="1"/>
  <c r="AH1259" i="1"/>
  <c r="G1319" i="1" l="1"/>
  <c r="L1321" i="1"/>
  <c r="N1320" i="1"/>
  <c r="AC1320" i="1" s="1"/>
  <c r="M1320" i="1"/>
  <c r="AD1320" i="1" s="1"/>
  <c r="K1363" i="1"/>
  <c r="I1364" i="1"/>
  <c r="AE1303" i="1"/>
  <c r="AJ1364" i="1"/>
  <c r="AI1364" i="1"/>
  <c r="H893" i="1"/>
  <c r="AH881" i="1"/>
  <c r="AB1364" i="1"/>
  <c r="AA1362" i="1"/>
  <c r="AH1362" i="1" s="1"/>
  <c r="Y1362" i="1"/>
  <c r="A1364" i="1"/>
  <c r="X1364" i="1" s="1"/>
  <c r="Z1364" i="1" s="1"/>
  <c r="AA1258" i="1"/>
  <c r="AH1258" i="1" s="1"/>
  <c r="N1321" i="1" l="1"/>
  <c r="AC1321" i="1" s="1"/>
  <c r="L1322" i="1"/>
  <c r="M1321" i="1"/>
  <c r="AD1321" i="1" s="1"/>
  <c r="K1364" i="1"/>
  <c r="G1320" i="1"/>
  <c r="I1365" i="1"/>
  <c r="AE1304" i="1"/>
  <c r="AI1365" i="1"/>
  <c r="AJ1365" i="1"/>
  <c r="H894" i="1"/>
  <c r="AB1365" i="1"/>
  <c r="AA1363" i="1"/>
  <c r="AH1363" i="1" s="1"/>
  <c r="Y1363" i="1"/>
  <c r="A1365" i="1"/>
  <c r="X1365" i="1" s="1"/>
  <c r="Z1365" i="1" s="1"/>
  <c r="AA1262" i="1"/>
  <c r="AH1262" i="1" s="1"/>
  <c r="G1321" i="1" l="1"/>
  <c r="K1365" i="1"/>
  <c r="N1322" i="1"/>
  <c r="AC1322" i="1" s="1"/>
  <c r="L1323" i="1"/>
  <c r="M1322" i="1"/>
  <c r="AD1322" i="1" s="1"/>
  <c r="I1366" i="1"/>
  <c r="AE1305" i="1"/>
  <c r="AJ1366" i="1"/>
  <c r="AI1366" i="1"/>
  <c r="H895" i="1"/>
  <c r="AB1366" i="1"/>
  <c r="AA1364" i="1"/>
  <c r="AH1364" i="1" s="1"/>
  <c r="Y1364" i="1"/>
  <c r="A1366" i="1"/>
  <c r="X1366" i="1" s="1"/>
  <c r="Z1366" i="1" s="1"/>
  <c r="G1322" i="1" l="1"/>
  <c r="M1323" i="1"/>
  <c r="AD1323" i="1" s="1"/>
  <c r="L1324" i="1"/>
  <c r="N1323" i="1"/>
  <c r="AC1323" i="1" s="1"/>
  <c r="K1366" i="1"/>
  <c r="I1367" i="1"/>
  <c r="AE1306" i="1"/>
  <c r="AI1367" i="1"/>
  <c r="AJ1367" i="1"/>
  <c r="H896" i="1"/>
  <c r="AB1367" i="1"/>
  <c r="AA1365" i="1"/>
  <c r="AH1365" i="1" s="1"/>
  <c r="Y1365" i="1"/>
  <c r="A1367" i="1"/>
  <c r="K1367" i="1" l="1"/>
  <c r="G1323" i="1"/>
  <c r="M1324" i="1"/>
  <c r="AD1324" i="1" s="1"/>
  <c r="N1324" i="1"/>
  <c r="AC1324" i="1" s="1"/>
  <c r="L1325" i="1"/>
  <c r="AE1307" i="1"/>
  <c r="X1367" i="1"/>
  <c r="Z1367" i="1" s="1"/>
  <c r="H897" i="1"/>
  <c r="AB1368" i="1"/>
  <c r="Y1366" i="1"/>
  <c r="A1368" i="1"/>
  <c r="X1368" i="1" s="1"/>
  <c r="K1368" i="1" l="1"/>
  <c r="G1324" i="1"/>
  <c r="N1325" i="1"/>
  <c r="AC1325" i="1" s="1"/>
  <c r="M1325" i="1"/>
  <c r="AD1325" i="1" s="1"/>
  <c r="L1326" i="1"/>
  <c r="Z1368" i="1"/>
  <c r="I1368" i="1"/>
  <c r="I1369" i="1" s="1"/>
  <c r="AE1308" i="1"/>
  <c r="AI1368" i="1"/>
  <c r="AI1369" i="1" s="1"/>
  <c r="AJ1368" i="1"/>
  <c r="AJ1369" i="1" s="1"/>
  <c r="H898" i="1"/>
  <c r="AA918" i="1"/>
  <c r="AH918" i="1" s="1"/>
  <c r="AB1369" i="1"/>
  <c r="AA1367" i="1"/>
  <c r="AH1367" i="1" s="1"/>
  <c r="Y1367" i="1"/>
  <c r="A1369" i="1"/>
  <c r="K1369" i="1" s="1"/>
  <c r="N1326" i="1" l="1"/>
  <c r="AC1326" i="1" s="1"/>
  <c r="L1327" i="1"/>
  <c r="M1326" i="1"/>
  <c r="AD1326" i="1" s="1"/>
  <c r="G1325" i="1"/>
  <c r="AE1309" i="1"/>
  <c r="X1369" i="1"/>
  <c r="H899" i="1"/>
  <c r="AB1370" i="1"/>
  <c r="AA1368" i="1"/>
  <c r="AH1368" i="1" s="1"/>
  <c r="Y1368" i="1"/>
  <c r="A1370" i="1"/>
  <c r="X1370" i="1" s="1"/>
  <c r="Z1370" i="1" s="1"/>
  <c r="G1326" i="1" l="1"/>
  <c r="N1327" i="1"/>
  <c r="AC1327" i="1" s="1"/>
  <c r="L1328" i="1"/>
  <c r="M1327" i="1"/>
  <c r="AD1327" i="1" s="1"/>
  <c r="K1370" i="1"/>
  <c r="K1371" i="1" s="1"/>
  <c r="Z1369" i="1"/>
  <c r="I1370" i="1"/>
  <c r="I1371" i="1" s="1"/>
  <c r="AE1310" i="1"/>
  <c r="AI1370" i="1"/>
  <c r="AI1371" i="1" s="1"/>
  <c r="AJ1370" i="1"/>
  <c r="AJ1371" i="1" s="1"/>
  <c r="H900" i="1"/>
  <c r="AB1371" i="1"/>
  <c r="Y1369" i="1"/>
  <c r="A1371" i="1"/>
  <c r="X1371" i="1" s="1"/>
  <c r="Z1371" i="1" s="1"/>
  <c r="G1327" i="1" l="1"/>
  <c r="N1328" i="1"/>
  <c r="AC1328" i="1" s="1"/>
  <c r="L1329" i="1"/>
  <c r="M1328" i="1"/>
  <c r="AD1328" i="1" s="1"/>
  <c r="I1372" i="1"/>
  <c r="AE1311" i="1"/>
  <c r="AJ1372" i="1"/>
  <c r="AI1372" i="1"/>
  <c r="H901" i="1"/>
  <c r="AB1372" i="1"/>
  <c r="AA1370" i="1"/>
  <c r="AH1370" i="1" s="1"/>
  <c r="Y1370" i="1"/>
  <c r="A1372" i="1"/>
  <c r="K1372" i="1" s="1"/>
  <c r="AA1266" i="1"/>
  <c r="G1328" i="1" l="1"/>
  <c r="N1329" i="1"/>
  <c r="AC1329" i="1" s="1"/>
  <c r="L1330" i="1"/>
  <c r="M1329" i="1"/>
  <c r="AD1329" i="1" s="1"/>
  <c r="AE1312" i="1"/>
  <c r="X1372" i="1"/>
  <c r="Z1372" i="1" s="1"/>
  <c r="H902" i="1"/>
  <c r="AB1373" i="1"/>
  <c r="AA1371" i="1"/>
  <c r="AH1371" i="1" s="1"/>
  <c r="Y1371" i="1"/>
  <c r="AA1267" i="1"/>
  <c r="AH1267" i="1" s="1"/>
  <c r="A1373" i="1"/>
  <c r="X1373" i="1" s="1"/>
  <c r="Z1373" i="1" s="1"/>
  <c r="AH1266" i="1"/>
  <c r="N1330" i="1" l="1"/>
  <c r="AC1330" i="1" s="1"/>
  <c r="M1330" i="1"/>
  <c r="AD1330" i="1" s="1"/>
  <c r="L1331" i="1"/>
  <c r="G1329" i="1"/>
  <c r="K1373" i="1"/>
  <c r="K1374" i="1" s="1"/>
  <c r="I1373" i="1"/>
  <c r="I1374" i="1" s="1"/>
  <c r="AE1313" i="1"/>
  <c r="AJ1373" i="1"/>
  <c r="AJ1374" i="1" s="1"/>
  <c r="AI1373" i="1"/>
  <c r="AI1374" i="1" s="1"/>
  <c r="H903" i="1"/>
  <c r="AB1374" i="1"/>
  <c r="AA1372" i="1"/>
  <c r="AH1372" i="1" s="1"/>
  <c r="Y1372" i="1"/>
  <c r="A1374" i="1"/>
  <c r="X1374" i="1" s="1"/>
  <c r="Z1374" i="1" s="1"/>
  <c r="G1330" i="1" l="1"/>
  <c r="N1331" i="1"/>
  <c r="AC1331" i="1" s="1"/>
  <c r="G1331" i="1"/>
  <c r="L1332" i="1"/>
  <c r="M1331" i="1"/>
  <c r="AD1331" i="1" s="1"/>
  <c r="I1375" i="1"/>
  <c r="AE1314" i="1"/>
  <c r="AI1375" i="1"/>
  <c r="AJ1375" i="1"/>
  <c r="H904" i="1"/>
  <c r="AA894" i="1"/>
  <c r="AH894" i="1" s="1"/>
  <c r="AB1375" i="1"/>
  <c r="AA1373" i="1"/>
  <c r="AH1373" i="1" s="1"/>
  <c r="Y1373" i="1"/>
  <c r="A1375" i="1"/>
  <c r="X1375" i="1" s="1"/>
  <c r="Z1375" i="1" s="1"/>
  <c r="N1332" i="1" l="1"/>
  <c r="AC1332" i="1" s="1"/>
  <c r="L1333" i="1"/>
  <c r="M1332" i="1"/>
  <c r="AD1332" i="1" s="1"/>
  <c r="K1375" i="1"/>
  <c r="I1376" i="1"/>
  <c r="AE1315" i="1"/>
  <c r="AJ1376" i="1"/>
  <c r="AI1376" i="1"/>
  <c r="H905" i="1"/>
  <c r="AA925" i="1"/>
  <c r="AH925" i="1" s="1"/>
  <c r="AB1376" i="1"/>
  <c r="AA1374" i="1"/>
  <c r="AH1374" i="1" s="1"/>
  <c r="Y1374" i="1"/>
  <c r="A1376" i="1"/>
  <c r="X1376" i="1" s="1"/>
  <c r="Z1376" i="1" s="1"/>
  <c r="G1332" i="1" l="1"/>
  <c r="N1333" i="1"/>
  <c r="AC1333" i="1" s="1"/>
  <c r="M1333" i="1"/>
  <c r="AD1333" i="1" s="1"/>
  <c r="L1334" i="1"/>
  <c r="K1376" i="1"/>
  <c r="K1377" i="1" s="1"/>
  <c r="I1377" i="1"/>
  <c r="AE1316" i="1"/>
  <c r="AI1377" i="1"/>
  <c r="AJ1377" i="1"/>
  <c r="H906" i="1"/>
  <c r="AB1377" i="1"/>
  <c r="AA1375" i="1"/>
  <c r="AH1375" i="1" s="1"/>
  <c r="Y1375" i="1"/>
  <c r="A1377" i="1"/>
  <c r="G1333" i="1" l="1"/>
  <c r="N1334" i="1"/>
  <c r="AC1334" i="1" s="1"/>
  <c r="L1335" i="1"/>
  <c r="M1334" i="1"/>
  <c r="AD1334" i="1" s="1"/>
  <c r="AE1317" i="1"/>
  <c r="X1377" i="1"/>
  <c r="Z1377" i="1" s="1"/>
  <c r="H907" i="1"/>
  <c r="AB1378" i="1"/>
  <c r="Y1376" i="1"/>
  <c r="A1378" i="1"/>
  <c r="X1378" i="1" s="1"/>
  <c r="Z1378" i="1" s="1"/>
  <c r="G1334" i="1" l="1"/>
  <c r="N1335" i="1"/>
  <c r="AC1335" i="1" s="1"/>
  <c r="G1335" i="1"/>
  <c r="L1336" i="1"/>
  <c r="M1335" i="1"/>
  <c r="K1378" i="1"/>
  <c r="I1378" i="1"/>
  <c r="I1379" i="1" s="1"/>
  <c r="AE1318" i="1"/>
  <c r="AI1378" i="1"/>
  <c r="AI1379" i="1" s="1"/>
  <c r="AJ1378" i="1"/>
  <c r="AJ1379" i="1" s="1"/>
  <c r="H908" i="1"/>
  <c r="AB1379" i="1"/>
  <c r="AA1377" i="1"/>
  <c r="AH1377" i="1" s="1"/>
  <c r="Y1377" i="1"/>
  <c r="A1379" i="1"/>
  <c r="X1379" i="1" s="1"/>
  <c r="Z1379" i="1" s="1"/>
  <c r="K1379" i="1" l="1"/>
  <c r="M1336" i="1"/>
  <c r="AD1336" i="1" s="1"/>
  <c r="AD1335" i="1"/>
  <c r="N1336" i="1"/>
  <c r="AC1336" i="1" s="1"/>
  <c r="L1337" i="1"/>
  <c r="I1380" i="1"/>
  <c r="AE1319" i="1"/>
  <c r="AJ1380" i="1"/>
  <c r="AI1380" i="1"/>
  <c r="H909" i="1"/>
  <c r="AB1380" i="1"/>
  <c r="AA1378" i="1"/>
  <c r="AH1378" i="1" s="1"/>
  <c r="Y1378" i="1"/>
  <c r="A1380" i="1"/>
  <c r="X1380" i="1" s="1"/>
  <c r="Z1380" i="1" s="1"/>
  <c r="G1336" i="1" l="1"/>
  <c r="G1337" i="1" s="1"/>
  <c r="K1380" i="1"/>
  <c r="K1381" i="1" s="1"/>
  <c r="N1337" i="1"/>
  <c r="AC1337" i="1" s="1"/>
  <c r="M1337" i="1"/>
  <c r="AD1337" i="1" s="1"/>
  <c r="L1338" i="1"/>
  <c r="I1381" i="1"/>
  <c r="AE1320" i="1"/>
  <c r="AI1381" i="1"/>
  <c r="AJ1381" i="1"/>
  <c r="H910" i="1"/>
  <c r="AB1381" i="1"/>
  <c r="AA1379" i="1"/>
  <c r="AH1379" i="1" s="1"/>
  <c r="Y1379" i="1"/>
  <c r="A1381" i="1"/>
  <c r="X1381" i="1" s="1"/>
  <c r="Z1381" i="1" s="1"/>
  <c r="N1338" i="1" l="1"/>
  <c r="AC1338" i="1" s="1"/>
  <c r="M1338" i="1"/>
  <c r="AD1338" i="1" s="1"/>
  <c r="L1339" i="1"/>
  <c r="I1382" i="1"/>
  <c r="AE1321" i="1"/>
  <c r="AJ1382" i="1"/>
  <c r="AI1382" i="1"/>
  <c r="H911" i="1"/>
  <c r="AB1382" i="1"/>
  <c r="AA1380" i="1"/>
  <c r="AH1380" i="1" s="1"/>
  <c r="Y1380" i="1"/>
  <c r="A1382" i="1"/>
  <c r="X1382" i="1" s="1"/>
  <c r="Z1382" i="1" s="1"/>
  <c r="K1382" i="1" l="1"/>
  <c r="G1338" i="1"/>
  <c r="N1339" i="1"/>
  <c r="AC1339" i="1" s="1"/>
  <c r="M1339" i="1"/>
  <c r="AD1339" i="1" s="1"/>
  <c r="L1340" i="1"/>
  <c r="G1339" i="1"/>
  <c r="I1383" i="1"/>
  <c r="AE1322" i="1"/>
  <c r="AI1383" i="1"/>
  <c r="AJ1383" i="1"/>
  <c r="H912" i="1"/>
  <c r="AA932" i="1"/>
  <c r="AB1383" i="1"/>
  <c r="Y1381" i="1"/>
  <c r="A1383" i="1"/>
  <c r="K1383" i="1" s="1"/>
  <c r="N1340" i="1" l="1"/>
  <c r="AC1340" i="1" s="1"/>
  <c r="G1340" i="1"/>
  <c r="L1341" i="1"/>
  <c r="M1340" i="1"/>
  <c r="AD1340" i="1" s="1"/>
  <c r="AE1323" i="1"/>
  <c r="X1383" i="1"/>
  <c r="H913" i="1"/>
  <c r="AH932" i="1"/>
  <c r="AB1384" i="1"/>
  <c r="Y1382" i="1"/>
  <c r="AA1265" i="1"/>
  <c r="A1384" i="1"/>
  <c r="K1384" i="1" s="1"/>
  <c r="N1341" i="1" l="1"/>
  <c r="AC1341" i="1" s="1"/>
  <c r="L1342" i="1"/>
  <c r="M1341" i="1"/>
  <c r="AD1341" i="1" s="1"/>
  <c r="Z1383" i="1"/>
  <c r="I1384" i="1"/>
  <c r="AE1324" i="1"/>
  <c r="AI1384" i="1"/>
  <c r="AJ1384" i="1"/>
  <c r="X1384" i="1"/>
  <c r="H914" i="1"/>
  <c r="AB1385" i="1"/>
  <c r="AH1265" i="1"/>
  <c r="A1385" i="1"/>
  <c r="K1385" i="1" s="1"/>
  <c r="N1342" i="1" l="1"/>
  <c r="AC1342" i="1" s="1"/>
  <c r="M1342" i="1"/>
  <c r="AD1342" i="1" s="1"/>
  <c r="L1343" i="1"/>
  <c r="G1341" i="1"/>
  <c r="G1342" i="1" s="1"/>
  <c r="I1385" i="1"/>
  <c r="AE1325" i="1"/>
  <c r="AJ1385" i="1"/>
  <c r="AI1385" i="1"/>
  <c r="Z1384" i="1"/>
  <c r="X1385" i="1"/>
  <c r="I1386" i="1" s="1"/>
  <c r="H915" i="1"/>
  <c r="AB1386" i="1"/>
  <c r="Y1384" i="1"/>
  <c r="A1386" i="1"/>
  <c r="K1386" i="1" s="1"/>
  <c r="N1343" i="1" l="1"/>
  <c r="AC1343" i="1" s="1"/>
  <c r="L1344" i="1"/>
  <c r="M1343" i="1"/>
  <c r="AD1343" i="1" s="1"/>
  <c r="AE1326" i="1"/>
  <c r="AI1386" i="1"/>
  <c r="AJ1386" i="1"/>
  <c r="Z1385" i="1"/>
  <c r="X1386" i="1"/>
  <c r="Z1386" i="1" s="1"/>
  <c r="H916" i="1"/>
  <c r="AB1387" i="1"/>
  <c r="Y1385" i="1"/>
  <c r="A1387" i="1"/>
  <c r="X1387" i="1" s="1"/>
  <c r="Z1387" i="1" s="1"/>
  <c r="K1387" i="1" l="1"/>
  <c r="N1344" i="1"/>
  <c r="AC1344" i="1" s="1"/>
  <c r="L1345" i="1"/>
  <c r="M1344" i="1"/>
  <c r="AD1344" i="1" s="1"/>
  <c r="G1343" i="1"/>
  <c r="I1387" i="1"/>
  <c r="I1388" i="1" s="1"/>
  <c r="AE1327" i="1"/>
  <c r="AJ1387" i="1"/>
  <c r="AJ1388" i="1" s="1"/>
  <c r="AI1387" i="1"/>
  <c r="AI1388" i="1" s="1"/>
  <c r="H917" i="1"/>
  <c r="AB1388" i="1"/>
  <c r="AA1386" i="1"/>
  <c r="AH1386" i="1" s="1"/>
  <c r="Y1386" i="1"/>
  <c r="A1388" i="1"/>
  <c r="X1388" i="1" s="1"/>
  <c r="Z1388" i="1" s="1"/>
  <c r="N1345" i="1" l="1"/>
  <c r="AC1345" i="1" s="1"/>
  <c r="L1346" i="1"/>
  <c r="M1345" i="1"/>
  <c r="AD1345" i="1" s="1"/>
  <c r="K1388" i="1"/>
  <c r="G1344" i="1"/>
  <c r="I1389" i="1"/>
  <c r="AE1328" i="1"/>
  <c r="AI1389" i="1"/>
  <c r="AJ1389" i="1"/>
  <c r="H918" i="1"/>
  <c r="AB1389" i="1"/>
  <c r="Y1387" i="1"/>
  <c r="A1389" i="1"/>
  <c r="X1389" i="1" s="1"/>
  <c r="Z1389" i="1" s="1"/>
  <c r="G1345" i="1" l="1"/>
  <c r="N1346" i="1"/>
  <c r="AC1346" i="1" s="1"/>
  <c r="L1347" i="1"/>
  <c r="M1346" i="1"/>
  <c r="AD1346" i="1" s="1"/>
  <c r="K1389" i="1"/>
  <c r="I1390" i="1"/>
  <c r="AE1329" i="1"/>
  <c r="AJ1390" i="1"/>
  <c r="AI1390" i="1"/>
  <c r="H919" i="1"/>
  <c r="AA939" i="1"/>
  <c r="AH939" i="1" s="1"/>
  <c r="AB1390" i="1"/>
  <c r="AA1388" i="1"/>
  <c r="AH1388" i="1" s="1"/>
  <c r="Y1388" i="1"/>
  <c r="A1390" i="1"/>
  <c r="X1390" i="1" s="1"/>
  <c r="Z1390" i="1" s="1"/>
  <c r="N1347" i="1" l="1"/>
  <c r="AC1347" i="1" s="1"/>
  <c r="L1348" i="1"/>
  <c r="M1347" i="1"/>
  <c r="AD1347" i="1" s="1"/>
  <c r="K1390" i="1"/>
  <c r="G1346" i="1"/>
  <c r="G1347" i="1" s="1"/>
  <c r="I1391" i="1"/>
  <c r="AE1330" i="1"/>
  <c r="AI1391" i="1"/>
  <c r="AJ1391" i="1"/>
  <c r="H920" i="1"/>
  <c r="AB1391" i="1"/>
  <c r="Y1389" i="1"/>
  <c r="A1391" i="1"/>
  <c r="X1391" i="1" s="1"/>
  <c r="Z1391" i="1" s="1"/>
  <c r="K1391" i="1" l="1"/>
  <c r="K1392" i="1" s="1"/>
  <c r="N1348" i="1"/>
  <c r="AC1348" i="1" s="1"/>
  <c r="M1348" i="1"/>
  <c r="AD1348" i="1" s="1"/>
  <c r="L1349" i="1"/>
  <c r="I1392" i="1"/>
  <c r="AE1331" i="1"/>
  <c r="AJ1392" i="1"/>
  <c r="AI1392" i="1"/>
  <c r="H921" i="1"/>
  <c r="AB1392" i="1"/>
  <c r="Y1390" i="1"/>
  <c r="A1392" i="1"/>
  <c r="G1348" i="1" l="1"/>
  <c r="N1349" i="1"/>
  <c r="AC1349" i="1" s="1"/>
  <c r="L1350" i="1"/>
  <c r="M1349" i="1"/>
  <c r="AD1349" i="1" s="1"/>
  <c r="AE1332" i="1"/>
  <c r="X1392" i="1"/>
  <c r="Z1392" i="1" s="1"/>
  <c r="H922" i="1"/>
  <c r="AA942" i="1"/>
  <c r="AB1393" i="1"/>
  <c r="Y1391" i="1"/>
  <c r="A1393" i="1"/>
  <c r="X1393" i="1" s="1"/>
  <c r="Z1393" i="1" s="1"/>
  <c r="N1350" i="1" l="1"/>
  <c r="AC1350" i="1" s="1"/>
  <c r="L1351" i="1"/>
  <c r="M1350" i="1"/>
  <c r="AD1350" i="1" s="1"/>
  <c r="K1393" i="1"/>
  <c r="G1349" i="1"/>
  <c r="I1393" i="1"/>
  <c r="I1394" i="1" s="1"/>
  <c r="AE1333" i="1"/>
  <c r="AJ1393" i="1"/>
  <c r="AJ1394" i="1" s="1"/>
  <c r="AI1393" i="1"/>
  <c r="AI1394" i="1" s="1"/>
  <c r="H923" i="1"/>
  <c r="AH942" i="1"/>
  <c r="AB1394" i="1"/>
  <c r="AA1392" i="1"/>
  <c r="AH1392" i="1" s="1"/>
  <c r="Y1392" i="1"/>
  <c r="A1394" i="1"/>
  <c r="G1350" i="1" l="1"/>
  <c r="G1351" i="1" s="1"/>
  <c r="K1394" i="1"/>
  <c r="N1351" i="1"/>
  <c r="AC1351" i="1" s="1"/>
  <c r="L1352" i="1"/>
  <c r="M1351" i="1"/>
  <c r="AD1351" i="1" s="1"/>
  <c r="AE1334" i="1"/>
  <c r="X1394" i="1"/>
  <c r="Z1394" i="1" s="1"/>
  <c r="H924" i="1"/>
  <c r="AB1395" i="1"/>
  <c r="AA1393" i="1"/>
  <c r="AH1393" i="1" s="1"/>
  <c r="Y1393" i="1"/>
  <c r="A1395" i="1"/>
  <c r="AA1289" i="1"/>
  <c r="N1352" i="1" l="1"/>
  <c r="AC1352" i="1" s="1"/>
  <c r="M1352" i="1"/>
  <c r="AD1352" i="1" s="1"/>
  <c r="L1353" i="1"/>
  <c r="K1395" i="1"/>
  <c r="I1395" i="1"/>
  <c r="AE1335" i="1"/>
  <c r="AJ1395" i="1"/>
  <c r="AI1395" i="1"/>
  <c r="X1395" i="1"/>
  <c r="Z1395" i="1" s="1"/>
  <c r="H925" i="1"/>
  <c r="AB1396" i="1"/>
  <c r="AA1394" i="1"/>
  <c r="AH1394" i="1" s="1"/>
  <c r="Y1394" i="1"/>
  <c r="A1396" i="1"/>
  <c r="X1396" i="1" s="1"/>
  <c r="Z1396" i="1" s="1"/>
  <c r="AA1290" i="1"/>
  <c r="AH1289" i="1"/>
  <c r="G1352" i="1" l="1"/>
  <c r="K1396" i="1"/>
  <c r="N1353" i="1"/>
  <c r="AC1353" i="1" s="1"/>
  <c r="L1354" i="1"/>
  <c r="M1353" i="1"/>
  <c r="AD1353" i="1" s="1"/>
  <c r="I1396" i="1"/>
  <c r="I1397" i="1" s="1"/>
  <c r="AE1336" i="1"/>
  <c r="AI1396" i="1"/>
  <c r="AI1397" i="1" s="1"/>
  <c r="AJ1396" i="1"/>
  <c r="AJ1397" i="1" s="1"/>
  <c r="H926" i="1"/>
  <c r="AB1397" i="1"/>
  <c r="AA1395" i="1"/>
  <c r="AH1395" i="1" s="1"/>
  <c r="Y1395" i="1"/>
  <c r="A1397" i="1"/>
  <c r="X1397" i="1" s="1"/>
  <c r="Z1397" i="1" s="1"/>
  <c r="AH1290" i="1"/>
  <c r="M1354" i="1" l="1"/>
  <c r="AD1354" i="1" s="1"/>
  <c r="N1354" i="1"/>
  <c r="AC1354" i="1" s="1"/>
  <c r="L1355" i="1"/>
  <c r="K1397" i="1"/>
  <c r="G1353" i="1"/>
  <c r="I1398" i="1"/>
  <c r="AE1337" i="1"/>
  <c r="AJ1398" i="1"/>
  <c r="AI1398" i="1"/>
  <c r="H927" i="1"/>
  <c r="AB1398" i="1"/>
  <c r="AA1396" i="1"/>
  <c r="AH1396" i="1" s="1"/>
  <c r="Y1396" i="1"/>
  <c r="A1398" i="1"/>
  <c r="X1398" i="1" s="1"/>
  <c r="Z1398" i="1" s="1"/>
  <c r="K1398" i="1" l="1"/>
  <c r="G1354" i="1"/>
  <c r="M1355" i="1"/>
  <c r="AD1355" i="1" s="1"/>
  <c r="N1355" i="1"/>
  <c r="AC1355" i="1" s="1"/>
  <c r="L1356" i="1"/>
  <c r="I1399" i="1"/>
  <c r="AE1338" i="1"/>
  <c r="AI1399" i="1"/>
  <c r="AJ1399" i="1"/>
  <c r="H928" i="1"/>
  <c r="AB1399" i="1"/>
  <c r="Y1397" i="1"/>
  <c r="A1399" i="1"/>
  <c r="X1399" i="1" s="1"/>
  <c r="Z1399" i="1" s="1"/>
  <c r="G1355" i="1" l="1"/>
  <c r="L1357" i="1"/>
  <c r="N1356" i="1"/>
  <c r="AC1356" i="1" s="1"/>
  <c r="M1356" i="1"/>
  <c r="AD1356" i="1" s="1"/>
  <c r="K1399" i="1"/>
  <c r="I1400" i="1"/>
  <c r="AE1339" i="1"/>
  <c r="AJ1400" i="1"/>
  <c r="AI1400" i="1"/>
  <c r="H929" i="1"/>
  <c r="AA949" i="1"/>
  <c r="AH949" i="1" s="1"/>
  <c r="AB1400" i="1"/>
  <c r="AA1398" i="1"/>
  <c r="AH1398" i="1" s="1"/>
  <c r="Y1398" i="1"/>
  <c r="A1400" i="1"/>
  <c r="X1400" i="1" s="1"/>
  <c r="Z1400" i="1" s="1"/>
  <c r="AA1297" i="1"/>
  <c r="K1400" i="1" l="1"/>
  <c r="G1356" i="1"/>
  <c r="M1357" i="1"/>
  <c r="AD1357" i="1" s="1"/>
  <c r="L1358" i="1"/>
  <c r="N1357" i="1"/>
  <c r="AC1357" i="1" s="1"/>
  <c r="I1401" i="1"/>
  <c r="AE1340" i="1"/>
  <c r="AI1401" i="1"/>
  <c r="AJ1401" i="1"/>
  <c r="H930" i="1"/>
  <c r="AB1401" i="1"/>
  <c r="AA1399" i="1"/>
  <c r="AH1399" i="1" s="1"/>
  <c r="Y1399" i="1"/>
  <c r="A1401" i="1"/>
  <c r="X1401" i="1" s="1"/>
  <c r="Z1401" i="1" s="1"/>
  <c r="AH1297" i="1"/>
  <c r="G1357" i="1" l="1"/>
  <c r="N1358" i="1"/>
  <c r="AC1358" i="1" s="1"/>
  <c r="L1359" i="1"/>
  <c r="M1358" i="1"/>
  <c r="AD1358" i="1" s="1"/>
  <c r="K1401" i="1"/>
  <c r="I1402" i="1"/>
  <c r="AE1341" i="1"/>
  <c r="AJ1402" i="1"/>
  <c r="AI1402" i="1"/>
  <c r="H931" i="1"/>
  <c r="AB1402" i="1"/>
  <c r="Y1400" i="1"/>
  <c r="A1402" i="1"/>
  <c r="X1402" i="1" s="1"/>
  <c r="Z1402" i="1" s="1"/>
  <c r="G1358" i="1" l="1"/>
  <c r="N1359" i="1"/>
  <c r="AC1359" i="1" s="1"/>
  <c r="L1360" i="1"/>
  <c r="M1359" i="1"/>
  <c r="AD1359" i="1" s="1"/>
  <c r="K1402" i="1"/>
  <c r="I1403" i="1"/>
  <c r="AE1342" i="1"/>
  <c r="AI1403" i="1"/>
  <c r="AJ1403" i="1"/>
  <c r="H932" i="1"/>
  <c r="AB1403" i="1"/>
  <c r="Y1401" i="1"/>
  <c r="A1403" i="1"/>
  <c r="K1403" i="1" l="1"/>
  <c r="G1359" i="1"/>
  <c r="N1360" i="1"/>
  <c r="AC1360" i="1" s="1"/>
  <c r="L1361" i="1"/>
  <c r="M1360" i="1"/>
  <c r="AD1360" i="1" s="1"/>
  <c r="AE1343" i="1"/>
  <c r="X1403" i="1"/>
  <c r="Z1403" i="1" s="1"/>
  <c r="H933" i="1"/>
  <c r="AB1404" i="1"/>
  <c r="AA1402" i="1"/>
  <c r="AH1402" i="1" s="1"/>
  <c r="Y1402" i="1"/>
  <c r="A1404" i="1"/>
  <c r="X1404" i="1" s="1"/>
  <c r="Z1404" i="1" s="1"/>
  <c r="K1404" i="1" l="1"/>
  <c r="G1360" i="1"/>
  <c r="N1361" i="1"/>
  <c r="AC1361" i="1" s="1"/>
  <c r="L1362" i="1"/>
  <c r="M1361" i="1"/>
  <c r="AD1361" i="1" s="1"/>
  <c r="G1361" i="1"/>
  <c r="I1404" i="1"/>
  <c r="I1405" i="1" s="1"/>
  <c r="AE1344" i="1"/>
  <c r="AI1404" i="1"/>
  <c r="AI1405" i="1" s="1"/>
  <c r="AJ1404" i="1"/>
  <c r="AJ1405" i="1" s="1"/>
  <c r="H934" i="1"/>
  <c r="AB1405" i="1"/>
  <c r="AA1403" i="1"/>
  <c r="AH1403" i="1" s="1"/>
  <c r="Y1403" i="1"/>
  <c r="A1405" i="1"/>
  <c r="X1405" i="1" s="1"/>
  <c r="Z1405" i="1" s="1"/>
  <c r="AA1299" i="1"/>
  <c r="K1405" i="1" l="1"/>
  <c r="N1362" i="1"/>
  <c r="AC1362" i="1" s="1"/>
  <c r="L1363" i="1"/>
  <c r="M1362" i="1"/>
  <c r="AD1362" i="1" s="1"/>
  <c r="I1406" i="1"/>
  <c r="AE1345" i="1"/>
  <c r="AJ1406" i="1"/>
  <c r="AI1406" i="1"/>
  <c r="H935" i="1"/>
  <c r="AA955" i="1"/>
  <c r="AH955" i="1" s="1"/>
  <c r="AB1406" i="1"/>
  <c r="AA1404" i="1"/>
  <c r="AH1404" i="1" s="1"/>
  <c r="Y1404" i="1"/>
  <c r="AA1300" i="1"/>
  <c r="AH1300" i="1" s="1"/>
  <c r="A1406" i="1"/>
  <c r="X1406" i="1" s="1"/>
  <c r="Z1406" i="1" s="1"/>
  <c r="AH1299" i="1"/>
  <c r="K1406" i="1" l="1"/>
  <c r="G1362" i="1"/>
  <c r="N1363" i="1"/>
  <c r="AC1363" i="1" s="1"/>
  <c r="L1364" i="1"/>
  <c r="M1363" i="1"/>
  <c r="AD1363" i="1" s="1"/>
  <c r="I1407" i="1"/>
  <c r="AE1346" i="1"/>
  <c r="AI1407" i="1"/>
  <c r="AJ1407" i="1"/>
  <c r="H936" i="1"/>
  <c r="AB1407" i="1"/>
  <c r="AA1405" i="1"/>
  <c r="AH1405" i="1" s="1"/>
  <c r="Y1405" i="1"/>
  <c r="A1407" i="1"/>
  <c r="K1407" i="1" s="1"/>
  <c r="G1363" i="1" l="1"/>
  <c r="G1364" i="1" s="1"/>
  <c r="K1408" i="1"/>
  <c r="N1364" i="1"/>
  <c r="AC1364" i="1" s="1"/>
  <c r="L1365" i="1"/>
  <c r="M1364" i="1"/>
  <c r="AD1364" i="1" s="1"/>
  <c r="AE1347" i="1"/>
  <c r="X1407" i="1"/>
  <c r="Z1407" i="1" s="1"/>
  <c r="H937" i="1"/>
  <c r="AB1408" i="1"/>
  <c r="AA1406" i="1"/>
  <c r="AH1406" i="1" s="1"/>
  <c r="Y1406" i="1"/>
  <c r="A1408" i="1"/>
  <c r="N1365" i="1" l="1"/>
  <c r="AC1365" i="1" s="1"/>
  <c r="L1366" i="1"/>
  <c r="M1365" i="1"/>
  <c r="AD1365" i="1" s="1"/>
  <c r="I1408" i="1"/>
  <c r="AE1348" i="1"/>
  <c r="AI1408" i="1"/>
  <c r="AJ1408" i="1"/>
  <c r="X1408" i="1"/>
  <c r="Z1408" i="1" s="1"/>
  <c r="H938" i="1"/>
  <c r="AB1409" i="1"/>
  <c r="Y1407" i="1"/>
  <c r="A1409" i="1"/>
  <c r="K1409" i="1" s="1"/>
  <c r="G1365" i="1" l="1"/>
  <c r="N1366" i="1"/>
  <c r="AC1366" i="1" s="1"/>
  <c r="L1367" i="1"/>
  <c r="M1366" i="1"/>
  <c r="AD1366" i="1" s="1"/>
  <c r="I1409" i="1"/>
  <c r="AE1349" i="1"/>
  <c r="AJ1409" i="1"/>
  <c r="AI1409" i="1"/>
  <c r="X1409" i="1"/>
  <c r="Z1409" i="1" s="1"/>
  <c r="H939" i="1"/>
  <c r="AB1410" i="1"/>
  <c r="AA1408" i="1"/>
  <c r="AH1408" i="1" s="1"/>
  <c r="Y1408" i="1"/>
  <c r="A1410" i="1"/>
  <c r="X1410" i="1" s="1"/>
  <c r="Z1410" i="1" s="1"/>
  <c r="K1410" i="1" l="1"/>
  <c r="N1367" i="1"/>
  <c r="AC1367" i="1" s="1"/>
  <c r="L1368" i="1"/>
  <c r="M1367" i="1"/>
  <c r="AD1367" i="1" s="1"/>
  <c r="G1366" i="1"/>
  <c r="I1410" i="1"/>
  <c r="I1411" i="1" s="1"/>
  <c r="AE1350" i="1"/>
  <c r="AI1410" i="1"/>
  <c r="AI1411" i="1" s="1"/>
  <c r="AJ1410" i="1"/>
  <c r="AJ1411" i="1" s="1"/>
  <c r="H940" i="1"/>
  <c r="AB1411" i="1"/>
  <c r="AA1409" i="1"/>
  <c r="AH1409" i="1" s="1"/>
  <c r="Y1409" i="1"/>
  <c r="A1411" i="1"/>
  <c r="X1411" i="1" s="1"/>
  <c r="Z1411" i="1" s="1"/>
  <c r="G1367" i="1" l="1"/>
  <c r="K1411" i="1"/>
  <c r="N1368" i="1"/>
  <c r="AC1368" i="1" s="1"/>
  <c r="M1368" i="1"/>
  <c r="AD1368" i="1" s="1"/>
  <c r="L1369" i="1"/>
  <c r="I1412" i="1"/>
  <c r="AE1351" i="1"/>
  <c r="AJ1412" i="1"/>
  <c r="AI1412" i="1"/>
  <c r="H941" i="1"/>
  <c r="AB1412" i="1"/>
  <c r="Y1410" i="1"/>
  <c r="A1412" i="1"/>
  <c r="X1412" i="1" s="1"/>
  <c r="Z1412" i="1" s="1"/>
  <c r="G1368" i="1" l="1"/>
  <c r="N1369" i="1"/>
  <c r="AC1369" i="1" s="1"/>
  <c r="M1369" i="1"/>
  <c r="AD1369" i="1" s="1"/>
  <c r="L1370" i="1"/>
  <c r="K1412" i="1"/>
  <c r="I1413" i="1"/>
  <c r="AE1352" i="1"/>
  <c r="AI1413" i="1"/>
  <c r="AJ1413" i="1"/>
  <c r="H942" i="1"/>
  <c r="AB1413" i="1"/>
  <c r="Y1411" i="1"/>
  <c r="A1413" i="1"/>
  <c r="X1413" i="1" s="1"/>
  <c r="Z1413" i="1" s="1"/>
  <c r="G1369" i="1" l="1"/>
  <c r="K1413" i="1"/>
  <c r="N1370" i="1"/>
  <c r="AC1370" i="1" s="1"/>
  <c r="L1371" i="1"/>
  <c r="M1370" i="1"/>
  <c r="AD1370" i="1" s="1"/>
  <c r="I1414" i="1"/>
  <c r="AE1353" i="1"/>
  <c r="AJ1414" i="1"/>
  <c r="AI1414" i="1"/>
  <c r="H943" i="1"/>
  <c r="AA963" i="1"/>
  <c r="AB1414" i="1"/>
  <c r="AA1296" i="1"/>
  <c r="Y1412" i="1"/>
  <c r="A1414" i="1"/>
  <c r="K1414" i="1" s="1"/>
  <c r="G1370" i="1" l="1"/>
  <c r="N1371" i="1"/>
  <c r="AC1371" i="1" s="1"/>
  <c r="M1371" i="1"/>
  <c r="AD1371" i="1" s="1"/>
  <c r="L1372" i="1"/>
  <c r="AE1354" i="1"/>
  <c r="X1414" i="1"/>
  <c r="H944" i="1"/>
  <c r="AH963" i="1"/>
  <c r="AB1415" i="1"/>
  <c r="AH1296" i="1"/>
  <c r="Y1413" i="1"/>
  <c r="A1415" i="1"/>
  <c r="X1415" i="1" s="1"/>
  <c r="Z1415" i="1" s="1"/>
  <c r="K1415" i="1" l="1"/>
  <c r="G1371" i="1"/>
  <c r="N1372" i="1"/>
  <c r="AC1372" i="1" s="1"/>
  <c r="L1373" i="1"/>
  <c r="M1372" i="1"/>
  <c r="AD1372" i="1" s="1"/>
  <c r="Z1414" i="1"/>
  <c r="I1415" i="1"/>
  <c r="I1416" i="1" s="1"/>
  <c r="AE1355" i="1"/>
  <c r="AJ1415" i="1"/>
  <c r="AJ1416" i="1" s="1"/>
  <c r="AI1415" i="1"/>
  <c r="AI1416" i="1" s="1"/>
  <c r="H945" i="1"/>
  <c r="AB1416" i="1"/>
  <c r="A1416" i="1"/>
  <c r="K1416" i="1" s="1"/>
  <c r="G1372" i="1" l="1"/>
  <c r="N1373" i="1"/>
  <c r="AC1373" i="1" s="1"/>
  <c r="L1374" i="1"/>
  <c r="M1373" i="1"/>
  <c r="AD1373" i="1" s="1"/>
  <c r="AE1356" i="1"/>
  <c r="X1416" i="1"/>
  <c r="H946" i="1"/>
  <c r="AB1417" i="1"/>
  <c r="Y1415" i="1"/>
  <c r="A1417" i="1"/>
  <c r="K1417" i="1" s="1"/>
  <c r="G1373" i="1" l="1"/>
  <c r="N1374" i="1"/>
  <c r="AC1374" i="1" s="1"/>
  <c r="L1375" i="1"/>
  <c r="M1374" i="1"/>
  <c r="AD1374" i="1" s="1"/>
  <c r="Z1416" i="1"/>
  <c r="AA1416" i="1" s="1"/>
  <c r="AH1416" i="1" s="1"/>
  <c r="I1417" i="1"/>
  <c r="AE1357" i="1"/>
  <c r="AJ1417" i="1"/>
  <c r="AI1417" i="1"/>
  <c r="X1417" i="1"/>
  <c r="Z1417" i="1" s="1"/>
  <c r="H947" i="1"/>
  <c r="AB1418" i="1"/>
  <c r="Y1416" i="1"/>
  <c r="A1418" i="1"/>
  <c r="X1418" i="1" s="1"/>
  <c r="Z1418" i="1" s="1"/>
  <c r="G1374" i="1" l="1"/>
  <c r="N1375" i="1"/>
  <c r="AC1375" i="1" s="1"/>
  <c r="L1376" i="1"/>
  <c r="M1375" i="1"/>
  <c r="AD1375" i="1" s="1"/>
  <c r="K1418" i="1"/>
  <c r="I1418" i="1"/>
  <c r="I1419" i="1" s="1"/>
  <c r="AE1358" i="1"/>
  <c r="AI1418" i="1"/>
  <c r="AI1419" i="1" s="1"/>
  <c r="AJ1418" i="1"/>
  <c r="AJ1419" i="1" s="1"/>
  <c r="H948" i="1"/>
  <c r="AB1419" i="1"/>
  <c r="Y1417" i="1"/>
  <c r="A1419" i="1"/>
  <c r="X1419" i="1" s="1"/>
  <c r="Z1419" i="1" s="1"/>
  <c r="K1419" i="1" l="1"/>
  <c r="K1420" i="1"/>
  <c r="G1375" i="1"/>
  <c r="N1376" i="1"/>
  <c r="AC1376" i="1" s="1"/>
  <c r="L1377" i="1"/>
  <c r="G1376" i="1"/>
  <c r="M1376" i="1"/>
  <c r="AD1376" i="1" s="1"/>
  <c r="I1420" i="1"/>
  <c r="AE1359" i="1"/>
  <c r="AJ1420" i="1"/>
  <c r="AI1420" i="1"/>
  <c r="H949" i="1"/>
  <c r="AA969" i="1"/>
  <c r="AB1420" i="1"/>
  <c r="Y1418" i="1"/>
  <c r="A1420" i="1"/>
  <c r="X1420" i="1" s="1"/>
  <c r="Z1420" i="1" s="1"/>
  <c r="N1377" i="1" l="1"/>
  <c r="AC1377" i="1" s="1"/>
  <c r="L1378" i="1"/>
  <c r="M1377" i="1"/>
  <c r="AD1377" i="1" s="1"/>
  <c r="I1421" i="1"/>
  <c r="AE1360" i="1"/>
  <c r="AI1421" i="1"/>
  <c r="AJ1421" i="1"/>
  <c r="H950" i="1"/>
  <c r="AH969" i="1"/>
  <c r="AB1421" i="1"/>
  <c r="Y1419" i="1"/>
  <c r="A1421" i="1"/>
  <c r="X1421" i="1" s="1"/>
  <c r="Z1421" i="1" s="1"/>
  <c r="K1421" i="1" l="1"/>
  <c r="G1377" i="1"/>
  <c r="N1378" i="1"/>
  <c r="AC1378" i="1" s="1"/>
  <c r="L1379" i="1"/>
  <c r="G1378" i="1"/>
  <c r="M1378" i="1"/>
  <c r="AD1378" i="1" s="1"/>
  <c r="I1422" i="1"/>
  <c r="AE1361" i="1"/>
  <c r="AJ1422" i="1"/>
  <c r="AI1422" i="1"/>
  <c r="H951" i="1"/>
  <c r="AB1422" i="1"/>
  <c r="Y1420" i="1"/>
  <c r="A1422" i="1"/>
  <c r="X1422" i="1" s="1"/>
  <c r="Z1422" i="1" s="1"/>
  <c r="K1422" i="1" l="1"/>
  <c r="N1379" i="1"/>
  <c r="AC1379" i="1" s="1"/>
  <c r="M1379" i="1"/>
  <c r="AD1379" i="1" s="1"/>
  <c r="L1380" i="1"/>
  <c r="I1423" i="1"/>
  <c r="AE1362" i="1"/>
  <c r="AI1423" i="1"/>
  <c r="AJ1423" i="1"/>
  <c r="H952" i="1"/>
  <c r="AA972" i="1"/>
  <c r="AB1423" i="1"/>
  <c r="Y1421" i="1"/>
  <c r="A1423" i="1"/>
  <c r="X1423" i="1" s="1"/>
  <c r="Z1423" i="1" s="1"/>
  <c r="G1379" i="1" l="1"/>
  <c r="K1423" i="1"/>
  <c r="N1380" i="1"/>
  <c r="AC1380" i="1" s="1"/>
  <c r="M1380" i="1"/>
  <c r="AD1380" i="1" s="1"/>
  <c r="L1381" i="1"/>
  <c r="I1424" i="1"/>
  <c r="AE1363" i="1"/>
  <c r="AJ1424" i="1"/>
  <c r="AI1424" i="1"/>
  <c r="H953" i="1"/>
  <c r="AH972" i="1"/>
  <c r="AB1424" i="1"/>
  <c r="AA1422" i="1"/>
  <c r="AH1422" i="1" s="1"/>
  <c r="Y1422" i="1"/>
  <c r="A1424" i="1"/>
  <c r="X1424" i="1" s="1"/>
  <c r="N1381" i="1" l="1"/>
  <c r="AC1381" i="1" s="1"/>
  <c r="L1382" i="1"/>
  <c r="M1381" i="1"/>
  <c r="AD1381" i="1" s="1"/>
  <c r="G1380" i="1"/>
  <c r="K1424" i="1"/>
  <c r="Z1424" i="1"/>
  <c r="I1425" i="1"/>
  <c r="AE1364" i="1"/>
  <c r="AI1425" i="1"/>
  <c r="AJ1425" i="1"/>
  <c r="H954" i="1"/>
  <c r="AB1425" i="1"/>
  <c r="AA1423" i="1"/>
  <c r="AH1423" i="1" s="1"/>
  <c r="Y1423" i="1"/>
  <c r="A1425" i="1"/>
  <c r="X1425" i="1" s="1"/>
  <c r="Z1425" i="1" s="1"/>
  <c r="AA1319" i="1"/>
  <c r="K1425" i="1" l="1"/>
  <c r="G1381" i="1"/>
  <c r="N1382" i="1"/>
  <c r="AC1382" i="1" s="1"/>
  <c r="L1383" i="1"/>
  <c r="M1382" i="1"/>
  <c r="AD1382" i="1" s="1"/>
  <c r="I1426" i="1"/>
  <c r="AE1365" i="1"/>
  <c r="AJ1426" i="1"/>
  <c r="AI1426" i="1"/>
  <c r="H955" i="1"/>
  <c r="AB1426" i="1"/>
  <c r="AA1424" i="1"/>
  <c r="AH1424" i="1" s="1"/>
  <c r="Y1424" i="1"/>
  <c r="A1426" i="1"/>
  <c r="X1426" i="1" s="1"/>
  <c r="Z1426" i="1" s="1"/>
  <c r="AA1320" i="1"/>
  <c r="AH1319" i="1"/>
  <c r="N1383" i="1" l="1"/>
  <c r="AC1383" i="1" s="1"/>
  <c r="M1383" i="1"/>
  <c r="AD1383" i="1" s="1"/>
  <c r="L1384" i="1"/>
  <c r="G1382" i="1"/>
  <c r="K1426" i="1"/>
  <c r="K1427" i="1" s="1"/>
  <c r="I1427" i="1"/>
  <c r="AE1366" i="1"/>
  <c r="AI1427" i="1"/>
  <c r="AJ1427" i="1"/>
  <c r="H956" i="1"/>
  <c r="AB1427" i="1"/>
  <c r="AA1425" i="1"/>
  <c r="AH1425" i="1" s="1"/>
  <c r="Y1425" i="1"/>
  <c r="A1427" i="1"/>
  <c r="X1427" i="1" s="1"/>
  <c r="Z1427" i="1" s="1"/>
  <c r="AH1320" i="1"/>
  <c r="G1383" i="1" l="1"/>
  <c r="N1384" i="1"/>
  <c r="AC1384" i="1" s="1"/>
  <c r="M1384" i="1"/>
  <c r="AD1384" i="1" s="1"/>
  <c r="L1385" i="1"/>
  <c r="I1428" i="1"/>
  <c r="AE1367" i="1"/>
  <c r="AJ1428" i="1"/>
  <c r="AI1428" i="1"/>
  <c r="H957" i="1"/>
  <c r="AB1428" i="1"/>
  <c r="AA1426" i="1"/>
  <c r="AH1426" i="1" s="1"/>
  <c r="Y1426" i="1"/>
  <c r="A1428" i="1"/>
  <c r="X1428" i="1" s="1"/>
  <c r="Z1428" i="1" s="1"/>
  <c r="G1384" i="1" l="1"/>
  <c r="L1386" i="1"/>
  <c r="N1385" i="1"/>
  <c r="AC1385" i="1" s="1"/>
  <c r="M1385" i="1"/>
  <c r="AD1385" i="1" s="1"/>
  <c r="K1428" i="1"/>
  <c r="I1429" i="1"/>
  <c r="AE1368" i="1"/>
  <c r="AI1429" i="1"/>
  <c r="AJ1429" i="1"/>
  <c r="H958" i="1"/>
  <c r="AB1429" i="1"/>
  <c r="Y1427" i="1"/>
  <c r="A1429" i="1"/>
  <c r="X1429" i="1" s="1"/>
  <c r="Z1429" i="1" s="1"/>
  <c r="K1429" i="1" l="1"/>
  <c r="G1385" i="1"/>
  <c r="N1386" i="1"/>
  <c r="AC1386" i="1" s="1"/>
  <c r="L1387" i="1"/>
  <c r="M1386" i="1"/>
  <c r="AD1386" i="1" s="1"/>
  <c r="I1430" i="1"/>
  <c r="AE1369" i="1"/>
  <c r="AJ1430" i="1"/>
  <c r="AI1430" i="1"/>
  <c r="H959" i="1"/>
  <c r="AA979" i="1"/>
  <c r="AH979" i="1" s="1"/>
  <c r="AB1430" i="1"/>
  <c r="AA1428" i="1"/>
  <c r="AH1428" i="1" s="1"/>
  <c r="Y1428" i="1"/>
  <c r="A1430" i="1"/>
  <c r="X1430" i="1" s="1"/>
  <c r="Z1430" i="1" s="1"/>
  <c r="G1386" i="1" l="1"/>
  <c r="N1387" i="1"/>
  <c r="AC1387" i="1" s="1"/>
  <c r="L1388" i="1"/>
  <c r="M1387" i="1"/>
  <c r="AD1387" i="1" s="1"/>
  <c r="K1430" i="1"/>
  <c r="K1431" i="1" s="1"/>
  <c r="I1431" i="1"/>
  <c r="AE1370" i="1"/>
  <c r="AI1431" i="1"/>
  <c r="AJ1431" i="1"/>
  <c r="H960" i="1"/>
  <c r="AB1431" i="1"/>
  <c r="AA1429" i="1"/>
  <c r="AH1429" i="1" s="1"/>
  <c r="Y1429" i="1"/>
  <c r="A1431" i="1"/>
  <c r="X1431" i="1" s="1"/>
  <c r="Z1431" i="1" s="1"/>
  <c r="G1387" i="1" l="1"/>
  <c r="N1388" i="1"/>
  <c r="AC1388" i="1" s="1"/>
  <c r="M1388" i="1"/>
  <c r="AD1388" i="1" s="1"/>
  <c r="L1389" i="1"/>
  <c r="I1432" i="1"/>
  <c r="AE1371" i="1"/>
  <c r="AJ1432" i="1"/>
  <c r="AI1432" i="1"/>
  <c r="H961" i="1"/>
  <c r="AB1432" i="1"/>
  <c r="Y1430" i="1"/>
  <c r="A1432" i="1"/>
  <c r="X1432" i="1" s="1"/>
  <c r="Z1432" i="1" s="1"/>
  <c r="G1388" i="1" l="1"/>
  <c r="L1390" i="1"/>
  <c r="M1389" i="1"/>
  <c r="AD1389" i="1" s="1"/>
  <c r="N1389" i="1"/>
  <c r="AC1389" i="1" s="1"/>
  <c r="K1432" i="1"/>
  <c r="I1433" i="1"/>
  <c r="AE1372" i="1"/>
  <c r="AI1433" i="1"/>
  <c r="AJ1433" i="1"/>
  <c r="H962" i="1"/>
  <c r="AB1433" i="1"/>
  <c r="AA1431" i="1"/>
  <c r="AH1431" i="1" s="1"/>
  <c r="Y1431" i="1"/>
  <c r="A1433" i="1"/>
  <c r="X1433" i="1" s="1"/>
  <c r="Z1433" i="1" s="1"/>
  <c r="K1433" i="1" l="1"/>
  <c r="K1434" i="1"/>
  <c r="G1389" i="1"/>
  <c r="N1390" i="1"/>
  <c r="AC1390" i="1" s="1"/>
  <c r="L1391" i="1"/>
  <c r="M1390" i="1"/>
  <c r="AD1390" i="1" s="1"/>
  <c r="I1434" i="1"/>
  <c r="AE1373" i="1"/>
  <c r="AJ1434" i="1"/>
  <c r="AI1434" i="1"/>
  <c r="H963" i="1"/>
  <c r="AB1434" i="1"/>
  <c r="AA1432" i="1"/>
  <c r="AH1432" i="1" s="1"/>
  <c r="Y1432" i="1"/>
  <c r="A1434" i="1"/>
  <c r="X1434" i="1" s="1"/>
  <c r="Z1434" i="1" s="1"/>
  <c r="N1391" i="1" l="1"/>
  <c r="AC1391" i="1" s="1"/>
  <c r="L1392" i="1"/>
  <c r="M1391" i="1"/>
  <c r="AD1391" i="1" s="1"/>
  <c r="G1390" i="1"/>
  <c r="G1391" i="1" s="1"/>
  <c r="I1435" i="1"/>
  <c r="AE1374" i="1"/>
  <c r="AI1435" i="1"/>
  <c r="AJ1435" i="1"/>
  <c r="H964" i="1"/>
  <c r="AB1435" i="1"/>
  <c r="AA1433" i="1"/>
  <c r="AH1433" i="1" s="1"/>
  <c r="Y1433" i="1"/>
  <c r="A1435" i="1"/>
  <c r="K1435" i="1" s="1"/>
  <c r="K1436" i="1" l="1"/>
  <c r="N1392" i="1"/>
  <c r="AC1392" i="1" s="1"/>
  <c r="M1392" i="1"/>
  <c r="AD1392" i="1" s="1"/>
  <c r="L1393" i="1"/>
  <c r="AE1375" i="1"/>
  <c r="X1435" i="1"/>
  <c r="Z1435" i="1" s="1"/>
  <c r="H965" i="1"/>
  <c r="AB1436" i="1"/>
  <c r="AA1434" i="1"/>
  <c r="AH1434" i="1" s="1"/>
  <c r="Y1434" i="1"/>
  <c r="A1436" i="1"/>
  <c r="X1436" i="1" s="1"/>
  <c r="Z1436" i="1" s="1"/>
  <c r="G1392" i="1" l="1"/>
  <c r="N1393" i="1"/>
  <c r="AC1393" i="1" s="1"/>
  <c r="L1394" i="1"/>
  <c r="M1393" i="1"/>
  <c r="AD1393" i="1" s="1"/>
  <c r="I1436" i="1"/>
  <c r="I1437" i="1" s="1"/>
  <c r="AE1376" i="1"/>
  <c r="AI1436" i="1"/>
  <c r="AI1437" i="1" s="1"/>
  <c r="AJ1436" i="1"/>
  <c r="AJ1437" i="1" s="1"/>
  <c r="H966" i="1"/>
  <c r="AA986" i="1"/>
  <c r="AH986" i="1" s="1"/>
  <c r="AB1437" i="1"/>
  <c r="AA1435" i="1"/>
  <c r="AH1435" i="1" s="1"/>
  <c r="Y1435" i="1"/>
  <c r="A1437" i="1"/>
  <c r="X1437" i="1" s="1"/>
  <c r="Z1437" i="1" s="1"/>
  <c r="K1437" i="1" l="1"/>
  <c r="G1393" i="1"/>
  <c r="N1394" i="1"/>
  <c r="AC1394" i="1" s="1"/>
  <c r="L1395" i="1"/>
  <c r="M1394" i="1"/>
  <c r="AD1394" i="1" s="1"/>
  <c r="I1438" i="1"/>
  <c r="AE1377" i="1"/>
  <c r="AJ1438" i="1"/>
  <c r="AI1438" i="1"/>
  <c r="H967" i="1"/>
  <c r="AB1438" i="1"/>
  <c r="AA1436" i="1"/>
  <c r="AH1436" i="1" s="1"/>
  <c r="Y1436" i="1"/>
  <c r="A1438" i="1"/>
  <c r="X1438" i="1" s="1"/>
  <c r="Z1438" i="1" s="1"/>
  <c r="G1394" i="1" l="1"/>
  <c r="N1395" i="1"/>
  <c r="AC1395" i="1" s="1"/>
  <c r="M1395" i="1"/>
  <c r="AD1395" i="1" s="1"/>
  <c r="L1396" i="1"/>
  <c r="K1438" i="1"/>
  <c r="K1439" i="1" s="1"/>
  <c r="I1439" i="1"/>
  <c r="AE1378" i="1"/>
  <c r="AI1439" i="1"/>
  <c r="AJ1439" i="1"/>
  <c r="H968" i="1"/>
  <c r="AB1439" i="1"/>
  <c r="Y1437" i="1"/>
  <c r="A1439" i="1"/>
  <c r="X1439" i="1" s="1"/>
  <c r="Z1439" i="1" s="1"/>
  <c r="L1397" i="1" l="1"/>
  <c r="N1396" i="1"/>
  <c r="AC1396" i="1" s="1"/>
  <c r="M1396" i="1"/>
  <c r="AD1396" i="1" s="1"/>
  <c r="G1395" i="1"/>
  <c r="G1396" i="1" s="1"/>
  <c r="I1440" i="1"/>
  <c r="AE1379" i="1"/>
  <c r="AJ1440" i="1"/>
  <c r="AI1440" i="1"/>
  <c r="H969" i="1"/>
  <c r="AB1440" i="1"/>
  <c r="AA1438" i="1"/>
  <c r="AH1438" i="1" s="1"/>
  <c r="Y1438" i="1"/>
  <c r="A1440" i="1"/>
  <c r="X1440" i="1" s="1"/>
  <c r="Z1440" i="1" s="1"/>
  <c r="K1440" i="1" l="1"/>
  <c r="N1397" i="1"/>
  <c r="AC1397" i="1" s="1"/>
  <c r="L1398" i="1"/>
  <c r="M1397" i="1"/>
  <c r="AD1397" i="1" s="1"/>
  <c r="I1441" i="1"/>
  <c r="AE1380" i="1"/>
  <c r="AI1441" i="1"/>
  <c r="AJ1441" i="1"/>
  <c r="H970" i="1"/>
  <c r="AB1441" i="1"/>
  <c r="AA1439" i="1"/>
  <c r="AH1439" i="1" s="1"/>
  <c r="Y1439" i="1"/>
  <c r="A1441" i="1"/>
  <c r="X1441" i="1" s="1"/>
  <c r="Z1441" i="1" s="1"/>
  <c r="N1398" i="1" l="1"/>
  <c r="AC1398" i="1" s="1"/>
  <c r="L1399" i="1"/>
  <c r="M1398" i="1"/>
  <c r="AD1398" i="1" s="1"/>
  <c r="K1441" i="1"/>
  <c r="G1397" i="1"/>
  <c r="I1442" i="1"/>
  <c r="AE1381" i="1"/>
  <c r="AJ1442" i="1"/>
  <c r="AI1442" i="1"/>
  <c r="H971" i="1"/>
  <c r="AB1442" i="1"/>
  <c r="Y1440" i="1"/>
  <c r="A1442" i="1"/>
  <c r="X1442" i="1" s="1"/>
  <c r="Z1442" i="1" s="1"/>
  <c r="K1442" i="1" l="1"/>
  <c r="G1398" i="1"/>
  <c r="N1399" i="1"/>
  <c r="AC1399" i="1" s="1"/>
  <c r="M1399" i="1"/>
  <c r="AD1399" i="1" s="1"/>
  <c r="L1400" i="1"/>
  <c r="I1443" i="1"/>
  <c r="AE1382" i="1"/>
  <c r="AI1443" i="1"/>
  <c r="AJ1443" i="1"/>
  <c r="H972" i="1"/>
  <c r="AB1443" i="1"/>
  <c r="Y1441" i="1"/>
  <c r="A1443" i="1"/>
  <c r="K1443" i="1" s="1"/>
  <c r="G1399" i="1" l="1"/>
  <c r="N1400" i="1"/>
  <c r="AC1400" i="1" s="1"/>
  <c r="L1401" i="1"/>
  <c r="M1400" i="1"/>
  <c r="AD1400" i="1" s="1"/>
  <c r="AE1383" i="1"/>
  <c r="X1443" i="1"/>
  <c r="Z1443" i="1" s="1"/>
  <c r="H973" i="1"/>
  <c r="AA993" i="1"/>
  <c r="AB1444" i="1"/>
  <c r="AA1442" i="1"/>
  <c r="AH1442" i="1" s="1"/>
  <c r="Y1442" i="1"/>
  <c r="A1444" i="1"/>
  <c r="X1444" i="1" s="1"/>
  <c r="Z1444" i="1" s="1"/>
  <c r="N1401" i="1" l="1"/>
  <c r="AC1401" i="1" s="1"/>
  <c r="L1402" i="1"/>
  <c r="M1401" i="1"/>
  <c r="AD1401" i="1" s="1"/>
  <c r="G1400" i="1"/>
  <c r="K1444" i="1"/>
  <c r="I1444" i="1"/>
  <c r="I1445" i="1" s="1"/>
  <c r="AE1384" i="1"/>
  <c r="AI1444" i="1"/>
  <c r="AI1445" i="1" s="1"/>
  <c r="AJ1444" i="1"/>
  <c r="AJ1445" i="1" s="1"/>
  <c r="H974" i="1"/>
  <c r="AH993" i="1"/>
  <c r="AB1445" i="1"/>
  <c r="Y1443" i="1"/>
  <c r="A1445" i="1"/>
  <c r="K1445" i="1" s="1"/>
  <c r="G1401" i="1" l="1"/>
  <c r="N1402" i="1"/>
  <c r="AC1402" i="1" s="1"/>
  <c r="L1403" i="1"/>
  <c r="M1402" i="1"/>
  <c r="AD1402" i="1" s="1"/>
  <c r="AE1385" i="1"/>
  <c r="X1445" i="1"/>
  <c r="H975" i="1"/>
  <c r="AB1446" i="1"/>
  <c r="Y1444" i="1"/>
  <c r="AA1327" i="1"/>
  <c r="A1446" i="1"/>
  <c r="K1446" i="1" s="1"/>
  <c r="G1402" i="1" l="1"/>
  <c r="N1403" i="1"/>
  <c r="AC1403" i="1" s="1"/>
  <c r="M1403" i="1"/>
  <c r="AD1403" i="1" s="1"/>
  <c r="L1404" i="1"/>
  <c r="Z1445" i="1"/>
  <c r="I1446" i="1"/>
  <c r="AE1386" i="1"/>
  <c r="AI1446" i="1"/>
  <c r="AJ1446" i="1"/>
  <c r="X1446" i="1"/>
  <c r="Z1446" i="1" s="1"/>
  <c r="H976" i="1"/>
  <c r="AB1447" i="1"/>
  <c r="AH1327" i="1"/>
  <c r="A1447" i="1"/>
  <c r="X1447" i="1" s="1"/>
  <c r="Z1447" i="1" s="1"/>
  <c r="G1403" i="1" l="1"/>
  <c r="N1404" i="1"/>
  <c r="AC1404" i="1" s="1"/>
  <c r="L1405" i="1"/>
  <c r="M1404" i="1"/>
  <c r="AD1404" i="1" s="1"/>
  <c r="K1447" i="1"/>
  <c r="K1448" i="1" s="1"/>
  <c r="I1447" i="1"/>
  <c r="I1448" i="1" s="1"/>
  <c r="AE1387" i="1"/>
  <c r="AJ1447" i="1"/>
  <c r="AJ1448" i="1" s="1"/>
  <c r="AI1447" i="1"/>
  <c r="AI1448" i="1" s="1"/>
  <c r="H977" i="1"/>
  <c r="AB1448" i="1"/>
  <c r="AA1446" i="1"/>
  <c r="AH1446" i="1" s="1"/>
  <c r="Y1446" i="1"/>
  <c r="A1448" i="1"/>
  <c r="X1448" i="1" s="1"/>
  <c r="Z1448" i="1" s="1"/>
  <c r="G1404" i="1" l="1"/>
  <c r="N1405" i="1"/>
  <c r="AC1405" i="1" s="1"/>
  <c r="L1406" i="1"/>
  <c r="M1405" i="1"/>
  <c r="AD1405" i="1" s="1"/>
  <c r="I1449" i="1"/>
  <c r="AE1388" i="1"/>
  <c r="AI1449" i="1"/>
  <c r="AJ1449" i="1"/>
  <c r="H978" i="1"/>
  <c r="AB1449" i="1"/>
  <c r="AA1447" i="1"/>
  <c r="AH1447" i="1" s="1"/>
  <c r="Y1447" i="1"/>
  <c r="A1449" i="1"/>
  <c r="K1449" i="1" s="1"/>
  <c r="G1405" i="1" l="1"/>
  <c r="N1406" i="1"/>
  <c r="AC1406" i="1" s="1"/>
  <c r="M1406" i="1"/>
  <c r="AD1406" i="1" s="1"/>
  <c r="L1407" i="1"/>
  <c r="AE1389" i="1"/>
  <c r="X1449" i="1"/>
  <c r="H979" i="1"/>
  <c r="AB1450" i="1"/>
  <c r="Y1448" i="1"/>
  <c r="A1450" i="1"/>
  <c r="X1450" i="1" s="1"/>
  <c r="Z1450" i="1" s="1"/>
  <c r="G1406" i="1" l="1"/>
  <c r="N1407" i="1"/>
  <c r="AC1407" i="1" s="1"/>
  <c r="M1407" i="1"/>
  <c r="AD1407" i="1" s="1"/>
  <c r="L1408" i="1"/>
  <c r="K1450" i="1"/>
  <c r="Z1449" i="1"/>
  <c r="AA1449" i="1" s="1"/>
  <c r="AH1449" i="1" s="1"/>
  <c r="I1450" i="1"/>
  <c r="I1451" i="1" s="1"/>
  <c r="AE1390" i="1"/>
  <c r="AI1450" i="1"/>
  <c r="AI1451" i="1" s="1"/>
  <c r="AJ1450" i="1"/>
  <c r="AJ1451" i="1" s="1"/>
  <c r="H980" i="1"/>
  <c r="AA1000" i="1"/>
  <c r="AB1451" i="1"/>
  <c r="Y1449" i="1"/>
  <c r="A1451" i="1"/>
  <c r="X1451" i="1" s="1"/>
  <c r="Z1451" i="1" s="1"/>
  <c r="K1451" i="1" l="1"/>
  <c r="G1407" i="1"/>
  <c r="N1408" i="1"/>
  <c r="AC1408" i="1" s="1"/>
  <c r="G1408" i="1"/>
  <c r="L1409" i="1"/>
  <c r="M1408" i="1"/>
  <c r="AD1408" i="1" s="1"/>
  <c r="I1452" i="1"/>
  <c r="AE1391" i="1"/>
  <c r="AJ1452" i="1"/>
  <c r="AI1452" i="1"/>
  <c r="H981" i="1"/>
  <c r="AH1000" i="1"/>
  <c r="AB1452" i="1"/>
  <c r="Y1450" i="1"/>
  <c r="A1452" i="1"/>
  <c r="X1452" i="1" s="1"/>
  <c r="Z1452" i="1" s="1"/>
  <c r="N1409" i="1" l="1"/>
  <c r="AC1409" i="1" s="1"/>
  <c r="G1409" i="1"/>
  <c r="M1409" i="1"/>
  <c r="AD1409" i="1" s="1"/>
  <c r="L1410" i="1"/>
  <c r="K1452" i="1"/>
  <c r="I1453" i="1"/>
  <c r="AE1392" i="1"/>
  <c r="AI1453" i="1"/>
  <c r="AJ1453" i="1"/>
  <c r="H982" i="1"/>
  <c r="AB1453" i="1"/>
  <c r="Y1451" i="1"/>
  <c r="A1453" i="1"/>
  <c r="X1453" i="1" s="1"/>
  <c r="Z1453" i="1" s="1"/>
  <c r="K1453" i="1" l="1"/>
  <c r="L1411" i="1"/>
  <c r="M1410" i="1"/>
  <c r="AD1410" i="1" s="1"/>
  <c r="N1410" i="1"/>
  <c r="AC1410" i="1" s="1"/>
  <c r="I1454" i="1"/>
  <c r="AE1393" i="1"/>
  <c r="AJ1454" i="1"/>
  <c r="AI1454" i="1"/>
  <c r="H983" i="1"/>
  <c r="AA1003" i="1"/>
  <c r="AB1454" i="1"/>
  <c r="Y1452" i="1"/>
  <c r="A1454" i="1"/>
  <c r="K1454" i="1" s="1"/>
  <c r="G1410" i="1" l="1"/>
  <c r="N1411" i="1"/>
  <c r="AC1411" i="1" s="1"/>
  <c r="L1412" i="1"/>
  <c r="M1411" i="1"/>
  <c r="AD1411" i="1" s="1"/>
  <c r="AE1394" i="1"/>
  <c r="X1454" i="1"/>
  <c r="Z1454" i="1" s="1"/>
  <c r="H984" i="1"/>
  <c r="AH1003" i="1"/>
  <c r="AB1455" i="1"/>
  <c r="AA1453" i="1"/>
  <c r="AH1453" i="1" s="1"/>
  <c r="Y1453" i="1"/>
  <c r="A1455" i="1"/>
  <c r="X1455" i="1" s="1"/>
  <c r="Z1455" i="1" s="1"/>
  <c r="AA1349" i="1"/>
  <c r="AH1349" i="1" s="1"/>
  <c r="G1411" i="1" l="1"/>
  <c r="N1412" i="1"/>
  <c r="AC1412" i="1" s="1"/>
  <c r="M1412" i="1"/>
  <c r="AD1412" i="1" s="1"/>
  <c r="L1413" i="1"/>
  <c r="K1455" i="1"/>
  <c r="K1456" i="1" s="1"/>
  <c r="I1455" i="1"/>
  <c r="I1456" i="1" s="1"/>
  <c r="AE1395" i="1"/>
  <c r="AJ1455" i="1"/>
  <c r="AJ1456" i="1" s="1"/>
  <c r="AI1455" i="1"/>
  <c r="AI1456" i="1" s="1"/>
  <c r="H985" i="1"/>
  <c r="AB1456" i="1"/>
  <c r="AA1454" i="1"/>
  <c r="AH1454" i="1" s="1"/>
  <c r="Y1454" i="1"/>
  <c r="A1456" i="1"/>
  <c r="X1456" i="1" s="1"/>
  <c r="Z1456" i="1" s="1"/>
  <c r="N1413" i="1" l="1"/>
  <c r="AC1413" i="1" s="1"/>
  <c r="M1413" i="1"/>
  <c r="AD1413" i="1" s="1"/>
  <c r="L1414" i="1"/>
  <c r="G1412" i="1"/>
  <c r="I1457" i="1"/>
  <c r="AE1396" i="1"/>
  <c r="AI1457" i="1"/>
  <c r="AJ1457" i="1"/>
  <c r="H986" i="1"/>
  <c r="AB1457" i="1"/>
  <c r="AA1455" i="1"/>
  <c r="AH1455" i="1" s="1"/>
  <c r="Y1455" i="1"/>
  <c r="A1457" i="1"/>
  <c r="X1457" i="1" s="1"/>
  <c r="Z1457" i="1" s="1"/>
  <c r="N1414" i="1" l="1"/>
  <c r="AC1414" i="1" s="1"/>
  <c r="L1415" i="1"/>
  <c r="M1414" i="1"/>
  <c r="AD1414" i="1" s="1"/>
  <c r="G1413" i="1"/>
  <c r="G1414" i="1" s="1"/>
  <c r="K1457" i="1"/>
  <c r="I1458" i="1"/>
  <c r="AE1397" i="1"/>
  <c r="AJ1458" i="1"/>
  <c r="AI1458" i="1"/>
  <c r="H987" i="1"/>
  <c r="AB1458" i="1"/>
  <c r="AA1456" i="1"/>
  <c r="AH1456" i="1" s="1"/>
  <c r="Y1456" i="1"/>
  <c r="A1458" i="1"/>
  <c r="X1458" i="1" s="1"/>
  <c r="Z1458" i="1" s="1"/>
  <c r="K1458" i="1" l="1"/>
  <c r="L1416" i="1"/>
  <c r="N1415" i="1"/>
  <c r="AC1415" i="1" s="1"/>
  <c r="M1415" i="1"/>
  <c r="AD1415" i="1" s="1"/>
  <c r="I1459" i="1"/>
  <c r="AE1398" i="1"/>
  <c r="AI1459" i="1"/>
  <c r="AJ1459" i="1"/>
  <c r="H988" i="1"/>
  <c r="AB1459" i="1"/>
  <c r="AA1457" i="1"/>
  <c r="AH1457" i="1" s="1"/>
  <c r="Y1457" i="1"/>
  <c r="A1459" i="1"/>
  <c r="X1459" i="1" s="1"/>
  <c r="Z1459" i="1" s="1"/>
  <c r="G1415" i="1" l="1"/>
  <c r="L1417" i="1"/>
  <c r="N1416" i="1"/>
  <c r="AC1416" i="1" s="1"/>
  <c r="M1416" i="1"/>
  <c r="AD1416" i="1" s="1"/>
  <c r="K1459" i="1"/>
  <c r="I1460" i="1"/>
  <c r="AE1399" i="1"/>
  <c r="AJ1460" i="1"/>
  <c r="AI1460" i="1"/>
  <c r="H989" i="1"/>
  <c r="AB1460" i="1"/>
  <c r="Y1458" i="1"/>
  <c r="A1460" i="1"/>
  <c r="K1460" i="1" l="1"/>
  <c r="G1416" i="1"/>
  <c r="G1417" i="1" s="1"/>
  <c r="L1418" i="1"/>
  <c r="N1417" i="1"/>
  <c r="AC1417" i="1" s="1"/>
  <c r="M1417" i="1"/>
  <c r="AE1400" i="1"/>
  <c r="X1460" i="1"/>
  <c r="Z1460" i="1" s="1"/>
  <c r="H990" i="1"/>
  <c r="AA1010" i="1"/>
  <c r="AH1010" i="1" s="1"/>
  <c r="AB1461" i="1"/>
  <c r="AA1459" i="1"/>
  <c r="AH1459" i="1" s="1"/>
  <c r="Y1459" i="1"/>
  <c r="A1461" i="1"/>
  <c r="X1461" i="1" s="1"/>
  <c r="Z1461" i="1" s="1"/>
  <c r="M1418" i="1" l="1"/>
  <c r="AD1418" i="1" s="1"/>
  <c r="AD1417" i="1"/>
  <c r="N1418" i="1"/>
  <c r="AC1418" i="1" s="1"/>
  <c r="L1419" i="1"/>
  <c r="K1461" i="1"/>
  <c r="I1461" i="1"/>
  <c r="I1462" i="1" s="1"/>
  <c r="AE1401" i="1"/>
  <c r="AJ1461" i="1"/>
  <c r="AJ1462" i="1" s="1"/>
  <c r="AI1461" i="1"/>
  <c r="AI1462" i="1" s="1"/>
  <c r="H991" i="1"/>
  <c r="AB1462" i="1"/>
  <c r="AA1460" i="1"/>
  <c r="AH1460" i="1" s="1"/>
  <c r="Y1460" i="1"/>
  <c r="A1462" i="1"/>
  <c r="X1462" i="1" s="1"/>
  <c r="Z1462" i="1" s="1"/>
  <c r="K1462" i="1" l="1"/>
  <c r="N1419" i="1"/>
  <c r="AC1419" i="1" s="1"/>
  <c r="L1420" i="1"/>
  <c r="M1419" i="1"/>
  <c r="AD1419" i="1" s="1"/>
  <c r="G1418" i="1"/>
  <c r="I1463" i="1"/>
  <c r="AE1402" i="1"/>
  <c r="AI1463" i="1"/>
  <c r="AJ1463" i="1"/>
  <c r="H992" i="1"/>
  <c r="AB1463" i="1"/>
  <c r="Y1461" i="1"/>
  <c r="A1463" i="1"/>
  <c r="X1463" i="1" s="1"/>
  <c r="Z1463" i="1" s="1"/>
  <c r="G1419" i="1" l="1"/>
  <c r="N1420" i="1"/>
  <c r="AC1420" i="1" s="1"/>
  <c r="M1420" i="1"/>
  <c r="AD1420" i="1" s="1"/>
  <c r="L1421" i="1"/>
  <c r="K1463" i="1"/>
  <c r="I1464" i="1"/>
  <c r="AE1403" i="1"/>
  <c r="AJ1464" i="1"/>
  <c r="AI1464" i="1"/>
  <c r="H993" i="1"/>
  <c r="AB1464" i="1"/>
  <c r="AA1462" i="1"/>
  <c r="AH1462" i="1" s="1"/>
  <c r="Y1462" i="1"/>
  <c r="A1464" i="1"/>
  <c r="X1464" i="1" s="1"/>
  <c r="Z1464" i="1" s="1"/>
  <c r="AA1358" i="1"/>
  <c r="K1464" i="1" l="1"/>
  <c r="G1420" i="1"/>
  <c r="L1422" i="1"/>
  <c r="N1421" i="1"/>
  <c r="AC1421" i="1" s="1"/>
  <c r="M1421" i="1"/>
  <c r="AD1421" i="1" s="1"/>
  <c r="I1465" i="1"/>
  <c r="AE1404" i="1"/>
  <c r="AI1465" i="1"/>
  <c r="AJ1465" i="1"/>
  <c r="H994" i="1"/>
  <c r="AB1465" i="1"/>
  <c r="AA1463" i="1"/>
  <c r="AH1463" i="1" s="1"/>
  <c r="Y1463" i="1"/>
  <c r="A1465" i="1"/>
  <c r="K1465" i="1" s="1"/>
  <c r="AH1358" i="1"/>
  <c r="G1421" i="1" l="1"/>
  <c r="N1422" i="1"/>
  <c r="AC1422" i="1" s="1"/>
  <c r="M1422" i="1"/>
  <c r="AD1422" i="1" s="1"/>
  <c r="L1423" i="1"/>
  <c r="AE1405" i="1"/>
  <c r="X1465" i="1"/>
  <c r="Z1465" i="1" s="1"/>
  <c r="H995" i="1"/>
  <c r="AB1466" i="1"/>
  <c r="AA1464" i="1"/>
  <c r="AH1464" i="1" s="1"/>
  <c r="Y1464" i="1"/>
  <c r="A1466" i="1"/>
  <c r="X1466" i="1" s="1"/>
  <c r="Z1466" i="1" s="1"/>
  <c r="N1423" i="1" l="1"/>
  <c r="AC1423" i="1" s="1"/>
  <c r="M1423" i="1"/>
  <c r="AD1423" i="1" s="1"/>
  <c r="L1424" i="1"/>
  <c r="G1422" i="1"/>
  <c r="K1466" i="1"/>
  <c r="I1466" i="1"/>
  <c r="I1467" i="1" s="1"/>
  <c r="AE1406" i="1"/>
  <c r="AI1466" i="1"/>
  <c r="AI1467" i="1" s="1"/>
  <c r="AJ1466" i="1"/>
  <c r="AJ1467" i="1" s="1"/>
  <c r="H996" i="1"/>
  <c r="AA1016" i="1"/>
  <c r="AH1016" i="1" s="1"/>
  <c r="AB1467" i="1"/>
  <c r="AA1465" i="1"/>
  <c r="AH1465" i="1" s="1"/>
  <c r="Y1465" i="1"/>
  <c r="A1467" i="1"/>
  <c r="X1467" i="1" s="1"/>
  <c r="Z1467" i="1" s="1"/>
  <c r="K1467" i="1" l="1"/>
  <c r="G1423" i="1"/>
  <c r="N1424" i="1"/>
  <c r="AC1424" i="1" s="1"/>
  <c r="L1425" i="1"/>
  <c r="G1424" i="1"/>
  <c r="M1424" i="1"/>
  <c r="AD1424" i="1" s="1"/>
  <c r="I1468" i="1"/>
  <c r="AE1407" i="1"/>
  <c r="AJ1468" i="1"/>
  <c r="AI1468" i="1"/>
  <c r="H997" i="1"/>
  <c r="AB1468" i="1"/>
  <c r="AA1466" i="1"/>
  <c r="AH1466" i="1" s="1"/>
  <c r="Y1466" i="1"/>
  <c r="A1468" i="1"/>
  <c r="X1468" i="1" s="1"/>
  <c r="Z1468" i="1" s="1"/>
  <c r="N1425" i="1" l="1"/>
  <c r="AC1425" i="1" s="1"/>
  <c r="L1426" i="1"/>
  <c r="M1425" i="1"/>
  <c r="AD1425" i="1" s="1"/>
  <c r="K1468" i="1"/>
  <c r="I1469" i="1"/>
  <c r="AE1408" i="1"/>
  <c r="AI1469" i="1"/>
  <c r="AJ1469" i="1"/>
  <c r="H998" i="1"/>
  <c r="AB1469" i="1"/>
  <c r="Y1467" i="1"/>
  <c r="A1469" i="1"/>
  <c r="X1469" i="1" s="1"/>
  <c r="Z1469" i="1" s="1"/>
  <c r="G1425" i="1" l="1"/>
  <c r="K1469" i="1"/>
  <c r="N1426" i="1"/>
  <c r="AC1426" i="1" s="1"/>
  <c r="L1427" i="1"/>
  <c r="M1426" i="1"/>
  <c r="AD1426" i="1" s="1"/>
  <c r="I1470" i="1"/>
  <c r="AE1409" i="1"/>
  <c r="AJ1470" i="1"/>
  <c r="AI1470" i="1"/>
  <c r="H999" i="1"/>
  <c r="AB1470" i="1"/>
  <c r="Y1468" i="1"/>
  <c r="A1470" i="1"/>
  <c r="X1470" i="1" s="1"/>
  <c r="Z1470" i="1" s="1"/>
  <c r="N1427" i="1" l="1"/>
  <c r="AC1427" i="1" s="1"/>
  <c r="L1428" i="1"/>
  <c r="M1427" i="1"/>
  <c r="AD1427" i="1" s="1"/>
  <c r="G1426" i="1"/>
  <c r="K1470" i="1"/>
  <c r="K1471" i="1" s="1"/>
  <c r="I1471" i="1"/>
  <c r="AE1410" i="1"/>
  <c r="AI1471" i="1"/>
  <c r="AJ1471" i="1"/>
  <c r="H1000" i="1"/>
  <c r="AB1471" i="1"/>
  <c r="AA1469" i="1"/>
  <c r="AH1469" i="1" s="1"/>
  <c r="Y1469" i="1"/>
  <c r="A1471" i="1"/>
  <c r="G1427" i="1" l="1"/>
  <c r="N1428" i="1"/>
  <c r="AC1428" i="1" s="1"/>
  <c r="L1429" i="1"/>
  <c r="M1428" i="1"/>
  <c r="AD1428" i="1" s="1"/>
  <c r="AE1411" i="1"/>
  <c r="X1471" i="1"/>
  <c r="Z1471" i="1" s="1"/>
  <c r="H1001" i="1"/>
  <c r="AB1472" i="1"/>
  <c r="AA1470" i="1"/>
  <c r="AH1470" i="1" s="1"/>
  <c r="Y1470" i="1"/>
  <c r="A1472" i="1"/>
  <c r="X1472" i="1" s="1"/>
  <c r="Z1472" i="1" s="1"/>
  <c r="G1428" i="1" l="1"/>
  <c r="N1429" i="1"/>
  <c r="AC1429" i="1" s="1"/>
  <c r="L1430" i="1"/>
  <c r="M1429" i="1"/>
  <c r="AD1429" i="1" s="1"/>
  <c r="K1472" i="1"/>
  <c r="I1472" i="1"/>
  <c r="I1473" i="1" s="1"/>
  <c r="AE1412" i="1"/>
  <c r="AI1472" i="1"/>
  <c r="AI1473" i="1" s="1"/>
  <c r="AJ1472" i="1"/>
  <c r="AJ1473" i="1" s="1"/>
  <c r="H1002" i="1"/>
  <c r="AB1473" i="1"/>
  <c r="AA1471" i="1"/>
  <c r="AH1471" i="1" s="1"/>
  <c r="Y1471" i="1"/>
  <c r="A1473" i="1"/>
  <c r="K1473" i="1" s="1"/>
  <c r="G1429" i="1" l="1"/>
  <c r="N1430" i="1"/>
  <c r="AC1430" i="1" s="1"/>
  <c r="L1431" i="1"/>
  <c r="M1430" i="1"/>
  <c r="AD1430" i="1" s="1"/>
  <c r="AE1413" i="1"/>
  <c r="X1473" i="1"/>
  <c r="H1003" i="1"/>
  <c r="AB1474" i="1"/>
  <c r="Y1472" i="1"/>
  <c r="A1474" i="1"/>
  <c r="X1474" i="1" s="1"/>
  <c r="Z1474" i="1" s="1"/>
  <c r="K1474" i="1" l="1"/>
  <c r="G1430" i="1"/>
  <c r="N1431" i="1"/>
  <c r="AC1431" i="1" s="1"/>
  <c r="G1431" i="1"/>
  <c r="M1431" i="1"/>
  <c r="AD1431" i="1" s="1"/>
  <c r="L1432" i="1"/>
  <c r="Z1473" i="1"/>
  <c r="I1474" i="1"/>
  <c r="I1475" i="1" s="1"/>
  <c r="AE1414" i="1"/>
  <c r="AI1474" i="1"/>
  <c r="AI1475" i="1" s="1"/>
  <c r="AJ1474" i="1"/>
  <c r="AJ1475" i="1" s="1"/>
  <c r="H1004" i="1"/>
  <c r="AA1024" i="1"/>
  <c r="AB1475" i="1"/>
  <c r="AA1356" i="1"/>
  <c r="A1475" i="1"/>
  <c r="X1475" i="1" s="1"/>
  <c r="N1432" i="1" l="1"/>
  <c r="AC1432" i="1" s="1"/>
  <c r="L1433" i="1"/>
  <c r="M1432" i="1"/>
  <c r="AD1432" i="1" s="1"/>
  <c r="G1432" i="1"/>
  <c r="K1475" i="1"/>
  <c r="K1476" i="1" s="1"/>
  <c r="I1476" i="1"/>
  <c r="AE1415" i="1"/>
  <c r="AJ1476" i="1"/>
  <c r="AI1476" i="1"/>
  <c r="Z1475" i="1"/>
  <c r="H1005" i="1"/>
  <c r="AH1024" i="1"/>
  <c r="AB1476" i="1"/>
  <c r="AH1356" i="1"/>
  <c r="Y1474" i="1"/>
  <c r="A1476" i="1"/>
  <c r="X1476" i="1" s="1"/>
  <c r="N1433" i="1" l="1"/>
  <c r="AC1433" i="1" s="1"/>
  <c r="L1434" i="1"/>
  <c r="M1433" i="1"/>
  <c r="AD1433" i="1" s="1"/>
  <c r="I1477" i="1"/>
  <c r="AE1416" i="1"/>
  <c r="AJ1477" i="1"/>
  <c r="AI1477" i="1"/>
  <c r="Z1476" i="1"/>
  <c r="H1006" i="1"/>
  <c r="AB1477" i="1"/>
  <c r="Y1475" i="1"/>
  <c r="A1477" i="1"/>
  <c r="X1477" i="1" s="1"/>
  <c r="G1433" i="1" l="1"/>
  <c r="N1434" i="1"/>
  <c r="AC1434" i="1" s="1"/>
  <c r="L1435" i="1"/>
  <c r="M1434" i="1"/>
  <c r="AD1434" i="1" s="1"/>
  <c r="K1477" i="1"/>
  <c r="K1478" i="1" s="1"/>
  <c r="I1478" i="1"/>
  <c r="AJ1478" i="1"/>
  <c r="AE1417" i="1"/>
  <c r="AI1478" i="1"/>
  <c r="Z1477" i="1"/>
  <c r="H1007" i="1"/>
  <c r="AB1478" i="1"/>
  <c r="Y1476" i="1"/>
  <c r="A1478" i="1"/>
  <c r="X1478" i="1" s="1"/>
  <c r="Z1478" i="1" s="1"/>
  <c r="G1434" i="1" l="1"/>
  <c r="N1435" i="1"/>
  <c r="AC1435" i="1" s="1"/>
  <c r="L1436" i="1"/>
  <c r="M1435" i="1"/>
  <c r="AD1435" i="1" s="1"/>
  <c r="I1479" i="1"/>
  <c r="AE1418" i="1"/>
  <c r="AI1479" i="1"/>
  <c r="AJ1479" i="1"/>
  <c r="H1008" i="1"/>
  <c r="AB1479" i="1"/>
  <c r="AA1477" i="1"/>
  <c r="AH1477" i="1" s="1"/>
  <c r="Y1477" i="1"/>
  <c r="A1479" i="1"/>
  <c r="X1479" i="1" s="1"/>
  <c r="Z1479" i="1" s="1"/>
  <c r="G1435" i="1" l="1"/>
  <c r="N1436" i="1"/>
  <c r="AC1436" i="1" s="1"/>
  <c r="L1437" i="1"/>
  <c r="M1436" i="1"/>
  <c r="AD1436" i="1" s="1"/>
  <c r="K1479" i="1"/>
  <c r="K1480" i="1" s="1"/>
  <c r="I1480" i="1"/>
  <c r="AE1419" i="1"/>
  <c r="AJ1480" i="1"/>
  <c r="AI1480" i="1"/>
  <c r="H1009" i="1"/>
  <c r="AB1480" i="1"/>
  <c r="Y1478" i="1"/>
  <c r="A1480" i="1"/>
  <c r="X1480" i="1" s="1"/>
  <c r="Z1480" i="1" s="1"/>
  <c r="G1436" i="1" l="1"/>
  <c r="N1437" i="1"/>
  <c r="AC1437" i="1" s="1"/>
  <c r="M1437" i="1"/>
  <c r="AD1437" i="1" s="1"/>
  <c r="L1438" i="1"/>
  <c r="I1481" i="1"/>
  <c r="AE1420" i="1"/>
  <c r="AI1481" i="1"/>
  <c r="AJ1481" i="1"/>
  <c r="H1010" i="1"/>
  <c r="AB1481" i="1"/>
  <c r="AA1479" i="1"/>
  <c r="AH1479" i="1" s="1"/>
  <c r="Y1479" i="1"/>
  <c r="A1481" i="1"/>
  <c r="K1481" i="1" s="1"/>
  <c r="N1438" i="1" l="1"/>
  <c r="AC1438" i="1" s="1"/>
  <c r="L1439" i="1"/>
  <c r="M1438" i="1"/>
  <c r="AD1438" i="1" s="1"/>
  <c r="G1437" i="1"/>
  <c r="AE1421" i="1"/>
  <c r="X1481" i="1"/>
  <c r="Z1481" i="1" s="1"/>
  <c r="H1011" i="1"/>
  <c r="AA1031" i="1"/>
  <c r="AB1482" i="1"/>
  <c r="Y1480" i="1"/>
  <c r="A1482" i="1"/>
  <c r="X1482" i="1" s="1"/>
  <c r="Z1482" i="1" s="1"/>
  <c r="G1438" i="1" l="1"/>
  <c r="N1439" i="1"/>
  <c r="AC1439" i="1" s="1"/>
  <c r="L1440" i="1"/>
  <c r="M1439" i="1"/>
  <c r="AD1439" i="1" s="1"/>
  <c r="K1482" i="1"/>
  <c r="I1482" i="1"/>
  <c r="I1483" i="1" s="1"/>
  <c r="AE1422" i="1"/>
  <c r="AI1482" i="1"/>
  <c r="AI1483" i="1" s="1"/>
  <c r="AJ1482" i="1"/>
  <c r="AJ1483" i="1" s="1"/>
  <c r="H1012" i="1"/>
  <c r="AH1031" i="1"/>
  <c r="AB1483" i="1"/>
  <c r="AA1481" i="1"/>
  <c r="AH1481" i="1" s="1"/>
  <c r="Y1481" i="1"/>
  <c r="A1483" i="1"/>
  <c r="X1483" i="1" s="1"/>
  <c r="Z1483" i="1" s="1"/>
  <c r="N1440" i="1" l="1"/>
  <c r="AC1440" i="1" s="1"/>
  <c r="M1440" i="1"/>
  <c r="AD1440" i="1" s="1"/>
  <c r="L1441" i="1"/>
  <c r="K1483" i="1"/>
  <c r="G1439" i="1"/>
  <c r="I1484" i="1"/>
  <c r="AE1423" i="1"/>
  <c r="AJ1484" i="1"/>
  <c r="AI1484" i="1"/>
  <c r="H1013" i="1"/>
  <c r="AB1484" i="1"/>
  <c r="Y1482" i="1"/>
  <c r="A1484" i="1"/>
  <c r="X1484" i="1" s="1"/>
  <c r="Z1484" i="1" s="1"/>
  <c r="K1484" i="1" l="1"/>
  <c r="G1440" i="1"/>
  <c r="N1441" i="1"/>
  <c r="AC1441" i="1" s="1"/>
  <c r="L1442" i="1"/>
  <c r="M1441" i="1"/>
  <c r="AD1441" i="1" s="1"/>
  <c r="I1485" i="1"/>
  <c r="AE1424" i="1"/>
  <c r="AI1485" i="1"/>
  <c r="AJ1485" i="1"/>
  <c r="H1014" i="1"/>
  <c r="AA1034" i="1"/>
  <c r="AB1485" i="1"/>
  <c r="AA1483" i="1"/>
  <c r="AH1483" i="1" s="1"/>
  <c r="Y1483" i="1"/>
  <c r="A1485" i="1"/>
  <c r="X1485" i="1" s="1"/>
  <c r="Z1485" i="1" s="1"/>
  <c r="K1485" i="1" l="1"/>
  <c r="K1486" i="1" s="1"/>
  <c r="G1441" i="1"/>
  <c r="N1442" i="1"/>
  <c r="AC1442" i="1" s="1"/>
  <c r="M1442" i="1"/>
  <c r="AD1442" i="1" s="1"/>
  <c r="L1443" i="1"/>
  <c r="I1486" i="1"/>
  <c r="AE1425" i="1"/>
  <c r="AJ1486" i="1"/>
  <c r="AI1486" i="1"/>
  <c r="H1015" i="1"/>
  <c r="AH1034" i="1"/>
  <c r="AA1035" i="1"/>
  <c r="AH1035" i="1" s="1"/>
  <c r="AB1486" i="1"/>
  <c r="AA1484" i="1"/>
  <c r="AH1484" i="1" s="1"/>
  <c r="Y1484" i="1"/>
  <c r="A1486" i="1"/>
  <c r="N1443" i="1" l="1"/>
  <c r="AC1443" i="1" s="1"/>
  <c r="L1444" i="1"/>
  <c r="M1443" i="1"/>
  <c r="AD1443" i="1" s="1"/>
  <c r="G1442" i="1"/>
  <c r="AE1426" i="1"/>
  <c r="X1486" i="1"/>
  <c r="Z1486" i="1" s="1"/>
  <c r="H1016" i="1"/>
  <c r="AB1487" i="1"/>
  <c r="AA1485" i="1"/>
  <c r="AH1485" i="1" s="1"/>
  <c r="Y1485" i="1"/>
  <c r="A1487" i="1"/>
  <c r="X1487" i="1" s="1"/>
  <c r="Z1487" i="1" s="1"/>
  <c r="AA1381" i="1"/>
  <c r="K1487" i="1" l="1"/>
  <c r="G1443" i="1"/>
  <c r="N1444" i="1"/>
  <c r="AC1444" i="1" s="1"/>
  <c r="L1445" i="1"/>
  <c r="M1444" i="1"/>
  <c r="AD1444" i="1" s="1"/>
  <c r="I1487" i="1"/>
  <c r="I1488" i="1" s="1"/>
  <c r="AE1427" i="1"/>
  <c r="AJ1487" i="1"/>
  <c r="AJ1488" i="1" s="1"/>
  <c r="AI1487" i="1"/>
  <c r="AI1488" i="1" s="1"/>
  <c r="H1017" i="1"/>
  <c r="AB1488" i="1"/>
  <c r="AA1486" i="1"/>
  <c r="AH1486" i="1" s="1"/>
  <c r="Y1486" i="1"/>
  <c r="A1488" i="1"/>
  <c r="X1488" i="1" s="1"/>
  <c r="Z1488" i="1" s="1"/>
  <c r="AH1381" i="1"/>
  <c r="G1444" i="1" l="1"/>
  <c r="N1445" i="1"/>
  <c r="AC1445" i="1" s="1"/>
  <c r="M1445" i="1"/>
  <c r="AD1445" i="1" s="1"/>
  <c r="L1446" i="1"/>
  <c r="K1488" i="1"/>
  <c r="I1489" i="1"/>
  <c r="AE1428" i="1"/>
  <c r="AI1489" i="1"/>
  <c r="AJ1489" i="1"/>
  <c r="H1018" i="1"/>
  <c r="AB1489" i="1"/>
  <c r="AA1487" i="1"/>
  <c r="AH1487" i="1" s="1"/>
  <c r="Y1487" i="1"/>
  <c r="A1489" i="1"/>
  <c r="X1489" i="1" s="1"/>
  <c r="Z1489" i="1" s="1"/>
  <c r="G1445" i="1" l="1"/>
  <c r="K1489" i="1"/>
  <c r="M1446" i="1"/>
  <c r="AD1446" i="1" s="1"/>
  <c r="N1446" i="1"/>
  <c r="AC1446" i="1" s="1"/>
  <c r="L1447" i="1"/>
  <c r="I1490" i="1"/>
  <c r="AE1429" i="1"/>
  <c r="AJ1490" i="1"/>
  <c r="AI1490" i="1"/>
  <c r="H1019" i="1"/>
  <c r="AB1490" i="1"/>
  <c r="Y1488" i="1"/>
  <c r="A1490" i="1"/>
  <c r="X1490" i="1" s="1"/>
  <c r="Z1490" i="1" s="1"/>
  <c r="G1446" i="1" l="1"/>
  <c r="L1448" i="1"/>
  <c r="N1447" i="1"/>
  <c r="AC1447" i="1" s="1"/>
  <c r="M1447" i="1"/>
  <c r="AD1447" i="1" s="1"/>
  <c r="K1490" i="1"/>
  <c r="K1491" i="1" s="1"/>
  <c r="I1491" i="1"/>
  <c r="AE1430" i="1"/>
  <c r="AI1491" i="1"/>
  <c r="AJ1491" i="1"/>
  <c r="H1020" i="1"/>
  <c r="AB1491" i="1"/>
  <c r="AA1489" i="1"/>
  <c r="AH1489" i="1" s="1"/>
  <c r="Y1489" i="1"/>
  <c r="A1491" i="1"/>
  <c r="G1447" i="1" l="1"/>
  <c r="N1448" i="1"/>
  <c r="AC1448" i="1" s="1"/>
  <c r="L1449" i="1"/>
  <c r="M1448" i="1"/>
  <c r="AD1448" i="1" s="1"/>
  <c r="AE1431" i="1"/>
  <c r="X1491" i="1"/>
  <c r="Z1491" i="1" s="1"/>
  <c r="H1021" i="1"/>
  <c r="AA1041" i="1"/>
  <c r="AH1041" i="1" s="1"/>
  <c r="AB1492" i="1"/>
  <c r="AA1490" i="1"/>
  <c r="AH1490" i="1" s="1"/>
  <c r="Y1490" i="1"/>
  <c r="A1492" i="1"/>
  <c r="K1492" i="1" s="1"/>
  <c r="AA1389" i="1"/>
  <c r="AH1389" i="1" s="1"/>
  <c r="N1449" i="1" l="1"/>
  <c r="AC1449" i="1" s="1"/>
  <c r="L1450" i="1"/>
  <c r="M1449" i="1"/>
  <c r="AD1449" i="1" s="1"/>
  <c r="G1448" i="1"/>
  <c r="I1492" i="1"/>
  <c r="AE1432" i="1"/>
  <c r="AI1492" i="1"/>
  <c r="AJ1492" i="1"/>
  <c r="X1492" i="1"/>
  <c r="Z1492" i="1" s="1"/>
  <c r="H1022" i="1"/>
  <c r="AB1493" i="1"/>
  <c r="Y1491" i="1"/>
  <c r="A1493" i="1"/>
  <c r="X1493" i="1" s="1"/>
  <c r="Z1493" i="1" s="1"/>
  <c r="G1449" i="1" l="1"/>
  <c r="N1450" i="1"/>
  <c r="AC1450" i="1" s="1"/>
  <c r="M1450" i="1"/>
  <c r="AD1450" i="1" s="1"/>
  <c r="L1451" i="1"/>
  <c r="K1493" i="1"/>
  <c r="K1494" i="1" s="1"/>
  <c r="I1493" i="1"/>
  <c r="I1494" i="1" s="1"/>
  <c r="AE1433" i="1"/>
  <c r="AJ1493" i="1"/>
  <c r="AJ1494" i="1" s="1"/>
  <c r="AI1493" i="1"/>
  <c r="AI1494" i="1" s="1"/>
  <c r="H1023" i="1"/>
  <c r="AB1494" i="1"/>
  <c r="AA1492" i="1"/>
  <c r="AH1492" i="1" s="1"/>
  <c r="Y1492" i="1"/>
  <c r="A1494" i="1"/>
  <c r="X1494" i="1" s="1"/>
  <c r="Z1494" i="1" s="1"/>
  <c r="G1450" i="1" l="1"/>
  <c r="N1451" i="1"/>
  <c r="AC1451" i="1" s="1"/>
  <c r="L1452" i="1"/>
  <c r="M1451" i="1"/>
  <c r="AD1451" i="1" s="1"/>
  <c r="I1495" i="1"/>
  <c r="AE1434" i="1"/>
  <c r="AI1495" i="1"/>
  <c r="AJ1495" i="1"/>
  <c r="H1024" i="1"/>
  <c r="AB1495" i="1"/>
  <c r="AA1493" i="1"/>
  <c r="AH1493" i="1" s="1"/>
  <c r="Y1493" i="1"/>
  <c r="A1495" i="1"/>
  <c r="K1495" i="1" s="1"/>
  <c r="N1452" i="1" l="1"/>
  <c r="AC1452" i="1" s="1"/>
  <c r="M1452" i="1"/>
  <c r="AD1452" i="1" s="1"/>
  <c r="L1453" i="1"/>
  <c r="G1451" i="1"/>
  <c r="AE1435" i="1"/>
  <c r="X1495" i="1"/>
  <c r="Z1495" i="1" s="1"/>
  <c r="H1025" i="1"/>
  <c r="AB1496" i="1"/>
  <c r="AA1494" i="1"/>
  <c r="AH1494" i="1" s="1"/>
  <c r="Y1494" i="1"/>
  <c r="A1496" i="1"/>
  <c r="X1496" i="1" s="1"/>
  <c r="Z1496" i="1" s="1"/>
  <c r="G1452" i="1" l="1"/>
  <c r="N1453" i="1"/>
  <c r="AC1453" i="1" s="1"/>
  <c r="M1453" i="1"/>
  <c r="AD1453" i="1" s="1"/>
  <c r="L1454" i="1"/>
  <c r="K1496" i="1"/>
  <c r="K1497" i="1" s="1"/>
  <c r="I1496" i="1"/>
  <c r="I1497" i="1" s="1"/>
  <c r="AE1436" i="1"/>
  <c r="AI1496" i="1"/>
  <c r="AI1497" i="1" s="1"/>
  <c r="AJ1496" i="1"/>
  <c r="AJ1497" i="1" s="1"/>
  <c r="H1026" i="1"/>
  <c r="AB1497" i="1"/>
  <c r="AA1495" i="1"/>
  <c r="AH1495" i="1" s="1"/>
  <c r="Y1495" i="1"/>
  <c r="A1497" i="1"/>
  <c r="X1497" i="1" s="1"/>
  <c r="Z1497" i="1" s="1"/>
  <c r="AA1391" i="1"/>
  <c r="N1454" i="1" l="1"/>
  <c r="AC1454" i="1" s="1"/>
  <c r="L1455" i="1"/>
  <c r="M1454" i="1"/>
  <c r="AD1454" i="1" s="1"/>
  <c r="G1453" i="1"/>
  <c r="I1498" i="1"/>
  <c r="AE1437" i="1"/>
  <c r="AJ1498" i="1"/>
  <c r="AI1498" i="1"/>
  <c r="H1027" i="1"/>
  <c r="AA1047" i="1"/>
  <c r="AH1047" i="1" s="1"/>
  <c r="AB1498" i="1"/>
  <c r="AA1496" i="1"/>
  <c r="AH1496" i="1" s="1"/>
  <c r="Y1496" i="1"/>
  <c r="A1498" i="1"/>
  <c r="X1498" i="1" s="1"/>
  <c r="Z1498" i="1" s="1"/>
  <c r="AH1391" i="1"/>
  <c r="N1455" i="1" l="1"/>
  <c r="AC1455" i="1" s="1"/>
  <c r="L1456" i="1"/>
  <c r="M1455" i="1"/>
  <c r="AD1455" i="1" s="1"/>
  <c r="G1454" i="1"/>
  <c r="K1498" i="1"/>
  <c r="K1499" i="1" s="1"/>
  <c r="I1499" i="1"/>
  <c r="AE1438" i="1"/>
  <c r="AI1499" i="1"/>
  <c r="AJ1499" i="1"/>
  <c r="H1028" i="1"/>
  <c r="AB1499" i="1"/>
  <c r="AA1497" i="1"/>
  <c r="AH1497" i="1" s="1"/>
  <c r="Y1497" i="1"/>
  <c r="A1499" i="1"/>
  <c r="X1499" i="1" s="1"/>
  <c r="Z1499" i="1" s="1"/>
  <c r="G1455" i="1" l="1"/>
  <c r="N1456" i="1"/>
  <c r="AC1456" i="1" s="1"/>
  <c r="M1456" i="1"/>
  <c r="AD1456" i="1" s="1"/>
  <c r="L1457" i="1"/>
  <c r="I1500" i="1"/>
  <c r="AE1439" i="1"/>
  <c r="AJ1500" i="1"/>
  <c r="AI1500" i="1"/>
  <c r="H1029" i="1"/>
  <c r="AB1500" i="1"/>
  <c r="Y1498" i="1"/>
  <c r="A1500" i="1"/>
  <c r="X1500" i="1" s="1"/>
  <c r="Z1500" i="1" s="1"/>
  <c r="G1456" i="1" l="1"/>
  <c r="N1457" i="1"/>
  <c r="AC1457" i="1" s="1"/>
  <c r="L1458" i="1"/>
  <c r="M1457" i="1"/>
  <c r="AD1457" i="1" s="1"/>
  <c r="K1500" i="1"/>
  <c r="I1501" i="1"/>
  <c r="AE1440" i="1"/>
  <c r="AI1501" i="1"/>
  <c r="AJ1501" i="1"/>
  <c r="H1030" i="1"/>
  <c r="AB1501" i="1"/>
  <c r="AA1499" i="1"/>
  <c r="AH1499" i="1" s="1"/>
  <c r="Y1499" i="1"/>
  <c r="A1501" i="1"/>
  <c r="K1501" i="1" l="1"/>
  <c r="G1457" i="1"/>
  <c r="G1458" i="1" s="1"/>
  <c r="N1458" i="1"/>
  <c r="AC1458" i="1" s="1"/>
  <c r="L1459" i="1"/>
  <c r="M1458" i="1"/>
  <c r="AD1458" i="1" s="1"/>
  <c r="AE1441" i="1"/>
  <c r="X1501" i="1"/>
  <c r="Z1501" i="1" s="1"/>
  <c r="H1031" i="1"/>
  <c r="AB1502" i="1"/>
  <c r="AA1500" i="1"/>
  <c r="AH1500" i="1" s="1"/>
  <c r="Y1500" i="1"/>
  <c r="A1502" i="1"/>
  <c r="X1502" i="1" s="1"/>
  <c r="Z1502" i="1" s="1"/>
  <c r="N1459" i="1" l="1"/>
  <c r="AC1459" i="1" s="1"/>
  <c r="M1459" i="1"/>
  <c r="AD1459" i="1" s="1"/>
  <c r="L1460" i="1"/>
  <c r="K1502" i="1"/>
  <c r="K1503" i="1" s="1"/>
  <c r="I1502" i="1"/>
  <c r="I1503" i="1" s="1"/>
  <c r="AE1442" i="1"/>
  <c r="AI1502" i="1"/>
  <c r="AI1503" i="1" s="1"/>
  <c r="AJ1502" i="1"/>
  <c r="AJ1503" i="1" s="1"/>
  <c r="H1032" i="1"/>
  <c r="AB1503" i="1"/>
  <c r="AA1501" i="1"/>
  <c r="AH1501" i="1" s="1"/>
  <c r="Y1501" i="1"/>
  <c r="A1503" i="1"/>
  <c r="X1503" i="1" s="1"/>
  <c r="Z1503" i="1" s="1"/>
  <c r="G1459" i="1" l="1"/>
  <c r="N1460" i="1"/>
  <c r="AC1460" i="1" s="1"/>
  <c r="M1460" i="1"/>
  <c r="AD1460" i="1" s="1"/>
  <c r="L1461" i="1"/>
  <c r="I1504" i="1"/>
  <c r="AE1443" i="1"/>
  <c r="AJ1504" i="1"/>
  <c r="AI1504" i="1"/>
  <c r="H1033" i="1"/>
  <c r="AB1504" i="1"/>
  <c r="Y1502" i="1"/>
  <c r="A1504" i="1"/>
  <c r="K1504" i="1" s="1"/>
  <c r="G1460" i="1" l="1"/>
  <c r="N1461" i="1"/>
  <c r="AC1461" i="1" s="1"/>
  <c r="L1462" i="1"/>
  <c r="M1461" i="1"/>
  <c r="AD1461" i="1" s="1"/>
  <c r="AE1444" i="1"/>
  <c r="X1504" i="1"/>
  <c r="H1034" i="1"/>
  <c r="AB1505" i="1"/>
  <c r="Y1503" i="1"/>
  <c r="A1505" i="1"/>
  <c r="X1505" i="1" s="1"/>
  <c r="Z1505" i="1" s="1"/>
  <c r="G1461" i="1" l="1"/>
  <c r="N1462" i="1"/>
  <c r="AC1462" i="1" s="1"/>
  <c r="L1463" i="1"/>
  <c r="G1462" i="1"/>
  <c r="M1462" i="1"/>
  <c r="AD1462" i="1" s="1"/>
  <c r="K1505" i="1"/>
  <c r="Z1504" i="1"/>
  <c r="I1505" i="1"/>
  <c r="I1506" i="1" s="1"/>
  <c r="AE1445" i="1"/>
  <c r="AJ1505" i="1"/>
  <c r="AJ1506" i="1" s="1"/>
  <c r="AI1505" i="1"/>
  <c r="AI1506" i="1" s="1"/>
  <c r="H1035" i="1"/>
  <c r="AA1055" i="1"/>
  <c r="AB1506" i="1"/>
  <c r="AA1387" i="1"/>
  <c r="A1506" i="1"/>
  <c r="X1506" i="1" s="1"/>
  <c r="Z1506" i="1" s="1"/>
  <c r="K1506" i="1" l="1"/>
  <c r="N1463" i="1"/>
  <c r="AC1463" i="1" s="1"/>
  <c r="L1464" i="1"/>
  <c r="G1463" i="1"/>
  <c r="M1463" i="1"/>
  <c r="AD1463" i="1" s="1"/>
  <c r="I1507" i="1"/>
  <c r="AE1446" i="1"/>
  <c r="AI1507" i="1"/>
  <c r="AJ1507" i="1"/>
  <c r="H1036" i="1"/>
  <c r="AH1055" i="1"/>
  <c r="AB1507" i="1"/>
  <c r="AA1505" i="1"/>
  <c r="AH1505" i="1" s="1"/>
  <c r="Y1505" i="1"/>
  <c r="AH1387" i="1"/>
  <c r="A1507" i="1"/>
  <c r="X1507" i="1" s="1"/>
  <c r="Z1507" i="1" s="1"/>
  <c r="N1464" i="1" l="1"/>
  <c r="AC1464" i="1" s="1"/>
  <c r="G1464" i="1"/>
  <c r="L1465" i="1"/>
  <c r="M1464" i="1"/>
  <c r="AD1464" i="1" s="1"/>
  <c r="K1507" i="1"/>
  <c r="I1508" i="1"/>
  <c r="AE1447" i="1"/>
  <c r="AJ1508" i="1"/>
  <c r="AI1508" i="1"/>
  <c r="H1037" i="1"/>
  <c r="AB1508" i="1"/>
  <c r="Y1506" i="1"/>
  <c r="A1508" i="1"/>
  <c r="X1508" i="1" s="1"/>
  <c r="Z1508" i="1" s="1"/>
  <c r="K1508" i="1" l="1"/>
  <c r="N1465" i="1"/>
  <c r="AC1465" i="1" s="1"/>
  <c r="M1465" i="1"/>
  <c r="AD1465" i="1" s="1"/>
  <c r="L1466" i="1"/>
  <c r="AB1509" i="1"/>
  <c r="I1509" i="1"/>
  <c r="AE1448" i="1"/>
  <c r="AI1509" i="1"/>
  <c r="AJ1509" i="1"/>
  <c r="H1038" i="1"/>
  <c r="A1509" i="1"/>
  <c r="X1509" i="1" s="1"/>
  <c r="Z1509" i="1" s="1"/>
  <c r="Y1507" i="1"/>
  <c r="K1509" i="1" l="1"/>
  <c r="G1465" i="1"/>
  <c r="N1466" i="1"/>
  <c r="AC1466" i="1" s="1"/>
  <c r="L1467" i="1"/>
  <c r="G1466" i="1"/>
  <c r="M1466" i="1"/>
  <c r="AD1466" i="1" s="1"/>
  <c r="I1510" i="1"/>
  <c r="AE1449" i="1"/>
  <c r="AJ1510" i="1"/>
  <c r="AI1510" i="1"/>
  <c r="H1039" i="1"/>
  <c r="AB1510" i="1"/>
  <c r="AA1508" i="1"/>
  <c r="AH1508" i="1" s="1"/>
  <c r="Y1508" i="1"/>
  <c r="A1510" i="1"/>
  <c r="X1510" i="1" s="1"/>
  <c r="Z1510" i="1" s="1"/>
  <c r="K1510" i="1" l="1"/>
  <c r="N1467" i="1"/>
  <c r="AC1467" i="1" s="1"/>
  <c r="L1468" i="1"/>
  <c r="M1467" i="1"/>
  <c r="AD1467" i="1" s="1"/>
  <c r="I1511" i="1"/>
  <c r="AE1450" i="1"/>
  <c r="AI1511" i="1"/>
  <c r="AJ1511" i="1"/>
  <c r="H1040" i="1"/>
  <c r="Y1509" i="1"/>
  <c r="AA1509" i="1"/>
  <c r="AH1509" i="1" s="1"/>
  <c r="AB1511" i="1"/>
  <c r="A1511" i="1"/>
  <c r="G1467" i="1" l="1"/>
  <c r="N1468" i="1"/>
  <c r="AC1468" i="1" s="1"/>
  <c r="L1469" i="1"/>
  <c r="M1468" i="1"/>
  <c r="AD1468" i="1" s="1"/>
  <c r="K1511" i="1"/>
  <c r="AE1451" i="1"/>
  <c r="X1511" i="1"/>
  <c r="Z1511" i="1" s="1"/>
  <c r="H1041" i="1"/>
  <c r="AA1061" i="1"/>
  <c r="AB1512" i="1"/>
  <c r="Y1510" i="1"/>
  <c r="A1512" i="1"/>
  <c r="X1512" i="1" s="1"/>
  <c r="Z1512" i="1" s="1"/>
  <c r="K1512" i="1" l="1"/>
  <c r="G1468" i="1"/>
  <c r="N1469" i="1"/>
  <c r="AC1469" i="1" s="1"/>
  <c r="M1469" i="1"/>
  <c r="AD1469" i="1" s="1"/>
  <c r="L1470" i="1"/>
  <c r="I1512" i="1"/>
  <c r="I1513" i="1" s="1"/>
  <c r="AE1452" i="1"/>
  <c r="AI1512" i="1"/>
  <c r="AI1513" i="1" s="1"/>
  <c r="AJ1512" i="1"/>
  <c r="AJ1513" i="1" s="1"/>
  <c r="H1042" i="1"/>
  <c r="AH1061" i="1"/>
  <c r="AB1513" i="1"/>
  <c r="Y1511" i="1"/>
  <c r="A1513" i="1"/>
  <c r="AA1410" i="1"/>
  <c r="K1513" i="1" l="1"/>
  <c r="N1470" i="1"/>
  <c r="AC1470" i="1" s="1"/>
  <c r="L1471" i="1"/>
  <c r="M1470" i="1"/>
  <c r="AD1470" i="1" s="1"/>
  <c r="G1469" i="1"/>
  <c r="AE1453" i="1"/>
  <c r="X1513" i="1"/>
  <c r="Z1513" i="1" s="1"/>
  <c r="H1043" i="1"/>
  <c r="AB1514" i="1"/>
  <c r="Y1512" i="1"/>
  <c r="A1514" i="1"/>
  <c r="X1514" i="1" s="1"/>
  <c r="Z1514" i="1" s="1"/>
  <c r="AH1410" i="1"/>
  <c r="G1470" i="1" l="1"/>
  <c r="N1471" i="1"/>
  <c r="AC1471" i="1" s="1"/>
  <c r="M1471" i="1"/>
  <c r="AD1471" i="1" s="1"/>
  <c r="L1472" i="1"/>
  <c r="K1514" i="1"/>
  <c r="I1514" i="1"/>
  <c r="I1515" i="1" s="1"/>
  <c r="AE1454" i="1"/>
  <c r="AI1514" i="1"/>
  <c r="AI1515" i="1" s="1"/>
  <c r="AJ1514" i="1"/>
  <c r="AJ1515" i="1" s="1"/>
  <c r="H1044" i="1"/>
  <c r="AA1064" i="1"/>
  <c r="AB1515" i="1"/>
  <c r="Y1513" i="1"/>
  <c r="A1515" i="1"/>
  <c r="X1515" i="1" s="1"/>
  <c r="Z1515" i="1" s="1"/>
  <c r="K1515" i="1" l="1"/>
  <c r="G1471" i="1"/>
  <c r="N1472" i="1"/>
  <c r="AC1472" i="1" s="1"/>
  <c r="L1473" i="1"/>
  <c r="M1472" i="1"/>
  <c r="AD1472" i="1" s="1"/>
  <c r="I1516" i="1"/>
  <c r="AE1455" i="1"/>
  <c r="AJ1516" i="1"/>
  <c r="AI1516" i="1"/>
  <c r="H1045" i="1"/>
  <c r="AH1064" i="1"/>
  <c r="AB1516" i="1"/>
  <c r="AA1514" i="1"/>
  <c r="AH1514" i="1" s="1"/>
  <c r="Y1514" i="1"/>
  <c r="A1516" i="1"/>
  <c r="X1516" i="1" s="1"/>
  <c r="Z1516" i="1" s="1"/>
  <c r="G1472" i="1" l="1"/>
  <c r="N1473" i="1"/>
  <c r="AC1473" i="1" s="1"/>
  <c r="M1473" i="1"/>
  <c r="AD1473" i="1" s="1"/>
  <c r="L1474" i="1"/>
  <c r="K1516" i="1"/>
  <c r="K1517" i="1" s="1"/>
  <c r="I1517" i="1"/>
  <c r="AE1456" i="1"/>
  <c r="AI1517" i="1"/>
  <c r="AJ1517" i="1"/>
  <c r="H1046" i="1"/>
  <c r="AB1517" i="1"/>
  <c r="AA1515" i="1"/>
  <c r="AH1515" i="1" s="1"/>
  <c r="Y1515" i="1"/>
  <c r="A1517" i="1"/>
  <c r="X1517" i="1" s="1"/>
  <c r="Z1517" i="1" s="1"/>
  <c r="AA1411" i="1"/>
  <c r="G1473" i="1" l="1"/>
  <c r="M1474" i="1"/>
  <c r="AD1474" i="1" s="1"/>
  <c r="N1474" i="1"/>
  <c r="AC1474" i="1" s="1"/>
  <c r="L1475" i="1"/>
  <c r="I1518" i="1"/>
  <c r="AE1457" i="1"/>
  <c r="AJ1518" i="1"/>
  <c r="AI1518" i="1"/>
  <c r="H1047" i="1"/>
  <c r="AB1518" i="1"/>
  <c r="AA1516" i="1"/>
  <c r="AH1516" i="1" s="1"/>
  <c r="Y1516" i="1"/>
  <c r="A1518" i="1"/>
  <c r="X1518" i="1" s="1"/>
  <c r="Z1518" i="1" s="1"/>
  <c r="AA1412" i="1"/>
  <c r="AH1411" i="1"/>
  <c r="AA1415" i="1"/>
  <c r="AH1415" i="1" s="1"/>
  <c r="L1476" i="1" l="1"/>
  <c r="M1475" i="1"/>
  <c r="AD1475" i="1" s="1"/>
  <c r="N1475" i="1"/>
  <c r="AC1475" i="1" s="1"/>
  <c r="G1474" i="1"/>
  <c r="K1518" i="1"/>
  <c r="I1519" i="1"/>
  <c r="AE1458" i="1"/>
  <c r="AI1519" i="1"/>
  <c r="AJ1519" i="1"/>
  <c r="H1048" i="1"/>
  <c r="AB1519" i="1"/>
  <c r="AA1517" i="1"/>
  <c r="AH1517" i="1" s="1"/>
  <c r="Y1517" i="1"/>
  <c r="A1519" i="1"/>
  <c r="X1519" i="1" s="1"/>
  <c r="Z1519" i="1" s="1"/>
  <c r="AH1412" i="1"/>
  <c r="K1519" i="1" l="1"/>
  <c r="G1475" i="1"/>
  <c r="N1476" i="1"/>
  <c r="AC1476" i="1" s="1"/>
  <c r="L1477" i="1"/>
  <c r="M1476" i="1"/>
  <c r="AD1476" i="1" s="1"/>
  <c r="I1520" i="1"/>
  <c r="AE1459" i="1"/>
  <c r="AJ1520" i="1"/>
  <c r="AI1520" i="1"/>
  <c r="H1049" i="1"/>
  <c r="AB1520" i="1"/>
  <c r="AA1518" i="1"/>
  <c r="AH1518" i="1" s="1"/>
  <c r="Y1518" i="1"/>
  <c r="A1520" i="1"/>
  <c r="X1520" i="1" s="1"/>
  <c r="Z1520" i="1" s="1"/>
  <c r="G1476" i="1" l="1"/>
  <c r="L1478" i="1"/>
  <c r="M1477" i="1"/>
  <c r="AD1477" i="1" s="1"/>
  <c r="N1477" i="1"/>
  <c r="AC1477" i="1" s="1"/>
  <c r="K1520" i="1"/>
  <c r="I1521" i="1"/>
  <c r="AE1460" i="1"/>
  <c r="AI1521" i="1"/>
  <c r="AJ1521" i="1"/>
  <c r="H1050" i="1"/>
  <c r="AB1521" i="1"/>
  <c r="Y1519" i="1"/>
  <c r="A1521" i="1"/>
  <c r="X1521" i="1" s="1"/>
  <c r="Z1521" i="1" s="1"/>
  <c r="K1521" i="1" l="1"/>
  <c r="G1477" i="1"/>
  <c r="N1478" i="1"/>
  <c r="AC1478" i="1" s="1"/>
  <c r="M1478" i="1"/>
  <c r="AD1478" i="1" s="1"/>
  <c r="L1479" i="1"/>
  <c r="I1522" i="1"/>
  <c r="AE1461" i="1"/>
  <c r="AJ1522" i="1"/>
  <c r="AI1522" i="1"/>
  <c r="H1051" i="1"/>
  <c r="AA1071" i="1"/>
  <c r="AH1071" i="1" s="1"/>
  <c r="AB1522" i="1"/>
  <c r="AA1520" i="1"/>
  <c r="AH1520" i="1" s="1"/>
  <c r="Y1520" i="1"/>
  <c r="A1522" i="1"/>
  <c r="X1522" i="1" s="1"/>
  <c r="Z1522" i="1" s="1"/>
  <c r="N1479" i="1" l="1"/>
  <c r="AC1479" i="1" s="1"/>
  <c r="L1480" i="1"/>
  <c r="M1479" i="1"/>
  <c r="AD1479" i="1" s="1"/>
  <c r="G1478" i="1"/>
  <c r="G1479" i="1" s="1"/>
  <c r="K1522" i="1"/>
  <c r="K1523" i="1" s="1"/>
  <c r="I1523" i="1"/>
  <c r="AE1462" i="1"/>
  <c r="AI1523" i="1"/>
  <c r="AJ1523" i="1"/>
  <c r="H1052" i="1"/>
  <c r="AB1523" i="1"/>
  <c r="AA1521" i="1"/>
  <c r="AH1521" i="1" s="1"/>
  <c r="Y1521" i="1"/>
  <c r="A1523" i="1"/>
  <c r="N1480" i="1" l="1"/>
  <c r="AC1480" i="1" s="1"/>
  <c r="L1481" i="1"/>
  <c r="G1480" i="1"/>
  <c r="M1480" i="1"/>
  <c r="AD1480" i="1" s="1"/>
  <c r="AE1463" i="1"/>
  <c r="X1523" i="1"/>
  <c r="Z1523" i="1" s="1"/>
  <c r="H1053" i="1"/>
  <c r="AB1524" i="1"/>
  <c r="Y1522" i="1"/>
  <c r="AA1418" i="1"/>
  <c r="AH1418" i="1" s="1"/>
  <c r="A1524" i="1"/>
  <c r="X1524" i="1" s="1"/>
  <c r="Z1524" i="1" s="1"/>
  <c r="N1481" i="1" l="1"/>
  <c r="AC1481" i="1" s="1"/>
  <c r="L1482" i="1"/>
  <c r="M1481" i="1"/>
  <c r="AD1481" i="1" s="1"/>
  <c r="K1524" i="1"/>
  <c r="I1524" i="1"/>
  <c r="I1525" i="1" s="1"/>
  <c r="AE1464" i="1"/>
  <c r="AI1524" i="1"/>
  <c r="AI1525" i="1" s="1"/>
  <c r="AJ1524" i="1"/>
  <c r="AJ1525" i="1" s="1"/>
  <c r="H1054" i="1"/>
  <c r="AB1525" i="1"/>
  <c r="AA1523" i="1"/>
  <c r="AH1523" i="1" s="1"/>
  <c r="Y1523" i="1"/>
  <c r="A1525" i="1"/>
  <c r="X1525" i="1" s="1"/>
  <c r="Z1525" i="1" s="1"/>
  <c r="AA1419" i="1"/>
  <c r="G1481" i="1" l="1"/>
  <c r="K1525" i="1"/>
  <c r="N1482" i="1"/>
  <c r="AC1482" i="1" s="1"/>
  <c r="L1483" i="1"/>
  <c r="M1482" i="1"/>
  <c r="AD1482" i="1" s="1"/>
  <c r="I1526" i="1"/>
  <c r="AE1465" i="1"/>
  <c r="AJ1526" i="1"/>
  <c r="AI1526" i="1"/>
  <c r="H1055" i="1"/>
  <c r="AB1526" i="1"/>
  <c r="AA1524" i="1"/>
  <c r="AH1524" i="1" s="1"/>
  <c r="Y1524" i="1"/>
  <c r="AA1420" i="1"/>
  <c r="AH1420" i="1" s="1"/>
  <c r="A1526" i="1"/>
  <c r="X1526" i="1" s="1"/>
  <c r="Z1526" i="1" s="1"/>
  <c r="AH1419" i="1"/>
  <c r="G1482" i="1" l="1"/>
  <c r="N1483" i="1"/>
  <c r="AC1483" i="1" s="1"/>
  <c r="L1484" i="1"/>
  <c r="M1483" i="1"/>
  <c r="AD1483" i="1" s="1"/>
  <c r="K1526" i="1"/>
  <c r="I1527" i="1"/>
  <c r="AE1466" i="1"/>
  <c r="AI1527" i="1"/>
  <c r="AJ1527" i="1"/>
  <c r="H1056" i="1"/>
  <c r="AB1527" i="1"/>
  <c r="AA1525" i="1"/>
  <c r="AH1525" i="1" s="1"/>
  <c r="Y1525" i="1"/>
  <c r="A1527" i="1"/>
  <c r="X1527" i="1" s="1"/>
  <c r="Z1527" i="1" s="1"/>
  <c r="G1483" i="1" l="1"/>
  <c r="K1527" i="1"/>
  <c r="N1484" i="1"/>
  <c r="AC1484" i="1" s="1"/>
  <c r="L1485" i="1"/>
  <c r="M1484" i="1"/>
  <c r="AD1484" i="1" s="1"/>
  <c r="I1528" i="1"/>
  <c r="AE1467" i="1"/>
  <c r="AJ1528" i="1"/>
  <c r="AI1528" i="1"/>
  <c r="H1057" i="1"/>
  <c r="AB1528" i="1"/>
  <c r="AA1526" i="1"/>
  <c r="AH1526" i="1" s="1"/>
  <c r="Y1526" i="1"/>
  <c r="A1528" i="1"/>
  <c r="X1528" i="1" s="1"/>
  <c r="Z1528" i="1" s="1"/>
  <c r="G1484" i="1" l="1"/>
  <c r="N1485" i="1"/>
  <c r="AC1485" i="1" s="1"/>
  <c r="L1486" i="1"/>
  <c r="M1485" i="1"/>
  <c r="AD1485" i="1" s="1"/>
  <c r="K1528" i="1"/>
  <c r="I1529" i="1"/>
  <c r="AE1468" i="1"/>
  <c r="AI1529" i="1"/>
  <c r="AJ1529" i="1"/>
  <c r="H1058" i="1"/>
  <c r="AA1078" i="1"/>
  <c r="AH1078" i="1" s="1"/>
  <c r="AB1529" i="1"/>
  <c r="AA1527" i="1"/>
  <c r="AH1527" i="1" s="1"/>
  <c r="Y1527" i="1"/>
  <c r="A1529" i="1"/>
  <c r="X1529" i="1" s="1"/>
  <c r="Z1529" i="1" s="1"/>
  <c r="K1529" i="1" l="1"/>
  <c r="G1485" i="1"/>
  <c r="N1486" i="1"/>
  <c r="AC1486" i="1" s="1"/>
  <c r="M1486" i="1"/>
  <c r="AD1486" i="1" s="1"/>
  <c r="L1487" i="1"/>
  <c r="I1530" i="1"/>
  <c r="AE1469" i="1"/>
  <c r="AJ1530" i="1"/>
  <c r="AI1530" i="1"/>
  <c r="H1059" i="1"/>
  <c r="AB1530" i="1"/>
  <c r="AA1528" i="1"/>
  <c r="AH1528" i="1" s="1"/>
  <c r="Y1528" i="1"/>
  <c r="A1530" i="1"/>
  <c r="X1530" i="1" s="1"/>
  <c r="Z1530" i="1" s="1"/>
  <c r="G1486" i="1" l="1"/>
  <c r="N1487" i="1"/>
  <c r="AC1487" i="1" s="1"/>
  <c r="L1488" i="1"/>
  <c r="G1487" i="1"/>
  <c r="M1487" i="1"/>
  <c r="AD1487" i="1" s="1"/>
  <c r="K1530" i="1"/>
  <c r="I1531" i="1"/>
  <c r="AE1470" i="1"/>
  <c r="AI1531" i="1"/>
  <c r="AJ1531" i="1"/>
  <c r="H1060" i="1"/>
  <c r="AB1531" i="1"/>
  <c r="Y1529" i="1"/>
  <c r="A1531" i="1"/>
  <c r="X1531" i="1" s="1"/>
  <c r="Z1531" i="1" s="1"/>
  <c r="K1531" i="1" l="1"/>
  <c r="N1488" i="1"/>
  <c r="AC1488" i="1" s="1"/>
  <c r="L1489" i="1"/>
  <c r="M1488" i="1"/>
  <c r="AD1488" i="1" s="1"/>
  <c r="I1532" i="1"/>
  <c r="AE1471" i="1"/>
  <c r="AJ1532" i="1"/>
  <c r="AI1532" i="1"/>
  <c r="H1061" i="1"/>
  <c r="AB1532" i="1"/>
  <c r="AA1530" i="1"/>
  <c r="AH1530" i="1" s="1"/>
  <c r="Y1530" i="1"/>
  <c r="A1532" i="1"/>
  <c r="X1532" i="1" s="1"/>
  <c r="Z1532" i="1" s="1"/>
  <c r="G1488" i="1" l="1"/>
  <c r="N1489" i="1"/>
  <c r="AC1489" i="1" s="1"/>
  <c r="L1490" i="1"/>
  <c r="M1489" i="1"/>
  <c r="AD1489" i="1" s="1"/>
  <c r="K1532" i="1"/>
  <c r="K1533" i="1" s="1"/>
  <c r="I1533" i="1"/>
  <c r="AE1472" i="1"/>
  <c r="AI1533" i="1"/>
  <c r="AJ1533" i="1"/>
  <c r="H1062" i="1"/>
  <c r="AB1533" i="1"/>
  <c r="AA1531" i="1"/>
  <c r="AH1531" i="1" s="1"/>
  <c r="Y1531" i="1"/>
  <c r="A1533" i="1"/>
  <c r="X1533" i="1" s="1"/>
  <c r="Z1533" i="1" s="1"/>
  <c r="G1489" i="1" l="1"/>
  <c r="N1490" i="1"/>
  <c r="AC1490" i="1" s="1"/>
  <c r="L1491" i="1"/>
  <c r="M1490" i="1"/>
  <c r="AD1490" i="1" s="1"/>
  <c r="I1534" i="1"/>
  <c r="AE1473" i="1"/>
  <c r="AJ1534" i="1"/>
  <c r="AI1534" i="1"/>
  <c r="H1063" i="1"/>
  <c r="AB1534" i="1"/>
  <c r="AA1532" i="1"/>
  <c r="AH1532" i="1" s="1"/>
  <c r="Y1532" i="1"/>
  <c r="A1534" i="1"/>
  <c r="K1534" i="1" s="1"/>
  <c r="G1490" i="1" l="1"/>
  <c r="N1491" i="1"/>
  <c r="AC1491" i="1" s="1"/>
  <c r="L1492" i="1"/>
  <c r="G1491" i="1"/>
  <c r="M1491" i="1"/>
  <c r="AD1491" i="1" s="1"/>
  <c r="AE1474" i="1"/>
  <c r="X1534" i="1"/>
  <c r="H1064" i="1"/>
  <c r="AB1535" i="1"/>
  <c r="Y1533" i="1"/>
  <c r="A1535" i="1"/>
  <c r="X1535" i="1" s="1"/>
  <c r="Z1535" i="1" s="1"/>
  <c r="K1535" i="1" l="1"/>
  <c r="N1492" i="1"/>
  <c r="AC1492" i="1" s="1"/>
  <c r="L1493" i="1"/>
  <c r="G1492" i="1"/>
  <c r="M1492" i="1"/>
  <c r="AD1492" i="1" s="1"/>
  <c r="Z1534" i="1"/>
  <c r="I1535" i="1"/>
  <c r="I1536" i="1" s="1"/>
  <c r="AE1475" i="1"/>
  <c r="AJ1535" i="1"/>
  <c r="AJ1536" i="1" s="1"/>
  <c r="AI1535" i="1"/>
  <c r="AI1536" i="1" s="1"/>
  <c r="H1065" i="1"/>
  <c r="AA1085" i="1"/>
  <c r="AB1536" i="1"/>
  <c r="AA1417" i="1"/>
  <c r="A1536" i="1"/>
  <c r="X1536" i="1" s="1"/>
  <c r="N1493" i="1" l="1"/>
  <c r="AC1493" i="1" s="1"/>
  <c r="L1494" i="1"/>
  <c r="M1493" i="1"/>
  <c r="AD1493" i="1" s="1"/>
  <c r="K1536" i="1"/>
  <c r="Z1536" i="1"/>
  <c r="I1537" i="1"/>
  <c r="AE1476" i="1"/>
  <c r="AI1537" i="1"/>
  <c r="AJ1537" i="1"/>
  <c r="H1066" i="1"/>
  <c r="AH1085" i="1"/>
  <c r="AB1537" i="1"/>
  <c r="Y1535" i="1"/>
  <c r="AH1417" i="1"/>
  <c r="A1537" i="1"/>
  <c r="X1537" i="1" s="1"/>
  <c r="Z1537" i="1" s="1"/>
  <c r="G1493" i="1" l="1"/>
  <c r="K1537" i="1"/>
  <c r="N1494" i="1"/>
  <c r="AC1494" i="1" s="1"/>
  <c r="M1494" i="1"/>
  <c r="AD1494" i="1" s="1"/>
  <c r="L1495" i="1"/>
  <c r="I1538" i="1"/>
  <c r="AE1477" i="1"/>
  <c r="AJ1538" i="1"/>
  <c r="AI1538" i="1"/>
  <c r="H1067" i="1"/>
  <c r="AB1538" i="1"/>
  <c r="Y1536" i="1"/>
  <c r="A1538" i="1"/>
  <c r="X1538" i="1" s="1"/>
  <c r="Z1538" i="1" s="1"/>
  <c r="G1494" i="1" l="1"/>
  <c r="N1495" i="1"/>
  <c r="AC1495" i="1" s="1"/>
  <c r="L1496" i="1"/>
  <c r="M1495" i="1"/>
  <c r="AD1495" i="1" s="1"/>
  <c r="K1538" i="1"/>
  <c r="K1539" i="1" s="1"/>
  <c r="I1539" i="1"/>
  <c r="AE1478" i="1"/>
  <c r="AI1539" i="1"/>
  <c r="AJ1539" i="1"/>
  <c r="H1068" i="1"/>
  <c r="AB1539" i="1"/>
  <c r="AA1537" i="1"/>
  <c r="AH1537" i="1" s="1"/>
  <c r="Y1537" i="1"/>
  <c r="A1539" i="1"/>
  <c r="X1539" i="1" s="1"/>
  <c r="Z1539" i="1" s="1"/>
  <c r="G1495" i="1" l="1"/>
  <c r="N1496" i="1"/>
  <c r="AC1496" i="1" s="1"/>
  <c r="M1496" i="1"/>
  <c r="AD1496" i="1" s="1"/>
  <c r="L1497" i="1"/>
  <c r="I1540" i="1"/>
  <c r="AE1479" i="1"/>
  <c r="AJ1540" i="1"/>
  <c r="AI1540" i="1"/>
  <c r="H1069" i="1"/>
  <c r="AB1540" i="1"/>
  <c r="AA1538" i="1"/>
  <c r="AH1538" i="1" s="1"/>
  <c r="Y1538" i="1"/>
  <c r="A1540" i="1"/>
  <c r="X1540" i="1" s="1"/>
  <c r="Z1540" i="1" s="1"/>
  <c r="K1540" i="1" l="1"/>
  <c r="G1496" i="1"/>
  <c r="N1497" i="1"/>
  <c r="AC1497" i="1" s="1"/>
  <c r="L1498" i="1"/>
  <c r="M1497" i="1"/>
  <c r="AD1497" i="1" s="1"/>
  <c r="I1541" i="1"/>
  <c r="AE1480" i="1"/>
  <c r="AI1541" i="1"/>
  <c r="AJ1541" i="1"/>
  <c r="H1070" i="1"/>
  <c r="AB1541" i="1"/>
  <c r="AA1539" i="1"/>
  <c r="AH1539" i="1" s="1"/>
  <c r="Y1539" i="1"/>
  <c r="A1541" i="1"/>
  <c r="X1541" i="1" s="1"/>
  <c r="Z1541" i="1" s="1"/>
  <c r="G1497" i="1" l="1"/>
  <c r="N1498" i="1"/>
  <c r="AC1498" i="1" s="1"/>
  <c r="L1499" i="1"/>
  <c r="M1498" i="1"/>
  <c r="AD1498" i="1" s="1"/>
  <c r="K1541" i="1"/>
  <c r="I1542" i="1"/>
  <c r="AE1481" i="1"/>
  <c r="AJ1542" i="1"/>
  <c r="AI1542" i="1"/>
  <c r="H1071" i="1"/>
  <c r="AB1542" i="1"/>
  <c r="Y1540" i="1"/>
  <c r="A1542" i="1"/>
  <c r="X1542" i="1" s="1"/>
  <c r="Z1542" i="1" s="1"/>
  <c r="G1498" i="1" l="1"/>
  <c r="K1542" i="1"/>
  <c r="N1499" i="1"/>
  <c r="AC1499" i="1" s="1"/>
  <c r="L1500" i="1"/>
  <c r="M1499" i="1"/>
  <c r="AD1499" i="1" s="1"/>
  <c r="I1543" i="1"/>
  <c r="AE1482" i="1"/>
  <c r="AI1543" i="1"/>
  <c r="AJ1543" i="1"/>
  <c r="H1072" i="1"/>
  <c r="AA1092" i="1"/>
  <c r="AB1543" i="1"/>
  <c r="AA1541" i="1"/>
  <c r="AH1541" i="1" s="1"/>
  <c r="Y1541" i="1"/>
  <c r="A1543" i="1"/>
  <c r="X1543" i="1" s="1"/>
  <c r="Z1543" i="1" s="1"/>
  <c r="G1499" i="1" l="1"/>
  <c r="N1500" i="1"/>
  <c r="AC1500" i="1" s="1"/>
  <c r="M1500" i="1"/>
  <c r="AD1500" i="1" s="1"/>
  <c r="L1501" i="1"/>
  <c r="K1543" i="1"/>
  <c r="I1544" i="1"/>
  <c r="AE1483" i="1"/>
  <c r="AJ1544" i="1"/>
  <c r="AI1544" i="1"/>
  <c r="H1073" i="1"/>
  <c r="AH1092" i="1"/>
  <c r="AB1544" i="1"/>
  <c r="Y1542" i="1"/>
  <c r="A1544" i="1"/>
  <c r="AA1441" i="1"/>
  <c r="K1544" i="1" l="1"/>
  <c r="N1501" i="1"/>
  <c r="AC1501" i="1" s="1"/>
  <c r="M1501" i="1"/>
  <c r="AD1501" i="1" s="1"/>
  <c r="L1502" i="1"/>
  <c r="G1500" i="1"/>
  <c r="AE1484" i="1"/>
  <c r="X1544" i="1"/>
  <c r="H1074" i="1"/>
  <c r="AB1545" i="1"/>
  <c r="Y1543" i="1"/>
  <c r="A1545" i="1"/>
  <c r="AH1441" i="1"/>
  <c r="G1501" i="1" l="1"/>
  <c r="N1502" i="1"/>
  <c r="AC1502" i="1" s="1"/>
  <c r="L1503" i="1"/>
  <c r="M1502" i="1"/>
  <c r="AD1502" i="1" s="1"/>
  <c r="K1545" i="1"/>
  <c r="Z1544" i="1"/>
  <c r="I1545" i="1"/>
  <c r="AE1485" i="1"/>
  <c r="AJ1545" i="1"/>
  <c r="AI1545" i="1"/>
  <c r="X1545" i="1"/>
  <c r="Z1545" i="1" s="1"/>
  <c r="H1075" i="1"/>
  <c r="AA1095" i="1"/>
  <c r="AB1546" i="1"/>
  <c r="Y1544" i="1"/>
  <c r="A1546" i="1"/>
  <c r="X1546" i="1" s="1"/>
  <c r="Z1546" i="1" s="1"/>
  <c r="AA1440" i="1"/>
  <c r="AH1440" i="1" s="1"/>
  <c r="K1546" i="1" l="1"/>
  <c r="G1502" i="1"/>
  <c r="N1503" i="1"/>
  <c r="AC1503" i="1" s="1"/>
  <c r="L1504" i="1"/>
  <c r="M1503" i="1"/>
  <c r="AD1503" i="1" s="1"/>
  <c r="I1546" i="1"/>
  <c r="I1547" i="1" s="1"/>
  <c r="AE1486" i="1"/>
  <c r="AI1546" i="1"/>
  <c r="AI1547" i="1" s="1"/>
  <c r="AJ1546" i="1"/>
  <c r="AJ1547" i="1" s="1"/>
  <c r="H1076" i="1"/>
  <c r="AH1095" i="1"/>
  <c r="AB1547" i="1"/>
  <c r="AA1545" i="1"/>
  <c r="AH1545" i="1" s="1"/>
  <c r="Y1545" i="1"/>
  <c r="A1547" i="1"/>
  <c r="X1547" i="1" s="1"/>
  <c r="Z1547" i="1" s="1"/>
  <c r="G1503" i="1" l="1"/>
  <c r="N1504" i="1"/>
  <c r="AC1504" i="1" s="1"/>
  <c r="M1504" i="1"/>
  <c r="AD1504" i="1" s="1"/>
  <c r="L1505" i="1"/>
  <c r="K1547" i="1"/>
  <c r="I1548" i="1"/>
  <c r="AE1487" i="1"/>
  <c r="AJ1548" i="1"/>
  <c r="AI1548" i="1"/>
  <c r="H1077" i="1"/>
  <c r="AB1548" i="1"/>
  <c r="AA1546" i="1"/>
  <c r="AH1546" i="1" s="1"/>
  <c r="Y1546" i="1"/>
  <c r="A1548" i="1"/>
  <c r="X1548" i="1" s="1"/>
  <c r="Z1548" i="1" s="1"/>
  <c r="G1504" i="1" l="1"/>
  <c r="K1548" i="1"/>
  <c r="N1505" i="1"/>
  <c r="AC1505" i="1" s="1"/>
  <c r="M1505" i="1"/>
  <c r="AD1505" i="1" s="1"/>
  <c r="L1506" i="1"/>
  <c r="I1549" i="1"/>
  <c r="AE1488" i="1"/>
  <c r="AI1549" i="1"/>
  <c r="AJ1549" i="1"/>
  <c r="H1078" i="1"/>
  <c r="AB1549" i="1"/>
  <c r="AA1547" i="1"/>
  <c r="AH1547" i="1" s="1"/>
  <c r="Y1547" i="1"/>
  <c r="A1549" i="1"/>
  <c r="X1549" i="1" s="1"/>
  <c r="Z1549" i="1" s="1"/>
  <c r="AA1443" i="1"/>
  <c r="G1505" i="1" l="1"/>
  <c r="N1506" i="1"/>
  <c r="AC1506" i="1" s="1"/>
  <c r="L1507" i="1"/>
  <c r="M1506" i="1"/>
  <c r="AD1506" i="1" s="1"/>
  <c r="K1549" i="1"/>
  <c r="I1550" i="1"/>
  <c r="AE1489" i="1"/>
  <c r="AJ1550" i="1"/>
  <c r="AI1550" i="1"/>
  <c r="H1079" i="1"/>
  <c r="AB1550" i="1"/>
  <c r="AA1548" i="1"/>
  <c r="AH1548" i="1" s="1"/>
  <c r="Y1548" i="1"/>
  <c r="A1550" i="1"/>
  <c r="X1550" i="1" s="1"/>
  <c r="Z1550" i="1" s="1"/>
  <c r="AH1443" i="1"/>
  <c r="K1550" i="1" l="1"/>
  <c r="G1506" i="1"/>
  <c r="N1507" i="1"/>
  <c r="AC1507" i="1" s="1"/>
  <c r="M1507" i="1"/>
  <c r="AD1507" i="1" s="1"/>
  <c r="L1508" i="1"/>
  <c r="I1551" i="1"/>
  <c r="AE1490" i="1"/>
  <c r="AI1551" i="1"/>
  <c r="AJ1551" i="1"/>
  <c r="H1080" i="1"/>
  <c r="AB1551" i="1"/>
  <c r="AA1549" i="1"/>
  <c r="AH1549" i="1" s="1"/>
  <c r="Y1549" i="1"/>
  <c r="A1551" i="1"/>
  <c r="X1551" i="1" s="1"/>
  <c r="Z1551" i="1" s="1"/>
  <c r="G1507" i="1" l="1"/>
  <c r="L1509" i="1"/>
  <c r="N1508" i="1"/>
  <c r="AC1508" i="1" s="1"/>
  <c r="M1508" i="1"/>
  <c r="K1551" i="1"/>
  <c r="I1552" i="1"/>
  <c r="AE1491" i="1"/>
  <c r="AJ1552" i="1"/>
  <c r="AI1552" i="1"/>
  <c r="H1081" i="1"/>
  <c r="AB1552" i="1"/>
  <c r="Y1550" i="1"/>
  <c r="A1552" i="1"/>
  <c r="X1552" i="1" s="1"/>
  <c r="Z1552" i="1" s="1"/>
  <c r="K1552" i="1" l="1"/>
  <c r="G1508" i="1"/>
  <c r="M1509" i="1"/>
  <c r="AD1509" i="1" s="1"/>
  <c r="AD1508" i="1"/>
  <c r="N1509" i="1"/>
  <c r="AC1509" i="1" s="1"/>
  <c r="L1510" i="1"/>
  <c r="I1553" i="1"/>
  <c r="AE1492" i="1"/>
  <c r="AI1553" i="1"/>
  <c r="AJ1553" i="1"/>
  <c r="H1082" i="1"/>
  <c r="AB1553" i="1"/>
  <c r="AA1551" i="1"/>
  <c r="AH1551" i="1" s="1"/>
  <c r="Y1551" i="1"/>
  <c r="A1553" i="1"/>
  <c r="X1553" i="1" s="1"/>
  <c r="Z1553" i="1" s="1"/>
  <c r="N1510" i="1" l="1"/>
  <c r="AC1510" i="1" s="1"/>
  <c r="L1511" i="1"/>
  <c r="M1510" i="1"/>
  <c r="AD1510" i="1" s="1"/>
  <c r="G1509" i="1"/>
  <c r="K1553" i="1"/>
  <c r="I1554" i="1"/>
  <c r="AE1493" i="1"/>
  <c r="AJ1554" i="1"/>
  <c r="AI1554" i="1"/>
  <c r="H1083" i="1"/>
  <c r="AB1554" i="1"/>
  <c r="AA1552" i="1"/>
  <c r="AH1552" i="1" s="1"/>
  <c r="Y1552" i="1"/>
  <c r="A1554" i="1"/>
  <c r="K1554" i="1" l="1"/>
  <c r="G1510" i="1"/>
  <c r="N1511" i="1"/>
  <c r="AC1511" i="1" s="1"/>
  <c r="L1512" i="1"/>
  <c r="M1511" i="1"/>
  <c r="AD1511" i="1" s="1"/>
  <c r="AE1494" i="1"/>
  <c r="X1554" i="1"/>
  <c r="Z1554" i="1" s="1"/>
  <c r="H1084" i="1"/>
  <c r="AB1555" i="1"/>
  <c r="Y1553" i="1"/>
  <c r="A1555" i="1"/>
  <c r="X1555" i="1" s="1"/>
  <c r="Z1555" i="1" s="1"/>
  <c r="G1511" i="1" l="1"/>
  <c r="N1512" i="1"/>
  <c r="AC1512" i="1" s="1"/>
  <c r="G1512" i="1"/>
  <c r="M1512" i="1"/>
  <c r="AD1512" i="1" s="1"/>
  <c r="L1513" i="1"/>
  <c r="K1555" i="1"/>
  <c r="I1555" i="1"/>
  <c r="I1556" i="1" s="1"/>
  <c r="AE1495" i="1"/>
  <c r="AJ1555" i="1"/>
  <c r="AJ1556" i="1" s="1"/>
  <c r="AI1555" i="1"/>
  <c r="AI1556" i="1" s="1"/>
  <c r="H1085" i="1"/>
  <c r="AB1556" i="1"/>
  <c r="AA1554" i="1"/>
  <c r="AH1554" i="1" s="1"/>
  <c r="Y1554" i="1"/>
  <c r="AA1450" i="1"/>
  <c r="AH1450" i="1" s="1"/>
  <c r="A1556" i="1"/>
  <c r="K1556" i="1" l="1"/>
  <c r="N1513" i="1"/>
  <c r="AC1513" i="1" s="1"/>
  <c r="M1513" i="1"/>
  <c r="AD1513" i="1" s="1"/>
  <c r="L1514" i="1"/>
  <c r="AE1496" i="1"/>
  <c r="X1556" i="1"/>
  <c r="Z1556" i="1" s="1"/>
  <c r="H1086" i="1"/>
  <c r="AB1557" i="1"/>
  <c r="AA1555" i="1"/>
  <c r="AH1555" i="1" s="1"/>
  <c r="Y1555" i="1"/>
  <c r="A1557" i="1"/>
  <c r="X1557" i="1" s="1"/>
  <c r="Z1557" i="1" s="1"/>
  <c r="G1513" i="1" l="1"/>
  <c r="N1514" i="1"/>
  <c r="AC1514" i="1" s="1"/>
  <c r="G1514" i="1"/>
  <c r="M1514" i="1"/>
  <c r="AD1514" i="1" s="1"/>
  <c r="L1515" i="1"/>
  <c r="K1557" i="1"/>
  <c r="I1557" i="1"/>
  <c r="I1558" i="1" s="1"/>
  <c r="AE1497" i="1"/>
  <c r="AJ1557" i="1"/>
  <c r="AJ1558" i="1" s="1"/>
  <c r="AI1557" i="1"/>
  <c r="AI1558" i="1" s="1"/>
  <c r="H1087" i="1"/>
  <c r="AB1558" i="1"/>
  <c r="AA1556" i="1"/>
  <c r="AH1556" i="1" s="1"/>
  <c r="Y1556" i="1"/>
  <c r="A1558" i="1"/>
  <c r="X1558" i="1" s="1"/>
  <c r="Z1558" i="1" s="1"/>
  <c r="AA1452" i="1"/>
  <c r="N1515" i="1" l="1"/>
  <c r="AC1515" i="1" s="1"/>
  <c r="L1516" i="1"/>
  <c r="M1515" i="1"/>
  <c r="AD1515" i="1" s="1"/>
  <c r="K1558" i="1"/>
  <c r="I1559" i="1"/>
  <c r="AE1498" i="1"/>
  <c r="AI1559" i="1"/>
  <c r="AJ1559" i="1"/>
  <c r="H1088" i="1"/>
  <c r="AB1559" i="1"/>
  <c r="AA1557" i="1"/>
  <c r="AH1557" i="1" s="1"/>
  <c r="Y1557" i="1"/>
  <c r="A1559" i="1"/>
  <c r="X1559" i="1" s="1"/>
  <c r="Z1559" i="1" s="1"/>
  <c r="AH1452" i="1"/>
  <c r="K1559" i="1" l="1"/>
  <c r="G1515" i="1"/>
  <c r="N1516" i="1"/>
  <c r="AC1516" i="1" s="1"/>
  <c r="L1517" i="1"/>
  <c r="M1516" i="1"/>
  <c r="AD1516" i="1" s="1"/>
  <c r="I1560" i="1"/>
  <c r="AE1499" i="1"/>
  <c r="AJ1560" i="1"/>
  <c r="AI1560" i="1"/>
  <c r="H1089" i="1"/>
  <c r="AB1560" i="1"/>
  <c r="Y1558" i="1"/>
  <c r="A1560" i="1"/>
  <c r="X1560" i="1" s="1"/>
  <c r="Z1560" i="1" s="1"/>
  <c r="G1516" i="1" l="1"/>
  <c r="N1517" i="1"/>
  <c r="AC1517" i="1" s="1"/>
  <c r="L1518" i="1"/>
  <c r="M1517" i="1"/>
  <c r="AD1517" i="1" s="1"/>
  <c r="K1560" i="1"/>
  <c r="I1561" i="1"/>
  <c r="AE1500" i="1"/>
  <c r="AI1561" i="1"/>
  <c r="AJ1561" i="1"/>
  <c r="H1090" i="1"/>
  <c r="AB1561" i="1"/>
  <c r="AA1559" i="1"/>
  <c r="AH1559" i="1" s="1"/>
  <c r="Y1559" i="1"/>
  <c r="A1561" i="1"/>
  <c r="X1561" i="1" s="1"/>
  <c r="Z1561" i="1" s="1"/>
  <c r="K1561" i="1" l="1"/>
  <c r="G1517" i="1"/>
  <c r="N1518" i="1"/>
  <c r="AC1518" i="1" s="1"/>
  <c r="M1518" i="1"/>
  <c r="AD1518" i="1" s="1"/>
  <c r="L1519" i="1"/>
  <c r="I1562" i="1"/>
  <c r="AE1501" i="1"/>
  <c r="AJ1562" i="1"/>
  <c r="AI1562" i="1"/>
  <c r="H1091" i="1"/>
  <c r="AB1562" i="1"/>
  <c r="Y1560" i="1"/>
  <c r="A1562" i="1"/>
  <c r="X1562" i="1" s="1"/>
  <c r="Z1562" i="1" s="1"/>
  <c r="G1518" i="1" l="1"/>
  <c r="N1519" i="1"/>
  <c r="AC1519" i="1" s="1"/>
  <c r="L1520" i="1"/>
  <c r="G1519" i="1"/>
  <c r="M1519" i="1"/>
  <c r="AD1519" i="1" s="1"/>
  <c r="K1562" i="1"/>
  <c r="K1563" i="1" s="1"/>
  <c r="I1563" i="1"/>
  <c r="AE1502" i="1"/>
  <c r="AI1563" i="1"/>
  <c r="AJ1563" i="1"/>
  <c r="H1092" i="1"/>
  <c r="AB1563" i="1"/>
  <c r="AA1561" i="1"/>
  <c r="AH1561" i="1" s="1"/>
  <c r="Y1561" i="1"/>
  <c r="A1563" i="1"/>
  <c r="X1563" i="1" s="1"/>
  <c r="Z1563" i="1" s="1"/>
  <c r="N1520" i="1" l="1"/>
  <c r="AC1520" i="1" s="1"/>
  <c r="M1520" i="1"/>
  <c r="AD1520" i="1" s="1"/>
  <c r="L1521" i="1"/>
  <c r="I1564" i="1"/>
  <c r="AE1503" i="1"/>
  <c r="AJ1564" i="1"/>
  <c r="AI1564" i="1"/>
  <c r="H1093" i="1"/>
  <c r="AB1564" i="1"/>
  <c r="Y1562" i="1"/>
  <c r="A1564" i="1"/>
  <c r="X1564" i="1" s="1"/>
  <c r="Z1564" i="1" s="1"/>
  <c r="G1520" i="1" l="1"/>
  <c r="N1521" i="1"/>
  <c r="AC1521" i="1" s="1"/>
  <c r="L1522" i="1"/>
  <c r="M1521" i="1"/>
  <c r="AD1521" i="1" s="1"/>
  <c r="K1564" i="1"/>
  <c r="I1565" i="1"/>
  <c r="AE1504" i="1"/>
  <c r="AI1565" i="1"/>
  <c r="AJ1565" i="1"/>
  <c r="H1094" i="1"/>
  <c r="AB1565" i="1"/>
  <c r="Y1563" i="1"/>
  <c r="A1565" i="1"/>
  <c r="K1565" i="1" s="1"/>
  <c r="G1521" i="1" l="1"/>
  <c r="N1522" i="1"/>
  <c r="AC1522" i="1" s="1"/>
  <c r="L1523" i="1"/>
  <c r="M1522" i="1"/>
  <c r="AD1522" i="1" s="1"/>
  <c r="AE1505" i="1"/>
  <c r="X1565" i="1"/>
  <c r="H1095" i="1"/>
  <c r="AB1566" i="1"/>
  <c r="Y1564" i="1"/>
  <c r="A1566" i="1"/>
  <c r="K1566" i="1" s="1"/>
  <c r="G1522" i="1" l="1"/>
  <c r="N1523" i="1"/>
  <c r="AC1523" i="1" s="1"/>
  <c r="L1524" i="1"/>
  <c r="M1523" i="1"/>
  <c r="AD1523" i="1" s="1"/>
  <c r="Z1565" i="1"/>
  <c r="I1566" i="1"/>
  <c r="AE1506" i="1"/>
  <c r="AI1566" i="1"/>
  <c r="AJ1566" i="1"/>
  <c r="X1566" i="1"/>
  <c r="H1096" i="1"/>
  <c r="AA1116" i="1"/>
  <c r="AB1567" i="1"/>
  <c r="AA1448" i="1"/>
  <c r="A1567" i="1"/>
  <c r="X1567" i="1" s="1"/>
  <c r="G1523" i="1" l="1"/>
  <c r="N1524" i="1"/>
  <c r="AC1524" i="1" s="1"/>
  <c r="M1524" i="1"/>
  <c r="AD1524" i="1" s="1"/>
  <c r="L1525" i="1"/>
  <c r="K1567" i="1"/>
  <c r="I1567" i="1"/>
  <c r="I1568" i="1" s="1"/>
  <c r="AE1507" i="1"/>
  <c r="AI1567" i="1"/>
  <c r="AI1568" i="1" s="1"/>
  <c r="AJ1567" i="1"/>
  <c r="AJ1568" i="1" s="1"/>
  <c r="Z1566" i="1"/>
  <c r="Z1567" i="1"/>
  <c r="H1097" i="1"/>
  <c r="AH1116" i="1"/>
  <c r="AB1568" i="1"/>
  <c r="AH1448" i="1"/>
  <c r="Y1566" i="1"/>
  <c r="A1568" i="1"/>
  <c r="K1568" i="1" l="1"/>
  <c r="N1525" i="1"/>
  <c r="AC1525" i="1" s="1"/>
  <c r="L1526" i="1"/>
  <c r="M1525" i="1"/>
  <c r="AD1525" i="1" s="1"/>
  <c r="G1524" i="1"/>
  <c r="AE1508" i="1"/>
  <c r="X1568" i="1"/>
  <c r="Z1568" i="1" s="1"/>
  <c r="H1098" i="1"/>
  <c r="AB1569" i="1"/>
  <c r="Y1567" i="1"/>
  <c r="A1569" i="1"/>
  <c r="X1569" i="1" s="1"/>
  <c r="G1525" i="1" l="1"/>
  <c r="N1526" i="1"/>
  <c r="AC1526" i="1" s="1"/>
  <c r="L1527" i="1"/>
  <c r="M1526" i="1"/>
  <c r="AD1526" i="1" s="1"/>
  <c r="K1569" i="1"/>
  <c r="Z1569" i="1"/>
  <c r="I1569" i="1"/>
  <c r="I1570" i="1" s="1"/>
  <c r="AE1509" i="1"/>
  <c r="AI1569" i="1"/>
  <c r="AI1570" i="1" s="1"/>
  <c r="AJ1569" i="1"/>
  <c r="AJ1570" i="1" s="1"/>
  <c r="H1099" i="1"/>
  <c r="AB1570" i="1"/>
  <c r="AA1568" i="1"/>
  <c r="AH1568" i="1" s="1"/>
  <c r="Y1568" i="1"/>
  <c r="A1570" i="1"/>
  <c r="X1570" i="1" s="1"/>
  <c r="Z1570" i="1" s="1"/>
  <c r="K1570" i="1" l="1"/>
  <c r="G1526" i="1"/>
  <c r="N1527" i="1"/>
  <c r="AC1527" i="1" s="1"/>
  <c r="M1527" i="1"/>
  <c r="AD1527" i="1" s="1"/>
  <c r="L1528" i="1"/>
  <c r="I1571" i="1"/>
  <c r="AE1510" i="1"/>
  <c r="AJ1571" i="1"/>
  <c r="AI1571" i="1"/>
  <c r="H1100" i="1"/>
  <c r="AB1571" i="1"/>
  <c r="AA1569" i="1"/>
  <c r="AH1569" i="1" s="1"/>
  <c r="Y1569" i="1"/>
  <c r="A1571" i="1"/>
  <c r="X1571" i="1" s="1"/>
  <c r="Z1571" i="1" s="1"/>
  <c r="N1528" i="1" l="1"/>
  <c r="AC1528" i="1" s="1"/>
  <c r="M1528" i="1"/>
  <c r="AD1528" i="1" s="1"/>
  <c r="L1529" i="1"/>
  <c r="G1527" i="1"/>
  <c r="K1571" i="1"/>
  <c r="K1572" i="1" s="1"/>
  <c r="I1572" i="1"/>
  <c r="AE1511" i="1"/>
  <c r="AI1572" i="1"/>
  <c r="AJ1572" i="1"/>
  <c r="H1101" i="1"/>
  <c r="AB1572" i="1"/>
  <c r="Y1570" i="1"/>
  <c r="A1572" i="1"/>
  <c r="G1528" i="1" l="1"/>
  <c r="N1529" i="1"/>
  <c r="AC1529" i="1" s="1"/>
  <c r="M1529" i="1"/>
  <c r="AD1529" i="1" s="1"/>
  <c r="L1530" i="1"/>
  <c r="AE1512" i="1"/>
  <c r="X1572" i="1"/>
  <c r="Z1572" i="1" s="1"/>
  <c r="H1102" i="1"/>
  <c r="AA1122" i="1"/>
  <c r="AB1573" i="1"/>
  <c r="AA1571" i="1"/>
  <c r="AH1571" i="1" s="1"/>
  <c r="Y1571" i="1"/>
  <c r="A1573" i="1"/>
  <c r="X1573" i="1" s="1"/>
  <c r="Z1573" i="1" s="1"/>
  <c r="G1529" i="1" l="1"/>
  <c r="N1530" i="1"/>
  <c r="AC1530" i="1" s="1"/>
  <c r="L1531" i="1"/>
  <c r="M1530" i="1"/>
  <c r="AD1530" i="1" s="1"/>
  <c r="K1573" i="1"/>
  <c r="I1573" i="1"/>
  <c r="I1574" i="1" s="1"/>
  <c r="AE1513" i="1"/>
  <c r="AI1573" i="1"/>
  <c r="AI1574" i="1" s="1"/>
  <c r="AJ1573" i="1"/>
  <c r="AJ1574" i="1" s="1"/>
  <c r="H1103" i="1"/>
  <c r="AH1122" i="1"/>
  <c r="AB1574" i="1"/>
  <c r="Y1572" i="1"/>
  <c r="A1574" i="1"/>
  <c r="X1574" i="1" s="1"/>
  <c r="Z1574" i="1" s="1"/>
  <c r="K1574" i="1" l="1"/>
  <c r="G1530" i="1"/>
  <c r="N1531" i="1"/>
  <c r="AC1531" i="1" s="1"/>
  <c r="M1531" i="1"/>
  <c r="AD1531" i="1" s="1"/>
  <c r="L1532" i="1"/>
  <c r="I1575" i="1"/>
  <c r="AE1514" i="1"/>
  <c r="AJ1575" i="1"/>
  <c r="AI1575" i="1"/>
  <c r="H1104" i="1"/>
  <c r="AB1575" i="1"/>
  <c r="AA1573" i="1"/>
  <c r="AH1573" i="1" s="1"/>
  <c r="Y1573" i="1"/>
  <c r="A1575" i="1"/>
  <c r="X1575" i="1" s="1"/>
  <c r="Z1575" i="1" s="1"/>
  <c r="N1532" i="1" l="1"/>
  <c r="AC1532" i="1" s="1"/>
  <c r="L1533" i="1"/>
  <c r="M1532" i="1"/>
  <c r="AD1532" i="1" s="1"/>
  <c r="G1531" i="1"/>
  <c r="K1575" i="1"/>
  <c r="K1576" i="1" s="1"/>
  <c r="I1576" i="1"/>
  <c r="AE1515" i="1"/>
  <c r="AI1576" i="1"/>
  <c r="AJ1576" i="1"/>
  <c r="H1105" i="1"/>
  <c r="AA1125" i="1"/>
  <c r="AB1576" i="1"/>
  <c r="Y1574" i="1"/>
  <c r="A1576" i="1"/>
  <c r="X1576" i="1" s="1"/>
  <c r="Z1576" i="1" s="1"/>
  <c r="G1532" i="1" l="1"/>
  <c r="N1533" i="1"/>
  <c r="AC1533" i="1" s="1"/>
  <c r="L1534" i="1"/>
  <c r="M1533" i="1"/>
  <c r="AD1533" i="1" s="1"/>
  <c r="I1577" i="1"/>
  <c r="AE1516" i="1"/>
  <c r="AJ1577" i="1"/>
  <c r="AI1577" i="1"/>
  <c r="H1106" i="1"/>
  <c r="AH1125" i="1"/>
  <c r="AB1577" i="1"/>
  <c r="AA1575" i="1"/>
  <c r="AH1575" i="1" s="1"/>
  <c r="Y1575" i="1"/>
  <c r="A1577" i="1"/>
  <c r="X1577" i="1" s="1"/>
  <c r="Z1577" i="1" s="1"/>
  <c r="K1577" i="1" l="1"/>
  <c r="G1533" i="1"/>
  <c r="N1534" i="1"/>
  <c r="AC1534" i="1" s="1"/>
  <c r="M1534" i="1"/>
  <c r="AD1534" i="1" s="1"/>
  <c r="L1535" i="1"/>
  <c r="I1578" i="1"/>
  <c r="AE1517" i="1"/>
  <c r="AI1578" i="1"/>
  <c r="AJ1578" i="1"/>
  <c r="H1107" i="1"/>
  <c r="AB1578" i="1"/>
  <c r="AA1576" i="1"/>
  <c r="AH1576" i="1" s="1"/>
  <c r="Y1576" i="1"/>
  <c r="A1578" i="1"/>
  <c r="X1578" i="1" s="1"/>
  <c r="Z1578" i="1" s="1"/>
  <c r="G1534" i="1" l="1"/>
  <c r="N1535" i="1"/>
  <c r="AC1535" i="1" s="1"/>
  <c r="L1536" i="1"/>
  <c r="M1535" i="1"/>
  <c r="AD1535" i="1" s="1"/>
  <c r="K1578" i="1"/>
  <c r="I1579" i="1"/>
  <c r="AE1518" i="1"/>
  <c r="AJ1579" i="1"/>
  <c r="AI1579" i="1"/>
  <c r="H1108" i="1"/>
  <c r="AB1579" i="1"/>
  <c r="AA1577" i="1"/>
  <c r="AH1577" i="1" s="1"/>
  <c r="Y1577" i="1"/>
  <c r="A1579" i="1"/>
  <c r="X1579" i="1" s="1"/>
  <c r="Z1579" i="1" s="1"/>
  <c r="K1579" i="1" l="1"/>
  <c r="G1535" i="1"/>
  <c r="L1537" i="1"/>
  <c r="N1536" i="1"/>
  <c r="AC1536" i="1" s="1"/>
  <c r="M1536" i="1"/>
  <c r="AD1536" i="1" s="1"/>
  <c r="I1580" i="1"/>
  <c r="AE1519" i="1"/>
  <c r="AI1580" i="1"/>
  <c r="AJ1580" i="1"/>
  <c r="H1109" i="1"/>
  <c r="AB1580" i="1"/>
  <c r="Y1578" i="1"/>
  <c r="A1580" i="1"/>
  <c r="X1580" i="1" s="1"/>
  <c r="Z1580" i="1" s="1"/>
  <c r="G1536" i="1" l="1"/>
  <c r="N1537" i="1"/>
  <c r="AC1537" i="1" s="1"/>
  <c r="M1537" i="1"/>
  <c r="AD1537" i="1" s="1"/>
  <c r="L1538" i="1"/>
  <c r="K1580" i="1"/>
  <c r="I1581" i="1"/>
  <c r="AE1520" i="1"/>
  <c r="AA1102" i="1"/>
  <c r="AH1102" i="1" s="1"/>
  <c r="AJ1581" i="1"/>
  <c r="AI1581" i="1"/>
  <c r="H1110" i="1"/>
  <c r="AB1581" i="1"/>
  <c r="AA1579" i="1"/>
  <c r="AH1579" i="1" s="1"/>
  <c r="Y1579" i="1"/>
  <c r="A1581" i="1"/>
  <c r="X1581" i="1" s="1"/>
  <c r="Z1581" i="1" s="1"/>
  <c r="K1581" i="1" l="1"/>
  <c r="G1537" i="1"/>
  <c r="M1538" i="1"/>
  <c r="AD1538" i="1" s="1"/>
  <c r="L1539" i="1"/>
  <c r="N1538" i="1"/>
  <c r="AC1538" i="1" s="1"/>
  <c r="I1582" i="1"/>
  <c r="AE1521" i="1"/>
  <c r="AI1582" i="1"/>
  <c r="AJ1582" i="1"/>
  <c r="H1111" i="1"/>
  <c r="AB1582" i="1"/>
  <c r="AA1580" i="1"/>
  <c r="AH1580" i="1" s="1"/>
  <c r="Y1580" i="1"/>
  <c r="A1582" i="1"/>
  <c r="X1582" i="1" s="1"/>
  <c r="Z1582" i="1" s="1"/>
  <c r="G1538" i="1" l="1"/>
  <c r="N1539" i="1"/>
  <c r="AC1539" i="1" s="1"/>
  <c r="L1540" i="1"/>
  <c r="M1539" i="1"/>
  <c r="AD1539" i="1" s="1"/>
  <c r="K1582" i="1"/>
  <c r="I1583" i="1"/>
  <c r="AE1522" i="1"/>
  <c r="AJ1583" i="1"/>
  <c r="AI1583" i="1"/>
  <c r="H1112" i="1"/>
  <c r="AA1132" i="1"/>
  <c r="AH1132" i="1" s="1"/>
  <c r="AB1583" i="1"/>
  <c r="Y1581" i="1"/>
  <c r="A1583" i="1"/>
  <c r="X1583" i="1" s="1"/>
  <c r="Z1583" i="1" s="1"/>
  <c r="AA1480" i="1"/>
  <c r="K1583" i="1" l="1"/>
  <c r="N1540" i="1"/>
  <c r="AC1540" i="1" s="1"/>
  <c r="L1541" i="1"/>
  <c r="M1540" i="1"/>
  <c r="AD1540" i="1" s="1"/>
  <c r="G1539" i="1"/>
  <c r="I1584" i="1"/>
  <c r="AE1523" i="1"/>
  <c r="AI1584" i="1"/>
  <c r="AJ1584" i="1"/>
  <c r="H1113" i="1"/>
  <c r="AB1584" i="1"/>
  <c r="AA1582" i="1"/>
  <c r="AH1582" i="1" s="1"/>
  <c r="Y1582" i="1"/>
  <c r="A1584" i="1"/>
  <c r="X1584" i="1" s="1"/>
  <c r="Z1584" i="1" s="1"/>
  <c r="AH1480" i="1"/>
  <c r="G1540" i="1" l="1"/>
  <c r="K1584" i="1"/>
  <c r="N1541" i="1"/>
  <c r="AC1541" i="1" s="1"/>
  <c r="L1542" i="1"/>
  <c r="M1541" i="1"/>
  <c r="AD1541" i="1" s="1"/>
  <c r="I1585" i="1"/>
  <c r="AE1524" i="1"/>
  <c r="AJ1585" i="1"/>
  <c r="AI1585" i="1"/>
  <c r="H1114" i="1"/>
  <c r="AB1585" i="1"/>
  <c r="AA1583" i="1"/>
  <c r="AH1583" i="1" s="1"/>
  <c r="Y1583" i="1"/>
  <c r="A1585" i="1"/>
  <c r="X1585" i="1" s="1"/>
  <c r="Z1585" i="1" s="1"/>
  <c r="K1585" i="1" l="1"/>
  <c r="G1541" i="1"/>
  <c r="N1542" i="1"/>
  <c r="AC1542" i="1" s="1"/>
  <c r="L1543" i="1"/>
  <c r="M1542" i="1"/>
  <c r="AD1542" i="1" s="1"/>
  <c r="I1586" i="1"/>
  <c r="AE1525" i="1"/>
  <c r="AA1107" i="1"/>
  <c r="AH1107" i="1" s="1"/>
  <c r="AI1586" i="1"/>
  <c r="AJ1586" i="1"/>
  <c r="H1115" i="1"/>
  <c r="AB1586" i="1"/>
  <c r="AA1584" i="1"/>
  <c r="AH1584" i="1" s="1"/>
  <c r="Y1584" i="1"/>
  <c r="A1586" i="1"/>
  <c r="X1586" i="1" s="1"/>
  <c r="Z1586" i="1" s="1"/>
  <c r="G1542" i="1" l="1"/>
  <c r="N1543" i="1"/>
  <c r="AC1543" i="1" s="1"/>
  <c r="L1544" i="1"/>
  <c r="M1543" i="1"/>
  <c r="AD1543" i="1" s="1"/>
  <c r="K1586" i="1"/>
  <c r="K1587" i="1" s="1"/>
  <c r="I1587" i="1"/>
  <c r="AE1526" i="1"/>
  <c r="AJ1587" i="1"/>
  <c r="AI1587" i="1"/>
  <c r="H1116" i="1"/>
  <c r="AB1587" i="1"/>
  <c r="AA1585" i="1"/>
  <c r="AH1585" i="1" s="1"/>
  <c r="Y1585" i="1"/>
  <c r="A1587" i="1"/>
  <c r="X1587" i="1" s="1"/>
  <c r="Z1587" i="1" s="1"/>
  <c r="G1543" i="1" l="1"/>
  <c r="N1544" i="1"/>
  <c r="AC1544" i="1" s="1"/>
  <c r="L1545" i="1"/>
  <c r="M1544" i="1"/>
  <c r="AD1544" i="1" s="1"/>
  <c r="I1588" i="1"/>
  <c r="AE1527" i="1"/>
  <c r="AA1109" i="1"/>
  <c r="AH1109" i="1" s="1"/>
  <c r="AI1588" i="1"/>
  <c r="AJ1588" i="1"/>
  <c r="H1117" i="1"/>
  <c r="AB1588" i="1"/>
  <c r="AA1586" i="1"/>
  <c r="AH1586" i="1" s="1"/>
  <c r="Y1586" i="1"/>
  <c r="A1588" i="1"/>
  <c r="X1588" i="1" s="1"/>
  <c r="Z1588" i="1" s="1"/>
  <c r="N1545" i="1" l="1"/>
  <c r="AC1545" i="1" s="1"/>
  <c r="L1546" i="1"/>
  <c r="M1545" i="1"/>
  <c r="AD1545" i="1" s="1"/>
  <c r="G1544" i="1"/>
  <c r="K1588" i="1"/>
  <c r="I1589" i="1"/>
  <c r="AE1528" i="1"/>
  <c r="AJ1589" i="1"/>
  <c r="AI1589" i="1"/>
  <c r="AA1110" i="1"/>
  <c r="H1118" i="1"/>
  <c r="AA1138" i="1"/>
  <c r="AH1138" i="1" s="1"/>
  <c r="AB1589" i="1"/>
  <c r="AA1587" i="1"/>
  <c r="AH1587" i="1" s="1"/>
  <c r="Y1587" i="1"/>
  <c r="A1589" i="1"/>
  <c r="X1589" i="1" s="1"/>
  <c r="Z1589" i="1" s="1"/>
  <c r="G1545" i="1" l="1"/>
  <c r="K1589" i="1"/>
  <c r="N1546" i="1"/>
  <c r="AC1546" i="1" s="1"/>
  <c r="L1547" i="1"/>
  <c r="M1546" i="1"/>
  <c r="AD1546" i="1" s="1"/>
  <c r="I1590" i="1"/>
  <c r="AE1529" i="1"/>
  <c r="AA1111" i="1"/>
  <c r="AI1590" i="1"/>
  <c r="AJ1590" i="1"/>
  <c r="AH1110" i="1"/>
  <c r="H1119" i="1"/>
  <c r="AB1590" i="1"/>
  <c r="Y1588" i="1"/>
  <c r="A1590" i="1"/>
  <c r="X1590" i="1" s="1"/>
  <c r="Z1590" i="1" s="1"/>
  <c r="N1547" i="1" l="1"/>
  <c r="AC1547" i="1" s="1"/>
  <c r="L1548" i="1"/>
  <c r="G1547" i="1"/>
  <c r="M1547" i="1"/>
  <c r="AD1547" i="1" s="1"/>
  <c r="G1546" i="1"/>
  <c r="K1590" i="1"/>
  <c r="I1591" i="1"/>
  <c r="AE1530" i="1"/>
  <c r="AH1111" i="1"/>
  <c r="AJ1591" i="1"/>
  <c r="AI1591" i="1"/>
  <c r="H1120" i="1"/>
  <c r="AB1591" i="1"/>
  <c r="AA1589" i="1"/>
  <c r="AH1589" i="1" s="1"/>
  <c r="Y1589" i="1"/>
  <c r="A1591" i="1"/>
  <c r="X1591" i="1" s="1"/>
  <c r="Z1591" i="1" s="1"/>
  <c r="K1591" i="1" l="1"/>
  <c r="N1548" i="1"/>
  <c r="AC1548" i="1" s="1"/>
  <c r="L1549" i="1"/>
  <c r="M1548" i="1"/>
  <c r="AD1548" i="1" s="1"/>
  <c r="I1592" i="1"/>
  <c r="AE1531" i="1"/>
  <c r="AI1592" i="1"/>
  <c r="AJ1592" i="1"/>
  <c r="H1121" i="1"/>
  <c r="AB1592" i="1"/>
  <c r="AA1590" i="1"/>
  <c r="AH1590" i="1" s="1"/>
  <c r="Y1590" i="1"/>
  <c r="A1592" i="1"/>
  <c r="K1592" i="1" l="1"/>
  <c r="G1548" i="1"/>
  <c r="N1549" i="1"/>
  <c r="AC1549" i="1" s="1"/>
  <c r="M1549" i="1"/>
  <c r="AD1549" i="1" s="1"/>
  <c r="L1550" i="1"/>
  <c r="AE1532" i="1"/>
  <c r="X1592" i="1"/>
  <c r="Z1592" i="1" s="1"/>
  <c r="H1122" i="1"/>
  <c r="AB1593" i="1"/>
  <c r="AA1591" i="1"/>
  <c r="AH1591" i="1" s="1"/>
  <c r="Y1591" i="1"/>
  <c r="A1593" i="1"/>
  <c r="X1593" i="1" s="1"/>
  <c r="Z1593" i="1" s="1"/>
  <c r="G1549" i="1" l="1"/>
  <c r="N1550" i="1"/>
  <c r="AC1550" i="1" s="1"/>
  <c r="M1550" i="1"/>
  <c r="AD1550" i="1" s="1"/>
  <c r="L1551" i="1"/>
  <c r="K1593" i="1"/>
  <c r="I1593" i="1"/>
  <c r="I1594" i="1" s="1"/>
  <c r="AE1533" i="1"/>
  <c r="AI1593" i="1"/>
  <c r="AI1594" i="1" s="1"/>
  <c r="AJ1593" i="1"/>
  <c r="AJ1594" i="1" s="1"/>
  <c r="H1123" i="1"/>
  <c r="AB1594" i="1"/>
  <c r="AA1592" i="1"/>
  <c r="AH1592" i="1" s="1"/>
  <c r="Y1592" i="1"/>
  <c r="A1594" i="1"/>
  <c r="X1594" i="1" s="1"/>
  <c r="Z1594" i="1" s="1"/>
  <c r="K1594" i="1" l="1"/>
  <c r="G1550" i="1"/>
  <c r="N1551" i="1"/>
  <c r="AC1551" i="1" s="1"/>
  <c r="L1552" i="1"/>
  <c r="M1551" i="1"/>
  <c r="AD1551" i="1" s="1"/>
  <c r="I1595" i="1"/>
  <c r="AE1534" i="1"/>
  <c r="AJ1595" i="1"/>
  <c r="AI1595" i="1"/>
  <c r="H1124" i="1"/>
  <c r="AB1595" i="1"/>
  <c r="Y1593" i="1"/>
  <c r="A1595" i="1"/>
  <c r="K1595" i="1" s="1"/>
  <c r="G1551" i="1" l="1"/>
  <c r="N1552" i="1"/>
  <c r="AC1552" i="1" s="1"/>
  <c r="M1552" i="1"/>
  <c r="AD1552" i="1" s="1"/>
  <c r="L1553" i="1"/>
  <c r="AE1535" i="1"/>
  <c r="X1595" i="1"/>
  <c r="H1125" i="1"/>
  <c r="AB1596" i="1"/>
  <c r="Y1594" i="1"/>
  <c r="A1596" i="1"/>
  <c r="K1596" i="1" s="1"/>
  <c r="G1552" i="1" l="1"/>
  <c r="N1553" i="1"/>
  <c r="AC1553" i="1" s="1"/>
  <c r="L1554" i="1"/>
  <c r="M1553" i="1"/>
  <c r="AD1553" i="1" s="1"/>
  <c r="Z1595" i="1"/>
  <c r="I1596" i="1"/>
  <c r="AE1536" i="1"/>
  <c r="AJ1596" i="1"/>
  <c r="AI1596" i="1"/>
  <c r="X1596" i="1"/>
  <c r="H1126" i="1"/>
  <c r="AA1146" i="1"/>
  <c r="AB1597" i="1"/>
  <c r="AA1478" i="1"/>
  <c r="A1597" i="1"/>
  <c r="X1597" i="1" s="1"/>
  <c r="G1553" i="1" l="1"/>
  <c r="N1554" i="1"/>
  <c r="AC1554" i="1" s="1"/>
  <c r="M1554" i="1"/>
  <c r="AD1554" i="1" s="1"/>
  <c r="L1555" i="1"/>
  <c r="K1597" i="1"/>
  <c r="Z1597" i="1"/>
  <c r="Z1596" i="1"/>
  <c r="AA1596" i="1" s="1"/>
  <c r="AH1596" i="1" s="1"/>
  <c r="I1597" i="1"/>
  <c r="I1598" i="1" s="1"/>
  <c r="AE1537" i="1"/>
  <c r="AI1597" i="1"/>
  <c r="AI1598" i="1" s="1"/>
  <c r="AJ1597" i="1"/>
  <c r="AJ1598" i="1" s="1"/>
  <c r="H1127" i="1"/>
  <c r="AH1146" i="1"/>
  <c r="AB1598" i="1"/>
  <c r="AH1478" i="1"/>
  <c r="Y1596" i="1"/>
  <c r="A1598" i="1"/>
  <c r="X1598" i="1" s="1"/>
  <c r="Z1598" i="1" s="1"/>
  <c r="K1598" i="1" l="1"/>
  <c r="G1554" i="1"/>
  <c r="N1555" i="1"/>
  <c r="AC1555" i="1" s="1"/>
  <c r="L1556" i="1"/>
  <c r="M1555" i="1"/>
  <c r="AD1555" i="1" s="1"/>
  <c r="I1599" i="1"/>
  <c r="AE1538" i="1"/>
  <c r="AJ1599" i="1"/>
  <c r="AI1599" i="1"/>
  <c r="H1128" i="1"/>
  <c r="AB1599" i="1"/>
  <c r="Y1597" i="1"/>
  <c r="A1599" i="1"/>
  <c r="X1599" i="1" s="1"/>
  <c r="Z1599" i="1" s="1"/>
  <c r="G1555" i="1" l="1"/>
  <c r="N1556" i="1"/>
  <c r="AC1556" i="1" s="1"/>
  <c r="M1556" i="1"/>
  <c r="AD1556" i="1" s="1"/>
  <c r="L1557" i="1"/>
  <c r="K1599" i="1"/>
  <c r="I1600" i="1"/>
  <c r="AE1539" i="1"/>
  <c r="AI1600" i="1"/>
  <c r="AJ1600" i="1"/>
  <c r="H1129" i="1"/>
  <c r="AB1600" i="1"/>
  <c r="Y1598" i="1"/>
  <c r="A1600" i="1"/>
  <c r="G1556" i="1" l="1"/>
  <c r="K1600" i="1"/>
  <c r="N1557" i="1"/>
  <c r="AC1557" i="1" s="1"/>
  <c r="L1558" i="1"/>
  <c r="M1557" i="1"/>
  <c r="AD1557" i="1" s="1"/>
  <c r="AE1540" i="1"/>
  <c r="X1600" i="1"/>
  <c r="Z1600" i="1" s="1"/>
  <c r="H1130" i="1"/>
  <c r="AB1601" i="1"/>
  <c r="AA1599" i="1"/>
  <c r="AH1599" i="1" s="1"/>
  <c r="Y1599" i="1"/>
  <c r="A1601" i="1"/>
  <c r="X1601" i="1" s="1"/>
  <c r="Z1601" i="1" s="1"/>
  <c r="G1557" i="1" l="1"/>
  <c r="N1558" i="1"/>
  <c r="AC1558" i="1" s="1"/>
  <c r="L1559" i="1"/>
  <c r="M1558" i="1"/>
  <c r="AD1558" i="1" s="1"/>
  <c r="K1601" i="1"/>
  <c r="I1601" i="1"/>
  <c r="I1602" i="1" s="1"/>
  <c r="AE1541" i="1"/>
  <c r="AI1601" i="1"/>
  <c r="AI1602" i="1" s="1"/>
  <c r="AJ1601" i="1"/>
  <c r="AJ1602" i="1" s="1"/>
  <c r="H1131" i="1"/>
  <c r="AB1602" i="1"/>
  <c r="AA1600" i="1"/>
  <c r="AH1600" i="1" s="1"/>
  <c r="Y1600" i="1"/>
  <c r="A1602" i="1"/>
  <c r="X1602" i="1" s="1"/>
  <c r="Z1602" i="1" s="1"/>
  <c r="K1602" i="1" l="1"/>
  <c r="G1558" i="1"/>
  <c r="N1559" i="1"/>
  <c r="AC1559" i="1" s="1"/>
  <c r="L1560" i="1"/>
  <c r="M1559" i="1"/>
  <c r="AD1559" i="1" s="1"/>
  <c r="I1603" i="1"/>
  <c r="AE1542" i="1"/>
  <c r="AJ1603" i="1"/>
  <c r="AI1603" i="1"/>
  <c r="H1132" i="1"/>
  <c r="AB1603" i="1"/>
  <c r="Y1601" i="1"/>
  <c r="A1603" i="1"/>
  <c r="X1603" i="1" s="1"/>
  <c r="Z1603" i="1" s="1"/>
  <c r="N1560" i="1" l="1"/>
  <c r="AC1560" i="1" s="1"/>
  <c r="M1560" i="1"/>
  <c r="AD1560" i="1" s="1"/>
  <c r="L1561" i="1"/>
  <c r="G1559" i="1"/>
  <c r="K1603" i="1"/>
  <c r="K1604" i="1" s="1"/>
  <c r="I1604" i="1"/>
  <c r="AE1543" i="1"/>
  <c r="AI1604" i="1"/>
  <c r="AJ1604" i="1"/>
  <c r="H1133" i="1"/>
  <c r="AA1153" i="1"/>
  <c r="AB1604" i="1"/>
  <c r="Y1602" i="1"/>
  <c r="A1604" i="1"/>
  <c r="X1604" i="1" s="1"/>
  <c r="Z1604" i="1" s="1"/>
  <c r="G1560" i="1" l="1"/>
  <c r="N1561" i="1"/>
  <c r="AC1561" i="1" s="1"/>
  <c r="G1561" i="1"/>
  <c r="M1561" i="1"/>
  <c r="AD1561" i="1" s="1"/>
  <c r="L1562" i="1"/>
  <c r="I1605" i="1"/>
  <c r="AE1544" i="1"/>
  <c r="AJ1605" i="1"/>
  <c r="AI1605" i="1"/>
  <c r="H1134" i="1"/>
  <c r="AH1153" i="1"/>
  <c r="AB1605" i="1"/>
  <c r="Y1603" i="1"/>
  <c r="A1605" i="1"/>
  <c r="X1605" i="1" s="1"/>
  <c r="Z1605" i="1" s="1"/>
  <c r="AA1502" i="1"/>
  <c r="N1562" i="1" l="1"/>
  <c r="AC1562" i="1" s="1"/>
  <c r="L1563" i="1"/>
  <c r="M1562" i="1"/>
  <c r="AD1562" i="1" s="1"/>
  <c r="K1605" i="1"/>
  <c r="I1606" i="1"/>
  <c r="AE1545" i="1"/>
  <c r="AI1606" i="1"/>
  <c r="AJ1606" i="1"/>
  <c r="H1135" i="1"/>
  <c r="AB1606" i="1"/>
  <c r="AA1604" i="1"/>
  <c r="AH1604" i="1" s="1"/>
  <c r="Y1604" i="1"/>
  <c r="A1606" i="1"/>
  <c r="X1606" i="1" s="1"/>
  <c r="Z1606" i="1" s="1"/>
  <c r="AH1502" i="1"/>
  <c r="K1606" i="1" l="1"/>
  <c r="G1562" i="1"/>
  <c r="N1563" i="1"/>
  <c r="AC1563" i="1" s="1"/>
  <c r="L1564" i="1"/>
  <c r="M1563" i="1"/>
  <c r="AD1563" i="1" s="1"/>
  <c r="I1607" i="1"/>
  <c r="AE1546" i="1"/>
  <c r="AJ1607" i="1"/>
  <c r="AI1607" i="1"/>
  <c r="H1136" i="1"/>
  <c r="AA1156" i="1"/>
  <c r="AB1607" i="1"/>
  <c r="AA1605" i="1"/>
  <c r="AH1605" i="1" s="1"/>
  <c r="Y1605" i="1"/>
  <c r="A1607" i="1"/>
  <c r="X1607" i="1" s="1"/>
  <c r="Z1607" i="1" s="1"/>
  <c r="N1564" i="1" l="1"/>
  <c r="AC1564" i="1" s="1"/>
  <c r="L1565" i="1"/>
  <c r="M1564" i="1"/>
  <c r="AD1564" i="1" s="1"/>
  <c r="G1563" i="1"/>
  <c r="K1607" i="1"/>
  <c r="I1608" i="1"/>
  <c r="AE1547" i="1"/>
  <c r="AI1608" i="1"/>
  <c r="AJ1608" i="1"/>
  <c r="H1137" i="1"/>
  <c r="AH1156" i="1"/>
  <c r="AB1608" i="1"/>
  <c r="AA1606" i="1"/>
  <c r="AH1606" i="1" s="1"/>
  <c r="Y1606" i="1"/>
  <c r="A1608" i="1"/>
  <c r="X1608" i="1" s="1"/>
  <c r="Z1608" i="1" s="1"/>
  <c r="K1608" i="1" l="1"/>
  <c r="G1564" i="1"/>
  <c r="N1565" i="1"/>
  <c r="AC1565" i="1" s="1"/>
  <c r="M1565" i="1"/>
  <c r="AD1565" i="1" s="1"/>
  <c r="L1566" i="1"/>
  <c r="I1609" i="1"/>
  <c r="AE1548" i="1"/>
  <c r="AJ1609" i="1"/>
  <c r="AI1609" i="1"/>
  <c r="H1138" i="1"/>
  <c r="AB1609" i="1"/>
  <c r="AA1607" i="1"/>
  <c r="AH1607" i="1" s="1"/>
  <c r="Y1607" i="1"/>
  <c r="A1609" i="1"/>
  <c r="X1609" i="1" s="1"/>
  <c r="Z1609" i="1" s="1"/>
  <c r="G1565" i="1" l="1"/>
  <c r="L1567" i="1"/>
  <c r="M1566" i="1"/>
  <c r="AD1566" i="1" s="1"/>
  <c r="N1566" i="1"/>
  <c r="AC1566" i="1" s="1"/>
  <c r="G1566" i="1"/>
  <c r="K1609" i="1"/>
  <c r="I1610" i="1"/>
  <c r="AE1549" i="1"/>
  <c r="AI1610" i="1"/>
  <c r="AJ1610" i="1"/>
  <c r="H1139" i="1"/>
  <c r="AB1610" i="1"/>
  <c r="AA1608" i="1"/>
  <c r="AH1608" i="1" s="1"/>
  <c r="Y1608" i="1"/>
  <c r="A1610" i="1"/>
  <c r="X1610" i="1" s="1"/>
  <c r="Z1610" i="1" s="1"/>
  <c r="AA1507" i="1"/>
  <c r="AH1507" i="1" s="1"/>
  <c r="K1610" i="1" l="1"/>
  <c r="M1567" i="1"/>
  <c r="AD1567" i="1" s="1"/>
  <c r="N1567" i="1"/>
  <c r="AC1567" i="1" s="1"/>
  <c r="L1568" i="1"/>
  <c r="I1611" i="1"/>
  <c r="AE1550" i="1"/>
  <c r="AJ1611" i="1"/>
  <c r="AI1611" i="1"/>
  <c r="H1140" i="1"/>
  <c r="AB1611" i="1"/>
  <c r="Y1609" i="1"/>
  <c r="A1611" i="1"/>
  <c r="X1611" i="1" s="1"/>
  <c r="Z1611" i="1" s="1"/>
  <c r="G1567" i="1" l="1"/>
  <c r="L1569" i="1"/>
  <c r="N1568" i="1"/>
  <c r="AC1568" i="1" s="1"/>
  <c r="M1568" i="1"/>
  <c r="AD1568" i="1" s="1"/>
  <c r="K1611" i="1"/>
  <c r="I1612" i="1"/>
  <c r="AE1551" i="1"/>
  <c r="AI1612" i="1"/>
  <c r="AJ1612" i="1"/>
  <c r="H1141" i="1"/>
  <c r="AB1612" i="1"/>
  <c r="AA1610" i="1"/>
  <c r="AH1610" i="1" s="1"/>
  <c r="Y1610" i="1"/>
  <c r="A1612" i="1"/>
  <c r="X1612" i="1" s="1"/>
  <c r="Z1612" i="1" s="1"/>
  <c r="AA1506" i="1"/>
  <c r="K1612" i="1" l="1"/>
  <c r="G1568" i="1"/>
  <c r="L1570" i="1"/>
  <c r="M1569" i="1"/>
  <c r="N1569" i="1"/>
  <c r="AC1569" i="1" s="1"/>
  <c r="I1613" i="1"/>
  <c r="AE1552" i="1"/>
  <c r="AJ1613" i="1"/>
  <c r="AI1613" i="1"/>
  <c r="H1142" i="1"/>
  <c r="AB1613" i="1"/>
  <c r="AA1611" i="1"/>
  <c r="AH1611" i="1" s="1"/>
  <c r="Y1611" i="1"/>
  <c r="A1613" i="1"/>
  <c r="AH1506" i="1"/>
  <c r="K1613" i="1" l="1"/>
  <c r="G1569" i="1"/>
  <c r="M1570" i="1"/>
  <c r="AD1570" i="1" s="1"/>
  <c r="AD1569" i="1"/>
  <c r="N1570" i="1"/>
  <c r="AC1570" i="1" s="1"/>
  <c r="L1571" i="1"/>
  <c r="AE1553" i="1"/>
  <c r="X1613" i="1"/>
  <c r="Z1613" i="1" s="1"/>
  <c r="H1143" i="1"/>
  <c r="AA1163" i="1"/>
  <c r="AH1163" i="1" s="1"/>
  <c r="AB1614" i="1"/>
  <c r="Y1612" i="1"/>
  <c r="A1614" i="1"/>
  <c r="X1614" i="1" s="1"/>
  <c r="Z1614" i="1" s="1"/>
  <c r="N1571" i="1" l="1"/>
  <c r="AC1571" i="1" s="1"/>
  <c r="L1572" i="1"/>
  <c r="M1571" i="1"/>
  <c r="AD1571" i="1" s="1"/>
  <c r="G1570" i="1"/>
  <c r="K1614" i="1"/>
  <c r="I1614" i="1"/>
  <c r="I1615" i="1" s="1"/>
  <c r="AE1554" i="1"/>
  <c r="AJ1614" i="1"/>
  <c r="AJ1615" i="1" s="1"/>
  <c r="AI1614" i="1"/>
  <c r="AI1615" i="1" s="1"/>
  <c r="H1144" i="1"/>
  <c r="AB1615" i="1"/>
  <c r="AA1613" i="1"/>
  <c r="AH1613" i="1" s="1"/>
  <c r="Y1613" i="1"/>
  <c r="A1615" i="1"/>
  <c r="X1615" i="1" s="1"/>
  <c r="Z1615" i="1" s="1"/>
  <c r="K1615" i="1" l="1"/>
  <c r="G1571" i="1"/>
  <c r="N1572" i="1"/>
  <c r="AC1572" i="1" s="1"/>
  <c r="L1573" i="1"/>
  <c r="M1572" i="1"/>
  <c r="AD1572" i="1" s="1"/>
  <c r="I1616" i="1"/>
  <c r="AE1555" i="1"/>
  <c r="AI1616" i="1"/>
  <c r="AJ1616" i="1"/>
  <c r="H1145" i="1"/>
  <c r="AB1616" i="1"/>
  <c r="AA1614" i="1"/>
  <c r="AH1614" i="1" s="1"/>
  <c r="Y1614" i="1"/>
  <c r="A1616" i="1"/>
  <c r="X1616" i="1" s="1"/>
  <c r="Z1616" i="1" s="1"/>
  <c r="AA1510" i="1"/>
  <c r="AA1513" i="1"/>
  <c r="N1573" i="1" l="1"/>
  <c r="AC1573" i="1" s="1"/>
  <c r="L1574" i="1"/>
  <c r="M1573" i="1"/>
  <c r="AD1573" i="1" s="1"/>
  <c r="G1572" i="1"/>
  <c r="K1616" i="1"/>
  <c r="I1617" i="1"/>
  <c r="AE1556" i="1"/>
  <c r="AJ1617" i="1"/>
  <c r="AI1617" i="1"/>
  <c r="H1146" i="1"/>
  <c r="AB1617" i="1"/>
  <c r="AA1615" i="1"/>
  <c r="AH1615" i="1" s="1"/>
  <c r="Y1615" i="1"/>
  <c r="AA1511" i="1"/>
  <c r="AH1511" i="1" s="1"/>
  <c r="A1617" i="1"/>
  <c r="X1617" i="1" s="1"/>
  <c r="Z1617" i="1" s="1"/>
  <c r="AH1510" i="1"/>
  <c r="AH1513" i="1"/>
  <c r="K1617" i="1" l="1"/>
  <c r="G1573" i="1"/>
  <c r="N1574" i="1"/>
  <c r="AC1574" i="1" s="1"/>
  <c r="L1575" i="1"/>
  <c r="M1574" i="1"/>
  <c r="AD1574" i="1" s="1"/>
  <c r="I1618" i="1"/>
  <c r="AE1557" i="1"/>
  <c r="AI1618" i="1"/>
  <c r="AJ1618" i="1"/>
  <c r="H1147" i="1"/>
  <c r="AB1618" i="1"/>
  <c r="AA1616" i="1"/>
  <c r="AH1616" i="1" s="1"/>
  <c r="Y1616" i="1"/>
  <c r="A1618" i="1"/>
  <c r="X1618" i="1" s="1"/>
  <c r="Z1618" i="1" s="1"/>
  <c r="G1574" i="1" l="1"/>
  <c r="G1575" i="1" s="1"/>
  <c r="N1575" i="1"/>
  <c r="AC1575" i="1" s="1"/>
  <c r="M1575" i="1"/>
  <c r="AD1575" i="1" s="1"/>
  <c r="L1576" i="1"/>
  <c r="K1618" i="1"/>
  <c r="I1619" i="1"/>
  <c r="AE1558" i="1"/>
  <c r="AJ1619" i="1"/>
  <c r="AI1619" i="1"/>
  <c r="H1148" i="1"/>
  <c r="AA1168" i="1"/>
  <c r="AH1168" i="1" s="1"/>
  <c r="AB1619" i="1"/>
  <c r="AA1617" i="1"/>
  <c r="AH1617" i="1" s="1"/>
  <c r="Y1617" i="1"/>
  <c r="A1619" i="1"/>
  <c r="X1619" i="1" s="1"/>
  <c r="Z1619" i="1" s="1"/>
  <c r="K1619" i="1" l="1"/>
  <c r="N1576" i="1"/>
  <c r="AC1576" i="1" s="1"/>
  <c r="L1577" i="1"/>
  <c r="M1576" i="1"/>
  <c r="AD1576" i="1" s="1"/>
  <c r="I1620" i="1"/>
  <c r="AE1559" i="1"/>
  <c r="AI1620" i="1"/>
  <c r="AJ1620" i="1"/>
  <c r="H1149" i="1"/>
  <c r="AB1620" i="1"/>
  <c r="AA1618" i="1"/>
  <c r="AH1618" i="1" s="1"/>
  <c r="Y1618" i="1"/>
  <c r="A1620" i="1"/>
  <c r="K1620" i="1" s="1"/>
  <c r="G1576" i="1" l="1"/>
  <c r="N1577" i="1"/>
  <c r="AC1577" i="1" s="1"/>
  <c r="L1578" i="1"/>
  <c r="M1577" i="1"/>
  <c r="AD1577" i="1" s="1"/>
  <c r="AE1560" i="1"/>
  <c r="X1620" i="1"/>
  <c r="Z1620" i="1" s="1"/>
  <c r="H1150" i="1"/>
  <c r="AB1621" i="1"/>
  <c r="Y1619" i="1"/>
  <c r="A1621" i="1"/>
  <c r="X1621" i="1" s="1"/>
  <c r="Z1621" i="1" s="1"/>
  <c r="K1621" i="1" l="1"/>
  <c r="G1577" i="1"/>
  <c r="N1578" i="1"/>
  <c r="AC1578" i="1" s="1"/>
  <c r="L1579" i="1"/>
  <c r="M1578" i="1"/>
  <c r="AD1578" i="1" s="1"/>
  <c r="I1621" i="1"/>
  <c r="I1622" i="1" s="1"/>
  <c r="AE1561" i="1"/>
  <c r="AI1621" i="1"/>
  <c r="AI1622" i="1" s="1"/>
  <c r="AJ1621" i="1"/>
  <c r="AJ1622" i="1" s="1"/>
  <c r="H1151" i="1"/>
  <c r="AB1622" i="1"/>
  <c r="AA1620" i="1"/>
  <c r="AH1620" i="1" s="1"/>
  <c r="Y1620" i="1"/>
  <c r="A1622" i="1"/>
  <c r="X1622" i="1" s="1"/>
  <c r="Z1622" i="1" s="1"/>
  <c r="K1622" i="1" l="1"/>
  <c r="G1578" i="1"/>
  <c r="N1579" i="1"/>
  <c r="AC1579" i="1" s="1"/>
  <c r="L1580" i="1"/>
  <c r="M1579" i="1"/>
  <c r="AD1579" i="1" s="1"/>
  <c r="I1623" i="1"/>
  <c r="AE1562" i="1"/>
  <c r="AJ1623" i="1"/>
  <c r="AI1623" i="1"/>
  <c r="H1152" i="1"/>
  <c r="AB1623" i="1"/>
  <c r="AA1621" i="1"/>
  <c r="AH1621" i="1" s="1"/>
  <c r="Y1621" i="1"/>
  <c r="A1623" i="1"/>
  <c r="X1623" i="1" s="1"/>
  <c r="Z1623" i="1" s="1"/>
  <c r="G1579" i="1" l="1"/>
  <c r="N1580" i="1"/>
  <c r="AC1580" i="1" s="1"/>
  <c r="G1580" i="1"/>
  <c r="M1580" i="1"/>
  <c r="AD1580" i="1" s="1"/>
  <c r="L1581" i="1"/>
  <c r="K1623" i="1"/>
  <c r="K1624" i="1" s="1"/>
  <c r="I1624" i="1"/>
  <c r="AE1563" i="1"/>
  <c r="AI1624" i="1"/>
  <c r="AJ1624" i="1"/>
  <c r="H1153" i="1"/>
  <c r="AB1624" i="1"/>
  <c r="Y1622" i="1"/>
  <c r="A1624" i="1"/>
  <c r="X1624" i="1" s="1"/>
  <c r="N1581" i="1" l="1"/>
  <c r="AC1581" i="1" s="1"/>
  <c r="G1581" i="1"/>
  <c r="M1581" i="1"/>
  <c r="AD1581" i="1" s="1"/>
  <c r="L1582" i="1"/>
  <c r="Z1624" i="1"/>
  <c r="I1625" i="1"/>
  <c r="AE1564" i="1"/>
  <c r="AJ1625" i="1"/>
  <c r="AI1625" i="1"/>
  <c r="H1154" i="1"/>
  <c r="AA1174" i="1"/>
  <c r="AB1625" i="1"/>
  <c r="AA1623" i="1"/>
  <c r="AH1623" i="1" s="1"/>
  <c r="Y1623" i="1"/>
  <c r="A1625" i="1"/>
  <c r="X1625" i="1" s="1"/>
  <c r="Z1625" i="1" s="1"/>
  <c r="N1582" i="1" l="1"/>
  <c r="AC1582" i="1" s="1"/>
  <c r="L1583" i="1"/>
  <c r="G1582" i="1"/>
  <c r="M1582" i="1"/>
  <c r="AD1582" i="1" s="1"/>
  <c r="K1625" i="1"/>
  <c r="I1626" i="1"/>
  <c r="AE1565" i="1"/>
  <c r="AI1626" i="1"/>
  <c r="AJ1626" i="1"/>
  <c r="H1155" i="1"/>
  <c r="AH1174" i="1"/>
  <c r="AB1626" i="1"/>
  <c r="AA1624" i="1"/>
  <c r="AH1624" i="1" s="1"/>
  <c r="Y1624" i="1"/>
  <c r="A1626" i="1"/>
  <c r="K1626" i="1" s="1"/>
  <c r="N1583" i="1" l="1"/>
  <c r="AC1583" i="1" s="1"/>
  <c r="G1583" i="1"/>
  <c r="L1584" i="1"/>
  <c r="M1583" i="1"/>
  <c r="AD1583" i="1" s="1"/>
  <c r="AE1566" i="1"/>
  <c r="X1626" i="1"/>
  <c r="H1156" i="1"/>
  <c r="AB1627" i="1"/>
  <c r="Y1625" i="1"/>
  <c r="A1627" i="1"/>
  <c r="X1627" i="1" s="1"/>
  <c r="Z1627" i="1" s="1"/>
  <c r="N1584" i="1" l="1"/>
  <c r="AC1584" i="1" s="1"/>
  <c r="L1585" i="1"/>
  <c r="M1584" i="1"/>
  <c r="AD1584" i="1" s="1"/>
  <c r="K1627" i="1"/>
  <c r="Z1626" i="1"/>
  <c r="I1627" i="1"/>
  <c r="I1628" i="1" s="1"/>
  <c r="AE1567" i="1"/>
  <c r="AI1627" i="1"/>
  <c r="AI1628" i="1" s="1"/>
  <c r="AJ1627" i="1"/>
  <c r="AJ1628" i="1" s="1"/>
  <c r="H1157" i="1"/>
  <c r="AA1177" i="1"/>
  <c r="AB1628" i="1"/>
  <c r="A1628" i="1"/>
  <c r="X1628" i="1" s="1"/>
  <c r="Z1628" i="1" s="1"/>
  <c r="K1628" i="1" l="1"/>
  <c r="G1584" i="1"/>
  <c r="N1585" i="1"/>
  <c r="AC1585" i="1" s="1"/>
  <c r="M1585" i="1"/>
  <c r="AD1585" i="1" s="1"/>
  <c r="L1586" i="1"/>
  <c r="I1629" i="1"/>
  <c r="AE1568" i="1"/>
  <c r="AJ1629" i="1"/>
  <c r="AI1629" i="1"/>
  <c r="H1158" i="1"/>
  <c r="AH1177" i="1"/>
  <c r="AB1629" i="1"/>
  <c r="AA1627" i="1"/>
  <c r="AH1627" i="1" s="1"/>
  <c r="Y1627" i="1"/>
  <c r="A1629" i="1"/>
  <c r="X1629" i="1" s="1"/>
  <c r="Z1629" i="1" s="1"/>
  <c r="K1629" i="1" l="1"/>
  <c r="N1586" i="1"/>
  <c r="AC1586" i="1" s="1"/>
  <c r="L1587" i="1"/>
  <c r="M1586" i="1"/>
  <c r="AD1586" i="1" s="1"/>
  <c r="G1585" i="1"/>
  <c r="I1630" i="1"/>
  <c r="AE1569" i="1"/>
  <c r="AI1630" i="1"/>
  <c r="AJ1630" i="1"/>
  <c r="H1159" i="1"/>
  <c r="AB1630" i="1"/>
  <c r="Y1628" i="1"/>
  <c r="A1630" i="1"/>
  <c r="X1630" i="1" s="1"/>
  <c r="Z1630" i="1" s="1"/>
  <c r="G1586" i="1" l="1"/>
  <c r="K1630" i="1"/>
  <c r="N1587" i="1"/>
  <c r="AC1587" i="1" s="1"/>
  <c r="L1588" i="1"/>
  <c r="G1587" i="1"/>
  <c r="M1587" i="1"/>
  <c r="AD1587" i="1" s="1"/>
  <c r="I1631" i="1"/>
  <c r="AE1570" i="1"/>
  <c r="AJ1631" i="1"/>
  <c r="AI1631" i="1"/>
  <c r="H1160" i="1"/>
  <c r="AB1631" i="1"/>
  <c r="AA1629" i="1"/>
  <c r="AH1629" i="1" s="1"/>
  <c r="Y1629" i="1"/>
  <c r="A1631" i="1"/>
  <c r="X1631" i="1" s="1"/>
  <c r="Z1631" i="1" s="1"/>
  <c r="K1631" i="1" l="1"/>
  <c r="N1588" i="1"/>
  <c r="AC1588" i="1" s="1"/>
  <c r="M1588" i="1"/>
  <c r="AD1588" i="1" s="1"/>
  <c r="L1589" i="1"/>
  <c r="I1632" i="1"/>
  <c r="AE1571" i="1"/>
  <c r="AI1632" i="1"/>
  <c r="AJ1632" i="1"/>
  <c r="H1161" i="1"/>
  <c r="AB1632" i="1"/>
  <c r="AA1630" i="1"/>
  <c r="AH1630" i="1" s="1"/>
  <c r="Y1630" i="1"/>
  <c r="A1632" i="1"/>
  <c r="X1632" i="1" s="1"/>
  <c r="G1588" i="1" l="1"/>
  <c r="N1589" i="1"/>
  <c r="AC1589" i="1" s="1"/>
  <c r="M1589" i="1"/>
  <c r="AD1589" i="1" s="1"/>
  <c r="L1590" i="1"/>
  <c r="K1632" i="1"/>
  <c r="Z1632" i="1"/>
  <c r="I1633" i="1"/>
  <c r="AE1572" i="1"/>
  <c r="AJ1633" i="1"/>
  <c r="AI1633" i="1"/>
  <c r="H1162" i="1"/>
  <c r="AB1633" i="1"/>
  <c r="Y1631" i="1"/>
  <c r="A1633" i="1"/>
  <c r="X1633" i="1" s="1"/>
  <c r="K1633" i="1" l="1"/>
  <c r="G1589" i="1"/>
  <c r="N1590" i="1"/>
  <c r="AC1590" i="1" s="1"/>
  <c r="L1591" i="1"/>
  <c r="M1590" i="1"/>
  <c r="AD1590" i="1" s="1"/>
  <c r="Z1633" i="1"/>
  <c r="I1634" i="1"/>
  <c r="AE1573" i="1"/>
  <c r="AI1634" i="1"/>
  <c r="AJ1634" i="1"/>
  <c r="H1163" i="1"/>
  <c r="AB1634" i="1"/>
  <c r="Y1632" i="1"/>
  <c r="A1634" i="1"/>
  <c r="X1634" i="1" s="1"/>
  <c r="Z1634" i="1" s="1"/>
  <c r="N1591" i="1" l="1"/>
  <c r="AC1591" i="1" s="1"/>
  <c r="L1592" i="1"/>
  <c r="M1591" i="1"/>
  <c r="AD1591" i="1" s="1"/>
  <c r="G1590" i="1"/>
  <c r="G1591" i="1" s="1"/>
  <c r="K1634" i="1"/>
  <c r="I1635" i="1"/>
  <c r="AE1574" i="1"/>
  <c r="AJ1635" i="1"/>
  <c r="AI1635" i="1"/>
  <c r="H1164" i="1"/>
  <c r="AA1184" i="1"/>
  <c r="AB1635" i="1"/>
  <c r="Y1633" i="1"/>
  <c r="A1635" i="1"/>
  <c r="X1635" i="1" s="1"/>
  <c r="Z1635" i="1" s="1"/>
  <c r="K1635" i="1" l="1"/>
  <c r="N1592" i="1"/>
  <c r="AC1592" i="1" s="1"/>
  <c r="G1592" i="1"/>
  <c r="M1592" i="1"/>
  <c r="AD1592" i="1" s="1"/>
  <c r="L1593" i="1"/>
  <c r="I1636" i="1"/>
  <c r="AE1575" i="1"/>
  <c r="AI1636" i="1"/>
  <c r="AJ1636" i="1"/>
  <c r="H1165" i="1"/>
  <c r="AH1184" i="1"/>
  <c r="AB1636" i="1"/>
  <c r="AA1634" i="1"/>
  <c r="AH1634" i="1" s="1"/>
  <c r="Y1634" i="1"/>
  <c r="A1636" i="1"/>
  <c r="N1593" i="1" l="1"/>
  <c r="AC1593" i="1" s="1"/>
  <c r="L1594" i="1"/>
  <c r="M1593" i="1"/>
  <c r="AD1593" i="1" s="1"/>
  <c r="G1593" i="1"/>
  <c r="K1636" i="1"/>
  <c r="K1637" i="1" s="1"/>
  <c r="AE1576" i="1"/>
  <c r="X1636" i="1"/>
  <c r="Z1636" i="1" s="1"/>
  <c r="H1166" i="1"/>
  <c r="AB1637" i="1"/>
  <c r="Y1635" i="1"/>
  <c r="A1637" i="1"/>
  <c r="X1637" i="1" s="1"/>
  <c r="Z1637" i="1" s="1"/>
  <c r="N1594" i="1" l="1"/>
  <c r="AC1594" i="1" s="1"/>
  <c r="G1594" i="1"/>
  <c r="M1594" i="1"/>
  <c r="AD1594" i="1" s="1"/>
  <c r="L1595" i="1"/>
  <c r="I1637" i="1"/>
  <c r="I1638" i="1" s="1"/>
  <c r="AE1577" i="1"/>
  <c r="AI1637" i="1"/>
  <c r="AI1638" i="1" s="1"/>
  <c r="AJ1637" i="1"/>
  <c r="AJ1638" i="1" s="1"/>
  <c r="H1167" i="1"/>
  <c r="AA1187" i="1"/>
  <c r="AB1638" i="1"/>
  <c r="AA1636" i="1"/>
  <c r="AH1636" i="1" s="1"/>
  <c r="Y1636" i="1"/>
  <c r="A1638" i="1"/>
  <c r="K1638" i="1" s="1"/>
  <c r="N1595" i="1" l="1"/>
  <c r="AC1595" i="1" s="1"/>
  <c r="M1595" i="1"/>
  <c r="AD1595" i="1" s="1"/>
  <c r="L1596" i="1"/>
  <c r="AE1578" i="1"/>
  <c r="X1638" i="1"/>
  <c r="Z1638" i="1" s="1"/>
  <c r="H1168" i="1"/>
  <c r="AH1187" i="1"/>
  <c r="AB1639" i="1"/>
  <c r="AA1637" i="1"/>
  <c r="AH1637" i="1" s="1"/>
  <c r="Y1637" i="1"/>
  <c r="A1639" i="1"/>
  <c r="X1639" i="1" s="1"/>
  <c r="Z1639" i="1" s="1"/>
  <c r="G1595" i="1" l="1"/>
  <c r="L1597" i="1"/>
  <c r="N1596" i="1"/>
  <c r="AC1596" i="1" s="1"/>
  <c r="M1596" i="1"/>
  <c r="AD1596" i="1" s="1"/>
  <c r="K1639" i="1"/>
  <c r="I1639" i="1"/>
  <c r="I1640" i="1" s="1"/>
  <c r="AE1579" i="1"/>
  <c r="AI1639" i="1"/>
  <c r="AI1640" i="1" s="1"/>
  <c r="AJ1639" i="1"/>
  <c r="AJ1640" i="1" s="1"/>
  <c r="H1169" i="1"/>
  <c r="AB1640" i="1"/>
  <c r="AA1638" i="1"/>
  <c r="AH1638" i="1" s="1"/>
  <c r="Y1638" i="1"/>
  <c r="A1640" i="1"/>
  <c r="X1640" i="1" s="1"/>
  <c r="Z1640" i="1" s="1"/>
  <c r="K1640" i="1" l="1"/>
  <c r="G1596" i="1"/>
  <c r="M1597" i="1"/>
  <c r="AD1597" i="1" s="1"/>
  <c r="N1597" i="1"/>
  <c r="AC1597" i="1" s="1"/>
  <c r="L1598" i="1"/>
  <c r="I1641" i="1"/>
  <c r="AE1580" i="1"/>
  <c r="AJ1641" i="1"/>
  <c r="AI1641" i="1"/>
  <c r="H1170" i="1"/>
  <c r="AB1641" i="1"/>
  <c r="Y1639" i="1"/>
  <c r="A1641" i="1"/>
  <c r="X1641" i="1" s="1"/>
  <c r="Z1641" i="1" s="1"/>
  <c r="AA1535" i="1"/>
  <c r="G1597" i="1" l="1"/>
  <c r="N1598" i="1"/>
  <c r="AC1598" i="1" s="1"/>
  <c r="L1599" i="1"/>
  <c r="M1598" i="1"/>
  <c r="AD1598" i="1" s="1"/>
  <c r="K1641" i="1"/>
  <c r="K1642" i="1" s="1"/>
  <c r="I1642" i="1"/>
  <c r="AE1581" i="1"/>
  <c r="AI1642" i="1"/>
  <c r="AJ1642" i="1"/>
  <c r="H1171" i="1"/>
  <c r="AB1642" i="1"/>
  <c r="AA1640" i="1"/>
  <c r="AH1640" i="1" s="1"/>
  <c r="Y1640" i="1"/>
  <c r="A1642" i="1"/>
  <c r="X1642" i="1" s="1"/>
  <c r="Z1642" i="1" s="1"/>
  <c r="AH1535" i="1"/>
  <c r="AA1536" i="1"/>
  <c r="N1599" i="1" l="1"/>
  <c r="AC1599" i="1" s="1"/>
  <c r="M1599" i="1"/>
  <c r="AD1599" i="1" s="1"/>
  <c r="L1600" i="1"/>
  <c r="G1598" i="1"/>
  <c r="G1599" i="1" s="1"/>
  <c r="I1643" i="1"/>
  <c r="AE1582" i="1"/>
  <c r="AJ1643" i="1"/>
  <c r="AI1643" i="1"/>
  <c r="H1172" i="1"/>
  <c r="AB1643" i="1"/>
  <c r="AA1641" i="1"/>
  <c r="AH1641" i="1" s="1"/>
  <c r="Y1641" i="1"/>
  <c r="A1643" i="1"/>
  <c r="X1643" i="1" s="1"/>
  <c r="Z1643" i="1" s="1"/>
  <c r="AH1536" i="1"/>
  <c r="K1643" i="1" l="1"/>
  <c r="L1601" i="1"/>
  <c r="M1600" i="1"/>
  <c r="AD1600" i="1" s="1"/>
  <c r="N1600" i="1"/>
  <c r="AC1600" i="1" s="1"/>
  <c r="I1644" i="1"/>
  <c r="AE1583" i="1"/>
  <c r="AI1644" i="1"/>
  <c r="AJ1644" i="1"/>
  <c r="H1173" i="1"/>
  <c r="AB1644" i="1"/>
  <c r="Y1642" i="1"/>
  <c r="A1644" i="1"/>
  <c r="X1644" i="1" s="1"/>
  <c r="Z1644" i="1" s="1"/>
  <c r="G1600" i="1" l="1"/>
  <c r="N1601" i="1"/>
  <c r="AC1601" i="1" s="1"/>
  <c r="L1602" i="1"/>
  <c r="M1601" i="1"/>
  <c r="AD1601" i="1" s="1"/>
  <c r="K1644" i="1"/>
  <c r="I1645" i="1"/>
  <c r="AE1584" i="1"/>
  <c r="AJ1645" i="1"/>
  <c r="AI1645" i="1"/>
  <c r="H1174" i="1"/>
  <c r="AB1645" i="1"/>
  <c r="AA1643" i="1"/>
  <c r="AH1643" i="1" s="1"/>
  <c r="Y1643" i="1"/>
  <c r="A1645" i="1"/>
  <c r="AA1542" i="1"/>
  <c r="AH1542" i="1" s="1"/>
  <c r="N1602" i="1" l="1"/>
  <c r="AC1602" i="1" s="1"/>
  <c r="M1602" i="1"/>
  <c r="AD1602" i="1" s="1"/>
  <c r="L1603" i="1"/>
  <c r="K1645" i="1"/>
  <c r="G1601" i="1"/>
  <c r="G1602" i="1" s="1"/>
  <c r="AE1585" i="1"/>
  <c r="X1645" i="1"/>
  <c r="Z1645" i="1" s="1"/>
  <c r="H1175" i="1"/>
  <c r="AB1646" i="1"/>
  <c r="AA1644" i="1"/>
  <c r="AH1644" i="1" s="1"/>
  <c r="Y1644" i="1"/>
  <c r="A1646" i="1"/>
  <c r="X1646" i="1" s="1"/>
  <c r="Z1646" i="1" s="1"/>
  <c r="K1646" i="1" l="1"/>
  <c r="N1603" i="1"/>
  <c r="AC1603" i="1" s="1"/>
  <c r="M1603" i="1"/>
  <c r="AD1603" i="1" s="1"/>
  <c r="L1604" i="1"/>
  <c r="I1646" i="1"/>
  <c r="I1647" i="1" s="1"/>
  <c r="AE1586" i="1"/>
  <c r="AJ1646" i="1"/>
  <c r="AJ1647" i="1" s="1"/>
  <c r="AI1646" i="1"/>
  <c r="AI1647" i="1" s="1"/>
  <c r="H1176" i="1"/>
  <c r="AB1647" i="1"/>
  <c r="AA1645" i="1"/>
  <c r="AH1645" i="1" s="1"/>
  <c r="Y1645" i="1"/>
  <c r="A1647" i="1"/>
  <c r="X1647" i="1" s="1"/>
  <c r="Z1647" i="1" s="1"/>
  <c r="N1604" i="1" l="1"/>
  <c r="AC1604" i="1" s="1"/>
  <c r="L1605" i="1"/>
  <c r="M1604" i="1"/>
  <c r="AD1604" i="1" s="1"/>
  <c r="G1603" i="1"/>
  <c r="G1604" i="1" s="1"/>
  <c r="K1647" i="1"/>
  <c r="I1648" i="1"/>
  <c r="AE1587" i="1"/>
  <c r="AI1648" i="1"/>
  <c r="AJ1648" i="1"/>
  <c r="H1177" i="1"/>
  <c r="AB1648" i="1"/>
  <c r="AA1646" i="1"/>
  <c r="AH1646" i="1" s="1"/>
  <c r="Y1646" i="1"/>
  <c r="A1648" i="1"/>
  <c r="K1648" i="1" l="1"/>
  <c r="N1605" i="1"/>
  <c r="AC1605" i="1" s="1"/>
  <c r="M1605" i="1"/>
  <c r="AD1605" i="1" s="1"/>
  <c r="L1606" i="1"/>
  <c r="AE1588" i="1"/>
  <c r="X1648" i="1"/>
  <c r="Z1648" i="1" s="1"/>
  <c r="H1178" i="1"/>
  <c r="AB1649" i="1"/>
  <c r="AA1647" i="1"/>
  <c r="AH1647" i="1" s="1"/>
  <c r="Y1647" i="1"/>
  <c r="A1649" i="1"/>
  <c r="X1649" i="1" s="1"/>
  <c r="N1606" i="1" l="1"/>
  <c r="AC1606" i="1" s="1"/>
  <c r="L1607" i="1"/>
  <c r="M1606" i="1"/>
  <c r="AD1606" i="1" s="1"/>
  <c r="G1605" i="1"/>
  <c r="G1606" i="1" s="1"/>
  <c r="K1649" i="1"/>
  <c r="Z1649" i="1"/>
  <c r="I1649" i="1"/>
  <c r="I1650" i="1" s="1"/>
  <c r="AE1589" i="1"/>
  <c r="AI1649" i="1"/>
  <c r="AI1650" i="1" s="1"/>
  <c r="AJ1649" i="1"/>
  <c r="AJ1650" i="1" s="1"/>
  <c r="H1179" i="1"/>
  <c r="AA1199" i="1"/>
  <c r="AH1199" i="1" s="1"/>
  <c r="AB1650" i="1"/>
  <c r="AA1648" i="1"/>
  <c r="AH1648" i="1" s="1"/>
  <c r="Y1648" i="1"/>
  <c r="AA1544" i="1"/>
  <c r="AH1544" i="1" s="1"/>
  <c r="A1650" i="1"/>
  <c r="X1650" i="1" s="1"/>
  <c r="Z1650" i="1" s="1"/>
  <c r="K1650" i="1" l="1"/>
  <c r="N1607" i="1"/>
  <c r="AC1607" i="1" s="1"/>
  <c r="L1608" i="1"/>
  <c r="M1607" i="1"/>
  <c r="AD1607" i="1" s="1"/>
  <c r="I1651" i="1"/>
  <c r="AE1590" i="1"/>
  <c r="AJ1651" i="1"/>
  <c r="AI1651" i="1"/>
  <c r="H1180" i="1"/>
  <c r="AB1651" i="1"/>
  <c r="Y1649" i="1"/>
  <c r="A1651" i="1"/>
  <c r="X1651" i="1" s="1"/>
  <c r="Z1651" i="1" s="1"/>
  <c r="G1607" i="1" l="1"/>
  <c r="N1608" i="1"/>
  <c r="AC1608" i="1" s="1"/>
  <c r="L1609" i="1"/>
  <c r="M1608" i="1"/>
  <c r="AD1608" i="1" s="1"/>
  <c r="K1651" i="1"/>
  <c r="I1652" i="1"/>
  <c r="AE1591" i="1"/>
  <c r="AI1652" i="1"/>
  <c r="AJ1652" i="1"/>
  <c r="H1181" i="1"/>
  <c r="AB1652" i="1"/>
  <c r="AA1650" i="1"/>
  <c r="AH1650" i="1" s="1"/>
  <c r="Y1650" i="1"/>
  <c r="A1652" i="1"/>
  <c r="X1652" i="1" s="1"/>
  <c r="Z1652" i="1" s="1"/>
  <c r="K1652" i="1" l="1"/>
  <c r="G1608" i="1"/>
  <c r="N1609" i="1"/>
  <c r="AC1609" i="1" s="1"/>
  <c r="L1610" i="1"/>
  <c r="M1609" i="1"/>
  <c r="AD1609" i="1" s="1"/>
  <c r="I1653" i="1"/>
  <c r="AE1592" i="1"/>
  <c r="AJ1653" i="1"/>
  <c r="AI1653" i="1"/>
  <c r="H1182" i="1"/>
  <c r="AB1653" i="1"/>
  <c r="AA1651" i="1"/>
  <c r="AH1651" i="1" s="1"/>
  <c r="Y1651" i="1"/>
  <c r="A1653" i="1"/>
  <c r="X1653" i="1" s="1"/>
  <c r="Z1653" i="1" s="1"/>
  <c r="G1609" i="1" l="1"/>
  <c r="K1653" i="1"/>
  <c r="N1610" i="1"/>
  <c r="AC1610" i="1" s="1"/>
  <c r="L1611" i="1"/>
  <c r="M1610" i="1"/>
  <c r="AD1610" i="1" s="1"/>
  <c r="I1654" i="1"/>
  <c r="AE1593" i="1"/>
  <c r="AI1654" i="1"/>
  <c r="AJ1654" i="1"/>
  <c r="H1183" i="1"/>
  <c r="AB1654" i="1"/>
  <c r="AA1652" i="1"/>
  <c r="AH1652" i="1" s="1"/>
  <c r="Y1652" i="1"/>
  <c r="A1654" i="1"/>
  <c r="X1654" i="1" s="1"/>
  <c r="Z1654" i="1" s="1"/>
  <c r="G1610" i="1" l="1"/>
  <c r="K1654" i="1"/>
  <c r="N1611" i="1"/>
  <c r="AC1611" i="1" s="1"/>
  <c r="M1611" i="1"/>
  <c r="AD1611" i="1" s="1"/>
  <c r="L1612" i="1"/>
  <c r="I1655" i="1"/>
  <c r="AE1594" i="1"/>
  <c r="AJ1655" i="1"/>
  <c r="AI1655" i="1"/>
  <c r="H1184" i="1"/>
  <c r="AB1655" i="1"/>
  <c r="AA1653" i="1"/>
  <c r="AH1653" i="1" s="1"/>
  <c r="Y1653" i="1"/>
  <c r="A1655" i="1"/>
  <c r="X1655" i="1" s="1"/>
  <c r="Z1655" i="1" s="1"/>
  <c r="G1611" i="1" l="1"/>
  <c r="N1612" i="1"/>
  <c r="AC1612" i="1" s="1"/>
  <c r="L1613" i="1"/>
  <c r="M1612" i="1"/>
  <c r="AD1612" i="1" s="1"/>
  <c r="K1655" i="1"/>
  <c r="I1656" i="1"/>
  <c r="AE1595" i="1"/>
  <c r="AI1656" i="1"/>
  <c r="AJ1656" i="1"/>
  <c r="H1185" i="1"/>
  <c r="AB1656" i="1"/>
  <c r="Y1654" i="1"/>
  <c r="A1656" i="1"/>
  <c r="X1656" i="1" s="1"/>
  <c r="N1613" i="1" l="1"/>
  <c r="AC1613" i="1" s="1"/>
  <c r="M1613" i="1"/>
  <c r="AD1613" i="1" s="1"/>
  <c r="L1614" i="1"/>
  <c r="K1656" i="1"/>
  <c r="G1612" i="1"/>
  <c r="Z1656" i="1"/>
  <c r="I1657" i="1"/>
  <c r="AE1596" i="1"/>
  <c r="AJ1657" i="1"/>
  <c r="AI1657" i="1"/>
  <c r="H1186" i="1"/>
  <c r="AB1657" i="1"/>
  <c r="Y1655" i="1"/>
  <c r="A1657" i="1"/>
  <c r="K1657" i="1" s="1"/>
  <c r="G1613" i="1" l="1"/>
  <c r="N1614" i="1"/>
  <c r="AC1614" i="1" s="1"/>
  <c r="G1614" i="1"/>
  <c r="M1614" i="1"/>
  <c r="AD1614" i="1" s="1"/>
  <c r="L1615" i="1"/>
  <c r="AE1597" i="1"/>
  <c r="X1657" i="1"/>
  <c r="I1658" i="1" s="1"/>
  <c r="H1187" i="1"/>
  <c r="AB1658" i="1"/>
  <c r="Y1656" i="1"/>
  <c r="A1658" i="1"/>
  <c r="K1658" i="1" s="1"/>
  <c r="N1615" i="1" l="1"/>
  <c r="AC1615" i="1" s="1"/>
  <c r="M1615" i="1"/>
  <c r="AD1615" i="1" s="1"/>
  <c r="L1616" i="1"/>
  <c r="G1615" i="1"/>
  <c r="AE1598" i="1"/>
  <c r="AI1658" i="1"/>
  <c r="AJ1658" i="1"/>
  <c r="X1658" i="1"/>
  <c r="I1659" i="1" s="1"/>
  <c r="Z1657" i="1"/>
  <c r="H1188" i="1"/>
  <c r="AA1208" i="1"/>
  <c r="AB1659" i="1"/>
  <c r="A1659" i="1"/>
  <c r="X1659" i="1" s="1"/>
  <c r="K1659" i="1" l="1"/>
  <c r="K1660" i="1" s="1"/>
  <c r="N1616" i="1"/>
  <c r="AC1616" i="1" s="1"/>
  <c r="L1617" i="1"/>
  <c r="M1616" i="1"/>
  <c r="AD1616" i="1" s="1"/>
  <c r="I1660" i="1"/>
  <c r="AE1599" i="1"/>
  <c r="AJ1659" i="1"/>
  <c r="AJ1660" i="1" s="1"/>
  <c r="AI1659" i="1"/>
  <c r="AI1660" i="1" s="1"/>
  <c r="Z1658" i="1"/>
  <c r="Z1659" i="1"/>
  <c r="H1189" i="1"/>
  <c r="AH1208" i="1"/>
  <c r="AB1660" i="1"/>
  <c r="Y1658" i="1"/>
  <c r="A1660" i="1"/>
  <c r="X1660" i="1" s="1"/>
  <c r="Z1660" i="1" s="1"/>
  <c r="G1616" i="1" l="1"/>
  <c r="N1617" i="1"/>
  <c r="AC1617" i="1" s="1"/>
  <c r="L1618" i="1"/>
  <c r="M1617" i="1"/>
  <c r="AD1617" i="1" s="1"/>
  <c r="G1617" i="1"/>
  <c r="I1661" i="1"/>
  <c r="AE1600" i="1"/>
  <c r="AI1661" i="1"/>
  <c r="AJ1661" i="1"/>
  <c r="H1190" i="1"/>
  <c r="AB1661" i="1"/>
  <c r="AA1659" i="1"/>
  <c r="AH1659" i="1" s="1"/>
  <c r="Y1659" i="1"/>
  <c r="A1661" i="1"/>
  <c r="X1661" i="1" s="1"/>
  <c r="Z1661" i="1" s="1"/>
  <c r="K1661" i="1" l="1"/>
  <c r="N1618" i="1"/>
  <c r="AC1618" i="1" s="1"/>
  <c r="L1619" i="1"/>
  <c r="M1618" i="1"/>
  <c r="AD1618" i="1" s="1"/>
  <c r="G1618" i="1"/>
  <c r="I1662" i="1"/>
  <c r="AE1601" i="1"/>
  <c r="AJ1662" i="1"/>
  <c r="AI1662" i="1"/>
  <c r="H1191" i="1"/>
  <c r="AB1662" i="1"/>
  <c r="AA1660" i="1"/>
  <c r="AH1660" i="1" s="1"/>
  <c r="Y1660" i="1"/>
  <c r="A1662" i="1"/>
  <c r="X1662" i="1" s="1"/>
  <c r="Z1662" i="1" s="1"/>
  <c r="K1662" i="1" l="1"/>
  <c r="N1619" i="1"/>
  <c r="AC1619" i="1" s="1"/>
  <c r="L1620" i="1"/>
  <c r="M1619" i="1"/>
  <c r="AD1619" i="1" s="1"/>
  <c r="G1619" i="1"/>
  <c r="I1663" i="1"/>
  <c r="AE1602" i="1"/>
  <c r="AI1663" i="1"/>
  <c r="AJ1663" i="1"/>
  <c r="H1192" i="1"/>
  <c r="AB1663" i="1"/>
  <c r="AA1661" i="1"/>
  <c r="AH1661" i="1" s="1"/>
  <c r="Y1661" i="1"/>
  <c r="A1663" i="1"/>
  <c r="X1663" i="1" s="1"/>
  <c r="Z1663" i="1" s="1"/>
  <c r="N1620" i="1" l="1"/>
  <c r="AC1620" i="1" s="1"/>
  <c r="G1620" i="1"/>
  <c r="L1621" i="1"/>
  <c r="M1620" i="1"/>
  <c r="AD1620" i="1" s="1"/>
  <c r="K1663" i="1"/>
  <c r="K1664" i="1" s="1"/>
  <c r="I1664" i="1"/>
  <c r="AE1603" i="1"/>
  <c r="AJ1664" i="1"/>
  <c r="AI1664" i="1"/>
  <c r="H1193" i="1"/>
  <c r="AA1213" i="1"/>
  <c r="AH1213" i="1" s="1"/>
  <c r="AB1664" i="1"/>
  <c r="Y1662" i="1"/>
  <c r="A1664" i="1"/>
  <c r="X1664" i="1" s="1"/>
  <c r="N1621" i="1" l="1"/>
  <c r="AC1621" i="1" s="1"/>
  <c r="M1621" i="1"/>
  <c r="AD1621" i="1" s="1"/>
  <c r="L1622" i="1"/>
  <c r="Z1664" i="1"/>
  <c r="I1665" i="1"/>
  <c r="AE1604" i="1"/>
  <c r="AI1665" i="1"/>
  <c r="AJ1665" i="1"/>
  <c r="H1194" i="1"/>
  <c r="AB1665" i="1"/>
  <c r="Y1663" i="1"/>
  <c r="A1665" i="1"/>
  <c r="X1665" i="1" s="1"/>
  <c r="G1621" i="1" l="1"/>
  <c r="K1665" i="1"/>
  <c r="N1622" i="1"/>
  <c r="AC1622" i="1" s="1"/>
  <c r="L1623" i="1"/>
  <c r="M1622" i="1"/>
  <c r="G1622" i="1"/>
  <c r="Z1665" i="1"/>
  <c r="I1666" i="1"/>
  <c r="AE1605" i="1"/>
  <c r="AJ1666" i="1"/>
  <c r="AI1666" i="1"/>
  <c r="H1195" i="1"/>
  <c r="AB1666" i="1"/>
  <c r="Y1664" i="1"/>
  <c r="A1666" i="1"/>
  <c r="K1666" i="1" s="1"/>
  <c r="M1623" i="1" l="1"/>
  <c r="AD1623" i="1" s="1"/>
  <c r="AD1622" i="1"/>
  <c r="N1623" i="1"/>
  <c r="AC1623" i="1" s="1"/>
  <c r="L1624" i="1"/>
  <c r="AE1606" i="1"/>
  <c r="X1666" i="1"/>
  <c r="Z1666" i="1" s="1"/>
  <c r="H1196" i="1"/>
  <c r="AA1216" i="1"/>
  <c r="AB1667" i="1"/>
  <c r="Y1665" i="1"/>
  <c r="A1667" i="1"/>
  <c r="X1667" i="1" s="1"/>
  <c r="Z1667" i="1" s="1"/>
  <c r="G1623" i="1" l="1"/>
  <c r="N1624" i="1"/>
  <c r="AC1624" i="1" s="1"/>
  <c r="L1625" i="1"/>
  <c r="M1624" i="1"/>
  <c r="AD1624" i="1" s="1"/>
  <c r="K1667" i="1"/>
  <c r="I1667" i="1"/>
  <c r="I1668" i="1" s="1"/>
  <c r="AE1607" i="1"/>
  <c r="AJ1667" i="1"/>
  <c r="AJ1668" i="1" s="1"/>
  <c r="AI1667" i="1"/>
  <c r="AI1668" i="1" s="1"/>
  <c r="H1197" i="1"/>
  <c r="AH1216" i="1"/>
  <c r="AB1668" i="1"/>
  <c r="AA1666" i="1"/>
  <c r="AH1666" i="1" s="1"/>
  <c r="Y1666" i="1"/>
  <c r="A1668" i="1"/>
  <c r="X1668" i="1" s="1"/>
  <c r="Z1668" i="1" s="1"/>
  <c r="AA1562" i="1"/>
  <c r="K1668" i="1" l="1"/>
  <c r="G1624" i="1"/>
  <c r="N1625" i="1"/>
  <c r="AC1625" i="1" s="1"/>
  <c r="M1625" i="1"/>
  <c r="AD1625" i="1" s="1"/>
  <c r="L1626" i="1"/>
  <c r="I1669" i="1"/>
  <c r="AE1608" i="1"/>
  <c r="AI1669" i="1"/>
  <c r="AJ1669" i="1"/>
  <c r="H1198" i="1"/>
  <c r="AB1669" i="1"/>
  <c r="AA1667" i="1"/>
  <c r="AH1667" i="1" s="1"/>
  <c r="Y1667" i="1"/>
  <c r="A1669" i="1"/>
  <c r="X1669" i="1" s="1"/>
  <c r="Z1669" i="1" s="1"/>
  <c r="AA1563" i="1"/>
  <c r="AH1562" i="1"/>
  <c r="N1626" i="1" l="1"/>
  <c r="AC1626" i="1" s="1"/>
  <c r="L1627" i="1"/>
  <c r="M1626" i="1"/>
  <c r="AD1626" i="1" s="1"/>
  <c r="G1625" i="1"/>
  <c r="K1669" i="1"/>
  <c r="I1670" i="1"/>
  <c r="AE1609" i="1"/>
  <c r="AJ1670" i="1"/>
  <c r="AI1670" i="1"/>
  <c r="H1199" i="1"/>
  <c r="AB1670" i="1"/>
  <c r="AA1668" i="1"/>
  <c r="AH1668" i="1" s="1"/>
  <c r="Y1668" i="1"/>
  <c r="A1670" i="1"/>
  <c r="X1670" i="1" s="1"/>
  <c r="Z1670" i="1" s="1"/>
  <c r="AH1563" i="1"/>
  <c r="K1670" i="1" l="1"/>
  <c r="L1628" i="1"/>
  <c r="M1627" i="1"/>
  <c r="AD1627" i="1" s="1"/>
  <c r="N1627" i="1"/>
  <c r="AC1627" i="1" s="1"/>
  <c r="G1627" i="1"/>
  <c r="G1626" i="1"/>
  <c r="I1671" i="1"/>
  <c r="AE1610" i="1"/>
  <c r="AI1671" i="1"/>
  <c r="AJ1671" i="1"/>
  <c r="H1200" i="1"/>
  <c r="AB1671" i="1"/>
  <c r="AA1669" i="1"/>
  <c r="AH1669" i="1" s="1"/>
  <c r="Y1669" i="1"/>
  <c r="A1671" i="1"/>
  <c r="X1671" i="1" s="1"/>
  <c r="Z1671" i="1" s="1"/>
  <c r="M1628" i="1" l="1"/>
  <c r="AD1628" i="1" s="1"/>
  <c r="N1628" i="1"/>
  <c r="AC1628" i="1" s="1"/>
  <c r="L1629" i="1"/>
  <c r="G1628" i="1"/>
  <c r="K1671" i="1"/>
  <c r="I1672" i="1"/>
  <c r="AE1611" i="1"/>
  <c r="AJ1672" i="1"/>
  <c r="AI1672" i="1"/>
  <c r="H1201" i="1"/>
  <c r="AB1672" i="1"/>
  <c r="Y1670" i="1"/>
  <c r="A1672" i="1"/>
  <c r="X1672" i="1" s="1"/>
  <c r="Z1672" i="1" s="1"/>
  <c r="K1672" i="1" l="1"/>
  <c r="L1630" i="1"/>
  <c r="N1629" i="1"/>
  <c r="AC1629" i="1" s="1"/>
  <c r="M1629" i="1"/>
  <c r="AD1629" i="1" s="1"/>
  <c r="I1673" i="1"/>
  <c r="AE1612" i="1"/>
  <c r="AA1194" i="1"/>
  <c r="AH1194" i="1" s="1"/>
  <c r="AI1673" i="1"/>
  <c r="AJ1673" i="1"/>
  <c r="H1202" i="1"/>
  <c r="AB1673" i="1"/>
  <c r="AA1671" i="1"/>
  <c r="AH1671" i="1" s="1"/>
  <c r="Y1671" i="1"/>
  <c r="A1673" i="1"/>
  <c r="X1673" i="1" s="1"/>
  <c r="Z1673" i="1" s="1"/>
  <c r="L1631" i="1" l="1"/>
  <c r="N1630" i="1"/>
  <c r="AC1630" i="1" s="1"/>
  <c r="M1630" i="1"/>
  <c r="AD1630" i="1" s="1"/>
  <c r="G1629" i="1"/>
  <c r="K1673" i="1"/>
  <c r="I1674" i="1"/>
  <c r="AE1613" i="1"/>
  <c r="AJ1674" i="1"/>
  <c r="AI1674" i="1"/>
  <c r="H1203" i="1"/>
  <c r="AA1223" i="1"/>
  <c r="AH1223" i="1" s="1"/>
  <c r="AB1674" i="1"/>
  <c r="AA1672" i="1"/>
  <c r="AH1672" i="1" s="1"/>
  <c r="Y1672" i="1"/>
  <c r="A1674" i="1"/>
  <c r="X1674" i="1" s="1"/>
  <c r="Z1674" i="1" s="1"/>
  <c r="K1674" i="1" l="1"/>
  <c r="G1630" i="1"/>
  <c r="N1631" i="1"/>
  <c r="AC1631" i="1" s="1"/>
  <c r="M1631" i="1"/>
  <c r="AD1631" i="1" s="1"/>
  <c r="L1632" i="1"/>
  <c r="I1675" i="1"/>
  <c r="AE1614" i="1"/>
  <c r="AI1675" i="1"/>
  <c r="AJ1675" i="1"/>
  <c r="H1204" i="1"/>
  <c r="AB1675" i="1"/>
  <c r="Y1673" i="1"/>
  <c r="A1675" i="1"/>
  <c r="X1675" i="1" s="1"/>
  <c r="Z1675" i="1" s="1"/>
  <c r="G1631" i="1" l="1"/>
  <c r="N1632" i="1"/>
  <c r="AC1632" i="1" s="1"/>
  <c r="M1632" i="1"/>
  <c r="AD1632" i="1" s="1"/>
  <c r="L1633" i="1"/>
  <c r="K1675" i="1"/>
  <c r="I1676" i="1"/>
  <c r="AE1615" i="1"/>
  <c r="AJ1676" i="1"/>
  <c r="AI1676" i="1"/>
  <c r="H1205" i="1"/>
  <c r="AB1676" i="1"/>
  <c r="AA1674" i="1"/>
  <c r="AH1674" i="1" s="1"/>
  <c r="Y1674" i="1"/>
  <c r="A1676" i="1"/>
  <c r="X1676" i="1" s="1"/>
  <c r="Z1676" i="1" s="1"/>
  <c r="G1632" i="1" l="1"/>
  <c r="K1676" i="1"/>
  <c r="N1633" i="1"/>
  <c r="AC1633" i="1" s="1"/>
  <c r="L1634" i="1"/>
  <c r="M1633" i="1"/>
  <c r="AD1633" i="1" s="1"/>
  <c r="I1677" i="1"/>
  <c r="AE1616" i="1"/>
  <c r="AI1677" i="1"/>
  <c r="AJ1677" i="1"/>
  <c r="H1206" i="1"/>
  <c r="AB1677" i="1"/>
  <c r="AA1675" i="1"/>
  <c r="AH1675" i="1" s="1"/>
  <c r="Y1675" i="1"/>
  <c r="A1677" i="1"/>
  <c r="X1677" i="1" s="1"/>
  <c r="Z1677" i="1" s="1"/>
  <c r="G1633" i="1" l="1"/>
  <c r="N1634" i="1"/>
  <c r="AC1634" i="1" s="1"/>
  <c r="L1635" i="1"/>
  <c r="M1634" i="1"/>
  <c r="K1677" i="1"/>
  <c r="I1678" i="1"/>
  <c r="AE1617" i="1"/>
  <c r="AJ1678" i="1"/>
  <c r="AI1678" i="1"/>
  <c r="H1207" i="1"/>
  <c r="AB1678" i="1"/>
  <c r="AA1676" i="1"/>
  <c r="AH1676" i="1" s="1"/>
  <c r="Y1676" i="1"/>
  <c r="A1678" i="1"/>
  <c r="AA1572" i="1"/>
  <c r="G1634" i="1" l="1"/>
  <c r="K1678" i="1"/>
  <c r="M1635" i="1"/>
  <c r="AD1635" i="1" s="1"/>
  <c r="AD1634" i="1"/>
  <c r="N1635" i="1"/>
  <c r="AC1635" i="1" s="1"/>
  <c r="L1636" i="1"/>
  <c r="AE1618" i="1"/>
  <c r="X1678" i="1"/>
  <c r="Z1678" i="1" s="1"/>
  <c r="H1208" i="1"/>
  <c r="AB1679" i="1"/>
  <c r="AA1677" i="1"/>
  <c r="AH1677" i="1" s="1"/>
  <c r="Y1677" i="1"/>
  <c r="A1679" i="1"/>
  <c r="X1679" i="1" s="1"/>
  <c r="Z1679" i="1" s="1"/>
  <c r="AH1572" i="1"/>
  <c r="N1636" i="1" l="1"/>
  <c r="AC1636" i="1" s="1"/>
  <c r="L1637" i="1"/>
  <c r="G1636" i="1"/>
  <c r="M1636" i="1"/>
  <c r="AD1636" i="1" s="1"/>
  <c r="G1635" i="1"/>
  <c r="K1679" i="1"/>
  <c r="K1680" i="1" s="1"/>
  <c r="I1679" i="1"/>
  <c r="I1680" i="1" s="1"/>
  <c r="AE1619" i="1"/>
  <c r="AA1201" i="1"/>
  <c r="AH1201" i="1" s="1"/>
  <c r="AJ1679" i="1"/>
  <c r="AJ1680" i="1" s="1"/>
  <c r="AI1679" i="1"/>
  <c r="AI1680" i="1" s="1"/>
  <c r="H1209" i="1"/>
  <c r="AA1229" i="1"/>
  <c r="AH1229" i="1" s="1"/>
  <c r="AB1680" i="1"/>
  <c r="AA1678" i="1"/>
  <c r="AH1678" i="1" s="1"/>
  <c r="Y1678" i="1"/>
  <c r="A1680" i="1"/>
  <c r="X1680" i="1" s="1"/>
  <c r="Z1680" i="1" s="1"/>
  <c r="N1637" i="1" l="1"/>
  <c r="AC1637" i="1" s="1"/>
  <c r="G1637" i="1"/>
  <c r="M1637" i="1"/>
  <c r="AD1637" i="1" s="1"/>
  <c r="L1638" i="1"/>
  <c r="I1681" i="1"/>
  <c r="AE1620" i="1"/>
  <c r="AI1681" i="1"/>
  <c r="AJ1681" i="1"/>
  <c r="AA1202" i="1"/>
  <c r="H1210" i="1"/>
  <c r="AB1681" i="1"/>
  <c r="AA1679" i="1"/>
  <c r="AH1679" i="1" s="1"/>
  <c r="Y1679" i="1"/>
  <c r="A1681" i="1"/>
  <c r="X1681" i="1" s="1"/>
  <c r="N1638" i="1" l="1"/>
  <c r="AC1638" i="1" s="1"/>
  <c r="L1639" i="1"/>
  <c r="G1638" i="1"/>
  <c r="M1638" i="1"/>
  <c r="AD1638" i="1" s="1"/>
  <c r="K1681" i="1"/>
  <c r="Z1681" i="1"/>
  <c r="I1682" i="1"/>
  <c r="AE1621" i="1"/>
  <c r="AA1203" i="1"/>
  <c r="AJ1682" i="1"/>
  <c r="AI1682" i="1"/>
  <c r="AH1202" i="1"/>
  <c r="H1211" i="1"/>
  <c r="AB1682" i="1"/>
  <c r="Y1680" i="1"/>
  <c r="A1682" i="1"/>
  <c r="X1682" i="1" s="1"/>
  <c r="Z1682" i="1" s="1"/>
  <c r="K1682" i="1" l="1"/>
  <c r="N1639" i="1"/>
  <c r="AC1639" i="1" s="1"/>
  <c r="M1639" i="1"/>
  <c r="AD1639" i="1" s="1"/>
  <c r="L1640" i="1"/>
  <c r="I1683" i="1"/>
  <c r="AE1622" i="1"/>
  <c r="AH1203" i="1"/>
  <c r="AI1683" i="1"/>
  <c r="AJ1683" i="1"/>
  <c r="H1212" i="1"/>
  <c r="AB1683" i="1"/>
  <c r="AA1681" i="1"/>
  <c r="AH1681" i="1" s="1"/>
  <c r="Y1681" i="1"/>
  <c r="A1683" i="1"/>
  <c r="X1683" i="1" s="1"/>
  <c r="Z1683" i="1" s="1"/>
  <c r="G1639" i="1" l="1"/>
  <c r="N1640" i="1"/>
  <c r="AC1640" i="1" s="1"/>
  <c r="L1641" i="1"/>
  <c r="M1640" i="1"/>
  <c r="AD1640" i="1" s="1"/>
  <c r="K1683" i="1"/>
  <c r="I1684" i="1"/>
  <c r="AE1623" i="1"/>
  <c r="AJ1684" i="1"/>
  <c r="AI1684" i="1"/>
  <c r="H1213" i="1"/>
  <c r="AB1684" i="1"/>
  <c r="AA1682" i="1"/>
  <c r="AH1682" i="1" s="1"/>
  <c r="Y1682" i="1"/>
  <c r="A1684" i="1"/>
  <c r="K1684" i="1" l="1"/>
  <c r="G1640" i="1"/>
  <c r="N1641" i="1"/>
  <c r="AC1641" i="1" s="1"/>
  <c r="L1642" i="1"/>
  <c r="M1641" i="1"/>
  <c r="AD1641" i="1" s="1"/>
  <c r="AE1624" i="1"/>
  <c r="X1684" i="1"/>
  <c r="Z1684" i="1" s="1"/>
  <c r="H1214" i="1"/>
  <c r="AB1685" i="1"/>
  <c r="AA1683" i="1"/>
  <c r="AH1683" i="1" s="1"/>
  <c r="Y1683" i="1"/>
  <c r="A1685" i="1"/>
  <c r="X1685" i="1" s="1"/>
  <c r="Z1685" i="1" s="1"/>
  <c r="G1641" i="1" l="1"/>
  <c r="N1642" i="1"/>
  <c r="AC1642" i="1" s="1"/>
  <c r="L1643" i="1"/>
  <c r="M1642" i="1"/>
  <c r="AD1642" i="1" s="1"/>
  <c r="K1685" i="1"/>
  <c r="I1685" i="1"/>
  <c r="I1686" i="1" s="1"/>
  <c r="AE1625" i="1"/>
  <c r="AJ1685" i="1"/>
  <c r="AJ1686" i="1" s="1"/>
  <c r="AI1685" i="1"/>
  <c r="AI1686" i="1" s="1"/>
  <c r="H1215" i="1"/>
  <c r="AB1686" i="1"/>
  <c r="Y1684" i="1"/>
  <c r="A1686" i="1"/>
  <c r="X1686" i="1" s="1"/>
  <c r="Z1686" i="1" s="1"/>
  <c r="K1686" i="1" l="1"/>
  <c r="N1643" i="1"/>
  <c r="AC1643" i="1" s="1"/>
  <c r="L1644" i="1"/>
  <c r="M1643" i="1"/>
  <c r="AD1643" i="1" s="1"/>
  <c r="G1642" i="1"/>
  <c r="G1643" i="1" s="1"/>
  <c r="I1687" i="1"/>
  <c r="AE1626" i="1"/>
  <c r="AI1687" i="1"/>
  <c r="AJ1687" i="1"/>
  <c r="H1216" i="1"/>
  <c r="AB1687" i="1"/>
  <c r="Y1685" i="1"/>
  <c r="A1687" i="1"/>
  <c r="K1687" i="1" s="1"/>
  <c r="N1644" i="1" l="1"/>
  <c r="AC1644" i="1" s="1"/>
  <c r="M1644" i="1"/>
  <c r="AD1644" i="1" s="1"/>
  <c r="L1645" i="1"/>
  <c r="AE1627" i="1"/>
  <c r="X1687" i="1"/>
  <c r="H1217" i="1"/>
  <c r="AA1237" i="1"/>
  <c r="AB1688" i="1"/>
  <c r="Y1686" i="1"/>
  <c r="A1688" i="1"/>
  <c r="K1688" i="1" s="1"/>
  <c r="G1644" i="1" l="1"/>
  <c r="K1689" i="1"/>
  <c r="N1645" i="1"/>
  <c r="AC1645" i="1" s="1"/>
  <c r="L1646" i="1"/>
  <c r="M1645" i="1"/>
  <c r="AD1645" i="1" s="1"/>
  <c r="Z1687" i="1"/>
  <c r="I1688" i="1"/>
  <c r="AE1628" i="1"/>
  <c r="AI1688" i="1"/>
  <c r="AJ1688" i="1"/>
  <c r="X1688" i="1"/>
  <c r="H1218" i="1"/>
  <c r="AH1237" i="1"/>
  <c r="AB1689" i="1"/>
  <c r="AA1570" i="1"/>
  <c r="A1689" i="1"/>
  <c r="G1645" i="1" l="1"/>
  <c r="N1646" i="1"/>
  <c r="AC1646" i="1" s="1"/>
  <c r="L1647" i="1"/>
  <c r="M1646" i="1"/>
  <c r="AD1646" i="1" s="1"/>
  <c r="Z1688" i="1"/>
  <c r="I1689" i="1"/>
  <c r="AE1629" i="1"/>
  <c r="AJ1689" i="1"/>
  <c r="AI1689" i="1"/>
  <c r="X1689" i="1"/>
  <c r="H1219" i="1"/>
  <c r="AB1690" i="1"/>
  <c r="AH1570" i="1"/>
  <c r="Y1688" i="1"/>
  <c r="A1690" i="1"/>
  <c r="X1690" i="1" s="1"/>
  <c r="Z1690" i="1" s="1"/>
  <c r="G1646" i="1" l="1"/>
  <c r="N1647" i="1"/>
  <c r="AC1647" i="1" s="1"/>
  <c r="M1647" i="1"/>
  <c r="AD1647" i="1" s="1"/>
  <c r="L1648" i="1"/>
  <c r="K1690" i="1"/>
  <c r="Z1689" i="1"/>
  <c r="AA1689" i="1" s="1"/>
  <c r="AH1689" i="1" s="1"/>
  <c r="I1690" i="1"/>
  <c r="I1691" i="1" s="1"/>
  <c r="AE1630" i="1"/>
  <c r="AI1690" i="1"/>
  <c r="AI1691" i="1" s="1"/>
  <c r="AJ1690" i="1"/>
  <c r="AJ1691" i="1" s="1"/>
  <c r="H1220" i="1"/>
  <c r="AB1691" i="1"/>
  <c r="Y1689" i="1"/>
  <c r="A1691" i="1"/>
  <c r="N1648" i="1" l="1"/>
  <c r="AC1648" i="1" s="1"/>
  <c r="G1648" i="1"/>
  <c r="L1649" i="1"/>
  <c r="M1648" i="1"/>
  <c r="AD1648" i="1" s="1"/>
  <c r="K1691" i="1"/>
  <c r="K1692" i="1" s="1"/>
  <c r="G1647" i="1"/>
  <c r="AE1631" i="1"/>
  <c r="X1691" i="1"/>
  <c r="Z1691" i="1" s="1"/>
  <c r="H1221" i="1"/>
  <c r="AB1692" i="1"/>
  <c r="AA1690" i="1"/>
  <c r="AH1690" i="1" s="1"/>
  <c r="Y1690" i="1"/>
  <c r="A1692" i="1"/>
  <c r="X1692" i="1" s="1"/>
  <c r="Z1692" i="1" s="1"/>
  <c r="N1649" i="1" l="1"/>
  <c r="AC1649" i="1" s="1"/>
  <c r="L1650" i="1"/>
  <c r="M1649" i="1"/>
  <c r="AD1649" i="1" s="1"/>
  <c r="G1649" i="1"/>
  <c r="I1692" i="1"/>
  <c r="I1693" i="1" s="1"/>
  <c r="AE1632" i="1"/>
  <c r="AI1692" i="1"/>
  <c r="AI1693" i="1" s="1"/>
  <c r="AJ1692" i="1"/>
  <c r="AJ1693" i="1" s="1"/>
  <c r="H1222" i="1"/>
  <c r="AB1693" i="1"/>
  <c r="AA1691" i="1"/>
  <c r="AH1691" i="1" s="1"/>
  <c r="Y1691" i="1"/>
  <c r="A1693" i="1"/>
  <c r="X1693" i="1" s="1"/>
  <c r="Z1693" i="1" s="1"/>
  <c r="K1693" i="1" l="1"/>
  <c r="N1650" i="1"/>
  <c r="AC1650" i="1" s="1"/>
  <c r="L1651" i="1"/>
  <c r="G1650" i="1"/>
  <c r="M1650" i="1"/>
  <c r="AD1650" i="1" s="1"/>
  <c r="I1694" i="1"/>
  <c r="AE1633" i="1"/>
  <c r="AJ1694" i="1"/>
  <c r="AI1694" i="1"/>
  <c r="H1223" i="1"/>
  <c r="AB1694" i="1"/>
  <c r="Y1692" i="1"/>
  <c r="A1694" i="1"/>
  <c r="X1694" i="1" s="1"/>
  <c r="Z1694" i="1" s="1"/>
  <c r="N1651" i="1" l="1"/>
  <c r="AC1651" i="1" s="1"/>
  <c r="L1652" i="1"/>
  <c r="G1651" i="1"/>
  <c r="M1651" i="1"/>
  <c r="AD1651" i="1" s="1"/>
  <c r="K1694" i="1"/>
  <c r="I1695" i="1"/>
  <c r="AE1634" i="1"/>
  <c r="AI1695" i="1"/>
  <c r="AJ1695" i="1"/>
  <c r="H1224" i="1"/>
  <c r="AA1244" i="1"/>
  <c r="AB1695" i="1"/>
  <c r="Y1693" i="1"/>
  <c r="A1695" i="1"/>
  <c r="X1695" i="1" s="1"/>
  <c r="Z1695" i="1" s="1"/>
  <c r="N1652" i="1" l="1"/>
  <c r="AC1652" i="1" s="1"/>
  <c r="L1653" i="1"/>
  <c r="G1652" i="1"/>
  <c r="M1652" i="1"/>
  <c r="AD1652" i="1" s="1"/>
  <c r="K1695" i="1"/>
  <c r="I1696" i="1"/>
  <c r="AE1635" i="1"/>
  <c r="AJ1696" i="1"/>
  <c r="AI1696" i="1"/>
  <c r="H1225" i="1"/>
  <c r="AH1244" i="1"/>
  <c r="AB1696" i="1"/>
  <c r="Y1694" i="1"/>
  <c r="A1696" i="1"/>
  <c r="X1696" i="1" s="1"/>
  <c r="N1653" i="1" l="1"/>
  <c r="AC1653" i="1" s="1"/>
  <c r="L1654" i="1"/>
  <c r="G1653" i="1"/>
  <c r="M1653" i="1"/>
  <c r="AD1653" i="1" s="1"/>
  <c r="K1696" i="1"/>
  <c r="Z1696" i="1"/>
  <c r="I1697" i="1"/>
  <c r="AE1636" i="1"/>
  <c r="AI1697" i="1"/>
  <c r="AJ1697" i="1"/>
  <c r="H1226" i="1"/>
  <c r="AB1697" i="1"/>
  <c r="Y1695" i="1"/>
  <c r="A1697" i="1"/>
  <c r="X1697" i="1" s="1"/>
  <c r="Z1697" i="1" s="1"/>
  <c r="K1697" i="1" l="1"/>
  <c r="N1654" i="1"/>
  <c r="AC1654" i="1" s="1"/>
  <c r="L1655" i="1"/>
  <c r="M1654" i="1"/>
  <c r="AD1654" i="1" s="1"/>
  <c r="I1698" i="1"/>
  <c r="AE1637" i="1"/>
  <c r="AJ1698" i="1"/>
  <c r="AI1698" i="1"/>
  <c r="H1227" i="1"/>
  <c r="AA1247" i="1"/>
  <c r="AB1698" i="1"/>
  <c r="AA1696" i="1"/>
  <c r="AH1696" i="1" s="1"/>
  <c r="Y1696" i="1"/>
  <c r="A1698" i="1"/>
  <c r="X1698" i="1" s="1"/>
  <c r="Z1698" i="1" s="1"/>
  <c r="G1654" i="1" l="1"/>
  <c r="N1655" i="1"/>
  <c r="AC1655" i="1" s="1"/>
  <c r="L1656" i="1"/>
  <c r="M1655" i="1"/>
  <c r="AD1655" i="1" s="1"/>
  <c r="K1698" i="1"/>
  <c r="I1699" i="1"/>
  <c r="AE1638" i="1"/>
  <c r="AI1699" i="1"/>
  <c r="AJ1699" i="1"/>
  <c r="H1228" i="1"/>
  <c r="AH1247" i="1"/>
  <c r="AB1699" i="1"/>
  <c r="AA1697" i="1"/>
  <c r="AH1697" i="1" s="1"/>
  <c r="Y1697" i="1"/>
  <c r="A1699" i="1"/>
  <c r="X1699" i="1" s="1"/>
  <c r="Z1699" i="1" s="1"/>
  <c r="AA1593" i="1"/>
  <c r="G1655" i="1" l="1"/>
  <c r="K1699" i="1"/>
  <c r="N1656" i="1"/>
  <c r="AC1656" i="1" s="1"/>
  <c r="L1657" i="1"/>
  <c r="G1656" i="1"/>
  <c r="M1656" i="1"/>
  <c r="AD1656" i="1" s="1"/>
  <c r="I1700" i="1"/>
  <c r="AE1639" i="1"/>
  <c r="AJ1700" i="1"/>
  <c r="AI1700" i="1"/>
  <c r="H1229" i="1"/>
  <c r="AB1700" i="1"/>
  <c r="AA1698" i="1"/>
  <c r="AH1698" i="1" s="1"/>
  <c r="Y1698" i="1"/>
  <c r="A1700" i="1"/>
  <c r="X1700" i="1" s="1"/>
  <c r="Z1700" i="1" s="1"/>
  <c r="AH1593" i="1"/>
  <c r="K1700" i="1" l="1"/>
  <c r="N1657" i="1"/>
  <c r="AC1657" i="1" s="1"/>
  <c r="M1657" i="1"/>
  <c r="AD1657" i="1" s="1"/>
  <c r="G1657" i="1"/>
  <c r="L1658" i="1"/>
  <c r="I1701" i="1"/>
  <c r="AE1640" i="1"/>
  <c r="AI1701" i="1"/>
  <c r="AJ1701" i="1"/>
  <c r="H1230" i="1"/>
  <c r="AB1701" i="1"/>
  <c r="AA1699" i="1"/>
  <c r="AH1699" i="1" s="1"/>
  <c r="Y1699" i="1"/>
  <c r="A1701" i="1"/>
  <c r="K1701" i="1" s="1"/>
  <c r="AA1598" i="1"/>
  <c r="AH1598" i="1" s="1"/>
  <c r="L1659" i="1" l="1"/>
  <c r="N1658" i="1"/>
  <c r="AC1658" i="1" s="1"/>
  <c r="M1658" i="1"/>
  <c r="AD1658" i="1" s="1"/>
  <c r="AE1641" i="1"/>
  <c r="X1701" i="1"/>
  <c r="Z1701" i="1" s="1"/>
  <c r="H1231" i="1"/>
  <c r="AB1702" i="1"/>
  <c r="Y1700" i="1"/>
  <c r="A1702" i="1"/>
  <c r="K1702" i="1" s="1"/>
  <c r="G1658" i="1" l="1"/>
  <c r="L1660" i="1"/>
  <c r="N1659" i="1"/>
  <c r="AC1659" i="1" s="1"/>
  <c r="M1659" i="1"/>
  <c r="AD1659" i="1" s="1"/>
  <c r="I1702" i="1"/>
  <c r="AE1642" i="1"/>
  <c r="AI1702" i="1"/>
  <c r="AJ1702" i="1"/>
  <c r="X1702" i="1"/>
  <c r="Z1702" i="1" s="1"/>
  <c r="H1232" i="1"/>
  <c r="AB1703" i="1"/>
  <c r="AA1701" i="1"/>
  <c r="AH1701" i="1" s="1"/>
  <c r="Y1701" i="1"/>
  <c r="A1703" i="1"/>
  <c r="X1703" i="1" s="1"/>
  <c r="Z1703" i="1" s="1"/>
  <c r="AA1597" i="1"/>
  <c r="G1659" i="1" l="1"/>
  <c r="N1660" i="1"/>
  <c r="AC1660" i="1" s="1"/>
  <c r="M1660" i="1"/>
  <c r="AD1660" i="1" s="1"/>
  <c r="L1661" i="1"/>
  <c r="K1703" i="1"/>
  <c r="I1703" i="1"/>
  <c r="I1704" i="1" s="1"/>
  <c r="AE1643" i="1"/>
  <c r="AJ1703" i="1"/>
  <c r="AJ1704" i="1" s="1"/>
  <c r="AI1703" i="1"/>
  <c r="AI1704" i="1" s="1"/>
  <c r="H1233" i="1"/>
  <c r="AB1704" i="1"/>
  <c r="AA1702" i="1"/>
  <c r="AH1702" i="1" s="1"/>
  <c r="Y1702" i="1"/>
  <c r="A1704" i="1"/>
  <c r="X1704" i="1" s="1"/>
  <c r="Z1704" i="1" s="1"/>
  <c r="AH1597" i="1"/>
  <c r="K1704" i="1" l="1"/>
  <c r="G1660" i="1"/>
  <c r="L1662" i="1"/>
  <c r="M1661" i="1"/>
  <c r="N1661" i="1"/>
  <c r="AC1661" i="1" s="1"/>
  <c r="I1705" i="1"/>
  <c r="AE1644" i="1"/>
  <c r="AI1705" i="1"/>
  <c r="AJ1705" i="1"/>
  <c r="H1234" i="1"/>
  <c r="AA1254" i="1"/>
  <c r="AH1254" i="1" s="1"/>
  <c r="AB1705" i="1"/>
  <c r="Y1703" i="1"/>
  <c r="A1705" i="1"/>
  <c r="X1705" i="1" s="1"/>
  <c r="Z1705" i="1" s="1"/>
  <c r="M1662" i="1" l="1"/>
  <c r="AD1662" i="1" s="1"/>
  <c r="AD1661" i="1"/>
  <c r="G1661" i="1"/>
  <c r="N1662" i="1"/>
  <c r="AC1662" i="1" s="1"/>
  <c r="L1663" i="1"/>
  <c r="K1705" i="1"/>
  <c r="K1706" i="1" s="1"/>
  <c r="I1706" i="1"/>
  <c r="AE1645" i="1"/>
  <c r="AJ1706" i="1"/>
  <c r="AI1706" i="1"/>
  <c r="H1235" i="1"/>
  <c r="AB1706" i="1"/>
  <c r="AA1704" i="1"/>
  <c r="AH1704" i="1" s="1"/>
  <c r="Y1704" i="1"/>
  <c r="A1706" i="1"/>
  <c r="X1706" i="1" s="1"/>
  <c r="Z1706" i="1" s="1"/>
  <c r="N1663" i="1" l="1"/>
  <c r="AC1663" i="1" s="1"/>
  <c r="L1664" i="1"/>
  <c r="M1663" i="1"/>
  <c r="AD1663" i="1" s="1"/>
  <c r="G1662" i="1"/>
  <c r="I1707" i="1"/>
  <c r="AE1646" i="1"/>
  <c r="AI1707" i="1"/>
  <c r="AJ1707" i="1"/>
  <c r="H1236" i="1"/>
  <c r="AB1707" i="1"/>
  <c r="AA1705" i="1"/>
  <c r="AH1705" i="1" s="1"/>
  <c r="Y1705" i="1"/>
  <c r="A1707" i="1"/>
  <c r="X1707" i="1" s="1"/>
  <c r="Z1707" i="1" s="1"/>
  <c r="N1664" i="1" l="1"/>
  <c r="AC1664" i="1" s="1"/>
  <c r="G1664" i="1"/>
  <c r="L1665" i="1"/>
  <c r="M1664" i="1"/>
  <c r="AD1664" i="1" s="1"/>
  <c r="G1663" i="1"/>
  <c r="K1707" i="1"/>
  <c r="I1708" i="1"/>
  <c r="AE1647" i="1"/>
  <c r="AJ1708" i="1"/>
  <c r="AI1708" i="1"/>
  <c r="H1237" i="1"/>
  <c r="AB1708" i="1"/>
  <c r="AA1706" i="1"/>
  <c r="AH1706" i="1" s="1"/>
  <c r="Y1706" i="1"/>
  <c r="A1708" i="1"/>
  <c r="X1708" i="1" s="1"/>
  <c r="Z1708" i="1" s="1"/>
  <c r="K1708" i="1" l="1"/>
  <c r="N1665" i="1"/>
  <c r="AC1665" i="1" s="1"/>
  <c r="G1665" i="1"/>
  <c r="M1665" i="1"/>
  <c r="AD1665" i="1" s="1"/>
  <c r="L1666" i="1"/>
  <c r="I1709" i="1"/>
  <c r="AE1648" i="1"/>
  <c r="AI1709" i="1"/>
  <c r="AJ1709" i="1"/>
  <c r="H1238" i="1"/>
  <c r="AB1709" i="1"/>
  <c r="AA1707" i="1"/>
  <c r="AH1707" i="1" s="1"/>
  <c r="Y1707" i="1"/>
  <c r="AA1603" i="1"/>
  <c r="AH1603" i="1" s="1"/>
  <c r="A1709" i="1"/>
  <c r="X1709" i="1" s="1"/>
  <c r="Z1709" i="1" s="1"/>
  <c r="N1666" i="1" l="1"/>
  <c r="AC1666" i="1" s="1"/>
  <c r="L1667" i="1"/>
  <c r="M1666" i="1"/>
  <c r="AD1666" i="1" s="1"/>
  <c r="K1709" i="1"/>
  <c r="I1710" i="1"/>
  <c r="AE1649" i="1"/>
  <c r="AJ1710" i="1"/>
  <c r="AI1710" i="1"/>
  <c r="H1239" i="1"/>
  <c r="AB1710" i="1"/>
  <c r="AA1708" i="1"/>
  <c r="AH1708" i="1" s="1"/>
  <c r="Y1708" i="1"/>
  <c r="A1710" i="1"/>
  <c r="X1710" i="1" s="1"/>
  <c r="Z1710" i="1" s="1"/>
  <c r="N1667" i="1" l="1"/>
  <c r="AC1667" i="1" s="1"/>
  <c r="L1668" i="1"/>
  <c r="M1667" i="1"/>
  <c r="AD1667" i="1" s="1"/>
  <c r="K1710" i="1"/>
  <c r="G1666" i="1"/>
  <c r="I1711" i="1"/>
  <c r="AE1650" i="1"/>
  <c r="AI1711" i="1"/>
  <c r="AJ1711" i="1"/>
  <c r="H1240" i="1"/>
  <c r="AA1260" i="1"/>
  <c r="AH1260" i="1" s="1"/>
  <c r="AB1711" i="1"/>
  <c r="AA1709" i="1"/>
  <c r="AH1709" i="1" s="1"/>
  <c r="Y1709" i="1"/>
  <c r="A1711" i="1"/>
  <c r="X1711" i="1" s="1"/>
  <c r="Z1711" i="1" s="1"/>
  <c r="G1667" i="1" l="1"/>
  <c r="K1711" i="1"/>
  <c r="N1668" i="1"/>
  <c r="AC1668" i="1" s="1"/>
  <c r="L1669" i="1"/>
  <c r="M1668" i="1"/>
  <c r="AD1668" i="1" s="1"/>
  <c r="I1712" i="1"/>
  <c r="AE1651" i="1"/>
  <c r="AJ1712" i="1"/>
  <c r="AI1712" i="1"/>
  <c r="H1241" i="1"/>
  <c r="AB1712" i="1"/>
  <c r="Y1710" i="1"/>
  <c r="A1712" i="1"/>
  <c r="X1712" i="1" s="1"/>
  <c r="Z1712" i="1" s="1"/>
  <c r="G1668" i="1" l="1"/>
  <c r="N1669" i="1"/>
  <c r="AC1669" i="1" s="1"/>
  <c r="L1670" i="1"/>
  <c r="M1669" i="1"/>
  <c r="AD1669" i="1" s="1"/>
  <c r="K1712" i="1"/>
  <c r="I1713" i="1"/>
  <c r="AE1652" i="1"/>
  <c r="AI1713" i="1"/>
  <c r="AJ1713" i="1"/>
  <c r="H1242" i="1"/>
  <c r="AB1713" i="1"/>
  <c r="AA1711" i="1"/>
  <c r="AH1711" i="1" s="1"/>
  <c r="Y1711" i="1"/>
  <c r="A1713" i="1"/>
  <c r="X1713" i="1" s="1"/>
  <c r="Z1713" i="1" s="1"/>
  <c r="K1713" i="1" l="1"/>
  <c r="G1669" i="1"/>
  <c r="N1670" i="1"/>
  <c r="AC1670" i="1" s="1"/>
  <c r="L1671" i="1"/>
  <c r="M1670" i="1"/>
  <c r="AD1670" i="1" s="1"/>
  <c r="I1714" i="1"/>
  <c r="AE1653" i="1"/>
  <c r="AJ1714" i="1"/>
  <c r="AI1714" i="1"/>
  <c r="H1243" i="1"/>
  <c r="AB1714" i="1"/>
  <c r="AA1712" i="1"/>
  <c r="AH1712" i="1" s="1"/>
  <c r="Y1712" i="1"/>
  <c r="A1714" i="1"/>
  <c r="X1714" i="1" s="1"/>
  <c r="Z1714" i="1" s="1"/>
  <c r="G1670" i="1" l="1"/>
  <c r="N1671" i="1"/>
  <c r="AC1671" i="1" s="1"/>
  <c r="L1672" i="1"/>
  <c r="M1671" i="1"/>
  <c r="AD1671" i="1" s="1"/>
  <c r="K1714" i="1"/>
  <c r="I1715" i="1"/>
  <c r="AE1654" i="1"/>
  <c r="AI1715" i="1"/>
  <c r="AJ1715" i="1"/>
  <c r="H1244" i="1"/>
  <c r="AB1715" i="1"/>
  <c r="Y1713" i="1"/>
  <c r="A1715" i="1"/>
  <c r="N1672" i="1" l="1"/>
  <c r="AC1672" i="1" s="1"/>
  <c r="L1673" i="1"/>
  <c r="G1672" i="1"/>
  <c r="M1672" i="1"/>
  <c r="AD1672" i="1" s="1"/>
  <c r="G1671" i="1"/>
  <c r="K1715" i="1"/>
  <c r="AE1655" i="1"/>
  <c r="X1715" i="1"/>
  <c r="Z1715" i="1" s="1"/>
  <c r="H1245" i="1"/>
  <c r="AB1716" i="1"/>
  <c r="Y1714" i="1"/>
  <c r="A1716" i="1"/>
  <c r="X1716" i="1" s="1"/>
  <c r="Z1716" i="1" s="1"/>
  <c r="K1716" i="1" l="1"/>
  <c r="K1717" i="1" s="1"/>
  <c r="N1673" i="1"/>
  <c r="AC1673" i="1" s="1"/>
  <c r="L1674" i="1"/>
  <c r="M1673" i="1"/>
  <c r="AD1673" i="1" s="1"/>
  <c r="I1716" i="1"/>
  <c r="I1717" i="1" s="1"/>
  <c r="AE1656" i="1"/>
  <c r="AI1716" i="1"/>
  <c r="AI1717" i="1" s="1"/>
  <c r="AJ1716" i="1"/>
  <c r="AJ1717" i="1" s="1"/>
  <c r="H1246" i="1"/>
  <c r="AB1717" i="1"/>
  <c r="AA1715" i="1"/>
  <c r="AH1715" i="1" s="1"/>
  <c r="Y1715" i="1"/>
  <c r="A1717" i="1"/>
  <c r="X1717" i="1" s="1"/>
  <c r="Z1717" i="1" s="1"/>
  <c r="G1673" i="1" l="1"/>
  <c r="N1674" i="1"/>
  <c r="AC1674" i="1" s="1"/>
  <c r="L1675" i="1"/>
  <c r="M1674" i="1"/>
  <c r="AD1674" i="1" s="1"/>
  <c r="I1718" i="1"/>
  <c r="AE1657" i="1"/>
  <c r="AJ1718" i="1"/>
  <c r="AI1718" i="1"/>
  <c r="H1247" i="1"/>
  <c r="AB1718" i="1"/>
  <c r="Y1716" i="1"/>
  <c r="A1718" i="1"/>
  <c r="K1718" i="1" s="1"/>
  <c r="G1674" i="1" l="1"/>
  <c r="N1675" i="1"/>
  <c r="AC1675" i="1" s="1"/>
  <c r="L1676" i="1"/>
  <c r="M1675" i="1"/>
  <c r="AD1675" i="1" s="1"/>
  <c r="AE1658" i="1"/>
  <c r="X1718" i="1"/>
  <c r="H1248" i="1"/>
  <c r="AA1268" i="1"/>
  <c r="AB1719" i="1"/>
  <c r="Y1717" i="1"/>
  <c r="A1719" i="1"/>
  <c r="K1719" i="1" s="1"/>
  <c r="G1675" i="1" l="1"/>
  <c r="N1676" i="1"/>
  <c r="AC1676" i="1" s="1"/>
  <c r="L1677" i="1"/>
  <c r="M1676" i="1"/>
  <c r="AD1676" i="1" s="1"/>
  <c r="Z1718" i="1"/>
  <c r="I1719" i="1"/>
  <c r="AE1659" i="1"/>
  <c r="AJ1719" i="1"/>
  <c r="AI1719" i="1"/>
  <c r="X1719" i="1"/>
  <c r="Z1719" i="1" s="1"/>
  <c r="H1249" i="1"/>
  <c r="AH1268" i="1"/>
  <c r="AB1720" i="1"/>
  <c r="AA1601" i="1"/>
  <c r="A1720" i="1"/>
  <c r="K1720" i="1" s="1"/>
  <c r="G1676" i="1" l="1"/>
  <c r="N1677" i="1"/>
  <c r="AC1677" i="1" s="1"/>
  <c r="L1678" i="1"/>
  <c r="M1677" i="1"/>
  <c r="AD1677" i="1" s="1"/>
  <c r="I1720" i="1"/>
  <c r="AE1660" i="1"/>
  <c r="AI1720" i="1"/>
  <c r="AJ1720" i="1"/>
  <c r="X1720" i="1"/>
  <c r="H1250" i="1"/>
  <c r="AB1721" i="1"/>
  <c r="AH1601" i="1"/>
  <c r="AA1719" i="1"/>
  <c r="AH1719" i="1" s="1"/>
  <c r="Y1719" i="1"/>
  <c r="A1721" i="1"/>
  <c r="X1721" i="1" s="1"/>
  <c r="K1721" i="1" l="1"/>
  <c r="K1722" i="1" s="1"/>
  <c r="N1678" i="1"/>
  <c r="AC1678" i="1" s="1"/>
  <c r="L1679" i="1"/>
  <c r="M1678" i="1"/>
  <c r="AD1678" i="1" s="1"/>
  <c r="G1677" i="1"/>
  <c r="Z1721" i="1"/>
  <c r="Z1720" i="1"/>
  <c r="AA1720" i="1" s="1"/>
  <c r="AH1720" i="1" s="1"/>
  <c r="I1721" i="1"/>
  <c r="I1722" i="1" s="1"/>
  <c r="AE1661" i="1"/>
  <c r="AJ1721" i="1"/>
  <c r="AJ1722" i="1" s="1"/>
  <c r="AI1721" i="1"/>
  <c r="AI1722" i="1" s="1"/>
  <c r="H1251" i="1"/>
  <c r="AB1722" i="1"/>
  <c r="Y1720" i="1"/>
  <c r="A1722" i="1"/>
  <c r="X1722" i="1" s="1"/>
  <c r="Z1722" i="1" s="1"/>
  <c r="N1679" i="1" l="1"/>
  <c r="AC1679" i="1" s="1"/>
  <c r="L1680" i="1"/>
  <c r="M1679" i="1"/>
  <c r="AD1679" i="1" s="1"/>
  <c r="G1678" i="1"/>
  <c r="I1723" i="1"/>
  <c r="AE1662" i="1"/>
  <c r="AI1723" i="1"/>
  <c r="AJ1723" i="1"/>
  <c r="H1252" i="1"/>
  <c r="AB1723" i="1"/>
  <c r="Y1721" i="1"/>
  <c r="A1723" i="1"/>
  <c r="X1723" i="1" s="1"/>
  <c r="Z1723" i="1" s="1"/>
  <c r="K1723" i="1" l="1"/>
  <c r="K1724" i="1" s="1"/>
  <c r="N1680" i="1"/>
  <c r="AC1680" i="1" s="1"/>
  <c r="M1680" i="1"/>
  <c r="AD1680" i="1" s="1"/>
  <c r="L1681" i="1"/>
  <c r="G1679" i="1"/>
  <c r="I1724" i="1"/>
  <c r="AE1663" i="1"/>
  <c r="AJ1724" i="1"/>
  <c r="AI1724" i="1"/>
  <c r="H1253" i="1"/>
  <c r="AB1724" i="1"/>
  <c r="AA1722" i="1"/>
  <c r="AH1722" i="1" s="1"/>
  <c r="Y1722" i="1"/>
  <c r="A1724" i="1"/>
  <c r="X1724" i="1" s="1"/>
  <c r="Z1724" i="1" s="1"/>
  <c r="K1725" i="1" l="1"/>
  <c r="N1681" i="1"/>
  <c r="AC1681" i="1" s="1"/>
  <c r="L1682" i="1"/>
  <c r="M1681" i="1"/>
  <c r="AD1681" i="1" s="1"/>
  <c r="G1680" i="1"/>
  <c r="I1725" i="1"/>
  <c r="AE1664" i="1"/>
  <c r="AI1725" i="1"/>
  <c r="AJ1725" i="1"/>
  <c r="H1254" i="1"/>
  <c r="AA1274" i="1"/>
  <c r="AH1274" i="1" s="1"/>
  <c r="AB1725" i="1"/>
  <c r="Y1723" i="1"/>
  <c r="A1725" i="1"/>
  <c r="X1725" i="1" s="1"/>
  <c r="Z1725" i="1" s="1"/>
  <c r="G1681" i="1" l="1"/>
  <c r="N1682" i="1"/>
  <c r="AC1682" i="1" s="1"/>
  <c r="L1683" i="1"/>
  <c r="M1682" i="1"/>
  <c r="AD1682" i="1" s="1"/>
  <c r="I1726" i="1"/>
  <c r="AE1665" i="1"/>
  <c r="AJ1726" i="1"/>
  <c r="AI1726" i="1"/>
  <c r="H1255" i="1"/>
  <c r="AB1726" i="1"/>
  <c r="Y1724" i="1"/>
  <c r="A1726" i="1"/>
  <c r="X1726" i="1" s="1"/>
  <c r="Z1726" i="1" s="1"/>
  <c r="G1682" i="1" l="1"/>
  <c r="K1726" i="1"/>
  <c r="N1683" i="1"/>
  <c r="AC1683" i="1" s="1"/>
  <c r="L1684" i="1"/>
  <c r="M1683" i="1"/>
  <c r="AD1683" i="1" s="1"/>
  <c r="I1727" i="1"/>
  <c r="AE1666" i="1"/>
  <c r="AI1727" i="1"/>
  <c r="AJ1727" i="1"/>
  <c r="H1256" i="1"/>
  <c r="AB1727" i="1"/>
  <c r="Y1725" i="1"/>
  <c r="A1727" i="1"/>
  <c r="X1727" i="1" s="1"/>
  <c r="Z1727" i="1" s="1"/>
  <c r="G1683" i="1" l="1"/>
  <c r="N1684" i="1"/>
  <c r="AC1684" i="1" s="1"/>
  <c r="M1684" i="1"/>
  <c r="AD1684" i="1" s="1"/>
  <c r="L1685" i="1"/>
  <c r="K1727" i="1"/>
  <c r="I1728" i="1"/>
  <c r="AE1667" i="1"/>
  <c r="AJ1728" i="1"/>
  <c r="AI1728" i="1"/>
  <c r="H1257" i="1"/>
  <c r="AA1277" i="1"/>
  <c r="AB1728" i="1"/>
  <c r="AA1726" i="1"/>
  <c r="AH1726" i="1" s="1"/>
  <c r="Y1726" i="1"/>
  <c r="A1728" i="1"/>
  <c r="X1728" i="1" s="1"/>
  <c r="Z1728" i="1" s="1"/>
  <c r="AA1622" i="1"/>
  <c r="G1684" i="1" l="1"/>
  <c r="K1728" i="1"/>
  <c r="N1685" i="1"/>
  <c r="AC1685" i="1" s="1"/>
  <c r="M1685" i="1"/>
  <c r="AD1685" i="1" s="1"/>
  <c r="L1686" i="1"/>
  <c r="I1729" i="1"/>
  <c r="AE1668" i="1"/>
  <c r="AI1729" i="1"/>
  <c r="AJ1729" i="1"/>
  <c r="H1258" i="1"/>
  <c r="AH1277" i="1"/>
  <c r="AB1729" i="1"/>
  <c r="AA1727" i="1"/>
  <c r="AH1727" i="1" s="1"/>
  <c r="Y1727" i="1"/>
  <c r="A1729" i="1"/>
  <c r="X1729" i="1" s="1"/>
  <c r="Z1729" i="1" s="1"/>
  <c r="AH1622" i="1"/>
  <c r="G1685" i="1" l="1"/>
  <c r="N1686" i="1"/>
  <c r="AC1686" i="1" s="1"/>
  <c r="M1686" i="1"/>
  <c r="AD1686" i="1" s="1"/>
  <c r="L1687" i="1"/>
  <c r="K1729" i="1"/>
  <c r="I1730" i="1"/>
  <c r="AE1669" i="1"/>
  <c r="AJ1730" i="1"/>
  <c r="AI1730" i="1"/>
  <c r="H1259" i="1"/>
  <c r="AB1730" i="1"/>
  <c r="AA1728" i="1"/>
  <c r="AH1728" i="1" s="1"/>
  <c r="Y1728" i="1"/>
  <c r="A1730" i="1"/>
  <c r="X1730" i="1" s="1"/>
  <c r="Z1730" i="1" s="1"/>
  <c r="G1686" i="1" l="1"/>
  <c r="K1730" i="1"/>
  <c r="N1687" i="1"/>
  <c r="AC1687" i="1" s="1"/>
  <c r="M1687" i="1"/>
  <c r="AD1687" i="1" s="1"/>
  <c r="L1688" i="1"/>
  <c r="I1731" i="1"/>
  <c r="AE1670" i="1"/>
  <c r="AI1731" i="1"/>
  <c r="AJ1731" i="1"/>
  <c r="H1260" i="1"/>
  <c r="AB1731" i="1"/>
  <c r="AA1729" i="1"/>
  <c r="AH1729" i="1" s="1"/>
  <c r="Y1729" i="1"/>
  <c r="A1731" i="1"/>
  <c r="X1731" i="1" s="1"/>
  <c r="Z1731" i="1" s="1"/>
  <c r="AA1628" i="1"/>
  <c r="K1731" i="1" l="1"/>
  <c r="L1689" i="1"/>
  <c r="N1688" i="1"/>
  <c r="AC1688" i="1" s="1"/>
  <c r="M1688" i="1"/>
  <c r="AD1688" i="1" s="1"/>
  <c r="G1687" i="1"/>
  <c r="I1732" i="1"/>
  <c r="AE1671" i="1"/>
  <c r="AJ1732" i="1"/>
  <c r="AI1732" i="1"/>
  <c r="H1261" i="1"/>
  <c r="AB1732" i="1"/>
  <c r="AA1730" i="1"/>
  <c r="AH1730" i="1" s="1"/>
  <c r="Y1730" i="1"/>
  <c r="A1732" i="1"/>
  <c r="X1732" i="1" s="1"/>
  <c r="Z1732" i="1" s="1"/>
  <c r="AH1628" i="1"/>
  <c r="K1732" i="1" l="1"/>
  <c r="G1688" i="1"/>
  <c r="N1689" i="1"/>
  <c r="AC1689" i="1" s="1"/>
  <c r="M1689" i="1"/>
  <c r="AD1689" i="1" s="1"/>
  <c r="L1690" i="1"/>
  <c r="I1733" i="1"/>
  <c r="AE1672" i="1"/>
  <c r="AI1733" i="1"/>
  <c r="AJ1733" i="1"/>
  <c r="H1262" i="1"/>
  <c r="AB1733" i="1"/>
  <c r="Y1731" i="1"/>
  <c r="A1733" i="1"/>
  <c r="X1733" i="1" s="1"/>
  <c r="Z1733" i="1" s="1"/>
  <c r="G1689" i="1" l="1"/>
  <c r="N1690" i="1"/>
  <c r="AC1690" i="1" s="1"/>
  <c r="G1690" i="1"/>
  <c r="L1691" i="1"/>
  <c r="M1690" i="1"/>
  <c r="AD1690" i="1" s="1"/>
  <c r="K1733" i="1"/>
  <c r="I1734" i="1"/>
  <c r="AE1673" i="1"/>
  <c r="AJ1734" i="1"/>
  <c r="AI1734" i="1"/>
  <c r="H1263" i="1"/>
  <c r="AB1734" i="1"/>
  <c r="AA1732" i="1"/>
  <c r="AH1732" i="1" s="1"/>
  <c r="Y1732" i="1"/>
  <c r="A1734" i="1"/>
  <c r="X1734" i="1" s="1"/>
  <c r="Z1734" i="1" s="1"/>
  <c r="N1691" i="1" l="1"/>
  <c r="AC1691" i="1" s="1"/>
  <c r="L1692" i="1"/>
  <c r="M1691" i="1"/>
  <c r="AD1691" i="1" s="1"/>
  <c r="K1734" i="1"/>
  <c r="I1735" i="1"/>
  <c r="AE1674" i="1"/>
  <c r="AI1735" i="1"/>
  <c r="AJ1735" i="1"/>
  <c r="H1264" i="1"/>
  <c r="AA1284" i="1"/>
  <c r="AH1284" i="1" s="1"/>
  <c r="AB1735" i="1"/>
  <c r="AA1733" i="1"/>
  <c r="AH1733" i="1" s="1"/>
  <c r="Y1733" i="1"/>
  <c r="A1735" i="1"/>
  <c r="X1735" i="1" s="1"/>
  <c r="Z1735" i="1" s="1"/>
  <c r="AA1632" i="1"/>
  <c r="AH1632" i="1" s="1"/>
  <c r="N1692" i="1" l="1"/>
  <c r="AC1692" i="1" s="1"/>
  <c r="L1693" i="1"/>
  <c r="M1692" i="1"/>
  <c r="G1691" i="1"/>
  <c r="G1692" i="1" s="1"/>
  <c r="K1735" i="1"/>
  <c r="K1736" i="1" s="1"/>
  <c r="I1736" i="1"/>
  <c r="AE1675" i="1"/>
  <c r="AJ1736" i="1"/>
  <c r="AI1736" i="1"/>
  <c r="H1265" i="1"/>
  <c r="AB1736" i="1"/>
  <c r="Y1734" i="1"/>
  <c r="A1736" i="1"/>
  <c r="X1736" i="1" s="1"/>
  <c r="Z1736" i="1" s="1"/>
  <c r="N1693" i="1" l="1"/>
  <c r="AC1693" i="1" s="1"/>
  <c r="L1694" i="1"/>
  <c r="M1693" i="1"/>
  <c r="AD1693" i="1" s="1"/>
  <c r="AD1692" i="1"/>
  <c r="I1737" i="1"/>
  <c r="AE1676" i="1"/>
  <c r="AI1737" i="1"/>
  <c r="AJ1737" i="1"/>
  <c r="H1266" i="1"/>
  <c r="AB1737" i="1"/>
  <c r="AA1735" i="1"/>
  <c r="AH1735" i="1" s="1"/>
  <c r="Y1735" i="1"/>
  <c r="A1737" i="1"/>
  <c r="K1737" i="1" s="1"/>
  <c r="N1694" i="1" l="1"/>
  <c r="AC1694" i="1" s="1"/>
  <c r="L1695" i="1"/>
  <c r="M1694" i="1"/>
  <c r="AD1694" i="1" s="1"/>
  <c r="G1693" i="1"/>
  <c r="G1694" i="1" s="1"/>
  <c r="AE1677" i="1"/>
  <c r="X1737" i="1"/>
  <c r="Z1737" i="1" s="1"/>
  <c r="H1267" i="1"/>
  <c r="AB1738" i="1"/>
  <c r="AA1736" i="1"/>
  <c r="AH1736" i="1" s="1"/>
  <c r="Y1736" i="1"/>
  <c r="A1738" i="1"/>
  <c r="K1738" i="1" s="1"/>
  <c r="N1695" i="1" l="1"/>
  <c r="AC1695" i="1" s="1"/>
  <c r="G1695" i="1"/>
  <c r="L1696" i="1"/>
  <c r="M1695" i="1"/>
  <c r="AD1695" i="1" s="1"/>
  <c r="I1738" i="1"/>
  <c r="AE1678" i="1"/>
  <c r="AI1738" i="1"/>
  <c r="AJ1738" i="1"/>
  <c r="X1738" i="1"/>
  <c r="Z1738" i="1" s="1"/>
  <c r="H1268" i="1"/>
  <c r="AB1739" i="1"/>
  <c r="AA1737" i="1"/>
  <c r="AH1737" i="1" s="1"/>
  <c r="Y1737" i="1"/>
  <c r="A1739" i="1"/>
  <c r="K1739" i="1" s="1"/>
  <c r="N1696" i="1" l="1"/>
  <c r="AC1696" i="1" s="1"/>
  <c r="L1697" i="1"/>
  <c r="M1696" i="1"/>
  <c r="AD1696" i="1" s="1"/>
  <c r="I1739" i="1"/>
  <c r="AE1679" i="1"/>
  <c r="AJ1739" i="1"/>
  <c r="AI1739" i="1"/>
  <c r="X1739" i="1"/>
  <c r="Z1739" i="1" s="1"/>
  <c r="H1269" i="1"/>
  <c r="AB1740" i="1"/>
  <c r="AA1738" i="1"/>
  <c r="AH1738" i="1" s="1"/>
  <c r="Y1738" i="1"/>
  <c r="A1740" i="1"/>
  <c r="X1740" i="1" s="1"/>
  <c r="Z1740" i="1" s="1"/>
  <c r="N1697" i="1" l="1"/>
  <c r="AC1697" i="1" s="1"/>
  <c r="L1698" i="1"/>
  <c r="M1697" i="1"/>
  <c r="AD1697" i="1" s="1"/>
  <c r="G1696" i="1"/>
  <c r="G1697" i="1" s="1"/>
  <c r="K1740" i="1"/>
  <c r="I1740" i="1"/>
  <c r="I1741" i="1" s="1"/>
  <c r="AE1680" i="1"/>
  <c r="AI1740" i="1"/>
  <c r="AI1741" i="1" s="1"/>
  <c r="AJ1740" i="1"/>
  <c r="AJ1741" i="1" s="1"/>
  <c r="H1270" i="1"/>
  <c r="AB1741" i="1"/>
  <c r="AA1739" i="1"/>
  <c r="AH1739" i="1" s="1"/>
  <c r="Y1739" i="1"/>
  <c r="AA1635" i="1"/>
  <c r="AH1635" i="1" s="1"/>
  <c r="A1741" i="1"/>
  <c r="K1741" i="1" l="1"/>
  <c r="N1698" i="1"/>
  <c r="AC1698" i="1" s="1"/>
  <c r="L1699" i="1"/>
  <c r="M1698" i="1"/>
  <c r="AD1698" i="1" s="1"/>
  <c r="AE1681" i="1"/>
  <c r="X1741" i="1"/>
  <c r="Z1741" i="1" s="1"/>
  <c r="H1271" i="1"/>
  <c r="AA1291" i="1"/>
  <c r="AH1291" i="1" s="1"/>
  <c r="AB1742" i="1"/>
  <c r="Y1740" i="1"/>
  <c r="A1742" i="1"/>
  <c r="X1742" i="1" s="1"/>
  <c r="Z1742" i="1" s="1"/>
  <c r="N1699" i="1" l="1"/>
  <c r="AC1699" i="1" s="1"/>
  <c r="M1699" i="1"/>
  <c r="AD1699" i="1" s="1"/>
  <c r="L1700" i="1"/>
  <c r="G1698" i="1"/>
  <c r="K1742" i="1"/>
  <c r="K1743" i="1" s="1"/>
  <c r="I1742" i="1"/>
  <c r="I1743" i="1" s="1"/>
  <c r="AE1682" i="1"/>
  <c r="AI1742" i="1"/>
  <c r="AI1743" i="1" s="1"/>
  <c r="AJ1742" i="1"/>
  <c r="AJ1743" i="1" s="1"/>
  <c r="H1272" i="1"/>
  <c r="AB1743" i="1"/>
  <c r="Y1741" i="1"/>
  <c r="A1743" i="1"/>
  <c r="X1743" i="1" s="1"/>
  <c r="Z1743" i="1" s="1"/>
  <c r="G1699" i="1" l="1"/>
  <c r="N1700" i="1"/>
  <c r="AC1700" i="1" s="1"/>
  <c r="M1700" i="1"/>
  <c r="AD1700" i="1" s="1"/>
  <c r="L1701" i="1"/>
  <c r="I1744" i="1"/>
  <c r="AE1683" i="1"/>
  <c r="AJ1744" i="1"/>
  <c r="AI1744" i="1"/>
  <c r="H1273" i="1"/>
  <c r="AB1744" i="1"/>
  <c r="AA1742" i="1"/>
  <c r="AH1742" i="1" s="1"/>
  <c r="Y1742" i="1"/>
  <c r="A1744" i="1"/>
  <c r="X1744" i="1" s="1"/>
  <c r="Z1744" i="1" s="1"/>
  <c r="N1701" i="1" l="1"/>
  <c r="AC1701" i="1" s="1"/>
  <c r="M1701" i="1"/>
  <c r="AD1701" i="1" s="1"/>
  <c r="L1702" i="1"/>
  <c r="G1700" i="1"/>
  <c r="G1701" i="1" s="1"/>
  <c r="K1744" i="1"/>
  <c r="I1745" i="1"/>
  <c r="AE1684" i="1"/>
  <c r="AI1745" i="1"/>
  <c r="AJ1745" i="1"/>
  <c r="H1274" i="1"/>
  <c r="AB1745" i="1"/>
  <c r="AA1743" i="1"/>
  <c r="AH1743" i="1" s="1"/>
  <c r="Y1743" i="1"/>
  <c r="A1745" i="1"/>
  <c r="X1745" i="1" s="1"/>
  <c r="Z1745" i="1" s="1"/>
  <c r="K1745" i="1" l="1"/>
  <c r="N1702" i="1"/>
  <c r="AC1702" i="1" s="1"/>
  <c r="L1703" i="1"/>
  <c r="M1702" i="1"/>
  <c r="AD1702" i="1" s="1"/>
  <c r="I1746" i="1"/>
  <c r="AE1685" i="1"/>
  <c r="AJ1746" i="1"/>
  <c r="AI1746" i="1"/>
  <c r="H1275" i="1"/>
  <c r="AB1746" i="1"/>
  <c r="AA1744" i="1"/>
  <c r="AH1744" i="1" s="1"/>
  <c r="Y1744" i="1"/>
  <c r="A1746" i="1"/>
  <c r="X1746" i="1" s="1"/>
  <c r="Z1746" i="1" s="1"/>
  <c r="N1703" i="1" l="1"/>
  <c r="AC1703" i="1" s="1"/>
  <c r="L1704" i="1"/>
  <c r="M1703" i="1"/>
  <c r="AD1703" i="1" s="1"/>
  <c r="G1702" i="1"/>
  <c r="K1746" i="1"/>
  <c r="I1747" i="1"/>
  <c r="AE1686" i="1"/>
  <c r="AI1747" i="1"/>
  <c r="AJ1747" i="1"/>
  <c r="H1276" i="1"/>
  <c r="AB1747" i="1"/>
  <c r="Y1745" i="1"/>
  <c r="A1747" i="1"/>
  <c r="X1747" i="1" s="1"/>
  <c r="Z1747" i="1" s="1"/>
  <c r="K1747" i="1" l="1"/>
  <c r="G1703" i="1"/>
  <c r="N1704" i="1"/>
  <c r="AC1704" i="1" s="1"/>
  <c r="L1705" i="1"/>
  <c r="M1704" i="1"/>
  <c r="AD1704" i="1" s="1"/>
  <c r="I1748" i="1"/>
  <c r="AE1687" i="1"/>
  <c r="AJ1748" i="1"/>
  <c r="AI1748" i="1"/>
  <c r="H1277" i="1"/>
  <c r="AB1748" i="1"/>
  <c r="Y1746" i="1"/>
  <c r="A1748" i="1"/>
  <c r="K1748" i="1" s="1"/>
  <c r="N1705" i="1" l="1"/>
  <c r="AC1705" i="1" s="1"/>
  <c r="L1706" i="1"/>
  <c r="M1705" i="1"/>
  <c r="AD1705" i="1" s="1"/>
  <c r="G1704" i="1"/>
  <c r="AE1688" i="1"/>
  <c r="X1748" i="1"/>
  <c r="I1749" i="1" s="1"/>
  <c r="H1278" i="1"/>
  <c r="AA1298" i="1"/>
  <c r="AB1749" i="1"/>
  <c r="Y1747" i="1"/>
  <c r="A1749" i="1"/>
  <c r="K1749" i="1" s="1"/>
  <c r="N1706" i="1" l="1"/>
  <c r="AC1706" i="1" s="1"/>
  <c r="L1707" i="1"/>
  <c r="M1706" i="1"/>
  <c r="AD1706" i="1" s="1"/>
  <c r="G1705" i="1"/>
  <c r="AE1689" i="1"/>
  <c r="AI1749" i="1"/>
  <c r="AJ1749" i="1"/>
  <c r="Z1748" i="1"/>
  <c r="X1749" i="1"/>
  <c r="I1750" i="1" s="1"/>
  <c r="H1279" i="1"/>
  <c r="AH1298" i="1"/>
  <c r="AB1750" i="1"/>
  <c r="AA1631" i="1"/>
  <c r="A1750" i="1"/>
  <c r="X1750" i="1" s="1"/>
  <c r="Z1750" i="1" s="1"/>
  <c r="G1706" i="1" l="1"/>
  <c r="N1707" i="1"/>
  <c r="AC1707" i="1" s="1"/>
  <c r="M1707" i="1"/>
  <c r="AD1707" i="1" s="1"/>
  <c r="L1708" i="1"/>
  <c r="K1750" i="1"/>
  <c r="I1751" i="1"/>
  <c r="AE1690" i="1"/>
  <c r="AJ1750" i="1"/>
  <c r="AJ1751" i="1" s="1"/>
  <c r="AI1750" i="1"/>
  <c r="AI1751" i="1" s="1"/>
  <c r="Z1749" i="1"/>
  <c r="H1280" i="1"/>
  <c r="AB1751" i="1"/>
  <c r="Y1749" i="1"/>
  <c r="AH1631" i="1"/>
  <c r="A1751" i="1"/>
  <c r="X1751" i="1" s="1"/>
  <c r="Z1751" i="1" s="1"/>
  <c r="K1751" i="1" l="1"/>
  <c r="G1707" i="1"/>
  <c r="N1708" i="1"/>
  <c r="AC1708" i="1" s="1"/>
  <c r="L1709" i="1"/>
  <c r="M1708" i="1"/>
  <c r="AD1708" i="1" s="1"/>
  <c r="I1752" i="1"/>
  <c r="AE1691" i="1"/>
  <c r="AI1752" i="1"/>
  <c r="AJ1752" i="1"/>
  <c r="H1281" i="1"/>
  <c r="AB1752" i="1"/>
  <c r="AA1750" i="1"/>
  <c r="AH1750" i="1" s="1"/>
  <c r="Y1750" i="1"/>
  <c r="A1752" i="1"/>
  <c r="X1752" i="1" s="1"/>
  <c r="Z1752" i="1" s="1"/>
  <c r="G1708" i="1" l="1"/>
  <c r="N1709" i="1"/>
  <c r="AC1709" i="1" s="1"/>
  <c r="M1709" i="1"/>
  <c r="AD1709" i="1" s="1"/>
  <c r="L1710" i="1"/>
  <c r="K1752" i="1"/>
  <c r="I1753" i="1"/>
  <c r="AE1692" i="1"/>
  <c r="AJ1753" i="1"/>
  <c r="AI1753" i="1"/>
  <c r="H1282" i="1"/>
  <c r="AB1753" i="1"/>
  <c r="Y1751" i="1"/>
  <c r="A1753" i="1"/>
  <c r="X1753" i="1" s="1"/>
  <c r="Z1753" i="1" s="1"/>
  <c r="K1753" i="1" l="1"/>
  <c r="G1709" i="1"/>
  <c r="N1710" i="1"/>
  <c r="AC1710" i="1" s="1"/>
  <c r="L1711" i="1"/>
  <c r="M1710" i="1"/>
  <c r="AD1710" i="1" s="1"/>
  <c r="I1754" i="1"/>
  <c r="AE1693" i="1"/>
  <c r="AI1754" i="1"/>
  <c r="AJ1754" i="1"/>
  <c r="H1283" i="1"/>
  <c r="AB1754" i="1"/>
  <c r="Y1752" i="1"/>
  <c r="A1754" i="1"/>
  <c r="X1754" i="1" s="1"/>
  <c r="Z1754" i="1" s="1"/>
  <c r="G1710" i="1" l="1"/>
  <c r="N1711" i="1"/>
  <c r="AC1711" i="1" s="1"/>
  <c r="M1711" i="1"/>
  <c r="AD1711" i="1" s="1"/>
  <c r="L1712" i="1"/>
  <c r="K1754" i="1"/>
  <c r="I1755" i="1"/>
  <c r="AE1694" i="1"/>
  <c r="AJ1755" i="1"/>
  <c r="AI1755" i="1"/>
  <c r="H1284" i="1"/>
  <c r="AB1755" i="1"/>
  <c r="AA1753" i="1"/>
  <c r="AH1753" i="1" s="1"/>
  <c r="Y1753" i="1"/>
  <c r="A1755" i="1"/>
  <c r="X1755" i="1" s="1"/>
  <c r="Z1755" i="1" s="1"/>
  <c r="K1755" i="1" l="1"/>
  <c r="G1711" i="1"/>
  <c r="N1712" i="1"/>
  <c r="AC1712" i="1" s="1"/>
  <c r="M1712" i="1"/>
  <c r="AD1712" i="1" s="1"/>
  <c r="L1713" i="1"/>
  <c r="I1756" i="1"/>
  <c r="AE1695" i="1"/>
  <c r="AI1756" i="1"/>
  <c r="AJ1756" i="1"/>
  <c r="H1285" i="1"/>
  <c r="AA1305" i="1"/>
  <c r="AH1305" i="1" s="1"/>
  <c r="AB1756" i="1"/>
  <c r="Y1754" i="1"/>
  <c r="A1756" i="1"/>
  <c r="X1756" i="1" s="1"/>
  <c r="Z1756" i="1" s="1"/>
  <c r="G1712" i="1" l="1"/>
  <c r="N1713" i="1"/>
  <c r="AC1713" i="1" s="1"/>
  <c r="L1714" i="1"/>
  <c r="M1713" i="1"/>
  <c r="AD1713" i="1" s="1"/>
  <c r="K1756" i="1"/>
  <c r="I1757" i="1"/>
  <c r="AE1696" i="1"/>
  <c r="AJ1757" i="1"/>
  <c r="AI1757" i="1"/>
  <c r="H1286" i="1"/>
  <c r="AB1757" i="1"/>
  <c r="Y1755" i="1"/>
  <c r="A1757" i="1"/>
  <c r="K1757" i="1" l="1"/>
  <c r="G1713" i="1"/>
  <c r="N1714" i="1"/>
  <c r="AC1714" i="1" s="1"/>
  <c r="L1715" i="1"/>
  <c r="M1714" i="1"/>
  <c r="AD1714" i="1" s="1"/>
  <c r="AE1697" i="1"/>
  <c r="X1757" i="1"/>
  <c r="Z1757" i="1" s="1"/>
  <c r="H1287" i="1"/>
  <c r="AB1758" i="1"/>
  <c r="Y1756" i="1"/>
  <c r="A1758" i="1"/>
  <c r="X1758" i="1" s="1"/>
  <c r="Z1758" i="1" s="1"/>
  <c r="G1714" i="1" l="1"/>
  <c r="N1715" i="1"/>
  <c r="AC1715" i="1" s="1"/>
  <c r="M1715" i="1"/>
  <c r="AD1715" i="1" s="1"/>
  <c r="L1716" i="1"/>
  <c r="K1758" i="1"/>
  <c r="K1759" i="1" s="1"/>
  <c r="I1758" i="1"/>
  <c r="I1759" i="1" s="1"/>
  <c r="AE1698" i="1"/>
  <c r="AJ1758" i="1"/>
  <c r="AJ1759" i="1" s="1"/>
  <c r="AI1758" i="1"/>
  <c r="AI1759" i="1" s="1"/>
  <c r="H1288" i="1"/>
  <c r="AA1308" i="1"/>
  <c r="AB1759" i="1"/>
  <c r="AA1757" i="1"/>
  <c r="AH1757" i="1" s="1"/>
  <c r="Y1757" i="1"/>
  <c r="A1759" i="1"/>
  <c r="X1759" i="1" s="1"/>
  <c r="Z1759" i="1" s="1"/>
  <c r="N1716" i="1" l="1"/>
  <c r="AC1716" i="1" s="1"/>
  <c r="L1717" i="1"/>
  <c r="M1716" i="1"/>
  <c r="AD1716" i="1" s="1"/>
  <c r="G1715" i="1"/>
  <c r="I1760" i="1"/>
  <c r="AE1699" i="1"/>
  <c r="AI1760" i="1"/>
  <c r="AJ1760" i="1"/>
  <c r="H1289" i="1"/>
  <c r="AH1308" i="1"/>
  <c r="AB1760" i="1"/>
  <c r="AA1758" i="1"/>
  <c r="AH1758" i="1" s="1"/>
  <c r="Y1758" i="1"/>
  <c r="A1760" i="1"/>
  <c r="K1760" i="1" s="1"/>
  <c r="AA1654" i="1"/>
  <c r="AH1654" i="1" s="1"/>
  <c r="N1717" i="1" l="1"/>
  <c r="AC1717" i="1" s="1"/>
  <c r="L1718" i="1"/>
  <c r="M1717" i="1"/>
  <c r="AD1717" i="1" s="1"/>
  <c r="G1716" i="1"/>
  <c r="G1717" i="1" s="1"/>
  <c r="AE1700" i="1"/>
  <c r="X1760" i="1"/>
  <c r="Z1760" i="1" s="1"/>
  <c r="H1290" i="1"/>
  <c r="AB1761" i="1"/>
  <c r="AA1759" i="1"/>
  <c r="AH1759" i="1" s="1"/>
  <c r="Y1759" i="1"/>
  <c r="A1761" i="1"/>
  <c r="K1761" i="1" s="1"/>
  <c r="AA1655" i="1"/>
  <c r="N1718" i="1" l="1"/>
  <c r="AC1718" i="1" s="1"/>
  <c r="L1719" i="1"/>
  <c r="M1718" i="1"/>
  <c r="AD1718" i="1" s="1"/>
  <c r="G1718" i="1"/>
  <c r="I1761" i="1"/>
  <c r="AE1701" i="1"/>
  <c r="AI1761" i="1"/>
  <c r="AJ1761" i="1"/>
  <c r="X1761" i="1"/>
  <c r="H1291" i="1"/>
  <c r="AB1762" i="1"/>
  <c r="AA1760" i="1"/>
  <c r="AH1760" i="1" s="1"/>
  <c r="Y1760" i="1"/>
  <c r="A1762" i="1"/>
  <c r="X1762" i="1" s="1"/>
  <c r="Z1762" i="1" s="1"/>
  <c r="AH1655" i="1"/>
  <c r="N1719" i="1" l="1"/>
  <c r="AC1719" i="1" s="1"/>
  <c r="M1719" i="1"/>
  <c r="AD1719" i="1" s="1"/>
  <c r="L1720" i="1"/>
  <c r="G1719" i="1"/>
  <c r="K1762" i="1"/>
  <c r="Z1761" i="1"/>
  <c r="AA1761" i="1" s="1"/>
  <c r="AH1761" i="1" s="1"/>
  <c r="I1762" i="1"/>
  <c r="I1763" i="1" s="1"/>
  <c r="AE1702" i="1"/>
  <c r="AJ1762" i="1"/>
  <c r="AJ1763" i="1" s="1"/>
  <c r="AI1762" i="1"/>
  <c r="AI1763" i="1" s="1"/>
  <c r="H1292" i="1"/>
  <c r="AB1763" i="1"/>
  <c r="Y1761" i="1"/>
  <c r="A1763" i="1"/>
  <c r="X1763" i="1" s="1"/>
  <c r="Z1763" i="1" s="1"/>
  <c r="K1763" i="1" l="1"/>
  <c r="L1721" i="1"/>
  <c r="N1720" i="1"/>
  <c r="AC1720" i="1" s="1"/>
  <c r="M1720" i="1"/>
  <c r="AD1720" i="1" s="1"/>
  <c r="I1764" i="1"/>
  <c r="AE1703" i="1"/>
  <c r="AA1285" i="1"/>
  <c r="AH1285" i="1" s="1"/>
  <c r="AI1764" i="1"/>
  <c r="AJ1764" i="1"/>
  <c r="H1293" i="1"/>
  <c r="AB1764" i="1"/>
  <c r="Y1762" i="1"/>
  <c r="A1764" i="1"/>
  <c r="X1764" i="1" s="1"/>
  <c r="Z1764" i="1" s="1"/>
  <c r="G1720" i="1" l="1"/>
  <c r="M1721" i="1"/>
  <c r="AD1721" i="1" s="1"/>
  <c r="L1722" i="1"/>
  <c r="N1721" i="1"/>
  <c r="AC1721" i="1" s="1"/>
  <c r="K1764" i="1"/>
  <c r="I1765" i="1"/>
  <c r="AE1704" i="1"/>
  <c r="AJ1765" i="1"/>
  <c r="AI1765" i="1"/>
  <c r="H1294" i="1"/>
  <c r="AB1765" i="1"/>
  <c r="AA1763" i="1"/>
  <c r="AH1763" i="1" s="1"/>
  <c r="Y1763" i="1"/>
  <c r="A1765" i="1"/>
  <c r="X1765" i="1" s="1"/>
  <c r="Z1765" i="1" s="1"/>
  <c r="K1765" i="1" l="1"/>
  <c r="G1721" i="1"/>
  <c r="M1722" i="1"/>
  <c r="AD1722" i="1" s="1"/>
  <c r="L1723" i="1"/>
  <c r="N1722" i="1"/>
  <c r="AC1722" i="1" s="1"/>
  <c r="I1766" i="1"/>
  <c r="AE1705" i="1"/>
  <c r="AI1766" i="1"/>
  <c r="AJ1766" i="1"/>
  <c r="H1295" i="1"/>
  <c r="AA1315" i="1"/>
  <c r="AH1315" i="1" s="1"/>
  <c r="AB1766" i="1"/>
  <c r="AA1764" i="1"/>
  <c r="AH1764" i="1" s="1"/>
  <c r="Y1764" i="1"/>
  <c r="A1766" i="1"/>
  <c r="K1766" i="1" s="1"/>
  <c r="G1722" i="1" l="1"/>
  <c r="N1723" i="1"/>
  <c r="AC1723" i="1" s="1"/>
  <c r="L1724" i="1"/>
  <c r="M1723" i="1"/>
  <c r="AD1723" i="1" s="1"/>
  <c r="AE1706" i="1"/>
  <c r="X1766" i="1"/>
  <c r="Z1766" i="1" s="1"/>
  <c r="H1296" i="1"/>
  <c r="AB1767" i="1"/>
  <c r="Y1765" i="1"/>
  <c r="A1767" i="1"/>
  <c r="X1767" i="1" s="1"/>
  <c r="Z1767" i="1" s="1"/>
  <c r="N1724" i="1" l="1"/>
  <c r="AC1724" i="1" s="1"/>
  <c r="M1724" i="1"/>
  <c r="AD1724" i="1" s="1"/>
  <c r="L1725" i="1"/>
  <c r="G1723" i="1"/>
  <c r="G1724" i="1" s="1"/>
  <c r="K1767" i="1"/>
  <c r="K1768" i="1" s="1"/>
  <c r="I1767" i="1"/>
  <c r="I1768" i="1" s="1"/>
  <c r="AE1707" i="1"/>
  <c r="AI1767" i="1"/>
  <c r="AI1768" i="1" s="1"/>
  <c r="AJ1767" i="1"/>
  <c r="AJ1768" i="1" s="1"/>
  <c r="H1297" i="1"/>
  <c r="AB1768" i="1"/>
  <c r="Y1766" i="1"/>
  <c r="A1768" i="1"/>
  <c r="N1725" i="1" l="1"/>
  <c r="AC1725" i="1" s="1"/>
  <c r="G1725" i="1"/>
  <c r="M1725" i="1"/>
  <c r="AD1725" i="1" s="1"/>
  <c r="L1726" i="1"/>
  <c r="AE1708" i="1"/>
  <c r="X1768" i="1"/>
  <c r="Z1768" i="1" s="1"/>
  <c r="H1298" i="1"/>
  <c r="AB1769" i="1"/>
  <c r="AA1767" i="1"/>
  <c r="AH1767" i="1" s="1"/>
  <c r="Y1767" i="1"/>
  <c r="A1769" i="1"/>
  <c r="X1769" i="1" s="1"/>
  <c r="Z1769" i="1" s="1"/>
  <c r="K1769" i="1" l="1"/>
  <c r="N1726" i="1"/>
  <c r="AC1726" i="1" s="1"/>
  <c r="G1726" i="1"/>
  <c r="L1727" i="1"/>
  <c r="M1726" i="1"/>
  <c r="AD1726" i="1" s="1"/>
  <c r="I1769" i="1"/>
  <c r="I1770" i="1" s="1"/>
  <c r="AE1709" i="1"/>
  <c r="AI1769" i="1"/>
  <c r="AI1770" i="1" s="1"/>
  <c r="AJ1769" i="1"/>
  <c r="AJ1770" i="1" s="1"/>
  <c r="H1299" i="1"/>
  <c r="AB1770" i="1"/>
  <c r="AA1768" i="1"/>
  <c r="AH1768" i="1" s="1"/>
  <c r="Y1768" i="1"/>
  <c r="A1770" i="1"/>
  <c r="X1770" i="1" s="1"/>
  <c r="Z1770" i="1" s="1"/>
  <c r="AA1664" i="1"/>
  <c r="N1727" i="1" l="1"/>
  <c r="AC1727" i="1" s="1"/>
  <c r="G1727" i="1"/>
  <c r="L1728" i="1"/>
  <c r="M1727" i="1"/>
  <c r="AD1727" i="1" s="1"/>
  <c r="K1770" i="1"/>
  <c r="I1771" i="1"/>
  <c r="AE1710" i="1"/>
  <c r="AJ1771" i="1"/>
  <c r="AI1771" i="1"/>
  <c r="H1300" i="1"/>
  <c r="AB1771" i="1"/>
  <c r="AA1769" i="1"/>
  <c r="AH1769" i="1" s="1"/>
  <c r="Y1769" i="1"/>
  <c r="AA1665" i="1"/>
  <c r="AH1665" i="1" s="1"/>
  <c r="A1771" i="1"/>
  <c r="X1771" i="1" s="1"/>
  <c r="Z1771" i="1" s="1"/>
  <c r="AH1664" i="1"/>
  <c r="K1771" i="1" l="1"/>
  <c r="N1728" i="1"/>
  <c r="AC1728" i="1" s="1"/>
  <c r="G1728" i="1"/>
  <c r="L1729" i="1"/>
  <c r="M1728" i="1"/>
  <c r="AD1728" i="1" s="1"/>
  <c r="I1772" i="1"/>
  <c r="AE1711" i="1"/>
  <c r="AI1772" i="1"/>
  <c r="AJ1772" i="1"/>
  <c r="AA1293" i="1"/>
  <c r="H1301" i="1"/>
  <c r="AA1321" i="1"/>
  <c r="AH1321" i="1" s="1"/>
  <c r="AB1772" i="1"/>
  <c r="AA1770" i="1"/>
  <c r="AH1770" i="1" s="1"/>
  <c r="Y1770" i="1"/>
  <c r="A1772" i="1"/>
  <c r="X1772" i="1" s="1"/>
  <c r="Z1772" i="1" s="1"/>
  <c r="N1729" i="1" l="1"/>
  <c r="AC1729" i="1" s="1"/>
  <c r="M1729" i="1"/>
  <c r="AD1729" i="1" s="1"/>
  <c r="G1729" i="1"/>
  <c r="L1730" i="1"/>
  <c r="K1772" i="1"/>
  <c r="I1773" i="1"/>
  <c r="AE1712" i="1"/>
  <c r="AA1294" i="1"/>
  <c r="AJ1773" i="1"/>
  <c r="AI1773" i="1"/>
  <c r="AH1293" i="1"/>
  <c r="H1302" i="1"/>
  <c r="AB1773" i="1"/>
  <c r="AA1771" i="1"/>
  <c r="AH1771" i="1" s="1"/>
  <c r="Y1771" i="1"/>
  <c r="A1773" i="1"/>
  <c r="K1773" i="1" l="1"/>
  <c r="N1730" i="1"/>
  <c r="AC1730" i="1" s="1"/>
  <c r="L1731" i="1"/>
  <c r="M1730" i="1"/>
  <c r="AD1730" i="1" s="1"/>
  <c r="AE1713" i="1"/>
  <c r="AH1294" i="1"/>
  <c r="X1773" i="1"/>
  <c r="Z1773" i="1" s="1"/>
  <c r="H1303" i="1"/>
  <c r="AB1774" i="1"/>
  <c r="Y1772" i="1"/>
  <c r="A1774" i="1"/>
  <c r="X1774" i="1" s="1"/>
  <c r="Z1774" i="1" s="1"/>
  <c r="N1731" i="1" l="1"/>
  <c r="AC1731" i="1" s="1"/>
  <c r="M1731" i="1"/>
  <c r="AD1731" i="1" s="1"/>
  <c r="L1732" i="1"/>
  <c r="G1730" i="1"/>
  <c r="G1731" i="1" s="1"/>
  <c r="K1774" i="1"/>
  <c r="I1774" i="1"/>
  <c r="I1775" i="1" s="1"/>
  <c r="AE1714" i="1"/>
  <c r="AJ1774" i="1"/>
  <c r="AJ1775" i="1" s="1"/>
  <c r="AI1774" i="1"/>
  <c r="AI1775" i="1" s="1"/>
  <c r="H1304" i="1"/>
  <c r="AB1775" i="1"/>
  <c r="AA1773" i="1"/>
  <c r="AH1773" i="1" s="1"/>
  <c r="Y1773" i="1"/>
  <c r="A1775" i="1"/>
  <c r="X1775" i="1" s="1"/>
  <c r="Z1775" i="1" s="1"/>
  <c r="K1775" i="1" l="1"/>
  <c r="N1732" i="1"/>
  <c r="AC1732" i="1" s="1"/>
  <c r="G1732" i="1"/>
  <c r="M1732" i="1"/>
  <c r="AD1732" i="1" s="1"/>
  <c r="L1733" i="1"/>
  <c r="I1776" i="1"/>
  <c r="AE1715" i="1"/>
  <c r="AI1776" i="1"/>
  <c r="AJ1776" i="1"/>
  <c r="H1305" i="1"/>
  <c r="AB1776" i="1"/>
  <c r="AA1774" i="1"/>
  <c r="AH1774" i="1" s="1"/>
  <c r="Y1774" i="1"/>
  <c r="A1776" i="1"/>
  <c r="X1776" i="1" s="1"/>
  <c r="Z1776" i="1" s="1"/>
  <c r="N1733" i="1" l="1"/>
  <c r="AC1733" i="1" s="1"/>
  <c r="L1734" i="1"/>
  <c r="G1733" i="1"/>
  <c r="M1733" i="1"/>
  <c r="AD1733" i="1" s="1"/>
  <c r="K1776" i="1"/>
  <c r="I1777" i="1"/>
  <c r="AE1716" i="1"/>
  <c r="AJ1777" i="1"/>
  <c r="AI1777" i="1"/>
  <c r="H1306" i="1"/>
  <c r="AB1777" i="1"/>
  <c r="Y1775" i="1"/>
  <c r="A1777" i="1"/>
  <c r="X1777" i="1" s="1"/>
  <c r="Z1777" i="1" s="1"/>
  <c r="K1777" i="1" l="1"/>
  <c r="N1734" i="1"/>
  <c r="AC1734" i="1" s="1"/>
  <c r="G1734" i="1"/>
  <c r="L1735" i="1"/>
  <c r="M1734" i="1"/>
  <c r="AD1734" i="1" s="1"/>
  <c r="I1778" i="1"/>
  <c r="AE1717" i="1"/>
  <c r="AI1778" i="1"/>
  <c r="AJ1778" i="1"/>
  <c r="H1307" i="1"/>
  <c r="AB1778" i="1"/>
  <c r="Y1776" i="1"/>
  <c r="A1778" i="1"/>
  <c r="L1736" i="1" l="1"/>
  <c r="M1735" i="1"/>
  <c r="AD1735" i="1" s="1"/>
  <c r="N1735" i="1"/>
  <c r="AC1735" i="1" s="1"/>
  <c r="K1778" i="1"/>
  <c r="AE1718" i="1"/>
  <c r="X1778" i="1"/>
  <c r="Z1778" i="1" s="1"/>
  <c r="H1308" i="1"/>
  <c r="AB1779" i="1"/>
  <c r="AA1777" i="1"/>
  <c r="AH1777" i="1" s="1"/>
  <c r="Y1777" i="1"/>
  <c r="A1779" i="1"/>
  <c r="K1779" i="1" s="1"/>
  <c r="N1736" i="1" l="1"/>
  <c r="AC1736" i="1" s="1"/>
  <c r="L1737" i="1"/>
  <c r="M1736" i="1"/>
  <c r="AD1736" i="1" s="1"/>
  <c r="G1735" i="1"/>
  <c r="I1779" i="1"/>
  <c r="AE1719" i="1"/>
  <c r="AI1779" i="1"/>
  <c r="AJ1779" i="1"/>
  <c r="X1779" i="1"/>
  <c r="H1309" i="1"/>
  <c r="AA1329" i="1"/>
  <c r="AB1780" i="1"/>
  <c r="Y1778" i="1"/>
  <c r="A1780" i="1"/>
  <c r="K1780" i="1" s="1"/>
  <c r="G1736" i="1" l="1"/>
  <c r="N1737" i="1"/>
  <c r="AC1737" i="1" s="1"/>
  <c r="L1738" i="1"/>
  <c r="M1737" i="1"/>
  <c r="AD1737" i="1" s="1"/>
  <c r="Z1779" i="1"/>
  <c r="I1780" i="1"/>
  <c r="AE1720" i="1"/>
  <c r="AJ1780" i="1"/>
  <c r="AI1780" i="1"/>
  <c r="X1780" i="1"/>
  <c r="H1310" i="1"/>
  <c r="AH1329" i="1"/>
  <c r="AB1781" i="1"/>
  <c r="AA1662" i="1"/>
  <c r="A1781" i="1"/>
  <c r="K1781" i="1" s="1"/>
  <c r="N1738" i="1" l="1"/>
  <c r="AC1738" i="1" s="1"/>
  <c r="L1739" i="1"/>
  <c r="M1738" i="1"/>
  <c r="G1737" i="1"/>
  <c r="Z1780" i="1"/>
  <c r="I1781" i="1"/>
  <c r="AE1721" i="1"/>
  <c r="AI1781" i="1"/>
  <c r="AJ1781" i="1"/>
  <c r="X1781" i="1"/>
  <c r="H1311" i="1"/>
  <c r="AB1782" i="1"/>
  <c r="AH1662" i="1"/>
  <c r="Y1780" i="1"/>
  <c r="A1782" i="1"/>
  <c r="K1782" i="1" s="1"/>
  <c r="G1738" i="1" l="1"/>
  <c r="N1739" i="1"/>
  <c r="AC1739" i="1" s="1"/>
  <c r="L1740" i="1"/>
  <c r="G1739" i="1"/>
  <c r="M1739" i="1"/>
  <c r="AD1739" i="1" s="1"/>
  <c r="AD1738" i="1"/>
  <c r="Z1781" i="1"/>
  <c r="AA1781" i="1" s="1"/>
  <c r="AH1781" i="1" s="1"/>
  <c r="I1782" i="1"/>
  <c r="AE1722" i="1"/>
  <c r="AJ1782" i="1"/>
  <c r="AI1782" i="1"/>
  <c r="X1782" i="1"/>
  <c r="Z1782" i="1" s="1"/>
  <c r="H1312" i="1"/>
  <c r="AB1783" i="1"/>
  <c r="Y1781" i="1"/>
  <c r="A1783" i="1"/>
  <c r="X1783" i="1" s="1"/>
  <c r="Z1783" i="1" s="1"/>
  <c r="N1740" i="1" l="1"/>
  <c r="AC1740" i="1" s="1"/>
  <c r="L1741" i="1"/>
  <c r="M1740" i="1"/>
  <c r="AD1740" i="1" s="1"/>
  <c r="K1783" i="1"/>
  <c r="I1783" i="1"/>
  <c r="I1784" i="1" s="1"/>
  <c r="AE1723" i="1"/>
  <c r="AI1783" i="1"/>
  <c r="AI1784" i="1" s="1"/>
  <c r="AJ1783" i="1"/>
  <c r="AJ1784" i="1" s="1"/>
  <c r="H1313" i="1"/>
  <c r="AB1784" i="1"/>
  <c r="Y1782" i="1"/>
  <c r="A1784" i="1"/>
  <c r="G1740" i="1" l="1"/>
  <c r="K1784" i="1"/>
  <c r="N1741" i="1"/>
  <c r="AC1741" i="1" s="1"/>
  <c r="L1742" i="1"/>
  <c r="M1741" i="1"/>
  <c r="AD1741" i="1" s="1"/>
  <c r="AE1724" i="1"/>
  <c r="X1784" i="1"/>
  <c r="H1314" i="1"/>
  <c r="AB1785" i="1"/>
  <c r="AA1783" i="1"/>
  <c r="AH1783" i="1" s="1"/>
  <c r="Y1783" i="1"/>
  <c r="A1785" i="1"/>
  <c r="X1785" i="1" s="1"/>
  <c r="G1741" i="1" l="1"/>
  <c r="N1742" i="1"/>
  <c r="AC1742" i="1" s="1"/>
  <c r="L1743" i="1"/>
  <c r="M1742" i="1"/>
  <c r="AD1742" i="1" s="1"/>
  <c r="K1785" i="1"/>
  <c r="Z1785" i="1"/>
  <c r="Z1784" i="1"/>
  <c r="I1785" i="1"/>
  <c r="I1786" i="1" s="1"/>
  <c r="AE1725" i="1"/>
  <c r="AI1785" i="1"/>
  <c r="AI1786" i="1" s="1"/>
  <c r="AJ1785" i="1"/>
  <c r="AJ1786" i="1" s="1"/>
  <c r="H1315" i="1"/>
  <c r="AA1335" i="1"/>
  <c r="AH1335" i="1" s="1"/>
  <c r="AB1786" i="1"/>
  <c r="Y1784" i="1"/>
  <c r="A1786" i="1"/>
  <c r="X1786" i="1" s="1"/>
  <c r="Z1786" i="1" s="1"/>
  <c r="K1786" i="1" l="1"/>
  <c r="G1742" i="1"/>
  <c r="N1743" i="1"/>
  <c r="AC1743" i="1" s="1"/>
  <c r="L1744" i="1"/>
  <c r="M1743" i="1"/>
  <c r="AD1743" i="1" s="1"/>
  <c r="I1787" i="1"/>
  <c r="AE1726" i="1"/>
  <c r="AJ1787" i="1"/>
  <c r="AI1787" i="1"/>
  <c r="H1316" i="1"/>
  <c r="AB1787" i="1"/>
  <c r="AA1785" i="1"/>
  <c r="AH1785" i="1" s="1"/>
  <c r="Y1785" i="1"/>
  <c r="A1787" i="1"/>
  <c r="X1787" i="1" s="1"/>
  <c r="Z1787" i="1" s="1"/>
  <c r="G1743" i="1" l="1"/>
  <c r="N1744" i="1"/>
  <c r="AC1744" i="1" s="1"/>
  <c r="M1744" i="1"/>
  <c r="AD1744" i="1" s="1"/>
  <c r="L1745" i="1"/>
  <c r="K1787" i="1"/>
  <c r="I1788" i="1"/>
  <c r="AE1727" i="1"/>
  <c r="AI1788" i="1"/>
  <c r="AJ1788" i="1"/>
  <c r="H1317" i="1"/>
  <c r="AB1788" i="1"/>
  <c r="Y1786" i="1"/>
  <c r="A1788" i="1"/>
  <c r="X1788" i="1" s="1"/>
  <c r="Z1788" i="1" s="1"/>
  <c r="G1744" i="1" l="1"/>
  <c r="K1788" i="1"/>
  <c r="N1745" i="1"/>
  <c r="AC1745" i="1" s="1"/>
  <c r="L1746" i="1"/>
  <c r="M1745" i="1"/>
  <c r="AD1745" i="1" s="1"/>
  <c r="I1789" i="1"/>
  <c r="AE1728" i="1"/>
  <c r="AJ1789" i="1"/>
  <c r="AI1789" i="1"/>
  <c r="H1318" i="1"/>
  <c r="AA1338" i="1"/>
  <c r="AB1789" i="1"/>
  <c r="AA1787" i="1"/>
  <c r="AH1787" i="1" s="1"/>
  <c r="Y1787" i="1"/>
  <c r="A1789" i="1"/>
  <c r="X1789" i="1" s="1"/>
  <c r="Z1789" i="1" s="1"/>
  <c r="G1745" i="1" l="1"/>
  <c r="N1746" i="1"/>
  <c r="AC1746" i="1" s="1"/>
  <c r="M1746" i="1"/>
  <c r="AD1746" i="1" s="1"/>
  <c r="L1747" i="1"/>
  <c r="K1789" i="1"/>
  <c r="I1790" i="1"/>
  <c r="AE1729" i="1"/>
  <c r="AI1790" i="1"/>
  <c r="AJ1790" i="1"/>
  <c r="H1319" i="1"/>
  <c r="AH1338" i="1"/>
  <c r="AB1790" i="1"/>
  <c r="AA1788" i="1"/>
  <c r="AH1788" i="1" s="1"/>
  <c r="Y1788" i="1"/>
  <c r="A1790" i="1"/>
  <c r="X1790" i="1" s="1"/>
  <c r="Z1790" i="1" s="1"/>
  <c r="AA1684" i="1"/>
  <c r="K1790" i="1" l="1"/>
  <c r="G1746" i="1"/>
  <c r="N1747" i="1"/>
  <c r="AC1747" i="1" s="1"/>
  <c r="L1748" i="1"/>
  <c r="M1747" i="1"/>
  <c r="AD1747" i="1" s="1"/>
  <c r="I1791" i="1"/>
  <c r="AE1730" i="1"/>
  <c r="AJ1791" i="1"/>
  <c r="AI1791" i="1"/>
  <c r="H1320" i="1"/>
  <c r="AB1791" i="1"/>
  <c r="AA1789" i="1"/>
  <c r="AH1789" i="1" s="1"/>
  <c r="Y1789" i="1"/>
  <c r="A1791" i="1"/>
  <c r="X1791" i="1" s="1"/>
  <c r="Z1791" i="1" s="1"/>
  <c r="AA1685" i="1"/>
  <c r="AH1684" i="1"/>
  <c r="AA1688" i="1"/>
  <c r="AH1688" i="1" s="1"/>
  <c r="G1747" i="1" l="1"/>
  <c r="N1748" i="1"/>
  <c r="AC1748" i="1" s="1"/>
  <c r="G1748" i="1"/>
  <c r="M1748" i="1"/>
  <c r="AD1748" i="1" s="1"/>
  <c r="L1749" i="1"/>
  <c r="K1791" i="1"/>
  <c r="K1792" i="1" s="1"/>
  <c r="I1792" i="1"/>
  <c r="AE1731" i="1"/>
  <c r="AI1792" i="1"/>
  <c r="AJ1792" i="1"/>
  <c r="H1321" i="1"/>
  <c r="AB1792" i="1"/>
  <c r="AA1790" i="1"/>
  <c r="AH1790" i="1" s="1"/>
  <c r="Y1790" i="1"/>
  <c r="A1792" i="1"/>
  <c r="X1792" i="1" s="1"/>
  <c r="Z1792" i="1" s="1"/>
  <c r="AH1685" i="1"/>
  <c r="N1749" i="1" l="1"/>
  <c r="AC1749" i="1" s="1"/>
  <c r="L1750" i="1"/>
  <c r="M1749" i="1"/>
  <c r="AD1749" i="1" s="1"/>
  <c r="I1793" i="1"/>
  <c r="AE1732" i="1"/>
  <c r="AJ1793" i="1"/>
  <c r="AI1793" i="1"/>
  <c r="H1322" i="1"/>
  <c r="AB1793" i="1"/>
  <c r="AA1791" i="1"/>
  <c r="AH1791" i="1" s="1"/>
  <c r="Y1791" i="1"/>
  <c r="A1793" i="1"/>
  <c r="X1793" i="1" s="1"/>
  <c r="Z1793" i="1" s="1"/>
  <c r="G1749" i="1" l="1"/>
  <c r="N1750" i="1"/>
  <c r="AC1750" i="1" s="1"/>
  <c r="M1750" i="1"/>
  <c r="AD1750" i="1" s="1"/>
  <c r="L1751" i="1"/>
  <c r="K1793" i="1"/>
  <c r="I1794" i="1"/>
  <c r="AE1733" i="1"/>
  <c r="AI1794" i="1"/>
  <c r="AJ1794" i="1"/>
  <c r="H1323" i="1"/>
  <c r="AB1794" i="1"/>
  <c r="Y1792" i="1"/>
  <c r="A1794" i="1"/>
  <c r="X1794" i="1" s="1"/>
  <c r="Z1794" i="1" s="1"/>
  <c r="G1750" i="1" l="1"/>
  <c r="K1794" i="1"/>
  <c r="M1751" i="1"/>
  <c r="AD1751" i="1" s="1"/>
  <c r="L1752" i="1"/>
  <c r="N1751" i="1"/>
  <c r="AC1751" i="1" s="1"/>
  <c r="I1795" i="1"/>
  <c r="AE1734" i="1"/>
  <c r="AJ1795" i="1"/>
  <c r="AI1795" i="1"/>
  <c r="H1324" i="1"/>
  <c r="AB1795" i="1"/>
  <c r="AA1793" i="1"/>
  <c r="AH1793" i="1" s="1"/>
  <c r="Y1793" i="1"/>
  <c r="A1795" i="1"/>
  <c r="X1795" i="1" s="1"/>
  <c r="Z1795" i="1" s="1"/>
  <c r="AA1692" i="1"/>
  <c r="G1751" i="1" l="1"/>
  <c r="N1752" i="1"/>
  <c r="AC1752" i="1" s="1"/>
  <c r="L1753" i="1"/>
  <c r="M1752" i="1"/>
  <c r="AD1752" i="1" s="1"/>
  <c r="K1795" i="1"/>
  <c r="I1796" i="1"/>
  <c r="AE1735" i="1"/>
  <c r="AI1796" i="1"/>
  <c r="AJ1796" i="1"/>
  <c r="H1325" i="1"/>
  <c r="AA1345" i="1"/>
  <c r="AH1345" i="1" s="1"/>
  <c r="AB1796" i="1"/>
  <c r="AA1794" i="1"/>
  <c r="AH1794" i="1" s="1"/>
  <c r="Y1794" i="1"/>
  <c r="A1796" i="1"/>
  <c r="X1796" i="1" s="1"/>
  <c r="Z1796" i="1" s="1"/>
  <c r="AH1692" i="1"/>
  <c r="K1796" i="1" l="1"/>
  <c r="N1753" i="1"/>
  <c r="AC1753" i="1" s="1"/>
  <c r="M1753" i="1"/>
  <c r="AD1753" i="1" s="1"/>
  <c r="L1754" i="1"/>
  <c r="G1752" i="1"/>
  <c r="I1797" i="1"/>
  <c r="AE1736" i="1"/>
  <c r="AJ1797" i="1"/>
  <c r="AI1797" i="1"/>
  <c r="H1326" i="1"/>
  <c r="AB1797" i="1"/>
  <c r="Y1795" i="1"/>
  <c r="A1797" i="1"/>
  <c r="X1797" i="1" s="1"/>
  <c r="Z1797" i="1" s="1"/>
  <c r="G1753" i="1" l="1"/>
  <c r="N1754" i="1"/>
  <c r="AC1754" i="1" s="1"/>
  <c r="L1755" i="1"/>
  <c r="G1754" i="1"/>
  <c r="M1754" i="1"/>
  <c r="AD1754" i="1" s="1"/>
  <c r="K1797" i="1"/>
  <c r="I1798" i="1"/>
  <c r="AE1737" i="1"/>
  <c r="AI1798" i="1"/>
  <c r="AJ1798" i="1"/>
  <c r="H1327" i="1"/>
  <c r="AB1798" i="1"/>
  <c r="AA1796" i="1"/>
  <c r="AH1796" i="1" s="1"/>
  <c r="Y1796" i="1"/>
  <c r="A1798" i="1"/>
  <c r="X1798" i="1" s="1"/>
  <c r="Z1798" i="1" s="1"/>
  <c r="K1798" i="1" l="1"/>
  <c r="N1755" i="1"/>
  <c r="AC1755" i="1" s="1"/>
  <c r="L1756" i="1"/>
  <c r="M1755" i="1"/>
  <c r="AD1755" i="1" s="1"/>
  <c r="I1799" i="1"/>
  <c r="AE1738" i="1"/>
  <c r="AJ1799" i="1"/>
  <c r="AI1799" i="1"/>
  <c r="H1328" i="1"/>
  <c r="AB1799" i="1"/>
  <c r="AA1797" i="1"/>
  <c r="AH1797" i="1" s="1"/>
  <c r="Y1797" i="1"/>
  <c r="A1799" i="1"/>
  <c r="X1799" i="1" s="1"/>
  <c r="Z1799" i="1" s="1"/>
  <c r="N1756" i="1" l="1"/>
  <c r="AC1756" i="1" s="1"/>
  <c r="M1756" i="1"/>
  <c r="AD1756" i="1" s="1"/>
  <c r="L1757" i="1"/>
  <c r="G1755" i="1"/>
  <c r="G1756" i="1" s="1"/>
  <c r="K1799" i="1"/>
  <c r="I1800" i="1"/>
  <c r="AE1739" i="1"/>
  <c r="AI1800" i="1"/>
  <c r="AJ1800" i="1"/>
  <c r="H1329" i="1"/>
  <c r="AB1800" i="1"/>
  <c r="AA1798" i="1"/>
  <c r="AH1798" i="1" s="1"/>
  <c r="Y1798" i="1"/>
  <c r="A1800" i="1"/>
  <c r="X1800" i="1" s="1"/>
  <c r="Z1800" i="1" s="1"/>
  <c r="K1800" i="1" l="1"/>
  <c r="N1757" i="1"/>
  <c r="AC1757" i="1" s="1"/>
  <c r="M1757" i="1"/>
  <c r="AD1757" i="1" s="1"/>
  <c r="G1757" i="1"/>
  <c r="L1758" i="1"/>
  <c r="I1801" i="1"/>
  <c r="AE1740" i="1"/>
  <c r="AJ1801" i="1"/>
  <c r="AI1801" i="1"/>
  <c r="H1330" i="1"/>
  <c r="AB1801" i="1"/>
  <c r="AA1799" i="1"/>
  <c r="AH1799" i="1" s="1"/>
  <c r="Y1799" i="1"/>
  <c r="AA1695" i="1"/>
  <c r="AH1695" i="1" s="1"/>
  <c r="A1801" i="1"/>
  <c r="X1801" i="1" s="1"/>
  <c r="Z1801" i="1" s="1"/>
  <c r="N1758" i="1" l="1"/>
  <c r="AC1758" i="1" s="1"/>
  <c r="L1759" i="1"/>
  <c r="G1758" i="1"/>
  <c r="M1758" i="1"/>
  <c r="K1801" i="1"/>
  <c r="I1802" i="1"/>
  <c r="AE1741" i="1"/>
  <c r="AI1802" i="1"/>
  <c r="AJ1802" i="1"/>
  <c r="H1331" i="1"/>
  <c r="AB1802" i="1"/>
  <c r="AA1800" i="1"/>
  <c r="AH1800" i="1" s="1"/>
  <c r="Y1800" i="1"/>
  <c r="A1802" i="1"/>
  <c r="X1802" i="1" s="1"/>
  <c r="Z1802" i="1" s="1"/>
  <c r="K1802" i="1" l="1"/>
  <c r="M1759" i="1"/>
  <c r="AD1759" i="1" s="1"/>
  <c r="AD1758" i="1"/>
  <c r="G1759" i="1"/>
  <c r="N1759" i="1"/>
  <c r="AC1759" i="1" s="1"/>
  <c r="L1760" i="1"/>
  <c r="I1803" i="1"/>
  <c r="AE1742" i="1"/>
  <c r="AJ1803" i="1"/>
  <c r="AI1803" i="1"/>
  <c r="H1332" i="1"/>
  <c r="AA1352" i="1"/>
  <c r="AH1352" i="1" s="1"/>
  <c r="AB1803" i="1"/>
  <c r="AA1801" i="1"/>
  <c r="AH1801" i="1" s="1"/>
  <c r="Y1801" i="1"/>
  <c r="A1803" i="1"/>
  <c r="X1803" i="1" s="1"/>
  <c r="Z1803" i="1" s="1"/>
  <c r="N1760" i="1" l="1"/>
  <c r="AC1760" i="1" s="1"/>
  <c r="L1761" i="1"/>
  <c r="M1760" i="1"/>
  <c r="AD1760" i="1" s="1"/>
  <c r="K1803" i="1"/>
  <c r="I1804" i="1"/>
  <c r="AE1743" i="1"/>
  <c r="AI1804" i="1"/>
  <c r="AJ1804" i="1"/>
  <c r="H1333" i="1"/>
  <c r="AB1804" i="1"/>
  <c r="Y1802" i="1"/>
  <c r="A1804" i="1"/>
  <c r="X1804" i="1" s="1"/>
  <c r="Z1804" i="1" s="1"/>
  <c r="K1804" i="1" l="1"/>
  <c r="G1760" i="1"/>
  <c r="N1761" i="1"/>
  <c r="AC1761" i="1" s="1"/>
  <c r="L1762" i="1"/>
  <c r="M1761" i="1"/>
  <c r="AD1761" i="1" s="1"/>
  <c r="I1805" i="1"/>
  <c r="AE1744" i="1"/>
  <c r="AJ1805" i="1"/>
  <c r="AI1805" i="1"/>
  <c r="H1334" i="1"/>
  <c r="AB1805" i="1"/>
  <c r="AA1803" i="1"/>
  <c r="AH1803" i="1" s="1"/>
  <c r="Y1803" i="1"/>
  <c r="A1805" i="1"/>
  <c r="X1805" i="1" s="1"/>
  <c r="Z1805" i="1" s="1"/>
  <c r="K1805" i="1" l="1"/>
  <c r="N1762" i="1"/>
  <c r="AC1762" i="1" s="1"/>
  <c r="L1763" i="1"/>
  <c r="M1762" i="1"/>
  <c r="AD1762" i="1" s="1"/>
  <c r="G1761" i="1"/>
  <c r="G1762" i="1" s="1"/>
  <c r="K1806" i="1"/>
  <c r="I1806" i="1"/>
  <c r="AE1745" i="1"/>
  <c r="AI1806" i="1"/>
  <c r="AJ1806" i="1"/>
  <c r="H1335" i="1"/>
  <c r="AB1806" i="1"/>
  <c r="AA1804" i="1"/>
  <c r="AH1804" i="1" s="1"/>
  <c r="Y1804" i="1"/>
  <c r="A1806" i="1"/>
  <c r="X1806" i="1" s="1"/>
  <c r="Z1806" i="1" s="1"/>
  <c r="N1763" i="1" l="1"/>
  <c r="AC1763" i="1" s="1"/>
  <c r="L1764" i="1"/>
  <c r="M1763" i="1"/>
  <c r="AD1763" i="1" s="1"/>
  <c r="I1807" i="1"/>
  <c r="AE1746" i="1"/>
  <c r="AJ1807" i="1"/>
  <c r="AI1807" i="1"/>
  <c r="H1336" i="1"/>
  <c r="AB1807" i="1"/>
  <c r="AA1805" i="1"/>
  <c r="AH1805" i="1" s="1"/>
  <c r="Y1805" i="1"/>
  <c r="A1807" i="1"/>
  <c r="X1807" i="1" s="1"/>
  <c r="Z1807" i="1" s="1"/>
  <c r="K1807" i="1" l="1"/>
  <c r="G1763" i="1"/>
  <c r="N1764" i="1"/>
  <c r="AC1764" i="1" s="1"/>
  <c r="L1765" i="1"/>
  <c r="M1764" i="1"/>
  <c r="AD1764" i="1" s="1"/>
  <c r="I1808" i="1"/>
  <c r="AE1747" i="1"/>
  <c r="AI1808" i="1"/>
  <c r="AJ1808" i="1"/>
  <c r="H1337" i="1"/>
  <c r="AB1808" i="1"/>
  <c r="AA1806" i="1"/>
  <c r="AH1806" i="1" s="1"/>
  <c r="Y1806" i="1"/>
  <c r="A1808" i="1"/>
  <c r="G1764" i="1" l="1"/>
  <c r="N1765" i="1"/>
  <c r="AC1765" i="1" s="1"/>
  <c r="L1766" i="1"/>
  <c r="M1765" i="1"/>
  <c r="AD1765" i="1" s="1"/>
  <c r="K1808" i="1"/>
  <c r="AE1748" i="1"/>
  <c r="X1808" i="1"/>
  <c r="Z1808" i="1" s="1"/>
  <c r="H1338" i="1"/>
  <c r="AB1809" i="1"/>
  <c r="Y1807" i="1"/>
  <c r="A1809" i="1"/>
  <c r="K1809" i="1" l="1"/>
  <c r="G1765" i="1"/>
  <c r="N1766" i="1"/>
  <c r="AC1766" i="1" s="1"/>
  <c r="M1766" i="1"/>
  <c r="AD1766" i="1" s="1"/>
  <c r="L1767" i="1"/>
  <c r="I1809" i="1"/>
  <c r="AE1749" i="1"/>
  <c r="AI1809" i="1"/>
  <c r="AJ1809" i="1"/>
  <c r="X1809" i="1"/>
  <c r="Z1809" i="1" s="1"/>
  <c r="H1339" i="1"/>
  <c r="AA1359" i="1"/>
  <c r="AB1810" i="1"/>
  <c r="Y1808" i="1"/>
  <c r="A1810" i="1"/>
  <c r="K1810" i="1" s="1"/>
  <c r="N1767" i="1" l="1"/>
  <c r="AC1767" i="1" s="1"/>
  <c r="L1768" i="1"/>
  <c r="M1767" i="1"/>
  <c r="AD1767" i="1" s="1"/>
  <c r="G1767" i="1"/>
  <c r="G1766" i="1"/>
  <c r="I1810" i="1"/>
  <c r="AE1750" i="1"/>
  <c r="AJ1810" i="1"/>
  <c r="AI1810" i="1"/>
  <c r="X1810" i="1"/>
  <c r="H1340" i="1"/>
  <c r="AH1359" i="1"/>
  <c r="AB1811" i="1"/>
  <c r="Y1809" i="1"/>
  <c r="A1811" i="1"/>
  <c r="X1811" i="1" s="1"/>
  <c r="Z1811" i="1" s="1"/>
  <c r="K1811" i="1" l="1"/>
  <c r="N1768" i="1"/>
  <c r="AC1768" i="1" s="1"/>
  <c r="L1769" i="1"/>
  <c r="M1768" i="1"/>
  <c r="AD1768" i="1" s="1"/>
  <c r="Z1810" i="1"/>
  <c r="I1811" i="1"/>
  <c r="I1812" i="1" s="1"/>
  <c r="AE1751" i="1"/>
  <c r="AI1811" i="1"/>
  <c r="AI1812" i="1" s="1"/>
  <c r="AJ1811" i="1"/>
  <c r="AJ1812" i="1" s="1"/>
  <c r="H1341" i="1"/>
  <c r="AB1812" i="1"/>
  <c r="AA1693" i="1"/>
  <c r="A1812" i="1"/>
  <c r="X1812" i="1" s="1"/>
  <c r="Z1812" i="1" s="1"/>
  <c r="G1768" i="1" l="1"/>
  <c r="N1769" i="1"/>
  <c r="AC1769" i="1" s="1"/>
  <c r="L1770" i="1"/>
  <c r="M1769" i="1"/>
  <c r="AD1769" i="1" s="1"/>
  <c r="K1812" i="1"/>
  <c r="I1813" i="1"/>
  <c r="AE1752" i="1"/>
  <c r="AJ1813" i="1"/>
  <c r="AI1813" i="1"/>
  <c r="H1342" i="1"/>
  <c r="AB1813" i="1"/>
  <c r="AH1693" i="1"/>
  <c r="AA1811" i="1"/>
  <c r="AH1811" i="1" s="1"/>
  <c r="Y1811" i="1"/>
  <c r="A1813" i="1"/>
  <c r="X1813" i="1" s="1"/>
  <c r="Z1813" i="1" s="1"/>
  <c r="K1813" i="1" l="1"/>
  <c r="G1769" i="1"/>
  <c r="N1770" i="1"/>
  <c r="AC1770" i="1" s="1"/>
  <c r="L1771" i="1"/>
  <c r="M1770" i="1"/>
  <c r="AD1770" i="1" s="1"/>
  <c r="I1814" i="1"/>
  <c r="AE1753" i="1"/>
  <c r="AI1814" i="1"/>
  <c r="AJ1814" i="1"/>
  <c r="H1343" i="1"/>
  <c r="AB1814" i="1"/>
  <c r="AA1812" i="1"/>
  <c r="AH1812" i="1" s="1"/>
  <c r="Y1812" i="1"/>
  <c r="A1814" i="1"/>
  <c r="X1814" i="1" s="1"/>
  <c r="Z1814" i="1" s="1"/>
  <c r="G1770" i="1" l="1"/>
  <c r="N1771" i="1"/>
  <c r="AC1771" i="1" s="1"/>
  <c r="M1771" i="1"/>
  <c r="AD1771" i="1" s="1"/>
  <c r="L1772" i="1"/>
  <c r="K1814" i="1"/>
  <c r="I1815" i="1"/>
  <c r="AE1754" i="1"/>
  <c r="AJ1815" i="1"/>
  <c r="AI1815" i="1"/>
  <c r="H1344" i="1"/>
  <c r="AB1815" i="1"/>
  <c r="Y1813" i="1"/>
  <c r="A1815" i="1"/>
  <c r="X1815" i="1" s="1"/>
  <c r="Z1815" i="1" s="1"/>
  <c r="K1815" i="1" l="1"/>
  <c r="N1772" i="1"/>
  <c r="AC1772" i="1" s="1"/>
  <c r="M1772" i="1"/>
  <c r="AD1772" i="1" s="1"/>
  <c r="L1773" i="1"/>
  <c r="G1771" i="1"/>
  <c r="I1816" i="1"/>
  <c r="AE1755" i="1"/>
  <c r="AI1816" i="1"/>
  <c r="AJ1816" i="1"/>
  <c r="H1345" i="1"/>
  <c r="AB1816" i="1"/>
  <c r="AA1814" i="1"/>
  <c r="AH1814" i="1" s="1"/>
  <c r="Y1814" i="1"/>
  <c r="A1816" i="1"/>
  <c r="X1816" i="1" s="1"/>
  <c r="N1773" i="1" l="1"/>
  <c r="AC1773" i="1" s="1"/>
  <c r="L1774" i="1"/>
  <c r="G1773" i="1"/>
  <c r="M1773" i="1"/>
  <c r="AD1773" i="1" s="1"/>
  <c r="G1772" i="1"/>
  <c r="K1816" i="1"/>
  <c r="K1817" i="1" s="1"/>
  <c r="Z1816" i="1"/>
  <c r="I1817" i="1"/>
  <c r="AE1756" i="1"/>
  <c r="AJ1817" i="1"/>
  <c r="AI1817" i="1"/>
  <c r="H1346" i="1"/>
  <c r="AA1366" i="1"/>
  <c r="AB1817" i="1"/>
  <c r="Y1815" i="1"/>
  <c r="A1817" i="1"/>
  <c r="X1817" i="1" s="1"/>
  <c r="Z1817" i="1" s="1"/>
  <c r="AA1714" i="1"/>
  <c r="N1774" i="1" l="1"/>
  <c r="AC1774" i="1" s="1"/>
  <c r="L1775" i="1"/>
  <c r="G1774" i="1"/>
  <c r="M1774" i="1"/>
  <c r="AD1774" i="1" s="1"/>
  <c r="I1818" i="1"/>
  <c r="AE1757" i="1"/>
  <c r="AI1818" i="1"/>
  <c r="AJ1818" i="1"/>
  <c r="H1347" i="1"/>
  <c r="AH1366" i="1"/>
  <c r="AB1818" i="1"/>
  <c r="Y1816" i="1"/>
  <c r="A1818" i="1"/>
  <c r="K1818" i="1" s="1"/>
  <c r="AH1714" i="1"/>
  <c r="N1775" i="1" l="1"/>
  <c r="AC1775" i="1" s="1"/>
  <c r="L1776" i="1"/>
  <c r="M1775" i="1"/>
  <c r="AD1775" i="1" s="1"/>
  <c r="G1775" i="1"/>
  <c r="AE1758" i="1"/>
  <c r="X1818" i="1"/>
  <c r="Z1818" i="1" s="1"/>
  <c r="H1348" i="1"/>
  <c r="AB1819" i="1"/>
  <c r="Y1817" i="1"/>
  <c r="A1819" i="1"/>
  <c r="X1819" i="1" s="1"/>
  <c r="Z1819" i="1" s="1"/>
  <c r="AA1713" i="1"/>
  <c r="N1776" i="1" l="1"/>
  <c r="AC1776" i="1" s="1"/>
  <c r="L1777" i="1"/>
  <c r="M1776" i="1"/>
  <c r="AD1776" i="1" s="1"/>
  <c r="K1819" i="1"/>
  <c r="I1819" i="1"/>
  <c r="I1820" i="1" s="1"/>
  <c r="AE1759" i="1"/>
  <c r="AI1819" i="1"/>
  <c r="AI1820" i="1" s="1"/>
  <c r="AJ1819" i="1"/>
  <c r="AJ1820" i="1" s="1"/>
  <c r="H1349" i="1"/>
  <c r="AA1369" i="1"/>
  <c r="AB1820" i="1"/>
  <c r="AA1818" i="1"/>
  <c r="AH1818" i="1" s="1"/>
  <c r="Y1818" i="1"/>
  <c r="A1820" i="1"/>
  <c r="X1820" i="1" s="1"/>
  <c r="Z1820" i="1" s="1"/>
  <c r="AH1713" i="1"/>
  <c r="K1820" i="1" l="1"/>
  <c r="G1776" i="1"/>
  <c r="N1777" i="1"/>
  <c r="AC1777" i="1" s="1"/>
  <c r="L1778" i="1"/>
  <c r="M1777" i="1"/>
  <c r="AD1777" i="1" s="1"/>
  <c r="I1821" i="1"/>
  <c r="AE1760" i="1"/>
  <c r="AJ1821" i="1"/>
  <c r="AI1821" i="1"/>
  <c r="H1350" i="1"/>
  <c r="AH1369" i="1"/>
  <c r="AB1821" i="1"/>
  <c r="AA1819" i="1"/>
  <c r="AH1819" i="1" s="1"/>
  <c r="Y1819" i="1"/>
  <c r="A1821" i="1"/>
  <c r="X1821" i="1" s="1"/>
  <c r="Z1821" i="1" s="1"/>
  <c r="G1777" i="1" l="1"/>
  <c r="N1778" i="1"/>
  <c r="AC1778" i="1" s="1"/>
  <c r="L1779" i="1"/>
  <c r="M1778" i="1"/>
  <c r="AD1778" i="1" s="1"/>
  <c r="K1821" i="1"/>
  <c r="I1822" i="1"/>
  <c r="AE1761" i="1"/>
  <c r="AI1822" i="1"/>
  <c r="AJ1822" i="1"/>
  <c r="H1351" i="1"/>
  <c r="AB1822" i="1"/>
  <c r="AA1820" i="1"/>
  <c r="AH1820" i="1" s="1"/>
  <c r="Y1820" i="1"/>
  <c r="A1822" i="1"/>
  <c r="AA1716" i="1"/>
  <c r="K1822" i="1" l="1"/>
  <c r="G1778" i="1"/>
  <c r="N1779" i="1"/>
  <c r="AC1779" i="1" s="1"/>
  <c r="L1780" i="1"/>
  <c r="M1779" i="1"/>
  <c r="AD1779" i="1" s="1"/>
  <c r="AE1762" i="1"/>
  <c r="X1822" i="1"/>
  <c r="Z1822" i="1" s="1"/>
  <c r="H1352" i="1"/>
  <c r="AB1823" i="1"/>
  <c r="AA1821" i="1"/>
  <c r="AH1821" i="1" s="1"/>
  <c r="Y1821" i="1"/>
  <c r="A1823" i="1"/>
  <c r="X1823" i="1" s="1"/>
  <c r="Z1823" i="1" s="1"/>
  <c r="AH1716" i="1"/>
  <c r="M1780" i="1" l="1"/>
  <c r="AD1780" i="1" s="1"/>
  <c r="N1780" i="1"/>
  <c r="AC1780" i="1" s="1"/>
  <c r="L1781" i="1"/>
  <c r="G1779" i="1"/>
  <c r="K1823" i="1"/>
  <c r="I1823" i="1"/>
  <c r="I1824" i="1" s="1"/>
  <c r="AE1763" i="1"/>
  <c r="AI1823" i="1"/>
  <c r="AI1824" i="1" s="1"/>
  <c r="AJ1823" i="1"/>
  <c r="AJ1824" i="1" s="1"/>
  <c r="H1353" i="1"/>
  <c r="AB1824" i="1"/>
  <c r="AA1822" i="1"/>
  <c r="AH1822" i="1" s="1"/>
  <c r="Y1822" i="1"/>
  <c r="A1824" i="1"/>
  <c r="X1824" i="1" s="1"/>
  <c r="Z1824" i="1" s="1"/>
  <c r="K1824" i="1" l="1"/>
  <c r="G1780" i="1"/>
  <c r="M1781" i="1"/>
  <c r="AD1781" i="1" s="1"/>
  <c r="N1781" i="1"/>
  <c r="AC1781" i="1" s="1"/>
  <c r="L1782" i="1"/>
  <c r="I1825" i="1"/>
  <c r="AE1764" i="1"/>
  <c r="AJ1825" i="1"/>
  <c r="AI1825" i="1"/>
  <c r="H1354" i="1"/>
  <c r="AB1825" i="1"/>
  <c r="Y1823" i="1"/>
  <c r="A1825" i="1"/>
  <c r="X1825" i="1" s="1"/>
  <c r="Z1825" i="1" s="1"/>
  <c r="G1781" i="1" l="1"/>
  <c r="N1782" i="1"/>
  <c r="AC1782" i="1" s="1"/>
  <c r="L1783" i="1"/>
  <c r="M1782" i="1"/>
  <c r="AD1782" i="1" s="1"/>
  <c r="K1825" i="1"/>
  <c r="I1826" i="1"/>
  <c r="AE1765" i="1"/>
  <c r="AI1826" i="1"/>
  <c r="AJ1826" i="1"/>
  <c r="H1355" i="1"/>
  <c r="AB1826" i="1"/>
  <c r="AA1824" i="1"/>
  <c r="AH1824" i="1" s="1"/>
  <c r="Y1824" i="1"/>
  <c r="A1826" i="1"/>
  <c r="X1826" i="1" s="1"/>
  <c r="Z1826" i="1" s="1"/>
  <c r="K1826" i="1" l="1"/>
  <c r="N1783" i="1"/>
  <c r="AC1783" i="1" s="1"/>
  <c r="L1784" i="1"/>
  <c r="M1783" i="1"/>
  <c r="AD1783" i="1" s="1"/>
  <c r="G1782" i="1"/>
  <c r="I1827" i="1"/>
  <c r="AE1766" i="1"/>
  <c r="AJ1827" i="1"/>
  <c r="AI1827" i="1"/>
  <c r="H1356" i="1"/>
  <c r="AB1827" i="1"/>
  <c r="AA1825" i="1"/>
  <c r="AH1825" i="1" s="1"/>
  <c r="Y1825" i="1"/>
  <c r="A1827" i="1"/>
  <c r="X1827" i="1" s="1"/>
  <c r="Z1827" i="1" s="1"/>
  <c r="G1783" i="1" l="1"/>
  <c r="N1784" i="1"/>
  <c r="AC1784" i="1" s="1"/>
  <c r="G1784" i="1"/>
  <c r="L1785" i="1"/>
  <c r="M1784" i="1"/>
  <c r="AD1784" i="1" s="1"/>
  <c r="K1827" i="1"/>
  <c r="I1828" i="1"/>
  <c r="AE1767" i="1"/>
  <c r="AI1828" i="1"/>
  <c r="AJ1828" i="1"/>
  <c r="H1357" i="1"/>
  <c r="AB1828" i="1"/>
  <c r="Y1826" i="1"/>
  <c r="A1828" i="1"/>
  <c r="X1828" i="1" s="1"/>
  <c r="Z1828" i="1" s="1"/>
  <c r="K1828" i="1" l="1"/>
  <c r="N1785" i="1"/>
  <c r="AC1785" i="1" s="1"/>
  <c r="L1786" i="1"/>
  <c r="G1785" i="1"/>
  <c r="M1785" i="1"/>
  <c r="AD1785" i="1" s="1"/>
  <c r="I1829" i="1"/>
  <c r="AE1768" i="1"/>
  <c r="AJ1829" i="1"/>
  <c r="AI1829" i="1"/>
  <c r="H1358" i="1"/>
  <c r="AB1829" i="1"/>
  <c r="AA1827" i="1"/>
  <c r="AH1827" i="1" s="1"/>
  <c r="Y1827" i="1"/>
  <c r="AA1723" i="1"/>
  <c r="AH1723" i="1" s="1"/>
  <c r="A1829" i="1"/>
  <c r="X1829" i="1" s="1"/>
  <c r="Z1829" i="1" s="1"/>
  <c r="N1786" i="1" l="1"/>
  <c r="AC1786" i="1" s="1"/>
  <c r="L1787" i="1"/>
  <c r="M1786" i="1"/>
  <c r="AD1786" i="1" s="1"/>
  <c r="G1786" i="1"/>
  <c r="K1829" i="1"/>
  <c r="I1830" i="1"/>
  <c r="AE1769" i="1"/>
  <c r="AI1830" i="1"/>
  <c r="AJ1830" i="1"/>
  <c r="H1359" i="1"/>
  <c r="AB1830" i="1"/>
  <c r="AA1828" i="1"/>
  <c r="AH1828" i="1" s="1"/>
  <c r="Y1828" i="1"/>
  <c r="A1830" i="1"/>
  <c r="X1830" i="1" s="1"/>
  <c r="Z1830" i="1" s="1"/>
  <c r="K1830" i="1" l="1"/>
  <c r="N1787" i="1"/>
  <c r="AC1787" i="1" s="1"/>
  <c r="L1788" i="1"/>
  <c r="M1787" i="1"/>
  <c r="AD1787" i="1" s="1"/>
  <c r="I1831" i="1"/>
  <c r="AE1770" i="1"/>
  <c r="AJ1831" i="1"/>
  <c r="AI1831" i="1"/>
  <c r="H1360" i="1"/>
  <c r="AB1831" i="1"/>
  <c r="AA1829" i="1"/>
  <c r="AH1829" i="1" s="1"/>
  <c r="Y1829" i="1"/>
  <c r="A1831" i="1"/>
  <c r="X1831" i="1" s="1"/>
  <c r="Z1831" i="1" s="1"/>
  <c r="AA1725" i="1"/>
  <c r="G1787" i="1" l="1"/>
  <c r="K1831" i="1"/>
  <c r="N1788" i="1"/>
  <c r="AC1788" i="1" s="1"/>
  <c r="M1788" i="1"/>
  <c r="AD1788" i="1" s="1"/>
  <c r="L1789" i="1"/>
  <c r="I1832" i="1"/>
  <c r="AE1771" i="1"/>
  <c r="AI1832" i="1"/>
  <c r="AJ1832" i="1"/>
  <c r="H1361" i="1"/>
  <c r="AB1832" i="1"/>
  <c r="AA1830" i="1"/>
  <c r="AH1830" i="1" s="1"/>
  <c r="Y1830" i="1"/>
  <c r="A1832" i="1"/>
  <c r="X1832" i="1" s="1"/>
  <c r="Z1832" i="1" s="1"/>
  <c r="AH1725" i="1"/>
  <c r="L1790" i="1" l="1"/>
  <c r="N1789" i="1"/>
  <c r="AC1789" i="1" s="1"/>
  <c r="M1789" i="1"/>
  <c r="AD1789" i="1" s="1"/>
  <c r="G1788" i="1"/>
  <c r="G1789" i="1" s="1"/>
  <c r="K1832" i="1"/>
  <c r="I1833" i="1"/>
  <c r="AE1772" i="1"/>
  <c r="AJ1833" i="1"/>
  <c r="AI1833" i="1"/>
  <c r="H1362" i="1"/>
  <c r="AA1382" i="1"/>
  <c r="AH1382" i="1" s="1"/>
  <c r="AB1833" i="1"/>
  <c r="Y1831" i="1"/>
  <c r="A1833" i="1"/>
  <c r="X1833" i="1" s="1"/>
  <c r="Z1833" i="1" s="1"/>
  <c r="K1833" i="1" l="1"/>
  <c r="N1790" i="1"/>
  <c r="AC1790" i="1" s="1"/>
  <c r="L1791" i="1"/>
  <c r="M1790" i="1"/>
  <c r="AD1790" i="1" s="1"/>
  <c r="I1834" i="1"/>
  <c r="AE1773" i="1"/>
  <c r="AI1834" i="1"/>
  <c r="AJ1834" i="1"/>
  <c r="H1363" i="1"/>
  <c r="AB1834" i="1"/>
  <c r="AA1832" i="1"/>
  <c r="AH1832" i="1" s="1"/>
  <c r="Y1832" i="1"/>
  <c r="A1834" i="1"/>
  <c r="X1834" i="1" s="1"/>
  <c r="Z1834" i="1" s="1"/>
  <c r="N1791" i="1" l="1"/>
  <c r="AC1791" i="1" s="1"/>
  <c r="M1791" i="1"/>
  <c r="AD1791" i="1" s="1"/>
  <c r="L1792" i="1"/>
  <c r="K1834" i="1"/>
  <c r="K1835" i="1" s="1"/>
  <c r="G1790" i="1"/>
  <c r="I1835" i="1"/>
  <c r="AE1774" i="1"/>
  <c r="AJ1835" i="1"/>
  <c r="AI1835" i="1"/>
  <c r="H1364" i="1"/>
  <c r="AB1835" i="1"/>
  <c r="Y1833" i="1"/>
  <c r="A1835" i="1"/>
  <c r="X1835" i="1" s="1"/>
  <c r="Z1835" i="1" s="1"/>
  <c r="G1791" i="1" l="1"/>
  <c r="N1792" i="1"/>
  <c r="AC1792" i="1" s="1"/>
  <c r="L1793" i="1"/>
  <c r="M1792" i="1"/>
  <c r="AD1792" i="1" s="1"/>
  <c r="I1836" i="1"/>
  <c r="AE1775" i="1"/>
  <c r="AI1836" i="1"/>
  <c r="AJ1836" i="1"/>
  <c r="H1365" i="1"/>
  <c r="AB1836" i="1"/>
  <c r="AA1834" i="1"/>
  <c r="AH1834" i="1" s="1"/>
  <c r="Y1834" i="1"/>
  <c r="A1836" i="1"/>
  <c r="K1836" i="1" s="1"/>
  <c r="G1792" i="1" l="1"/>
  <c r="N1793" i="1"/>
  <c r="AC1793" i="1" s="1"/>
  <c r="L1794" i="1"/>
  <c r="M1793" i="1"/>
  <c r="AD1793" i="1" s="1"/>
  <c r="AE1776" i="1"/>
  <c r="X1836" i="1"/>
  <c r="Z1836" i="1" s="1"/>
  <c r="H1366" i="1"/>
  <c r="AB1837" i="1"/>
  <c r="AA1835" i="1"/>
  <c r="AH1835" i="1" s="1"/>
  <c r="Y1835" i="1"/>
  <c r="A1837" i="1"/>
  <c r="K1837" i="1" s="1"/>
  <c r="G1793" i="1" l="1"/>
  <c r="N1794" i="1"/>
  <c r="AC1794" i="1" s="1"/>
  <c r="L1795" i="1"/>
  <c r="G1794" i="1"/>
  <c r="M1794" i="1"/>
  <c r="AD1794" i="1" s="1"/>
  <c r="I1837" i="1"/>
  <c r="AE1777" i="1"/>
  <c r="AI1837" i="1"/>
  <c r="AJ1837" i="1"/>
  <c r="X1837" i="1"/>
  <c r="Z1837" i="1" s="1"/>
  <c r="H1367" i="1"/>
  <c r="AB1838" i="1"/>
  <c r="AA1836" i="1"/>
  <c r="AH1836" i="1" s="1"/>
  <c r="Y1836" i="1"/>
  <c r="A1838" i="1"/>
  <c r="K1838" i="1" s="1"/>
  <c r="N1795" i="1" l="1"/>
  <c r="AC1795" i="1" s="1"/>
  <c r="L1796" i="1"/>
  <c r="M1795" i="1"/>
  <c r="AD1795" i="1" s="1"/>
  <c r="I1838" i="1"/>
  <c r="AE1778" i="1"/>
  <c r="AJ1838" i="1"/>
  <c r="AI1838" i="1"/>
  <c r="X1838" i="1"/>
  <c r="H1368" i="1"/>
  <c r="AB1839" i="1"/>
  <c r="Y1837" i="1"/>
  <c r="A1839" i="1"/>
  <c r="A1840" i="1" s="1"/>
  <c r="A1841" i="1" s="1"/>
  <c r="G1795" i="1" l="1"/>
  <c r="N1796" i="1"/>
  <c r="AC1796" i="1" s="1"/>
  <c r="M1796" i="1"/>
  <c r="AD1796" i="1" s="1"/>
  <c r="L1797" i="1"/>
  <c r="K1839" i="1"/>
  <c r="K1840" i="1" s="1"/>
  <c r="K1841" i="1" s="1"/>
  <c r="K1842" i="1" s="1"/>
  <c r="AB1840" i="1"/>
  <c r="A1842" i="1"/>
  <c r="X1841" i="1"/>
  <c r="Z1838" i="1"/>
  <c r="I1839" i="1"/>
  <c r="AE1779" i="1"/>
  <c r="X1840" i="1"/>
  <c r="X1839" i="1"/>
  <c r="AI1839" i="1"/>
  <c r="AJ1839" i="1"/>
  <c r="H1369" i="1"/>
  <c r="AA1721" i="1"/>
  <c r="N1797" i="1" l="1"/>
  <c r="AC1797" i="1" s="1"/>
  <c r="M1797" i="1"/>
  <c r="AD1797" i="1" s="1"/>
  <c r="L1798" i="1"/>
  <c r="G1796" i="1"/>
  <c r="X1842" i="1"/>
  <c r="A1843" i="1"/>
  <c r="K1843" i="1" s="1"/>
  <c r="Z1841" i="1"/>
  <c r="AA1841" i="1" s="1"/>
  <c r="AH1841" i="1" s="1"/>
  <c r="Y1841" i="1"/>
  <c r="AB1841" i="1"/>
  <c r="I1840" i="1"/>
  <c r="I1841" i="1" s="1"/>
  <c r="AE1780" i="1"/>
  <c r="Z1840" i="1"/>
  <c r="Y1840" i="1"/>
  <c r="Z1839" i="1"/>
  <c r="AJ1840" i="1"/>
  <c r="AJ1841" i="1" s="1"/>
  <c r="AJ1842" i="1" s="1"/>
  <c r="AI1840" i="1"/>
  <c r="AI1841" i="1" s="1"/>
  <c r="AI1842" i="1" s="1"/>
  <c r="H1370" i="1"/>
  <c r="AA1390" i="1"/>
  <c r="Y1839" i="1"/>
  <c r="AH1721" i="1"/>
  <c r="G1797" i="1" l="1"/>
  <c r="N1798" i="1"/>
  <c r="AC1798" i="1" s="1"/>
  <c r="L1799" i="1"/>
  <c r="M1798" i="1"/>
  <c r="AD1798" i="1" s="1"/>
  <c r="AI1843" i="1"/>
  <c r="H1841" i="1"/>
  <c r="I1842" i="1"/>
  <c r="H1842" i="1" s="1"/>
  <c r="AB1842" i="1"/>
  <c r="X1843" i="1"/>
  <c r="A1844" i="1"/>
  <c r="K1844" i="1" s="1"/>
  <c r="AJ1843" i="1"/>
  <c r="Y1842" i="1"/>
  <c r="Z1842" i="1"/>
  <c r="AA1842" i="1" s="1"/>
  <c r="AH1842" i="1" s="1"/>
  <c r="AE1781" i="1"/>
  <c r="H1840" i="1"/>
  <c r="H1371" i="1"/>
  <c r="AH1390" i="1"/>
  <c r="N1799" i="1" l="1"/>
  <c r="AC1799" i="1" s="1"/>
  <c r="L1800" i="1"/>
  <c r="M1799" i="1"/>
  <c r="AD1799" i="1" s="1"/>
  <c r="G1798" i="1"/>
  <c r="G1799" i="1" s="1"/>
  <c r="I1843" i="1"/>
  <c r="H1843" i="1" s="1"/>
  <c r="AB1843" i="1"/>
  <c r="X1844" i="1"/>
  <c r="A1845" i="1"/>
  <c r="K1845" i="1" s="1"/>
  <c r="Z1843" i="1"/>
  <c r="AA1843" i="1" s="1"/>
  <c r="AH1843" i="1" s="1"/>
  <c r="Y1843" i="1"/>
  <c r="AJ1844" i="1"/>
  <c r="AI1844" i="1"/>
  <c r="AE1782" i="1"/>
  <c r="H1372" i="1"/>
  <c r="N1800" i="1" l="1"/>
  <c r="AC1800" i="1" s="1"/>
  <c r="L1801" i="1"/>
  <c r="M1800" i="1"/>
  <c r="AD1800" i="1" s="1"/>
  <c r="I1844" i="1"/>
  <c r="H1844" i="1" s="1"/>
  <c r="A1846" i="1"/>
  <c r="K1846" i="1" s="1"/>
  <c r="X1845" i="1"/>
  <c r="AB1844" i="1"/>
  <c r="AJ1845" i="1"/>
  <c r="AI1845" i="1"/>
  <c r="Y1844" i="1"/>
  <c r="Z1844" i="1"/>
  <c r="AA1844" i="1" s="1"/>
  <c r="AH1844" i="1" s="1"/>
  <c r="AE1783" i="1"/>
  <c r="H1373" i="1"/>
  <c r="I1845" i="1" l="1"/>
  <c r="H1845" i="1" s="1"/>
  <c r="G1800" i="1"/>
  <c r="N1801" i="1"/>
  <c r="AC1801" i="1" s="1"/>
  <c r="L1802" i="1"/>
  <c r="M1801" i="1"/>
  <c r="AD1801" i="1" s="1"/>
  <c r="AJ1846" i="1"/>
  <c r="Z1845" i="1"/>
  <c r="AA1845" i="1" s="1"/>
  <c r="AH1845" i="1" s="1"/>
  <c r="AI1846" i="1"/>
  <c r="Y1845" i="1"/>
  <c r="X1846" i="1"/>
  <c r="A1847" i="1"/>
  <c r="K1847" i="1" s="1"/>
  <c r="AB1845" i="1"/>
  <c r="AE1784" i="1"/>
  <c r="H1374" i="1"/>
  <c r="I1846" i="1" l="1"/>
  <c r="H1846" i="1" s="1"/>
  <c r="G1801" i="1"/>
  <c r="N1802" i="1"/>
  <c r="AC1802" i="1" s="1"/>
  <c r="L1803" i="1"/>
  <c r="M1802" i="1"/>
  <c r="AD1802" i="1" s="1"/>
  <c r="AI1847" i="1"/>
  <c r="I1847" i="1"/>
  <c r="H1847" i="1" s="1"/>
  <c r="Z1846" i="1"/>
  <c r="AA1846" i="1" s="1"/>
  <c r="AH1846" i="1" s="1"/>
  <c r="Y1846" i="1"/>
  <c r="AJ1847" i="1"/>
  <c r="AB1846" i="1"/>
  <c r="A1848" i="1"/>
  <c r="K1848" i="1" s="1"/>
  <c r="X1847" i="1"/>
  <c r="AE1785" i="1"/>
  <c r="H1375" i="1"/>
  <c r="G1802" i="1" l="1"/>
  <c r="N1803" i="1"/>
  <c r="AC1803" i="1" s="1"/>
  <c r="L1804" i="1"/>
  <c r="M1803" i="1"/>
  <c r="AD1803" i="1" s="1"/>
  <c r="I1848" i="1"/>
  <c r="H1848" i="1" s="1"/>
  <c r="Z1847" i="1"/>
  <c r="AA1847" i="1" s="1"/>
  <c r="AH1847" i="1" s="1"/>
  <c r="Y1847" i="1"/>
  <c r="AI1848" i="1"/>
  <c r="AJ1848" i="1"/>
  <c r="X1848" i="1"/>
  <c r="A1849" i="1"/>
  <c r="K1849" i="1" s="1"/>
  <c r="AB1847" i="1"/>
  <c r="AE1786" i="1"/>
  <c r="H1376" i="1"/>
  <c r="G1803" i="1" l="1"/>
  <c r="N1804" i="1"/>
  <c r="AC1804" i="1" s="1"/>
  <c r="M1804" i="1"/>
  <c r="AD1804" i="1" s="1"/>
  <c r="L1805" i="1"/>
  <c r="X1849" i="1"/>
  <c r="A1850" i="1"/>
  <c r="K1850" i="1" s="1"/>
  <c r="I1849" i="1"/>
  <c r="H1849" i="1" s="1"/>
  <c r="AI1849" i="1"/>
  <c r="Z1848" i="1"/>
  <c r="AA1848" i="1" s="1"/>
  <c r="AH1848" i="1" s="1"/>
  <c r="Y1848" i="1"/>
  <c r="AJ1849" i="1"/>
  <c r="AB1848" i="1"/>
  <c r="AE1787" i="1"/>
  <c r="H1377" i="1"/>
  <c r="AA1397" i="1"/>
  <c r="AH1397" i="1" s="1"/>
  <c r="AA1745" i="1"/>
  <c r="AH1745" i="1" s="1"/>
  <c r="G1804" i="1" l="1"/>
  <c r="N1805" i="1"/>
  <c r="AC1805" i="1" s="1"/>
  <c r="L1806" i="1"/>
  <c r="G1805" i="1"/>
  <c r="M1805" i="1"/>
  <c r="AD1805" i="1" s="1"/>
  <c r="AB1849" i="1"/>
  <c r="X1850" i="1"/>
  <c r="A1851" i="1"/>
  <c r="K1851" i="1" s="1"/>
  <c r="Y1849" i="1"/>
  <c r="I1850" i="1"/>
  <c r="H1850" i="1" s="1"/>
  <c r="Z1849" i="1"/>
  <c r="AA1849" i="1" s="1"/>
  <c r="AH1849" i="1" s="1"/>
  <c r="AI1850" i="1"/>
  <c r="AJ1850" i="1"/>
  <c r="AE1788" i="1"/>
  <c r="H1378" i="1"/>
  <c r="N1806" i="1" l="1"/>
  <c r="AC1806" i="1" s="1"/>
  <c r="L1807" i="1"/>
  <c r="M1806" i="1"/>
  <c r="AD1806" i="1" s="1"/>
  <c r="AB1850" i="1"/>
  <c r="X1851" i="1"/>
  <c r="A1852" i="1"/>
  <c r="K1852" i="1" s="1"/>
  <c r="AJ1851" i="1"/>
  <c r="I1851" i="1"/>
  <c r="H1851" i="1" s="1"/>
  <c r="Z1850" i="1"/>
  <c r="AA1850" i="1" s="1"/>
  <c r="AH1850" i="1" s="1"/>
  <c r="AI1851" i="1"/>
  <c r="Y1850" i="1"/>
  <c r="AE1789" i="1"/>
  <c r="H1379" i="1"/>
  <c r="G1806" i="1" l="1"/>
  <c r="N1807" i="1"/>
  <c r="AC1807" i="1" s="1"/>
  <c r="M1807" i="1"/>
  <c r="AD1807" i="1" s="1"/>
  <c r="L1808" i="1"/>
  <c r="X1852" i="1"/>
  <c r="A1853" i="1"/>
  <c r="K1853" i="1" s="1"/>
  <c r="AI1852" i="1"/>
  <c r="Z1851" i="1"/>
  <c r="AA1851" i="1" s="1"/>
  <c r="AH1851" i="1" s="1"/>
  <c r="I1852" i="1"/>
  <c r="H1852" i="1" s="1"/>
  <c r="Y1851" i="1"/>
  <c r="AJ1852" i="1"/>
  <c r="AB1851" i="1"/>
  <c r="AE1790" i="1"/>
  <c r="H1380" i="1"/>
  <c r="AA1400" i="1"/>
  <c r="G1807" i="1" l="1"/>
  <c r="N1808" i="1"/>
  <c r="AC1808" i="1" s="1"/>
  <c r="M1808" i="1"/>
  <c r="AD1808" i="1" s="1"/>
  <c r="L1809" i="1"/>
  <c r="X1853" i="1"/>
  <c r="A1854" i="1"/>
  <c r="K1854" i="1" s="1"/>
  <c r="AB1852" i="1"/>
  <c r="I1853" i="1"/>
  <c r="H1853" i="1" s="1"/>
  <c r="Y1852" i="1"/>
  <c r="AI1853" i="1"/>
  <c r="AJ1853" i="1"/>
  <c r="Z1852" i="1"/>
  <c r="AA1852" i="1" s="1"/>
  <c r="AH1852" i="1" s="1"/>
  <c r="AE1791" i="1"/>
  <c r="H1381" i="1"/>
  <c r="AH1400" i="1"/>
  <c r="AA1401" i="1"/>
  <c r="AH1401" i="1" s="1"/>
  <c r="AA1746" i="1"/>
  <c r="AH1746" i="1" s="1"/>
  <c r="G1808" i="1" l="1"/>
  <c r="N1809" i="1"/>
  <c r="AC1809" i="1" s="1"/>
  <c r="M1809" i="1"/>
  <c r="AD1809" i="1" s="1"/>
  <c r="L1810" i="1"/>
  <c r="Y1853" i="1"/>
  <c r="AI1854" i="1"/>
  <c r="I1854" i="1"/>
  <c r="H1854" i="1" s="1"/>
  <c r="AJ1854" i="1"/>
  <c r="Z1853" i="1"/>
  <c r="AA1853" i="1" s="1"/>
  <c r="AH1853" i="1" s="1"/>
  <c r="AB1853" i="1"/>
  <c r="X1854" i="1"/>
  <c r="A1855" i="1"/>
  <c r="K1855" i="1" s="1"/>
  <c r="AE1792" i="1"/>
  <c r="H1382" i="1"/>
  <c r="N1810" i="1" l="1"/>
  <c r="AC1810" i="1" s="1"/>
  <c r="L1811" i="1"/>
  <c r="M1810" i="1"/>
  <c r="AD1810" i="1" s="1"/>
  <c r="G1809" i="1"/>
  <c r="G1810" i="1" s="1"/>
  <c r="X1855" i="1"/>
  <c r="A1856" i="1"/>
  <c r="K1856" i="1" s="1"/>
  <c r="AI1855" i="1"/>
  <c r="I1855" i="1"/>
  <c r="H1855" i="1" s="1"/>
  <c r="Y1854" i="1"/>
  <c r="Z1854" i="1"/>
  <c r="AA1854" i="1" s="1"/>
  <c r="AH1854" i="1" s="1"/>
  <c r="AJ1855" i="1"/>
  <c r="AB1854" i="1"/>
  <c r="AE1793" i="1"/>
  <c r="H1383" i="1"/>
  <c r="AA1751" i="1"/>
  <c r="AH1751" i="1" s="1"/>
  <c r="L1812" i="1" l="1"/>
  <c r="N1811" i="1"/>
  <c r="AC1811" i="1" s="1"/>
  <c r="M1811" i="1"/>
  <c r="AD1811" i="1" s="1"/>
  <c r="G1811" i="1"/>
  <c r="AB1855" i="1"/>
  <c r="X1856" i="1"/>
  <c r="A1857" i="1"/>
  <c r="K1857" i="1" s="1"/>
  <c r="AI1856" i="1"/>
  <c r="Y1855" i="1"/>
  <c r="Z1855" i="1"/>
  <c r="AA1855" i="1" s="1"/>
  <c r="AH1855" i="1" s="1"/>
  <c r="I1856" i="1"/>
  <c r="H1856" i="1" s="1"/>
  <c r="AJ1856" i="1"/>
  <c r="AE1794" i="1"/>
  <c r="AA1376" i="1"/>
  <c r="AH1376" i="1" s="1"/>
  <c r="H1384" i="1"/>
  <c r="N1812" i="1" l="1"/>
  <c r="AC1812" i="1" s="1"/>
  <c r="M1812" i="1"/>
  <c r="AD1812" i="1" s="1"/>
  <c r="L1813" i="1"/>
  <c r="X1857" i="1"/>
  <c r="A1858" i="1"/>
  <c r="K1858" i="1" s="1"/>
  <c r="AJ1857" i="1"/>
  <c r="AI1857" i="1"/>
  <c r="I1857" i="1"/>
  <c r="H1857" i="1" s="1"/>
  <c r="Z1856" i="1"/>
  <c r="AA1856" i="1" s="1"/>
  <c r="AH1856" i="1" s="1"/>
  <c r="Y1856" i="1"/>
  <c r="AB1856" i="1"/>
  <c r="AE1795" i="1"/>
  <c r="H1385" i="1"/>
  <c r="G1812" i="1" l="1"/>
  <c r="N1813" i="1"/>
  <c r="AC1813" i="1" s="1"/>
  <c r="L1814" i="1"/>
  <c r="G1813" i="1"/>
  <c r="M1813" i="1"/>
  <c r="AD1813" i="1" s="1"/>
  <c r="X1858" i="1"/>
  <c r="A1859" i="1"/>
  <c r="K1859" i="1" s="1"/>
  <c r="AJ1858" i="1"/>
  <c r="AI1858" i="1"/>
  <c r="Z1857" i="1"/>
  <c r="AA1857" i="1" s="1"/>
  <c r="AH1857" i="1" s="1"/>
  <c r="I1858" i="1"/>
  <c r="H1858" i="1" s="1"/>
  <c r="Y1857" i="1"/>
  <c r="AB1857" i="1"/>
  <c r="AE1796" i="1"/>
  <c r="H1386" i="1"/>
  <c r="M1814" i="1" l="1"/>
  <c r="AD1814" i="1" s="1"/>
  <c r="L1815" i="1"/>
  <c r="N1814" i="1"/>
  <c r="AC1814" i="1" s="1"/>
  <c r="G1814" i="1"/>
  <c r="Y1858" i="1"/>
  <c r="I1859" i="1"/>
  <c r="H1859" i="1" s="1"/>
  <c r="Z1858" i="1"/>
  <c r="AA1858" i="1" s="1"/>
  <c r="AH1858" i="1" s="1"/>
  <c r="AJ1859" i="1"/>
  <c r="AI1859" i="1"/>
  <c r="AB1858" i="1"/>
  <c r="X1859" i="1"/>
  <c r="A1860" i="1"/>
  <c r="K1860" i="1" s="1"/>
  <c r="AE1797" i="1"/>
  <c r="H1387" i="1"/>
  <c r="AA1407" i="1"/>
  <c r="AH1407" i="1" s="1"/>
  <c r="N1815" i="1" l="1"/>
  <c r="AC1815" i="1" s="1"/>
  <c r="L1816" i="1"/>
  <c r="M1815" i="1"/>
  <c r="AD1815" i="1" s="1"/>
  <c r="AB1859" i="1"/>
  <c r="X1860" i="1"/>
  <c r="A1861" i="1"/>
  <c r="K1861" i="1" s="1"/>
  <c r="Z1859" i="1"/>
  <c r="AA1859" i="1" s="1"/>
  <c r="AH1859" i="1" s="1"/>
  <c r="Y1859" i="1"/>
  <c r="AJ1860" i="1"/>
  <c r="AI1860" i="1"/>
  <c r="I1860" i="1"/>
  <c r="H1860" i="1" s="1"/>
  <c r="AE1798" i="1"/>
  <c r="H1388" i="1"/>
  <c r="N1816" i="1" l="1"/>
  <c r="AC1816" i="1" s="1"/>
  <c r="L1817" i="1"/>
  <c r="M1816" i="1"/>
  <c r="AD1816" i="1" s="1"/>
  <c r="G1815" i="1"/>
  <c r="AB1860" i="1"/>
  <c r="A1862" i="1"/>
  <c r="K1862" i="1" s="1"/>
  <c r="X1861" i="1"/>
  <c r="Z1860" i="1"/>
  <c r="AA1860" i="1" s="1"/>
  <c r="AH1860" i="1" s="1"/>
  <c r="Y1860" i="1"/>
  <c r="AJ1861" i="1"/>
  <c r="AI1861" i="1"/>
  <c r="I1861" i="1"/>
  <c r="H1861" i="1" s="1"/>
  <c r="AE1799" i="1"/>
  <c r="H1389" i="1"/>
  <c r="AA1754" i="1"/>
  <c r="AH1754" i="1" s="1"/>
  <c r="G1816" i="1" l="1"/>
  <c r="L1818" i="1"/>
  <c r="M1817" i="1"/>
  <c r="N1817" i="1"/>
  <c r="AC1817" i="1" s="1"/>
  <c r="Z1861" i="1"/>
  <c r="AA1861" i="1" s="1"/>
  <c r="AH1861" i="1" s="1"/>
  <c r="Y1861" i="1"/>
  <c r="AJ1862" i="1"/>
  <c r="AI1862" i="1"/>
  <c r="I1862" i="1"/>
  <c r="H1862" i="1" s="1"/>
  <c r="AB1861" i="1"/>
  <c r="X1862" i="1"/>
  <c r="A1863" i="1"/>
  <c r="K1863" i="1" s="1"/>
  <c r="AE1800" i="1"/>
  <c r="H1390" i="1"/>
  <c r="G1817" i="1" l="1"/>
  <c r="M1818" i="1"/>
  <c r="AD1818" i="1" s="1"/>
  <c r="AD1817" i="1"/>
  <c r="N1818" i="1"/>
  <c r="AC1818" i="1" s="1"/>
  <c r="L1819" i="1"/>
  <c r="X1863" i="1"/>
  <c r="A1864" i="1"/>
  <c r="K1864" i="1" s="1"/>
  <c r="I1863" i="1"/>
  <c r="H1863" i="1" s="1"/>
  <c r="AI1863" i="1"/>
  <c r="Z1862" i="1"/>
  <c r="AA1862" i="1" s="1"/>
  <c r="AH1862" i="1" s="1"/>
  <c r="Y1862" i="1"/>
  <c r="AJ1863" i="1"/>
  <c r="AB1862" i="1"/>
  <c r="AE1801" i="1"/>
  <c r="H1391" i="1"/>
  <c r="AA1756" i="1"/>
  <c r="AH1756" i="1" s="1"/>
  <c r="G1818" i="1" l="1"/>
  <c r="N1819" i="1"/>
  <c r="AC1819" i="1" s="1"/>
  <c r="M1819" i="1"/>
  <c r="AD1819" i="1" s="1"/>
  <c r="L1820" i="1"/>
  <c r="A1865" i="1"/>
  <c r="K1865" i="1" s="1"/>
  <c r="X1864" i="1"/>
  <c r="Z1863" i="1"/>
  <c r="AA1863" i="1" s="1"/>
  <c r="AH1863" i="1" s="1"/>
  <c r="Y1863" i="1"/>
  <c r="AJ1864" i="1"/>
  <c r="AI1864" i="1"/>
  <c r="I1864" i="1"/>
  <c r="H1864" i="1" s="1"/>
  <c r="AB1863" i="1"/>
  <c r="AE1802" i="1"/>
  <c r="AA1384" i="1"/>
  <c r="AH1384" i="1" s="1"/>
  <c r="H1392" i="1"/>
  <c r="G1819" i="1" l="1"/>
  <c r="N1820" i="1"/>
  <c r="AC1820" i="1" s="1"/>
  <c r="L1821" i="1"/>
  <c r="G1820" i="1"/>
  <c r="M1820" i="1"/>
  <c r="AD1820" i="1" s="1"/>
  <c r="X1865" i="1"/>
  <c r="A1866" i="1"/>
  <c r="K1866" i="1" s="1"/>
  <c r="AB1864" i="1"/>
  <c r="AI1865" i="1"/>
  <c r="I1865" i="1"/>
  <c r="H1865" i="1" s="1"/>
  <c r="Y1864" i="1"/>
  <c r="Z1864" i="1"/>
  <c r="AA1864" i="1" s="1"/>
  <c r="AH1864" i="1" s="1"/>
  <c r="AJ1865" i="1"/>
  <c r="AE1803" i="1"/>
  <c r="AA1385" i="1"/>
  <c r="H1393" i="1"/>
  <c r="AA1413" i="1"/>
  <c r="AH1413" i="1" s="1"/>
  <c r="N1821" i="1" l="1"/>
  <c r="AC1821" i="1" s="1"/>
  <c r="M1821" i="1"/>
  <c r="AD1821" i="1" s="1"/>
  <c r="L1822" i="1"/>
  <c r="AB1865" i="1"/>
  <c r="X1866" i="1"/>
  <c r="A1867" i="1"/>
  <c r="K1867" i="1" s="1"/>
  <c r="Z1865" i="1"/>
  <c r="AA1865" i="1" s="1"/>
  <c r="AH1865" i="1" s="1"/>
  <c r="AI1866" i="1"/>
  <c r="I1866" i="1"/>
  <c r="H1866" i="1" s="1"/>
  <c r="Y1865" i="1"/>
  <c r="AJ1866" i="1"/>
  <c r="AE1804" i="1"/>
  <c r="AH1385" i="1"/>
  <c r="H1394" i="1"/>
  <c r="G1821" i="1" l="1"/>
  <c r="N1822" i="1"/>
  <c r="AC1822" i="1" s="1"/>
  <c r="L1823" i="1"/>
  <c r="M1822" i="1"/>
  <c r="AD1822" i="1" s="1"/>
  <c r="Z1866" i="1"/>
  <c r="AA1866" i="1" s="1"/>
  <c r="AH1866" i="1" s="1"/>
  <c r="Y1866" i="1"/>
  <c r="I1867" i="1"/>
  <c r="H1867" i="1" s="1"/>
  <c r="AJ1867" i="1"/>
  <c r="AI1867" i="1"/>
  <c r="AB1866" i="1"/>
  <c r="X1867" i="1"/>
  <c r="A1868" i="1"/>
  <c r="K1868" i="1" s="1"/>
  <c r="AE1805" i="1"/>
  <c r="H1395" i="1"/>
  <c r="G1822" i="1" l="1"/>
  <c r="N1823" i="1"/>
  <c r="AC1823" i="1" s="1"/>
  <c r="M1823" i="1"/>
  <c r="AD1823" i="1" s="1"/>
  <c r="L1824" i="1"/>
  <c r="X1868" i="1"/>
  <c r="A1869" i="1"/>
  <c r="K1869" i="1" s="1"/>
  <c r="Z1867" i="1"/>
  <c r="AA1867" i="1" s="1"/>
  <c r="AH1867" i="1" s="1"/>
  <c r="AJ1868" i="1"/>
  <c r="Y1867" i="1"/>
  <c r="AI1868" i="1"/>
  <c r="I1868" i="1"/>
  <c r="H1868" i="1" s="1"/>
  <c r="AB1867" i="1"/>
  <c r="AE1806" i="1"/>
  <c r="H1396" i="1"/>
  <c r="N1824" i="1" l="1"/>
  <c r="AC1824" i="1" s="1"/>
  <c r="L1825" i="1"/>
  <c r="M1824" i="1"/>
  <c r="AD1824" i="1" s="1"/>
  <c r="G1823" i="1"/>
  <c r="G1824" i="1" s="1"/>
  <c r="X1869" i="1"/>
  <c r="A1870" i="1"/>
  <c r="K1870" i="1" s="1"/>
  <c r="AJ1869" i="1"/>
  <c r="AI1869" i="1"/>
  <c r="I1869" i="1"/>
  <c r="H1869" i="1" s="1"/>
  <c r="Z1868" i="1"/>
  <c r="AA1868" i="1" s="1"/>
  <c r="AH1868" i="1" s="1"/>
  <c r="Y1868" i="1"/>
  <c r="AB1868" i="1"/>
  <c r="AE1807" i="1"/>
  <c r="H1397" i="1"/>
  <c r="N1825" i="1" l="1"/>
  <c r="AC1825" i="1" s="1"/>
  <c r="G1825" i="1"/>
  <c r="M1825" i="1"/>
  <c r="AD1825" i="1" s="1"/>
  <c r="L1826" i="1"/>
  <c r="A1871" i="1"/>
  <c r="K1871" i="1" s="1"/>
  <c r="X1870" i="1"/>
  <c r="AJ1870" i="1"/>
  <c r="AI1870" i="1"/>
  <c r="Z1869" i="1"/>
  <c r="I1870" i="1"/>
  <c r="H1870" i="1" s="1"/>
  <c r="AB1869" i="1"/>
  <c r="AE1808" i="1"/>
  <c r="H1398" i="1"/>
  <c r="N1826" i="1" l="1"/>
  <c r="AC1826" i="1" s="1"/>
  <c r="L1827" i="1"/>
  <c r="M1826" i="1"/>
  <c r="AD1826" i="1" s="1"/>
  <c r="AB1870" i="1"/>
  <c r="Y1870" i="1"/>
  <c r="I1871" i="1"/>
  <c r="H1871" i="1" s="1"/>
  <c r="AJ1871" i="1"/>
  <c r="Z1870" i="1"/>
  <c r="AA1870" i="1" s="1"/>
  <c r="AH1870" i="1" s="1"/>
  <c r="AI1871" i="1"/>
  <c r="A1872" i="1"/>
  <c r="K1872" i="1" s="1"/>
  <c r="X1871" i="1"/>
  <c r="AE1809" i="1"/>
  <c r="H1399" i="1"/>
  <c r="G1826" i="1" l="1"/>
  <c r="N1827" i="1"/>
  <c r="AC1827" i="1" s="1"/>
  <c r="L1828" i="1"/>
  <c r="G1827" i="1"/>
  <c r="M1827" i="1"/>
  <c r="AD1827" i="1" s="1"/>
  <c r="A1873" i="1"/>
  <c r="K1873" i="1" s="1"/>
  <c r="X1872" i="1"/>
  <c r="AB1871" i="1"/>
  <c r="I1872" i="1"/>
  <c r="H1872" i="1" s="1"/>
  <c r="Z1871" i="1"/>
  <c r="AA1871" i="1" s="1"/>
  <c r="AH1871" i="1" s="1"/>
  <c r="AJ1872" i="1"/>
  <c r="Y1871" i="1"/>
  <c r="AI1872" i="1"/>
  <c r="AE1810" i="1"/>
  <c r="H1400" i="1"/>
  <c r="AA1752" i="1"/>
  <c r="N1828" i="1" l="1"/>
  <c r="AC1828" i="1" s="1"/>
  <c r="L1829" i="1"/>
  <c r="G1828" i="1"/>
  <c r="M1828" i="1"/>
  <c r="AD1828" i="1" s="1"/>
  <c r="X1873" i="1"/>
  <c r="A1874" i="1"/>
  <c r="K1874" i="1" s="1"/>
  <c r="AB1872" i="1"/>
  <c r="I1873" i="1"/>
  <c r="H1873" i="1" s="1"/>
  <c r="Y1872" i="1"/>
  <c r="AI1873" i="1"/>
  <c r="Z1872" i="1"/>
  <c r="AA1872" i="1" s="1"/>
  <c r="AH1872" i="1" s="1"/>
  <c r="AJ1873" i="1"/>
  <c r="AE1811" i="1"/>
  <c r="H1401" i="1"/>
  <c r="AA1421" i="1"/>
  <c r="AH1752" i="1"/>
  <c r="N1829" i="1" l="1"/>
  <c r="AC1829" i="1" s="1"/>
  <c r="L1830" i="1"/>
  <c r="M1829" i="1"/>
  <c r="AD1829" i="1" s="1"/>
  <c r="G1829" i="1"/>
  <c r="X1874" i="1"/>
  <c r="A1875" i="1"/>
  <c r="K1875" i="1" s="1"/>
  <c r="AB1873" i="1"/>
  <c r="AI1874" i="1"/>
  <c r="Z1873" i="1"/>
  <c r="AA1873" i="1" s="1"/>
  <c r="AH1873" i="1" s="1"/>
  <c r="I1874" i="1"/>
  <c r="H1874" i="1" s="1"/>
  <c r="Y1873" i="1"/>
  <c r="AJ1874" i="1"/>
  <c r="AE1812" i="1"/>
  <c r="H1402" i="1"/>
  <c r="AH1421" i="1"/>
  <c r="N1830" i="1" l="1"/>
  <c r="AC1830" i="1" s="1"/>
  <c r="L1831" i="1"/>
  <c r="M1830" i="1"/>
  <c r="AD1830" i="1" s="1"/>
  <c r="AB1874" i="1"/>
  <c r="X1875" i="1"/>
  <c r="A1876" i="1"/>
  <c r="K1876" i="1" s="1"/>
  <c r="Y1874" i="1"/>
  <c r="AJ1875" i="1"/>
  <c r="AI1875" i="1"/>
  <c r="Z1874" i="1"/>
  <c r="AA1874" i="1" s="1"/>
  <c r="AH1874" i="1" s="1"/>
  <c r="I1875" i="1"/>
  <c r="H1875" i="1" s="1"/>
  <c r="AE1813" i="1"/>
  <c r="H1403" i="1"/>
  <c r="G1830" i="1" l="1"/>
  <c r="N1831" i="1"/>
  <c r="AC1831" i="1" s="1"/>
  <c r="L1832" i="1"/>
  <c r="G1831" i="1"/>
  <c r="M1831" i="1"/>
  <c r="AD1831" i="1" s="1"/>
  <c r="X1876" i="1"/>
  <c r="A1877" i="1"/>
  <c r="K1877" i="1" s="1"/>
  <c r="I1876" i="1"/>
  <c r="H1876" i="1" s="1"/>
  <c r="Z1875" i="1"/>
  <c r="AA1875" i="1" s="1"/>
  <c r="AH1875" i="1" s="1"/>
  <c r="AJ1876" i="1"/>
  <c r="Y1875" i="1"/>
  <c r="AI1876" i="1"/>
  <c r="AB1875" i="1"/>
  <c r="AE1814" i="1"/>
  <c r="H1404" i="1"/>
  <c r="N1832" i="1" l="1"/>
  <c r="AC1832" i="1" s="1"/>
  <c r="L1833" i="1"/>
  <c r="M1832" i="1"/>
  <c r="AD1832" i="1" s="1"/>
  <c r="AJ1877" i="1"/>
  <c r="AI1877" i="1"/>
  <c r="Y1876" i="1"/>
  <c r="Z1876" i="1"/>
  <c r="AA1876" i="1" s="1"/>
  <c r="AH1876" i="1" s="1"/>
  <c r="I1877" i="1"/>
  <c r="H1877" i="1" s="1"/>
  <c r="AB1876" i="1"/>
  <c r="X1877" i="1"/>
  <c r="A1878" i="1"/>
  <c r="K1878" i="1" s="1"/>
  <c r="AE1815" i="1"/>
  <c r="H1405" i="1"/>
  <c r="G1832" i="1" l="1"/>
  <c r="N1833" i="1"/>
  <c r="AC1833" i="1" s="1"/>
  <c r="L1834" i="1"/>
  <c r="M1833" i="1"/>
  <c r="AD1833" i="1" s="1"/>
  <c r="X1878" i="1"/>
  <c r="A1879" i="1"/>
  <c r="K1879" i="1" s="1"/>
  <c r="Y1877" i="1"/>
  <c r="I1878" i="1"/>
  <c r="H1878" i="1" s="1"/>
  <c r="AJ1878" i="1"/>
  <c r="AI1878" i="1"/>
  <c r="Z1877" i="1"/>
  <c r="AA1877" i="1" s="1"/>
  <c r="AH1877" i="1" s="1"/>
  <c r="AB1877" i="1"/>
  <c r="AE1816" i="1"/>
  <c r="H1406" i="1"/>
  <c r="G1833" i="1" l="1"/>
  <c r="N1834" i="1"/>
  <c r="AC1834" i="1" s="1"/>
  <c r="L1835" i="1"/>
  <c r="M1834" i="1"/>
  <c r="AD1834" i="1" s="1"/>
  <c r="K1880" i="1"/>
  <c r="X1879" i="1"/>
  <c r="A1880" i="1"/>
  <c r="AI1879" i="1"/>
  <c r="Z1878" i="1"/>
  <c r="AA1878" i="1" s="1"/>
  <c r="AH1878" i="1" s="1"/>
  <c r="Y1878" i="1"/>
  <c r="AJ1879" i="1"/>
  <c r="I1879" i="1"/>
  <c r="H1879" i="1" s="1"/>
  <c r="AB1878" i="1"/>
  <c r="AE1817" i="1"/>
  <c r="H1407" i="1"/>
  <c r="AA1427" i="1"/>
  <c r="AH1427" i="1" s="1"/>
  <c r="AA1775" i="1"/>
  <c r="G1834" i="1" l="1"/>
  <c r="N1835" i="1"/>
  <c r="AC1835" i="1" s="1"/>
  <c r="L1836" i="1"/>
  <c r="M1835" i="1"/>
  <c r="AD1835" i="1" s="1"/>
  <c r="AB1879" i="1"/>
  <c r="X1880" i="1"/>
  <c r="A1881" i="1"/>
  <c r="K1881" i="1" s="1"/>
  <c r="AJ1880" i="1"/>
  <c r="I1880" i="1"/>
  <c r="H1880" i="1" s="1"/>
  <c r="AI1880" i="1"/>
  <c r="Z1879" i="1"/>
  <c r="AA1879" i="1" s="1"/>
  <c r="AH1879" i="1" s="1"/>
  <c r="Y1879" i="1"/>
  <c r="AE1818" i="1"/>
  <c r="H1408" i="1"/>
  <c r="AH1775" i="1"/>
  <c r="G1835" i="1" l="1"/>
  <c r="N1836" i="1"/>
  <c r="AC1836" i="1" s="1"/>
  <c r="L1837" i="1"/>
  <c r="M1836" i="1"/>
  <c r="AD1836" i="1" s="1"/>
  <c r="X1881" i="1"/>
  <c r="A1882" i="1"/>
  <c r="K1882" i="1" s="1"/>
  <c r="AI1881" i="1"/>
  <c r="Y1880" i="1"/>
  <c r="Z1880" i="1"/>
  <c r="AA1880" i="1" s="1"/>
  <c r="AH1880" i="1" s="1"/>
  <c r="I1881" i="1"/>
  <c r="H1881" i="1" s="1"/>
  <c r="AJ1881" i="1"/>
  <c r="AB1880" i="1"/>
  <c r="AE1819" i="1"/>
  <c r="H1409" i="1"/>
  <c r="G1836" i="1" l="1"/>
  <c r="N1837" i="1"/>
  <c r="AC1837" i="1" s="1"/>
  <c r="L1838" i="1"/>
  <c r="M1837" i="1"/>
  <c r="AD1837" i="1" s="1"/>
  <c r="AB1881" i="1"/>
  <c r="X1882" i="1"/>
  <c r="A1883" i="1"/>
  <c r="K1883" i="1" s="1"/>
  <c r="AJ1882" i="1"/>
  <c r="I1882" i="1"/>
  <c r="H1882" i="1" s="1"/>
  <c r="AI1882" i="1"/>
  <c r="Y1881" i="1"/>
  <c r="Z1881" i="1"/>
  <c r="AA1881" i="1" s="1"/>
  <c r="AH1881" i="1" s="1"/>
  <c r="AE1820" i="1"/>
  <c r="H1410" i="1"/>
  <c r="AA1430" i="1"/>
  <c r="N1838" i="1" l="1"/>
  <c r="AC1838" i="1" s="1"/>
  <c r="M1838" i="1"/>
  <c r="AD1838" i="1" s="1"/>
  <c r="L1839" i="1"/>
  <c r="G1837" i="1"/>
  <c r="X1883" i="1"/>
  <c r="A1884" i="1"/>
  <c r="K1884" i="1" s="1"/>
  <c r="Z1882" i="1"/>
  <c r="AA1882" i="1" s="1"/>
  <c r="AH1882" i="1" s="1"/>
  <c r="Y1882" i="1"/>
  <c r="AI1883" i="1"/>
  <c r="I1883" i="1"/>
  <c r="H1883" i="1" s="1"/>
  <c r="AJ1883" i="1"/>
  <c r="AB1882" i="1"/>
  <c r="AE1821" i="1"/>
  <c r="H1411" i="1"/>
  <c r="AH1430" i="1"/>
  <c r="AA1776" i="1"/>
  <c r="AH1776" i="1" s="1"/>
  <c r="L1840" i="1" l="1"/>
  <c r="M1839" i="1"/>
  <c r="AD1839" i="1" s="1"/>
  <c r="N1839" i="1"/>
  <c r="AC1839" i="1" s="1"/>
  <c r="G1838" i="1"/>
  <c r="AB1883" i="1"/>
  <c r="X1884" i="1"/>
  <c r="A1885" i="1"/>
  <c r="K1885" i="1" s="1"/>
  <c r="Y1883" i="1"/>
  <c r="AJ1884" i="1"/>
  <c r="AI1884" i="1"/>
  <c r="I1884" i="1"/>
  <c r="H1884" i="1" s="1"/>
  <c r="Z1883" i="1"/>
  <c r="AA1883" i="1" s="1"/>
  <c r="AH1883" i="1" s="1"/>
  <c r="AE1822" i="1"/>
  <c r="H1412" i="1"/>
  <c r="AA1780" i="1"/>
  <c r="AH1780" i="1" s="1"/>
  <c r="G1839" i="1" l="1"/>
  <c r="L1841" i="1"/>
  <c r="M1840" i="1"/>
  <c r="AD1840" i="1" s="1"/>
  <c r="N1840" i="1"/>
  <c r="AC1840" i="1" s="1"/>
  <c r="AB1884" i="1"/>
  <c r="X1885" i="1"/>
  <c r="A1886" i="1"/>
  <c r="K1886" i="1" s="1"/>
  <c r="Z1884" i="1"/>
  <c r="AA1884" i="1" s="1"/>
  <c r="AH1884" i="1" s="1"/>
  <c r="Y1884" i="1"/>
  <c r="I1885" i="1"/>
  <c r="H1885" i="1" s="1"/>
  <c r="AJ1885" i="1"/>
  <c r="AI1885" i="1"/>
  <c r="AE1823" i="1"/>
  <c r="H1413" i="1"/>
  <c r="N1841" i="1" l="1"/>
  <c r="AC1841" i="1" s="1"/>
  <c r="M1841" i="1"/>
  <c r="AD1841" i="1" s="1"/>
  <c r="L1842" i="1"/>
  <c r="G1840" i="1"/>
  <c r="A1887" i="1"/>
  <c r="K1887" i="1" s="1"/>
  <c r="X1886" i="1"/>
  <c r="Y1885" i="1"/>
  <c r="AI1886" i="1"/>
  <c r="I1886" i="1"/>
  <c r="H1886" i="1" s="1"/>
  <c r="AJ1886" i="1"/>
  <c r="Z1885" i="1"/>
  <c r="AA1885" i="1" s="1"/>
  <c r="AH1885" i="1" s="1"/>
  <c r="AB1885" i="1"/>
  <c r="AE1824" i="1"/>
  <c r="H1414" i="1"/>
  <c r="G1841" i="1" l="1"/>
  <c r="L1843" i="1"/>
  <c r="M1842" i="1"/>
  <c r="AD1842" i="1" s="1"/>
  <c r="N1842" i="1"/>
  <c r="AC1842" i="1" s="1"/>
  <c r="X1887" i="1"/>
  <c r="A1888" i="1"/>
  <c r="K1888" i="1" s="1"/>
  <c r="AB1886" i="1"/>
  <c r="I1887" i="1"/>
  <c r="H1887" i="1" s="1"/>
  <c r="Z1886" i="1"/>
  <c r="AA1886" i="1" s="1"/>
  <c r="AH1886" i="1" s="1"/>
  <c r="Y1886" i="1"/>
  <c r="AJ1887" i="1"/>
  <c r="AI1887" i="1"/>
  <c r="AE1825" i="1"/>
  <c r="H1415" i="1"/>
  <c r="G1842" i="1" l="1"/>
  <c r="L1844" i="1"/>
  <c r="N1843" i="1"/>
  <c r="AC1843" i="1" s="1"/>
  <c r="M1843" i="1"/>
  <c r="AD1843" i="1" s="1"/>
  <c r="X1888" i="1"/>
  <c r="A1889" i="1"/>
  <c r="K1889" i="1" s="1"/>
  <c r="AB1887" i="1"/>
  <c r="Z1887" i="1"/>
  <c r="AA1887" i="1" s="1"/>
  <c r="AH1887" i="1" s="1"/>
  <c r="Y1887" i="1"/>
  <c r="AJ1888" i="1"/>
  <c r="I1888" i="1"/>
  <c r="H1888" i="1" s="1"/>
  <c r="AI1888" i="1"/>
  <c r="AE1826" i="1"/>
  <c r="H1416" i="1"/>
  <c r="G1843" i="1" l="1"/>
  <c r="N1844" i="1"/>
  <c r="AC1844" i="1" s="1"/>
  <c r="L1845" i="1"/>
  <c r="M1844" i="1"/>
  <c r="AD1844" i="1" s="1"/>
  <c r="AB1888" i="1"/>
  <c r="X1889" i="1"/>
  <c r="A1890" i="1"/>
  <c r="K1890" i="1" s="1"/>
  <c r="Y1888" i="1"/>
  <c r="AJ1889" i="1"/>
  <c r="I1889" i="1"/>
  <c r="H1889" i="1" s="1"/>
  <c r="AI1889" i="1"/>
  <c r="Z1888" i="1"/>
  <c r="AA1888" i="1" s="1"/>
  <c r="AH1888" i="1" s="1"/>
  <c r="AE1827" i="1"/>
  <c r="H1417" i="1"/>
  <c r="AA1437" i="1"/>
  <c r="AH1437" i="1" s="1"/>
  <c r="G1844" i="1" l="1"/>
  <c r="M1845" i="1"/>
  <c r="AD1845" i="1" s="1"/>
  <c r="N1845" i="1"/>
  <c r="AC1845" i="1" s="1"/>
  <c r="L1846" i="1"/>
  <c r="AB1889" i="1"/>
  <c r="X1890" i="1"/>
  <c r="A1891" i="1"/>
  <c r="K1891" i="1" s="1"/>
  <c r="AJ1890" i="1"/>
  <c r="AI1890" i="1"/>
  <c r="Z1889" i="1"/>
  <c r="AA1889" i="1" s="1"/>
  <c r="AH1889" i="1" s="1"/>
  <c r="I1890" i="1"/>
  <c r="H1890" i="1" s="1"/>
  <c r="Y1889" i="1"/>
  <c r="AE1828" i="1"/>
  <c r="H1418" i="1"/>
  <c r="G1845" i="1" l="1"/>
  <c r="M1846" i="1"/>
  <c r="AD1846" i="1" s="1"/>
  <c r="L1847" i="1"/>
  <c r="N1846" i="1"/>
  <c r="AC1846" i="1" s="1"/>
  <c r="Z1890" i="1"/>
  <c r="AA1890" i="1" s="1"/>
  <c r="AH1890" i="1" s="1"/>
  <c r="Y1890" i="1"/>
  <c r="AI1891" i="1"/>
  <c r="AJ1891" i="1"/>
  <c r="I1891" i="1"/>
  <c r="H1891" i="1" s="1"/>
  <c r="AB1890" i="1"/>
  <c r="A1892" i="1"/>
  <c r="K1892" i="1" s="1"/>
  <c r="X1891" i="1"/>
  <c r="AE1829" i="1"/>
  <c r="H1419" i="1"/>
  <c r="AA1784" i="1"/>
  <c r="G1846" i="1" l="1"/>
  <c r="N1847" i="1"/>
  <c r="AC1847" i="1" s="1"/>
  <c r="L1848" i="1"/>
  <c r="M1847" i="1"/>
  <c r="AD1847" i="1" s="1"/>
  <c r="AJ1892" i="1"/>
  <c r="AI1892" i="1"/>
  <c r="Y1891" i="1"/>
  <c r="Z1891" i="1"/>
  <c r="AA1891" i="1" s="1"/>
  <c r="AH1891" i="1" s="1"/>
  <c r="I1892" i="1"/>
  <c r="H1892" i="1" s="1"/>
  <c r="AB1891" i="1"/>
  <c r="X1892" i="1"/>
  <c r="A1893" i="1"/>
  <c r="K1893" i="1" s="1"/>
  <c r="AE1830" i="1"/>
  <c r="H1420" i="1"/>
  <c r="AH1784" i="1"/>
  <c r="G1847" i="1" l="1"/>
  <c r="L1849" i="1"/>
  <c r="M1848" i="1"/>
  <c r="AD1848" i="1" s="1"/>
  <c r="N1848" i="1"/>
  <c r="AC1848" i="1" s="1"/>
  <c r="AB1892" i="1"/>
  <c r="A1894" i="1"/>
  <c r="K1894" i="1" s="1"/>
  <c r="X1893" i="1"/>
  <c r="AJ1893" i="1"/>
  <c r="Y1892" i="1"/>
  <c r="AI1893" i="1"/>
  <c r="Z1892" i="1"/>
  <c r="AA1892" i="1" s="1"/>
  <c r="AH1892" i="1" s="1"/>
  <c r="I1893" i="1"/>
  <c r="H1893" i="1" s="1"/>
  <c r="AE1831" i="1"/>
  <c r="H1421" i="1"/>
  <c r="G1848" i="1" l="1"/>
  <c r="N1849" i="1"/>
  <c r="AC1849" i="1" s="1"/>
  <c r="M1849" i="1"/>
  <c r="AD1849" i="1" s="1"/>
  <c r="L1850" i="1"/>
  <c r="Z1893" i="1"/>
  <c r="AA1893" i="1" s="1"/>
  <c r="AH1893" i="1" s="1"/>
  <c r="AJ1894" i="1"/>
  <c r="Y1893" i="1"/>
  <c r="AI1894" i="1"/>
  <c r="I1894" i="1"/>
  <c r="H1894" i="1" s="1"/>
  <c r="X1894" i="1"/>
  <c r="A1895" i="1"/>
  <c r="K1895" i="1" s="1"/>
  <c r="AB1893" i="1"/>
  <c r="AE1832" i="1"/>
  <c r="H1422" i="1"/>
  <c r="G1849" i="1" l="1"/>
  <c r="L1851" i="1"/>
  <c r="M1850" i="1"/>
  <c r="AD1850" i="1" s="1"/>
  <c r="N1850" i="1"/>
  <c r="AC1850" i="1" s="1"/>
  <c r="AB1894" i="1"/>
  <c r="X1895" i="1"/>
  <c r="A1896" i="1"/>
  <c r="K1896" i="1" s="1"/>
  <c r="AI1895" i="1"/>
  <c r="Z1894" i="1"/>
  <c r="AA1894" i="1" s="1"/>
  <c r="AH1894" i="1" s="1"/>
  <c r="Y1894" i="1"/>
  <c r="AJ1895" i="1"/>
  <c r="I1895" i="1"/>
  <c r="H1895" i="1" s="1"/>
  <c r="AE1833" i="1"/>
  <c r="H1423" i="1"/>
  <c r="G1850" i="1" l="1"/>
  <c r="N1851" i="1"/>
  <c r="AC1851" i="1" s="1"/>
  <c r="L1852" i="1"/>
  <c r="M1851" i="1"/>
  <c r="AD1851" i="1" s="1"/>
  <c r="AB1895" i="1"/>
  <c r="A1897" i="1"/>
  <c r="K1897" i="1" s="1"/>
  <c r="X1896" i="1"/>
  <c r="AJ1896" i="1"/>
  <c r="Y1895" i="1"/>
  <c r="AI1896" i="1"/>
  <c r="I1896" i="1"/>
  <c r="H1896" i="1" s="1"/>
  <c r="Z1895" i="1"/>
  <c r="AA1895" i="1" s="1"/>
  <c r="AH1895" i="1" s="1"/>
  <c r="AE1834" i="1"/>
  <c r="H1424" i="1"/>
  <c r="AA1444" i="1"/>
  <c r="AH1444" i="1" s="1"/>
  <c r="G1851" i="1" l="1"/>
  <c r="M1852" i="1"/>
  <c r="AD1852" i="1" s="1"/>
  <c r="N1852" i="1"/>
  <c r="AC1852" i="1" s="1"/>
  <c r="L1853" i="1"/>
  <c r="Y1896" i="1"/>
  <c r="Z1896" i="1"/>
  <c r="AA1896" i="1" s="1"/>
  <c r="AH1896" i="1" s="1"/>
  <c r="AI1897" i="1"/>
  <c r="AJ1897" i="1"/>
  <c r="I1897" i="1"/>
  <c r="H1897" i="1" s="1"/>
  <c r="X1897" i="1"/>
  <c r="A1898" i="1"/>
  <c r="K1898" i="1" s="1"/>
  <c r="AB1896" i="1"/>
  <c r="AE1835" i="1"/>
  <c r="H1425" i="1"/>
  <c r="G1852" i="1" l="1"/>
  <c r="N1853" i="1"/>
  <c r="AC1853" i="1" s="1"/>
  <c r="L1854" i="1"/>
  <c r="M1853" i="1"/>
  <c r="AD1853" i="1" s="1"/>
  <c r="X1898" i="1"/>
  <c r="A1899" i="1"/>
  <c r="K1899" i="1" s="1"/>
  <c r="AJ1898" i="1"/>
  <c r="Z1897" i="1"/>
  <c r="AA1897" i="1" s="1"/>
  <c r="AH1897" i="1" s="1"/>
  <c r="AI1898" i="1"/>
  <c r="I1898" i="1"/>
  <c r="H1898" i="1" s="1"/>
  <c r="Y1897" i="1"/>
  <c r="AB1897" i="1"/>
  <c r="AE1836" i="1"/>
  <c r="H1426" i="1"/>
  <c r="G1853" i="1" l="1"/>
  <c r="M1854" i="1"/>
  <c r="AD1854" i="1" s="1"/>
  <c r="L1855" i="1"/>
  <c r="N1854" i="1"/>
  <c r="AC1854" i="1" s="1"/>
  <c r="X1899" i="1"/>
  <c r="A1900" i="1"/>
  <c r="K1900" i="1" s="1"/>
  <c r="AB1898" i="1"/>
  <c r="AI1899" i="1"/>
  <c r="Y1898" i="1"/>
  <c r="I1899" i="1"/>
  <c r="H1899" i="1" s="1"/>
  <c r="Z1898" i="1"/>
  <c r="AA1898" i="1" s="1"/>
  <c r="AH1898" i="1" s="1"/>
  <c r="AJ1899" i="1"/>
  <c r="AE1837" i="1"/>
  <c r="H1427" i="1"/>
  <c r="G1854" i="1" l="1"/>
  <c r="N1855" i="1"/>
  <c r="AC1855" i="1" s="1"/>
  <c r="L1856" i="1"/>
  <c r="M1855" i="1"/>
  <c r="AD1855" i="1" s="1"/>
  <c r="AB1899" i="1"/>
  <c r="X1900" i="1"/>
  <c r="A1901" i="1"/>
  <c r="K1901" i="1" s="1"/>
  <c r="AI1900" i="1"/>
  <c r="I1900" i="1"/>
  <c r="H1900" i="1" s="1"/>
  <c r="Z1899" i="1"/>
  <c r="AJ1900" i="1"/>
  <c r="AE1838" i="1"/>
  <c r="H1428" i="1"/>
  <c r="G1855" i="1" l="1"/>
  <c r="M1856" i="1"/>
  <c r="AD1856" i="1" s="1"/>
  <c r="L1857" i="1"/>
  <c r="N1856" i="1"/>
  <c r="AC1856" i="1" s="1"/>
  <c r="A1902" i="1"/>
  <c r="K1902" i="1" s="1"/>
  <c r="X1901" i="1"/>
  <c r="I1901" i="1"/>
  <c r="H1901" i="1" s="1"/>
  <c r="Y1900" i="1"/>
  <c r="Z1900" i="1"/>
  <c r="AA1900" i="1" s="1"/>
  <c r="AH1900" i="1" s="1"/>
  <c r="AJ1901" i="1"/>
  <c r="AI1901" i="1"/>
  <c r="AB1900" i="1"/>
  <c r="AE1839" i="1"/>
  <c r="H1429" i="1"/>
  <c r="G1856" i="1" l="1"/>
  <c r="N1857" i="1"/>
  <c r="AC1857" i="1" s="1"/>
  <c r="L1858" i="1"/>
  <c r="M1857" i="1"/>
  <c r="AD1857" i="1" s="1"/>
  <c r="AJ1902" i="1"/>
  <c r="I1902" i="1"/>
  <c r="H1902" i="1" s="1"/>
  <c r="Z1901" i="1"/>
  <c r="AA1901" i="1" s="1"/>
  <c r="AH1901" i="1" s="1"/>
  <c r="Y1901" i="1"/>
  <c r="AI1902" i="1"/>
  <c r="AB1901" i="1"/>
  <c r="X1902" i="1"/>
  <c r="A1903" i="1"/>
  <c r="K1903" i="1" s="1"/>
  <c r="H1430" i="1"/>
  <c r="AA1782" i="1"/>
  <c r="G1857" i="1" l="1"/>
  <c r="L1859" i="1"/>
  <c r="M1858" i="1"/>
  <c r="AD1858" i="1" s="1"/>
  <c r="N1858" i="1"/>
  <c r="AC1858" i="1" s="1"/>
  <c r="X1903" i="1"/>
  <c r="A1904" i="1"/>
  <c r="K1904" i="1" s="1"/>
  <c r="Z1902" i="1"/>
  <c r="AA1902" i="1" s="1"/>
  <c r="AH1902" i="1" s="1"/>
  <c r="Y1902" i="1"/>
  <c r="I1903" i="1"/>
  <c r="H1903" i="1" s="1"/>
  <c r="AJ1903" i="1"/>
  <c r="AI1903" i="1"/>
  <c r="AB1902" i="1"/>
  <c r="AE1840" i="1"/>
  <c r="H1431" i="1"/>
  <c r="AA1451" i="1"/>
  <c r="AH1782" i="1"/>
  <c r="G1858" i="1" l="1"/>
  <c r="N1859" i="1"/>
  <c r="AC1859" i="1" s="1"/>
  <c r="M1859" i="1"/>
  <c r="AD1859" i="1" s="1"/>
  <c r="L1860" i="1"/>
  <c r="X1904" i="1"/>
  <c r="A1905" i="1"/>
  <c r="K1905" i="1" s="1"/>
  <c r="AJ1904" i="1"/>
  <c r="AI1904" i="1"/>
  <c r="Z1903" i="1"/>
  <c r="AA1903" i="1" s="1"/>
  <c r="AH1903" i="1" s="1"/>
  <c r="I1904" i="1"/>
  <c r="H1904" i="1" s="1"/>
  <c r="Y1903" i="1"/>
  <c r="AE1841" i="1"/>
  <c r="AB1903" i="1"/>
  <c r="H1432" i="1"/>
  <c r="AH1451" i="1"/>
  <c r="G1859" i="1" l="1"/>
  <c r="M1860" i="1"/>
  <c r="AD1860" i="1" s="1"/>
  <c r="L1861" i="1"/>
  <c r="N1860" i="1"/>
  <c r="AC1860" i="1" s="1"/>
  <c r="G1860" i="1"/>
  <c r="AE1842" i="1"/>
  <c r="X1905" i="1"/>
  <c r="A1906" i="1"/>
  <c r="K1906" i="1" s="1"/>
  <c r="AB1904" i="1"/>
  <c r="I1905" i="1"/>
  <c r="H1905" i="1" s="1"/>
  <c r="AI1905" i="1"/>
  <c r="AJ1905" i="1"/>
  <c r="Z1904" i="1"/>
  <c r="AA1904" i="1" s="1"/>
  <c r="AH1904" i="1" s="1"/>
  <c r="Y1904" i="1"/>
  <c r="H1433" i="1"/>
  <c r="N1861" i="1" l="1"/>
  <c r="AC1861" i="1" s="1"/>
  <c r="L1862" i="1"/>
  <c r="M1861" i="1"/>
  <c r="AD1861" i="1" s="1"/>
  <c r="AB1905" i="1"/>
  <c r="X1906" i="1"/>
  <c r="A1907" i="1"/>
  <c r="K1907" i="1" s="1"/>
  <c r="AE1843" i="1"/>
  <c r="AJ1906" i="1"/>
  <c r="AI1906" i="1"/>
  <c r="Y1905" i="1"/>
  <c r="I1906" i="1"/>
  <c r="H1906" i="1" s="1"/>
  <c r="Z1905" i="1"/>
  <c r="AA1905" i="1" s="1"/>
  <c r="AH1905" i="1" s="1"/>
  <c r="H1434" i="1"/>
  <c r="G1861" i="1" l="1"/>
  <c r="M1862" i="1"/>
  <c r="AD1862" i="1" s="1"/>
  <c r="N1862" i="1"/>
  <c r="AC1862" i="1" s="1"/>
  <c r="L1863" i="1"/>
  <c r="G1862" i="1"/>
  <c r="X1907" i="1"/>
  <c r="A1908" i="1"/>
  <c r="K1908" i="1" s="1"/>
  <c r="Z1906" i="1"/>
  <c r="AA1906" i="1" s="1"/>
  <c r="AH1906" i="1" s="1"/>
  <c r="I1907" i="1"/>
  <c r="H1907" i="1" s="1"/>
  <c r="Y1906" i="1"/>
  <c r="AJ1907" i="1"/>
  <c r="AI1907" i="1"/>
  <c r="AB1906" i="1"/>
  <c r="AE1844" i="1"/>
  <c r="H1435" i="1"/>
  <c r="N1863" i="1" l="1"/>
  <c r="AC1863" i="1" s="1"/>
  <c r="L1864" i="1"/>
  <c r="M1863" i="1"/>
  <c r="AD1863" i="1" s="1"/>
  <c r="G1863" i="1"/>
  <c r="X1908" i="1"/>
  <c r="A1909" i="1"/>
  <c r="K1909" i="1" s="1"/>
  <c r="Y1907" i="1"/>
  <c r="AJ1908" i="1"/>
  <c r="Z1907" i="1"/>
  <c r="AA1907" i="1" s="1"/>
  <c r="AH1907" i="1" s="1"/>
  <c r="AI1908" i="1"/>
  <c r="I1908" i="1"/>
  <c r="H1908" i="1" s="1"/>
  <c r="AE1845" i="1"/>
  <c r="AB1907" i="1"/>
  <c r="H1436" i="1"/>
  <c r="M1864" i="1" l="1"/>
  <c r="AD1864" i="1" s="1"/>
  <c r="L1865" i="1"/>
  <c r="N1864" i="1"/>
  <c r="AC1864" i="1" s="1"/>
  <c r="G1864" i="1"/>
  <c r="AE1846" i="1"/>
  <c r="X1909" i="1"/>
  <c r="A1910" i="1"/>
  <c r="K1910" i="1" s="1"/>
  <c r="I1909" i="1"/>
  <c r="H1909" i="1" s="1"/>
  <c r="Z1908" i="1"/>
  <c r="AA1908" i="1" s="1"/>
  <c r="AH1908" i="1" s="1"/>
  <c r="Y1908" i="1"/>
  <c r="AJ1909" i="1"/>
  <c r="AI1909" i="1"/>
  <c r="AB1908" i="1"/>
  <c r="H1437" i="1"/>
  <c r="N1865" i="1" l="1"/>
  <c r="AC1865" i="1" s="1"/>
  <c r="M1865" i="1"/>
  <c r="AD1865" i="1" s="1"/>
  <c r="L1866" i="1"/>
  <c r="AE1847" i="1"/>
  <c r="X1910" i="1"/>
  <c r="A1911" i="1"/>
  <c r="K1911" i="1" s="1"/>
  <c r="AJ1910" i="1"/>
  <c r="AI1910" i="1"/>
  <c r="Z1909" i="1"/>
  <c r="AA1909" i="1" s="1"/>
  <c r="AH1909" i="1" s="1"/>
  <c r="Y1909" i="1"/>
  <c r="I1910" i="1"/>
  <c r="H1910" i="1" s="1"/>
  <c r="AB1909" i="1"/>
  <c r="H1438" i="1"/>
  <c r="AA1458" i="1"/>
  <c r="G1865" i="1" l="1"/>
  <c r="M1866" i="1"/>
  <c r="AD1866" i="1" s="1"/>
  <c r="N1866" i="1"/>
  <c r="AC1866" i="1" s="1"/>
  <c r="L1867" i="1"/>
  <c r="AI1911" i="1"/>
  <c r="Z1910" i="1"/>
  <c r="AA1910" i="1" s="1"/>
  <c r="AH1910" i="1" s="1"/>
  <c r="Y1910" i="1"/>
  <c r="I1911" i="1"/>
  <c r="H1911" i="1" s="1"/>
  <c r="AJ1911" i="1"/>
  <c r="AE1848" i="1"/>
  <c r="X1911" i="1"/>
  <c r="A1912" i="1"/>
  <c r="K1912" i="1" s="1"/>
  <c r="AB1910" i="1"/>
  <c r="H1439" i="1"/>
  <c r="AH1458" i="1"/>
  <c r="G1866" i="1" l="1"/>
  <c r="K1913" i="1"/>
  <c r="M1867" i="1"/>
  <c r="AD1867" i="1" s="1"/>
  <c r="N1867" i="1"/>
  <c r="AC1867" i="1" s="1"/>
  <c r="L1868" i="1"/>
  <c r="AB1911" i="1"/>
  <c r="AE1849" i="1"/>
  <c r="I1912" i="1"/>
  <c r="H1912" i="1" s="1"/>
  <c r="AI1912" i="1"/>
  <c r="Z1911" i="1"/>
  <c r="AA1911" i="1" s="1"/>
  <c r="AH1911" i="1" s="1"/>
  <c r="Y1911" i="1"/>
  <c r="AJ1912" i="1"/>
  <c r="X1912" i="1"/>
  <c r="A1913" i="1"/>
  <c r="H1440" i="1"/>
  <c r="G1867" i="1" l="1"/>
  <c r="L1869" i="1"/>
  <c r="M1868" i="1"/>
  <c r="AD1868" i="1" s="1"/>
  <c r="N1868" i="1"/>
  <c r="AC1868" i="1" s="1"/>
  <c r="AE1850" i="1"/>
  <c r="Z1912" i="1"/>
  <c r="AA1912" i="1" s="1"/>
  <c r="AH1912" i="1" s="1"/>
  <c r="AI1913" i="1"/>
  <c r="Y1912" i="1"/>
  <c r="I1913" i="1"/>
  <c r="H1913" i="1" s="1"/>
  <c r="AJ1913" i="1"/>
  <c r="AB1912" i="1"/>
  <c r="X1913" i="1"/>
  <c r="A1914" i="1"/>
  <c r="K1914" i="1" s="1"/>
  <c r="H1441" i="1"/>
  <c r="AA1461" i="1"/>
  <c r="G1868" i="1" l="1"/>
  <c r="N1869" i="1"/>
  <c r="AC1869" i="1" s="1"/>
  <c r="L1870" i="1"/>
  <c r="M1869" i="1"/>
  <c r="AD1869" i="1" s="1"/>
  <c r="AJ1914" i="1"/>
  <c r="I1914" i="1"/>
  <c r="H1914" i="1" s="1"/>
  <c r="Z1913" i="1"/>
  <c r="AA1913" i="1" s="1"/>
  <c r="AH1913" i="1" s="1"/>
  <c r="AI1914" i="1"/>
  <c r="Y1913" i="1"/>
  <c r="AE1851" i="1"/>
  <c r="AB1913" i="1"/>
  <c r="A1915" i="1"/>
  <c r="K1915" i="1" s="1"/>
  <c r="X1914" i="1"/>
  <c r="H1442" i="1"/>
  <c r="AH1461" i="1"/>
  <c r="AA1807" i="1"/>
  <c r="G1869" i="1" l="1"/>
  <c r="L1871" i="1"/>
  <c r="M1870" i="1"/>
  <c r="AD1870" i="1" s="1"/>
  <c r="N1870" i="1"/>
  <c r="AC1870" i="1" s="1"/>
  <c r="AE1870" i="1" s="1"/>
  <c r="A1916" i="1"/>
  <c r="K1916" i="1" s="1"/>
  <c r="X1915" i="1"/>
  <c r="AB1914" i="1"/>
  <c r="I1915" i="1"/>
  <c r="H1915" i="1" s="1"/>
  <c r="Y1914" i="1"/>
  <c r="AJ1915" i="1"/>
  <c r="AI1915" i="1"/>
  <c r="Z1914" i="1"/>
  <c r="AA1914" i="1" s="1"/>
  <c r="AH1914" i="1" s="1"/>
  <c r="AE1852" i="1"/>
  <c r="H1443" i="1"/>
  <c r="AA1808" i="1"/>
  <c r="AH1807" i="1"/>
  <c r="G1870" i="1" l="1"/>
  <c r="M1871" i="1"/>
  <c r="AD1871" i="1" s="1"/>
  <c r="L1872" i="1"/>
  <c r="N1871" i="1"/>
  <c r="AC1871" i="1" s="1"/>
  <c r="AE1871" i="1" s="1"/>
  <c r="AB1915" i="1"/>
  <c r="X1916" i="1"/>
  <c r="A1917" i="1"/>
  <c r="K1917" i="1" s="1"/>
  <c r="AE1853" i="1"/>
  <c r="Z1915" i="1"/>
  <c r="AA1915" i="1" s="1"/>
  <c r="AH1915" i="1" s="1"/>
  <c r="Y1915" i="1"/>
  <c r="AJ1916" i="1"/>
  <c r="I1916" i="1"/>
  <c r="H1916" i="1" s="1"/>
  <c r="AI1916" i="1"/>
  <c r="H1444" i="1"/>
  <c r="AH1808" i="1"/>
  <c r="G1871" i="1" l="1"/>
  <c r="N1872" i="1"/>
  <c r="AC1872" i="1" s="1"/>
  <c r="M1872" i="1"/>
  <c r="AD1872" i="1" s="1"/>
  <c r="L1873" i="1"/>
  <c r="A1918" i="1"/>
  <c r="K1918" i="1" s="1"/>
  <c r="X1917" i="1"/>
  <c r="AJ1917" i="1"/>
  <c r="AI1917" i="1"/>
  <c r="I1917" i="1"/>
  <c r="H1917" i="1" s="1"/>
  <c r="Z1916" i="1"/>
  <c r="AA1916" i="1" s="1"/>
  <c r="AH1916" i="1" s="1"/>
  <c r="Y1916" i="1"/>
  <c r="AE1854" i="1"/>
  <c r="AB1916" i="1"/>
  <c r="H1445" i="1"/>
  <c r="AE1872" i="1" l="1"/>
  <c r="G1872" i="1"/>
  <c r="M1873" i="1"/>
  <c r="AD1873" i="1" s="1"/>
  <c r="L1874" i="1"/>
  <c r="N1873" i="1"/>
  <c r="AC1873" i="1" s="1"/>
  <c r="AB1917" i="1"/>
  <c r="A1919" i="1"/>
  <c r="K1919" i="1" s="1"/>
  <c r="X1918" i="1"/>
  <c r="AE1855" i="1"/>
  <c r="Y1917" i="1"/>
  <c r="AI1918" i="1"/>
  <c r="AJ1918" i="1"/>
  <c r="I1918" i="1"/>
  <c r="H1918" i="1" s="1"/>
  <c r="Z1917" i="1"/>
  <c r="AA1917" i="1" s="1"/>
  <c r="AH1917" i="1" s="1"/>
  <c r="H1446" i="1"/>
  <c r="N1874" i="1" l="1"/>
  <c r="AC1874" i="1" s="1"/>
  <c r="L1875" i="1"/>
  <c r="M1874" i="1"/>
  <c r="AD1874" i="1" s="1"/>
  <c r="G1873" i="1"/>
  <c r="G1874" i="1" s="1"/>
  <c r="AE1873" i="1"/>
  <c r="I1919" i="1"/>
  <c r="H1919" i="1" s="1"/>
  <c r="AJ1919" i="1"/>
  <c r="Y1918" i="1"/>
  <c r="AI1919" i="1"/>
  <c r="Z1918" i="1"/>
  <c r="AA1918" i="1" s="1"/>
  <c r="AH1918" i="1" s="1"/>
  <c r="X1919" i="1"/>
  <c r="A1920" i="1"/>
  <c r="K1920" i="1" s="1"/>
  <c r="AB1918" i="1"/>
  <c r="AE1856" i="1"/>
  <c r="H1447" i="1"/>
  <c r="AA1815" i="1"/>
  <c r="AE1874" i="1" l="1"/>
  <c r="M1875" i="1"/>
  <c r="AD1875" i="1" s="1"/>
  <c r="N1875" i="1"/>
  <c r="AC1875" i="1" s="1"/>
  <c r="L1876" i="1"/>
  <c r="AB1919" i="1"/>
  <c r="X1920" i="1"/>
  <c r="A1921" i="1"/>
  <c r="K1921" i="1" s="1"/>
  <c r="Z1919" i="1"/>
  <c r="AA1919" i="1" s="1"/>
  <c r="AH1919" i="1" s="1"/>
  <c r="Y1919" i="1"/>
  <c r="AJ1920" i="1"/>
  <c r="I1920" i="1"/>
  <c r="H1920" i="1" s="1"/>
  <c r="AI1920" i="1"/>
  <c r="AE1857" i="1"/>
  <c r="H1448" i="1"/>
  <c r="AA1468" i="1"/>
  <c r="AH1468" i="1" s="1"/>
  <c r="AH1815" i="1"/>
  <c r="G1875" i="1" l="1"/>
  <c r="N1876" i="1"/>
  <c r="AC1876" i="1" s="1"/>
  <c r="L1877" i="1"/>
  <c r="M1876" i="1"/>
  <c r="AD1876" i="1" s="1"/>
  <c r="AE1875" i="1"/>
  <c r="AB1920" i="1"/>
  <c r="AE1858" i="1"/>
  <c r="X1921" i="1"/>
  <c r="A1922" i="1"/>
  <c r="K1922" i="1" s="1"/>
  <c r="Y1920" i="1"/>
  <c r="AI1921" i="1"/>
  <c r="Z1920" i="1"/>
  <c r="AA1920" i="1" s="1"/>
  <c r="AH1920" i="1" s="1"/>
  <c r="I1921" i="1"/>
  <c r="H1921" i="1" s="1"/>
  <c r="AJ1921" i="1"/>
  <c r="H1449" i="1"/>
  <c r="AE1876" i="1" l="1"/>
  <c r="G1876" i="1"/>
  <c r="M1877" i="1"/>
  <c r="AD1877" i="1" s="1"/>
  <c r="L1878" i="1"/>
  <c r="N1877" i="1"/>
  <c r="AC1877" i="1" s="1"/>
  <c r="AB1921" i="1"/>
  <c r="AE1859" i="1"/>
  <c r="A1923" i="1"/>
  <c r="K1923" i="1" s="1"/>
  <c r="X1922" i="1"/>
  <c r="I1922" i="1"/>
  <c r="H1922" i="1" s="1"/>
  <c r="AJ1922" i="1"/>
  <c r="AI1922" i="1"/>
  <c r="Z1921" i="1"/>
  <c r="AA1921" i="1" s="1"/>
  <c r="AH1921" i="1" s="1"/>
  <c r="Y1921" i="1"/>
  <c r="H1450" i="1"/>
  <c r="G1877" i="1" l="1"/>
  <c r="L1879" i="1"/>
  <c r="M1878" i="1"/>
  <c r="AD1878" i="1" s="1"/>
  <c r="N1878" i="1"/>
  <c r="AC1878" i="1" s="1"/>
  <c r="AE1877" i="1"/>
  <c r="AE1860" i="1"/>
  <c r="AB1922" i="1"/>
  <c r="Z1922" i="1"/>
  <c r="AA1922" i="1" s="1"/>
  <c r="AH1922" i="1" s="1"/>
  <c r="I1923" i="1"/>
  <c r="H1923" i="1" s="1"/>
  <c r="Y1922" i="1"/>
  <c r="AJ1923" i="1"/>
  <c r="AI1923" i="1"/>
  <c r="X1923" i="1"/>
  <c r="A1924" i="1"/>
  <c r="K1924" i="1" s="1"/>
  <c r="H1451" i="1"/>
  <c r="G1878" i="1" l="1"/>
  <c r="AE1878" i="1"/>
  <c r="L1880" i="1"/>
  <c r="M1879" i="1"/>
  <c r="AD1879" i="1" s="1"/>
  <c r="N1879" i="1"/>
  <c r="AC1879" i="1" s="1"/>
  <c r="G1879" i="1"/>
  <c r="AJ1924" i="1"/>
  <c r="AI1924" i="1"/>
  <c r="Z1923" i="1"/>
  <c r="AA1923" i="1" s="1"/>
  <c r="AH1923" i="1" s="1"/>
  <c r="Y1923" i="1"/>
  <c r="I1924" i="1"/>
  <c r="H1924" i="1" s="1"/>
  <c r="A1925" i="1"/>
  <c r="K1925" i="1" s="1"/>
  <c r="X1924" i="1"/>
  <c r="AE1861" i="1"/>
  <c r="AB1923" i="1"/>
  <c r="H1452" i="1"/>
  <c r="AA1472" i="1"/>
  <c r="AH1472" i="1" s="1"/>
  <c r="AA1817" i="1"/>
  <c r="AE1879" i="1" l="1"/>
  <c r="N1880" i="1"/>
  <c r="AC1880" i="1" s="1"/>
  <c r="L1881" i="1"/>
  <c r="M1880" i="1"/>
  <c r="AD1880" i="1" s="1"/>
  <c r="AE1862" i="1"/>
  <c r="AI1925" i="1"/>
  <c r="Z1924" i="1"/>
  <c r="AA1924" i="1" s="1"/>
  <c r="AH1924" i="1" s="1"/>
  <c r="I1925" i="1"/>
  <c r="H1925" i="1" s="1"/>
  <c r="Y1924" i="1"/>
  <c r="AJ1925" i="1"/>
  <c r="X1925" i="1"/>
  <c r="A1926" i="1"/>
  <c r="K1926" i="1" s="1"/>
  <c r="AB1924" i="1"/>
  <c r="H1453" i="1"/>
  <c r="AH1817" i="1"/>
  <c r="K1927" i="1" l="1"/>
  <c r="AE1880" i="1"/>
  <c r="G1880" i="1"/>
  <c r="L1882" i="1"/>
  <c r="M1881" i="1"/>
  <c r="AD1881" i="1" s="1"/>
  <c r="N1881" i="1"/>
  <c r="AC1881" i="1" s="1"/>
  <c r="AJ1926" i="1"/>
  <c r="AI1926" i="1"/>
  <c r="I1926" i="1"/>
  <c r="H1926" i="1" s="1"/>
  <c r="Z1925" i="1"/>
  <c r="AA1925" i="1" s="1"/>
  <c r="AH1925" i="1" s="1"/>
  <c r="Y1925" i="1"/>
  <c r="AB1925" i="1"/>
  <c r="AE1863" i="1"/>
  <c r="X1926" i="1"/>
  <c r="A1927" i="1"/>
  <c r="H1454" i="1"/>
  <c r="G1881" i="1" l="1"/>
  <c r="N1882" i="1"/>
  <c r="AC1882" i="1" s="1"/>
  <c r="L1883" i="1"/>
  <c r="M1882" i="1"/>
  <c r="AD1882" i="1" s="1"/>
  <c r="AE1881" i="1"/>
  <c r="AB1926" i="1"/>
  <c r="AE1864" i="1"/>
  <c r="Z1926" i="1"/>
  <c r="AA1926" i="1" s="1"/>
  <c r="AH1926" i="1" s="1"/>
  <c r="Y1926" i="1"/>
  <c r="AI1927" i="1"/>
  <c r="I1927" i="1"/>
  <c r="H1927" i="1" s="1"/>
  <c r="AJ1927" i="1"/>
  <c r="X1927" i="1"/>
  <c r="A1928" i="1"/>
  <c r="K1928" i="1" s="1"/>
  <c r="H1455" i="1"/>
  <c r="AE1882" i="1" l="1"/>
  <c r="G1882" i="1"/>
  <c r="L1884" i="1"/>
  <c r="M1883" i="1"/>
  <c r="AD1883" i="1" s="1"/>
  <c r="N1883" i="1"/>
  <c r="AC1883" i="1" s="1"/>
  <c r="AE1865" i="1"/>
  <c r="AB1927" i="1"/>
  <c r="X1928" i="1"/>
  <c r="A1929" i="1"/>
  <c r="K1929" i="1" s="1"/>
  <c r="Z1927" i="1"/>
  <c r="AA1927" i="1" s="1"/>
  <c r="AH1927" i="1" s="1"/>
  <c r="AJ1928" i="1"/>
  <c r="I1928" i="1"/>
  <c r="H1928" i="1" s="1"/>
  <c r="Y1927" i="1"/>
  <c r="AI1928" i="1"/>
  <c r="H1456" i="1"/>
  <c r="AE1883" i="1" l="1"/>
  <c r="G1883" i="1"/>
  <c r="L1885" i="1"/>
  <c r="M1884" i="1"/>
  <c r="AD1884" i="1" s="1"/>
  <c r="N1884" i="1"/>
  <c r="AC1884" i="1" s="1"/>
  <c r="AE1866" i="1"/>
  <c r="X1929" i="1"/>
  <c r="A1930" i="1"/>
  <c r="K1930" i="1" s="1"/>
  <c r="AB1928" i="1"/>
  <c r="AI1929" i="1"/>
  <c r="Z1928" i="1"/>
  <c r="AA1928" i="1" s="1"/>
  <c r="AH1928" i="1" s="1"/>
  <c r="Y1928" i="1"/>
  <c r="AJ1929" i="1"/>
  <c r="I1929" i="1"/>
  <c r="H1929" i="1" s="1"/>
  <c r="H1457" i="1"/>
  <c r="AE1884" i="1" l="1"/>
  <c r="G1884" i="1"/>
  <c r="N1885" i="1"/>
  <c r="AC1885" i="1" s="1"/>
  <c r="L1886" i="1"/>
  <c r="M1885" i="1"/>
  <c r="AD1885" i="1" s="1"/>
  <c r="A1931" i="1"/>
  <c r="K1931" i="1" s="1"/>
  <c r="X1930" i="1"/>
  <c r="AE1867" i="1"/>
  <c r="AJ1930" i="1"/>
  <c r="Z1929" i="1"/>
  <c r="AA1929" i="1" s="1"/>
  <c r="AH1929" i="1" s="1"/>
  <c r="AI1930" i="1"/>
  <c r="I1930" i="1"/>
  <c r="H1930" i="1" s="1"/>
  <c r="Y1929" i="1"/>
  <c r="AB1929" i="1"/>
  <c r="H1458" i="1"/>
  <c r="G1885" i="1" l="1"/>
  <c r="AE1885" i="1"/>
  <c r="M1886" i="1"/>
  <c r="AD1886" i="1" s="1"/>
  <c r="N1886" i="1"/>
  <c r="AC1886" i="1" s="1"/>
  <c r="L1887" i="1"/>
  <c r="AI1931" i="1"/>
  <c r="I1931" i="1"/>
  <c r="H1931" i="1" s="1"/>
  <c r="Z1930" i="1"/>
  <c r="AJ1931" i="1"/>
  <c r="X1931" i="1"/>
  <c r="A1932" i="1"/>
  <c r="K1932" i="1" s="1"/>
  <c r="AB1930" i="1"/>
  <c r="AE1868" i="1"/>
  <c r="AE1869" i="1"/>
  <c r="H1459" i="1"/>
  <c r="G1886" i="1" l="1"/>
  <c r="N1887" i="1"/>
  <c r="AC1887" i="1" s="1"/>
  <c r="L1888" i="1"/>
  <c r="M1887" i="1"/>
  <c r="AD1887" i="1" s="1"/>
  <c r="AE1886" i="1"/>
  <c r="AI1932" i="1"/>
  <c r="Y1931" i="1"/>
  <c r="I1932" i="1"/>
  <c r="H1932" i="1" s="1"/>
  <c r="Z1931" i="1"/>
  <c r="AA1931" i="1" s="1"/>
  <c r="AH1931" i="1" s="1"/>
  <c r="AJ1932" i="1"/>
  <c r="AB1931" i="1"/>
  <c r="X1932" i="1"/>
  <c r="A1933" i="1"/>
  <c r="K1933" i="1" s="1"/>
  <c r="H1460" i="1"/>
  <c r="G1887" i="1" l="1"/>
  <c r="AE1887" i="1"/>
  <c r="L1889" i="1"/>
  <c r="M1888" i="1"/>
  <c r="AD1888" i="1" s="1"/>
  <c r="N1888" i="1"/>
  <c r="AC1888" i="1" s="1"/>
  <c r="Z1932" i="1"/>
  <c r="AA1932" i="1" s="1"/>
  <c r="AH1932" i="1" s="1"/>
  <c r="AI1933" i="1"/>
  <c r="Y1932" i="1"/>
  <c r="I1933" i="1"/>
  <c r="H1933" i="1" s="1"/>
  <c r="AJ1933" i="1"/>
  <c r="X1933" i="1"/>
  <c r="A1934" i="1"/>
  <c r="K1934" i="1" s="1"/>
  <c r="AB1932" i="1"/>
  <c r="H1461" i="1"/>
  <c r="AA1813" i="1"/>
  <c r="G1888" i="1" l="1"/>
  <c r="AE1888" i="1"/>
  <c r="N1889" i="1"/>
  <c r="AC1889" i="1" s="1"/>
  <c r="L1890" i="1"/>
  <c r="M1889" i="1"/>
  <c r="AD1889" i="1" s="1"/>
  <c r="A1935" i="1"/>
  <c r="K1935" i="1" s="1"/>
  <c r="X1934" i="1"/>
  <c r="Y1933" i="1"/>
  <c r="AJ1934" i="1"/>
  <c r="AI1934" i="1"/>
  <c r="Z1933" i="1"/>
  <c r="AA1933" i="1" s="1"/>
  <c r="AH1933" i="1" s="1"/>
  <c r="I1934" i="1"/>
  <c r="H1934" i="1" s="1"/>
  <c r="AB1933" i="1"/>
  <c r="H1462" i="1"/>
  <c r="AA1482" i="1"/>
  <c r="AH1813" i="1"/>
  <c r="L1891" i="1" l="1"/>
  <c r="M1890" i="1"/>
  <c r="AD1890" i="1" s="1"/>
  <c r="N1890" i="1"/>
  <c r="AC1890" i="1" s="1"/>
  <c r="G1889" i="1"/>
  <c r="AE1889" i="1"/>
  <c r="AI1935" i="1"/>
  <c r="Z1934" i="1"/>
  <c r="AA1934" i="1" s="1"/>
  <c r="AH1934" i="1" s="1"/>
  <c r="Y1934" i="1"/>
  <c r="AJ1935" i="1"/>
  <c r="I1935" i="1"/>
  <c r="H1935" i="1" s="1"/>
  <c r="AB1934" i="1"/>
  <c r="A1936" i="1"/>
  <c r="K1936" i="1" s="1"/>
  <c r="X1935" i="1"/>
  <c r="H1463" i="1"/>
  <c r="AH1482" i="1"/>
  <c r="G1890" i="1" l="1"/>
  <c r="AE1890" i="1"/>
  <c r="N1891" i="1"/>
  <c r="AC1891" i="1" s="1"/>
  <c r="L1892" i="1"/>
  <c r="M1891" i="1"/>
  <c r="AD1891" i="1" s="1"/>
  <c r="X1936" i="1"/>
  <c r="A1937" i="1"/>
  <c r="K1937" i="1" s="1"/>
  <c r="AB1935" i="1"/>
  <c r="I1936" i="1"/>
  <c r="H1936" i="1" s="1"/>
  <c r="Z1935" i="1"/>
  <c r="AA1935" i="1" s="1"/>
  <c r="AH1935" i="1" s="1"/>
  <c r="Y1935" i="1"/>
  <c r="AJ1936" i="1"/>
  <c r="AI1936" i="1"/>
  <c r="H1464" i="1"/>
  <c r="G1891" i="1" l="1"/>
  <c r="AE1891" i="1"/>
  <c r="K1938" i="1"/>
  <c r="M1892" i="1"/>
  <c r="AD1892" i="1" s="1"/>
  <c r="AE1892" i="1" s="1"/>
  <c r="L1893" i="1"/>
  <c r="N1892" i="1"/>
  <c r="AC1892" i="1" s="1"/>
  <c r="A1938" i="1"/>
  <c r="X1937" i="1"/>
  <c r="AI1937" i="1"/>
  <c r="Z1936" i="1"/>
  <c r="AA1936" i="1" s="1"/>
  <c r="AH1936" i="1" s="1"/>
  <c r="I1937" i="1"/>
  <c r="H1937" i="1" s="1"/>
  <c r="Y1936" i="1"/>
  <c r="AJ1937" i="1"/>
  <c r="AB1936" i="1"/>
  <c r="H1465" i="1"/>
  <c r="G1892" i="1" l="1"/>
  <c r="N1893" i="1"/>
  <c r="AC1893" i="1" s="1"/>
  <c r="L1894" i="1"/>
  <c r="M1893" i="1"/>
  <c r="AD1893" i="1" s="1"/>
  <c r="AB1937" i="1"/>
  <c r="Z1937" i="1"/>
  <c r="AA1937" i="1" s="1"/>
  <c r="AH1937" i="1" s="1"/>
  <c r="AI1938" i="1"/>
  <c r="Y1937" i="1"/>
  <c r="AJ1938" i="1"/>
  <c r="I1938" i="1"/>
  <c r="H1938" i="1" s="1"/>
  <c r="A1939" i="1"/>
  <c r="K1939" i="1" s="1"/>
  <c r="X1938" i="1"/>
  <c r="H1466" i="1"/>
  <c r="G1893" i="1" l="1"/>
  <c r="AE1893" i="1"/>
  <c r="N1894" i="1"/>
  <c r="AC1894" i="1" s="1"/>
  <c r="L1895" i="1"/>
  <c r="M1894" i="1"/>
  <c r="AD1894" i="1" s="1"/>
  <c r="AB1938" i="1"/>
  <c r="I1939" i="1"/>
  <c r="H1939" i="1" s="1"/>
  <c r="AI1939" i="1"/>
  <c r="Z1938" i="1"/>
  <c r="AA1938" i="1" s="1"/>
  <c r="AH1938" i="1" s="1"/>
  <c r="AJ1939" i="1"/>
  <c r="Y1938" i="1"/>
  <c r="X1939" i="1"/>
  <c r="A1940" i="1"/>
  <c r="K1940" i="1" s="1"/>
  <c r="H1467" i="1"/>
  <c r="G1894" i="1" l="1"/>
  <c r="AE1894" i="1"/>
  <c r="N1895" i="1"/>
  <c r="AC1895" i="1" s="1"/>
  <c r="L1896" i="1"/>
  <c r="M1895" i="1"/>
  <c r="AD1895" i="1" s="1"/>
  <c r="A1941" i="1"/>
  <c r="K1941" i="1" s="1"/>
  <c r="X1940" i="1"/>
  <c r="AB1939" i="1"/>
  <c r="Z1939" i="1"/>
  <c r="AA1939" i="1" s="1"/>
  <c r="AH1939" i="1" s="1"/>
  <c r="AJ1940" i="1"/>
  <c r="I1940" i="1"/>
  <c r="H1940" i="1" s="1"/>
  <c r="Y1939" i="1"/>
  <c r="AI1940" i="1"/>
  <c r="H1468" i="1"/>
  <c r="AA1488" i="1"/>
  <c r="AE1895" i="1" l="1"/>
  <c r="G1895" i="1"/>
  <c r="L1897" i="1"/>
  <c r="M1896" i="1"/>
  <c r="AD1896" i="1" s="1"/>
  <c r="N1896" i="1"/>
  <c r="AC1896" i="1" s="1"/>
  <c r="K1942" i="1"/>
  <c r="Z1940" i="1"/>
  <c r="AA1940" i="1" s="1"/>
  <c r="AH1940" i="1" s="1"/>
  <c r="Y1940" i="1"/>
  <c r="AJ1941" i="1"/>
  <c r="AI1941" i="1"/>
  <c r="I1941" i="1"/>
  <c r="H1941" i="1" s="1"/>
  <c r="X1941" i="1"/>
  <c r="A1942" i="1"/>
  <c r="AB1940" i="1"/>
  <c r="H1469" i="1"/>
  <c r="AH1488" i="1"/>
  <c r="AE1896" i="1" l="1"/>
  <c r="G1896" i="1"/>
  <c r="N1897" i="1"/>
  <c r="AC1897" i="1" s="1"/>
  <c r="L1898" i="1"/>
  <c r="M1897" i="1"/>
  <c r="AD1897" i="1" s="1"/>
  <c r="AB1941" i="1"/>
  <c r="Y1941" i="1"/>
  <c r="AJ1942" i="1"/>
  <c r="I1942" i="1"/>
  <c r="H1942" i="1" s="1"/>
  <c r="AI1942" i="1"/>
  <c r="Z1941" i="1"/>
  <c r="AA1941" i="1" s="1"/>
  <c r="AH1941" i="1" s="1"/>
  <c r="X1942" i="1"/>
  <c r="A1943" i="1"/>
  <c r="K1943" i="1" s="1"/>
  <c r="H1470" i="1"/>
  <c r="G1897" i="1" l="1"/>
  <c r="K1944" i="1"/>
  <c r="M1898" i="1"/>
  <c r="AD1898" i="1" s="1"/>
  <c r="N1898" i="1"/>
  <c r="AC1898" i="1" s="1"/>
  <c r="L1899" i="1"/>
  <c r="AE1897" i="1"/>
  <c r="X1943" i="1"/>
  <c r="A1944" i="1"/>
  <c r="AB1942" i="1"/>
  <c r="Z1942" i="1"/>
  <c r="AA1942" i="1" s="1"/>
  <c r="AH1942" i="1" s="1"/>
  <c r="AJ1943" i="1"/>
  <c r="Y1942" i="1"/>
  <c r="AI1943" i="1"/>
  <c r="I1943" i="1"/>
  <c r="H1943" i="1" s="1"/>
  <c r="H1471" i="1"/>
  <c r="AA1491" i="1"/>
  <c r="G1898" i="1" l="1"/>
  <c r="AE1898" i="1"/>
  <c r="N1899" i="1"/>
  <c r="AC1899" i="1" s="1"/>
  <c r="AE1899" i="1" s="1"/>
  <c r="L1900" i="1"/>
  <c r="M1899" i="1"/>
  <c r="AD1899" i="1" s="1"/>
  <c r="AB1943" i="1"/>
  <c r="A1945" i="1"/>
  <c r="K1945" i="1" s="1"/>
  <c r="X1944" i="1"/>
  <c r="AJ1944" i="1"/>
  <c r="Z1943" i="1"/>
  <c r="AA1943" i="1" s="1"/>
  <c r="AH1943" i="1" s="1"/>
  <c r="AI1944" i="1"/>
  <c r="I1944" i="1"/>
  <c r="H1944" i="1" s="1"/>
  <c r="Y1943" i="1"/>
  <c r="H1472" i="1"/>
  <c r="AH1491" i="1"/>
  <c r="G1899" i="1" l="1"/>
  <c r="M1900" i="1"/>
  <c r="AD1900" i="1" s="1"/>
  <c r="L1901" i="1"/>
  <c r="N1900" i="1"/>
  <c r="AC1900" i="1" s="1"/>
  <c r="AE1900" i="1" s="1"/>
  <c r="X1945" i="1"/>
  <c r="A1946" i="1"/>
  <c r="K1946" i="1" s="1"/>
  <c r="Y1944" i="1"/>
  <c r="AJ1945" i="1"/>
  <c r="AI1945" i="1"/>
  <c r="I1945" i="1"/>
  <c r="H1945" i="1" s="1"/>
  <c r="Z1944" i="1"/>
  <c r="AA1944" i="1" s="1"/>
  <c r="AH1944" i="1" s="1"/>
  <c r="AB1944" i="1"/>
  <c r="H1473" i="1"/>
  <c r="G1900" i="1" l="1"/>
  <c r="L1902" i="1"/>
  <c r="N1901" i="1"/>
  <c r="AC1901" i="1" s="1"/>
  <c r="M1901" i="1"/>
  <c r="AD1901" i="1" s="1"/>
  <c r="A1947" i="1"/>
  <c r="K1947" i="1" s="1"/>
  <c r="X1946" i="1"/>
  <c r="AJ1946" i="1"/>
  <c r="AI1946" i="1"/>
  <c r="I1946" i="1"/>
  <c r="H1946" i="1" s="1"/>
  <c r="Z1945" i="1"/>
  <c r="AA1945" i="1" s="1"/>
  <c r="AH1945" i="1" s="1"/>
  <c r="Y1945" i="1"/>
  <c r="AB1945" i="1"/>
  <c r="H1474" i="1"/>
  <c r="AE1901" i="1" l="1"/>
  <c r="M1902" i="1"/>
  <c r="AD1902" i="1" s="1"/>
  <c r="L1903" i="1"/>
  <c r="N1902" i="1"/>
  <c r="AC1902" i="1" s="1"/>
  <c r="G1901" i="1"/>
  <c r="AB1946" i="1"/>
  <c r="Z1946" i="1"/>
  <c r="AA1946" i="1" s="1"/>
  <c r="AH1946" i="1" s="1"/>
  <c r="Y1946" i="1"/>
  <c r="I1947" i="1"/>
  <c r="H1947" i="1" s="1"/>
  <c r="AJ1947" i="1"/>
  <c r="AI1947" i="1"/>
  <c r="X1947" i="1"/>
  <c r="A1948" i="1"/>
  <c r="K1948" i="1" s="1"/>
  <c r="AA1467" i="1"/>
  <c r="AH1467" i="1" s="1"/>
  <c r="H1475" i="1"/>
  <c r="G1902" i="1" l="1"/>
  <c r="N1903" i="1"/>
  <c r="AC1903" i="1" s="1"/>
  <c r="M1903" i="1"/>
  <c r="AD1903" i="1" s="1"/>
  <c r="AE1903" i="1" s="1"/>
  <c r="L1904" i="1"/>
  <c r="AE1902" i="1"/>
  <c r="X1948" i="1"/>
  <c r="A1949" i="1"/>
  <c r="K1949" i="1" s="1"/>
  <c r="Z1947" i="1"/>
  <c r="AA1947" i="1" s="1"/>
  <c r="AH1947" i="1" s="1"/>
  <c r="AI1948" i="1"/>
  <c r="Y1947" i="1"/>
  <c r="AJ1948" i="1"/>
  <c r="I1948" i="1"/>
  <c r="H1948" i="1" s="1"/>
  <c r="AB1947" i="1"/>
  <c r="H1476" i="1"/>
  <c r="G1903" i="1" l="1"/>
  <c r="M1904" i="1"/>
  <c r="AD1904" i="1" s="1"/>
  <c r="N1904" i="1"/>
  <c r="AC1904" i="1" s="1"/>
  <c r="L1905" i="1"/>
  <c r="AB1948" i="1"/>
  <c r="X1949" i="1"/>
  <c r="A1950" i="1"/>
  <c r="K1950" i="1" s="1"/>
  <c r="I1949" i="1"/>
  <c r="H1949" i="1" s="1"/>
  <c r="AJ1949" i="1"/>
  <c r="AI1949" i="1"/>
  <c r="Z1948" i="1"/>
  <c r="AA1948" i="1" s="1"/>
  <c r="AH1948" i="1" s="1"/>
  <c r="Y1948" i="1"/>
  <c r="H1477" i="1"/>
  <c r="G1904" i="1" l="1"/>
  <c r="N1905" i="1"/>
  <c r="AC1905" i="1" s="1"/>
  <c r="L1906" i="1"/>
  <c r="M1905" i="1"/>
  <c r="AD1905" i="1" s="1"/>
  <c r="AE1905" i="1" s="1"/>
  <c r="AE1904" i="1"/>
  <c r="X1950" i="1"/>
  <c r="A1951" i="1"/>
  <c r="K1951" i="1" s="1"/>
  <c r="I1950" i="1"/>
  <c r="H1950" i="1" s="1"/>
  <c r="Y1949" i="1"/>
  <c r="Z1949" i="1"/>
  <c r="AA1949" i="1" s="1"/>
  <c r="AH1949" i="1" s="1"/>
  <c r="AJ1950" i="1"/>
  <c r="AI1950" i="1"/>
  <c r="AB1949" i="1"/>
  <c r="H1478" i="1"/>
  <c r="AA1498" i="1"/>
  <c r="AH1498" i="1" s="1"/>
  <c r="G1905" i="1" l="1"/>
  <c r="M1906" i="1"/>
  <c r="AD1906" i="1" s="1"/>
  <c r="L1907" i="1"/>
  <c r="N1906" i="1"/>
  <c r="AC1906" i="1" s="1"/>
  <c r="AB1950" i="1"/>
  <c r="X1951" i="1"/>
  <c r="A1952" i="1"/>
  <c r="K1952" i="1" s="1"/>
  <c r="Z1950" i="1"/>
  <c r="AA1950" i="1" s="1"/>
  <c r="AH1950" i="1" s="1"/>
  <c r="I1951" i="1"/>
  <c r="H1951" i="1" s="1"/>
  <c r="Y1950" i="1"/>
  <c r="AJ1951" i="1"/>
  <c r="AI1951" i="1"/>
  <c r="H1479" i="1"/>
  <c r="G1906" i="1" l="1"/>
  <c r="N1907" i="1"/>
  <c r="AC1907" i="1" s="1"/>
  <c r="L1908" i="1"/>
  <c r="M1907" i="1"/>
  <c r="AD1907" i="1" s="1"/>
  <c r="AE1907" i="1" s="1"/>
  <c r="AE1906" i="1"/>
  <c r="I1952" i="1"/>
  <c r="H1952" i="1" s="1"/>
  <c r="Y1951" i="1"/>
  <c r="AJ1952" i="1"/>
  <c r="Z1951" i="1"/>
  <c r="AA1951" i="1" s="1"/>
  <c r="AH1951" i="1" s="1"/>
  <c r="AI1952" i="1"/>
  <c r="AB1951" i="1"/>
  <c r="X1952" i="1"/>
  <c r="A1953" i="1"/>
  <c r="K1953" i="1" s="1"/>
  <c r="H1480" i="1"/>
  <c r="G1907" i="1" l="1"/>
  <c r="L1909" i="1"/>
  <c r="M1908" i="1"/>
  <c r="AD1908" i="1" s="1"/>
  <c r="N1908" i="1"/>
  <c r="AC1908" i="1" s="1"/>
  <c r="X1953" i="1"/>
  <c r="A1954" i="1"/>
  <c r="K1954" i="1" s="1"/>
  <c r="AI1953" i="1"/>
  <c r="Y1952" i="1"/>
  <c r="Z1952" i="1"/>
  <c r="AA1952" i="1" s="1"/>
  <c r="AH1952" i="1" s="1"/>
  <c r="I1953" i="1"/>
  <c r="H1953" i="1" s="1"/>
  <c r="AJ1953" i="1"/>
  <c r="AB1952" i="1"/>
  <c r="H1481" i="1"/>
  <c r="AE1908" i="1" l="1"/>
  <c r="G1908" i="1"/>
  <c r="N1909" i="1"/>
  <c r="AC1909" i="1" s="1"/>
  <c r="L1910" i="1"/>
  <c r="M1909" i="1"/>
  <c r="AD1909" i="1" s="1"/>
  <c r="AB1953" i="1"/>
  <c r="A1955" i="1"/>
  <c r="K1955" i="1" s="1"/>
  <c r="X1954" i="1"/>
  <c r="AJ1954" i="1"/>
  <c r="I1954" i="1"/>
  <c r="H1954" i="1" s="1"/>
  <c r="Z1953" i="1"/>
  <c r="AA1953" i="1" s="1"/>
  <c r="AH1953" i="1" s="1"/>
  <c r="Y1953" i="1"/>
  <c r="AI1954" i="1"/>
  <c r="AA1474" i="1"/>
  <c r="AH1474" i="1" s="1"/>
  <c r="H1482" i="1"/>
  <c r="G1909" i="1" l="1"/>
  <c r="AE1909" i="1"/>
  <c r="L1911" i="1"/>
  <c r="M1910" i="1"/>
  <c r="AD1910" i="1" s="1"/>
  <c r="N1910" i="1"/>
  <c r="AC1910" i="1" s="1"/>
  <c r="AI1955" i="1"/>
  <c r="Z1954" i="1"/>
  <c r="AA1954" i="1" s="1"/>
  <c r="AH1954" i="1" s="1"/>
  <c r="Y1954" i="1"/>
  <c r="AJ1955" i="1"/>
  <c r="I1955" i="1"/>
  <c r="H1955" i="1" s="1"/>
  <c r="X1955" i="1"/>
  <c r="A1956" i="1"/>
  <c r="K1956" i="1" s="1"/>
  <c r="AB1954" i="1"/>
  <c r="AA1475" i="1"/>
  <c r="AH1475" i="1" s="1"/>
  <c r="H1483" i="1"/>
  <c r="AA1503" i="1"/>
  <c r="AH1503" i="1" s="1"/>
  <c r="AE1910" i="1" l="1"/>
  <c r="N1911" i="1"/>
  <c r="AC1911" i="1" s="1"/>
  <c r="M1911" i="1"/>
  <c r="AD1911" i="1" s="1"/>
  <c r="AE1911" i="1" s="1"/>
  <c r="L1912" i="1"/>
  <c r="G1910" i="1"/>
  <c r="Z1955" i="1"/>
  <c r="AA1955" i="1" s="1"/>
  <c r="AH1955" i="1" s="1"/>
  <c r="Y1955" i="1"/>
  <c r="AJ1956" i="1"/>
  <c r="AI1956" i="1"/>
  <c r="I1956" i="1"/>
  <c r="H1956" i="1" s="1"/>
  <c r="AB1955" i="1"/>
  <c r="X1956" i="1"/>
  <c r="A1957" i="1"/>
  <c r="K1957" i="1" s="1"/>
  <c r="AA1476" i="1"/>
  <c r="H1484" i="1"/>
  <c r="G1911" i="1" l="1"/>
  <c r="M1912" i="1"/>
  <c r="AD1912" i="1" s="1"/>
  <c r="N1912" i="1"/>
  <c r="AC1912" i="1" s="1"/>
  <c r="L1913" i="1"/>
  <c r="X1957" i="1"/>
  <c r="A1958" i="1"/>
  <c r="K1958" i="1" s="1"/>
  <c r="AJ1957" i="1"/>
  <c r="I1957" i="1"/>
  <c r="H1957" i="1" s="1"/>
  <c r="AI1957" i="1"/>
  <c r="Z1956" i="1"/>
  <c r="AA1956" i="1" s="1"/>
  <c r="AH1956" i="1" s="1"/>
  <c r="Y1956" i="1"/>
  <c r="AB1956" i="1"/>
  <c r="AH1476" i="1"/>
  <c r="H1485" i="1"/>
  <c r="G1912" i="1" l="1"/>
  <c r="N1913" i="1"/>
  <c r="AC1913" i="1" s="1"/>
  <c r="L1914" i="1"/>
  <c r="M1913" i="1"/>
  <c r="AD1913" i="1" s="1"/>
  <c r="AE1912" i="1"/>
  <c r="A1959" i="1"/>
  <c r="K1959" i="1" s="1"/>
  <c r="X1958" i="1"/>
  <c r="AB1957" i="1"/>
  <c r="AJ1958" i="1"/>
  <c r="AI1958" i="1"/>
  <c r="I1958" i="1"/>
  <c r="H1958" i="1" s="1"/>
  <c r="Y1957" i="1"/>
  <c r="Z1957" i="1"/>
  <c r="AA1957" i="1" s="1"/>
  <c r="AH1957" i="1" s="1"/>
  <c r="H1486" i="1"/>
  <c r="G1913" i="1" l="1"/>
  <c r="AE1913" i="1"/>
  <c r="M1914" i="1"/>
  <c r="AD1914" i="1" s="1"/>
  <c r="N1914" i="1"/>
  <c r="AC1914" i="1" s="1"/>
  <c r="L1915" i="1"/>
  <c r="AB1958" i="1"/>
  <c r="X1959" i="1"/>
  <c r="A1960" i="1"/>
  <c r="K1960" i="1" s="1"/>
  <c r="Y1958" i="1"/>
  <c r="AJ1959" i="1"/>
  <c r="AI1959" i="1"/>
  <c r="I1959" i="1"/>
  <c r="H1959" i="1" s="1"/>
  <c r="Z1958" i="1"/>
  <c r="AA1958" i="1" s="1"/>
  <c r="AH1958" i="1" s="1"/>
  <c r="H1487" i="1"/>
  <c r="G1914" i="1" l="1"/>
  <c r="M1915" i="1"/>
  <c r="AD1915" i="1" s="1"/>
  <c r="N1915" i="1"/>
  <c r="AC1915" i="1" s="1"/>
  <c r="L1916" i="1"/>
  <c r="AE1914" i="1"/>
  <c r="X1960" i="1"/>
  <c r="A1961" i="1"/>
  <c r="K1961" i="1" s="1"/>
  <c r="I1960" i="1"/>
  <c r="H1960" i="1" s="1"/>
  <c r="Y1959" i="1"/>
  <c r="AJ1960" i="1"/>
  <c r="Z1959" i="1"/>
  <c r="AA1959" i="1" s="1"/>
  <c r="AH1959" i="1" s="1"/>
  <c r="AI1960" i="1"/>
  <c r="AB1959" i="1"/>
  <c r="H1488" i="1"/>
  <c r="G1915" i="1" l="1"/>
  <c r="M1916" i="1"/>
  <c r="AD1916" i="1" s="1"/>
  <c r="N1916" i="1"/>
  <c r="AC1916" i="1" s="1"/>
  <c r="L1917" i="1"/>
  <c r="AE1915" i="1"/>
  <c r="AB1960" i="1"/>
  <c r="X1961" i="1"/>
  <c r="A1962" i="1"/>
  <c r="K1962" i="1" s="1"/>
  <c r="Z1960" i="1"/>
  <c r="AJ1961" i="1"/>
  <c r="AI1961" i="1"/>
  <c r="I1961" i="1"/>
  <c r="H1961" i="1" s="1"/>
  <c r="H1489" i="1"/>
  <c r="G1916" i="1" l="1"/>
  <c r="M1917" i="1"/>
  <c r="AD1917" i="1" s="1"/>
  <c r="N1917" i="1"/>
  <c r="AC1917" i="1" s="1"/>
  <c r="L1918" i="1"/>
  <c r="AE1916" i="1"/>
  <c r="X1962" i="1"/>
  <c r="A1963" i="1"/>
  <c r="K1963" i="1" s="1"/>
  <c r="AB1961" i="1"/>
  <c r="AJ1962" i="1"/>
  <c r="AI1962" i="1"/>
  <c r="I1962" i="1"/>
  <c r="H1962" i="1" s="1"/>
  <c r="Z1961" i="1"/>
  <c r="AA1961" i="1" s="1"/>
  <c r="AH1961" i="1" s="1"/>
  <c r="Y1961" i="1"/>
  <c r="H1490" i="1"/>
  <c r="G1917" i="1" l="1"/>
  <c r="M1918" i="1"/>
  <c r="AD1918" i="1" s="1"/>
  <c r="N1918" i="1"/>
  <c r="AC1918" i="1" s="1"/>
  <c r="L1919" i="1"/>
  <c r="AE1917" i="1"/>
  <c r="AB1962" i="1"/>
  <c r="X1963" i="1"/>
  <c r="A1964" i="1"/>
  <c r="K1964" i="1" s="1"/>
  <c r="AI1963" i="1"/>
  <c r="Z1962" i="1"/>
  <c r="AA1962" i="1" s="1"/>
  <c r="AH1962" i="1" s="1"/>
  <c r="I1963" i="1"/>
  <c r="H1963" i="1" s="1"/>
  <c r="Y1962" i="1"/>
  <c r="AJ1963" i="1"/>
  <c r="H1491" i="1"/>
  <c r="G1918" i="1" l="1"/>
  <c r="M1919" i="1"/>
  <c r="AD1919" i="1" s="1"/>
  <c r="N1919" i="1"/>
  <c r="AC1919" i="1" s="1"/>
  <c r="L1920" i="1"/>
  <c r="AE1918" i="1"/>
  <c r="AB1963" i="1"/>
  <c r="A1965" i="1"/>
  <c r="K1965" i="1" s="1"/>
  <c r="X1964" i="1"/>
  <c r="Y1963" i="1"/>
  <c r="AI1964" i="1"/>
  <c r="I1964" i="1"/>
  <c r="H1964" i="1" s="1"/>
  <c r="AJ1964" i="1"/>
  <c r="Z1963" i="1"/>
  <c r="AA1963" i="1" s="1"/>
  <c r="AH1963" i="1" s="1"/>
  <c r="H1492" i="1"/>
  <c r="AA1512" i="1"/>
  <c r="G1919" i="1" l="1"/>
  <c r="AE1919" i="1"/>
  <c r="L1921" i="1"/>
  <c r="M1920" i="1"/>
  <c r="AD1920" i="1" s="1"/>
  <c r="N1920" i="1"/>
  <c r="AC1920" i="1" s="1"/>
  <c r="Z1964" i="1"/>
  <c r="AA1964" i="1" s="1"/>
  <c r="AH1964" i="1" s="1"/>
  <c r="Y1964" i="1"/>
  <c r="AJ1965" i="1"/>
  <c r="I1965" i="1"/>
  <c r="H1965" i="1" s="1"/>
  <c r="AI1965" i="1"/>
  <c r="AB1964" i="1"/>
  <c r="X1965" i="1"/>
  <c r="A1966" i="1"/>
  <c r="K1966" i="1" s="1"/>
  <c r="H1493" i="1"/>
  <c r="AH1512" i="1"/>
  <c r="AE1920" i="1" l="1"/>
  <c r="N1921" i="1"/>
  <c r="AC1921" i="1" s="1"/>
  <c r="L1922" i="1"/>
  <c r="M1921" i="1"/>
  <c r="AD1921" i="1" s="1"/>
  <c r="G1920" i="1"/>
  <c r="AB1965" i="1"/>
  <c r="AI1966" i="1"/>
  <c r="Y1965" i="1"/>
  <c r="I1966" i="1"/>
  <c r="H1966" i="1" s="1"/>
  <c r="Z1965" i="1"/>
  <c r="AA1965" i="1" s="1"/>
  <c r="AH1965" i="1" s="1"/>
  <c r="AJ1966" i="1"/>
  <c r="X1966" i="1"/>
  <c r="A1967" i="1"/>
  <c r="K1967" i="1" s="1"/>
  <c r="H1494" i="1"/>
  <c r="AE1921" i="1" l="1"/>
  <c r="G1921" i="1"/>
  <c r="N1922" i="1"/>
  <c r="AC1922" i="1" s="1"/>
  <c r="L1923" i="1"/>
  <c r="M1922" i="1"/>
  <c r="AD1922" i="1" s="1"/>
  <c r="A1968" i="1"/>
  <c r="K1968" i="1" s="1"/>
  <c r="X1967" i="1"/>
  <c r="Z1966" i="1"/>
  <c r="AA1966" i="1" s="1"/>
  <c r="AH1966" i="1" s="1"/>
  <c r="AJ1967" i="1"/>
  <c r="AI1967" i="1"/>
  <c r="Y1966" i="1"/>
  <c r="I1967" i="1"/>
  <c r="H1967" i="1" s="1"/>
  <c r="AB1966" i="1"/>
  <c r="H1495" i="1"/>
  <c r="G1922" i="1" l="1"/>
  <c r="AE1922" i="1"/>
  <c r="M1923" i="1"/>
  <c r="AD1923" i="1" s="1"/>
  <c r="N1923" i="1"/>
  <c r="AC1923" i="1" s="1"/>
  <c r="L1924" i="1"/>
  <c r="AB1967" i="1"/>
  <c r="Z1967" i="1"/>
  <c r="AA1967" i="1" s="1"/>
  <c r="AH1967" i="1" s="1"/>
  <c r="I1968" i="1"/>
  <c r="H1968" i="1" s="1"/>
  <c r="Y1967" i="1"/>
  <c r="AJ1968" i="1"/>
  <c r="AI1968" i="1"/>
  <c r="A1969" i="1"/>
  <c r="K1969" i="1" s="1"/>
  <c r="X1968" i="1"/>
  <c r="H1496" i="1"/>
  <c r="G1923" i="1" l="1"/>
  <c r="M1924" i="1"/>
  <c r="AD1924" i="1" s="1"/>
  <c r="N1924" i="1"/>
  <c r="AC1924" i="1" s="1"/>
  <c r="L1925" i="1"/>
  <c r="AE1923" i="1"/>
  <c r="X1969" i="1"/>
  <c r="A1970" i="1"/>
  <c r="K1970" i="1" s="1"/>
  <c r="AJ1969" i="1"/>
  <c r="AI1969" i="1"/>
  <c r="I1969" i="1"/>
  <c r="H1969" i="1" s="1"/>
  <c r="Z1968" i="1"/>
  <c r="AA1968" i="1" s="1"/>
  <c r="AH1968" i="1" s="1"/>
  <c r="Y1968" i="1"/>
  <c r="AB1968" i="1"/>
  <c r="H1497" i="1"/>
  <c r="N1925" i="1" l="1"/>
  <c r="AC1925" i="1" s="1"/>
  <c r="L1926" i="1"/>
  <c r="M1925" i="1"/>
  <c r="AD1925" i="1" s="1"/>
  <c r="G1924" i="1"/>
  <c r="AE1924" i="1"/>
  <c r="AB1969" i="1"/>
  <c r="X1970" i="1"/>
  <c r="A1971" i="1"/>
  <c r="K1971" i="1" s="1"/>
  <c r="Z1969" i="1"/>
  <c r="AA1969" i="1" s="1"/>
  <c r="AH1969" i="1" s="1"/>
  <c r="AJ1970" i="1"/>
  <c r="Y1969" i="1"/>
  <c r="I1970" i="1"/>
  <c r="H1970" i="1" s="1"/>
  <c r="AI1970" i="1"/>
  <c r="H1498" i="1"/>
  <c r="G1925" i="1" l="1"/>
  <c r="AE1925" i="1"/>
  <c r="L1927" i="1"/>
  <c r="M1926" i="1"/>
  <c r="AD1926" i="1" s="1"/>
  <c r="N1926" i="1"/>
  <c r="AC1926" i="1" s="1"/>
  <c r="AI1971" i="1"/>
  <c r="Z1970" i="1"/>
  <c r="AA1970" i="1" s="1"/>
  <c r="AH1970" i="1" s="1"/>
  <c r="I1971" i="1"/>
  <c r="H1971" i="1" s="1"/>
  <c r="Y1970" i="1"/>
  <c r="AJ1971" i="1"/>
  <c r="AB1970" i="1"/>
  <c r="X1971" i="1"/>
  <c r="A1972" i="1"/>
  <c r="K1972" i="1" s="1"/>
  <c r="H1499" i="1"/>
  <c r="AA1519" i="1"/>
  <c r="G1926" i="1" l="1"/>
  <c r="AE1926" i="1"/>
  <c r="M1927" i="1"/>
  <c r="AD1927" i="1" s="1"/>
  <c r="N1927" i="1"/>
  <c r="AC1927" i="1" s="1"/>
  <c r="L1928" i="1"/>
  <c r="X1972" i="1"/>
  <c r="A1973" i="1"/>
  <c r="K1973" i="1" s="1"/>
  <c r="Z1971" i="1"/>
  <c r="AA1971" i="1" s="1"/>
  <c r="AH1971" i="1" s="1"/>
  <c r="AJ1972" i="1"/>
  <c r="Y1971" i="1"/>
  <c r="AI1972" i="1"/>
  <c r="I1972" i="1"/>
  <c r="H1972" i="1" s="1"/>
  <c r="AB1971" i="1"/>
  <c r="H1500" i="1"/>
  <c r="AH1519" i="1"/>
  <c r="N1928" i="1" l="1"/>
  <c r="AC1928" i="1" s="1"/>
  <c r="L1929" i="1"/>
  <c r="M1928" i="1"/>
  <c r="AD1928" i="1" s="1"/>
  <c r="G1927" i="1"/>
  <c r="AE1927" i="1"/>
  <c r="A1974" i="1"/>
  <c r="K1974" i="1" s="1"/>
  <c r="X1973" i="1"/>
  <c r="I1973" i="1"/>
  <c r="H1973" i="1" s="1"/>
  <c r="Z1972" i="1"/>
  <c r="AA1972" i="1" s="1"/>
  <c r="AH1972" i="1" s="1"/>
  <c r="AJ1973" i="1"/>
  <c r="Y1972" i="1"/>
  <c r="AI1973" i="1"/>
  <c r="AB1972" i="1"/>
  <c r="H1501" i="1"/>
  <c r="G1928" i="1" l="1"/>
  <c r="M1929" i="1"/>
  <c r="AD1929" i="1" s="1"/>
  <c r="N1929" i="1"/>
  <c r="AC1929" i="1" s="1"/>
  <c r="L1930" i="1"/>
  <c r="AE1928" i="1"/>
  <c r="A1975" i="1"/>
  <c r="K1975" i="1" s="1"/>
  <c r="X1974" i="1"/>
  <c r="AB1973" i="1"/>
  <c r="AI1974" i="1"/>
  <c r="I1974" i="1"/>
  <c r="H1974" i="1" s="1"/>
  <c r="Y1973" i="1"/>
  <c r="Z1973" i="1"/>
  <c r="AA1973" i="1" s="1"/>
  <c r="AH1973" i="1" s="1"/>
  <c r="AJ1974" i="1"/>
  <c r="H1502" i="1"/>
  <c r="AA1522" i="1"/>
  <c r="N1930" i="1" l="1"/>
  <c r="AC1930" i="1" s="1"/>
  <c r="L1931" i="1"/>
  <c r="M1930" i="1"/>
  <c r="AD1930" i="1" s="1"/>
  <c r="AE1929" i="1"/>
  <c r="G1929" i="1"/>
  <c r="X1975" i="1"/>
  <c r="A1976" i="1"/>
  <c r="K1976" i="1" s="1"/>
  <c r="AI1975" i="1"/>
  <c r="Z1974" i="1"/>
  <c r="AA1974" i="1" s="1"/>
  <c r="AH1974" i="1" s="1"/>
  <c r="Y1974" i="1"/>
  <c r="AJ1975" i="1"/>
  <c r="I1975" i="1"/>
  <c r="H1975" i="1" s="1"/>
  <c r="AB1974" i="1"/>
  <c r="H1503" i="1"/>
  <c r="AH1522" i="1"/>
  <c r="AE1930" i="1" l="1"/>
  <c r="K1977" i="1"/>
  <c r="G1930" i="1"/>
  <c r="N1931" i="1"/>
  <c r="AC1931" i="1" s="1"/>
  <c r="AE1931" i="1" s="1"/>
  <c r="M1931" i="1"/>
  <c r="AD1931" i="1" s="1"/>
  <c r="L1932" i="1"/>
  <c r="X1976" i="1"/>
  <c r="A1977" i="1"/>
  <c r="AJ1976" i="1"/>
  <c r="I1976" i="1"/>
  <c r="H1976" i="1" s="1"/>
  <c r="Z1975" i="1"/>
  <c r="AA1975" i="1" s="1"/>
  <c r="AH1975" i="1" s="1"/>
  <c r="AI1976" i="1"/>
  <c r="Y1975" i="1"/>
  <c r="AB1975" i="1"/>
  <c r="H1504" i="1"/>
  <c r="G1931" i="1" l="1"/>
  <c r="N1932" i="1"/>
  <c r="AC1932" i="1" s="1"/>
  <c r="AE1932" i="1" s="1"/>
  <c r="M1932" i="1"/>
  <c r="AD1932" i="1" s="1"/>
  <c r="L1933" i="1"/>
  <c r="AJ1977" i="1"/>
  <c r="I1977" i="1"/>
  <c r="H1977" i="1" s="1"/>
  <c r="Z1976" i="1"/>
  <c r="AA1976" i="1" s="1"/>
  <c r="AH1976" i="1" s="1"/>
  <c r="Y1976" i="1"/>
  <c r="AI1977" i="1"/>
  <c r="AB1976" i="1"/>
  <c r="A1978" i="1"/>
  <c r="K1978" i="1" s="1"/>
  <c r="X1977" i="1"/>
  <c r="H1505" i="1"/>
  <c r="G1932" i="1" l="1"/>
  <c r="M1933" i="1"/>
  <c r="AD1933" i="1" s="1"/>
  <c r="L1934" i="1"/>
  <c r="N1933" i="1"/>
  <c r="AC1933" i="1" s="1"/>
  <c r="AI1978" i="1"/>
  <c r="Z1977" i="1"/>
  <c r="AA1977" i="1" s="1"/>
  <c r="AH1977" i="1" s="1"/>
  <c r="Y1977" i="1"/>
  <c r="I1978" i="1"/>
  <c r="H1978" i="1" s="1"/>
  <c r="AJ1978" i="1"/>
  <c r="A1979" i="1"/>
  <c r="K1979" i="1" s="1"/>
  <c r="X1978" i="1"/>
  <c r="AB1977" i="1"/>
  <c r="H1506" i="1"/>
  <c r="G1933" i="1" l="1"/>
  <c r="M1934" i="1"/>
  <c r="AD1934" i="1" s="1"/>
  <c r="N1934" i="1"/>
  <c r="AC1934" i="1" s="1"/>
  <c r="L1935" i="1"/>
  <c r="AE1933" i="1"/>
  <c r="X1979" i="1"/>
  <c r="A1980" i="1"/>
  <c r="K1980" i="1" s="1"/>
  <c r="AB1978" i="1"/>
  <c r="AI1979" i="1"/>
  <c r="I1979" i="1"/>
  <c r="H1979" i="1" s="1"/>
  <c r="Z1978" i="1"/>
  <c r="AA1978" i="1" s="1"/>
  <c r="AH1978" i="1" s="1"/>
  <c r="Y1978" i="1"/>
  <c r="AJ1979" i="1"/>
  <c r="H1507" i="1"/>
  <c r="G1934" i="1" l="1"/>
  <c r="M1935" i="1"/>
  <c r="AD1935" i="1" s="1"/>
  <c r="L1936" i="1"/>
  <c r="N1935" i="1"/>
  <c r="AC1935" i="1" s="1"/>
  <c r="AE1934" i="1"/>
  <c r="X1980" i="1"/>
  <c r="A1981" i="1"/>
  <c r="K1981" i="1" s="1"/>
  <c r="AI1980" i="1"/>
  <c r="Z1979" i="1"/>
  <c r="AA1979" i="1" s="1"/>
  <c r="AH1979" i="1" s="1"/>
  <c r="Y1979" i="1"/>
  <c r="I1980" i="1"/>
  <c r="H1980" i="1" s="1"/>
  <c r="AJ1980" i="1"/>
  <c r="AB1979" i="1"/>
  <c r="H1508" i="1"/>
  <c r="G1935" i="1" l="1"/>
  <c r="AE1935" i="1"/>
  <c r="N1936" i="1"/>
  <c r="AC1936" i="1" s="1"/>
  <c r="L1937" i="1"/>
  <c r="M1936" i="1"/>
  <c r="AD1936" i="1" s="1"/>
  <c r="A1982" i="1"/>
  <c r="K1982" i="1" s="1"/>
  <c r="X1981" i="1"/>
  <c r="Y1980" i="1"/>
  <c r="Z1980" i="1"/>
  <c r="AA1980" i="1" s="1"/>
  <c r="AH1980" i="1" s="1"/>
  <c r="AJ1981" i="1"/>
  <c r="AI1981" i="1"/>
  <c r="I1981" i="1"/>
  <c r="H1981" i="1" s="1"/>
  <c r="AB1980" i="1"/>
  <c r="H1509" i="1"/>
  <c r="AA1529" i="1"/>
  <c r="AH1529" i="1" s="1"/>
  <c r="G1936" i="1" l="1"/>
  <c r="AE1936" i="1"/>
  <c r="M1937" i="1"/>
  <c r="AD1937" i="1" s="1"/>
  <c r="L1938" i="1"/>
  <c r="N1937" i="1"/>
  <c r="AC1937" i="1" s="1"/>
  <c r="I1982" i="1"/>
  <c r="H1982" i="1" s="1"/>
  <c r="Z1981" i="1"/>
  <c r="AA1981" i="1" s="1"/>
  <c r="AH1981" i="1" s="1"/>
  <c r="Y1981" i="1"/>
  <c r="AI1982" i="1"/>
  <c r="AJ1982" i="1"/>
  <c r="AB1981" i="1"/>
  <c r="X1982" i="1"/>
  <c r="A1983" i="1"/>
  <c r="K1983" i="1" s="1"/>
  <c r="H1510" i="1"/>
  <c r="G1937" i="1" l="1"/>
  <c r="N1938" i="1"/>
  <c r="AC1938" i="1" s="1"/>
  <c r="L1939" i="1"/>
  <c r="M1938" i="1"/>
  <c r="AD1938" i="1" s="1"/>
  <c r="AE1938" i="1" s="1"/>
  <c r="AE1937" i="1"/>
  <c r="Y1982" i="1"/>
  <c r="AJ1983" i="1"/>
  <c r="AI1983" i="1"/>
  <c r="I1983" i="1"/>
  <c r="H1983" i="1" s="1"/>
  <c r="Z1982" i="1"/>
  <c r="AA1982" i="1" s="1"/>
  <c r="AH1982" i="1" s="1"/>
  <c r="AB1982" i="1"/>
  <c r="X1983" i="1"/>
  <c r="A1984" i="1"/>
  <c r="K1984" i="1" s="1"/>
  <c r="H1511" i="1"/>
  <c r="G1938" i="1" l="1"/>
  <c r="N1939" i="1"/>
  <c r="AC1939" i="1" s="1"/>
  <c r="L1940" i="1"/>
  <c r="M1939" i="1"/>
  <c r="AD1939" i="1" s="1"/>
  <c r="AE1939" i="1" s="1"/>
  <c r="X1984" i="1"/>
  <c r="A1985" i="1"/>
  <c r="K1985" i="1" s="1"/>
  <c r="AB1983" i="1"/>
  <c r="AJ1984" i="1"/>
  <c r="AI1984" i="1"/>
  <c r="Z1983" i="1"/>
  <c r="AA1983" i="1" s="1"/>
  <c r="AH1983" i="1" s="1"/>
  <c r="I1984" i="1"/>
  <c r="H1984" i="1" s="1"/>
  <c r="Y1983" i="1"/>
  <c r="H1512" i="1"/>
  <c r="G1939" i="1" l="1"/>
  <c r="M1940" i="1"/>
  <c r="AD1940" i="1" s="1"/>
  <c r="N1940" i="1"/>
  <c r="AC1940" i="1" s="1"/>
  <c r="L1941" i="1"/>
  <c r="A1986" i="1"/>
  <c r="K1986" i="1" s="1"/>
  <c r="X1985" i="1"/>
  <c r="I1985" i="1"/>
  <c r="H1985" i="1" s="1"/>
  <c r="AJ1985" i="1"/>
  <c r="Z1984" i="1"/>
  <c r="AA1984" i="1" s="1"/>
  <c r="AH1984" i="1" s="1"/>
  <c r="Y1984" i="1"/>
  <c r="AI1985" i="1"/>
  <c r="AB1984" i="1"/>
  <c r="H1513" i="1"/>
  <c r="AA1533" i="1"/>
  <c r="AH1533" i="1" s="1"/>
  <c r="G1940" i="1" l="1"/>
  <c r="N1941" i="1"/>
  <c r="AC1941" i="1" s="1"/>
  <c r="L1942" i="1"/>
  <c r="M1941" i="1"/>
  <c r="AD1941" i="1" s="1"/>
  <c r="AE1940" i="1"/>
  <c r="AJ1986" i="1"/>
  <c r="AI1986" i="1"/>
  <c r="I1986" i="1"/>
  <c r="H1986" i="1" s="1"/>
  <c r="Z1985" i="1"/>
  <c r="AA1985" i="1" s="1"/>
  <c r="AH1985" i="1" s="1"/>
  <c r="Y1985" i="1"/>
  <c r="AB1985" i="1"/>
  <c r="X1986" i="1"/>
  <c r="A1987" i="1"/>
  <c r="K1987" i="1" s="1"/>
  <c r="H1514" i="1"/>
  <c r="G1941" i="1" l="1"/>
  <c r="AE1941" i="1"/>
  <c r="L1943" i="1"/>
  <c r="M1942" i="1"/>
  <c r="AD1942" i="1" s="1"/>
  <c r="N1942" i="1"/>
  <c r="AC1942" i="1" s="1"/>
  <c r="Y1986" i="1"/>
  <c r="AJ1987" i="1"/>
  <c r="AI1987" i="1"/>
  <c r="I1987" i="1"/>
  <c r="H1987" i="1" s="1"/>
  <c r="Z1986" i="1"/>
  <c r="AA1986" i="1" s="1"/>
  <c r="AH1986" i="1" s="1"/>
  <c r="AB1986" i="1"/>
  <c r="X1987" i="1"/>
  <c r="A1988" i="1"/>
  <c r="K1988" i="1" s="1"/>
  <c r="H1515" i="1"/>
  <c r="G1942" i="1" l="1"/>
  <c r="AE1942" i="1"/>
  <c r="M1943" i="1"/>
  <c r="AD1943" i="1" s="1"/>
  <c r="N1943" i="1"/>
  <c r="AC1943" i="1" s="1"/>
  <c r="L1944" i="1"/>
  <c r="A1989" i="1"/>
  <c r="K1989" i="1" s="1"/>
  <c r="X1988" i="1"/>
  <c r="AI1988" i="1"/>
  <c r="Z1987" i="1"/>
  <c r="AA1987" i="1" s="1"/>
  <c r="AH1987" i="1" s="1"/>
  <c r="Y1987" i="1"/>
  <c r="AJ1988" i="1"/>
  <c r="I1988" i="1"/>
  <c r="H1988" i="1" s="1"/>
  <c r="AB1987" i="1"/>
  <c r="H1516" i="1"/>
  <c r="N1944" i="1" l="1"/>
  <c r="AC1944" i="1" s="1"/>
  <c r="L1945" i="1"/>
  <c r="M1944" i="1"/>
  <c r="AD1944" i="1" s="1"/>
  <c r="AE1943" i="1"/>
  <c r="G1943" i="1"/>
  <c r="AB1988" i="1"/>
  <c r="AJ1989" i="1"/>
  <c r="AI1989" i="1"/>
  <c r="Z1988" i="1"/>
  <c r="AA1988" i="1" s="1"/>
  <c r="AH1988" i="1" s="1"/>
  <c r="I1989" i="1"/>
  <c r="H1989" i="1" s="1"/>
  <c r="Y1988" i="1"/>
  <c r="X1989" i="1"/>
  <c r="A1990" i="1"/>
  <c r="K1990" i="1" s="1"/>
  <c r="H1517" i="1"/>
  <c r="AE1944" i="1" l="1"/>
  <c r="G1944" i="1"/>
  <c r="N1945" i="1"/>
  <c r="AC1945" i="1" s="1"/>
  <c r="L1946" i="1"/>
  <c r="M1945" i="1"/>
  <c r="AD1945" i="1" s="1"/>
  <c r="X1990" i="1"/>
  <c r="A1991" i="1"/>
  <c r="K1991" i="1" s="1"/>
  <c r="AJ1990" i="1"/>
  <c r="Z1989" i="1"/>
  <c r="AA1989" i="1" s="1"/>
  <c r="AH1989" i="1" s="1"/>
  <c r="AI1990" i="1"/>
  <c r="Y1989" i="1"/>
  <c r="I1990" i="1"/>
  <c r="H1990" i="1" s="1"/>
  <c r="AB1989" i="1"/>
  <c r="H1518" i="1"/>
  <c r="G1945" i="1" l="1"/>
  <c r="L1947" i="1"/>
  <c r="M1946" i="1"/>
  <c r="AD1946" i="1" s="1"/>
  <c r="N1946" i="1"/>
  <c r="AC1946" i="1" s="1"/>
  <c r="K1992" i="1"/>
  <c r="AE1945" i="1"/>
  <c r="A1992" i="1"/>
  <c r="X1991" i="1"/>
  <c r="Z1990" i="1"/>
  <c r="AA1990" i="1" s="1"/>
  <c r="AH1990" i="1" s="1"/>
  <c r="AI1991" i="1"/>
  <c r="I1991" i="1"/>
  <c r="H1991" i="1" s="1"/>
  <c r="Y1990" i="1"/>
  <c r="AJ1991" i="1"/>
  <c r="AB1990" i="1"/>
  <c r="H1519" i="1"/>
  <c r="AE1946" i="1" l="1"/>
  <c r="G1946" i="1"/>
  <c r="N1947" i="1"/>
  <c r="AC1947" i="1" s="1"/>
  <c r="M1947" i="1"/>
  <c r="AD1947" i="1" s="1"/>
  <c r="AE1947" i="1" s="1"/>
  <c r="L1948" i="1"/>
  <c r="AJ1992" i="1"/>
  <c r="AI1992" i="1"/>
  <c r="I1992" i="1"/>
  <c r="H1992" i="1" s="1"/>
  <c r="Z1991" i="1"/>
  <c r="X1992" i="1"/>
  <c r="A1993" i="1"/>
  <c r="K1993" i="1" s="1"/>
  <c r="AB1991" i="1"/>
  <c r="H1520" i="1"/>
  <c r="AA1540" i="1"/>
  <c r="G1947" i="1" l="1"/>
  <c r="N1948" i="1"/>
  <c r="AC1948" i="1" s="1"/>
  <c r="M1948" i="1"/>
  <c r="AD1948" i="1" s="1"/>
  <c r="L1949" i="1"/>
  <c r="AJ1993" i="1"/>
  <c r="AI1993" i="1"/>
  <c r="Z1992" i="1"/>
  <c r="AA1992" i="1" s="1"/>
  <c r="AH1992" i="1" s="1"/>
  <c r="I1993" i="1"/>
  <c r="H1993" i="1" s="1"/>
  <c r="Y1992" i="1"/>
  <c r="AB1992" i="1"/>
  <c r="X1993" i="1"/>
  <c r="A1994" i="1"/>
  <c r="K1994" i="1" s="1"/>
  <c r="H1521" i="1"/>
  <c r="AH1540" i="1"/>
  <c r="G1948" i="1" l="1"/>
  <c r="N1949" i="1"/>
  <c r="AC1949" i="1" s="1"/>
  <c r="L1950" i="1"/>
  <c r="M1949" i="1"/>
  <c r="AD1949" i="1" s="1"/>
  <c r="AE1949" i="1" s="1"/>
  <c r="AE1948" i="1"/>
  <c r="Z1993" i="1"/>
  <c r="AA1993" i="1" s="1"/>
  <c r="AH1993" i="1" s="1"/>
  <c r="I1994" i="1"/>
  <c r="H1994" i="1" s="1"/>
  <c r="AJ1994" i="1"/>
  <c r="Y1993" i="1"/>
  <c r="AI1994" i="1"/>
  <c r="AB1993" i="1"/>
  <c r="A1995" i="1"/>
  <c r="K1995" i="1" s="1"/>
  <c r="X1994" i="1"/>
  <c r="H1522" i="1"/>
  <c r="G1949" i="1" l="1"/>
  <c r="N1950" i="1"/>
  <c r="AC1950" i="1" s="1"/>
  <c r="L1951" i="1"/>
  <c r="M1950" i="1"/>
  <c r="AD1950" i="1" s="1"/>
  <c r="X1995" i="1"/>
  <c r="A1996" i="1"/>
  <c r="K1996" i="1" s="1"/>
  <c r="Y1994" i="1"/>
  <c r="AJ1995" i="1"/>
  <c r="AI1995" i="1"/>
  <c r="I1995" i="1"/>
  <c r="H1995" i="1" s="1"/>
  <c r="Z1994" i="1"/>
  <c r="AA1994" i="1" s="1"/>
  <c r="AH1994" i="1" s="1"/>
  <c r="AB1994" i="1"/>
  <c r="H1523" i="1"/>
  <c r="AA1543" i="1"/>
  <c r="G1950" i="1" l="1"/>
  <c r="AE1950" i="1"/>
  <c r="M1951" i="1"/>
  <c r="AD1951" i="1" s="1"/>
  <c r="N1951" i="1"/>
  <c r="AC1951" i="1" s="1"/>
  <c r="L1952" i="1"/>
  <c r="X1996" i="1"/>
  <c r="A1997" i="1"/>
  <c r="K1997" i="1" s="1"/>
  <c r="AI1996" i="1"/>
  <c r="I1996" i="1"/>
  <c r="H1996" i="1" s="1"/>
  <c r="Z1995" i="1"/>
  <c r="AA1995" i="1" s="1"/>
  <c r="AH1995" i="1" s="1"/>
  <c r="Y1995" i="1"/>
  <c r="AJ1996" i="1"/>
  <c r="AB1995" i="1"/>
  <c r="H1524" i="1"/>
  <c r="AH1543" i="1"/>
  <c r="G1951" i="1" l="1"/>
  <c r="AE1951" i="1"/>
  <c r="N1952" i="1"/>
  <c r="AC1952" i="1" s="1"/>
  <c r="L1953" i="1"/>
  <c r="M1952" i="1"/>
  <c r="AD1952" i="1" s="1"/>
  <c r="X1997" i="1"/>
  <c r="A1998" i="1"/>
  <c r="K1998" i="1" s="1"/>
  <c r="I1997" i="1"/>
  <c r="H1997" i="1" s="1"/>
  <c r="Y1996" i="1"/>
  <c r="Z1996" i="1"/>
  <c r="AA1996" i="1" s="1"/>
  <c r="AH1996" i="1" s="1"/>
  <c r="AJ1997" i="1"/>
  <c r="AI1997" i="1"/>
  <c r="AB1996" i="1"/>
  <c r="H1525" i="1"/>
  <c r="G1952" i="1" l="1"/>
  <c r="AE1952" i="1"/>
  <c r="N1953" i="1"/>
  <c r="AC1953" i="1" s="1"/>
  <c r="L1954" i="1"/>
  <c r="M1953" i="1"/>
  <c r="AD1953" i="1" s="1"/>
  <c r="AB1997" i="1"/>
  <c r="X1998" i="1"/>
  <c r="A1999" i="1"/>
  <c r="K1999" i="1" s="1"/>
  <c r="I1998" i="1"/>
  <c r="H1998" i="1" s="1"/>
  <c r="AI1998" i="1"/>
  <c r="Z1997" i="1"/>
  <c r="AA1997" i="1" s="1"/>
  <c r="AH1997" i="1" s="1"/>
  <c r="AJ1998" i="1"/>
  <c r="Y1997" i="1"/>
  <c r="H1526" i="1"/>
  <c r="AE1953" i="1" l="1"/>
  <c r="L1955" i="1"/>
  <c r="N1954" i="1"/>
  <c r="AC1954" i="1" s="1"/>
  <c r="M1954" i="1"/>
  <c r="AD1954" i="1" s="1"/>
  <c r="G1953" i="1"/>
  <c r="X1999" i="1"/>
  <c r="A2000" i="1"/>
  <c r="K2000" i="1" s="1"/>
  <c r="AJ1999" i="1"/>
  <c r="AI1999" i="1"/>
  <c r="I1999" i="1"/>
  <c r="H1999" i="1" s="1"/>
  <c r="Z1998" i="1"/>
  <c r="AA1998" i="1" s="1"/>
  <c r="AH1998" i="1" s="1"/>
  <c r="Y1998" i="1"/>
  <c r="AB1998" i="1"/>
  <c r="H1527" i="1"/>
  <c r="G1954" i="1" l="1"/>
  <c r="AE1954" i="1"/>
  <c r="K2001" i="1"/>
  <c r="N1955" i="1"/>
  <c r="AC1955" i="1" s="1"/>
  <c r="L1956" i="1"/>
  <c r="M1955" i="1"/>
  <c r="AD1955" i="1" s="1"/>
  <c r="AB1999" i="1"/>
  <c r="A2001" i="1"/>
  <c r="X2000" i="1"/>
  <c r="Y1999" i="1"/>
  <c r="AI2000" i="1"/>
  <c r="AJ2000" i="1"/>
  <c r="I2000" i="1"/>
  <c r="H2000" i="1" s="1"/>
  <c r="Z1999" i="1"/>
  <c r="AA1999" i="1" s="1"/>
  <c r="AH1999" i="1" s="1"/>
  <c r="H1528" i="1"/>
  <c r="G1955" i="1" l="1"/>
  <c r="AE1955" i="1"/>
  <c r="N1956" i="1"/>
  <c r="AC1956" i="1" s="1"/>
  <c r="L1957" i="1"/>
  <c r="M1956" i="1"/>
  <c r="AD1956" i="1" s="1"/>
  <c r="I2001" i="1"/>
  <c r="H2001" i="1" s="1"/>
  <c r="AJ2001" i="1"/>
  <c r="Z2000" i="1"/>
  <c r="AA2000" i="1" s="1"/>
  <c r="AH2000" i="1" s="1"/>
  <c r="AI2001" i="1"/>
  <c r="Y2000" i="1"/>
  <c r="X2001" i="1"/>
  <c r="A2002" i="1"/>
  <c r="K2002" i="1" s="1"/>
  <c r="AB2000" i="1"/>
  <c r="H1529" i="1"/>
  <c r="AE1956" i="1" l="1"/>
  <c r="G1956" i="1"/>
  <c r="N1957" i="1"/>
  <c r="AC1957" i="1" s="1"/>
  <c r="L1958" i="1"/>
  <c r="M1957" i="1"/>
  <c r="AD1957" i="1" s="1"/>
  <c r="X2002" i="1"/>
  <c r="A2003" i="1"/>
  <c r="K2003" i="1" s="1"/>
  <c r="I2002" i="1"/>
  <c r="H2002" i="1" s="1"/>
  <c r="AJ2002" i="1"/>
  <c r="Z2001" i="1"/>
  <c r="AA2001" i="1" s="1"/>
  <c r="AH2001" i="1" s="1"/>
  <c r="Y2001" i="1"/>
  <c r="AI2002" i="1"/>
  <c r="AB2001" i="1"/>
  <c r="H1530" i="1"/>
  <c r="AA1550" i="1"/>
  <c r="AH1550" i="1" s="1"/>
  <c r="G1957" i="1" l="1"/>
  <c r="AE1957" i="1"/>
  <c r="N1958" i="1"/>
  <c r="AC1958" i="1" s="1"/>
  <c r="L1959" i="1"/>
  <c r="M1958" i="1"/>
  <c r="AD1958" i="1" s="1"/>
  <c r="X2003" i="1"/>
  <c r="A2004" i="1"/>
  <c r="K2004" i="1" s="1"/>
  <c r="Z2002" i="1"/>
  <c r="AA2002" i="1" s="1"/>
  <c r="AH2002" i="1" s="1"/>
  <c r="Y2002" i="1"/>
  <c r="I2003" i="1"/>
  <c r="H2003" i="1" s="1"/>
  <c r="AJ2003" i="1"/>
  <c r="AI2003" i="1"/>
  <c r="AB2002" i="1"/>
  <c r="H1531" i="1"/>
  <c r="AE1958" i="1" l="1"/>
  <c r="G1958" i="1"/>
  <c r="L1960" i="1"/>
  <c r="M1959" i="1"/>
  <c r="AD1959" i="1" s="1"/>
  <c r="N1959" i="1"/>
  <c r="AC1959" i="1" s="1"/>
  <c r="AB2003" i="1"/>
  <c r="X2004" i="1"/>
  <c r="A2005" i="1"/>
  <c r="K2005" i="1" s="1"/>
  <c r="Z2003" i="1"/>
  <c r="AA2003" i="1" s="1"/>
  <c r="AH2003" i="1" s="1"/>
  <c r="AI2004" i="1"/>
  <c r="Y2003" i="1"/>
  <c r="AJ2004" i="1"/>
  <c r="I2004" i="1"/>
  <c r="H2004" i="1" s="1"/>
  <c r="H1532" i="1"/>
  <c r="G1959" i="1" l="1"/>
  <c r="AE1959" i="1"/>
  <c r="N1960" i="1"/>
  <c r="AC1960" i="1" s="1"/>
  <c r="AE1960" i="1" s="1"/>
  <c r="L1961" i="1"/>
  <c r="M1960" i="1"/>
  <c r="AD1960" i="1" s="1"/>
  <c r="Y2004" i="1"/>
  <c r="AJ2005" i="1"/>
  <c r="I2005" i="1"/>
  <c r="H2005" i="1" s="1"/>
  <c r="AI2005" i="1"/>
  <c r="Z2004" i="1"/>
  <c r="AA2004" i="1" s="1"/>
  <c r="AH2004" i="1" s="1"/>
  <c r="AB2004" i="1"/>
  <c r="X2005" i="1"/>
  <c r="A2006" i="1"/>
  <c r="K2006" i="1" s="1"/>
  <c r="H1533" i="1"/>
  <c r="AA1553" i="1"/>
  <c r="G1960" i="1" l="1"/>
  <c r="N1961" i="1"/>
  <c r="AC1961" i="1" s="1"/>
  <c r="M1961" i="1"/>
  <c r="AD1961" i="1" s="1"/>
  <c r="L1962" i="1"/>
  <c r="AJ2006" i="1"/>
  <c r="AI2006" i="1"/>
  <c r="Z2005" i="1"/>
  <c r="AA2005" i="1" s="1"/>
  <c r="AH2005" i="1" s="1"/>
  <c r="I2006" i="1"/>
  <c r="H2006" i="1" s="1"/>
  <c r="Y2005" i="1"/>
  <c r="AB2005" i="1"/>
  <c r="X2006" i="1"/>
  <c r="A2007" i="1"/>
  <c r="K2007" i="1" s="1"/>
  <c r="H1534" i="1"/>
  <c r="AH1553" i="1"/>
  <c r="G1961" i="1" l="1"/>
  <c r="L1963" i="1"/>
  <c r="M1962" i="1"/>
  <c r="AD1962" i="1" s="1"/>
  <c r="N1962" i="1"/>
  <c r="AC1962" i="1" s="1"/>
  <c r="AE1961" i="1"/>
  <c r="X2007" i="1"/>
  <c r="A2008" i="1"/>
  <c r="K2008" i="1" s="1"/>
  <c r="Y2006" i="1"/>
  <c r="AJ2007" i="1"/>
  <c r="AI2007" i="1"/>
  <c r="I2007" i="1"/>
  <c r="H2007" i="1" s="1"/>
  <c r="Z2006" i="1"/>
  <c r="AA2006" i="1" s="1"/>
  <c r="AH2006" i="1" s="1"/>
  <c r="AB2006" i="1"/>
  <c r="H1535" i="1"/>
  <c r="G1962" i="1" l="1"/>
  <c r="AE1962" i="1"/>
  <c r="N1963" i="1"/>
  <c r="AC1963" i="1" s="1"/>
  <c r="AE1963" i="1" s="1"/>
  <c r="M1963" i="1"/>
  <c r="AD1963" i="1" s="1"/>
  <c r="L1964" i="1"/>
  <c r="AJ2008" i="1"/>
  <c r="I2008" i="1"/>
  <c r="H2008" i="1" s="1"/>
  <c r="Y2007" i="1"/>
  <c r="Z2007" i="1"/>
  <c r="AA2007" i="1" s="1"/>
  <c r="AH2007" i="1" s="1"/>
  <c r="AI2008" i="1"/>
  <c r="AB2007" i="1"/>
  <c r="A2009" i="1"/>
  <c r="K2009" i="1" s="1"/>
  <c r="X2008" i="1"/>
  <c r="H1536" i="1"/>
  <c r="G1963" i="1" l="1"/>
  <c r="K2010" i="1"/>
  <c r="M1964" i="1"/>
  <c r="AD1964" i="1" s="1"/>
  <c r="L1965" i="1"/>
  <c r="N1964" i="1"/>
  <c r="AC1964" i="1" s="1"/>
  <c r="AB2008" i="1"/>
  <c r="AJ2009" i="1"/>
  <c r="AI2009" i="1"/>
  <c r="I2009" i="1"/>
  <c r="H2009" i="1" s="1"/>
  <c r="Z2008" i="1"/>
  <c r="AA2008" i="1" s="1"/>
  <c r="AH2008" i="1" s="1"/>
  <c r="Y2008" i="1"/>
  <c r="X2009" i="1"/>
  <c r="A2010" i="1"/>
  <c r="H1537" i="1"/>
  <c r="AE1964" i="1" l="1"/>
  <c r="G1964" i="1"/>
  <c r="N1965" i="1"/>
  <c r="AC1965" i="1" s="1"/>
  <c r="L1966" i="1"/>
  <c r="M1965" i="1"/>
  <c r="AD1965" i="1" s="1"/>
  <c r="AB2009" i="1"/>
  <c r="X2010" i="1"/>
  <c r="A2011" i="1"/>
  <c r="K2011" i="1" s="1"/>
  <c r="Y2009" i="1"/>
  <c r="I2010" i="1"/>
  <c r="H2010" i="1" s="1"/>
  <c r="AJ2010" i="1"/>
  <c r="AI2010" i="1"/>
  <c r="Z2009" i="1"/>
  <c r="AA2009" i="1" s="1"/>
  <c r="AH2009" i="1" s="1"/>
  <c r="H1538" i="1"/>
  <c r="G1965" i="1" l="1"/>
  <c r="AE1965" i="1"/>
  <c r="N1966" i="1"/>
  <c r="AC1966" i="1" s="1"/>
  <c r="M1966" i="1"/>
  <c r="AD1966" i="1" s="1"/>
  <c r="L1967" i="1"/>
  <c r="A2012" i="1"/>
  <c r="K2012" i="1" s="1"/>
  <c r="X2011" i="1"/>
  <c r="I2011" i="1"/>
  <c r="H2011" i="1" s="1"/>
  <c r="Z2010" i="1"/>
  <c r="AA2010" i="1" s="1"/>
  <c r="AH2010" i="1" s="1"/>
  <c r="AJ2011" i="1"/>
  <c r="Y2010" i="1"/>
  <c r="AI2011" i="1"/>
  <c r="AB2010" i="1"/>
  <c r="H1539" i="1"/>
  <c r="AE1966" i="1" l="1"/>
  <c r="G1966" i="1"/>
  <c r="M1967" i="1"/>
  <c r="AD1967" i="1" s="1"/>
  <c r="N1967" i="1"/>
  <c r="AC1967" i="1" s="1"/>
  <c r="L1968" i="1"/>
  <c r="AI2012" i="1"/>
  <c r="Z2011" i="1"/>
  <c r="AA2011" i="1" s="1"/>
  <c r="AH2011" i="1" s="1"/>
  <c r="I2012" i="1"/>
  <c r="H2012" i="1" s="1"/>
  <c r="Y2011" i="1"/>
  <c r="AJ2012" i="1"/>
  <c r="A2013" i="1"/>
  <c r="K2013" i="1" s="1"/>
  <c r="X2012" i="1"/>
  <c r="AB2011" i="1"/>
  <c r="H1540" i="1"/>
  <c r="AA1560" i="1"/>
  <c r="AH1560" i="1" s="1"/>
  <c r="G1967" i="1" l="1"/>
  <c r="N1968" i="1"/>
  <c r="AC1968" i="1" s="1"/>
  <c r="L1969" i="1"/>
  <c r="M1968" i="1"/>
  <c r="AD1968" i="1" s="1"/>
  <c r="AE1967" i="1"/>
  <c r="AB2012" i="1"/>
  <c r="I2013" i="1"/>
  <c r="H2013" i="1" s="1"/>
  <c r="AJ2013" i="1"/>
  <c r="AI2013" i="1"/>
  <c r="Z2012" i="1"/>
  <c r="AA2012" i="1" s="1"/>
  <c r="AH2012" i="1" s="1"/>
  <c r="Y2012" i="1"/>
  <c r="A2014" i="1"/>
  <c r="K2014" i="1" s="1"/>
  <c r="X2013" i="1"/>
  <c r="H1541" i="1"/>
  <c r="G1968" i="1" l="1"/>
  <c r="AE1968" i="1"/>
  <c r="M1969" i="1"/>
  <c r="AD1969" i="1" s="1"/>
  <c r="N1969" i="1"/>
  <c r="AC1969" i="1" s="1"/>
  <c r="L1970" i="1"/>
  <c r="AB2013" i="1"/>
  <c r="Y2013" i="1"/>
  <c r="I2014" i="1"/>
  <c r="H2014" i="1" s="1"/>
  <c r="AJ2014" i="1"/>
  <c r="AI2014" i="1"/>
  <c r="Z2013" i="1"/>
  <c r="AA2013" i="1" s="1"/>
  <c r="AH2013" i="1" s="1"/>
  <c r="X2014" i="1"/>
  <c r="A2015" i="1"/>
  <c r="K2015" i="1" s="1"/>
  <c r="H1542" i="1"/>
  <c r="G1969" i="1" l="1"/>
  <c r="AE1969" i="1"/>
  <c r="N1970" i="1"/>
  <c r="AC1970" i="1" s="1"/>
  <c r="L1971" i="1"/>
  <c r="M1970" i="1"/>
  <c r="AD1970" i="1" s="1"/>
  <c r="I2015" i="1"/>
  <c r="H2015" i="1" s="1"/>
  <c r="Y2014" i="1"/>
  <c r="AJ2015" i="1"/>
  <c r="Z2014" i="1"/>
  <c r="AA2014" i="1" s="1"/>
  <c r="AH2014" i="1" s="1"/>
  <c r="AI2015" i="1"/>
  <c r="AB2014" i="1"/>
  <c r="X2015" i="1"/>
  <c r="A2016" i="1"/>
  <c r="K2016" i="1" s="1"/>
  <c r="H1543" i="1"/>
  <c r="M1971" i="1" l="1"/>
  <c r="AD1971" i="1" s="1"/>
  <c r="N1971" i="1"/>
  <c r="AC1971" i="1" s="1"/>
  <c r="L1972" i="1"/>
  <c r="G1970" i="1"/>
  <c r="AE1970" i="1"/>
  <c r="X2016" i="1"/>
  <c r="A2017" i="1"/>
  <c r="K2017" i="1" s="1"/>
  <c r="AB2015" i="1"/>
  <c r="AI2016" i="1"/>
  <c r="I2016" i="1"/>
  <c r="H2016" i="1" s="1"/>
  <c r="Y2015" i="1"/>
  <c r="Z2015" i="1"/>
  <c r="AA2015" i="1" s="1"/>
  <c r="AH2015" i="1" s="1"/>
  <c r="AJ2016" i="1"/>
  <c r="H1544" i="1"/>
  <c r="AA1564" i="1"/>
  <c r="AH1564" i="1" s="1"/>
  <c r="G1971" i="1" l="1"/>
  <c r="L1973" i="1"/>
  <c r="M1972" i="1"/>
  <c r="AD1972" i="1" s="1"/>
  <c r="N1972" i="1"/>
  <c r="AC1972" i="1" s="1"/>
  <c r="AE1971" i="1"/>
  <c r="I2017" i="1"/>
  <c r="H2017" i="1" s="1"/>
  <c r="Z2016" i="1"/>
  <c r="AA2016" i="1" s="1"/>
  <c r="AH2016" i="1" s="1"/>
  <c r="AJ2017" i="1"/>
  <c r="AI2017" i="1"/>
  <c r="Y2016" i="1"/>
  <c r="AB2016" i="1"/>
  <c r="A2018" i="1"/>
  <c r="K2018" i="1" s="1"/>
  <c r="X2017" i="1"/>
  <c r="H1545" i="1"/>
  <c r="G1972" i="1" l="1"/>
  <c r="AE1972" i="1"/>
  <c r="N1973" i="1"/>
  <c r="AC1973" i="1" s="1"/>
  <c r="L1974" i="1"/>
  <c r="M1973" i="1"/>
  <c r="AD1973" i="1" s="1"/>
  <c r="AB2017" i="1"/>
  <c r="Y2017" i="1"/>
  <c r="AI2018" i="1"/>
  <c r="I2018" i="1"/>
  <c r="H2018" i="1" s="1"/>
  <c r="AJ2018" i="1"/>
  <c r="Z2017" i="1"/>
  <c r="AA2017" i="1" s="1"/>
  <c r="AH2017" i="1" s="1"/>
  <c r="X2018" i="1"/>
  <c r="A2019" i="1"/>
  <c r="K2019" i="1" s="1"/>
  <c r="H1546" i="1"/>
  <c r="AE1973" i="1" l="1"/>
  <c r="G1973" i="1"/>
  <c r="L1975" i="1"/>
  <c r="M1974" i="1"/>
  <c r="AD1974" i="1" s="1"/>
  <c r="N1974" i="1"/>
  <c r="AC1974" i="1" s="1"/>
  <c r="X2019" i="1"/>
  <c r="A2020" i="1"/>
  <c r="K2020" i="1" s="1"/>
  <c r="AB2018" i="1"/>
  <c r="AI2019" i="1"/>
  <c r="Z2018" i="1"/>
  <c r="AA2018" i="1" s="1"/>
  <c r="AH2018" i="1" s="1"/>
  <c r="Y2018" i="1"/>
  <c r="AJ2019" i="1"/>
  <c r="I2019" i="1"/>
  <c r="H2019" i="1" s="1"/>
  <c r="H1547" i="1"/>
  <c r="AE1974" i="1" l="1"/>
  <c r="G1974" i="1"/>
  <c r="N1975" i="1"/>
  <c r="AC1975" i="1" s="1"/>
  <c r="L1976" i="1"/>
  <c r="M1975" i="1"/>
  <c r="AD1975" i="1" s="1"/>
  <c r="G1975" i="1"/>
  <c r="X2020" i="1"/>
  <c r="A2021" i="1"/>
  <c r="K2021" i="1" s="1"/>
  <c r="Z2019" i="1"/>
  <c r="AA2019" i="1" s="1"/>
  <c r="AH2019" i="1" s="1"/>
  <c r="Y2019" i="1"/>
  <c r="I2020" i="1"/>
  <c r="H2020" i="1" s="1"/>
  <c r="AJ2020" i="1"/>
  <c r="AI2020" i="1"/>
  <c r="AB2019" i="1"/>
  <c r="H1548" i="1"/>
  <c r="AE1975" i="1" l="1"/>
  <c r="L1977" i="1"/>
  <c r="M1976" i="1"/>
  <c r="AD1976" i="1" s="1"/>
  <c r="N1976" i="1"/>
  <c r="AC1976" i="1" s="1"/>
  <c r="AB2020" i="1"/>
  <c r="A2022" i="1"/>
  <c r="K2022" i="1" s="1"/>
  <c r="X2021" i="1"/>
  <c r="I2021" i="1"/>
  <c r="H2021" i="1" s="1"/>
  <c r="Y2020" i="1"/>
  <c r="AI2021" i="1"/>
  <c r="AJ2021" i="1"/>
  <c r="Z2020" i="1"/>
  <c r="AA2020" i="1" s="1"/>
  <c r="AH2020" i="1" s="1"/>
  <c r="H1549" i="1"/>
  <c r="G1976" i="1" l="1"/>
  <c r="AE1976" i="1"/>
  <c r="N1977" i="1"/>
  <c r="AC1977" i="1" s="1"/>
  <c r="L1978" i="1"/>
  <c r="M1977" i="1"/>
  <c r="AD1977" i="1" s="1"/>
  <c r="Y2021" i="1"/>
  <c r="I2022" i="1"/>
  <c r="H2022" i="1" s="1"/>
  <c r="AJ2022" i="1"/>
  <c r="AI2022" i="1"/>
  <c r="Z2021" i="1"/>
  <c r="AA2021" i="1" s="1"/>
  <c r="AH2021" i="1" s="1"/>
  <c r="X2022" i="1"/>
  <c r="A2023" i="1"/>
  <c r="K2023" i="1" s="1"/>
  <c r="AB2021" i="1"/>
  <c r="H1550" i="1"/>
  <c r="G1977" i="1" l="1"/>
  <c r="AE1977" i="1"/>
  <c r="N1978" i="1"/>
  <c r="AC1978" i="1" s="1"/>
  <c r="L1979" i="1"/>
  <c r="M1978" i="1"/>
  <c r="AD1978" i="1" s="1"/>
  <c r="A2024" i="1"/>
  <c r="K2024" i="1" s="1"/>
  <c r="X2023" i="1"/>
  <c r="AI2023" i="1"/>
  <c r="I2023" i="1"/>
  <c r="H2023" i="1" s="1"/>
  <c r="Z2022" i="1"/>
  <c r="AJ2023" i="1"/>
  <c r="AB2022" i="1"/>
  <c r="H1551" i="1"/>
  <c r="G1978" i="1" l="1"/>
  <c r="AE1978" i="1"/>
  <c r="M1979" i="1"/>
  <c r="AD1979" i="1" s="1"/>
  <c r="N1979" i="1"/>
  <c r="AC1979" i="1" s="1"/>
  <c r="L1980" i="1"/>
  <c r="AJ2024" i="1"/>
  <c r="AI2024" i="1"/>
  <c r="I2024" i="1"/>
  <c r="H2024" i="1" s="1"/>
  <c r="Z2023" i="1"/>
  <c r="AA2023" i="1" s="1"/>
  <c r="AH2023" i="1" s="1"/>
  <c r="Y2023" i="1"/>
  <c r="X2024" i="1"/>
  <c r="A2025" i="1"/>
  <c r="K2025" i="1" s="1"/>
  <c r="AB2023" i="1"/>
  <c r="H1552" i="1"/>
  <c r="AE1979" i="1" l="1"/>
  <c r="G1979" i="1"/>
  <c r="L1981" i="1"/>
  <c r="M1980" i="1"/>
  <c r="AD1980" i="1" s="1"/>
  <c r="AE1980" i="1" s="1"/>
  <c r="N1980" i="1"/>
  <c r="AC1980" i="1" s="1"/>
  <c r="G1980" i="1"/>
  <c r="Y2024" i="1"/>
  <c r="AJ2025" i="1"/>
  <c r="AI2025" i="1"/>
  <c r="I2025" i="1"/>
  <c r="H2025" i="1" s="1"/>
  <c r="Z2024" i="1"/>
  <c r="AA2024" i="1" s="1"/>
  <c r="AH2024" i="1" s="1"/>
  <c r="AB2024" i="1"/>
  <c r="X2025" i="1"/>
  <c r="A2026" i="1"/>
  <c r="K2026" i="1" s="1"/>
  <c r="H1553" i="1"/>
  <c r="N1981" i="1" l="1"/>
  <c r="AC1981" i="1" s="1"/>
  <c r="L1982" i="1"/>
  <c r="M1981" i="1"/>
  <c r="AD1981" i="1" s="1"/>
  <c r="AB2025" i="1"/>
  <c r="X2026" i="1"/>
  <c r="A2027" i="1"/>
  <c r="K2027" i="1" s="1"/>
  <c r="AJ2026" i="1"/>
  <c r="I2026" i="1"/>
  <c r="H2026" i="1" s="1"/>
  <c r="Y2025" i="1"/>
  <c r="AI2026" i="1"/>
  <c r="Z2025" i="1"/>
  <c r="AA2025" i="1" s="1"/>
  <c r="AH2025" i="1" s="1"/>
  <c r="H1554" i="1"/>
  <c r="AA1574" i="1"/>
  <c r="L1983" i="1" l="1"/>
  <c r="M1982" i="1"/>
  <c r="AD1982" i="1" s="1"/>
  <c r="N1982" i="1"/>
  <c r="AC1982" i="1" s="1"/>
  <c r="G1981" i="1"/>
  <c r="AE1981" i="1"/>
  <c r="X2027" i="1"/>
  <c r="A2028" i="1"/>
  <c r="K2028" i="1" s="1"/>
  <c r="AB2026" i="1"/>
  <c r="Y2026" i="1"/>
  <c r="AJ2027" i="1"/>
  <c r="AI2027" i="1"/>
  <c r="I2027" i="1"/>
  <c r="H2027" i="1" s="1"/>
  <c r="Z2026" i="1"/>
  <c r="AA2026" i="1" s="1"/>
  <c r="AH2026" i="1" s="1"/>
  <c r="H1555" i="1"/>
  <c r="AH1574" i="1"/>
  <c r="G1982" i="1" l="1"/>
  <c r="AE1982" i="1"/>
  <c r="N1983" i="1"/>
  <c r="AC1983" i="1" s="1"/>
  <c r="L1984" i="1"/>
  <c r="M1983" i="1"/>
  <c r="AD1983" i="1" s="1"/>
  <c r="AE1983" i="1" s="1"/>
  <c r="G1983" i="1"/>
  <c r="X2028" i="1"/>
  <c r="A2029" i="1"/>
  <c r="K2029" i="1" s="1"/>
  <c r="AI2028" i="1"/>
  <c r="Z2027" i="1"/>
  <c r="AA2027" i="1" s="1"/>
  <c r="AH2027" i="1" s="1"/>
  <c r="Y2027" i="1"/>
  <c r="I2028" i="1"/>
  <c r="H2028" i="1" s="1"/>
  <c r="AJ2028" i="1"/>
  <c r="AB2027" i="1"/>
  <c r="H1556" i="1"/>
  <c r="N1984" i="1" l="1"/>
  <c r="AC1984" i="1" s="1"/>
  <c r="L1985" i="1"/>
  <c r="M1984" i="1"/>
  <c r="AD1984" i="1" s="1"/>
  <c r="AB2028" i="1"/>
  <c r="X2029" i="1"/>
  <c r="A2030" i="1"/>
  <c r="K2030" i="1" s="1"/>
  <c r="AI2029" i="1"/>
  <c r="Z2028" i="1"/>
  <c r="AA2028" i="1" s="1"/>
  <c r="AH2028" i="1" s="1"/>
  <c r="Y2028" i="1"/>
  <c r="AJ2029" i="1"/>
  <c r="I2029" i="1"/>
  <c r="H2029" i="1" s="1"/>
  <c r="H1557" i="1"/>
  <c r="G1984" i="1" l="1"/>
  <c r="AE1984" i="1"/>
  <c r="N1985" i="1"/>
  <c r="AC1985" i="1" s="1"/>
  <c r="L1986" i="1"/>
  <c r="M1985" i="1"/>
  <c r="AD1985" i="1" s="1"/>
  <c r="AB2029" i="1"/>
  <c r="X2030" i="1"/>
  <c r="A2031" i="1"/>
  <c r="K2031" i="1" s="1"/>
  <c r="Z2029" i="1"/>
  <c r="AA2029" i="1" s="1"/>
  <c r="AH2029" i="1" s="1"/>
  <c r="I2030" i="1"/>
  <c r="H2030" i="1" s="1"/>
  <c r="Y2029" i="1"/>
  <c r="AI2030" i="1"/>
  <c r="AJ2030" i="1"/>
  <c r="H1558" i="1"/>
  <c r="AA1578" i="1"/>
  <c r="G1985" i="1" l="1"/>
  <c r="AE1985" i="1"/>
  <c r="L1987" i="1"/>
  <c r="M1986" i="1"/>
  <c r="AD1986" i="1" s="1"/>
  <c r="N1986" i="1"/>
  <c r="AC1986" i="1" s="1"/>
  <c r="X2031" i="1"/>
  <c r="A2032" i="1"/>
  <c r="K2032" i="1" s="1"/>
  <c r="AJ2031" i="1"/>
  <c r="AI2031" i="1"/>
  <c r="I2031" i="1"/>
  <c r="H2031" i="1" s="1"/>
  <c r="Z2030" i="1"/>
  <c r="AA2030" i="1" s="1"/>
  <c r="AH2030" i="1" s="1"/>
  <c r="Y2030" i="1"/>
  <c r="AB2030" i="1"/>
  <c r="H1559" i="1"/>
  <c r="AH1578" i="1"/>
  <c r="G1986" i="1" l="1"/>
  <c r="AE1986" i="1"/>
  <c r="N1987" i="1"/>
  <c r="AC1987" i="1" s="1"/>
  <c r="L1988" i="1"/>
  <c r="M1987" i="1"/>
  <c r="AD1987" i="1" s="1"/>
  <c r="G1987" i="1"/>
  <c r="X2032" i="1"/>
  <c r="A2033" i="1"/>
  <c r="K2033" i="1" s="1"/>
  <c r="Z2031" i="1"/>
  <c r="AA2031" i="1" s="1"/>
  <c r="AH2031" i="1" s="1"/>
  <c r="Y2031" i="1"/>
  <c r="AJ2032" i="1"/>
  <c r="I2032" i="1"/>
  <c r="H2032" i="1" s="1"/>
  <c r="AI2032" i="1"/>
  <c r="AB2031" i="1"/>
  <c r="H1560" i="1"/>
  <c r="L1989" i="1" l="1"/>
  <c r="M1988" i="1"/>
  <c r="AD1988" i="1" s="1"/>
  <c r="N1988" i="1"/>
  <c r="AC1988" i="1" s="1"/>
  <c r="AE1987" i="1"/>
  <c r="X2033" i="1"/>
  <c r="A2034" i="1"/>
  <c r="K2034" i="1" s="1"/>
  <c r="Z2032" i="1"/>
  <c r="AA2032" i="1" s="1"/>
  <c r="AH2032" i="1" s="1"/>
  <c r="I2033" i="1"/>
  <c r="H2033" i="1" s="1"/>
  <c r="Y2032" i="1"/>
  <c r="AI2033" i="1"/>
  <c r="AJ2033" i="1"/>
  <c r="AB2032" i="1"/>
  <c r="H1561" i="1"/>
  <c r="AA1581" i="1"/>
  <c r="G1988" i="1" l="1"/>
  <c r="G1989" i="1" s="1"/>
  <c r="AE1988" i="1"/>
  <c r="N1989" i="1"/>
  <c r="AC1989" i="1" s="1"/>
  <c r="L1990" i="1"/>
  <c r="M1989" i="1"/>
  <c r="AD1989" i="1" s="1"/>
  <c r="AE1989" i="1" s="1"/>
  <c r="AJ2034" i="1"/>
  <c r="Z2033" i="1"/>
  <c r="AA2033" i="1" s="1"/>
  <c r="AH2033" i="1" s="1"/>
  <c r="AI2034" i="1"/>
  <c r="I2034" i="1"/>
  <c r="H2034" i="1" s="1"/>
  <c r="Y2033" i="1"/>
  <c r="AB2033" i="1"/>
  <c r="X2034" i="1"/>
  <c r="A2035" i="1"/>
  <c r="K2035" i="1" s="1"/>
  <c r="H1562" i="1"/>
  <c r="AH1581" i="1"/>
  <c r="N1990" i="1" l="1"/>
  <c r="AC1990" i="1" s="1"/>
  <c r="L1991" i="1"/>
  <c r="M1990" i="1"/>
  <c r="AD1990" i="1" s="1"/>
  <c r="X2035" i="1"/>
  <c r="A2036" i="1"/>
  <c r="K2036" i="1" s="1"/>
  <c r="AB2034" i="1"/>
  <c r="Y2034" i="1"/>
  <c r="AJ2035" i="1"/>
  <c r="I2035" i="1"/>
  <c r="H2035" i="1" s="1"/>
  <c r="AI2035" i="1"/>
  <c r="Z2034" i="1"/>
  <c r="AA2034" i="1" s="1"/>
  <c r="AH2034" i="1" s="1"/>
  <c r="H1563" i="1"/>
  <c r="G1990" i="1" l="1"/>
  <c r="AE1990" i="1"/>
  <c r="N1991" i="1"/>
  <c r="AC1991" i="1" s="1"/>
  <c r="L1992" i="1"/>
  <c r="M1991" i="1"/>
  <c r="AD1991" i="1" s="1"/>
  <c r="G1991" i="1"/>
  <c r="X2036" i="1"/>
  <c r="A2037" i="1"/>
  <c r="K2037" i="1" s="1"/>
  <c r="AJ2036" i="1"/>
  <c r="AI2036" i="1"/>
  <c r="Z2035" i="1"/>
  <c r="AA2035" i="1" s="1"/>
  <c r="AH2035" i="1" s="1"/>
  <c r="I2036" i="1"/>
  <c r="H2036" i="1" s="1"/>
  <c r="Y2035" i="1"/>
  <c r="AB2035" i="1"/>
  <c r="H1564" i="1"/>
  <c r="N1992" i="1" l="1"/>
  <c r="AC1992" i="1" s="1"/>
  <c r="M1992" i="1"/>
  <c r="AD1992" i="1" s="1"/>
  <c r="AE1992" i="1" s="1"/>
  <c r="L1993" i="1"/>
  <c r="AE1991" i="1"/>
  <c r="AB2036" i="1"/>
  <c r="X2037" i="1"/>
  <c r="A2038" i="1"/>
  <c r="K2038" i="1" s="1"/>
  <c r="Z2036" i="1"/>
  <c r="AA2036" i="1" s="1"/>
  <c r="AH2036" i="1" s="1"/>
  <c r="Y2036" i="1"/>
  <c r="AJ2037" i="1"/>
  <c r="AI2037" i="1"/>
  <c r="I2037" i="1"/>
  <c r="H2037" i="1" s="1"/>
  <c r="H1565" i="1"/>
  <c r="G1992" i="1" l="1"/>
  <c r="L1994" i="1"/>
  <c r="N1993" i="1"/>
  <c r="AC1993" i="1" s="1"/>
  <c r="M1993" i="1"/>
  <c r="AD1993" i="1" s="1"/>
  <c r="AE1993" i="1" s="1"/>
  <c r="AB2037" i="1"/>
  <c r="Z2037" i="1"/>
  <c r="AA2037" i="1" s="1"/>
  <c r="AH2037" i="1" s="1"/>
  <c r="Y2037" i="1"/>
  <c r="AJ2038" i="1"/>
  <c r="AI2038" i="1"/>
  <c r="I2038" i="1"/>
  <c r="H2038" i="1" s="1"/>
  <c r="X2038" i="1"/>
  <c r="A2039" i="1"/>
  <c r="K2039" i="1" s="1"/>
  <c r="AA1558" i="1"/>
  <c r="AH1558" i="1" s="1"/>
  <c r="H1566" i="1"/>
  <c r="G1993" i="1" l="1"/>
  <c r="N1994" i="1"/>
  <c r="AC1994" i="1" s="1"/>
  <c r="L1995" i="1"/>
  <c r="M1994" i="1"/>
  <c r="AD1994" i="1" s="1"/>
  <c r="AE1994" i="1" s="1"/>
  <c r="G1994" i="1"/>
  <c r="X2039" i="1"/>
  <c r="A2040" i="1"/>
  <c r="K2040" i="1" s="1"/>
  <c r="AB2038" i="1"/>
  <c r="Z2038" i="1"/>
  <c r="AA2038" i="1" s="1"/>
  <c r="AH2038" i="1" s="1"/>
  <c r="Y2038" i="1"/>
  <c r="I2039" i="1"/>
  <c r="H2039" i="1" s="1"/>
  <c r="AJ2039" i="1"/>
  <c r="AI2039" i="1"/>
  <c r="H1567" i="1"/>
  <c r="M1995" i="1" l="1"/>
  <c r="AD1995" i="1" s="1"/>
  <c r="N1995" i="1"/>
  <c r="AC1995" i="1" s="1"/>
  <c r="L1996" i="1"/>
  <c r="AB2039" i="1"/>
  <c r="A2041" i="1"/>
  <c r="K2041" i="1" s="1"/>
  <c r="X2040" i="1"/>
  <c r="AJ2040" i="1"/>
  <c r="Y2039" i="1"/>
  <c r="AI2040" i="1"/>
  <c r="Z2039" i="1"/>
  <c r="AA2039" i="1" s="1"/>
  <c r="AH2039" i="1" s="1"/>
  <c r="I2040" i="1"/>
  <c r="H2040" i="1" s="1"/>
  <c r="H1568" i="1"/>
  <c r="AA1588" i="1"/>
  <c r="AH1588" i="1" s="1"/>
  <c r="G1995" i="1" l="1"/>
  <c r="N1996" i="1"/>
  <c r="AC1996" i="1" s="1"/>
  <c r="L1997" i="1"/>
  <c r="M1996" i="1"/>
  <c r="AD1996" i="1" s="1"/>
  <c r="AE1995" i="1"/>
  <c r="AJ2041" i="1"/>
  <c r="I2041" i="1"/>
  <c r="H2041" i="1" s="1"/>
  <c r="Z2040" i="1"/>
  <c r="AA2040" i="1" s="1"/>
  <c r="AH2040" i="1" s="1"/>
  <c r="AI2041" i="1"/>
  <c r="Y2040" i="1"/>
  <c r="A2042" i="1"/>
  <c r="K2042" i="1" s="1"/>
  <c r="X2041" i="1"/>
  <c r="AB2040" i="1"/>
  <c r="H1569" i="1"/>
  <c r="G1996" i="1" l="1"/>
  <c r="AE1996" i="1"/>
  <c r="M1997" i="1"/>
  <c r="AD1997" i="1" s="1"/>
  <c r="L1998" i="1"/>
  <c r="N1997" i="1"/>
  <c r="AC1997" i="1" s="1"/>
  <c r="AB2041" i="1"/>
  <c r="Y2041" i="1"/>
  <c r="AJ2042" i="1"/>
  <c r="AI2042" i="1"/>
  <c r="Z2041" i="1"/>
  <c r="AA2041" i="1" s="1"/>
  <c r="AH2041" i="1" s="1"/>
  <c r="I2042" i="1"/>
  <c r="H2042" i="1" s="1"/>
  <c r="A2043" i="1"/>
  <c r="K2043" i="1" s="1"/>
  <c r="X2042" i="1"/>
  <c r="H1570" i="1"/>
  <c r="L1999" i="1" l="1"/>
  <c r="M1998" i="1"/>
  <c r="AD1998" i="1" s="1"/>
  <c r="N1998" i="1"/>
  <c r="AC1998" i="1" s="1"/>
  <c r="G1997" i="1"/>
  <c r="G1998" i="1" s="1"/>
  <c r="AE1997" i="1"/>
  <c r="Y2042" i="1"/>
  <c r="AI2043" i="1"/>
  <c r="AJ2043" i="1"/>
  <c r="I2043" i="1"/>
  <c r="H2043" i="1" s="1"/>
  <c r="Z2042" i="1"/>
  <c r="AA2042" i="1" s="1"/>
  <c r="AH2042" i="1" s="1"/>
  <c r="A2044" i="1"/>
  <c r="K2044" i="1" s="1"/>
  <c r="X2043" i="1"/>
  <c r="AB2042" i="1"/>
  <c r="H1571" i="1"/>
  <c r="AE1998" i="1" l="1"/>
  <c r="N1999" i="1"/>
  <c r="AC1999" i="1" s="1"/>
  <c r="L2000" i="1"/>
  <c r="M1999" i="1"/>
  <c r="AD1999" i="1" s="1"/>
  <c r="I2044" i="1"/>
  <c r="H2044" i="1" s="1"/>
  <c r="AI2044" i="1"/>
  <c r="Z2043" i="1"/>
  <c r="AA2043" i="1" s="1"/>
  <c r="AH2043" i="1" s="1"/>
  <c r="Y2043" i="1"/>
  <c r="AJ2044" i="1"/>
  <c r="AB2043" i="1"/>
  <c r="A2045" i="1"/>
  <c r="K2045" i="1" s="1"/>
  <c r="X2044" i="1"/>
  <c r="H1572" i="1"/>
  <c r="G1999" i="1" l="1"/>
  <c r="AE1999" i="1"/>
  <c r="N2000" i="1"/>
  <c r="AC2000" i="1" s="1"/>
  <c r="L2001" i="1"/>
  <c r="M2000" i="1"/>
  <c r="AD2000" i="1" s="1"/>
  <c r="AE2000" i="1" s="1"/>
  <c r="G2000" i="1"/>
  <c r="X2045" i="1"/>
  <c r="A2046" i="1"/>
  <c r="K2046" i="1" s="1"/>
  <c r="I2045" i="1"/>
  <c r="H2045" i="1" s="1"/>
  <c r="AJ2045" i="1"/>
  <c r="Y2044" i="1"/>
  <c r="AI2045" i="1"/>
  <c r="Z2044" i="1"/>
  <c r="AA2044" i="1" s="1"/>
  <c r="AH2044" i="1" s="1"/>
  <c r="AB2044" i="1"/>
  <c r="H1573" i="1"/>
  <c r="N2001" i="1" l="1"/>
  <c r="AC2001" i="1" s="1"/>
  <c r="L2002" i="1"/>
  <c r="M2001" i="1"/>
  <c r="AD2001" i="1" s="1"/>
  <c r="AB2045" i="1"/>
  <c r="X2046" i="1"/>
  <c r="A2047" i="1"/>
  <c r="K2047" i="1" s="1"/>
  <c r="AJ2046" i="1"/>
  <c r="AI2046" i="1"/>
  <c r="Z2045" i="1"/>
  <c r="AA2045" i="1" s="1"/>
  <c r="AH2045" i="1" s="1"/>
  <c r="Y2045" i="1"/>
  <c r="I2046" i="1"/>
  <c r="H2046" i="1" s="1"/>
  <c r="AA1566" i="1"/>
  <c r="H1574" i="1"/>
  <c r="AA1594" i="1"/>
  <c r="AH1594" i="1" s="1"/>
  <c r="G2001" i="1" l="1"/>
  <c r="AE2001" i="1"/>
  <c r="N2002" i="1"/>
  <c r="AC2002" i="1" s="1"/>
  <c r="L2003" i="1"/>
  <c r="M2002" i="1"/>
  <c r="AD2002" i="1" s="1"/>
  <c r="AB2046" i="1"/>
  <c r="Z2046" i="1"/>
  <c r="AA2046" i="1" s="1"/>
  <c r="AH2046" i="1" s="1"/>
  <c r="AJ2047" i="1"/>
  <c r="AI2047" i="1"/>
  <c r="I2047" i="1"/>
  <c r="H2047" i="1" s="1"/>
  <c r="Y2046" i="1"/>
  <c r="X2047" i="1"/>
  <c r="A2048" i="1"/>
  <c r="K2048" i="1" s="1"/>
  <c r="AA1567" i="1"/>
  <c r="AH1566" i="1"/>
  <c r="H1575" i="1"/>
  <c r="N2003" i="1" l="1"/>
  <c r="AC2003" i="1" s="1"/>
  <c r="L2004" i="1"/>
  <c r="M2003" i="1"/>
  <c r="AD2003" i="1" s="1"/>
  <c r="AE2003" i="1" s="1"/>
  <c r="G2002" i="1"/>
  <c r="G2003" i="1" s="1"/>
  <c r="AE2002" i="1"/>
  <c r="A2049" i="1"/>
  <c r="K2049" i="1" s="1"/>
  <c r="X2048" i="1"/>
  <c r="Y2047" i="1"/>
  <c r="Z2047" i="1"/>
  <c r="AA2047" i="1" s="1"/>
  <c r="AH2047" i="1" s="1"/>
  <c r="AJ2048" i="1"/>
  <c r="I2048" i="1"/>
  <c r="H2048" i="1" s="1"/>
  <c r="AI2048" i="1"/>
  <c r="AB2047" i="1"/>
  <c r="AH1567" i="1"/>
  <c r="H1576" i="1"/>
  <c r="L2005" i="1" l="1"/>
  <c r="N2004" i="1"/>
  <c r="AC2004" i="1" s="1"/>
  <c r="M2004" i="1"/>
  <c r="AD2004" i="1" s="1"/>
  <c r="A2050" i="1"/>
  <c r="K2050" i="1" s="1"/>
  <c r="X2049" i="1"/>
  <c r="AB2048" i="1"/>
  <c r="AJ2049" i="1"/>
  <c r="I2049" i="1"/>
  <c r="H2049" i="1" s="1"/>
  <c r="AI2049" i="1"/>
  <c r="Z2048" i="1"/>
  <c r="AA2048" i="1" s="1"/>
  <c r="AH2048" i="1" s="1"/>
  <c r="Y2048" i="1"/>
  <c r="H1577" i="1"/>
  <c r="G2004" i="1" l="1"/>
  <c r="AE2004" i="1"/>
  <c r="N2005" i="1"/>
  <c r="AC2005" i="1" s="1"/>
  <c r="L2006" i="1"/>
  <c r="M2005" i="1"/>
  <c r="AD2005" i="1" s="1"/>
  <c r="AE2005" i="1" s="1"/>
  <c r="G2005" i="1"/>
  <c r="X2050" i="1"/>
  <c r="A2051" i="1"/>
  <c r="K2051" i="1" s="1"/>
  <c r="AB2049" i="1"/>
  <c r="I2050" i="1"/>
  <c r="H2050" i="1" s="1"/>
  <c r="Y2049" i="1"/>
  <c r="AI2050" i="1"/>
  <c r="AJ2050" i="1"/>
  <c r="Z2049" i="1"/>
  <c r="AA2049" i="1" s="1"/>
  <c r="AH2049" i="1" s="1"/>
  <c r="H1578" i="1"/>
  <c r="N2006" i="1" l="1"/>
  <c r="AC2006" i="1" s="1"/>
  <c r="L2007" i="1"/>
  <c r="M2006" i="1"/>
  <c r="AD2006" i="1" s="1"/>
  <c r="G2006" i="1"/>
  <c r="AB2050" i="1"/>
  <c r="X2051" i="1"/>
  <c r="A2052" i="1"/>
  <c r="K2052" i="1" s="1"/>
  <c r="I2051" i="1"/>
  <c r="H2051" i="1" s="1"/>
  <c r="Y2050" i="1"/>
  <c r="Z2050" i="1"/>
  <c r="AA2050" i="1" s="1"/>
  <c r="AH2050" i="1" s="1"/>
  <c r="AJ2051" i="1"/>
  <c r="AI2051" i="1"/>
  <c r="H1579" i="1"/>
  <c r="AE2006" i="1" l="1"/>
  <c r="L2008" i="1"/>
  <c r="M2007" i="1"/>
  <c r="AD2007" i="1" s="1"/>
  <c r="N2007" i="1"/>
  <c r="AC2007" i="1" s="1"/>
  <c r="A2053" i="1"/>
  <c r="K2053" i="1" s="1"/>
  <c r="X2052" i="1"/>
  <c r="I2052" i="1"/>
  <c r="H2052" i="1" s="1"/>
  <c r="Y2051" i="1"/>
  <c r="AJ2052" i="1"/>
  <c r="Z2051" i="1"/>
  <c r="AA2051" i="1" s="1"/>
  <c r="AH2051" i="1" s="1"/>
  <c r="AI2052" i="1"/>
  <c r="AB2051" i="1"/>
  <c r="H1580" i="1"/>
  <c r="AE2007" i="1" l="1"/>
  <c r="G2007" i="1"/>
  <c r="L2009" i="1"/>
  <c r="N2008" i="1"/>
  <c r="AC2008" i="1" s="1"/>
  <c r="M2008" i="1"/>
  <c r="AD2008" i="1" s="1"/>
  <c r="G2008" i="1"/>
  <c r="AI2053" i="1"/>
  <c r="I2053" i="1"/>
  <c r="H2053" i="1" s="1"/>
  <c r="Z2052" i="1"/>
  <c r="AJ2053" i="1"/>
  <c r="X2053" i="1"/>
  <c r="A2054" i="1"/>
  <c r="K2054" i="1" s="1"/>
  <c r="AB2052" i="1"/>
  <c r="H1581" i="1"/>
  <c r="AE2008" i="1" l="1"/>
  <c r="N2009" i="1"/>
  <c r="AC2009" i="1" s="1"/>
  <c r="L2010" i="1"/>
  <c r="M2009" i="1"/>
  <c r="AD2009" i="1" s="1"/>
  <c r="A2055" i="1"/>
  <c r="K2055" i="1" s="1"/>
  <c r="X2054" i="1"/>
  <c r="Z2053" i="1"/>
  <c r="AA2053" i="1" s="1"/>
  <c r="AH2053" i="1" s="1"/>
  <c r="I2054" i="1"/>
  <c r="H2054" i="1" s="1"/>
  <c r="AJ2054" i="1"/>
  <c r="Y2053" i="1"/>
  <c r="AI2054" i="1"/>
  <c r="AB2053" i="1"/>
  <c r="H1582" i="1"/>
  <c r="AA1602" i="1"/>
  <c r="M2010" i="1" l="1"/>
  <c r="AD2010" i="1" s="1"/>
  <c r="N2010" i="1"/>
  <c r="AC2010" i="1" s="1"/>
  <c r="L2011" i="1"/>
  <c r="G2009" i="1"/>
  <c r="AE2009" i="1"/>
  <c r="AB2054" i="1"/>
  <c r="AJ2055" i="1"/>
  <c r="I2055" i="1"/>
  <c r="H2055" i="1" s="1"/>
  <c r="Z2054" i="1"/>
  <c r="AA2054" i="1" s="1"/>
  <c r="AH2054" i="1" s="1"/>
  <c r="Y2054" i="1"/>
  <c r="AI2055" i="1"/>
  <c r="A2056" i="1"/>
  <c r="K2056" i="1" s="1"/>
  <c r="X2055" i="1"/>
  <c r="H1583" i="1"/>
  <c r="AH1602" i="1"/>
  <c r="AE2010" i="1" l="1"/>
  <c r="G2010" i="1"/>
  <c r="G2011" i="1" s="1"/>
  <c r="L2012" i="1"/>
  <c r="M2011" i="1"/>
  <c r="AD2011" i="1" s="1"/>
  <c r="N2011" i="1"/>
  <c r="AC2011" i="1" s="1"/>
  <c r="A2057" i="1"/>
  <c r="K2057" i="1" s="1"/>
  <c r="X2056" i="1"/>
  <c r="AB2055" i="1"/>
  <c r="I2056" i="1"/>
  <c r="H2056" i="1" s="1"/>
  <c r="Z2055" i="1"/>
  <c r="AA2055" i="1" s="1"/>
  <c r="AH2055" i="1" s="1"/>
  <c r="Y2055" i="1"/>
  <c r="AI2056" i="1"/>
  <c r="AJ2056" i="1"/>
  <c r="H1584" i="1"/>
  <c r="AE2011" i="1" l="1"/>
  <c r="M2012" i="1"/>
  <c r="AD2012" i="1" s="1"/>
  <c r="N2012" i="1"/>
  <c r="AC2012" i="1" s="1"/>
  <c r="L2013" i="1"/>
  <c r="I2057" i="1"/>
  <c r="H2057" i="1" s="1"/>
  <c r="AJ2057" i="1"/>
  <c r="AI2057" i="1"/>
  <c r="Z2056" i="1"/>
  <c r="AA2056" i="1" s="1"/>
  <c r="AH2056" i="1" s="1"/>
  <c r="Y2056" i="1"/>
  <c r="A2058" i="1"/>
  <c r="K2058" i="1" s="1"/>
  <c r="X2057" i="1"/>
  <c r="AB2056" i="1"/>
  <c r="H1585" i="1"/>
  <c r="AE2012" i="1" l="1"/>
  <c r="K2059" i="1"/>
  <c r="G2012" i="1"/>
  <c r="N2013" i="1"/>
  <c r="AC2013" i="1" s="1"/>
  <c r="L2014" i="1"/>
  <c r="M2013" i="1"/>
  <c r="AD2013" i="1" s="1"/>
  <c r="A2059" i="1"/>
  <c r="X2058" i="1"/>
  <c r="AB2057" i="1"/>
  <c r="AJ2058" i="1"/>
  <c r="AI2058" i="1"/>
  <c r="Z2057" i="1"/>
  <c r="AA2057" i="1" s="1"/>
  <c r="AH2057" i="1" s="1"/>
  <c r="Y2057" i="1"/>
  <c r="I2058" i="1"/>
  <c r="H2058" i="1" s="1"/>
  <c r="H1586" i="1"/>
  <c r="G2013" i="1" l="1"/>
  <c r="AE2013" i="1"/>
  <c r="N2014" i="1"/>
  <c r="AC2014" i="1" s="1"/>
  <c r="L2015" i="1"/>
  <c r="M2014" i="1"/>
  <c r="AD2014" i="1" s="1"/>
  <c r="I2059" i="1"/>
  <c r="H2059" i="1" s="1"/>
  <c r="Y2058" i="1"/>
  <c r="Z2058" i="1"/>
  <c r="AA2058" i="1" s="1"/>
  <c r="AH2058" i="1" s="1"/>
  <c r="AJ2059" i="1"/>
  <c r="AI2059" i="1"/>
  <c r="A2060" i="1"/>
  <c r="K2060" i="1" s="1"/>
  <c r="X2059" i="1"/>
  <c r="AB2058" i="1"/>
  <c r="H1587" i="1"/>
  <c r="G2014" i="1" l="1"/>
  <c r="AE2014" i="1"/>
  <c r="M2015" i="1"/>
  <c r="AD2015" i="1" s="1"/>
  <c r="L2016" i="1"/>
  <c r="N2015" i="1"/>
  <c r="AC2015" i="1" s="1"/>
  <c r="AB2059" i="1"/>
  <c r="A2061" i="1"/>
  <c r="K2061" i="1" s="1"/>
  <c r="X2060" i="1"/>
  <c r="I2060" i="1"/>
  <c r="H2060" i="1" s="1"/>
  <c r="Y2059" i="1"/>
  <c r="AJ2060" i="1"/>
  <c r="Z2059" i="1"/>
  <c r="AA2059" i="1" s="1"/>
  <c r="AH2059" i="1" s="1"/>
  <c r="AI2060" i="1"/>
  <c r="H1588" i="1"/>
  <c r="N2016" i="1" l="1"/>
  <c r="AC2016" i="1" s="1"/>
  <c r="L2017" i="1"/>
  <c r="M2016" i="1"/>
  <c r="AD2016" i="1" s="1"/>
  <c r="AE2015" i="1"/>
  <c r="G2015" i="1"/>
  <c r="Z2060" i="1"/>
  <c r="AA2060" i="1" s="1"/>
  <c r="AH2060" i="1" s="1"/>
  <c r="Y2060" i="1"/>
  <c r="AI2061" i="1"/>
  <c r="AJ2061" i="1"/>
  <c r="I2061" i="1"/>
  <c r="H2061" i="1" s="1"/>
  <c r="X2061" i="1"/>
  <c r="A2062" i="1"/>
  <c r="K2062" i="1" s="1"/>
  <c r="AB2060" i="1"/>
  <c r="H1589" i="1"/>
  <c r="AA1609" i="1"/>
  <c r="AH1609" i="1" s="1"/>
  <c r="G2016" i="1" l="1"/>
  <c r="G2017" i="1" s="1"/>
  <c r="AE2016" i="1"/>
  <c r="M2017" i="1"/>
  <c r="AD2017" i="1" s="1"/>
  <c r="N2017" i="1"/>
  <c r="AC2017" i="1" s="1"/>
  <c r="L2018" i="1"/>
  <c r="A2063" i="1"/>
  <c r="K2063" i="1" s="1"/>
  <c r="X2062" i="1"/>
  <c r="AJ2062" i="1"/>
  <c r="I2062" i="1"/>
  <c r="H2062" i="1" s="1"/>
  <c r="Y2061" i="1"/>
  <c r="Z2061" i="1"/>
  <c r="AA2061" i="1" s="1"/>
  <c r="AH2061" i="1" s="1"/>
  <c r="AI2062" i="1"/>
  <c r="AB2061" i="1"/>
  <c r="H1590" i="1"/>
  <c r="N2018" i="1" l="1"/>
  <c r="AC2018" i="1" s="1"/>
  <c r="L2019" i="1"/>
  <c r="M2018" i="1"/>
  <c r="AD2018" i="1" s="1"/>
  <c r="AE2017" i="1"/>
  <c r="A2064" i="1"/>
  <c r="K2064" i="1" s="1"/>
  <c r="X2063" i="1"/>
  <c r="AB2062" i="1"/>
  <c r="Y2062" i="1"/>
  <c r="AJ2063" i="1"/>
  <c r="I2063" i="1"/>
  <c r="H2063" i="1" s="1"/>
  <c r="Z2062" i="1"/>
  <c r="AA2062" i="1" s="1"/>
  <c r="AH2062" i="1" s="1"/>
  <c r="AI2063" i="1"/>
  <c r="H1591" i="1"/>
  <c r="G2018" i="1" l="1"/>
  <c r="AE2018" i="1"/>
  <c r="N2019" i="1"/>
  <c r="AC2019" i="1" s="1"/>
  <c r="L2020" i="1"/>
  <c r="M2019" i="1"/>
  <c r="AD2019" i="1" s="1"/>
  <c r="Y2063" i="1"/>
  <c r="AJ2064" i="1"/>
  <c r="Z2063" i="1"/>
  <c r="AA2063" i="1" s="1"/>
  <c r="AH2063" i="1" s="1"/>
  <c r="AI2064" i="1"/>
  <c r="I2064" i="1"/>
  <c r="H2064" i="1" s="1"/>
  <c r="AB2063" i="1"/>
  <c r="X2064" i="1"/>
  <c r="A2065" i="1"/>
  <c r="K2065" i="1" s="1"/>
  <c r="H1592" i="1"/>
  <c r="AA1612" i="1"/>
  <c r="G2019" i="1" l="1"/>
  <c r="AE2019" i="1"/>
  <c r="M2020" i="1"/>
  <c r="AD2020" i="1" s="1"/>
  <c r="N2020" i="1"/>
  <c r="AC2020" i="1" s="1"/>
  <c r="L2021" i="1"/>
  <c r="Y2064" i="1"/>
  <c r="AJ2065" i="1"/>
  <c r="AI2065" i="1"/>
  <c r="I2065" i="1"/>
  <c r="H2065" i="1" s="1"/>
  <c r="Z2064" i="1"/>
  <c r="AA2064" i="1" s="1"/>
  <c r="AH2064" i="1" s="1"/>
  <c r="AB2064" i="1"/>
  <c r="A2066" i="1"/>
  <c r="K2066" i="1" s="1"/>
  <c r="X2065" i="1"/>
  <c r="H1593" i="1"/>
  <c r="AH1612" i="1"/>
  <c r="G2020" i="1" l="1"/>
  <c r="M2021" i="1"/>
  <c r="AD2021" i="1" s="1"/>
  <c r="L2022" i="1"/>
  <c r="N2021" i="1"/>
  <c r="AC2021" i="1" s="1"/>
  <c r="AE2020" i="1"/>
  <c r="AB2065" i="1"/>
  <c r="AI2066" i="1"/>
  <c r="Z2065" i="1"/>
  <c r="AA2065" i="1" s="1"/>
  <c r="AH2065" i="1" s="1"/>
  <c r="Y2065" i="1"/>
  <c r="AJ2066" i="1"/>
  <c r="I2066" i="1"/>
  <c r="H2066" i="1" s="1"/>
  <c r="X2066" i="1"/>
  <c r="A2067" i="1"/>
  <c r="K2067" i="1" s="1"/>
  <c r="H1594" i="1"/>
  <c r="G2021" i="1" l="1"/>
  <c r="M2022" i="1"/>
  <c r="AD2022" i="1" s="1"/>
  <c r="N2022" i="1"/>
  <c r="AC2022" i="1" s="1"/>
  <c r="L2023" i="1"/>
  <c r="G2022" i="1"/>
  <c r="AE2021" i="1"/>
  <c r="X2067" i="1"/>
  <c r="A2068" i="1"/>
  <c r="K2068" i="1" s="1"/>
  <c r="Z2066" i="1"/>
  <c r="AA2066" i="1" s="1"/>
  <c r="AH2066" i="1" s="1"/>
  <c r="AI2067" i="1"/>
  <c r="Y2066" i="1"/>
  <c r="AJ2067" i="1"/>
  <c r="I2067" i="1"/>
  <c r="H2067" i="1" s="1"/>
  <c r="AB2066" i="1"/>
  <c r="H1595" i="1"/>
  <c r="AE2022" i="1" l="1"/>
  <c r="K2069" i="1"/>
  <c r="N2023" i="1"/>
  <c r="AC2023" i="1" s="1"/>
  <c r="M2023" i="1"/>
  <c r="AD2023" i="1" s="1"/>
  <c r="L2024" i="1"/>
  <c r="A2069" i="1"/>
  <c r="X2068" i="1"/>
  <c r="Y2067" i="1"/>
  <c r="AJ2068" i="1"/>
  <c r="I2068" i="1"/>
  <c r="H2068" i="1" s="1"/>
  <c r="AI2068" i="1"/>
  <c r="Z2067" i="1"/>
  <c r="AA2067" i="1" s="1"/>
  <c r="AH2067" i="1" s="1"/>
  <c r="AB2067" i="1"/>
  <c r="H1596" i="1"/>
  <c r="G2023" i="1" l="1"/>
  <c r="N2024" i="1"/>
  <c r="AC2024" i="1" s="1"/>
  <c r="AE2024" i="1" s="1"/>
  <c r="M2024" i="1"/>
  <c r="AD2024" i="1" s="1"/>
  <c r="L2025" i="1"/>
  <c r="AE2023" i="1"/>
  <c r="AB2068" i="1"/>
  <c r="Z2068" i="1"/>
  <c r="AA2068" i="1" s="1"/>
  <c r="AH2068" i="1" s="1"/>
  <c r="AJ2069" i="1"/>
  <c r="I2069" i="1"/>
  <c r="H2069" i="1" s="1"/>
  <c r="Y2068" i="1"/>
  <c r="AI2069" i="1"/>
  <c r="X2069" i="1"/>
  <c r="A2070" i="1"/>
  <c r="K2070" i="1" s="1"/>
  <c r="H1597" i="1"/>
  <c r="K2071" i="1" l="1"/>
  <c r="G2024" i="1"/>
  <c r="N2025" i="1"/>
  <c r="AC2025" i="1" s="1"/>
  <c r="L2026" i="1"/>
  <c r="M2025" i="1"/>
  <c r="AD2025" i="1" s="1"/>
  <c r="A2071" i="1"/>
  <c r="X2070" i="1"/>
  <c r="AI2070" i="1"/>
  <c r="Z2069" i="1"/>
  <c r="AA2069" i="1" s="1"/>
  <c r="AH2069" i="1" s="1"/>
  <c r="Y2069" i="1"/>
  <c r="I2070" i="1"/>
  <c r="H2070" i="1" s="1"/>
  <c r="AJ2070" i="1"/>
  <c r="AB2069" i="1"/>
  <c r="H1598" i="1"/>
  <c r="G2025" i="1" l="1"/>
  <c r="AE2025" i="1"/>
  <c r="M2026" i="1"/>
  <c r="AD2026" i="1" s="1"/>
  <c r="N2026" i="1"/>
  <c r="AC2026" i="1" s="1"/>
  <c r="L2027" i="1"/>
  <c r="AI2071" i="1"/>
  <c r="Z2070" i="1"/>
  <c r="AA2070" i="1" s="1"/>
  <c r="AH2070" i="1" s="1"/>
  <c r="Y2070" i="1"/>
  <c r="I2071" i="1"/>
  <c r="H2071" i="1" s="1"/>
  <c r="AJ2071" i="1"/>
  <c r="X2071" i="1"/>
  <c r="A2072" i="1"/>
  <c r="K2072" i="1" s="1"/>
  <c r="AB2070" i="1"/>
  <c r="H1599" i="1"/>
  <c r="AA1619" i="1"/>
  <c r="AH1619" i="1" s="1"/>
  <c r="G2026" i="1" l="1"/>
  <c r="G2027" i="1" s="1"/>
  <c r="M2027" i="1"/>
  <c r="AD2027" i="1" s="1"/>
  <c r="N2027" i="1"/>
  <c r="AC2027" i="1" s="1"/>
  <c r="L2028" i="1"/>
  <c r="AE2026" i="1"/>
  <c r="X2072" i="1"/>
  <c r="A2073" i="1"/>
  <c r="K2073" i="1" s="1"/>
  <c r="I2072" i="1"/>
  <c r="H2072" i="1" s="1"/>
  <c r="AI2072" i="1"/>
  <c r="AJ2072" i="1"/>
  <c r="Z2071" i="1"/>
  <c r="AA2071" i="1" s="1"/>
  <c r="AH2071" i="1" s="1"/>
  <c r="Y2071" i="1"/>
  <c r="AB2071" i="1"/>
  <c r="H1600" i="1"/>
  <c r="K2074" i="1" l="1"/>
  <c r="N2028" i="1"/>
  <c r="AC2028" i="1" s="1"/>
  <c r="M2028" i="1"/>
  <c r="AD2028" i="1" s="1"/>
  <c r="L2029" i="1"/>
  <c r="AE2027" i="1"/>
  <c r="A2074" i="1"/>
  <c r="X2073" i="1"/>
  <c r="AJ2073" i="1"/>
  <c r="Z2072" i="1"/>
  <c r="AA2072" i="1" s="1"/>
  <c r="AH2072" i="1" s="1"/>
  <c r="AI2073" i="1"/>
  <c r="I2073" i="1"/>
  <c r="H2073" i="1" s="1"/>
  <c r="Y2072" i="1"/>
  <c r="AB2072" i="1"/>
  <c r="H1601" i="1"/>
  <c r="AE2028" i="1" l="1"/>
  <c r="G2028" i="1"/>
  <c r="L2030" i="1"/>
  <c r="M2029" i="1"/>
  <c r="AD2029" i="1" s="1"/>
  <c r="N2029" i="1"/>
  <c r="AC2029" i="1" s="1"/>
  <c r="AB2073" i="1"/>
  <c r="I2074" i="1"/>
  <c r="H2074" i="1" s="1"/>
  <c r="AI2074" i="1"/>
  <c r="Y2073" i="1"/>
  <c r="Z2073" i="1"/>
  <c r="AA2073" i="1" s="1"/>
  <c r="AH2073" i="1" s="1"/>
  <c r="AJ2074" i="1"/>
  <c r="X2074" i="1"/>
  <c r="A2075" i="1"/>
  <c r="K2075" i="1" s="1"/>
  <c r="H1602" i="1"/>
  <c r="M2030" i="1" l="1"/>
  <c r="AD2030" i="1" s="1"/>
  <c r="N2030" i="1"/>
  <c r="AC2030" i="1" s="1"/>
  <c r="L2031" i="1"/>
  <c r="G2029" i="1"/>
  <c r="AE2029" i="1"/>
  <c r="X2075" i="1"/>
  <c r="A2076" i="1"/>
  <c r="K2076" i="1" s="1"/>
  <c r="AJ2075" i="1"/>
  <c r="AI2075" i="1"/>
  <c r="I2075" i="1"/>
  <c r="H2075" i="1" s="1"/>
  <c r="Z2074" i="1"/>
  <c r="AA2074" i="1" s="1"/>
  <c r="AH2074" i="1" s="1"/>
  <c r="Y2074" i="1"/>
  <c r="AB2074" i="1"/>
  <c r="H1603" i="1"/>
  <c r="G2030" i="1" l="1"/>
  <c r="M2031" i="1"/>
  <c r="AD2031" i="1" s="1"/>
  <c r="AE2031" i="1" s="1"/>
  <c r="N2031" i="1"/>
  <c r="AC2031" i="1" s="1"/>
  <c r="L2032" i="1"/>
  <c r="AE2030" i="1"/>
  <c r="X2076" i="1"/>
  <c r="A2077" i="1"/>
  <c r="K2077" i="1" s="1"/>
  <c r="AJ2076" i="1"/>
  <c r="Y2075" i="1"/>
  <c r="I2076" i="1"/>
  <c r="H2076" i="1" s="1"/>
  <c r="Z2075" i="1"/>
  <c r="AA2075" i="1" s="1"/>
  <c r="AH2075" i="1" s="1"/>
  <c r="AI2076" i="1"/>
  <c r="AB2075" i="1"/>
  <c r="H1604" i="1"/>
  <c r="G2031" i="1" l="1"/>
  <c r="N2032" i="1"/>
  <c r="AC2032" i="1" s="1"/>
  <c r="L2033" i="1"/>
  <c r="M2032" i="1"/>
  <c r="AD2032" i="1" s="1"/>
  <c r="A2078" i="1"/>
  <c r="K2078" i="1" s="1"/>
  <c r="X2077" i="1"/>
  <c r="AB2076" i="1"/>
  <c r="Z2076" i="1"/>
  <c r="AA2076" i="1" s="1"/>
  <c r="AH2076" i="1" s="1"/>
  <c r="AJ2077" i="1"/>
  <c r="AI2077" i="1"/>
  <c r="I2077" i="1"/>
  <c r="H2077" i="1" s="1"/>
  <c r="Y2076" i="1"/>
  <c r="H1605" i="1"/>
  <c r="AA1625" i="1"/>
  <c r="AH1625" i="1" s="1"/>
  <c r="G2032" i="1" l="1"/>
  <c r="AE2032" i="1"/>
  <c r="L2034" i="1"/>
  <c r="M2033" i="1"/>
  <c r="AD2033" i="1" s="1"/>
  <c r="N2033" i="1"/>
  <c r="AC2033" i="1" s="1"/>
  <c r="A2079" i="1"/>
  <c r="K2079" i="1" s="1"/>
  <c r="X2078" i="1"/>
  <c r="AB2077" i="1"/>
  <c r="AI2078" i="1"/>
  <c r="AJ2078" i="1"/>
  <c r="Z2077" i="1"/>
  <c r="AA2077" i="1" s="1"/>
  <c r="AH2077" i="1" s="1"/>
  <c r="Y2077" i="1"/>
  <c r="I2078" i="1"/>
  <c r="H2078" i="1" s="1"/>
  <c r="H1606" i="1"/>
  <c r="G2033" i="1" l="1"/>
  <c r="AE2033" i="1"/>
  <c r="L2035" i="1"/>
  <c r="M2034" i="1"/>
  <c r="AD2034" i="1" s="1"/>
  <c r="N2034" i="1"/>
  <c r="AC2034" i="1" s="1"/>
  <c r="AJ2079" i="1"/>
  <c r="AI2079" i="1"/>
  <c r="I2079" i="1"/>
  <c r="H2079" i="1" s="1"/>
  <c r="Y2078" i="1"/>
  <c r="Z2078" i="1"/>
  <c r="AA2078" i="1" s="1"/>
  <c r="AH2078" i="1" s="1"/>
  <c r="AB2078" i="1"/>
  <c r="X2079" i="1"/>
  <c r="A2080" i="1"/>
  <c r="K2080" i="1" s="1"/>
  <c r="H1607" i="1"/>
  <c r="K2081" i="1" l="1"/>
  <c r="G2034" i="1"/>
  <c r="G2035" i="1" s="1"/>
  <c r="AE2034" i="1"/>
  <c r="M2035" i="1"/>
  <c r="AD2035" i="1" s="1"/>
  <c r="N2035" i="1"/>
  <c r="AC2035" i="1" s="1"/>
  <c r="L2036" i="1"/>
  <c r="AJ2080" i="1"/>
  <c r="I2080" i="1"/>
  <c r="H2080" i="1" s="1"/>
  <c r="Y2079" i="1"/>
  <c r="AI2080" i="1"/>
  <c r="Z2079" i="1"/>
  <c r="AA2079" i="1" s="1"/>
  <c r="AH2079" i="1" s="1"/>
  <c r="AB2079" i="1"/>
  <c r="A2081" i="1"/>
  <c r="X2080" i="1"/>
  <c r="H1608" i="1"/>
  <c r="N2036" i="1" l="1"/>
  <c r="AC2036" i="1" s="1"/>
  <c r="L2037" i="1"/>
  <c r="M2036" i="1"/>
  <c r="AD2036" i="1" s="1"/>
  <c r="AE2035" i="1"/>
  <c r="AB2080" i="1"/>
  <c r="X2081" i="1"/>
  <c r="A2082" i="1"/>
  <c r="K2082" i="1" s="1"/>
  <c r="AI2081" i="1"/>
  <c r="I2081" i="1"/>
  <c r="H2081" i="1" s="1"/>
  <c r="Z2080" i="1"/>
  <c r="AA2080" i="1" s="1"/>
  <c r="AH2080" i="1" s="1"/>
  <c r="Y2080" i="1"/>
  <c r="AJ2081" i="1"/>
  <c r="H1609" i="1"/>
  <c r="G2036" i="1" l="1"/>
  <c r="AE2036" i="1"/>
  <c r="N2037" i="1"/>
  <c r="AC2037" i="1" s="1"/>
  <c r="L2038" i="1"/>
  <c r="M2037" i="1"/>
  <c r="AD2037" i="1" s="1"/>
  <c r="AB2081" i="1"/>
  <c r="X2082" i="1"/>
  <c r="A2083" i="1"/>
  <c r="K2083" i="1" s="1"/>
  <c r="I2082" i="1"/>
  <c r="H2082" i="1" s="1"/>
  <c r="AJ2082" i="1"/>
  <c r="Z2081" i="1"/>
  <c r="AA2081" i="1" s="1"/>
  <c r="AH2081" i="1" s="1"/>
  <c r="Y2081" i="1"/>
  <c r="AI2082" i="1"/>
  <c r="H1610" i="1"/>
  <c r="G2037" i="1" l="1"/>
  <c r="AE2037" i="1"/>
  <c r="N2038" i="1"/>
  <c r="AC2038" i="1" s="1"/>
  <c r="L2039" i="1"/>
  <c r="M2038" i="1"/>
  <c r="AD2038" i="1" s="1"/>
  <c r="AJ2083" i="1"/>
  <c r="Z2082" i="1"/>
  <c r="AA2082" i="1" s="1"/>
  <c r="AH2082" i="1" s="1"/>
  <c r="Y2082" i="1"/>
  <c r="AI2083" i="1"/>
  <c r="I2083" i="1"/>
  <c r="H2083" i="1" s="1"/>
  <c r="AB2082" i="1"/>
  <c r="X2083" i="1"/>
  <c r="A2084" i="1"/>
  <c r="K2084" i="1" s="1"/>
  <c r="H1611" i="1"/>
  <c r="G2038" i="1" l="1"/>
  <c r="AE2038" i="1"/>
  <c r="N2039" i="1"/>
  <c r="AC2039" i="1" s="1"/>
  <c r="L2040" i="1"/>
  <c r="M2039" i="1"/>
  <c r="AD2039" i="1" s="1"/>
  <c r="AE2039" i="1" s="1"/>
  <c r="G2039" i="1"/>
  <c r="X2084" i="1"/>
  <c r="A2085" i="1"/>
  <c r="K2085" i="1" s="1"/>
  <c r="AI2084" i="1"/>
  <c r="Z2083" i="1"/>
  <c r="AJ2084" i="1"/>
  <c r="I2084" i="1"/>
  <c r="H2084" i="1" s="1"/>
  <c r="AB2083" i="1"/>
  <c r="H1612" i="1"/>
  <c r="K2086" i="1" l="1"/>
  <c r="N2040" i="1"/>
  <c r="AC2040" i="1" s="1"/>
  <c r="M2040" i="1"/>
  <c r="AD2040" i="1" s="1"/>
  <c r="AE2040" i="1" s="1"/>
  <c r="L2041" i="1"/>
  <c r="G2040" i="1"/>
  <c r="AB2084" i="1"/>
  <c r="X2085" i="1"/>
  <c r="A2086" i="1"/>
  <c r="AJ2085" i="1"/>
  <c r="AI2085" i="1"/>
  <c r="Z2084" i="1"/>
  <c r="AA2084" i="1" s="1"/>
  <c r="AH2084" i="1" s="1"/>
  <c r="I2085" i="1"/>
  <c r="H2085" i="1" s="1"/>
  <c r="Y2084" i="1"/>
  <c r="H1613" i="1"/>
  <c r="AA1633" i="1"/>
  <c r="K2087" i="1" l="1"/>
  <c r="N2041" i="1"/>
  <c r="AC2041" i="1" s="1"/>
  <c r="L2042" i="1"/>
  <c r="M2041" i="1"/>
  <c r="AD2041" i="1" s="1"/>
  <c r="A2087" i="1"/>
  <c r="X2086" i="1"/>
  <c r="AJ2086" i="1"/>
  <c r="I2086" i="1"/>
  <c r="H2086" i="1" s="1"/>
  <c r="Y2085" i="1"/>
  <c r="Z2085" i="1"/>
  <c r="AA2085" i="1" s="1"/>
  <c r="AH2085" i="1" s="1"/>
  <c r="AI2086" i="1"/>
  <c r="AB2085" i="1"/>
  <c r="H1614" i="1"/>
  <c r="AH1633" i="1"/>
  <c r="G2041" i="1" l="1"/>
  <c r="G2042" i="1" s="1"/>
  <c r="AE2041" i="1"/>
  <c r="N2042" i="1"/>
  <c r="AC2042" i="1" s="1"/>
  <c r="L2043" i="1"/>
  <c r="M2042" i="1"/>
  <c r="AD2042" i="1" s="1"/>
  <c r="X2087" i="1"/>
  <c r="A2088" i="1"/>
  <c r="K2088" i="1" s="1"/>
  <c r="AB2086" i="1"/>
  <c r="Y2086" i="1"/>
  <c r="I2087" i="1"/>
  <c r="H2087" i="1" s="1"/>
  <c r="AJ2087" i="1"/>
  <c r="AI2087" i="1"/>
  <c r="Z2086" i="1"/>
  <c r="AA2086" i="1" s="1"/>
  <c r="AH2086" i="1" s="1"/>
  <c r="H1615" i="1"/>
  <c r="AE2042" i="1" l="1"/>
  <c r="M2043" i="1"/>
  <c r="AD2043" i="1" s="1"/>
  <c r="N2043" i="1"/>
  <c r="AC2043" i="1" s="1"/>
  <c r="L2044" i="1"/>
  <c r="X2088" i="1"/>
  <c r="A2089" i="1"/>
  <c r="K2089" i="1" s="1"/>
  <c r="AJ2088" i="1"/>
  <c r="Z2087" i="1"/>
  <c r="AA2087" i="1" s="1"/>
  <c r="AH2087" i="1" s="1"/>
  <c r="AI2088" i="1"/>
  <c r="Y2087" i="1"/>
  <c r="I2088" i="1"/>
  <c r="H2088" i="1" s="1"/>
  <c r="AB2087" i="1"/>
  <c r="H1616" i="1"/>
  <c r="G2043" i="1" l="1"/>
  <c r="M2044" i="1"/>
  <c r="AD2044" i="1" s="1"/>
  <c r="N2044" i="1"/>
  <c r="AC2044" i="1" s="1"/>
  <c r="L2045" i="1"/>
  <c r="AE2043" i="1"/>
  <c r="A2090" i="1"/>
  <c r="K2090" i="1" s="1"/>
  <c r="X2089" i="1"/>
  <c r="AJ2089" i="1"/>
  <c r="AI2089" i="1"/>
  <c r="I2089" i="1"/>
  <c r="H2089" i="1" s="1"/>
  <c r="Z2088" i="1"/>
  <c r="AA2088" i="1" s="1"/>
  <c r="AH2088" i="1" s="1"/>
  <c r="Y2088" i="1"/>
  <c r="AB2088" i="1"/>
  <c r="H1617" i="1"/>
  <c r="G2044" i="1" l="1"/>
  <c r="M2045" i="1"/>
  <c r="AD2045" i="1" s="1"/>
  <c r="N2045" i="1"/>
  <c r="AC2045" i="1" s="1"/>
  <c r="L2046" i="1"/>
  <c r="G2045" i="1"/>
  <c r="AE2044" i="1"/>
  <c r="X2090" i="1"/>
  <c r="A2091" i="1"/>
  <c r="K2091" i="1" s="1"/>
  <c r="AI2090" i="1"/>
  <c r="Y2089" i="1"/>
  <c r="I2090" i="1"/>
  <c r="H2090" i="1" s="1"/>
  <c r="Z2089" i="1"/>
  <c r="AA2089" i="1" s="1"/>
  <c r="AH2089" i="1" s="1"/>
  <c r="AJ2090" i="1"/>
  <c r="AB2089" i="1"/>
  <c r="H1618" i="1"/>
  <c r="AE2045" i="1" l="1"/>
  <c r="N2046" i="1"/>
  <c r="AC2046" i="1" s="1"/>
  <c r="L2047" i="1"/>
  <c r="M2046" i="1"/>
  <c r="AD2046" i="1" s="1"/>
  <c r="Y2090" i="1"/>
  <c r="AJ2091" i="1"/>
  <c r="I2091" i="1"/>
  <c r="H2091" i="1" s="1"/>
  <c r="AI2091" i="1"/>
  <c r="Z2090" i="1"/>
  <c r="AA2090" i="1" s="1"/>
  <c r="AH2090" i="1" s="1"/>
  <c r="AB2090" i="1"/>
  <c r="A2092" i="1"/>
  <c r="K2092" i="1" s="1"/>
  <c r="X2091" i="1"/>
  <c r="H1619" i="1"/>
  <c r="AA1639" i="1"/>
  <c r="AH1639" i="1" s="1"/>
  <c r="G2046" i="1" l="1"/>
  <c r="AE2046" i="1"/>
  <c r="L2048" i="1"/>
  <c r="N2047" i="1"/>
  <c r="AC2047" i="1" s="1"/>
  <c r="M2047" i="1"/>
  <c r="AD2047" i="1" s="1"/>
  <c r="G2047" i="1"/>
  <c r="I2092" i="1"/>
  <c r="H2092" i="1" s="1"/>
  <c r="Y2091" i="1"/>
  <c r="AJ2092" i="1"/>
  <c r="Z2091" i="1"/>
  <c r="AA2091" i="1" s="1"/>
  <c r="AH2091" i="1" s="1"/>
  <c r="AI2092" i="1"/>
  <c r="AB2091" i="1"/>
  <c r="A2093" i="1"/>
  <c r="K2093" i="1" s="1"/>
  <c r="X2092" i="1"/>
  <c r="H1620" i="1"/>
  <c r="AE2047" i="1" l="1"/>
  <c r="N2048" i="1"/>
  <c r="AC2048" i="1" s="1"/>
  <c r="L2049" i="1"/>
  <c r="M2048" i="1"/>
  <c r="AD2048" i="1" s="1"/>
  <c r="X2093" i="1"/>
  <c r="A2094" i="1"/>
  <c r="K2094" i="1" s="1"/>
  <c r="Y2092" i="1"/>
  <c r="I2093" i="1"/>
  <c r="H2093" i="1" s="1"/>
  <c r="AJ2093" i="1"/>
  <c r="AI2093" i="1"/>
  <c r="Z2092" i="1"/>
  <c r="AA2092" i="1" s="1"/>
  <c r="AH2092" i="1" s="1"/>
  <c r="AB2092" i="1"/>
  <c r="H1621" i="1"/>
  <c r="L2050" i="1" l="1"/>
  <c r="M2049" i="1"/>
  <c r="AD2049" i="1" s="1"/>
  <c r="N2049" i="1"/>
  <c r="AC2049" i="1" s="1"/>
  <c r="G2048" i="1"/>
  <c r="AE2048" i="1"/>
  <c r="X2094" i="1"/>
  <c r="A2095" i="1"/>
  <c r="K2095" i="1" s="1"/>
  <c r="AJ2094" i="1"/>
  <c r="I2094" i="1"/>
  <c r="H2094" i="1" s="1"/>
  <c r="AI2094" i="1"/>
  <c r="Z2093" i="1"/>
  <c r="AA2093" i="1" s="1"/>
  <c r="AH2093" i="1" s="1"/>
  <c r="Y2093" i="1"/>
  <c r="AB2093" i="1"/>
  <c r="H1622" i="1"/>
  <c r="AA1642" i="1"/>
  <c r="G2049" i="1" l="1"/>
  <c r="AE2049" i="1"/>
  <c r="M2050" i="1"/>
  <c r="AD2050" i="1" s="1"/>
  <c r="N2050" i="1"/>
  <c r="AC2050" i="1" s="1"/>
  <c r="L2051" i="1"/>
  <c r="AB2094" i="1"/>
  <c r="X2095" i="1"/>
  <c r="A2096" i="1"/>
  <c r="K2096" i="1" s="1"/>
  <c r="AJ2095" i="1"/>
  <c r="AI2095" i="1"/>
  <c r="I2095" i="1"/>
  <c r="H2095" i="1" s="1"/>
  <c r="Y2094" i="1"/>
  <c r="Z2094" i="1"/>
  <c r="AA2094" i="1" s="1"/>
  <c r="AH2094" i="1" s="1"/>
  <c r="H1623" i="1"/>
  <c r="AH1642" i="1"/>
  <c r="G2050" i="1" l="1"/>
  <c r="M2051" i="1"/>
  <c r="AD2051" i="1" s="1"/>
  <c r="N2051" i="1"/>
  <c r="AC2051" i="1" s="1"/>
  <c r="L2052" i="1"/>
  <c r="AE2050" i="1"/>
  <c r="AI2096" i="1"/>
  <c r="Z2095" i="1"/>
  <c r="AA2095" i="1" s="1"/>
  <c r="AH2095" i="1" s="1"/>
  <c r="I2096" i="1"/>
  <c r="H2096" i="1" s="1"/>
  <c r="Y2095" i="1"/>
  <c r="AJ2096" i="1"/>
  <c r="AB2095" i="1"/>
  <c r="X2096" i="1"/>
  <c r="A2097" i="1"/>
  <c r="K2097" i="1" s="1"/>
  <c r="H1624" i="1"/>
  <c r="G2051" i="1" l="1"/>
  <c r="L2053" i="1"/>
  <c r="M2052" i="1"/>
  <c r="AD2052" i="1" s="1"/>
  <c r="N2052" i="1"/>
  <c r="AC2052" i="1" s="1"/>
  <c r="AE2052" i="1" s="1"/>
  <c r="AE2051" i="1"/>
  <c r="AB2096" i="1"/>
  <c r="X2097" i="1"/>
  <c r="A2098" i="1"/>
  <c r="K2098" i="1" s="1"/>
  <c r="AJ2097" i="1"/>
  <c r="AI2097" i="1"/>
  <c r="Z2096" i="1"/>
  <c r="AA2096" i="1" s="1"/>
  <c r="AH2096" i="1" s="1"/>
  <c r="I2097" i="1"/>
  <c r="H2097" i="1" s="1"/>
  <c r="Y2096" i="1"/>
  <c r="H1625" i="1"/>
  <c r="G2052" i="1" l="1"/>
  <c r="L2054" i="1"/>
  <c r="N2053" i="1"/>
  <c r="AC2053" i="1" s="1"/>
  <c r="M2053" i="1"/>
  <c r="AD2053" i="1" s="1"/>
  <c r="AB2097" i="1"/>
  <c r="A2099" i="1"/>
  <c r="K2099" i="1" s="1"/>
  <c r="X2098" i="1"/>
  <c r="Z2097" i="1"/>
  <c r="AA2097" i="1" s="1"/>
  <c r="AH2097" i="1" s="1"/>
  <c r="Y2097" i="1"/>
  <c r="AJ2098" i="1"/>
  <c r="AI2098" i="1"/>
  <c r="I2098" i="1"/>
  <c r="H2098" i="1" s="1"/>
  <c r="H1626" i="1"/>
  <c r="AE2053" i="1" l="1"/>
  <c r="G2053" i="1"/>
  <c r="N2054" i="1"/>
  <c r="AC2054" i="1" s="1"/>
  <c r="L2055" i="1"/>
  <c r="M2054" i="1"/>
  <c r="AD2054" i="1" s="1"/>
  <c r="AB2098" i="1"/>
  <c r="AI2099" i="1"/>
  <c r="Z2098" i="1"/>
  <c r="AA2098" i="1" s="1"/>
  <c r="AH2098" i="1" s="1"/>
  <c r="AJ2099" i="1"/>
  <c r="Y2098" i="1"/>
  <c r="I2099" i="1"/>
  <c r="H2099" i="1" s="1"/>
  <c r="A2100" i="1"/>
  <c r="K2100" i="1" s="1"/>
  <c r="X2099" i="1"/>
  <c r="H1627" i="1"/>
  <c r="G2054" i="1" l="1"/>
  <c r="AE2054" i="1"/>
  <c r="L2056" i="1"/>
  <c r="M2055" i="1"/>
  <c r="AD2055" i="1" s="1"/>
  <c r="N2055" i="1"/>
  <c r="AC2055" i="1" s="1"/>
  <c r="Z2099" i="1"/>
  <c r="AA2099" i="1" s="1"/>
  <c r="AH2099" i="1" s="1"/>
  <c r="AI2100" i="1"/>
  <c r="I2100" i="1"/>
  <c r="H2100" i="1" s="1"/>
  <c r="Y2099" i="1"/>
  <c r="AJ2100" i="1"/>
  <c r="A2101" i="1"/>
  <c r="K2101" i="1" s="1"/>
  <c r="X2100" i="1"/>
  <c r="AB2099" i="1"/>
  <c r="H1628" i="1"/>
  <c r="G2055" i="1" l="1"/>
  <c r="AE2055" i="1"/>
  <c r="M2056" i="1"/>
  <c r="AD2056" i="1" s="1"/>
  <c r="L2057" i="1"/>
  <c r="N2056" i="1"/>
  <c r="AC2056" i="1" s="1"/>
  <c r="AI2101" i="1"/>
  <c r="Z2100" i="1"/>
  <c r="AA2100" i="1" s="1"/>
  <c r="AH2100" i="1" s="1"/>
  <c r="AJ2101" i="1"/>
  <c r="I2101" i="1"/>
  <c r="H2101" i="1" s="1"/>
  <c r="Y2100" i="1"/>
  <c r="AB2100" i="1"/>
  <c r="X2101" i="1"/>
  <c r="A2102" i="1"/>
  <c r="K2102" i="1" s="1"/>
  <c r="H1629" i="1"/>
  <c r="AE2056" i="1" l="1"/>
  <c r="G2056" i="1"/>
  <c r="N2057" i="1"/>
  <c r="AC2057" i="1" s="1"/>
  <c r="M2057" i="1"/>
  <c r="AD2057" i="1" s="1"/>
  <c r="AE2057" i="1" s="1"/>
  <c r="L2058" i="1"/>
  <c r="G2057" i="1"/>
  <c r="AB2101" i="1"/>
  <c r="X2102" i="1"/>
  <c r="A2103" i="1"/>
  <c r="K2103" i="1" s="1"/>
  <c r="AJ2102" i="1"/>
  <c r="I2102" i="1"/>
  <c r="H2102" i="1" s="1"/>
  <c r="Y2101" i="1"/>
  <c r="Z2101" i="1"/>
  <c r="AA2101" i="1" s="1"/>
  <c r="AH2101" i="1" s="1"/>
  <c r="AI2102" i="1"/>
  <c r="H1630" i="1"/>
  <c r="N2058" i="1" l="1"/>
  <c r="AC2058" i="1" s="1"/>
  <c r="L2059" i="1"/>
  <c r="M2058" i="1"/>
  <c r="AD2058" i="1" s="1"/>
  <c r="A2104" i="1"/>
  <c r="K2104" i="1" s="1"/>
  <c r="X2103" i="1"/>
  <c r="AB2102" i="1"/>
  <c r="AJ2103" i="1"/>
  <c r="I2103" i="1"/>
  <c r="H2103" i="1" s="1"/>
  <c r="Z2102" i="1"/>
  <c r="AA2102" i="1" s="1"/>
  <c r="AH2102" i="1" s="1"/>
  <c r="AI2103" i="1"/>
  <c r="Y2102" i="1"/>
  <c r="H1631" i="1"/>
  <c r="G2058" i="1" l="1"/>
  <c r="AE2058" i="1"/>
  <c r="L2060" i="1"/>
  <c r="M2059" i="1"/>
  <c r="AD2059" i="1" s="1"/>
  <c r="N2059" i="1"/>
  <c r="AC2059" i="1" s="1"/>
  <c r="AB2103" i="1"/>
  <c r="Y2103" i="1"/>
  <c r="I2104" i="1"/>
  <c r="H2104" i="1" s="1"/>
  <c r="Z2103" i="1"/>
  <c r="AA2103" i="1" s="1"/>
  <c r="AH2103" i="1" s="1"/>
  <c r="AJ2104" i="1"/>
  <c r="AI2104" i="1"/>
  <c r="X2104" i="1"/>
  <c r="A2105" i="1"/>
  <c r="K2105" i="1" s="1"/>
  <c r="H1632" i="1"/>
  <c r="K2106" i="1" l="1"/>
  <c r="G2059" i="1"/>
  <c r="AE2059" i="1"/>
  <c r="L2061" i="1"/>
  <c r="M2060" i="1"/>
  <c r="AD2060" i="1" s="1"/>
  <c r="N2060" i="1"/>
  <c r="AC2060" i="1" s="1"/>
  <c r="AB2104" i="1"/>
  <c r="AJ2105" i="1"/>
  <c r="AI2105" i="1"/>
  <c r="I2105" i="1"/>
  <c r="H2105" i="1" s="1"/>
  <c r="Z2104" i="1"/>
  <c r="AA2104" i="1" s="1"/>
  <c r="AH2104" i="1" s="1"/>
  <c r="Y2104" i="1"/>
  <c r="A2106" i="1"/>
  <c r="X2105" i="1"/>
  <c r="H1633" i="1"/>
  <c r="G2060" i="1" l="1"/>
  <c r="G2061" i="1" s="1"/>
  <c r="AE2060" i="1"/>
  <c r="M2061" i="1"/>
  <c r="AD2061" i="1" s="1"/>
  <c r="L2062" i="1"/>
  <c r="N2061" i="1"/>
  <c r="AC2061" i="1" s="1"/>
  <c r="AB2105" i="1"/>
  <c r="Y2105" i="1"/>
  <c r="AJ2106" i="1"/>
  <c r="Z2105" i="1"/>
  <c r="AA2105" i="1" s="1"/>
  <c r="AH2105" i="1" s="1"/>
  <c r="AI2106" i="1"/>
  <c r="I2106" i="1"/>
  <c r="H2106" i="1" s="1"/>
  <c r="X2106" i="1"/>
  <c r="A2107" i="1"/>
  <c r="K2107" i="1" s="1"/>
  <c r="H1634" i="1"/>
  <c r="AE2061" i="1" l="1"/>
  <c r="N2062" i="1"/>
  <c r="AC2062" i="1" s="1"/>
  <c r="L2063" i="1"/>
  <c r="M2062" i="1"/>
  <c r="AD2062" i="1" s="1"/>
  <c r="G2062" i="1"/>
  <c r="A2108" i="1"/>
  <c r="K2108" i="1" s="1"/>
  <c r="X2107" i="1"/>
  <c r="Y2106" i="1"/>
  <c r="I2107" i="1"/>
  <c r="H2107" i="1" s="1"/>
  <c r="Z2106" i="1"/>
  <c r="AA2106" i="1" s="1"/>
  <c r="AH2106" i="1" s="1"/>
  <c r="AJ2107" i="1"/>
  <c r="AI2107" i="1"/>
  <c r="AB2106" i="1"/>
  <c r="H1635" i="1"/>
  <c r="AE2062" i="1" l="1"/>
  <c r="L2064" i="1"/>
  <c r="M2063" i="1"/>
  <c r="AD2063" i="1" s="1"/>
  <c r="N2063" i="1"/>
  <c r="AC2063" i="1" s="1"/>
  <c r="Y2107" i="1"/>
  <c r="I2108" i="1"/>
  <c r="H2108" i="1" s="1"/>
  <c r="Z2107" i="1"/>
  <c r="AA2107" i="1" s="1"/>
  <c r="AH2107" i="1" s="1"/>
  <c r="AJ2108" i="1"/>
  <c r="AI2108" i="1"/>
  <c r="A2109" i="1"/>
  <c r="K2109" i="1" s="1"/>
  <c r="X2108" i="1"/>
  <c r="AB2107" i="1"/>
  <c r="H1636" i="1"/>
  <c r="L2065" i="1" l="1"/>
  <c r="M2064" i="1"/>
  <c r="AD2064" i="1" s="1"/>
  <c r="N2064" i="1"/>
  <c r="AC2064" i="1" s="1"/>
  <c r="G2063" i="1"/>
  <c r="AE2063" i="1"/>
  <c r="AB2108" i="1"/>
  <c r="AI2109" i="1"/>
  <c r="I2109" i="1"/>
  <c r="H2109" i="1" s="1"/>
  <c r="Z2108" i="1"/>
  <c r="AA2108" i="1" s="1"/>
  <c r="AH2108" i="1" s="1"/>
  <c r="Y2108" i="1"/>
  <c r="AJ2109" i="1"/>
  <c r="A2110" i="1"/>
  <c r="K2110" i="1" s="1"/>
  <c r="X2109" i="1"/>
  <c r="H1637" i="1"/>
  <c r="G2064" i="1" l="1"/>
  <c r="AE2064" i="1"/>
  <c r="M2065" i="1"/>
  <c r="AD2065" i="1" s="1"/>
  <c r="L2066" i="1"/>
  <c r="N2065" i="1"/>
  <c r="AC2065" i="1" s="1"/>
  <c r="Z2109" i="1"/>
  <c r="AA2109" i="1" s="1"/>
  <c r="AH2109" i="1" s="1"/>
  <c r="I2110" i="1"/>
  <c r="H2110" i="1" s="1"/>
  <c r="Y2109" i="1"/>
  <c r="AJ2110" i="1"/>
  <c r="AI2110" i="1"/>
  <c r="A2111" i="1"/>
  <c r="K2111" i="1" s="1"/>
  <c r="X2110" i="1"/>
  <c r="AB2109" i="1"/>
  <c r="H1638" i="1"/>
  <c r="G2065" i="1" l="1"/>
  <c r="N2066" i="1"/>
  <c r="AC2066" i="1" s="1"/>
  <c r="L2067" i="1"/>
  <c r="M2066" i="1"/>
  <c r="AD2066" i="1" s="1"/>
  <c r="AE2065" i="1"/>
  <c r="A2112" i="1"/>
  <c r="K2112" i="1" s="1"/>
  <c r="X2111" i="1"/>
  <c r="AB2110" i="1"/>
  <c r="I2111" i="1"/>
  <c r="H2111" i="1" s="1"/>
  <c r="Z2110" i="1"/>
  <c r="AA2110" i="1" s="1"/>
  <c r="AH2110" i="1" s="1"/>
  <c r="Y2110" i="1"/>
  <c r="AJ2111" i="1"/>
  <c r="AI2111" i="1"/>
  <c r="H1639" i="1"/>
  <c r="L2068" i="1" l="1"/>
  <c r="M2067" i="1"/>
  <c r="AD2067" i="1" s="1"/>
  <c r="N2067" i="1"/>
  <c r="AC2067" i="1" s="1"/>
  <c r="G2066" i="1"/>
  <c r="AE2066" i="1"/>
  <c r="Z2111" i="1"/>
  <c r="AA2111" i="1" s="1"/>
  <c r="AH2111" i="1" s="1"/>
  <c r="I2112" i="1"/>
  <c r="H2112" i="1" s="1"/>
  <c r="Y2111" i="1"/>
  <c r="AJ2112" i="1"/>
  <c r="AI2112" i="1"/>
  <c r="X2112" i="1"/>
  <c r="A2113" i="1"/>
  <c r="K2113" i="1" s="1"/>
  <c r="AB2111" i="1"/>
  <c r="H1640" i="1"/>
  <c r="N2068" i="1" l="1"/>
  <c r="AC2068" i="1" s="1"/>
  <c r="M2068" i="1"/>
  <c r="AD2068" i="1" s="1"/>
  <c r="L2069" i="1"/>
  <c r="G2067" i="1"/>
  <c r="AE2067" i="1"/>
  <c r="A2114" i="1"/>
  <c r="K2114" i="1" s="1"/>
  <c r="X2113" i="1"/>
  <c r="AB2112" i="1"/>
  <c r="AI2113" i="1"/>
  <c r="I2113" i="1"/>
  <c r="H2113" i="1" s="1"/>
  <c r="Z2112" i="1"/>
  <c r="AA2112" i="1" s="1"/>
  <c r="AH2112" i="1" s="1"/>
  <c r="Y2112" i="1"/>
  <c r="AJ2113" i="1"/>
  <c r="H1641" i="1"/>
  <c r="AE2068" i="1" l="1"/>
  <c r="M2069" i="1"/>
  <c r="AD2069" i="1" s="1"/>
  <c r="L2070" i="1"/>
  <c r="N2069" i="1"/>
  <c r="AC2069" i="1" s="1"/>
  <c r="G2068" i="1"/>
  <c r="X2114" i="1"/>
  <c r="A2115" i="1"/>
  <c r="K2115" i="1" s="1"/>
  <c r="AB2113" i="1"/>
  <c r="AI2114" i="1"/>
  <c r="I2114" i="1"/>
  <c r="H2114" i="1" s="1"/>
  <c r="Z2113" i="1"/>
  <c r="AJ2114" i="1"/>
  <c r="H1642" i="1"/>
  <c r="AE2069" i="1" l="1"/>
  <c r="G2069" i="1"/>
  <c r="N2070" i="1"/>
  <c r="AC2070" i="1" s="1"/>
  <c r="M2070" i="1"/>
  <c r="AD2070" i="1" s="1"/>
  <c r="L2071" i="1"/>
  <c r="AB2114" i="1"/>
  <c r="X2115" i="1"/>
  <c r="A2116" i="1"/>
  <c r="K2116" i="1" s="1"/>
  <c r="AJ2115" i="1"/>
  <c r="AI2115" i="1"/>
  <c r="I2115" i="1"/>
  <c r="H2115" i="1" s="1"/>
  <c r="Y2114" i="1"/>
  <c r="Z2114" i="1"/>
  <c r="AA2114" i="1" s="1"/>
  <c r="AH2114" i="1" s="1"/>
  <c r="H1643" i="1"/>
  <c r="AA1663" i="1"/>
  <c r="N2071" i="1" l="1"/>
  <c r="AC2071" i="1" s="1"/>
  <c r="L2072" i="1"/>
  <c r="M2071" i="1"/>
  <c r="AD2071" i="1" s="1"/>
  <c r="G2070" i="1"/>
  <c r="AE2070" i="1"/>
  <c r="A2117" i="1"/>
  <c r="K2117" i="1" s="1"/>
  <c r="X2116" i="1"/>
  <c r="Z2115" i="1"/>
  <c r="AA2115" i="1" s="1"/>
  <c r="AH2115" i="1" s="1"/>
  <c r="Y2115" i="1"/>
  <c r="AI2116" i="1"/>
  <c r="AJ2116" i="1"/>
  <c r="I2116" i="1"/>
  <c r="H2116" i="1" s="1"/>
  <c r="AB2115" i="1"/>
  <c r="H1644" i="1"/>
  <c r="AH1663" i="1"/>
  <c r="G2071" i="1" l="1"/>
  <c r="AE2071" i="1"/>
  <c r="L2073" i="1"/>
  <c r="N2072" i="1"/>
  <c r="AC2072" i="1" s="1"/>
  <c r="M2072" i="1"/>
  <c r="AD2072" i="1" s="1"/>
  <c r="Z2116" i="1"/>
  <c r="AA2116" i="1" s="1"/>
  <c r="AH2116" i="1" s="1"/>
  <c r="AJ2117" i="1"/>
  <c r="AI2117" i="1"/>
  <c r="Y2116" i="1"/>
  <c r="I2117" i="1"/>
  <c r="H2117" i="1" s="1"/>
  <c r="X2117" i="1"/>
  <c r="A2118" i="1"/>
  <c r="K2118" i="1" s="1"/>
  <c r="AB2116" i="1"/>
  <c r="H1645" i="1"/>
  <c r="K2119" i="1" l="1"/>
  <c r="G2072" i="1"/>
  <c r="G2073" i="1" s="1"/>
  <c r="AE2072" i="1"/>
  <c r="M2073" i="1"/>
  <c r="AD2073" i="1" s="1"/>
  <c r="N2073" i="1"/>
  <c r="AC2073" i="1" s="1"/>
  <c r="L2074" i="1"/>
  <c r="A2119" i="1"/>
  <c r="X2118" i="1"/>
  <c r="Z2117" i="1"/>
  <c r="AA2117" i="1" s="1"/>
  <c r="AH2117" i="1" s="1"/>
  <c r="AI2118" i="1"/>
  <c r="I2118" i="1"/>
  <c r="H2118" i="1" s="1"/>
  <c r="AJ2118" i="1"/>
  <c r="Y2117" i="1"/>
  <c r="AB2117" i="1"/>
  <c r="H1646" i="1"/>
  <c r="N2074" i="1" l="1"/>
  <c r="AC2074" i="1" s="1"/>
  <c r="L2075" i="1"/>
  <c r="M2074" i="1"/>
  <c r="AD2074" i="1" s="1"/>
  <c r="AE2074" i="1" s="1"/>
  <c r="G2074" i="1"/>
  <c r="AE2073" i="1"/>
  <c r="A2120" i="1"/>
  <c r="K2120" i="1" s="1"/>
  <c r="X2119" i="1"/>
  <c r="AB2118" i="1"/>
  <c r="AI2119" i="1"/>
  <c r="I2119" i="1"/>
  <c r="H2119" i="1" s="1"/>
  <c r="Z2118" i="1"/>
  <c r="AA2118" i="1" s="1"/>
  <c r="AH2118" i="1" s="1"/>
  <c r="AJ2119" i="1"/>
  <c r="Y2118" i="1"/>
  <c r="H1647" i="1"/>
  <c r="L2076" i="1" l="1"/>
  <c r="M2075" i="1"/>
  <c r="AD2075" i="1" s="1"/>
  <c r="N2075" i="1"/>
  <c r="AC2075" i="1" s="1"/>
  <c r="Y2119" i="1"/>
  <c r="Z2119" i="1"/>
  <c r="AA2119" i="1" s="1"/>
  <c r="AH2119" i="1" s="1"/>
  <c r="AJ2120" i="1"/>
  <c r="AI2120" i="1"/>
  <c r="I2120" i="1"/>
  <c r="H2120" i="1" s="1"/>
  <c r="AB2119" i="1"/>
  <c r="A2121" i="1"/>
  <c r="K2121" i="1" s="1"/>
  <c r="X2120" i="1"/>
  <c r="H1648" i="1"/>
  <c r="K2122" i="1" l="1"/>
  <c r="G2075" i="1"/>
  <c r="AE2075" i="1"/>
  <c r="N2076" i="1"/>
  <c r="AC2076" i="1" s="1"/>
  <c r="L2077" i="1"/>
  <c r="M2076" i="1"/>
  <c r="AD2076" i="1" s="1"/>
  <c r="AI2121" i="1"/>
  <c r="I2121" i="1"/>
  <c r="H2121" i="1" s="1"/>
  <c r="Z2120" i="1"/>
  <c r="AA2120" i="1" s="1"/>
  <c r="AH2120" i="1" s="1"/>
  <c r="Y2120" i="1"/>
  <c r="AJ2121" i="1"/>
  <c r="A2122" i="1"/>
  <c r="X2121" i="1"/>
  <c r="AB2120" i="1"/>
  <c r="H1649" i="1"/>
  <c r="G2076" i="1" l="1"/>
  <c r="AE2076" i="1"/>
  <c r="M2077" i="1"/>
  <c r="AD2077" i="1" s="1"/>
  <c r="L2078" i="1"/>
  <c r="N2077" i="1"/>
  <c r="AC2077" i="1" s="1"/>
  <c r="Z2121" i="1"/>
  <c r="AA2121" i="1" s="1"/>
  <c r="AH2121" i="1" s="1"/>
  <c r="AI2122" i="1"/>
  <c r="I2122" i="1"/>
  <c r="H2122" i="1" s="1"/>
  <c r="Y2121" i="1"/>
  <c r="AJ2122" i="1"/>
  <c r="A2123" i="1"/>
  <c r="K2123" i="1" s="1"/>
  <c r="X2122" i="1"/>
  <c r="AB2121" i="1"/>
  <c r="H1650" i="1"/>
  <c r="AA1670" i="1"/>
  <c r="AE2077" i="1" l="1"/>
  <c r="G2077" i="1"/>
  <c r="N2078" i="1"/>
  <c r="AC2078" i="1" s="1"/>
  <c r="M2078" i="1"/>
  <c r="AD2078" i="1" s="1"/>
  <c r="L2079" i="1"/>
  <c r="G2078" i="1"/>
  <c r="AJ2123" i="1"/>
  <c r="AI2123" i="1"/>
  <c r="Z2122" i="1"/>
  <c r="AA2122" i="1" s="1"/>
  <c r="AH2122" i="1" s="1"/>
  <c r="I2123" i="1"/>
  <c r="H2123" i="1" s="1"/>
  <c r="Y2122" i="1"/>
  <c r="A2124" i="1"/>
  <c r="K2124" i="1" s="1"/>
  <c r="X2123" i="1"/>
  <c r="AB2122" i="1"/>
  <c r="H1651" i="1"/>
  <c r="AH1670" i="1"/>
  <c r="AE2078" i="1" l="1"/>
  <c r="L2080" i="1"/>
  <c r="N2079" i="1"/>
  <c r="AC2079" i="1" s="1"/>
  <c r="M2079" i="1"/>
  <c r="AD2079" i="1" s="1"/>
  <c r="I2124" i="1"/>
  <c r="H2124" i="1" s="1"/>
  <c r="AJ2124" i="1"/>
  <c r="Y2123" i="1"/>
  <c r="Z2123" i="1"/>
  <c r="AA2123" i="1" s="1"/>
  <c r="AH2123" i="1" s="1"/>
  <c r="AI2124" i="1"/>
  <c r="X2124" i="1"/>
  <c r="A2125" i="1"/>
  <c r="K2125" i="1" s="1"/>
  <c r="AB2123" i="1"/>
  <c r="H1652" i="1"/>
  <c r="G2079" i="1" l="1"/>
  <c r="AE2079" i="1"/>
  <c r="M2080" i="1"/>
  <c r="AD2080" i="1" s="1"/>
  <c r="N2080" i="1"/>
  <c r="AC2080" i="1" s="1"/>
  <c r="L2081" i="1"/>
  <c r="G2080" i="1"/>
  <c r="AB2124" i="1"/>
  <c r="Z2124" i="1"/>
  <c r="AA2124" i="1" s="1"/>
  <c r="AH2124" i="1" s="1"/>
  <c r="AI2125" i="1"/>
  <c r="Y2124" i="1"/>
  <c r="AJ2125" i="1"/>
  <c r="I2125" i="1"/>
  <c r="H2125" i="1" s="1"/>
  <c r="X2125" i="1"/>
  <c r="A2126" i="1"/>
  <c r="K2126" i="1" s="1"/>
  <c r="H1653" i="1"/>
  <c r="AA1673" i="1"/>
  <c r="AE2080" i="1" l="1"/>
  <c r="N2081" i="1"/>
  <c r="AC2081" i="1" s="1"/>
  <c r="M2081" i="1"/>
  <c r="AD2081" i="1" s="1"/>
  <c r="AE2081" i="1" s="1"/>
  <c r="L2082" i="1"/>
  <c r="G2081" i="1"/>
  <c r="X2126" i="1"/>
  <c r="A2127" i="1"/>
  <c r="K2127" i="1" s="1"/>
  <c r="AB2125" i="1"/>
  <c r="AJ2126" i="1"/>
  <c r="AI2126" i="1"/>
  <c r="I2126" i="1"/>
  <c r="H2126" i="1" s="1"/>
  <c r="Z2125" i="1"/>
  <c r="AA2125" i="1" s="1"/>
  <c r="AH2125" i="1" s="1"/>
  <c r="Y2125" i="1"/>
  <c r="H1654" i="1"/>
  <c r="AH1673" i="1"/>
  <c r="L2083" i="1" l="1"/>
  <c r="N2082" i="1"/>
  <c r="AC2082" i="1" s="1"/>
  <c r="M2082" i="1"/>
  <c r="AD2082" i="1" s="1"/>
  <c r="Z2126" i="1"/>
  <c r="AA2126" i="1" s="1"/>
  <c r="AH2126" i="1" s="1"/>
  <c r="AJ2127" i="1"/>
  <c r="Y2126" i="1"/>
  <c r="AI2127" i="1"/>
  <c r="I2127" i="1"/>
  <c r="H2127" i="1" s="1"/>
  <c r="AB2126" i="1"/>
  <c r="A2128" i="1"/>
  <c r="K2128" i="1" s="1"/>
  <c r="X2127" i="1"/>
  <c r="H1655" i="1"/>
  <c r="G2082" i="1" l="1"/>
  <c r="AE2082" i="1"/>
  <c r="M2083" i="1"/>
  <c r="AD2083" i="1" s="1"/>
  <c r="N2083" i="1"/>
  <c r="AC2083" i="1" s="1"/>
  <c r="AE2083" i="1" s="1"/>
  <c r="L2084" i="1"/>
  <c r="G2083" i="1"/>
  <c r="I2128" i="1"/>
  <c r="H2128" i="1" s="1"/>
  <c r="Z2127" i="1"/>
  <c r="AA2127" i="1" s="1"/>
  <c r="AH2127" i="1" s="1"/>
  <c r="Y2127" i="1"/>
  <c r="AJ2128" i="1"/>
  <c r="AI2128" i="1"/>
  <c r="AB2127" i="1"/>
  <c r="A2129" i="1"/>
  <c r="K2129" i="1" s="1"/>
  <c r="X2128" i="1"/>
  <c r="H1656" i="1"/>
  <c r="M2084" i="1" l="1"/>
  <c r="AD2084" i="1" s="1"/>
  <c r="L2085" i="1"/>
  <c r="N2084" i="1"/>
  <c r="AC2084" i="1" s="1"/>
  <c r="X2129" i="1"/>
  <c r="A2130" i="1"/>
  <c r="K2130" i="1" s="1"/>
  <c r="AB2128" i="1"/>
  <c r="Y2128" i="1"/>
  <c r="AJ2129" i="1"/>
  <c r="AI2129" i="1"/>
  <c r="Z2128" i="1"/>
  <c r="AA2128" i="1" s="1"/>
  <c r="AH2128" i="1" s="1"/>
  <c r="I2129" i="1"/>
  <c r="H2129" i="1" s="1"/>
  <c r="AA1649" i="1"/>
  <c r="AH1649" i="1" s="1"/>
  <c r="H1657" i="1"/>
  <c r="AE2084" i="1" l="1"/>
  <c r="G2084" i="1"/>
  <c r="M2085" i="1"/>
  <c r="AD2085" i="1" s="1"/>
  <c r="L2086" i="1"/>
  <c r="N2085" i="1"/>
  <c r="AC2085" i="1" s="1"/>
  <c r="AE2085" i="1" s="1"/>
  <c r="X2130" i="1"/>
  <c r="A2131" i="1"/>
  <c r="K2131" i="1" s="1"/>
  <c r="AI2130" i="1"/>
  <c r="I2130" i="1"/>
  <c r="H2130" i="1" s="1"/>
  <c r="Z2129" i="1"/>
  <c r="AA2129" i="1" s="1"/>
  <c r="AH2129" i="1" s="1"/>
  <c r="AJ2130" i="1"/>
  <c r="Y2129" i="1"/>
  <c r="AB2129" i="1"/>
  <c r="H1658" i="1"/>
  <c r="M2086" i="1" l="1"/>
  <c r="AD2086" i="1" s="1"/>
  <c r="L2087" i="1"/>
  <c r="N2086" i="1"/>
  <c r="AC2086" i="1" s="1"/>
  <c r="G2085" i="1"/>
  <c r="A2132" i="1"/>
  <c r="K2132" i="1" s="1"/>
  <c r="X2131" i="1"/>
  <c r="AJ2131" i="1"/>
  <c r="I2131" i="1"/>
  <c r="H2131" i="1" s="1"/>
  <c r="AI2131" i="1"/>
  <c r="Z2130" i="1"/>
  <c r="AA2130" i="1" s="1"/>
  <c r="AH2130" i="1" s="1"/>
  <c r="Y2130" i="1"/>
  <c r="AB2130" i="1"/>
  <c r="H1659" i="1"/>
  <c r="G2086" i="1" l="1"/>
  <c r="AE2086" i="1"/>
  <c r="K2133" i="1"/>
  <c r="M2087" i="1"/>
  <c r="AD2087" i="1" s="1"/>
  <c r="L2088" i="1"/>
  <c r="N2087" i="1"/>
  <c r="AC2087" i="1" s="1"/>
  <c r="X2132" i="1"/>
  <c r="A2133" i="1"/>
  <c r="AB2131" i="1"/>
  <c r="AI2132" i="1"/>
  <c r="I2132" i="1"/>
  <c r="H2132" i="1" s="1"/>
  <c r="Y2131" i="1"/>
  <c r="Z2131" i="1"/>
  <c r="AA2131" i="1" s="1"/>
  <c r="AH2131" i="1" s="1"/>
  <c r="AJ2132" i="1"/>
  <c r="H1660" i="1"/>
  <c r="AA1680" i="1"/>
  <c r="AH1680" i="1" s="1"/>
  <c r="AE2087" i="1" l="1"/>
  <c r="G2087" i="1"/>
  <c r="M2088" i="1"/>
  <c r="AD2088" i="1" s="1"/>
  <c r="N2088" i="1"/>
  <c r="AC2088" i="1" s="1"/>
  <c r="L2089" i="1"/>
  <c r="AJ2133" i="1"/>
  <c r="AI2133" i="1"/>
  <c r="Z2132" i="1"/>
  <c r="AA2132" i="1" s="1"/>
  <c r="AH2132" i="1" s="1"/>
  <c r="Y2132" i="1"/>
  <c r="I2133" i="1"/>
  <c r="H2133" i="1" s="1"/>
  <c r="AB2132" i="1"/>
  <c r="A2134" i="1"/>
  <c r="K2134" i="1" s="1"/>
  <c r="X2133" i="1"/>
  <c r="H1661" i="1"/>
  <c r="G2088" i="1" l="1"/>
  <c r="M2089" i="1"/>
  <c r="AD2089" i="1" s="1"/>
  <c r="N2089" i="1"/>
  <c r="AC2089" i="1" s="1"/>
  <c r="L2090" i="1"/>
  <c r="AE2088" i="1"/>
  <c r="A2135" i="1"/>
  <c r="K2135" i="1" s="1"/>
  <c r="X2134" i="1"/>
  <c r="AB2133" i="1"/>
  <c r="Z2133" i="1"/>
  <c r="AA2133" i="1" s="1"/>
  <c r="AH2133" i="1" s="1"/>
  <c r="AI2134" i="1"/>
  <c r="I2134" i="1"/>
  <c r="H2134" i="1" s="1"/>
  <c r="Y2133" i="1"/>
  <c r="AJ2134" i="1"/>
  <c r="H1662" i="1"/>
  <c r="M2090" i="1" l="1"/>
  <c r="AD2090" i="1" s="1"/>
  <c r="N2090" i="1"/>
  <c r="AC2090" i="1" s="1"/>
  <c r="L2091" i="1"/>
  <c r="G2089" i="1"/>
  <c r="AE2089" i="1"/>
  <c r="Y2134" i="1"/>
  <c r="AJ2135" i="1"/>
  <c r="I2135" i="1"/>
  <c r="H2135" i="1" s="1"/>
  <c r="AI2135" i="1"/>
  <c r="Z2134" i="1"/>
  <c r="AA2134" i="1" s="1"/>
  <c r="AH2134" i="1" s="1"/>
  <c r="X2135" i="1"/>
  <c r="A2136" i="1"/>
  <c r="K2136" i="1" s="1"/>
  <c r="AB2134" i="1"/>
  <c r="H1663" i="1"/>
  <c r="G2090" i="1" l="1"/>
  <c r="N2091" i="1"/>
  <c r="AC2091" i="1" s="1"/>
  <c r="M2091" i="1"/>
  <c r="AD2091" i="1" s="1"/>
  <c r="L2092" i="1"/>
  <c r="AE2090" i="1"/>
  <c r="AJ2136" i="1"/>
  <c r="I2136" i="1"/>
  <c r="H2136" i="1" s="1"/>
  <c r="AI2136" i="1"/>
  <c r="Y2135" i="1"/>
  <c r="Z2135" i="1"/>
  <c r="AA2135" i="1" s="1"/>
  <c r="AH2135" i="1" s="1"/>
  <c r="AB2135" i="1"/>
  <c r="X2136" i="1"/>
  <c r="A2137" i="1"/>
  <c r="K2137" i="1" s="1"/>
  <c r="AA1656" i="1"/>
  <c r="AH1656" i="1" s="1"/>
  <c r="H1664" i="1"/>
  <c r="G2091" i="1" l="1"/>
  <c r="AE2091" i="1"/>
  <c r="N2092" i="1"/>
  <c r="AC2092" i="1" s="1"/>
  <c r="M2092" i="1"/>
  <c r="AD2092" i="1" s="1"/>
  <c r="L2093" i="1"/>
  <c r="AB2136" i="1"/>
  <c r="X2137" i="1"/>
  <c r="A2138" i="1"/>
  <c r="K2138" i="1" s="1"/>
  <c r="AJ2137" i="1"/>
  <c r="Z2136" i="1"/>
  <c r="AA2136" i="1" s="1"/>
  <c r="AH2136" i="1" s="1"/>
  <c r="AI2137" i="1"/>
  <c r="I2137" i="1"/>
  <c r="H2137" i="1" s="1"/>
  <c r="Y2136" i="1"/>
  <c r="H1665" i="1"/>
  <c r="N2093" i="1" l="1"/>
  <c r="AC2093" i="1" s="1"/>
  <c r="L2094" i="1"/>
  <c r="M2093" i="1"/>
  <c r="AD2093" i="1" s="1"/>
  <c r="AE2093" i="1" s="1"/>
  <c r="G2092" i="1"/>
  <c r="G2093" i="1" s="1"/>
  <c r="AE2092" i="1"/>
  <c r="A2139" i="1"/>
  <c r="K2139" i="1" s="1"/>
  <c r="X2138" i="1"/>
  <c r="Z2137" i="1"/>
  <c r="AA2137" i="1" s="1"/>
  <c r="AH2137" i="1" s="1"/>
  <c r="Y2137" i="1"/>
  <c r="AJ2138" i="1"/>
  <c r="I2138" i="1"/>
  <c r="H2138" i="1" s="1"/>
  <c r="AI2138" i="1"/>
  <c r="AB2137" i="1"/>
  <c r="AA1658" i="1"/>
  <c r="H1666" i="1"/>
  <c r="AA1686" i="1"/>
  <c r="AH1686" i="1" s="1"/>
  <c r="L2095" i="1" l="1"/>
  <c r="M2094" i="1"/>
  <c r="AD2094" i="1" s="1"/>
  <c r="N2094" i="1"/>
  <c r="AC2094" i="1" s="1"/>
  <c r="AI2139" i="1"/>
  <c r="I2139" i="1"/>
  <c r="H2139" i="1" s="1"/>
  <c r="AJ2139" i="1"/>
  <c r="Z2138" i="1"/>
  <c r="AA2138" i="1" s="1"/>
  <c r="AH2138" i="1" s="1"/>
  <c r="Y2138" i="1"/>
  <c r="AB2138" i="1"/>
  <c r="A2140" i="1"/>
  <c r="K2140" i="1" s="1"/>
  <c r="X2139" i="1"/>
  <c r="AH1658" i="1"/>
  <c r="H1667" i="1"/>
  <c r="G2094" i="1" l="1"/>
  <c r="AE2094" i="1"/>
  <c r="N2095" i="1"/>
  <c r="AC2095" i="1" s="1"/>
  <c r="L2096" i="1"/>
  <c r="M2095" i="1"/>
  <c r="AD2095" i="1" s="1"/>
  <c r="Z2139" i="1"/>
  <c r="AA2139" i="1" s="1"/>
  <c r="AH2139" i="1" s="1"/>
  <c r="AJ2140" i="1"/>
  <c r="Y2139" i="1"/>
  <c r="AI2140" i="1"/>
  <c r="I2140" i="1"/>
  <c r="H2140" i="1" s="1"/>
  <c r="A2141" i="1"/>
  <c r="K2141" i="1" s="1"/>
  <c r="X2140" i="1"/>
  <c r="AB2139" i="1"/>
  <c r="H1668" i="1"/>
  <c r="AE2095" i="1" l="1"/>
  <c r="G2095" i="1"/>
  <c r="N2096" i="1"/>
  <c r="AC2096" i="1" s="1"/>
  <c r="L2097" i="1"/>
  <c r="M2096" i="1"/>
  <c r="AD2096" i="1" s="1"/>
  <c r="AE2096" i="1" s="1"/>
  <c r="G2096" i="1"/>
  <c r="AJ2141" i="1"/>
  <c r="I2141" i="1"/>
  <c r="H2141" i="1" s="1"/>
  <c r="Z2140" i="1"/>
  <c r="AA2140" i="1" s="1"/>
  <c r="AH2140" i="1" s="1"/>
  <c r="AI2141" i="1"/>
  <c r="Y2140" i="1"/>
  <c r="A2142" i="1"/>
  <c r="K2142" i="1" s="1"/>
  <c r="X2141" i="1"/>
  <c r="AB2140" i="1"/>
  <c r="H1669" i="1"/>
  <c r="K2143" i="1" l="1"/>
  <c r="M2097" i="1"/>
  <c r="AD2097" i="1" s="1"/>
  <c r="N2097" i="1"/>
  <c r="AC2097" i="1" s="1"/>
  <c r="L2098" i="1"/>
  <c r="G2097" i="1"/>
  <c r="X2142" i="1"/>
  <c r="A2143" i="1"/>
  <c r="Z2141" i="1"/>
  <c r="AA2141" i="1" s="1"/>
  <c r="AH2141" i="1" s="1"/>
  <c r="Y2141" i="1"/>
  <c r="AI2142" i="1"/>
  <c r="I2142" i="1"/>
  <c r="H2142" i="1" s="1"/>
  <c r="AJ2142" i="1"/>
  <c r="AB2141" i="1"/>
  <c r="H1670" i="1"/>
  <c r="AE2097" i="1" l="1"/>
  <c r="N2098" i="1"/>
  <c r="AC2098" i="1" s="1"/>
  <c r="L2099" i="1"/>
  <c r="M2098" i="1"/>
  <c r="AD2098" i="1" s="1"/>
  <c r="AB2142" i="1"/>
  <c r="A2144" i="1"/>
  <c r="K2144" i="1" s="1"/>
  <c r="X2143" i="1"/>
  <c r="Z2142" i="1"/>
  <c r="AA2142" i="1" s="1"/>
  <c r="AH2142" i="1" s="1"/>
  <c r="Y2142" i="1"/>
  <c r="AI2143" i="1"/>
  <c r="AJ2143" i="1"/>
  <c r="I2143" i="1"/>
  <c r="H2143" i="1" s="1"/>
  <c r="H1671" i="1"/>
  <c r="AE2098" i="1" l="1"/>
  <c r="G2098" i="1"/>
  <c r="G2099" i="1" s="1"/>
  <c r="N2099" i="1"/>
  <c r="AC2099" i="1" s="1"/>
  <c r="L2100" i="1"/>
  <c r="M2099" i="1"/>
  <c r="AD2099" i="1" s="1"/>
  <c r="AE2099" i="1" s="1"/>
  <c r="X2144" i="1"/>
  <c r="A2145" i="1"/>
  <c r="K2145" i="1" s="1"/>
  <c r="Z2143" i="1"/>
  <c r="AA2143" i="1" s="1"/>
  <c r="AH2143" i="1" s="1"/>
  <c r="AI2144" i="1"/>
  <c r="Y2143" i="1"/>
  <c r="AJ2144" i="1"/>
  <c r="I2144" i="1"/>
  <c r="H2144" i="1" s="1"/>
  <c r="AB2143" i="1"/>
  <c r="H1672" i="1"/>
  <c r="L2101" i="1" l="1"/>
  <c r="M2100" i="1"/>
  <c r="AD2100" i="1" s="1"/>
  <c r="N2100" i="1"/>
  <c r="AC2100" i="1" s="1"/>
  <c r="AB2144" i="1"/>
  <c r="A2146" i="1"/>
  <c r="K2146" i="1" s="1"/>
  <c r="X2145" i="1"/>
  <c r="Z2144" i="1"/>
  <c r="I2145" i="1"/>
  <c r="H2145" i="1" s="1"/>
  <c r="AJ2145" i="1"/>
  <c r="AI2145" i="1"/>
  <c r="H1673" i="1"/>
  <c r="AE2100" i="1" l="1"/>
  <c r="L2102" i="1"/>
  <c r="M2101" i="1"/>
  <c r="AD2101" i="1" s="1"/>
  <c r="N2101" i="1"/>
  <c r="AC2101" i="1" s="1"/>
  <c r="G2100" i="1"/>
  <c r="AI2146" i="1"/>
  <c r="Z2145" i="1"/>
  <c r="AA2145" i="1" s="1"/>
  <c r="AH2145" i="1" s="1"/>
  <c r="Y2145" i="1"/>
  <c r="I2146" i="1"/>
  <c r="H2146" i="1" s="1"/>
  <c r="AJ2146" i="1"/>
  <c r="A2147" i="1"/>
  <c r="K2147" i="1" s="1"/>
  <c r="X2146" i="1"/>
  <c r="AB2145" i="1"/>
  <c r="H1674" i="1"/>
  <c r="AA1694" i="1"/>
  <c r="G2101" i="1" l="1"/>
  <c r="AE2101" i="1"/>
  <c r="N2102" i="1"/>
  <c r="AC2102" i="1" s="1"/>
  <c r="M2102" i="1"/>
  <c r="AD2102" i="1" s="1"/>
  <c r="L2103" i="1"/>
  <c r="G2102" i="1"/>
  <c r="A2148" i="1"/>
  <c r="K2148" i="1" s="1"/>
  <c r="X2147" i="1"/>
  <c r="AB2146" i="1"/>
  <c r="Z2146" i="1"/>
  <c r="AA2146" i="1" s="1"/>
  <c r="AH2146" i="1" s="1"/>
  <c r="I2147" i="1"/>
  <c r="H2147" i="1" s="1"/>
  <c r="Y2146" i="1"/>
  <c r="AJ2147" i="1"/>
  <c r="AI2147" i="1"/>
  <c r="H1675" i="1"/>
  <c r="AH1694" i="1"/>
  <c r="AE2102" i="1" l="1"/>
  <c r="M2103" i="1"/>
  <c r="AD2103" i="1" s="1"/>
  <c r="N2103" i="1"/>
  <c r="AC2103" i="1" s="1"/>
  <c r="L2104" i="1"/>
  <c r="AB2147" i="1"/>
  <c r="AJ2148" i="1"/>
  <c r="I2148" i="1"/>
  <c r="H2148" i="1" s="1"/>
  <c r="Y2147" i="1"/>
  <c r="AI2148" i="1"/>
  <c r="Z2147" i="1"/>
  <c r="AA2147" i="1" s="1"/>
  <c r="AH2147" i="1" s="1"/>
  <c r="X2148" i="1"/>
  <c r="A2149" i="1"/>
  <c r="K2149" i="1" s="1"/>
  <c r="H1676" i="1"/>
  <c r="AE2103" i="1" l="1"/>
  <c r="G2103" i="1"/>
  <c r="N2104" i="1"/>
  <c r="AC2104" i="1" s="1"/>
  <c r="M2104" i="1"/>
  <c r="AD2104" i="1" s="1"/>
  <c r="L2105" i="1"/>
  <c r="X2149" i="1"/>
  <c r="A2150" i="1"/>
  <c r="K2150" i="1" s="1"/>
  <c r="Y2148" i="1"/>
  <c r="I2149" i="1"/>
  <c r="H2149" i="1" s="1"/>
  <c r="AJ2149" i="1"/>
  <c r="Z2148" i="1"/>
  <c r="AA2148" i="1" s="1"/>
  <c r="AH2148" i="1" s="1"/>
  <c r="AI2149" i="1"/>
  <c r="AB2148" i="1"/>
  <c r="H1677" i="1"/>
  <c r="G2104" i="1" l="1"/>
  <c r="L2106" i="1"/>
  <c r="M2105" i="1"/>
  <c r="AD2105" i="1" s="1"/>
  <c r="N2105" i="1"/>
  <c r="AC2105" i="1" s="1"/>
  <c r="AE2104" i="1"/>
  <c r="A2151" i="1"/>
  <c r="K2151" i="1" s="1"/>
  <c r="X2150" i="1"/>
  <c r="AJ2150" i="1"/>
  <c r="AI2150" i="1"/>
  <c r="Y2149" i="1"/>
  <c r="I2150" i="1"/>
  <c r="H2150" i="1" s="1"/>
  <c r="Z2149" i="1"/>
  <c r="AA2149" i="1" s="1"/>
  <c r="AH2149" i="1" s="1"/>
  <c r="AB2149" i="1"/>
  <c r="H1678" i="1"/>
  <c r="G2105" i="1" l="1"/>
  <c r="AE2105" i="1"/>
  <c r="L2107" i="1"/>
  <c r="M2106" i="1"/>
  <c r="AD2106" i="1" s="1"/>
  <c r="N2106" i="1"/>
  <c r="AC2106" i="1" s="1"/>
  <c r="AB2150" i="1"/>
  <c r="Z2150" i="1"/>
  <c r="AA2150" i="1" s="1"/>
  <c r="AH2150" i="1" s="1"/>
  <c r="AJ2151" i="1"/>
  <c r="I2151" i="1"/>
  <c r="H2151" i="1" s="1"/>
  <c r="Y2150" i="1"/>
  <c r="AI2151" i="1"/>
  <c r="X2151" i="1"/>
  <c r="A2152" i="1"/>
  <c r="K2152" i="1" s="1"/>
  <c r="H1679" i="1"/>
  <c r="G2106" i="1" l="1"/>
  <c r="L2108" i="1"/>
  <c r="M2107" i="1"/>
  <c r="AD2107" i="1" s="1"/>
  <c r="N2107" i="1"/>
  <c r="AC2107" i="1" s="1"/>
  <c r="AE2106" i="1"/>
  <c r="AB2151" i="1"/>
  <c r="AI2152" i="1"/>
  <c r="Y2151" i="1"/>
  <c r="AJ2152" i="1"/>
  <c r="I2152" i="1"/>
  <c r="H2152" i="1" s="1"/>
  <c r="Z2151" i="1"/>
  <c r="AA2151" i="1" s="1"/>
  <c r="AH2151" i="1" s="1"/>
  <c r="X2152" i="1"/>
  <c r="A2153" i="1"/>
  <c r="K2153" i="1" s="1"/>
  <c r="H1680" i="1"/>
  <c r="AA1700" i="1"/>
  <c r="AH1700" i="1" s="1"/>
  <c r="AE2107" i="1" l="1"/>
  <c r="G2107" i="1"/>
  <c r="N2108" i="1"/>
  <c r="AC2108" i="1" s="1"/>
  <c r="L2109" i="1"/>
  <c r="M2108" i="1"/>
  <c r="AD2108" i="1" s="1"/>
  <c r="A2154" i="1"/>
  <c r="K2154" i="1" s="1"/>
  <c r="X2153" i="1"/>
  <c r="AB2152" i="1"/>
  <c r="I2153" i="1"/>
  <c r="H2153" i="1" s="1"/>
  <c r="AJ2153" i="1"/>
  <c r="Z2152" i="1"/>
  <c r="AA2152" i="1" s="1"/>
  <c r="AH2152" i="1" s="1"/>
  <c r="Y2152" i="1"/>
  <c r="AI2153" i="1"/>
  <c r="H1681" i="1"/>
  <c r="G2108" i="1" l="1"/>
  <c r="AE2108" i="1"/>
  <c r="N2109" i="1"/>
  <c r="AC2109" i="1" s="1"/>
  <c r="L2110" i="1"/>
  <c r="M2109" i="1"/>
  <c r="AD2109" i="1" s="1"/>
  <c r="G2109" i="1"/>
  <c r="AB2153" i="1"/>
  <c r="AI2154" i="1"/>
  <c r="I2154" i="1"/>
  <c r="H2154" i="1" s="1"/>
  <c r="Z2153" i="1"/>
  <c r="AA2153" i="1" s="1"/>
  <c r="AH2153" i="1" s="1"/>
  <c r="AJ2154" i="1"/>
  <c r="Y2153" i="1"/>
  <c r="A2155" i="1"/>
  <c r="K2155" i="1" s="1"/>
  <c r="X2154" i="1"/>
  <c r="H1682" i="1"/>
  <c r="AE2109" i="1" l="1"/>
  <c r="N2110" i="1"/>
  <c r="AC2110" i="1" s="1"/>
  <c r="M2110" i="1"/>
  <c r="AD2110" i="1" s="1"/>
  <c r="L2111" i="1"/>
  <c r="AB2154" i="1"/>
  <c r="Z2154" i="1"/>
  <c r="AA2154" i="1" s="1"/>
  <c r="AH2154" i="1" s="1"/>
  <c r="Y2154" i="1"/>
  <c r="AJ2155" i="1"/>
  <c r="AI2155" i="1"/>
  <c r="I2155" i="1"/>
  <c r="H2155" i="1" s="1"/>
  <c r="X2155" i="1"/>
  <c r="A2156" i="1"/>
  <c r="K2156" i="1" s="1"/>
  <c r="H1683" i="1"/>
  <c r="AA1703" i="1"/>
  <c r="L2112" i="1" l="1"/>
  <c r="M2111" i="1"/>
  <c r="AD2111" i="1" s="1"/>
  <c r="N2111" i="1"/>
  <c r="AC2111" i="1" s="1"/>
  <c r="G2110" i="1"/>
  <c r="AE2110" i="1"/>
  <c r="I2156" i="1"/>
  <c r="H2156" i="1" s="1"/>
  <c r="AJ2156" i="1"/>
  <c r="Z2155" i="1"/>
  <c r="AA2155" i="1" s="1"/>
  <c r="AH2155" i="1" s="1"/>
  <c r="AI2156" i="1"/>
  <c r="Y2155" i="1"/>
  <c r="AB2155" i="1"/>
  <c r="A2157" i="1"/>
  <c r="K2157" i="1" s="1"/>
  <c r="X2156" i="1"/>
  <c r="H1684" i="1"/>
  <c r="AH1703" i="1"/>
  <c r="G2111" i="1" l="1"/>
  <c r="AE2111" i="1"/>
  <c r="N2112" i="1"/>
  <c r="AC2112" i="1" s="1"/>
  <c r="M2112" i="1"/>
  <c r="AD2112" i="1" s="1"/>
  <c r="L2113" i="1"/>
  <c r="AB2156" i="1"/>
  <c r="AJ2157" i="1"/>
  <c r="AI2157" i="1"/>
  <c r="Z2156" i="1"/>
  <c r="AA2156" i="1" s="1"/>
  <c r="AH2156" i="1" s="1"/>
  <c r="I2157" i="1"/>
  <c r="H2157" i="1" s="1"/>
  <c r="Y2156" i="1"/>
  <c r="A2158" i="1"/>
  <c r="K2158" i="1" s="1"/>
  <c r="X2157" i="1"/>
  <c r="H1685" i="1"/>
  <c r="G2112" i="1" l="1"/>
  <c r="N2113" i="1"/>
  <c r="AC2113" i="1" s="1"/>
  <c r="L2114" i="1"/>
  <c r="M2113" i="1"/>
  <c r="AD2113" i="1" s="1"/>
  <c r="AE2112" i="1"/>
  <c r="AB2157" i="1"/>
  <c r="AJ2158" i="1"/>
  <c r="AI2158" i="1"/>
  <c r="Z2157" i="1"/>
  <c r="AA2157" i="1" s="1"/>
  <c r="AH2157" i="1" s="1"/>
  <c r="Y2157" i="1"/>
  <c r="I2158" i="1"/>
  <c r="H2158" i="1" s="1"/>
  <c r="X2158" i="1"/>
  <c r="A2159" i="1"/>
  <c r="K2159" i="1" s="1"/>
  <c r="H1686" i="1"/>
  <c r="AE2113" i="1" l="1"/>
  <c r="K2160" i="1"/>
  <c r="M2114" i="1"/>
  <c r="AD2114" i="1" s="1"/>
  <c r="L2115" i="1"/>
  <c r="N2114" i="1"/>
  <c r="AC2114" i="1" s="1"/>
  <c r="G2113" i="1"/>
  <c r="AB2158" i="1"/>
  <c r="X2159" i="1"/>
  <c r="A2160" i="1"/>
  <c r="Y2158" i="1"/>
  <c r="I2159" i="1"/>
  <c r="H2159" i="1" s="1"/>
  <c r="Z2158" i="1"/>
  <c r="AA2158" i="1" s="1"/>
  <c r="AH2158" i="1" s="1"/>
  <c r="AJ2159" i="1"/>
  <c r="AI2159" i="1"/>
  <c r="H1687" i="1"/>
  <c r="AE2114" i="1" l="1"/>
  <c r="G2114" i="1"/>
  <c r="G2115" i="1" s="1"/>
  <c r="M2115" i="1"/>
  <c r="AD2115" i="1" s="1"/>
  <c r="AE2115" i="1" s="1"/>
  <c r="L2116" i="1"/>
  <c r="N2115" i="1"/>
  <c r="AC2115" i="1" s="1"/>
  <c r="AB2159" i="1"/>
  <c r="X2160" i="1"/>
  <c r="A2161" i="1"/>
  <c r="K2161" i="1" s="1"/>
  <c r="Z2159" i="1"/>
  <c r="AA2159" i="1" s="1"/>
  <c r="AH2159" i="1" s="1"/>
  <c r="I2160" i="1"/>
  <c r="H2160" i="1" s="1"/>
  <c r="AI2160" i="1"/>
  <c r="Y2159" i="1"/>
  <c r="AJ2160" i="1"/>
  <c r="H1688" i="1"/>
  <c r="L2117" i="1" l="1"/>
  <c r="M2116" i="1"/>
  <c r="AD2116" i="1" s="1"/>
  <c r="N2116" i="1"/>
  <c r="AC2116" i="1" s="1"/>
  <c r="A2162" i="1"/>
  <c r="K2162" i="1" s="1"/>
  <c r="X2161" i="1"/>
  <c r="Z2160" i="1"/>
  <c r="AA2160" i="1" s="1"/>
  <c r="AH2160" i="1" s="1"/>
  <c r="Y2160" i="1"/>
  <c r="AJ2161" i="1"/>
  <c r="I2161" i="1"/>
  <c r="H2161" i="1" s="1"/>
  <c r="AI2161" i="1"/>
  <c r="AB2160" i="1"/>
  <c r="H1689" i="1"/>
  <c r="G2116" i="1" l="1"/>
  <c r="AE2116" i="1"/>
  <c r="L2118" i="1"/>
  <c r="M2117" i="1"/>
  <c r="AD2117" i="1" s="1"/>
  <c r="N2117" i="1"/>
  <c r="AC2117" i="1" s="1"/>
  <c r="AB2161" i="1"/>
  <c r="Z2161" i="1"/>
  <c r="AA2161" i="1" s="1"/>
  <c r="AH2161" i="1" s="1"/>
  <c r="Y2161" i="1"/>
  <c r="AI2162" i="1"/>
  <c r="AJ2162" i="1"/>
  <c r="I2162" i="1"/>
  <c r="H2162" i="1" s="1"/>
  <c r="X2162" i="1"/>
  <c r="A2163" i="1"/>
  <c r="K2163" i="1" s="1"/>
  <c r="H1690" i="1"/>
  <c r="AA1710" i="1"/>
  <c r="AH1710" i="1" s="1"/>
  <c r="G2117" i="1" l="1"/>
  <c r="AE2117" i="1"/>
  <c r="L2119" i="1"/>
  <c r="M2118" i="1"/>
  <c r="AD2118" i="1" s="1"/>
  <c r="N2118" i="1"/>
  <c r="AC2118" i="1" s="1"/>
  <c r="AB2162" i="1"/>
  <c r="Z2162" i="1"/>
  <c r="AA2162" i="1" s="1"/>
  <c r="AH2162" i="1" s="1"/>
  <c r="AJ2163" i="1"/>
  <c r="I2163" i="1"/>
  <c r="H2163" i="1" s="1"/>
  <c r="AI2163" i="1"/>
  <c r="Y2162" i="1"/>
  <c r="X2163" i="1"/>
  <c r="A2164" i="1"/>
  <c r="K2164" i="1" s="1"/>
  <c r="H1691" i="1"/>
  <c r="G2118" i="1" l="1"/>
  <c r="AE2118" i="1"/>
  <c r="L2120" i="1"/>
  <c r="M2119" i="1"/>
  <c r="AD2119" i="1" s="1"/>
  <c r="N2119" i="1"/>
  <c r="AC2119" i="1" s="1"/>
  <c r="AB2163" i="1"/>
  <c r="Y2163" i="1"/>
  <c r="AJ2164" i="1"/>
  <c r="Z2163" i="1"/>
  <c r="AA2163" i="1" s="1"/>
  <c r="AH2163" i="1" s="1"/>
  <c r="AI2164" i="1"/>
  <c r="I2164" i="1"/>
  <c r="H2164" i="1" s="1"/>
  <c r="A2165" i="1"/>
  <c r="K2165" i="1" s="1"/>
  <c r="X2164" i="1"/>
  <c r="H1692" i="1"/>
  <c r="G2119" i="1" l="1"/>
  <c r="N2120" i="1"/>
  <c r="AC2120" i="1" s="1"/>
  <c r="L2121" i="1"/>
  <c r="M2120" i="1"/>
  <c r="AD2120" i="1" s="1"/>
  <c r="G2120" i="1"/>
  <c r="AE2119" i="1"/>
  <c r="AB2164" i="1"/>
  <c r="AI2165" i="1"/>
  <c r="Z2164" i="1"/>
  <c r="AA2164" i="1" s="1"/>
  <c r="AH2164" i="1" s="1"/>
  <c r="Y2164" i="1"/>
  <c r="AJ2165" i="1"/>
  <c r="I2165" i="1"/>
  <c r="H2165" i="1" s="1"/>
  <c r="A2166" i="1"/>
  <c r="K2166" i="1" s="1"/>
  <c r="X2165" i="1"/>
  <c r="H1693" i="1"/>
  <c r="AE2120" i="1" l="1"/>
  <c r="M2121" i="1"/>
  <c r="AD2121" i="1" s="1"/>
  <c r="N2121" i="1"/>
  <c r="AC2121" i="1" s="1"/>
  <c r="L2122" i="1"/>
  <c r="A2167" i="1"/>
  <c r="K2167" i="1" s="1"/>
  <c r="X2166" i="1"/>
  <c r="Y2165" i="1"/>
  <c r="AI2166" i="1"/>
  <c r="I2166" i="1"/>
  <c r="H2166" i="1" s="1"/>
  <c r="Z2165" i="1"/>
  <c r="AA2165" i="1" s="1"/>
  <c r="AH2165" i="1" s="1"/>
  <c r="AJ2166" i="1"/>
  <c r="AB2165" i="1"/>
  <c r="H1694" i="1"/>
  <c r="G2121" i="1" l="1"/>
  <c r="N2122" i="1"/>
  <c r="AC2122" i="1" s="1"/>
  <c r="L2123" i="1"/>
  <c r="M2122" i="1"/>
  <c r="AD2122" i="1" s="1"/>
  <c r="AE2121" i="1"/>
  <c r="Z2166" i="1"/>
  <c r="AA2166" i="1" s="1"/>
  <c r="AH2166" i="1" s="1"/>
  <c r="AJ2167" i="1"/>
  <c r="I2167" i="1"/>
  <c r="H2167" i="1" s="1"/>
  <c r="Y2166" i="1"/>
  <c r="AI2167" i="1"/>
  <c r="X2167" i="1"/>
  <c r="A2168" i="1"/>
  <c r="K2168" i="1" s="1"/>
  <c r="AB2166" i="1"/>
  <c r="H1695" i="1"/>
  <c r="N2123" i="1" l="1"/>
  <c r="AC2123" i="1" s="1"/>
  <c r="L2124" i="1"/>
  <c r="M2123" i="1"/>
  <c r="AD2123" i="1" s="1"/>
  <c r="G2122" i="1"/>
  <c r="G2123" i="1" s="1"/>
  <c r="AE2122" i="1"/>
  <c r="Z2167" i="1"/>
  <c r="AA2167" i="1" s="1"/>
  <c r="AH2167" i="1" s="1"/>
  <c r="AJ2168" i="1"/>
  <c r="I2168" i="1"/>
  <c r="H2168" i="1" s="1"/>
  <c r="AI2168" i="1"/>
  <c r="Y2167" i="1"/>
  <c r="AB2167" i="1"/>
  <c r="A2169" i="1"/>
  <c r="K2169" i="1" s="1"/>
  <c r="X2168" i="1"/>
  <c r="H1696" i="1"/>
  <c r="AE2123" i="1" l="1"/>
  <c r="N2124" i="1"/>
  <c r="AC2124" i="1" s="1"/>
  <c r="L2125" i="1"/>
  <c r="M2124" i="1"/>
  <c r="AD2124" i="1" s="1"/>
  <c r="G2124" i="1"/>
  <c r="A2170" i="1"/>
  <c r="K2170" i="1" s="1"/>
  <c r="X2169" i="1"/>
  <c r="I2169" i="1"/>
  <c r="H2169" i="1" s="1"/>
  <c r="AJ2169" i="1"/>
  <c r="Z2168" i="1"/>
  <c r="AA2168" i="1" s="1"/>
  <c r="AH2168" i="1" s="1"/>
  <c r="Y2168" i="1"/>
  <c r="AI2169" i="1"/>
  <c r="AB2168" i="1"/>
  <c r="H1697" i="1"/>
  <c r="AA1717" i="1"/>
  <c r="AH1717" i="1" s="1"/>
  <c r="AE2124" i="1" l="1"/>
  <c r="M2125" i="1"/>
  <c r="AD2125" i="1" s="1"/>
  <c r="N2125" i="1"/>
  <c r="AC2125" i="1" s="1"/>
  <c r="L2126" i="1"/>
  <c r="A2171" i="1"/>
  <c r="K2171" i="1" s="1"/>
  <c r="X2170" i="1"/>
  <c r="AI2170" i="1"/>
  <c r="I2170" i="1"/>
  <c r="H2170" i="1" s="1"/>
  <c r="Y2169" i="1"/>
  <c r="AJ2170" i="1"/>
  <c r="Z2169" i="1"/>
  <c r="AA2169" i="1" s="1"/>
  <c r="AH2169" i="1" s="1"/>
  <c r="AB2169" i="1"/>
  <c r="H1698" i="1"/>
  <c r="G2125" i="1" l="1"/>
  <c r="M2126" i="1"/>
  <c r="AD2126" i="1" s="1"/>
  <c r="L2127" i="1"/>
  <c r="N2126" i="1"/>
  <c r="AC2126" i="1" s="1"/>
  <c r="AE2125" i="1"/>
  <c r="Y2170" i="1"/>
  <c r="I2171" i="1"/>
  <c r="H2171" i="1" s="1"/>
  <c r="AJ2171" i="1"/>
  <c r="Z2170" i="1"/>
  <c r="AA2170" i="1" s="1"/>
  <c r="AH2170" i="1" s="1"/>
  <c r="AI2171" i="1"/>
  <c r="AB2170" i="1"/>
  <c r="X2171" i="1"/>
  <c r="A2172" i="1"/>
  <c r="K2172" i="1" s="1"/>
  <c r="H1699" i="1"/>
  <c r="AE2126" i="1" l="1"/>
  <c r="G2126" i="1"/>
  <c r="M2127" i="1"/>
  <c r="AD2127" i="1" s="1"/>
  <c r="L2128" i="1"/>
  <c r="N2127" i="1"/>
  <c r="AC2127" i="1" s="1"/>
  <c r="A2173" i="1"/>
  <c r="K2173" i="1" s="1"/>
  <c r="X2172" i="1"/>
  <c r="Z2171" i="1"/>
  <c r="AA2171" i="1" s="1"/>
  <c r="AH2171" i="1" s="1"/>
  <c r="AJ2172" i="1"/>
  <c r="I2172" i="1"/>
  <c r="H2172" i="1" s="1"/>
  <c r="Y2171" i="1"/>
  <c r="AI2172" i="1"/>
  <c r="AB2171" i="1"/>
  <c r="H1700" i="1"/>
  <c r="G2127" i="1" l="1"/>
  <c r="AE2127" i="1"/>
  <c r="L2129" i="1"/>
  <c r="N2128" i="1"/>
  <c r="AC2128" i="1" s="1"/>
  <c r="M2128" i="1"/>
  <c r="AD2128" i="1" s="1"/>
  <c r="AE2128" i="1" s="1"/>
  <c r="G2128" i="1"/>
  <c r="Y2172" i="1"/>
  <c r="I2173" i="1"/>
  <c r="H2173" i="1" s="1"/>
  <c r="AJ2173" i="1"/>
  <c r="AI2173" i="1"/>
  <c r="Z2172" i="1"/>
  <c r="AA2172" i="1" s="1"/>
  <c r="AH2172" i="1" s="1"/>
  <c r="A2174" i="1"/>
  <c r="K2174" i="1" s="1"/>
  <c r="X2173" i="1"/>
  <c r="AB2172" i="1"/>
  <c r="H1701" i="1"/>
  <c r="M2129" i="1" l="1"/>
  <c r="AD2129" i="1" s="1"/>
  <c r="N2129" i="1"/>
  <c r="AC2129" i="1" s="1"/>
  <c r="L2130" i="1"/>
  <c r="AB2173" i="1"/>
  <c r="AI2174" i="1"/>
  <c r="I2174" i="1"/>
  <c r="H2174" i="1" s="1"/>
  <c r="Z2173" i="1"/>
  <c r="AA2173" i="1" s="1"/>
  <c r="AH2173" i="1" s="1"/>
  <c r="Y2173" i="1"/>
  <c r="AJ2174" i="1"/>
  <c r="X2174" i="1"/>
  <c r="A2175" i="1"/>
  <c r="K2175" i="1" s="1"/>
  <c r="H1702" i="1"/>
  <c r="AE2129" i="1" l="1"/>
  <c r="G2129" i="1"/>
  <c r="M2130" i="1"/>
  <c r="AD2130" i="1" s="1"/>
  <c r="N2130" i="1"/>
  <c r="AC2130" i="1" s="1"/>
  <c r="L2131" i="1"/>
  <c r="AJ2175" i="1"/>
  <c r="AI2175" i="1"/>
  <c r="Z2174" i="1"/>
  <c r="AA2174" i="1" s="1"/>
  <c r="AH2174" i="1" s="1"/>
  <c r="I2175" i="1"/>
  <c r="H2175" i="1" s="1"/>
  <c r="Y2174" i="1"/>
  <c r="AB2174" i="1"/>
  <c r="A2176" i="1"/>
  <c r="K2176" i="1" s="1"/>
  <c r="X2175" i="1"/>
  <c r="H1703" i="1"/>
  <c r="G2130" i="1" l="1"/>
  <c r="N2131" i="1"/>
  <c r="AC2131" i="1" s="1"/>
  <c r="L2132" i="1"/>
  <c r="M2131" i="1"/>
  <c r="AD2131" i="1" s="1"/>
  <c r="AE2131" i="1" s="1"/>
  <c r="G2131" i="1"/>
  <c r="AE2130" i="1"/>
  <c r="X2176" i="1"/>
  <c r="A2177" i="1"/>
  <c r="K2177" i="1" s="1"/>
  <c r="AB2175" i="1"/>
  <c r="Z2175" i="1"/>
  <c r="AJ2176" i="1"/>
  <c r="AI2176" i="1"/>
  <c r="I2176" i="1"/>
  <c r="H2176" i="1" s="1"/>
  <c r="H1704" i="1"/>
  <c r="AA1724" i="1"/>
  <c r="M2132" i="1" l="1"/>
  <c r="AD2132" i="1" s="1"/>
  <c r="N2132" i="1"/>
  <c r="AC2132" i="1" s="1"/>
  <c r="L2133" i="1"/>
  <c r="G2132" i="1"/>
  <c r="AJ2177" i="1"/>
  <c r="I2177" i="1"/>
  <c r="H2177" i="1" s="1"/>
  <c r="AI2177" i="1"/>
  <c r="Y2176" i="1"/>
  <c r="Z2176" i="1"/>
  <c r="AA2176" i="1" s="1"/>
  <c r="AH2176" i="1" s="1"/>
  <c r="AB2176" i="1"/>
  <c r="X2177" i="1"/>
  <c r="A2178" i="1"/>
  <c r="K2178" i="1" s="1"/>
  <c r="H1705" i="1"/>
  <c r="AH1724" i="1"/>
  <c r="M2133" i="1" l="1"/>
  <c r="AD2133" i="1" s="1"/>
  <c r="L2134" i="1"/>
  <c r="N2133" i="1"/>
  <c r="AC2133" i="1" s="1"/>
  <c r="AE2132" i="1"/>
  <c r="A2179" i="1"/>
  <c r="K2179" i="1" s="1"/>
  <c r="X2178" i="1"/>
  <c r="Z2177" i="1"/>
  <c r="AA2177" i="1" s="1"/>
  <c r="AH2177" i="1" s="1"/>
  <c r="AI2178" i="1"/>
  <c r="I2178" i="1"/>
  <c r="H2178" i="1" s="1"/>
  <c r="Y2177" i="1"/>
  <c r="AJ2178" i="1"/>
  <c r="AB2177" i="1"/>
  <c r="H1706" i="1"/>
  <c r="G2133" i="1" l="1"/>
  <c r="N2134" i="1"/>
  <c r="AC2134" i="1" s="1"/>
  <c r="L2135" i="1"/>
  <c r="M2134" i="1"/>
  <c r="AD2134" i="1" s="1"/>
  <c r="AE2134" i="1" s="1"/>
  <c r="G2134" i="1"/>
  <c r="AE2133" i="1"/>
  <c r="I2179" i="1"/>
  <c r="H2179" i="1" s="1"/>
  <c r="Z2178" i="1"/>
  <c r="AA2178" i="1" s="1"/>
  <c r="AH2178" i="1" s="1"/>
  <c r="Y2178" i="1"/>
  <c r="AJ2179" i="1"/>
  <c r="AI2179" i="1"/>
  <c r="A2180" i="1"/>
  <c r="K2180" i="1" s="1"/>
  <c r="X2179" i="1"/>
  <c r="AB2178" i="1"/>
  <c r="H1707" i="1"/>
  <c r="M2135" i="1" l="1"/>
  <c r="AD2135" i="1" s="1"/>
  <c r="N2135" i="1"/>
  <c r="AC2135" i="1" s="1"/>
  <c r="L2136" i="1"/>
  <c r="G2135" i="1"/>
  <c r="AB2179" i="1"/>
  <c r="Z2179" i="1"/>
  <c r="AA2179" i="1" s="1"/>
  <c r="AH2179" i="1" s="1"/>
  <c r="AI2180" i="1"/>
  <c r="Y2179" i="1"/>
  <c r="I2180" i="1"/>
  <c r="H2180" i="1" s="1"/>
  <c r="AJ2180" i="1"/>
  <c r="A2181" i="1"/>
  <c r="K2181" i="1" s="1"/>
  <c r="X2180" i="1"/>
  <c r="H1708" i="1"/>
  <c r="L2137" i="1" l="1"/>
  <c r="N2136" i="1"/>
  <c r="AC2136" i="1" s="1"/>
  <c r="M2136" i="1"/>
  <c r="AD2136" i="1" s="1"/>
  <c r="G2136" i="1"/>
  <c r="AE2135" i="1"/>
  <c r="Y2180" i="1"/>
  <c r="AJ2181" i="1"/>
  <c r="I2181" i="1"/>
  <c r="H2181" i="1" s="1"/>
  <c r="AI2181" i="1"/>
  <c r="Z2180" i="1"/>
  <c r="AA2180" i="1" s="1"/>
  <c r="AH2180" i="1" s="1"/>
  <c r="A2182" i="1"/>
  <c r="K2182" i="1" s="1"/>
  <c r="X2181" i="1"/>
  <c r="AB2180" i="1"/>
  <c r="H1709" i="1"/>
  <c r="AE2136" i="1" l="1"/>
  <c r="N2137" i="1"/>
  <c r="AC2137" i="1" s="1"/>
  <c r="L2138" i="1"/>
  <c r="M2137" i="1"/>
  <c r="AD2137" i="1" s="1"/>
  <c r="I2182" i="1"/>
  <c r="H2182" i="1" s="1"/>
  <c r="Z2181" i="1"/>
  <c r="AA2181" i="1" s="1"/>
  <c r="AH2181" i="1" s="1"/>
  <c r="AJ2182" i="1"/>
  <c r="Y2181" i="1"/>
  <c r="AI2182" i="1"/>
  <c r="X2182" i="1"/>
  <c r="A2183" i="1"/>
  <c r="K2183" i="1" s="1"/>
  <c r="AB2181" i="1"/>
  <c r="H1710" i="1"/>
  <c r="G2137" i="1" l="1"/>
  <c r="AE2137" i="1"/>
  <c r="M2138" i="1"/>
  <c r="AD2138" i="1" s="1"/>
  <c r="L2139" i="1"/>
  <c r="N2138" i="1"/>
  <c r="AC2138" i="1" s="1"/>
  <c r="G2138" i="1"/>
  <c r="Z2182" i="1"/>
  <c r="AA2182" i="1" s="1"/>
  <c r="AH2182" i="1" s="1"/>
  <c r="Y2182" i="1"/>
  <c r="AI2183" i="1"/>
  <c r="AJ2183" i="1"/>
  <c r="I2183" i="1"/>
  <c r="H2183" i="1" s="1"/>
  <c r="A2184" i="1"/>
  <c r="K2184" i="1" s="1"/>
  <c r="X2183" i="1"/>
  <c r="AB2182" i="1"/>
  <c r="H1711" i="1"/>
  <c r="AA1731" i="1"/>
  <c r="AH1731" i="1" s="1"/>
  <c r="N2139" i="1" l="1"/>
  <c r="AC2139" i="1" s="1"/>
  <c r="L2140" i="1"/>
  <c r="M2139" i="1"/>
  <c r="AD2139" i="1" s="1"/>
  <c r="AE2139" i="1" s="1"/>
  <c r="AE2138" i="1"/>
  <c r="Z2183" i="1"/>
  <c r="AA2183" i="1" s="1"/>
  <c r="AH2183" i="1" s="1"/>
  <c r="AI2184" i="1"/>
  <c r="Y2183" i="1"/>
  <c r="AJ2184" i="1"/>
  <c r="I2184" i="1"/>
  <c r="H2184" i="1" s="1"/>
  <c r="A2185" i="1"/>
  <c r="K2185" i="1" s="1"/>
  <c r="X2184" i="1"/>
  <c r="AB2183" i="1"/>
  <c r="H1712" i="1"/>
  <c r="G2139" i="1" l="1"/>
  <c r="L2141" i="1"/>
  <c r="N2140" i="1"/>
  <c r="AC2140" i="1" s="1"/>
  <c r="M2140" i="1"/>
  <c r="AD2140" i="1" s="1"/>
  <c r="AE2140" i="1" s="1"/>
  <c r="G2140" i="1"/>
  <c r="AB2184" i="1"/>
  <c r="I2185" i="1"/>
  <c r="H2185" i="1" s="1"/>
  <c r="Y2184" i="1"/>
  <c r="Z2184" i="1"/>
  <c r="AA2184" i="1" s="1"/>
  <c r="AH2184" i="1" s="1"/>
  <c r="AI2185" i="1"/>
  <c r="AJ2185" i="1"/>
  <c r="X2185" i="1"/>
  <c r="A2186" i="1"/>
  <c r="K2186" i="1" s="1"/>
  <c r="H1713" i="1"/>
  <c r="N2141" i="1" l="1"/>
  <c r="AC2141" i="1" s="1"/>
  <c r="M2141" i="1"/>
  <c r="AD2141" i="1" s="1"/>
  <c r="AE2141" i="1" s="1"/>
  <c r="L2142" i="1"/>
  <c r="G2141" i="1"/>
  <c r="X2186" i="1"/>
  <c r="A2187" i="1"/>
  <c r="K2187" i="1" s="1"/>
  <c r="AB2185" i="1"/>
  <c r="AI2186" i="1"/>
  <c r="Y2185" i="1"/>
  <c r="Z2185" i="1"/>
  <c r="AA2185" i="1" s="1"/>
  <c r="AH2185" i="1" s="1"/>
  <c r="AJ2186" i="1"/>
  <c r="I2186" i="1"/>
  <c r="H2186" i="1" s="1"/>
  <c r="H1714" i="1"/>
  <c r="AA1734" i="1"/>
  <c r="M2142" i="1" l="1"/>
  <c r="AD2142" i="1" s="1"/>
  <c r="N2142" i="1"/>
  <c r="AC2142" i="1" s="1"/>
  <c r="L2143" i="1"/>
  <c r="Y2186" i="1"/>
  <c r="I2187" i="1"/>
  <c r="H2187" i="1" s="1"/>
  <c r="AJ2187" i="1"/>
  <c r="Z2186" i="1"/>
  <c r="AA2186" i="1" s="1"/>
  <c r="AH2186" i="1" s="1"/>
  <c r="AI2187" i="1"/>
  <c r="AB2186" i="1"/>
  <c r="A2188" i="1"/>
  <c r="K2188" i="1" s="1"/>
  <c r="X2187" i="1"/>
  <c r="H1715" i="1"/>
  <c r="AH1734" i="1"/>
  <c r="G2142" i="1" l="1"/>
  <c r="L2144" i="1"/>
  <c r="M2143" i="1"/>
  <c r="AD2143" i="1" s="1"/>
  <c r="N2143" i="1"/>
  <c r="AC2143" i="1" s="1"/>
  <c r="AE2142" i="1"/>
  <c r="AB2187" i="1"/>
  <c r="I2188" i="1"/>
  <c r="H2188" i="1" s="1"/>
  <c r="AJ2188" i="1"/>
  <c r="Z2187" i="1"/>
  <c r="AA2187" i="1" s="1"/>
  <c r="AH2187" i="1" s="1"/>
  <c r="AI2188" i="1"/>
  <c r="Y2187" i="1"/>
  <c r="A2189" i="1"/>
  <c r="K2189" i="1" s="1"/>
  <c r="X2188" i="1"/>
  <c r="H1716" i="1"/>
  <c r="G2143" i="1" l="1"/>
  <c r="AE2143" i="1"/>
  <c r="N2144" i="1"/>
  <c r="AC2144" i="1" s="1"/>
  <c r="AE2144" i="1" s="1"/>
  <c r="L2145" i="1"/>
  <c r="M2144" i="1"/>
  <c r="AD2144" i="1" s="1"/>
  <c r="G2144" i="1"/>
  <c r="Y2188" i="1"/>
  <c r="I2189" i="1"/>
  <c r="H2189" i="1" s="1"/>
  <c r="AI2189" i="1"/>
  <c r="Z2188" i="1"/>
  <c r="AA2188" i="1" s="1"/>
  <c r="AH2188" i="1" s="1"/>
  <c r="AJ2189" i="1"/>
  <c r="AB2188" i="1"/>
  <c r="X2189" i="1"/>
  <c r="A2190" i="1"/>
  <c r="K2190" i="1" s="1"/>
  <c r="H1717" i="1"/>
  <c r="M2145" i="1" l="1"/>
  <c r="AD2145" i="1" s="1"/>
  <c r="L2146" i="1"/>
  <c r="N2145" i="1"/>
  <c r="AC2145" i="1" s="1"/>
  <c r="AE2145" i="1" s="1"/>
  <c r="X2190" i="1"/>
  <c r="A2191" i="1"/>
  <c r="K2191" i="1" s="1"/>
  <c r="AB2189" i="1"/>
  <c r="Y2189" i="1"/>
  <c r="AJ2190" i="1"/>
  <c r="AI2190" i="1"/>
  <c r="Z2189" i="1"/>
  <c r="AA2189" i="1" s="1"/>
  <c r="AH2189" i="1" s="1"/>
  <c r="I2190" i="1"/>
  <c r="H2190" i="1" s="1"/>
  <c r="H1718" i="1"/>
  <c r="G2145" i="1" l="1"/>
  <c r="N2146" i="1"/>
  <c r="AC2146" i="1" s="1"/>
  <c r="L2147" i="1"/>
  <c r="M2146" i="1"/>
  <c r="AD2146" i="1" s="1"/>
  <c r="A2192" i="1"/>
  <c r="K2192" i="1" s="1"/>
  <c r="X2191" i="1"/>
  <c r="AI2191" i="1"/>
  <c r="AJ2191" i="1"/>
  <c r="Y2190" i="1"/>
  <c r="Z2190" i="1"/>
  <c r="AA2190" i="1" s="1"/>
  <c r="AH2190" i="1" s="1"/>
  <c r="I2191" i="1"/>
  <c r="H2191" i="1" s="1"/>
  <c r="AB2190" i="1"/>
  <c r="H1719" i="1"/>
  <c r="G2146" i="1" l="1"/>
  <c r="AE2146" i="1"/>
  <c r="L2148" i="1"/>
  <c r="N2147" i="1"/>
  <c r="AC2147" i="1" s="1"/>
  <c r="M2147" i="1"/>
  <c r="AD2147" i="1" s="1"/>
  <c r="G2147" i="1"/>
  <c r="AI2192" i="1"/>
  <c r="I2192" i="1"/>
  <c r="H2192" i="1" s="1"/>
  <c r="Y2191" i="1"/>
  <c r="AJ2192" i="1"/>
  <c r="Z2191" i="1"/>
  <c r="AA2191" i="1" s="1"/>
  <c r="AH2191" i="1" s="1"/>
  <c r="AB2191" i="1"/>
  <c r="A2193" i="1"/>
  <c r="K2193" i="1" s="1"/>
  <c r="X2192" i="1"/>
  <c r="H1720" i="1"/>
  <c r="AE2147" i="1" l="1"/>
  <c r="M2148" i="1"/>
  <c r="AD2148" i="1" s="1"/>
  <c r="N2148" i="1"/>
  <c r="AC2148" i="1" s="1"/>
  <c r="L2149" i="1"/>
  <c r="A2194" i="1"/>
  <c r="K2194" i="1" s="1"/>
  <c r="X2193" i="1"/>
  <c r="AB2192" i="1"/>
  <c r="I2193" i="1"/>
  <c r="H2193" i="1" s="1"/>
  <c r="AI2193" i="1"/>
  <c r="Y2192" i="1"/>
  <c r="AJ2193" i="1"/>
  <c r="Z2192" i="1"/>
  <c r="AA2192" i="1" s="1"/>
  <c r="AH2192" i="1" s="1"/>
  <c r="H1721" i="1"/>
  <c r="AA1741" i="1"/>
  <c r="AH1741" i="1" s="1"/>
  <c r="G2148" i="1" l="1"/>
  <c r="N2149" i="1"/>
  <c r="AC2149" i="1" s="1"/>
  <c r="L2150" i="1"/>
  <c r="M2149" i="1"/>
  <c r="AD2149" i="1" s="1"/>
  <c r="AE2149" i="1" s="1"/>
  <c r="G2149" i="1"/>
  <c r="AE2148" i="1"/>
  <c r="AB2193" i="1"/>
  <c r="I2194" i="1"/>
  <c r="H2194" i="1" s="1"/>
  <c r="AJ2194" i="1"/>
  <c r="AI2194" i="1"/>
  <c r="Z2193" i="1"/>
  <c r="AA2193" i="1" s="1"/>
  <c r="AH2193" i="1" s="1"/>
  <c r="Y2193" i="1"/>
  <c r="A2195" i="1"/>
  <c r="K2195" i="1" s="1"/>
  <c r="X2194" i="1"/>
  <c r="H1722" i="1"/>
  <c r="N2150" i="1" l="1"/>
  <c r="AC2150" i="1" s="1"/>
  <c r="L2151" i="1"/>
  <c r="M2150" i="1"/>
  <c r="AD2150" i="1" s="1"/>
  <c r="AB2194" i="1"/>
  <c r="AI2195" i="1"/>
  <c r="AJ2195" i="1"/>
  <c r="Z2194" i="1"/>
  <c r="AA2194" i="1" s="1"/>
  <c r="AH2194" i="1" s="1"/>
  <c r="I2195" i="1"/>
  <c r="H2195" i="1" s="1"/>
  <c r="Y2194" i="1"/>
  <c r="A2196" i="1"/>
  <c r="K2196" i="1" s="1"/>
  <c r="X2195" i="1"/>
  <c r="H1723" i="1"/>
  <c r="N2151" i="1" l="1"/>
  <c r="AC2151" i="1" s="1"/>
  <c r="L2152" i="1"/>
  <c r="M2151" i="1"/>
  <c r="AD2151" i="1" s="1"/>
  <c r="G2150" i="1"/>
  <c r="AE2150" i="1"/>
  <c r="AB2195" i="1"/>
  <c r="Z2195" i="1"/>
  <c r="AA2195" i="1" s="1"/>
  <c r="AH2195" i="1" s="1"/>
  <c r="AI2196" i="1"/>
  <c r="Y2195" i="1"/>
  <c r="I2196" i="1"/>
  <c r="H2196" i="1" s="1"/>
  <c r="AJ2196" i="1"/>
  <c r="X2196" i="1"/>
  <c r="A2197" i="1"/>
  <c r="K2197" i="1" s="1"/>
  <c r="H1724" i="1"/>
  <c r="G2151" i="1" l="1"/>
  <c r="AE2151" i="1"/>
  <c r="M2152" i="1"/>
  <c r="AD2152" i="1" s="1"/>
  <c r="L2153" i="1"/>
  <c r="N2152" i="1"/>
  <c r="AC2152" i="1" s="1"/>
  <c r="A2198" i="1"/>
  <c r="K2198" i="1" s="1"/>
  <c r="X2197" i="1"/>
  <c r="Z2196" i="1"/>
  <c r="AA2196" i="1" s="1"/>
  <c r="AH2196" i="1" s="1"/>
  <c r="AJ2197" i="1"/>
  <c r="I2197" i="1"/>
  <c r="H2197" i="1" s="1"/>
  <c r="AI2197" i="1"/>
  <c r="Y2196" i="1"/>
  <c r="AB2196" i="1"/>
  <c r="H1725" i="1"/>
  <c r="G2152" i="1" l="1"/>
  <c r="L2154" i="1"/>
  <c r="M2153" i="1"/>
  <c r="AD2153" i="1" s="1"/>
  <c r="N2153" i="1"/>
  <c r="AC2153" i="1" s="1"/>
  <c r="AE2152" i="1"/>
  <c r="K2199" i="1"/>
  <c r="Y2197" i="1"/>
  <c r="Z2197" i="1"/>
  <c r="AA2197" i="1" s="1"/>
  <c r="AH2197" i="1" s="1"/>
  <c r="I2198" i="1"/>
  <c r="H2198" i="1" s="1"/>
  <c r="AI2198" i="1"/>
  <c r="AJ2198" i="1"/>
  <c r="X2198" i="1"/>
  <c r="A2199" i="1"/>
  <c r="AB2197" i="1"/>
  <c r="H1726" i="1"/>
  <c r="G2153" i="1" l="1"/>
  <c r="AE2153" i="1"/>
  <c r="M2154" i="1"/>
  <c r="AD2154" i="1" s="1"/>
  <c r="N2154" i="1"/>
  <c r="AC2154" i="1" s="1"/>
  <c r="L2155" i="1"/>
  <c r="G2154" i="1"/>
  <c r="X2199" i="1"/>
  <c r="A2200" i="1"/>
  <c r="K2200" i="1" s="1"/>
  <c r="AB2198" i="1"/>
  <c r="AI2199" i="1"/>
  <c r="AJ2199" i="1"/>
  <c r="I2199" i="1"/>
  <c r="H2199" i="1" s="1"/>
  <c r="Z2198" i="1"/>
  <c r="AA2198" i="1" s="1"/>
  <c r="AH2198" i="1" s="1"/>
  <c r="Y2198" i="1"/>
  <c r="H1727" i="1"/>
  <c r="AE2154" i="1" l="1"/>
  <c r="M2155" i="1"/>
  <c r="AD2155" i="1" s="1"/>
  <c r="L2156" i="1"/>
  <c r="N2155" i="1"/>
  <c r="AC2155" i="1" s="1"/>
  <c r="AB2199" i="1"/>
  <c r="A2201" i="1"/>
  <c r="K2201" i="1" s="1"/>
  <c r="X2200" i="1"/>
  <c r="Y2199" i="1"/>
  <c r="I2200" i="1"/>
  <c r="H2200" i="1" s="1"/>
  <c r="AI2200" i="1"/>
  <c r="AJ2200" i="1"/>
  <c r="Z2199" i="1"/>
  <c r="AA2199" i="1" s="1"/>
  <c r="AH2199" i="1" s="1"/>
  <c r="H1728" i="1"/>
  <c r="N2156" i="1" l="1"/>
  <c r="AC2156" i="1" s="1"/>
  <c r="L2157" i="1"/>
  <c r="M2156" i="1"/>
  <c r="AD2156" i="1" s="1"/>
  <c r="AE2156" i="1" s="1"/>
  <c r="G2155" i="1"/>
  <c r="G2156" i="1" s="1"/>
  <c r="AE2155" i="1"/>
  <c r="Z2200" i="1"/>
  <c r="AA2200" i="1" s="1"/>
  <c r="AH2200" i="1" s="1"/>
  <c r="AJ2201" i="1"/>
  <c r="Y2200" i="1"/>
  <c r="AI2201" i="1"/>
  <c r="I2201" i="1"/>
  <c r="H2201" i="1" s="1"/>
  <c r="A2202" i="1"/>
  <c r="K2202" i="1" s="1"/>
  <c r="X2201" i="1"/>
  <c r="AB2200" i="1"/>
  <c r="H1729" i="1"/>
  <c r="M2157" i="1" l="1"/>
  <c r="AD2157" i="1" s="1"/>
  <c r="N2157" i="1"/>
  <c r="AC2157" i="1" s="1"/>
  <c r="L2158" i="1"/>
  <c r="A2203" i="1"/>
  <c r="K2203" i="1" s="1"/>
  <c r="X2202" i="1"/>
  <c r="AB2201" i="1"/>
  <c r="AI2202" i="1"/>
  <c r="Z2201" i="1"/>
  <c r="AA2201" i="1" s="1"/>
  <c r="AH2201" i="1" s="1"/>
  <c r="AJ2202" i="1"/>
  <c r="I2202" i="1"/>
  <c r="H2202" i="1" s="1"/>
  <c r="Y2201" i="1"/>
  <c r="H1730" i="1"/>
  <c r="G2157" i="1" l="1"/>
  <c r="N2158" i="1"/>
  <c r="AC2158" i="1" s="1"/>
  <c r="L2159" i="1"/>
  <c r="M2158" i="1"/>
  <c r="AD2158" i="1" s="1"/>
  <c r="G2158" i="1"/>
  <c r="AE2157" i="1"/>
  <c r="Z2202" i="1"/>
  <c r="AA2202" i="1" s="1"/>
  <c r="AH2202" i="1" s="1"/>
  <c r="AI2203" i="1"/>
  <c r="I2203" i="1"/>
  <c r="H2203" i="1" s="1"/>
  <c r="AJ2203" i="1"/>
  <c r="Y2202" i="1"/>
  <c r="X2203" i="1"/>
  <c r="A2204" i="1"/>
  <c r="K2204" i="1" s="1"/>
  <c r="AB2202" i="1"/>
  <c r="H1731" i="1"/>
  <c r="AE2158" i="1" l="1"/>
  <c r="L2160" i="1"/>
  <c r="M2159" i="1"/>
  <c r="AD2159" i="1" s="1"/>
  <c r="N2159" i="1"/>
  <c r="AC2159" i="1" s="1"/>
  <c r="I2204" i="1"/>
  <c r="H2204" i="1" s="1"/>
  <c r="Z2203" i="1"/>
  <c r="AI2204" i="1"/>
  <c r="AJ2204" i="1"/>
  <c r="A2205" i="1"/>
  <c r="K2205" i="1" s="1"/>
  <c r="X2204" i="1"/>
  <c r="AB2203" i="1"/>
  <c r="H1732" i="1"/>
  <c r="K2206" i="1" l="1"/>
  <c r="G2159" i="1"/>
  <c r="AE2159" i="1"/>
  <c r="M2160" i="1"/>
  <c r="AD2160" i="1" s="1"/>
  <c r="N2160" i="1"/>
  <c r="AC2160" i="1" s="1"/>
  <c r="L2161" i="1"/>
  <c r="AJ2205" i="1"/>
  <c r="Z2204" i="1"/>
  <c r="AA2204" i="1" s="1"/>
  <c r="AH2204" i="1" s="1"/>
  <c r="I2205" i="1"/>
  <c r="H2205" i="1" s="1"/>
  <c r="Y2204" i="1"/>
  <c r="AI2205" i="1"/>
  <c r="AB2204" i="1"/>
  <c r="A2206" i="1"/>
  <c r="X2205" i="1"/>
  <c r="H1733" i="1"/>
  <c r="G2160" i="1" l="1"/>
  <c r="N2161" i="1"/>
  <c r="AC2161" i="1" s="1"/>
  <c r="L2162" i="1"/>
  <c r="M2161" i="1"/>
  <c r="AD2161" i="1" s="1"/>
  <c r="AE2160" i="1"/>
  <c r="X2206" i="1"/>
  <c r="A2207" i="1"/>
  <c r="K2207" i="1" s="1"/>
  <c r="I2206" i="1"/>
  <c r="H2206" i="1" s="1"/>
  <c r="Z2205" i="1"/>
  <c r="AA2205" i="1" s="1"/>
  <c r="AH2205" i="1" s="1"/>
  <c r="AJ2206" i="1"/>
  <c r="Y2205" i="1"/>
  <c r="AI2206" i="1"/>
  <c r="AB2205" i="1"/>
  <c r="H1734" i="1"/>
  <c r="G2161" i="1" l="1"/>
  <c r="AE2161" i="1"/>
  <c r="N2162" i="1"/>
  <c r="AC2162" i="1" s="1"/>
  <c r="L2163" i="1"/>
  <c r="M2162" i="1"/>
  <c r="AD2162" i="1" s="1"/>
  <c r="G2162" i="1"/>
  <c r="AI2207" i="1"/>
  <c r="Z2206" i="1"/>
  <c r="AA2206" i="1" s="1"/>
  <c r="AH2206" i="1" s="1"/>
  <c r="AJ2207" i="1"/>
  <c r="Y2206" i="1"/>
  <c r="I2207" i="1"/>
  <c r="H2207" i="1" s="1"/>
  <c r="AB2206" i="1"/>
  <c r="A2208" i="1"/>
  <c r="K2208" i="1" s="1"/>
  <c r="X2207" i="1"/>
  <c r="H1735" i="1"/>
  <c r="AA1755" i="1"/>
  <c r="AE2162" i="1" l="1"/>
  <c r="L2164" i="1"/>
  <c r="N2163" i="1"/>
  <c r="AC2163" i="1" s="1"/>
  <c r="M2163" i="1"/>
  <c r="AD2163" i="1" s="1"/>
  <c r="AI2208" i="1"/>
  <c r="I2208" i="1"/>
  <c r="H2208" i="1" s="1"/>
  <c r="Z2207" i="1"/>
  <c r="AA2207" i="1" s="1"/>
  <c r="AH2207" i="1" s="1"/>
  <c r="Y2207" i="1"/>
  <c r="AJ2208" i="1"/>
  <c r="AB2207" i="1"/>
  <c r="X2208" i="1"/>
  <c r="A2209" i="1"/>
  <c r="K2209" i="1" s="1"/>
  <c r="H1736" i="1"/>
  <c r="AH1755" i="1"/>
  <c r="AE2163" i="1" l="1"/>
  <c r="N2164" i="1"/>
  <c r="AC2164" i="1" s="1"/>
  <c r="L2165" i="1"/>
  <c r="M2164" i="1"/>
  <c r="AD2164" i="1" s="1"/>
  <c r="G2163" i="1"/>
  <c r="AJ2209" i="1"/>
  <c r="Z2208" i="1"/>
  <c r="AA2208" i="1" s="1"/>
  <c r="AH2208" i="1" s="1"/>
  <c r="I2209" i="1"/>
  <c r="H2209" i="1" s="1"/>
  <c r="AI2209" i="1"/>
  <c r="Y2208" i="1"/>
  <c r="A2210" i="1"/>
  <c r="K2210" i="1" s="1"/>
  <c r="X2209" i="1"/>
  <c r="AB2208" i="1"/>
  <c r="H1737" i="1"/>
  <c r="G2164" i="1" l="1"/>
  <c r="AE2164" i="1"/>
  <c r="L2166" i="1"/>
  <c r="M2165" i="1"/>
  <c r="AD2165" i="1" s="1"/>
  <c r="N2165" i="1"/>
  <c r="AC2165" i="1" s="1"/>
  <c r="A2211" i="1"/>
  <c r="K2211" i="1" s="1"/>
  <c r="X2210" i="1"/>
  <c r="AB2209" i="1"/>
  <c r="AI2210" i="1"/>
  <c r="Z2209" i="1"/>
  <c r="AA2209" i="1" s="1"/>
  <c r="AH2209" i="1" s="1"/>
  <c r="I2210" i="1"/>
  <c r="H2210" i="1" s="1"/>
  <c r="Y2209" i="1"/>
  <c r="AJ2210" i="1"/>
  <c r="H1738" i="1"/>
  <c r="AE2165" i="1" l="1"/>
  <c r="N2166" i="1"/>
  <c r="AC2166" i="1" s="1"/>
  <c r="L2167" i="1"/>
  <c r="M2166" i="1"/>
  <c r="AD2166" i="1" s="1"/>
  <c r="AE2166" i="1" s="1"/>
  <c r="G2165" i="1"/>
  <c r="G2166" i="1" s="1"/>
  <c r="Y2210" i="1"/>
  <c r="AI2211" i="1"/>
  <c r="AJ2211" i="1"/>
  <c r="I2211" i="1"/>
  <c r="H2211" i="1" s="1"/>
  <c r="Z2210" i="1"/>
  <c r="AA2210" i="1" s="1"/>
  <c r="AH2210" i="1" s="1"/>
  <c r="X2211" i="1"/>
  <c r="A2212" i="1"/>
  <c r="K2212" i="1" s="1"/>
  <c r="AB2210" i="1"/>
  <c r="H1739" i="1"/>
  <c r="N2167" i="1" l="1"/>
  <c r="AC2167" i="1" s="1"/>
  <c r="L2168" i="1"/>
  <c r="M2167" i="1"/>
  <c r="AD2167" i="1" s="1"/>
  <c r="X2212" i="1"/>
  <c r="A2213" i="1"/>
  <c r="K2213" i="1" s="1"/>
  <c r="Y2211" i="1"/>
  <c r="AJ2212" i="1"/>
  <c r="AI2212" i="1"/>
  <c r="I2212" i="1"/>
  <c r="H2212" i="1" s="1"/>
  <c r="Z2211" i="1"/>
  <c r="AA2211" i="1" s="1"/>
  <c r="AH2211" i="1" s="1"/>
  <c r="AB2211" i="1"/>
  <c r="H1740" i="1"/>
  <c r="G2167" i="1" l="1"/>
  <c r="AE2167" i="1"/>
  <c r="N2168" i="1"/>
  <c r="AC2168" i="1" s="1"/>
  <c r="M2168" i="1"/>
  <c r="AD2168" i="1" s="1"/>
  <c r="L2169" i="1"/>
  <c r="X2213" i="1"/>
  <c r="A2214" i="1"/>
  <c r="K2214" i="1" s="1"/>
  <c r="Y2212" i="1"/>
  <c r="AI2213" i="1"/>
  <c r="AJ2213" i="1"/>
  <c r="Z2212" i="1"/>
  <c r="AA2212" i="1" s="1"/>
  <c r="AH2212" i="1" s="1"/>
  <c r="I2213" i="1"/>
  <c r="H2213" i="1" s="1"/>
  <c r="AB2212" i="1"/>
  <c r="H1741" i="1"/>
  <c r="G2168" i="1" l="1"/>
  <c r="M2169" i="1"/>
  <c r="AD2169" i="1" s="1"/>
  <c r="L2170" i="1"/>
  <c r="N2169" i="1"/>
  <c r="AC2169" i="1" s="1"/>
  <c r="G2169" i="1"/>
  <c r="AE2168" i="1"/>
  <c r="A2215" i="1"/>
  <c r="K2215" i="1" s="1"/>
  <c r="X2214" i="1"/>
  <c r="Z2213" i="1"/>
  <c r="AA2213" i="1" s="1"/>
  <c r="AH2213" i="1" s="1"/>
  <c r="AJ2214" i="1"/>
  <c r="Y2213" i="1"/>
  <c r="I2214" i="1"/>
  <c r="H2214" i="1" s="1"/>
  <c r="AI2214" i="1"/>
  <c r="AB2213" i="1"/>
  <c r="H1742" i="1"/>
  <c r="AA1762" i="1"/>
  <c r="L2171" i="1" l="1"/>
  <c r="M2170" i="1"/>
  <c r="AD2170" i="1" s="1"/>
  <c r="N2170" i="1"/>
  <c r="AC2170" i="1" s="1"/>
  <c r="AE2169" i="1"/>
  <c r="I2215" i="1"/>
  <c r="H2215" i="1" s="1"/>
  <c r="Z2214" i="1"/>
  <c r="AA2214" i="1" s="1"/>
  <c r="AH2214" i="1" s="1"/>
  <c r="Y2214" i="1"/>
  <c r="AJ2215" i="1"/>
  <c r="AI2215" i="1"/>
  <c r="X2215" i="1"/>
  <c r="A2216" i="1"/>
  <c r="K2216" i="1" s="1"/>
  <c r="AB2214" i="1"/>
  <c r="H1743" i="1"/>
  <c r="AH1762" i="1"/>
  <c r="G2170" i="1" l="1"/>
  <c r="L2172" i="1"/>
  <c r="M2171" i="1"/>
  <c r="AD2171" i="1" s="1"/>
  <c r="N2171" i="1"/>
  <c r="AC2171" i="1" s="1"/>
  <c r="AE2170" i="1"/>
  <c r="X2216" i="1"/>
  <c r="A2217" i="1"/>
  <c r="K2217" i="1" s="1"/>
  <c r="Y2215" i="1"/>
  <c r="AJ2216" i="1"/>
  <c r="AI2216" i="1"/>
  <c r="Z2215" i="1"/>
  <c r="AA2215" i="1" s="1"/>
  <c r="AH2215" i="1" s="1"/>
  <c r="I2216" i="1"/>
  <c r="H2216" i="1" s="1"/>
  <c r="AB2215" i="1"/>
  <c r="H1744" i="1"/>
  <c r="AE2171" i="1" l="1"/>
  <c r="G2171" i="1"/>
  <c r="M2172" i="1"/>
  <c r="AD2172" i="1" s="1"/>
  <c r="N2172" i="1"/>
  <c r="AC2172" i="1" s="1"/>
  <c r="L2173" i="1"/>
  <c r="AB2216" i="1"/>
  <c r="X2217" i="1"/>
  <c r="A2218" i="1"/>
  <c r="K2218" i="1" s="1"/>
  <c r="AJ2217" i="1"/>
  <c r="Z2216" i="1"/>
  <c r="AA2216" i="1" s="1"/>
  <c r="AH2216" i="1" s="1"/>
  <c r="Y2216" i="1"/>
  <c r="I2217" i="1"/>
  <c r="H2217" i="1" s="1"/>
  <c r="AI2217" i="1"/>
  <c r="H1745" i="1"/>
  <c r="AA1765" i="1"/>
  <c r="G2172" i="1" l="1"/>
  <c r="M2173" i="1"/>
  <c r="AD2173" i="1" s="1"/>
  <c r="N2173" i="1"/>
  <c r="AC2173" i="1" s="1"/>
  <c r="L2174" i="1"/>
  <c r="AE2172" i="1"/>
  <c r="A2219" i="1"/>
  <c r="K2219" i="1" s="1"/>
  <c r="X2218" i="1"/>
  <c r="Z2217" i="1"/>
  <c r="AA2217" i="1" s="1"/>
  <c r="AH2217" i="1" s="1"/>
  <c r="AJ2218" i="1"/>
  <c r="I2218" i="1"/>
  <c r="H2218" i="1" s="1"/>
  <c r="Y2217" i="1"/>
  <c r="AI2218" i="1"/>
  <c r="AB2217" i="1"/>
  <c r="H1746" i="1"/>
  <c r="AH1765" i="1"/>
  <c r="AA1766" i="1"/>
  <c r="AH1766" i="1" s="1"/>
  <c r="G2173" i="1" l="1"/>
  <c r="N2174" i="1"/>
  <c r="AC2174" i="1" s="1"/>
  <c r="L2175" i="1"/>
  <c r="M2174" i="1"/>
  <c r="AD2174" i="1" s="1"/>
  <c r="AE2173" i="1"/>
  <c r="AI2219" i="1"/>
  <c r="AJ2219" i="1"/>
  <c r="Y2218" i="1"/>
  <c r="I2219" i="1"/>
  <c r="H2219" i="1" s="1"/>
  <c r="Z2218" i="1"/>
  <c r="AA2218" i="1" s="1"/>
  <c r="AH2218" i="1" s="1"/>
  <c r="X2219" i="1"/>
  <c r="A2220" i="1"/>
  <c r="K2220" i="1" s="1"/>
  <c r="AB2218" i="1"/>
  <c r="H1747" i="1"/>
  <c r="G2174" i="1" l="1"/>
  <c r="AE2174" i="1"/>
  <c r="N2175" i="1"/>
  <c r="AC2175" i="1" s="1"/>
  <c r="L2176" i="1"/>
  <c r="M2175" i="1"/>
  <c r="AD2175" i="1" s="1"/>
  <c r="G2175" i="1"/>
  <c r="AB2219" i="1"/>
  <c r="X2220" i="1"/>
  <c r="A2221" i="1"/>
  <c r="K2221" i="1" s="1"/>
  <c r="I2220" i="1"/>
  <c r="H2220" i="1" s="1"/>
  <c r="Y2219" i="1"/>
  <c r="Z2219" i="1"/>
  <c r="AA2219" i="1" s="1"/>
  <c r="AH2219" i="1" s="1"/>
  <c r="AJ2220" i="1"/>
  <c r="AI2220" i="1"/>
  <c r="AA1740" i="1"/>
  <c r="AH1740" i="1" s="1"/>
  <c r="H1748" i="1"/>
  <c r="AE2175" i="1" l="1"/>
  <c r="L2177" i="1"/>
  <c r="N2176" i="1"/>
  <c r="AC2176" i="1" s="1"/>
  <c r="M2176" i="1"/>
  <c r="AD2176" i="1" s="1"/>
  <c r="AE2176" i="1" s="1"/>
  <c r="Z2220" i="1"/>
  <c r="AA2220" i="1" s="1"/>
  <c r="AH2220" i="1" s="1"/>
  <c r="AI2221" i="1"/>
  <c r="I2221" i="1"/>
  <c r="H2221" i="1" s="1"/>
  <c r="Y2220" i="1"/>
  <c r="AJ2221" i="1"/>
  <c r="AB2220" i="1"/>
  <c r="A2222" i="1"/>
  <c r="K2222" i="1" s="1"/>
  <c r="X2221" i="1"/>
  <c r="H1749" i="1"/>
  <c r="G2176" i="1" l="1"/>
  <c r="L2178" i="1"/>
  <c r="M2177" i="1"/>
  <c r="AD2177" i="1" s="1"/>
  <c r="N2177" i="1"/>
  <c r="AC2177" i="1" s="1"/>
  <c r="X2222" i="1"/>
  <c r="A2223" i="1"/>
  <c r="K2223" i="1" s="1"/>
  <c r="Y2221" i="1"/>
  <c r="AJ2222" i="1"/>
  <c r="I2222" i="1"/>
  <c r="H2222" i="1" s="1"/>
  <c r="AI2222" i="1"/>
  <c r="Z2221" i="1"/>
  <c r="AA2221" i="1" s="1"/>
  <c r="AH2221" i="1" s="1"/>
  <c r="AB2221" i="1"/>
  <c r="H1750" i="1"/>
  <c r="AE2177" i="1" l="1"/>
  <c r="G2177" i="1"/>
  <c r="M2178" i="1"/>
  <c r="AD2178" i="1" s="1"/>
  <c r="L2179" i="1"/>
  <c r="N2178" i="1"/>
  <c r="AC2178" i="1" s="1"/>
  <c r="AB2222" i="1"/>
  <c r="X2223" i="1"/>
  <c r="A2224" i="1"/>
  <c r="K2224" i="1" s="1"/>
  <c r="I2223" i="1"/>
  <c r="H2223" i="1" s="1"/>
  <c r="Y2222" i="1"/>
  <c r="AJ2223" i="1"/>
  <c r="AI2223" i="1"/>
  <c r="Z2222" i="1"/>
  <c r="AA2222" i="1" s="1"/>
  <c r="AH2222" i="1" s="1"/>
  <c r="H1751" i="1"/>
  <c r="G2178" i="1" l="1"/>
  <c r="N2179" i="1"/>
  <c r="AC2179" i="1" s="1"/>
  <c r="L2180" i="1"/>
  <c r="M2179" i="1"/>
  <c r="AD2179" i="1" s="1"/>
  <c r="G2179" i="1"/>
  <c r="AE2178" i="1"/>
  <c r="AB2223" i="1"/>
  <c r="X2224" i="1"/>
  <c r="A2225" i="1"/>
  <c r="K2225" i="1" s="1"/>
  <c r="I2224" i="1"/>
  <c r="H2224" i="1" s="1"/>
  <c r="AJ2224" i="1"/>
  <c r="Z2223" i="1"/>
  <c r="AA2223" i="1" s="1"/>
  <c r="AH2223" i="1" s="1"/>
  <c r="Y2223" i="1"/>
  <c r="AI2224" i="1"/>
  <c r="H1752" i="1"/>
  <c r="AA1772" i="1"/>
  <c r="AH1772" i="1" s="1"/>
  <c r="AE2179" i="1" l="1"/>
  <c r="N2180" i="1"/>
  <c r="AC2180" i="1" s="1"/>
  <c r="L2181" i="1"/>
  <c r="M2180" i="1"/>
  <c r="AD2180" i="1" s="1"/>
  <c r="G2180" i="1"/>
  <c r="A2226" i="1"/>
  <c r="K2226" i="1" s="1"/>
  <c r="X2225" i="1"/>
  <c r="Z2224" i="1"/>
  <c r="AA2224" i="1" s="1"/>
  <c r="AH2224" i="1" s="1"/>
  <c r="Y2224" i="1"/>
  <c r="I2225" i="1"/>
  <c r="H2225" i="1" s="1"/>
  <c r="AJ2225" i="1"/>
  <c r="AI2225" i="1"/>
  <c r="AB2224" i="1"/>
  <c r="H1753" i="1"/>
  <c r="AE2180" i="1" l="1"/>
  <c r="M2181" i="1"/>
  <c r="AD2181" i="1" s="1"/>
  <c r="N2181" i="1"/>
  <c r="AC2181" i="1" s="1"/>
  <c r="AE2181" i="1" s="1"/>
  <c r="L2182" i="1"/>
  <c r="AI2226" i="1"/>
  <c r="Z2225" i="1"/>
  <c r="AA2225" i="1" s="1"/>
  <c r="AH2225" i="1" s="1"/>
  <c r="I2226" i="1"/>
  <c r="H2226" i="1" s="1"/>
  <c r="Y2225" i="1"/>
  <c r="AJ2226" i="1"/>
  <c r="X2226" i="1"/>
  <c r="A2227" i="1"/>
  <c r="K2227" i="1" s="1"/>
  <c r="AB2225" i="1"/>
  <c r="H1754" i="1"/>
  <c r="G2181" i="1" l="1"/>
  <c r="L2183" i="1"/>
  <c r="M2182" i="1"/>
  <c r="AD2182" i="1" s="1"/>
  <c r="N2182" i="1"/>
  <c r="AC2182" i="1" s="1"/>
  <c r="AB2226" i="1"/>
  <c r="X2227" i="1"/>
  <c r="A2228" i="1"/>
  <c r="K2228" i="1" s="1"/>
  <c r="I2227" i="1"/>
  <c r="H2227" i="1" s="1"/>
  <c r="Y2226" i="1"/>
  <c r="Z2226" i="1"/>
  <c r="AA2226" i="1" s="1"/>
  <c r="AH2226" i="1" s="1"/>
  <c r="AJ2227" i="1"/>
  <c r="AI2227" i="1"/>
  <c r="AA1747" i="1"/>
  <c r="AH1747" i="1" s="1"/>
  <c r="H1755" i="1"/>
  <c r="G2182" i="1" l="1"/>
  <c r="AE2182" i="1"/>
  <c r="M2183" i="1"/>
  <c r="AD2183" i="1" s="1"/>
  <c r="N2183" i="1"/>
  <c r="AC2183" i="1" s="1"/>
  <c r="L2184" i="1"/>
  <c r="X2228" i="1"/>
  <c r="A2229" i="1"/>
  <c r="K2229" i="1" s="1"/>
  <c r="AB2227" i="1"/>
  <c r="Z2227" i="1"/>
  <c r="AA2227" i="1" s="1"/>
  <c r="AH2227" i="1" s="1"/>
  <c r="Y2227" i="1"/>
  <c r="AJ2228" i="1"/>
  <c r="AI2228" i="1"/>
  <c r="I2228" i="1"/>
  <c r="H2228" i="1" s="1"/>
  <c r="H1756" i="1"/>
  <c r="AE2183" i="1" l="1"/>
  <c r="M2184" i="1"/>
  <c r="AD2184" i="1" s="1"/>
  <c r="N2184" i="1"/>
  <c r="AC2184" i="1" s="1"/>
  <c r="L2185" i="1"/>
  <c r="G2183" i="1"/>
  <c r="Z2228" i="1"/>
  <c r="AA2228" i="1" s="1"/>
  <c r="AH2228" i="1" s="1"/>
  <c r="I2229" i="1"/>
  <c r="H2229" i="1" s="1"/>
  <c r="Y2228" i="1"/>
  <c r="AJ2229" i="1"/>
  <c r="AI2229" i="1"/>
  <c r="AB2228" i="1"/>
  <c r="X2229" i="1"/>
  <c r="A2230" i="1"/>
  <c r="K2230" i="1" s="1"/>
  <c r="AA1749" i="1"/>
  <c r="H1757" i="1"/>
  <c r="G2184" i="1" l="1"/>
  <c r="N2185" i="1"/>
  <c r="AC2185" i="1" s="1"/>
  <c r="L2186" i="1"/>
  <c r="M2185" i="1"/>
  <c r="AD2185" i="1" s="1"/>
  <c r="AE2184" i="1"/>
  <c r="X2230" i="1"/>
  <c r="A2231" i="1"/>
  <c r="K2231" i="1" s="1"/>
  <c r="AB2229" i="1"/>
  <c r="Y2229" i="1"/>
  <c r="I2230" i="1"/>
  <c r="H2230" i="1" s="1"/>
  <c r="AI2230" i="1"/>
  <c r="Z2229" i="1"/>
  <c r="AA2229" i="1" s="1"/>
  <c r="AH2229" i="1" s="1"/>
  <c r="AJ2230" i="1"/>
  <c r="AH1749" i="1"/>
  <c r="H1758" i="1"/>
  <c r="AA1778" i="1"/>
  <c r="AH1778" i="1" s="1"/>
  <c r="G2185" i="1" l="1"/>
  <c r="AE2185" i="1"/>
  <c r="N2186" i="1"/>
  <c r="AC2186" i="1" s="1"/>
  <c r="L2187" i="1"/>
  <c r="M2186" i="1"/>
  <c r="AD2186" i="1" s="1"/>
  <c r="Y2230" i="1"/>
  <c r="AJ2231" i="1"/>
  <c r="AI2231" i="1"/>
  <c r="I2231" i="1"/>
  <c r="H2231" i="1" s="1"/>
  <c r="Z2230" i="1"/>
  <c r="AA2230" i="1" s="1"/>
  <c r="AH2230" i="1" s="1"/>
  <c r="AB2230" i="1"/>
  <c r="X2231" i="1"/>
  <c r="A2232" i="1"/>
  <c r="K2232" i="1" s="1"/>
  <c r="H1759" i="1"/>
  <c r="M2187" i="1" l="1"/>
  <c r="AD2187" i="1" s="1"/>
  <c r="N2187" i="1"/>
  <c r="AC2187" i="1" s="1"/>
  <c r="L2188" i="1"/>
  <c r="G2186" i="1"/>
  <c r="AE2186" i="1"/>
  <c r="AB2231" i="1"/>
  <c r="A2233" i="1"/>
  <c r="K2233" i="1" s="1"/>
  <c r="X2232" i="1"/>
  <c r="Y2231" i="1"/>
  <c r="AI2232" i="1"/>
  <c r="Z2231" i="1"/>
  <c r="AA2231" i="1" s="1"/>
  <c r="AH2231" i="1" s="1"/>
  <c r="AJ2232" i="1"/>
  <c r="I2232" i="1"/>
  <c r="H2232" i="1" s="1"/>
  <c r="H1760" i="1"/>
  <c r="G2187" i="1" l="1"/>
  <c r="N2188" i="1"/>
  <c r="AC2188" i="1" s="1"/>
  <c r="L2189" i="1"/>
  <c r="M2188" i="1"/>
  <c r="AD2188" i="1" s="1"/>
  <c r="AE2188" i="1" s="1"/>
  <c r="G2188" i="1"/>
  <c r="AE2187" i="1"/>
  <c r="Y2232" i="1"/>
  <c r="I2233" i="1"/>
  <c r="H2233" i="1" s="1"/>
  <c r="AJ2233" i="1"/>
  <c r="AI2233" i="1"/>
  <c r="Z2232" i="1"/>
  <c r="AA2232" i="1" s="1"/>
  <c r="AH2232" i="1" s="1"/>
  <c r="X2233" i="1"/>
  <c r="A2234" i="1"/>
  <c r="K2234" i="1" s="1"/>
  <c r="AB2232" i="1"/>
  <c r="H1761" i="1"/>
  <c r="L2190" i="1" l="1"/>
  <c r="M2189" i="1"/>
  <c r="AD2189" i="1" s="1"/>
  <c r="N2189" i="1"/>
  <c r="AC2189" i="1" s="1"/>
  <c r="Y2233" i="1"/>
  <c r="AJ2234" i="1"/>
  <c r="AI2234" i="1"/>
  <c r="I2234" i="1"/>
  <c r="H2234" i="1" s="1"/>
  <c r="Z2233" i="1"/>
  <c r="AA2233" i="1" s="1"/>
  <c r="AH2233" i="1" s="1"/>
  <c r="AB2233" i="1"/>
  <c r="A2235" i="1"/>
  <c r="K2235" i="1" s="1"/>
  <c r="X2234" i="1"/>
  <c r="H1762" i="1"/>
  <c r="N2190" i="1" l="1"/>
  <c r="AC2190" i="1" s="1"/>
  <c r="L2191" i="1"/>
  <c r="M2190" i="1"/>
  <c r="AD2190" i="1" s="1"/>
  <c r="AE2190" i="1" s="1"/>
  <c r="G2189" i="1"/>
  <c r="G2190" i="1" s="1"/>
  <c r="AE2189" i="1"/>
  <c r="AB2234" i="1"/>
  <c r="X2235" i="1"/>
  <c r="A2236" i="1"/>
  <c r="K2236" i="1" s="1"/>
  <c r="Z2234" i="1"/>
  <c r="AJ2235" i="1"/>
  <c r="AI2235" i="1"/>
  <c r="I2235" i="1"/>
  <c r="H2235" i="1" s="1"/>
  <c r="H1763" i="1"/>
  <c r="M2191" i="1" l="1"/>
  <c r="AD2191" i="1" s="1"/>
  <c r="N2191" i="1"/>
  <c r="AC2191" i="1" s="1"/>
  <c r="L2192" i="1"/>
  <c r="AB2235" i="1"/>
  <c r="X2236" i="1"/>
  <c r="A2237" i="1"/>
  <c r="K2237" i="1" s="1"/>
  <c r="I2236" i="1"/>
  <c r="H2236" i="1" s="1"/>
  <c r="Y2235" i="1"/>
  <c r="AI2236" i="1"/>
  <c r="Z2235" i="1"/>
  <c r="AA2235" i="1" s="1"/>
  <c r="AH2235" i="1" s="1"/>
  <c r="AJ2236" i="1"/>
  <c r="H1764" i="1"/>
  <c r="M2192" i="1" l="1"/>
  <c r="AD2192" i="1" s="1"/>
  <c r="N2192" i="1"/>
  <c r="AC2192" i="1" s="1"/>
  <c r="L2193" i="1"/>
  <c r="AE2191" i="1"/>
  <c r="G2191" i="1"/>
  <c r="Y2236" i="1"/>
  <c r="AI2237" i="1"/>
  <c r="AJ2237" i="1"/>
  <c r="I2237" i="1"/>
  <c r="H2237" i="1" s="1"/>
  <c r="Z2236" i="1"/>
  <c r="AA2236" i="1" s="1"/>
  <c r="AH2236" i="1" s="1"/>
  <c r="AB2236" i="1"/>
  <c r="A2238" i="1"/>
  <c r="K2238" i="1" s="1"/>
  <c r="X2237" i="1"/>
  <c r="H1765" i="1"/>
  <c r="G2192" i="1" l="1"/>
  <c r="L2194" i="1"/>
  <c r="M2193" i="1"/>
  <c r="AD2193" i="1" s="1"/>
  <c r="N2193" i="1"/>
  <c r="AC2193" i="1" s="1"/>
  <c r="AE2192" i="1"/>
  <c r="AB2237" i="1"/>
  <c r="X2238" i="1"/>
  <c r="A2239" i="1"/>
  <c r="K2239" i="1" s="1"/>
  <c r="AI2238" i="1"/>
  <c r="Y2237" i="1"/>
  <c r="Z2237" i="1"/>
  <c r="AA2237" i="1" s="1"/>
  <c r="AH2237" i="1" s="1"/>
  <c r="AJ2238" i="1"/>
  <c r="I2238" i="1"/>
  <c r="H2238" i="1" s="1"/>
  <c r="H1766" i="1"/>
  <c r="AA1786" i="1"/>
  <c r="G2193" i="1" l="1"/>
  <c r="AE2193" i="1"/>
  <c r="K2240" i="1"/>
  <c r="N2194" i="1"/>
  <c r="AC2194" i="1" s="1"/>
  <c r="M2194" i="1"/>
  <c r="AD2194" i="1" s="1"/>
  <c r="L2195" i="1"/>
  <c r="G2194" i="1"/>
  <c r="X2239" i="1"/>
  <c r="A2240" i="1"/>
  <c r="Y2238" i="1"/>
  <c r="AJ2239" i="1"/>
  <c r="AI2239" i="1"/>
  <c r="I2239" i="1"/>
  <c r="H2239" i="1" s="1"/>
  <c r="Z2238" i="1"/>
  <c r="AA2238" i="1" s="1"/>
  <c r="AH2238" i="1" s="1"/>
  <c r="AB2238" i="1"/>
  <c r="H1767" i="1"/>
  <c r="AH1786" i="1"/>
  <c r="AE2194" i="1" l="1"/>
  <c r="N2195" i="1"/>
  <c r="AC2195" i="1" s="1"/>
  <c r="L2196" i="1"/>
  <c r="M2195" i="1"/>
  <c r="AD2195" i="1" s="1"/>
  <c r="G2195" i="1"/>
  <c r="Y2239" i="1"/>
  <c r="AI2240" i="1"/>
  <c r="I2240" i="1"/>
  <c r="H2240" i="1" s="1"/>
  <c r="Z2239" i="1"/>
  <c r="AA2239" i="1" s="1"/>
  <c r="AH2239" i="1" s="1"/>
  <c r="AJ2240" i="1"/>
  <c r="AB2239" i="1"/>
  <c r="A2241" i="1"/>
  <c r="K2241" i="1" s="1"/>
  <c r="X2240" i="1"/>
  <c r="H1768" i="1"/>
  <c r="AE2195" i="1" l="1"/>
  <c r="N2196" i="1"/>
  <c r="AC2196" i="1" s="1"/>
  <c r="L2197" i="1"/>
  <c r="M2196" i="1"/>
  <c r="AD2196" i="1" s="1"/>
  <c r="G2196" i="1"/>
  <c r="AB2240" i="1"/>
  <c r="A2242" i="1"/>
  <c r="K2242" i="1" s="1"/>
  <c r="X2241" i="1"/>
  <c r="Y2240" i="1"/>
  <c r="AJ2241" i="1"/>
  <c r="Z2240" i="1"/>
  <c r="AA2240" i="1" s="1"/>
  <c r="AH2240" i="1" s="1"/>
  <c r="AI2241" i="1"/>
  <c r="I2241" i="1"/>
  <c r="H2241" i="1" s="1"/>
  <c r="H1769" i="1"/>
  <c r="AE2196" i="1" l="1"/>
  <c r="N2197" i="1"/>
  <c r="AC2197" i="1" s="1"/>
  <c r="L2198" i="1"/>
  <c r="M2197" i="1"/>
  <c r="AD2197" i="1" s="1"/>
  <c r="G2197" i="1"/>
  <c r="Z2241" i="1"/>
  <c r="AA2241" i="1" s="1"/>
  <c r="AH2241" i="1" s="1"/>
  <c r="Y2241" i="1"/>
  <c r="AI2242" i="1"/>
  <c r="AJ2242" i="1"/>
  <c r="I2242" i="1"/>
  <c r="H2242" i="1" s="1"/>
  <c r="A2243" i="1"/>
  <c r="K2243" i="1" s="1"/>
  <c r="X2242" i="1"/>
  <c r="AB2241" i="1"/>
  <c r="H1770" i="1"/>
  <c r="AE2197" i="1" l="1"/>
  <c r="L2199" i="1"/>
  <c r="N2198" i="1"/>
  <c r="AC2198" i="1" s="1"/>
  <c r="M2198" i="1"/>
  <c r="AD2198" i="1" s="1"/>
  <c r="G2198" i="1"/>
  <c r="A2244" i="1"/>
  <c r="K2244" i="1" s="1"/>
  <c r="X2243" i="1"/>
  <c r="AB2242" i="1"/>
  <c r="AJ2243" i="1"/>
  <c r="I2243" i="1"/>
  <c r="H2243" i="1" s="1"/>
  <c r="Z2242" i="1"/>
  <c r="AA2242" i="1" s="1"/>
  <c r="AH2242" i="1" s="1"/>
  <c r="Y2242" i="1"/>
  <c r="AI2243" i="1"/>
  <c r="H1771" i="1"/>
  <c r="AE2198" i="1" l="1"/>
  <c r="L2200" i="1"/>
  <c r="M2199" i="1"/>
  <c r="AD2199" i="1" s="1"/>
  <c r="N2199" i="1"/>
  <c r="AC2199" i="1" s="1"/>
  <c r="AB2243" i="1"/>
  <c r="AI2244" i="1"/>
  <c r="Z2243" i="1"/>
  <c r="AA2243" i="1" s="1"/>
  <c r="AH2243" i="1" s="1"/>
  <c r="AJ2244" i="1"/>
  <c r="I2244" i="1"/>
  <c r="H2244" i="1" s="1"/>
  <c r="Y2243" i="1"/>
  <c r="A2245" i="1"/>
  <c r="K2245" i="1" s="1"/>
  <c r="X2244" i="1"/>
  <c r="H1772" i="1"/>
  <c r="AA1792" i="1"/>
  <c r="G2199" i="1" l="1"/>
  <c r="AE2199" i="1"/>
  <c r="N2200" i="1"/>
  <c r="AC2200" i="1" s="1"/>
  <c r="L2201" i="1"/>
  <c r="M2200" i="1"/>
  <c r="AD2200" i="1" s="1"/>
  <c r="A2246" i="1"/>
  <c r="K2246" i="1" s="1"/>
  <c r="X2245" i="1"/>
  <c r="I2245" i="1"/>
  <c r="H2245" i="1" s="1"/>
  <c r="Z2244" i="1"/>
  <c r="AA2244" i="1" s="1"/>
  <c r="AH2244" i="1" s="1"/>
  <c r="Y2244" i="1"/>
  <c r="AJ2245" i="1"/>
  <c r="AI2245" i="1"/>
  <c r="AB2244" i="1"/>
  <c r="H1773" i="1"/>
  <c r="AH1792" i="1"/>
  <c r="G2200" i="1" l="1"/>
  <c r="AE2200" i="1"/>
  <c r="N2201" i="1"/>
  <c r="AC2201" i="1" s="1"/>
  <c r="L2202" i="1"/>
  <c r="M2201" i="1"/>
  <c r="AD2201" i="1" s="1"/>
  <c r="Z2245" i="1"/>
  <c r="AA2245" i="1" s="1"/>
  <c r="AH2245" i="1" s="1"/>
  <c r="Y2245" i="1"/>
  <c r="AJ2246" i="1"/>
  <c r="AI2246" i="1"/>
  <c r="I2246" i="1"/>
  <c r="H2246" i="1" s="1"/>
  <c r="AB2245" i="1"/>
  <c r="X2246" i="1"/>
  <c r="A2247" i="1"/>
  <c r="K2247" i="1" s="1"/>
  <c r="H1774" i="1"/>
  <c r="G2201" i="1" l="1"/>
  <c r="AE2201" i="1"/>
  <c r="M2202" i="1"/>
  <c r="AD2202" i="1" s="1"/>
  <c r="N2202" i="1"/>
  <c r="AC2202" i="1" s="1"/>
  <c r="L2203" i="1"/>
  <c r="AB2246" i="1"/>
  <c r="A2248" i="1"/>
  <c r="K2248" i="1" s="1"/>
  <c r="X2247" i="1"/>
  <c r="I2247" i="1"/>
  <c r="H2247" i="1" s="1"/>
  <c r="Y2246" i="1"/>
  <c r="AJ2247" i="1"/>
  <c r="Z2246" i="1"/>
  <c r="AA2246" i="1" s="1"/>
  <c r="AH2246" i="1" s="1"/>
  <c r="AI2247" i="1"/>
  <c r="H1775" i="1"/>
  <c r="AA1795" i="1"/>
  <c r="G2202" i="1" l="1"/>
  <c r="N2203" i="1"/>
  <c r="AC2203" i="1" s="1"/>
  <c r="L2204" i="1"/>
  <c r="M2203" i="1"/>
  <c r="AD2203" i="1" s="1"/>
  <c r="AE2202" i="1"/>
  <c r="A2249" i="1"/>
  <c r="K2249" i="1" s="1"/>
  <c r="X2248" i="1"/>
  <c r="AI2248" i="1"/>
  <c r="Y2247" i="1"/>
  <c r="I2248" i="1"/>
  <c r="H2248" i="1" s="1"/>
  <c r="Z2247" i="1"/>
  <c r="AA2247" i="1" s="1"/>
  <c r="AH2247" i="1" s="1"/>
  <c r="AJ2248" i="1"/>
  <c r="AB2247" i="1"/>
  <c r="H1776" i="1"/>
  <c r="AH1795" i="1"/>
  <c r="AE2203" i="1" l="1"/>
  <c r="G2203" i="1"/>
  <c r="K2250" i="1"/>
  <c r="L2205" i="1"/>
  <c r="N2204" i="1"/>
  <c r="AC2204" i="1" s="1"/>
  <c r="M2204" i="1"/>
  <c r="AD2204" i="1" s="1"/>
  <c r="AE2204" i="1" s="1"/>
  <c r="Y2248" i="1"/>
  <c r="AJ2249" i="1"/>
  <c r="AI2249" i="1"/>
  <c r="I2249" i="1"/>
  <c r="H2249" i="1" s="1"/>
  <c r="Z2248" i="1"/>
  <c r="AA2248" i="1" s="1"/>
  <c r="AH2248" i="1" s="1"/>
  <c r="A2250" i="1"/>
  <c r="X2249" i="1"/>
  <c r="AB2248" i="1"/>
  <c r="H1777" i="1"/>
  <c r="N2205" i="1" l="1"/>
  <c r="AC2205" i="1" s="1"/>
  <c r="L2206" i="1"/>
  <c r="M2205" i="1"/>
  <c r="AD2205" i="1" s="1"/>
  <c r="G2204" i="1"/>
  <c r="AB2249" i="1"/>
  <c r="Y2249" i="1"/>
  <c r="AJ2250" i="1"/>
  <c r="AI2250" i="1"/>
  <c r="I2250" i="1"/>
  <c r="H2250" i="1" s="1"/>
  <c r="Z2249" i="1"/>
  <c r="AA2249" i="1" s="1"/>
  <c r="AH2249" i="1" s="1"/>
  <c r="A2251" i="1"/>
  <c r="K2251" i="1" s="1"/>
  <c r="X2250" i="1"/>
  <c r="H1778" i="1"/>
  <c r="M2206" i="1" l="1"/>
  <c r="AD2206" i="1" s="1"/>
  <c r="N2206" i="1"/>
  <c r="AC2206" i="1" s="1"/>
  <c r="L2207" i="1"/>
  <c r="G2205" i="1"/>
  <c r="AE2205" i="1"/>
  <c r="Z2250" i="1"/>
  <c r="AA2250" i="1" s="1"/>
  <c r="AH2250" i="1" s="1"/>
  <c r="I2251" i="1"/>
  <c r="H2251" i="1" s="1"/>
  <c r="Y2250" i="1"/>
  <c r="AJ2251" i="1"/>
  <c r="AI2251" i="1"/>
  <c r="AB2250" i="1"/>
  <c r="X2251" i="1"/>
  <c r="A2252" i="1"/>
  <c r="K2252" i="1" s="1"/>
  <c r="H1779" i="1"/>
  <c r="AE2206" i="1" l="1"/>
  <c r="G2206" i="1"/>
  <c r="N2207" i="1"/>
  <c r="AC2207" i="1" s="1"/>
  <c r="L2208" i="1"/>
  <c r="M2207" i="1"/>
  <c r="AD2207" i="1" s="1"/>
  <c r="AE2207" i="1" s="1"/>
  <c r="G2207" i="1"/>
  <c r="X2252" i="1"/>
  <c r="A2253" i="1"/>
  <c r="K2253" i="1" s="1"/>
  <c r="AB2251" i="1"/>
  <c r="AI2252" i="1"/>
  <c r="I2252" i="1"/>
  <c r="H2252" i="1" s="1"/>
  <c r="Z2251" i="1"/>
  <c r="AA2251" i="1" s="1"/>
  <c r="AH2251" i="1" s="1"/>
  <c r="Y2251" i="1"/>
  <c r="AJ2252" i="1"/>
  <c r="H1780" i="1"/>
  <c r="N2208" i="1" l="1"/>
  <c r="AC2208" i="1" s="1"/>
  <c r="L2209" i="1"/>
  <c r="M2208" i="1"/>
  <c r="AD2208" i="1" s="1"/>
  <c r="AB2252" i="1"/>
  <c r="X2253" i="1"/>
  <c r="A2254" i="1"/>
  <c r="K2254" i="1" s="1"/>
  <c r="AI2253" i="1"/>
  <c r="Z2252" i="1"/>
  <c r="AA2252" i="1" s="1"/>
  <c r="AH2252" i="1" s="1"/>
  <c r="Y2252" i="1"/>
  <c r="I2253" i="1"/>
  <c r="H2253" i="1" s="1"/>
  <c r="AJ2253" i="1"/>
  <c r="H1781" i="1"/>
  <c r="N2209" i="1" l="1"/>
  <c r="AC2209" i="1" s="1"/>
  <c r="L2210" i="1"/>
  <c r="M2209" i="1"/>
  <c r="AD2209" i="1" s="1"/>
  <c r="G2208" i="1"/>
  <c r="AE2208" i="1"/>
  <c r="A2255" i="1"/>
  <c r="K2255" i="1" s="1"/>
  <c r="X2254" i="1"/>
  <c r="AI2254" i="1"/>
  <c r="Z2253" i="1"/>
  <c r="AA2253" i="1" s="1"/>
  <c r="AH2253" i="1" s="1"/>
  <c r="I2254" i="1"/>
  <c r="H2254" i="1" s="1"/>
  <c r="Y2253" i="1"/>
  <c r="AJ2254" i="1"/>
  <c r="AB2253" i="1"/>
  <c r="H1782" i="1"/>
  <c r="AA1802" i="1"/>
  <c r="AH1802" i="1" s="1"/>
  <c r="G2209" i="1" l="1"/>
  <c r="AE2209" i="1"/>
  <c r="N2210" i="1"/>
  <c r="AC2210" i="1" s="1"/>
  <c r="L2211" i="1"/>
  <c r="M2210" i="1"/>
  <c r="AD2210" i="1" s="1"/>
  <c r="AE2210" i="1" s="1"/>
  <c r="AB2254" i="1"/>
  <c r="Z2254" i="1"/>
  <c r="AA2254" i="1" s="1"/>
  <c r="AH2254" i="1" s="1"/>
  <c r="AJ2255" i="1"/>
  <c r="Y2254" i="1"/>
  <c r="AI2255" i="1"/>
  <c r="I2255" i="1"/>
  <c r="H2255" i="1" s="1"/>
  <c r="X2255" i="1"/>
  <c r="A2256" i="1"/>
  <c r="K2256" i="1" s="1"/>
  <c r="H1783" i="1"/>
  <c r="G2210" i="1" l="1"/>
  <c r="L2212" i="1"/>
  <c r="M2211" i="1"/>
  <c r="AD2211" i="1" s="1"/>
  <c r="N2211" i="1"/>
  <c r="AC2211" i="1" s="1"/>
  <c r="Y2255" i="1"/>
  <c r="I2256" i="1"/>
  <c r="H2256" i="1" s="1"/>
  <c r="Z2255" i="1"/>
  <c r="AA2255" i="1" s="1"/>
  <c r="AH2255" i="1" s="1"/>
  <c r="AJ2256" i="1"/>
  <c r="AI2256" i="1"/>
  <c r="AB2255" i="1"/>
  <c r="X2256" i="1"/>
  <c r="A2257" i="1"/>
  <c r="K2257" i="1" s="1"/>
  <c r="H1784" i="1"/>
  <c r="N2212" i="1" l="1"/>
  <c r="AC2212" i="1" s="1"/>
  <c r="L2213" i="1"/>
  <c r="M2212" i="1"/>
  <c r="AD2212" i="1" s="1"/>
  <c r="G2211" i="1"/>
  <c r="AE2211" i="1"/>
  <c r="X2257" i="1"/>
  <c r="A2258" i="1"/>
  <c r="K2258" i="1" s="1"/>
  <c r="AB2256" i="1"/>
  <c r="Y2256" i="1"/>
  <c r="AI2257" i="1"/>
  <c r="AJ2257" i="1"/>
  <c r="I2257" i="1"/>
  <c r="H2257" i="1" s="1"/>
  <c r="Z2256" i="1"/>
  <c r="AA2256" i="1" s="1"/>
  <c r="AH2256" i="1" s="1"/>
  <c r="H1785" i="1"/>
  <c r="G2212" i="1" l="1"/>
  <c r="AE2212" i="1"/>
  <c r="L2214" i="1"/>
  <c r="M2213" i="1"/>
  <c r="AD2213" i="1" s="1"/>
  <c r="N2213" i="1"/>
  <c r="AC2213" i="1" s="1"/>
  <c r="AB2257" i="1"/>
  <c r="X2258" i="1"/>
  <c r="A2259" i="1"/>
  <c r="K2259" i="1" s="1"/>
  <c r="AI2258" i="1"/>
  <c r="Z2257" i="1"/>
  <c r="AA2257" i="1" s="1"/>
  <c r="AH2257" i="1" s="1"/>
  <c r="I2258" i="1"/>
  <c r="H2258" i="1" s="1"/>
  <c r="AJ2258" i="1"/>
  <c r="Y2257" i="1"/>
  <c r="H1786" i="1"/>
  <c r="AE2213" i="1" l="1"/>
  <c r="G2213" i="1"/>
  <c r="N2214" i="1"/>
  <c r="AC2214" i="1" s="1"/>
  <c r="L2215" i="1"/>
  <c r="M2214" i="1"/>
  <c r="AD2214" i="1" s="1"/>
  <c r="AE2214" i="1" s="1"/>
  <c r="G2214" i="1"/>
  <c r="X2259" i="1"/>
  <c r="A2260" i="1"/>
  <c r="K2260" i="1" s="1"/>
  <c r="AB2258" i="1"/>
  <c r="I2259" i="1"/>
  <c r="H2259" i="1" s="1"/>
  <c r="Z2258" i="1"/>
  <c r="AA2258" i="1" s="1"/>
  <c r="AH2258" i="1" s="1"/>
  <c r="Y2258" i="1"/>
  <c r="AI2259" i="1"/>
  <c r="AJ2259" i="1"/>
  <c r="H1787" i="1"/>
  <c r="N2215" i="1" l="1"/>
  <c r="AC2215" i="1" s="1"/>
  <c r="L2216" i="1"/>
  <c r="M2215" i="1"/>
  <c r="AD2215" i="1" s="1"/>
  <c r="X2260" i="1"/>
  <c r="A2261" i="1"/>
  <c r="K2261" i="1" s="1"/>
  <c r="AJ2260" i="1"/>
  <c r="I2260" i="1"/>
  <c r="H2260" i="1" s="1"/>
  <c r="Y2259" i="1"/>
  <c r="Z2259" i="1"/>
  <c r="AA2259" i="1" s="1"/>
  <c r="AH2259" i="1" s="1"/>
  <c r="AI2260" i="1"/>
  <c r="AB2259" i="1"/>
  <c r="H1788" i="1"/>
  <c r="G2215" i="1" l="1"/>
  <c r="AE2215" i="1"/>
  <c r="M2216" i="1"/>
  <c r="AD2216" i="1" s="1"/>
  <c r="L2217" i="1"/>
  <c r="N2216" i="1"/>
  <c r="AC2216" i="1" s="1"/>
  <c r="AB2260" i="1"/>
  <c r="A2262" i="1"/>
  <c r="K2262" i="1" s="1"/>
  <c r="X2261" i="1"/>
  <c r="I2261" i="1"/>
  <c r="H2261" i="1" s="1"/>
  <c r="Z2260" i="1"/>
  <c r="AA2260" i="1" s="1"/>
  <c r="AH2260" i="1" s="1"/>
  <c r="Y2260" i="1"/>
  <c r="AJ2261" i="1"/>
  <c r="AI2261" i="1"/>
  <c r="H1789" i="1"/>
  <c r="AA1809" i="1"/>
  <c r="AH1809" i="1" s="1"/>
  <c r="G2216" i="1" l="1"/>
  <c r="AE2216" i="1"/>
  <c r="L2218" i="1"/>
  <c r="M2217" i="1"/>
  <c r="AD2217" i="1" s="1"/>
  <c r="N2217" i="1"/>
  <c r="AC2217" i="1" s="1"/>
  <c r="AB2261" i="1"/>
  <c r="AJ2262" i="1"/>
  <c r="I2262" i="1"/>
  <c r="H2262" i="1" s="1"/>
  <c r="AI2262" i="1"/>
  <c r="Z2261" i="1"/>
  <c r="AA2261" i="1" s="1"/>
  <c r="AH2261" i="1" s="1"/>
  <c r="Y2261" i="1"/>
  <c r="X2262" i="1"/>
  <c r="A2263" i="1"/>
  <c r="K2263" i="1" s="1"/>
  <c r="H1790" i="1"/>
  <c r="AE2217" i="1" l="1"/>
  <c r="N2218" i="1"/>
  <c r="AC2218" i="1" s="1"/>
  <c r="L2219" i="1"/>
  <c r="M2218" i="1"/>
  <c r="AD2218" i="1" s="1"/>
  <c r="G2217" i="1"/>
  <c r="X2263" i="1"/>
  <c r="A2264" i="1"/>
  <c r="K2264" i="1" s="1"/>
  <c r="AB2262" i="1"/>
  <c r="Y2262" i="1"/>
  <c r="I2263" i="1"/>
  <c r="H2263" i="1" s="1"/>
  <c r="AJ2263" i="1"/>
  <c r="AI2263" i="1"/>
  <c r="Z2262" i="1"/>
  <c r="AA2262" i="1" s="1"/>
  <c r="AH2262" i="1" s="1"/>
  <c r="H1791" i="1"/>
  <c r="G2218" i="1" l="1"/>
  <c r="AE2218" i="1"/>
  <c r="L2220" i="1"/>
  <c r="M2219" i="1"/>
  <c r="AD2219" i="1" s="1"/>
  <c r="N2219" i="1"/>
  <c r="AC2219" i="1" s="1"/>
  <c r="Y2263" i="1"/>
  <c r="AI2264" i="1"/>
  <c r="Z2263" i="1"/>
  <c r="AA2263" i="1" s="1"/>
  <c r="AH2263" i="1" s="1"/>
  <c r="AJ2264" i="1"/>
  <c r="I2264" i="1"/>
  <c r="H2264" i="1" s="1"/>
  <c r="AB2263" i="1"/>
  <c r="A2265" i="1"/>
  <c r="K2265" i="1" s="1"/>
  <c r="X2264" i="1"/>
  <c r="H1792" i="1"/>
  <c r="G2219" i="1" l="1"/>
  <c r="AE2219" i="1"/>
  <c r="M2220" i="1"/>
  <c r="AD2220" i="1" s="1"/>
  <c r="N2220" i="1"/>
  <c r="AC2220" i="1" s="1"/>
  <c r="L2221" i="1"/>
  <c r="A2266" i="1"/>
  <c r="K2266" i="1" s="1"/>
  <c r="X2265" i="1"/>
  <c r="AB2264" i="1"/>
  <c r="Z2264" i="1"/>
  <c r="AJ2265" i="1"/>
  <c r="AI2265" i="1"/>
  <c r="I2265" i="1"/>
  <c r="H2265" i="1" s="1"/>
  <c r="H1793" i="1"/>
  <c r="AE2220" i="1" l="1"/>
  <c r="G2220" i="1"/>
  <c r="M2221" i="1"/>
  <c r="AD2221" i="1" s="1"/>
  <c r="N2221" i="1"/>
  <c r="AC2221" i="1" s="1"/>
  <c r="L2222" i="1"/>
  <c r="AJ2266" i="1"/>
  <c r="I2266" i="1"/>
  <c r="H2266" i="1" s="1"/>
  <c r="Y2265" i="1"/>
  <c r="AI2266" i="1"/>
  <c r="Z2265" i="1"/>
  <c r="AA2265" i="1" s="1"/>
  <c r="AH2265" i="1" s="1"/>
  <c r="A2267" i="1"/>
  <c r="K2267" i="1" s="1"/>
  <c r="X2266" i="1"/>
  <c r="AB2265" i="1"/>
  <c r="H1794" i="1"/>
  <c r="G2221" i="1" l="1"/>
  <c r="N2222" i="1"/>
  <c r="AC2222" i="1" s="1"/>
  <c r="L2223" i="1"/>
  <c r="M2222" i="1"/>
  <c r="AD2222" i="1" s="1"/>
  <c r="AE2221" i="1"/>
  <c r="A2268" i="1"/>
  <c r="K2268" i="1" s="1"/>
  <c r="X2267" i="1"/>
  <c r="I2267" i="1"/>
  <c r="H2267" i="1" s="1"/>
  <c r="AI2267" i="1"/>
  <c r="Z2266" i="1"/>
  <c r="AA2266" i="1" s="1"/>
  <c r="AH2266" i="1" s="1"/>
  <c r="Y2266" i="1"/>
  <c r="AJ2267" i="1"/>
  <c r="AB2266" i="1"/>
  <c r="H1795" i="1"/>
  <c r="G2222" i="1" l="1"/>
  <c r="AE2222" i="1"/>
  <c r="L2224" i="1"/>
  <c r="M2223" i="1"/>
  <c r="AD2223" i="1" s="1"/>
  <c r="N2223" i="1"/>
  <c r="AC2223" i="1" s="1"/>
  <c r="X2268" i="1"/>
  <c r="A2269" i="1"/>
  <c r="K2269" i="1" s="1"/>
  <c r="AB2267" i="1"/>
  <c r="AJ2268" i="1"/>
  <c r="AI2268" i="1"/>
  <c r="Z2267" i="1"/>
  <c r="AA2267" i="1" s="1"/>
  <c r="AH2267" i="1" s="1"/>
  <c r="Y2267" i="1"/>
  <c r="I2268" i="1"/>
  <c r="H2268" i="1" s="1"/>
  <c r="H1796" i="1"/>
  <c r="AA1816" i="1"/>
  <c r="G2223" i="1" l="1"/>
  <c r="AE2223" i="1"/>
  <c r="N2224" i="1"/>
  <c r="AC2224" i="1" s="1"/>
  <c r="L2225" i="1"/>
  <c r="M2224" i="1"/>
  <c r="AD2224" i="1" s="1"/>
  <c r="X2269" i="1"/>
  <c r="A2270" i="1"/>
  <c r="K2270" i="1" s="1"/>
  <c r="Y2268" i="1"/>
  <c r="AI2269" i="1"/>
  <c r="Z2268" i="1"/>
  <c r="AA2268" i="1" s="1"/>
  <c r="AH2268" i="1" s="1"/>
  <c r="AJ2269" i="1"/>
  <c r="I2269" i="1"/>
  <c r="H2269" i="1" s="1"/>
  <c r="AB2268" i="1"/>
  <c r="H1797" i="1"/>
  <c r="AH1816" i="1"/>
  <c r="AE2224" i="1" l="1"/>
  <c r="G2224" i="1"/>
  <c r="M2225" i="1"/>
  <c r="AD2225" i="1" s="1"/>
  <c r="L2226" i="1"/>
  <c r="N2225" i="1"/>
  <c r="AC2225" i="1" s="1"/>
  <c r="X2270" i="1"/>
  <c r="A2271" i="1"/>
  <c r="K2271" i="1" s="1"/>
  <c r="I2270" i="1"/>
  <c r="H2270" i="1" s="1"/>
  <c r="Y2269" i="1"/>
  <c r="AI2270" i="1"/>
  <c r="Z2269" i="1"/>
  <c r="AA2269" i="1" s="1"/>
  <c r="AH2269" i="1" s="1"/>
  <c r="AJ2270" i="1"/>
  <c r="AB2269" i="1"/>
  <c r="H1798" i="1"/>
  <c r="G2225" i="1" l="1"/>
  <c r="AE2225" i="1"/>
  <c r="K2272" i="1"/>
  <c r="N2226" i="1"/>
  <c r="AC2226" i="1" s="1"/>
  <c r="L2227" i="1"/>
  <c r="M2226" i="1"/>
  <c r="AD2226" i="1" s="1"/>
  <c r="AB2270" i="1"/>
  <c r="X2271" i="1"/>
  <c r="A2272" i="1"/>
  <c r="Z2270" i="1"/>
  <c r="AA2270" i="1" s="1"/>
  <c r="AH2270" i="1" s="1"/>
  <c r="Y2270" i="1"/>
  <c r="I2271" i="1"/>
  <c r="H2271" i="1" s="1"/>
  <c r="AJ2271" i="1"/>
  <c r="AI2271" i="1"/>
  <c r="H1799" i="1"/>
  <c r="AE2226" i="1" l="1"/>
  <c r="G2226" i="1"/>
  <c r="N2227" i="1"/>
  <c r="AC2227" i="1" s="1"/>
  <c r="L2228" i="1"/>
  <c r="M2227" i="1"/>
  <c r="AD2227" i="1" s="1"/>
  <c r="G2227" i="1"/>
  <c r="AI2272" i="1"/>
  <c r="Z2271" i="1"/>
  <c r="AA2271" i="1" s="1"/>
  <c r="AH2271" i="1" s="1"/>
  <c r="Y2271" i="1"/>
  <c r="I2272" i="1"/>
  <c r="H2272" i="1" s="1"/>
  <c r="AJ2272" i="1"/>
  <c r="AB2271" i="1"/>
  <c r="X2272" i="1"/>
  <c r="A2273" i="1"/>
  <c r="K2273" i="1" s="1"/>
  <c r="H1800" i="1"/>
  <c r="AE2227" i="1" l="1"/>
  <c r="L2229" i="1"/>
  <c r="M2228" i="1"/>
  <c r="AD2228" i="1" s="1"/>
  <c r="N2228" i="1"/>
  <c r="AC2228" i="1" s="1"/>
  <c r="A2274" i="1"/>
  <c r="K2274" i="1" s="1"/>
  <c r="X2273" i="1"/>
  <c r="AI2273" i="1"/>
  <c r="I2273" i="1"/>
  <c r="H2273" i="1" s="1"/>
  <c r="Z2272" i="1"/>
  <c r="AA2272" i="1" s="1"/>
  <c r="AH2272" i="1" s="1"/>
  <c r="Y2272" i="1"/>
  <c r="AJ2273" i="1"/>
  <c r="AB2272" i="1"/>
  <c r="H1801" i="1"/>
  <c r="G2228" i="1" l="1"/>
  <c r="L2230" i="1"/>
  <c r="M2229" i="1"/>
  <c r="AD2229" i="1" s="1"/>
  <c r="N2229" i="1"/>
  <c r="AC2229" i="1" s="1"/>
  <c r="AE2228" i="1"/>
  <c r="A2275" i="1"/>
  <c r="K2275" i="1" s="1"/>
  <c r="X2274" i="1"/>
  <c r="AB2273" i="1"/>
  <c r="AI2274" i="1"/>
  <c r="I2274" i="1"/>
  <c r="H2274" i="1" s="1"/>
  <c r="Z2273" i="1"/>
  <c r="AA2273" i="1" s="1"/>
  <c r="AH2273" i="1" s="1"/>
  <c r="Y2273" i="1"/>
  <c r="AJ2274" i="1"/>
  <c r="H1802" i="1"/>
  <c r="G2229" i="1" l="1"/>
  <c r="N2230" i="1"/>
  <c r="AC2230" i="1" s="1"/>
  <c r="L2231" i="1"/>
  <c r="M2230" i="1"/>
  <c r="AD2230" i="1" s="1"/>
  <c r="AE2229" i="1"/>
  <c r="A2276" i="1"/>
  <c r="K2276" i="1" s="1"/>
  <c r="X2275" i="1"/>
  <c r="Z2274" i="1"/>
  <c r="AA2274" i="1" s="1"/>
  <c r="AH2274" i="1" s="1"/>
  <c r="Y2274" i="1"/>
  <c r="AJ2275" i="1"/>
  <c r="I2275" i="1"/>
  <c r="H2275" i="1" s="1"/>
  <c r="AI2275" i="1"/>
  <c r="AB2274" i="1"/>
  <c r="H1803" i="1"/>
  <c r="AA1823" i="1"/>
  <c r="G2230" i="1" l="1"/>
  <c r="AE2230" i="1"/>
  <c r="L2232" i="1"/>
  <c r="M2231" i="1"/>
  <c r="AD2231" i="1" s="1"/>
  <c r="N2231" i="1"/>
  <c r="AC2231" i="1" s="1"/>
  <c r="I2276" i="1"/>
  <c r="H2276" i="1" s="1"/>
  <c r="AJ2276" i="1"/>
  <c r="AI2276" i="1"/>
  <c r="Z2275" i="1"/>
  <c r="AA2275" i="1" s="1"/>
  <c r="AH2275" i="1" s="1"/>
  <c r="Y2275" i="1"/>
  <c r="AB2275" i="1"/>
  <c r="X2276" i="1"/>
  <c r="A2277" i="1"/>
  <c r="K2277" i="1" s="1"/>
  <c r="H1804" i="1"/>
  <c r="AH1823" i="1"/>
  <c r="G2231" i="1" l="1"/>
  <c r="AE2231" i="1"/>
  <c r="N2232" i="1"/>
  <c r="AC2232" i="1" s="1"/>
  <c r="M2232" i="1"/>
  <c r="AD2232" i="1" s="1"/>
  <c r="AE2232" i="1" s="1"/>
  <c r="L2233" i="1"/>
  <c r="Y2276" i="1"/>
  <c r="I2277" i="1"/>
  <c r="H2277" i="1" s="1"/>
  <c r="Z2276" i="1"/>
  <c r="AA2276" i="1" s="1"/>
  <c r="AH2276" i="1" s="1"/>
  <c r="AJ2277" i="1"/>
  <c r="AI2277" i="1"/>
  <c r="X2277" i="1"/>
  <c r="A2278" i="1"/>
  <c r="K2278" i="1" s="1"/>
  <c r="AB2276" i="1"/>
  <c r="H1805" i="1"/>
  <c r="G2232" i="1" l="1"/>
  <c r="L2234" i="1"/>
  <c r="N2233" i="1"/>
  <c r="AC2233" i="1" s="1"/>
  <c r="M2233" i="1"/>
  <c r="AD2233" i="1" s="1"/>
  <c r="G2233" i="1"/>
  <c r="AB2277" i="1"/>
  <c r="X2278" i="1"/>
  <c r="A2279" i="1"/>
  <c r="K2279" i="1" s="1"/>
  <c r="Y2277" i="1"/>
  <c r="AJ2278" i="1"/>
  <c r="AI2278" i="1"/>
  <c r="I2278" i="1"/>
  <c r="H2278" i="1" s="1"/>
  <c r="Z2277" i="1"/>
  <c r="AA2277" i="1" s="1"/>
  <c r="AH2277" i="1" s="1"/>
  <c r="H1806" i="1"/>
  <c r="AA1826" i="1"/>
  <c r="AE2233" i="1" l="1"/>
  <c r="N2234" i="1"/>
  <c r="AC2234" i="1" s="1"/>
  <c r="L2235" i="1"/>
  <c r="M2234" i="1"/>
  <c r="AD2234" i="1" s="1"/>
  <c r="AB2278" i="1"/>
  <c r="Z2278" i="1"/>
  <c r="AA2278" i="1" s="1"/>
  <c r="AH2278" i="1" s="1"/>
  <c r="AJ2279" i="1"/>
  <c r="Y2278" i="1"/>
  <c r="AI2279" i="1"/>
  <c r="I2279" i="1"/>
  <c r="H2279" i="1" s="1"/>
  <c r="X2279" i="1"/>
  <c r="A2280" i="1"/>
  <c r="K2280" i="1" s="1"/>
  <c r="H1807" i="1"/>
  <c r="AH1826" i="1"/>
  <c r="AE2234" i="1" l="1"/>
  <c r="G2234" i="1"/>
  <c r="L2236" i="1"/>
  <c r="N2235" i="1"/>
  <c r="AC2235" i="1" s="1"/>
  <c r="M2235" i="1"/>
  <c r="AD2235" i="1" s="1"/>
  <c r="G2235" i="1"/>
  <c r="AI2280" i="1"/>
  <c r="Z2279" i="1"/>
  <c r="AA2279" i="1" s="1"/>
  <c r="AH2279" i="1" s="1"/>
  <c r="I2280" i="1"/>
  <c r="H2280" i="1" s="1"/>
  <c r="Y2279" i="1"/>
  <c r="AJ2280" i="1"/>
  <c r="AB2279" i="1"/>
  <c r="A2281" i="1"/>
  <c r="K2281" i="1" s="1"/>
  <c r="X2280" i="1"/>
  <c r="H1808" i="1"/>
  <c r="AE2235" i="1" l="1"/>
  <c r="N2236" i="1"/>
  <c r="AC2236" i="1" s="1"/>
  <c r="M2236" i="1"/>
  <c r="AD2236" i="1" s="1"/>
  <c r="L2237" i="1"/>
  <c r="G2236" i="1"/>
  <c r="AB2280" i="1"/>
  <c r="Z2280" i="1"/>
  <c r="AA2280" i="1" s="1"/>
  <c r="AH2280" i="1" s="1"/>
  <c r="Y2280" i="1"/>
  <c r="AI2281" i="1"/>
  <c r="AJ2281" i="1"/>
  <c r="I2281" i="1"/>
  <c r="H2281" i="1" s="1"/>
  <c r="X2281" i="1"/>
  <c r="A2282" i="1"/>
  <c r="K2282" i="1" s="1"/>
  <c r="H1809" i="1"/>
  <c r="M2237" i="1" l="1"/>
  <c r="AD2237" i="1" s="1"/>
  <c r="L2238" i="1"/>
  <c r="N2237" i="1"/>
  <c r="AC2237" i="1" s="1"/>
  <c r="AE2236" i="1"/>
  <c r="A2283" i="1"/>
  <c r="K2283" i="1" s="1"/>
  <c r="X2282" i="1"/>
  <c r="Z2281" i="1"/>
  <c r="AA2281" i="1" s="1"/>
  <c r="AH2281" i="1" s="1"/>
  <c r="AJ2282" i="1"/>
  <c r="AI2282" i="1"/>
  <c r="Y2281" i="1"/>
  <c r="I2282" i="1"/>
  <c r="H2282" i="1" s="1"/>
  <c r="AB2281" i="1"/>
  <c r="H1810" i="1"/>
  <c r="G2237" i="1" l="1"/>
  <c r="N2238" i="1"/>
  <c r="AC2238" i="1" s="1"/>
  <c r="L2239" i="1"/>
  <c r="M2238" i="1"/>
  <c r="AD2238" i="1" s="1"/>
  <c r="AE2238" i="1" s="1"/>
  <c r="G2238" i="1"/>
  <c r="AE2237" i="1"/>
  <c r="AB2282" i="1"/>
  <c r="AI2283" i="1"/>
  <c r="Z2282" i="1"/>
  <c r="AA2282" i="1" s="1"/>
  <c r="AH2282" i="1" s="1"/>
  <c r="Y2282" i="1"/>
  <c r="AJ2283" i="1"/>
  <c r="I2283" i="1"/>
  <c r="H2283" i="1" s="1"/>
  <c r="A2284" i="1"/>
  <c r="K2284" i="1" s="1"/>
  <c r="X2283" i="1"/>
  <c r="H1811" i="1"/>
  <c r="L2240" i="1" l="1"/>
  <c r="M2239" i="1"/>
  <c r="AD2239" i="1" s="1"/>
  <c r="N2239" i="1"/>
  <c r="AC2239" i="1" s="1"/>
  <c r="AE2239" i="1" s="1"/>
  <c r="AB2283" i="1"/>
  <c r="Y2283" i="1"/>
  <c r="AJ2284" i="1"/>
  <c r="Z2283" i="1"/>
  <c r="AA2283" i="1" s="1"/>
  <c r="AH2283" i="1" s="1"/>
  <c r="AI2284" i="1"/>
  <c r="I2284" i="1"/>
  <c r="H2284" i="1" s="1"/>
  <c r="X2284" i="1"/>
  <c r="A2285" i="1"/>
  <c r="K2285" i="1" s="1"/>
  <c r="H1812" i="1"/>
  <c r="L2241" i="1" l="1"/>
  <c r="N2240" i="1"/>
  <c r="AC2240" i="1" s="1"/>
  <c r="M2240" i="1"/>
  <c r="AD2240" i="1" s="1"/>
  <c r="G2239" i="1"/>
  <c r="Y2284" i="1"/>
  <c r="AI2285" i="1"/>
  <c r="AJ2285" i="1"/>
  <c r="I2285" i="1"/>
  <c r="H2285" i="1" s="1"/>
  <c r="Z2284" i="1"/>
  <c r="AA2284" i="1" s="1"/>
  <c r="AH2284" i="1" s="1"/>
  <c r="A2286" i="1"/>
  <c r="K2286" i="1" s="1"/>
  <c r="X2285" i="1"/>
  <c r="AB2284" i="1"/>
  <c r="H1813" i="1"/>
  <c r="AA1833" i="1"/>
  <c r="AH1833" i="1" s="1"/>
  <c r="G2240" i="1" l="1"/>
  <c r="AE2240" i="1"/>
  <c r="M2241" i="1"/>
  <c r="AD2241" i="1" s="1"/>
  <c r="N2241" i="1"/>
  <c r="AC2241" i="1" s="1"/>
  <c r="L2242" i="1"/>
  <c r="AJ2286" i="1"/>
  <c r="AI2286" i="1"/>
  <c r="Z2285" i="1"/>
  <c r="AA2285" i="1" s="1"/>
  <c r="AH2285" i="1" s="1"/>
  <c r="Y2285" i="1"/>
  <c r="I2286" i="1"/>
  <c r="H2286" i="1" s="1"/>
  <c r="A2287" i="1"/>
  <c r="K2287" i="1" s="1"/>
  <c r="X2286" i="1"/>
  <c r="AB2285" i="1"/>
  <c r="H1814" i="1"/>
  <c r="AE2241" i="1" l="1"/>
  <c r="G2241" i="1"/>
  <c r="N2242" i="1"/>
  <c r="AC2242" i="1" s="1"/>
  <c r="L2243" i="1"/>
  <c r="M2242" i="1"/>
  <c r="AD2242" i="1" s="1"/>
  <c r="AE2242" i="1" s="1"/>
  <c r="AB2286" i="1"/>
  <c r="AJ2287" i="1"/>
  <c r="I2287" i="1"/>
  <c r="H2287" i="1" s="1"/>
  <c r="Y2286" i="1"/>
  <c r="AI2287" i="1"/>
  <c r="Z2286" i="1"/>
  <c r="AA2286" i="1" s="1"/>
  <c r="AH2286" i="1" s="1"/>
  <c r="X2287" i="1"/>
  <c r="A2288" i="1"/>
  <c r="K2288" i="1" s="1"/>
  <c r="H1815" i="1"/>
  <c r="M2243" i="1" l="1"/>
  <c r="AD2243" i="1" s="1"/>
  <c r="N2243" i="1"/>
  <c r="AC2243" i="1" s="1"/>
  <c r="L2244" i="1"/>
  <c r="G2242" i="1"/>
  <c r="G2243" i="1" s="1"/>
  <c r="I2288" i="1"/>
  <c r="H2288" i="1" s="1"/>
  <c r="Y2287" i="1"/>
  <c r="AJ2288" i="1"/>
  <c r="AI2288" i="1"/>
  <c r="Z2287" i="1"/>
  <c r="AA2287" i="1" s="1"/>
  <c r="AH2287" i="1" s="1"/>
  <c r="AB2287" i="1"/>
  <c r="X2288" i="1"/>
  <c r="A2289" i="1"/>
  <c r="K2289" i="1" s="1"/>
  <c r="H1816" i="1"/>
  <c r="L2245" i="1" l="1"/>
  <c r="N2244" i="1"/>
  <c r="AC2244" i="1" s="1"/>
  <c r="M2244" i="1"/>
  <c r="AD2244" i="1" s="1"/>
  <c r="AE2244" i="1" s="1"/>
  <c r="G2244" i="1"/>
  <c r="AE2243" i="1"/>
  <c r="X2289" i="1"/>
  <c r="A2290" i="1"/>
  <c r="K2290" i="1" s="1"/>
  <c r="Z2288" i="1"/>
  <c r="AA2288" i="1" s="1"/>
  <c r="AH2288" i="1" s="1"/>
  <c r="Y2288" i="1"/>
  <c r="AJ2289" i="1"/>
  <c r="I2289" i="1"/>
  <c r="H2289" i="1" s="1"/>
  <c r="AI2289" i="1"/>
  <c r="AB2288" i="1"/>
  <c r="H1817" i="1"/>
  <c r="AA1837" i="1"/>
  <c r="AH1837" i="1" s="1"/>
  <c r="N2245" i="1" l="1"/>
  <c r="AC2245" i="1" s="1"/>
  <c r="L2246" i="1"/>
  <c r="M2245" i="1"/>
  <c r="AD2245" i="1" s="1"/>
  <c r="AE2245" i="1" s="1"/>
  <c r="G2245" i="1"/>
  <c r="X2290" i="1"/>
  <c r="A2291" i="1"/>
  <c r="K2291" i="1" s="1"/>
  <c r="I2290" i="1"/>
  <c r="H2290" i="1" s="1"/>
  <c r="Y2289" i="1"/>
  <c r="AJ2290" i="1"/>
  <c r="Z2289" i="1"/>
  <c r="AA2289" i="1" s="1"/>
  <c r="AH2289" i="1" s="1"/>
  <c r="AI2290" i="1"/>
  <c r="AB2289" i="1"/>
  <c r="H1818" i="1"/>
  <c r="L2247" i="1" l="1"/>
  <c r="N2246" i="1"/>
  <c r="AC2246" i="1" s="1"/>
  <c r="M2246" i="1"/>
  <c r="AD2246" i="1" s="1"/>
  <c r="X2291" i="1"/>
  <c r="A2292" i="1"/>
  <c r="K2292" i="1" s="1"/>
  <c r="AB2290" i="1"/>
  <c r="AI2291" i="1"/>
  <c r="Z2290" i="1"/>
  <c r="AA2290" i="1" s="1"/>
  <c r="AH2290" i="1" s="1"/>
  <c r="AJ2291" i="1"/>
  <c r="Y2290" i="1"/>
  <c r="I2291" i="1"/>
  <c r="H2291" i="1" s="1"/>
  <c r="H1819" i="1"/>
  <c r="G2246" i="1" l="1"/>
  <c r="AE2246" i="1"/>
  <c r="M2247" i="1"/>
  <c r="AD2247" i="1" s="1"/>
  <c r="N2247" i="1"/>
  <c r="AC2247" i="1" s="1"/>
  <c r="L2248" i="1"/>
  <c r="A2293" i="1"/>
  <c r="K2293" i="1" s="1"/>
  <c r="X2292" i="1"/>
  <c r="AI2292" i="1"/>
  <c r="Z2291" i="1"/>
  <c r="AA2291" i="1" s="1"/>
  <c r="AH2291" i="1" s="1"/>
  <c r="Y2291" i="1"/>
  <c r="AJ2292" i="1"/>
  <c r="I2292" i="1"/>
  <c r="H2292" i="1" s="1"/>
  <c r="AB2291" i="1"/>
  <c r="H1820" i="1"/>
  <c r="N2248" i="1" l="1"/>
  <c r="AC2248" i="1" s="1"/>
  <c r="L2249" i="1"/>
  <c r="M2248" i="1"/>
  <c r="AD2248" i="1" s="1"/>
  <c r="AE2248" i="1" s="1"/>
  <c r="G2247" i="1"/>
  <c r="G2248" i="1" s="1"/>
  <c r="AE2247" i="1"/>
  <c r="I2293" i="1"/>
  <c r="H2293" i="1" s="1"/>
  <c r="Z2292" i="1"/>
  <c r="AA2292" i="1" s="1"/>
  <c r="AH2292" i="1" s="1"/>
  <c r="AJ2293" i="1"/>
  <c r="Y2292" i="1"/>
  <c r="AI2293" i="1"/>
  <c r="X2293" i="1"/>
  <c r="A2294" i="1"/>
  <c r="K2294" i="1" s="1"/>
  <c r="AB2292" i="1"/>
  <c r="H1821" i="1"/>
  <c r="N2249" i="1" l="1"/>
  <c r="AC2249" i="1" s="1"/>
  <c r="L2250" i="1"/>
  <c r="M2249" i="1"/>
  <c r="AD2249" i="1" s="1"/>
  <c r="AB2293" i="1"/>
  <c r="X2294" i="1"/>
  <c r="A2295" i="1"/>
  <c r="K2295" i="1" s="1"/>
  <c r="AI2294" i="1"/>
  <c r="I2294" i="1"/>
  <c r="H2294" i="1" s="1"/>
  <c r="Z2293" i="1"/>
  <c r="AA2293" i="1" s="1"/>
  <c r="AH2293" i="1" s="1"/>
  <c r="Y2293" i="1"/>
  <c r="AJ2294" i="1"/>
  <c r="H1822" i="1"/>
  <c r="N2250" i="1" l="1"/>
  <c r="AC2250" i="1" s="1"/>
  <c r="M2250" i="1"/>
  <c r="AD2250" i="1" s="1"/>
  <c r="AE2250" i="1" s="1"/>
  <c r="L2251" i="1"/>
  <c r="G2249" i="1"/>
  <c r="G2250" i="1" s="1"/>
  <c r="AE2249" i="1"/>
  <c r="X2295" i="1"/>
  <c r="A2296" i="1"/>
  <c r="K2296" i="1" s="1"/>
  <c r="Y2294" i="1"/>
  <c r="I2295" i="1"/>
  <c r="H2295" i="1" s="1"/>
  <c r="AJ2295" i="1"/>
  <c r="AI2295" i="1"/>
  <c r="Z2294" i="1"/>
  <c r="AA2294" i="1" s="1"/>
  <c r="AH2294" i="1" s="1"/>
  <c r="AB2294" i="1"/>
  <c r="H1823" i="1"/>
  <c r="M2251" i="1" l="1"/>
  <c r="AD2251" i="1" s="1"/>
  <c r="N2251" i="1"/>
  <c r="AC2251" i="1" s="1"/>
  <c r="L2252" i="1"/>
  <c r="G2251" i="1"/>
  <c r="X2296" i="1"/>
  <c r="A2297" i="1"/>
  <c r="K2297" i="1" s="1"/>
  <c r="AI2296" i="1"/>
  <c r="I2296" i="1"/>
  <c r="H2296" i="1" s="1"/>
  <c r="Z2295" i="1"/>
  <c r="AJ2296" i="1"/>
  <c r="AB2295" i="1"/>
  <c r="H1824" i="1"/>
  <c r="AE2251" i="1" l="1"/>
  <c r="N2252" i="1"/>
  <c r="AC2252" i="1" s="1"/>
  <c r="M2252" i="1"/>
  <c r="AD2252" i="1" s="1"/>
  <c r="L2253" i="1"/>
  <c r="G2252" i="1"/>
  <c r="AB2296" i="1"/>
  <c r="X2297" i="1"/>
  <c r="A2298" i="1"/>
  <c r="K2298" i="1" s="1"/>
  <c r="Z2296" i="1"/>
  <c r="AA2296" i="1" s="1"/>
  <c r="AH2296" i="1" s="1"/>
  <c r="Y2296" i="1"/>
  <c r="AI2297" i="1"/>
  <c r="I2297" i="1"/>
  <c r="H2297" i="1" s="1"/>
  <c r="AJ2297" i="1"/>
  <c r="H1825" i="1"/>
  <c r="AE2252" i="1" l="1"/>
  <c r="M2253" i="1"/>
  <c r="AD2253" i="1" s="1"/>
  <c r="L2254" i="1"/>
  <c r="N2253" i="1"/>
  <c r="AC2253" i="1" s="1"/>
  <c r="I2298" i="1"/>
  <c r="H2298" i="1" s="1"/>
  <c r="Y2297" i="1"/>
  <c r="Z2297" i="1"/>
  <c r="AA2297" i="1" s="1"/>
  <c r="AH2297" i="1" s="1"/>
  <c r="AJ2298" i="1"/>
  <c r="AI2298" i="1"/>
  <c r="AB2297" i="1"/>
  <c r="X2298" i="1"/>
  <c r="A2299" i="1"/>
  <c r="K2299" i="1" s="1"/>
  <c r="H1826" i="1"/>
  <c r="M2254" i="1" l="1"/>
  <c r="AD2254" i="1" s="1"/>
  <c r="N2254" i="1"/>
  <c r="AC2254" i="1" s="1"/>
  <c r="L2255" i="1"/>
  <c r="AE2253" i="1"/>
  <c r="G2253" i="1"/>
  <c r="G2254" i="1" s="1"/>
  <c r="AB2298" i="1"/>
  <c r="I2299" i="1"/>
  <c r="H2299" i="1" s="1"/>
  <c r="Y2298" i="1"/>
  <c r="Z2298" i="1"/>
  <c r="AA2298" i="1" s="1"/>
  <c r="AH2298" i="1" s="1"/>
  <c r="AJ2299" i="1"/>
  <c r="AI2299" i="1"/>
  <c r="X2299" i="1"/>
  <c r="A2300" i="1"/>
  <c r="K2300" i="1" s="1"/>
  <c r="H1827" i="1"/>
  <c r="N2255" i="1" l="1"/>
  <c r="AC2255" i="1" s="1"/>
  <c r="L2256" i="1"/>
  <c r="M2255" i="1"/>
  <c r="AD2255" i="1" s="1"/>
  <c r="G2255" i="1"/>
  <c r="AE2254" i="1"/>
  <c r="I2300" i="1"/>
  <c r="H2300" i="1" s="1"/>
  <c r="Y2299" i="1"/>
  <c r="AJ2300" i="1"/>
  <c r="Z2299" i="1"/>
  <c r="AA2299" i="1" s="1"/>
  <c r="AH2299" i="1" s="1"/>
  <c r="AI2300" i="1"/>
  <c r="AB2299" i="1"/>
  <c r="X2300" i="1"/>
  <c r="A2301" i="1"/>
  <c r="K2301" i="1" s="1"/>
  <c r="H1828" i="1"/>
  <c r="AE2255" i="1" l="1"/>
  <c r="N2256" i="1"/>
  <c r="AC2256" i="1" s="1"/>
  <c r="L2257" i="1"/>
  <c r="M2256" i="1"/>
  <c r="AD2256" i="1" s="1"/>
  <c r="Z2300" i="1"/>
  <c r="AA2300" i="1" s="1"/>
  <c r="AH2300" i="1" s="1"/>
  <c r="Y2300" i="1"/>
  <c r="I2301" i="1"/>
  <c r="H2301" i="1" s="1"/>
  <c r="AJ2301" i="1"/>
  <c r="AI2301" i="1"/>
  <c r="X2301" i="1"/>
  <c r="A2302" i="1"/>
  <c r="K2302" i="1" s="1"/>
  <c r="AB2300" i="1"/>
  <c r="H1829" i="1"/>
  <c r="G2256" i="1" l="1"/>
  <c r="M2257" i="1"/>
  <c r="AD2257" i="1" s="1"/>
  <c r="N2257" i="1"/>
  <c r="AC2257" i="1" s="1"/>
  <c r="L2258" i="1"/>
  <c r="AE2256" i="1"/>
  <c r="A2303" i="1"/>
  <c r="K2303" i="1" s="1"/>
  <c r="X2302" i="1"/>
  <c r="AB2301" i="1"/>
  <c r="Z2301" i="1"/>
  <c r="AA2301" i="1" s="1"/>
  <c r="AH2301" i="1" s="1"/>
  <c r="Y2301" i="1"/>
  <c r="AI2302" i="1"/>
  <c r="AJ2302" i="1"/>
  <c r="I2302" i="1"/>
  <c r="H2302" i="1" s="1"/>
  <c r="H1830" i="1"/>
  <c r="G2257" i="1" l="1"/>
  <c r="N2258" i="1"/>
  <c r="AC2258" i="1" s="1"/>
  <c r="L2259" i="1"/>
  <c r="M2258" i="1"/>
  <c r="AD2258" i="1" s="1"/>
  <c r="AE2257" i="1"/>
  <c r="AI2303" i="1"/>
  <c r="AJ2303" i="1"/>
  <c r="I2303" i="1"/>
  <c r="H2303" i="1" s="1"/>
  <c r="Z2302" i="1"/>
  <c r="AA2302" i="1" s="1"/>
  <c r="AH2302" i="1" s="1"/>
  <c r="Y2302" i="1"/>
  <c r="X2303" i="1"/>
  <c r="A2304" i="1"/>
  <c r="K2304" i="1" s="1"/>
  <c r="AB2302" i="1"/>
  <c r="H1831" i="1"/>
  <c r="M2259" i="1" l="1"/>
  <c r="AD2259" i="1" s="1"/>
  <c r="N2259" i="1"/>
  <c r="AC2259" i="1" s="1"/>
  <c r="L2260" i="1"/>
  <c r="G2258" i="1"/>
  <c r="G2259" i="1" s="1"/>
  <c r="AE2258" i="1"/>
  <c r="AB2303" i="1"/>
  <c r="X2304" i="1"/>
  <c r="A2305" i="1"/>
  <c r="K2305" i="1" s="1"/>
  <c r="I2304" i="1"/>
  <c r="H2304" i="1" s="1"/>
  <c r="AJ2304" i="1"/>
  <c r="AI2304" i="1"/>
  <c r="Z2303" i="1"/>
  <c r="AA2303" i="1" s="1"/>
  <c r="AH2303" i="1" s="1"/>
  <c r="Y2303" i="1"/>
  <c r="H1832" i="1"/>
  <c r="N2260" i="1" l="1"/>
  <c r="AC2260" i="1" s="1"/>
  <c r="L2261" i="1"/>
  <c r="M2260" i="1"/>
  <c r="AD2260" i="1" s="1"/>
  <c r="AE2260" i="1" s="1"/>
  <c r="G2260" i="1"/>
  <c r="AE2259" i="1"/>
  <c r="A2306" i="1"/>
  <c r="K2306" i="1" s="1"/>
  <c r="X2305" i="1"/>
  <c r="AB2304" i="1"/>
  <c r="Z2304" i="1"/>
  <c r="AA2304" i="1" s="1"/>
  <c r="AH2304" i="1" s="1"/>
  <c r="I2305" i="1"/>
  <c r="H2305" i="1" s="1"/>
  <c r="Y2304" i="1"/>
  <c r="AJ2305" i="1"/>
  <c r="AI2305" i="1"/>
  <c r="H1833" i="1"/>
  <c r="M2261" i="1" l="1"/>
  <c r="AD2261" i="1" s="1"/>
  <c r="L2262" i="1"/>
  <c r="N2261" i="1"/>
  <c r="AC2261" i="1" s="1"/>
  <c r="G2261" i="1"/>
  <c r="X2306" i="1"/>
  <c r="A2307" i="1"/>
  <c r="K2307" i="1" s="1"/>
  <c r="AB2305" i="1"/>
  <c r="Z2305" i="1"/>
  <c r="AA2305" i="1" s="1"/>
  <c r="AH2305" i="1" s="1"/>
  <c r="AI2306" i="1"/>
  <c r="Y2305" i="1"/>
  <c r="I2306" i="1"/>
  <c r="H2306" i="1" s="1"/>
  <c r="AJ2306" i="1"/>
  <c r="H1834" i="1"/>
  <c r="L2263" i="1" l="1"/>
  <c r="N2262" i="1"/>
  <c r="AC2262" i="1" s="1"/>
  <c r="M2262" i="1"/>
  <c r="AD2262" i="1" s="1"/>
  <c r="AE2261" i="1"/>
  <c r="AB2306" i="1"/>
  <c r="A2308" i="1"/>
  <c r="K2308" i="1" s="1"/>
  <c r="X2307" i="1"/>
  <c r="AI2307" i="1"/>
  <c r="Z2306" i="1"/>
  <c r="AA2306" i="1" s="1"/>
  <c r="AH2306" i="1" s="1"/>
  <c r="AJ2307" i="1"/>
  <c r="Y2306" i="1"/>
  <c r="I2307" i="1"/>
  <c r="H2307" i="1" s="1"/>
  <c r="H1835" i="1"/>
  <c r="G2262" i="1" l="1"/>
  <c r="AE2262" i="1"/>
  <c r="L2264" i="1"/>
  <c r="N2263" i="1"/>
  <c r="AC2263" i="1" s="1"/>
  <c r="M2263" i="1"/>
  <c r="AD2263" i="1" s="1"/>
  <c r="A2309" i="1"/>
  <c r="K2309" i="1" s="1"/>
  <c r="X2308" i="1"/>
  <c r="AB2307" i="1"/>
  <c r="Z2307" i="1"/>
  <c r="AA2307" i="1" s="1"/>
  <c r="AH2307" i="1" s="1"/>
  <c r="AI2308" i="1"/>
  <c r="Y2307" i="1"/>
  <c r="AJ2308" i="1"/>
  <c r="I2308" i="1"/>
  <c r="H2308" i="1" s="1"/>
  <c r="H1836" i="1"/>
  <c r="G2263" i="1" l="1"/>
  <c r="AE2263" i="1"/>
  <c r="N2264" i="1"/>
  <c r="AC2264" i="1" s="1"/>
  <c r="L2265" i="1"/>
  <c r="M2264" i="1"/>
  <c r="AD2264" i="1" s="1"/>
  <c r="G2264" i="1"/>
  <c r="AB2308" i="1"/>
  <c r="X2309" i="1"/>
  <c r="A2310" i="1"/>
  <c r="K2310" i="1" s="1"/>
  <c r="AI2309" i="1"/>
  <c r="I2309" i="1"/>
  <c r="H2309" i="1" s="1"/>
  <c r="Z2308" i="1"/>
  <c r="AA2308" i="1" s="1"/>
  <c r="AH2308" i="1" s="1"/>
  <c r="Y2308" i="1"/>
  <c r="AJ2309" i="1"/>
  <c r="H1837" i="1"/>
  <c r="AE2264" i="1" l="1"/>
  <c r="M2265" i="1"/>
  <c r="AD2265" i="1" s="1"/>
  <c r="L2266" i="1"/>
  <c r="N2265" i="1"/>
  <c r="AC2265" i="1" s="1"/>
  <c r="AE2265" i="1" s="1"/>
  <c r="A2311" i="1"/>
  <c r="K2311" i="1" s="1"/>
  <c r="X2310" i="1"/>
  <c r="AJ2310" i="1"/>
  <c r="I2310" i="1"/>
  <c r="H2310" i="1" s="1"/>
  <c r="AI2310" i="1"/>
  <c r="Z2309" i="1"/>
  <c r="AA2309" i="1" s="1"/>
  <c r="AH2309" i="1" s="1"/>
  <c r="Y2309" i="1"/>
  <c r="AB2309" i="1"/>
  <c r="H1838" i="1"/>
  <c r="G2265" i="1" l="1"/>
  <c r="N2266" i="1"/>
  <c r="AC2266" i="1" s="1"/>
  <c r="M2266" i="1"/>
  <c r="AD2266" i="1" s="1"/>
  <c r="L2267" i="1"/>
  <c r="AB2310" i="1"/>
  <c r="AJ2311" i="1"/>
  <c r="Z2310" i="1"/>
  <c r="AA2310" i="1" s="1"/>
  <c r="AH2310" i="1" s="1"/>
  <c r="I2311" i="1"/>
  <c r="H2311" i="1" s="1"/>
  <c r="Y2310" i="1"/>
  <c r="AI2311" i="1"/>
  <c r="X2311" i="1"/>
  <c r="A2312" i="1"/>
  <c r="K2312" i="1" s="1"/>
  <c r="AA1831" i="1"/>
  <c r="AH1831" i="1" s="1"/>
  <c r="H1839" i="1"/>
  <c r="AE2266" i="1" l="1"/>
  <c r="G2266" i="1"/>
  <c r="M2267" i="1"/>
  <c r="AD2267" i="1" s="1"/>
  <c r="N2267" i="1"/>
  <c r="AC2267" i="1" s="1"/>
  <c r="AE2267" i="1" s="1"/>
  <c r="L2268" i="1"/>
  <c r="AB2311" i="1"/>
  <c r="A2313" i="1"/>
  <c r="K2313" i="1" s="1"/>
  <c r="X2312" i="1"/>
  <c r="AI2312" i="1"/>
  <c r="Z2311" i="1"/>
  <c r="AA2311" i="1" s="1"/>
  <c r="AH2311" i="1" s="1"/>
  <c r="Y2311" i="1"/>
  <c r="I2312" i="1"/>
  <c r="H2312" i="1" s="1"/>
  <c r="AJ2312" i="1"/>
  <c r="G2267" i="1" l="1"/>
  <c r="M2268" i="1"/>
  <c r="AD2268" i="1" s="1"/>
  <c r="L2269" i="1"/>
  <c r="N2268" i="1"/>
  <c r="AC2268" i="1" s="1"/>
  <c r="I2313" i="1"/>
  <c r="H2313" i="1" s="1"/>
  <c r="Z2312" i="1"/>
  <c r="AA2312" i="1" s="1"/>
  <c r="AH2312" i="1" s="1"/>
  <c r="AJ2313" i="1"/>
  <c r="AI2313" i="1"/>
  <c r="Y2312" i="1"/>
  <c r="A2314" i="1"/>
  <c r="K2314" i="1" s="1"/>
  <c r="X2313" i="1"/>
  <c r="AB2312" i="1"/>
  <c r="N2269" i="1" l="1"/>
  <c r="AC2269" i="1" s="1"/>
  <c r="M2269" i="1"/>
  <c r="AD2269" i="1" s="1"/>
  <c r="AE2269" i="1" s="1"/>
  <c r="L2270" i="1"/>
  <c r="G2268" i="1"/>
  <c r="AE2268" i="1"/>
  <c r="AB2313" i="1"/>
  <c r="AI2314" i="1"/>
  <c r="I2314" i="1"/>
  <c r="H2314" i="1" s="1"/>
  <c r="Z2313" i="1"/>
  <c r="AA2313" i="1" s="1"/>
  <c r="AH2313" i="1" s="1"/>
  <c r="Y2313" i="1"/>
  <c r="AJ2314" i="1"/>
  <c r="X2314" i="1"/>
  <c r="A2315" i="1"/>
  <c r="K2315" i="1" s="1"/>
  <c r="G2269" i="1" l="1"/>
  <c r="L2271" i="1"/>
  <c r="N2270" i="1"/>
  <c r="AC2270" i="1" s="1"/>
  <c r="M2270" i="1"/>
  <c r="AD2270" i="1" s="1"/>
  <c r="G2270" i="1"/>
  <c r="I2315" i="1"/>
  <c r="H2315" i="1" s="1"/>
  <c r="Z2314" i="1"/>
  <c r="AA2314" i="1" s="1"/>
  <c r="AH2314" i="1" s="1"/>
  <c r="Y2314" i="1"/>
  <c r="AI2315" i="1"/>
  <c r="AJ2315" i="1"/>
  <c r="AB2314" i="1"/>
  <c r="A2316" i="1"/>
  <c r="K2316" i="1" s="1"/>
  <c r="X2315" i="1"/>
  <c r="AE2270" i="1" l="1"/>
  <c r="M2271" i="1"/>
  <c r="AD2271" i="1" s="1"/>
  <c r="N2271" i="1"/>
  <c r="AC2271" i="1" s="1"/>
  <c r="L2272" i="1"/>
  <c r="AB2315" i="1"/>
  <c r="X2316" i="1"/>
  <c r="A2317" i="1"/>
  <c r="K2317" i="1" s="1"/>
  <c r="I2316" i="1"/>
  <c r="H2316" i="1" s="1"/>
  <c r="Y2315" i="1"/>
  <c r="Z2315" i="1"/>
  <c r="AA2315" i="1" s="1"/>
  <c r="AH2315" i="1" s="1"/>
  <c r="AJ2316" i="1"/>
  <c r="AI2316" i="1"/>
  <c r="G2271" i="1" l="1"/>
  <c r="N2272" i="1"/>
  <c r="AC2272" i="1" s="1"/>
  <c r="L2273" i="1"/>
  <c r="M2272" i="1"/>
  <c r="AD2272" i="1" s="1"/>
  <c r="G2272" i="1"/>
  <c r="AE2271" i="1"/>
  <c r="X2317" i="1"/>
  <c r="A2318" i="1"/>
  <c r="K2318" i="1" s="1"/>
  <c r="I2317" i="1"/>
  <c r="H2317" i="1" s="1"/>
  <c r="Z2316" i="1"/>
  <c r="AA2316" i="1" s="1"/>
  <c r="AH2316" i="1" s="1"/>
  <c r="Y2316" i="1"/>
  <c r="AJ2317" i="1"/>
  <c r="AI2317" i="1"/>
  <c r="AB2316" i="1"/>
  <c r="AE2272" i="1" l="1"/>
  <c r="M2273" i="1"/>
  <c r="AD2273" i="1" s="1"/>
  <c r="N2273" i="1"/>
  <c r="AC2273" i="1" s="1"/>
  <c r="L2274" i="1"/>
  <c r="G2273" i="1"/>
  <c r="I2318" i="1"/>
  <c r="H2318" i="1" s="1"/>
  <c r="Z2317" i="1"/>
  <c r="AA2317" i="1" s="1"/>
  <c r="AH2317" i="1" s="1"/>
  <c r="AI2318" i="1"/>
  <c r="Y2317" i="1"/>
  <c r="AJ2318" i="1"/>
  <c r="AB2317" i="1"/>
  <c r="A2319" i="1"/>
  <c r="K2319" i="1" s="1"/>
  <c r="X2318" i="1"/>
  <c r="L2275" i="1" l="1"/>
  <c r="M2274" i="1"/>
  <c r="AD2274" i="1" s="1"/>
  <c r="N2274" i="1"/>
  <c r="AC2274" i="1" s="1"/>
  <c r="AE2273" i="1"/>
  <c r="AJ2319" i="1"/>
  <c r="I2319" i="1"/>
  <c r="H2319" i="1" s="1"/>
  <c r="AI2319" i="1"/>
  <c r="Z2318" i="1"/>
  <c r="AA2318" i="1" s="1"/>
  <c r="AH2318" i="1" s="1"/>
  <c r="Y2318" i="1"/>
  <c r="AB2318" i="1"/>
  <c r="X2319" i="1"/>
  <c r="A2320" i="1"/>
  <c r="K2320" i="1" s="1"/>
  <c r="AA1840" i="1"/>
  <c r="AH1840" i="1" s="1"/>
  <c r="AA1839" i="1"/>
  <c r="AH1839" i="1" s="1"/>
  <c r="G2274" i="1" l="1"/>
  <c r="AE2274" i="1"/>
  <c r="N2275" i="1"/>
  <c r="AC2275" i="1" s="1"/>
  <c r="L2276" i="1"/>
  <c r="M2275" i="1"/>
  <c r="AD2275" i="1" s="1"/>
  <c r="AE2275" i="1" s="1"/>
  <c r="AB2319" i="1"/>
  <c r="A2321" i="1"/>
  <c r="K2321" i="1" s="1"/>
  <c r="X2320" i="1"/>
  <c r="AJ2320" i="1"/>
  <c r="AI2320" i="1"/>
  <c r="I2320" i="1"/>
  <c r="H2320" i="1" s="1"/>
  <c r="Z2319" i="1"/>
  <c r="AA2319" i="1" s="1"/>
  <c r="AH2319" i="1" s="1"/>
  <c r="Y2319" i="1"/>
  <c r="G2275" i="1" l="1"/>
  <c r="L2277" i="1"/>
  <c r="N2276" i="1"/>
  <c r="AC2276" i="1" s="1"/>
  <c r="M2276" i="1"/>
  <c r="AD2276" i="1" s="1"/>
  <c r="G2276" i="1"/>
  <c r="AB2320" i="1"/>
  <c r="I2321" i="1"/>
  <c r="H2321" i="1" s="1"/>
  <c r="Y2320" i="1"/>
  <c r="Z2320" i="1"/>
  <c r="AA2320" i="1" s="1"/>
  <c r="AH2320" i="1" s="1"/>
  <c r="AI2321" i="1"/>
  <c r="AJ2321" i="1"/>
  <c r="X2321" i="1"/>
  <c r="A2322" i="1"/>
  <c r="K2322" i="1" s="1"/>
  <c r="AE2276" i="1" l="1"/>
  <c r="L2278" i="1"/>
  <c r="M2277" i="1"/>
  <c r="AD2277" i="1" s="1"/>
  <c r="N2277" i="1"/>
  <c r="AC2277" i="1" s="1"/>
  <c r="X2322" i="1"/>
  <c r="A2323" i="1"/>
  <c r="K2323" i="1" s="1"/>
  <c r="AJ2322" i="1"/>
  <c r="Z2321" i="1"/>
  <c r="AA2321" i="1" s="1"/>
  <c r="AH2321" i="1" s="1"/>
  <c r="AI2322" i="1"/>
  <c r="I2322" i="1"/>
  <c r="H2322" i="1" s="1"/>
  <c r="Y2321" i="1"/>
  <c r="AB2321" i="1"/>
  <c r="AE2277" i="1" l="1"/>
  <c r="G2277" i="1"/>
  <c r="N2278" i="1"/>
  <c r="AC2278" i="1" s="1"/>
  <c r="L2279" i="1"/>
  <c r="M2278" i="1"/>
  <c r="AD2278" i="1" s="1"/>
  <c r="I2323" i="1"/>
  <c r="H2323" i="1" s="1"/>
  <c r="AI2323" i="1"/>
  <c r="Y2322" i="1"/>
  <c r="Z2322" i="1"/>
  <c r="AA2322" i="1" s="1"/>
  <c r="AH2322" i="1" s="1"/>
  <c r="AJ2323" i="1"/>
  <c r="AB2322" i="1"/>
  <c r="A2324" i="1"/>
  <c r="K2324" i="1" s="1"/>
  <c r="X2323" i="1"/>
  <c r="G2278" i="1" l="1"/>
  <c r="M2279" i="1"/>
  <c r="AD2279" i="1" s="1"/>
  <c r="N2279" i="1"/>
  <c r="AC2279" i="1" s="1"/>
  <c r="L2280" i="1"/>
  <c r="AE2278" i="1"/>
  <c r="AB2323" i="1"/>
  <c r="AI2324" i="1"/>
  <c r="I2324" i="1"/>
  <c r="H2324" i="1" s="1"/>
  <c r="Z2323" i="1"/>
  <c r="AA2323" i="1" s="1"/>
  <c r="AH2323" i="1" s="1"/>
  <c r="Y2323" i="1"/>
  <c r="AJ2324" i="1"/>
  <c r="X2324" i="1"/>
  <c r="A2325" i="1"/>
  <c r="K2325" i="1" s="1"/>
  <c r="AE2279" i="1" l="1"/>
  <c r="G2279" i="1"/>
  <c r="M2280" i="1"/>
  <c r="AD2280" i="1" s="1"/>
  <c r="N2280" i="1"/>
  <c r="AC2280" i="1" s="1"/>
  <c r="L2281" i="1"/>
  <c r="AB2324" i="1"/>
  <c r="X2325" i="1"/>
  <c r="A2326" i="1"/>
  <c r="K2326" i="1" s="1"/>
  <c r="AJ2325" i="1"/>
  <c r="Z2324" i="1"/>
  <c r="AA2324" i="1" s="1"/>
  <c r="AH2324" i="1" s="1"/>
  <c r="I2325" i="1"/>
  <c r="H2325" i="1" s="1"/>
  <c r="AI2325" i="1"/>
  <c r="Y2324" i="1"/>
  <c r="L2282" i="1" l="1"/>
  <c r="M2281" i="1"/>
  <c r="AD2281" i="1" s="1"/>
  <c r="N2281" i="1"/>
  <c r="AC2281" i="1" s="1"/>
  <c r="AE2280" i="1"/>
  <c r="G2280" i="1"/>
  <c r="AB2325" i="1"/>
  <c r="A2327" i="1"/>
  <c r="K2327" i="1" s="1"/>
  <c r="X2326" i="1"/>
  <c r="I2326" i="1"/>
  <c r="H2326" i="1" s="1"/>
  <c r="AI2326" i="1"/>
  <c r="AJ2326" i="1"/>
  <c r="Z2325" i="1"/>
  <c r="AE2281" i="1" l="1"/>
  <c r="M2282" i="1"/>
  <c r="AD2282" i="1" s="1"/>
  <c r="N2282" i="1"/>
  <c r="AC2282" i="1" s="1"/>
  <c r="L2283" i="1"/>
  <c r="G2281" i="1"/>
  <c r="AB2326" i="1"/>
  <c r="AJ2327" i="1"/>
  <c r="AI2327" i="1"/>
  <c r="Z2326" i="1"/>
  <c r="AA2326" i="1" s="1"/>
  <c r="AH2326" i="1" s="1"/>
  <c r="Y2326" i="1"/>
  <c r="I2327" i="1"/>
  <c r="H2327" i="1" s="1"/>
  <c r="X2327" i="1"/>
  <c r="A2328" i="1"/>
  <c r="K2328" i="1" s="1"/>
  <c r="M2283" i="1" l="1"/>
  <c r="AD2283" i="1" s="1"/>
  <c r="N2283" i="1"/>
  <c r="AC2283" i="1" s="1"/>
  <c r="AE2283" i="1" s="1"/>
  <c r="L2284" i="1"/>
  <c r="G2282" i="1"/>
  <c r="AE2282" i="1"/>
  <c r="AB2327" i="1"/>
  <c r="A2329" i="1"/>
  <c r="K2329" i="1" s="1"/>
  <c r="X2328" i="1"/>
  <c r="AI2328" i="1"/>
  <c r="Z2327" i="1"/>
  <c r="AA2327" i="1" s="1"/>
  <c r="AH2327" i="1" s="1"/>
  <c r="I2328" i="1"/>
  <c r="H2328" i="1" s="1"/>
  <c r="Y2327" i="1"/>
  <c r="AJ2328" i="1"/>
  <c r="G2283" i="1" l="1"/>
  <c r="L2285" i="1"/>
  <c r="M2284" i="1"/>
  <c r="AD2284" i="1" s="1"/>
  <c r="N2284" i="1"/>
  <c r="AC2284" i="1" s="1"/>
  <c r="AJ2329" i="1"/>
  <c r="AI2329" i="1"/>
  <c r="Z2328" i="1"/>
  <c r="AA2328" i="1" s="1"/>
  <c r="AH2328" i="1" s="1"/>
  <c r="Y2328" i="1"/>
  <c r="I2329" i="1"/>
  <c r="H2329" i="1" s="1"/>
  <c r="X2329" i="1"/>
  <c r="A2330" i="1"/>
  <c r="K2330" i="1" s="1"/>
  <c r="AB2328" i="1"/>
  <c r="G2284" i="1" l="1"/>
  <c r="L2286" i="1"/>
  <c r="N2285" i="1"/>
  <c r="AC2285" i="1" s="1"/>
  <c r="M2285" i="1"/>
  <c r="AD2285" i="1" s="1"/>
  <c r="AE2284" i="1"/>
  <c r="Z2329" i="1"/>
  <c r="AA2329" i="1" s="1"/>
  <c r="AH2329" i="1" s="1"/>
  <c r="I2330" i="1"/>
  <c r="H2330" i="1" s="1"/>
  <c r="Y2329" i="1"/>
  <c r="AI2330" i="1"/>
  <c r="AJ2330" i="1"/>
  <c r="X2330" i="1"/>
  <c r="A2331" i="1"/>
  <c r="K2331" i="1" s="1"/>
  <c r="AB2329" i="1"/>
  <c r="G2285" i="1" l="1"/>
  <c r="N2286" i="1"/>
  <c r="AC2286" i="1" s="1"/>
  <c r="L2287" i="1"/>
  <c r="M2286" i="1"/>
  <c r="AD2286" i="1" s="1"/>
  <c r="AE2285" i="1"/>
  <c r="A2332" i="1"/>
  <c r="K2332" i="1" s="1"/>
  <c r="X2331" i="1"/>
  <c r="Z2330" i="1"/>
  <c r="AA2330" i="1" s="1"/>
  <c r="AH2330" i="1" s="1"/>
  <c r="Y2330" i="1"/>
  <c r="AJ2331" i="1"/>
  <c r="I2331" i="1"/>
  <c r="H2331" i="1" s="1"/>
  <c r="AI2331" i="1"/>
  <c r="AB2330" i="1"/>
  <c r="G2286" i="1" l="1"/>
  <c r="AE2286" i="1"/>
  <c r="M2287" i="1"/>
  <c r="AD2287" i="1" s="1"/>
  <c r="N2287" i="1"/>
  <c r="AC2287" i="1" s="1"/>
  <c r="L2288" i="1"/>
  <c r="AJ2332" i="1"/>
  <c r="I2332" i="1"/>
  <c r="H2332" i="1" s="1"/>
  <c r="Z2331" i="1"/>
  <c r="AA2331" i="1" s="1"/>
  <c r="AH2331" i="1" s="1"/>
  <c r="AI2332" i="1"/>
  <c r="Y2331" i="1"/>
  <c r="X2332" i="1"/>
  <c r="A2333" i="1"/>
  <c r="K2333" i="1" s="1"/>
  <c r="AB2331" i="1"/>
  <c r="G2287" i="1" l="1"/>
  <c r="M2288" i="1"/>
  <c r="AD2288" i="1" s="1"/>
  <c r="N2288" i="1"/>
  <c r="AC2288" i="1" s="1"/>
  <c r="L2289" i="1"/>
  <c r="AE2287" i="1"/>
  <c r="X2333" i="1"/>
  <c r="A2334" i="1"/>
  <c r="K2334" i="1" s="1"/>
  <c r="Y2332" i="1"/>
  <c r="AI2333" i="1"/>
  <c r="AJ2333" i="1"/>
  <c r="I2333" i="1"/>
  <c r="H2333" i="1" s="1"/>
  <c r="Z2332" i="1"/>
  <c r="AA2332" i="1" s="1"/>
  <c r="AH2332" i="1" s="1"/>
  <c r="AB2332" i="1"/>
  <c r="AE2288" i="1" l="1"/>
  <c r="G2288" i="1"/>
  <c r="N2289" i="1"/>
  <c r="AC2289" i="1" s="1"/>
  <c r="L2290" i="1"/>
  <c r="M2289" i="1"/>
  <c r="AD2289" i="1" s="1"/>
  <c r="AB2333" i="1"/>
  <c r="X2334" i="1"/>
  <c r="A2335" i="1"/>
  <c r="K2335" i="1" s="1"/>
  <c r="AJ2334" i="1"/>
  <c r="Z2333" i="1"/>
  <c r="AA2333" i="1" s="1"/>
  <c r="AH2333" i="1" s="1"/>
  <c r="AI2334" i="1"/>
  <c r="Y2333" i="1"/>
  <c r="I2334" i="1"/>
  <c r="H2334" i="1" s="1"/>
  <c r="G2289" i="1" l="1"/>
  <c r="AE2289" i="1"/>
  <c r="N2290" i="1"/>
  <c r="AC2290" i="1" s="1"/>
  <c r="L2291" i="1"/>
  <c r="M2290" i="1"/>
  <c r="AD2290" i="1" s="1"/>
  <c r="A2336" i="1"/>
  <c r="K2336" i="1" s="1"/>
  <c r="X2335" i="1"/>
  <c r="Z2334" i="1"/>
  <c r="AA2334" i="1" s="1"/>
  <c r="AH2334" i="1" s="1"/>
  <c r="AJ2335" i="1"/>
  <c r="Y2334" i="1"/>
  <c r="I2335" i="1"/>
  <c r="H2335" i="1" s="1"/>
  <c r="AI2335" i="1"/>
  <c r="AB2334" i="1"/>
  <c r="G2290" i="1" l="1"/>
  <c r="AE2290" i="1"/>
  <c r="N2291" i="1"/>
  <c r="AC2291" i="1" s="1"/>
  <c r="L2292" i="1"/>
  <c r="M2291" i="1"/>
  <c r="AD2291" i="1" s="1"/>
  <c r="AI2336" i="1"/>
  <c r="Z2335" i="1"/>
  <c r="AA2335" i="1" s="1"/>
  <c r="AH2335" i="1" s="1"/>
  <c r="Y2335" i="1"/>
  <c r="I2336" i="1"/>
  <c r="H2336" i="1" s="1"/>
  <c r="AJ2336" i="1"/>
  <c r="AB2335" i="1"/>
  <c r="X2336" i="1"/>
  <c r="A2337" i="1"/>
  <c r="K2337" i="1" s="1"/>
  <c r="G2291" i="1" l="1"/>
  <c r="AE2291" i="1"/>
  <c r="N2292" i="1"/>
  <c r="AC2292" i="1" s="1"/>
  <c r="L2293" i="1"/>
  <c r="M2292" i="1"/>
  <c r="AD2292" i="1" s="1"/>
  <c r="X2337" i="1"/>
  <c r="A2338" i="1"/>
  <c r="K2338" i="1" s="1"/>
  <c r="Z2336" i="1"/>
  <c r="AA2336" i="1" s="1"/>
  <c r="AH2336" i="1" s="1"/>
  <c r="Y2336" i="1"/>
  <c r="AI2337" i="1"/>
  <c r="I2337" i="1"/>
  <c r="H2337" i="1" s="1"/>
  <c r="AJ2337" i="1"/>
  <c r="AB2336" i="1"/>
  <c r="G2292" i="1" l="1"/>
  <c r="M2293" i="1"/>
  <c r="AD2293" i="1" s="1"/>
  <c r="N2293" i="1"/>
  <c r="AC2293" i="1" s="1"/>
  <c r="L2294" i="1"/>
  <c r="AE2292" i="1"/>
  <c r="AB2337" i="1"/>
  <c r="X2338" i="1"/>
  <c r="A2339" i="1"/>
  <c r="K2339" i="1" s="1"/>
  <c r="I2338" i="1"/>
  <c r="H2338" i="1" s="1"/>
  <c r="Y2337" i="1"/>
  <c r="AJ2338" i="1"/>
  <c r="Z2337" i="1"/>
  <c r="AA2337" i="1" s="1"/>
  <c r="AH2337" i="1" s="1"/>
  <c r="AI2338" i="1"/>
  <c r="AE2293" i="1" l="1"/>
  <c r="G2293" i="1"/>
  <c r="N2294" i="1"/>
  <c r="AC2294" i="1" s="1"/>
  <c r="L2295" i="1"/>
  <c r="M2294" i="1"/>
  <c r="AD2294" i="1" s="1"/>
  <c r="I2339" i="1"/>
  <c r="H2339" i="1" s="1"/>
  <c r="AJ2339" i="1"/>
  <c r="Z2338" i="1"/>
  <c r="AA2338" i="1" s="1"/>
  <c r="AH2338" i="1" s="1"/>
  <c r="AI2339" i="1"/>
  <c r="Y2338" i="1"/>
  <c r="AB2338" i="1"/>
  <c r="X2339" i="1"/>
  <c r="A2340" i="1"/>
  <c r="K2340" i="1" s="1"/>
  <c r="G2294" i="1" l="1"/>
  <c r="AE2294" i="1"/>
  <c r="N2295" i="1"/>
  <c r="AC2295" i="1" s="1"/>
  <c r="AE2295" i="1" s="1"/>
  <c r="L2296" i="1"/>
  <c r="M2295" i="1"/>
  <c r="AD2295" i="1" s="1"/>
  <c r="G2295" i="1"/>
  <c r="AB2339" i="1"/>
  <c r="X2340" i="1"/>
  <c r="A2341" i="1"/>
  <c r="K2341" i="1" s="1"/>
  <c r="I2340" i="1"/>
  <c r="H2340" i="1" s="1"/>
  <c r="Z2339" i="1"/>
  <c r="AA2339" i="1" s="1"/>
  <c r="AH2339" i="1" s="1"/>
  <c r="Y2339" i="1"/>
  <c r="AI2340" i="1"/>
  <c r="AJ2340" i="1"/>
  <c r="M2296" i="1" l="1"/>
  <c r="AD2296" i="1" s="1"/>
  <c r="N2296" i="1"/>
  <c r="AC2296" i="1" s="1"/>
  <c r="L2297" i="1"/>
  <c r="G2296" i="1"/>
  <c r="X2341" i="1"/>
  <c r="A2342" i="1"/>
  <c r="K2342" i="1" s="1"/>
  <c r="AJ2341" i="1"/>
  <c r="Z2340" i="1"/>
  <c r="AA2340" i="1" s="1"/>
  <c r="AH2340" i="1" s="1"/>
  <c r="Y2340" i="1"/>
  <c r="I2341" i="1"/>
  <c r="H2341" i="1" s="1"/>
  <c r="AI2341" i="1"/>
  <c r="AB2340" i="1"/>
  <c r="AE2296" i="1" l="1"/>
  <c r="L2298" i="1"/>
  <c r="N2297" i="1"/>
  <c r="AC2297" i="1" s="1"/>
  <c r="M2297" i="1"/>
  <c r="AD2297" i="1" s="1"/>
  <c r="X2342" i="1"/>
  <c r="A2343" i="1"/>
  <c r="K2343" i="1" s="1"/>
  <c r="AI2342" i="1"/>
  <c r="AJ2342" i="1"/>
  <c r="I2342" i="1"/>
  <c r="H2342" i="1" s="1"/>
  <c r="Y2341" i="1"/>
  <c r="Z2341" i="1"/>
  <c r="AA2341" i="1" s="1"/>
  <c r="AH2341" i="1" s="1"/>
  <c r="AB2341" i="1"/>
  <c r="G2297" i="1" l="1"/>
  <c r="M2298" i="1"/>
  <c r="AD2298" i="1" s="1"/>
  <c r="L2299" i="1"/>
  <c r="N2298" i="1"/>
  <c r="AC2298" i="1" s="1"/>
  <c r="AE2297" i="1"/>
  <c r="AB2342" i="1"/>
  <c r="A2344" i="1"/>
  <c r="K2344" i="1" s="1"/>
  <c r="X2343" i="1"/>
  <c r="I2343" i="1"/>
  <c r="H2343" i="1" s="1"/>
  <c r="Y2342" i="1"/>
  <c r="Z2342" i="1"/>
  <c r="AA2342" i="1" s="1"/>
  <c r="AH2342" i="1" s="1"/>
  <c r="AJ2343" i="1"/>
  <c r="AI2343" i="1"/>
  <c r="AE2298" i="1" l="1"/>
  <c r="G2298" i="1"/>
  <c r="L2300" i="1"/>
  <c r="N2299" i="1"/>
  <c r="AC2299" i="1" s="1"/>
  <c r="M2299" i="1"/>
  <c r="AD2299" i="1" s="1"/>
  <c r="I2344" i="1"/>
  <c r="H2344" i="1" s="1"/>
  <c r="Z2343" i="1"/>
  <c r="AA2343" i="1" s="1"/>
  <c r="AH2343" i="1" s="1"/>
  <c r="Y2343" i="1"/>
  <c r="AI2344" i="1"/>
  <c r="AJ2344" i="1"/>
  <c r="AB2343" i="1"/>
  <c r="A2345" i="1"/>
  <c r="K2345" i="1" s="1"/>
  <c r="X2344" i="1"/>
  <c r="G2299" i="1" l="1"/>
  <c r="AE2299" i="1"/>
  <c r="M2300" i="1"/>
  <c r="AD2300" i="1" s="1"/>
  <c r="N2300" i="1"/>
  <c r="AC2300" i="1" s="1"/>
  <c r="L2301" i="1"/>
  <c r="I2345" i="1"/>
  <c r="H2345" i="1" s="1"/>
  <c r="AI2345" i="1"/>
  <c r="AJ2345" i="1"/>
  <c r="Z2344" i="1"/>
  <c r="AA2344" i="1" s="1"/>
  <c r="AH2344" i="1" s="1"/>
  <c r="Y2344" i="1"/>
  <c r="X2345" i="1"/>
  <c r="A2346" i="1"/>
  <c r="K2346" i="1" s="1"/>
  <c r="AB2344" i="1"/>
  <c r="G2300" i="1" l="1"/>
  <c r="L2302" i="1"/>
  <c r="M2301" i="1"/>
  <c r="AD2301" i="1" s="1"/>
  <c r="N2301" i="1"/>
  <c r="AC2301" i="1" s="1"/>
  <c r="AE2300" i="1"/>
  <c r="Y2345" i="1"/>
  <c r="AI2346" i="1"/>
  <c r="AJ2346" i="1"/>
  <c r="Z2345" i="1"/>
  <c r="AA2345" i="1" s="1"/>
  <c r="AH2345" i="1" s="1"/>
  <c r="I2346" i="1"/>
  <c r="H2346" i="1" s="1"/>
  <c r="AB2345" i="1"/>
  <c r="X2346" i="1"/>
  <c r="A2347" i="1"/>
  <c r="K2347" i="1" s="1"/>
  <c r="G2301" i="1" l="1"/>
  <c r="AE2301" i="1"/>
  <c r="N2302" i="1"/>
  <c r="AC2302" i="1" s="1"/>
  <c r="L2303" i="1"/>
  <c r="M2302" i="1"/>
  <c r="AD2302" i="1" s="1"/>
  <c r="A2348" i="1"/>
  <c r="K2348" i="1" s="1"/>
  <c r="X2347" i="1"/>
  <c r="AB2346" i="1"/>
  <c r="AJ2347" i="1"/>
  <c r="AI2347" i="1"/>
  <c r="I2347" i="1"/>
  <c r="H2347" i="1" s="1"/>
  <c r="Z2346" i="1"/>
  <c r="AA2346" i="1" s="1"/>
  <c r="AH2346" i="1" s="1"/>
  <c r="Y2346" i="1"/>
  <c r="G2302" i="1" l="1"/>
  <c r="AE2302" i="1"/>
  <c r="L2304" i="1"/>
  <c r="M2303" i="1"/>
  <c r="AD2303" i="1" s="1"/>
  <c r="N2303" i="1"/>
  <c r="AC2303" i="1" s="1"/>
  <c r="X2348" i="1"/>
  <c r="A2349" i="1"/>
  <c r="K2349" i="1" s="1"/>
  <c r="AB2347" i="1"/>
  <c r="I2348" i="1"/>
  <c r="H2348" i="1" s="1"/>
  <c r="AJ2348" i="1"/>
  <c r="Y2347" i="1"/>
  <c r="Z2347" i="1"/>
  <c r="AA2347" i="1" s="1"/>
  <c r="AH2347" i="1" s="1"/>
  <c r="AI2348" i="1"/>
  <c r="G2303" i="1" l="1"/>
  <c r="AE2303" i="1"/>
  <c r="M2304" i="1"/>
  <c r="AD2304" i="1" s="1"/>
  <c r="N2304" i="1"/>
  <c r="AC2304" i="1" s="1"/>
  <c r="L2305" i="1"/>
  <c r="Z2348" i="1"/>
  <c r="AA2348" i="1" s="1"/>
  <c r="AH2348" i="1" s="1"/>
  <c r="AI2349" i="1"/>
  <c r="Y2348" i="1"/>
  <c r="AJ2349" i="1"/>
  <c r="I2349" i="1"/>
  <c r="H2349" i="1" s="1"/>
  <c r="AB2348" i="1"/>
  <c r="X2349" i="1"/>
  <c r="A2350" i="1"/>
  <c r="K2350" i="1" s="1"/>
  <c r="G2304" i="1" l="1"/>
  <c r="M2305" i="1"/>
  <c r="AD2305" i="1" s="1"/>
  <c r="L2306" i="1"/>
  <c r="N2305" i="1"/>
  <c r="AC2305" i="1" s="1"/>
  <c r="AE2304" i="1"/>
  <c r="AB2349" i="1"/>
  <c r="Z2349" i="1"/>
  <c r="AA2349" i="1" s="1"/>
  <c r="AH2349" i="1" s="1"/>
  <c r="Y2349" i="1"/>
  <c r="I2350" i="1"/>
  <c r="H2350" i="1" s="1"/>
  <c r="AI2350" i="1"/>
  <c r="AJ2350" i="1"/>
  <c r="A2351" i="1"/>
  <c r="K2351" i="1" s="1"/>
  <c r="X2350" i="1"/>
  <c r="G2305" i="1" l="1"/>
  <c r="N2306" i="1"/>
  <c r="AC2306" i="1" s="1"/>
  <c r="L2307" i="1"/>
  <c r="M2306" i="1"/>
  <c r="AD2306" i="1" s="1"/>
  <c r="AE2305" i="1"/>
  <c r="AB2350" i="1"/>
  <c r="A2352" i="1"/>
  <c r="K2352" i="1" s="1"/>
  <c r="X2351" i="1"/>
  <c r="AJ2351" i="1"/>
  <c r="AI2351" i="1"/>
  <c r="I2351" i="1"/>
  <c r="H2351" i="1" s="1"/>
  <c r="Z2350" i="1"/>
  <c r="AA2350" i="1" s="1"/>
  <c r="AH2350" i="1" s="1"/>
  <c r="Y2350" i="1"/>
  <c r="G2306" i="1" l="1"/>
  <c r="AE2306" i="1"/>
  <c r="M2307" i="1"/>
  <c r="AD2307" i="1" s="1"/>
  <c r="L2308" i="1"/>
  <c r="N2307" i="1"/>
  <c r="AC2307" i="1" s="1"/>
  <c r="Z2351" i="1"/>
  <c r="AA2351" i="1" s="1"/>
  <c r="AH2351" i="1" s="1"/>
  <c r="Y2351" i="1"/>
  <c r="AJ2352" i="1"/>
  <c r="AI2352" i="1"/>
  <c r="I2352" i="1"/>
  <c r="H2352" i="1" s="1"/>
  <c r="AB2351" i="1"/>
  <c r="A2353" i="1"/>
  <c r="K2353" i="1" s="1"/>
  <c r="X2352" i="1"/>
  <c r="G2307" i="1" l="1"/>
  <c r="M2308" i="1"/>
  <c r="AD2308" i="1" s="1"/>
  <c r="N2308" i="1"/>
  <c r="AC2308" i="1" s="1"/>
  <c r="L2309" i="1"/>
  <c r="G2308" i="1"/>
  <c r="AE2307" i="1"/>
  <c r="AB2352" i="1"/>
  <c r="Z2352" i="1"/>
  <c r="AA2352" i="1" s="1"/>
  <c r="AH2352" i="1" s="1"/>
  <c r="AI2353" i="1"/>
  <c r="Y2352" i="1"/>
  <c r="AJ2353" i="1"/>
  <c r="I2353" i="1"/>
  <c r="H2353" i="1" s="1"/>
  <c r="X2353" i="1"/>
  <c r="A2354" i="1"/>
  <c r="K2354" i="1" s="1"/>
  <c r="AE2308" i="1" l="1"/>
  <c r="L2310" i="1"/>
  <c r="M2309" i="1"/>
  <c r="AD2309" i="1" s="1"/>
  <c r="N2309" i="1"/>
  <c r="AC2309" i="1" s="1"/>
  <c r="I2354" i="1"/>
  <c r="H2354" i="1" s="1"/>
  <c r="Y2353" i="1"/>
  <c r="Z2353" i="1"/>
  <c r="AA2353" i="1" s="1"/>
  <c r="AH2353" i="1" s="1"/>
  <c r="AJ2354" i="1"/>
  <c r="AI2354" i="1"/>
  <c r="X2354" i="1"/>
  <c r="A2355" i="1"/>
  <c r="K2355" i="1" s="1"/>
  <c r="AB2353" i="1"/>
  <c r="M2310" i="1" l="1"/>
  <c r="AD2310" i="1" s="1"/>
  <c r="N2310" i="1"/>
  <c r="AC2310" i="1" s="1"/>
  <c r="L2311" i="1"/>
  <c r="G2309" i="1"/>
  <c r="AE2309" i="1"/>
  <c r="AJ2355" i="1"/>
  <c r="AI2355" i="1"/>
  <c r="Z2354" i="1"/>
  <c r="AA2354" i="1" s="1"/>
  <c r="AH2354" i="1" s="1"/>
  <c r="I2355" i="1"/>
  <c r="H2355" i="1" s="1"/>
  <c r="Y2354" i="1"/>
  <c r="AB2354" i="1"/>
  <c r="X2355" i="1"/>
  <c r="A2356" i="1"/>
  <c r="K2356" i="1" s="1"/>
  <c r="G2310" i="1" l="1"/>
  <c r="L2312" i="1"/>
  <c r="M2311" i="1"/>
  <c r="AD2311" i="1" s="1"/>
  <c r="N2311" i="1"/>
  <c r="AC2311" i="1" s="1"/>
  <c r="AE2310" i="1"/>
  <c r="Z2355" i="1"/>
  <c r="AA2355" i="1" s="1"/>
  <c r="AH2355" i="1" s="1"/>
  <c r="AI2356" i="1"/>
  <c r="I2356" i="1"/>
  <c r="H2356" i="1" s="1"/>
  <c r="Y2355" i="1"/>
  <c r="AJ2356" i="1"/>
  <c r="AB2355" i="1"/>
  <c r="A2357" i="1"/>
  <c r="K2357" i="1" s="1"/>
  <c r="X2356" i="1"/>
  <c r="N2312" i="1" l="1"/>
  <c r="AC2312" i="1" s="1"/>
  <c r="L2313" i="1"/>
  <c r="M2312" i="1"/>
  <c r="AD2312" i="1" s="1"/>
  <c r="G2311" i="1"/>
  <c r="AE2311" i="1"/>
  <c r="AI2357" i="1"/>
  <c r="I2357" i="1"/>
  <c r="H2357" i="1" s="1"/>
  <c r="AJ2357" i="1"/>
  <c r="Z2356" i="1"/>
  <c r="X2357" i="1"/>
  <c r="A2358" i="1"/>
  <c r="K2358" i="1" s="1"/>
  <c r="AB2356" i="1"/>
  <c r="N2313" i="1" l="1"/>
  <c r="AC2313" i="1" s="1"/>
  <c r="L2314" i="1"/>
  <c r="M2313" i="1"/>
  <c r="AD2313" i="1" s="1"/>
  <c r="G2312" i="1"/>
  <c r="AE2312" i="1"/>
  <c r="A2359" i="1"/>
  <c r="K2359" i="1" s="1"/>
  <c r="X2358" i="1"/>
  <c r="AI2358" i="1"/>
  <c r="Z2357" i="1"/>
  <c r="AA2357" i="1" s="1"/>
  <c r="AH2357" i="1" s="1"/>
  <c r="Y2357" i="1"/>
  <c r="I2358" i="1"/>
  <c r="H2358" i="1" s="1"/>
  <c r="AJ2358" i="1"/>
  <c r="AB2357" i="1"/>
  <c r="N2314" i="1" l="1"/>
  <c r="AC2314" i="1" s="1"/>
  <c r="L2315" i="1"/>
  <c r="M2314" i="1"/>
  <c r="AD2314" i="1" s="1"/>
  <c r="AE2314" i="1" s="1"/>
  <c r="G2313" i="1"/>
  <c r="G2314" i="1" s="1"/>
  <c r="AE2313" i="1"/>
  <c r="AB2358" i="1"/>
  <c r="I2359" i="1"/>
  <c r="H2359" i="1" s="1"/>
  <c r="Y2358" i="1"/>
  <c r="AI2359" i="1"/>
  <c r="Z2358" i="1"/>
  <c r="AA2358" i="1" s="1"/>
  <c r="AH2358" i="1" s="1"/>
  <c r="AJ2359" i="1"/>
  <c r="X2359" i="1"/>
  <c r="A2360" i="1"/>
  <c r="K2360" i="1" s="1"/>
  <c r="L2316" i="1" l="1"/>
  <c r="M2315" i="1"/>
  <c r="AD2315" i="1" s="1"/>
  <c r="N2315" i="1"/>
  <c r="AC2315" i="1" s="1"/>
  <c r="AB2359" i="1"/>
  <c r="I2360" i="1"/>
  <c r="H2360" i="1" s="1"/>
  <c r="Z2359" i="1"/>
  <c r="AA2359" i="1" s="1"/>
  <c r="AH2359" i="1" s="1"/>
  <c r="AJ2360" i="1"/>
  <c r="AI2360" i="1"/>
  <c r="Y2359" i="1"/>
  <c r="A2361" i="1"/>
  <c r="K2361" i="1" s="1"/>
  <c r="X2360" i="1"/>
  <c r="AE2315" i="1" l="1"/>
  <c r="M2316" i="1"/>
  <c r="AD2316" i="1" s="1"/>
  <c r="L2317" i="1"/>
  <c r="N2316" i="1"/>
  <c r="AC2316" i="1" s="1"/>
  <c r="G2315" i="1"/>
  <c r="G2316" i="1" s="1"/>
  <c r="Y2360" i="1"/>
  <c r="AJ2361" i="1"/>
  <c r="AI2361" i="1"/>
  <c r="I2361" i="1"/>
  <c r="H2361" i="1" s="1"/>
  <c r="Z2360" i="1"/>
  <c r="AA2360" i="1" s="1"/>
  <c r="AH2360" i="1" s="1"/>
  <c r="A2362" i="1"/>
  <c r="K2362" i="1" s="1"/>
  <c r="X2361" i="1"/>
  <c r="AB2360" i="1"/>
  <c r="AE2316" i="1" l="1"/>
  <c r="L2318" i="1"/>
  <c r="M2317" i="1"/>
  <c r="AD2317" i="1" s="1"/>
  <c r="N2317" i="1"/>
  <c r="AC2317" i="1" s="1"/>
  <c r="I2362" i="1"/>
  <c r="H2362" i="1" s="1"/>
  <c r="Z2361" i="1"/>
  <c r="AA2361" i="1" s="1"/>
  <c r="AH2361" i="1" s="1"/>
  <c r="Y2361" i="1"/>
  <c r="AI2362" i="1"/>
  <c r="AJ2362" i="1"/>
  <c r="A2363" i="1"/>
  <c r="K2363" i="1" s="1"/>
  <c r="X2362" i="1"/>
  <c r="AB2361" i="1"/>
  <c r="AE2317" i="1" l="1"/>
  <c r="L2319" i="1"/>
  <c r="M2318" i="1"/>
  <c r="AD2318" i="1" s="1"/>
  <c r="N2318" i="1"/>
  <c r="AC2318" i="1" s="1"/>
  <c r="G2317" i="1"/>
  <c r="AB2362" i="1"/>
  <c r="I2363" i="1"/>
  <c r="H2363" i="1" s="1"/>
  <c r="Y2362" i="1"/>
  <c r="AI2363" i="1"/>
  <c r="Z2362" i="1"/>
  <c r="AA2362" i="1" s="1"/>
  <c r="AH2362" i="1" s="1"/>
  <c r="AJ2363" i="1"/>
  <c r="A2364" i="1"/>
  <c r="K2364" i="1" s="1"/>
  <c r="X2363" i="1"/>
  <c r="AE2318" i="1" l="1"/>
  <c r="M2319" i="1"/>
  <c r="AD2319" i="1" s="1"/>
  <c r="N2319" i="1"/>
  <c r="AC2319" i="1" s="1"/>
  <c r="L2320" i="1"/>
  <c r="G2318" i="1"/>
  <c r="A2365" i="1"/>
  <c r="K2365" i="1" s="1"/>
  <c r="X2364" i="1"/>
  <c r="Z2363" i="1"/>
  <c r="AA2363" i="1" s="1"/>
  <c r="AH2363" i="1" s="1"/>
  <c r="I2364" i="1"/>
  <c r="H2364" i="1" s="1"/>
  <c r="Y2363" i="1"/>
  <c r="AJ2364" i="1"/>
  <c r="AI2364" i="1"/>
  <c r="AB2363" i="1"/>
  <c r="AE2319" i="1" l="1"/>
  <c r="G2319" i="1"/>
  <c r="M2320" i="1"/>
  <c r="AD2320" i="1" s="1"/>
  <c r="N2320" i="1"/>
  <c r="AC2320" i="1" s="1"/>
  <c r="L2321" i="1"/>
  <c r="AJ2365" i="1"/>
  <c r="AI2365" i="1"/>
  <c r="Z2364" i="1"/>
  <c r="AA2364" i="1" s="1"/>
  <c r="AH2364" i="1" s="1"/>
  <c r="I2365" i="1"/>
  <c r="H2365" i="1" s="1"/>
  <c r="Y2364" i="1"/>
  <c r="A2366" i="1"/>
  <c r="K2366" i="1" s="1"/>
  <c r="X2365" i="1"/>
  <c r="AB2364" i="1"/>
  <c r="AE2320" i="1" l="1"/>
  <c r="G2320" i="1"/>
  <c r="N2321" i="1"/>
  <c r="AC2321" i="1" s="1"/>
  <c r="L2322" i="1"/>
  <c r="M2321" i="1"/>
  <c r="AD2321" i="1" s="1"/>
  <c r="Z2365" i="1"/>
  <c r="AA2365" i="1" s="1"/>
  <c r="AH2365" i="1" s="1"/>
  <c r="AJ2366" i="1"/>
  <c r="I2366" i="1"/>
  <c r="H2366" i="1" s="1"/>
  <c r="Y2365" i="1"/>
  <c r="AI2366" i="1"/>
  <c r="A2367" i="1"/>
  <c r="K2367" i="1" s="1"/>
  <c r="X2366" i="1"/>
  <c r="AB2365" i="1"/>
  <c r="G2321" i="1" l="1"/>
  <c r="AE2321" i="1"/>
  <c r="L2323" i="1"/>
  <c r="M2322" i="1"/>
  <c r="AD2322" i="1" s="1"/>
  <c r="N2322" i="1"/>
  <c r="AC2322" i="1" s="1"/>
  <c r="A2368" i="1"/>
  <c r="K2368" i="1" s="1"/>
  <c r="X2367" i="1"/>
  <c r="Z2366" i="1"/>
  <c r="AA2366" i="1" s="1"/>
  <c r="AH2366" i="1" s="1"/>
  <c r="I2367" i="1"/>
  <c r="H2367" i="1" s="1"/>
  <c r="Y2366" i="1"/>
  <c r="AI2367" i="1"/>
  <c r="AJ2367" i="1"/>
  <c r="AB2366" i="1"/>
  <c r="G2322" i="1" l="1"/>
  <c r="AE2322" i="1"/>
  <c r="L2324" i="1"/>
  <c r="M2323" i="1"/>
  <c r="AD2323" i="1" s="1"/>
  <c r="N2323" i="1"/>
  <c r="AC2323" i="1" s="1"/>
  <c r="AI2368" i="1"/>
  <c r="Y2367" i="1"/>
  <c r="AJ2368" i="1"/>
  <c r="I2368" i="1"/>
  <c r="H2368" i="1" s="1"/>
  <c r="Z2367" i="1"/>
  <c r="AA2367" i="1" s="1"/>
  <c r="AH2367" i="1" s="1"/>
  <c r="AB2367" i="1"/>
  <c r="A2369" i="1"/>
  <c r="K2369" i="1" s="1"/>
  <c r="X2368" i="1"/>
  <c r="G2323" i="1" l="1"/>
  <c r="AE2323" i="1"/>
  <c r="L2325" i="1"/>
  <c r="M2324" i="1"/>
  <c r="AD2324" i="1" s="1"/>
  <c r="N2324" i="1"/>
  <c r="AC2324" i="1" s="1"/>
  <c r="AB2368" i="1"/>
  <c r="Y2368" i="1"/>
  <c r="AJ2369" i="1"/>
  <c r="I2369" i="1"/>
  <c r="H2369" i="1" s="1"/>
  <c r="AI2369" i="1"/>
  <c r="Z2368" i="1"/>
  <c r="AA2368" i="1" s="1"/>
  <c r="AH2368" i="1" s="1"/>
  <c r="X2369" i="1"/>
  <c r="A2370" i="1"/>
  <c r="K2370" i="1" s="1"/>
  <c r="G2324" i="1" l="1"/>
  <c r="AE2324" i="1"/>
  <c r="L2326" i="1"/>
  <c r="N2325" i="1"/>
  <c r="AC2325" i="1" s="1"/>
  <c r="M2325" i="1"/>
  <c r="AD2325" i="1" s="1"/>
  <c r="Z2369" i="1"/>
  <c r="AA2369" i="1" s="1"/>
  <c r="AH2369" i="1" s="1"/>
  <c r="Y2369" i="1"/>
  <c r="AI2370" i="1"/>
  <c r="AJ2370" i="1"/>
  <c r="I2370" i="1"/>
  <c r="H2370" i="1" s="1"/>
  <c r="AB2369" i="1"/>
  <c r="A2371" i="1"/>
  <c r="K2371" i="1" s="1"/>
  <c r="X2370" i="1"/>
  <c r="G2325" i="1" l="1"/>
  <c r="AE2325" i="1"/>
  <c r="L2327" i="1"/>
  <c r="N2326" i="1"/>
  <c r="AC2326" i="1" s="1"/>
  <c r="M2326" i="1"/>
  <c r="AD2326" i="1" s="1"/>
  <c r="AE2326" i="1" s="1"/>
  <c r="AJ2371" i="1"/>
  <c r="AI2371" i="1"/>
  <c r="I2371" i="1"/>
  <c r="H2371" i="1" s="1"/>
  <c r="Y2370" i="1"/>
  <c r="Z2370" i="1"/>
  <c r="AA2370" i="1" s="1"/>
  <c r="AH2370" i="1" s="1"/>
  <c r="X2371" i="1"/>
  <c r="A2372" i="1"/>
  <c r="K2372" i="1" s="1"/>
  <c r="AB2370" i="1"/>
  <c r="G2326" i="1" l="1"/>
  <c r="K2373" i="1"/>
  <c r="N2327" i="1"/>
  <c r="AC2327" i="1" s="1"/>
  <c r="L2328" i="1"/>
  <c r="M2327" i="1"/>
  <c r="AD2327" i="1" s="1"/>
  <c r="AB2371" i="1"/>
  <c r="A2373" i="1"/>
  <c r="X2372" i="1"/>
  <c r="Y2371" i="1"/>
  <c r="I2372" i="1"/>
  <c r="H2372" i="1" s="1"/>
  <c r="Z2371" i="1"/>
  <c r="AA2371" i="1" s="1"/>
  <c r="AH2371" i="1" s="1"/>
  <c r="AJ2372" i="1"/>
  <c r="AI2372" i="1"/>
  <c r="N2328" i="1" l="1"/>
  <c r="AC2328" i="1" s="1"/>
  <c r="L2329" i="1"/>
  <c r="M2328" i="1"/>
  <c r="AD2328" i="1" s="1"/>
  <c r="AE2328" i="1" s="1"/>
  <c r="G2327" i="1"/>
  <c r="G2328" i="1" s="1"/>
  <c r="AE2327" i="1"/>
  <c r="X2373" i="1"/>
  <c r="A2374" i="1"/>
  <c r="K2374" i="1" s="1"/>
  <c r="Z2372" i="1"/>
  <c r="AA2372" i="1" s="1"/>
  <c r="AH2372" i="1" s="1"/>
  <c r="I2373" i="1"/>
  <c r="H2373" i="1" s="1"/>
  <c r="Y2372" i="1"/>
  <c r="AI2373" i="1"/>
  <c r="AJ2373" i="1"/>
  <c r="AB2372" i="1"/>
  <c r="N2329" i="1" l="1"/>
  <c r="AC2329" i="1" s="1"/>
  <c r="M2329" i="1"/>
  <c r="AD2329" i="1" s="1"/>
  <c r="L2330" i="1"/>
  <c r="AB2373" i="1"/>
  <c r="A2375" i="1"/>
  <c r="K2375" i="1" s="1"/>
  <c r="X2374" i="1"/>
  <c r="I2374" i="1"/>
  <c r="H2374" i="1" s="1"/>
  <c r="Z2373" i="1"/>
  <c r="AA2373" i="1" s="1"/>
  <c r="AH2373" i="1" s="1"/>
  <c r="Y2373" i="1"/>
  <c r="AJ2374" i="1"/>
  <c r="AI2374" i="1"/>
  <c r="AE2329" i="1" l="1"/>
  <c r="G2329" i="1"/>
  <c r="M2330" i="1"/>
  <c r="AD2330" i="1" s="1"/>
  <c r="N2330" i="1"/>
  <c r="AC2330" i="1" s="1"/>
  <c r="L2331" i="1"/>
  <c r="AB2374" i="1"/>
  <c r="Z2374" i="1"/>
  <c r="AA2374" i="1" s="1"/>
  <c r="AH2374" i="1" s="1"/>
  <c r="Y2374" i="1"/>
  <c r="AJ2375" i="1"/>
  <c r="AI2375" i="1"/>
  <c r="I2375" i="1"/>
  <c r="H2375" i="1" s="1"/>
  <c r="X2375" i="1"/>
  <c r="A2376" i="1"/>
  <c r="K2376" i="1" s="1"/>
  <c r="G2330" i="1" l="1"/>
  <c r="L2332" i="1"/>
  <c r="M2331" i="1"/>
  <c r="AD2331" i="1" s="1"/>
  <c r="N2331" i="1"/>
  <c r="AC2331" i="1" s="1"/>
  <c r="AE2330" i="1"/>
  <c r="AI2376" i="1"/>
  <c r="I2376" i="1"/>
  <c r="H2376" i="1" s="1"/>
  <c r="Z2375" i="1"/>
  <c r="AA2375" i="1" s="1"/>
  <c r="AH2375" i="1" s="1"/>
  <c r="Y2375" i="1"/>
  <c r="AJ2376" i="1"/>
  <c r="AB2375" i="1"/>
  <c r="X2376" i="1"/>
  <c r="A2377" i="1"/>
  <c r="K2377" i="1" s="1"/>
  <c r="G2331" i="1" l="1"/>
  <c r="AE2331" i="1"/>
  <c r="M2332" i="1"/>
  <c r="AD2332" i="1" s="1"/>
  <c r="N2332" i="1"/>
  <c r="AC2332" i="1" s="1"/>
  <c r="L2333" i="1"/>
  <c r="AB2376" i="1"/>
  <c r="A2378" i="1"/>
  <c r="K2378" i="1" s="1"/>
  <c r="X2377" i="1"/>
  <c r="Y2376" i="1"/>
  <c r="I2377" i="1"/>
  <c r="H2377" i="1" s="1"/>
  <c r="Z2376" i="1"/>
  <c r="AA2376" i="1" s="1"/>
  <c r="AH2376" i="1" s="1"/>
  <c r="AI2377" i="1"/>
  <c r="AJ2377" i="1"/>
  <c r="G2332" i="1" l="1"/>
  <c r="N2333" i="1"/>
  <c r="AC2333" i="1" s="1"/>
  <c r="L2334" i="1"/>
  <c r="M2333" i="1"/>
  <c r="AD2333" i="1" s="1"/>
  <c r="AE2333" i="1" s="1"/>
  <c r="G2333" i="1"/>
  <c r="AE2332" i="1"/>
  <c r="AB2377" i="1"/>
  <c r="I2378" i="1"/>
  <c r="H2378" i="1" s="1"/>
  <c r="Z2377" i="1"/>
  <c r="AA2377" i="1" s="1"/>
  <c r="AH2377" i="1" s="1"/>
  <c r="Y2377" i="1"/>
  <c r="AJ2378" i="1"/>
  <c r="AI2378" i="1"/>
  <c r="A2379" i="1"/>
  <c r="K2379" i="1" s="1"/>
  <c r="X2378" i="1"/>
  <c r="M2334" i="1" l="1"/>
  <c r="AD2334" i="1" s="1"/>
  <c r="N2334" i="1"/>
  <c r="AC2334" i="1" s="1"/>
  <c r="L2335" i="1"/>
  <c r="AB2378" i="1"/>
  <c r="X2379" i="1"/>
  <c r="A2380" i="1"/>
  <c r="K2380" i="1" s="1"/>
  <c r="Z2378" i="1"/>
  <c r="AA2378" i="1" s="1"/>
  <c r="AH2378" i="1" s="1"/>
  <c r="Y2378" i="1"/>
  <c r="I2379" i="1"/>
  <c r="H2379" i="1" s="1"/>
  <c r="AJ2379" i="1"/>
  <c r="AI2379" i="1"/>
  <c r="AE2334" i="1" l="1"/>
  <c r="G2334" i="1"/>
  <c r="L2336" i="1"/>
  <c r="M2335" i="1"/>
  <c r="AD2335" i="1" s="1"/>
  <c r="N2335" i="1"/>
  <c r="AC2335" i="1" s="1"/>
  <c r="Y2379" i="1"/>
  <c r="I2380" i="1"/>
  <c r="H2380" i="1" s="1"/>
  <c r="AJ2380" i="1"/>
  <c r="AI2380" i="1"/>
  <c r="Z2379" i="1"/>
  <c r="AA2379" i="1" s="1"/>
  <c r="AH2379" i="1" s="1"/>
  <c r="X2380" i="1"/>
  <c r="A2381" i="1"/>
  <c r="K2381" i="1" s="1"/>
  <c r="AB2379" i="1"/>
  <c r="G2335" i="1" l="1"/>
  <c r="AE2335" i="1"/>
  <c r="M2336" i="1"/>
  <c r="AD2336" i="1" s="1"/>
  <c r="N2336" i="1"/>
  <c r="AC2336" i="1" s="1"/>
  <c r="L2337" i="1"/>
  <c r="Y2380" i="1"/>
  <c r="AJ2381" i="1"/>
  <c r="AI2381" i="1"/>
  <c r="I2381" i="1"/>
  <c r="H2381" i="1" s="1"/>
  <c r="Z2380" i="1"/>
  <c r="AA2380" i="1" s="1"/>
  <c r="AH2380" i="1" s="1"/>
  <c r="AB2380" i="1"/>
  <c r="X2381" i="1"/>
  <c r="A2382" i="1"/>
  <c r="K2382" i="1" s="1"/>
  <c r="G2336" i="1" l="1"/>
  <c r="K2383" i="1"/>
  <c r="M2337" i="1"/>
  <c r="AD2337" i="1" s="1"/>
  <c r="N2337" i="1"/>
  <c r="AC2337" i="1" s="1"/>
  <c r="L2338" i="1"/>
  <c r="AE2336" i="1"/>
  <c r="AB2381" i="1"/>
  <c r="A2383" i="1"/>
  <c r="X2382" i="1"/>
  <c r="I2382" i="1"/>
  <c r="H2382" i="1" s="1"/>
  <c r="Z2381" i="1"/>
  <c r="AA2381" i="1" s="1"/>
  <c r="AH2381" i="1" s="1"/>
  <c r="Y2381" i="1"/>
  <c r="AJ2382" i="1"/>
  <c r="AI2382" i="1"/>
  <c r="G2337" i="1" l="1"/>
  <c r="AE2337" i="1"/>
  <c r="N2338" i="1"/>
  <c r="AC2338" i="1" s="1"/>
  <c r="M2338" i="1"/>
  <c r="AD2338" i="1" s="1"/>
  <c r="L2339" i="1"/>
  <c r="AB2382" i="1"/>
  <c r="X2383" i="1"/>
  <c r="A2384" i="1"/>
  <c r="K2384" i="1" s="1"/>
  <c r="Y2382" i="1"/>
  <c r="AJ2383" i="1"/>
  <c r="AI2383" i="1"/>
  <c r="I2383" i="1"/>
  <c r="H2383" i="1" s="1"/>
  <c r="Z2382" i="1"/>
  <c r="AA2382" i="1" s="1"/>
  <c r="AH2382" i="1" s="1"/>
  <c r="G2338" i="1" l="1"/>
  <c r="M2339" i="1"/>
  <c r="AD2339" i="1" s="1"/>
  <c r="N2339" i="1"/>
  <c r="AC2339" i="1" s="1"/>
  <c r="L2340" i="1"/>
  <c r="AE2338" i="1"/>
  <c r="X2384" i="1"/>
  <c r="A2385" i="1"/>
  <c r="K2385" i="1" s="1"/>
  <c r="AB2383" i="1"/>
  <c r="I2384" i="1"/>
  <c r="H2384" i="1" s="1"/>
  <c r="Z2383" i="1"/>
  <c r="AA2383" i="1" s="1"/>
  <c r="AH2383" i="1" s="1"/>
  <c r="Y2383" i="1"/>
  <c r="AJ2384" i="1"/>
  <c r="AI2384" i="1"/>
  <c r="AE2339" i="1" l="1"/>
  <c r="G2339" i="1"/>
  <c r="G2340" i="1" s="1"/>
  <c r="L2341" i="1"/>
  <c r="M2340" i="1"/>
  <c r="AD2340" i="1" s="1"/>
  <c r="N2340" i="1"/>
  <c r="AC2340" i="1" s="1"/>
  <c r="X2385" i="1"/>
  <c r="A2386" i="1"/>
  <c r="K2386" i="1" s="1"/>
  <c r="AI2385" i="1"/>
  <c r="Z2384" i="1"/>
  <c r="AA2384" i="1" s="1"/>
  <c r="AH2384" i="1" s="1"/>
  <c r="I2385" i="1"/>
  <c r="H2385" i="1" s="1"/>
  <c r="Y2384" i="1"/>
  <c r="AJ2385" i="1"/>
  <c r="AB2384" i="1"/>
  <c r="AE2340" i="1" l="1"/>
  <c r="M2341" i="1"/>
  <c r="AD2341" i="1" s="1"/>
  <c r="L2342" i="1"/>
  <c r="N2341" i="1"/>
  <c r="AC2341" i="1" s="1"/>
  <c r="A2387" i="1"/>
  <c r="K2387" i="1" s="1"/>
  <c r="X2386" i="1"/>
  <c r="I2386" i="1"/>
  <c r="H2386" i="1" s="1"/>
  <c r="Z2385" i="1"/>
  <c r="AA2385" i="1" s="1"/>
  <c r="AH2385" i="1" s="1"/>
  <c r="AI2386" i="1"/>
  <c r="Y2385" i="1"/>
  <c r="AJ2386" i="1"/>
  <c r="AB2385" i="1"/>
  <c r="AE2341" i="1" l="1"/>
  <c r="M2342" i="1"/>
  <c r="AD2342" i="1" s="1"/>
  <c r="N2342" i="1"/>
  <c r="AC2342" i="1" s="1"/>
  <c r="L2343" i="1"/>
  <c r="G2341" i="1"/>
  <c r="AJ2387" i="1"/>
  <c r="I2387" i="1"/>
  <c r="H2387" i="1" s="1"/>
  <c r="Z2386" i="1"/>
  <c r="AA2386" i="1" s="1"/>
  <c r="AH2386" i="1" s="1"/>
  <c r="Y2386" i="1"/>
  <c r="AI2387" i="1"/>
  <c r="X2387" i="1"/>
  <c r="A2388" i="1"/>
  <c r="K2388" i="1" s="1"/>
  <c r="AB2386" i="1"/>
  <c r="M2343" i="1" l="1"/>
  <c r="AD2343" i="1" s="1"/>
  <c r="N2343" i="1"/>
  <c r="AC2343" i="1" s="1"/>
  <c r="L2344" i="1"/>
  <c r="AE2342" i="1"/>
  <c r="G2342" i="1"/>
  <c r="X2388" i="1"/>
  <c r="A2389" i="1"/>
  <c r="K2389" i="1" s="1"/>
  <c r="I2388" i="1"/>
  <c r="H2388" i="1" s="1"/>
  <c r="Z2387" i="1"/>
  <c r="AI2388" i="1"/>
  <c r="AJ2388" i="1"/>
  <c r="AB2387" i="1"/>
  <c r="AE2343" i="1" l="1"/>
  <c r="K2390" i="1"/>
  <c r="G2343" i="1"/>
  <c r="L2345" i="1"/>
  <c r="N2344" i="1"/>
  <c r="AC2344" i="1" s="1"/>
  <c r="M2344" i="1"/>
  <c r="AD2344" i="1" s="1"/>
  <c r="A2390" i="1"/>
  <c r="X2389" i="1"/>
  <c r="Z2388" i="1"/>
  <c r="AA2388" i="1" s="1"/>
  <c r="AH2388" i="1" s="1"/>
  <c r="I2389" i="1"/>
  <c r="H2389" i="1" s="1"/>
  <c r="AJ2389" i="1"/>
  <c r="Y2388" i="1"/>
  <c r="AI2389" i="1"/>
  <c r="AB2388" i="1"/>
  <c r="G2344" i="1" l="1"/>
  <c r="AE2344" i="1"/>
  <c r="N2345" i="1"/>
  <c r="AC2345" i="1" s="1"/>
  <c r="M2345" i="1"/>
  <c r="AD2345" i="1" s="1"/>
  <c r="L2346" i="1"/>
  <c r="I2390" i="1"/>
  <c r="H2390" i="1" s="1"/>
  <c r="Z2389" i="1"/>
  <c r="AA2389" i="1" s="1"/>
  <c r="AH2389" i="1" s="1"/>
  <c r="Y2389" i="1"/>
  <c r="AJ2390" i="1"/>
  <c r="AI2390" i="1"/>
  <c r="X2390" i="1"/>
  <c r="A2391" i="1"/>
  <c r="K2391" i="1" s="1"/>
  <c r="AB2389" i="1"/>
  <c r="G2345" i="1" l="1"/>
  <c r="N2346" i="1"/>
  <c r="AC2346" i="1" s="1"/>
  <c r="L2347" i="1"/>
  <c r="M2346" i="1"/>
  <c r="AD2346" i="1" s="1"/>
  <c r="AE2345" i="1"/>
  <c r="X2391" i="1"/>
  <c r="A2392" i="1"/>
  <c r="K2392" i="1" s="1"/>
  <c r="Z2390" i="1"/>
  <c r="AA2390" i="1" s="1"/>
  <c r="AH2390" i="1" s="1"/>
  <c r="Y2390" i="1"/>
  <c r="AJ2391" i="1"/>
  <c r="AI2391" i="1"/>
  <c r="I2391" i="1"/>
  <c r="H2391" i="1" s="1"/>
  <c r="AB2390" i="1"/>
  <c r="G2346" i="1" l="1"/>
  <c r="AE2346" i="1"/>
  <c r="N2347" i="1"/>
  <c r="AC2347" i="1" s="1"/>
  <c r="L2348" i="1"/>
  <c r="M2347" i="1"/>
  <c r="AD2347" i="1" s="1"/>
  <c r="Y2391" i="1"/>
  <c r="AJ2392" i="1"/>
  <c r="AI2392" i="1"/>
  <c r="I2392" i="1"/>
  <c r="H2392" i="1" s="1"/>
  <c r="Z2391" i="1"/>
  <c r="AA2391" i="1" s="1"/>
  <c r="AH2391" i="1" s="1"/>
  <c r="AB2391" i="1"/>
  <c r="A2393" i="1"/>
  <c r="K2393" i="1" s="1"/>
  <c r="X2392" i="1"/>
  <c r="AE2347" i="1" l="1"/>
  <c r="G2347" i="1"/>
  <c r="K2394" i="1"/>
  <c r="L2349" i="1"/>
  <c r="N2348" i="1"/>
  <c r="AC2348" i="1" s="1"/>
  <c r="M2348" i="1"/>
  <c r="AD2348" i="1" s="1"/>
  <c r="AB2392" i="1"/>
  <c r="X2393" i="1"/>
  <c r="A2394" i="1"/>
  <c r="AJ2393" i="1"/>
  <c r="AI2393" i="1"/>
  <c r="I2393" i="1"/>
  <c r="H2393" i="1" s="1"/>
  <c r="Z2392" i="1"/>
  <c r="AA2392" i="1" s="1"/>
  <c r="AH2392" i="1" s="1"/>
  <c r="Y2392" i="1"/>
  <c r="M2349" i="1" l="1"/>
  <c r="AD2349" i="1" s="1"/>
  <c r="N2349" i="1"/>
  <c r="AC2349" i="1" s="1"/>
  <c r="L2350" i="1"/>
  <c r="G2348" i="1"/>
  <c r="AE2348" i="1"/>
  <c r="A2395" i="1"/>
  <c r="K2395" i="1" s="1"/>
  <c r="X2394" i="1"/>
  <c r="AI2394" i="1"/>
  <c r="I2394" i="1"/>
  <c r="H2394" i="1" s="1"/>
  <c r="Z2393" i="1"/>
  <c r="AA2393" i="1" s="1"/>
  <c r="AH2393" i="1" s="1"/>
  <c r="Y2393" i="1"/>
  <c r="AJ2394" i="1"/>
  <c r="AB2393" i="1"/>
  <c r="G2349" i="1" l="1"/>
  <c r="M2350" i="1"/>
  <c r="AD2350" i="1" s="1"/>
  <c r="L2351" i="1"/>
  <c r="N2350" i="1"/>
  <c r="AC2350" i="1" s="1"/>
  <c r="AE2349" i="1"/>
  <c r="AJ2395" i="1"/>
  <c r="AI2395" i="1"/>
  <c r="I2395" i="1"/>
  <c r="H2395" i="1" s="1"/>
  <c r="Z2394" i="1"/>
  <c r="AA2394" i="1" s="1"/>
  <c r="AH2394" i="1" s="1"/>
  <c r="Y2394" i="1"/>
  <c r="X2395" i="1"/>
  <c r="A2396" i="1"/>
  <c r="K2396" i="1" s="1"/>
  <c r="AB2394" i="1"/>
  <c r="AE2350" i="1" l="1"/>
  <c r="G2350" i="1"/>
  <c r="L2352" i="1"/>
  <c r="N2351" i="1"/>
  <c r="AC2351" i="1" s="1"/>
  <c r="M2351" i="1"/>
  <c r="AD2351" i="1" s="1"/>
  <c r="Y2395" i="1"/>
  <c r="AJ2396" i="1"/>
  <c r="AI2396" i="1"/>
  <c r="I2396" i="1"/>
  <c r="H2396" i="1" s="1"/>
  <c r="Z2395" i="1"/>
  <c r="AA2395" i="1" s="1"/>
  <c r="AH2395" i="1" s="1"/>
  <c r="AB2395" i="1"/>
  <c r="A2397" i="1"/>
  <c r="K2397" i="1" s="1"/>
  <c r="X2396" i="1"/>
  <c r="L2353" i="1" l="1"/>
  <c r="M2352" i="1"/>
  <c r="AD2352" i="1" s="1"/>
  <c r="N2352" i="1"/>
  <c r="AC2352" i="1" s="1"/>
  <c r="G2351" i="1"/>
  <c r="AE2351" i="1"/>
  <c r="X2397" i="1"/>
  <c r="A2398" i="1"/>
  <c r="K2398" i="1" s="1"/>
  <c r="AB2396" i="1"/>
  <c r="AJ2397" i="1"/>
  <c r="AI2397" i="1"/>
  <c r="I2397" i="1"/>
  <c r="H2397" i="1" s="1"/>
  <c r="Z2396" i="1"/>
  <c r="AA2396" i="1" s="1"/>
  <c r="AH2396" i="1" s="1"/>
  <c r="Y2396" i="1"/>
  <c r="AE2352" i="1" l="1"/>
  <c r="N2353" i="1"/>
  <c r="AC2353" i="1" s="1"/>
  <c r="L2354" i="1"/>
  <c r="M2353" i="1"/>
  <c r="AD2353" i="1" s="1"/>
  <c r="AE2353" i="1" s="1"/>
  <c r="G2352" i="1"/>
  <c r="AI2398" i="1"/>
  <c r="I2398" i="1"/>
  <c r="H2398" i="1" s="1"/>
  <c r="Z2397" i="1"/>
  <c r="AA2397" i="1" s="1"/>
  <c r="AH2397" i="1" s="1"/>
  <c r="Y2397" i="1"/>
  <c r="AJ2398" i="1"/>
  <c r="AB2397" i="1"/>
  <c r="X2398" i="1"/>
  <c r="A2399" i="1"/>
  <c r="K2399" i="1" s="1"/>
  <c r="G2353" i="1" l="1"/>
  <c r="L2355" i="1"/>
  <c r="M2354" i="1"/>
  <c r="AD2354" i="1" s="1"/>
  <c r="N2354" i="1"/>
  <c r="AC2354" i="1" s="1"/>
  <c r="X2399" i="1"/>
  <c r="A2400" i="1"/>
  <c r="K2400" i="1" s="1"/>
  <c r="AB2398" i="1"/>
  <c r="Y2398" i="1"/>
  <c r="AJ2399" i="1"/>
  <c r="AI2399" i="1"/>
  <c r="I2399" i="1"/>
  <c r="H2399" i="1" s="1"/>
  <c r="Z2398" i="1"/>
  <c r="AA2398" i="1" s="1"/>
  <c r="AH2398" i="1" s="1"/>
  <c r="G2354" i="1" l="1"/>
  <c r="N2355" i="1"/>
  <c r="AC2355" i="1" s="1"/>
  <c r="L2356" i="1"/>
  <c r="M2355" i="1"/>
  <c r="AD2355" i="1" s="1"/>
  <c r="AE2354" i="1"/>
  <c r="X2400" i="1"/>
  <c r="A2401" i="1"/>
  <c r="K2401" i="1" s="1"/>
  <c r="Z2399" i="1"/>
  <c r="AA2399" i="1" s="1"/>
  <c r="AH2399" i="1" s="1"/>
  <c r="Y2399" i="1"/>
  <c r="AJ2400" i="1"/>
  <c r="AI2400" i="1"/>
  <c r="I2400" i="1"/>
  <c r="H2400" i="1" s="1"/>
  <c r="AB2399" i="1"/>
  <c r="G2355" i="1" l="1"/>
  <c r="M2356" i="1"/>
  <c r="AD2356" i="1" s="1"/>
  <c r="N2356" i="1"/>
  <c r="AC2356" i="1" s="1"/>
  <c r="AE2356" i="1" s="1"/>
  <c r="L2357" i="1"/>
  <c r="AE2355" i="1"/>
  <c r="X2401" i="1"/>
  <c r="A2402" i="1"/>
  <c r="K2402" i="1" s="1"/>
  <c r="Y2400" i="1"/>
  <c r="AJ2401" i="1"/>
  <c r="AI2401" i="1"/>
  <c r="I2401" i="1"/>
  <c r="H2401" i="1" s="1"/>
  <c r="Z2400" i="1"/>
  <c r="AA2400" i="1" s="1"/>
  <c r="AH2400" i="1" s="1"/>
  <c r="AB2400" i="1"/>
  <c r="G2356" i="1" l="1"/>
  <c r="L2358" i="1"/>
  <c r="N2357" i="1"/>
  <c r="AC2357" i="1" s="1"/>
  <c r="M2357" i="1"/>
  <c r="AD2357" i="1" s="1"/>
  <c r="A2403" i="1"/>
  <c r="K2403" i="1" s="1"/>
  <c r="X2402" i="1"/>
  <c r="I2402" i="1"/>
  <c r="H2402" i="1" s="1"/>
  <c r="Z2401" i="1"/>
  <c r="AA2401" i="1" s="1"/>
  <c r="AH2401" i="1" s="1"/>
  <c r="Y2401" i="1"/>
  <c r="AJ2402" i="1"/>
  <c r="AI2402" i="1"/>
  <c r="AB2401" i="1"/>
  <c r="G2357" i="1" l="1"/>
  <c r="M2358" i="1"/>
  <c r="AD2358" i="1" s="1"/>
  <c r="N2358" i="1"/>
  <c r="AC2358" i="1" s="1"/>
  <c r="L2359" i="1"/>
  <c r="AE2357" i="1"/>
  <c r="AB2402" i="1"/>
  <c r="Y2402" i="1"/>
  <c r="AJ2403" i="1"/>
  <c r="AI2403" i="1"/>
  <c r="I2403" i="1"/>
  <c r="H2403" i="1" s="1"/>
  <c r="Z2402" i="1"/>
  <c r="AA2402" i="1" s="1"/>
  <c r="AH2402" i="1" s="1"/>
  <c r="X2403" i="1"/>
  <c r="A2404" i="1"/>
  <c r="K2404" i="1" s="1"/>
  <c r="AE2358" i="1" l="1"/>
  <c r="N2359" i="1"/>
  <c r="AC2359" i="1" s="1"/>
  <c r="L2360" i="1"/>
  <c r="M2359" i="1"/>
  <c r="AD2359" i="1" s="1"/>
  <c r="G2358" i="1"/>
  <c r="AB2403" i="1"/>
  <c r="Z2403" i="1"/>
  <c r="AA2403" i="1" s="1"/>
  <c r="AH2403" i="1" s="1"/>
  <c r="Y2403" i="1"/>
  <c r="AJ2404" i="1"/>
  <c r="AI2404" i="1"/>
  <c r="I2404" i="1"/>
  <c r="H2404" i="1" s="1"/>
  <c r="X2404" i="1"/>
  <c r="A2405" i="1"/>
  <c r="K2405" i="1" s="1"/>
  <c r="G2359" i="1" l="1"/>
  <c r="AE2359" i="1"/>
  <c r="L2361" i="1"/>
  <c r="N2360" i="1"/>
  <c r="AC2360" i="1" s="1"/>
  <c r="M2360" i="1"/>
  <c r="AD2360" i="1" s="1"/>
  <c r="AE2360" i="1" s="1"/>
  <c r="AB2404" i="1"/>
  <c r="X2405" i="1"/>
  <c r="A2406" i="1"/>
  <c r="K2406" i="1" s="1"/>
  <c r="Y2404" i="1"/>
  <c r="AJ2405" i="1"/>
  <c r="AI2405" i="1"/>
  <c r="I2405" i="1"/>
  <c r="H2405" i="1" s="1"/>
  <c r="Z2404" i="1"/>
  <c r="AA2404" i="1" s="1"/>
  <c r="AH2404" i="1" s="1"/>
  <c r="G2360" i="1" l="1"/>
  <c r="N2361" i="1"/>
  <c r="AC2361" i="1" s="1"/>
  <c r="L2362" i="1"/>
  <c r="M2361" i="1"/>
  <c r="AD2361" i="1" s="1"/>
  <c r="AI2406" i="1"/>
  <c r="I2406" i="1"/>
  <c r="H2406" i="1" s="1"/>
  <c r="Z2405" i="1"/>
  <c r="AA2405" i="1" s="1"/>
  <c r="AH2405" i="1" s="1"/>
  <c r="Y2405" i="1"/>
  <c r="AJ2406" i="1"/>
  <c r="AB2405" i="1"/>
  <c r="X2406" i="1"/>
  <c r="A2407" i="1"/>
  <c r="K2407" i="1" s="1"/>
  <c r="N2362" i="1" l="1"/>
  <c r="AC2362" i="1" s="1"/>
  <c r="M2362" i="1"/>
  <c r="AD2362" i="1" s="1"/>
  <c r="AE2362" i="1" s="1"/>
  <c r="L2363" i="1"/>
  <c r="G2361" i="1"/>
  <c r="AE2361" i="1"/>
  <c r="X2407" i="1"/>
  <c r="A2408" i="1"/>
  <c r="K2408" i="1" s="1"/>
  <c r="AB2406" i="1"/>
  <c r="AJ2407" i="1"/>
  <c r="AI2407" i="1"/>
  <c r="I2407" i="1"/>
  <c r="H2407" i="1" s="1"/>
  <c r="Z2406" i="1"/>
  <c r="AA2406" i="1" s="1"/>
  <c r="AH2406" i="1" s="1"/>
  <c r="Y2406" i="1"/>
  <c r="G2362" i="1" l="1"/>
  <c r="L2364" i="1"/>
  <c r="N2363" i="1"/>
  <c r="AC2363" i="1" s="1"/>
  <c r="M2363" i="1"/>
  <c r="AD2363" i="1" s="1"/>
  <c r="AE2363" i="1" s="1"/>
  <c r="A2409" i="1"/>
  <c r="K2409" i="1" s="1"/>
  <c r="X2408" i="1"/>
  <c r="AJ2408" i="1"/>
  <c r="AI2408" i="1"/>
  <c r="Z2407" i="1"/>
  <c r="AA2407" i="1" s="1"/>
  <c r="AH2407" i="1" s="1"/>
  <c r="I2408" i="1"/>
  <c r="H2408" i="1" s="1"/>
  <c r="Y2407" i="1"/>
  <c r="AB2407" i="1"/>
  <c r="G2363" i="1" l="1"/>
  <c r="L2365" i="1"/>
  <c r="N2364" i="1"/>
  <c r="AC2364" i="1" s="1"/>
  <c r="M2364" i="1"/>
  <c r="AD2364" i="1" s="1"/>
  <c r="X2409" i="1"/>
  <c r="A2410" i="1"/>
  <c r="K2410" i="1" s="1"/>
  <c r="AB2408" i="1"/>
  <c r="I2409" i="1"/>
  <c r="H2409" i="1" s="1"/>
  <c r="Z2408" i="1"/>
  <c r="AA2408" i="1" s="1"/>
  <c r="AH2408" i="1" s="1"/>
  <c r="Y2408" i="1"/>
  <c r="AJ2409" i="1"/>
  <c r="AI2409" i="1"/>
  <c r="G2364" i="1" l="1"/>
  <c r="AE2364" i="1"/>
  <c r="N2365" i="1"/>
  <c r="AC2365" i="1" s="1"/>
  <c r="L2366" i="1"/>
  <c r="M2365" i="1"/>
  <c r="AD2365" i="1" s="1"/>
  <c r="AB2409" i="1"/>
  <c r="Z2409" i="1"/>
  <c r="AA2409" i="1" s="1"/>
  <c r="AH2409" i="1" s="1"/>
  <c r="Y2409" i="1"/>
  <c r="AJ2410" i="1"/>
  <c r="AI2410" i="1"/>
  <c r="I2410" i="1"/>
  <c r="H2410" i="1" s="1"/>
  <c r="X2410" i="1"/>
  <c r="A2411" i="1"/>
  <c r="K2411" i="1" s="1"/>
  <c r="AE2365" i="1" l="1"/>
  <c r="L2367" i="1"/>
  <c r="N2366" i="1"/>
  <c r="AC2366" i="1" s="1"/>
  <c r="M2366" i="1"/>
  <c r="AD2366" i="1" s="1"/>
  <c r="G2365" i="1"/>
  <c r="Z2410" i="1"/>
  <c r="AA2410" i="1" s="1"/>
  <c r="AH2410" i="1" s="1"/>
  <c r="Y2410" i="1"/>
  <c r="AJ2411" i="1"/>
  <c r="AI2411" i="1"/>
  <c r="I2411" i="1"/>
  <c r="H2411" i="1" s="1"/>
  <c r="AB2410" i="1"/>
  <c r="X2411" i="1"/>
  <c r="A2412" i="1"/>
  <c r="K2412" i="1" s="1"/>
  <c r="L2368" i="1" l="1"/>
  <c r="M2367" i="1"/>
  <c r="AD2367" i="1" s="1"/>
  <c r="N2367" i="1"/>
  <c r="AC2367" i="1" s="1"/>
  <c r="G2366" i="1"/>
  <c r="G2367" i="1" s="1"/>
  <c r="AE2366" i="1"/>
  <c r="AB2411" i="1"/>
  <c r="X2412" i="1"/>
  <c r="A2413" i="1"/>
  <c r="K2413" i="1" s="1"/>
  <c r="Y2411" i="1"/>
  <c r="AJ2412" i="1"/>
  <c r="AI2412" i="1"/>
  <c r="I2412" i="1"/>
  <c r="H2412" i="1" s="1"/>
  <c r="Z2411" i="1"/>
  <c r="AA2411" i="1" s="1"/>
  <c r="AH2411" i="1" s="1"/>
  <c r="AE2367" i="1" l="1"/>
  <c r="N2368" i="1"/>
  <c r="AC2368" i="1" s="1"/>
  <c r="M2368" i="1"/>
  <c r="AD2368" i="1" s="1"/>
  <c r="AE2368" i="1" s="1"/>
  <c r="L2369" i="1"/>
  <c r="AB2412" i="1"/>
  <c r="X2413" i="1"/>
  <c r="A2414" i="1"/>
  <c r="K2414" i="1" s="1"/>
  <c r="Z2412" i="1"/>
  <c r="AA2412" i="1" s="1"/>
  <c r="AH2412" i="1" s="1"/>
  <c r="Y2412" i="1"/>
  <c r="AJ2413" i="1"/>
  <c r="AI2413" i="1"/>
  <c r="I2413" i="1"/>
  <c r="H2413" i="1" s="1"/>
  <c r="G2368" i="1" l="1"/>
  <c r="N2369" i="1"/>
  <c r="AC2369" i="1" s="1"/>
  <c r="L2370" i="1"/>
  <c r="M2369" i="1"/>
  <c r="AD2369" i="1" s="1"/>
  <c r="X2414" i="1"/>
  <c r="A2415" i="1"/>
  <c r="K2415" i="1" s="1"/>
  <c r="Z2413" i="1"/>
  <c r="AA2413" i="1" s="1"/>
  <c r="AH2413" i="1" s="1"/>
  <c r="AI2414" i="1"/>
  <c r="Y2413" i="1"/>
  <c r="AJ2414" i="1"/>
  <c r="I2414" i="1"/>
  <c r="H2414" i="1" s="1"/>
  <c r="AB2413" i="1"/>
  <c r="G2369" i="1" l="1"/>
  <c r="AE2369" i="1"/>
  <c r="M2370" i="1"/>
  <c r="AD2370" i="1" s="1"/>
  <c r="N2370" i="1"/>
  <c r="AC2370" i="1" s="1"/>
  <c r="L2371" i="1"/>
  <c r="AB2414" i="1"/>
  <c r="X2415" i="1"/>
  <c r="A2416" i="1"/>
  <c r="K2416" i="1" s="1"/>
  <c r="AJ2415" i="1"/>
  <c r="AI2415" i="1"/>
  <c r="I2415" i="1"/>
  <c r="H2415" i="1" s="1"/>
  <c r="Z2414" i="1"/>
  <c r="AA2414" i="1" s="1"/>
  <c r="AH2414" i="1" s="1"/>
  <c r="Y2414" i="1"/>
  <c r="AE2370" i="1" l="1"/>
  <c r="G2370" i="1"/>
  <c r="L2372" i="1"/>
  <c r="N2371" i="1"/>
  <c r="AC2371" i="1" s="1"/>
  <c r="M2371" i="1"/>
  <c r="AD2371" i="1" s="1"/>
  <c r="AB2415" i="1"/>
  <c r="X2416" i="1"/>
  <c r="A2417" i="1"/>
  <c r="K2417" i="1" s="1"/>
  <c r="Z2415" i="1"/>
  <c r="AA2415" i="1" s="1"/>
  <c r="AH2415" i="1" s="1"/>
  <c r="Y2415" i="1"/>
  <c r="AJ2416" i="1"/>
  <c r="AI2416" i="1"/>
  <c r="I2416" i="1"/>
  <c r="H2416" i="1" s="1"/>
  <c r="M2372" i="1" l="1"/>
  <c r="AD2372" i="1" s="1"/>
  <c r="N2372" i="1"/>
  <c r="AC2372" i="1" s="1"/>
  <c r="L2373" i="1"/>
  <c r="AE2371" i="1"/>
  <c r="K2418" i="1"/>
  <c r="G2371" i="1"/>
  <c r="A2418" i="1"/>
  <c r="X2417" i="1"/>
  <c r="AB2416" i="1"/>
  <c r="Z2416" i="1"/>
  <c r="AA2416" i="1" s="1"/>
  <c r="AH2416" i="1" s="1"/>
  <c r="Y2416" i="1"/>
  <c r="AJ2417" i="1"/>
  <c r="AI2417" i="1"/>
  <c r="I2417" i="1"/>
  <c r="H2417" i="1" s="1"/>
  <c r="L2374" i="1" l="1"/>
  <c r="M2373" i="1"/>
  <c r="AD2373" i="1" s="1"/>
  <c r="N2373" i="1"/>
  <c r="AC2373" i="1" s="1"/>
  <c r="AE2372" i="1"/>
  <c r="G2372" i="1"/>
  <c r="Z2417" i="1"/>
  <c r="AJ2418" i="1"/>
  <c r="AI2418" i="1"/>
  <c r="I2418" i="1"/>
  <c r="H2418" i="1" s="1"/>
  <c r="X2418" i="1"/>
  <c r="A2419" i="1"/>
  <c r="K2419" i="1" s="1"/>
  <c r="AB2417" i="1"/>
  <c r="M2374" i="1" l="1"/>
  <c r="AD2374" i="1" s="1"/>
  <c r="N2374" i="1"/>
  <c r="AC2374" i="1" s="1"/>
  <c r="L2375" i="1"/>
  <c r="AE2373" i="1"/>
  <c r="G2373" i="1"/>
  <c r="AB2418" i="1"/>
  <c r="A2420" i="1"/>
  <c r="K2420" i="1" s="1"/>
  <c r="X2419" i="1"/>
  <c r="Z2418" i="1"/>
  <c r="AA2418" i="1" s="1"/>
  <c r="AH2418" i="1" s="1"/>
  <c r="Y2418" i="1"/>
  <c r="AJ2419" i="1"/>
  <c r="AI2419" i="1"/>
  <c r="I2419" i="1"/>
  <c r="H2419" i="1" s="1"/>
  <c r="AE2374" i="1" l="1"/>
  <c r="G2374" i="1"/>
  <c r="N2375" i="1"/>
  <c r="AC2375" i="1" s="1"/>
  <c r="L2376" i="1"/>
  <c r="M2375" i="1"/>
  <c r="AD2375" i="1" s="1"/>
  <c r="X2420" i="1"/>
  <c r="A2421" i="1"/>
  <c r="K2421" i="1" s="1"/>
  <c r="Z2419" i="1"/>
  <c r="AA2419" i="1" s="1"/>
  <c r="AH2419" i="1" s="1"/>
  <c r="Y2419" i="1"/>
  <c r="AJ2420" i="1"/>
  <c r="AI2420" i="1"/>
  <c r="I2420" i="1"/>
  <c r="H2420" i="1" s="1"/>
  <c r="AB2419" i="1"/>
  <c r="AE2375" i="1" l="1"/>
  <c r="G2375" i="1"/>
  <c r="M2376" i="1"/>
  <c r="AD2376" i="1" s="1"/>
  <c r="N2376" i="1"/>
  <c r="AC2376" i="1" s="1"/>
  <c r="L2377" i="1"/>
  <c r="AJ2421" i="1"/>
  <c r="AI2421" i="1"/>
  <c r="I2421" i="1"/>
  <c r="H2421" i="1" s="1"/>
  <c r="Z2420" i="1"/>
  <c r="AA2420" i="1" s="1"/>
  <c r="AH2420" i="1" s="1"/>
  <c r="Y2420" i="1"/>
  <c r="AB2420" i="1"/>
  <c r="X2421" i="1"/>
  <c r="A2422" i="1"/>
  <c r="K2422" i="1" s="1"/>
  <c r="G2376" i="1" l="1"/>
  <c r="L2378" i="1"/>
  <c r="N2377" i="1"/>
  <c r="AC2377" i="1" s="1"/>
  <c r="M2377" i="1"/>
  <c r="AD2377" i="1" s="1"/>
  <c r="AE2377" i="1" s="1"/>
  <c r="AE2376" i="1"/>
  <c r="Y2421" i="1"/>
  <c r="AJ2422" i="1"/>
  <c r="I2422" i="1"/>
  <c r="H2422" i="1" s="1"/>
  <c r="AI2422" i="1"/>
  <c r="Z2421" i="1"/>
  <c r="AA2421" i="1" s="1"/>
  <c r="AH2421" i="1" s="1"/>
  <c r="AB2421" i="1"/>
  <c r="X2422" i="1"/>
  <c r="A2423" i="1"/>
  <c r="K2423" i="1" s="1"/>
  <c r="G2377" i="1" l="1"/>
  <c r="L2379" i="1"/>
  <c r="M2378" i="1"/>
  <c r="AD2378" i="1" s="1"/>
  <c r="N2378" i="1"/>
  <c r="AC2378" i="1" s="1"/>
  <c r="I2423" i="1"/>
  <c r="H2423" i="1" s="1"/>
  <c r="AI2423" i="1"/>
  <c r="Z2422" i="1"/>
  <c r="AA2422" i="1" s="1"/>
  <c r="AH2422" i="1" s="1"/>
  <c r="Y2422" i="1"/>
  <c r="AJ2423" i="1"/>
  <c r="X2423" i="1"/>
  <c r="A2424" i="1"/>
  <c r="K2424" i="1" s="1"/>
  <c r="AB2422" i="1"/>
  <c r="G2378" i="1" l="1"/>
  <c r="AE2378" i="1"/>
  <c r="L2380" i="1"/>
  <c r="N2379" i="1"/>
  <c r="AC2379" i="1" s="1"/>
  <c r="M2379" i="1"/>
  <c r="AD2379" i="1" s="1"/>
  <c r="A2425" i="1"/>
  <c r="K2425" i="1" s="1"/>
  <c r="X2424" i="1"/>
  <c r="I2424" i="1"/>
  <c r="H2424" i="1" s="1"/>
  <c r="Z2423" i="1"/>
  <c r="AA2423" i="1" s="1"/>
  <c r="AH2423" i="1" s="1"/>
  <c r="Y2423" i="1"/>
  <c r="AJ2424" i="1"/>
  <c r="AI2424" i="1"/>
  <c r="AB2423" i="1"/>
  <c r="N2380" i="1" l="1"/>
  <c r="AC2380" i="1" s="1"/>
  <c r="L2381" i="1"/>
  <c r="M2380" i="1"/>
  <c r="AD2380" i="1" s="1"/>
  <c r="G2379" i="1"/>
  <c r="AE2379" i="1"/>
  <c r="AB2424" i="1"/>
  <c r="A2426" i="1"/>
  <c r="K2426" i="1" s="1"/>
  <c r="X2425" i="1"/>
  <c r="AJ2425" i="1"/>
  <c r="AI2425" i="1"/>
  <c r="I2425" i="1"/>
  <c r="H2425" i="1" s="1"/>
  <c r="Z2424" i="1"/>
  <c r="AA2424" i="1" s="1"/>
  <c r="AH2424" i="1" s="1"/>
  <c r="Y2424" i="1"/>
  <c r="M2381" i="1" l="1"/>
  <c r="AD2381" i="1" s="1"/>
  <c r="N2381" i="1"/>
  <c r="AC2381" i="1" s="1"/>
  <c r="L2382" i="1"/>
  <c r="G2380" i="1"/>
  <c r="AE2380" i="1"/>
  <c r="AB2425" i="1"/>
  <c r="I2426" i="1"/>
  <c r="H2426" i="1" s="1"/>
  <c r="AI2426" i="1"/>
  <c r="Z2425" i="1"/>
  <c r="AA2425" i="1" s="1"/>
  <c r="AH2425" i="1" s="1"/>
  <c r="Y2425" i="1"/>
  <c r="AJ2426" i="1"/>
  <c r="X2426" i="1"/>
  <c r="A2427" i="1"/>
  <c r="K2427" i="1" s="1"/>
  <c r="AE2381" i="1" l="1"/>
  <c r="G2381" i="1"/>
  <c r="M2382" i="1"/>
  <c r="AD2382" i="1" s="1"/>
  <c r="L2383" i="1"/>
  <c r="N2382" i="1"/>
  <c r="AC2382" i="1" s="1"/>
  <c r="X2427" i="1"/>
  <c r="A2428" i="1"/>
  <c r="K2428" i="1" s="1"/>
  <c r="Y2426" i="1"/>
  <c r="AJ2427" i="1"/>
  <c r="AI2427" i="1"/>
  <c r="I2427" i="1"/>
  <c r="H2427" i="1" s="1"/>
  <c r="Z2426" i="1"/>
  <c r="AA2426" i="1" s="1"/>
  <c r="AH2426" i="1" s="1"/>
  <c r="AB2426" i="1"/>
  <c r="G2382" i="1" l="1"/>
  <c r="K2429" i="1"/>
  <c r="N2383" i="1"/>
  <c r="AC2383" i="1" s="1"/>
  <c r="M2383" i="1"/>
  <c r="AD2383" i="1" s="1"/>
  <c r="L2384" i="1"/>
  <c r="AE2382" i="1"/>
  <c r="AB2427" i="1"/>
  <c r="X2428" i="1"/>
  <c r="A2429" i="1"/>
  <c r="I2428" i="1"/>
  <c r="H2428" i="1" s="1"/>
  <c r="Z2427" i="1"/>
  <c r="AA2427" i="1" s="1"/>
  <c r="AH2427" i="1" s="1"/>
  <c r="Y2427" i="1"/>
  <c r="AJ2428" i="1"/>
  <c r="AI2428" i="1"/>
  <c r="AE2383" i="1" l="1"/>
  <c r="G2383" i="1"/>
  <c r="L2385" i="1"/>
  <c r="M2384" i="1"/>
  <c r="AD2384" i="1" s="1"/>
  <c r="N2384" i="1"/>
  <c r="AC2384" i="1" s="1"/>
  <c r="AB2428" i="1"/>
  <c r="X2429" i="1"/>
  <c r="A2430" i="1"/>
  <c r="K2430" i="1" s="1"/>
  <c r="Y2428" i="1"/>
  <c r="AJ2429" i="1"/>
  <c r="AI2429" i="1"/>
  <c r="I2429" i="1"/>
  <c r="H2429" i="1" s="1"/>
  <c r="Z2428" i="1"/>
  <c r="AA2428" i="1" s="1"/>
  <c r="AH2428" i="1" s="1"/>
  <c r="G2384" i="1" l="1"/>
  <c r="AE2384" i="1"/>
  <c r="L2386" i="1"/>
  <c r="M2385" i="1"/>
  <c r="AD2385" i="1" s="1"/>
  <c r="N2385" i="1"/>
  <c r="AC2385" i="1" s="1"/>
  <c r="X2430" i="1"/>
  <c r="A2431" i="1"/>
  <c r="K2431" i="1" s="1"/>
  <c r="I2430" i="1"/>
  <c r="H2430" i="1" s="1"/>
  <c r="Z2429" i="1"/>
  <c r="AA2429" i="1" s="1"/>
  <c r="AH2429" i="1" s="1"/>
  <c r="Y2429" i="1"/>
  <c r="AJ2430" i="1"/>
  <c r="AI2430" i="1"/>
  <c r="AB2429" i="1"/>
  <c r="AE2385" i="1" l="1"/>
  <c r="L2387" i="1"/>
  <c r="N2386" i="1"/>
  <c r="AC2386" i="1" s="1"/>
  <c r="M2386" i="1"/>
  <c r="AD2386" i="1" s="1"/>
  <c r="G2385" i="1"/>
  <c r="X2431" i="1"/>
  <c r="A2432" i="1"/>
  <c r="K2432" i="1" s="1"/>
  <c r="I2431" i="1"/>
  <c r="H2431" i="1" s="1"/>
  <c r="Z2430" i="1"/>
  <c r="AA2430" i="1" s="1"/>
  <c r="AH2430" i="1" s="1"/>
  <c r="Y2430" i="1"/>
  <c r="AJ2431" i="1"/>
  <c r="AI2431" i="1"/>
  <c r="AB2430" i="1"/>
  <c r="G2386" i="1" l="1"/>
  <c r="AE2386" i="1"/>
  <c r="N2387" i="1"/>
  <c r="AC2387" i="1" s="1"/>
  <c r="AE2387" i="1" s="1"/>
  <c r="L2388" i="1"/>
  <c r="M2387" i="1"/>
  <c r="AD2387" i="1" s="1"/>
  <c r="AB2431" i="1"/>
  <c r="X2432" i="1"/>
  <c r="A2433" i="1"/>
  <c r="K2433" i="1" s="1"/>
  <c r="Z2431" i="1"/>
  <c r="AA2431" i="1" s="1"/>
  <c r="AH2431" i="1" s="1"/>
  <c r="Y2431" i="1"/>
  <c r="AJ2432" i="1"/>
  <c r="AI2432" i="1"/>
  <c r="I2432" i="1"/>
  <c r="H2432" i="1" s="1"/>
  <c r="G2387" i="1" l="1"/>
  <c r="M2388" i="1"/>
  <c r="AD2388" i="1" s="1"/>
  <c r="N2388" i="1"/>
  <c r="AC2388" i="1" s="1"/>
  <c r="L2389" i="1"/>
  <c r="AB2432" i="1"/>
  <c r="X2433" i="1"/>
  <c r="A2434" i="1"/>
  <c r="K2434" i="1" s="1"/>
  <c r="AJ2433" i="1"/>
  <c r="AI2433" i="1"/>
  <c r="I2433" i="1"/>
  <c r="H2433" i="1" s="1"/>
  <c r="Z2432" i="1"/>
  <c r="AA2432" i="1" s="1"/>
  <c r="AH2432" i="1" s="1"/>
  <c r="Y2432" i="1"/>
  <c r="G2388" i="1" l="1"/>
  <c r="N2389" i="1"/>
  <c r="AC2389" i="1" s="1"/>
  <c r="AE2389" i="1" s="1"/>
  <c r="M2389" i="1"/>
  <c r="AD2389" i="1" s="1"/>
  <c r="L2390" i="1"/>
  <c r="AE2388" i="1"/>
  <c r="A2435" i="1"/>
  <c r="K2435" i="1" s="1"/>
  <c r="X2434" i="1"/>
  <c r="AB2433" i="1"/>
  <c r="I2434" i="1"/>
  <c r="H2434" i="1" s="1"/>
  <c r="Z2433" i="1"/>
  <c r="AA2433" i="1" s="1"/>
  <c r="AH2433" i="1" s="1"/>
  <c r="Y2433" i="1"/>
  <c r="AJ2434" i="1"/>
  <c r="AI2434" i="1"/>
  <c r="G2389" i="1" l="1"/>
  <c r="N2390" i="1"/>
  <c r="AC2390" i="1" s="1"/>
  <c r="M2390" i="1"/>
  <c r="AD2390" i="1" s="1"/>
  <c r="L2391" i="1"/>
  <c r="X2435" i="1"/>
  <c r="A2436" i="1"/>
  <c r="K2436" i="1" s="1"/>
  <c r="AB2434" i="1"/>
  <c r="Z2434" i="1"/>
  <c r="AA2434" i="1" s="1"/>
  <c r="AH2434" i="1" s="1"/>
  <c r="Y2434" i="1"/>
  <c r="AJ2435" i="1"/>
  <c r="AI2435" i="1"/>
  <c r="I2435" i="1"/>
  <c r="H2435" i="1" s="1"/>
  <c r="AE2390" i="1" l="1"/>
  <c r="G2390" i="1"/>
  <c r="M2391" i="1"/>
  <c r="AD2391" i="1" s="1"/>
  <c r="N2391" i="1"/>
  <c r="AC2391" i="1" s="1"/>
  <c r="L2392" i="1"/>
  <c r="X2436" i="1"/>
  <c r="A2437" i="1"/>
  <c r="K2437" i="1" s="1"/>
  <c r="Z2435" i="1"/>
  <c r="AA2435" i="1" s="1"/>
  <c r="AH2435" i="1" s="1"/>
  <c r="Y2435" i="1"/>
  <c r="AJ2436" i="1"/>
  <c r="AI2436" i="1"/>
  <c r="I2436" i="1"/>
  <c r="H2436" i="1" s="1"/>
  <c r="AB2435" i="1"/>
  <c r="G2391" i="1" l="1"/>
  <c r="AE2391" i="1"/>
  <c r="L2393" i="1"/>
  <c r="M2392" i="1"/>
  <c r="AD2392" i="1" s="1"/>
  <c r="N2392" i="1"/>
  <c r="AC2392" i="1" s="1"/>
  <c r="X2437" i="1"/>
  <c r="A2438" i="1"/>
  <c r="K2438" i="1" s="1"/>
  <c r="Z2436" i="1"/>
  <c r="AA2436" i="1" s="1"/>
  <c r="AH2436" i="1" s="1"/>
  <c r="Y2436" i="1"/>
  <c r="AJ2437" i="1"/>
  <c r="AI2437" i="1"/>
  <c r="I2437" i="1"/>
  <c r="H2437" i="1" s="1"/>
  <c r="AB2436" i="1"/>
  <c r="AE2392" i="1" l="1"/>
  <c r="G2392" i="1"/>
  <c r="L2394" i="1"/>
  <c r="M2393" i="1"/>
  <c r="AD2393" i="1" s="1"/>
  <c r="N2393" i="1"/>
  <c r="AC2393" i="1" s="1"/>
  <c r="X2438" i="1"/>
  <c r="A2439" i="1"/>
  <c r="K2439" i="1" s="1"/>
  <c r="Z2437" i="1"/>
  <c r="AA2437" i="1" s="1"/>
  <c r="AH2437" i="1" s="1"/>
  <c r="Y2437" i="1"/>
  <c r="AJ2438" i="1"/>
  <c r="AI2438" i="1"/>
  <c r="I2438" i="1"/>
  <c r="H2438" i="1" s="1"/>
  <c r="AB2437" i="1"/>
  <c r="G2393" i="1" l="1"/>
  <c r="K2440" i="1"/>
  <c r="AE2393" i="1"/>
  <c r="N2394" i="1"/>
  <c r="AC2394" i="1" s="1"/>
  <c r="M2394" i="1"/>
  <c r="AD2394" i="1" s="1"/>
  <c r="L2395" i="1"/>
  <c r="AB2438" i="1"/>
  <c r="X2439" i="1"/>
  <c r="A2440" i="1"/>
  <c r="AJ2439" i="1"/>
  <c r="AI2439" i="1"/>
  <c r="I2439" i="1"/>
  <c r="H2439" i="1" s="1"/>
  <c r="Z2438" i="1"/>
  <c r="AA2438" i="1" s="1"/>
  <c r="AH2438" i="1" s="1"/>
  <c r="Y2438" i="1"/>
  <c r="G2394" i="1" l="1"/>
  <c r="N2395" i="1"/>
  <c r="AC2395" i="1" s="1"/>
  <c r="L2396" i="1"/>
  <c r="M2395" i="1"/>
  <c r="AD2395" i="1" s="1"/>
  <c r="AE2394" i="1"/>
  <c r="I2440" i="1"/>
  <c r="H2440" i="1" s="1"/>
  <c r="Z2439" i="1"/>
  <c r="AA2439" i="1" s="1"/>
  <c r="AH2439" i="1" s="1"/>
  <c r="Y2439" i="1"/>
  <c r="AJ2440" i="1"/>
  <c r="AI2440" i="1"/>
  <c r="A2441" i="1"/>
  <c r="K2441" i="1" s="1"/>
  <c r="X2440" i="1"/>
  <c r="AB2439" i="1"/>
  <c r="G2395" i="1" l="1"/>
  <c r="AE2395" i="1"/>
  <c r="M2396" i="1"/>
  <c r="AD2396" i="1" s="1"/>
  <c r="N2396" i="1"/>
  <c r="AC2396" i="1" s="1"/>
  <c r="L2397" i="1"/>
  <c r="X2441" i="1"/>
  <c r="A2442" i="1"/>
  <c r="K2442" i="1" s="1"/>
  <c r="AB2440" i="1"/>
  <c r="Z2440" i="1"/>
  <c r="AA2440" i="1" s="1"/>
  <c r="AH2440" i="1" s="1"/>
  <c r="Y2440" i="1"/>
  <c r="AJ2441" i="1"/>
  <c r="AI2441" i="1"/>
  <c r="I2441" i="1"/>
  <c r="H2441" i="1" s="1"/>
  <c r="G2396" i="1" l="1"/>
  <c r="N2397" i="1"/>
  <c r="AC2397" i="1" s="1"/>
  <c r="L2398" i="1"/>
  <c r="M2397" i="1"/>
  <c r="AD2397" i="1" s="1"/>
  <c r="AE2396" i="1"/>
  <c r="Y2441" i="1"/>
  <c r="AJ2442" i="1"/>
  <c r="AI2442" i="1"/>
  <c r="I2442" i="1"/>
  <c r="H2442" i="1" s="1"/>
  <c r="Z2441" i="1"/>
  <c r="AA2441" i="1" s="1"/>
  <c r="AH2441" i="1" s="1"/>
  <c r="AB2441" i="1"/>
  <c r="X2442" i="1"/>
  <c r="A2443" i="1"/>
  <c r="K2443" i="1" s="1"/>
  <c r="G2397" i="1" l="1"/>
  <c r="AE2397" i="1"/>
  <c r="M2398" i="1"/>
  <c r="AD2398" i="1" s="1"/>
  <c r="N2398" i="1"/>
  <c r="AC2398" i="1" s="1"/>
  <c r="AE2398" i="1" s="1"/>
  <c r="L2399" i="1"/>
  <c r="X2443" i="1"/>
  <c r="A2444" i="1"/>
  <c r="K2444" i="1" s="1"/>
  <c r="AB2442" i="1"/>
  <c r="AJ2443" i="1"/>
  <c r="AI2443" i="1"/>
  <c r="I2443" i="1"/>
  <c r="H2443" i="1" s="1"/>
  <c r="Z2442" i="1"/>
  <c r="AA2442" i="1" s="1"/>
  <c r="AH2442" i="1" s="1"/>
  <c r="Y2442" i="1"/>
  <c r="G2398" i="1" l="1"/>
  <c r="N2399" i="1"/>
  <c r="AC2399" i="1" s="1"/>
  <c r="L2400" i="1"/>
  <c r="M2399" i="1"/>
  <c r="AD2399" i="1" s="1"/>
  <c r="X2444" i="1"/>
  <c r="A2445" i="1"/>
  <c r="K2445" i="1" s="1"/>
  <c r="Z2443" i="1"/>
  <c r="AA2443" i="1" s="1"/>
  <c r="AH2443" i="1" s="1"/>
  <c r="Y2443" i="1"/>
  <c r="AJ2444" i="1"/>
  <c r="AI2444" i="1"/>
  <c r="I2444" i="1"/>
  <c r="H2444" i="1" s="1"/>
  <c r="AB2443" i="1"/>
  <c r="G2399" i="1" l="1"/>
  <c r="AE2399" i="1"/>
  <c r="N2400" i="1"/>
  <c r="AC2400" i="1" s="1"/>
  <c r="M2400" i="1"/>
  <c r="AD2400" i="1" s="1"/>
  <c r="L2401" i="1"/>
  <c r="X2445" i="1"/>
  <c r="A2446" i="1"/>
  <c r="K2446" i="1" s="1"/>
  <c r="Y2444" i="1"/>
  <c r="AJ2445" i="1"/>
  <c r="AI2445" i="1"/>
  <c r="I2445" i="1"/>
  <c r="H2445" i="1" s="1"/>
  <c r="Z2444" i="1"/>
  <c r="AA2444" i="1" s="1"/>
  <c r="AH2444" i="1" s="1"/>
  <c r="AB2444" i="1"/>
  <c r="G2400" i="1" l="1"/>
  <c r="L2402" i="1"/>
  <c r="M2401" i="1"/>
  <c r="AD2401" i="1" s="1"/>
  <c r="N2401" i="1"/>
  <c r="AC2401" i="1" s="1"/>
  <c r="AE2400" i="1"/>
  <c r="AB2445" i="1"/>
  <c r="X2446" i="1"/>
  <c r="A2447" i="1"/>
  <c r="K2447" i="1" s="1"/>
  <c r="Z2445" i="1"/>
  <c r="AA2445" i="1" s="1"/>
  <c r="AH2445" i="1" s="1"/>
  <c r="Y2445" i="1"/>
  <c r="AJ2446" i="1"/>
  <c r="AI2446" i="1"/>
  <c r="I2446" i="1"/>
  <c r="H2446" i="1" s="1"/>
  <c r="G2401" i="1" l="1"/>
  <c r="AE2401" i="1"/>
  <c r="N2402" i="1"/>
  <c r="AC2402" i="1" s="1"/>
  <c r="L2403" i="1"/>
  <c r="M2402" i="1"/>
  <c r="AD2402" i="1" s="1"/>
  <c r="AE2402" i="1" s="1"/>
  <c r="X2447" i="1"/>
  <c r="A2448" i="1"/>
  <c r="K2448" i="1" s="1"/>
  <c r="AB2446" i="1"/>
  <c r="AJ2447" i="1"/>
  <c r="AI2447" i="1"/>
  <c r="I2447" i="1"/>
  <c r="H2447" i="1" s="1"/>
  <c r="Z2446" i="1"/>
  <c r="AA2446" i="1" s="1"/>
  <c r="AH2446" i="1" s="1"/>
  <c r="Y2446" i="1"/>
  <c r="G2402" i="1" l="1"/>
  <c r="L2404" i="1"/>
  <c r="M2403" i="1"/>
  <c r="AD2403" i="1" s="1"/>
  <c r="N2403" i="1"/>
  <c r="AC2403" i="1" s="1"/>
  <c r="AB2447" i="1"/>
  <c r="A2449" i="1"/>
  <c r="K2449" i="1" s="1"/>
  <c r="X2448" i="1"/>
  <c r="I2448" i="1"/>
  <c r="H2448" i="1" s="1"/>
  <c r="Z2447" i="1"/>
  <c r="AA2447" i="1" s="1"/>
  <c r="AH2447" i="1" s="1"/>
  <c r="Y2447" i="1"/>
  <c r="AJ2448" i="1"/>
  <c r="AI2448" i="1"/>
  <c r="G2403" i="1" l="1"/>
  <c r="AE2403" i="1"/>
  <c r="N2404" i="1"/>
  <c r="AC2404" i="1" s="1"/>
  <c r="L2405" i="1"/>
  <c r="M2404" i="1"/>
  <c r="AD2404" i="1" s="1"/>
  <c r="AE2404" i="1" s="1"/>
  <c r="G2404" i="1"/>
  <c r="X2449" i="1"/>
  <c r="A2450" i="1"/>
  <c r="K2450" i="1" s="1"/>
  <c r="AB2448" i="1"/>
  <c r="AJ2449" i="1"/>
  <c r="AI2449" i="1"/>
  <c r="I2449" i="1"/>
  <c r="H2449" i="1" s="1"/>
  <c r="Z2448" i="1"/>
  <c r="N2405" i="1" l="1"/>
  <c r="AC2405" i="1" s="1"/>
  <c r="L2406" i="1"/>
  <c r="M2405" i="1"/>
  <c r="AD2405" i="1" s="1"/>
  <c r="A2451" i="1"/>
  <c r="K2451" i="1" s="1"/>
  <c r="X2450" i="1"/>
  <c r="AJ2450" i="1"/>
  <c r="AI2450" i="1"/>
  <c r="I2450" i="1"/>
  <c r="H2450" i="1" s="1"/>
  <c r="Z2449" i="1"/>
  <c r="AA2449" i="1" s="1"/>
  <c r="AH2449" i="1" s="1"/>
  <c r="Y2449" i="1"/>
  <c r="AB2449" i="1"/>
  <c r="G2405" i="1" l="1"/>
  <c r="AE2405" i="1"/>
  <c r="N2406" i="1"/>
  <c r="AC2406" i="1" s="1"/>
  <c r="M2406" i="1"/>
  <c r="AD2406" i="1" s="1"/>
  <c r="L2407" i="1"/>
  <c r="AJ2451" i="1"/>
  <c r="AI2451" i="1"/>
  <c r="I2451" i="1"/>
  <c r="H2451" i="1" s="1"/>
  <c r="Z2450" i="1"/>
  <c r="AA2450" i="1" s="1"/>
  <c r="AH2450" i="1" s="1"/>
  <c r="Y2450" i="1"/>
  <c r="AB2450" i="1"/>
  <c r="X2451" i="1"/>
  <c r="A2452" i="1"/>
  <c r="K2452" i="1" s="1"/>
  <c r="AE2406" i="1" l="1"/>
  <c r="G2406" i="1"/>
  <c r="L2408" i="1"/>
  <c r="M2407" i="1"/>
  <c r="AD2407" i="1" s="1"/>
  <c r="N2407" i="1"/>
  <c r="AC2407" i="1" s="1"/>
  <c r="A2453" i="1"/>
  <c r="K2453" i="1" s="1"/>
  <c r="X2452" i="1"/>
  <c r="I2452" i="1"/>
  <c r="H2452" i="1" s="1"/>
  <c r="Z2451" i="1"/>
  <c r="AA2451" i="1" s="1"/>
  <c r="AH2451" i="1" s="1"/>
  <c r="Y2451" i="1"/>
  <c r="AJ2452" i="1"/>
  <c r="AI2452" i="1"/>
  <c r="AB2451" i="1"/>
  <c r="G2407" i="1" l="1"/>
  <c r="AE2407" i="1"/>
  <c r="L2409" i="1"/>
  <c r="M2408" i="1"/>
  <c r="AD2408" i="1" s="1"/>
  <c r="N2408" i="1"/>
  <c r="AC2408" i="1" s="1"/>
  <c r="AJ2453" i="1"/>
  <c r="AI2453" i="1"/>
  <c r="I2453" i="1"/>
  <c r="H2453" i="1" s="1"/>
  <c r="Z2452" i="1"/>
  <c r="AA2452" i="1" s="1"/>
  <c r="AH2452" i="1" s="1"/>
  <c r="Y2452" i="1"/>
  <c r="X2453" i="1"/>
  <c r="A2454" i="1"/>
  <c r="K2454" i="1" s="1"/>
  <c r="AB2452" i="1"/>
  <c r="G2408" i="1" l="1"/>
  <c r="AE2408" i="1"/>
  <c r="N2409" i="1"/>
  <c r="AC2409" i="1" s="1"/>
  <c r="L2410" i="1"/>
  <c r="M2409" i="1"/>
  <c r="AD2409" i="1" s="1"/>
  <c r="G2409" i="1"/>
  <c r="AI2454" i="1"/>
  <c r="I2454" i="1"/>
  <c r="H2454" i="1" s="1"/>
  <c r="Z2453" i="1"/>
  <c r="AA2453" i="1" s="1"/>
  <c r="AH2453" i="1" s="1"/>
  <c r="Y2453" i="1"/>
  <c r="AJ2454" i="1"/>
  <c r="A2455" i="1"/>
  <c r="K2455" i="1" s="1"/>
  <c r="X2454" i="1"/>
  <c r="AB2453" i="1"/>
  <c r="AE2409" i="1" l="1"/>
  <c r="L2411" i="1"/>
  <c r="M2410" i="1"/>
  <c r="AD2410" i="1" s="1"/>
  <c r="N2410" i="1"/>
  <c r="AC2410" i="1" s="1"/>
  <c r="Z2454" i="1"/>
  <c r="AA2454" i="1" s="1"/>
  <c r="AH2454" i="1" s="1"/>
  <c r="Y2454" i="1"/>
  <c r="AJ2455" i="1"/>
  <c r="AI2455" i="1"/>
  <c r="I2455" i="1"/>
  <c r="H2455" i="1" s="1"/>
  <c r="AB2454" i="1"/>
  <c r="X2455" i="1"/>
  <c r="A2456" i="1"/>
  <c r="K2456" i="1" s="1"/>
  <c r="G2410" i="1" l="1"/>
  <c r="AE2410" i="1"/>
  <c r="M2411" i="1"/>
  <c r="AD2411" i="1" s="1"/>
  <c r="L2412" i="1"/>
  <c r="N2411" i="1"/>
  <c r="AC2411" i="1" s="1"/>
  <c r="AB2455" i="1"/>
  <c r="Z2455" i="1"/>
  <c r="AA2455" i="1" s="1"/>
  <c r="AH2455" i="1" s="1"/>
  <c r="Y2455" i="1"/>
  <c r="AJ2456" i="1"/>
  <c r="AI2456" i="1"/>
  <c r="I2456" i="1"/>
  <c r="H2456" i="1" s="1"/>
  <c r="X2456" i="1"/>
  <c r="A2457" i="1"/>
  <c r="K2457" i="1" s="1"/>
  <c r="G2411" i="1" l="1"/>
  <c r="N2412" i="1"/>
  <c r="AC2412" i="1" s="1"/>
  <c r="L2413" i="1"/>
  <c r="M2412" i="1"/>
  <c r="AD2412" i="1" s="1"/>
  <c r="AE2411" i="1"/>
  <c r="X2457" i="1"/>
  <c r="A2458" i="1"/>
  <c r="K2458" i="1" s="1"/>
  <c r="AB2456" i="1"/>
  <c r="AJ2457" i="1"/>
  <c r="AI2457" i="1"/>
  <c r="I2457" i="1"/>
  <c r="H2457" i="1" s="1"/>
  <c r="Z2456" i="1"/>
  <c r="AA2456" i="1" s="1"/>
  <c r="AH2456" i="1" s="1"/>
  <c r="Y2456" i="1"/>
  <c r="N2413" i="1" l="1"/>
  <c r="AC2413" i="1" s="1"/>
  <c r="L2414" i="1"/>
  <c r="M2413" i="1"/>
  <c r="AD2413" i="1" s="1"/>
  <c r="G2412" i="1"/>
  <c r="AE2412" i="1"/>
  <c r="AB2457" i="1"/>
  <c r="X2458" i="1"/>
  <c r="A2459" i="1"/>
  <c r="K2459" i="1" s="1"/>
  <c r="Y2457" i="1"/>
  <c r="AJ2458" i="1"/>
  <c r="AI2458" i="1"/>
  <c r="I2458" i="1"/>
  <c r="H2458" i="1" s="1"/>
  <c r="Z2457" i="1"/>
  <c r="AA2457" i="1" s="1"/>
  <c r="AH2457" i="1" s="1"/>
  <c r="G2413" i="1" l="1"/>
  <c r="AE2413" i="1"/>
  <c r="L2415" i="1"/>
  <c r="M2414" i="1"/>
  <c r="AD2414" i="1" s="1"/>
  <c r="N2414" i="1"/>
  <c r="AC2414" i="1" s="1"/>
  <c r="AB2458" i="1"/>
  <c r="Z2458" i="1"/>
  <c r="AA2458" i="1" s="1"/>
  <c r="AH2458" i="1" s="1"/>
  <c r="Y2458" i="1"/>
  <c r="AJ2459" i="1"/>
  <c r="AI2459" i="1"/>
  <c r="I2459" i="1"/>
  <c r="H2459" i="1" s="1"/>
  <c r="X2459" i="1"/>
  <c r="A2460" i="1"/>
  <c r="K2460" i="1" s="1"/>
  <c r="G2414" i="1" l="1"/>
  <c r="AE2414" i="1"/>
  <c r="M2415" i="1"/>
  <c r="AD2415" i="1" s="1"/>
  <c r="N2415" i="1"/>
  <c r="AC2415" i="1" s="1"/>
  <c r="L2416" i="1"/>
  <c r="AB2459" i="1"/>
  <c r="A2461" i="1"/>
  <c r="K2461" i="1" s="1"/>
  <c r="X2460" i="1"/>
  <c r="I2460" i="1"/>
  <c r="H2460" i="1" s="1"/>
  <c r="Z2459" i="1"/>
  <c r="AA2459" i="1" s="1"/>
  <c r="AH2459" i="1" s="1"/>
  <c r="AJ2460" i="1"/>
  <c r="Y2459" i="1"/>
  <c r="AI2460" i="1"/>
  <c r="G2415" i="1" l="1"/>
  <c r="L2417" i="1"/>
  <c r="M2416" i="1"/>
  <c r="AD2416" i="1" s="1"/>
  <c r="N2416" i="1"/>
  <c r="AC2416" i="1" s="1"/>
  <c r="AE2415" i="1"/>
  <c r="A2462" i="1"/>
  <c r="K2462" i="1" s="1"/>
  <c r="X2461" i="1"/>
  <c r="AB2460" i="1"/>
  <c r="AJ2461" i="1"/>
  <c r="AI2461" i="1"/>
  <c r="I2461" i="1"/>
  <c r="H2461" i="1" s="1"/>
  <c r="Z2460" i="1"/>
  <c r="AA2460" i="1" s="1"/>
  <c r="AH2460" i="1" s="1"/>
  <c r="Y2460" i="1"/>
  <c r="AE2416" i="1" l="1"/>
  <c r="L2418" i="1"/>
  <c r="M2417" i="1"/>
  <c r="AD2417" i="1" s="1"/>
  <c r="N2417" i="1"/>
  <c r="AC2417" i="1" s="1"/>
  <c r="AE2417" i="1" s="1"/>
  <c r="G2416" i="1"/>
  <c r="I2462" i="1"/>
  <c r="H2462" i="1" s="1"/>
  <c r="Z2461" i="1"/>
  <c r="AA2461" i="1" s="1"/>
  <c r="AH2461" i="1" s="1"/>
  <c r="Y2461" i="1"/>
  <c r="AJ2462" i="1"/>
  <c r="AI2462" i="1"/>
  <c r="AB2461" i="1"/>
  <c r="X2462" i="1"/>
  <c r="A2463" i="1"/>
  <c r="K2463" i="1" s="1"/>
  <c r="G2417" i="1" l="1"/>
  <c r="N2418" i="1"/>
  <c r="AC2418" i="1" s="1"/>
  <c r="M2418" i="1"/>
  <c r="AD2418" i="1" s="1"/>
  <c r="L2419" i="1"/>
  <c r="G2418" i="1"/>
  <c r="AB2462" i="1"/>
  <c r="X2463" i="1"/>
  <c r="A2464" i="1"/>
  <c r="K2464" i="1" s="1"/>
  <c r="AJ2463" i="1"/>
  <c r="AI2463" i="1"/>
  <c r="I2463" i="1"/>
  <c r="H2463" i="1" s="1"/>
  <c r="Z2462" i="1"/>
  <c r="AA2462" i="1" s="1"/>
  <c r="AH2462" i="1" s="1"/>
  <c r="Y2462" i="1"/>
  <c r="N2419" i="1" l="1"/>
  <c r="AC2419" i="1" s="1"/>
  <c r="M2419" i="1"/>
  <c r="AD2419" i="1" s="1"/>
  <c r="AE2419" i="1" s="1"/>
  <c r="L2420" i="1"/>
  <c r="AE2418" i="1"/>
  <c r="I2464" i="1"/>
  <c r="H2464" i="1" s="1"/>
  <c r="Z2463" i="1"/>
  <c r="AA2463" i="1" s="1"/>
  <c r="AH2463" i="1" s="1"/>
  <c r="Y2463" i="1"/>
  <c r="AJ2464" i="1"/>
  <c r="AI2464" i="1"/>
  <c r="AB2463" i="1"/>
  <c r="A2465" i="1"/>
  <c r="K2465" i="1" s="1"/>
  <c r="X2464" i="1"/>
  <c r="G2419" i="1" l="1"/>
  <c r="N2420" i="1"/>
  <c r="AC2420" i="1" s="1"/>
  <c r="L2421" i="1"/>
  <c r="M2420" i="1"/>
  <c r="AD2420" i="1" s="1"/>
  <c r="AB2464" i="1"/>
  <c r="X2465" i="1"/>
  <c r="A2466" i="1"/>
  <c r="K2466" i="1" s="1"/>
  <c r="AI2465" i="1"/>
  <c r="I2465" i="1"/>
  <c r="H2465" i="1" s="1"/>
  <c r="Z2464" i="1"/>
  <c r="AA2464" i="1" s="1"/>
  <c r="AH2464" i="1" s="1"/>
  <c r="Y2464" i="1"/>
  <c r="AJ2465" i="1"/>
  <c r="G2420" i="1" l="1"/>
  <c r="AE2420" i="1"/>
  <c r="L2422" i="1"/>
  <c r="N2421" i="1"/>
  <c r="AC2421" i="1" s="1"/>
  <c r="M2421" i="1"/>
  <c r="AD2421" i="1" s="1"/>
  <c r="AB2465" i="1"/>
  <c r="X2466" i="1"/>
  <c r="A2467" i="1"/>
  <c r="K2467" i="1" s="1"/>
  <c r="Z2465" i="1"/>
  <c r="AA2465" i="1" s="1"/>
  <c r="AH2465" i="1" s="1"/>
  <c r="Y2465" i="1"/>
  <c r="AJ2466" i="1"/>
  <c r="AI2466" i="1"/>
  <c r="I2466" i="1"/>
  <c r="H2466" i="1" s="1"/>
  <c r="G2421" i="1" l="1"/>
  <c r="M2422" i="1"/>
  <c r="AD2422" i="1" s="1"/>
  <c r="L2423" i="1"/>
  <c r="N2422" i="1"/>
  <c r="AC2422" i="1" s="1"/>
  <c r="AE2421" i="1"/>
  <c r="X2467" i="1"/>
  <c r="A2468" i="1"/>
  <c r="K2468" i="1" s="1"/>
  <c r="AJ2467" i="1"/>
  <c r="AI2467" i="1"/>
  <c r="I2467" i="1"/>
  <c r="H2467" i="1" s="1"/>
  <c r="Z2466" i="1"/>
  <c r="AA2466" i="1" s="1"/>
  <c r="AH2466" i="1" s="1"/>
  <c r="Y2466" i="1"/>
  <c r="AB2466" i="1"/>
  <c r="G2422" i="1" l="1"/>
  <c r="L2424" i="1"/>
  <c r="N2423" i="1"/>
  <c r="AC2423" i="1" s="1"/>
  <c r="M2423" i="1"/>
  <c r="AD2423" i="1" s="1"/>
  <c r="AE2422" i="1"/>
  <c r="X2468" i="1"/>
  <c r="A2469" i="1"/>
  <c r="K2469" i="1" s="1"/>
  <c r="Z2467" i="1"/>
  <c r="AA2467" i="1" s="1"/>
  <c r="AH2467" i="1" s="1"/>
  <c r="Y2467" i="1"/>
  <c r="AJ2468" i="1"/>
  <c r="AI2468" i="1"/>
  <c r="I2468" i="1"/>
  <c r="H2468" i="1" s="1"/>
  <c r="AB2467" i="1"/>
  <c r="AE2423" i="1" l="1"/>
  <c r="G2423" i="1"/>
  <c r="N2424" i="1"/>
  <c r="AC2424" i="1" s="1"/>
  <c r="L2425" i="1"/>
  <c r="M2424" i="1"/>
  <c r="AD2424" i="1" s="1"/>
  <c r="X2469" i="1"/>
  <c r="A2470" i="1"/>
  <c r="K2470" i="1" s="1"/>
  <c r="AJ2469" i="1"/>
  <c r="AI2469" i="1"/>
  <c r="I2469" i="1"/>
  <c r="H2469" i="1" s="1"/>
  <c r="Z2468" i="1"/>
  <c r="AA2468" i="1" s="1"/>
  <c r="AH2468" i="1" s="1"/>
  <c r="Y2468" i="1"/>
  <c r="AB2468" i="1"/>
  <c r="G2424" i="1" l="1"/>
  <c r="AE2424" i="1"/>
  <c r="M2425" i="1"/>
  <c r="AD2425" i="1" s="1"/>
  <c r="L2426" i="1"/>
  <c r="N2425" i="1"/>
  <c r="AC2425" i="1" s="1"/>
  <c r="AB2469" i="1"/>
  <c r="X2470" i="1"/>
  <c r="A2471" i="1"/>
  <c r="K2471" i="1" s="1"/>
  <c r="I2470" i="1"/>
  <c r="H2470" i="1" s="1"/>
  <c r="Z2469" i="1"/>
  <c r="AA2469" i="1" s="1"/>
  <c r="AH2469" i="1" s="1"/>
  <c r="AI2470" i="1"/>
  <c r="Y2469" i="1"/>
  <c r="AJ2470" i="1"/>
  <c r="G2425" i="1" l="1"/>
  <c r="L2427" i="1"/>
  <c r="M2426" i="1"/>
  <c r="AD2426" i="1" s="1"/>
  <c r="N2426" i="1"/>
  <c r="AC2426" i="1" s="1"/>
  <c r="AE2425" i="1"/>
  <c r="X2471" i="1"/>
  <c r="A2472" i="1"/>
  <c r="K2472" i="1" s="1"/>
  <c r="AB2470" i="1"/>
  <c r="AJ2471" i="1"/>
  <c r="AI2471" i="1"/>
  <c r="I2471" i="1"/>
  <c r="H2471" i="1" s="1"/>
  <c r="Z2470" i="1"/>
  <c r="AA2470" i="1" s="1"/>
  <c r="AH2470" i="1" s="1"/>
  <c r="Y2470" i="1"/>
  <c r="AE2426" i="1" l="1"/>
  <c r="G2426" i="1"/>
  <c r="L2428" i="1"/>
  <c r="M2427" i="1"/>
  <c r="AD2427" i="1" s="1"/>
  <c r="N2427" i="1"/>
  <c r="AC2427" i="1" s="1"/>
  <c r="X2472" i="1"/>
  <c r="A2473" i="1"/>
  <c r="K2473" i="1" s="1"/>
  <c r="Z2471" i="1"/>
  <c r="AA2471" i="1" s="1"/>
  <c r="AH2471" i="1" s="1"/>
  <c r="AI2472" i="1"/>
  <c r="Y2471" i="1"/>
  <c r="AJ2472" i="1"/>
  <c r="I2472" i="1"/>
  <c r="H2472" i="1" s="1"/>
  <c r="AB2471" i="1"/>
  <c r="AE2427" i="1" l="1"/>
  <c r="L2429" i="1"/>
  <c r="M2428" i="1"/>
  <c r="AD2428" i="1" s="1"/>
  <c r="N2428" i="1"/>
  <c r="AC2428" i="1" s="1"/>
  <c r="G2427" i="1"/>
  <c r="AB2472" i="1"/>
  <c r="X2473" i="1"/>
  <c r="A2474" i="1"/>
  <c r="K2474" i="1" s="1"/>
  <c r="Y2472" i="1"/>
  <c r="AJ2473" i="1"/>
  <c r="AI2473" i="1"/>
  <c r="I2473" i="1"/>
  <c r="H2473" i="1" s="1"/>
  <c r="Z2472" i="1"/>
  <c r="AA2472" i="1" s="1"/>
  <c r="AH2472" i="1" s="1"/>
  <c r="G2428" i="1" l="1"/>
  <c r="AE2428" i="1"/>
  <c r="L2430" i="1"/>
  <c r="N2429" i="1"/>
  <c r="AC2429" i="1" s="1"/>
  <c r="M2429" i="1"/>
  <c r="AD2429" i="1" s="1"/>
  <c r="Y2473" i="1"/>
  <c r="AJ2474" i="1"/>
  <c r="AI2474" i="1"/>
  <c r="I2474" i="1"/>
  <c r="H2474" i="1" s="1"/>
  <c r="Z2473" i="1"/>
  <c r="AA2473" i="1" s="1"/>
  <c r="AH2473" i="1" s="1"/>
  <c r="AB2473" i="1"/>
  <c r="A2475" i="1"/>
  <c r="K2475" i="1" s="1"/>
  <c r="X2474" i="1"/>
  <c r="G2429" i="1" l="1"/>
  <c r="AE2429" i="1"/>
  <c r="L2431" i="1"/>
  <c r="M2430" i="1"/>
  <c r="AD2430" i="1" s="1"/>
  <c r="N2430" i="1"/>
  <c r="AC2430" i="1" s="1"/>
  <c r="AB2474" i="1"/>
  <c r="AJ2475" i="1"/>
  <c r="AI2475" i="1"/>
  <c r="I2475" i="1"/>
  <c r="H2475" i="1" s="1"/>
  <c r="Z2474" i="1"/>
  <c r="AA2474" i="1" s="1"/>
  <c r="AH2474" i="1" s="1"/>
  <c r="Y2474" i="1"/>
  <c r="X2475" i="1"/>
  <c r="A2476" i="1"/>
  <c r="K2476" i="1" s="1"/>
  <c r="G2430" i="1" l="1"/>
  <c r="AE2430" i="1"/>
  <c r="L2432" i="1"/>
  <c r="M2431" i="1"/>
  <c r="AD2431" i="1" s="1"/>
  <c r="N2431" i="1"/>
  <c r="AC2431" i="1" s="1"/>
  <c r="G2431" i="1"/>
  <c r="I2476" i="1"/>
  <c r="H2476" i="1" s="1"/>
  <c r="Z2475" i="1"/>
  <c r="AA2475" i="1" s="1"/>
  <c r="AH2475" i="1" s="1"/>
  <c r="Y2475" i="1"/>
  <c r="AJ2476" i="1"/>
  <c r="AI2476" i="1"/>
  <c r="AB2475" i="1"/>
  <c r="A2477" i="1"/>
  <c r="K2477" i="1" s="1"/>
  <c r="X2476" i="1"/>
  <c r="AE2431" i="1" l="1"/>
  <c r="N2432" i="1"/>
  <c r="AC2432" i="1" s="1"/>
  <c r="L2433" i="1"/>
  <c r="M2432" i="1"/>
  <c r="AD2432" i="1" s="1"/>
  <c r="AB2476" i="1"/>
  <c r="Y2476" i="1"/>
  <c r="AJ2477" i="1"/>
  <c r="AI2477" i="1"/>
  <c r="I2477" i="1"/>
  <c r="H2477" i="1" s="1"/>
  <c r="Z2476" i="1"/>
  <c r="AA2476" i="1" s="1"/>
  <c r="AH2476" i="1" s="1"/>
  <c r="X2477" i="1"/>
  <c r="A2478" i="1"/>
  <c r="K2478" i="1" s="1"/>
  <c r="N2433" i="1" l="1"/>
  <c r="AC2433" i="1" s="1"/>
  <c r="L2434" i="1"/>
  <c r="M2433" i="1"/>
  <c r="AD2433" i="1" s="1"/>
  <c r="G2432" i="1"/>
  <c r="AE2432" i="1"/>
  <c r="X2478" i="1"/>
  <c r="A2479" i="1"/>
  <c r="K2479" i="1" s="1"/>
  <c r="AB2477" i="1"/>
  <c r="I2478" i="1"/>
  <c r="H2478" i="1" s="1"/>
  <c r="Z2477" i="1"/>
  <c r="AA2477" i="1" s="1"/>
  <c r="AH2477" i="1" s="1"/>
  <c r="Y2477" i="1"/>
  <c r="AJ2478" i="1"/>
  <c r="AI2478" i="1"/>
  <c r="AE2433" i="1" l="1"/>
  <c r="N2434" i="1"/>
  <c r="AC2434" i="1" s="1"/>
  <c r="L2435" i="1"/>
  <c r="M2434" i="1"/>
  <c r="AD2434" i="1" s="1"/>
  <c r="G2433" i="1"/>
  <c r="AB2478" i="1"/>
  <c r="X2479" i="1"/>
  <c r="A2480" i="1"/>
  <c r="K2480" i="1" s="1"/>
  <c r="Z2478" i="1"/>
  <c r="AJ2479" i="1"/>
  <c r="I2479" i="1"/>
  <c r="H2479" i="1" s="1"/>
  <c r="AI2479" i="1"/>
  <c r="AE2434" i="1" l="1"/>
  <c r="N2435" i="1"/>
  <c r="AC2435" i="1" s="1"/>
  <c r="L2436" i="1"/>
  <c r="M2435" i="1"/>
  <c r="AD2435" i="1" s="1"/>
  <c r="G2434" i="1"/>
  <c r="X2480" i="1"/>
  <c r="A2481" i="1"/>
  <c r="K2481" i="1" s="1"/>
  <c r="Y2479" i="1"/>
  <c r="AJ2480" i="1"/>
  <c r="AI2480" i="1"/>
  <c r="I2480" i="1"/>
  <c r="H2480" i="1" s="1"/>
  <c r="Z2479" i="1"/>
  <c r="AA2479" i="1" s="1"/>
  <c r="AH2479" i="1" s="1"/>
  <c r="AB2479" i="1"/>
  <c r="AE2435" i="1" l="1"/>
  <c r="G2435" i="1"/>
  <c r="L2437" i="1"/>
  <c r="M2436" i="1"/>
  <c r="AD2436" i="1" s="1"/>
  <c r="N2436" i="1"/>
  <c r="AC2436" i="1" s="1"/>
  <c r="X2481" i="1"/>
  <c r="A2482" i="1"/>
  <c r="K2482" i="1" s="1"/>
  <c r="AJ2481" i="1"/>
  <c r="AI2481" i="1"/>
  <c r="I2481" i="1"/>
  <c r="H2481" i="1" s="1"/>
  <c r="Z2480" i="1"/>
  <c r="AA2480" i="1" s="1"/>
  <c r="AH2480" i="1" s="1"/>
  <c r="Y2480" i="1"/>
  <c r="AB2480" i="1"/>
  <c r="G2436" i="1" l="1"/>
  <c r="AE2436" i="1"/>
  <c r="N2437" i="1"/>
  <c r="AC2437" i="1" s="1"/>
  <c r="L2438" i="1"/>
  <c r="M2437" i="1"/>
  <c r="AD2437" i="1" s="1"/>
  <c r="AE2437" i="1" s="1"/>
  <c r="I2482" i="1"/>
  <c r="H2482" i="1" s="1"/>
  <c r="Z2481" i="1"/>
  <c r="AA2481" i="1" s="1"/>
  <c r="AH2481" i="1" s="1"/>
  <c r="Y2481" i="1"/>
  <c r="AJ2482" i="1"/>
  <c r="AI2482" i="1"/>
  <c r="AB2481" i="1"/>
  <c r="X2482" i="1"/>
  <c r="A2483" i="1"/>
  <c r="K2483" i="1" s="1"/>
  <c r="G2437" i="1" l="1"/>
  <c r="M2438" i="1"/>
  <c r="AD2438" i="1" s="1"/>
  <c r="N2438" i="1"/>
  <c r="AC2438" i="1" s="1"/>
  <c r="L2439" i="1"/>
  <c r="Y2482" i="1"/>
  <c r="I2483" i="1"/>
  <c r="H2483" i="1" s="1"/>
  <c r="AJ2483" i="1"/>
  <c r="AI2483" i="1"/>
  <c r="Z2482" i="1"/>
  <c r="AA2482" i="1" s="1"/>
  <c r="AH2482" i="1" s="1"/>
  <c r="X2483" i="1"/>
  <c r="A2484" i="1"/>
  <c r="K2484" i="1" s="1"/>
  <c r="AB2482" i="1"/>
  <c r="G2438" i="1" l="1"/>
  <c r="N2439" i="1"/>
  <c r="AC2439" i="1" s="1"/>
  <c r="L2440" i="1"/>
  <c r="M2439" i="1"/>
  <c r="AD2439" i="1" s="1"/>
  <c r="AE2438" i="1"/>
  <c r="AB2483" i="1"/>
  <c r="X2484" i="1"/>
  <c r="A2485" i="1"/>
  <c r="K2485" i="1" s="1"/>
  <c r="AJ2484" i="1"/>
  <c r="AI2484" i="1"/>
  <c r="I2484" i="1"/>
  <c r="H2484" i="1" s="1"/>
  <c r="Y2483" i="1"/>
  <c r="Z2483" i="1"/>
  <c r="AA2483" i="1" s="1"/>
  <c r="AH2483" i="1" s="1"/>
  <c r="G2439" i="1" l="1"/>
  <c r="AE2439" i="1"/>
  <c r="M2440" i="1"/>
  <c r="AD2440" i="1" s="1"/>
  <c r="N2440" i="1"/>
  <c r="AC2440" i="1" s="1"/>
  <c r="L2441" i="1"/>
  <c r="Y2484" i="1"/>
  <c r="AJ2485" i="1"/>
  <c r="AI2485" i="1"/>
  <c r="I2485" i="1"/>
  <c r="H2485" i="1" s="1"/>
  <c r="Z2484" i="1"/>
  <c r="AA2484" i="1" s="1"/>
  <c r="AH2484" i="1" s="1"/>
  <c r="AB2484" i="1"/>
  <c r="A2486" i="1"/>
  <c r="K2486" i="1" s="1"/>
  <c r="X2485" i="1"/>
  <c r="G2440" i="1" l="1"/>
  <c r="M2441" i="1"/>
  <c r="AD2441" i="1" s="1"/>
  <c r="L2442" i="1"/>
  <c r="N2441" i="1"/>
  <c r="AC2441" i="1" s="1"/>
  <c r="AE2440" i="1"/>
  <c r="AJ2486" i="1"/>
  <c r="AI2486" i="1"/>
  <c r="I2486" i="1"/>
  <c r="H2486" i="1" s="1"/>
  <c r="Z2485" i="1"/>
  <c r="AA2485" i="1" s="1"/>
  <c r="AH2485" i="1" s="1"/>
  <c r="Y2485" i="1"/>
  <c r="A2487" i="1"/>
  <c r="K2487" i="1" s="1"/>
  <c r="X2486" i="1"/>
  <c r="AB2485" i="1"/>
  <c r="G2441" i="1" l="1"/>
  <c r="L2443" i="1"/>
  <c r="M2442" i="1"/>
  <c r="AD2442" i="1" s="1"/>
  <c r="N2442" i="1"/>
  <c r="AC2442" i="1" s="1"/>
  <c r="AE2441" i="1"/>
  <c r="AB2486" i="1"/>
  <c r="Z2486" i="1"/>
  <c r="AA2486" i="1" s="1"/>
  <c r="AH2486" i="1" s="1"/>
  <c r="Y2486" i="1"/>
  <c r="I2487" i="1"/>
  <c r="H2487" i="1" s="1"/>
  <c r="AJ2487" i="1"/>
  <c r="AI2487" i="1"/>
  <c r="X2487" i="1"/>
  <c r="A2488" i="1"/>
  <c r="K2488" i="1" s="1"/>
  <c r="G2442" i="1" l="1"/>
  <c r="AE2442" i="1"/>
  <c r="N2443" i="1"/>
  <c r="AC2443" i="1" s="1"/>
  <c r="L2444" i="1"/>
  <c r="M2443" i="1"/>
  <c r="AD2443" i="1" s="1"/>
  <c r="AB2487" i="1"/>
  <c r="AJ2488" i="1"/>
  <c r="Z2487" i="1"/>
  <c r="AA2487" i="1" s="1"/>
  <c r="AH2487" i="1" s="1"/>
  <c r="Y2487" i="1"/>
  <c r="AI2488" i="1"/>
  <c r="I2488" i="1"/>
  <c r="H2488" i="1" s="1"/>
  <c r="A2489" i="1"/>
  <c r="K2489" i="1" s="1"/>
  <c r="X2488" i="1"/>
  <c r="AE2443" i="1" l="1"/>
  <c r="G2443" i="1"/>
  <c r="M2444" i="1"/>
  <c r="AD2444" i="1" s="1"/>
  <c r="N2444" i="1"/>
  <c r="AC2444" i="1" s="1"/>
  <c r="L2445" i="1"/>
  <c r="AI2489" i="1"/>
  <c r="I2489" i="1"/>
  <c r="H2489" i="1" s="1"/>
  <c r="Z2488" i="1"/>
  <c r="AA2488" i="1" s="1"/>
  <c r="AH2488" i="1" s="1"/>
  <c r="Y2488" i="1"/>
  <c r="AJ2489" i="1"/>
  <c r="AB2488" i="1"/>
  <c r="A2490" i="1"/>
  <c r="K2490" i="1" s="1"/>
  <c r="X2489" i="1"/>
  <c r="G2444" i="1" l="1"/>
  <c r="N2445" i="1"/>
  <c r="AC2445" i="1" s="1"/>
  <c r="L2446" i="1"/>
  <c r="M2445" i="1"/>
  <c r="AD2445" i="1" s="1"/>
  <c r="G2445" i="1"/>
  <c r="AE2444" i="1"/>
  <c r="I2490" i="1"/>
  <c r="H2490" i="1" s="1"/>
  <c r="AJ2490" i="1"/>
  <c r="Z2489" i="1"/>
  <c r="AA2489" i="1" s="1"/>
  <c r="AH2489" i="1" s="1"/>
  <c r="Y2489" i="1"/>
  <c r="AI2490" i="1"/>
  <c r="A2491" i="1"/>
  <c r="K2491" i="1" s="1"/>
  <c r="X2490" i="1"/>
  <c r="AB2489" i="1"/>
  <c r="AE2445" i="1" l="1"/>
  <c r="N2446" i="1"/>
  <c r="AC2446" i="1" s="1"/>
  <c r="M2446" i="1"/>
  <c r="AD2446" i="1" s="1"/>
  <c r="L2447" i="1"/>
  <c r="AI2491" i="1"/>
  <c r="I2491" i="1"/>
  <c r="H2491" i="1" s="1"/>
  <c r="Z2490" i="1"/>
  <c r="AA2490" i="1" s="1"/>
  <c r="AH2490" i="1" s="1"/>
  <c r="Y2490" i="1"/>
  <c r="AJ2491" i="1"/>
  <c r="AB2490" i="1"/>
  <c r="A2492" i="1"/>
  <c r="K2492" i="1" s="1"/>
  <c r="X2491" i="1"/>
  <c r="G2446" i="1" l="1"/>
  <c r="N2447" i="1"/>
  <c r="AC2447" i="1" s="1"/>
  <c r="L2448" i="1"/>
  <c r="M2447" i="1"/>
  <c r="AD2447" i="1" s="1"/>
  <c r="AE2446" i="1"/>
  <c r="A2493" i="1"/>
  <c r="K2493" i="1" s="1"/>
  <c r="X2492" i="1"/>
  <c r="AI2492" i="1"/>
  <c r="I2492" i="1"/>
  <c r="H2492" i="1" s="1"/>
  <c r="AJ2492" i="1"/>
  <c r="Z2491" i="1"/>
  <c r="AA2491" i="1" s="1"/>
  <c r="AH2491" i="1" s="1"/>
  <c r="Y2491" i="1"/>
  <c r="AB2491" i="1"/>
  <c r="G2447" i="1" l="1"/>
  <c r="AE2447" i="1"/>
  <c r="M2448" i="1"/>
  <c r="AD2448" i="1" s="1"/>
  <c r="N2448" i="1"/>
  <c r="AC2448" i="1" s="1"/>
  <c r="AE2448" i="1" s="1"/>
  <c r="L2449" i="1"/>
  <c r="AI2493" i="1"/>
  <c r="Z2492" i="1"/>
  <c r="AA2492" i="1" s="1"/>
  <c r="AH2492" i="1" s="1"/>
  <c r="Y2492" i="1"/>
  <c r="I2493" i="1"/>
  <c r="H2493" i="1" s="1"/>
  <c r="AJ2493" i="1"/>
  <c r="AB2492" i="1"/>
  <c r="X2493" i="1"/>
  <c r="A2494" i="1"/>
  <c r="K2494" i="1" s="1"/>
  <c r="G2448" i="1" l="1"/>
  <c r="M2449" i="1"/>
  <c r="AD2449" i="1" s="1"/>
  <c r="N2449" i="1"/>
  <c r="AC2449" i="1" s="1"/>
  <c r="L2450" i="1"/>
  <c r="AB2493" i="1"/>
  <c r="X2494" i="1"/>
  <c r="A2495" i="1"/>
  <c r="K2495" i="1" s="1"/>
  <c r="Y2493" i="1"/>
  <c r="I2494" i="1"/>
  <c r="H2494" i="1" s="1"/>
  <c r="AJ2494" i="1"/>
  <c r="Z2493" i="1"/>
  <c r="AA2493" i="1" s="1"/>
  <c r="AH2493" i="1" s="1"/>
  <c r="AI2494" i="1"/>
  <c r="AE2449" i="1" l="1"/>
  <c r="G2449" i="1"/>
  <c r="N2450" i="1"/>
  <c r="AC2450" i="1" s="1"/>
  <c r="AE2450" i="1" s="1"/>
  <c r="M2450" i="1"/>
  <c r="AD2450" i="1" s="1"/>
  <c r="L2451" i="1"/>
  <c r="Y2494" i="1"/>
  <c r="AJ2495" i="1"/>
  <c r="AI2495" i="1"/>
  <c r="I2495" i="1"/>
  <c r="H2495" i="1" s="1"/>
  <c r="Z2494" i="1"/>
  <c r="AA2494" i="1" s="1"/>
  <c r="AH2494" i="1" s="1"/>
  <c r="AB2494" i="1"/>
  <c r="X2495" i="1"/>
  <c r="A2496" i="1"/>
  <c r="K2496" i="1" s="1"/>
  <c r="G2450" i="1" l="1"/>
  <c r="M2451" i="1"/>
  <c r="AD2451" i="1" s="1"/>
  <c r="L2452" i="1"/>
  <c r="N2451" i="1"/>
  <c r="AC2451" i="1" s="1"/>
  <c r="Y2495" i="1"/>
  <c r="AJ2496" i="1"/>
  <c r="AI2496" i="1"/>
  <c r="I2496" i="1"/>
  <c r="H2496" i="1" s="1"/>
  <c r="Z2495" i="1"/>
  <c r="AA2495" i="1" s="1"/>
  <c r="AH2495" i="1" s="1"/>
  <c r="AB2495" i="1"/>
  <c r="A2497" i="1"/>
  <c r="K2497" i="1" s="1"/>
  <c r="X2496" i="1"/>
  <c r="AE2451" i="1" l="1"/>
  <c r="G2451" i="1"/>
  <c r="L2453" i="1"/>
  <c r="M2452" i="1"/>
  <c r="AD2452" i="1" s="1"/>
  <c r="N2452" i="1"/>
  <c r="AC2452" i="1" s="1"/>
  <c r="AB2496" i="1"/>
  <c r="AJ2497" i="1"/>
  <c r="AI2497" i="1"/>
  <c r="I2497" i="1"/>
  <c r="H2497" i="1" s="1"/>
  <c r="Z2496" i="1"/>
  <c r="AA2496" i="1" s="1"/>
  <c r="AH2496" i="1" s="1"/>
  <c r="Y2496" i="1"/>
  <c r="X2497" i="1"/>
  <c r="A2498" i="1"/>
  <c r="K2498" i="1" s="1"/>
  <c r="G2452" i="1" l="1"/>
  <c r="M2453" i="1"/>
  <c r="AD2453" i="1" s="1"/>
  <c r="L2454" i="1"/>
  <c r="N2453" i="1"/>
  <c r="AC2453" i="1" s="1"/>
  <c r="AE2452" i="1"/>
  <c r="AB2497" i="1"/>
  <c r="A2499" i="1"/>
  <c r="K2499" i="1" s="1"/>
  <c r="X2498" i="1"/>
  <c r="AJ2498" i="1"/>
  <c r="Z2497" i="1"/>
  <c r="AA2497" i="1" s="1"/>
  <c r="AH2497" i="1" s="1"/>
  <c r="Y2497" i="1"/>
  <c r="AI2498" i="1"/>
  <c r="I2498" i="1"/>
  <c r="H2498" i="1" s="1"/>
  <c r="AE2453" i="1" l="1"/>
  <c r="L2455" i="1"/>
  <c r="M2454" i="1"/>
  <c r="AD2454" i="1" s="1"/>
  <c r="N2454" i="1"/>
  <c r="AC2454" i="1" s="1"/>
  <c r="G2453" i="1"/>
  <c r="A2500" i="1"/>
  <c r="K2500" i="1" s="1"/>
  <c r="X2499" i="1"/>
  <c r="AB2498" i="1"/>
  <c r="AI2499" i="1"/>
  <c r="I2499" i="1"/>
  <c r="H2499" i="1" s="1"/>
  <c r="Z2498" i="1"/>
  <c r="AA2498" i="1" s="1"/>
  <c r="AH2498" i="1" s="1"/>
  <c r="Y2498" i="1"/>
  <c r="AJ2499" i="1"/>
  <c r="AE2454" i="1" l="1"/>
  <c r="G2454" i="1"/>
  <c r="N2455" i="1"/>
  <c r="AC2455" i="1" s="1"/>
  <c r="L2456" i="1"/>
  <c r="M2455" i="1"/>
  <c r="AD2455" i="1" s="1"/>
  <c r="AI2500" i="1"/>
  <c r="I2500" i="1"/>
  <c r="H2500" i="1" s="1"/>
  <c r="AJ2500" i="1"/>
  <c r="Z2499" i="1"/>
  <c r="AA2499" i="1" s="1"/>
  <c r="AH2499" i="1" s="1"/>
  <c r="Y2499" i="1"/>
  <c r="AB2499" i="1"/>
  <c r="X2500" i="1"/>
  <c r="A2501" i="1"/>
  <c r="K2501" i="1" s="1"/>
  <c r="G2455" i="1" l="1"/>
  <c r="AE2455" i="1"/>
  <c r="L2457" i="1"/>
  <c r="M2456" i="1"/>
  <c r="AD2456" i="1" s="1"/>
  <c r="N2456" i="1"/>
  <c r="AC2456" i="1" s="1"/>
  <c r="X2501" i="1"/>
  <c r="A2502" i="1"/>
  <c r="K2502" i="1" s="1"/>
  <c r="AJ2501" i="1"/>
  <c r="AI2501" i="1"/>
  <c r="I2501" i="1"/>
  <c r="H2501" i="1" s="1"/>
  <c r="Z2500" i="1"/>
  <c r="AA2500" i="1" s="1"/>
  <c r="AH2500" i="1" s="1"/>
  <c r="Y2500" i="1"/>
  <c r="AB2500" i="1"/>
  <c r="G2456" i="1" l="1"/>
  <c r="AE2456" i="1"/>
  <c r="N2457" i="1"/>
  <c r="AC2457" i="1" s="1"/>
  <c r="L2458" i="1"/>
  <c r="M2457" i="1"/>
  <c r="AD2457" i="1" s="1"/>
  <c r="AE2457" i="1" s="1"/>
  <c r="Z2501" i="1"/>
  <c r="AA2501" i="1" s="1"/>
  <c r="AH2501" i="1" s="1"/>
  <c r="Y2501" i="1"/>
  <c r="AJ2502" i="1"/>
  <c r="AI2502" i="1"/>
  <c r="I2502" i="1"/>
  <c r="H2502" i="1" s="1"/>
  <c r="X2502" i="1"/>
  <c r="A2503" i="1"/>
  <c r="K2503" i="1" s="1"/>
  <c r="AB2501" i="1"/>
  <c r="G2457" i="1" l="1"/>
  <c r="N2458" i="1"/>
  <c r="AC2458" i="1" s="1"/>
  <c r="L2459" i="1"/>
  <c r="M2458" i="1"/>
  <c r="AD2458" i="1" s="1"/>
  <c r="G2458" i="1"/>
  <c r="X2503" i="1"/>
  <c r="A2504" i="1"/>
  <c r="K2504" i="1" s="1"/>
  <c r="Z2502" i="1"/>
  <c r="AA2502" i="1" s="1"/>
  <c r="AH2502" i="1" s="1"/>
  <c r="AI2503" i="1"/>
  <c r="Y2502" i="1"/>
  <c r="AJ2503" i="1"/>
  <c r="I2503" i="1"/>
  <c r="H2503" i="1" s="1"/>
  <c r="AB2502" i="1"/>
  <c r="N2459" i="1" l="1"/>
  <c r="AC2459" i="1" s="1"/>
  <c r="L2460" i="1"/>
  <c r="M2459" i="1"/>
  <c r="AD2459" i="1" s="1"/>
  <c r="AE2458" i="1"/>
  <c r="AB2503" i="1"/>
  <c r="A2505" i="1"/>
  <c r="K2505" i="1" s="1"/>
  <c r="X2504" i="1"/>
  <c r="AJ2504" i="1"/>
  <c r="AI2504" i="1"/>
  <c r="Z2503" i="1"/>
  <c r="AA2503" i="1" s="1"/>
  <c r="AH2503" i="1" s="1"/>
  <c r="I2504" i="1"/>
  <c r="H2504" i="1" s="1"/>
  <c r="Y2503" i="1"/>
  <c r="L2461" i="1" l="1"/>
  <c r="M2460" i="1"/>
  <c r="AD2460" i="1" s="1"/>
  <c r="N2460" i="1"/>
  <c r="AC2460" i="1" s="1"/>
  <c r="G2459" i="1"/>
  <c r="AE2459" i="1"/>
  <c r="A2506" i="1"/>
  <c r="K2506" i="1" s="1"/>
  <c r="X2505" i="1"/>
  <c r="AB2504" i="1"/>
  <c r="I2505" i="1"/>
  <c r="H2505" i="1" s="1"/>
  <c r="Z2504" i="1"/>
  <c r="AA2504" i="1" s="1"/>
  <c r="AH2504" i="1" s="1"/>
  <c r="Y2504" i="1"/>
  <c r="AJ2505" i="1"/>
  <c r="AI2505" i="1"/>
  <c r="G2460" i="1" l="1"/>
  <c r="AE2460" i="1"/>
  <c r="N2461" i="1"/>
  <c r="AC2461" i="1" s="1"/>
  <c r="M2461" i="1"/>
  <c r="AD2461" i="1" s="1"/>
  <c r="L2462" i="1"/>
  <c r="G2461" i="1"/>
  <c r="AB2505" i="1"/>
  <c r="I2506" i="1"/>
  <c r="H2506" i="1" s="1"/>
  <c r="Z2505" i="1"/>
  <c r="AA2505" i="1" s="1"/>
  <c r="AH2505" i="1" s="1"/>
  <c r="Y2505" i="1"/>
  <c r="AJ2506" i="1"/>
  <c r="AI2506" i="1"/>
  <c r="X2506" i="1"/>
  <c r="A2507" i="1"/>
  <c r="K2507" i="1" s="1"/>
  <c r="AE2461" i="1" l="1"/>
  <c r="N2462" i="1"/>
  <c r="AC2462" i="1" s="1"/>
  <c r="L2463" i="1"/>
  <c r="M2462" i="1"/>
  <c r="AD2462" i="1" s="1"/>
  <c r="AB2506" i="1"/>
  <c r="Y2506" i="1"/>
  <c r="AJ2507" i="1"/>
  <c r="AI2507" i="1"/>
  <c r="I2507" i="1"/>
  <c r="H2507" i="1" s="1"/>
  <c r="Z2506" i="1"/>
  <c r="AA2506" i="1" s="1"/>
  <c r="AH2506" i="1" s="1"/>
  <c r="A2508" i="1"/>
  <c r="K2508" i="1" s="1"/>
  <c r="X2507" i="1"/>
  <c r="N2463" i="1" l="1"/>
  <c r="AC2463" i="1" s="1"/>
  <c r="L2464" i="1"/>
  <c r="M2463" i="1"/>
  <c r="AD2463" i="1" s="1"/>
  <c r="AE2463" i="1" s="1"/>
  <c r="G2462" i="1"/>
  <c r="G2463" i="1" s="1"/>
  <c r="AE2462" i="1"/>
  <c r="I2508" i="1"/>
  <c r="H2508" i="1" s="1"/>
  <c r="Z2507" i="1"/>
  <c r="AA2507" i="1" s="1"/>
  <c r="AH2507" i="1" s="1"/>
  <c r="Y2507" i="1"/>
  <c r="AJ2508" i="1"/>
  <c r="AI2508" i="1"/>
  <c r="AB2507" i="1"/>
  <c r="X2508" i="1"/>
  <c r="A2509" i="1"/>
  <c r="K2509" i="1" s="1"/>
  <c r="L2465" i="1" l="1"/>
  <c r="M2464" i="1"/>
  <c r="AD2464" i="1" s="1"/>
  <c r="N2464" i="1"/>
  <c r="AC2464" i="1" s="1"/>
  <c r="AJ2509" i="1"/>
  <c r="Z2508" i="1"/>
  <c r="AA2508" i="1" s="1"/>
  <c r="AH2508" i="1" s="1"/>
  <c r="AI2509" i="1"/>
  <c r="I2509" i="1"/>
  <c r="H2509" i="1" s="1"/>
  <c r="Y2508" i="1"/>
  <c r="A2510" i="1"/>
  <c r="K2510" i="1" s="1"/>
  <c r="X2509" i="1"/>
  <c r="AB2508" i="1"/>
  <c r="N2465" i="1" l="1"/>
  <c r="AC2465" i="1" s="1"/>
  <c r="M2465" i="1"/>
  <c r="AD2465" i="1" s="1"/>
  <c r="AE2465" i="1" s="1"/>
  <c r="L2466" i="1"/>
  <c r="G2464" i="1"/>
  <c r="G2465" i="1" s="1"/>
  <c r="AE2464" i="1"/>
  <c r="Z2509" i="1"/>
  <c r="AJ2510" i="1"/>
  <c r="I2510" i="1"/>
  <c r="H2510" i="1" s="1"/>
  <c r="AI2510" i="1"/>
  <c r="A2511" i="1"/>
  <c r="K2511" i="1" s="1"/>
  <c r="X2510" i="1"/>
  <c r="AB2509" i="1"/>
  <c r="N2466" i="1" l="1"/>
  <c r="AC2466" i="1" s="1"/>
  <c r="L2467" i="1"/>
  <c r="M2466" i="1"/>
  <c r="AD2466" i="1" s="1"/>
  <c r="Z2510" i="1"/>
  <c r="AA2510" i="1" s="1"/>
  <c r="AH2510" i="1" s="1"/>
  <c r="AI2511" i="1"/>
  <c r="Y2510" i="1"/>
  <c r="AJ2511" i="1"/>
  <c r="I2511" i="1"/>
  <c r="H2511" i="1" s="1"/>
  <c r="AB2510" i="1"/>
  <c r="X2511" i="1"/>
  <c r="A2512" i="1"/>
  <c r="K2512" i="1" s="1"/>
  <c r="G2466" i="1" l="1"/>
  <c r="AE2466" i="1"/>
  <c r="M2467" i="1"/>
  <c r="AD2467" i="1" s="1"/>
  <c r="N2467" i="1"/>
  <c r="AC2467" i="1" s="1"/>
  <c r="L2468" i="1"/>
  <c r="AB2511" i="1"/>
  <c r="X2512" i="1"/>
  <c r="A2513" i="1"/>
  <c r="K2513" i="1" s="1"/>
  <c r="AJ2512" i="1"/>
  <c r="Z2511" i="1"/>
  <c r="AA2511" i="1" s="1"/>
  <c r="AH2511" i="1" s="1"/>
  <c r="AI2512" i="1"/>
  <c r="I2512" i="1"/>
  <c r="H2512" i="1" s="1"/>
  <c r="Y2511" i="1"/>
  <c r="G2467" i="1" l="1"/>
  <c r="N2468" i="1"/>
  <c r="AC2468" i="1" s="1"/>
  <c r="L2469" i="1"/>
  <c r="M2468" i="1"/>
  <c r="AD2468" i="1" s="1"/>
  <c r="AE2467" i="1"/>
  <c r="AB2512" i="1"/>
  <c r="A2514" i="1"/>
  <c r="K2514" i="1" s="1"/>
  <c r="X2513" i="1"/>
  <c r="AJ2513" i="1"/>
  <c r="AI2513" i="1"/>
  <c r="Z2512" i="1"/>
  <c r="AA2512" i="1" s="1"/>
  <c r="AH2512" i="1" s="1"/>
  <c r="I2513" i="1"/>
  <c r="H2513" i="1" s="1"/>
  <c r="Y2512" i="1"/>
  <c r="G2468" i="1" l="1"/>
  <c r="AE2468" i="1"/>
  <c r="M2469" i="1"/>
  <c r="AD2469" i="1" s="1"/>
  <c r="N2469" i="1"/>
  <c r="AC2469" i="1" s="1"/>
  <c r="L2470" i="1"/>
  <c r="G2469" i="1"/>
  <c r="AI2514" i="1"/>
  <c r="Z2513" i="1"/>
  <c r="AA2513" i="1" s="1"/>
  <c r="AH2513" i="1" s="1"/>
  <c r="I2514" i="1"/>
  <c r="H2514" i="1" s="1"/>
  <c r="Y2513" i="1"/>
  <c r="AJ2514" i="1"/>
  <c r="A2515" i="1"/>
  <c r="K2515" i="1" s="1"/>
  <c r="X2514" i="1"/>
  <c r="AB2513" i="1"/>
  <c r="L2471" i="1" l="1"/>
  <c r="M2470" i="1"/>
  <c r="AD2470" i="1" s="1"/>
  <c r="N2470" i="1"/>
  <c r="AC2470" i="1" s="1"/>
  <c r="AE2469" i="1"/>
  <c r="Z2514" i="1"/>
  <c r="AA2514" i="1" s="1"/>
  <c r="AH2514" i="1" s="1"/>
  <c r="AJ2515" i="1"/>
  <c r="Y2514" i="1"/>
  <c r="AI2515" i="1"/>
  <c r="I2515" i="1"/>
  <c r="H2515" i="1" s="1"/>
  <c r="X2515" i="1"/>
  <c r="A2516" i="1"/>
  <c r="K2516" i="1" s="1"/>
  <c r="AB2514" i="1"/>
  <c r="G2470" i="1" l="1"/>
  <c r="AE2470" i="1"/>
  <c r="N2471" i="1"/>
  <c r="AC2471" i="1" s="1"/>
  <c r="L2472" i="1"/>
  <c r="M2471" i="1"/>
  <c r="AD2471" i="1" s="1"/>
  <c r="AE2471" i="1" s="1"/>
  <c r="G2471" i="1"/>
  <c r="Y2515" i="1"/>
  <c r="AJ2516" i="1"/>
  <c r="AI2516" i="1"/>
  <c r="I2516" i="1"/>
  <c r="H2516" i="1" s="1"/>
  <c r="Z2515" i="1"/>
  <c r="AA2515" i="1" s="1"/>
  <c r="AH2515" i="1" s="1"/>
  <c r="AB2515" i="1"/>
  <c r="A2517" i="1"/>
  <c r="K2517" i="1" s="1"/>
  <c r="X2516" i="1"/>
  <c r="L2473" i="1" l="1"/>
  <c r="M2472" i="1"/>
  <c r="AD2472" i="1" s="1"/>
  <c r="N2472" i="1"/>
  <c r="AC2472" i="1" s="1"/>
  <c r="AB2516" i="1"/>
  <c r="Z2516" i="1"/>
  <c r="AA2516" i="1" s="1"/>
  <c r="AH2516" i="1" s="1"/>
  <c r="AI2517" i="1"/>
  <c r="Y2516" i="1"/>
  <c r="I2517" i="1"/>
  <c r="H2517" i="1" s="1"/>
  <c r="AJ2517" i="1"/>
  <c r="X2517" i="1"/>
  <c r="A2518" i="1"/>
  <c r="K2518" i="1" s="1"/>
  <c r="L2474" i="1" l="1"/>
  <c r="M2473" i="1"/>
  <c r="AD2473" i="1" s="1"/>
  <c r="N2473" i="1"/>
  <c r="AC2473" i="1" s="1"/>
  <c r="G2472" i="1"/>
  <c r="G2473" i="1" s="1"/>
  <c r="AE2472" i="1"/>
  <c r="AB2517" i="1"/>
  <c r="Y2517" i="1"/>
  <c r="AI2518" i="1"/>
  <c r="Z2517" i="1"/>
  <c r="AA2517" i="1" s="1"/>
  <c r="AH2517" i="1" s="1"/>
  <c r="AJ2518" i="1"/>
  <c r="I2518" i="1"/>
  <c r="H2518" i="1" s="1"/>
  <c r="A2519" i="1"/>
  <c r="K2519" i="1" s="1"/>
  <c r="X2518" i="1"/>
  <c r="N2474" i="1" l="1"/>
  <c r="AC2474" i="1" s="1"/>
  <c r="L2475" i="1"/>
  <c r="M2474" i="1"/>
  <c r="AD2474" i="1" s="1"/>
  <c r="AE2473" i="1"/>
  <c r="AB2518" i="1"/>
  <c r="AJ2519" i="1"/>
  <c r="AI2519" i="1"/>
  <c r="Z2518" i="1"/>
  <c r="AA2518" i="1" s="1"/>
  <c r="AH2518" i="1" s="1"/>
  <c r="I2519" i="1"/>
  <c r="H2519" i="1" s="1"/>
  <c r="Y2518" i="1"/>
  <c r="X2519" i="1"/>
  <c r="A2520" i="1"/>
  <c r="K2520" i="1" s="1"/>
  <c r="N2475" i="1" l="1"/>
  <c r="AC2475" i="1" s="1"/>
  <c r="M2475" i="1"/>
  <c r="AD2475" i="1" s="1"/>
  <c r="L2476" i="1"/>
  <c r="G2474" i="1"/>
  <c r="AE2474" i="1"/>
  <c r="AB2519" i="1"/>
  <c r="A2521" i="1"/>
  <c r="K2521" i="1" s="1"/>
  <c r="X2520" i="1"/>
  <c r="Y2519" i="1"/>
  <c r="AJ2520" i="1"/>
  <c r="AI2520" i="1"/>
  <c r="I2520" i="1"/>
  <c r="H2520" i="1" s="1"/>
  <c r="Z2519" i="1"/>
  <c r="AA2519" i="1" s="1"/>
  <c r="AH2519" i="1" s="1"/>
  <c r="AE2475" i="1" l="1"/>
  <c r="G2475" i="1"/>
  <c r="M2476" i="1"/>
  <c r="AD2476" i="1" s="1"/>
  <c r="N2476" i="1"/>
  <c r="AC2476" i="1" s="1"/>
  <c r="L2477" i="1"/>
  <c r="X2521" i="1"/>
  <c r="A2522" i="1"/>
  <c r="K2522" i="1" s="1"/>
  <c r="AB2520" i="1"/>
  <c r="AJ2521" i="1"/>
  <c r="Y2520" i="1"/>
  <c r="I2521" i="1"/>
  <c r="H2521" i="1" s="1"/>
  <c r="Z2520" i="1"/>
  <c r="AA2520" i="1" s="1"/>
  <c r="AH2520" i="1" s="1"/>
  <c r="AI2521" i="1"/>
  <c r="N2477" i="1" l="1"/>
  <c r="AC2477" i="1" s="1"/>
  <c r="L2478" i="1"/>
  <c r="M2477" i="1"/>
  <c r="AD2477" i="1" s="1"/>
  <c r="AE2477" i="1" s="1"/>
  <c r="G2476" i="1"/>
  <c r="G2477" i="1" s="1"/>
  <c r="AE2476" i="1"/>
  <c r="AB2521" i="1"/>
  <c r="X2522" i="1"/>
  <c r="A2523" i="1"/>
  <c r="K2523" i="1" s="1"/>
  <c r="Z2521" i="1"/>
  <c r="AA2521" i="1" s="1"/>
  <c r="AH2521" i="1" s="1"/>
  <c r="Y2521" i="1"/>
  <c r="AI2522" i="1"/>
  <c r="I2522" i="1"/>
  <c r="H2522" i="1" s="1"/>
  <c r="AJ2522" i="1"/>
  <c r="M2478" i="1" l="1"/>
  <c r="AD2478" i="1" s="1"/>
  <c r="N2478" i="1"/>
  <c r="AC2478" i="1" s="1"/>
  <c r="AE2478" i="1" s="1"/>
  <c r="L2479" i="1"/>
  <c r="AB2522" i="1"/>
  <c r="X2523" i="1"/>
  <c r="A2524" i="1"/>
  <c r="K2524" i="1" s="1"/>
  <c r="AI2523" i="1"/>
  <c r="Z2522" i="1"/>
  <c r="AA2522" i="1" s="1"/>
  <c r="AH2522" i="1" s="1"/>
  <c r="AJ2523" i="1"/>
  <c r="Y2522" i="1"/>
  <c r="I2523" i="1"/>
  <c r="H2523" i="1" s="1"/>
  <c r="G2478" i="1" l="1"/>
  <c r="L2480" i="1"/>
  <c r="N2479" i="1"/>
  <c r="AC2479" i="1" s="1"/>
  <c r="M2479" i="1"/>
  <c r="AD2479" i="1" s="1"/>
  <c r="G2479" i="1"/>
  <c r="AB2523" i="1"/>
  <c r="A2525" i="1"/>
  <c r="K2525" i="1" s="1"/>
  <c r="X2524" i="1"/>
  <c r="Z2523" i="1"/>
  <c r="AA2523" i="1" s="1"/>
  <c r="AH2523" i="1" s="1"/>
  <c r="I2524" i="1"/>
  <c r="H2524" i="1" s="1"/>
  <c r="Y2523" i="1"/>
  <c r="AI2524" i="1"/>
  <c r="AJ2524" i="1"/>
  <c r="AE2479" i="1" l="1"/>
  <c r="L2481" i="1"/>
  <c r="M2480" i="1"/>
  <c r="AD2480" i="1" s="1"/>
  <c r="N2480" i="1"/>
  <c r="AC2480" i="1" s="1"/>
  <c r="AJ2525" i="1"/>
  <c r="AI2525" i="1"/>
  <c r="I2525" i="1"/>
  <c r="H2525" i="1" s="1"/>
  <c r="Z2524" i="1"/>
  <c r="AA2524" i="1" s="1"/>
  <c r="AH2524" i="1" s="1"/>
  <c r="Y2524" i="1"/>
  <c r="AB2524" i="1"/>
  <c r="X2525" i="1"/>
  <c r="A2526" i="1"/>
  <c r="K2526" i="1" s="1"/>
  <c r="AE2480" i="1" l="1"/>
  <c r="G2480" i="1"/>
  <c r="M2481" i="1"/>
  <c r="AD2481" i="1" s="1"/>
  <c r="L2482" i="1"/>
  <c r="N2481" i="1"/>
  <c r="AC2481" i="1" s="1"/>
  <c r="AB2525" i="1"/>
  <c r="A2527" i="1"/>
  <c r="K2527" i="1" s="1"/>
  <c r="X2526" i="1"/>
  <c r="AI2526" i="1"/>
  <c r="I2526" i="1"/>
  <c r="H2526" i="1" s="1"/>
  <c r="Z2525" i="1"/>
  <c r="AA2525" i="1" s="1"/>
  <c r="AH2525" i="1" s="1"/>
  <c r="Y2525" i="1"/>
  <c r="AJ2526" i="1"/>
  <c r="N2482" i="1" l="1"/>
  <c r="AC2482" i="1" s="1"/>
  <c r="L2483" i="1"/>
  <c r="M2482" i="1"/>
  <c r="AD2482" i="1" s="1"/>
  <c r="AE2481" i="1"/>
  <c r="G2481" i="1"/>
  <c r="X2527" i="1"/>
  <c r="A2528" i="1"/>
  <c r="K2528" i="1" s="1"/>
  <c r="AB2526" i="1"/>
  <c r="Y2526" i="1"/>
  <c r="AJ2527" i="1"/>
  <c r="I2527" i="1"/>
  <c r="H2527" i="1" s="1"/>
  <c r="AI2527" i="1"/>
  <c r="Z2526" i="1"/>
  <c r="AA2526" i="1" s="1"/>
  <c r="AH2526" i="1" s="1"/>
  <c r="G2482" i="1" l="1"/>
  <c r="AE2482" i="1"/>
  <c r="L2484" i="1"/>
  <c r="M2483" i="1"/>
  <c r="AD2483" i="1" s="1"/>
  <c r="N2483" i="1"/>
  <c r="AC2483" i="1" s="1"/>
  <c r="A2529" i="1"/>
  <c r="K2529" i="1" s="1"/>
  <c r="X2528" i="1"/>
  <c r="Z2527" i="1"/>
  <c r="AA2527" i="1" s="1"/>
  <c r="AH2527" i="1" s="1"/>
  <c r="Y2527" i="1"/>
  <c r="AI2528" i="1"/>
  <c r="AJ2528" i="1"/>
  <c r="I2528" i="1"/>
  <c r="H2528" i="1" s="1"/>
  <c r="AB2527" i="1"/>
  <c r="G2483" i="1" l="1"/>
  <c r="AE2483" i="1"/>
  <c r="N2484" i="1"/>
  <c r="AC2484" i="1" s="1"/>
  <c r="L2485" i="1"/>
  <c r="M2484" i="1"/>
  <c r="AD2484" i="1" s="1"/>
  <c r="AJ2529" i="1"/>
  <c r="AI2529" i="1"/>
  <c r="Z2528" i="1"/>
  <c r="AA2528" i="1" s="1"/>
  <c r="AH2528" i="1" s="1"/>
  <c r="I2529" i="1"/>
  <c r="H2529" i="1" s="1"/>
  <c r="Y2528" i="1"/>
  <c r="X2529" i="1"/>
  <c r="A2530" i="1"/>
  <c r="K2530" i="1" s="1"/>
  <c r="AB2528" i="1"/>
  <c r="G2484" i="1" l="1"/>
  <c r="AE2484" i="1"/>
  <c r="N2485" i="1"/>
  <c r="AC2485" i="1" s="1"/>
  <c r="L2486" i="1"/>
  <c r="M2485" i="1"/>
  <c r="AD2485" i="1" s="1"/>
  <c r="AE2485" i="1" s="1"/>
  <c r="X2530" i="1"/>
  <c r="A2531" i="1"/>
  <c r="K2531" i="1" s="1"/>
  <c r="Y2529" i="1"/>
  <c r="AJ2530" i="1"/>
  <c r="I2530" i="1"/>
  <c r="H2530" i="1" s="1"/>
  <c r="Z2529" i="1"/>
  <c r="AA2529" i="1" s="1"/>
  <c r="AH2529" i="1" s="1"/>
  <c r="AI2530" i="1"/>
  <c r="AB2529" i="1"/>
  <c r="G2485" i="1" l="1"/>
  <c r="N2486" i="1"/>
  <c r="AC2486" i="1" s="1"/>
  <c r="L2487" i="1"/>
  <c r="M2486" i="1"/>
  <c r="AD2486" i="1" s="1"/>
  <c r="X2531" i="1"/>
  <c r="A2532" i="1"/>
  <c r="K2532" i="1" s="1"/>
  <c r="Z2530" i="1"/>
  <c r="AA2530" i="1" s="1"/>
  <c r="AH2530" i="1" s="1"/>
  <c r="Y2530" i="1"/>
  <c r="AJ2531" i="1"/>
  <c r="AI2531" i="1"/>
  <c r="I2531" i="1"/>
  <c r="H2531" i="1" s="1"/>
  <c r="AB2530" i="1"/>
  <c r="AE2486" i="1" l="1"/>
  <c r="G2486" i="1"/>
  <c r="L2488" i="1"/>
  <c r="M2487" i="1"/>
  <c r="AD2487" i="1" s="1"/>
  <c r="N2487" i="1"/>
  <c r="AC2487" i="1" s="1"/>
  <c r="X2532" i="1"/>
  <c r="A2533" i="1"/>
  <c r="K2533" i="1" s="1"/>
  <c r="Y2531" i="1"/>
  <c r="AJ2532" i="1"/>
  <c r="I2532" i="1"/>
  <c r="H2532" i="1" s="1"/>
  <c r="Z2531" i="1"/>
  <c r="AA2531" i="1" s="1"/>
  <c r="AH2531" i="1" s="1"/>
  <c r="AI2532" i="1"/>
  <c r="AB2531" i="1"/>
  <c r="G2487" i="1" l="1"/>
  <c r="L2489" i="1"/>
  <c r="M2488" i="1"/>
  <c r="AD2488" i="1" s="1"/>
  <c r="N2488" i="1"/>
  <c r="AC2488" i="1" s="1"/>
  <c r="AE2487" i="1"/>
  <c r="X2533" i="1"/>
  <c r="A2534" i="1"/>
  <c r="K2534" i="1" s="1"/>
  <c r="Y2532" i="1"/>
  <c r="I2533" i="1"/>
  <c r="H2533" i="1" s="1"/>
  <c r="AJ2533" i="1"/>
  <c r="AI2533" i="1"/>
  <c r="Z2532" i="1"/>
  <c r="AA2532" i="1" s="1"/>
  <c r="AH2532" i="1" s="1"/>
  <c r="AB2532" i="1"/>
  <c r="G2488" i="1" l="1"/>
  <c r="M2489" i="1"/>
  <c r="AD2489" i="1" s="1"/>
  <c r="N2489" i="1"/>
  <c r="AC2489" i="1" s="1"/>
  <c r="L2490" i="1"/>
  <c r="AE2488" i="1"/>
  <c r="Y2533" i="1"/>
  <c r="AJ2534" i="1"/>
  <c r="AI2534" i="1"/>
  <c r="I2534" i="1"/>
  <c r="H2534" i="1" s="1"/>
  <c r="Z2533" i="1"/>
  <c r="AA2533" i="1" s="1"/>
  <c r="AH2533" i="1" s="1"/>
  <c r="AB2533" i="1"/>
  <c r="A2535" i="1"/>
  <c r="K2535" i="1" s="1"/>
  <c r="X2534" i="1"/>
  <c r="G2489" i="1" l="1"/>
  <c r="L2491" i="1"/>
  <c r="N2490" i="1"/>
  <c r="AC2490" i="1" s="1"/>
  <c r="M2490" i="1"/>
  <c r="AD2490" i="1" s="1"/>
  <c r="AE2489" i="1"/>
  <c r="Y2534" i="1"/>
  <c r="AJ2535" i="1"/>
  <c r="I2535" i="1"/>
  <c r="H2535" i="1" s="1"/>
  <c r="AI2535" i="1"/>
  <c r="Z2534" i="1"/>
  <c r="AA2534" i="1" s="1"/>
  <c r="AH2534" i="1" s="1"/>
  <c r="X2535" i="1"/>
  <c r="A2536" i="1"/>
  <c r="K2536" i="1" s="1"/>
  <c r="AB2534" i="1"/>
  <c r="G2490" i="1" l="1"/>
  <c r="AE2490" i="1"/>
  <c r="N2491" i="1"/>
  <c r="AC2491" i="1" s="1"/>
  <c r="L2492" i="1"/>
  <c r="M2491" i="1"/>
  <c r="AD2491" i="1" s="1"/>
  <c r="X2536" i="1"/>
  <c r="A2537" i="1"/>
  <c r="K2537" i="1" s="1"/>
  <c r="AJ2536" i="1"/>
  <c r="I2536" i="1"/>
  <c r="H2536" i="1" s="1"/>
  <c r="Y2535" i="1"/>
  <c r="AI2536" i="1"/>
  <c r="Z2535" i="1"/>
  <c r="AA2535" i="1" s="1"/>
  <c r="AH2535" i="1" s="1"/>
  <c r="AB2535" i="1"/>
  <c r="G2491" i="1" l="1"/>
  <c r="N2492" i="1"/>
  <c r="AC2492" i="1" s="1"/>
  <c r="M2492" i="1"/>
  <c r="AD2492" i="1" s="1"/>
  <c r="L2493" i="1"/>
  <c r="AE2491" i="1"/>
  <c r="X2537" i="1"/>
  <c r="A2538" i="1"/>
  <c r="K2538" i="1" s="1"/>
  <c r="AI2537" i="1"/>
  <c r="Z2536" i="1"/>
  <c r="AA2536" i="1" s="1"/>
  <c r="AH2536" i="1" s="1"/>
  <c r="I2537" i="1"/>
  <c r="H2537" i="1" s="1"/>
  <c r="Y2536" i="1"/>
  <c r="AJ2537" i="1"/>
  <c r="AB2536" i="1"/>
  <c r="G2492" i="1" l="1"/>
  <c r="AE2492" i="1"/>
  <c r="L2494" i="1"/>
  <c r="M2493" i="1"/>
  <c r="AD2493" i="1" s="1"/>
  <c r="N2493" i="1"/>
  <c r="AC2493" i="1" s="1"/>
  <c r="X2538" i="1"/>
  <c r="A2539" i="1"/>
  <c r="K2539" i="1" s="1"/>
  <c r="AJ2538" i="1"/>
  <c r="Z2537" i="1"/>
  <c r="AA2537" i="1" s="1"/>
  <c r="AH2537" i="1" s="1"/>
  <c r="AI2538" i="1"/>
  <c r="Y2537" i="1"/>
  <c r="I2538" i="1"/>
  <c r="H2538" i="1" s="1"/>
  <c r="AB2537" i="1"/>
  <c r="G2493" i="1" l="1"/>
  <c r="AE2493" i="1"/>
  <c r="N2494" i="1"/>
  <c r="AC2494" i="1" s="1"/>
  <c r="M2494" i="1"/>
  <c r="AD2494" i="1" s="1"/>
  <c r="L2495" i="1"/>
  <c r="G2494" i="1"/>
  <c r="Z2538" i="1"/>
  <c r="AA2538" i="1" s="1"/>
  <c r="AH2538" i="1" s="1"/>
  <c r="I2539" i="1"/>
  <c r="H2539" i="1" s="1"/>
  <c r="Y2538" i="1"/>
  <c r="AJ2539" i="1"/>
  <c r="AI2539" i="1"/>
  <c r="AB2538" i="1"/>
  <c r="X2539" i="1"/>
  <c r="A2540" i="1"/>
  <c r="K2540" i="1" s="1"/>
  <c r="M2495" i="1" l="1"/>
  <c r="AD2495" i="1" s="1"/>
  <c r="L2496" i="1"/>
  <c r="N2495" i="1"/>
  <c r="AC2495" i="1" s="1"/>
  <c r="AE2494" i="1"/>
  <c r="AB2539" i="1"/>
  <c r="A2541" i="1"/>
  <c r="K2541" i="1" s="1"/>
  <c r="X2540" i="1"/>
  <c r="AI2540" i="1"/>
  <c r="AJ2540" i="1"/>
  <c r="Z2539" i="1"/>
  <c r="AA2539" i="1" s="1"/>
  <c r="AH2539" i="1" s="1"/>
  <c r="I2540" i="1"/>
  <c r="H2540" i="1" s="1"/>
  <c r="Y2539" i="1"/>
  <c r="AE2495" i="1" l="1"/>
  <c r="G2495" i="1"/>
  <c r="G2496" i="1" s="1"/>
  <c r="L2497" i="1"/>
  <c r="M2496" i="1"/>
  <c r="AD2496" i="1" s="1"/>
  <c r="N2496" i="1"/>
  <c r="AC2496" i="1" s="1"/>
  <c r="AJ2541" i="1"/>
  <c r="I2541" i="1"/>
  <c r="H2541" i="1" s="1"/>
  <c r="Z2540" i="1"/>
  <c r="AI2541" i="1"/>
  <c r="X2541" i="1"/>
  <c r="A2542" i="1"/>
  <c r="K2542" i="1" s="1"/>
  <c r="AB2540" i="1"/>
  <c r="AE2496" i="1" l="1"/>
  <c r="N2497" i="1"/>
  <c r="AC2497" i="1" s="1"/>
  <c r="L2498" i="1"/>
  <c r="M2497" i="1"/>
  <c r="AD2497" i="1" s="1"/>
  <c r="A2543" i="1"/>
  <c r="K2543" i="1" s="1"/>
  <c r="X2542" i="1"/>
  <c r="AB2541" i="1"/>
  <c r="AJ2542" i="1"/>
  <c r="Z2541" i="1"/>
  <c r="AA2541" i="1" s="1"/>
  <c r="AH2541" i="1" s="1"/>
  <c r="AI2542" i="1"/>
  <c r="I2542" i="1"/>
  <c r="H2542" i="1" s="1"/>
  <c r="Y2541" i="1"/>
  <c r="G2497" i="1" l="1"/>
  <c r="AE2497" i="1"/>
  <c r="M2498" i="1"/>
  <c r="AD2498" i="1" s="1"/>
  <c r="N2498" i="1"/>
  <c r="AC2498" i="1" s="1"/>
  <c r="L2499" i="1"/>
  <c r="AB2542" i="1"/>
  <c r="AJ2543" i="1"/>
  <c r="AI2543" i="1"/>
  <c r="Z2542" i="1"/>
  <c r="AA2542" i="1" s="1"/>
  <c r="AH2542" i="1" s="1"/>
  <c r="I2543" i="1"/>
  <c r="H2543" i="1" s="1"/>
  <c r="Y2542" i="1"/>
  <c r="X2543" i="1"/>
  <c r="A2544" i="1"/>
  <c r="K2544" i="1" s="1"/>
  <c r="G2498" i="1" l="1"/>
  <c r="M2499" i="1"/>
  <c r="AD2499" i="1" s="1"/>
  <c r="N2499" i="1"/>
  <c r="AC2499" i="1" s="1"/>
  <c r="L2500" i="1"/>
  <c r="AE2498" i="1"/>
  <c r="Y2543" i="1"/>
  <c r="AJ2544" i="1"/>
  <c r="AI2544" i="1"/>
  <c r="I2544" i="1"/>
  <c r="H2544" i="1" s="1"/>
  <c r="Z2543" i="1"/>
  <c r="AA2543" i="1" s="1"/>
  <c r="AH2543" i="1" s="1"/>
  <c r="AB2543" i="1"/>
  <c r="A2545" i="1"/>
  <c r="K2545" i="1" s="1"/>
  <c r="X2544" i="1"/>
  <c r="G2499" i="1" l="1"/>
  <c r="AE2499" i="1"/>
  <c r="N2500" i="1"/>
  <c r="AC2500" i="1" s="1"/>
  <c r="L2501" i="1"/>
  <c r="M2500" i="1"/>
  <c r="AD2500" i="1" s="1"/>
  <c r="X2545" i="1"/>
  <c r="A2546" i="1"/>
  <c r="K2546" i="1" s="1"/>
  <c r="AB2544" i="1"/>
  <c r="AI2545" i="1"/>
  <c r="Y2544" i="1"/>
  <c r="I2545" i="1"/>
  <c r="H2545" i="1" s="1"/>
  <c r="Z2544" i="1"/>
  <c r="AA2544" i="1" s="1"/>
  <c r="AH2544" i="1" s="1"/>
  <c r="AJ2545" i="1"/>
  <c r="N2501" i="1" l="1"/>
  <c r="AC2501" i="1" s="1"/>
  <c r="L2502" i="1"/>
  <c r="M2501" i="1"/>
  <c r="AD2501" i="1" s="1"/>
  <c r="G2500" i="1"/>
  <c r="AE2500" i="1"/>
  <c r="AB2545" i="1"/>
  <c r="A2547" i="1"/>
  <c r="K2547" i="1" s="1"/>
  <c r="X2546" i="1"/>
  <c r="AI2546" i="1"/>
  <c r="I2546" i="1"/>
  <c r="H2546" i="1" s="1"/>
  <c r="Y2545" i="1"/>
  <c r="Z2545" i="1"/>
  <c r="AA2545" i="1" s="1"/>
  <c r="AH2545" i="1" s="1"/>
  <c r="AJ2546" i="1"/>
  <c r="N2502" i="1" l="1"/>
  <c r="AC2502" i="1" s="1"/>
  <c r="L2503" i="1"/>
  <c r="M2502" i="1"/>
  <c r="AD2502" i="1" s="1"/>
  <c r="G2501" i="1"/>
  <c r="AE2501" i="1"/>
  <c r="AI2547" i="1"/>
  <c r="Y2546" i="1"/>
  <c r="I2547" i="1"/>
  <c r="H2547" i="1" s="1"/>
  <c r="Z2546" i="1"/>
  <c r="AA2546" i="1" s="1"/>
  <c r="AH2546" i="1" s="1"/>
  <c r="AJ2547" i="1"/>
  <c r="X2547" i="1"/>
  <c r="A2548" i="1"/>
  <c r="K2548" i="1" s="1"/>
  <c r="AB2546" i="1"/>
  <c r="G2502" i="1" l="1"/>
  <c r="AE2502" i="1"/>
  <c r="N2503" i="1"/>
  <c r="AC2503" i="1" s="1"/>
  <c r="L2504" i="1"/>
  <c r="M2503" i="1"/>
  <c r="AD2503" i="1" s="1"/>
  <c r="Z2547" i="1"/>
  <c r="AA2547" i="1" s="1"/>
  <c r="AH2547" i="1" s="1"/>
  <c r="Y2547" i="1"/>
  <c r="I2548" i="1"/>
  <c r="H2548" i="1" s="1"/>
  <c r="AJ2548" i="1"/>
  <c r="AI2548" i="1"/>
  <c r="AB2547" i="1"/>
  <c r="A2549" i="1"/>
  <c r="K2549" i="1" s="1"/>
  <c r="X2548" i="1"/>
  <c r="G2503" i="1" l="1"/>
  <c r="AE2503" i="1"/>
  <c r="N2504" i="1"/>
  <c r="AC2504" i="1" s="1"/>
  <c r="L2505" i="1"/>
  <c r="M2504" i="1"/>
  <c r="AD2504" i="1" s="1"/>
  <c r="I2549" i="1"/>
  <c r="H2549" i="1" s="1"/>
  <c r="AI2549" i="1"/>
  <c r="Z2548" i="1"/>
  <c r="AA2548" i="1" s="1"/>
  <c r="AH2548" i="1" s="1"/>
  <c r="AJ2549" i="1"/>
  <c r="Y2548" i="1"/>
  <c r="AB2548" i="1"/>
  <c r="X2549" i="1"/>
  <c r="A2550" i="1"/>
  <c r="K2550" i="1" s="1"/>
  <c r="G2504" i="1" l="1"/>
  <c r="AE2504" i="1"/>
  <c r="M2505" i="1"/>
  <c r="AD2505" i="1" s="1"/>
  <c r="N2505" i="1"/>
  <c r="AC2505" i="1" s="1"/>
  <c r="L2506" i="1"/>
  <c r="AB2549" i="1"/>
  <c r="A2551" i="1"/>
  <c r="K2551" i="1" s="1"/>
  <c r="X2550" i="1"/>
  <c r="Y2549" i="1"/>
  <c r="AJ2550" i="1"/>
  <c r="I2550" i="1"/>
  <c r="H2550" i="1" s="1"/>
  <c r="AI2550" i="1"/>
  <c r="Z2549" i="1"/>
  <c r="AA2549" i="1" s="1"/>
  <c r="AH2549" i="1" s="1"/>
  <c r="G2505" i="1" l="1"/>
  <c r="M2506" i="1"/>
  <c r="AD2506" i="1" s="1"/>
  <c r="N2506" i="1"/>
  <c r="AC2506" i="1" s="1"/>
  <c r="L2507" i="1"/>
  <c r="AE2505" i="1"/>
  <c r="AB2550" i="1"/>
  <c r="Y2550" i="1"/>
  <c r="I2551" i="1"/>
  <c r="H2551" i="1" s="1"/>
  <c r="AI2551" i="1"/>
  <c r="Z2550" i="1"/>
  <c r="AA2550" i="1" s="1"/>
  <c r="AH2550" i="1" s="1"/>
  <c r="AJ2551" i="1"/>
  <c r="X2551" i="1"/>
  <c r="A2552" i="1"/>
  <c r="K2552" i="1" s="1"/>
  <c r="G2506" i="1" l="1"/>
  <c r="M2507" i="1"/>
  <c r="AD2507" i="1" s="1"/>
  <c r="N2507" i="1"/>
  <c r="AC2507" i="1" s="1"/>
  <c r="L2508" i="1"/>
  <c r="AE2506" i="1"/>
  <c r="X2552" i="1"/>
  <c r="A2553" i="1"/>
  <c r="K2553" i="1" s="1"/>
  <c r="AB2551" i="1"/>
  <c r="AI2552" i="1"/>
  <c r="Z2551" i="1"/>
  <c r="AA2551" i="1" s="1"/>
  <c r="AH2551" i="1" s="1"/>
  <c r="AJ2552" i="1"/>
  <c r="Y2551" i="1"/>
  <c r="I2552" i="1"/>
  <c r="H2552" i="1" s="1"/>
  <c r="G2507" i="1" l="1"/>
  <c r="N2508" i="1"/>
  <c r="AC2508" i="1" s="1"/>
  <c r="L2509" i="1"/>
  <c r="M2508" i="1"/>
  <c r="AD2508" i="1" s="1"/>
  <c r="AE2507" i="1"/>
  <c r="A2554" i="1"/>
  <c r="K2554" i="1" s="1"/>
  <c r="X2553" i="1"/>
  <c r="Y2552" i="1"/>
  <c r="AJ2553" i="1"/>
  <c r="AI2553" i="1"/>
  <c r="I2553" i="1"/>
  <c r="H2553" i="1" s="1"/>
  <c r="Z2552" i="1"/>
  <c r="AA2552" i="1" s="1"/>
  <c r="AH2552" i="1" s="1"/>
  <c r="AB2552" i="1"/>
  <c r="G2508" i="1" l="1"/>
  <c r="AE2508" i="1"/>
  <c r="M2509" i="1"/>
  <c r="AD2509" i="1" s="1"/>
  <c r="N2509" i="1"/>
  <c r="AC2509" i="1" s="1"/>
  <c r="L2510" i="1"/>
  <c r="Z2553" i="1"/>
  <c r="AA2553" i="1" s="1"/>
  <c r="AH2553" i="1" s="1"/>
  <c r="I2554" i="1"/>
  <c r="H2554" i="1" s="1"/>
  <c r="Y2553" i="1"/>
  <c r="AJ2554" i="1"/>
  <c r="AI2554" i="1"/>
  <c r="A2555" i="1"/>
  <c r="K2555" i="1" s="1"/>
  <c r="X2554" i="1"/>
  <c r="AB2553" i="1"/>
  <c r="G2509" i="1" l="1"/>
  <c r="N2510" i="1"/>
  <c r="AC2510" i="1" s="1"/>
  <c r="M2510" i="1"/>
  <c r="AD2510" i="1" s="1"/>
  <c r="L2511" i="1"/>
  <c r="AE2509" i="1"/>
  <c r="AB2554" i="1"/>
  <c r="I2555" i="1"/>
  <c r="H2555" i="1" s="1"/>
  <c r="Z2554" i="1"/>
  <c r="AA2554" i="1" s="1"/>
  <c r="AH2554" i="1" s="1"/>
  <c r="AJ2555" i="1"/>
  <c r="Y2554" i="1"/>
  <c r="AI2555" i="1"/>
  <c r="X2555" i="1"/>
  <c r="A2556" i="1"/>
  <c r="K2556" i="1" s="1"/>
  <c r="G2510" i="1" l="1"/>
  <c r="L2512" i="1"/>
  <c r="M2511" i="1"/>
  <c r="AD2511" i="1" s="1"/>
  <c r="N2511" i="1"/>
  <c r="AC2511" i="1" s="1"/>
  <c r="AE2510" i="1"/>
  <c r="AB2555" i="1"/>
  <c r="Y2555" i="1"/>
  <c r="AJ2556" i="1"/>
  <c r="AI2556" i="1"/>
  <c r="I2556" i="1"/>
  <c r="H2556" i="1" s="1"/>
  <c r="Z2555" i="1"/>
  <c r="AA2555" i="1" s="1"/>
  <c r="AH2555" i="1" s="1"/>
  <c r="A2557" i="1"/>
  <c r="K2557" i="1" s="1"/>
  <c r="X2556" i="1"/>
  <c r="G2511" i="1" l="1"/>
  <c r="AE2511" i="1"/>
  <c r="N2512" i="1"/>
  <c r="AC2512" i="1" s="1"/>
  <c r="L2513" i="1"/>
  <c r="M2512" i="1"/>
  <c r="AD2512" i="1" s="1"/>
  <c r="AE2512" i="1" s="1"/>
  <c r="AB2556" i="1"/>
  <c r="X2557" i="1"/>
  <c r="A2558" i="1"/>
  <c r="K2558" i="1" s="1"/>
  <c r="AI2557" i="1"/>
  <c r="Y2556" i="1"/>
  <c r="I2557" i="1"/>
  <c r="H2557" i="1" s="1"/>
  <c r="Z2556" i="1"/>
  <c r="AA2556" i="1" s="1"/>
  <c r="AH2556" i="1" s="1"/>
  <c r="AJ2557" i="1"/>
  <c r="G2512" i="1" l="1"/>
  <c r="N2513" i="1"/>
  <c r="AC2513" i="1" s="1"/>
  <c r="L2514" i="1"/>
  <c r="M2513" i="1"/>
  <c r="AD2513" i="1" s="1"/>
  <c r="AJ2558" i="1"/>
  <c r="I2558" i="1"/>
  <c r="H2558" i="1" s="1"/>
  <c r="Y2557" i="1"/>
  <c r="Z2557" i="1"/>
  <c r="AA2557" i="1" s="1"/>
  <c r="AH2557" i="1" s="1"/>
  <c r="AI2558" i="1"/>
  <c r="AB2557" i="1"/>
  <c r="A2559" i="1"/>
  <c r="K2559" i="1" s="1"/>
  <c r="X2558" i="1"/>
  <c r="G2513" i="1" l="1"/>
  <c r="AE2513" i="1"/>
  <c r="N2514" i="1"/>
  <c r="AC2514" i="1" s="1"/>
  <c r="L2515" i="1"/>
  <c r="M2514" i="1"/>
  <c r="AD2514" i="1" s="1"/>
  <c r="AI2559" i="1"/>
  <c r="Z2558" i="1"/>
  <c r="AA2558" i="1" s="1"/>
  <c r="AH2558" i="1" s="1"/>
  <c r="Y2558" i="1"/>
  <c r="I2559" i="1"/>
  <c r="H2559" i="1" s="1"/>
  <c r="AJ2559" i="1"/>
  <c r="AB2558" i="1"/>
  <c r="X2559" i="1"/>
  <c r="A2560" i="1"/>
  <c r="K2560" i="1" s="1"/>
  <c r="G2514" i="1" l="1"/>
  <c r="AE2514" i="1"/>
  <c r="L2516" i="1"/>
  <c r="M2515" i="1"/>
  <c r="AD2515" i="1" s="1"/>
  <c r="N2515" i="1"/>
  <c r="AC2515" i="1" s="1"/>
  <c r="X2560" i="1"/>
  <c r="A2561" i="1"/>
  <c r="K2561" i="1" s="1"/>
  <c r="AB2559" i="1"/>
  <c r="Y2559" i="1"/>
  <c r="AJ2560" i="1"/>
  <c r="AI2560" i="1"/>
  <c r="I2560" i="1"/>
  <c r="H2560" i="1" s="1"/>
  <c r="Z2559" i="1"/>
  <c r="AA2559" i="1" s="1"/>
  <c r="AH2559" i="1" s="1"/>
  <c r="G2515" i="1" l="1"/>
  <c r="AE2515" i="1"/>
  <c r="N2516" i="1"/>
  <c r="AC2516" i="1" s="1"/>
  <c r="L2517" i="1"/>
  <c r="M2516" i="1"/>
  <c r="AD2516" i="1" s="1"/>
  <c r="AE2516" i="1" s="1"/>
  <c r="AB2560" i="1"/>
  <c r="X2561" i="1"/>
  <c r="A2562" i="1"/>
  <c r="K2562" i="1" s="1"/>
  <c r="I2561" i="1"/>
  <c r="H2561" i="1" s="1"/>
  <c r="Y2560" i="1"/>
  <c r="Z2560" i="1"/>
  <c r="AA2560" i="1" s="1"/>
  <c r="AH2560" i="1" s="1"/>
  <c r="AJ2561" i="1"/>
  <c r="AI2561" i="1"/>
  <c r="G2516" i="1" l="1"/>
  <c r="M2517" i="1"/>
  <c r="AD2517" i="1" s="1"/>
  <c r="L2518" i="1"/>
  <c r="N2517" i="1"/>
  <c r="AC2517" i="1" s="1"/>
  <c r="A2563" i="1"/>
  <c r="K2563" i="1" s="1"/>
  <c r="X2562" i="1"/>
  <c r="AB2561" i="1"/>
  <c r="Z2561" i="1"/>
  <c r="AA2561" i="1" s="1"/>
  <c r="AH2561" i="1" s="1"/>
  <c r="AJ2562" i="1"/>
  <c r="Y2561" i="1"/>
  <c r="AI2562" i="1"/>
  <c r="I2562" i="1"/>
  <c r="H2562" i="1" s="1"/>
  <c r="AE2517" i="1" l="1"/>
  <c r="G2517" i="1"/>
  <c r="M2518" i="1"/>
  <c r="AD2518" i="1" s="1"/>
  <c r="N2518" i="1"/>
  <c r="AC2518" i="1" s="1"/>
  <c r="L2519" i="1"/>
  <c r="I2563" i="1"/>
  <c r="H2563" i="1" s="1"/>
  <c r="AI2563" i="1"/>
  <c r="Z2562" i="1"/>
  <c r="AA2562" i="1" s="1"/>
  <c r="AH2562" i="1" s="1"/>
  <c r="Y2562" i="1"/>
  <c r="AJ2563" i="1"/>
  <c r="X2563" i="1"/>
  <c r="A2564" i="1"/>
  <c r="K2564" i="1" s="1"/>
  <c r="AB2562" i="1"/>
  <c r="G2518" i="1" l="1"/>
  <c r="N2519" i="1"/>
  <c r="AC2519" i="1" s="1"/>
  <c r="L2520" i="1"/>
  <c r="M2519" i="1"/>
  <c r="AD2519" i="1" s="1"/>
  <c r="AE2519" i="1" s="1"/>
  <c r="AE2518" i="1"/>
  <c r="AB2563" i="1"/>
  <c r="X2564" i="1"/>
  <c r="A2565" i="1"/>
  <c r="K2565" i="1" s="1"/>
  <c r="Y2563" i="1"/>
  <c r="I2564" i="1"/>
  <c r="H2564" i="1" s="1"/>
  <c r="AJ2564" i="1"/>
  <c r="AI2564" i="1"/>
  <c r="Z2563" i="1"/>
  <c r="AA2563" i="1" s="1"/>
  <c r="AH2563" i="1" s="1"/>
  <c r="G2519" i="1" l="1"/>
  <c r="N2520" i="1"/>
  <c r="AC2520" i="1" s="1"/>
  <c r="L2521" i="1"/>
  <c r="M2520" i="1"/>
  <c r="AD2520" i="1" s="1"/>
  <c r="X2565" i="1"/>
  <c r="A2566" i="1"/>
  <c r="K2566" i="1" s="1"/>
  <c r="AI2565" i="1"/>
  <c r="Y2564" i="1"/>
  <c r="I2565" i="1"/>
  <c r="H2565" i="1" s="1"/>
  <c r="Z2564" i="1"/>
  <c r="AA2564" i="1" s="1"/>
  <c r="AH2564" i="1" s="1"/>
  <c r="AJ2565" i="1"/>
  <c r="AB2564" i="1"/>
  <c r="G2520" i="1" l="1"/>
  <c r="AE2520" i="1"/>
  <c r="N2521" i="1"/>
  <c r="AC2521" i="1" s="1"/>
  <c r="L2522" i="1"/>
  <c r="M2521" i="1"/>
  <c r="AD2521" i="1" s="1"/>
  <c r="AB2565" i="1"/>
  <c r="A2567" i="1"/>
  <c r="K2567" i="1" s="1"/>
  <c r="X2566" i="1"/>
  <c r="AJ2566" i="1"/>
  <c r="I2566" i="1"/>
  <c r="H2566" i="1" s="1"/>
  <c r="Z2565" i="1"/>
  <c r="AA2565" i="1" s="1"/>
  <c r="AH2565" i="1" s="1"/>
  <c r="Y2565" i="1"/>
  <c r="AI2566" i="1"/>
  <c r="G2521" i="1" l="1"/>
  <c r="N2522" i="1"/>
  <c r="AC2522" i="1" s="1"/>
  <c r="L2523" i="1"/>
  <c r="M2522" i="1"/>
  <c r="AD2522" i="1" s="1"/>
  <c r="AE2522" i="1" s="1"/>
  <c r="AE2521" i="1"/>
  <c r="AB2566" i="1"/>
  <c r="Z2566" i="1"/>
  <c r="AA2566" i="1" s="1"/>
  <c r="AH2566" i="1" s="1"/>
  <c r="AI2567" i="1"/>
  <c r="Y2566" i="1"/>
  <c r="AJ2567" i="1"/>
  <c r="I2567" i="1"/>
  <c r="H2567" i="1" s="1"/>
  <c r="X2567" i="1"/>
  <c r="A2568" i="1"/>
  <c r="K2568" i="1" s="1"/>
  <c r="G2522" i="1" l="1"/>
  <c r="M2523" i="1"/>
  <c r="AD2523" i="1" s="1"/>
  <c r="L2524" i="1"/>
  <c r="N2523" i="1"/>
  <c r="AC2523" i="1" s="1"/>
  <c r="AB2567" i="1"/>
  <c r="A2569" i="1"/>
  <c r="K2569" i="1" s="1"/>
  <c r="X2568" i="1"/>
  <c r="Z2567" i="1"/>
  <c r="AA2567" i="1" s="1"/>
  <c r="AH2567" i="1" s="1"/>
  <c r="I2568" i="1"/>
  <c r="H2568" i="1" s="1"/>
  <c r="Y2567" i="1"/>
  <c r="AI2568" i="1"/>
  <c r="AJ2568" i="1"/>
  <c r="AE2523" i="1" l="1"/>
  <c r="N2524" i="1"/>
  <c r="AC2524" i="1" s="1"/>
  <c r="L2525" i="1"/>
  <c r="M2524" i="1"/>
  <c r="AD2524" i="1" s="1"/>
  <c r="AE2524" i="1" s="1"/>
  <c r="G2523" i="1"/>
  <c r="G2524" i="1" s="1"/>
  <c r="K2570" i="1"/>
  <c r="AB2568" i="1"/>
  <c r="I2569" i="1"/>
  <c r="H2569" i="1" s="1"/>
  <c r="Z2568" i="1"/>
  <c r="AA2568" i="1" s="1"/>
  <c r="AH2568" i="1" s="1"/>
  <c r="AJ2569" i="1"/>
  <c r="Y2568" i="1"/>
  <c r="AI2569" i="1"/>
  <c r="A2570" i="1"/>
  <c r="X2569" i="1"/>
  <c r="M2525" i="1" l="1"/>
  <c r="AD2525" i="1" s="1"/>
  <c r="L2526" i="1"/>
  <c r="N2525" i="1"/>
  <c r="AC2525" i="1" s="1"/>
  <c r="AB2569" i="1"/>
  <c r="Z2569" i="1"/>
  <c r="I2570" i="1"/>
  <c r="H2570" i="1" s="1"/>
  <c r="AJ2570" i="1"/>
  <c r="AI2570" i="1"/>
  <c r="A2571" i="1"/>
  <c r="K2571" i="1" s="1"/>
  <c r="X2570" i="1"/>
  <c r="AE2525" i="1" l="1"/>
  <c r="G2525" i="1"/>
  <c r="M2526" i="1"/>
  <c r="AD2526" i="1" s="1"/>
  <c r="N2526" i="1"/>
  <c r="AC2526" i="1" s="1"/>
  <c r="L2527" i="1"/>
  <c r="AB2570" i="1"/>
  <c r="Y2570" i="1"/>
  <c r="I2571" i="1"/>
  <c r="H2571" i="1" s="1"/>
  <c r="AJ2571" i="1"/>
  <c r="AI2571" i="1"/>
  <c r="Z2570" i="1"/>
  <c r="AA2570" i="1" s="1"/>
  <c r="AH2570" i="1" s="1"/>
  <c r="X2571" i="1"/>
  <c r="A2572" i="1"/>
  <c r="K2572" i="1" s="1"/>
  <c r="G2526" i="1" l="1"/>
  <c r="AE2526" i="1"/>
  <c r="M2527" i="1"/>
  <c r="AD2527" i="1" s="1"/>
  <c r="N2527" i="1"/>
  <c r="AC2527" i="1" s="1"/>
  <c r="L2528" i="1"/>
  <c r="I2572" i="1"/>
  <c r="H2572" i="1" s="1"/>
  <c r="AJ2572" i="1"/>
  <c r="Z2571" i="1"/>
  <c r="AA2571" i="1" s="1"/>
  <c r="AH2571" i="1" s="1"/>
  <c r="Y2571" i="1"/>
  <c r="AI2572" i="1"/>
  <c r="AB2571" i="1"/>
  <c r="A2573" i="1"/>
  <c r="K2573" i="1" s="1"/>
  <c r="X2572" i="1"/>
  <c r="AE2527" i="1" l="1"/>
  <c r="G2527" i="1"/>
  <c r="M2528" i="1"/>
  <c r="AD2528" i="1" s="1"/>
  <c r="L2529" i="1"/>
  <c r="N2528" i="1"/>
  <c r="AC2528" i="1" s="1"/>
  <c r="X2573" i="1"/>
  <c r="A2574" i="1"/>
  <c r="K2574" i="1" s="1"/>
  <c r="AB2572" i="1"/>
  <c r="I2573" i="1"/>
  <c r="H2573" i="1" s="1"/>
  <c r="AI2573" i="1"/>
  <c r="Z2572" i="1"/>
  <c r="AA2572" i="1" s="1"/>
  <c r="AH2572" i="1" s="1"/>
  <c r="AJ2573" i="1"/>
  <c r="Y2572" i="1"/>
  <c r="N2529" i="1" l="1"/>
  <c r="AC2529" i="1" s="1"/>
  <c r="L2530" i="1"/>
  <c r="M2529" i="1"/>
  <c r="AD2529" i="1" s="1"/>
  <c r="AE2528" i="1"/>
  <c r="G2528" i="1"/>
  <c r="AJ2574" i="1"/>
  <c r="Z2573" i="1"/>
  <c r="AA2573" i="1" s="1"/>
  <c r="AH2573" i="1" s="1"/>
  <c r="AI2574" i="1"/>
  <c r="I2574" i="1"/>
  <c r="H2574" i="1" s="1"/>
  <c r="Y2573" i="1"/>
  <c r="AB2573" i="1"/>
  <c r="X2574" i="1"/>
  <c r="A2575" i="1"/>
  <c r="K2575" i="1" s="1"/>
  <c r="L2531" i="1" l="1"/>
  <c r="N2530" i="1"/>
  <c r="AC2530" i="1" s="1"/>
  <c r="M2530" i="1"/>
  <c r="AD2530" i="1" s="1"/>
  <c r="AE2530" i="1" s="1"/>
  <c r="G2529" i="1"/>
  <c r="G2530" i="1" s="1"/>
  <c r="AE2529" i="1"/>
  <c r="AI2575" i="1"/>
  <c r="Y2574" i="1"/>
  <c r="I2575" i="1"/>
  <c r="H2575" i="1" s="1"/>
  <c r="Z2574" i="1"/>
  <c r="AA2574" i="1" s="1"/>
  <c r="AH2574" i="1" s="1"/>
  <c r="AJ2575" i="1"/>
  <c r="AB2574" i="1"/>
  <c r="A2576" i="1"/>
  <c r="K2576" i="1" s="1"/>
  <c r="X2575" i="1"/>
  <c r="M2531" i="1" l="1"/>
  <c r="AD2531" i="1" s="1"/>
  <c r="N2531" i="1"/>
  <c r="AC2531" i="1" s="1"/>
  <c r="L2532" i="1"/>
  <c r="AB2575" i="1"/>
  <c r="Z2575" i="1"/>
  <c r="AA2575" i="1" s="1"/>
  <c r="AH2575" i="1" s="1"/>
  <c r="AI2576" i="1"/>
  <c r="Y2575" i="1"/>
  <c r="I2576" i="1"/>
  <c r="H2576" i="1" s="1"/>
  <c r="AJ2576" i="1"/>
  <c r="A2577" i="1"/>
  <c r="K2577" i="1" s="1"/>
  <c r="X2576" i="1"/>
  <c r="AE2531" i="1" l="1"/>
  <c r="G2531" i="1"/>
  <c r="M2532" i="1"/>
  <c r="AD2532" i="1" s="1"/>
  <c r="N2532" i="1"/>
  <c r="AC2532" i="1" s="1"/>
  <c r="L2533" i="1"/>
  <c r="AB2576" i="1"/>
  <c r="Z2576" i="1"/>
  <c r="AA2576" i="1" s="1"/>
  <c r="AH2576" i="1" s="1"/>
  <c r="Y2576" i="1"/>
  <c r="AJ2577" i="1"/>
  <c r="I2577" i="1"/>
  <c r="H2577" i="1" s="1"/>
  <c r="AI2577" i="1"/>
  <c r="A2578" i="1"/>
  <c r="K2578" i="1" s="1"/>
  <c r="X2577" i="1"/>
  <c r="G2532" i="1" l="1"/>
  <c r="AE2532" i="1"/>
  <c r="N2533" i="1"/>
  <c r="AC2533" i="1" s="1"/>
  <c r="L2534" i="1"/>
  <c r="M2533" i="1"/>
  <c r="AD2533" i="1" s="1"/>
  <c r="AE2533" i="1" s="1"/>
  <c r="Z2577" i="1"/>
  <c r="AA2577" i="1" s="1"/>
  <c r="AH2577" i="1" s="1"/>
  <c r="AI2578" i="1"/>
  <c r="Y2577" i="1"/>
  <c r="AJ2578" i="1"/>
  <c r="I2578" i="1"/>
  <c r="H2578" i="1" s="1"/>
  <c r="AB2577" i="1"/>
  <c r="A2579" i="1"/>
  <c r="K2579" i="1" s="1"/>
  <c r="X2578" i="1"/>
  <c r="G2533" i="1" l="1"/>
  <c r="N2534" i="1"/>
  <c r="AC2534" i="1" s="1"/>
  <c r="L2535" i="1"/>
  <c r="M2534" i="1"/>
  <c r="AD2534" i="1" s="1"/>
  <c r="A2580" i="1"/>
  <c r="K2580" i="1" s="1"/>
  <c r="X2579" i="1"/>
  <c r="AB2578" i="1"/>
  <c r="I2579" i="1"/>
  <c r="H2579" i="1" s="1"/>
  <c r="Y2578" i="1"/>
  <c r="Z2578" i="1"/>
  <c r="AA2578" i="1" s="1"/>
  <c r="AH2578" i="1" s="1"/>
  <c r="AJ2579" i="1"/>
  <c r="AI2579" i="1"/>
  <c r="G2534" i="1" l="1"/>
  <c r="AE2534" i="1"/>
  <c r="M2535" i="1"/>
  <c r="AD2535" i="1" s="1"/>
  <c r="N2535" i="1"/>
  <c r="AC2535" i="1" s="1"/>
  <c r="L2536" i="1"/>
  <c r="G2535" i="1"/>
  <c r="Y2579" i="1"/>
  <c r="AI2580" i="1"/>
  <c r="Z2579" i="1"/>
  <c r="AA2579" i="1" s="1"/>
  <c r="AH2579" i="1" s="1"/>
  <c r="AJ2580" i="1"/>
  <c r="I2580" i="1"/>
  <c r="H2580" i="1" s="1"/>
  <c r="AB2579" i="1"/>
  <c r="A2581" i="1"/>
  <c r="K2581" i="1" s="1"/>
  <c r="X2580" i="1"/>
  <c r="L2537" i="1" l="1"/>
  <c r="N2536" i="1"/>
  <c r="AC2536" i="1" s="1"/>
  <c r="M2536" i="1"/>
  <c r="AD2536" i="1" s="1"/>
  <c r="AE2535" i="1"/>
  <c r="AB2580" i="1"/>
  <c r="I2581" i="1"/>
  <c r="H2581" i="1" s="1"/>
  <c r="Z2580" i="1"/>
  <c r="AA2580" i="1" s="1"/>
  <c r="AH2580" i="1" s="1"/>
  <c r="AJ2581" i="1"/>
  <c r="AI2581" i="1"/>
  <c r="Y2580" i="1"/>
  <c r="X2581" i="1"/>
  <c r="A2582" i="1"/>
  <c r="K2582" i="1" s="1"/>
  <c r="G2536" i="1" l="1"/>
  <c r="AE2536" i="1"/>
  <c r="M2537" i="1"/>
  <c r="AD2537" i="1" s="1"/>
  <c r="N2537" i="1"/>
  <c r="AC2537" i="1" s="1"/>
  <c r="L2538" i="1"/>
  <c r="AB2581" i="1"/>
  <c r="A2583" i="1"/>
  <c r="K2583" i="1" s="1"/>
  <c r="X2582" i="1"/>
  <c r="Z2581" i="1"/>
  <c r="AA2581" i="1" s="1"/>
  <c r="AH2581" i="1" s="1"/>
  <c r="Y2581" i="1"/>
  <c r="I2582" i="1"/>
  <c r="H2582" i="1" s="1"/>
  <c r="AJ2582" i="1"/>
  <c r="AI2582" i="1"/>
  <c r="G2537" i="1" l="1"/>
  <c r="AE2537" i="1"/>
  <c r="N2538" i="1"/>
  <c r="AC2538" i="1" s="1"/>
  <c r="L2539" i="1"/>
  <c r="M2538" i="1"/>
  <c r="AD2538" i="1" s="1"/>
  <c r="X2583" i="1"/>
  <c r="A2584" i="1"/>
  <c r="K2584" i="1" s="1"/>
  <c r="AJ2583" i="1"/>
  <c r="AI2583" i="1"/>
  <c r="Z2582" i="1"/>
  <c r="AA2582" i="1" s="1"/>
  <c r="AH2582" i="1" s="1"/>
  <c r="I2583" i="1"/>
  <c r="H2583" i="1" s="1"/>
  <c r="Y2582" i="1"/>
  <c r="AB2582" i="1"/>
  <c r="G2538" i="1" l="1"/>
  <c r="AE2538" i="1"/>
  <c r="M2539" i="1"/>
  <c r="AD2539" i="1" s="1"/>
  <c r="N2539" i="1"/>
  <c r="AC2539" i="1" s="1"/>
  <c r="L2540" i="1"/>
  <c r="A2585" i="1"/>
  <c r="K2585" i="1" s="1"/>
  <c r="X2584" i="1"/>
  <c r="Z2583" i="1"/>
  <c r="AA2583" i="1" s="1"/>
  <c r="AH2583" i="1" s="1"/>
  <c r="AJ2584" i="1"/>
  <c r="I2584" i="1"/>
  <c r="H2584" i="1" s="1"/>
  <c r="Y2583" i="1"/>
  <c r="AI2584" i="1"/>
  <c r="AB2583" i="1"/>
  <c r="G2539" i="1" l="1"/>
  <c r="L2541" i="1"/>
  <c r="M2540" i="1"/>
  <c r="AD2540" i="1" s="1"/>
  <c r="N2540" i="1"/>
  <c r="AC2540" i="1" s="1"/>
  <c r="AE2539" i="1"/>
  <c r="AB2584" i="1"/>
  <c r="Z2584" i="1"/>
  <c r="AA2584" i="1" s="1"/>
  <c r="AH2584" i="1" s="1"/>
  <c r="AI2585" i="1"/>
  <c r="Y2584" i="1"/>
  <c r="AJ2585" i="1"/>
  <c r="I2585" i="1"/>
  <c r="H2585" i="1" s="1"/>
  <c r="A2586" i="1"/>
  <c r="K2586" i="1" s="1"/>
  <c r="X2585" i="1"/>
  <c r="G2540" i="1" l="1"/>
  <c r="N2541" i="1"/>
  <c r="AC2541" i="1" s="1"/>
  <c r="M2541" i="1"/>
  <c r="AD2541" i="1" s="1"/>
  <c r="L2542" i="1"/>
  <c r="G2541" i="1"/>
  <c r="AE2540" i="1"/>
  <c r="Z2585" i="1"/>
  <c r="AA2585" i="1" s="1"/>
  <c r="AH2585" i="1" s="1"/>
  <c r="AI2586" i="1"/>
  <c r="I2586" i="1"/>
  <c r="H2586" i="1" s="1"/>
  <c r="Y2585" i="1"/>
  <c r="AJ2586" i="1"/>
  <c r="X2586" i="1"/>
  <c r="A2587" i="1"/>
  <c r="K2587" i="1" s="1"/>
  <c r="AB2585" i="1"/>
  <c r="M2542" i="1" l="1"/>
  <c r="AD2542" i="1" s="1"/>
  <c r="L2543" i="1"/>
  <c r="N2542" i="1"/>
  <c r="AC2542" i="1" s="1"/>
  <c r="AE2541" i="1"/>
  <c r="AB2586" i="1"/>
  <c r="X2587" i="1"/>
  <c r="A2588" i="1"/>
  <c r="K2588" i="1" s="1"/>
  <c r="AJ2587" i="1"/>
  <c r="AI2587" i="1"/>
  <c r="Z2586" i="1"/>
  <c r="AA2586" i="1" s="1"/>
  <c r="AH2586" i="1" s="1"/>
  <c r="I2587" i="1"/>
  <c r="H2587" i="1" s="1"/>
  <c r="Y2586" i="1"/>
  <c r="G2542" i="1" l="1"/>
  <c r="AE2542" i="1"/>
  <c r="M2543" i="1"/>
  <c r="AD2543" i="1" s="1"/>
  <c r="N2543" i="1"/>
  <c r="AC2543" i="1" s="1"/>
  <c r="L2544" i="1"/>
  <c r="AI2588" i="1"/>
  <c r="Z2587" i="1"/>
  <c r="AA2587" i="1" s="1"/>
  <c r="AH2587" i="1" s="1"/>
  <c r="Y2587" i="1"/>
  <c r="AJ2588" i="1"/>
  <c r="I2588" i="1"/>
  <c r="H2588" i="1" s="1"/>
  <c r="AB2587" i="1"/>
  <c r="X2588" i="1"/>
  <c r="A2589" i="1"/>
  <c r="K2589" i="1" s="1"/>
  <c r="AE2543" i="1" l="1"/>
  <c r="G2543" i="1"/>
  <c r="N2544" i="1"/>
  <c r="AC2544" i="1" s="1"/>
  <c r="L2545" i="1"/>
  <c r="M2544" i="1"/>
  <c r="AD2544" i="1" s="1"/>
  <c r="AB2588" i="1"/>
  <c r="AI2589" i="1"/>
  <c r="Y2588" i="1"/>
  <c r="Z2588" i="1"/>
  <c r="AA2588" i="1" s="1"/>
  <c r="AH2588" i="1" s="1"/>
  <c r="I2589" i="1"/>
  <c r="H2589" i="1" s="1"/>
  <c r="AJ2589" i="1"/>
  <c r="X2589" i="1"/>
  <c r="A2590" i="1"/>
  <c r="K2590" i="1" s="1"/>
  <c r="M2545" i="1" l="1"/>
  <c r="AD2545" i="1" s="1"/>
  <c r="N2545" i="1"/>
  <c r="AC2545" i="1" s="1"/>
  <c r="L2546" i="1"/>
  <c r="G2544" i="1"/>
  <c r="AE2544" i="1"/>
  <c r="AB2589" i="1"/>
  <c r="A2591" i="1"/>
  <c r="K2591" i="1" s="1"/>
  <c r="X2590" i="1"/>
  <c r="Y2589" i="1"/>
  <c r="AJ2590" i="1"/>
  <c r="AI2590" i="1"/>
  <c r="I2590" i="1"/>
  <c r="H2590" i="1" s="1"/>
  <c r="Z2589" i="1"/>
  <c r="AA2589" i="1" s="1"/>
  <c r="AH2589" i="1" s="1"/>
  <c r="N2546" i="1" l="1"/>
  <c r="AC2546" i="1" s="1"/>
  <c r="M2546" i="1"/>
  <c r="AD2546" i="1" s="1"/>
  <c r="L2547" i="1"/>
  <c r="AE2545" i="1"/>
  <c r="G2545" i="1"/>
  <c r="AB2590" i="1"/>
  <c r="AI2591" i="1"/>
  <c r="I2591" i="1"/>
  <c r="H2591" i="1" s="1"/>
  <c r="Z2590" i="1"/>
  <c r="AA2590" i="1" s="1"/>
  <c r="AH2590" i="1" s="1"/>
  <c r="Y2590" i="1"/>
  <c r="AJ2591" i="1"/>
  <c r="X2591" i="1"/>
  <c r="A2592" i="1"/>
  <c r="K2592" i="1" s="1"/>
  <c r="M2547" i="1" l="1"/>
  <c r="AD2547" i="1" s="1"/>
  <c r="N2547" i="1"/>
  <c r="AC2547" i="1" s="1"/>
  <c r="L2548" i="1"/>
  <c r="G2546" i="1"/>
  <c r="AE2546" i="1"/>
  <c r="AB2591" i="1"/>
  <c r="A2593" i="1"/>
  <c r="K2593" i="1" s="1"/>
  <c r="X2592" i="1"/>
  <c r="Z2591" i="1"/>
  <c r="AA2591" i="1" s="1"/>
  <c r="AH2591" i="1" s="1"/>
  <c r="Y2591" i="1"/>
  <c r="I2592" i="1"/>
  <c r="H2592" i="1" s="1"/>
  <c r="AJ2592" i="1"/>
  <c r="AI2592" i="1"/>
  <c r="AE2547" i="1" l="1"/>
  <c r="G2547" i="1"/>
  <c r="N2548" i="1"/>
  <c r="AC2548" i="1" s="1"/>
  <c r="L2549" i="1"/>
  <c r="M2548" i="1"/>
  <c r="AD2548" i="1" s="1"/>
  <c r="AB2592" i="1"/>
  <c r="AI2593" i="1"/>
  <c r="Y2592" i="1"/>
  <c r="I2593" i="1"/>
  <c r="H2593" i="1" s="1"/>
  <c r="Z2592" i="1"/>
  <c r="AA2592" i="1" s="1"/>
  <c r="AH2592" i="1" s="1"/>
  <c r="AJ2593" i="1"/>
  <c r="A2594" i="1"/>
  <c r="K2594" i="1" s="1"/>
  <c r="X2593" i="1"/>
  <c r="G2548" i="1" l="1"/>
  <c r="L2550" i="1"/>
  <c r="N2549" i="1"/>
  <c r="AC2549" i="1" s="1"/>
  <c r="M2549" i="1"/>
  <c r="AD2549" i="1" s="1"/>
  <c r="AE2549" i="1" s="1"/>
  <c r="G2549" i="1"/>
  <c r="K2595" i="1"/>
  <c r="AE2548" i="1"/>
  <c r="A2595" i="1"/>
  <c r="X2594" i="1"/>
  <c r="AB2593" i="1"/>
  <c r="I2594" i="1"/>
  <c r="H2594" i="1" s="1"/>
  <c r="Z2593" i="1"/>
  <c r="AA2593" i="1" s="1"/>
  <c r="AH2593" i="1" s="1"/>
  <c r="Y2593" i="1"/>
  <c r="AJ2594" i="1"/>
  <c r="AI2594" i="1"/>
  <c r="N2550" i="1" l="1"/>
  <c r="AC2550" i="1" s="1"/>
  <c r="L2551" i="1"/>
  <c r="M2550" i="1"/>
  <c r="AD2550" i="1" s="1"/>
  <c r="AI2595" i="1"/>
  <c r="Y2594" i="1"/>
  <c r="I2595" i="1"/>
  <c r="H2595" i="1" s="1"/>
  <c r="Z2594" i="1"/>
  <c r="AA2594" i="1" s="1"/>
  <c r="AH2594" i="1" s="1"/>
  <c r="AJ2595" i="1"/>
  <c r="A2596" i="1"/>
  <c r="K2596" i="1" s="1"/>
  <c r="X2595" i="1"/>
  <c r="AB2594" i="1"/>
  <c r="G2550" i="1" l="1"/>
  <c r="AE2550" i="1"/>
  <c r="L2552" i="1"/>
  <c r="N2551" i="1"/>
  <c r="AC2551" i="1" s="1"/>
  <c r="M2551" i="1"/>
  <c r="AD2551" i="1" s="1"/>
  <c r="A2597" i="1"/>
  <c r="K2597" i="1" s="1"/>
  <c r="X2596" i="1"/>
  <c r="AB2595" i="1"/>
  <c r="AJ2596" i="1"/>
  <c r="AI2596" i="1"/>
  <c r="I2596" i="1"/>
  <c r="H2596" i="1" s="1"/>
  <c r="Z2595" i="1"/>
  <c r="AA2595" i="1" s="1"/>
  <c r="AH2595" i="1" s="1"/>
  <c r="Y2595" i="1"/>
  <c r="AE2551" i="1" l="1"/>
  <c r="G2551" i="1"/>
  <c r="N2552" i="1"/>
  <c r="AC2552" i="1" s="1"/>
  <c r="L2553" i="1"/>
  <c r="M2552" i="1"/>
  <c r="AD2552" i="1" s="1"/>
  <c r="AJ2597" i="1"/>
  <c r="AI2597" i="1"/>
  <c r="I2597" i="1"/>
  <c r="H2597" i="1" s="1"/>
  <c r="Z2596" i="1"/>
  <c r="AA2596" i="1" s="1"/>
  <c r="AH2596" i="1" s="1"/>
  <c r="Y2596" i="1"/>
  <c r="AB2596" i="1"/>
  <c r="A2598" i="1"/>
  <c r="K2598" i="1" s="1"/>
  <c r="X2597" i="1"/>
  <c r="AE2552" i="1" l="1"/>
  <c r="G2552" i="1"/>
  <c r="M2553" i="1"/>
  <c r="AD2553" i="1" s="1"/>
  <c r="N2553" i="1"/>
  <c r="AC2553" i="1" s="1"/>
  <c r="L2554" i="1"/>
  <c r="I2598" i="1"/>
  <c r="H2598" i="1" s="1"/>
  <c r="AJ2598" i="1"/>
  <c r="Y2597" i="1"/>
  <c r="Z2597" i="1"/>
  <c r="AA2597" i="1" s="1"/>
  <c r="AH2597" i="1" s="1"/>
  <c r="AI2598" i="1"/>
  <c r="A2599" i="1"/>
  <c r="K2599" i="1" s="1"/>
  <c r="X2598" i="1"/>
  <c r="AB2597" i="1"/>
  <c r="G2553" i="1" l="1"/>
  <c r="L2555" i="1"/>
  <c r="M2554" i="1"/>
  <c r="AD2554" i="1" s="1"/>
  <c r="AE2554" i="1" s="1"/>
  <c r="N2554" i="1"/>
  <c r="AC2554" i="1" s="1"/>
  <c r="G2554" i="1"/>
  <c r="AE2553" i="1"/>
  <c r="AB2598" i="1"/>
  <c r="X2599" i="1"/>
  <c r="A2600" i="1"/>
  <c r="K2600" i="1" s="1"/>
  <c r="AI2599" i="1"/>
  <c r="I2599" i="1"/>
  <c r="H2599" i="1" s="1"/>
  <c r="Z2598" i="1"/>
  <c r="AA2598" i="1" s="1"/>
  <c r="AH2598" i="1" s="1"/>
  <c r="Y2598" i="1"/>
  <c r="AJ2599" i="1"/>
  <c r="M2555" i="1" l="1"/>
  <c r="AD2555" i="1" s="1"/>
  <c r="N2555" i="1"/>
  <c r="AC2555" i="1" s="1"/>
  <c r="L2556" i="1"/>
  <c r="AB2599" i="1"/>
  <c r="X2600" i="1"/>
  <c r="A2601" i="1"/>
  <c r="K2601" i="1" s="1"/>
  <c r="I2600" i="1"/>
  <c r="H2600" i="1" s="1"/>
  <c r="AJ2600" i="1"/>
  <c r="Z2599" i="1"/>
  <c r="AA2599" i="1" s="1"/>
  <c r="AH2599" i="1" s="1"/>
  <c r="AI2600" i="1"/>
  <c r="Y2599" i="1"/>
  <c r="G2555" i="1" l="1"/>
  <c r="AE2555" i="1"/>
  <c r="M2556" i="1"/>
  <c r="AD2556" i="1" s="1"/>
  <c r="L2557" i="1"/>
  <c r="N2556" i="1"/>
  <c r="AC2556" i="1" s="1"/>
  <c r="AB2600" i="1"/>
  <c r="A2602" i="1"/>
  <c r="K2602" i="1" s="1"/>
  <c r="X2601" i="1"/>
  <c r="AJ2601" i="1"/>
  <c r="AI2601" i="1"/>
  <c r="I2601" i="1"/>
  <c r="H2601" i="1" s="1"/>
  <c r="Z2600" i="1"/>
  <c r="G2556" i="1" l="1"/>
  <c r="AE2556" i="1"/>
  <c r="M2557" i="1"/>
  <c r="AD2557" i="1" s="1"/>
  <c r="N2557" i="1"/>
  <c r="AC2557" i="1" s="1"/>
  <c r="L2558" i="1"/>
  <c r="AI2602" i="1"/>
  <c r="Y2601" i="1"/>
  <c r="I2602" i="1"/>
  <c r="H2602" i="1" s="1"/>
  <c r="Z2601" i="1"/>
  <c r="AA2601" i="1" s="1"/>
  <c r="AH2601" i="1" s="1"/>
  <c r="AJ2602" i="1"/>
  <c r="AB2601" i="1"/>
  <c r="A2603" i="1"/>
  <c r="K2603" i="1" s="1"/>
  <c r="X2602" i="1"/>
  <c r="G2557" i="1" l="1"/>
  <c r="AE2557" i="1"/>
  <c r="N2558" i="1"/>
  <c r="AC2558" i="1" s="1"/>
  <c r="L2559" i="1"/>
  <c r="M2558" i="1"/>
  <c r="AD2558" i="1" s="1"/>
  <c r="AE2558" i="1" s="1"/>
  <c r="G2558" i="1"/>
  <c r="AB2602" i="1"/>
  <c r="Y2602" i="1"/>
  <c r="AJ2603" i="1"/>
  <c r="AI2603" i="1"/>
  <c r="I2603" i="1"/>
  <c r="H2603" i="1" s="1"/>
  <c r="Z2602" i="1"/>
  <c r="AA2602" i="1" s="1"/>
  <c r="AH2602" i="1" s="1"/>
  <c r="A2604" i="1"/>
  <c r="K2604" i="1" s="1"/>
  <c r="X2603" i="1"/>
  <c r="M2559" i="1" l="1"/>
  <c r="AD2559" i="1" s="1"/>
  <c r="N2559" i="1"/>
  <c r="AC2559" i="1" s="1"/>
  <c r="L2560" i="1"/>
  <c r="I2604" i="1"/>
  <c r="H2604" i="1" s="1"/>
  <c r="AJ2604" i="1"/>
  <c r="Z2603" i="1"/>
  <c r="AA2603" i="1" s="1"/>
  <c r="AH2603" i="1" s="1"/>
  <c r="Y2603" i="1"/>
  <c r="AI2604" i="1"/>
  <c r="A2605" i="1"/>
  <c r="K2605" i="1" s="1"/>
  <c r="X2604" i="1"/>
  <c r="AB2603" i="1"/>
  <c r="N2560" i="1" l="1"/>
  <c r="AC2560" i="1" s="1"/>
  <c r="L2561" i="1"/>
  <c r="M2560" i="1"/>
  <c r="AD2560" i="1" s="1"/>
  <c r="AE2559" i="1"/>
  <c r="G2559" i="1"/>
  <c r="AI2605" i="1"/>
  <c r="Z2604" i="1"/>
  <c r="AA2604" i="1" s="1"/>
  <c r="AH2604" i="1" s="1"/>
  <c r="I2605" i="1"/>
  <c r="H2605" i="1" s="1"/>
  <c r="Y2604" i="1"/>
  <c r="AJ2605" i="1"/>
  <c r="AB2604" i="1"/>
  <c r="A2606" i="1"/>
  <c r="K2606" i="1" s="1"/>
  <c r="X2605" i="1"/>
  <c r="G2560" i="1" l="1"/>
  <c r="AE2560" i="1"/>
  <c r="M2561" i="1"/>
  <c r="AD2561" i="1" s="1"/>
  <c r="L2562" i="1"/>
  <c r="N2561" i="1"/>
  <c r="AC2561" i="1" s="1"/>
  <c r="A2607" i="1"/>
  <c r="K2607" i="1" s="1"/>
  <c r="X2606" i="1"/>
  <c r="AJ2606" i="1"/>
  <c r="I2606" i="1"/>
  <c r="H2606" i="1" s="1"/>
  <c r="Z2605" i="1"/>
  <c r="AA2605" i="1" s="1"/>
  <c r="AH2605" i="1" s="1"/>
  <c r="Y2605" i="1"/>
  <c r="AI2606" i="1"/>
  <c r="AB2605" i="1"/>
  <c r="G2561" i="1" l="1"/>
  <c r="N2562" i="1"/>
  <c r="AC2562" i="1" s="1"/>
  <c r="L2563" i="1"/>
  <c r="M2562" i="1"/>
  <c r="AD2562" i="1" s="1"/>
  <c r="AE2562" i="1" s="1"/>
  <c r="AE2561" i="1"/>
  <c r="AJ2607" i="1"/>
  <c r="I2607" i="1"/>
  <c r="H2607" i="1" s="1"/>
  <c r="Z2606" i="1"/>
  <c r="AA2606" i="1" s="1"/>
  <c r="AH2606" i="1" s="1"/>
  <c r="AI2607" i="1"/>
  <c r="Y2606" i="1"/>
  <c r="A2608" i="1"/>
  <c r="K2608" i="1" s="1"/>
  <c r="X2607" i="1"/>
  <c r="AB2606" i="1"/>
  <c r="G2562" i="1" l="1"/>
  <c r="M2563" i="1"/>
  <c r="AD2563" i="1" s="1"/>
  <c r="N2563" i="1"/>
  <c r="AC2563" i="1" s="1"/>
  <c r="L2564" i="1"/>
  <c r="G2563" i="1"/>
  <c r="I2608" i="1"/>
  <c r="H2608" i="1" s="1"/>
  <c r="AJ2608" i="1"/>
  <c r="AI2608" i="1"/>
  <c r="Z2607" i="1"/>
  <c r="AA2607" i="1" s="1"/>
  <c r="AH2607" i="1" s="1"/>
  <c r="Y2607" i="1"/>
  <c r="X2608" i="1"/>
  <c r="A2609" i="1"/>
  <c r="K2609" i="1" s="1"/>
  <c r="AB2607" i="1"/>
  <c r="N2564" i="1" l="1"/>
  <c r="AC2564" i="1" s="1"/>
  <c r="L2565" i="1"/>
  <c r="M2564" i="1"/>
  <c r="AD2564" i="1" s="1"/>
  <c r="AE2563" i="1"/>
  <c r="AI2609" i="1"/>
  <c r="Y2608" i="1"/>
  <c r="I2609" i="1"/>
  <c r="H2609" i="1" s="1"/>
  <c r="Z2608" i="1"/>
  <c r="AA2608" i="1" s="1"/>
  <c r="AH2608" i="1" s="1"/>
  <c r="AJ2609" i="1"/>
  <c r="X2609" i="1"/>
  <c r="A2610" i="1"/>
  <c r="K2610" i="1" s="1"/>
  <c r="AB2608" i="1"/>
  <c r="G2564" i="1" l="1"/>
  <c r="AE2564" i="1"/>
  <c r="N2565" i="1"/>
  <c r="AC2565" i="1" s="1"/>
  <c r="L2566" i="1"/>
  <c r="M2565" i="1"/>
  <c r="AD2565" i="1" s="1"/>
  <c r="AE2565" i="1" s="1"/>
  <c r="G2565" i="1"/>
  <c r="X2610" i="1"/>
  <c r="A2611" i="1"/>
  <c r="K2611" i="1" s="1"/>
  <c r="I2610" i="1"/>
  <c r="H2610" i="1" s="1"/>
  <c r="Z2609" i="1"/>
  <c r="AA2609" i="1" s="1"/>
  <c r="AH2609" i="1" s="1"/>
  <c r="Y2609" i="1"/>
  <c r="AJ2610" i="1"/>
  <c r="AI2610" i="1"/>
  <c r="AB2609" i="1"/>
  <c r="L2567" i="1" l="1"/>
  <c r="M2566" i="1"/>
  <c r="AD2566" i="1" s="1"/>
  <c r="N2566" i="1"/>
  <c r="AC2566" i="1" s="1"/>
  <c r="G2566" i="1"/>
  <c r="X2611" i="1"/>
  <c r="A2612" i="1"/>
  <c r="K2612" i="1" s="1"/>
  <c r="I2611" i="1"/>
  <c r="H2611" i="1" s="1"/>
  <c r="Z2610" i="1"/>
  <c r="AA2610" i="1" s="1"/>
  <c r="AH2610" i="1" s="1"/>
  <c r="AJ2611" i="1"/>
  <c r="Y2610" i="1"/>
  <c r="AI2611" i="1"/>
  <c r="AB2610" i="1"/>
  <c r="AE2566" i="1" l="1"/>
  <c r="L2568" i="1"/>
  <c r="M2567" i="1"/>
  <c r="AD2567" i="1" s="1"/>
  <c r="N2567" i="1"/>
  <c r="AC2567" i="1" s="1"/>
  <c r="AB2611" i="1"/>
  <c r="X2612" i="1"/>
  <c r="A2613" i="1"/>
  <c r="K2613" i="1" s="1"/>
  <c r="AJ2612" i="1"/>
  <c r="I2612" i="1"/>
  <c r="H2612" i="1" s="1"/>
  <c r="AI2612" i="1"/>
  <c r="Z2611" i="1"/>
  <c r="AA2611" i="1" s="1"/>
  <c r="AH2611" i="1" s="1"/>
  <c r="Y2611" i="1"/>
  <c r="G2567" i="1" l="1"/>
  <c r="AE2567" i="1"/>
  <c r="N2568" i="1"/>
  <c r="AC2568" i="1" s="1"/>
  <c r="L2569" i="1"/>
  <c r="M2568" i="1"/>
  <c r="AD2568" i="1" s="1"/>
  <c r="AB2612" i="1"/>
  <c r="AJ2613" i="1"/>
  <c r="Z2612" i="1"/>
  <c r="AA2612" i="1" s="1"/>
  <c r="AH2612" i="1" s="1"/>
  <c r="AI2613" i="1"/>
  <c r="I2613" i="1"/>
  <c r="H2613" i="1" s="1"/>
  <c r="Y2612" i="1"/>
  <c r="X2613" i="1"/>
  <c r="A2614" i="1"/>
  <c r="K2614" i="1" s="1"/>
  <c r="G2568" i="1" l="1"/>
  <c r="AE2568" i="1"/>
  <c r="N2569" i="1"/>
  <c r="AC2569" i="1" s="1"/>
  <c r="M2569" i="1"/>
  <c r="AD2569" i="1" s="1"/>
  <c r="L2570" i="1"/>
  <c r="A2615" i="1"/>
  <c r="K2615" i="1" s="1"/>
  <c r="X2614" i="1"/>
  <c r="I2614" i="1"/>
  <c r="H2614" i="1" s="1"/>
  <c r="AJ2614" i="1"/>
  <c r="Z2613" i="1"/>
  <c r="AA2613" i="1" s="1"/>
  <c r="AH2613" i="1" s="1"/>
  <c r="Y2613" i="1"/>
  <c r="AI2614" i="1"/>
  <c r="AB2613" i="1"/>
  <c r="G2569" i="1" l="1"/>
  <c r="AE2569" i="1"/>
  <c r="L2571" i="1"/>
  <c r="M2570" i="1"/>
  <c r="AD2570" i="1" s="1"/>
  <c r="N2570" i="1"/>
  <c r="AC2570" i="1" s="1"/>
  <c r="AE2570" i="1" s="1"/>
  <c r="X2615" i="1"/>
  <c r="A2616" i="1"/>
  <c r="K2616" i="1" s="1"/>
  <c r="AB2614" i="1"/>
  <c r="Y2614" i="1"/>
  <c r="AJ2615" i="1"/>
  <c r="AI2615" i="1"/>
  <c r="I2615" i="1"/>
  <c r="H2615" i="1" s="1"/>
  <c r="Z2614" i="1"/>
  <c r="AA2614" i="1" s="1"/>
  <c r="AH2614" i="1" s="1"/>
  <c r="G2570" i="1" l="1"/>
  <c r="L2572" i="1"/>
  <c r="M2571" i="1"/>
  <c r="AD2571" i="1" s="1"/>
  <c r="N2571" i="1"/>
  <c r="AC2571" i="1" s="1"/>
  <c r="X2616" i="1"/>
  <c r="A2617" i="1"/>
  <c r="K2617" i="1" s="1"/>
  <c r="Z2615" i="1"/>
  <c r="AA2615" i="1" s="1"/>
  <c r="AH2615" i="1" s="1"/>
  <c r="Y2615" i="1"/>
  <c r="AI2616" i="1"/>
  <c r="AJ2616" i="1"/>
  <c r="I2616" i="1"/>
  <c r="H2616" i="1" s="1"/>
  <c r="AB2615" i="1"/>
  <c r="G2571" i="1" l="1"/>
  <c r="AE2571" i="1"/>
  <c r="N2572" i="1"/>
  <c r="AC2572" i="1" s="1"/>
  <c r="L2573" i="1"/>
  <c r="M2572" i="1"/>
  <c r="AD2572" i="1" s="1"/>
  <c r="AE2572" i="1" s="1"/>
  <c r="A2618" i="1"/>
  <c r="K2618" i="1" s="1"/>
  <c r="X2617" i="1"/>
  <c r="AI2617" i="1"/>
  <c r="Z2616" i="1"/>
  <c r="AA2616" i="1" s="1"/>
  <c r="AH2616" i="1" s="1"/>
  <c r="Y2616" i="1"/>
  <c r="I2617" i="1"/>
  <c r="H2617" i="1" s="1"/>
  <c r="AJ2617" i="1"/>
  <c r="AB2616" i="1"/>
  <c r="G2572" i="1" l="1"/>
  <c r="N2573" i="1"/>
  <c r="AC2573" i="1" s="1"/>
  <c r="L2574" i="1"/>
  <c r="M2573" i="1"/>
  <c r="AD2573" i="1" s="1"/>
  <c r="Z2617" i="1"/>
  <c r="AA2617" i="1" s="1"/>
  <c r="AH2617" i="1" s="1"/>
  <c r="Y2617" i="1"/>
  <c r="I2618" i="1"/>
  <c r="H2618" i="1" s="1"/>
  <c r="AJ2618" i="1"/>
  <c r="AI2618" i="1"/>
  <c r="A2619" i="1"/>
  <c r="K2619" i="1" s="1"/>
  <c r="X2618" i="1"/>
  <c r="AB2617" i="1"/>
  <c r="G2573" i="1" l="1"/>
  <c r="AE2573" i="1"/>
  <c r="M2574" i="1"/>
  <c r="AD2574" i="1" s="1"/>
  <c r="N2574" i="1"/>
  <c r="AC2574" i="1" s="1"/>
  <c r="L2575" i="1"/>
  <c r="X2619" i="1"/>
  <c r="A2620" i="1"/>
  <c r="K2620" i="1" s="1"/>
  <c r="AB2618" i="1"/>
  <c r="Z2618" i="1"/>
  <c r="AA2618" i="1" s="1"/>
  <c r="AH2618" i="1" s="1"/>
  <c r="Y2618" i="1"/>
  <c r="AJ2619" i="1"/>
  <c r="AI2619" i="1"/>
  <c r="I2619" i="1"/>
  <c r="H2619" i="1" s="1"/>
  <c r="G2574" i="1" l="1"/>
  <c r="AE2574" i="1"/>
  <c r="L2576" i="1"/>
  <c r="M2575" i="1"/>
  <c r="AD2575" i="1" s="1"/>
  <c r="N2575" i="1"/>
  <c r="AC2575" i="1" s="1"/>
  <c r="AB2619" i="1"/>
  <c r="X2620" i="1"/>
  <c r="A2621" i="1"/>
  <c r="K2621" i="1" s="1"/>
  <c r="Y2619" i="1"/>
  <c r="I2620" i="1"/>
  <c r="H2620" i="1" s="1"/>
  <c r="AJ2620" i="1"/>
  <c r="AI2620" i="1"/>
  <c r="Z2619" i="1"/>
  <c r="AA2619" i="1" s="1"/>
  <c r="AH2619" i="1" s="1"/>
  <c r="G2575" i="1" l="1"/>
  <c r="AE2575" i="1"/>
  <c r="M2576" i="1"/>
  <c r="AD2576" i="1" s="1"/>
  <c r="N2576" i="1"/>
  <c r="AC2576" i="1" s="1"/>
  <c r="L2577" i="1"/>
  <c r="A2622" i="1"/>
  <c r="K2622" i="1" s="1"/>
  <c r="X2621" i="1"/>
  <c r="I2621" i="1"/>
  <c r="H2621" i="1" s="1"/>
  <c r="AJ2621" i="1"/>
  <c r="Z2620" i="1"/>
  <c r="AA2620" i="1" s="1"/>
  <c r="AH2620" i="1" s="1"/>
  <c r="Y2620" i="1"/>
  <c r="AI2621" i="1"/>
  <c r="AB2620" i="1"/>
  <c r="G2576" i="1" l="1"/>
  <c r="AE2576" i="1"/>
  <c r="N2577" i="1"/>
  <c r="AC2577" i="1" s="1"/>
  <c r="L2578" i="1"/>
  <c r="M2577" i="1"/>
  <c r="AD2577" i="1" s="1"/>
  <c r="Z2621" i="1"/>
  <c r="AA2621" i="1" s="1"/>
  <c r="AH2621" i="1" s="1"/>
  <c r="Y2621" i="1"/>
  <c r="AJ2622" i="1"/>
  <c r="AI2622" i="1"/>
  <c r="I2622" i="1"/>
  <c r="H2622" i="1" s="1"/>
  <c r="AB2621" i="1"/>
  <c r="X2622" i="1"/>
  <c r="A2623" i="1"/>
  <c r="K2623" i="1" s="1"/>
  <c r="AE2577" i="1" l="1"/>
  <c r="G2577" i="1"/>
  <c r="N2578" i="1"/>
  <c r="AC2578" i="1" s="1"/>
  <c r="L2579" i="1"/>
  <c r="M2578" i="1"/>
  <c r="AD2578" i="1" s="1"/>
  <c r="AB2622" i="1"/>
  <c r="A2624" i="1"/>
  <c r="K2624" i="1" s="1"/>
  <c r="X2623" i="1"/>
  <c r="AI2623" i="1"/>
  <c r="Z2622" i="1"/>
  <c r="AA2622" i="1" s="1"/>
  <c r="AH2622" i="1" s="1"/>
  <c r="Y2622" i="1"/>
  <c r="I2623" i="1"/>
  <c r="H2623" i="1" s="1"/>
  <c r="AJ2623" i="1"/>
  <c r="G2578" i="1" l="1"/>
  <c r="AE2578" i="1"/>
  <c r="N2579" i="1"/>
  <c r="AC2579" i="1" s="1"/>
  <c r="M2579" i="1"/>
  <c r="AD2579" i="1" s="1"/>
  <c r="L2580" i="1"/>
  <c r="AI2624" i="1"/>
  <c r="Z2623" i="1"/>
  <c r="AA2623" i="1" s="1"/>
  <c r="AH2623" i="1" s="1"/>
  <c r="Y2623" i="1"/>
  <c r="I2624" i="1"/>
  <c r="H2624" i="1" s="1"/>
  <c r="AJ2624" i="1"/>
  <c r="X2624" i="1"/>
  <c r="A2625" i="1"/>
  <c r="K2625" i="1" s="1"/>
  <c r="AB2623" i="1"/>
  <c r="G2579" i="1" l="1"/>
  <c r="M2580" i="1"/>
  <c r="AD2580" i="1" s="1"/>
  <c r="N2580" i="1"/>
  <c r="AC2580" i="1" s="1"/>
  <c r="L2581" i="1"/>
  <c r="AE2579" i="1"/>
  <c r="AB2624" i="1"/>
  <c r="AI2625" i="1"/>
  <c r="Y2624" i="1"/>
  <c r="I2625" i="1"/>
  <c r="H2625" i="1" s="1"/>
  <c r="Z2624" i="1"/>
  <c r="AA2624" i="1" s="1"/>
  <c r="AH2624" i="1" s="1"/>
  <c r="AJ2625" i="1"/>
  <c r="X2625" i="1"/>
  <c r="A2626" i="1"/>
  <c r="K2626" i="1" s="1"/>
  <c r="G2580" i="1" l="1"/>
  <c r="AE2580" i="1"/>
  <c r="M2581" i="1"/>
  <c r="AD2581" i="1" s="1"/>
  <c r="N2581" i="1"/>
  <c r="AC2581" i="1" s="1"/>
  <c r="L2582" i="1"/>
  <c r="Z2625" i="1"/>
  <c r="AA2625" i="1" s="1"/>
  <c r="AH2625" i="1" s="1"/>
  <c r="Y2625" i="1"/>
  <c r="I2626" i="1"/>
  <c r="H2626" i="1" s="1"/>
  <c r="AJ2626" i="1"/>
  <c r="AI2626" i="1"/>
  <c r="AB2625" i="1"/>
  <c r="A2627" i="1"/>
  <c r="K2627" i="1" s="1"/>
  <c r="X2626" i="1"/>
  <c r="G2581" i="1" l="1"/>
  <c r="L2583" i="1"/>
  <c r="M2582" i="1"/>
  <c r="AD2582" i="1" s="1"/>
  <c r="N2582" i="1"/>
  <c r="AC2582" i="1" s="1"/>
  <c r="AE2581" i="1"/>
  <c r="Z2626" i="1"/>
  <c r="AA2626" i="1" s="1"/>
  <c r="AH2626" i="1" s="1"/>
  <c r="Y2626" i="1"/>
  <c r="AI2627" i="1"/>
  <c r="AJ2627" i="1"/>
  <c r="I2627" i="1"/>
  <c r="H2627" i="1" s="1"/>
  <c r="A2628" i="1"/>
  <c r="K2628" i="1" s="1"/>
  <c r="X2627" i="1"/>
  <c r="AB2626" i="1"/>
  <c r="G2582" i="1" l="1"/>
  <c r="AE2582" i="1"/>
  <c r="N2583" i="1"/>
  <c r="AC2583" i="1" s="1"/>
  <c r="M2583" i="1"/>
  <c r="AD2583" i="1" s="1"/>
  <c r="L2584" i="1"/>
  <c r="Y2627" i="1"/>
  <c r="AI2628" i="1"/>
  <c r="AJ2628" i="1"/>
  <c r="I2628" i="1"/>
  <c r="H2628" i="1" s="1"/>
  <c r="Z2627" i="1"/>
  <c r="AA2627" i="1" s="1"/>
  <c r="AH2627" i="1" s="1"/>
  <c r="A2629" i="1"/>
  <c r="K2629" i="1" s="1"/>
  <c r="X2628" i="1"/>
  <c r="AB2627" i="1"/>
  <c r="AE2583" i="1" l="1"/>
  <c r="G2583" i="1"/>
  <c r="N2584" i="1"/>
  <c r="AC2584" i="1" s="1"/>
  <c r="L2585" i="1"/>
  <c r="M2584" i="1"/>
  <c r="AD2584" i="1" s="1"/>
  <c r="X2629" i="1"/>
  <c r="A2630" i="1"/>
  <c r="K2630" i="1" s="1"/>
  <c r="AB2628" i="1"/>
  <c r="Z2628" i="1"/>
  <c r="AA2628" i="1" s="1"/>
  <c r="AH2628" i="1" s="1"/>
  <c r="AI2629" i="1"/>
  <c r="Y2628" i="1"/>
  <c r="AJ2629" i="1"/>
  <c r="I2629" i="1"/>
  <c r="H2629" i="1" s="1"/>
  <c r="AE2584" i="1" l="1"/>
  <c r="G2584" i="1"/>
  <c r="M2585" i="1"/>
  <c r="AD2585" i="1" s="1"/>
  <c r="N2585" i="1"/>
  <c r="AC2585" i="1" s="1"/>
  <c r="L2586" i="1"/>
  <c r="X2630" i="1"/>
  <c r="A2631" i="1"/>
  <c r="K2631" i="1" s="1"/>
  <c r="Z2629" i="1"/>
  <c r="AA2629" i="1" s="1"/>
  <c r="AH2629" i="1" s="1"/>
  <c r="AJ2630" i="1"/>
  <c r="AI2630" i="1"/>
  <c r="Y2629" i="1"/>
  <c r="I2630" i="1"/>
  <c r="H2630" i="1" s="1"/>
  <c r="AB2629" i="1"/>
  <c r="G2585" i="1" l="1"/>
  <c r="M2586" i="1"/>
  <c r="AD2586" i="1" s="1"/>
  <c r="L2587" i="1"/>
  <c r="N2586" i="1"/>
  <c r="AC2586" i="1" s="1"/>
  <c r="AE2585" i="1"/>
  <c r="I2631" i="1"/>
  <c r="H2631" i="1" s="1"/>
  <c r="Z2630" i="1"/>
  <c r="AJ2631" i="1"/>
  <c r="AI2631" i="1"/>
  <c r="AB2630" i="1"/>
  <c r="X2631" i="1"/>
  <c r="A2632" i="1"/>
  <c r="K2632" i="1" s="1"/>
  <c r="G2586" i="1" l="1"/>
  <c r="M2587" i="1"/>
  <c r="AD2587" i="1" s="1"/>
  <c r="L2588" i="1"/>
  <c r="N2587" i="1"/>
  <c r="AC2587" i="1" s="1"/>
  <c r="AE2586" i="1"/>
  <c r="A2633" i="1"/>
  <c r="K2633" i="1" s="1"/>
  <c r="X2632" i="1"/>
  <c r="AB2631" i="1"/>
  <c r="Y2631" i="1"/>
  <c r="AI2632" i="1"/>
  <c r="AJ2632" i="1"/>
  <c r="Z2631" i="1"/>
  <c r="AA2631" i="1" s="1"/>
  <c r="AH2631" i="1" s="1"/>
  <c r="I2632" i="1"/>
  <c r="H2632" i="1" s="1"/>
  <c r="G2587" i="1" l="1"/>
  <c r="L2589" i="1"/>
  <c r="M2588" i="1"/>
  <c r="AD2588" i="1" s="1"/>
  <c r="N2588" i="1"/>
  <c r="AC2588" i="1" s="1"/>
  <c r="AE2587" i="1"/>
  <c r="AI2633" i="1"/>
  <c r="AJ2633" i="1"/>
  <c r="I2633" i="1"/>
  <c r="H2633" i="1" s="1"/>
  <c r="Z2632" i="1"/>
  <c r="AA2632" i="1" s="1"/>
  <c r="AH2632" i="1" s="1"/>
  <c r="Y2632" i="1"/>
  <c r="X2633" i="1"/>
  <c r="A2634" i="1"/>
  <c r="K2634" i="1" s="1"/>
  <c r="AB2632" i="1"/>
  <c r="G2588" i="1" l="1"/>
  <c r="AE2588" i="1"/>
  <c r="M2589" i="1"/>
  <c r="AD2589" i="1" s="1"/>
  <c r="L2590" i="1"/>
  <c r="N2589" i="1"/>
  <c r="AC2589" i="1" s="1"/>
  <c r="X2634" i="1"/>
  <c r="A2635" i="1"/>
  <c r="K2635" i="1" s="1"/>
  <c r="Z2633" i="1"/>
  <c r="AA2633" i="1" s="1"/>
  <c r="AH2633" i="1" s="1"/>
  <c r="Y2633" i="1"/>
  <c r="AI2634" i="1"/>
  <c r="AJ2634" i="1"/>
  <c r="I2634" i="1"/>
  <c r="H2634" i="1" s="1"/>
  <c r="AB2633" i="1"/>
  <c r="G2589" i="1" l="1"/>
  <c r="M2590" i="1"/>
  <c r="AD2590" i="1" s="1"/>
  <c r="N2590" i="1"/>
  <c r="AC2590" i="1" s="1"/>
  <c r="L2591" i="1"/>
  <c r="AE2589" i="1"/>
  <c r="X2635" i="1"/>
  <c r="A2636" i="1"/>
  <c r="K2636" i="1" s="1"/>
  <c r="AJ2635" i="1"/>
  <c r="Y2634" i="1"/>
  <c r="I2635" i="1"/>
  <c r="H2635" i="1" s="1"/>
  <c r="Z2634" i="1"/>
  <c r="AA2634" i="1" s="1"/>
  <c r="AH2634" i="1" s="1"/>
  <c r="AI2635" i="1"/>
  <c r="AB2634" i="1"/>
  <c r="G2590" i="1" l="1"/>
  <c r="N2591" i="1"/>
  <c r="AC2591" i="1" s="1"/>
  <c r="L2592" i="1"/>
  <c r="M2591" i="1"/>
  <c r="AD2591" i="1" s="1"/>
  <c r="AE2590" i="1"/>
  <c r="Z2635" i="1"/>
  <c r="AA2635" i="1" s="1"/>
  <c r="AH2635" i="1" s="1"/>
  <c r="I2636" i="1"/>
  <c r="H2636" i="1" s="1"/>
  <c r="AI2636" i="1"/>
  <c r="AJ2636" i="1"/>
  <c r="Y2635" i="1"/>
  <c r="AB2635" i="1"/>
  <c r="A2637" i="1"/>
  <c r="K2637" i="1" s="1"/>
  <c r="X2636" i="1"/>
  <c r="G2591" i="1" l="1"/>
  <c r="AE2591" i="1"/>
  <c r="M2592" i="1"/>
  <c r="AD2592" i="1" s="1"/>
  <c r="N2592" i="1"/>
  <c r="AC2592" i="1" s="1"/>
  <c r="L2593" i="1"/>
  <c r="K2638" i="1"/>
  <c r="X2637" i="1"/>
  <c r="A2638" i="1"/>
  <c r="AI2637" i="1"/>
  <c r="AJ2637" i="1"/>
  <c r="I2637" i="1"/>
  <c r="H2637" i="1" s="1"/>
  <c r="Y2636" i="1"/>
  <c r="Z2636" i="1"/>
  <c r="AA2636" i="1" s="1"/>
  <c r="AH2636" i="1" s="1"/>
  <c r="AB2636" i="1"/>
  <c r="G2592" i="1" l="1"/>
  <c r="L2594" i="1"/>
  <c r="M2593" i="1"/>
  <c r="AD2593" i="1" s="1"/>
  <c r="N2593" i="1"/>
  <c r="AC2593" i="1" s="1"/>
  <c r="AE2592" i="1"/>
  <c r="AJ2638" i="1"/>
  <c r="AI2638" i="1"/>
  <c r="Y2637" i="1"/>
  <c r="I2638" i="1"/>
  <c r="H2638" i="1" s="1"/>
  <c r="Z2637" i="1"/>
  <c r="AA2637" i="1" s="1"/>
  <c r="AH2637" i="1" s="1"/>
  <c r="AB2637" i="1"/>
  <c r="X2638" i="1"/>
  <c r="A2639" i="1"/>
  <c r="K2639" i="1" s="1"/>
  <c r="G2593" i="1" l="1"/>
  <c r="AE2593" i="1"/>
  <c r="N2594" i="1"/>
  <c r="AC2594" i="1" s="1"/>
  <c r="L2595" i="1"/>
  <c r="M2594" i="1"/>
  <c r="AD2594" i="1" s="1"/>
  <c r="AB2638" i="1"/>
  <c r="I2639" i="1"/>
  <c r="H2639" i="1" s="1"/>
  <c r="Z2638" i="1"/>
  <c r="AA2638" i="1" s="1"/>
  <c r="AH2638" i="1" s="1"/>
  <c r="AJ2639" i="1"/>
  <c r="Y2638" i="1"/>
  <c r="AI2639" i="1"/>
  <c r="X2639" i="1"/>
  <c r="A2640" i="1"/>
  <c r="K2640" i="1" s="1"/>
  <c r="N2595" i="1" l="1"/>
  <c r="AC2595" i="1" s="1"/>
  <c r="L2596" i="1"/>
  <c r="M2595" i="1"/>
  <c r="AD2595" i="1" s="1"/>
  <c r="G2594" i="1"/>
  <c r="AE2594" i="1"/>
  <c r="X2640" i="1"/>
  <c r="A2641" i="1"/>
  <c r="K2641" i="1" s="1"/>
  <c r="Y2639" i="1"/>
  <c r="I2640" i="1"/>
  <c r="H2640" i="1" s="1"/>
  <c r="AJ2640" i="1"/>
  <c r="AI2640" i="1"/>
  <c r="Z2639" i="1"/>
  <c r="AA2639" i="1" s="1"/>
  <c r="AH2639" i="1" s="1"/>
  <c r="AB2639" i="1"/>
  <c r="G2595" i="1" l="1"/>
  <c r="AE2595" i="1"/>
  <c r="N2596" i="1"/>
  <c r="AC2596" i="1" s="1"/>
  <c r="M2596" i="1"/>
  <c r="AD2596" i="1" s="1"/>
  <c r="L2597" i="1"/>
  <c r="A2642" i="1"/>
  <c r="K2642" i="1" s="1"/>
  <c r="X2641" i="1"/>
  <c r="AB2640" i="1"/>
  <c r="AJ2641" i="1"/>
  <c r="I2641" i="1"/>
  <c r="H2641" i="1" s="1"/>
  <c r="AI2641" i="1"/>
  <c r="Y2640" i="1"/>
  <c r="Z2640" i="1"/>
  <c r="AA2640" i="1" s="1"/>
  <c r="AH2640" i="1" s="1"/>
  <c r="AE2596" i="1" l="1"/>
  <c r="G2596" i="1"/>
  <c r="M2597" i="1"/>
  <c r="AD2597" i="1" s="1"/>
  <c r="N2597" i="1"/>
  <c r="AC2597" i="1" s="1"/>
  <c r="L2598" i="1"/>
  <c r="Y2641" i="1"/>
  <c r="I2642" i="1"/>
  <c r="H2642" i="1" s="1"/>
  <c r="AI2642" i="1"/>
  <c r="Z2641" i="1"/>
  <c r="AA2641" i="1" s="1"/>
  <c r="AH2641" i="1" s="1"/>
  <c r="AJ2642" i="1"/>
  <c r="AB2641" i="1"/>
  <c r="X2642" i="1"/>
  <c r="A2643" i="1"/>
  <c r="K2643" i="1" s="1"/>
  <c r="G2597" i="1" l="1"/>
  <c r="AE2597" i="1"/>
  <c r="M2598" i="1"/>
  <c r="AD2598" i="1" s="1"/>
  <c r="N2598" i="1"/>
  <c r="AC2598" i="1" s="1"/>
  <c r="L2599" i="1"/>
  <c r="X2643" i="1"/>
  <c r="A2644" i="1"/>
  <c r="K2644" i="1" s="1"/>
  <c r="AB2642" i="1"/>
  <c r="Y2642" i="1"/>
  <c r="AJ2643" i="1"/>
  <c r="Z2642" i="1"/>
  <c r="AA2642" i="1" s="1"/>
  <c r="AH2642" i="1" s="1"/>
  <c r="I2643" i="1"/>
  <c r="H2643" i="1" s="1"/>
  <c r="AI2643" i="1"/>
  <c r="AE2598" i="1" l="1"/>
  <c r="G2598" i="1"/>
  <c r="M2599" i="1"/>
  <c r="AD2599" i="1" s="1"/>
  <c r="N2599" i="1"/>
  <c r="AC2599" i="1" s="1"/>
  <c r="L2600" i="1"/>
  <c r="Z2643" i="1"/>
  <c r="AA2643" i="1" s="1"/>
  <c r="AH2643" i="1" s="1"/>
  <c r="AI2644" i="1"/>
  <c r="AJ2644" i="1"/>
  <c r="Y2643" i="1"/>
  <c r="I2644" i="1"/>
  <c r="H2644" i="1" s="1"/>
  <c r="AB2643" i="1"/>
  <c r="A2645" i="1"/>
  <c r="K2645" i="1" s="1"/>
  <c r="X2644" i="1"/>
  <c r="G2599" i="1" l="1"/>
  <c r="N2600" i="1"/>
  <c r="AC2600" i="1" s="1"/>
  <c r="M2600" i="1"/>
  <c r="AD2600" i="1" s="1"/>
  <c r="L2601" i="1"/>
  <c r="AE2599" i="1"/>
  <c r="AB2644" i="1"/>
  <c r="X2645" i="1"/>
  <c r="A2646" i="1"/>
  <c r="K2646" i="1" s="1"/>
  <c r="I2645" i="1"/>
  <c r="H2645" i="1" s="1"/>
  <c r="Z2644" i="1"/>
  <c r="AA2644" i="1" s="1"/>
  <c r="AH2644" i="1" s="1"/>
  <c r="AJ2645" i="1"/>
  <c r="Y2644" i="1"/>
  <c r="AI2645" i="1"/>
  <c r="AE2600" i="1" l="1"/>
  <c r="G2600" i="1"/>
  <c r="N2601" i="1"/>
  <c r="AC2601" i="1" s="1"/>
  <c r="L2602" i="1"/>
  <c r="M2601" i="1"/>
  <c r="AD2601" i="1" s="1"/>
  <c r="X2646" i="1"/>
  <c r="A2647" i="1"/>
  <c r="K2647" i="1" s="1"/>
  <c r="AB2645" i="1"/>
  <c r="I2646" i="1"/>
  <c r="H2646" i="1" s="1"/>
  <c r="AJ2646" i="1"/>
  <c r="Z2645" i="1"/>
  <c r="AA2645" i="1" s="1"/>
  <c r="AH2645" i="1" s="1"/>
  <c r="AI2646" i="1"/>
  <c r="Y2645" i="1"/>
  <c r="AE2601" i="1" l="1"/>
  <c r="M2602" i="1"/>
  <c r="AD2602" i="1" s="1"/>
  <c r="N2602" i="1"/>
  <c r="AC2602" i="1" s="1"/>
  <c r="AE2602" i="1" s="1"/>
  <c r="L2603" i="1"/>
  <c r="G2601" i="1"/>
  <c r="I2647" i="1"/>
  <c r="H2647" i="1" s="1"/>
  <c r="AI2647" i="1"/>
  <c r="Z2646" i="1"/>
  <c r="AA2646" i="1" s="1"/>
  <c r="AH2646" i="1" s="1"/>
  <c r="AJ2647" i="1"/>
  <c r="Y2646" i="1"/>
  <c r="X2647" i="1"/>
  <c r="A2648" i="1"/>
  <c r="K2648" i="1" s="1"/>
  <c r="AB2646" i="1"/>
  <c r="G2602" i="1" l="1"/>
  <c r="N2603" i="1"/>
  <c r="AC2603" i="1" s="1"/>
  <c r="M2603" i="1"/>
  <c r="AD2603" i="1" s="1"/>
  <c r="L2604" i="1"/>
  <c r="X2648" i="1"/>
  <c r="A2649" i="1"/>
  <c r="K2649" i="1" s="1"/>
  <c r="Y2647" i="1"/>
  <c r="AJ2648" i="1"/>
  <c r="I2648" i="1"/>
  <c r="H2648" i="1" s="1"/>
  <c r="Z2647" i="1"/>
  <c r="AA2647" i="1" s="1"/>
  <c r="AH2647" i="1" s="1"/>
  <c r="AI2648" i="1"/>
  <c r="AB2647" i="1"/>
  <c r="AE2603" i="1" l="1"/>
  <c r="G2603" i="1"/>
  <c r="L2605" i="1"/>
  <c r="M2604" i="1"/>
  <c r="AD2604" i="1" s="1"/>
  <c r="N2604" i="1"/>
  <c r="AC2604" i="1" s="1"/>
  <c r="I2649" i="1"/>
  <c r="H2649" i="1" s="1"/>
  <c r="AI2649" i="1"/>
  <c r="AJ2649" i="1"/>
  <c r="Y2648" i="1"/>
  <c r="Z2648" i="1"/>
  <c r="AA2648" i="1" s="1"/>
  <c r="AH2648" i="1" s="1"/>
  <c r="A2650" i="1"/>
  <c r="K2650" i="1" s="1"/>
  <c r="X2649" i="1"/>
  <c r="AB2648" i="1"/>
  <c r="G2604" i="1" l="1"/>
  <c r="L2606" i="1"/>
  <c r="M2605" i="1"/>
  <c r="AD2605" i="1" s="1"/>
  <c r="N2605" i="1"/>
  <c r="AC2605" i="1" s="1"/>
  <c r="AE2604" i="1"/>
  <c r="AI2650" i="1"/>
  <c r="I2650" i="1"/>
  <c r="H2650" i="1" s="1"/>
  <c r="AJ2650" i="1"/>
  <c r="Z2649" i="1"/>
  <c r="AA2649" i="1" s="1"/>
  <c r="AH2649" i="1" s="1"/>
  <c r="Y2649" i="1"/>
  <c r="AB2649" i="1"/>
  <c r="A2651" i="1"/>
  <c r="K2651" i="1" s="1"/>
  <c r="X2650" i="1"/>
  <c r="G2605" i="1" l="1"/>
  <c r="AE2605" i="1"/>
  <c r="L2607" i="1"/>
  <c r="M2606" i="1"/>
  <c r="AD2606" i="1" s="1"/>
  <c r="N2606" i="1"/>
  <c r="AC2606" i="1" s="1"/>
  <c r="I2651" i="1"/>
  <c r="H2651" i="1" s="1"/>
  <c r="Z2650" i="1"/>
  <c r="AA2650" i="1" s="1"/>
  <c r="AH2650" i="1" s="1"/>
  <c r="Y2650" i="1"/>
  <c r="AJ2651" i="1"/>
  <c r="AI2651" i="1"/>
  <c r="X2651" i="1"/>
  <c r="A2652" i="1"/>
  <c r="K2652" i="1" s="1"/>
  <c r="AB2650" i="1"/>
  <c r="AE2606" i="1" l="1"/>
  <c r="G2606" i="1"/>
  <c r="N2607" i="1"/>
  <c r="AC2607" i="1" s="1"/>
  <c r="L2608" i="1"/>
  <c r="M2607" i="1"/>
  <c r="AD2607" i="1" s="1"/>
  <c r="Z2651" i="1"/>
  <c r="AA2651" i="1" s="1"/>
  <c r="AH2651" i="1" s="1"/>
  <c r="I2652" i="1"/>
  <c r="H2652" i="1" s="1"/>
  <c r="Y2651" i="1"/>
  <c r="AJ2652" i="1"/>
  <c r="AI2652" i="1"/>
  <c r="AB2651" i="1"/>
  <c r="A2653" i="1"/>
  <c r="K2653" i="1" s="1"/>
  <c r="X2652" i="1"/>
  <c r="G2607" i="1" l="1"/>
  <c r="AE2607" i="1"/>
  <c r="L2609" i="1"/>
  <c r="N2608" i="1"/>
  <c r="AC2608" i="1" s="1"/>
  <c r="M2608" i="1"/>
  <c r="AD2608" i="1" s="1"/>
  <c r="G2608" i="1"/>
  <c r="X2653" i="1"/>
  <c r="A2654" i="1"/>
  <c r="K2654" i="1" s="1"/>
  <c r="AB2652" i="1"/>
  <c r="Z2652" i="1"/>
  <c r="AA2652" i="1" s="1"/>
  <c r="AH2652" i="1" s="1"/>
  <c r="AI2653" i="1"/>
  <c r="Y2652" i="1"/>
  <c r="I2653" i="1"/>
  <c r="H2653" i="1" s="1"/>
  <c r="AJ2653" i="1"/>
  <c r="AE2608" i="1" l="1"/>
  <c r="N2609" i="1"/>
  <c r="AC2609" i="1" s="1"/>
  <c r="L2610" i="1"/>
  <c r="M2609" i="1"/>
  <c r="AD2609" i="1" s="1"/>
  <c r="G2609" i="1"/>
  <c r="AB2653" i="1"/>
  <c r="X2654" i="1"/>
  <c r="A2655" i="1"/>
  <c r="K2655" i="1" s="1"/>
  <c r="AJ2654" i="1"/>
  <c r="I2654" i="1"/>
  <c r="H2654" i="1" s="1"/>
  <c r="AI2654" i="1"/>
  <c r="Z2653" i="1"/>
  <c r="AA2653" i="1" s="1"/>
  <c r="AH2653" i="1" s="1"/>
  <c r="Y2653" i="1"/>
  <c r="AE2609" i="1" l="1"/>
  <c r="M2610" i="1"/>
  <c r="AD2610" i="1" s="1"/>
  <c r="N2610" i="1"/>
  <c r="AC2610" i="1" s="1"/>
  <c r="L2611" i="1"/>
  <c r="G2610" i="1"/>
  <c r="AB2654" i="1"/>
  <c r="X2655" i="1"/>
  <c r="A2656" i="1"/>
  <c r="K2656" i="1" s="1"/>
  <c r="Y2654" i="1"/>
  <c r="AJ2655" i="1"/>
  <c r="I2655" i="1"/>
  <c r="H2655" i="1" s="1"/>
  <c r="Z2654" i="1"/>
  <c r="AA2654" i="1" s="1"/>
  <c r="AH2654" i="1" s="1"/>
  <c r="AI2655" i="1"/>
  <c r="L2612" i="1" l="1"/>
  <c r="M2611" i="1"/>
  <c r="AD2611" i="1" s="1"/>
  <c r="N2611" i="1"/>
  <c r="AC2611" i="1" s="1"/>
  <c r="AE2611" i="1" s="1"/>
  <c r="G2611" i="1"/>
  <c r="AE2610" i="1"/>
  <c r="A2657" i="1"/>
  <c r="K2657" i="1" s="1"/>
  <c r="X2656" i="1"/>
  <c r="AJ2656" i="1"/>
  <c r="Z2655" i="1"/>
  <c r="AA2655" i="1" s="1"/>
  <c r="AH2655" i="1" s="1"/>
  <c r="Y2655" i="1"/>
  <c r="I2656" i="1"/>
  <c r="H2656" i="1" s="1"/>
  <c r="AI2656" i="1"/>
  <c r="AB2655" i="1"/>
  <c r="N2612" i="1" l="1"/>
  <c r="AC2612" i="1" s="1"/>
  <c r="M2612" i="1"/>
  <c r="AD2612" i="1" s="1"/>
  <c r="L2613" i="1"/>
  <c r="AB2656" i="1"/>
  <c r="A2658" i="1"/>
  <c r="K2658" i="1" s="1"/>
  <c r="X2657" i="1"/>
  <c r="I2657" i="1"/>
  <c r="H2657" i="1" s="1"/>
  <c r="AI2657" i="1"/>
  <c r="Z2656" i="1"/>
  <c r="AA2656" i="1" s="1"/>
  <c r="AH2656" i="1" s="1"/>
  <c r="AJ2657" i="1"/>
  <c r="Y2656" i="1"/>
  <c r="G2612" i="1" l="1"/>
  <c r="N2613" i="1"/>
  <c r="AC2613" i="1" s="1"/>
  <c r="L2614" i="1"/>
  <c r="M2613" i="1"/>
  <c r="AD2613" i="1" s="1"/>
  <c r="AE2613" i="1" s="1"/>
  <c r="AE2612" i="1"/>
  <c r="A2659" i="1"/>
  <c r="K2659" i="1" s="1"/>
  <c r="X2658" i="1"/>
  <c r="Y2657" i="1"/>
  <c r="AJ2658" i="1"/>
  <c r="AI2658" i="1"/>
  <c r="I2658" i="1"/>
  <c r="H2658" i="1" s="1"/>
  <c r="Z2657" i="1"/>
  <c r="AA2657" i="1" s="1"/>
  <c r="AH2657" i="1" s="1"/>
  <c r="AB2657" i="1"/>
  <c r="G2613" i="1" l="1"/>
  <c r="M2614" i="1"/>
  <c r="AD2614" i="1" s="1"/>
  <c r="L2615" i="1"/>
  <c r="N2614" i="1"/>
  <c r="AC2614" i="1" s="1"/>
  <c r="AJ2659" i="1"/>
  <c r="AI2659" i="1"/>
  <c r="I2659" i="1"/>
  <c r="H2659" i="1" s="1"/>
  <c r="Z2658" i="1"/>
  <c r="AA2658" i="1" s="1"/>
  <c r="AH2658" i="1" s="1"/>
  <c r="Y2658" i="1"/>
  <c r="AB2658" i="1"/>
  <c r="X2659" i="1"/>
  <c r="A2660" i="1"/>
  <c r="K2660" i="1" s="1"/>
  <c r="AE2614" i="1" l="1"/>
  <c r="M2615" i="1"/>
  <c r="AD2615" i="1" s="1"/>
  <c r="N2615" i="1"/>
  <c r="AC2615" i="1" s="1"/>
  <c r="L2616" i="1"/>
  <c r="G2614" i="1"/>
  <c r="Y2659" i="1"/>
  <c r="AJ2660" i="1"/>
  <c r="AI2660" i="1"/>
  <c r="I2660" i="1"/>
  <c r="H2660" i="1" s="1"/>
  <c r="Z2659" i="1"/>
  <c r="AA2659" i="1" s="1"/>
  <c r="AH2659" i="1" s="1"/>
  <c r="X2660" i="1"/>
  <c r="A2661" i="1"/>
  <c r="K2661" i="1" s="1"/>
  <c r="AB2659" i="1"/>
  <c r="AE2615" i="1" l="1"/>
  <c r="G2615" i="1"/>
  <c r="M2616" i="1"/>
  <c r="AD2616" i="1" s="1"/>
  <c r="N2616" i="1"/>
  <c r="AC2616" i="1" s="1"/>
  <c r="L2617" i="1"/>
  <c r="Z2660" i="1"/>
  <c r="AA2660" i="1" s="1"/>
  <c r="AH2660" i="1" s="1"/>
  <c r="AI2661" i="1"/>
  <c r="Y2660" i="1"/>
  <c r="AJ2661" i="1"/>
  <c r="I2661" i="1"/>
  <c r="H2661" i="1" s="1"/>
  <c r="AB2660" i="1"/>
  <c r="X2661" i="1"/>
  <c r="A2662" i="1"/>
  <c r="K2662" i="1" s="1"/>
  <c r="G2616" i="1" l="1"/>
  <c r="N2617" i="1"/>
  <c r="AC2617" i="1" s="1"/>
  <c r="L2618" i="1"/>
  <c r="M2617" i="1"/>
  <c r="AD2617" i="1" s="1"/>
  <c r="AE2616" i="1"/>
  <c r="X2662" i="1"/>
  <c r="A2663" i="1"/>
  <c r="K2663" i="1" s="1"/>
  <c r="AB2661" i="1"/>
  <c r="AI2662" i="1"/>
  <c r="AJ2662" i="1"/>
  <c r="I2662" i="1"/>
  <c r="H2662" i="1" s="1"/>
  <c r="Z2661" i="1"/>
  <c r="G2617" i="1" l="1"/>
  <c r="AE2617" i="1"/>
  <c r="N2618" i="1"/>
  <c r="AC2618" i="1" s="1"/>
  <c r="L2619" i="1"/>
  <c r="M2618" i="1"/>
  <c r="AD2618" i="1" s="1"/>
  <c r="G2618" i="1"/>
  <c r="I2663" i="1"/>
  <c r="H2663" i="1" s="1"/>
  <c r="Z2662" i="1"/>
  <c r="AA2662" i="1" s="1"/>
  <c r="AH2662" i="1" s="1"/>
  <c r="AI2663" i="1"/>
  <c r="Y2662" i="1"/>
  <c r="AJ2663" i="1"/>
  <c r="AB2662" i="1"/>
  <c r="X2663" i="1"/>
  <c r="A2664" i="1"/>
  <c r="K2664" i="1" s="1"/>
  <c r="AE2618" i="1" l="1"/>
  <c r="N2619" i="1"/>
  <c r="AC2619" i="1" s="1"/>
  <c r="L2620" i="1"/>
  <c r="M2619" i="1"/>
  <c r="AD2619" i="1" s="1"/>
  <c r="AE2619" i="1" s="1"/>
  <c r="G2619" i="1"/>
  <c r="AJ2664" i="1"/>
  <c r="AI2664" i="1"/>
  <c r="I2664" i="1"/>
  <c r="H2664" i="1" s="1"/>
  <c r="Z2663" i="1"/>
  <c r="AA2663" i="1" s="1"/>
  <c r="AH2663" i="1" s="1"/>
  <c r="Y2663" i="1"/>
  <c r="AB2663" i="1"/>
  <c r="A2665" i="1"/>
  <c r="K2665" i="1" s="1"/>
  <c r="X2664" i="1"/>
  <c r="M2620" i="1" l="1"/>
  <c r="AD2620" i="1" s="1"/>
  <c r="N2620" i="1"/>
  <c r="AC2620" i="1" s="1"/>
  <c r="L2621" i="1"/>
  <c r="G2620" i="1"/>
  <c r="AB2664" i="1"/>
  <c r="Z2664" i="1"/>
  <c r="AA2664" i="1" s="1"/>
  <c r="AH2664" i="1" s="1"/>
  <c r="Y2664" i="1"/>
  <c r="AJ2665" i="1"/>
  <c r="AI2665" i="1"/>
  <c r="I2665" i="1"/>
  <c r="H2665" i="1" s="1"/>
  <c r="A2666" i="1"/>
  <c r="K2666" i="1" s="1"/>
  <c r="X2665" i="1"/>
  <c r="M2621" i="1" l="1"/>
  <c r="AD2621" i="1" s="1"/>
  <c r="N2621" i="1"/>
  <c r="AC2621" i="1" s="1"/>
  <c r="L2622" i="1"/>
  <c r="G2621" i="1"/>
  <c r="AE2620" i="1"/>
  <c r="X2666" i="1"/>
  <c r="A2667" i="1"/>
  <c r="K2667" i="1" s="1"/>
  <c r="AB2665" i="1"/>
  <c r="AJ2666" i="1"/>
  <c r="AI2666" i="1"/>
  <c r="I2666" i="1"/>
  <c r="H2666" i="1" s="1"/>
  <c r="Z2665" i="1"/>
  <c r="AA2665" i="1" s="1"/>
  <c r="AH2665" i="1" s="1"/>
  <c r="Y2665" i="1"/>
  <c r="AE2621" i="1" l="1"/>
  <c r="N2622" i="1"/>
  <c r="AC2622" i="1" s="1"/>
  <c r="L2623" i="1"/>
  <c r="M2622" i="1"/>
  <c r="AD2622" i="1" s="1"/>
  <c r="AE2622" i="1" s="1"/>
  <c r="G2622" i="1"/>
  <c r="AB2666" i="1"/>
  <c r="X2667" i="1"/>
  <c r="A2668" i="1"/>
  <c r="K2668" i="1" s="1"/>
  <c r="I2667" i="1"/>
  <c r="H2667" i="1" s="1"/>
  <c r="AJ2667" i="1"/>
  <c r="Z2666" i="1"/>
  <c r="AA2666" i="1" s="1"/>
  <c r="AH2666" i="1" s="1"/>
  <c r="Y2666" i="1"/>
  <c r="AI2667" i="1"/>
  <c r="M2623" i="1" l="1"/>
  <c r="AD2623" i="1" s="1"/>
  <c r="L2624" i="1"/>
  <c r="N2623" i="1"/>
  <c r="AC2623" i="1" s="1"/>
  <c r="AB2667" i="1"/>
  <c r="X2668" i="1"/>
  <c r="A2669" i="1"/>
  <c r="K2669" i="1" s="1"/>
  <c r="AJ2668" i="1"/>
  <c r="I2668" i="1"/>
  <c r="H2668" i="1" s="1"/>
  <c r="AI2668" i="1"/>
  <c r="Z2667" i="1"/>
  <c r="AA2667" i="1" s="1"/>
  <c r="AH2667" i="1" s="1"/>
  <c r="Y2667" i="1"/>
  <c r="G2623" i="1" l="1"/>
  <c r="AE2623" i="1"/>
  <c r="K2670" i="1"/>
  <c r="M2624" i="1"/>
  <c r="AD2624" i="1" s="1"/>
  <c r="N2624" i="1"/>
  <c r="AC2624" i="1" s="1"/>
  <c r="L2625" i="1"/>
  <c r="AB2668" i="1"/>
  <c r="A2670" i="1"/>
  <c r="X2669" i="1"/>
  <c r="I2669" i="1"/>
  <c r="H2669" i="1" s="1"/>
  <c r="Z2668" i="1"/>
  <c r="AA2668" i="1" s="1"/>
  <c r="AH2668" i="1" s="1"/>
  <c r="AJ2669" i="1"/>
  <c r="Y2668" i="1"/>
  <c r="AI2669" i="1"/>
  <c r="AE2624" i="1" l="1"/>
  <c r="G2624" i="1"/>
  <c r="N2625" i="1"/>
  <c r="AC2625" i="1" s="1"/>
  <c r="L2626" i="1"/>
  <c r="M2625" i="1"/>
  <c r="AD2625" i="1" s="1"/>
  <c r="G2625" i="1"/>
  <c r="AI2670" i="1"/>
  <c r="Z2669" i="1"/>
  <c r="AA2669" i="1" s="1"/>
  <c r="AH2669" i="1" s="1"/>
  <c r="I2670" i="1"/>
  <c r="H2670" i="1" s="1"/>
  <c r="Y2669" i="1"/>
  <c r="AJ2670" i="1"/>
  <c r="A2671" i="1"/>
  <c r="K2671" i="1" s="1"/>
  <c r="X2670" i="1"/>
  <c r="AB2669" i="1"/>
  <c r="AE2625" i="1" l="1"/>
  <c r="N2626" i="1"/>
  <c r="AC2626" i="1" s="1"/>
  <c r="L2627" i="1"/>
  <c r="M2626" i="1"/>
  <c r="AD2626" i="1" s="1"/>
  <c r="Y2670" i="1"/>
  <c r="AJ2671" i="1"/>
  <c r="I2671" i="1"/>
  <c r="H2671" i="1" s="1"/>
  <c r="AI2671" i="1"/>
  <c r="Z2670" i="1"/>
  <c r="AA2670" i="1" s="1"/>
  <c r="AH2670" i="1" s="1"/>
  <c r="A2672" i="1"/>
  <c r="K2672" i="1" s="1"/>
  <c r="X2671" i="1"/>
  <c r="AB2670" i="1"/>
  <c r="G2626" i="1" l="1"/>
  <c r="AE2626" i="1"/>
  <c r="M2627" i="1"/>
  <c r="AD2627" i="1" s="1"/>
  <c r="N2627" i="1"/>
  <c r="AC2627" i="1" s="1"/>
  <c r="L2628" i="1"/>
  <c r="Y2671" i="1"/>
  <c r="AI2672" i="1"/>
  <c r="Z2671" i="1"/>
  <c r="AA2671" i="1" s="1"/>
  <c r="AH2671" i="1" s="1"/>
  <c r="AJ2672" i="1"/>
  <c r="I2672" i="1"/>
  <c r="H2672" i="1" s="1"/>
  <c r="X2672" i="1"/>
  <c r="A2673" i="1"/>
  <c r="K2673" i="1" s="1"/>
  <c r="AB2671" i="1"/>
  <c r="G2627" i="1" l="1"/>
  <c r="AE2627" i="1"/>
  <c r="L2629" i="1"/>
  <c r="N2628" i="1"/>
  <c r="AC2628" i="1" s="1"/>
  <c r="M2628" i="1"/>
  <c r="AD2628" i="1" s="1"/>
  <c r="AE2628" i="1" s="1"/>
  <c r="G2628" i="1"/>
  <c r="AB2672" i="1"/>
  <c r="X2673" i="1"/>
  <c r="A2674" i="1"/>
  <c r="K2674" i="1" s="1"/>
  <c r="Y2672" i="1"/>
  <c r="AJ2673" i="1"/>
  <c r="I2673" i="1"/>
  <c r="H2673" i="1" s="1"/>
  <c r="AI2673" i="1"/>
  <c r="Z2672" i="1"/>
  <c r="AA2672" i="1" s="1"/>
  <c r="AH2672" i="1" s="1"/>
  <c r="L2630" i="1" l="1"/>
  <c r="M2629" i="1"/>
  <c r="AD2629" i="1" s="1"/>
  <c r="N2629" i="1"/>
  <c r="AC2629" i="1" s="1"/>
  <c r="X2674" i="1"/>
  <c r="A2675" i="1"/>
  <c r="K2675" i="1" s="1"/>
  <c r="Z2673" i="1"/>
  <c r="AA2673" i="1" s="1"/>
  <c r="AH2673" i="1" s="1"/>
  <c r="Y2673" i="1"/>
  <c r="AJ2674" i="1"/>
  <c r="I2674" i="1"/>
  <c r="H2674" i="1" s="1"/>
  <c r="AI2674" i="1"/>
  <c r="AB2673" i="1"/>
  <c r="N2630" i="1" l="1"/>
  <c r="AC2630" i="1" s="1"/>
  <c r="L2631" i="1"/>
  <c r="M2630" i="1"/>
  <c r="AD2630" i="1" s="1"/>
  <c r="G2629" i="1"/>
  <c r="AE2629" i="1"/>
  <c r="X2675" i="1"/>
  <c r="A2676" i="1"/>
  <c r="K2676" i="1" s="1"/>
  <c r="AJ2675" i="1"/>
  <c r="AI2675" i="1"/>
  <c r="I2675" i="1"/>
  <c r="H2675" i="1" s="1"/>
  <c r="Z2674" i="1"/>
  <c r="AA2674" i="1" s="1"/>
  <c r="AH2674" i="1" s="1"/>
  <c r="Y2674" i="1"/>
  <c r="AB2674" i="1"/>
  <c r="AE2630" i="1" l="1"/>
  <c r="G2630" i="1"/>
  <c r="M2631" i="1"/>
  <c r="AD2631" i="1" s="1"/>
  <c r="N2631" i="1"/>
  <c r="AC2631" i="1" s="1"/>
  <c r="AE2631" i="1" s="1"/>
  <c r="L2632" i="1"/>
  <c r="A2677" i="1"/>
  <c r="K2677" i="1" s="1"/>
  <c r="X2676" i="1"/>
  <c r="AI2676" i="1"/>
  <c r="Z2675" i="1"/>
  <c r="AA2675" i="1" s="1"/>
  <c r="AH2675" i="1" s="1"/>
  <c r="I2676" i="1"/>
  <c r="H2676" i="1" s="1"/>
  <c r="Y2675" i="1"/>
  <c r="AJ2676" i="1"/>
  <c r="AB2675" i="1"/>
  <c r="G2631" i="1" l="1"/>
  <c r="M2632" i="1"/>
  <c r="AD2632" i="1" s="1"/>
  <c r="L2633" i="1"/>
  <c r="N2632" i="1"/>
  <c r="AC2632" i="1" s="1"/>
  <c r="A2678" i="1"/>
  <c r="K2678" i="1" s="1"/>
  <c r="X2677" i="1"/>
  <c r="AI2677" i="1"/>
  <c r="Z2676" i="1"/>
  <c r="AA2676" i="1" s="1"/>
  <c r="AH2676" i="1" s="1"/>
  <c r="AJ2677" i="1"/>
  <c r="I2677" i="1"/>
  <c r="H2677" i="1" s="1"/>
  <c r="Y2676" i="1"/>
  <c r="AB2676" i="1"/>
  <c r="G2632" i="1" l="1"/>
  <c r="M2633" i="1"/>
  <c r="AD2633" i="1" s="1"/>
  <c r="N2633" i="1"/>
  <c r="AC2633" i="1" s="1"/>
  <c r="L2634" i="1"/>
  <c r="AE2632" i="1"/>
  <c r="AB2677" i="1"/>
  <c r="I2678" i="1"/>
  <c r="H2678" i="1" s="1"/>
  <c r="AJ2678" i="1"/>
  <c r="Z2677" i="1"/>
  <c r="AA2677" i="1" s="1"/>
  <c r="AH2677" i="1" s="1"/>
  <c r="Y2677" i="1"/>
  <c r="AI2678" i="1"/>
  <c r="A2679" i="1"/>
  <c r="K2679" i="1" s="1"/>
  <c r="X2678" i="1"/>
  <c r="G2633" i="1" l="1"/>
  <c r="N2634" i="1"/>
  <c r="AC2634" i="1" s="1"/>
  <c r="M2634" i="1"/>
  <c r="AD2634" i="1" s="1"/>
  <c r="L2635" i="1"/>
  <c r="G2634" i="1"/>
  <c r="AE2633" i="1"/>
  <c r="AB2678" i="1"/>
  <c r="I2679" i="1"/>
  <c r="H2679" i="1" s="1"/>
  <c r="AJ2679" i="1"/>
  <c r="Z2678" i="1"/>
  <c r="AA2678" i="1" s="1"/>
  <c r="AH2678" i="1" s="1"/>
  <c r="Y2678" i="1"/>
  <c r="AI2679" i="1"/>
  <c r="X2679" i="1"/>
  <c r="A2680" i="1"/>
  <c r="K2680" i="1" s="1"/>
  <c r="M2635" i="1" l="1"/>
  <c r="AD2635" i="1" s="1"/>
  <c r="N2635" i="1"/>
  <c r="AC2635" i="1" s="1"/>
  <c r="L2636" i="1"/>
  <c r="AE2634" i="1"/>
  <c r="X2680" i="1"/>
  <c r="A2681" i="1"/>
  <c r="K2681" i="1" s="1"/>
  <c r="Y2679" i="1"/>
  <c r="AJ2680" i="1"/>
  <c r="AI2680" i="1"/>
  <c r="I2680" i="1"/>
  <c r="H2680" i="1" s="1"/>
  <c r="Z2679" i="1"/>
  <c r="AA2679" i="1" s="1"/>
  <c r="AH2679" i="1" s="1"/>
  <c r="AB2679" i="1"/>
  <c r="AE2635" i="1" l="1"/>
  <c r="G2635" i="1"/>
  <c r="N2636" i="1"/>
  <c r="AC2636" i="1" s="1"/>
  <c r="M2636" i="1"/>
  <c r="AD2636" i="1" s="1"/>
  <c r="L2637" i="1"/>
  <c r="A2682" i="1"/>
  <c r="K2682" i="1" s="1"/>
  <c r="X2681" i="1"/>
  <c r="Y2680" i="1"/>
  <c r="I2681" i="1"/>
  <c r="H2681" i="1" s="1"/>
  <c r="AJ2681" i="1"/>
  <c r="AI2681" i="1"/>
  <c r="Z2680" i="1"/>
  <c r="AA2680" i="1" s="1"/>
  <c r="AH2680" i="1" s="1"/>
  <c r="AB2680" i="1"/>
  <c r="G2636" i="1" l="1"/>
  <c r="AE2636" i="1"/>
  <c r="M2637" i="1"/>
  <c r="AD2637" i="1" s="1"/>
  <c r="N2637" i="1"/>
  <c r="AC2637" i="1" s="1"/>
  <c r="L2638" i="1"/>
  <c r="I2682" i="1"/>
  <c r="H2682" i="1" s="1"/>
  <c r="Z2681" i="1"/>
  <c r="AA2681" i="1" s="1"/>
  <c r="AH2681" i="1" s="1"/>
  <c r="AJ2682" i="1"/>
  <c r="AI2682" i="1"/>
  <c r="Y2681" i="1"/>
  <c r="A2683" i="1"/>
  <c r="K2683" i="1" s="1"/>
  <c r="X2682" i="1"/>
  <c r="AB2681" i="1"/>
  <c r="G2637" i="1" l="1"/>
  <c r="M2638" i="1"/>
  <c r="AD2638" i="1" s="1"/>
  <c r="N2638" i="1"/>
  <c r="AC2638" i="1" s="1"/>
  <c r="L2639" i="1"/>
  <c r="AE2637" i="1"/>
  <c r="Z2682" i="1"/>
  <c r="AA2682" i="1" s="1"/>
  <c r="AH2682" i="1" s="1"/>
  <c r="AJ2683" i="1"/>
  <c r="AI2683" i="1"/>
  <c r="I2683" i="1"/>
  <c r="H2683" i="1" s="1"/>
  <c r="Y2682" i="1"/>
  <c r="X2683" i="1"/>
  <c r="A2684" i="1"/>
  <c r="K2684" i="1" s="1"/>
  <c r="AB2682" i="1"/>
  <c r="G2638" i="1" l="1"/>
  <c r="K2685" i="1"/>
  <c r="N2639" i="1"/>
  <c r="AC2639" i="1" s="1"/>
  <c r="M2639" i="1"/>
  <c r="AD2639" i="1" s="1"/>
  <c r="AE2639" i="1" s="1"/>
  <c r="L2640" i="1"/>
  <c r="AE2638" i="1"/>
  <c r="AB2683" i="1"/>
  <c r="X2684" i="1"/>
  <c r="A2685" i="1"/>
  <c r="AJ2684" i="1"/>
  <c r="AI2684" i="1"/>
  <c r="Z2683" i="1"/>
  <c r="AA2683" i="1" s="1"/>
  <c r="AH2683" i="1" s="1"/>
  <c r="Y2683" i="1"/>
  <c r="I2684" i="1"/>
  <c r="H2684" i="1" s="1"/>
  <c r="N2640" i="1" l="1"/>
  <c r="AC2640" i="1" s="1"/>
  <c r="M2640" i="1"/>
  <c r="AD2640" i="1" s="1"/>
  <c r="AE2640" i="1" s="1"/>
  <c r="L2641" i="1"/>
  <c r="G2639" i="1"/>
  <c r="G2640" i="1" s="1"/>
  <c r="X2685" i="1"/>
  <c r="A2686" i="1"/>
  <c r="K2686" i="1" s="1"/>
  <c r="Y2684" i="1"/>
  <c r="AJ2685" i="1"/>
  <c r="I2685" i="1"/>
  <c r="H2685" i="1" s="1"/>
  <c r="AI2685" i="1"/>
  <c r="Z2684" i="1"/>
  <c r="AA2684" i="1" s="1"/>
  <c r="AH2684" i="1" s="1"/>
  <c r="AB2684" i="1"/>
  <c r="N2641" i="1" l="1"/>
  <c r="AC2641" i="1" s="1"/>
  <c r="M2641" i="1"/>
  <c r="AD2641" i="1" s="1"/>
  <c r="AE2641" i="1" s="1"/>
  <c r="L2642" i="1"/>
  <c r="G2641" i="1"/>
  <c r="AJ2686" i="1"/>
  <c r="Y2685" i="1"/>
  <c r="AI2686" i="1"/>
  <c r="I2686" i="1"/>
  <c r="H2686" i="1" s="1"/>
  <c r="Z2685" i="1"/>
  <c r="AA2685" i="1" s="1"/>
  <c r="AH2685" i="1" s="1"/>
  <c r="A2687" i="1"/>
  <c r="K2687" i="1" s="1"/>
  <c r="X2686" i="1"/>
  <c r="AB2685" i="1"/>
  <c r="L2643" i="1" l="1"/>
  <c r="N2642" i="1"/>
  <c r="AC2642" i="1" s="1"/>
  <c r="M2642" i="1"/>
  <c r="AD2642" i="1" s="1"/>
  <c r="Y2686" i="1"/>
  <c r="I2687" i="1"/>
  <c r="H2687" i="1" s="1"/>
  <c r="AJ2687" i="1"/>
  <c r="Z2686" i="1"/>
  <c r="AA2686" i="1" s="1"/>
  <c r="AH2686" i="1" s="1"/>
  <c r="AI2687" i="1"/>
  <c r="X2687" i="1"/>
  <c r="A2688" i="1"/>
  <c r="K2688" i="1" s="1"/>
  <c r="AB2686" i="1"/>
  <c r="AE2642" i="1" l="1"/>
  <c r="N2643" i="1"/>
  <c r="AC2643" i="1" s="1"/>
  <c r="L2644" i="1"/>
  <c r="M2643" i="1"/>
  <c r="AD2643" i="1" s="1"/>
  <c r="G2642" i="1"/>
  <c r="AI2688" i="1"/>
  <c r="Y2687" i="1"/>
  <c r="Z2687" i="1"/>
  <c r="AA2687" i="1" s="1"/>
  <c r="AH2687" i="1" s="1"/>
  <c r="AJ2688" i="1"/>
  <c r="I2688" i="1"/>
  <c r="H2688" i="1" s="1"/>
  <c r="X2688" i="1"/>
  <c r="A2689" i="1"/>
  <c r="K2689" i="1" s="1"/>
  <c r="AB2687" i="1"/>
  <c r="AE2643" i="1" l="1"/>
  <c r="G2643" i="1"/>
  <c r="N2644" i="1"/>
  <c r="AC2644" i="1" s="1"/>
  <c r="M2644" i="1"/>
  <c r="AD2644" i="1" s="1"/>
  <c r="L2645" i="1"/>
  <c r="X2689" i="1"/>
  <c r="A2690" i="1"/>
  <c r="K2690" i="1" s="1"/>
  <c r="I2689" i="1"/>
  <c r="H2689" i="1" s="1"/>
  <c r="AJ2689" i="1"/>
  <c r="Z2688" i="1"/>
  <c r="AA2688" i="1" s="1"/>
  <c r="AH2688" i="1" s="1"/>
  <c r="Y2688" i="1"/>
  <c r="AI2689" i="1"/>
  <c r="AB2688" i="1"/>
  <c r="G2644" i="1" l="1"/>
  <c r="L2646" i="1"/>
  <c r="M2645" i="1"/>
  <c r="AD2645" i="1" s="1"/>
  <c r="N2645" i="1"/>
  <c r="AC2645" i="1" s="1"/>
  <c r="AE2644" i="1"/>
  <c r="AI2690" i="1"/>
  <c r="Z2689" i="1"/>
  <c r="AA2689" i="1" s="1"/>
  <c r="AH2689" i="1" s="1"/>
  <c r="Y2689" i="1"/>
  <c r="I2690" i="1"/>
  <c r="H2690" i="1" s="1"/>
  <c r="AJ2690" i="1"/>
  <c r="AB2689" i="1"/>
  <c r="A2691" i="1"/>
  <c r="K2691" i="1" s="1"/>
  <c r="X2690" i="1"/>
  <c r="N2646" i="1" l="1"/>
  <c r="AC2646" i="1" s="1"/>
  <c r="L2647" i="1"/>
  <c r="M2646" i="1"/>
  <c r="AD2646" i="1" s="1"/>
  <c r="AE2646" i="1" s="1"/>
  <c r="AE2645" i="1"/>
  <c r="G2645" i="1"/>
  <c r="G2646" i="1" s="1"/>
  <c r="A2692" i="1"/>
  <c r="K2692" i="1" s="1"/>
  <c r="X2691" i="1"/>
  <c r="AB2690" i="1"/>
  <c r="Y2690" i="1"/>
  <c r="I2691" i="1"/>
  <c r="H2691" i="1" s="1"/>
  <c r="AJ2691" i="1"/>
  <c r="AI2691" i="1"/>
  <c r="Z2690" i="1"/>
  <c r="AA2690" i="1" s="1"/>
  <c r="AH2690" i="1" s="1"/>
  <c r="M2647" i="1" l="1"/>
  <c r="AD2647" i="1" s="1"/>
  <c r="N2647" i="1"/>
  <c r="AC2647" i="1" s="1"/>
  <c r="L2648" i="1"/>
  <c r="G2647" i="1"/>
  <c r="AB2691" i="1"/>
  <c r="AI2692" i="1"/>
  <c r="I2692" i="1"/>
  <c r="H2692" i="1" s="1"/>
  <c r="AJ2692" i="1"/>
  <c r="Z2691" i="1"/>
  <c r="X2692" i="1"/>
  <c r="A2693" i="1"/>
  <c r="K2693" i="1" s="1"/>
  <c r="L2649" i="1" l="1"/>
  <c r="M2648" i="1"/>
  <c r="AD2648" i="1" s="1"/>
  <c r="N2648" i="1"/>
  <c r="AC2648" i="1" s="1"/>
  <c r="G2648" i="1"/>
  <c r="AE2647" i="1"/>
  <c r="AB2692" i="1"/>
  <c r="Z2692" i="1"/>
  <c r="AA2692" i="1" s="1"/>
  <c r="AH2692" i="1" s="1"/>
  <c r="Y2692" i="1"/>
  <c r="AJ2693" i="1"/>
  <c r="AI2693" i="1"/>
  <c r="I2693" i="1"/>
  <c r="H2693" i="1" s="1"/>
  <c r="A2694" i="1"/>
  <c r="K2694" i="1" s="1"/>
  <c r="X2693" i="1"/>
  <c r="AE2648" i="1" l="1"/>
  <c r="M2649" i="1"/>
  <c r="AD2649" i="1" s="1"/>
  <c r="N2649" i="1"/>
  <c r="AC2649" i="1" s="1"/>
  <c r="L2650" i="1"/>
  <c r="G2649" i="1"/>
  <c r="I2694" i="1"/>
  <c r="H2694" i="1" s="1"/>
  <c r="Y2693" i="1"/>
  <c r="AJ2694" i="1"/>
  <c r="Z2693" i="1"/>
  <c r="AA2693" i="1" s="1"/>
  <c r="AH2693" i="1" s="1"/>
  <c r="AI2694" i="1"/>
  <c r="AB2693" i="1"/>
  <c r="X2694" i="1"/>
  <c r="A2695" i="1"/>
  <c r="K2695" i="1" s="1"/>
  <c r="N2650" i="1" l="1"/>
  <c r="AC2650" i="1" s="1"/>
  <c r="L2651" i="1"/>
  <c r="M2650" i="1"/>
  <c r="AD2650" i="1" s="1"/>
  <c r="AE2650" i="1" s="1"/>
  <c r="G2650" i="1"/>
  <c r="AE2649" i="1"/>
  <c r="A2696" i="1"/>
  <c r="K2696" i="1" s="1"/>
  <c r="X2695" i="1"/>
  <c r="AB2694" i="1"/>
  <c r="I2695" i="1"/>
  <c r="H2695" i="1" s="1"/>
  <c r="Y2694" i="1"/>
  <c r="Z2694" i="1"/>
  <c r="AA2694" i="1" s="1"/>
  <c r="AH2694" i="1" s="1"/>
  <c r="AJ2695" i="1"/>
  <c r="AI2695" i="1"/>
  <c r="M2651" i="1" l="1"/>
  <c r="AD2651" i="1" s="1"/>
  <c r="N2651" i="1"/>
  <c r="AC2651" i="1" s="1"/>
  <c r="L2652" i="1"/>
  <c r="A2697" i="1"/>
  <c r="K2697" i="1" s="1"/>
  <c r="X2696" i="1"/>
  <c r="AB2695" i="1"/>
  <c r="AJ2696" i="1"/>
  <c r="I2696" i="1"/>
  <c r="H2696" i="1" s="1"/>
  <c r="Y2695" i="1"/>
  <c r="Z2695" i="1"/>
  <c r="AA2695" i="1" s="1"/>
  <c r="AH2695" i="1" s="1"/>
  <c r="AI2696" i="1"/>
  <c r="G2651" i="1" l="1"/>
  <c r="N2652" i="1"/>
  <c r="AC2652" i="1" s="1"/>
  <c r="L2653" i="1"/>
  <c r="M2652" i="1"/>
  <c r="AD2652" i="1" s="1"/>
  <c r="AE2652" i="1" s="1"/>
  <c r="G2652" i="1"/>
  <c r="AE2651" i="1"/>
  <c r="X2697" i="1"/>
  <c r="A2698" i="1"/>
  <c r="K2698" i="1" s="1"/>
  <c r="AB2696" i="1"/>
  <c r="AI2697" i="1"/>
  <c r="I2697" i="1"/>
  <c r="H2697" i="1" s="1"/>
  <c r="Y2696" i="1"/>
  <c r="AJ2697" i="1"/>
  <c r="Z2696" i="1"/>
  <c r="AA2696" i="1" s="1"/>
  <c r="AH2696" i="1" s="1"/>
  <c r="M2653" i="1" l="1"/>
  <c r="AD2653" i="1" s="1"/>
  <c r="L2654" i="1"/>
  <c r="N2653" i="1"/>
  <c r="AC2653" i="1" s="1"/>
  <c r="G2653" i="1"/>
  <c r="AB2697" i="1"/>
  <c r="A2699" i="1"/>
  <c r="K2699" i="1" s="1"/>
  <c r="X2698" i="1"/>
  <c r="Y2697" i="1"/>
  <c r="AJ2698" i="1"/>
  <c r="AI2698" i="1"/>
  <c r="Z2697" i="1"/>
  <c r="AA2697" i="1" s="1"/>
  <c r="AH2697" i="1" s="1"/>
  <c r="I2698" i="1"/>
  <c r="H2698" i="1" s="1"/>
  <c r="M2654" i="1" l="1"/>
  <c r="AD2654" i="1" s="1"/>
  <c r="N2654" i="1"/>
  <c r="AC2654" i="1" s="1"/>
  <c r="L2655" i="1"/>
  <c r="AE2653" i="1"/>
  <c r="AB2698" i="1"/>
  <c r="I2699" i="1"/>
  <c r="H2699" i="1" s="1"/>
  <c r="AI2699" i="1"/>
  <c r="Z2698" i="1"/>
  <c r="AA2698" i="1" s="1"/>
  <c r="AH2698" i="1" s="1"/>
  <c r="Y2698" i="1"/>
  <c r="AJ2699" i="1"/>
  <c r="X2699" i="1"/>
  <c r="A2700" i="1"/>
  <c r="K2700" i="1" s="1"/>
  <c r="AE2654" i="1" l="1"/>
  <c r="G2654" i="1"/>
  <c r="M2655" i="1"/>
  <c r="AD2655" i="1" s="1"/>
  <c r="N2655" i="1"/>
  <c r="AC2655" i="1" s="1"/>
  <c r="L2656" i="1"/>
  <c r="AB2699" i="1"/>
  <c r="A2701" i="1"/>
  <c r="K2701" i="1" s="1"/>
  <c r="X2700" i="1"/>
  <c r="Z2699" i="1"/>
  <c r="AA2699" i="1" s="1"/>
  <c r="AH2699" i="1" s="1"/>
  <c r="Y2699" i="1"/>
  <c r="AI2700" i="1"/>
  <c r="I2700" i="1"/>
  <c r="H2700" i="1" s="1"/>
  <c r="AJ2700" i="1"/>
  <c r="G2655" i="1" l="1"/>
  <c r="M2656" i="1"/>
  <c r="AD2656" i="1" s="1"/>
  <c r="L2657" i="1"/>
  <c r="N2656" i="1"/>
  <c r="AC2656" i="1" s="1"/>
  <c r="AE2655" i="1"/>
  <c r="K2702" i="1"/>
  <c r="Y2700" i="1"/>
  <c r="AJ2701" i="1"/>
  <c r="I2701" i="1"/>
  <c r="H2701" i="1" s="1"/>
  <c r="AI2701" i="1"/>
  <c r="Z2700" i="1"/>
  <c r="AA2700" i="1" s="1"/>
  <c r="AH2700" i="1" s="1"/>
  <c r="X2701" i="1"/>
  <c r="A2702" i="1"/>
  <c r="AB2700" i="1"/>
  <c r="G2656" i="1" l="1"/>
  <c r="M2657" i="1"/>
  <c r="AD2657" i="1" s="1"/>
  <c r="N2657" i="1"/>
  <c r="AC2657" i="1" s="1"/>
  <c r="L2658" i="1"/>
  <c r="G2657" i="1"/>
  <c r="AE2656" i="1"/>
  <c r="AB2701" i="1"/>
  <c r="X2702" i="1"/>
  <c r="A2703" i="1"/>
  <c r="K2703" i="1" s="1"/>
  <c r="AJ2702" i="1"/>
  <c r="Z2701" i="1"/>
  <c r="AA2701" i="1" s="1"/>
  <c r="AH2701" i="1" s="1"/>
  <c r="AI2702" i="1"/>
  <c r="I2702" i="1"/>
  <c r="H2702" i="1" s="1"/>
  <c r="Y2701" i="1"/>
  <c r="N2658" i="1" l="1"/>
  <c r="AC2658" i="1" s="1"/>
  <c r="L2659" i="1"/>
  <c r="M2658" i="1"/>
  <c r="AD2658" i="1" s="1"/>
  <c r="AE2658" i="1" s="1"/>
  <c r="G2658" i="1"/>
  <c r="AE2657" i="1"/>
  <c r="AB2702" i="1"/>
  <c r="X2703" i="1"/>
  <c r="A2704" i="1"/>
  <c r="K2704" i="1" s="1"/>
  <c r="Y2702" i="1"/>
  <c r="AJ2703" i="1"/>
  <c r="I2703" i="1"/>
  <c r="H2703" i="1" s="1"/>
  <c r="AI2703" i="1"/>
  <c r="Z2702" i="1"/>
  <c r="AA2702" i="1" s="1"/>
  <c r="AH2702" i="1" s="1"/>
  <c r="L2660" i="1" l="1"/>
  <c r="M2659" i="1"/>
  <c r="AD2659" i="1" s="1"/>
  <c r="N2659" i="1"/>
  <c r="AC2659" i="1" s="1"/>
  <c r="AI2704" i="1"/>
  <c r="Z2703" i="1"/>
  <c r="AA2703" i="1" s="1"/>
  <c r="AH2703" i="1" s="1"/>
  <c r="AJ2704" i="1"/>
  <c r="I2704" i="1"/>
  <c r="H2704" i="1" s="1"/>
  <c r="Y2703" i="1"/>
  <c r="AB2703" i="1"/>
  <c r="X2704" i="1"/>
  <c r="A2705" i="1"/>
  <c r="K2705" i="1" s="1"/>
  <c r="G2659" i="1" l="1"/>
  <c r="AE2659" i="1"/>
  <c r="M2660" i="1"/>
  <c r="AD2660" i="1" s="1"/>
  <c r="N2660" i="1"/>
  <c r="AC2660" i="1" s="1"/>
  <c r="L2661" i="1"/>
  <c r="X2705" i="1"/>
  <c r="A2706" i="1"/>
  <c r="K2706" i="1" s="1"/>
  <c r="Y2704" i="1"/>
  <c r="AI2705" i="1"/>
  <c r="AJ2705" i="1"/>
  <c r="I2705" i="1"/>
  <c r="H2705" i="1" s="1"/>
  <c r="Z2704" i="1"/>
  <c r="AA2704" i="1" s="1"/>
  <c r="AH2704" i="1" s="1"/>
  <c r="AB2704" i="1"/>
  <c r="G2660" i="1" l="1"/>
  <c r="N2661" i="1"/>
  <c r="AC2661" i="1" s="1"/>
  <c r="L2662" i="1"/>
  <c r="M2661" i="1"/>
  <c r="AD2661" i="1" s="1"/>
  <c r="AE2660" i="1"/>
  <c r="A2707" i="1"/>
  <c r="K2707" i="1" s="1"/>
  <c r="X2706" i="1"/>
  <c r="AI2706" i="1"/>
  <c r="AJ2706" i="1"/>
  <c r="Y2705" i="1"/>
  <c r="I2706" i="1"/>
  <c r="H2706" i="1" s="1"/>
  <c r="Z2705" i="1"/>
  <c r="AA2705" i="1" s="1"/>
  <c r="AH2705" i="1" s="1"/>
  <c r="AB2705" i="1"/>
  <c r="AE2661" i="1" l="1"/>
  <c r="N2662" i="1"/>
  <c r="AC2662" i="1" s="1"/>
  <c r="M2662" i="1"/>
  <c r="AD2662" i="1" s="1"/>
  <c r="AE2662" i="1" s="1"/>
  <c r="L2663" i="1"/>
  <c r="G2662" i="1"/>
  <c r="G2661" i="1"/>
  <c r="X2707" i="1"/>
  <c r="A2708" i="1"/>
  <c r="K2708" i="1" s="1"/>
  <c r="AB2706" i="1"/>
  <c r="AI2707" i="1"/>
  <c r="Z2706" i="1"/>
  <c r="AA2706" i="1" s="1"/>
  <c r="AH2706" i="1" s="1"/>
  <c r="AJ2707" i="1"/>
  <c r="I2707" i="1"/>
  <c r="H2707" i="1" s="1"/>
  <c r="Y2706" i="1"/>
  <c r="N2663" i="1" l="1"/>
  <c r="AC2663" i="1" s="1"/>
  <c r="L2664" i="1"/>
  <c r="M2663" i="1"/>
  <c r="AD2663" i="1" s="1"/>
  <c r="X2708" i="1"/>
  <c r="A2709" i="1"/>
  <c r="K2709" i="1" s="1"/>
  <c r="AJ2708" i="1"/>
  <c r="I2708" i="1"/>
  <c r="H2708" i="1" s="1"/>
  <c r="AI2708" i="1"/>
  <c r="Z2707" i="1"/>
  <c r="AA2707" i="1" s="1"/>
  <c r="AH2707" i="1" s="1"/>
  <c r="Y2707" i="1"/>
  <c r="AB2707" i="1"/>
  <c r="G2663" i="1" l="1"/>
  <c r="AE2663" i="1"/>
  <c r="M2664" i="1"/>
  <c r="AD2664" i="1" s="1"/>
  <c r="N2664" i="1"/>
  <c r="AC2664" i="1" s="1"/>
  <c r="L2665" i="1"/>
  <c r="G2664" i="1"/>
  <c r="X2709" i="1"/>
  <c r="A2710" i="1"/>
  <c r="K2710" i="1" s="1"/>
  <c r="AI2709" i="1"/>
  <c r="Y2708" i="1"/>
  <c r="AJ2709" i="1"/>
  <c r="I2709" i="1"/>
  <c r="H2709" i="1" s="1"/>
  <c r="Z2708" i="1"/>
  <c r="AA2708" i="1" s="1"/>
  <c r="AH2708" i="1" s="1"/>
  <c r="AB2708" i="1"/>
  <c r="AE2664" i="1" l="1"/>
  <c r="M2665" i="1"/>
  <c r="AD2665" i="1" s="1"/>
  <c r="N2665" i="1"/>
  <c r="AC2665" i="1" s="1"/>
  <c r="L2666" i="1"/>
  <c r="X2710" i="1"/>
  <c r="A2711" i="1"/>
  <c r="K2711" i="1" s="1"/>
  <c r="AI2710" i="1"/>
  <c r="I2710" i="1"/>
  <c r="H2710" i="1" s="1"/>
  <c r="Z2709" i="1"/>
  <c r="AA2709" i="1" s="1"/>
  <c r="AH2709" i="1" s="1"/>
  <c r="Y2709" i="1"/>
  <c r="AJ2710" i="1"/>
  <c r="AB2709" i="1"/>
  <c r="G2665" i="1" l="1"/>
  <c r="N2666" i="1"/>
  <c r="AC2666" i="1" s="1"/>
  <c r="L2667" i="1"/>
  <c r="M2666" i="1"/>
  <c r="AD2666" i="1" s="1"/>
  <c r="AE2665" i="1"/>
  <c r="I2711" i="1"/>
  <c r="H2711" i="1" s="1"/>
  <c r="Z2710" i="1"/>
  <c r="AA2710" i="1" s="1"/>
  <c r="AH2710" i="1" s="1"/>
  <c r="Y2710" i="1"/>
  <c r="AJ2711" i="1"/>
  <c r="AI2711" i="1"/>
  <c r="AB2710" i="1"/>
  <c r="A2712" i="1"/>
  <c r="K2712" i="1" s="1"/>
  <c r="X2711" i="1"/>
  <c r="AE2666" i="1" l="1"/>
  <c r="G2666" i="1"/>
  <c r="L2668" i="1"/>
  <c r="N2667" i="1"/>
  <c r="AC2667" i="1" s="1"/>
  <c r="M2667" i="1"/>
  <c r="AD2667" i="1" s="1"/>
  <c r="I2712" i="1"/>
  <c r="H2712" i="1" s="1"/>
  <c r="AJ2712" i="1"/>
  <c r="Y2711" i="1"/>
  <c r="Z2711" i="1"/>
  <c r="AA2711" i="1" s="1"/>
  <c r="AH2711" i="1" s="1"/>
  <c r="AI2712" i="1"/>
  <c r="X2712" i="1"/>
  <c r="A2713" i="1"/>
  <c r="K2713" i="1" s="1"/>
  <c r="AB2711" i="1"/>
  <c r="M2668" i="1" l="1"/>
  <c r="AD2668" i="1" s="1"/>
  <c r="N2668" i="1"/>
  <c r="AC2668" i="1" s="1"/>
  <c r="L2669" i="1"/>
  <c r="G2667" i="1"/>
  <c r="AE2667" i="1"/>
  <c r="AB2712" i="1"/>
  <c r="X2713" i="1"/>
  <c r="A2714" i="1"/>
  <c r="K2714" i="1" s="1"/>
  <c r="Y2712" i="1"/>
  <c r="I2713" i="1"/>
  <c r="H2713" i="1" s="1"/>
  <c r="AJ2713" i="1"/>
  <c r="Z2712" i="1"/>
  <c r="AA2712" i="1" s="1"/>
  <c r="AH2712" i="1" s="1"/>
  <c r="AI2713" i="1"/>
  <c r="G2668" i="1" l="1"/>
  <c r="AE2668" i="1"/>
  <c r="L2670" i="1"/>
  <c r="N2669" i="1"/>
  <c r="AC2669" i="1" s="1"/>
  <c r="M2669" i="1"/>
  <c r="AD2669" i="1" s="1"/>
  <c r="G2669" i="1"/>
  <c r="AB2713" i="1"/>
  <c r="X2714" i="1"/>
  <c r="A2715" i="1"/>
  <c r="K2715" i="1" s="1"/>
  <c r="AJ2714" i="1"/>
  <c r="I2714" i="1"/>
  <c r="H2714" i="1" s="1"/>
  <c r="Z2713" i="1"/>
  <c r="AA2713" i="1" s="1"/>
  <c r="AH2713" i="1" s="1"/>
  <c r="Y2713" i="1"/>
  <c r="AI2714" i="1"/>
  <c r="AE2669" i="1" l="1"/>
  <c r="N2670" i="1"/>
  <c r="AC2670" i="1" s="1"/>
  <c r="L2671" i="1"/>
  <c r="M2670" i="1"/>
  <c r="AD2670" i="1" s="1"/>
  <c r="X2715" i="1"/>
  <c r="A2716" i="1"/>
  <c r="K2716" i="1" s="1"/>
  <c r="I2715" i="1"/>
  <c r="H2715" i="1" s="1"/>
  <c r="AI2715" i="1"/>
  <c r="Z2714" i="1"/>
  <c r="AA2714" i="1" s="1"/>
  <c r="AH2714" i="1" s="1"/>
  <c r="AJ2715" i="1"/>
  <c r="Y2714" i="1"/>
  <c r="AB2714" i="1"/>
  <c r="AE2670" i="1" l="1"/>
  <c r="N2671" i="1"/>
  <c r="AC2671" i="1" s="1"/>
  <c r="L2672" i="1"/>
  <c r="M2671" i="1"/>
  <c r="AD2671" i="1" s="1"/>
  <c r="G2670" i="1"/>
  <c r="AB2715" i="1"/>
  <c r="X2716" i="1"/>
  <c r="A2717" i="1"/>
  <c r="K2717" i="1" s="1"/>
  <c r="AJ2716" i="1"/>
  <c r="I2716" i="1"/>
  <c r="H2716" i="1" s="1"/>
  <c r="AI2716" i="1"/>
  <c r="Z2715" i="1"/>
  <c r="AA2715" i="1" s="1"/>
  <c r="AH2715" i="1" s="1"/>
  <c r="Y2715" i="1"/>
  <c r="G2671" i="1" l="1"/>
  <c r="AE2671" i="1"/>
  <c r="M2672" i="1"/>
  <c r="AD2672" i="1" s="1"/>
  <c r="N2672" i="1"/>
  <c r="AC2672" i="1" s="1"/>
  <c r="L2673" i="1"/>
  <c r="G2672" i="1"/>
  <c r="X2717" i="1"/>
  <c r="A2718" i="1"/>
  <c r="K2718" i="1" s="1"/>
  <c r="Y2716" i="1"/>
  <c r="I2717" i="1"/>
  <c r="H2717" i="1" s="1"/>
  <c r="Z2716" i="1"/>
  <c r="AA2716" i="1" s="1"/>
  <c r="AH2716" i="1" s="1"/>
  <c r="AJ2717" i="1"/>
  <c r="AI2717" i="1"/>
  <c r="AB2716" i="1"/>
  <c r="N2673" i="1" l="1"/>
  <c r="AC2673" i="1" s="1"/>
  <c r="L2674" i="1"/>
  <c r="M2673" i="1"/>
  <c r="AD2673" i="1" s="1"/>
  <c r="AE2672" i="1"/>
  <c r="AB2717" i="1"/>
  <c r="A2719" i="1"/>
  <c r="K2719" i="1" s="1"/>
  <c r="X2718" i="1"/>
  <c r="AI2718" i="1"/>
  <c r="Y2717" i="1"/>
  <c r="I2718" i="1"/>
  <c r="H2718" i="1" s="1"/>
  <c r="Z2717" i="1"/>
  <c r="AA2717" i="1" s="1"/>
  <c r="AH2717" i="1" s="1"/>
  <c r="AJ2718" i="1"/>
  <c r="G2673" i="1" l="1"/>
  <c r="AE2673" i="1"/>
  <c r="N2674" i="1"/>
  <c r="AC2674" i="1" s="1"/>
  <c r="L2675" i="1"/>
  <c r="M2674" i="1"/>
  <c r="AD2674" i="1" s="1"/>
  <c r="G2674" i="1"/>
  <c r="AB2718" i="1"/>
  <c r="Y2718" i="1"/>
  <c r="AJ2719" i="1"/>
  <c r="AI2719" i="1"/>
  <c r="I2719" i="1"/>
  <c r="H2719" i="1" s="1"/>
  <c r="Z2718" i="1"/>
  <c r="AA2718" i="1" s="1"/>
  <c r="AH2718" i="1" s="1"/>
  <c r="A2720" i="1"/>
  <c r="K2720" i="1" s="1"/>
  <c r="X2719" i="1"/>
  <c r="AE2674" i="1" l="1"/>
  <c r="N2675" i="1"/>
  <c r="AC2675" i="1" s="1"/>
  <c r="M2675" i="1"/>
  <c r="AD2675" i="1" s="1"/>
  <c r="AE2675" i="1" s="1"/>
  <c r="L2676" i="1"/>
  <c r="X2720" i="1"/>
  <c r="A2721" i="1"/>
  <c r="K2721" i="1" s="1"/>
  <c r="I2720" i="1"/>
  <c r="H2720" i="1" s="1"/>
  <c r="AJ2720" i="1"/>
  <c r="Z2719" i="1"/>
  <c r="AA2719" i="1" s="1"/>
  <c r="AH2719" i="1" s="1"/>
  <c r="Y2719" i="1"/>
  <c r="AI2720" i="1"/>
  <c r="AB2719" i="1"/>
  <c r="G2675" i="1" l="1"/>
  <c r="N2676" i="1"/>
  <c r="AC2676" i="1" s="1"/>
  <c r="L2677" i="1"/>
  <c r="M2676" i="1"/>
  <c r="AD2676" i="1" s="1"/>
  <c r="G2676" i="1"/>
  <c r="X2721" i="1"/>
  <c r="A2722" i="1"/>
  <c r="K2722" i="1" s="1"/>
  <c r="AI2721" i="1"/>
  <c r="Z2720" i="1"/>
  <c r="AA2720" i="1" s="1"/>
  <c r="AH2720" i="1" s="1"/>
  <c r="I2721" i="1"/>
  <c r="H2721" i="1" s="1"/>
  <c r="Y2720" i="1"/>
  <c r="AJ2721" i="1"/>
  <c r="AB2720" i="1"/>
  <c r="AE2676" i="1" l="1"/>
  <c r="M2677" i="1"/>
  <c r="AD2677" i="1" s="1"/>
  <c r="N2677" i="1"/>
  <c r="AC2677" i="1" s="1"/>
  <c r="L2678" i="1"/>
  <c r="A2723" i="1"/>
  <c r="K2723" i="1" s="1"/>
  <c r="X2722" i="1"/>
  <c r="AJ2722" i="1"/>
  <c r="AI2722" i="1"/>
  <c r="Z2721" i="1"/>
  <c r="AA2721" i="1" s="1"/>
  <c r="AH2721" i="1" s="1"/>
  <c r="Y2721" i="1"/>
  <c r="I2722" i="1"/>
  <c r="H2722" i="1" s="1"/>
  <c r="AB2721" i="1"/>
  <c r="G2677" i="1" l="1"/>
  <c r="M2678" i="1"/>
  <c r="AD2678" i="1" s="1"/>
  <c r="N2678" i="1"/>
  <c r="AC2678" i="1" s="1"/>
  <c r="L2679" i="1"/>
  <c r="AE2677" i="1"/>
  <c r="AJ2723" i="1"/>
  <c r="AI2723" i="1"/>
  <c r="I2723" i="1"/>
  <c r="H2723" i="1" s="1"/>
  <c r="Z2722" i="1"/>
  <c r="X2723" i="1"/>
  <c r="A2724" i="1"/>
  <c r="K2724" i="1" s="1"/>
  <c r="AB2722" i="1"/>
  <c r="G2678" i="1" l="1"/>
  <c r="N2679" i="1"/>
  <c r="AC2679" i="1" s="1"/>
  <c r="L2680" i="1"/>
  <c r="M2679" i="1"/>
  <c r="AD2679" i="1" s="1"/>
  <c r="AE2678" i="1"/>
  <c r="X2724" i="1"/>
  <c r="A2725" i="1"/>
  <c r="K2725" i="1" s="1"/>
  <c r="AI2724" i="1"/>
  <c r="Z2723" i="1"/>
  <c r="AA2723" i="1" s="1"/>
  <c r="AH2723" i="1" s="1"/>
  <c r="I2724" i="1"/>
  <c r="H2724" i="1" s="1"/>
  <c r="Y2723" i="1"/>
  <c r="AJ2724" i="1"/>
  <c r="AB2723" i="1"/>
  <c r="AE2679" i="1" l="1"/>
  <c r="G2679" i="1"/>
  <c r="N2680" i="1"/>
  <c r="AC2680" i="1" s="1"/>
  <c r="L2681" i="1"/>
  <c r="M2680" i="1"/>
  <c r="AD2680" i="1" s="1"/>
  <c r="AE2680" i="1" s="1"/>
  <c r="G2680" i="1"/>
  <c r="X2725" i="1"/>
  <c r="A2726" i="1"/>
  <c r="K2726" i="1" s="1"/>
  <c r="Y2724" i="1"/>
  <c r="AJ2725" i="1"/>
  <c r="I2725" i="1"/>
  <c r="H2725" i="1" s="1"/>
  <c r="AI2725" i="1"/>
  <c r="Z2724" i="1"/>
  <c r="AA2724" i="1" s="1"/>
  <c r="AH2724" i="1" s="1"/>
  <c r="AB2724" i="1"/>
  <c r="N2681" i="1" l="1"/>
  <c r="AC2681" i="1" s="1"/>
  <c r="L2682" i="1"/>
  <c r="M2681" i="1"/>
  <c r="AD2681" i="1" s="1"/>
  <c r="X2726" i="1"/>
  <c r="A2727" i="1"/>
  <c r="K2727" i="1" s="1"/>
  <c r="I2726" i="1"/>
  <c r="H2726" i="1" s="1"/>
  <c r="AJ2726" i="1"/>
  <c r="Z2725" i="1"/>
  <c r="AA2725" i="1" s="1"/>
  <c r="AH2725" i="1" s="1"/>
  <c r="Y2725" i="1"/>
  <c r="AI2726" i="1"/>
  <c r="AB2725" i="1"/>
  <c r="G2681" i="1" l="1"/>
  <c r="AE2681" i="1"/>
  <c r="L2683" i="1"/>
  <c r="M2682" i="1"/>
  <c r="AD2682" i="1" s="1"/>
  <c r="N2682" i="1"/>
  <c r="AC2682" i="1" s="1"/>
  <c r="G2682" i="1"/>
  <c r="AB2726" i="1"/>
  <c r="X2727" i="1"/>
  <c r="A2728" i="1"/>
  <c r="K2728" i="1" s="1"/>
  <c r="I2727" i="1"/>
  <c r="H2727" i="1" s="1"/>
  <c r="Z2726" i="1"/>
  <c r="AA2726" i="1" s="1"/>
  <c r="AH2726" i="1" s="1"/>
  <c r="Y2726" i="1"/>
  <c r="AJ2727" i="1"/>
  <c r="AI2727" i="1"/>
  <c r="AE2682" i="1" l="1"/>
  <c r="M2683" i="1"/>
  <c r="AD2683" i="1" s="1"/>
  <c r="N2683" i="1"/>
  <c r="AC2683" i="1" s="1"/>
  <c r="L2684" i="1"/>
  <c r="G2683" i="1"/>
  <c r="X2728" i="1"/>
  <c r="A2729" i="1"/>
  <c r="K2729" i="1" s="1"/>
  <c r="I2728" i="1"/>
  <c r="H2728" i="1" s="1"/>
  <c r="AJ2728" i="1"/>
  <c r="Z2727" i="1"/>
  <c r="AA2727" i="1" s="1"/>
  <c r="AH2727" i="1" s="1"/>
  <c r="Y2727" i="1"/>
  <c r="AI2728" i="1"/>
  <c r="AB2727" i="1"/>
  <c r="N2684" i="1" l="1"/>
  <c r="AC2684" i="1" s="1"/>
  <c r="L2685" i="1"/>
  <c r="M2684" i="1"/>
  <c r="AD2684" i="1" s="1"/>
  <c r="AE2684" i="1" s="1"/>
  <c r="AE2683" i="1"/>
  <c r="AB2728" i="1"/>
  <c r="X2729" i="1"/>
  <c r="A2730" i="1"/>
  <c r="K2730" i="1" s="1"/>
  <c r="I2729" i="1"/>
  <c r="H2729" i="1" s="1"/>
  <c r="Z2728" i="1"/>
  <c r="AA2728" i="1" s="1"/>
  <c r="AH2728" i="1" s="1"/>
  <c r="AJ2729" i="1"/>
  <c r="Y2728" i="1"/>
  <c r="AI2729" i="1"/>
  <c r="G2684" i="1" l="1"/>
  <c r="M2685" i="1"/>
  <c r="AD2685" i="1" s="1"/>
  <c r="N2685" i="1"/>
  <c r="AC2685" i="1" s="1"/>
  <c r="L2686" i="1"/>
  <c r="AB2729" i="1"/>
  <c r="A2731" i="1"/>
  <c r="K2731" i="1" s="1"/>
  <c r="X2730" i="1"/>
  <c r="AJ2730" i="1"/>
  <c r="I2730" i="1"/>
  <c r="H2730" i="1" s="1"/>
  <c r="Y2729" i="1"/>
  <c r="Z2729" i="1"/>
  <c r="AA2729" i="1" s="1"/>
  <c r="AH2729" i="1" s="1"/>
  <c r="AI2730" i="1"/>
  <c r="G2685" i="1" l="1"/>
  <c r="N2686" i="1"/>
  <c r="AC2686" i="1" s="1"/>
  <c r="L2687" i="1"/>
  <c r="M2686" i="1"/>
  <c r="AD2686" i="1" s="1"/>
  <c r="AE2685" i="1"/>
  <c r="AI2731" i="1"/>
  <c r="Z2730" i="1"/>
  <c r="AA2730" i="1" s="1"/>
  <c r="AH2730" i="1" s="1"/>
  <c r="Y2730" i="1"/>
  <c r="I2731" i="1"/>
  <c r="H2731" i="1" s="1"/>
  <c r="AJ2731" i="1"/>
  <c r="AB2730" i="1"/>
  <c r="X2731" i="1"/>
  <c r="A2732" i="1"/>
  <c r="K2732" i="1" s="1"/>
  <c r="M2687" i="1" l="1"/>
  <c r="AD2687" i="1" s="1"/>
  <c r="N2687" i="1"/>
  <c r="AC2687" i="1" s="1"/>
  <c r="L2688" i="1"/>
  <c r="G2686" i="1"/>
  <c r="AE2686" i="1"/>
  <c r="X2732" i="1"/>
  <c r="A2733" i="1"/>
  <c r="K2733" i="1" s="1"/>
  <c r="AB2731" i="1"/>
  <c r="I2732" i="1"/>
  <c r="H2732" i="1" s="1"/>
  <c r="AJ2732" i="1"/>
  <c r="Z2731" i="1"/>
  <c r="AA2731" i="1" s="1"/>
  <c r="AH2731" i="1" s="1"/>
  <c r="Y2731" i="1"/>
  <c r="AI2732" i="1"/>
  <c r="M2688" i="1" l="1"/>
  <c r="AD2688" i="1" s="1"/>
  <c r="L2689" i="1"/>
  <c r="N2688" i="1"/>
  <c r="AC2688" i="1" s="1"/>
  <c r="G2687" i="1"/>
  <c r="AE2687" i="1"/>
  <c r="AB2732" i="1"/>
  <c r="X2733" i="1"/>
  <c r="A2734" i="1"/>
  <c r="K2734" i="1" s="1"/>
  <c r="Y2732" i="1"/>
  <c r="I2733" i="1"/>
  <c r="H2733" i="1" s="1"/>
  <c r="AJ2733" i="1"/>
  <c r="AI2733" i="1"/>
  <c r="Z2732" i="1"/>
  <c r="AA2732" i="1" s="1"/>
  <c r="AH2732" i="1" s="1"/>
  <c r="G2688" i="1" l="1"/>
  <c r="N2689" i="1"/>
  <c r="AC2689" i="1" s="1"/>
  <c r="L2690" i="1"/>
  <c r="M2689" i="1"/>
  <c r="AD2689" i="1" s="1"/>
  <c r="AE2688" i="1"/>
  <c r="A2735" i="1"/>
  <c r="K2735" i="1" s="1"/>
  <c r="X2734" i="1"/>
  <c r="Z2733" i="1"/>
  <c r="AA2733" i="1" s="1"/>
  <c r="AH2733" i="1" s="1"/>
  <c r="Y2733" i="1"/>
  <c r="AJ2734" i="1"/>
  <c r="I2734" i="1"/>
  <c r="H2734" i="1" s="1"/>
  <c r="AI2734" i="1"/>
  <c r="AB2733" i="1"/>
  <c r="L2691" i="1" l="1"/>
  <c r="M2690" i="1"/>
  <c r="AD2690" i="1" s="1"/>
  <c r="N2690" i="1"/>
  <c r="AC2690" i="1" s="1"/>
  <c r="G2690" i="1"/>
  <c r="G2689" i="1"/>
  <c r="AE2689" i="1"/>
  <c r="AI2735" i="1"/>
  <c r="Z2734" i="1"/>
  <c r="AA2734" i="1" s="1"/>
  <c r="AH2734" i="1" s="1"/>
  <c r="I2735" i="1"/>
  <c r="H2735" i="1" s="1"/>
  <c r="Y2734" i="1"/>
  <c r="AJ2735" i="1"/>
  <c r="AB2734" i="1"/>
  <c r="A2736" i="1"/>
  <c r="K2736" i="1" s="1"/>
  <c r="X2735" i="1"/>
  <c r="AE2690" i="1" l="1"/>
  <c r="N2691" i="1"/>
  <c r="AC2691" i="1" s="1"/>
  <c r="L2692" i="1"/>
  <c r="M2691" i="1"/>
  <c r="AD2691" i="1" s="1"/>
  <c r="X2736" i="1"/>
  <c r="A2737" i="1"/>
  <c r="K2737" i="1" s="1"/>
  <c r="AB2735" i="1"/>
  <c r="Z2735" i="1"/>
  <c r="AA2735" i="1" s="1"/>
  <c r="AH2735" i="1" s="1"/>
  <c r="Y2735" i="1"/>
  <c r="AJ2736" i="1"/>
  <c r="I2736" i="1"/>
  <c r="H2736" i="1" s="1"/>
  <c r="AI2736" i="1"/>
  <c r="AE2691" i="1" l="1"/>
  <c r="N2692" i="1"/>
  <c r="AC2692" i="1" s="1"/>
  <c r="M2692" i="1"/>
  <c r="AD2692" i="1" s="1"/>
  <c r="AE2692" i="1" s="1"/>
  <c r="L2693" i="1"/>
  <c r="G2691" i="1"/>
  <c r="AB2736" i="1"/>
  <c r="A2738" i="1"/>
  <c r="K2738" i="1" s="1"/>
  <c r="X2737" i="1"/>
  <c r="Y2736" i="1"/>
  <c r="AJ2737" i="1"/>
  <c r="I2737" i="1"/>
  <c r="H2737" i="1" s="1"/>
  <c r="AI2737" i="1"/>
  <c r="Z2736" i="1"/>
  <c r="AA2736" i="1" s="1"/>
  <c r="AH2736" i="1" s="1"/>
  <c r="G2692" i="1" l="1"/>
  <c r="L2694" i="1"/>
  <c r="N2693" i="1"/>
  <c r="AC2693" i="1" s="1"/>
  <c r="M2693" i="1"/>
  <c r="AD2693" i="1" s="1"/>
  <c r="AE2693" i="1" s="1"/>
  <c r="X2738" i="1"/>
  <c r="A2739" i="1"/>
  <c r="K2739" i="1" s="1"/>
  <c r="AB2737" i="1"/>
  <c r="AJ2738" i="1"/>
  <c r="I2738" i="1"/>
  <c r="H2738" i="1" s="1"/>
  <c r="Z2737" i="1"/>
  <c r="AA2737" i="1" s="1"/>
  <c r="AH2737" i="1" s="1"/>
  <c r="AI2738" i="1"/>
  <c r="Y2737" i="1"/>
  <c r="G2693" i="1" l="1"/>
  <c r="M2694" i="1"/>
  <c r="AD2694" i="1" s="1"/>
  <c r="N2694" i="1"/>
  <c r="AC2694" i="1" s="1"/>
  <c r="L2695" i="1"/>
  <c r="AB2738" i="1"/>
  <c r="X2739" i="1"/>
  <c r="A2740" i="1"/>
  <c r="K2740" i="1" s="1"/>
  <c r="I2739" i="1"/>
  <c r="H2739" i="1" s="1"/>
  <c r="Z2738" i="1"/>
  <c r="AA2738" i="1" s="1"/>
  <c r="AH2738" i="1" s="1"/>
  <c r="AJ2739" i="1"/>
  <c r="Y2738" i="1"/>
  <c r="AI2739" i="1"/>
  <c r="G2694" i="1" l="1"/>
  <c r="L2696" i="1"/>
  <c r="M2695" i="1"/>
  <c r="AD2695" i="1" s="1"/>
  <c r="N2695" i="1"/>
  <c r="AC2695" i="1" s="1"/>
  <c r="AE2694" i="1"/>
  <c r="X2740" i="1"/>
  <c r="A2741" i="1"/>
  <c r="K2741" i="1" s="1"/>
  <c r="AJ2740" i="1"/>
  <c r="I2740" i="1"/>
  <c r="H2740" i="1" s="1"/>
  <c r="AI2740" i="1"/>
  <c r="Z2739" i="1"/>
  <c r="AA2739" i="1" s="1"/>
  <c r="AH2739" i="1" s="1"/>
  <c r="Y2739" i="1"/>
  <c r="AB2739" i="1"/>
  <c r="G2695" i="1" l="1"/>
  <c r="AE2695" i="1"/>
  <c r="L2697" i="1"/>
  <c r="M2696" i="1"/>
  <c r="AD2696" i="1" s="1"/>
  <c r="N2696" i="1"/>
  <c r="AC2696" i="1" s="1"/>
  <c r="X2741" i="1"/>
  <c r="A2742" i="1"/>
  <c r="K2742" i="1" s="1"/>
  <c r="I2741" i="1"/>
  <c r="H2741" i="1" s="1"/>
  <c r="Z2740" i="1"/>
  <c r="AA2740" i="1" s="1"/>
  <c r="AH2740" i="1" s="1"/>
  <c r="Y2740" i="1"/>
  <c r="AJ2741" i="1"/>
  <c r="AI2741" i="1"/>
  <c r="AB2740" i="1"/>
  <c r="G2696" i="1" l="1"/>
  <c r="AE2696" i="1"/>
  <c r="L2698" i="1"/>
  <c r="M2697" i="1"/>
  <c r="AD2697" i="1" s="1"/>
  <c r="N2697" i="1"/>
  <c r="AC2697" i="1" s="1"/>
  <c r="A2743" i="1"/>
  <c r="K2743" i="1" s="1"/>
  <c r="X2742" i="1"/>
  <c r="AI2742" i="1"/>
  <c r="Z2741" i="1"/>
  <c r="AA2741" i="1" s="1"/>
  <c r="AH2741" i="1" s="1"/>
  <c r="Y2741" i="1"/>
  <c r="I2742" i="1"/>
  <c r="H2742" i="1" s="1"/>
  <c r="AJ2742" i="1"/>
  <c r="AB2741" i="1"/>
  <c r="G2697" i="1" l="1"/>
  <c r="AE2697" i="1"/>
  <c r="M2698" i="1"/>
  <c r="AD2698" i="1" s="1"/>
  <c r="N2698" i="1"/>
  <c r="AC2698" i="1" s="1"/>
  <c r="L2699" i="1"/>
  <c r="G2698" i="1"/>
  <c r="AJ2743" i="1"/>
  <c r="AI2743" i="1"/>
  <c r="Z2742" i="1"/>
  <c r="AA2742" i="1" s="1"/>
  <c r="AH2742" i="1" s="1"/>
  <c r="I2743" i="1"/>
  <c r="H2743" i="1" s="1"/>
  <c r="Y2742" i="1"/>
  <c r="X2743" i="1"/>
  <c r="A2744" i="1"/>
  <c r="K2744" i="1" s="1"/>
  <c r="AB2742" i="1"/>
  <c r="L2700" i="1" l="1"/>
  <c r="N2699" i="1"/>
  <c r="AC2699" i="1" s="1"/>
  <c r="M2699" i="1"/>
  <c r="AD2699" i="1" s="1"/>
  <c r="AE2698" i="1"/>
  <c r="AJ2744" i="1"/>
  <c r="I2744" i="1"/>
  <c r="H2744" i="1" s="1"/>
  <c r="AI2744" i="1"/>
  <c r="Z2743" i="1"/>
  <c r="AA2743" i="1" s="1"/>
  <c r="AH2743" i="1" s="1"/>
  <c r="Y2743" i="1"/>
  <c r="X2744" i="1"/>
  <c r="A2745" i="1"/>
  <c r="K2745" i="1" s="1"/>
  <c r="AB2743" i="1"/>
  <c r="G2699" i="1" l="1"/>
  <c r="AE2699" i="1"/>
  <c r="L2701" i="1"/>
  <c r="M2700" i="1"/>
  <c r="AD2700" i="1" s="1"/>
  <c r="N2700" i="1"/>
  <c r="AC2700" i="1" s="1"/>
  <c r="A2746" i="1"/>
  <c r="K2746" i="1" s="1"/>
  <c r="X2745" i="1"/>
  <c r="Z2744" i="1"/>
  <c r="AA2744" i="1" s="1"/>
  <c r="AH2744" i="1" s="1"/>
  <c r="AI2745" i="1"/>
  <c r="Y2744" i="1"/>
  <c r="I2745" i="1"/>
  <c r="H2745" i="1" s="1"/>
  <c r="AJ2745" i="1"/>
  <c r="AB2744" i="1"/>
  <c r="G2700" i="1" l="1"/>
  <c r="AE2700" i="1"/>
  <c r="N2701" i="1"/>
  <c r="AC2701" i="1" s="1"/>
  <c r="L2702" i="1"/>
  <c r="M2701" i="1"/>
  <c r="AD2701" i="1" s="1"/>
  <c r="AJ2746" i="1"/>
  <c r="I2746" i="1"/>
  <c r="H2746" i="1" s="1"/>
  <c r="AI2746" i="1"/>
  <c r="Z2745" i="1"/>
  <c r="AA2745" i="1" s="1"/>
  <c r="AH2745" i="1" s="1"/>
  <c r="Y2745" i="1"/>
  <c r="AB2745" i="1"/>
  <c r="A2747" i="1"/>
  <c r="K2747" i="1" s="1"/>
  <c r="X2746" i="1"/>
  <c r="G2701" i="1" l="1"/>
  <c r="AE2701" i="1"/>
  <c r="M2702" i="1"/>
  <c r="AD2702" i="1" s="1"/>
  <c r="N2702" i="1"/>
  <c r="AC2702" i="1" s="1"/>
  <c r="L2703" i="1"/>
  <c r="AB2746" i="1"/>
  <c r="AJ2747" i="1"/>
  <c r="I2747" i="1"/>
  <c r="H2747" i="1" s="1"/>
  <c r="AI2747" i="1"/>
  <c r="Z2746" i="1"/>
  <c r="AA2746" i="1" s="1"/>
  <c r="AH2746" i="1" s="1"/>
  <c r="Y2746" i="1"/>
  <c r="X2747" i="1"/>
  <c r="A2748" i="1"/>
  <c r="K2748" i="1" s="1"/>
  <c r="G2702" i="1" l="1"/>
  <c r="G2703" i="1" s="1"/>
  <c r="L2704" i="1"/>
  <c r="M2703" i="1"/>
  <c r="AD2703" i="1" s="1"/>
  <c r="N2703" i="1"/>
  <c r="AC2703" i="1" s="1"/>
  <c r="AE2702" i="1"/>
  <c r="X2748" i="1"/>
  <c r="A2749" i="1"/>
  <c r="K2749" i="1" s="1"/>
  <c r="Z2747" i="1"/>
  <c r="AA2747" i="1" s="1"/>
  <c r="AH2747" i="1" s="1"/>
  <c r="AI2748" i="1"/>
  <c r="Y2747" i="1"/>
  <c r="AJ2748" i="1"/>
  <c r="I2748" i="1"/>
  <c r="H2748" i="1" s="1"/>
  <c r="AB2747" i="1"/>
  <c r="AE2703" i="1" l="1"/>
  <c r="N2704" i="1"/>
  <c r="AC2704" i="1" s="1"/>
  <c r="L2705" i="1"/>
  <c r="M2704" i="1"/>
  <c r="AD2704" i="1" s="1"/>
  <c r="G2704" i="1"/>
  <c r="A2750" i="1"/>
  <c r="K2750" i="1" s="1"/>
  <c r="X2749" i="1"/>
  <c r="Y2748" i="1"/>
  <c r="AJ2749" i="1"/>
  <c r="I2749" i="1"/>
  <c r="H2749" i="1" s="1"/>
  <c r="AI2749" i="1"/>
  <c r="Z2748" i="1"/>
  <c r="AA2748" i="1" s="1"/>
  <c r="AH2748" i="1" s="1"/>
  <c r="AB2748" i="1"/>
  <c r="AE2704" i="1" l="1"/>
  <c r="N2705" i="1"/>
  <c r="AC2705" i="1" s="1"/>
  <c r="L2706" i="1"/>
  <c r="M2705" i="1"/>
  <c r="AD2705" i="1" s="1"/>
  <c r="AB2749" i="1"/>
  <c r="AJ2750" i="1"/>
  <c r="AI2750" i="1"/>
  <c r="I2750" i="1"/>
  <c r="H2750" i="1" s="1"/>
  <c r="Z2749" i="1"/>
  <c r="AA2749" i="1" s="1"/>
  <c r="AH2749" i="1" s="1"/>
  <c r="Y2749" i="1"/>
  <c r="A2751" i="1"/>
  <c r="K2751" i="1" s="1"/>
  <c r="X2750" i="1"/>
  <c r="G2705" i="1" l="1"/>
  <c r="AE2705" i="1"/>
  <c r="N2706" i="1"/>
  <c r="AC2706" i="1" s="1"/>
  <c r="L2707" i="1"/>
  <c r="M2706" i="1"/>
  <c r="AD2706" i="1" s="1"/>
  <c r="X2751" i="1"/>
  <c r="A2752" i="1"/>
  <c r="K2752" i="1" s="1"/>
  <c r="AB2750" i="1"/>
  <c r="AI2751" i="1"/>
  <c r="I2751" i="1"/>
  <c r="H2751" i="1" s="1"/>
  <c r="Y2750" i="1"/>
  <c r="Z2750" i="1"/>
  <c r="AA2750" i="1" s="1"/>
  <c r="AH2750" i="1" s="1"/>
  <c r="AJ2751" i="1"/>
  <c r="AE2706" i="1" l="1"/>
  <c r="G2706" i="1"/>
  <c r="L2708" i="1"/>
  <c r="N2707" i="1"/>
  <c r="AC2707" i="1" s="1"/>
  <c r="M2707" i="1"/>
  <c r="AD2707" i="1" s="1"/>
  <c r="Y2751" i="1"/>
  <c r="AJ2752" i="1"/>
  <c r="AI2752" i="1"/>
  <c r="I2752" i="1"/>
  <c r="H2752" i="1" s="1"/>
  <c r="Z2751" i="1"/>
  <c r="AA2751" i="1" s="1"/>
  <c r="AH2751" i="1" s="1"/>
  <c r="AB2751" i="1"/>
  <c r="A2753" i="1"/>
  <c r="K2753" i="1" s="1"/>
  <c r="X2752" i="1"/>
  <c r="AE2707" i="1" l="1"/>
  <c r="G2707" i="1"/>
  <c r="L2709" i="1"/>
  <c r="M2708" i="1"/>
  <c r="AD2708" i="1" s="1"/>
  <c r="N2708" i="1"/>
  <c r="AC2708" i="1" s="1"/>
  <c r="Y2752" i="1"/>
  <c r="AJ2753" i="1"/>
  <c r="I2753" i="1"/>
  <c r="H2753" i="1" s="1"/>
  <c r="AI2753" i="1"/>
  <c r="Z2752" i="1"/>
  <c r="AA2752" i="1" s="1"/>
  <c r="AH2752" i="1" s="1"/>
  <c r="X2753" i="1"/>
  <c r="A2754" i="1"/>
  <c r="K2754" i="1" s="1"/>
  <c r="AB2752" i="1"/>
  <c r="G2708" i="1" l="1"/>
  <c r="AE2708" i="1"/>
  <c r="L2710" i="1"/>
  <c r="N2709" i="1"/>
  <c r="AC2709" i="1" s="1"/>
  <c r="M2709" i="1"/>
  <c r="AD2709" i="1" s="1"/>
  <c r="X2754" i="1"/>
  <c r="A2755" i="1"/>
  <c r="K2755" i="1" s="1"/>
  <c r="AB2753" i="1"/>
  <c r="I2754" i="1"/>
  <c r="H2754" i="1" s="1"/>
  <c r="AJ2754" i="1"/>
  <c r="Z2753" i="1"/>
  <c r="AI2754" i="1"/>
  <c r="M2710" i="1" l="1"/>
  <c r="AD2710" i="1" s="1"/>
  <c r="N2710" i="1"/>
  <c r="AC2710" i="1" s="1"/>
  <c r="L2711" i="1"/>
  <c r="G2709" i="1"/>
  <c r="AE2709" i="1"/>
  <c r="X2755" i="1"/>
  <c r="A2756" i="1"/>
  <c r="K2756" i="1" s="1"/>
  <c r="Z2754" i="1"/>
  <c r="AA2754" i="1" s="1"/>
  <c r="AH2754" i="1" s="1"/>
  <c r="Y2754" i="1"/>
  <c r="AJ2755" i="1"/>
  <c r="AI2755" i="1"/>
  <c r="I2755" i="1"/>
  <c r="H2755" i="1" s="1"/>
  <c r="AB2754" i="1"/>
  <c r="G2710" i="1" l="1"/>
  <c r="N2711" i="1"/>
  <c r="AC2711" i="1" s="1"/>
  <c r="L2712" i="1"/>
  <c r="M2711" i="1"/>
  <c r="AD2711" i="1" s="1"/>
  <c r="AE2710" i="1"/>
  <c r="X2756" i="1"/>
  <c r="A2757" i="1"/>
  <c r="K2757" i="1" s="1"/>
  <c r="I2756" i="1"/>
  <c r="H2756" i="1" s="1"/>
  <c r="AI2756" i="1"/>
  <c r="Z2755" i="1"/>
  <c r="AA2755" i="1" s="1"/>
  <c r="AH2755" i="1" s="1"/>
  <c r="Y2755" i="1"/>
  <c r="AJ2756" i="1"/>
  <c r="AB2755" i="1"/>
  <c r="G2711" i="1" l="1"/>
  <c r="AE2711" i="1"/>
  <c r="N2712" i="1"/>
  <c r="AC2712" i="1" s="1"/>
  <c r="L2713" i="1"/>
  <c r="M2712" i="1"/>
  <c r="AD2712" i="1" s="1"/>
  <c r="AB2756" i="1"/>
  <c r="X2757" i="1"/>
  <c r="A2758" i="1"/>
  <c r="K2758" i="1" s="1"/>
  <c r="Y2756" i="1"/>
  <c r="AJ2757" i="1"/>
  <c r="I2757" i="1"/>
  <c r="H2757" i="1" s="1"/>
  <c r="AI2757" i="1"/>
  <c r="Z2756" i="1"/>
  <c r="AA2756" i="1" s="1"/>
  <c r="AH2756" i="1" s="1"/>
  <c r="G2712" i="1" l="1"/>
  <c r="AE2712" i="1"/>
  <c r="N2713" i="1"/>
  <c r="AC2713" i="1" s="1"/>
  <c r="L2714" i="1"/>
  <c r="M2713" i="1"/>
  <c r="AD2713" i="1" s="1"/>
  <c r="AB2757" i="1"/>
  <c r="Y2757" i="1"/>
  <c r="I2758" i="1"/>
  <c r="H2758" i="1" s="1"/>
  <c r="Z2757" i="1"/>
  <c r="AA2757" i="1" s="1"/>
  <c r="AH2757" i="1" s="1"/>
  <c r="AJ2758" i="1"/>
  <c r="AI2758" i="1"/>
  <c r="A2759" i="1"/>
  <c r="K2759" i="1" s="1"/>
  <c r="X2758" i="1"/>
  <c r="AE2713" i="1" l="1"/>
  <c r="L2715" i="1"/>
  <c r="M2714" i="1"/>
  <c r="AD2714" i="1" s="1"/>
  <c r="N2714" i="1"/>
  <c r="AC2714" i="1" s="1"/>
  <c r="G2713" i="1"/>
  <c r="G2714" i="1" s="1"/>
  <c r="Y2758" i="1"/>
  <c r="I2759" i="1"/>
  <c r="H2759" i="1" s="1"/>
  <c r="AJ2759" i="1"/>
  <c r="AI2759" i="1"/>
  <c r="Z2758" i="1"/>
  <c r="AA2758" i="1" s="1"/>
  <c r="AH2758" i="1" s="1"/>
  <c r="AB2758" i="1"/>
  <c r="X2759" i="1"/>
  <c r="A2760" i="1"/>
  <c r="K2760" i="1" s="1"/>
  <c r="M2715" i="1" l="1"/>
  <c r="AD2715" i="1" s="1"/>
  <c r="N2715" i="1"/>
  <c r="AC2715" i="1" s="1"/>
  <c r="L2716" i="1"/>
  <c r="AE2714" i="1"/>
  <c r="AI2760" i="1"/>
  <c r="Y2759" i="1"/>
  <c r="I2760" i="1"/>
  <c r="H2760" i="1" s="1"/>
  <c r="Z2759" i="1"/>
  <c r="AA2759" i="1" s="1"/>
  <c r="AH2759" i="1" s="1"/>
  <c r="AJ2760" i="1"/>
  <c r="A2761" i="1"/>
  <c r="K2761" i="1" s="1"/>
  <c r="X2760" i="1"/>
  <c r="AB2759" i="1"/>
  <c r="G2715" i="1" l="1"/>
  <c r="AE2715" i="1"/>
  <c r="M2716" i="1"/>
  <c r="AD2716" i="1" s="1"/>
  <c r="N2716" i="1"/>
  <c r="AC2716" i="1" s="1"/>
  <c r="L2717" i="1"/>
  <c r="G2716" i="1"/>
  <c r="I2761" i="1"/>
  <c r="H2761" i="1" s="1"/>
  <c r="AI2761" i="1"/>
  <c r="Z2760" i="1"/>
  <c r="AA2760" i="1" s="1"/>
  <c r="AH2760" i="1" s="1"/>
  <c r="AJ2761" i="1"/>
  <c r="Y2760" i="1"/>
  <c r="X2761" i="1"/>
  <c r="A2762" i="1"/>
  <c r="K2762" i="1" s="1"/>
  <c r="AB2760" i="1"/>
  <c r="N2717" i="1" l="1"/>
  <c r="AC2717" i="1" s="1"/>
  <c r="L2718" i="1"/>
  <c r="M2717" i="1"/>
  <c r="AD2717" i="1" s="1"/>
  <c r="AE2717" i="1" s="1"/>
  <c r="G2717" i="1"/>
  <c r="AE2716" i="1"/>
  <c r="AB2761" i="1"/>
  <c r="A2763" i="1"/>
  <c r="K2763" i="1" s="1"/>
  <c r="X2762" i="1"/>
  <c r="Z2761" i="1"/>
  <c r="AA2761" i="1" s="1"/>
  <c r="AH2761" i="1" s="1"/>
  <c r="Y2761" i="1"/>
  <c r="AJ2762" i="1"/>
  <c r="I2762" i="1"/>
  <c r="H2762" i="1" s="1"/>
  <c r="AI2762" i="1"/>
  <c r="L2719" i="1" l="1"/>
  <c r="M2718" i="1"/>
  <c r="AD2718" i="1" s="1"/>
  <c r="N2718" i="1"/>
  <c r="AC2718" i="1" s="1"/>
  <c r="G2718" i="1"/>
  <c r="Y2762" i="1"/>
  <c r="AJ2763" i="1"/>
  <c r="I2763" i="1"/>
  <c r="H2763" i="1" s="1"/>
  <c r="AI2763" i="1"/>
  <c r="Z2762" i="1"/>
  <c r="AA2762" i="1" s="1"/>
  <c r="AH2762" i="1" s="1"/>
  <c r="AB2762" i="1"/>
  <c r="X2763" i="1"/>
  <c r="A2764" i="1"/>
  <c r="K2764" i="1" s="1"/>
  <c r="AE2718" i="1" l="1"/>
  <c r="N2719" i="1"/>
  <c r="AC2719" i="1" s="1"/>
  <c r="L2720" i="1"/>
  <c r="M2719" i="1"/>
  <c r="AD2719" i="1" s="1"/>
  <c r="Z2763" i="1"/>
  <c r="AA2763" i="1" s="1"/>
  <c r="AH2763" i="1" s="1"/>
  <c r="I2764" i="1"/>
  <c r="H2764" i="1" s="1"/>
  <c r="Y2763" i="1"/>
  <c r="AJ2764" i="1"/>
  <c r="AI2764" i="1"/>
  <c r="X2764" i="1"/>
  <c r="A2765" i="1"/>
  <c r="K2765" i="1" s="1"/>
  <c r="AB2763" i="1"/>
  <c r="N2720" i="1" l="1"/>
  <c r="AC2720" i="1" s="1"/>
  <c r="M2720" i="1"/>
  <c r="AD2720" i="1" s="1"/>
  <c r="L2721" i="1"/>
  <c r="G2719" i="1"/>
  <c r="AE2719" i="1"/>
  <c r="I2765" i="1"/>
  <c r="H2765" i="1" s="1"/>
  <c r="Z2764" i="1"/>
  <c r="AA2764" i="1" s="1"/>
  <c r="AH2764" i="1" s="1"/>
  <c r="Y2764" i="1"/>
  <c r="AI2765" i="1"/>
  <c r="AJ2765" i="1"/>
  <c r="A2766" i="1"/>
  <c r="K2766" i="1" s="1"/>
  <c r="X2765" i="1"/>
  <c r="AB2764" i="1"/>
  <c r="AE2720" i="1" l="1"/>
  <c r="G2720" i="1"/>
  <c r="M2721" i="1"/>
  <c r="AD2721" i="1" s="1"/>
  <c r="N2721" i="1"/>
  <c r="AC2721" i="1" s="1"/>
  <c r="L2722" i="1"/>
  <c r="I2766" i="1"/>
  <c r="H2766" i="1" s="1"/>
  <c r="AJ2766" i="1"/>
  <c r="Z2765" i="1"/>
  <c r="AA2765" i="1" s="1"/>
  <c r="AH2765" i="1" s="1"/>
  <c r="Y2765" i="1"/>
  <c r="AI2766" i="1"/>
  <c r="AB2765" i="1"/>
  <c r="A2767" i="1"/>
  <c r="K2767" i="1" s="1"/>
  <c r="X2766" i="1"/>
  <c r="G2721" i="1" l="1"/>
  <c r="M2722" i="1"/>
  <c r="AD2722" i="1" s="1"/>
  <c r="N2722" i="1"/>
  <c r="AC2722" i="1" s="1"/>
  <c r="AE2722" i="1" s="1"/>
  <c r="L2723" i="1"/>
  <c r="G2722" i="1"/>
  <c r="AE2721" i="1"/>
  <c r="A2768" i="1"/>
  <c r="K2768" i="1" s="1"/>
  <c r="X2767" i="1"/>
  <c r="AB2766" i="1"/>
  <c r="Z2766" i="1"/>
  <c r="AA2766" i="1" s="1"/>
  <c r="AH2766" i="1" s="1"/>
  <c r="Y2766" i="1"/>
  <c r="AJ2767" i="1"/>
  <c r="AI2767" i="1"/>
  <c r="I2767" i="1"/>
  <c r="H2767" i="1" s="1"/>
  <c r="N2723" i="1" l="1"/>
  <c r="AC2723" i="1" s="1"/>
  <c r="M2723" i="1"/>
  <c r="AD2723" i="1" s="1"/>
  <c r="L2724" i="1"/>
  <c r="G2723" i="1"/>
  <c r="AI2768" i="1"/>
  <c r="I2768" i="1"/>
  <c r="H2768" i="1" s="1"/>
  <c r="AJ2768" i="1"/>
  <c r="Z2767" i="1"/>
  <c r="AA2767" i="1" s="1"/>
  <c r="AH2767" i="1" s="1"/>
  <c r="Y2767" i="1"/>
  <c r="X2768" i="1"/>
  <c r="A2769" i="1"/>
  <c r="K2769" i="1" s="1"/>
  <c r="AB2767" i="1"/>
  <c r="N2724" i="1" l="1"/>
  <c r="AC2724" i="1" s="1"/>
  <c r="M2724" i="1"/>
  <c r="AD2724" i="1" s="1"/>
  <c r="AE2724" i="1" s="1"/>
  <c r="L2725" i="1"/>
  <c r="AE2723" i="1"/>
  <c r="A2770" i="1"/>
  <c r="K2770" i="1" s="1"/>
  <c r="X2769" i="1"/>
  <c r="AJ2769" i="1"/>
  <c r="I2769" i="1"/>
  <c r="H2769" i="1" s="1"/>
  <c r="Z2768" i="1"/>
  <c r="AA2768" i="1" s="1"/>
  <c r="AH2768" i="1" s="1"/>
  <c r="AI2769" i="1"/>
  <c r="Y2768" i="1"/>
  <c r="AB2768" i="1"/>
  <c r="G2724" i="1" l="1"/>
  <c r="L2726" i="1"/>
  <c r="M2725" i="1"/>
  <c r="AD2725" i="1" s="1"/>
  <c r="N2725" i="1"/>
  <c r="AC2725" i="1" s="1"/>
  <c r="I2770" i="1"/>
  <c r="H2770" i="1" s="1"/>
  <c r="AJ2770" i="1"/>
  <c r="Y2769" i="1"/>
  <c r="Z2769" i="1"/>
  <c r="AA2769" i="1" s="1"/>
  <c r="AH2769" i="1" s="1"/>
  <c r="AI2770" i="1"/>
  <c r="AB2769" i="1"/>
  <c r="X2770" i="1"/>
  <c r="A2771" i="1"/>
  <c r="K2771" i="1" s="1"/>
  <c r="G2725" i="1" l="1"/>
  <c r="N2726" i="1"/>
  <c r="AC2726" i="1" s="1"/>
  <c r="L2727" i="1"/>
  <c r="M2726" i="1"/>
  <c r="AD2726" i="1" s="1"/>
  <c r="AE2725" i="1"/>
  <c r="A2772" i="1"/>
  <c r="K2772" i="1" s="1"/>
  <c r="X2771" i="1"/>
  <c r="AI2771" i="1"/>
  <c r="Z2770" i="1"/>
  <c r="AA2770" i="1" s="1"/>
  <c r="AH2770" i="1" s="1"/>
  <c r="Y2770" i="1"/>
  <c r="I2771" i="1"/>
  <c r="H2771" i="1" s="1"/>
  <c r="AJ2771" i="1"/>
  <c r="AB2770" i="1"/>
  <c r="G2726" i="1" l="1"/>
  <c r="AE2726" i="1"/>
  <c r="N2727" i="1"/>
  <c r="AC2727" i="1" s="1"/>
  <c r="L2728" i="1"/>
  <c r="M2727" i="1"/>
  <c r="AD2727" i="1" s="1"/>
  <c r="AE2727" i="1" s="1"/>
  <c r="A2773" i="1"/>
  <c r="K2773" i="1" s="1"/>
  <c r="X2772" i="1"/>
  <c r="I2772" i="1"/>
  <c r="H2772" i="1" s="1"/>
  <c r="AJ2772" i="1"/>
  <c r="Y2771" i="1"/>
  <c r="Z2771" i="1"/>
  <c r="AA2771" i="1" s="1"/>
  <c r="AH2771" i="1" s="1"/>
  <c r="AI2772" i="1"/>
  <c r="AB2771" i="1"/>
  <c r="G2727" i="1" l="1"/>
  <c r="M2728" i="1"/>
  <c r="AD2728" i="1" s="1"/>
  <c r="L2729" i="1"/>
  <c r="N2728" i="1"/>
  <c r="AC2728" i="1" s="1"/>
  <c r="G2728" i="1"/>
  <c r="AI2773" i="1"/>
  <c r="Z2772" i="1"/>
  <c r="AA2772" i="1" s="1"/>
  <c r="AH2772" i="1" s="1"/>
  <c r="I2773" i="1"/>
  <c r="H2773" i="1" s="1"/>
  <c r="AJ2773" i="1"/>
  <c r="Y2772" i="1"/>
  <c r="X2773" i="1"/>
  <c r="A2774" i="1"/>
  <c r="K2774" i="1" s="1"/>
  <c r="AB2772" i="1"/>
  <c r="AE2728" i="1" l="1"/>
  <c r="K2775" i="1"/>
  <c r="N2729" i="1"/>
  <c r="AC2729" i="1" s="1"/>
  <c r="L2730" i="1"/>
  <c r="M2729" i="1"/>
  <c r="AD2729" i="1" s="1"/>
  <c r="X2774" i="1"/>
  <c r="A2775" i="1"/>
  <c r="AJ2774" i="1"/>
  <c r="I2774" i="1"/>
  <c r="H2774" i="1" s="1"/>
  <c r="AI2774" i="1"/>
  <c r="Y2773" i="1"/>
  <c r="Z2773" i="1"/>
  <c r="AA2773" i="1" s="1"/>
  <c r="AH2773" i="1" s="1"/>
  <c r="AB2773" i="1"/>
  <c r="M2730" i="1" l="1"/>
  <c r="AD2730" i="1" s="1"/>
  <c r="N2730" i="1"/>
  <c r="AC2730" i="1" s="1"/>
  <c r="L2731" i="1"/>
  <c r="G2729" i="1"/>
  <c r="AE2729" i="1"/>
  <c r="X2775" i="1"/>
  <c r="A2776" i="1"/>
  <c r="K2776" i="1" s="1"/>
  <c r="AB2774" i="1"/>
  <c r="Z2774" i="1"/>
  <c r="AA2774" i="1" s="1"/>
  <c r="AH2774" i="1" s="1"/>
  <c r="AJ2775" i="1"/>
  <c r="Y2774" i="1"/>
  <c r="I2775" i="1"/>
  <c r="H2775" i="1" s="1"/>
  <c r="AI2775" i="1"/>
  <c r="G2730" i="1" l="1"/>
  <c r="AE2730" i="1"/>
  <c r="N2731" i="1"/>
  <c r="AC2731" i="1" s="1"/>
  <c r="L2732" i="1"/>
  <c r="M2731" i="1"/>
  <c r="AD2731" i="1" s="1"/>
  <c r="Z2775" i="1"/>
  <c r="AA2775" i="1" s="1"/>
  <c r="AH2775" i="1" s="1"/>
  <c r="Y2775" i="1"/>
  <c r="AJ2776" i="1"/>
  <c r="AI2776" i="1"/>
  <c r="I2776" i="1"/>
  <c r="H2776" i="1" s="1"/>
  <c r="AB2775" i="1"/>
  <c r="X2776" i="1"/>
  <c r="A2777" i="1"/>
  <c r="K2777" i="1" s="1"/>
  <c r="N2732" i="1" l="1"/>
  <c r="AC2732" i="1" s="1"/>
  <c r="M2732" i="1"/>
  <c r="AD2732" i="1" s="1"/>
  <c r="L2733" i="1"/>
  <c r="G2731" i="1"/>
  <c r="AE2731" i="1"/>
  <c r="AB2776" i="1"/>
  <c r="Z2776" i="1"/>
  <c r="AA2776" i="1" s="1"/>
  <c r="AH2776" i="1" s="1"/>
  <c r="AI2777" i="1"/>
  <c r="Y2776" i="1"/>
  <c r="I2777" i="1"/>
  <c r="H2777" i="1" s="1"/>
  <c r="AJ2777" i="1"/>
  <c r="X2777" i="1"/>
  <c r="A2778" i="1"/>
  <c r="K2778" i="1" s="1"/>
  <c r="AE2732" i="1" l="1"/>
  <c r="K2779" i="1"/>
  <c r="G2732" i="1"/>
  <c r="L2734" i="1"/>
  <c r="M2733" i="1"/>
  <c r="AD2733" i="1" s="1"/>
  <c r="N2733" i="1"/>
  <c r="AC2733" i="1" s="1"/>
  <c r="AB2777" i="1"/>
  <c r="X2778" i="1"/>
  <c r="A2779" i="1"/>
  <c r="I2778" i="1"/>
  <c r="H2778" i="1" s="1"/>
  <c r="Z2777" i="1"/>
  <c r="AA2777" i="1" s="1"/>
  <c r="AH2777" i="1" s="1"/>
  <c r="AI2778" i="1"/>
  <c r="AJ2778" i="1"/>
  <c r="Y2777" i="1"/>
  <c r="AE2733" i="1" l="1"/>
  <c r="G2733" i="1"/>
  <c r="N2734" i="1"/>
  <c r="AC2734" i="1" s="1"/>
  <c r="M2734" i="1"/>
  <c r="AD2734" i="1" s="1"/>
  <c r="AE2734" i="1" s="1"/>
  <c r="L2735" i="1"/>
  <c r="AI2779" i="1"/>
  <c r="Y2778" i="1"/>
  <c r="AJ2779" i="1"/>
  <c r="Z2778" i="1"/>
  <c r="AA2778" i="1" s="1"/>
  <c r="AH2778" i="1" s="1"/>
  <c r="I2779" i="1"/>
  <c r="H2779" i="1" s="1"/>
  <c r="A2780" i="1"/>
  <c r="K2780" i="1" s="1"/>
  <c r="X2779" i="1"/>
  <c r="AB2778" i="1"/>
  <c r="G2734" i="1" l="1"/>
  <c r="M2735" i="1"/>
  <c r="AD2735" i="1" s="1"/>
  <c r="N2735" i="1"/>
  <c r="AC2735" i="1" s="1"/>
  <c r="L2736" i="1"/>
  <c r="AB2779" i="1"/>
  <c r="X2780" i="1"/>
  <c r="A2781" i="1"/>
  <c r="K2781" i="1" s="1"/>
  <c r="AJ2780" i="1"/>
  <c r="I2780" i="1"/>
  <c r="H2780" i="1" s="1"/>
  <c r="Y2779" i="1"/>
  <c r="Z2779" i="1"/>
  <c r="AA2779" i="1" s="1"/>
  <c r="AH2779" i="1" s="1"/>
  <c r="AI2780" i="1"/>
  <c r="AE2735" i="1" l="1"/>
  <c r="G2735" i="1"/>
  <c r="M2736" i="1"/>
  <c r="AD2736" i="1" s="1"/>
  <c r="N2736" i="1"/>
  <c r="AC2736" i="1" s="1"/>
  <c r="L2737" i="1"/>
  <c r="AB2780" i="1"/>
  <c r="X2781" i="1"/>
  <c r="A2782" i="1"/>
  <c r="K2782" i="1" s="1"/>
  <c r="AI2781" i="1"/>
  <c r="I2781" i="1"/>
  <c r="H2781" i="1" s="1"/>
  <c r="Z2780" i="1"/>
  <c r="AA2780" i="1" s="1"/>
  <c r="AH2780" i="1" s="1"/>
  <c r="Y2780" i="1"/>
  <c r="AJ2781" i="1"/>
  <c r="G2736" i="1" l="1"/>
  <c r="L2738" i="1"/>
  <c r="M2737" i="1"/>
  <c r="AD2737" i="1" s="1"/>
  <c r="N2737" i="1"/>
  <c r="AC2737" i="1" s="1"/>
  <c r="AE2736" i="1"/>
  <c r="AJ2782" i="1"/>
  <c r="Z2781" i="1"/>
  <c r="AA2781" i="1" s="1"/>
  <c r="AH2781" i="1" s="1"/>
  <c r="AI2782" i="1"/>
  <c r="Y2781" i="1"/>
  <c r="I2782" i="1"/>
  <c r="H2782" i="1" s="1"/>
  <c r="AB2781" i="1"/>
  <c r="X2782" i="1"/>
  <c r="A2783" i="1"/>
  <c r="K2783" i="1" s="1"/>
  <c r="G2737" i="1" l="1"/>
  <c r="AE2737" i="1"/>
  <c r="N2738" i="1"/>
  <c r="AC2738" i="1" s="1"/>
  <c r="L2739" i="1"/>
  <c r="M2738" i="1"/>
  <c r="AD2738" i="1" s="1"/>
  <c r="AB2782" i="1"/>
  <c r="AI2783" i="1"/>
  <c r="I2783" i="1"/>
  <c r="H2783" i="1" s="1"/>
  <c r="AJ2783" i="1"/>
  <c r="Z2782" i="1"/>
  <c r="AA2782" i="1" s="1"/>
  <c r="AH2782" i="1" s="1"/>
  <c r="Y2782" i="1"/>
  <c r="A2784" i="1"/>
  <c r="K2784" i="1" s="1"/>
  <c r="X2783" i="1"/>
  <c r="G2738" i="1" l="1"/>
  <c r="AE2738" i="1"/>
  <c r="M2739" i="1"/>
  <c r="AD2739" i="1" s="1"/>
  <c r="N2739" i="1"/>
  <c r="AC2739" i="1" s="1"/>
  <c r="L2740" i="1"/>
  <c r="AJ2784" i="1"/>
  <c r="I2784" i="1"/>
  <c r="H2784" i="1" s="1"/>
  <c r="AI2784" i="1"/>
  <c r="Z2783" i="1"/>
  <c r="A2785" i="1"/>
  <c r="K2785" i="1" s="1"/>
  <c r="X2784" i="1"/>
  <c r="AB2783" i="1"/>
  <c r="G2739" i="1" l="1"/>
  <c r="N2740" i="1"/>
  <c r="AC2740" i="1" s="1"/>
  <c r="L2741" i="1"/>
  <c r="M2740" i="1"/>
  <c r="AD2740" i="1" s="1"/>
  <c r="AE2740" i="1" s="1"/>
  <c r="AE2739" i="1"/>
  <c r="Z2784" i="1"/>
  <c r="AA2784" i="1" s="1"/>
  <c r="AH2784" i="1" s="1"/>
  <c r="Y2784" i="1"/>
  <c r="AI2785" i="1"/>
  <c r="AJ2785" i="1"/>
  <c r="I2785" i="1"/>
  <c r="H2785" i="1" s="1"/>
  <c r="AB2784" i="1"/>
  <c r="X2785" i="1"/>
  <c r="A2786" i="1"/>
  <c r="K2786" i="1" s="1"/>
  <c r="N2741" i="1" l="1"/>
  <c r="AC2741" i="1" s="1"/>
  <c r="L2742" i="1"/>
  <c r="M2741" i="1"/>
  <c r="AD2741" i="1" s="1"/>
  <c r="AE2741" i="1" s="1"/>
  <c r="G2740" i="1"/>
  <c r="G2741" i="1" s="1"/>
  <c r="A2787" i="1"/>
  <c r="K2787" i="1" s="1"/>
  <c r="X2786" i="1"/>
  <c r="AB2785" i="1"/>
  <c r="AJ2786" i="1"/>
  <c r="Z2785" i="1"/>
  <c r="AA2785" i="1" s="1"/>
  <c r="AH2785" i="1" s="1"/>
  <c r="AI2786" i="1"/>
  <c r="I2786" i="1"/>
  <c r="H2786" i="1" s="1"/>
  <c r="Y2785" i="1"/>
  <c r="N2742" i="1" l="1"/>
  <c r="AC2742" i="1" s="1"/>
  <c r="M2742" i="1"/>
  <c r="AD2742" i="1" s="1"/>
  <c r="L2743" i="1"/>
  <c r="G2742" i="1"/>
  <c r="AB2786" i="1"/>
  <c r="I2787" i="1"/>
  <c r="H2787" i="1" s="1"/>
  <c r="AI2787" i="1"/>
  <c r="Y2786" i="1"/>
  <c r="Z2786" i="1"/>
  <c r="AA2786" i="1" s="1"/>
  <c r="AH2786" i="1" s="1"/>
  <c r="AJ2787" i="1"/>
  <c r="A2788" i="1"/>
  <c r="K2788" i="1" s="1"/>
  <c r="X2787" i="1"/>
  <c r="AE2742" i="1" l="1"/>
  <c r="N2743" i="1"/>
  <c r="AC2743" i="1" s="1"/>
  <c r="L2744" i="1"/>
  <c r="M2743" i="1"/>
  <c r="AD2743" i="1" s="1"/>
  <c r="AE2743" i="1" s="1"/>
  <c r="AI2788" i="1"/>
  <c r="Z2787" i="1"/>
  <c r="AA2787" i="1" s="1"/>
  <c r="AH2787" i="1" s="1"/>
  <c r="Y2787" i="1"/>
  <c r="AJ2788" i="1"/>
  <c r="I2788" i="1"/>
  <c r="H2788" i="1" s="1"/>
  <c r="AB2787" i="1"/>
  <c r="X2788" i="1"/>
  <c r="A2789" i="1"/>
  <c r="K2789" i="1" s="1"/>
  <c r="G2743" i="1" l="1"/>
  <c r="M2744" i="1"/>
  <c r="AD2744" i="1" s="1"/>
  <c r="N2744" i="1"/>
  <c r="AC2744" i="1" s="1"/>
  <c r="L2745" i="1"/>
  <c r="X2789" i="1"/>
  <c r="A2790" i="1"/>
  <c r="K2790" i="1" s="1"/>
  <c r="Y2788" i="1"/>
  <c r="AI2789" i="1"/>
  <c r="I2789" i="1"/>
  <c r="H2789" i="1" s="1"/>
  <c r="AJ2789" i="1"/>
  <c r="Z2788" i="1"/>
  <c r="AA2788" i="1" s="1"/>
  <c r="AH2788" i="1" s="1"/>
  <c r="AB2788" i="1"/>
  <c r="G2744" i="1" l="1"/>
  <c r="K2791" i="1"/>
  <c r="M2745" i="1"/>
  <c r="AD2745" i="1" s="1"/>
  <c r="N2745" i="1"/>
  <c r="AC2745" i="1" s="1"/>
  <c r="L2746" i="1"/>
  <c r="AE2744" i="1"/>
  <c r="AB2789" i="1"/>
  <c r="X2790" i="1"/>
  <c r="A2791" i="1"/>
  <c r="AI2790" i="1"/>
  <c r="Z2789" i="1"/>
  <c r="AA2789" i="1" s="1"/>
  <c r="AH2789" i="1" s="1"/>
  <c r="AJ2790" i="1"/>
  <c r="Y2789" i="1"/>
  <c r="I2790" i="1"/>
  <c r="H2790" i="1" s="1"/>
  <c r="N2746" i="1" l="1"/>
  <c r="AC2746" i="1" s="1"/>
  <c r="L2747" i="1"/>
  <c r="M2746" i="1"/>
  <c r="AD2746" i="1" s="1"/>
  <c r="AE2746" i="1" s="1"/>
  <c r="G2745" i="1"/>
  <c r="G2746" i="1" s="1"/>
  <c r="AE2745" i="1"/>
  <c r="AB2790" i="1"/>
  <c r="X2791" i="1"/>
  <c r="A2792" i="1"/>
  <c r="K2792" i="1" s="1"/>
  <c r="I2791" i="1"/>
  <c r="H2791" i="1" s="1"/>
  <c r="AJ2791" i="1"/>
  <c r="Z2790" i="1"/>
  <c r="AA2790" i="1" s="1"/>
  <c r="AH2790" i="1" s="1"/>
  <c r="AI2791" i="1"/>
  <c r="Y2790" i="1"/>
  <c r="N2747" i="1" l="1"/>
  <c r="AC2747" i="1" s="1"/>
  <c r="M2747" i="1"/>
  <c r="AD2747" i="1" s="1"/>
  <c r="AE2747" i="1" s="1"/>
  <c r="L2748" i="1"/>
  <c r="G2747" i="1"/>
  <c r="AB2791" i="1"/>
  <c r="X2792" i="1"/>
  <c r="A2793" i="1"/>
  <c r="K2793" i="1" s="1"/>
  <c r="I2792" i="1"/>
  <c r="H2792" i="1" s="1"/>
  <c r="AJ2792" i="1"/>
  <c r="AI2792" i="1"/>
  <c r="Z2791" i="1"/>
  <c r="AA2791" i="1" s="1"/>
  <c r="AH2791" i="1" s="1"/>
  <c r="Y2791" i="1"/>
  <c r="L2749" i="1" l="1"/>
  <c r="M2748" i="1"/>
  <c r="AD2748" i="1" s="1"/>
  <c r="N2748" i="1"/>
  <c r="AC2748" i="1" s="1"/>
  <c r="Z2792" i="1"/>
  <c r="AA2792" i="1" s="1"/>
  <c r="AH2792" i="1" s="1"/>
  <c r="AI2793" i="1"/>
  <c r="Y2792" i="1"/>
  <c r="AJ2793" i="1"/>
  <c r="I2793" i="1"/>
  <c r="H2793" i="1" s="1"/>
  <c r="AB2792" i="1"/>
  <c r="X2793" i="1"/>
  <c r="A2794" i="1"/>
  <c r="K2794" i="1" s="1"/>
  <c r="G2748" i="1" l="1"/>
  <c r="AE2748" i="1"/>
  <c r="L2750" i="1"/>
  <c r="M2749" i="1"/>
  <c r="AD2749" i="1" s="1"/>
  <c r="N2749" i="1"/>
  <c r="AC2749" i="1" s="1"/>
  <c r="A2795" i="1"/>
  <c r="K2795" i="1" s="1"/>
  <c r="X2794" i="1"/>
  <c r="AB2793" i="1"/>
  <c r="I2794" i="1"/>
  <c r="H2794" i="1" s="1"/>
  <c r="Y2793" i="1"/>
  <c r="AJ2794" i="1"/>
  <c r="AI2794" i="1"/>
  <c r="Z2793" i="1"/>
  <c r="AA2793" i="1" s="1"/>
  <c r="AH2793" i="1" s="1"/>
  <c r="G2749" i="1" l="1"/>
  <c r="AE2749" i="1"/>
  <c r="M2750" i="1"/>
  <c r="AD2750" i="1" s="1"/>
  <c r="N2750" i="1"/>
  <c r="AC2750" i="1" s="1"/>
  <c r="L2751" i="1"/>
  <c r="Z2794" i="1"/>
  <c r="AA2794" i="1" s="1"/>
  <c r="AH2794" i="1" s="1"/>
  <c r="Y2794" i="1"/>
  <c r="AJ2795" i="1"/>
  <c r="AI2795" i="1"/>
  <c r="I2795" i="1"/>
  <c r="H2795" i="1" s="1"/>
  <c r="A2796" i="1"/>
  <c r="K2796" i="1" s="1"/>
  <c r="X2795" i="1"/>
  <c r="AB2794" i="1"/>
  <c r="G2750" i="1" l="1"/>
  <c r="N2751" i="1"/>
  <c r="AC2751" i="1" s="1"/>
  <c r="L2752" i="1"/>
  <c r="M2751" i="1"/>
  <c r="AD2751" i="1" s="1"/>
  <c r="AE2750" i="1"/>
  <c r="Z2795" i="1"/>
  <c r="AA2795" i="1" s="1"/>
  <c r="AH2795" i="1" s="1"/>
  <c r="I2796" i="1"/>
  <c r="H2796" i="1" s="1"/>
  <c r="Y2795" i="1"/>
  <c r="AJ2796" i="1"/>
  <c r="AI2796" i="1"/>
  <c r="AB2795" i="1"/>
  <c r="X2796" i="1"/>
  <c r="A2797" i="1"/>
  <c r="K2797" i="1" s="1"/>
  <c r="G2751" i="1" l="1"/>
  <c r="N2752" i="1"/>
  <c r="AC2752" i="1" s="1"/>
  <c r="L2753" i="1"/>
  <c r="M2752" i="1"/>
  <c r="AD2752" i="1" s="1"/>
  <c r="AE2751" i="1"/>
  <c r="X2797" i="1"/>
  <c r="A2798" i="1"/>
  <c r="K2798" i="1" s="1"/>
  <c r="AB2796" i="1"/>
  <c r="Z2796" i="1"/>
  <c r="AA2796" i="1" s="1"/>
  <c r="AH2796" i="1" s="1"/>
  <c r="Y2796" i="1"/>
  <c r="AI2797" i="1"/>
  <c r="AJ2797" i="1"/>
  <c r="I2797" i="1"/>
  <c r="H2797" i="1" s="1"/>
  <c r="G2752" i="1" l="1"/>
  <c r="AE2752" i="1"/>
  <c r="N2753" i="1"/>
  <c r="AC2753" i="1" s="1"/>
  <c r="M2753" i="1"/>
  <c r="AD2753" i="1" s="1"/>
  <c r="L2754" i="1"/>
  <c r="Z2797" i="1"/>
  <c r="AA2797" i="1" s="1"/>
  <c r="AH2797" i="1" s="1"/>
  <c r="AJ2798" i="1"/>
  <c r="Y2797" i="1"/>
  <c r="AI2798" i="1"/>
  <c r="I2798" i="1"/>
  <c r="H2798" i="1" s="1"/>
  <c r="AB2797" i="1"/>
  <c r="X2798" i="1"/>
  <c r="A2799" i="1"/>
  <c r="K2799" i="1" s="1"/>
  <c r="G2753" i="1" l="1"/>
  <c r="L2755" i="1"/>
  <c r="N2754" i="1"/>
  <c r="AC2754" i="1" s="1"/>
  <c r="AE2754" i="1" s="1"/>
  <c r="M2754" i="1"/>
  <c r="AD2754" i="1" s="1"/>
  <c r="AE2753" i="1"/>
  <c r="AI2799" i="1"/>
  <c r="AJ2799" i="1"/>
  <c r="Z2798" i="1"/>
  <c r="AA2798" i="1" s="1"/>
  <c r="AH2798" i="1" s="1"/>
  <c r="I2799" i="1"/>
  <c r="H2799" i="1" s="1"/>
  <c r="Y2798" i="1"/>
  <c r="A2800" i="1"/>
  <c r="K2800" i="1" s="1"/>
  <c r="X2799" i="1"/>
  <c r="AB2798" i="1"/>
  <c r="G2754" i="1" l="1"/>
  <c r="M2755" i="1"/>
  <c r="AD2755" i="1" s="1"/>
  <c r="N2755" i="1"/>
  <c r="AC2755" i="1" s="1"/>
  <c r="AE2755" i="1" s="1"/>
  <c r="L2756" i="1"/>
  <c r="AB2799" i="1"/>
  <c r="X2800" i="1"/>
  <c r="A2801" i="1"/>
  <c r="K2801" i="1" s="1"/>
  <c r="Y2799" i="1"/>
  <c r="AI2800" i="1"/>
  <c r="Z2799" i="1"/>
  <c r="AA2799" i="1" s="1"/>
  <c r="AH2799" i="1" s="1"/>
  <c r="AJ2800" i="1"/>
  <c r="I2800" i="1"/>
  <c r="H2800" i="1" s="1"/>
  <c r="G2755" i="1" l="1"/>
  <c r="M2756" i="1"/>
  <c r="AD2756" i="1" s="1"/>
  <c r="L2757" i="1"/>
  <c r="N2756" i="1"/>
  <c r="AC2756" i="1" s="1"/>
  <c r="AB2800" i="1"/>
  <c r="A2802" i="1"/>
  <c r="K2802" i="1" s="1"/>
  <c r="X2801" i="1"/>
  <c r="AI2801" i="1"/>
  <c r="Z2800" i="1"/>
  <c r="AA2800" i="1" s="1"/>
  <c r="AH2800" i="1" s="1"/>
  <c r="I2801" i="1"/>
  <c r="H2801" i="1" s="1"/>
  <c r="Y2800" i="1"/>
  <c r="AJ2801" i="1"/>
  <c r="G2756" i="1" l="1"/>
  <c r="M2757" i="1"/>
  <c r="AD2757" i="1" s="1"/>
  <c r="N2757" i="1"/>
  <c r="AC2757" i="1" s="1"/>
  <c r="L2758" i="1"/>
  <c r="AE2756" i="1"/>
  <c r="AI2802" i="1"/>
  <c r="Y2801" i="1"/>
  <c r="I2802" i="1"/>
  <c r="H2802" i="1" s="1"/>
  <c r="Z2801" i="1"/>
  <c r="AA2801" i="1" s="1"/>
  <c r="AH2801" i="1" s="1"/>
  <c r="AJ2802" i="1"/>
  <c r="A2803" i="1"/>
  <c r="K2803" i="1" s="1"/>
  <c r="X2802" i="1"/>
  <c r="AB2801" i="1"/>
  <c r="G2757" i="1" l="1"/>
  <c r="N2758" i="1"/>
  <c r="AC2758" i="1" s="1"/>
  <c r="L2759" i="1"/>
  <c r="M2758" i="1"/>
  <c r="AD2758" i="1" s="1"/>
  <c r="AE2757" i="1"/>
  <c r="AB2802" i="1"/>
  <c r="A2804" i="1"/>
  <c r="K2804" i="1" s="1"/>
  <c r="X2803" i="1"/>
  <c r="Y2802" i="1"/>
  <c r="AJ2803" i="1"/>
  <c r="I2803" i="1"/>
  <c r="H2803" i="1" s="1"/>
  <c r="AI2803" i="1"/>
  <c r="Z2802" i="1"/>
  <c r="AA2802" i="1" s="1"/>
  <c r="AH2802" i="1" s="1"/>
  <c r="G2758" i="1" l="1"/>
  <c r="AE2758" i="1"/>
  <c r="N2759" i="1"/>
  <c r="AC2759" i="1" s="1"/>
  <c r="L2760" i="1"/>
  <c r="M2759" i="1"/>
  <c r="AD2759" i="1" s="1"/>
  <c r="AJ2804" i="1"/>
  <c r="AI2804" i="1"/>
  <c r="Z2803" i="1"/>
  <c r="AA2803" i="1" s="1"/>
  <c r="AH2803" i="1" s="1"/>
  <c r="I2804" i="1"/>
  <c r="H2804" i="1" s="1"/>
  <c r="Y2803" i="1"/>
  <c r="X2804" i="1"/>
  <c r="A2805" i="1"/>
  <c r="K2805" i="1" s="1"/>
  <c r="AB2803" i="1"/>
  <c r="K2806" i="1" l="1"/>
  <c r="G2759" i="1"/>
  <c r="AE2759" i="1"/>
  <c r="N2760" i="1"/>
  <c r="AC2760" i="1" s="1"/>
  <c r="L2761" i="1"/>
  <c r="M2760" i="1"/>
  <c r="AD2760" i="1" s="1"/>
  <c r="AB2804" i="1"/>
  <c r="A2806" i="1"/>
  <c r="X2805" i="1"/>
  <c r="Y2804" i="1"/>
  <c r="AJ2805" i="1"/>
  <c r="I2805" i="1"/>
  <c r="H2805" i="1" s="1"/>
  <c r="AI2805" i="1"/>
  <c r="Z2804" i="1"/>
  <c r="AA2804" i="1" s="1"/>
  <c r="AH2804" i="1" s="1"/>
  <c r="AE2760" i="1" l="1"/>
  <c r="G2760" i="1"/>
  <c r="L2762" i="1"/>
  <c r="M2761" i="1"/>
  <c r="AD2761" i="1" s="1"/>
  <c r="N2761" i="1"/>
  <c r="AC2761" i="1" s="1"/>
  <c r="AB2805" i="1"/>
  <c r="AJ2806" i="1"/>
  <c r="I2806" i="1"/>
  <c r="H2806" i="1" s="1"/>
  <c r="AI2806" i="1"/>
  <c r="Z2805" i="1"/>
  <c r="AA2805" i="1" s="1"/>
  <c r="AH2805" i="1" s="1"/>
  <c r="Y2805" i="1"/>
  <c r="A2807" i="1"/>
  <c r="K2807" i="1" s="1"/>
  <c r="X2806" i="1"/>
  <c r="G2761" i="1" l="1"/>
  <c r="AE2761" i="1"/>
  <c r="N2762" i="1"/>
  <c r="AC2762" i="1" s="1"/>
  <c r="L2763" i="1"/>
  <c r="M2762" i="1"/>
  <c r="AD2762" i="1" s="1"/>
  <c r="AB2806" i="1"/>
  <c r="A2808" i="1"/>
  <c r="K2808" i="1" s="1"/>
  <c r="X2807" i="1"/>
  <c r="Z2806" i="1"/>
  <c r="AA2806" i="1" s="1"/>
  <c r="AH2806" i="1" s="1"/>
  <c r="Y2806" i="1"/>
  <c r="AJ2807" i="1"/>
  <c r="AI2807" i="1"/>
  <c r="I2807" i="1"/>
  <c r="H2807" i="1" s="1"/>
  <c r="G2762" i="1" l="1"/>
  <c r="AE2762" i="1"/>
  <c r="N2763" i="1"/>
  <c r="AC2763" i="1" s="1"/>
  <c r="L2764" i="1"/>
  <c r="M2763" i="1"/>
  <c r="AD2763" i="1" s="1"/>
  <c r="AB2807" i="1"/>
  <c r="AJ2808" i="1"/>
  <c r="Z2807" i="1"/>
  <c r="AA2807" i="1" s="1"/>
  <c r="AH2807" i="1" s="1"/>
  <c r="I2808" i="1"/>
  <c r="H2808" i="1" s="1"/>
  <c r="Y2807" i="1"/>
  <c r="AI2808" i="1"/>
  <c r="X2808" i="1"/>
  <c r="A2809" i="1"/>
  <c r="K2809" i="1" s="1"/>
  <c r="G2763" i="1" l="1"/>
  <c r="AE2763" i="1"/>
  <c r="N2764" i="1"/>
  <c r="AC2764" i="1" s="1"/>
  <c r="L2765" i="1"/>
  <c r="M2764" i="1"/>
  <c r="AD2764" i="1" s="1"/>
  <c r="AB2808" i="1"/>
  <c r="A2810" i="1"/>
  <c r="K2810" i="1" s="1"/>
  <c r="X2809" i="1"/>
  <c r="AJ2809" i="1"/>
  <c r="I2809" i="1"/>
  <c r="H2809" i="1" s="1"/>
  <c r="Y2808" i="1"/>
  <c r="Z2808" i="1"/>
  <c r="AA2808" i="1" s="1"/>
  <c r="AH2808" i="1" s="1"/>
  <c r="AI2809" i="1"/>
  <c r="G2764" i="1" l="1"/>
  <c r="AE2764" i="1"/>
  <c r="M2765" i="1"/>
  <c r="AD2765" i="1" s="1"/>
  <c r="N2765" i="1"/>
  <c r="AC2765" i="1" s="1"/>
  <c r="L2766" i="1"/>
  <c r="AI2810" i="1"/>
  <c r="I2810" i="1"/>
  <c r="H2810" i="1" s="1"/>
  <c r="Y2809" i="1"/>
  <c r="Z2809" i="1"/>
  <c r="AA2809" i="1" s="1"/>
  <c r="AH2809" i="1" s="1"/>
  <c r="AJ2810" i="1"/>
  <c r="A2811" i="1"/>
  <c r="K2811" i="1" s="1"/>
  <c r="X2810" i="1"/>
  <c r="AB2809" i="1"/>
  <c r="AE2765" i="1" l="1"/>
  <c r="G2765" i="1"/>
  <c r="L2767" i="1"/>
  <c r="M2766" i="1"/>
  <c r="AD2766" i="1" s="1"/>
  <c r="N2766" i="1"/>
  <c r="AC2766" i="1" s="1"/>
  <c r="G2766" i="1"/>
  <c r="Z2810" i="1"/>
  <c r="AA2810" i="1" s="1"/>
  <c r="AH2810" i="1" s="1"/>
  <c r="Y2810" i="1"/>
  <c r="AJ2811" i="1"/>
  <c r="AI2811" i="1"/>
  <c r="I2811" i="1"/>
  <c r="H2811" i="1" s="1"/>
  <c r="AB2810" i="1"/>
  <c r="A2812" i="1"/>
  <c r="K2812" i="1" s="1"/>
  <c r="X2811" i="1"/>
  <c r="AE2766" i="1" l="1"/>
  <c r="L2768" i="1"/>
  <c r="N2767" i="1"/>
  <c r="AC2767" i="1" s="1"/>
  <c r="M2767" i="1"/>
  <c r="AD2767" i="1" s="1"/>
  <c r="AE2767" i="1" s="1"/>
  <c r="G2767" i="1"/>
  <c r="I2812" i="1"/>
  <c r="H2812" i="1" s="1"/>
  <c r="AJ2812" i="1"/>
  <c r="Z2811" i="1"/>
  <c r="AA2811" i="1" s="1"/>
  <c r="AH2811" i="1" s="1"/>
  <c r="Y2811" i="1"/>
  <c r="AI2812" i="1"/>
  <c r="X2812" i="1"/>
  <c r="A2813" i="1"/>
  <c r="K2813" i="1" s="1"/>
  <c r="AB2811" i="1"/>
  <c r="N2768" i="1" l="1"/>
  <c r="AC2768" i="1" s="1"/>
  <c r="L2769" i="1"/>
  <c r="M2768" i="1"/>
  <c r="AD2768" i="1" s="1"/>
  <c r="AE2768" i="1" s="1"/>
  <c r="G2768" i="1"/>
  <c r="X2813" i="1"/>
  <c r="A2814" i="1"/>
  <c r="K2814" i="1" s="1"/>
  <c r="Z2812" i="1"/>
  <c r="AA2812" i="1" s="1"/>
  <c r="AH2812" i="1" s="1"/>
  <c r="Y2812" i="1"/>
  <c r="AI2813" i="1"/>
  <c r="AJ2813" i="1"/>
  <c r="I2813" i="1"/>
  <c r="H2813" i="1" s="1"/>
  <c r="AB2812" i="1"/>
  <c r="N2769" i="1" l="1"/>
  <c r="AC2769" i="1" s="1"/>
  <c r="L2770" i="1"/>
  <c r="M2769" i="1"/>
  <c r="AD2769" i="1" s="1"/>
  <c r="AB2813" i="1"/>
  <c r="A2815" i="1"/>
  <c r="K2815" i="1" s="1"/>
  <c r="X2814" i="1"/>
  <c r="AJ2814" i="1"/>
  <c r="I2814" i="1"/>
  <c r="H2814" i="1" s="1"/>
  <c r="Z2813" i="1"/>
  <c r="AA2813" i="1" s="1"/>
  <c r="AH2813" i="1" s="1"/>
  <c r="AI2814" i="1"/>
  <c r="Y2813" i="1"/>
  <c r="AE2769" i="1" l="1"/>
  <c r="M2770" i="1"/>
  <c r="AD2770" i="1" s="1"/>
  <c r="N2770" i="1"/>
  <c r="AC2770" i="1" s="1"/>
  <c r="L2771" i="1"/>
  <c r="G2769" i="1"/>
  <c r="G2770" i="1" s="1"/>
  <c r="AB2814" i="1"/>
  <c r="AJ2815" i="1"/>
  <c r="AI2815" i="1"/>
  <c r="I2815" i="1"/>
  <c r="H2815" i="1" s="1"/>
  <c r="Z2814" i="1"/>
  <c r="A2816" i="1"/>
  <c r="K2816" i="1" s="1"/>
  <c r="X2815" i="1"/>
  <c r="L2772" i="1" l="1"/>
  <c r="M2771" i="1"/>
  <c r="AD2771" i="1" s="1"/>
  <c r="N2771" i="1"/>
  <c r="AC2771" i="1" s="1"/>
  <c r="AE2770" i="1"/>
  <c r="Y2815" i="1"/>
  <c r="AJ2816" i="1"/>
  <c r="I2816" i="1"/>
  <c r="H2816" i="1" s="1"/>
  <c r="AI2816" i="1"/>
  <c r="Z2815" i="1"/>
  <c r="AA2815" i="1" s="1"/>
  <c r="AH2815" i="1" s="1"/>
  <c r="AB2815" i="1"/>
  <c r="A2817" i="1"/>
  <c r="K2817" i="1" s="1"/>
  <c r="X2816" i="1"/>
  <c r="G2771" i="1" l="1"/>
  <c r="AE2771" i="1"/>
  <c r="L2773" i="1"/>
  <c r="M2772" i="1"/>
  <c r="AD2772" i="1" s="1"/>
  <c r="N2772" i="1"/>
  <c r="AC2772" i="1" s="1"/>
  <c r="Z2816" i="1"/>
  <c r="AA2816" i="1" s="1"/>
  <c r="AH2816" i="1" s="1"/>
  <c r="Y2816" i="1"/>
  <c r="AJ2817" i="1"/>
  <c r="AI2817" i="1"/>
  <c r="I2817" i="1"/>
  <c r="H2817" i="1" s="1"/>
  <c r="A2818" i="1"/>
  <c r="K2818" i="1" s="1"/>
  <c r="X2817" i="1"/>
  <c r="AB2816" i="1"/>
  <c r="N2773" i="1" l="1"/>
  <c r="AC2773" i="1" s="1"/>
  <c r="L2774" i="1"/>
  <c r="M2773" i="1"/>
  <c r="AD2773" i="1" s="1"/>
  <c r="AE2773" i="1" s="1"/>
  <c r="G2772" i="1"/>
  <c r="G2773" i="1" s="1"/>
  <c r="AE2772" i="1"/>
  <c r="AB2817" i="1"/>
  <c r="A2819" i="1"/>
  <c r="K2819" i="1" s="1"/>
  <c r="X2818" i="1"/>
  <c r="I2818" i="1"/>
  <c r="H2818" i="1" s="1"/>
  <c r="Y2817" i="1"/>
  <c r="Z2817" i="1"/>
  <c r="AA2817" i="1" s="1"/>
  <c r="AH2817" i="1" s="1"/>
  <c r="AJ2818" i="1"/>
  <c r="AI2818" i="1"/>
  <c r="L2775" i="1" l="1"/>
  <c r="M2774" i="1"/>
  <c r="AD2774" i="1" s="1"/>
  <c r="N2774" i="1"/>
  <c r="AC2774" i="1" s="1"/>
  <c r="AB2818" i="1"/>
  <c r="Y2818" i="1"/>
  <c r="AJ2819" i="1"/>
  <c r="I2819" i="1"/>
  <c r="H2819" i="1" s="1"/>
  <c r="AI2819" i="1"/>
  <c r="Z2818" i="1"/>
  <c r="AA2818" i="1" s="1"/>
  <c r="AH2818" i="1" s="1"/>
  <c r="X2819" i="1"/>
  <c r="A2820" i="1"/>
  <c r="K2820" i="1" s="1"/>
  <c r="AE2774" i="1" l="1"/>
  <c r="N2775" i="1"/>
  <c r="AC2775" i="1" s="1"/>
  <c r="L2776" i="1"/>
  <c r="M2775" i="1"/>
  <c r="AD2775" i="1" s="1"/>
  <c r="AE2775" i="1" s="1"/>
  <c r="G2774" i="1"/>
  <c r="A2821" i="1"/>
  <c r="K2821" i="1" s="1"/>
  <c r="X2820" i="1"/>
  <c r="AB2819" i="1"/>
  <c r="I2820" i="1"/>
  <c r="H2820" i="1" s="1"/>
  <c r="Z2819" i="1"/>
  <c r="AA2819" i="1" s="1"/>
  <c r="AH2819" i="1" s="1"/>
  <c r="AJ2820" i="1"/>
  <c r="Y2819" i="1"/>
  <c r="AI2820" i="1"/>
  <c r="G2775" i="1" l="1"/>
  <c r="M2776" i="1"/>
  <c r="AD2776" i="1" s="1"/>
  <c r="N2776" i="1"/>
  <c r="AC2776" i="1" s="1"/>
  <c r="L2777" i="1"/>
  <c r="Y2820" i="1"/>
  <c r="AJ2821" i="1"/>
  <c r="I2821" i="1"/>
  <c r="H2821" i="1" s="1"/>
  <c r="AI2821" i="1"/>
  <c r="Z2820" i="1"/>
  <c r="AA2820" i="1" s="1"/>
  <c r="AH2820" i="1" s="1"/>
  <c r="X2821" i="1"/>
  <c r="A2822" i="1"/>
  <c r="K2822" i="1" s="1"/>
  <c r="AB2820" i="1"/>
  <c r="AE2776" i="1" l="1"/>
  <c r="G2776" i="1"/>
  <c r="N2777" i="1"/>
  <c r="AC2777" i="1" s="1"/>
  <c r="L2778" i="1"/>
  <c r="M2777" i="1"/>
  <c r="AD2777" i="1" s="1"/>
  <c r="AE2777" i="1" s="1"/>
  <c r="I2822" i="1"/>
  <c r="H2822" i="1" s="1"/>
  <c r="Z2821" i="1"/>
  <c r="AA2821" i="1" s="1"/>
  <c r="AH2821" i="1" s="1"/>
  <c r="Y2821" i="1"/>
  <c r="AJ2822" i="1"/>
  <c r="AI2822" i="1"/>
  <c r="AB2821" i="1"/>
  <c r="X2822" i="1"/>
  <c r="A2823" i="1"/>
  <c r="K2823" i="1" s="1"/>
  <c r="G2777" i="1" l="1"/>
  <c r="N2778" i="1"/>
  <c r="AC2778" i="1" s="1"/>
  <c r="L2779" i="1"/>
  <c r="M2778" i="1"/>
  <c r="AD2778" i="1" s="1"/>
  <c r="AE2778" i="1" s="1"/>
  <c r="G2778" i="1"/>
  <c r="X2823" i="1"/>
  <c r="A2824" i="1"/>
  <c r="K2824" i="1" s="1"/>
  <c r="AB2822" i="1"/>
  <c r="Y2822" i="1"/>
  <c r="AJ2823" i="1"/>
  <c r="I2823" i="1"/>
  <c r="H2823" i="1" s="1"/>
  <c r="AI2823" i="1"/>
  <c r="Z2822" i="1"/>
  <c r="AA2822" i="1" s="1"/>
  <c r="AH2822" i="1" s="1"/>
  <c r="N2779" i="1" l="1"/>
  <c r="AC2779" i="1" s="1"/>
  <c r="L2780" i="1"/>
  <c r="M2779" i="1"/>
  <c r="AD2779" i="1" s="1"/>
  <c r="AE2779" i="1" s="1"/>
  <c r="G2779" i="1"/>
  <c r="X2824" i="1"/>
  <c r="A2825" i="1"/>
  <c r="K2825" i="1" s="1"/>
  <c r="AJ2824" i="1"/>
  <c r="AI2824" i="1"/>
  <c r="Z2823" i="1"/>
  <c r="AA2823" i="1" s="1"/>
  <c r="AH2823" i="1" s="1"/>
  <c r="Y2823" i="1"/>
  <c r="I2824" i="1"/>
  <c r="H2824" i="1" s="1"/>
  <c r="AB2823" i="1"/>
  <c r="N2780" i="1" l="1"/>
  <c r="AC2780" i="1" s="1"/>
  <c r="L2781" i="1"/>
  <c r="M2780" i="1"/>
  <c r="AD2780" i="1" s="1"/>
  <c r="G2780" i="1"/>
  <c r="AB2824" i="1"/>
  <c r="X2825" i="1"/>
  <c r="A2826" i="1"/>
  <c r="K2826" i="1" s="1"/>
  <c r="I2825" i="1"/>
  <c r="H2825" i="1" s="1"/>
  <c r="Y2824" i="1"/>
  <c r="Z2824" i="1"/>
  <c r="AA2824" i="1" s="1"/>
  <c r="AH2824" i="1" s="1"/>
  <c r="AJ2825" i="1"/>
  <c r="AI2825" i="1"/>
  <c r="AE2780" i="1" l="1"/>
  <c r="L2782" i="1"/>
  <c r="M2781" i="1"/>
  <c r="AD2781" i="1" s="1"/>
  <c r="N2781" i="1"/>
  <c r="AC2781" i="1" s="1"/>
  <c r="G2781" i="1"/>
  <c r="A2827" i="1"/>
  <c r="K2827" i="1" s="1"/>
  <c r="X2826" i="1"/>
  <c r="AB2825" i="1"/>
  <c r="Z2825" i="1"/>
  <c r="AA2825" i="1" s="1"/>
  <c r="AH2825" i="1" s="1"/>
  <c r="AI2826" i="1"/>
  <c r="Y2825" i="1"/>
  <c r="I2826" i="1"/>
  <c r="H2826" i="1" s="1"/>
  <c r="AJ2826" i="1"/>
  <c r="AE2781" i="1" l="1"/>
  <c r="N2782" i="1"/>
  <c r="AC2782" i="1" s="1"/>
  <c r="L2783" i="1"/>
  <c r="M2782" i="1"/>
  <c r="AD2782" i="1" s="1"/>
  <c r="AE2782" i="1" s="1"/>
  <c r="G2782" i="1"/>
  <c r="AB2826" i="1"/>
  <c r="Y2826" i="1"/>
  <c r="AI2827" i="1"/>
  <c r="I2827" i="1"/>
  <c r="H2827" i="1" s="1"/>
  <c r="Z2826" i="1"/>
  <c r="AA2826" i="1" s="1"/>
  <c r="AH2826" i="1" s="1"/>
  <c r="AJ2827" i="1"/>
  <c r="A2828" i="1"/>
  <c r="K2828" i="1" s="1"/>
  <c r="X2827" i="1"/>
  <c r="N2783" i="1" l="1"/>
  <c r="AC2783" i="1" s="1"/>
  <c r="L2784" i="1"/>
  <c r="M2783" i="1"/>
  <c r="AD2783" i="1" s="1"/>
  <c r="G2783" i="1"/>
  <c r="A2829" i="1"/>
  <c r="K2829" i="1" s="1"/>
  <c r="X2828" i="1"/>
  <c r="I2828" i="1"/>
  <c r="H2828" i="1" s="1"/>
  <c r="AJ2828" i="1"/>
  <c r="Z2827" i="1"/>
  <c r="AA2827" i="1" s="1"/>
  <c r="AH2827" i="1" s="1"/>
  <c r="Y2827" i="1"/>
  <c r="AI2828" i="1"/>
  <c r="AB2827" i="1"/>
  <c r="AE2783" i="1" l="1"/>
  <c r="N2784" i="1"/>
  <c r="AC2784" i="1" s="1"/>
  <c r="M2784" i="1"/>
  <c r="AD2784" i="1" s="1"/>
  <c r="L2785" i="1"/>
  <c r="Y2828" i="1"/>
  <c r="AJ2829" i="1"/>
  <c r="I2829" i="1"/>
  <c r="H2829" i="1" s="1"/>
  <c r="AI2829" i="1"/>
  <c r="Z2828" i="1"/>
  <c r="AA2828" i="1" s="1"/>
  <c r="AH2828" i="1" s="1"/>
  <c r="A2830" i="1"/>
  <c r="K2830" i="1" s="1"/>
  <c r="X2829" i="1"/>
  <c r="AB2828" i="1"/>
  <c r="AE2784" i="1" l="1"/>
  <c r="M2785" i="1"/>
  <c r="AD2785" i="1" s="1"/>
  <c r="L2786" i="1"/>
  <c r="N2785" i="1"/>
  <c r="AC2785" i="1" s="1"/>
  <c r="G2784" i="1"/>
  <c r="AJ2830" i="1"/>
  <c r="AI2830" i="1"/>
  <c r="I2830" i="1"/>
  <c r="H2830" i="1" s="1"/>
  <c r="Z2829" i="1"/>
  <c r="AA2829" i="1" s="1"/>
  <c r="AH2829" i="1" s="1"/>
  <c r="Y2829" i="1"/>
  <c r="A2831" i="1"/>
  <c r="K2831" i="1" s="1"/>
  <c r="X2830" i="1"/>
  <c r="AB2829" i="1"/>
  <c r="G2785" i="1" l="1"/>
  <c r="N2786" i="1"/>
  <c r="AC2786" i="1" s="1"/>
  <c r="L2787" i="1"/>
  <c r="M2786" i="1"/>
  <c r="AD2786" i="1" s="1"/>
  <c r="AE2786" i="1" s="1"/>
  <c r="G2786" i="1"/>
  <c r="AE2785" i="1"/>
  <c r="Z2830" i="1"/>
  <c r="AA2830" i="1" s="1"/>
  <c r="AH2830" i="1" s="1"/>
  <c r="Y2830" i="1"/>
  <c r="AI2831" i="1"/>
  <c r="I2831" i="1"/>
  <c r="H2831" i="1" s="1"/>
  <c r="AJ2831" i="1"/>
  <c r="A2832" i="1"/>
  <c r="K2832" i="1" s="1"/>
  <c r="X2831" i="1"/>
  <c r="AB2830" i="1"/>
  <c r="L2788" i="1" l="1"/>
  <c r="M2787" i="1"/>
  <c r="AD2787" i="1" s="1"/>
  <c r="N2787" i="1"/>
  <c r="AC2787" i="1" s="1"/>
  <c r="X2832" i="1"/>
  <c r="A2833" i="1"/>
  <c r="K2833" i="1" s="1"/>
  <c r="AB2831" i="1"/>
  <c r="I2832" i="1"/>
  <c r="H2832" i="1" s="1"/>
  <c r="AI2832" i="1"/>
  <c r="AJ2832" i="1"/>
  <c r="Z2831" i="1"/>
  <c r="AA2831" i="1" s="1"/>
  <c r="AH2831" i="1" s="1"/>
  <c r="Y2831" i="1"/>
  <c r="G2787" i="1" l="1"/>
  <c r="AE2787" i="1"/>
  <c r="N2788" i="1"/>
  <c r="AC2788" i="1" s="1"/>
  <c r="L2789" i="1"/>
  <c r="M2788" i="1"/>
  <c r="AD2788" i="1" s="1"/>
  <c r="AE2788" i="1" s="1"/>
  <c r="X2833" i="1"/>
  <c r="A2834" i="1"/>
  <c r="K2834" i="1" s="1"/>
  <c r="AJ2833" i="1"/>
  <c r="AI2833" i="1"/>
  <c r="Z2832" i="1"/>
  <c r="AA2832" i="1" s="1"/>
  <c r="AH2832" i="1" s="1"/>
  <c r="I2833" i="1"/>
  <c r="H2833" i="1" s="1"/>
  <c r="Y2832" i="1"/>
  <c r="AB2832" i="1"/>
  <c r="M2789" i="1" l="1"/>
  <c r="AD2789" i="1" s="1"/>
  <c r="N2789" i="1"/>
  <c r="AC2789" i="1" s="1"/>
  <c r="L2790" i="1"/>
  <c r="G2788" i="1"/>
  <c r="G2789" i="1" s="1"/>
  <c r="A2835" i="1"/>
  <c r="K2835" i="1" s="1"/>
  <c r="X2834" i="1"/>
  <c r="AJ2834" i="1"/>
  <c r="I2834" i="1"/>
  <c r="H2834" i="1" s="1"/>
  <c r="AI2834" i="1"/>
  <c r="Z2833" i="1"/>
  <c r="AA2833" i="1" s="1"/>
  <c r="AH2833" i="1" s="1"/>
  <c r="Y2833" i="1"/>
  <c r="AB2833" i="1"/>
  <c r="N2790" i="1" l="1"/>
  <c r="AC2790" i="1" s="1"/>
  <c r="L2791" i="1"/>
  <c r="M2790" i="1"/>
  <c r="AD2790" i="1" s="1"/>
  <c r="AE2790" i="1" s="1"/>
  <c r="G2790" i="1"/>
  <c r="AE2789" i="1"/>
  <c r="Z2834" i="1"/>
  <c r="AA2834" i="1" s="1"/>
  <c r="AH2834" i="1" s="1"/>
  <c r="Y2834" i="1"/>
  <c r="AJ2835" i="1"/>
  <c r="AI2835" i="1"/>
  <c r="I2835" i="1"/>
  <c r="H2835" i="1" s="1"/>
  <c r="A2836" i="1"/>
  <c r="K2836" i="1" s="1"/>
  <c r="X2835" i="1"/>
  <c r="AB2834" i="1"/>
  <c r="M2791" i="1" l="1"/>
  <c r="AD2791" i="1" s="1"/>
  <c r="L2792" i="1"/>
  <c r="N2791" i="1"/>
  <c r="AC2791" i="1" s="1"/>
  <c r="X2836" i="1"/>
  <c r="A2837" i="1"/>
  <c r="K2837" i="1" s="1"/>
  <c r="AB2835" i="1"/>
  <c r="I2836" i="1"/>
  <c r="H2836" i="1" s="1"/>
  <c r="AJ2836" i="1"/>
  <c r="AI2836" i="1"/>
  <c r="Z2835" i="1"/>
  <c r="AA2835" i="1" s="1"/>
  <c r="AH2835" i="1" s="1"/>
  <c r="Y2835" i="1"/>
  <c r="G2791" i="1" l="1"/>
  <c r="N2792" i="1"/>
  <c r="AC2792" i="1" s="1"/>
  <c r="L2793" i="1"/>
  <c r="M2792" i="1"/>
  <c r="AD2792" i="1" s="1"/>
  <c r="AE2792" i="1" s="1"/>
  <c r="AE2791" i="1"/>
  <c r="I2837" i="1"/>
  <c r="H2837" i="1" s="1"/>
  <c r="AI2837" i="1"/>
  <c r="Z2836" i="1"/>
  <c r="AA2836" i="1" s="1"/>
  <c r="AH2836" i="1" s="1"/>
  <c r="AJ2837" i="1"/>
  <c r="Y2836" i="1"/>
  <c r="AB2836" i="1"/>
  <c r="A2838" i="1"/>
  <c r="K2838" i="1" s="1"/>
  <c r="X2837" i="1"/>
  <c r="G2792" i="1" l="1"/>
  <c r="L2794" i="1"/>
  <c r="M2793" i="1"/>
  <c r="AD2793" i="1" s="1"/>
  <c r="N2793" i="1"/>
  <c r="AC2793" i="1" s="1"/>
  <c r="A2839" i="1"/>
  <c r="K2839" i="1" s="1"/>
  <c r="X2838" i="1"/>
  <c r="AB2837" i="1"/>
  <c r="Z2837" i="1"/>
  <c r="AA2837" i="1" s="1"/>
  <c r="AH2837" i="1" s="1"/>
  <c r="AI2838" i="1"/>
  <c r="Y2837" i="1"/>
  <c r="AJ2838" i="1"/>
  <c r="I2838" i="1"/>
  <c r="H2838" i="1" s="1"/>
  <c r="G2793" i="1" l="1"/>
  <c r="AE2793" i="1"/>
  <c r="M2794" i="1"/>
  <c r="AD2794" i="1" s="1"/>
  <c r="N2794" i="1"/>
  <c r="AC2794" i="1" s="1"/>
  <c r="L2795" i="1"/>
  <c r="AB2838" i="1"/>
  <c r="AI2839" i="1"/>
  <c r="AJ2839" i="1"/>
  <c r="Z2838" i="1"/>
  <c r="AA2838" i="1" s="1"/>
  <c r="AH2838" i="1" s="1"/>
  <c r="I2839" i="1"/>
  <c r="H2839" i="1" s="1"/>
  <c r="Y2838" i="1"/>
  <c r="X2839" i="1"/>
  <c r="A2840" i="1"/>
  <c r="K2840" i="1" s="1"/>
  <c r="L2796" i="1" l="1"/>
  <c r="M2795" i="1"/>
  <c r="AD2795" i="1" s="1"/>
  <c r="N2795" i="1"/>
  <c r="AC2795" i="1" s="1"/>
  <c r="G2794" i="1"/>
  <c r="AE2794" i="1"/>
  <c r="AI2840" i="1"/>
  <c r="Z2839" i="1"/>
  <c r="AA2839" i="1" s="1"/>
  <c r="AH2839" i="1" s="1"/>
  <c r="I2840" i="1"/>
  <c r="H2840" i="1" s="1"/>
  <c r="Y2839" i="1"/>
  <c r="AJ2840" i="1"/>
  <c r="AB2839" i="1"/>
  <c r="X2840" i="1"/>
  <c r="A2841" i="1"/>
  <c r="K2841" i="1" s="1"/>
  <c r="G2795" i="1" l="1"/>
  <c r="AE2795" i="1"/>
  <c r="M2796" i="1"/>
  <c r="AD2796" i="1" s="1"/>
  <c r="N2796" i="1"/>
  <c r="AC2796" i="1" s="1"/>
  <c r="L2797" i="1"/>
  <c r="A2842" i="1"/>
  <c r="K2842" i="1" s="1"/>
  <c r="X2841" i="1"/>
  <c r="Z2840" i="1"/>
  <c r="AA2840" i="1" s="1"/>
  <c r="AH2840" i="1" s="1"/>
  <c r="Y2840" i="1"/>
  <c r="AI2841" i="1"/>
  <c r="AJ2841" i="1"/>
  <c r="I2841" i="1"/>
  <c r="H2841" i="1" s="1"/>
  <c r="AB2840" i="1"/>
  <c r="M2797" i="1" l="1"/>
  <c r="AD2797" i="1" s="1"/>
  <c r="N2797" i="1"/>
  <c r="AC2797" i="1" s="1"/>
  <c r="L2798" i="1"/>
  <c r="AE2796" i="1"/>
  <c r="G2796" i="1"/>
  <c r="AB2841" i="1"/>
  <c r="Z2841" i="1"/>
  <c r="AA2841" i="1" s="1"/>
  <c r="AH2841" i="1" s="1"/>
  <c r="I2842" i="1"/>
  <c r="H2842" i="1" s="1"/>
  <c r="Y2841" i="1"/>
  <c r="AJ2842" i="1"/>
  <c r="AI2842" i="1"/>
  <c r="A2843" i="1"/>
  <c r="K2843" i="1" s="1"/>
  <c r="X2842" i="1"/>
  <c r="G2797" i="1" l="1"/>
  <c r="N2798" i="1"/>
  <c r="AC2798" i="1" s="1"/>
  <c r="L2799" i="1"/>
  <c r="M2798" i="1"/>
  <c r="AD2798" i="1" s="1"/>
  <c r="AE2798" i="1" s="1"/>
  <c r="AE2797" i="1"/>
  <c r="AB2842" i="1"/>
  <c r="I2843" i="1"/>
  <c r="H2843" i="1" s="1"/>
  <c r="Y2842" i="1"/>
  <c r="Z2842" i="1"/>
  <c r="AA2842" i="1" s="1"/>
  <c r="AH2842" i="1" s="1"/>
  <c r="AJ2843" i="1"/>
  <c r="AI2843" i="1"/>
  <c r="X2843" i="1"/>
  <c r="A2844" i="1"/>
  <c r="K2844" i="1" s="1"/>
  <c r="G2798" i="1" l="1"/>
  <c r="K2845" i="1"/>
  <c r="L2800" i="1"/>
  <c r="N2799" i="1"/>
  <c r="AC2799" i="1" s="1"/>
  <c r="M2799" i="1"/>
  <c r="AD2799" i="1" s="1"/>
  <c r="G2799" i="1"/>
  <c r="A2845" i="1"/>
  <c r="X2844" i="1"/>
  <c r="AI2844" i="1"/>
  <c r="Z2843" i="1"/>
  <c r="AA2843" i="1" s="1"/>
  <c r="AH2843" i="1" s="1"/>
  <c r="Y2843" i="1"/>
  <c r="I2844" i="1"/>
  <c r="H2844" i="1" s="1"/>
  <c r="AJ2844" i="1"/>
  <c r="AB2843" i="1"/>
  <c r="AE2799" i="1" l="1"/>
  <c r="N2800" i="1"/>
  <c r="AC2800" i="1" s="1"/>
  <c r="M2800" i="1"/>
  <c r="AD2800" i="1" s="1"/>
  <c r="L2801" i="1"/>
  <c r="AB2844" i="1"/>
  <c r="AI2845" i="1"/>
  <c r="Z2844" i="1"/>
  <c r="I2845" i="1"/>
  <c r="H2845" i="1" s="1"/>
  <c r="AJ2845" i="1"/>
  <c r="X2845" i="1"/>
  <c r="A2846" i="1"/>
  <c r="K2846" i="1" s="1"/>
  <c r="G2800" i="1" l="1"/>
  <c r="L2802" i="1"/>
  <c r="M2801" i="1"/>
  <c r="AD2801" i="1" s="1"/>
  <c r="N2801" i="1"/>
  <c r="AC2801" i="1" s="1"/>
  <c r="AE2800" i="1"/>
  <c r="AB2845" i="1"/>
  <c r="A2847" i="1"/>
  <c r="K2847" i="1" s="1"/>
  <c r="X2846" i="1"/>
  <c r="Y2845" i="1"/>
  <c r="AJ2846" i="1"/>
  <c r="AI2846" i="1"/>
  <c r="I2846" i="1"/>
  <c r="H2846" i="1" s="1"/>
  <c r="Z2845" i="1"/>
  <c r="AA2845" i="1" s="1"/>
  <c r="AH2845" i="1" s="1"/>
  <c r="G2801" i="1" l="1"/>
  <c r="N2802" i="1"/>
  <c r="AC2802" i="1" s="1"/>
  <c r="L2803" i="1"/>
  <c r="M2802" i="1"/>
  <c r="AD2802" i="1" s="1"/>
  <c r="AE2802" i="1" s="1"/>
  <c r="AE2801" i="1"/>
  <c r="X2847" i="1"/>
  <c r="A2848" i="1"/>
  <c r="K2848" i="1" s="1"/>
  <c r="AB2846" i="1"/>
  <c r="Y2846" i="1"/>
  <c r="AJ2847" i="1"/>
  <c r="AI2847" i="1"/>
  <c r="I2847" i="1"/>
  <c r="H2847" i="1" s="1"/>
  <c r="Z2846" i="1"/>
  <c r="AA2846" i="1" s="1"/>
  <c r="AH2846" i="1" s="1"/>
  <c r="G2802" i="1" l="1"/>
  <c r="L2804" i="1"/>
  <c r="M2803" i="1"/>
  <c r="AD2803" i="1" s="1"/>
  <c r="N2803" i="1"/>
  <c r="AC2803" i="1" s="1"/>
  <c r="Z2847" i="1"/>
  <c r="AA2847" i="1" s="1"/>
  <c r="AH2847" i="1" s="1"/>
  <c r="AJ2848" i="1"/>
  <c r="I2848" i="1"/>
  <c r="H2848" i="1" s="1"/>
  <c r="Y2847" i="1"/>
  <c r="AI2848" i="1"/>
  <c r="AB2847" i="1"/>
  <c r="A2849" i="1"/>
  <c r="K2849" i="1" s="1"/>
  <c r="X2848" i="1"/>
  <c r="N2804" i="1" l="1"/>
  <c r="AC2804" i="1" s="1"/>
  <c r="M2804" i="1"/>
  <c r="AD2804" i="1" s="1"/>
  <c r="AE2804" i="1" s="1"/>
  <c r="L2805" i="1"/>
  <c r="G2803" i="1"/>
  <c r="G2804" i="1" s="1"/>
  <c r="AE2803" i="1"/>
  <c r="Y2848" i="1"/>
  <c r="AJ2849" i="1"/>
  <c r="I2849" i="1"/>
  <c r="H2849" i="1" s="1"/>
  <c r="AI2849" i="1"/>
  <c r="Z2848" i="1"/>
  <c r="AA2848" i="1" s="1"/>
  <c r="AH2848" i="1" s="1"/>
  <c r="AB2848" i="1"/>
  <c r="A2850" i="1"/>
  <c r="K2850" i="1" s="1"/>
  <c r="X2849" i="1"/>
  <c r="L2806" i="1" l="1"/>
  <c r="M2805" i="1"/>
  <c r="AD2805" i="1" s="1"/>
  <c r="N2805" i="1"/>
  <c r="AC2805" i="1" s="1"/>
  <c r="A2851" i="1"/>
  <c r="K2851" i="1" s="1"/>
  <c r="X2850" i="1"/>
  <c r="AB2849" i="1"/>
  <c r="AI2850" i="1"/>
  <c r="I2850" i="1"/>
  <c r="H2850" i="1" s="1"/>
  <c r="Z2849" i="1"/>
  <c r="AA2849" i="1" s="1"/>
  <c r="AH2849" i="1" s="1"/>
  <c r="Y2849" i="1"/>
  <c r="AJ2850" i="1"/>
  <c r="G2805" i="1" l="1"/>
  <c r="AE2805" i="1"/>
  <c r="N2806" i="1"/>
  <c r="AC2806" i="1" s="1"/>
  <c r="M2806" i="1"/>
  <c r="AD2806" i="1" s="1"/>
  <c r="L2807" i="1"/>
  <c r="I2851" i="1"/>
  <c r="H2851" i="1" s="1"/>
  <c r="Z2850" i="1"/>
  <c r="AA2850" i="1" s="1"/>
  <c r="AH2850" i="1" s="1"/>
  <c r="Y2850" i="1"/>
  <c r="AJ2851" i="1"/>
  <c r="AI2851" i="1"/>
  <c r="AB2850" i="1"/>
  <c r="X2851" i="1"/>
  <c r="A2852" i="1"/>
  <c r="K2852" i="1" s="1"/>
  <c r="AE2806" i="1" l="1"/>
  <c r="L2808" i="1"/>
  <c r="M2807" i="1"/>
  <c r="AD2807" i="1" s="1"/>
  <c r="N2807" i="1"/>
  <c r="AC2807" i="1" s="1"/>
  <c r="G2806" i="1"/>
  <c r="X2852" i="1"/>
  <c r="A2853" i="1"/>
  <c r="K2853" i="1" s="1"/>
  <c r="I2852" i="1"/>
  <c r="H2852" i="1" s="1"/>
  <c r="AJ2852" i="1"/>
  <c r="Z2851" i="1"/>
  <c r="AA2851" i="1" s="1"/>
  <c r="AH2851" i="1" s="1"/>
  <c r="Y2851" i="1"/>
  <c r="AI2852" i="1"/>
  <c r="AB2851" i="1"/>
  <c r="G2807" i="1" l="1"/>
  <c r="L2809" i="1"/>
  <c r="N2808" i="1"/>
  <c r="AC2808" i="1" s="1"/>
  <c r="M2808" i="1"/>
  <c r="AD2808" i="1" s="1"/>
  <c r="AE2808" i="1" s="1"/>
  <c r="AE2807" i="1"/>
  <c r="A2854" i="1"/>
  <c r="K2854" i="1" s="1"/>
  <c r="X2853" i="1"/>
  <c r="I2853" i="1"/>
  <c r="H2853" i="1" s="1"/>
  <c r="AJ2853" i="1"/>
  <c r="AI2853" i="1"/>
  <c r="Z2852" i="1"/>
  <c r="AA2852" i="1" s="1"/>
  <c r="AH2852" i="1" s="1"/>
  <c r="Y2852" i="1"/>
  <c r="AB2852" i="1"/>
  <c r="G2808" i="1" l="1"/>
  <c r="N2809" i="1"/>
  <c r="AC2809" i="1" s="1"/>
  <c r="L2810" i="1"/>
  <c r="M2809" i="1"/>
  <c r="AD2809" i="1" s="1"/>
  <c r="AE2809" i="1" s="1"/>
  <c r="G2809" i="1"/>
  <c r="AB2853" i="1"/>
  <c r="Z2853" i="1"/>
  <c r="AA2853" i="1" s="1"/>
  <c r="AH2853" i="1" s="1"/>
  <c r="Y2853" i="1"/>
  <c r="I2854" i="1"/>
  <c r="H2854" i="1" s="1"/>
  <c r="AJ2854" i="1"/>
  <c r="AI2854" i="1"/>
  <c r="X2854" i="1"/>
  <c r="A2855" i="1"/>
  <c r="K2855" i="1" s="1"/>
  <c r="N2810" i="1" l="1"/>
  <c r="AC2810" i="1" s="1"/>
  <c r="L2811" i="1"/>
  <c r="M2810" i="1"/>
  <c r="AD2810" i="1" s="1"/>
  <c r="G2810" i="1"/>
  <c r="Z2854" i="1"/>
  <c r="AA2854" i="1" s="1"/>
  <c r="AH2854" i="1" s="1"/>
  <c r="Y2854" i="1"/>
  <c r="AJ2855" i="1"/>
  <c r="AI2855" i="1"/>
  <c r="I2855" i="1"/>
  <c r="H2855" i="1" s="1"/>
  <c r="X2855" i="1"/>
  <c r="A2856" i="1"/>
  <c r="K2856" i="1" s="1"/>
  <c r="AB2854" i="1"/>
  <c r="AE2810" i="1" l="1"/>
  <c r="N2811" i="1"/>
  <c r="AC2811" i="1" s="1"/>
  <c r="L2812" i="1"/>
  <c r="M2811" i="1"/>
  <c r="AD2811" i="1" s="1"/>
  <c r="Z2855" i="1"/>
  <c r="AA2855" i="1" s="1"/>
  <c r="AH2855" i="1" s="1"/>
  <c r="AI2856" i="1"/>
  <c r="Y2855" i="1"/>
  <c r="I2856" i="1"/>
  <c r="H2856" i="1" s="1"/>
  <c r="AJ2856" i="1"/>
  <c r="X2856" i="1"/>
  <c r="A2857" i="1"/>
  <c r="K2857" i="1" s="1"/>
  <c r="AB2855" i="1"/>
  <c r="AE2811" i="1" l="1"/>
  <c r="G2811" i="1"/>
  <c r="M2812" i="1"/>
  <c r="AD2812" i="1" s="1"/>
  <c r="L2813" i="1"/>
  <c r="N2812" i="1"/>
  <c r="AC2812" i="1" s="1"/>
  <c r="X2857" i="1"/>
  <c r="A2858" i="1"/>
  <c r="K2858" i="1" s="1"/>
  <c r="I2857" i="1"/>
  <c r="H2857" i="1" s="1"/>
  <c r="Z2856" i="1"/>
  <c r="AA2856" i="1" s="1"/>
  <c r="AH2856" i="1" s="1"/>
  <c r="AJ2857" i="1"/>
  <c r="Y2856" i="1"/>
  <c r="AI2857" i="1"/>
  <c r="AB2856" i="1"/>
  <c r="M2813" i="1" l="1"/>
  <c r="AD2813" i="1" s="1"/>
  <c r="N2813" i="1"/>
  <c r="AC2813" i="1" s="1"/>
  <c r="L2814" i="1"/>
  <c r="G2813" i="1"/>
  <c r="AE2812" i="1"/>
  <c r="G2812" i="1"/>
  <c r="X2858" i="1"/>
  <c r="A2859" i="1"/>
  <c r="K2859" i="1" s="1"/>
  <c r="AB2857" i="1"/>
  <c r="AJ2858" i="1"/>
  <c r="I2858" i="1"/>
  <c r="H2858" i="1" s="1"/>
  <c r="AI2858" i="1"/>
  <c r="Z2857" i="1"/>
  <c r="AA2857" i="1" s="1"/>
  <c r="AH2857" i="1" s="1"/>
  <c r="Y2857" i="1"/>
  <c r="AE2813" i="1" l="1"/>
  <c r="N2814" i="1"/>
  <c r="AC2814" i="1" s="1"/>
  <c r="L2815" i="1"/>
  <c r="M2814" i="1"/>
  <c r="AD2814" i="1" s="1"/>
  <c r="AB2858" i="1"/>
  <c r="X2859" i="1"/>
  <c r="A2860" i="1"/>
  <c r="K2860" i="1" s="1"/>
  <c r="Z2858" i="1"/>
  <c r="AA2858" i="1" s="1"/>
  <c r="AH2858" i="1" s="1"/>
  <c r="Y2858" i="1"/>
  <c r="AJ2859" i="1"/>
  <c r="AI2859" i="1"/>
  <c r="I2859" i="1"/>
  <c r="H2859" i="1" s="1"/>
  <c r="G2814" i="1" l="1"/>
  <c r="AE2814" i="1"/>
  <c r="N2815" i="1"/>
  <c r="AC2815" i="1" s="1"/>
  <c r="AE2815" i="1" s="1"/>
  <c r="M2815" i="1"/>
  <c r="AD2815" i="1" s="1"/>
  <c r="L2816" i="1"/>
  <c r="AJ2860" i="1"/>
  <c r="AI2860" i="1"/>
  <c r="I2860" i="1"/>
  <c r="H2860" i="1" s="1"/>
  <c r="Z2859" i="1"/>
  <c r="AA2859" i="1" s="1"/>
  <c r="AH2859" i="1" s="1"/>
  <c r="Y2859" i="1"/>
  <c r="AB2859" i="1"/>
  <c r="X2860" i="1"/>
  <c r="A2861" i="1"/>
  <c r="K2861" i="1" s="1"/>
  <c r="G2815" i="1" l="1"/>
  <c r="M2816" i="1"/>
  <c r="AD2816" i="1" s="1"/>
  <c r="N2816" i="1"/>
  <c r="AC2816" i="1" s="1"/>
  <c r="L2817" i="1"/>
  <c r="AB2860" i="1"/>
  <c r="X2861" i="1"/>
  <c r="A2862" i="1"/>
  <c r="K2862" i="1" s="1"/>
  <c r="Y2860" i="1"/>
  <c r="AJ2861" i="1"/>
  <c r="I2861" i="1"/>
  <c r="H2861" i="1" s="1"/>
  <c r="AI2861" i="1"/>
  <c r="Z2860" i="1"/>
  <c r="AA2860" i="1" s="1"/>
  <c r="AH2860" i="1" s="1"/>
  <c r="AE2816" i="1" l="1"/>
  <c r="K2863" i="1"/>
  <c r="G2816" i="1"/>
  <c r="M2817" i="1"/>
  <c r="AD2817" i="1" s="1"/>
  <c r="N2817" i="1"/>
  <c r="AC2817" i="1" s="1"/>
  <c r="L2818" i="1"/>
  <c r="AB2861" i="1"/>
  <c r="X2862" i="1"/>
  <c r="A2863" i="1"/>
  <c r="AJ2862" i="1"/>
  <c r="I2862" i="1"/>
  <c r="H2862" i="1" s="1"/>
  <c r="AI2862" i="1"/>
  <c r="Z2861" i="1"/>
  <c r="AA2861" i="1" s="1"/>
  <c r="AH2861" i="1" s="1"/>
  <c r="Y2861" i="1"/>
  <c r="AE2817" i="1" l="1"/>
  <c r="G2817" i="1"/>
  <c r="K2864" i="1"/>
  <c r="M2818" i="1"/>
  <c r="AD2818" i="1" s="1"/>
  <c r="L2819" i="1"/>
  <c r="N2818" i="1"/>
  <c r="AC2818" i="1" s="1"/>
  <c r="X2863" i="1"/>
  <c r="A2864" i="1"/>
  <c r="AB2862" i="1"/>
  <c r="Y2862" i="1"/>
  <c r="AJ2863" i="1"/>
  <c r="AI2863" i="1"/>
  <c r="I2863" i="1"/>
  <c r="H2863" i="1" s="1"/>
  <c r="Z2862" i="1"/>
  <c r="AA2862" i="1" s="1"/>
  <c r="AH2862" i="1" s="1"/>
  <c r="G2818" i="1" l="1"/>
  <c r="L2820" i="1"/>
  <c r="N2819" i="1"/>
  <c r="AC2819" i="1" s="1"/>
  <c r="M2819" i="1"/>
  <c r="AD2819" i="1" s="1"/>
  <c r="AE2818" i="1"/>
  <c r="A2865" i="1"/>
  <c r="K2865" i="1" s="1"/>
  <c r="X2864" i="1"/>
  <c r="Z2863" i="1"/>
  <c r="AA2863" i="1" s="1"/>
  <c r="AH2863" i="1" s="1"/>
  <c r="Y2863" i="1"/>
  <c r="AJ2864" i="1"/>
  <c r="AI2864" i="1"/>
  <c r="I2864" i="1"/>
  <c r="H2864" i="1" s="1"/>
  <c r="AB2863" i="1"/>
  <c r="G2819" i="1" l="1"/>
  <c r="AE2819" i="1"/>
  <c r="N2820" i="1"/>
  <c r="AC2820" i="1" s="1"/>
  <c r="L2821" i="1"/>
  <c r="M2820" i="1"/>
  <c r="AD2820" i="1" s="1"/>
  <c r="G2820" i="1"/>
  <c r="A2866" i="1"/>
  <c r="K2866" i="1" s="1"/>
  <c r="X2865" i="1"/>
  <c r="AJ2865" i="1"/>
  <c r="AI2865" i="1"/>
  <c r="Z2864" i="1"/>
  <c r="AA2864" i="1" s="1"/>
  <c r="AH2864" i="1" s="1"/>
  <c r="I2865" i="1"/>
  <c r="H2865" i="1" s="1"/>
  <c r="Y2864" i="1"/>
  <c r="AB2864" i="1"/>
  <c r="M2821" i="1" l="1"/>
  <c r="AD2821" i="1" s="1"/>
  <c r="N2821" i="1"/>
  <c r="AC2821" i="1" s="1"/>
  <c r="L2822" i="1"/>
  <c r="AE2820" i="1"/>
  <c r="AJ2866" i="1"/>
  <c r="I2866" i="1"/>
  <c r="H2866" i="1" s="1"/>
  <c r="AI2866" i="1"/>
  <c r="Z2865" i="1"/>
  <c r="AA2865" i="1" s="1"/>
  <c r="AH2865" i="1" s="1"/>
  <c r="Y2865" i="1"/>
  <c r="AB2865" i="1"/>
  <c r="A2867" i="1"/>
  <c r="K2867" i="1" s="1"/>
  <c r="X2866" i="1"/>
  <c r="AE2821" i="1" l="1"/>
  <c r="G2821" i="1"/>
  <c r="M2822" i="1"/>
  <c r="AD2822" i="1" s="1"/>
  <c r="N2822" i="1"/>
  <c r="AC2822" i="1" s="1"/>
  <c r="L2823" i="1"/>
  <c r="Y2866" i="1"/>
  <c r="AJ2867" i="1"/>
  <c r="I2867" i="1"/>
  <c r="H2867" i="1" s="1"/>
  <c r="AI2867" i="1"/>
  <c r="Z2866" i="1"/>
  <c r="AA2866" i="1" s="1"/>
  <c r="AH2866" i="1" s="1"/>
  <c r="X2867" i="1"/>
  <c r="A2868" i="1"/>
  <c r="K2868" i="1" s="1"/>
  <c r="AB2866" i="1"/>
  <c r="G2822" i="1" l="1"/>
  <c r="L2824" i="1"/>
  <c r="M2823" i="1"/>
  <c r="AD2823" i="1" s="1"/>
  <c r="N2823" i="1"/>
  <c r="AC2823" i="1" s="1"/>
  <c r="AE2822" i="1"/>
  <c r="A2869" i="1"/>
  <c r="K2869" i="1" s="1"/>
  <c r="X2868" i="1"/>
  <c r="Z2867" i="1"/>
  <c r="AA2867" i="1" s="1"/>
  <c r="AH2867" i="1" s="1"/>
  <c r="Y2867" i="1"/>
  <c r="AJ2868" i="1"/>
  <c r="AI2868" i="1"/>
  <c r="I2868" i="1"/>
  <c r="H2868" i="1" s="1"/>
  <c r="AB2867" i="1"/>
  <c r="AE2823" i="1" l="1"/>
  <c r="G2823" i="1"/>
  <c r="N2824" i="1"/>
  <c r="AC2824" i="1" s="1"/>
  <c r="M2824" i="1"/>
  <c r="AD2824" i="1" s="1"/>
  <c r="L2825" i="1"/>
  <c r="AB2868" i="1"/>
  <c r="AJ2869" i="1"/>
  <c r="I2869" i="1"/>
  <c r="H2869" i="1" s="1"/>
  <c r="AI2869" i="1"/>
  <c r="Z2868" i="1"/>
  <c r="AA2868" i="1" s="1"/>
  <c r="AH2868" i="1" s="1"/>
  <c r="Y2868" i="1"/>
  <c r="X2869" i="1"/>
  <c r="A2870" i="1"/>
  <c r="K2870" i="1" s="1"/>
  <c r="AE2824" i="1" l="1"/>
  <c r="G2824" i="1"/>
  <c r="N2825" i="1"/>
  <c r="AC2825" i="1" s="1"/>
  <c r="L2826" i="1"/>
  <c r="M2825" i="1"/>
  <c r="AD2825" i="1" s="1"/>
  <c r="AB2869" i="1"/>
  <c r="I2870" i="1"/>
  <c r="H2870" i="1" s="1"/>
  <c r="AJ2870" i="1"/>
  <c r="Z2869" i="1"/>
  <c r="AA2869" i="1" s="1"/>
  <c r="AH2869" i="1" s="1"/>
  <c r="Y2869" i="1"/>
  <c r="AI2870" i="1"/>
  <c r="X2870" i="1"/>
  <c r="A2871" i="1"/>
  <c r="K2871" i="1" s="1"/>
  <c r="AE2825" i="1" l="1"/>
  <c r="K2872" i="1"/>
  <c r="N2826" i="1"/>
  <c r="AC2826" i="1" s="1"/>
  <c r="L2827" i="1"/>
  <c r="M2826" i="1"/>
  <c r="AD2826" i="1" s="1"/>
  <c r="G2825" i="1"/>
  <c r="AB2870" i="1"/>
  <c r="X2871" i="1"/>
  <c r="A2872" i="1"/>
  <c r="Y2870" i="1"/>
  <c r="AJ2871" i="1"/>
  <c r="I2871" i="1"/>
  <c r="H2871" i="1" s="1"/>
  <c r="AI2871" i="1"/>
  <c r="Z2870" i="1"/>
  <c r="AA2870" i="1" s="1"/>
  <c r="AH2870" i="1" s="1"/>
  <c r="G2826" i="1" l="1"/>
  <c r="AE2826" i="1"/>
  <c r="L2828" i="1"/>
  <c r="M2827" i="1"/>
  <c r="AD2827" i="1" s="1"/>
  <c r="N2827" i="1"/>
  <c r="AC2827" i="1" s="1"/>
  <c r="G2827" i="1"/>
  <c r="Z2871" i="1"/>
  <c r="AA2871" i="1" s="1"/>
  <c r="AH2871" i="1" s="1"/>
  <c r="I2872" i="1"/>
  <c r="H2872" i="1" s="1"/>
  <c r="Y2871" i="1"/>
  <c r="AJ2872" i="1"/>
  <c r="AI2872" i="1"/>
  <c r="AB2871" i="1"/>
  <c r="A2873" i="1"/>
  <c r="K2873" i="1" s="1"/>
  <c r="X2872" i="1"/>
  <c r="AE2827" i="1" l="1"/>
  <c r="L2829" i="1"/>
  <c r="M2828" i="1"/>
  <c r="AD2828" i="1" s="1"/>
  <c r="N2828" i="1"/>
  <c r="AC2828" i="1" s="1"/>
  <c r="X2873" i="1"/>
  <c r="A2874" i="1"/>
  <c r="K2874" i="1" s="1"/>
  <c r="I2873" i="1"/>
  <c r="H2873" i="1" s="1"/>
  <c r="Y2872" i="1"/>
  <c r="AJ2873" i="1"/>
  <c r="Z2872" i="1"/>
  <c r="AA2872" i="1" s="1"/>
  <c r="AH2872" i="1" s="1"/>
  <c r="AI2873" i="1"/>
  <c r="AB2872" i="1"/>
  <c r="AE2828" i="1" l="1"/>
  <c r="L2830" i="1"/>
  <c r="M2829" i="1"/>
  <c r="AD2829" i="1" s="1"/>
  <c r="N2829" i="1"/>
  <c r="AC2829" i="1" s="1"/>
  <c r="G2828" i="1"/>
  <c r="X2874" i="1"/>
  <c r="A2875" i="1"/>
  <c r="K2875" i="1" s="1"/>
  <c r="I2874" i="1"/>
  <c r="H2874" i="1" s="1"/>
  <c r="Z2873" i="1"/>
  <c r="AA2873" i="1" s="1"/>
  <c r="AH2873" i="1" s="1"/>
  <c r="Y2873" i="1"/>
  <c r="AJ2874" i="1"/>
  <c r="AI2874" i="1"/>
  <c r="AB2873" i="1"/>
  <c r="G2829" i="1" l="1"/>
  <c r="AE2829" i="1"/>
  <c r="N2830" i="1"/>
  <c r="AC2830" i="1" s="1"/>
  <c r="L2831" i="1"/>
  <c r="M2830" i="1"/>
  <c r="AD2830" i="1" s="1"/>
  <c r="X2875" i="1"/>
  <c r="A2876" i="1"/>
  <c r="K2876" i="1" s="1"/>
  <c r="I2875" i="1"/>
  <c r="H2875" i="1" s="1"/>
  <c r="Z2874" i="1"/>
  <c r="AA2874" i="1" s="1"/>
  <c r="AH2874" i="1" s="1"/>
  <c r="Y2874" i="1"/>
  <c r="AJ2875" i="1"/>
  <c r="AI2875" i="1"/>
  <c r="AB2874" i="1"/>
  <c r="AE2830" i="1" l="1"/>
  <c r="L2832" i="1"/>
  <c r="N2831" i="1"/>
  <c r="AC2831" i="1" s="1"/>
  <c r="M2831" i="1"/>
  <c r="AD2831" i="1" s="1"/>
  <c r="K2877" i="1"/>
  <c r="G2830" i="1"/>
  <c r="A2877" i="1"/>
  <c r="X2876" i="1"/>
  <c r="Z2875" i="1"/>
  <c r="AJ2876" i="1"/>
  <c r="AI2876" i="1"/>
  <c r="I2876" i="1"/>
  <c r="H2876" i="1" s="1"/>
  <c r="AB2875" i="1"/>
  <c r="L2833" i="1" l="1"/>
  <c r="M2832" i="1"/>
  <c r="AD2832" i="1" s="1"/>
  <c r="N2832" i="1"/>
  <c r="AC2832" i="1" s="1"/>
  <c r="AE2831" i="1"/>
  <c r="G2831" i="1"/>
  <c r="Z2876" i="1"/>
  <c r="AA2876" i="1" s="1"/>
  <c r="AH2876" i="1" s="1"/>
  <c r="Y2876" i="1"/>
  <c r="AJ2877" i="1"/>
  <c r="AI2877" i="1"/>
  <c r="I2877" i="1"/>
  <c r="H2877" i="1" s="1"/>
  <c r="AB2876" i="1"/>
  <c r="X2877" i="1"/>
  <c r="A2878" i="1"/>
  <c r="K2878" i="1" s="1"/>
  <c r="L2834" i="1" l="1"/>
  <c r="M2833" i="1"/>
  <c r="AD2833" i="1" s="1"/>
  <c r="N2833" i="1"/>
  <c r="AC2833" i="1" s="1"/>
  <c r="AE2832" i="1"/>
  <c r="G2832" i="1"/>
  <c r="AB2877" i="1"/>
  <c r="A2879" i="1"/>
  <c r="K2879" i="1" s="1"/>
  <c r="X2878" i="1"/>
  <c r="AI2878" i="1"/>
  <c r="I2878" i="1"/>
  <c r="H2878" i="1" s="1"/>
  <c r="Z2877" i="1"/>
  <c r="AA2877" i="1" s="1"/>
  <c r="AH2877" i="1" s="1"/>
  <c r="Y2877" i="1"/>
  <c r="AJ2878" i="1"/>
  <c r="AE2833" i="1" l="1"/>
  <c r="G2833" i="1"/>
  <c r="N2834" i="1"/>
  <c r="AC2834" i="1" s="1"/>
  <c r="L2835" i="1"/>
  <c r="M2834" i="1"/>
  <c r="AD2834" i="1" s="1"/>
  <c r="AE2834" i="1" s="1"/>
  <c r="Y2878" i="1"/>
  <c r="AJ2879" i="1"/>
  <c r="I2879" i="1"/>
  <c r="H2879" i="1" s="1"/>
  <c r="AI2879" i="1"/>
  <c r="Z2878" i="1"/>
  <c r="AA2878" i="1" s="1"/>
  <c r="AH2878" i="1" s="1"/>
  <c r="X2879" i="1"/>
  <c r="A2880" i="1"/>
  <c r="K2880" i="1" s="1"/>
  <c r="AB2878" i="1"/>
  <c r="M2835" i="1" l="1"/>
  <c r="AD2835" i="1" s="1"/>
  <c r="L2836" i="1"/>
  <c r="N2835" i="1"/>
  <c r="AC2835" i="1" s="1"/>
  <c r="G2834" i="1"/>
  <c r="G2835" i="1" s="1"/>
  <c r="AB2879" i="1"/>
  <c r="AJ2880" i="1"/>
  <c r="Z2879" i="1"/>
  <c r="AA2879" i="1" s="1"/>
  <c r="AH2879" i="1" s="1"/>
  <c r="AI2880" i="1"/>
  <c r="Y2879" i="1"/>
  <c r="I2880" i="1"/>
  <c r="H2880" i="1" s="1"/>
  <c r="A2881" i="1"/>
  <c r="K2881" i="1" s="1"/>
  <c r="X2880" i="1"/>
  <c r="AE2835" i="1" l="1"/>
  <c r="M2836" i="1"/>
  <c r="AD2836" i="1" s="1"/>
  <c r="N2836" i="1"/>
  <c r="AC2836" i="1" s="1"/>
  <c r="L2837" i="1"/>
  <c r="A2882" i="1"/>
  <c r="K2882" i="1" s="1"/>
  <c r="X2881" i="1"/>
  <c r="AB2880" i="1"/>
  <c r="AI2881" i="1"/>
  <c r="Y2880" i="1"/>
  <c r="AJ2881" i="1"/>
  <c r="I2881" i="1"/>
  <c r="H2881" i="1" s="1"/>
  <c r="Z2880" i="1"/>
  <c r="AA2880" i="1" s="1"/>
  <c r="AH2880" i="1" s="1"/>
  <c r="G2836" i="1" l="1"/>
  <c r="N2837" i="1"/>
  <c r="AC2837" i="1" s="1"/>
  <c r="L2838" i="1"/>
  <c r="M2837" i="1"/>
  <c r="AD2837" i="1" s="1"/>
  <c r="AE2837" i="1" s="1"/>
  <c r="G2837" i="1"/>
  <c r="AE2836" i="1"/>
  <c r="Z2881" i="1"/>
  <c r="AA2881" i="1" s="1"/>
  <c r="AH2881" i="1" s="1"/>
  <c r="AI2882" i="1"/>
  <c r="Y2881" i="1"/>
  <c r="AJ2882" i="1"/>
  <c r="I2882" i="1"/>
  <c r="H2882" i="1" s="1"/>
  <c r="A2883" i="1"/>
  <c r="K2883" i="1" s="1"/>
  <c r="X2882" i="1"/>
  <c r="AB2881" i="1"/>
  <c r="M2838" i="1" l="1"/>
  <c r="AD2838" i="1" s="1"/>
  <c r="N2838" i="1"/>
  <c r="AC2838" i="1" s="1"/>
  <c r="L2839" i="1"/>
  <c r="G2838" i="1"/>
  <c r="A2884" i="1"/>
  <c r="K2884" i="1" s="1"/>
  <c r="X2883" i="1"/>
  <c r="Y2882" i="1"/>
  <c r="AJ2883" i="1"/>
  <c r="I2883" i="1"/>
  <c r="H2883" i="1" s="1"/>
  <c r="AI2883" i="1"/>
  <c r="Z2882" i="1"/>
  <c r="AA2882" i="1" s="1"/>
  <c r="AH2882" i="1" s="1"/>
  <c r="AB2882" i="1"/>
  <c r="N2839" i="1" l="1"/>
  <c r="AC2839" i="1" s="1"/>
  <c r="L2840" i="1"/>
  <c r="M2839" i="1"/>
  <c r="AD2839" i="1" s="1"/>
  <c r="AE2838" i="1"/>
  <c r="Y2883" i="1"/>
  <c r="AJ2884" i="1"/>
  <c r="AI2884" i="1"/>
  <c r="I2884" i="1"/>
  <c r="H2884" i="1" s="1"/>
  <c r="Z2883" i="1"/>
  <c r="AA2883" i="1" s="1"/>
  <c r="AH2883" i="1" s="1"/>
  <c r="AB2883" i="1"/>
  <c r="X2884" i="1"/>
  <c r="A2885" i="1"/>
  <c r="K2885" i="1" s="1"/>
  <c r="L2841" i="1" l="1"/>
  <c r="M2840" i="1"/>
  <c r="AD2840" i="1" s="1"/>
  <c r="N2840" i="1"/>
  <c r="AC2840" i="1" s="1"/>
  <c r="G2839" i="1"/>
  <c r="AE2839" i="1"/>
  <c r="AB2884" i="1"/>
  <c r="X2885" i="1"/>
  <c r="A2886" i="1"/>
  <c r="K2886" i="1" s="1"/>
  <c r="I2885" i="1"/>
  <c r="H2885" i="1" s="1"/>
  <c r="Z2884" i="1"/>
  <c r="AA2884" i="1" s="1"/>
  <c r="AH2884" i="1" s="1"/>
  <c r="Y2884" i="1"/>
  <c r="AI2885" i="1"/>
  <c r="AJ2885" i="1"/>
  <c r="G2840" i="1" l="1"/>
  <c r="AE2840" i="1"/>
  <c r="N2841" i="1"/>
  <c r="AC2841" i="1" s="1"/>
  <c r="L2842" i="1"/>
  <c r="M2841" i="1"/>
  <c r="AD2841" i="1" s="1"/>
  <c r="X2886" i="1"/>
  <c r="A2887" i="1"/>
  <c r="K2887" i="1" s="1"/>
  <c r="Y2885" i="1"/>
  <c r="AJ2886" i="1"/>
  <c r="AI2886" i="1"/>
  <c r="I2886" i="1"/>
  <c r="H2886" i="1" s="1"/>
  <c r="Z2885" i="1"/>
  <c r="AA2885" i="1" s="1"/>
  <c r="AH2885" i="1" s="1"/>
  <c r="AB2885" i="1"/>
  <c r="AE2841" i="1" l="1"/>
  <c r="L2843" i="1"/>
  <c r="M2842" i="1"/>
  <c r="AD2842" i="1" s="1"/>
  <c r="N2842" i="1"/>
  <c r="AC2842" i="1" s="1"/>
  <c r="G2841" i="1"/>
  <c r="G2842" i="1" s="1"/>
  <c r="A2888" i="1"/>
  <c r="K2888" i="1" s="1"/>
  <c r="X2887" i="1"/>
  <c r="AI2887" i="1"/>
  <c r="Z2886" i="1"/>
  <c r="AA2886" i="1" s="1"/>
  <c r="AH2886" i="1" s="1"/>
  <c r="Y2886" i="1"/>
  <c r="I2887" i="1"/>
  <c r="H2887" i="1" s="1"/>
  <c r="AJ2887" i="1"/>
  <c r="AB2886" i="1"/>
  <c r="AE2842" i="1" l="1"/>
  <c r="N2843" i="1"/>
  <c r="AC2843" i="1" s="1"/>
  <c r="L2844" i="1"/>
  <c r="M2843" i="1"/>
  <c r="AD2843" i="1" s="1"/>
  <c r="AB2887" i="1"/>
  <c r="I2888" i="1"/>
  <c r="H2888" i="1" s="1"/>
  <c r="AJ2888" i="1"/>
  <c r="AI2888" i="1"/>
  <c r="Z2887" i="1"/>
  <c r="AA2887" i="1" s="1"/>
  <c r="AH2887" i="1" s="1"/>
  <c r="Y2887" i="1"/>
  <c r="X2888" i="1"/>
  <c r="A2889" i="1"/>
  <c r="K2889" i="1" s="1"/>
  <c r="M2844" i="1" l="1"/>
  <c r="AD2844" i="1" s="1"/>
  <c r="N2844" i="1"/>
  <c r="AC2844" i="1" s="1"/>
  <c r="AE2844" i="1" s="1"/>
  <c r="L2845" i="1"/>
  <c r="G2843" i="1"/>
  <c r="AE2843" i="1"/>
  <c r="A2890" i="1"/>
  <c r="K2890" i="1" s="1"/>
  <c r="X2889" i="1"/>
  <c r="AI2889" i="1"/>
  <c r="AJ2889" i="1"/>
  <c r="I2889" i="1"/>
  <c r="H2889" i="1" s="1"/>
  <c r="Z2888" i="1"/>
  <c r="AA2888" i="1" s="1"/>
  <c r="AH2888" i="1" s="1"/>
  <c r="Y2888" i="1"/>
  <c r="AB2888" i="1"/>
  <c r="N2845" i="1" l="1"/>
  <c r="AC2845" i="1" s="1"/>
  <c r="M2845" i="1"/>
  <c r="AD2845" i="1" s="1"/>
  <c r="L2846" i="1"/>
  <c r="G2845" i="1"/>
  <c r="G2844" i="1"/>
  <c r="A2891" i="1"/>
  <c r="K2891" i="1" s="1"/>
  <c r="X2890" i="1"/>
  <c r="AB2889" i="1"/>
  <c r="AJ2890" i="1"/>
  <c r="I2890" i="1"/>
  <c r="H2890" i="1" s="1"/>
  <c r="AI2890" i="1"/>
  <c r="Z2889" i="1"/>
  <c r="AA2889" i="1" s="1"/>
  <c r="AH2889" i="1" s="1"/>
  <c r="Y2889" i="1"/>
  <c r="N2846" i="1" l="1"/>
  <c r="AC2846" i="1" s="1"/>
  <c r="L2847" i="1"/>
  <c r="M2846" i="1"/>
  <c r="AD2846" i="1" s="1"/>
  <c r="AE2845" i="1"/>
  <c r="Z2890" i="1"/>
  <c r="AA2890" i="1" s="1"/>
  <c r="AH2890" i="1" s="1"/>
  <c r="Y2890" i="1"/>
  <c r="AJ2891" i="1"/>
  <c r="AI2891" i="1"/>
  <c r="I2891" i="1"/>
  <c r="H2891" i="1" s="1"/>
  <c r="AB2890" i="1"/>
  <c r="X2891" i="1"/>
  <c r="A2892" i="1"/>
  <c r="K2892" i="1" s="1"/>
  <c r="N2847" i="1" l="1"/>
  <c r="AC2847" i="1" s="1"/>
  <c r="M2847" i="1"/>
  <c r="AD2847" i="1" s="1"/>
  <c r="L2848" i="1"/>
  <c r="AE2846" i="1"/>
  <c r="G2846" i="1"/>
  <c r="G2847" i="1" s="1"/>
  <c r="AB2891" i="1"/>
  <c r="Z2891" i="1"/>
  <c r="AA2891" i="1" s="1"/>
  <c r="AH2891" i="1" s="1"/>
  <c r="Y2891" i="1"/>
  <c r="AJ2892" i="1"/>
  <c r="AI2892" i="1"/>
  <c r="I2892" i="1"/>
  <c r="H2892" i="1" s="1"/>
  <c r="X2892" i="1"/>
  <c r="A2893" i="1"/>
  <c r="K2893" i="1" s="1"/>
  <c r="L2849" i="1" l="1"/>
  <c r="N2848" i="1"/>
  <c r="AC2848" i="1" s="1"/>
  <c r="M2848" i="1"/>
  <c r="AD2848" i="1" s="1"/>
  <c r="AE2847" i="1"/>
  <c r="AB2892" i="1"/>
  <c r="X2893" i="1"/>
  <c r="A2894" i="1"/>
  <c r="K2894" i="1" s="1"/>
  <c r="Y2892" i="1"/>
  <c r="AJ2893" i="1"/>
  <c r="I2893" i="1"/>
  <c r="H2893" i="1" s="1"/>
  <c r="AI2893" i="1"/>
  <c r="Z2892" i="1"/>
  <c r="AA2892" i="1" s="1"/>
  <c r="AH2892" i="1" s="1"/>
  <c r="G2848" i="1" l="1"/>
  <c r="G2849" i="1" s="1"/>
  <c r="AE2848" i="1"/>
  <c r="L2850" i="1"/>
  <c r="M2849" i="1"/>
  <c r="AD2849" i="1" s="1"/>
  <c r="N2849" i="1"/>
  <c r="AC2849" i="1" s="1"/>
  <c r="I2894" i="1"/>
  <c r="H2894" i="1" s="1"/>
  <c r="Z2893" i="1"/>
  <c r="AA2893" i="1" s="1"/>
  <c r="AH2893" i="1" s="1"/>
  <c r="Y2893" i="1"/>
  <c r="AJ2894" i="1"/>
  <c r="AI2894" i="1"/>
  <c r="X2894" i="1"/>
  <c r="A2895" i="1"/>
  <c r="K2895" i="1" s="1"/>
  <c r="AB2893" i="1"/>
  <c r="AE2849" i="1" l="1"/>
  <c r="N2850" i="1"/>
  <c r="AC2850" i="1" s="1"/>
  <c r="M2850" i="1"/>
  <c r="AD2850" i="1" s="1"/>
  <c r="AE2850" i="1" s="1"/>
  <c r="L2851" i="1"/>
  <c r="Y2894" i="1"/>
  <c r="AI2895" i="1"/>
  <c r="I2895" i="1"/>
  <c r="H2895" i="1" s="1"/>
  <c r="Z2894" i="1"/>
  <c r="AA2894" i="1" s="1"/>
  <c r="AH2894" i="1" s="1"/>
  <c r="AJ2895" i="1"/>
  <c r="AB2894" i="1"/>
  <c r="X2895" i="1"/>
  <c r="A2896" i="1"/>
  <c r="K2896" i="1" s="1"/>
  <c r="M2851" i="1" l="1"/>
  <c r="AD2851" i="1" s="1"/>
  <c r="N2851" i="1"/>
  <c r="AC2851" i="1" s="1"/>
  <c r="L2852" i="1"/>
  <c r="G2850" i="1"/>
  <c r="Z2895" i="1"/>
  <c r="AA2895" i="1" s="1"/>
  <c r="AH2895" i="1" s="1"/>
  <c r="Y2895" i="1"/>
  <c r="I2896" i="1"/>
  <c r="H2896" i="1" s="1"/>
  <c r="AJ2896" i="1"/>
  <c r="AI2896" i="1"/>
  <c r="AB2895" i="1"/>
  <c r="A2897" i="1"/>
  <c r="K2897" i="1" s="1"/>
  <c r="X2896" i="1"/>
  <c r="N2852" i="1" l="1"/>
  <c r="AC2852" i="1" s="1"/>
  <c r="L2853" i="1"/>
  <c r="M2852" i="1"/>
  <c r="AD2852" i="1" s="1"/>
  <c r="AE2852" i="1" s="1"/>
  <c r="AE2851" i="1"/>
  <c r="G2851" i="1"/>
  <c r="G2852" i="1" s="1"/>
  <c r="I2897" i="1"/>
  <c r="H2897" i="1" s="1"/>
  <c r="Z2896" i="1"/>
  <c r="AA2896" i="1" s="1"/>
  <c r="AH2896" i="1" s="1"/>
  <c r="AJ2897" i="1"/>
  <c r="AI2897" i="1"/>
  <c r="Y2896" i="1"/>
  <c r="X2897" i="1"/>
  <c r="A2898" i="1"/>
  <c r="K2898" i="1" s="1"/>
  <c r="AB2896" i="1"/>
  <c r="N2853" i="1" l="1"/>
  <c r="AC2853" i="1" s="1"/>
  <c r="L2854" i="1"/>
  <c r="M2853" i="1"/>
  <c r="AD2853" i="1" s="1"/>
  <c r="AE2853" i="1" s="1"/>
  <c r="G2853" i="1"/>
  <c r="X2898" i="1"/>
  <c r="A2899" i="1"/>
  <c r="K2899" i="1" s="1"/>
  <c r="Z2897" i="1"/>
  <c r="AA2897" i="1" s="1"/>
  <c r="AH2897" i="1" s="1"/>
  <c r="Y2897" i="1"/>
  <c r="AI2898" i="1"/>
  <c r="I2898" i="1"/>
  <c r="H2898" i="1" s="1"/>
  <c r="AJ2898" i="1"/>
  <c r="AB2897" i="1"/>
  <c r="N2854" i="1" l="1"/>
  <c r="AC2854" i="1" s="1"/>
  <c r="L2855" i="1"/>
  <c r="M2854" i="1"/>
  <c r="AD2854" i="1" s="1"/>
  <c r="AE2854" i="1" s="1"/>
  <c r="G2854" i="1"/>
  <c r="X2899" i="1"/>
  <c r="A2900" i="1"/>
  <c r="K2900" i="1" s="1"/>
  <c r="Z2898" i="1"/>
  <c r="AA2898" i="1" s="1"/>
  <c r="AH2898" i="1" s="1"/>
  <c r="Y2898" i="1"/>
  <c r="AJ2899" i="1"/>
  <c r="AI2899" i="1"/>
  <c r="I2899" i="1"/>
  <c r="H2899" i="1" s="1"/>
  <c r="AB2898" i="1"/>
  <c r="L2856" i="1" l="1"/>
  <c r="M2855" i="1"/>
  <c r="AD2855" i="1" s="1"/>
  <c r="N2855" i="1"/>
  <c r="AC2855" i="1" s="1"/>
  <c r="G2855" i="1"/>
  <c r="I2900" i="1"/>
  <c r="H2900" i="1" s="1"/>
  <c r="Z2899" i="1"/>
  <c r="AA2899" i="1" s="1"/>
  <c r="AH2899" i="1" s="1"/>
  <c r="Y2899" i="1"/>
  <c r="AJ2900" i="1"/>
  <c r="AI2900" i="1"/>
  <c r="AB2899" i="1"/>
  <c r="X2900" i="1"/>
  <c r="A2901" i="1"/>
  <c r="K2901" i="1" s="1"/>
  <c r="M2856" i="1" l="1"/>
  <c r="AD2856" i="1" s="1"/>
  <c r="N2856" i="1"/>
  <c r="AC2856" i="1" s="1"/>
  <c r="L2857" i="1"/>
  <c r="AE2855" i="1"/>
  <c r="AB2900" i="1"/>
  <c r="X2901" i="1"/>
  <c r="A2902" i="1"/>
  <c r="K2902" i="1" s="1"/>
  <c r="AJ2901" i="1"/>
  <c r="I2901" i="1"/>
  <c r="H2901" i="1" s="1"/>
  <c r="AI2901" i="1"/>
  <c r="Z2900" i="1"/>
  <c r="AA2900" i="1" s="1"/>
  <c r="AH2900" i="1" s="1"/>
  <c r="Y2900" i="1"/>
  <c r="AE2856" i="1" l="1"/>
  <c r="G2856" i="1"/>
  <c r="M2857" i="1"/>
  <c r="AD2857" i="1" s="1"/>
  <c r="N2857" i="1"/>
  <c r="AC2857" i="1" s="1"/>
  <c r="L2858" i="1"/>
  <c r="A2903" i="1"/>
  <c r="K2903" i="1" s="1"/>
  <c r="X2902" i="1"/>
  <c r="AB2901" i="1"/>
  <c r="AI2902" i="1"/>
  <c r="Y2901" i="1"/>
  <c r="I2902" i="1"/>
  <c r="H2902" i="1" s="1"/>
  <c r="Z2901" i="1"/>
  <c r="AA2901" i="1" s="1"/>
  <c r="AH2901" i="1" s="1"/>
  <c r="AJ2902" i="1"/>
  <c r="G2857" i="1" l="1"/>
  <c r="K2904" i="1"/>
  <c r="N2858" i="1"/>
  <c r="AC2858" i="1" s="1"/>
  <c r="L2859" i="1"/>
  <c r="M2858" i="1"/>
  <c r="AD2858" i="1" s="1"/>
  <c r="AE2857" i="1"/>
  <c r="X2903" i="1"/>
  <c r="A2904" i="1"/>
  <c r="AB2902" i="1"/>
  <c r="Z2902" i="1"/>
  <c r="AA2902" i="1" s="1"/>
  <c r="AH2902" i="1" s="1"/>
  <c r="Y2902" i="1"/>
  <c r="AJ2903" i="1"/>
  <c r="AI2903" i="1"/>
  <c r="I2903" i="1"/>
  <c r="H2903" i="1" s="1"/>
  <c r="G2858" i="1" l="1"/>
  <c r="AE2858" i="1"/>
  <c r="L2860" i="1"/>
  <c r="M2859" i="1"/>
  <c r="AD2859" i="1" s="1"/>
  <c r="N2859" i="1"/>
  <c r="AC2859" i="1" s="1"/>
  <c r="A2905" i="1"/>
  <c r="K2905" i="1" s="1"/>
  <c r="X2904" i="1"/>
  <c r="I2904" i="1"/>
  <c r="H2904" i="1" s="1"/>
  <c r="Z2903" i="1"/>
  <c r="AA2903" i="1" s="1"/>
  <c r="AH2903" i="1" s="1"/>
  <c r="Y2903" i="1"/>
  <c r="AJ2904" i="1"/>
  <c r="AI2904" i="1"/>
  <c r="AB2903" i="1"/>
  <c r="G2859" i="1" l="1"/>
  <c r="AE2859" i="1"/>
  <c r="M2860" i="1"/>
  <c r="AD2860" i="1" s="1"/>
  <c r="N2860" i="1"/>
  <c r="AC2860" i="1" s="1"/>
  <c r="L2861" i="1"/>
  <c r="Y2904" i="1"/>
  <c r="AJ2905" i="1"/>
  <c r="AI2905" i="1"/>
  <c r="I2905" i="1"/>
  <c r="H2905" i="1" s="1"/>
  <c r="Z2904" i="1"/>
  <c r="AA2904" i="1" s="1"/>
  <c r="AH2904" i="1" s="1"/>
  <c r="AB2904" i="1"/>
  <c r="X2905" i="1"/>
  <c r="A2906" i="1"/>
  <c r="K2906" i="1" s="1"/>
  <c r="AE2860" i="1" l="1"/>
  <c r="G2860" i="1"/>
  <c r="M2861" i="1"/>
  <c r="AD2861" i="1" s="1"/>
  <c r="N2861" i="1"/>
  <c r="AC2861" i="1" s="1"/>
  <c r="L2862" i="1"/>
  <c r="AJ2906" i="1"/>
  <c r="AI2906" i="1"/>
  <c r="I2906" i="1"/>
  <c r="H2906" i="1" s="1"/>
  <c r="Z2905" i="1"/>
  <c r="AA2905" i="1" s="1"/>
  <c r="AH2905" i="1" s="1"/>
  <c r="Y2905" i="1"/>
  <c r="X2906" i="1"/>
  <c r="A2907" i="1"/>
  <c r="K2907" i="1" s="1"/>
  <c r="AB2905" i="1"/>
  <c r="G2861" i="1" l="1"/>
  <c r="N2862" i="1"/>
  <c r="AC2862" i="1" s="1"/>
  <c r="L2863" i="1"/>
  <c r="M2862" i="1"/>
  <c r="AD2862" i="1" s="1"/>
  <c r="AE2861" i="1"/>
  <c r="AB2906" i="1"/>
  <c r="AJ2907" i="1"/>
  <c r="Z2906" i="1"/>
  <c r="I2907" i="1"/>
  <c r="H2907" i="1" s="1"/>
  <c r="AI2907" i="1"/>
  <c r="A2908" i="1"/>
  <c r="K2908" i="1" s="1"/>
  <c r="X2907" i="1"/>
  <c r="K2909" i="1" l="1"/>
  <c r="G2862" i="1"/>
  <c r="G2863" i="1" s="1"/>
  <c r="AE2862" i="1"/>
  <c r="L2864" i="1"/>
  <c r="M2863" i="1"/>
  <c r="AD2863" i="1" s="1"/>
  <c r="N2863" i="1"/>
  <c r="AC2863" i="1" s="1"/>
  <c r="Z2907" i="1"/>
  <c r="AA2907" i="1" s="1"/>
  <c r="AH2907" i="1" s="1"/>
  <c r="AI2908" i="1"/>
  <c r="Y2907" i="1"/>
  <c r="I2908" i="1"/>
  <c r="H2908" i="1" s="1"/>
  <c r="AJ2908" i="1"/>
  <c r="AB2907" i="1"/>
  <c r="A2909" i="1"/>
  <c r="X2908" i="1"/>
  <c r="AE2863" i="1" l="1"/>
  <c r="L2865" i="1"/>
  <c r="M2864" i="1"/>
  <c r="AD2864" i="1" s="1"/>
  <c r="N2864" i="1"/>
  <c r="AC2864" i="1" s="1"/>
  <c r="Z2908" i="1"/>
  <c r="AA2908" i="1" s="1"/>
  <c r="AH2908" i="1" s="1"/>
  <c r="AJ2909" i="1"/>
  <c r="Y2908" i="1"/>
  <c r="AI2909" i="1"/>
  <c r="I2909" i="1"/>
  <c r="H2909" i="1" s="1"/>
  <c r="AB2908" i="1"/>
  <c r="A2910" i="1"/>
  <c r="K2910" i="1" s="1"/>
  <c r="X2909" i="1"/>
  <c r="G2864" i="1" l="1"/>
  <c r="AE2864" i="1"/>
  <c r="L2866" i="1"/>
  <c r="M2865" i="1"/>
  <c r="AD2865" i="1" s="1"/>
  <c r="N2865" i="1"/>
  <c r="AC2865" i="1" s="1"/>
  <c r="G2865" i="1"/>
  <c r="Z2909" i="1"/>
  <c r="AA2909" i="1" s="1"/>
  <c r="AH2909" i="1" s="1"/>
  <c r="Y2909" i="1"/>
  <c r="I2910" i="1"/>
  <c r="H2910" i="1" s="1"/>
  <c r="AJ2910" i="1"/>
  <c r="AI2910" i="1"/>
  <c r="AB2909" i="1"/>
  <c r="A2911" i="1"/>
  <c r="K2911" i="1" s="1"/>
  <c r="X2910" i="1"/>
  <c r="AE2865" i="1" l="1"/>
  <c r="M2866" i="1"/>
  <c r="AD2866" i="1" s="1"/>
  <c r="N2866" i="1"/>
  <c r="AC2866" i="1" s="1"/>
  <c r="L2867" i="1"/>
  <c r="G2866" i="1"/>
  <c r="Z2910" i="1"/>
  <c r="AA2910" i="1" s="1"/>
  <c r="AH2910" i="1" s="1"/>
  <c r="I2911" i="1"/>
  <c r="H2911" i="1" s="1"/>
  <c r="Y2910" i="1"/>
  <c r="AJ2911" i="1"/>
  <c r="AI2911" i="1"/>
  <c r="X2911" i="1"/>
  <c r="A2912" i="1"/>
  <c r="K2912" i="1" s="1"/>
  <c r="AB2910" i="1"/>
  <c r="N2867" i="1" l="1"/>
  <c r="AC2867" i="1" s="1"/>
  <c r="L2868" i="1"/>
  <c r="M2867" i="1"/>
  <c r="AD2867" i="1" s="1"/>
  <c r="AE2867" i="1" s="1"/>
  <c r="G2867" i="1"/>
  <c r="AE2866" i="1"/>
  <c r="AB2911" i="1"/>
  <c r="A2913" i="1"/>
  <c r="K2913" i="1" s="1"/>
  <c r="X2912" i="1"/>
  <c r="AJ2912" i="1"/>
  <c r="AI2912" i="1"/>
  <c r="I2912" i="1"/>
  <c r="H2912" i="1" s="1"/>
  <c r="Z2911" i="1"/>
  <c r="AA2911" i="1" s="1"/>
  <c r="AH2911" i="1" s="1"/>
  <c r="Y2911" i="1"/>
  <c r="M2868" i="1" l="1"/>
  <c r="AD2868" i="1" s="1"/>
  <c r="N2868" i="1"/>
  <c r="AC2868" i="1" s="1"/>
  <c r="L2869" i="1"/>
  <c r="G2868" i="1"/>
  <c r="I2913" i="1"/>
  <c r="H2913" i="1" s="1"/>
  <c r="Z2912" i="1"/>
  <c r="AA2912" i="1" s="1"/>
  <c r="AH2912" i="1" s="1"/>
  <c r="AI2913" i="1"/>
  <c r="Y2912" i="1"/>
  <c r="AJ2913" i="1"/>
  <c r="X2913" i="1"/>
  <c r="A2914" i="1"/>
  <c r="K2914" i="1" s="1"/>
  <c r="AB2912" i="1"/>
  <c r="M2869" i="1" l="1"/>
  <c r="AD2869" i="1" s="1"/>
  <c r="N2869" i="1"/>
  <c r="AC2869" i="1" s="1"/>
  <c r="L2870" i="1"/>
  <c r="G2869" i="1"/>
  <c r="AE2868" i="1"/>
  <c r="AB2913" i="1"/>
  <c r="A2915" i="1"/>
  <c r="K2915" i="1" s="1"/>
  <c r="X2914" i="1"/>
  <c r="Y2913" i="1"/>
  <c r="AJ2914" i="1"/>
  <c r="AI2914" i="1"/>
  <c r="I2914" i="1"/>
  <c r="H2914" i="1" s="1"/>
  <c r="Z2913" i="1"/>
  <c r="AA2913" i="1" s="1"/>
  <c r="AH2913" i="1" s="1"/>
  <c r="N2870" i="1" l="1"/>
  <c r="AC2870" i="1" s="1"/>
  <c r="L2871" i="1"/>
  <c r="M2870" i="1"/>
  <c r="AD2870" i="1" s="1"/>
  <c r="AE2870" i="1" s="1"/>
  <c r="AE2869" i="1"/>
  <c r="Y2914" i="1"/>
  <c r="AJ2915" i="1"/>
  <c r="I2915" i="1"/>
  <c r="H2915" i="1" s="1"/>
  <c r="AI2915" i="1"/>
  <c r="Z2914" i="1"/>
  <c r="AA2914" i="1" s="1"/>
  <c r="AH2914" i="1" s="1"/>
  <c r="AB2914" i="1"/>
  <c r="A2916" i="1"/>
  <c r="K2916" i="1" s="1"/>
  <c r="X2915" i="1"/>
  <c r="G2870" i="1" l="1"/>
  <c r="M2871" i="1"/>
  <c r="AD2871" i="1" s="1"/>
  <c r="N2871" i="1"/>
  <c r="AC2871" i="1" s="1"/>
  <c r="L2872" i="1"/>
  <c r="AB2915" i="1"/>
  <c r="A2917" i="1"/>
  <c r="K2917" i="1" s="1"/>
  <c r="X2916" i="1"/>
  <c r="AJ2916" i="1"/>
  <c r="AI2916" i="1"/>
  <c r="I2916" i="1"/>
  <c r="H2916" i="1" s="1"/>
  <c r="Z2915" i="1"/>
  <c r="AA2915" i="1" s="1"/>
  <c r="AH2915" i="1" s="1"/>
  <c r="Y2915" i="1"/>
  <c r="G2871" i="1" l="1"/>
  <c r="M2872" i="1"/>
  <c r="AD2872" i="1" s="1"/>
  <c r="N2872" i="1"/>
  <c r="AC2872" i="1" s="1"/>
  <c r="L2873" i="1"/>
  <c r="AE2871" i="1"/>
  <c r="Y2916" i="1"/>
  <c r="I2917" i="1"/>
  <c r="H2917" i="1" s="1"/>
  <c r="AI2917" i="1"/>
  <c r="AJ2917" i="1"/>
  <c r="Z2916" i="1"/>
  <c r="AA2916" i="1" s="1"/>
  <c r="AH2916" i="1" s="1"/>
  <c r="A2918" i="1"/>
  <c r="K2918" i="1" s="1"/>
  <c r="X2917" i="1"/>
  <c r="AB2916" i="1"/>
  <c r="G2872" i="1" l="1"/>
  <c r="AE2872" i="1"/>
  <c r="L2874" i="1"/>
  <c r="N2873" i="1"/>
  <c r="AC2873" i="1" s="1"/>
  <c r="M2873" i="1"/>
  <c r="AD2873" i="1" s="1"/>
  <c r="AE2873" i="1" s="1"/>
  <c r="G2873" i="1"/>
  <c r="A2919" i="1"/>
  <c r="K2919" i="1" s="1"/>
  <c r="X2918" i="1"/>
  <c r="AB2917" i="1"/>
  <c r="I2918" i="1"/>
  <c r="H2918" i="1" s="1"/>
  <c r="AI2918" i="1"/>
  <c r="Z2917" i="1"/>
  <c r="AA2917" i="1" s="1"/>
  <c r="AH2917" i="1" s="1"/>
  <c r="AJ2918" i="1"/>
  <c r="Y2917" i="1"/>
  <c r="L2875" i="1" l="1"/>
  <c r="M2874" i="1"/>
  <c r="AD2874" i="1" s="1"/>
  <c r="N2874" i="1"/>
  <c r="AC2874" i="1" s="1"/>
  <c r="G2874" i="1"/>
  <c r="AB2918" i="1"/>
  <c r="AJ2919" i="1"/>
  <c r="Z2918" i="1"/>
  <c r="AA2918" i="1" s="1"/>
  <c r="AH2918" i="1" s="1"/>
  <c r="AI2919" i="1"/>
  <c r="Y2918" i="1"/>
  <c r="I2919" i="1"/>
  <c r="H2919" i="1" s="1"/>
  <c r="A2920" i="1"/>
  <c r="K2920" i="1" s="1"/>
  <c r="X2919" i="1"/>
  <c r="AE2874" i="1" l="1"/>
  <c r="N2875" i="1"/>
  <c r="AC2875" i="1" s="1"/>
  <c r="L2876" i="1"/>
  <c r="M2875" i="1"/>
  <c r="AD2875" i="1" s="1"/>
  <c r="AB2919" i="1"/>
  <c r="Z2919" i="1"/>
  <c r="AA2919" i="1" s="1"/>
  <c r="AH2919" i="1" s="1"/>
  <c r="Y2919" i="1"/>
  <c r="AJ2920" i="1"/>
  <c r="AI2920" i="1"/>
  <c r="I2920" i="1"/>
  <c r="H2920" i="1" s="1"/>
  <c r="A2921" i="1"/>
  <c r="K2921" i="1" s="1"/>
  <c r="X2920" i="1"/>
  <c r="AE2875" i="1" l="1"/>
  <c r="M2876" i="1"/>
  <c r="AD2876" i="1" s="1"/>
  <c r="N2876" i="1"/>
  <c r="AC2876" i="1" s="1"/>
  <c r="L2877" i="1"/>
  <c r="G2875" i="1"/>
  <c r="AB2920" i="1"/>
  <c r="A2922" i="1"/>
  <c r="K2922" i="1" s="1"/>
  <c r="X2921" i="1"/>
  <c r="AI2921" i="1"/>
  <c r="AJ2921" i="1"/>
  <c r="I2921" i="1"/>
  <c r="H2921" i="1" s="1"/>
  <c r="Z2920" i="1"/>
  <c r="AA2920" i="1" s="1"/>
  <c r="AH2920" i="1" s="1"/>
  <c r="Y2920" i="1"/>
  <c r="N2877" i="1" l="1"/>
  <c r="AC2877" i="1" s="1"/>
  <c r="L2878" i="1"/>
  <c r="M2877" i="1"/>
  <c r="AD2877" i="1" s="1"/>
  <c r="AE2877" i="1" s="1"/>
  <c r="AE2876" i="1"/>
  <c r="G2876" i="1"/>
  <c r="G2877" i="1" s="1"/>
  <c r="AB2921" i="1"/>
  <c r="I2922" i="1"/>
  <c r="H2922" i="1" s="1"/>
  <c r="Y2921" i="1"/>
  <c r="AI2922" i="1"/>
  <c r="Z2921" i="1"/>
  <c r="AA2921" i="1" s="1"/>
  <c r="AH2921" i="1" s="1"/>
  <c r="AJ2922" i="1"/>
  <c r="A2923" i="1"/>
  <c r="K2923" i="1" s="1"/>
  <c r="X2922" i="1"/>
  <c r="N2878" i="1" l="1"/>
  <c r="AC2878" i="1" s="1"/>
  <c r="L2879" i="1"/>
  <c r="M2878" i="1"/>
  <c r="AD2878" i="1" s="1"/>
  <c r="AE2878" i="1" s="1"/>
  <c r="AB2922" i="1"/>
  <c r="AI2923" i="1"/>
  <c r="I2923" i="1"/>
  <c r="H2923" i="1" s="1"/>
  <c r="Y2922" i="1"/>
  <c r="Z2922" i="1"/>
  <c r="AA2922" i="1" s="1"/>
  <c r="AH2922" i="1" s="1"/>
  <c r="AJ2923" i="1"/>
  <c r="X2923" i="1"/>
  <c r="A2924" i="1"/>
  <c r="K2924" i="1" s="1"/>
  <c r="N2879" i="1" l="1"/>
  <c r="AC2879" i="1" s="1"/>
  <c r="L2880" i="1"/>
  <c r="M2879" i="1"/>
  <c r="AD2879" i="1" s="1"/>
  <c r="AE2879" i="1" s="1"/>
  <c r="G2878" i="1"/>
  <c r="X2924" i="1"/>
  <c r="A2925" i="1"/>
  <c r="K2925" i="1" s="1"/>
  <c r="AJ2924" i="1"/>
  <c r="Z2923" i="1"/>
  <c r="AA2923" i="1" s="1"/>
  <c r="AH2923" i="1" s="1"/>
  <c r="AI2924" i="1"/>
  <c r="I2924" i="1"/>
  <c r="H2924" i="1" s="1"/>
  <c r="Y2923" i="1"/>
  <c r="AB2923" i="1"/>
  <c r="N2880" i="1" l="1"/>
  <c r="AC2880" i="1" s="1"/>
  <c r="L2881" i="1"/>
  <c r="M2880" i="1"/>
  <c r="AD2880" i="1" s="1"/>
  <c r="AE2880" i="1" s="1"/>
  <c r="G2879" i="1"/>
  <c r="G2880" i="1" s="1"/>
  <c r="A2926" i="1"/>
  <c r="K2926" i="1" s="1"/>
  <c r="X2925" i="1"/>
  <c r="Y2924" i="1"/>
  <c r="AJ2925" i="1"/>
  <c r="I2925" i="1"/>
  <c r="H2925" i="1" s="1"/>
  <c r="AI2925" i="1"/>
  <c r="Z2924" i="1"/>
  <c r="AA2924" i="1" s="1"/>
  <c r="AH2924" i="1" s="1"/>
  <c r="AB2924" i="1"/>
  <c r="L2882" i="1" l="1"/>
  <c r="M2881" i="1"/>
  <c r="AD2881" i="1" s="1"/>
  <c r="N2881" i="1"/>
  <c r="AC2881" i="1" s="1"/>
  <c r="Y2925" i="1"/>
  <c r="I2926" i="1"/>
  <c r="H2926" i="1" s="1"/>
  <c r="AJ2926" i="1"/>
  <c r="AI2926" i="1"/>
  <c r="Z2925" i="1"/>
  <c r="AA2925" i="1" s="1"/>
  <c r="AH2925" i="1" s="1"/>
  <c r="A2927" i="1"/>
  <c r="K2927" i="1" s="1"/>
  <c r="X2926" i="1"/>
  <c r="AB2925" i="1"/>
  <c r="AE2881" i="1" l="1"/>
  <c r="M2882" i="1"/>
  <c r="AD2882" i="1" s="1"/>
  <c r="N2882" i="1"/>
  <c r="AC2882" i="1" s="1"/>
  <c r="L2883" i="1"/>
  <c r="G2881" i="1"/>
  <c r="AB2926" i="1"/>
  <c r="X2927" i="1"/>
  <c r="A2928" i="1"/>
  <c r="K2928" i="1" s="1"/>
  <c r="AI2927" i="1"/>
  <c r="Z2926" i="1"/>
  <c r="AA2926" i="1" s="1"/>
  <c r="AH2926" i="1" s="1"/>
  <c r="I2927" i="1"/>
  <c r="H2927" i="1" s="1"/>
  <c r="Y2926" i="1"/>
  <c r="AJ2927" i="1"/>
  <c r="N2883" i="1" l="1"/>
  <c r="AC2883" i="1" s="1"/>
  <c r="L2884" i="1"/>
  <c r="M2883" i="1"/>
  <c r="AD2883" i="1" s="1"/>
  <c r="AE2883" i="1" s="1"/>
  <c r="AE2882" i="1"/>
  <c r="G2882" i="1"/>
  <c r="X2928" i="1"/>
  <c r="A2929" i="1"/>
  <c r="K2929" i="1" s="1"/>
  <c r="Z2927" i="1"/>
  <c r="AA2927" i="1" s="1"/>
  <c r="AH2927" i="1" s="1"/>
  <c r="Y2927" i="1"/>
  <c r="AJ2928" i="1"/>
  <c r="AI2928" i="1"/>
  <c r="I2928" i="1"/>
  <c r="H2928" i="1" s="1"/>
  <c r="AB2927" i="1"/>
  <c r="N2884" i="1" l="1"/>
  <c r="AC2884" i="1" s="1"/>
  <c r="M2884" i="1"/>
  <c r="AD2884" i="1" s="1"/>
  <c r="AE2884" i="1" s="1"/>
  <c r="L2885" i="1"/>
  <c r="G2883" i="1"/>
  <c r="AB2928" i="1"/>
  <c r="X2929" i="1"/>
  <c r="A2930" i="1"/>
  <c r="K2930" i="1" s="1"/>
  <c r="AI2929" i="1"/>
  <c r="Z2928" i="1"/>
  <c r="AA2928" i="1" s="1"/>
  <c r="AH2928" i="1" s="1"/>
  <c r="I2929" i="1"/>
  <c r="H2929" i="1" s="1"/>
  <c r="Y2928" i="1"/>
  <c r="AJ2929" i="1"/>
  <c r="G2884" i="1" l="1"/>
  <c r="N2885" i="1"/>
  <c r="AC2885" i="1" s="1"/>
  <c r="L2886" i="1"/>
  <c r="M2885" i="1"/>
  <c r="AD2885" i="1" s="1"/>
  <c r="AE2885" i="1" s="1"/>
  <c r="AB2929" i="1"/>
  <c r="AJ2930" i="1"/>
  <c r="I2930" i="1"/>
  <c r="H2930" i="1" s="1"/>
  <c r="Z2929" i="1"/>
  <c r="AA2929" i="1" s="1"/>
  <c r="AH2929" i="1" s="1"/>
  <c r="AI2930" i="1"/>
  <c r="Y2929" i="1"/>
  <c r="A2931" i="1"/>
  <c r="K2931" i="1" s="1"/>
  <c r="X2930" i="1"/>
  <c r="M2886" i="1" l="1"/>
  <c r="AD2886" i="1" s="1"/>
  <c r="L2887" i="1"/>
  <c r="N2886" i="1"/>
  <c r="AC2886" i="1" s="1"/>
  <c r="G2885" i="1"/>
  <c r="X2931" i="1"/>
  <c r="A2932" i="1"/>
  <c r="K2932" i="1" s="1"/>
  <c r="AB2930" i="1"/>
  <c r="AI2931" i="1"/>
  <c r="Z2930" i="1"/>
  <c r="AA2930" i="1" s="1"/>
  <c r="AH2930" i="1" s="1"/>
  <c r="I2931" i="1"/>
  <c r="H2931" i="1" s="1"/>
  <c r="Y2930" i="1"/>
  <c r="AJ2931" i="1"/>
  <c r="N2887" i="1" l="1"/>
  <c r="AC2887" i="1" s="1"/>
  <c r="L2888" i="1"/>
  <c r="M2887" i="1"/>
  <c r="AD2887" i="1" s="1"/>
  <c r="AE2887" i="1" s="1"/>
  <c r="G2887" i="1"/>
  <c r="AE2886" i="1"/>
  <c r="K2933" i="1"/>
  <c r="G2886" i="1"/>
  <c r="A2933" i="1"/>
  <c r="X2932" i="1"/>
  <c r="AB2931" i="1"/>
  <c r="I2932" i="1"/>
  <c r="H2932" i="1" s="1"/>
  <c r="Z2931" i="1"/>
  <c r="AA2931" i="1" s="1"/>
  <c r="AH2931" i="1" s="1"/>
  <c r="AJ2932" i="1"/>
  <c r="AI2932" i="1"/>
  <c r="Y2931" i="1"/>
  <c r="M2888" i="1" l="1"/>
  <c r="AD2888" i="1" s="1"/>
  <c r="N2888" i="1"/>
  <c r="AC2888" i="1" s="1"/>
  <c r="L2889" i="1"/>
  <c r="G2888" i="1"/>
  <c r="A2934" i="1"/>
  <c r="K2934" i="1" s="1"/>
  <c r="X2933" i="1"/>
  <c r="AI2933" i="1"/>
  <c r="Y2932" i="1"/>
  <c r="I2933" i="1"/>
  <c r="H2933" i="1" s="1"/>
  <c r="Z2932" i="1"/>
  <c r="AA2932" i="1" s="1"/>
  <c r="AH2932" i="1" s="1"/>
  <c r="AJ2933" i="1"/>
  <c r="AB2932" i="1"/>
  <c r="N2889" i="1" l="1"/>
  <c r="AC2889" i="1" s="1"/>
  <c r="L2890" i="1"/>
  <c r="M2889" i="1"/>
  <c r="AD2889" i="1" s="1"/>
  <c r="AE2889" i="1" s="1"/>
  <c r="G2889" i="1"/>
  <c r="AE2888" i="1"/>
  <c r="AB2933" i="1"/>
  <c r="X2934" i="1"/>
  <c r="A2935" i="1"/>
  <c r="K2935" i="1" s="1"/>
  <c r="Y2933" i="1"/>
  <c r="I2934" i="1"/>
  <c r="H2934" i="1" s="1"/>
  <c r="AJ2934" i="1"/>
  <c r="AI2934" i="1"/>
  <c r="Z2933" i="1"/>
  <c r="AA2933" i="1" s="1"/>
  <c r="AH2933" i="1" s="1"/>
  <c r="M2890" i="1" l="1"/>
  <c r="AD2890" i="1" s="1"/>
  <c r="N2890" i="1"/>
  <c r="AC2890" i="1" s="1"/>
  <c r="L2891" i="1"/>
  <c r="AB2934" i="1"/>
  <c r="A2936" i="1"/>
  <c r="K2936" i="1" s="1"/>
  <c r="X2935" i="1"/>
  <c r="AJ2935" i="1"/>
  <c r="AI2935" i="1"/>
  <c r="Z2934" i="1"/>
  <c r="I2935" i="1"/>
  <c r="H2935" i="1" s="1"/>
  <c r="N2891" i="1" l="1"/>
  <c r="AC2891" i="1" s="1"/>
  <c r="L2892" i="1"/>
  <c r="M2891" i="1"/>
  <c r="AD2891" i="1" s="1"/>
  <c r="AE2891" i="1" s="1"/>
  <c r="AE2890" i="1"/>
  <c r="G2890" i="1"/>
  <c r="A2937" i="1"/>
  <c r="K2937" i="1" s="1"/>
  <c r="X2936" i="1"/>
  <c r="AB2935" i="1"/>
  <c r="Z2935" i="1"/>
  <c r="AA2935" i="1" s="1"/>
  <c r="AH2935" i="1" s="1"/>
  <c r="Y2935" i="1"/>
  <c r="AJ2936" i="1"/>
  <c r="AI2936" i="1"/>
  <c r="I2936" i="1"/>
  <c r="H2936" i="1" s="1"/>
  <c r="M2892" i="1" l="1"/>
  <c r="AD2892" i="1" s="1"/>
  <c r="N2892" i="1"/>
  <c r="AC2892" i="1" s="1"/>
  <c r="L2893" i="1"/>
  <c r="G2891" i="1"/>
  <c r="G2892" i="1" s="1"/>
  <c r="AI2937" i="1"/>
  <c r="Z2936" i="1"/>
  <c r="AA2936" i="1" s="1"/>
  <c r="AH2936" i="1" s="1"/>
  <c r="I2937" i="1"/>
  <c r="H2937" i="1" s="1"/>
  <c r="Y2936" i="1"/>
  <c r="AJ2937" i="1"/>
  <c r="A2938" i="1"/>
  <c r="K2938" i="1" s="1"/>
  <c r="X2937" i="1"/>
  <c r="AB2936" i="1"/>
  <c r="N2893" i="1" l="1"/>
  <c r="AC2893" i="1" s="1"/>
  <c r="L2894" i="1"/>
  <c r="M2893" i="1"/>
  <c r="AD2893" i="1" s="1"/>
  <c r="AE2893" i="1" s="1"/>
  <c r="AE2892" i="1"/>
  <c r="AJ2938" i="1"/>
  <c r="AI2938" i="1"/>
  <c r="I2938" i="1"/>
  <c r="H2938" i="1" s="1"/>
  <c r="Z2937" i="1"/>
  <c r="AA2937" i="1" s="1"/>
  <c r="AH2937" i="1" s="1"/>
  <c r="Y2937" i="1"/>
  <c r="X2938" i="1"/>
  <c r="A2939" i="1"/>
  <c r="K2939" i="1" s="1"/>
  <c r="AB2937" i="1"/>
  <c r="N2894" i="1" l="1"/>
  <c r="AC2894" i="1" s="1"/>
  <c r="L2895" i="1"/>
  <c r="M2894" i="1"/>
  <c r="AD2894" i="1" s="1"/>
  <c r="AE2894" i="1" s="1"/>
  <c r="G2893" i="1"/>
  <c r="AI2939" i="1"/>
  <c r="Z2938" i="1"/>
  <c r="AA2938" i="1" s="1"/>
  <c r="AH2938" i="1" s="1"/>
  <c r="Y2938" i="1"/>
  <c r="I2939" i="1"/>
  <c r="H2939" i="1" s="1"/>
  <c r="AJ2939" i="1"/>
  <c r="AB2938" i="1"/>
  <c r="X2939" i="1"/>
  <c r="A2940" i="1"/>
  <c r="K2940" i="1" s="1"/>
  <c r="M2895" i="1" l="1"/>
  <c r="AD2895" i="1" s="1"/>
  <c r="N2895" i="1"/>
  <c r="AC2895" i="1" s="1"/>
  <c r="L2896" i="1"/>
  <c r="G2894" i="1"/>
  <c r="Y2939" i="1"/>
  <c r="AI2940" i="1"/>
  <c r="AJ2940" i="1"/>
  <c r="I2940" i="1"/>
  <c r="H2940" i="1" s="1"/>
  <c r="Z2939" i="1"/>
  <c r="AA2939" i="1" s="1"/>
  <c r="AH2939" i="1" s="1"/>
  <c r="A2941" i="1"/>
  <c r="K2941" i="1" s="1"/>
  <c r="X2940" i="1"/>
  <c r="AB2939" i="1"/>
  <c r="N2896" i="1" l="1"/>
  <c r="AC2896" i="1" s="1"/>
  <c r="M2896" i="1"/>
  <c r="AD2896" i="1" s="1"/>
  <c r="AE2896" i="1" s="1"/>
  <c r="L2897" i="1"/>
  <c r="AE2895" i="1"/>
  <c r="G2895" i="1"/>
  <c r="X2941" i="1"/>
  <c r="A2942" i="1"/>
  <c r="K2942" i="1" s="1"/>
  <c r="AB2940" i="1"/>
  <c r="AJ2941" i="1"/>
  <c r="AI2941" i="1"/>
  <c r="I2941" i="1"/>
  <c r="H2941" i="1" s="1"/>
  <c r="Z2940" i="1"/>
  <c r="AA2940" i="1" s="1"/>
  <c r="AH2940" i="1" s="1"/>
  <c r="Y2940" i="1"/>
  <c r="N2897" i="1" l="1"/>
  <c r="AC2897" i="1" s="1"/>
  <c r="L2898" i="1"/>
  <c r="M2897" i="1"/>
  <c r="AD2897" i="1" s="1"/>
  <c r="AE2897" i="1" s="1"/>
  <c r="G2896" i="1"/>
  <c r="G2897" i="1" s="1"/>
  <c r="A2943" i="1"/>
  <c r="K2943" i="1" s="1"/>
  <c r="X2942" i="1"/>
  <c r="AJ2942" i="1"/>
  <c r="AI2942" i="1"/>
  <c r="I2942" i="1"/>
  <c r="H2942" i="1" s="1"/>
  <c r="Z2941" i="1"/>
  <c r="AA2941" i="1" s="1"/>
  <c r="AH2941" i="1" s="1"/>
  <c r="Y2941" i="1"/>
  <c r="AB2941" i="1"/>
  <c r="L2899" i="1" l="1"/>
  <c r="N2898" i="1"/>
  <c r="AC2898" i="1" s="1"/>
  <c r="M2898" i="1"/>
  <c r="AD2898" i="1" s="1"/>
  <c r="AB2942" i="1"/>
  <c r="X2943" i="1"/>
  <c r="A2944" i="1"/>
  <c r="K2944" i="1" s="1"/>
  <c r="Y2942" i="1"/>
  <c r="I2943" i="1"/>
  <c r="H2943" i="1" s="1"/>
  <c r="AJ2943" i="1"/>
  <c r="AI2943" i="1"/>
  <c r="Z2942" i="1"/>
  <c r="AA2942" i="1" s="1"/>
  <c r="AH2942" i="1" s="1"/>
  <c r="AE2898" i="1" l="1"/>
  <c r="N2899" i="1"/>
  <c r="AC2899" i="1" s="1"/>
  <c r="L2900" i="1"/>
  <c r="M2899" i="1"/>
  <c r="AD2899" i="1" s="1"/>
  <c r="AE2899" i="1" s="1"/>
  <c r="G2898" i="1"/>
  <c r="G2899" i="1" s="1"/>
  <c r="AB2943" i="1"/>
  <c r="X2944" i="1"/>
  <c r="A2945" i="1"/>
  <c r="K2945" i="1" s="1"/>
  <c r="I2944" i="1"/>
  <c r="H2944" i="1" s="1"/>
  <c r="Z2943" i="1"/>
  <c r="AA2943" i="1" s="1"/>
  <c r="AH2943" i="1" s="1"/>
  <c r="AJ2944" i="1"/>
  <c r="AI2944" i="1"/>
  <c r="Y2943" i="1"/>
  <c r="N2900" i="1" l="1"/>
  <c r="AC2900" i="1" s="1"/>
  <c r="L2901" i="1"/>
  <c r="M2900" i="1"/>
  <c r="AD2900" i="1" s="1"/>
  <c r="AE2900" i="1" s="1"/>
  <c r="AB2944" i="1"/>
  <c r="A2946" i="1"/>
  <c r="K2946" i="1" s="1"/>
  <c r="X2945" i="1"/>
  <c r="AI2945" i="1"/>
  <c r="Z2944" i="1"/>
  <c r="AA2944" i="1" s="1"/>
  <c r="AH2944" i="1" s="1"/>
  <c r="Y2944" i="1"/>
  <c r="AJ2945" i="1"/>
  <c r="I2945" i="1"/>
  <c r="H2945" i="1" s="1"/>
  <c r="L2902" i="1" l="1"/>
  <c r="N2901" i="1"/>
  <c r="AC2901" i="1" s="1"/>
  <c r="M2901" i="1"/>
  <c r="AD2901" i="1" s="1"/>
  <c r="AE2901" i="1" s="1"/>
  <c r="G2900" i="1"/>
  <c r="AB2945" i="1"/>
  <c r="AJ2946" i="1"/>
  <c r="Y2945" i="1"/>
  <c r="AI2946" i="1"/>
  <c r="Z2945" i="1"/>
  <c r="AA2945" i="1" s="1"/>
  <c r="AH2945" i="1" s="1"/>
  <c r="I2946" i="1"/>
  <c r="H2946" i="1" s="1"/>
  <c r="X2946" i="1"/>
  <c r="A2947" i="1"/>
  <c r="K2947" i="1" s="1"/>
  <c r="L2903" i="1" l="1"/>
  <c r="M2902" i="1"/>
  <c r="AD2902" i="1" s="1"/>
  <c r="N2902" i="1"/>
  <c r="AC2902" i="1" s="1"/>
  <c r="G2901" i="1"/>
  <c r="X2947" i="1"/>
  <c r="A2948" i="1"/>
  <c r="K2948" i="1" s="1"/>
  <c r="AJ2947" i="1"/>
  <c r="AI2947" i="1"/>
  <c r="I2947" i="1"/>
  <c r="H2947" i="1" s="1"/>
  <c r="Z2946" i="1"/>
  <c r="AA2946" i="1" s="1"/>
  <c r="AH2946" i="1" s="1"/>
  <c r="Y2946" i="1"/>
  <c r="AB2946" i="1"/>
  <c r="AE2902" i="1" l="1"/>
  <c r="N2903" i="1"/>
  <c r="AC2903" i="1" s="1"/>
  <c r="L2904" i="1"/>
  <c r="M2903" i="1"/>
  <c r="AD2903" i="1" s="1"/>
  <c r="AE2903" i="1" s="1"/>
  <c r="G2902" i="1"/>
  <c r="AB2947" i="1"/>
  <c r="A2949" i="1"/>
  <c r="K2949" i="1" s="1"/>
  <c r="X2948" i="1"/>
  <c r="AI2948" i="1"/>
  <c r="Y2947" i="1"/>
  <c r="I2948" i="1"/>
  <c r="H2948" i="1" s="1"/>
  <c r="Z2947" i="1"/>
  <c r="AA2947" i="1" s="1"/>
  <c r="AH2947" i="1" s="1"/>
  <c r="AJ2948" i="1"/>
  <c r="N2904" i="1" l="1"/>
  <c r="AC2904" i="1" s="1"/>
  <c r="L2905" i="1"/>
  <c r="M2904" i="1"/>
  <c r="AD2904" i="1" s="1"/>
  <c r="AE2904" i="1" s="1"/>
  <c r="G2903" i="1"/>
  <c r="AB2948" i="1"/>
  <c r="AI2949" i="1"/>
  <c r="Z2948" i="1"/>
  <c r="AA2948" i="1" s="1"/>
  <c r="AH2948" i="1" s="1"/>
  <c r="I2949" i="1"/>
  <c r="H2949" i="1" s="1"/>
  <c r="Y2948" i="1"/>
  <c r="AJ2949" i="1"/>
  <c r="X2949" i="1"/>
  <c r="A2950" i="1"/>
  <c r="K2950" i="1" s="1"/>
  <c r="N2905" i="1" l="1"/>
  <c r="AC2905" i="1" s="1"/>
  <c r="L2906" i="1"/>
  <c r="M2905" i="1"/>
  <c r="AD2905" i="1" s="1"/>
  <c r="AE2905" i="1" s="1"/>
  <c r="G2904" i="1"/>
  <c r="AB2949" i="1"/>
  <c r="X2950" i="1"/>
  <c r="A2951" i="1"/>
  <c r="K2951" i="1" s="1"/>
  <c r="Z2949" i="1"/>
  <c r="AA2949" i="1" s="1"/>
  <c r="AH2949" i="1" s="1"/>
  <c r="Y2949" i="1"/>
  <c r="I2950" i="1"/>
  <c r="H2950" i="1" s="1"/>
  <c r="AJ2950" i="1"/>
  <c r="AI2950" i="1"/>
  <c r="L2907" i="1" l="1"/>
  <c r="M2906" i="1"/>
  <c r="AD2906" i="1" s="1"/>
  <c r="N2906" i="1"/>
  <c r="AC2906" i="1" s="1"/>
  <c r="AE2906" i="1" s="1"/>
  <c r="G2905" i="1"/>
  <c r="A2952" i="1"/>
  <c r="K2952" i="1" s="1"/>
  <c r="X2951" i="1"/>
  <c r="AI2951" i="1"/>
  <c r="Y2950" i="1"/>
  <c r="I2951" i="1"/>
  <c r="H2951" i="1" s="1"/>
  <c r="Z2950" i="1"/>
  <c r="AA2950" i="1" s="1"/>
  <c r="AH2950" i="1" s="1"/>
  <c r="AJ2951" i="1"/>
  <c r="AB2950" i="1"/>
  <c r="G2906" i="1" l="1"/>
  <c r="L2908" i="1"/>
  <c r="N2907" i="1"/>
  <c r="AC2907" i="1" s="1"/>
  <c r="M2907" i="1"/>
  <c r="AD2907" i="1" s="1"/>
  <c r="Y2951" i="1"/>
  <c r="I2952" i="1"/>
  <c r="H2952" i="1" s="1"/>
  <c r="AJ2952" i="1"/>
  <c r="AI2952" i="1"/>
  <c r="Z2951" i="1"/>
  <c r="AA2951" i="1" s="1"/>
  <c r="AH2951" i="1" s="1"/>
  <c r="AB2951" i="1"/>
  <c r="X2952" i="1"/>
  <c r="A2953" i="1"/>
  <c r="K2953" i="1" s="1"/>
  <c r="AE2907" i="1" l="1"/>
  <c r="N2908" i="1"/>
  <c r="AC2908" i="1" s="1"/>
  <c r="M2908" i="1"/>
  <c r="AD2908" i="1" s="1"/>
  <c r="AE2908" i="1" s="1"/>
  <c r="L2909" i="1"/>
  <c r="G2907" i="1"/>
  <c r="A2954" i="1"/>
  <c r="K2954" i="1" s="1"/>
  <c r="X2953" i="1"/>
  <c r="AB2952" i="1"/>
  <c r="AI2953" i="1"/>
  <c r="I2953" i="1"/>
  <c r="H2953" i="1" s="1"/>
  <c r="Z2952" i="1"/>
  <c r="AA2952" i="1" s="1"/>
  <c r="AH2952" i="1" s="1"/>
  <c r="Y2952" i="1"/>
  <c r="AJ2953" i="1"/>
  <c r="G2908" i="1" l="1"/>
  <c r="N2909" i="1"/>
  <c r="AC2909" i="1" s="1"/>
  <c r="L2910" i="1"/>
  <c r="M2909" i="1"/>
  <c r="AD2909" i="1" s="1"/>
  <c r="A2955" i="1"/>
  <c r="K2955" i="1" s="1"/>
  <c r="X2954" i="1"/>
  <c r="Z2953" i="1"/>
  <c r="AA2953" i="1" s="1"/>
  <c r="AH2953" i="1" s="1"/>
  <c r="Y2953" i="1"/>
  <c r="AJ2954" i="1"/>
  <c r="I2954" i="1"/>
  <c r="H2954" i="1" s="1"/>
  <c r="AI2954" i="1"/>
  <c r="AB2953" i="1"/>
  <c r="M2910" i="1" l="1"/>
  <c r="AD2910" i="1" s="1"/>
  <c r="N2910" i="1"/>
  <c r="AC2910" i="1" s="1"/>
  <c r="L2911" i="1"/>
  <c r="G2909" i="1"/>
  <c r="AE2909" i="1"/>
  <c r="AB2954" i="1"/>
  <c r="X2955" i="1"/>
  <c r="A2956" i="1"/>
  <c r="K2956" i="1" s="1"/>
  <c r="Z2954" i="1"/>
  <c r="AA2954" i="1" s="1"/>
  <c r="AH2954" i="1" s="1"/>
  <c r="I2955" i="1"/>
  <c r="H2955" i="1" s="1"/>
  <c r="Y2954" i="1"/>
  <c r="AJ2955" i="1"/>
  <c r="AI2955" i="1"/>
  <c r="N2911" i="1" l="1"/>
  <c r="AC2911" i="1" s="1"/>
  <c r="L2912" i="1"/>
  <c r="M2911" i="1"/>
  <c r="AD2911" i="1" s="1"/>
  <c r="AE2911" i="1" s="1"/>
  <c r="AE2910" i="1"/>
  <c r="G2910" i="1"/>
  <c r="AB2955" i="1"/>
  <c r="AJ2956" i="1"/>
  <c r="AI2956" i="1"/>
  <c r="I2956" i="1"/>
  <c r="H2956" i="1" s="1"/>
  <c r="Z2955" i="1"/>
  <c r="AA2955" i="1" s="1"/>
  <c r="AH2955" i="1" s="1"/>
  <c r="Y2955" i="1"/>
  <c r="A2957" i="1"/>
  <c r="K2957" i="1" s="1"/>
  <c r="X2956" i="1"/>
  <c r="G2911" i="1" l="1"/>
  <c r="M2912" i="1"/>
  <c r="AD2912" i="1" s="1"/>
  <c r="N2912" i="1"/>
  <c r="AC2912" i="1" s="1"/>
  <c r="L2913" i="1"/>
  <c r="AB2956" i="1"/>
  <c r="X2957" i="1"/>
  <c r="A2958" i="1"/>
  <c r="K2958" i="1" s="1"/>
  <c r="Z2956" i="1"/>
  <c r="AA2956" i="1" s="1"/>
  <c r="AH2956" i="1" s="1"/>
  <c r="AI2957" i="1"/>
  <c r="Y2956" i="1"/>
  <c r="I2957" i="1"/>
  <c r="H2957" i="1" s="1"/>
  <c r="AJ2957" i="1"/>
  <c r="N2913" i="1" l="1"/>
  <c r="AC2913" i="1" s="1"/>
  <c r="L2914" i="1"/>
  <c r="M2913" i="1"/>
  <c r="AD2913" i="1" s="1"/>
  <c r="AE2913" i="1" s="1"/>
  <c r="AE2912" i="1"/>
  <c r="G2912" i="1"/>
  <c r="G2913" i="1" s="1"/>
  <c r="X2958" i="1"/>
  <c r="A2959" i="1"/>
  <c r="K2959" i="1" s="1"/>
  <c r="AB2957" i="1"/>
  <c r="AI2958" i="1"/>
  <c r="Y2957" i="1"/>
  <c r="I2958" i="1"/>
  <c r="H2958" i="1" s="1"/>
  <c r="Z2957" i="1"/>
  <c r="AA2957" i="1" s="1"/>
  <c r="AH2957" i="1" s="1"/>
  <c r="AJ2958" i="1"/>
  <c r="N2914" i="1" l="1"/>
  <c r="AC2914" i="1" s="1"/>
  <c r="L2915" i="1"/>
  <c r="M2914" i="1"/>
  <c r="AD2914" i="1" s="1"/>
  <c r="AB2958" i="1"/>
  <c r="X2959" i="1"/>
  <c r="A2960" i="1"/>
  <c r="K2960" i="1" s="1"/>
  <c r="AI2959" i="1"/>
  <c r="Z2958" i="1"/>
  <c r="AA2958" i="1" s="1"/>
  <c r="AH2958" i="1" s="1"/>
  <c r="I2959" i="1"/>
  <c r="H2959" i="1" s="1"/>
  <c r="Y2958" i="1"/>
  <c r="AJ2959" i="1"/>
  <c r="AE2914" i="1" l="1"/>
  <c r="M2915" i="1"/>
  <c r="AD2915" i="1" s="1"/>
  <c r="N2915" i="1"/>
  <c r="AC2915" i="1" s="1"/>
  <c r="L2916" i="1"/>
  <c r="G2914" i="1"/>
  <c r="G2915" i="1" s="1"/>
  <c r="Z2959" i="1"/>
  <c r="AA2959" i="1" s="1"/>
  <c r="AH2959" i="1" s="1"/>
  <c r="Y2959" i="1"/>
  <c r="AJ2960" i="1"/>
  <c r="AI2960" i="1"/>
  <c r="I2960" i="1"/>
  <c r="H2960" i="1" s="1"/>
  <c r="AB2959" i="1"/>
  <c r="A2961" i="1"/>
  <c r="K2961" i="1" s="1"/>
  <c r="X2960" i="1"/>
  <c r="N2916" i="1" l="1"/>
  <c r="AC2916" i="1" s="1"/>
  <c r="L2917" i="1"/>
  <c r="M2916" i="1"/>
  <c r="AD2916" i="1" s="1"/>
  <c r="AE2916" i="1" s="1"/>
  <c r="AE2915" i="1"/>
  <c r="AB2960" i="1"/>
  <c r="AI2961" i="1"/>
  <c r="I2961" i="1"/>
  <c r="H2961" i="1" s="1"/>
  <c r="Y2960" i="1"/>
  <c r="Z2960" i="1"/>
  <c r="AA2960" i="1" s="1"/>
  <c r="AH2960" i="1" s="1"/>
  <c r="AJ2961" i="1"/>
  <c r="X2961" i="1"/>
  <c r="A2962" i="1"/>
  <c r="K2962" i="1" s="1"/>
  <c r="M2917" i="1" l="1"/>
  <c r="AD2917" i="1" s="1"/>
  <c r="N2917" i="1"/>
  <c r="AC2917" i="1" s="1"/>
  <c r="L2918" i="1"/>
  <c r="G2916" i="1"/>
  <c r="I2962" i="1"/>
  <c r="H2962" i="1" s="1"/>
  <c r="Z2961" i="1"/>
  <c r="AA2961" i="1" s="1"/>
  <c r="AH2961" i="1" s="1"/>
  <c r="Y2961" i="1"/>
  <c r="AI2962" i="1"/>
  <c r="AJ2962" i="1"/>
  <c r="X2962" i="1"/>
  <c r="A2963" i="1"/>
  <c r="K2963" i="1" s="1"/>
  <c r="AB2961" i="1"/>
  <c r="N2918" i="1" l="1"/>
  <c r="AC2918" i="1" s="1"/>
  <c r="L2919" i="1"/>
  <c r="M2918" i="1"/>
  <c r="AD2918" i="1" s="1"/>
  <c r="AE2918" i="1" s="1"/>
  <c r="AE2917" i="1"/>
  <c r="G2917" i="1"/>
  <c r="AI2963" i="1"/>
  <c r="Y2962" i="1"/>
  <c r="I2963" i="1"/>
  <c r="H2963" i="1" s="1"/>
  <c r="Z2962" i="1"/>
  <c r="AA2962" i="1" s="1"/>
  <c r="AH2962" i="1" s="1"/>
  <c r="AJ2963" i="1"/>
  <c r="AB2962" i="1"/>
  <c r="A2964" i="1"/>
  <c r="K2964" i="1" s="1"/>
  <c r="X2963" i="1"/>
  <c r="M2919" i="1" l="1"/>
  <c r="AD2919" i="1" s="1"/>
  <c r="N2919" i="1"/>
  <c r="AC2919" i="1" s="1"/>
  <c r="L2920" i="1"/>
  <c r="G2918" i="1"/>
  <c r="A2965" i="1"/>
  <c r="K2965" i="1" s="1"/>
  <c r="X2964" i="1"/>
  <c r="Z2963" i="1"/>
  <c r="AA2963" i="1" s="1"/>
  <c r="AH2963" i="1" s="1"/>
  <c r="I2964" i="1"/>
  <c r="H2964" i="1" s="1"/>
  <c r="AJ2964" i="1"/>
  <c r="Y2963" i="1"/>
  <c r="AI2964" i="1"/>
  <c r="AB2963" i="1"/>
  <c r="G2919" i="1" l="1"/>
  <c r="N2920" i="1"/>
  <c r="AC2920" i="1" s="1"/>
  <c r="L2921" i="1"/>
  <c r="M2920" i="1"/>
  <c r="AD2920" i="1" s="1"/>
  <c r="AE2920" i="1" s="1"/>
  <c r="AE2919" i="1"/>
  <c r="X2965" i="1"/>
  <c r="A2966" i="1"/>
  <c r="K2966" i="1" s="1"/>
  <c r="AB2964" i="1"/>
  <c r="AJ2965" i="1"/>
  <c r="I2965" i="1"/>
  <c r="H2965" i="1" s="1"/>
  <c r="AI2965" i="1"/>
  <c r="Z2964" i="1"/>
  <c r="AA2964" i="1" s="1"/>
  <c r="AH2964" i="1" s="1"/>
  <c r="Y2964" i="1"/>
  <c r="M2921" i="1" l="1"/>
  <c r="AD2921" i="1" s="1"/>
  <c r="N2921" i="1"/>
  <c r="AC2921" i="1" s="1"/>
  <c r="L2922" i="1"/>
  <c r="G2920" i="1"/>
  <c r="AB2965" i="1"/>
  <c r="X2966" i="1"/>
  <c r="A2967" i="1"/>
  <c r="K2967" i="1" s="1"/>
  <c r="AJ2966" i="1"/>
  <c r="AI2966" i="1"/>
  <c r="Z2965" i="1"/>
  <c r="I2966" i="1"/>
  <c r="H2966" i="1" s="1"/>
  <c r="G2921" i="1" l="1"/>
  <c r="K2968" i="1"/>
  <c r="N2922" i="1"/>
  <c r="AC2922" i="1" s="1"/>
  <c r="L2923" i="1"/>
  <c r="M2922" i="1"/>
  <c r="AD2922" i="1" s="1"/>
  <c r="AE2921" i="1"/>
  <c r="AB2966" i="1"/>
  <c r="A2968" i="1"/>
  <c r="X2967" i="1"/>
  <c r="I2967" i="1"/>
  <c r="H2967" i="1" s="1"/>
  <c r="AJ2967" i="1"/>
  <c r="Y2966" i="1"/>
  <c r="Z2966" i="1"/>
  <c r="AA2966" i="1" s="1"/>
  <c r="AH2966" i="1" s="1"/>
  <c r="AI2967" i="1"/>
  <c r="AE2922" i="1" l="1"/>
  <c r="M2923" i="1"/>
  <c r="AD2923" i="1" s="1"/>
  <c r="N2923" i="1"/>
  <c r="AC2923" i="1" s="1"/>
  <c r="L2924" i="1"/>
  <c r="G2922" i="1"/>
  <c r="AB2967" i="1"/>
  <c r="Z2967" i="1"/>
  <c r="AA2967" i="1" s="1"/>
  <c r="AH2967" i="1" s="1"/>
  <c r="Y2967" i="1"/>
  <c r="AI2968" i="1"/>
  <c r="AJ2968" i="1"/>
  <c r="I2968" i="1"/>
  <c r="H2968" i="1" s="1"/>
  <c r="A2969" i="1"/>
  <c r="K2969" i="1" s="1"/>
  <c r="X2968" i="1"/>
  <c r="G2923" i="1" l="1"/>
  <c r="N2924" i="1"/>
  <c r="AC2924" i="1" s="1"/>
  <c r="L2925" i="1"/>
  <c r="M2924" i="1"/>
  <c r="AD2924" i="1" s="1"/>
  <c r="AE2923" i="1"/>
  <c r="A2970" i="1"/>
  <c r="K2970" i="1" s="1"/>
  <c r="X2969" i="1"/>
  <c r="AB2968" i="1"/>
  <c r="AI2969" i="1"/>
  <c r="Z2968" i="1"/>
  <c r="AA2968" i="1" s="1"/>
  <c r="AH2968" i="1" s="1"/>
  <c r="I2969" i="1"/>
  <c r="H2969" i="1" s="1"/>
  <c r="Y2968" i="1"/>
  <c r="AJ2969" i="1"/>
  <c r="AE2924" i="1" l="1"/>
  <c r="K2971" i="1"/>
  <c r="M2925" i="1"/>
  <c r="AD2925" i="1" s="1"/>
  <c r="N2925" i="1"/>
  <c r="AC2925" i="1" s="1"/>
  <c r="L2926" i="1"/>
  <c r="G2924" i="1"/>
  <c r="X2970" i="1"/>
  <c r="A2971" i="1"/>
  <c r="I2970" i="1"/>
  <c r="H2970" i="1" s="1"/>
  <c r="Y2969" i="1"/>
  <c r="AJ2970" i="1"/>
  <c r="Z2969" i="1"/>
  <c r="AA2969" i="1" s="1"/>
  <c r="AH2969" i="1" s="1"/>
  <c r="AI2970" i="1"/>
  <c r="AB2969" i="1"/>
  <c r="N2926" i="1" l="1"/>
  <c r="AC2926" i="1" s="1"/>
  <c r="L2927" i="1"/>
  <c r="M2926" i="1"/>
  <c r="AD2926" i="1" s="1"/>
  <c r="AE2925" i="1"/>
  <c r="G2925" i="1"/>
  <c r="AB2970" i="1"/>
  <c r="X2971" i="1"/>
  <c r="A2972" i="1"/>
  <c r="K2972" i="1" s="1"/>
  <c r="AJ2971" i="1"/>
  <c r="AI2971" i="1"/>
  <c r="Z2970" i="1"/>
  <c r="AA2970" i="1" s="1"/>
  <c r="AH2970" i="1" s="1"/>
  <c r="I2971" i="1"/>
  <c r="H2971" i="1" s="1"/>
  <c r="Y2970" i="1"/>
  <c r="G2926" i="1" l="1"/>
  <c r="AE2926" i="1"/>
  <c r="M2927" i="1"/>
  <c r="AD2927" i="1" s="1"/>
  <c r="N2927" i="1"/>
  <c r="AC2927" i="1" s="1"/>
  <c r="L2928" i="1"/>
  <c r="X2972" i="1"/>
  <c r="A2973" i="1"/>
  <c r="K2973" i="1" s="1"/>
  <c r="AB2971" i="1"/>
  <c r="I2972" i="1"/>
  <c r="H2972" i="1" s="1"/>
  <c r="AJ2972" i="1"/>
  <c r="Z2971" i="1"/>
  <c r="AA2971" i="1" s="1"/>
  <c r="AH2971" i="1" s="1"/>
  <c r="AI2972" i="1"/>
  <c r="Y2971" i="1"/>
  <c r="K2974" i="1" l="1"/>
  <c r="N2928" i="1"/>
  <c r="AC2928" i="1" s="1"/>
  <c r="L2929" i="1"/>
  <c r="M2928" i="1"/>
  <c r="AD2928" i="1" s="1"/>
  <c r="AE2927" i="1"/>
  <c r="G2927" i="1"/>
  <c r="X2973" i="1"/>
  <c r="A2974" i="1"/>
  <c r="AB2972" i="1"/>
  <c r="AJ2973" i="1"/>
  <c r="AI2973" i="1"/>
  <c r="I2973" i="1"/>
  <c r="H2973" i="1" s="1"/>
  <c r="Z2972" i="1"/>
  <c r="AA2972" i="1" s="1"/>
  <c r="AH2972" i="1" s="1"/>
  <c r="Y2972" i="1"/>
  <c r="AE2928" i="1" l="1"/>
  <c r="M2929" i="1"/>
  <c r="AD2929" i="1" s="1"/>
  <c r="N2929" i="1"/>
  <c r="AC2929" i="1" s="1"/>
  <c r="L2930" i="1"/>
  <c r="G2928" i="1"/>
  <c r="AB2973" i="1"/>
  <c r="X2974" i="1"/>
  <c r="A2975" i="1"/>
  <c r="K2975" i="1" s="1"/>
  <c r="Y2973" i="1"/>
  <c r="I2974" i="1"/>
  <c r="H2974" i="1" s="1"/>
  <c r="AJ2974" i="1"/>
  <c r="AI2974" i="1"/>
  <c r="Z2973" i="1"/>
  <c r="AA2973" i="1" s="1"/>
  <c r="AH2973" i="1" s="1"/>
  <c r="G2929" i="1" l="1"/>
  <c r="N2930" i="1"/>
  <c r="AC2930" i="1" s="1"/>
  <c r="L2931" i="1"/>
  <c r="M2930" i="1"/>
  <c r="AD2930" i="1" s="1"/>
  <c r="AE2929" i="1"/>
  <c r="AJ2975" i="1"/>
  <c r="AI2975" i="1"/>
  <c r="I2975" i="1"/>
  <c r="H2975" i="1" s="1"/>
  <c r="Z2974" i="1"/>
  <c r="AA2974" i="1" s="1"/>
  <c r="AH2974" i="1" s="1"/>
  <c r="Y2974" i="1"/>
  <c r="AB2974" i="1"/>
  <c r="X2975" i="1"/>
  <c r="A2976" i="1"/>
  <c r="K2976" i="1" s="1"/>
  <c r="AE2930" i="1" l="1"/>
  <c r="M2931" i="1"/>
  <c r="AD2931" i="1" s="1"/>
  <c r="N2931" i="1"/>
  <c r="AC2931" i="1" s="1"/>
  <c r="L2932" i="1"/>
  <c r="G2930" i="1"/>
  <c r="A2977" i="1"/>
  <c r="K2977" i="1" s="1"/>
  <c r="X2976" i="1"/>
  <c r="AB2975" i="1"/>
  <c r="Y2975" i="1"/>
  <c r="AI2976" i="1"/>
  <c r="I2976" i="1"/>
  <c r="H2976" i="1" s="1"/>
  <c r="AJ2976" i="1"/>
  <c r="Z2975" i="1"/>
  <c r="AA2975" i="1" s="1"/>
  <c r="AH2975" i="1" s="1"/>
  <c r="K2978" i="1" l="1"/>
  <c r="N2932" i="1"/>
  <c r="AC2932" i="1" s="1"/>
  <c r="L2933" i="1"/>
  <c r="M2932" i="1"/>
  <c r="AD2932" i="1" s="1"/>
  <c r="AE2931" i="1"/>
  <c r="G2931" i="1"/>
  <c r="A2978" i="1"/>
  <c r="X2977" i="1"/>
  <c r="AB2976" i="1"/>
  <c r="Y2976" i="1"/>
  <c r="I2977" i="1"/>
  <c r="H2977" i="1" s="1"/>
  <c r="AJ2977" i="1"/>
  <c r="Z2976" i="1"/>
  <c r="AA2976" i="1" s="1"/>
  <c r="AH2976" i="1" s="1"/>
  <c r="AI2977" i="1"/>
  <c r="AE2932" i="1" l="1"/>
  <c r="M2933" i="1"/>
  <c r="AD2933" i="1" s="1"/>
  <c r="N2933" i="1"/>
  <c r="AC2933" i="1" s="1"/>
  <c r="L2934" i="1"/>
  <c r="G2932" i="1"/>
  <c r="AB2977" i="1"/>
  <c r="A2979" i="1"/>
  <c r="K2979" i="1" s="1"/>
  <c r="X2978" i="1"/>
  <c r="Z2977" i="1"/>
  <c r="AA2977" i="1" s="1"/>
  <c r="AH2977" i="1" s="1"/>
  <c r="AI2978" i="1"/>
  <c r="Y2977" i="1"/>
  <c r="AJ2978" i="1"/>
  <c r="I2978" i="1"/>
  <c r="H2978" i="1" s="1"/>
  <c r="G2933" i="1" l="1"/>
  <c r="N2934" i="1"/>
  <c r="AC2934" i="1" s="1"/>
  <c r="L2935" i="1"/>
  <c r="M2934" i="1"/>
  <c r="AD2934" i="1" s="1"/>
  <c r="AE2933" i="1"/>
  <c r="AI2979" i="1"/>
  <c r="Z2978" i="1"/>
  <c r="AA2978" i="1" s="1"/>
  <c r="AH2978" i="1" s="1"/>
  <c r="I2979" i="1"/>
  <c r="H2979" i="1" s="1"/>
  <c r="Y2978" i="1"/>
  <c r="AJ2979" i="1"/>
  <c r="X2979" i="1"/>
  <c r="A2980" i="1"/>
  <c r="K2980" i="1" s="1"/>
  <c r="AB2978" i="1"/>
  <c r="M2935" i="1" l="1"/>
  <c r="AD2935" i="1" s="1"/>
  <c r="N2935" i="1"/>
  <c r="AC2935" i="1" s="1"/>
  <c r="AE2935" i="1" s="1"/>
  <c r="L2936" i="1"/>
  <c r="AE2934" i="1"/>
  <c r="G2934" i="1"/>
  <c r="AJ2980" i="1"/>
  <c r="AI2980" i="1"/>
  <c r="Z2979" i="1"/>
  <c r="AA2979" i="1" s="1"/>
  <c r="AH2979" i="1" s="1"/>
  <c r="I2980" i="1"/>
  <c r="H2980" i="1" s="1"/>
  <c r="Y2979" i="1"/>
  <c r="AB2979" i="1"/>
  <c r="A2981" i="1"/>
  <c r="K2981" i="1" s="1"/>
  <c r="X2980" i="1"/>
  <c r="N2936" i="1" l="1"/>
  <c r="AC2936" i="1" s="1"/>
  <c r="M2936" i="1"/>
  <c r="AD2936" i="1" s="1"/>
  <c r="AE2936" i="1" s="1"/>
  <c r="L2937" i="1"/>
  <c r="G2935" i="1"/>
  <c r="AJ2981" i="1"/>
  <c r="I2981" i="1"/>
  <c r="H2981" i="1" s="1"/>
  <c r="AI2981" i="1"/>
  <c r="Z2980" i="1"/>
  <c r="AA2980" i="1" s="1"/>
  <c r="AH2980" i="1" s="1"/>
  <c r="Y2980" i="1"/>
  <c r="AB2980" i="1"/>
  <c r="X2981" i="1"/>
  <c r="A2982" i="1"/>
  <c r="K2982" i="1" s="1"/>
  <c r="N2937" i="1" l="1"/>
  <c r="AC2937" i="1" s="1"/>
  <c r="L2938" i="1"/>
  <c r="M2937" i="1"/>
  <c r="AD2937" i="1" s="1"/>
  <c r="G2936" i="1"/>
  <c r="A2983" i="1"/>
  <c r="K2983" i="1" s="1"/>
  <c r="X2982" i="1"/>
  <c r="Z2981" i="1"/>
  <c r="AA2981" i="1" s="1"/>
  <c r="AH2981" i="1" s="1"/>
  <c r="Y2981" i="1"/>
  <c r="AJ2982" i="1"/>
  <c r="I2982" i="1"/>
  <c r="H2982" i="1" s="1"/>
  <c r="AI2982" i="1"/>
  <c r="AB2981" i="1"/>
  <c r="AE2937" i="1" l="1"/>
  <c r="M2938" i="1"/>
  <c r="AD2938" i="1" s="1"/>
  <c r="N2938" i="1"/>
  <c r="AC2938" i="1" s="1"/>
  <c r="L2939" i="1"/>
  <c r="G2937" i="1"/>
  <c r="A2984" i="1"/>
  <c r="K2984" i="1" s="1"/>
  <c r="X2983" i="1"/>
  <c r="AB2982" i="1"/>
  <c r="Z2982" i="1"/>
  <c r="AA2982" i="1" s="1"/>
  <c r="AH2982" i="1" s="1"/>
  <c r="AJ2983" i="1"/>
  <c r="I2983" i="1"/>
  <c r="H2983" i="1" s="1"/>
  <c r="Y2982" i="1"/>
  <c r="AI2983" i="1"/>
  <c r="N2939" i="1" l="1"/>
  <c r="AC2939" i="1" s="1"/>
  <c r="L2940" i="1"/>
  <c r="M2939" i="1"/>
  <c r="AD2939" i="1" s="1"/>
  <c r="AE2938" i="1"/>
  <c r="G2938" i="1"/>
  <c r="I2984" i="1"/>
  <c r="H2984" i="1" s="1"/>
  <c r="AI2984" i="1"/>
  <c r="Y2983" i="1"/>
  <c r="Z2983" i="1"/>
  <c r="AA2983" i="1" s="1"/>
  <c r="AH2983" i="1" s="1"/>
  <c r="AJ2984" i="1"/>
  <c r="AB2983" i="1"/>
  <c r="A2985" i="1"/>
  <c r="K2985" i="1" s="1"/>
  <c r="X2984" i="1"/>
  <c r="AE2939" i="1" l="1"/>
  <c r="K2986" i="1"/>
  <c r="M2940" i="1"/>
  <c r="AD2940" i="1" s="1"/>
  <c r="N2940" i="1"/>
  <c r="AC2940" i="1" s="1"/>
  <c r="L2941" i="1"/>
  <c r="G2939" i="1"/>
  <c r="X2985" i="1"/>
  <c r="A2986" i="1"/>
  <c r="AB2984" i="1"/>
  <c r="AJ2985" i="1"/>
  <c r="Z2984" i="1"/>
  <c r="AA2984" i="1" s="1"/>
  <c r="AH2984" i="1" s="1"/>
  <c r="AI2985" i="1"/>
  <c r="I2985" i="1"/>
  <c r="H2985" i="1" s="1"/>
  <c r="Y2984" i="1"/>
  <c r="N2941" i="1" l="1"/>
  <c r="AC2941" i="1" s="1"/>
  <c r="L2942" i="1"/>
  <c r="M2941" i="1"/>
  <c r="AD2941" i="1" s="1"/>
  <c r="AE2940" i="1"/>
  <c r="G2940" i="1"/>
  <c r="AB2985" i="1"/>
  <c r="X2986" i="1"/>
  <c r="A2987" i="1"/>
  <c r="K2987" i="1" s="1"/>
  <c r="Y2985" i="1"/>
  <c r="I2986" i="1"/>
  <c r="H2986" i="1" s="1"/>
  <c r="AJ2986" i="1"/>
  <c r="AI2986" i="1"/>
  <c r="Z2985" i="1"/>
  <c r="AA2985" i="1" s="1"/>
  <c r="AH2985" i="1" s="1"/>
  <c r="AE2941" i="1" l="1"/>
  <c r="K2988" i="1"/>
  <c r="M2942" i="1"/>
  <c r="AD2942" i="1" s="1"/>
  <c r="N2942" i="1"/>
  <c r="AC2942" i="1" s="1"/>
  <c r="L2943" i="1"/>
  <c r="G2941" i="1"/>
  <c r="X2987" i="1"/>
  <c r="A2988" i="1"/>
  <c r="AI2987" i="1"/>
  <c r="I2987" i="1"/>
  <c r="H2987" i="1" s="1"/>
  <c r="Y2986" i="1"/>
  <c r="Z2986" i="1"/>
  <c r="AA2986" i="1" s="1"/>
  <c r="AH2986" i="1" s="1"/>
  <c r="AJ2987" i="1"/>
  <c r="AB2986" i="1"/>
  <c r="AE2942" i="1" l="1"/>
  <c r="K2989" i="1"/>
  <c r="G2942" i="1"/>
  <c r="N2943" i="1"/>
  <c r="AC2943" i="1" s="1"/>
  <c r="L2944" i="1"/>
  <c r="M2943" i="1"/>
  <c r="AD2943" i="1" s="1"/>
  <c r="X2988" i="1"/>
  <c r="A2989" i="1"/>
  <c r="I2988" i="1"/>
  <c r="H2988" i="1" s="1"/>
  <c r="AJ2988" i="1"/>
  <c r="Y2987" i="1"/>
  <c r="AI2988" i="1"/>
  <c r="Z2987" i="1"/>
  <c r="AA2987" i="1" s="1"/>
  <c r="AH2987" i="1" s="1"/>
  <c r="AB2987" i="1"/>
  <c r="AE2943" i="1" l="1"/>
  <c r="G2943" i="1"/>
  <c r="M2944" i="1"/>
  <c r="AD2944" i="1" s="1"/>
  <c r="N2944" i="1"/>
  <c r="AC2944" i="1" s="1"/>
  <c r="L2945" i="1"/>
  <c r="A2990" i="1"/>
  <c r="K2990" i="1" s="1"/>
  <c r="X2989" i="1"/>
  <c r="AB2988" i="1"/>
  <c r="AI2989" i="1"/>
  <c r="I2989" i="1"/>
  <c r="H2989" i="1" s="1"/>
  <c r="Y2988" i="1"/>
  <c r="Z2988" i="1"/>
  <c r="AA2988" i="1" s="1"/>
  <c r="AH2988" i="1" s="1"/>
  <c r="AJ2989" i="1"/>
  <c r="AE2944" i="1" l="1"/>
  <c r="G2944" i="1"/>
  <c r="N2945" i="1"/>
  <c r="AC2945" i="1" s="1"/>
  <c r="L2946" i="1"/>
  <c r="M2945" i="1"/>
  <c r="AD2945" i="1" s="1"/>
  <c r="AB2989" i="1"/>
  <c r="AJ2990" i="1"/>
  <c r="Z2989" i="1"/>
  <c r="AA2989" i="1" s="1"/>
  <c r="AH2989" i="1" s="1"/>
  <c r="AI2990" i="1"/>
  <c r="I2990" i="1"/>
  <c r="H2990" i="1" s="1"/>
  <c r="Y2989" i="1"/>
  <c r="X2990" i="1"/>
  <c r="A2991" i="1"/>
  <c r="K2991" i="1" s="1"/>
  <c r="AE2945" i="1" l="1"/>
  <c r="G2945" i="1"/>
  <c r="M2946" i="1"/>
  <c r="AD2946" i="1" s="1"/>
  <c r="N2946" i="1"/>
  <c r="AC2946" i="1" s="1"/>
  <c r="L2947" i="1"/>
  <c r="X2991" i="1"/>
  <c r="A2992" i="1"/>
  <c r="K2992" i="1" s="1"/>
  <c r="AB2990" i="1"/>
  <c r="AJ2991" i="1"/>
  <c r="I2991" i="1"/>
  <c r="H2991" i="1" s="1"/>
  <c r="AI2991" i="1"/>
  <c r="Z2990" i="1"/>
  <c r="AA2990" i="1" s="1"/>
  <c r="AH2990" i="1" s="1"/>
  <c r="Y2990" i="1"/>
  <c r="AE2946" i="1" l="1"/>
  <c r="G2946" i="1"/>
  <c r="N2947" i="1"/>
  <c r="AC2947" i="1" s="1"/>
  <c r="L2948" i="1"/>
  <c r="M2947" i="1"/>
  <c r="AD2947" i="1" s="1"/>
  <c r="I2992" i="1"/>
  <c r="H2992" i="1" s="1"/>
  <c r="Z2991" i="1"/>
  <c r="AA2991" i="1" s="1"/>
  <c r="AH2991" i="1" s="1"/>
  <c r="Y2991" i="1"/>
  <c r="AJ2992" i="1"/>
  <c r="AI2992" i="1"/>
  <c r="AB2991" i="1"/>
  <c r="A2993" i="1"/>
  <c r="K2993" i="1" s="1"/>
  <c r="X2992" i="1"/>
  <c r="G2947" i="1" l="1"/>
  <c r="AE2947" i="1"/>
  <c r="M2948" i="1"/>
  <c r="AD2948" i="1" s="1"/>
  <c r="N2948" i="1"/>
  <c r="AC2948" i="1" s="1"/>
  <c r="L2949" i="1"/>
  <c r="AB2992" i="1"/>
  <c r="AI2993" i="1"/>
  <c r="I2993" i="1"/>
  <c r="H2993" i="1" s="1"/>
  <c r="Z2992" i="1"/>
  <c r="AA2992" i="1" s="1"/>
  <c r="AH2992" i="1" s="1"/>
  <c r="AJ2993" i="1"/>
  <c r="Y2992" i="1"/>
  <c r="A2994" i="1"/>
  <c r="K2994" i="1" s="1"/>
  <c r="X2993" i="1"/>
  <c r="AE2948" i="1" l="1"/>
  <c r="G2948" i="1"/>
  <c r="N2949" i="1"/>
  <c r="AC2949" i="1" s="1"/>
  <c r="L2950" i="1"/>
  <c r="M2949" i="1"/>
  <c r="AD2949" i="1" s="1"/>
  <c r="A2995" i="1"/>
  <c r="K2995" i="1" s="1"/>
  <c r="X2994" i="1"/>
  <c r="AB2993" i="1"/>
  <c r="Z2993" i="1"/>
  <c r="AA2993" i="1" s="1"/>
  <c r="AH2993" i="1" s="1"/>
  <c r="I2994" i="1"/>
  <c r="H2994" i="1" s="1"/>
  <c r="AJ2994" i="1"/>
  <c r="Y2993" i="1"/>
  <c r="AI2994" i="1"/>
  <c r="G2949" i="1" l="1"/>
  <c r="G2950" i="1" s="1"/>
  <c r="AE2949" i="1"/>
  <c r="M2950" i="1"/>
  <c r="AD2950" i="1" s="1"/>
  <c r="N2950" i="1"/>
  <c r="AC2950" i="1" s="1"/>
  <c r="L2951" i="1"/>
  <c r="AB2994" i="1"/>
  <c r="Z2994" i="1"/>
  <c r="AA2994" i="1" s="1"/>
  <c r="AH2994" i="1" s="1"/>
  <c r="AI2995" i="1"/>
  <c r="Y2994" i="1"/>
  <c r="AJ2995" i="1"/>
  <c r="I2995" i="1"/>
  <c r="H2995" i="1" s="1"/>
  <c r="A2996" i="1"/>
  <c r="K2996" i="1" s="1"/>
  <c r="X2995" i="1"/>
  <c r="AE2950" i="1" l="1"/>
  <c r="N2951" i="1"/>
  <c r="AC2951" i="1" s="1"/>
  <c r="L2952" i="1"/>
  <c r="M2951" i="1"/>
  <c r="AD2951" i="1" s="1"/>
  <c r="Z2995" i="1"/>
  <c r="AJ2996" i="1"/>
  <c r="AI2996" i="1"/>
  <c r="I2996" i="1"/>
  <c r="H2996" i="1" s="1"/>
  <c r="AB2995" i="1"/>
  <c r="X2996" i="1"/>
  <c r="A2997" i="1"/>
  <c r="K2997" i="1" s="1"/>
  <c r="G2951" i="1" l="1"/>
  <c r="AE2951" i="1"/>
  <c r="M2952" i="1"/>
  <c r="AD2952" i="1" s="1"/>
  <c r="N2952" i="1"/>
  <c r="AC2952" i="1" s="1"/>
  <c r="L2953" i="1"/>
  <c r="X2997" i="1"/>
  <c r="A2998" i="1"/>
  <c r="K2998" i="1" s="1"/>
  <c r="AB2996" i="1"/>
  <c r="I2997" i="1"/>
  <c r="H2997" i="1" s="1"/>
  <c r="AJ2997" i="1"/>
  <c r="Z2996" i="1"/>
  <c r="AA2996" i="1" s="1"/>
  <c r="AH2996" i="1" s="1"/>
  <c r="AI2997" i="1"/>
  <c r="Y2996" i="1"/>
  <c r="G2952" i="1" l="1"/>
  <c r="AE2952" i="1"/>
  <c r="N2953" i="1"/>
  <c r="AC2953" i="1" s="1"/>
  <c r="L2954" i="1"/>
  <c r="M2953" i="1"/>
  <c r="AD2953" i="1" s="1"/>
  <c r="AB2997" i="1"/>
  <c r="A2999" i="1"/>
  <c r="K2999" i="1" s="1"/>
  <c r="X2998" i="1"/>
  <c r="Z2997" i="1"/>
  <c r="AA2997" i="1" s="1"/>
  <c r="AH2997" i="1" s="1"/>
  <c r="AJ2998" i="1"/>
  <c r="Y2997" i="1"/>
  <c r="AI2998" i="1"/>
  <c r="I2998" i="1"/>
  <c r="H2998" i="1" s="1"/>
  <c r="G2953" i="1" l="1"/>
  <c r="AE2953" i="1"/>
  <c r="M2954" i="1"/>
  <c r="AD2954" i="1" s="1"/>
  <c r="N2954" i="1"/>
  <c r="AC2954" i="1" s="1"/>
  <c r="L2955" i="1"/>
  <c r="AB2998" i="1"/>
  <c r="I2999" i="1"/>
  <c r="H2999" i="1" s="1"/>
  <c r="Y2998" i="1"/>
  <c r="AJ2999" i="1"/>
  <c r="Z2998" i="1"/>
  <c r="AA2998" i="1" s="1"/>
  <c r="AH2998" i="1" s="1"/>
  <c r="AI2999" i="1"/>
  <c r="X2999" i="1"/>
  <c r="A3000" i="1"/>
  <c r="K3000" i="1" s="1"/>
  <c r="G2954" i="1" l="1"/>
  <c r="G2955" i="1" s="1"/>
  <c r="N2955" i="1"/>
  <c r="AC2955" i="1" s="1"/>
  <c r="L2956" i="1"/>
  <c r="M2955" i="1"/>
  <c r="AD2955" i="1" s="1"/>
  <c r="AE2954" i="1"/>
  <c r="AB2999" i="1"/>
  <c r="X3000" i="1"/>
  <c r="A3001" i="1"/>
  <c r="K3001" i="1" s="1"/>
  <c r="Z2999" i="1"/>
  <c r="AA2999" i="1" s="1"/>
  <c r="AH2999" i="1" s="1"/>
  <c r="Y2999" i="1"/>
  <c r="AI3000" i="1"/>
  <c r="AJ3000" i="1"/>
  <c r="I3000" i="1"/>
  <c r="H3000" i="1" s="1"/>
  <c r="AE2955" i="1" l="1"/>
  <c r="M2956" i="1"/>
  <c r="AD2956" i="1" s="1"/>
  <c r="N2956" i="1"/>
  <c r="AC2956" i="1" s="1"/>
  <c r="L2957" i="1"/>
  <c r="A3002" i="1"/>
  <c r="K3002" i="1" s="1"/>
  <c r="X3001" i="1"/>
  <c r="Y3000" i="1"/>
  <c r="I3001" i="1"/>
  <c r="H3001" i="1" s="1"/>
  <c r="AJ3001" i="1"/>
  <c r="AI3001" i="1"/>
  <c r="Z3000" i="1"/>
  <c r="AA3000" i="1" s="1"/>
  <c r="AH3000" i="1" s="1"/>
  <c r="AB3000" i="1"/>
  <c r="K3003" i="1" l="1"/>
  <c r="AE2956" i="1"/>
  <c r="G2956" i="1"/>
  <c r="N2957" i="1"/>
  <c r="AC2957" i="1" s="1"/>
  <c r="L2958" i="1"/>
  <c r="M2957" i="1"/>
  <c r="AD2957" i="1" s="1"/>
  <c r="AE2957" i="1" s="1"/>
  <c r="G2957" i="1"/>
  <c r="AB3001" i="1"/>
  <c r="AJ3002" i="1"/>
  <c r="Z3001" i="1"/>
  <c r="AA3001" i="1" s="1"/>
  <c r="AH3001" i="1" s="1"/>
  <c r="Y3001" i="1"/>
  <c r="AI3002" i="1"/>
  <c r="I3002" i="1"/>
  <c r="H3002" i="1" s="1"/>
  <c r="X3002" i="1"/>
  <c r="A3003" i="1"/>
  <c r="M2958" i="1" l="1"/>
  <c r="AD2958" i="1" s="1"/>
  <c r="N2958" i="1"/>
  <c r="AC2958" i="1" s="1"/>
  <c r="L2959" i="1"/>
  <c r="AB3002" i="1"/>
  <c r="Y3002" i="1"/>
  <c r="I3003" i="1"/>
  <c r="H3003" i="1" s="1"/>
  <c r="AJ3003" i="1"/>
  <c r="AI3003" i="1"/>
  <c r="Z3002" i="1"/>
  <c r="AA3002" i="1" s="1"/>
  <c r="AH3002" i="1" s="1"/>
  <c r="A3004" i="1"/>
  <c r="K3004" i="1" s="1"/>
  <c r="X3003" i="1"/>
  <c r="AE2958" i="1" l="1"/>
  <c r="G2958" i="1"/>
  <c r="G2959" i="1" s="1"/>
  <c r="N2959" i="1"/>
  <c r="AC2959" i="1" s="1"/>
  <c r="L2960" i="1"/>
  <c r="M2959" i="1"/>
  <c r="AD2959" i="1" s="1"/>
  <c r="AE2959" i="1" s="1"/>
  <c r="X3004" i="1"/>
  <c r="A3005" i="1"/>
  <c r="K3005" i="1" s="1"/>
  <c r="AB3003" i="1"/>
  <c r="Z3003" i="1"/>
  <c r="AA3003" i="1" s="1"/>
  <c r="AH3003" i="1" s="1"/>
  <c r="Y3003" i="1"/>
  <c r="AJ3004" i="1"/>
  <c r="AI3004" i="1"/>
  <c r="I3004" i="1"/>
  <c r="H3004" i="1" s="1"/>
  <c r="M2960" i="1" l="1"/>
  <c r="AD2960" i="1" s="1"/>
  <c r="N2960" i="1"/>
  <c r="AC2960" i="1" s="1"/>
  <c r="L2961" i="1"/>
  <c r="AB3004" i="1"/>
  <c r="X3005" i="1"/>
  <c r="A3006" i="1"/>
  <c r="K3006" i="1" s="1"/>
  <c r="AJ3005" i="1"/>
  <c r="AI3005" i="1"/>
  <c r="Z3004" i="1"/>
  <c r="AA3004" i="1" s="1"/>
  <c r="AH3004" i="1" s="1"/>
  <c r="I3005" i="1"/>
  <c r="H3005" i="1" s="1"/>
  <c r="Y3004" i="1"/>
  <c r="G2960" i="1" l="1"/>
  <c r="K3007" i="1"/>
  <c r="AE2960" i="1"/>
  <c r="N2961" i="1"/>
  <c r="AC2961" i="1" s="1"/>
  <c r="L2962" i="1"/>
  <c r="M2961" i="1"/>
  <c r="AD2961" i="1" s="1"/>
  <c r="G2961" i="1"/>
  <c r="A3007" i="1"/>
  <c r="X3006" i="1"/>
  <c r="AJ3006" i="1"/>
  <c r="AI3006" i="1"/>
  <c r="I3006" i="1"/>
  <c r="H3006" i="1" s="1"/>
  <c r="Z3005" i="1"/>
  <c r="AA3005" i="1" s="1"/>
  <c r="AH3005" i="1" s="1"/>
  <c r="Y3005" i="1"/>
  <c r="AB3005" i="1"/>
  <c r="AE2961" i="1" l="1"/>
  <c r="M2962" i="1"/>
  <c r="AD2962" i="1" s="1"/>
  <c r="AE2962" i="1" s="1"/>
  <c r="N2962" i="1"/>
  <c r="AC2962" i="1" s="1"/>
  <c r="L2963" i="1"/>
  <c r="X3007" i="1"/>
  <c r="A3008" i="1"/>
  <c r="K3008" i="1" s="1"/>
  <c r="AB3006" i="1"/>
  <c r="Z3006" i="1"/>
  <c r="AA3006" i="1" s="1"/>
  <c r="AH3006" i="1" s="1"/>
  <c r="AJ3007" i="1"/>
  <c r="I3007" i="1"/>
  <c r="H3007" i="1" s="1"/>
  <c r="Y3006" i="1"/>
  <c r="AI3007" i="1"/>
  <c r="K3009" i="1" l="1"/>
  <c r="G2962" i="1"/>
  <c r="N2963" i="1"/>
  <c r="AC2963" i="1" s="1"/>
  <c r="L2964" i="1"/>
  <c r="M2963" i="1"/>
  <c r="AD2963" i="1" s="1"/>
  <c r="AB3007" i="1"/>
  <c r="A3009" i="1"/>
  <c r="X3008" i="1"/>
  <c r="Z3007" i="1"/>
  <c r="AA3007" i="1" s="1"/>
  <c r="AH3007" i="1" s="1"/>
  <c r="Y3007" i="1"/>
  <c r="AJ3008" i="1"/>
  <c r="AI3008" i="1"/>
  <c r="I3008" i="1"/>
  <c r="H3008" i="1" s="1"/>
  <c r="G2963" i="1" l="1"/>
  <c r="G2964" i="1" s="1"/>
  <c r="AE2963" i="1"/>
  <c r="N2964" i="1"/>
  <c r="AC2964" i="1" s="1"/>
  <c r="L2965" i="1"/>
  <c r="M2964" i="1"/>
  <c r="AD2964" i="1" s="1"/>
  <c r="AI3009" i="1"/>
  <c r="I3009" i="1"/>
  <c r="H3009" i="1" s="1"/>
  <c r="Y3008" i="1"/>
  <c r="Z3008" i="1"/>
  <c r="AA3008" i="1" s="1"/>
  <c r="AH3008" i="1" s="1"/>
  <c r="AJ3009" i="1"/>
  <c r="X3009" i="1"/>
  <c r="A3010" i="1"/>
  <c r="K3010" i="1" s="1"/>
  <c r="AB3008" i="1"/>
  <c r="K3011" i="1" l="1"/>
  <c r="AE2964" i="1"/>
  <c r="M2965" i="1"/>
  <c r="AD2965" i="1" s="1"/>
  <c r="N2965" i="1"/>
  <c r="AC2965" i="1" s="1"/>
  <c r="AE2965" i="1" s="1"/>
  <c r="L2966" i="1"/>
  <c r="AB3009" i="1"/>
  <c r="A3011" i="1"/>
  <c r="X3010" i="1"/>
  <c r="Z3009" i="1"/>
  <c r="AA3009" i="1" s="1"/>
  <c r="AH3009" i="1" s="1"/>
  <c r="AJ3010" i="1"/>
  <c r="Y3009" i="1"/>
  <c r="AI3010" i="1"/>
  <c r="I3010" i="1"/>
  <c r="H3010" i="1" s="1"/>
  <c r="G2965" i="1" l="1"/>
  <c r="N2966" i="1"/>
  <c r="AC2966" i="1" s="1"/>
  <c r="AE2966" i="1" s="1"/>
  <c r="M2966" i="1"/>
  <c r="AD2966" i="1" s="1"/>
  <c r="L2967" i="1"/>
  <c r="X3011" i="1"/>
  <c r="A3012" i="1"/>
  <c r="K3012" i="1" s="1"/>
  <c r="AB3010" i="1"/>
  <c r="Z3010" i="1"/>
  <c r="AA3010" i="1" s="1"/>
  <c r="AH3010" i="1" s="1"/>
  <c r="Y3010" i="1"/>
  <c r="AI3011" i="1"/>
  <c r="AJ3011" i="1"/>
  <c r="I3011" i="1"/>
  <c r="H3011" i="1" s="1"/>
  <c r="K3013" i="1" l="1"/>
  <c r="G2966" i="1"/>
  <c r="G2967" i="1" s="1"/>
  <c r="N2967" i="1"/>
  <c r="AC2967" i="1" s="1"/>
  <c r="M2967" i="1"/>
  <c r="AD2967" i="1" s="1"/>
  <c r="L2968" i="1"/>
  <c r="AB3011" i="1"/>
  <c r="X3012" i="1"/>
  <c r="A3013" i="1"/>
  <c r="Z3011" i="1"/>
  <c r="AA3011" i="1" s="1"/>
  <c r="AH3011" i="1" s="1"/>
  <c r="Y3011" i="1"/>
  <c r="AJ3012" i="1"/>
  <c r="AI3012" i="1"/>
  <c r="I3012" i="1"/>
  <c r="H3012" i="1" s="1"/>
  <c r="K3014" i="1" l="1"/>
  <c r="N2968" i="1"/>
  <c r="AC2968" i="1" s="1"/>
  <c r="M2968" i="1"/>
  <c r="AD2968" i="1" s="1"/>
  <c r="L2969" i="1"/>
  <c r="AE2967" i="1"/>
  <c r="AB3012" i="1"/>
  <c r="AI3013" i="1"/>
  <c r="Y3012" i="1"/>
  <c r="Z3012" i="1"/>
  <c r="AA3012" i="1" s="1"/>
  <c r="AH3012" i="1" s="1"/>
  <c r="I3013" i="1"/>
  <c r="H3013" i="1" s="1"/>
  <c r="AJ3013" i="1"/>
  <c r="X3013" i="1"/>
  <c r="A3014" i="1"/>
  <c r="G2968" i="1" l="1"/>
  <c r="N2969" i="1"/>
  <c r="AC2969" i="1" s="1"/>
  <c r="L2970" i="1"/>
  <c r="M2969" i="1"/>
  <c r="AD2969" i="1" s="1"/>
  <c r="AE2968" i="1"/>
  <c r="X3014" i="1"/>
  <c r="A3015" i="1"/>
  <c r="K3015" i="1" s="1"/>
  <c r="AB3013" i="1"/>
  <c r="Z3013" i="1"/>
  <c r="AA3013" i="1" s="1"/>
  <c r="AH3013" i="1" s="1"/>
  <c r="AJ3014" i="1"/>
  <c r="Y3013" i="1"/>
  <c r="AI3014" i="1"/>
  <c r="I3014" i="1"/>
  <c r="H3014" i="1" s="1"/>
  <c r="AE2969" i="1" l="1"/>
  <c r="G2969" i="1"/>
  <c r="G2970" i="1" s="1"/>
  <c r="M2970" i="1"/>
  <c r="AD2970" i="1" s="1"/>
  <c r="N2970" i="1"/>
  <c r="AC2970" i="1" s="1"/>
  <c r="L2971" i="1"/>
  <c r="AB3014" i="1"/>
  <c r="X3015" i="1"/>
  <c r="A3016" i="1"/>
  <c r="K3016" i="1" s="1"/>
  <c r="Z3014" i="1"/>
  <c r="AA3014" i="1" s="1"/>
  <c r="AH3014" i="1" s="1"/>
  <c r="I3015" i="1"/>
  <c r="H3015" i="1" s="1"/>
  <c r="Y3014" i="1"/>
  <c r="AI3015" i="1"/>
  <c r="AJ3015" i="1"/>
  <c r="AE2970" i="1" l="1"/>
  <c r="K3017" i="1"/>
  <c r="N2971" i="1"/>
  <c r="AC2971" i="1" s="1"/>
  <c r="L2972" i="1"/>
  <c r="M2971" i="1"/>
  <c r="AD2971" i="1" s="1"/>
  <c r="X3016" i="1"/>
  <c r="A3017" i="1"/>
  <c r="AB3015" i="1"/>
  <c r="Z3015" i="1"/>
  <c r="AA3015" i="1" s="1"/>
  <c r="AH3015" i="1" s="1"/>
  <c r="Y3015" i="1"/>
  <c r="AJ3016" i="1"/>
  <c r="AI3016" i="1"/>
  <c r="I3016" i="1"/>
  <c r="H3016" i="1" s="1"/>
  <c r="G2971" i="1" l="1"/>
  <c r="G2972" i="1" s="1"/>
  <c r="AE2971" i="1"/>
  <c r="M2972" i="1"/>
  <c r="AD2972" i="1" s="1"/>
  <c r="N2972" i="1"/>
  <c r="AC2972" i="1" s="1"/>
  <c r="L2973" i="1"/>
  <c r="AB3016" i="1"/>
  <c r="X3017" i="1"/>
  <c r="A3018" i="1"/>
  <c r="K3018" i="1" s="1"/>
  <c r="AJ3017" i="1"/>
  <c r="I3017" i="1"/>
  <c r="H3017" i="1" s="1"/>
  <c r="AI3017" i="1"/>
  <c r="Z3016" i="1"/>
  <c r="AA3016" i="1" s="1"/>
  <c r="AH3016" i="1" s="1"/>
  <c r="Y3016" i="1"/>
  <c r="K3019" i="1" l="1"/>
  <c r="N2973" i="1"/>
  <c r="AC2973" i="1" s="1"/>
  <c r="L2974" i="1"/>
  <c r="M2973" i="1"/>
  <c r="AD2973" i="1" s="1"/>
  <c r="AE2972" i="1"/>
  <c r="X3018" i="1"/>
  <c r="A3019" i="1"/>
  <c r="AB3017" i="1"/>
  <c r="I3018" i="1"/>
  <c r="H3018" i="1" s="1"/>
  <c r="AJ3018" i="1"/>
  <c r="Y3017" i="1"/>
  <c r="Z3017" i="1"/>
  <c r="AA3017" i="1" s="1"/>
  <c r="AH3017" i="1" s="1"/>
  <c r="AI3018" i="1"/>
  <c r="K3020" i="1" l="1"/>
  <c r="G2973" i="1"/>
  <c r="G2974" i="1" s="1"/>
  <c r="AE2973" i="1"/>
  <c r="M2974" i="1"/>
  <c r="AD2974" i="1" s="1"/>
  <c r="N2974" i="1"/>
  <c r="AC2974" i="1" s="1"/>
  <c r="L2975" i="1"/>
  <c r="AB3018" i="1"/>
  <c r="A3020" i="1"/>
  <c r="X3019" i="1"/>
  <c r="Y3018" i="1"/>
  <c r="AJ3019" i="1"/>
  <c r="I3019" i="1"/>
  <c r="H3019" i="1" s="1"/>
  <c r="AI3019" i="1"/>
  <c r="Z3018" i="1"/>
  <c r="AA3018" i="1" s="1"/>
  <c r="AH3018" i="1" s="1"/>
  <c r="K3021" i="1" l="1"/>
  <c r="N2975" i="1"/>
  <c r="AC2975" i="1" s="1"/>
  <c r="L2976" i="1"/>
  <c r="M2975" i="1"/>
  <c r="AD2975" i="1" s="1"/>
  <c r="AE2974" i="1"/>
  <c r="X3020" i="1"/>
  <c r="A3021" i="1"/>
  <c r="AB3019" i="1"/>
  <c r="Z3019" i="1"/>
  <c r="AA3019" i="1" s="1"/>
  <c r="AH3019" i="1" s="1"/>
  <c r="I3020" i="1"/>
  <c r="H3020" i="1" s="1"/>
  <c r="Y3019" i="1"/>
  <c r="AJ3020" i="1"/>
  <c r="AI3020" i="1"/>
  <c r="G2975" i="1" l="1"/>
  <c r="AE2975" i="1"/>
  <c r="M2976" i="1"/>
  <c r="AD2976" i="1" s="1"/>
  <c r="N2976" i="1"/>
  <c r="AC2976" i="1" s="1"/>
  <c r="L2977" i="1"/>
  <c r="AB3020" i="1"/>
  <c r="X3021" i="1"/>
  <c r="A3022" i="1"/>
  <c r="K3022" i="1" s="1"/>
  <c r="AI3021" i="1"/>
  <c r="Z3020" i="1"/>
  <c r="AA3020" i="1" s="1"/>
  <c r="AH3020" i="1" s="1"/>
  <c r="Y3020" i="1"/>
  <c r="AJ3021" i="1"/>
  <c r="I3021" i="1"/>
  <c r="H3021" i="1" s="1"/>
  <c r="AE2976" i="1" l="1"/>
  <c r="G2976" i="1"/>
  <c r="N2977" i="1"/>
  <c r="AC2977" i="1" s="1"/>
  <c r="L2978" i="1"/>
  <c r="M2977" i="1"/>
  <c r="AD2977" i="1" s="1"/>
  <c r="AJ3022" i="1"/>
  <c r="I3022" i="1"/>
  <c r="H3022" i="1" s="1"/>
  <c r="Y3021" i="1"/>
  <c r="AI3022" i="1"/>
  <c r="Z3021" i="1"/>
  <c r="AA3021" i="1" s="1"/>
  <c r="AH3021" i="1" s="1"/>
  <c r="X3022" i="1"/>
  <c r="A3023" i="1"/>
  <c r="K3023" i="1" s="1"/>
  <c r="AB3021" i="1"/>
  <c r="AE2977" i="1" l="1"/>
  <c r="M2978" i="1"/>
  <c r="AD2978" i="1" s="1"/>
  <c r="AE2978" i="1" s="1"/>
  <c r="N2978" i="1"/>
  <c r="AC2978" i="1" s="1"/>
  <c r="L2979" i="1"/>
  <c r="G2977" i="1"/>
  <c r="G2978" i="1" s="1"/>
  <c r="X3023" i="1"/>
  <c r="A3024" i="1"/>
  <c r="K3024" i="1" s="1"/>
  <c r="AB3022" i="1"/>
  <c r="I3023" i="1"/>
  <c r="H3023" i="1" s="1"/>
  <c r="AJ3023" i="1"/>
  <c r="Y3022" i="1"/>
  <c r="AI3023" i="1"/>
  <c r="Z3022" i="1"/>
  <c r="AA3022" i="1" s="1"/>
  <c r="AH3022" i="1" s="1"/>
  <c r="N2979" i="1" l="1"/>
  <c r="AC2979" i="1" s="1"/>
  <c r="L2980" i="1"/>
  <c r="M2979" i="1"/>
  <c r="AD2979" i="1" s="1"/>
  <c r="A3025" i="1"/>
  <c r="K3025" i="1" s="1"/>
  <c r="X3024" i="1"/>
  <c r="Z3023" i="1"/>
  <c r="AA3023" i="1" s="1"/>
  <c r="AH3023" i="1" s="1"/>
  <c r="Y3023" i="1"/>
  <c r="AJ3024" i="1"/>
  <c r="AI3024" i="1"/>
  <c r="I3024" i="1"/>
  <c r="H3024" i="1" s="1"/>
  <c r="AB3023" i="1"/>
  <c r="G2979" i="1" l="1"/>
  <c r="G2980" i="1" s="1"/>
  <c r="AE2979" i="1"/>
  <c r="M2980" i="1"/>
  <c r="AD2980" i="1" s="1"/>
  <c r="N2980" i="1"/>
  <c r="AC2980" i="1" s="1"/>
  <c r="L2981" i="1"/>
  <c r="I3025" i="1"/>
  <c r="H3025" i="1" s="1"/>
  <c r="Z3024" i="1"/>
  <c r="AA3024" i="1" s="1"/>
  <c r="AH3024" i="1" s="1"/>
  <c r="AJ3025" i="1"/>
  <c r="AI3025" i="1"/>
  <c r="Y3024" i="1"/>
  <c r="X3025" i="1"/>
  <c r="A3026" i="1"/>
  <c r="K3026" i="1" s="1"/>
  <c r="AB3024" i="1"/>
  <c r="N2981" i="1" l="1"/>
  <c r="AC2981" i="1" s="1"/>
  <c r="L2982" i="1"/>
  <c r="M2981" i="1"/>
  <c r="AD2981" i="1" s="1"/>
  <c r="AE2980" i="1"/>
  <c r="AB3025" i="1"/>
  <c r="X3026" i="1"/>
  <c r="A3027" i="1"/>
  <c r="K3027" i="1" s="1"/>
  <c r="AJ3026" i="1"/>
  <c r="I3026" i="1"/>
  <c r="H3026" i="1" s="1"/>
  <c r="Z3025" i="1"/>
  <c r="AA3025" i="1" s="1"/>
  <c r="AH3025" i="1" s="1"/>
  <c r="AI3026" i="1"/>
  <c r="Y3025" i="1"/>
  <c r="G2981" i="1" l="1"/>
  <c r="AE2981" i="1"/>
  <c r="L2983" i="1"/>
  <c r="M2982" i="1"/>
  <c r="AD2982" i="1" s="1"/>
  <c r="N2982" i="1"/>
  <c r="AC2982" i="1" s="1"/>
  <c r="X3027" i="1"/>
  <c r="A3028" i="1"/>
  <c r="K3028" i="1" s="1"/>
  <c r="AJ3027" i="1"/>
  <c r="AI3027" i="1"/>
  <c r="I3027" i="1"/>
  <c r="H3027" i="1" s="1"/>
  <c r="Z3026" i="1"/>
  <c r="AB3026" i="1"/>
  <c r="G2982" i="1" l="1"/>
  <c r="AE2982" i="1"/>
  <c r="N2983" i="1"/>
  <c r="AC2983" i="1" s="1"/>
  <c r="L2984" i="1"/>
  <c r="M2983" i="1"/>
  <c r="AD2983" i="1" s="1"/>
  <c r="AE2983" i="1" s="1"/>
  <c r="X3028" i="1"/>
  <c r="A3029" i="1"/>
  <c r="K3029" i="1" s="1"/>
  <c r="Z3027" i="1"/>
  <c r="AA3027" i="1" s="1"/>
  <c r="AH3027" i="1" s="1"/>
  <c r="Y3027" i="1"/>
  <c r="AJ3028" i="1"/>
  <c r="AI3028" i="1"/>
  <c r="I3028" i="1"/>
  <c r="H3028" i="1" s="1"/>
  <c r="AB3027" i="1"/>
  <c r="G2983" i="1" l="1"/>
  <c r="L2985" i="1"/>
  <c r="M2984" i="1"/>
  <c r="AD2984" i="1" s="1"/>
  <c r="N2984" i="1"/>
  <c r="AC2984" i="1" s="1"/>
  <c r="G2984" i="1"/>
  <c r="AJ3029" i="1"/>
  <c r="AI3029" i="1"/>
  <c r="I3029" i="1"/>
  <c r="H3029" i="1" s="1"/>
  <c r="Z3028" i="1"/>
  <c r="AA3028" i="1" s="1"/>
  <c r="AH3028" i="1" s="1"/>
  <c r="Y3028" i="1"/>
  <c r="AB3028" i="1"/>
  <c r="A3030" i="1"/>
  <c r="K3030" i="1" s="1"/>
  <c r="X3029" i="1"/>
  <c r="AE2984" i="1" l="1"/>
  <c r="N2985" i="1"/>
  <c r="AC2985" i="1" s="1"/>
  <c r="L2986" i="1"/>
  <c r="M2985" i="1"/>
  <c r="AD2985" i="1" s="1"/>
  <c r="AE2985" i="1" s="1"/>
  <c r="G2985" i="1"/>
  <c r="X3030" i="1"/>
  <c r="A3031" i="1"/>
  <c r="K3031" i="1" s="1"/>
  <c r="AB3029" i="1"/>
  <c r="Y3029" i="1"/>
  <c r="I3030" i="1"/>
  <c r="H3030" i="1" s="1"/>
  <c r="AJ3030" i="1"/>
  <c r="AI3030" i="1"/>
  <c r="Z3029" i="1"/>
  <c r="AA3029" i="1" s="1"/>
  <c r="AH3029" i="1" s="1"/>
  <c r="K3032" i="1" l="1"/>
  <c r="L2987" i="1"/>
  <c r="M2986" i="1"/>
  <c r="AD2986" i="1" s="1"/>
  <c r="N2986" i="1"/>
  <c r="AC2986" i="1" s="1"/>
  <c r="G2986" i="1"/>
  <c r="AB3030" i="1"/>
  <c r="A3032" i="1"/>
  <c r="X3031" i="1"/>
  <c r="Z3030" i="1"/>
  <c r="AA3030" i="1" s="1"/>
  <c r="AH3030" i="1" s="1"/>
  <c r="I3031" i="1"/>
  <c r="H3031" i="1" s="1"/>
  <c r="Y3030" i="1"/>
  <c r="AJ3031" i="1"/>
  <c r="AI3031" i="1"/>
  <c r="N2987" i="1" l="1"/>
  <c r="AC2987" i="1" s="1"/>
  <c r="L2988" i="1"/>
  <c r="M2987" i="1"/>
  <c r="AD2987" i="1" s="1"/>
  <c r="AE2986" i="1"/>
  <c r="AB3031" i="1"/>
  <c r="Y3031" i="1"/>
  <c r="AJ3032" i="1"/>
  <c r="I3032" i="1"/>
  <c r="H3032" i="1" s="1"/>
  <c r="AI3032" i="1"/>
  <c r="Z3031" i="1"/>
  <c r="AA3031" i="1" s="1"/>
  <c r="AH3031" i="1" s="1"/>
  <c r="X3032" i="1"/>
  <c r="A3033" i="1"/>
  <c r="K3033" i="1" s="1"/>
  <c r="L2989" i="1" l="1"/>
  <c r="M2988" i="1"/>
  <c r="AD2988" i="1" s="1"/>
  <c r="N2988" i="1"/>
  <c r="AC2988" i="1" s="1"/>
  <c r="G2987" i="1"/>
  <c r="G2988" i="1" s="1"/>
  <c r="AE2987" i="1"/>
  <c r="AB3032" i="1"/>
  <c r="X3033" i="1"/>
  <c r="A3034" i="1"/>
  <c r="K3034" i="1" s="1"/>
  <c r="Z3032" i="1"/>
  <c r="AA3032" i="1" s="1"/>
  <c r="AH3032" i="1" s="1"/>
  <c r="AI3033" i="1"/>
  <c r="Y3032" i="1"/>
  <c r="AJ3033" i="1"/>
  <c r="I3033" i="1"/>
  <c r="H3033" i="1" s="1"/>
  <c r="AE2988" i="1" l="1"/>
  <c r="M2989" i="1"/>
  <c r="AD2989" i="1" s="1"/>
  <c r="N2989" i="1"/>
  <c r="AC2989" i="1" s="1"/>
  <c r="L2990" i="1"/>
  <c r="AB3033" i="1"/>
  <c r="AJ3034" i="1"/>
  <c r="AI3034" i="1"/>
  <c r="Z3033" i="1"/>
  <c r="AA3033" i="1" s="1"/>
  <c r="AH3033" i="1" s="1"/>
  <c r="I3034" i="1"/>
  <c r="H3034" i="1" s="1"/>
  <c r="Y3033" i="1"/>
  <c r="A3035" i="1"/>
  <c r="K3035" i="1" s="1"/>
  <c r="X3034" i="1"/>
  <c r="G2989" i="1" l="1"/>
  <c r="AE2989" i="1"/>
  <c r="L2991" i="1"/>
  <c r="M2990" i="1"/>
  <c r="AD2990" i="1" s="1"/>
  <c r="N2990" i="1"/>
  <c r="AC2990" i="1" s="1"/>
  <c r="G2990" i="1"/>
  <c r="Y3034" i="1"/>
  <c r="AI3035" i="1"/>
  <c r="Z3034" i="1"/>
  <c r="AA3034" i="1" s="1"/>
  <c r="AH3034" i="1" s="1"/>
  <c r="AJ3035" i="1"/>
  <c r="I3035" i="1"/>
  <c r="H3035" i="1" s="1"/>
  <c r="AB3034" i="1"/>
  <c r="X3035" i="1"/>
  <c r="A3036" i="1"/>
  <c r="K3036" i="1" s="1"/>
  <c r="M2991" i="1" l="1"/>
  <c r="AD2991" i="1" s="1"/>
  <c r="N2991" i="1"/>
  <c r="AC2991" i="1" s="1"/>
  <c r="L2992" i="1"/>
  <c r="AE2990" i="1"/>
  <c r="AI3036" i="1"/>
  <c r="Y3035" i="1"/>
  <c r="I3036" i="1"/>
  <c r="H3036" i="1" s="1"/>
  <c r="Z3035" i="1"/>
  <c r="AA3035" i="1" s="1"/>
  <c r="AH3035" i="1" s="1"/>
  <c r="AJ3036" i="1"/>
  <c r="AB3035" i="1"/>
  <c r="X3036" i="1"/>
  <c r="A3037" i="1"/>
  <c r="K3037" i="1" s="1"/>
  <c r="G2991" i="1" l="1"/>
  <c r="AE2991" i="1"/>
  <c r="L2993" i="1"/>
  <c r="M2992" i="1"/>
  <c r="AD2992" i="1" s="1"/>
  <c r="N2992" i="1"/>
  <c r="AC2992" i="1" s="1"/>
  <c r="X3037" i="1"/>
  <c r="A3038" i="1"/>
  <c r="K3038" i="1" s="1"/>
  <c r="I3037" i="1"/>
  <c r="H3037" i="1" s="1"/>
  <c r="Y3036" i="1"/>
  <c r="Z3036" i="1"/>
  <c r="AA3036" i="1" s="1"/>
  <c r="AH3036" i="1" s="1"/>
  <c r="AJ3037" i="1"/>
  <c r="AI3037" i="1"/>
  <c r="AB3036" i="1"/>
  <c r="G2992" i="1" l="1"/>
  <c r="AE2992" i="1"/>
  <c r="N2993" i="1"/>
  <c r="AC2993" i="1" s="1"/>
  <c r="L2994" i="1"/>
  <c r="M2993" i="1"/>
  <c r="AD2993" i="1" s="1"/>
  <c r="G2993" i="1"/>
  <c r="X3038" i="1"/>
  <c r="A3039" i="1"/>
  <c r="K3039" i="1" s="1"/>
  <c r="AI3038" i="1"/>
  <c r="Z3037" i="1"/>
  <c r="AA3037" i="1" s="1"/>
  <c r="AH3037" i="1" s="1"/>
  <c r="Y3037" i="1"/>
  <c r="AJ3038" i="1"/>
  <c r="I3038" i="1"/>
  <c r="H3038" i="1" s="1"/>
  <c r="AB3037" i="1"/>
  <c r="AE2993" i="1" l="1"/>
  <c r="M2994" i="1"/>
  <c r="AD2994" i="1" s="1"/>
  <c r="N2994" i="1"/>
  <c r="AC2994" i="1" s="1"/>
  <c r="L2995" i="1"/>
  <c r="G2994" i="1"/>
  <c r="AI3039" i="1"/>
  <c r="Y3038" i="1"/>
  <c r="I3039" i="1"/>
  <c r="H3039" i="1" s="1"/>
  <c r="Z3038" i="1"/>
  <c r="AA3038" i="1" s="1"/>
  <c r="AH3038" i="1" s="1"/>
  <c r="AJ3039" i="1"/>
  <c r="AB3038" i="1"/>
  <c r="A3040" i="1"/>
  <c r="K3040" i="1" s="1"/>
  <c r="X3039" i="1"/>
  <c r="AE2994" i="1" l="1"/>
  <c r="N2995" i="1"/>
  <c r="AC2995" i="1" s="1"/>
  <c r="L2996" i="1"/>
  <c r="M2995" i="1"/>
  <c r="AD2995" i="1" s="1"/>
  <c r="G2995" i="1"/>
  <c r="AB3039" i="1"/>
  <c r="Y3039" i="1"/>
  <c r="I3040" i="1"/>
  <c r="H3040" i="1" s="1"/>
  <c r="AJ3040" i="1"/>
  <c r="AI3040" i="1"/>
  <c r="Z3039" i="1"/>
  <c r="AA3039" i="1" s="1"/>
  <c r="AH3039" i="1" s="1"/>
  <c r="X3040" i="1"/>
  <c r="A3041" i="1"/>
  <c r="K3041" i="1" s="1"/>
  <c r="N2996" i="1" l="1"/>
  <c r="AC2996" i="1" s="1"/>
  <c r="M2996" i="1"/>
  <c r="AD2996" i="1" s="1"/>
  <c r="AE2996" i="1" s="1"/>
  <c r="L2997" i="1"/>
  <c r="G2996" i="1"/>
  <c r="AE2995" i="1"/>
  <c r="Z3040" i="1"/>
  <c r="AA3040" i="1" s="1"/>
  <c r="AH3040" i="1" s="1"/>
  <c r="AI3041" i="1"/>
  <c r="Y3040" i="1"/>
  <c r="AJ3041" i="1"/>
  <c r="I3041" i="1"/>
  <c r="H3041" i="1" s="1"/>
  <c r="AB3040" i="1"/>
  <c r="X3041" i="1"/>
  <c r="A3042" i="1"/>
  <c r="K3042" i="1" s="1"/>
  <c r="N2997" i="1" l="1"/>
  <c r="AC2997" i="1" s="1"/>
  <c r="L2998" i="1"/>
  <c r="M2997" i="1"/>
  <c r="AD2997" i="1" s="1"/>
  <c r="Y3041" i="1"/>
  <c r="AI3042" i="1"/>
  <c r="I3042" i="1"/>
  <c r="H3042" i="1" s="1"/>
  <c r="Z3041" i="1"/>
  <c r="AA3041" i="1" s="1"/>
  <c r="AH3041" i="1" s="1"/>
  <c r="AJ3042" i="1"/>
  <c r="A3043" i="1"/>
  <c r="K3043" i="1" s="1"/>
  <c r="X3042" i="1"/>
  <c r="AB3041" i="1"/>
  <c r="G2997" i="1" l="1"/>
  <c r="AE2997" i="1"/>
  <c r="N2998" i="1"/>
  <c r="AC2998" i="1" s="1"/>
  <c r="L2999" i="1"/>
  <c r="M2998" i="1"/>
  <c r="AD2998" i="1" s="1"/>
  <c r="AE2998" i="1" s="1"/>
  <c r="I3043" i="1"/>
  <c r="H3043" i="1" s="1"/>
  <c r="AJ3043" i="1"/>
  <c r="Z3042" i="1"/>
  <c r="AA3042" i="1" s="1"/>
  <c r="AH3042" i="1" s="1"/>
  <c r="AI3043" i="1"/>
  <c r="Y3042" i="1"/>
  <c r="X3043" i="1"/>
  <c r="A3044" i="1"/>
  <c r="K3044" i="1" s="1"/>
  <c r="AB3042" i="1"/>
  <c r="G2998" i="1" l="1"/>
  <c r="N2999" i="1"/>
  <c r="AC2999" i="1" s="1"/>
  <c r="L3000" i="1"/>
  <c r="M2999" i="1"/>
  <c r="AD2999" i="1" s="1"/>
  <c r="A3045" i="1"/>
  <c r="K3045" i="1" s="1"/>
  <c r="X3044" i="1"/>
  <c r="AJ3044" i="1"/>
  <c r="AI3044" i="1"/>
  <c r="I3044" i="1"/>
  <c r="H3044" i="1" s="1"/>
  <c r="Z3043" i="1"/>
  <c r="AA3043" i="1" s="1"/>
  <c r="AH3043" i="1" s="1"/>
  <c r="Y3043" i="1"/>
  <c r="AB3043" i="1"/>
  <c r="G2999" i="1" l="1"/>
  <c r="AE2999" i="1"/>
  <c r="N3000" i="1"/>
  <c r="AC3000" i="1" s="1"/>
  <c r="L3001" i="1"/>
  <c r="M3000" i="1"/>
  <c r="AD3000" i="1" s="1"/>
  <c r="AE3000" i="1" s="1"/>
  <c r="A3046" i="1"/>
  <c r="K3046" i="1" s="1"/>
  <c r="X3045" i="1"/>
  <c r="AB3044" i="1"/>
  <c r="AI3045" i="1"/>
  <c r="I3045" i="1"/>
  <c r="H3045" i="1" s="1"/>
  <c r="Z3044" i="1"/>
  <c r="AA3044" i="1" s="1"/>
  <c r="AH3044" i="1" s="1"/>
  <c r="Y3044" i="1"/>
  <c r="AJ3045" i="1"/>
  <c r="G3000" i="1" l="1"/>
  <c r="M3001" i="1"/>
  <c r="AD3001" i="1" s="1"/>
  <c r="N3001" i="1"/>
  <c r="AC3001" i="1" s="1"/>
  <c r="L3002" i="1"/>
  <c r="G3001" i="1"/>
  <c r="AJ3046" i="1"/>
  <c r="AI3046" i="1"/>
  <c r="I3046" i="1"/>
  <c r="H3046" i="1" s="1"/>
  <c r="Y3045" i="1"/>
  <c r="Z3045" i="1"/>
  <c r="AA3045" i="1" s="1"/>
  <c r="AH3045" i="1" s="1"/>
  <c r="AB3045" i="1"/>
  <c r="X3046" i="1"/>
  <c r="A3047" i="1"/>
  <c r="K3047" i="1" s="1"/>
  <c r="N3002" i="1" l="1"/>
  <c r="AC3002" i="1" s="1"/>
  <c r="L3003" i="1"/>
  <c r="M3002" i="1"/>
  <c r="AD3002" i="1" s="1"/>
  <c r="AE3001" i="1"/>
  <c r="Y3046" i="1"/>
  <c r="AJ3047" i="1"/>
  <c r="AI3047" i="1"/>
  <c r="I3047" i="1"/>
  <c r="H3047" i="1" s="1"/>
  <c r="Z3046" i="1"/>
  <c r="AA3046" i="1" s="1"/>
  <c r="AH3046" i="1" s="1"/>
  <c r="AB3046" i="1"/>
  <c r="X3047" i="1"/>
  <c r="A3048" i="1"/>
  <c r="K3048" i="1" s="1"/>
  <c r="G3002" i="1" l="1"/>
  <c r="AE3002" i="1"/>
  <c r="M3003" i="1"/>
  <c r="AD3003" i="1" s="1"/>
  <c r="N3003" i="1"/>
  <c r="AC3003" i="1" s="1"/>
  <c r="L3004" i="1"/>
  <c r="AB3047" i="1"/>
  <c r="X3048" i="1"/>
  <c r="A3049" i="1"/>
  <c r="K3049" i="1" s="1"/>
  <c r="AJ3048" i="1"/>
  <c r="Y3047" i="1"/>
  <c r="AI3048" i="1"/>
  <c r="Z3047" i="1"/>
  <c r="AA3047" i="1" s="1"/>
  <c r="AH3047" i="1" s="1"/>
  <c r="I3048" i="1"/>
  <c r="H3048" i="1" s="1"/>
  <c r="G3003" i="1" l="1"/>
  <c r="N3004" i="1"/>
  <c r="AC3004" i="1" s="1"/>
  <c r="L3005" i="1"/>
  <c r="M3004" i="1"/>
  <c r="AD3004" i="1" s="1"/>
  <c r="AE3004" i="1" s="1"/>
  <c r="G3004" i="1"/>
  <c r="AE3003" i="1"/>
  <c r="A3050" i="1"/>
  <c r="K3050" i="1" s="1"/>
  <c r="X3049" i="1"/>
  <c r="AB3048" i="1"/>
  <c r="AI3049" i="1"/>
  <c r="Z3048" i="1"/>
  <c r="AA3048" i="1" s="1"/>
  <c r="AH3048" i="1" s="1"/>
  <c r="Y3048" i="1"/>
  <c r="AJ3049" i="1"/>
  <c r="I3049" i="1"/>
  <c r="H3049" i="1" s="1"/>
  <c r="N3005" i="1" l="1"/>
  <c r="AC3005" i="1" s="1"/>
  <c r="L3006" i="1"/>
  <c r="M3005" i="1"/>
  <c r="AD3005" i="1" s="1"/>
  <c r="Z3049" i="1"/>
  <c r="AA3049" i="1" s="1"/>
  <c r="AH3049" i="1" s="1"/>
  <c r="Y3049" i="1"/>
  <c r="AJ3050" i="1"/>
  <c r="AI3050" i="1"/>
  <c r="I3050" i="1"/>
  <c r="H3050" i="1" s="1"/>
  <c r="AB3049" i="1"/>
  <c r="X3050" i="1"/>
  <c r="A3051" i="1"/>
  <c r="K3051" i="1" s="1"/>
  <c r="G3005" i="1" l="1"/>
  <c r="AE3005" i="1"/>
  <c r="N3006" i="1"/>
  <c r="AC3006" i="1" s="1"/>
  <c r="L3007" i="1"/>
  <c r="M3006" i="1"/>
  <c r="AD3006" i="1" s="1"/>
  <c r="AE3006" i="1" s="1"/>
  <c r="X3051" i="1"/>
  <c r="A3052" i="1"/>
  <c r="K3052" i="1" s="1"/>
  <c r="AJ3051" i="1"/>
  <c r="I3051" i="1"/>
  <c r="H3051" i="1" s="1"/>
  <c r="AI3051" i="1"/>
  <c r="Z3050" i="1"/>
  <c r="AA3050" i="1" s="1"/>
  <c r="AH3050" i="1" s="1"/>
  <c r="Y3050" i="1"/>
  <c r="AB3050" i="1"/>
  <c r="L3008" i="1" l="1"/>
  <c r="N3007" i="1"/>
  <c r="AC3007" i="1" s="1"/>
  <c r="M3007" i="1"/>
  <c r="AD3007" i="1" s="1"/>
  <c r="AE3007" i="1" s="1"/>
  <c r="G3006" i="1"/>
  <c r="G3007" i="1" s="1"/>
  <c r="X3052" i="1"/>
  <c r="A3053" i="1"/>
  <c r="K3053" i="1" s="1"/>
  <c r="I3052" i="1"/>
  <c r="H3052" i="1" s="1"/>
  <c r="Y3051" i="1"/>
  <c r="Z3051" i="1"/>
  <c r="AA3051" i="1" s="1"/>
  <c r="AH3051" i="1" s="1"/>
  <c r="AI3052" i="1"/>
  <c r="AJ3052" i="1"/>
  <c r="AB3051" i="1"/>
  <c r="L3009" i="1" l="1"/>
  <c r="N3008" i="1"/>
  <c r="AC3008" i="1" s="1"/>
  <c r="M3008" i="1"/>
  <c r="AD3008" i="1" s="1"/>
  <c r="AE3008" i="1" s="1"/>
  <c r="X3053" i="1"/>
  <c r="A3054" i="1"/>
  <c r="K3054" i="1" s="1"/>
  <c r="Y3052" i="1"/>
  <c r="I3053" i="1"/>
  <c r="H3053" i="1" s="1"/>
  <c r="AJ3053" i="1"/>
  <c r="Z3052" i="1"/>
  <c r="AA3052" i="1" s="1"/>
  <c r="AH3052" i="1" s="1"/>
  <c r="AI3053" i="1"/>
  <c r="AB3052" i="1"/>
  <c r="L3010" i="1" l="1"/>
  <c r="M3009" i="1"/>
  <c r="AD3009" i="1" s="1"/>
  <c r="N3009" i="1"/>
  <c r="AC3009" i="1" s="1"/>
  <c r="G3008" i="1"/>
  <c r="G3009" i="1" s="1"/>
  <c r="I3054" i="1"/>
  <c r="H3054" i="1" s="1"/>
  <c r="Y3053" i="1"/>
  <c r="Z3053" i="1"/>
  <c r="AA3053" i="1" s="1"/>
  <c r="AH3053" i="1" s="1"/>
  <c r="AI3054" i="1"/>
  <c r="AJ3054" i="1"/>
  <c r="AB3053" i="1"/>
  <c r="A3055" i="1"/>
  <c r="K3055" i="1" s="1"/>
  <c r="X3054" i="1"/>
  <c r="N3010" i="1" l="1"/>
  <c r="AC3010" i="1" s="1"/>
  <c r="L3011" i="1"/>
  <c r="M3010" i="1"/>
  <c r="AD3010" i="1" s="1"/>
  <c r="AE3009" i="1"/>
  <c r="X3055" i="1"/>
  <c r="A3056" i="1"/>
  <c r="K3056" i="1" s="1"/>
  <c r="Y3054" i="1"/>
  <c r="AJ3055" i="1"/>
  <c r="AI3055" i="1"/>
  <c r="I3055" i="1"/>
  <c r="H3055" i="1" s="1"/>
  <c r="Z3054" i="1"/>
  <c r="AA3054" i="1" s="1"/>
  <c r="AH3054" i="1" s="1"/>
  <c r="AB3054" i="1"/>
  <c r="M3011" i="1" l="1"/>
  <c r="AD3011" i="1" s="1"/>
  <c r="N3011" i="1"/>
  <c r="AC3011" i="1" s="1"/>
  <c r="L3012" i="1"/>
  <c r="G3010" i="1"/>
  <c r="AE3010" i="1"/>
  <c r="X3056" i="1"/>
  <c r="A3057" i="1"/>
  <c r="K3057" i="1" s="1"/>
  <c r="Y3055" i="1"/>
  <c r="AJ3056" i="1"/>
  <c r="I3056" i="1"/>
  <c r="H3056" i="1" s="1"/>
  <c r="AI3056" i="1"/>
  <c r="Z3055" i="1"/>
  <c r="AA3055" i="1" s="1"/>
  <c r="AH3055" i="1" s="1"/>
  <c r="AB3055" i="1"/>
  <c r="AE3011" i="1" l="1"/>
  <c r="G3011" i="1"/>
  <c r="N3012" i="1"/>
  <c r="AC3012" i="1" s="1"/>
  <c r="L3013" i="1"/>
  <c r="M3012" i="1"/>
  <c r="AD3012" i="1" s="1"/>
  <c r="AE3012" i="1" s="1"/>
  <c r="G3012" i="1"/>
  <c r="A3058" i="1"/>
  <c r="K3058" i="1" s="1"/>
  <c r="X3057" i="1"/>
  <c r="Z3056" i="1"/>
  <c r="AJ3057" i="1"/>
  <c r="I3057" i="1"/>
  <c r="H3057" i="1" s="1"/>
  <c r="AI3057" i="1"/>
  <c r="AB3056" i="1"/>
  <c r="N3013" i="1" l="1"/>
  <c r="AC3013" i="1" s="1"/>
  <c r="L3014" i="1"/>
  <c r="M3013" i="1"/>
  <c r="AD3013" i="1" s="1"/>
  <c r="G3013" i="1"/>
  <c r="A3059" i="1"/>
  <c r="K3059" i="1" s="1"/>
  <c r="X3058" i="1"/>
  <c r="AB3057" i="1"/>
  <c r="AJ3058" i="1"/>
  <c r="AI3058" i="1"/>
  <c r="I3058" i="1"/>
  <c r="H3058" i="1" s="1"/>
  <c r="Z3057" i="1"/>
  <c r="AA3057" i="1" s="1"/>
  <c r="AH3057" i="1" s="1"/>
  <c r="Y3057" i="1"/>
  <c r="AE3013" i="1" l="1"/>
  <c r="N3014" i="1"/>
  <c r="AC3014" i="1" s="1"/>
  <c r="L3015" i="1"/>
  <c r="M3014" i="1"/>
  <c r="AD3014" i="1" s="1"/>
  <c r="G3014" i="1"/>
  <c r="Y3058" i="1"/>
  <c r="AI3059" i="1"/>
  <c r="AJ3059" i="1"/>
  <c r="I3059" i="1"/>
  <c r="H3059" i="1" s="1"/>
  <c r="Z3058" i="1"/>
  <c r="AA3058" i="1" s="1"/>
  <c r="AH3058" i="1" s="1"/>
  <c r="X3059" i="1"/>
  <c r="A3060" i="1"/>
  <c r="K3060" i="1" s="1"/>
  <c r="AB3058" i="1"/>
  <c r="AE3014" i="1" l="1"/>
  <c r="N3015" i="1"/>
  <c r="AC3015" i="1" s="1"/>
  <c r="L3016" i="1"/>
  <c r="M3015" i="1"/>
  <c r="AD3015" i="1" s="1"/>
  <c r="AJ3060" i="1"/>
  <c r="Y3059" i="1"/>
  <c r="I3060" i="1"/>
  <c r="H3060" i="1" s="1"/>
  <c r="AI3060" i="1"/>
  <c r="Z3059" i="1"/>
  <c r="AA3059" i="1" s="1"/>
  <c r="AH3059" i="1" s="1"/>
  <c r="AB3059" i="1"/>
  <c r="X3060" i="1"/>
  <c r="A3061" i="1"/>
  <c r="K3061" i="1" s="1"/>
  <c r="G3015" i="1" l="1"/>
  <c r="AE3015" i="1"/>
  <c r="N3016" i="1"/>
  <c r="AC3016" i="1" s="1"/>
  <c r="L3017" i="1"/>
  <c r="M3016" i="1"/>
  <c r="AD3016" i="1" s="1"/>
  <c r="AE3016" i="1" s="1"/>
  <c r="I3061" i="1"/>
  <c r="H3061" i="1" s="1"/>
  <c r="Z3060" i="1"/>
  <c r="AA3060" i="1" s="1"/>
  <c r="AH3060" i="1" s="1"/>
  <c r="AI3061" i="1"/>
  <c r="Y3060" i="1"/>
  <c r="AJ3061" i="1"/>
  <c r="A3062" i="1"/>
  <c r="K3062" i="1" s="1"/>
  <c r="X3061" i="1"/>
  <c r="AB3060" i="1"/>
  <c r="G3016" i="1" l="1"/>
  <c r="L3018" i="1"/>
  <c r="M3017" i="1"/>
  <c r="AD3017" i="1" s="1"/>
  <c r="N3017" i="1"/>
  <c r="AC3017" i="1" s="1"/>
  <c r="AB3061" i="1"/>
  <c r="AI3062" i="1"/>
  <c r="Z3061" i="1"/>
  <c r="AA3061" i="1" s="1"/>
  <c r="AH3061" i="1" s="1"/>
  <c r="I3062" i="1"/>
  <c r="H3062" i="1" s="1"/>
  <c r="Y3061" i="1"/>
  <c r="AJ3062" i="1"/>
  <c r="A3063" i="1"/>
  <c r="K3063" i="1" s="1"/>
  <c r="X3062" i="1"/>
  <c r="G3017" i="1" l="1"/>
  <c r="M3018" i="1"/>
  <c r="AD3018" i="1" s="1"/>
  <c r="N3018" i="1"/>
  <c r="AC3018" i="1" s="1"/>
  <c r="L3019" i="1"/>
  <c r="AE3017" i="1"/>
  <c r="A3064" i="1"/>
  <c r="K3064" i="1" s="1"/>
  <c r="X3063" i="1"/>
  <c r="AB3062" i="1"/>
  <c r="AJ3063" i="1"/>
  <c r="AI3063" i="1"/>
  <c r="Y3062" i="1"/>
  <c r="I3063" i="1"/>
  <c r="H3063" i="1" s="1"/>
  <c r="Z3062" i="1"/>
  <c r="AA3062" i="1" s="1"/>
  <c r="AH3062" i="1" s="1"/>
  <c r="G3018" i="1" l="1"/>
  <c r="AE3018" i="1"/>
  <c r="L3020" i="1"/>
  <c r="M3019" i="1"/>
  <c r="AD3019" i="1" s="1"/>
  <c r="N3019" i="1"/>
  <c r="AC3019" i="1" s="1"/>
  <c r="AI3064" i="1"/>
  <c r="I3064" i="1"/>
  <c r="H3064" i="1" s="1"/>
  <c r="Z3063" i="1"/>
  <c r="AA3063" i="1" s="1"/>
  <c r="AH3063" i="1" s="1"/>
  <c r="Y3063" i="1"/>
  <c r="AJ3064" i="1"/>
  <c r="A3065" i="1"/>
  <c r="K3065" i="1" s="1"/>
  <c r="X3064" i="1"/>
  <c r="AB3063" i="1"/>
  <c r="G3019" i="1" l="1"/>
  <c r="N3020" i="1"/>
  <c r="AC3020" i="1" s="1"/>
  <c r="L3021" i="1"/>
  <c r="M3020" i="1"/>
  <c r="AD3020" i="1" s="1"/>
  <c r="AE3019" i="1"/>
  <c r="X3065" i="1"/>
  <c r="A3066" i="1"/>
  <c r="K3066" i="1" s="1"/>
  <c r="Z3064" i="1"/>
  <c r="AA3064" i="1" s="1"/>
  <c r="AH3064" i="1" s="1"/>
  <c r="AJ3065" i="1"/>
  <c r="Y3064" i="1"/>
  <c r="I3065" i="1"/>
  <c r="H3065" i="1" s="1"/>
  <c r="AI3065" i="1"/>
  <c r="AB3064" i="1"/>
  <c r="L3022" i="1" l="1"/>
  <c r="M3021" i="1"/>
  <c r="AD3021" i="1" s="1"/>
  <c r="N3021" i="1"/>
  <c r="AC3021" i="1" s="1"/>
  <c r="G3020" i="1"/>
  <c r="AE3020" i="1"/>
  <c r="X3066" i="1"/>
  <c r="A3067" i="1"/>
  <c r="K3067" i="1" s="1"/>
  <c r="I3066" i="1"/>
  <c r="H3066" i="1" s="1"/>
  <c r="AI3066" i="1"/>
  <c r="Y3065" i="1"/>
  <c r="Z3065" i="1"/>
  <c r="AA3065" i="1" s="1"/>
  <c r="AH3065" i="1" s="1"/>
  <c r="AJ3066" i="1"/>
  <c r="AB3065" i="1"/>
  <c r="G3021" i="1" l="1"/>
  <c r="N3022" i="1"/>
  <c r="AC3022" i="1" s="1"/>
  <c r="L3023" i="1"/>
  <c r="M3022" i="1"/>
  <c r="AD3022" i="1" s="1"/>
  <c r="AE3021" i="1"/>
  <c r="AB3066" i="1"/>
  <c r="A3068" i="1"/>
  <c r="K3068" i="1" s="1"/>
  <c r="X3067" i="1"/>
  <c r="AJ3067" i="1"/>
  <c r="I3067" i="1"/>
  <c r="H3067" i="1" s="1"/>
  <c r="AI3067" i="1"/>
  <c r="Y3066" i="1"/>
  <c r="Z3066" i="1"/>
  <c r="AA3066" i="1" s="1"/>
  <c r="AH3066" i="1" s="1"/>
  <c r="N3023" i="1" l="1"/>
  <c r="AC3023" i="1" s="1"/>
  <c r="L3024" i="1"/>
  <c r="M3023" i="1"/>
  <c r="AD3023" i="1" s="1"/>
  <c r="G3022" i="1"/>
  <c r="AE3022" i="1"/>
  <c r="AI3068" i="1"/>
  <c r="I3068" i="1"/>
  <c r="H3068" i="1" s="1"/>
  <c r="Z3067" i="1"/>
  <c r="AA3067" i="1" s="1"/>
  <c r="AH3067" i="1" s="1"/>
  <c r="Y3067" i="1"/>
  <c r="AJ3068" i="1"/>
  <c r="AB3067" i="1"/>
  <c r="X3068" i="1"/>
  <c r="A3069" i="1"/>
  <c r="K3069" i="1" s="1"/>
  <c r="G3023" i="1" l="1"/>
  <c r="AE3023" i="1"/>
  <c r="M3024" i="1"/>
  <c r="AD3024" i="1" s="1"/>
  <c r="N3024" i="1"/>
  <c r="AC3024" i="1" s="1"/>
  <c r="L3025" i="1"/>
  <c r="A3070" i="1"/>
  <c r="K3070" i="1" s="1"/>
  <c r="X3069" i="1"/>
  <c r="AB3068" i="1"/>
  <c r="AJ3069" i="1"/>
  <c r="AI3069" i="1"/>
  <c r="Y3068" i="1"/>
  <c r="I3069" i="1"/>
  <c r="H3069" i="1" s="1"/>
  <c r="Z3068" i="1"/>
  <c r="AA3068" i="1" s="1"/>
  <c r="AH3068" i="1" s="1"/>
  <c r="G3024" i="1" l="1"/>
  <c r="L3026" i="1"/>
  <c r="M3025" i="1"/>
  <c r="AD3025" i="1" s="1"/>
  <c r="N3025" i="1"/>
  <c r="AC3025" i="1" s="1"/>
  <c r="AE3024" i="1"/>
  <c r="AJ3070" i="1"/>
  <c r="I3070" i="1"/>
  <c r="H3070" i="1" s="1"/>
  <c r="Z3069" i="1"/>
  <c r="AA3069" i="1" s="1"/>
  <c r="AH3069" i="1" s="1"/>
  <c r="Y3069" i="1"/>
  <c r="AI3070" i="1"/>
  <c r="A3071" i="1"/>
  <c r="K3071" i="1" s="1"/>
  <c r="X3070" i="1"/>
  <c r="AB3069" i="1"/>
  <c r="G3025" i="1" l="1"/>
  <c r="N3026" i="1"/>
  <c r="AC3026" i="1" s="1"/>
  <c r="L3027" i="1"/>
  <c r="M3026" i="1"/>
  <c r="AD3026" i="1" s="1"/>
  <c r="AE3025" i="1"/>
  <c r="AB3070" i="1"/>
  <c r="Z3070" i="1"/>
  <c r="AA3070" i="1" s="1"/>
  <c r="AH3070" i="1" s="1"/>
  <c r="I3071" i="1"/>
  <c r="H3071" i="1" s="1"/>
  <c r="AJ3071" i="1"/>
  <c r="AI3071" i="1"/>
  <c r="Y3070" i="1"/>
  <c r="A3072" i="1"/>
  <c r="K3072" i="1" s="1"/>
  <c r="X3071" i="1"/>
  <c r="AE3026" i="1" l="1"/>
  <c r="G3026" i="1"/>
  <c r="L3028" i="1"/>
  <c r="N3027" i="1"/>
  <c r="AC3027" i="1" s="1"/>
  <c r="M3027" i="1"/>
  <c r="AD3027" i="1" s="1"/>
  <c r="AE3027" i="1" s="1"/>
  <c r="G3027" i="1"/>
  <c r="AB3071" i="1"/>
  <c r="Z3071" i="1"/>
  <c r="AA3071" i="1" s="1"/>
  <c r="AH3071" i="1" s="1"/>
  <c r="AI3072" i="1"/>
  <c r="Y3071" i="1"/>
  <c r="I3072" i="1"/>
  <c r="H3072" i="1" s="1"/>
  <c r="AJ3072" i="1"/>
  <c r="A3073" i="1"/>
  <c r="K3073" i="1" s="1"/>
  <c r="X3072" i="1"/>
  <c r="N3028" i="1" l="1"/>
  <c r="AC3028" i="1" s="1"/>
  <c r="L3029" i="1"/>
  <c r="M3028" i="1"/>
  <c r="AD3028" i="1" s="1"/>
  <c r="Y3072" i="1"/>
  <c r="I3073" i="1"/>
  <c r="H3073" i="1" s="1"/>
  <c r="AJ3073" i="1"/>
  <c r="AI3073" i="1"/>
  <c r="Z3072" i="1"/>
  <c r="AA3072" i="1" s="1"/>
  <c r="AH3072" i="1" s="1"/>
  <c r="X3073" i="1"/>
  <c r="A3074" i="1"/>
  <c r="K3074" i="1" s="1"/>
  <c r="AB3072" i="1"/>
  <c r="G3028" i="1" l="1"/>
  <c r="AE3028" i="1"/>
  <c r="N3029" i="1"/>
  <c r="AC3029" i="1" s="1"/>
  <c r="L3030" i="1"/>
  <c r="M3029" i="1"/>
  <c r="AD3029" i="1" s="1"/>
  <c r="I3074" i="1"/>
  <c r="H3074" i="1" s="1"/>
  <c r="Z3073" i="1"/>
  <c r="AA3073" i="1" s="1"/>
  <c r="AH3073" i="1" s="1"/>
  <c r="Y3073" i="1"/>
  <c r="AJ3074" i="1"/>
  <c r="AI3074" i="1"/>
  <c r="AB3073" i="1"/>
  <c r="A3075" i="1"/>
  <c r="K3075" i="1" s="1"/>
  <c r="X3074" i="1"/>
  <c r="AE3029" i="1" l="1"/>
  <c r="G3029" i="1"/>
  <c r="N3030" i="1"/>
  <c r="AC3030" i="1" s="1"/>
  <c r="L3031" i="1"/>
  <c r="M3030" i="1"/>
  <c r="AD3030" i="1" s="1"/>
  <c r="AB3074" i="1"/>
  <c r="Z3074" i="1"/>
  <c r="AA3074" i="1" s="1"/>
  <c r="AH3074" i="1" s="1"/>
  <c r="AJ3075" i="1"/>
  <c r="Y3074" i="1"/>
  <c r="AI3075" i="1"/>
  <c r="I3075" i="1"/>
  <c r="H3075" i="1" s="1"/>
  <c r="X3075" i="1"/>
  <c r="A3076" i="1"/>
  <c r="K3076" i="1" s="1"/>
  <c r="G3030" i="1" l="1"/>
  <c r="AE3030" i="1"/>
  <c r="M3031" i="1"/>
  <c r="AD3031" i="1" s="1"/>
  <c r="N3031" i="1"/>
  <c r="AC3031" i="1" s="1"/>
  <c r="L3032" i="1"/>
  <c r="X3076" i="1"/>
  <c r="A3077" i="1"/>
  <c r="K3077" i="1" s="1"/>
  <c r="AJ3076" i="1"/>
  <c r="Z3075" i="1"/>
  <c r="AA3075" i="1" s="1"/>
  <c r="AH3075" i="1" s="1"/>
  <c r="AI3076" i="1"/>
  <c r="I3076" i="1"/>
  <c r="H3076" i="1" s="1"/>
  <c r="Y3075" i="1"/>
  <c r="AB3075" i="1"/>
  <c r="G3031" i="1" l="1"/>
  <c r="N3032" i="1"/>
  <c r="AC3032" i="1" s="1"/>
  <c r="L3033" i="1"/>
  <c r="M3032" i="1"/>
  <c r="AD3032" i="1" s="1"/>
  <c r="AE3031" i="1"/>
  <c r="AJ3077" i="1"/>
  <c r="AI3077" i="1"/>
  <c r="Y3076" i="1"/>
  <c r="I3077" i="1"/>
  <c r="H3077" i="1" s="1"/>
  <c r="Z3076" i="1"/>
  <c r="AA3076" i="1" s="1"/>
  <c r="AH3076" i="1" s="1"/>
  <c r="AB3076" i="1"/>
  <c r="X3077" i="1"/>
  <c r="A3078" i="1"/>
  <c r="K3078" i="1" s="1"/>
  <c r="G3032" i="1" l="1"/>
  <c r="AE3032" i="1"/>
  <c r="M3033" i="1"/>
  <c r="AD3033" i="1" s="1"/>
  <c r="N3033" i="1"/>
  <c r="AC3033" i="1" s="1"/>
  <c r="L3034" i="1"/>
  <c r="AJ3078" i="1"/>
  <c r="AI3078" i="1"/>
  <c r="I3078" i="1"/>
  <c r="H3078" i="1" s="1"/>
  <c r="Z3077" i="1"/>
  <c r="AA3077" i="1" s="1"/>
  <c r="AH3077" i="1" s="1"/>
  <c r="Y3077" i="1"/>
  <c r="AB3077" i="1"/>
  <c r="A3079" i="1"/>
  <c r="K3079" i="1" s="1"/>
  <c r="X3078" i="1"/>
  <c r="G3033" i="1" l="1"/>
  <c r="N3034" i="1"/>
  <c r="AC3034" i="1" s="1"/>
  <c r="L3035" i="1"/>
  <c r="M3034" i="1"/>
  <c r="AD3034" i="1" s="1"/>
  <c r="AE3033" i="1"/>
  <c r="A3080" i="1"/>
  <c r="K3080" i="1" s="1"/>
  <c r="X3079" i="1"/>
  <c r="AB3078" i="1"/>
  <c r="AJ3079" i="1"/>
  <c r="AI3079" i="1"/>
  <c r="I3079" i="1"/>
  <c r="H3079" i="1" s="1"/>
  <c r="Y3078" i="1"/>
  <c r="Z3078" i="1"/>
  <c r="AA3078" i="1" s="1"/>
  <c r="AH3078" i="1" s="1"/>
  <c r="G3034" i="1" l="1"/>
  <c r="AE3034" i="1"/>
  <c r="M3035" i="1"/>
  <c r="AD3035" i="1" s="1"/>
  <c r="N3035" i="1"/>
  <c r="AC3035" i="1" s="1"/>
  <c r="L3036" i="1"/>
  <c r="I3080" i="1"/>
  <c r="H3080" i="1" s="1"/>
  <c r="Z3079" i="1"/>
  <c r="AA3079" i="1" s="1"/>
  <c r="AH3079" i="1" s="1"/>
  <c r="Y3079" i="1"/>
  <c r="AJ3080" i="1"/>
  <c r="AI3080" i="1"/>
  <c r="AB3079" i="1"/>
  <c r="A3081" i="1"/>
  <c r="K3081" i="1" s="1"/>
  <c r="X3080" i="1"/>
  <c r="G3035" i="1" l="1"/>
  <c r="N3036" i="1"/>
  <c r="AC3036" i="1" s="1"/>
  <c r="L3037" i="1"/>
  <c r="M3036" i="1"/>
  <c r="AD3036" i="1" s="1"/>
  <c r="AE3035" i="1"/>
  <c r="AB3080" i="1"/>
  <c r="Z3080" i="1"/>
  <c r="AA3080" i="1" s="1"/>
  <c r="AH3080" i="1" s="1"/>
  <c r="AJ3081" i="1"/>
  <c r="Y3080" i="1"/>
  <c r="I3081" i="1"/>
  <c r="H3081" i="1" s="1"/>
  <c r="AI3081" i="1"/>
  <c r="X3081" i="1"/>
  <c r="A3082" i="1"/>
  <c r="K3082" i="1" s="1"/>
  <c r="G3036" i="1" l="1"/>
  <c r="AE3036" i="1"/>
  <c r="M3037" i="1"/>
  <c r="AD3037" i="1" s="1"/>
  <c r="N3037" i="1"/>
  <c r="AC3037" i="1" s="1"/>
  <c r="L3038" i="1"/>
  <c r="X3082" i="1"/>
  <c r="A3083" i="1"/>
  <c r="K3083" i="1" s="1"/>
  <c r="AJ3082" i="1"/>
  <c r="I3082" i="1"/>
  <c r="H3082" i="1" s="1"/>
  <c r="Z3081" i="1"/>
  <c r="AA3081" i="1" s="1"/>
  <c r="AH3081" i="1" s="1"/>
  <c r="Y3081" i="1"/>
  <c r="AI3082" i="1"/>
  <c r="AB3081" i="1"/>
  <c r="G3037" i="1" l="1"/>
  <c r="N3038" i="1"/>
  <c r="AC3038" i="1" s="1"/>
  <c r="L3039" i="1"/>
  <c r="M3038" i="1"/>
  <c r="AD3038" i="1" s="1"/>
  <c r="AE3037" i="1"/>
  <c r="A3084" i="1"/>
  <c r="K3084" i="1" s="1"/>
  <c r="X3083" i="1"/>
  <c r="AI3083" i="1"/>
  <c r="Z3082" i="1"/>
  <c r="AA3082" i="1" s="1"/>
  <c r="AH3082" i="1" s="1"/>
  <c r="Y3082" i="1"/>
  <c r="I3083" i="1"/>
  <c r="H3083" i="1" s="1"/>
  <c r="AJ3083" i="1"/>
  <c r="AB3082" i="1"/>
  <c r="K3085" i="1" l="1"/>
  <c r="G3038" i="1"/>
  <c r="AE3038" i="1"/>
  <c r="N3039" i="1"/>
  <c r="AC3039" i="1" s="1"/>
  <c r="L3040" i="1"/>
  <c r="M3039" i="1"/>
  <c r="AD3039" i="1" s="1"/>
  <c r="AE3039" i="1" s="1"/>
  <c r="Y3083" i="1"/>
  <c r="AJ3084" i="1"/>
  <c r="AI3084" i="1"/>
  <c r="I3084" i="1"/>
  <c r="H3084" i="1" s="1"/>
  <c r="Z3083" i="1"/>
  <c r="AA3083" i="1" s="1"/>
  <c r="AH3083" i="1" s="1"/>
  <c r="X3084" i="1"/>
  <c r="A3085" i="1"/>
  <c r="AB3083" i="1"/>
  <c r="G3039" i="1" l="1"/>
  <c r="N3040" i="1"/>
  <c r="AC3040" i="1" s="1"/>
  <c r="L3041" i="1"/>
  <c r="M3040" i="1"/>
  <c r="AD3040" i="1" s="1"/>
  <c r="AB3084" i="1"/>
  <c r="X3085" i="1"/>
  <c r="A3086" i="1"/>
  <c r="K3086" i="1" s="1"/>
  <c r="AJ3085" i="1"/>
  <c r="AI3085" i="1"/>
  <c r="I3085" i="1"/>
  <c r="H3085" i="1" s="1"/>
  <c r="Y3084" i="1"/>
  <c r="Z3084" i="1"/>
  <c r="AA3084" i="1" s="1"/>
  <c r="AH3084" i="1" s="1"/>
  <c r="G3040" i="1" l="1"/>
  <c r="AE3040" i="1"/>
  <c r="L3042" i="1"/>
  <c r="M3041" i="1"/>
  <c r="AD3041" i="1" s="1"/>
  <c r="N3041" i="1"/>
  <c r="AC3041" i="1" s="1"/>
  <c r="AI3086" i="1"/>
  <c r="I3086" i="1"/>
  <c r="H3086" i="1" s="1"/>
  <c r="Z3085" i="1"/>
  <c r="AA3085" i="1" s="1"/>
  <c r="AH3085" i="1" s="1"/>
  <c r="Y3085" i="1"/>
  <c r="AJ3086" i="1"/>
  <c r="X3086" i="1"/>
  <c r="A3087" i="1"/>
  <c r="K3087" i="1" s="1"/>
  <c r="AB3085" i="1"/>
  <c r="G3041" i="1" l="1"/>
  <c r="AE3041" i="1"/>
  <c r="N3042" i="1"/>
  <c r="AC3042" i="1" s="1"/>
  <c r="L3043" i="1"/>
  <c r="M3042" i="1"/>
  <c r="AD3042" i="1" s="1"/>
  <c r="G3042" i="1"/>
  <c r="AB3086" i="1"/>
  <c r="Z3086" i="1"/>
  <c r="AA3086" i="1" s="1"/>
  <c r="AH3086" i="1" s="1"/>
  <c r="I3087" i="1"/>
  <c r="H3087" i="1" s="1"/>
  <c r="AJ3087" i="1"/>
  <c r="AI3087" i="1"/>
  <c r="Y3086" i="1"/>
  <c r="A3088" i="1"/>
  <c r="K3088" i="1" s="1"/>
  <c r="X3087" i="1"/>
  <c r="AE3042" i="1" l="1"/>
  <c r="L3044" i="1"/>
  <c r="M3043" i="1"/>
  <c r="AD3043" i="1" s="1"/>
  <c r="N3043" i="1"/>
  <c r="AC3043" i="1" s="1"/>
  <c r="AI3088" i="1"/>
  <c r="I3088" i="1"/>
  <c r="H3088" i="1" s="1"/>
  <c r="Z3087" i="1"/>
  <c r="AJ3088" i="1"/>
  <c r="A3089" i="1"/>
  <c r="K3089" i="1" s="1"/>
  <c r="X3088" i="1"/>
  <c r="AB3087" i="1"/>
  <c r="G3043" i="1" l="1"/>
  <c r="AE3043" i="1"/>
  <c r="M3044" i="1"/>
  <c r="AD3044" i="1" s="1"/>
  <c r="N3044" i="1"/>
  <c r="AC3044" i="1" s="1"/>
  <c r="L3045" i="1"/>
  <c r="K3090" i="1"/>
  <c r="Y3088" i="1"/>
  <c r="Z3088" i="1"/>
  <c r="AA3088" i="1" s="1"/>
  <c r="AH3088" i="1" s="1"/>
  <c r="AJ3089" i="1"/>
  <c r="I3089" i="1"/>
  <c r="H3089" i="1" s="1"/>
  <c r="AI3089" i="1"/>
  <c r="X3089" i="1"/>
  <c r="A3090" i="1"/>
  <c r="AB3088" i="1"/>
  <c r="G3044" i="1" l="1"/>
  <c r="M3045" i="1"/>
  <c r="AD3045" i="1" s="1"/>
  <c r="N3045" i="1"/>
  <c r="AC3045" i="1" s="1"/>
  <c r="L3046" i="1"/>
  <c r="G3045" i="1"/>
  <c r="AE3044" i="1"/>
  <c r="I3090" i="1"/>
  <c r="H3090" i="1" s="1"/>
  <c r="Z3089" i="1"/>
  <c r="AA3089" i="1" s="1"/>
  <c r="AH3089" i="1" s="1"/>
  <c r="Y3089" i="1"/>
  <c r="AJ3090" i="1"/>
  <c r="AI3090" i="1"/>
  <c r="A3091" i="1"/>
  <c r="K3091" i="1" s="1"/>
  <c r="X3090" i="1"/>
  <c r="AB3089" i="1"/>
  <c r="N3046" i="1" l="1"/>
  <c r="AC3046" i="1" s="1"/>
  <c r="L3047" i="1"/>
  <c r="M3046" i="1"/>
  <c r="AD3046" i="1" s="1"/>
  <c r="G3046" i="1"/>
  <c r="AE3045" i="1"/>
  <c r="A3092" i="1"/>
  <c r="K3092" i="1" s="1"/>
  <c r="X3091" i="1"/>
  <c r="Z3090" i="1"/>
  <c r="AA3090" i="1" s="1"/>
  <c r="AH3090" i="1" s="1"/>
  <c r="Y3090" i="1"/>
  <c r="AJ3091" i="1"/>
  <c r="AI3091" i="1"/>
  <c r="I3091" i="1"/>
  <c r="H3091" i="1" s="1"/>
  <c r="AB3090" i="1"/>
  <c r="L3048" i="1" l="1"/>
  <c r="N3047" i="1"/>
  <c r="AC3047" i="1" s="1"/>
  <c r="M3047" i="1"/>
  <c r="AD3047" i="1" s="1"/>
  <c r="AE3046" i="1"/>
  <c r="X3092" i="1"/>
  <c r="A3093" i="1"/>
  <c r="K3093" i="1" s="1"/>
  <c r="AB3091" i="1"/>
  <c r="Y3091" i="1"/>
  <c r="I3092" i="1"/>
  <c r="H3092" i="1" s="1"/>
  <c r="AJ3092" i="1"/>
  <c r="Z3091" i="1"/>
  <c r="AA3091" i="1" s="1"/>
  <c r="AH3091" i="1" s="1"/>
  <c r="AI3092" i="1"/>
  <c r="G3047" i="1" l="1"/>
  <c r="AE3047" i="1"/>
  <c r="N3048" i="1"/>
  <c r="AC3048" i="1" s="1"/>
  <c r="L3049" i="1"/>
  <c r="M3048" i="1"/>
  <c r="AD3048" i="1" s="1"/>
  <c r="AE3048" i="1" s="1"/>
  <c r="G3048" i="1"/>
  <c r="A3094" i="1"/>
  <c r="K3094" i="1" s="1"/>
  <c r="X3093" i="1"/>
  <c r="Y3092" i="1"/>
  <c r="Z3092" i="1"/>
  <c r="AA3092" i="1" s="1"/>
  <c r="AH3092" i="1" s="1"/>
  <c r="I3093" i="1"/>
  <c r="H3093" i="1" s="1"/>
  <c r="AJ3093" i="1"/>
  <c r="AI3093" i="1"/>
  <c r="AB3092" i="1"/>
  <c r="M3049" i="1" l="1"/>
  <c r="AD3049" i="1" s="1"/>
  <c r="N3049" i="1"/>
  <c r="AC3049" i="1" s="1"/>
  <c r="L3050" i="1"/>
  <c r="G3049" i="1"/>
  <c r="AJ3094" i="1"/>
  <c r="I3094" i="1"/>
  <c r="H3094" i="1" s="1"/>
  <c r="Y3093" i="1"/>
  <c r="Z3093" i="1"/>
  <c r="AA3093" i="1" s="1"/>
  <c r="AH3093" i="1" s="1"/>
  <c r="AI3094" i="1"/>
  <c r="X3094" i="1"/>
  <c r="A3095" i="1"/>
  <c r="K3095" i="1" s="1"/>
  <c r="AB3093" i="1"/>
  <c r="N3050" i="1" l="1"/>
  <c r="AC3050" i="1" s="1"/>
  <c r="L3051" i="1"/>
  <c r="M3050" i="1"/>
  <c r="AD3050" i="1" s="1"/>
  <c r="AE3050" i="1" s="1"/>
  <c r="G3050" i="1"/>
  <c r="AE3049" i="1"/>
  <c r="X3095" i="1"/>
  <c r="A3096" i="1"/>
  <c r="K3096" i="1" s="1"/>
  <c r="Z3094" i="1"/>
  <c r="AA3094" i="1" s="1"/>
  <c r="AH3094" i="1" s="1"/>
  <c r="I3095" i="1"/>
  <c r="H3095" i="1" s="1"/>
  <c r="AJ3095" i="1"/>
  <c r="AI3095" i="1"/>
  <c r="Y3094" i="1"/>
  <c r="AB3094" i="1"/>
  <c r="M3051" i="1" l="1"/>
  <c r="AD3051" i="1" s="1"/>
  <c r="N3051" i="1"/>
  <c r="AC3051" i="1" s="1"/>
  <c r="L3052" i="1"/>
  <c r="G3051" i="1"/>
  <c r="X3096" i="1"/>
  <c r="A3097" i="1"/>
  <c r="K3097" i="1" s="1"/>
  <c r="Y3095" i="1"/>
  <c r="AJ3096" i="1"/>
  <c r="AI3096" i="1"/>
  <c r="I3096" i="1"/>
  <c r="H3096" i="1" s="1"/>
  <c r="Z3095" i="1"/>
  <c r="AA3095" i="1" s="1"/>
  <c r="AH3095" i="1" s="1"/>
  <c r="AB3095" i="1"/>
  <c r="M3052" i="1" l="1"/>
  <c r="AD3052" i="1" s="1"/>
  <c r="N3052" i="1"/>
  <c r="AC3052" i="1" s="1"/>
  <c r="L3053" i="1"/>
  <c r="G3052" i="1"/>
  <c r="AE3051" i="1"/>
  <c r="AB3096" i="1"/>
  <c r="X3097" i="1"/>
  <c r="A3098" i="1"/>
  <c r="K3098" i="1" s="1"/>
  <c r="AJ3097" i="1"/>
  <c r="Y3096" i="1"/>
  <c r="AI3097" i="1"/>
  <c r="I3097" i="1"/>
  <c r="H3097" i="1" s="1"/>
  <c r="Z3096" i="1"/>
  <c r="AA3096" i="1" s="1"/>
  <c r="AH3096" i="1" s="1"/>
  <c r="N3053" i="1" l="1"/>
  <c r="AC3053" i="1" s="1"/>
  <c r="L3054" i="1"/>
  <c r="M3053" i="1"/>
  <c r="AD3053" i="1" s="1"/>
  <c r="AE3053" i="1" s="1"/>
  <c r="G3053" i="1"/>
  <c r="AE3052" i="1"/>
  <c r="A3099" i="1"/>
  <c r="K3099" i="1" s="1"/>
  <c r="X3098" i="1"/>
  <c r="Z3097" i="1"/>
  <c r="AA3097" i="1" s="1"/>
  <c r="AH3097" i="1" s="1"/>
  <c r="Y3097" i="1"/>
  <c r="AJ3098" i="1"/>
  <c r="AI3098" i="1"/>
  <c r="I3098" i="1"/>
  <c r="H3098" i="1" s="1"/>
  <c r="AB3097" i="1"/>
  <c r="M3054" i="1" l="1"/>
  <c r="AD3054" i="1" s="1"/>
  <c r="N3054" i="1"/>
  <c r="AC3054" i="1" s="1"/>
  <c r="L3055" i="1"/>
  <c r="G3054" i="1"/>
  <c r="AB3098" i="1"/>
  <c r="Y3098" i="1"/>
  <c r="Z3098" i="1"/>
  <c r="AA3098" i="1" s="1"/>
  <c r="AH3098" i="1" s="1"/>
  <c r="AJ3099" i="1"/>
  <c r="AI3099" i="1"/>
  <c r="I3099" i="1"/>
  <c r="H3099" i="1" s="1"/>
  <c r="X3099" i="1"/>
  <c r="A3100" i="1"/>
  <c r="K3100" i="1" s="1"/>
  <c r="N3055" i="1" l="1"/>
  <c r="AC3055" i="1" s="1"/>
  <c r="L3056" i="1"/>
  <c r="M3055" i="1"/>
  <c r="AD3055" i="1" s="1"/>
  <c r="AE3055" i="1" s="1"/>
  <c r="G3055" i="1"/>
  <c r="AE3054" i="1"/>
  <c r="AJ3100" i="1"/>
  <c r="I3100" i="1"/>
  <c r="H3100" i="1" s="1"/>
  <c r="Z3099" i="1"/>
  <c r="AA3099" i="1" s="1"/>
  <c r="AH3099" i="1" s="1"/>
  <c r="Y3099" i="1"/>
  <c r="AI3100" i="1"/>
  <c r="A3101" i="1"/>
  <c r="K3101" i="1" s="1"/>
  <c r="X3100" i="1"/>
  <c r="AB3099" i="1"/>
  <c r="N3056" i="1" l="1"/>
  <c r="AC3056" i="1" s="1"/>
  <c r="L3057" i="1"/>
  <c r="M3056" i="1"/>
  <c r="AD3056" i="1" s="1"/>
  <c r="G3056" i="1"/>
  <c r="AI3101" i="1"/>
  <c r="I3101" i="1"/>
  <c r="H3101" i="1" s="1"/>
  <c r="Z3100" i="1"/>
  <c r="AA3100" i="1" s="1"/>
  <c r="AH3100" i="1" s="1"/>
  <c r="AJ3101" i="1"/>
  <c r="Y3100" i="1"/>
  <c r="X3101" i="1"/>
  <c r="A3102" i="1"/>
  <c r="K3102" i="1" s="1"/>
  <c r="AB3100" i="1"/>
  <c r="L3058" i="1" l="1"/>
  <c r="N3057" i="1"/>
  <c r="AC3057" i="1" s="1"/>
  <c r="M3057" i="1"/>
  <c r="AD3057" i="1" s="1"/>
  <c r="AE3056" i="1"/>
  <c r="AJ3102" i="1"/>
  <c r="AI3102" i="1"/>
  <c r="Z3101" i="1"/>
  <c r="AA3101" i="1" s="1"/>
  <c r="AH3101" i="1" s="1"/>
  <c r="I3102" i="1"/>
  <c r="H3102" i="1" s="1"/>
  <c r="Y3101" i="1"/>
  <c r="X3102" i="1"/>
  <c r="A3103" i="1"/>
  <c r="K3103" i="1" s="1"/>
  <c r="AB3101" i="1"/>
  <c r="AE3057" i="1" l="1"/>
  <c r="N3058" i="1"/>
  <c r="AC3058" i="1" s="1"/>
  <c r="M3058" i="1"/>
  <c r="AD3058" i="1" s="1"/>
  <c r="L3059" i="1"/>
  <c r="G3057" i="1"/>
  <c r="A3104" i="1"/>
  <c r="K3104" i="1" s="1"/>
  <c r="X3103" i="1"/>
  <c r="AB3102" i="1"/>
  <c r="Y3102" i="1"/>
  <c r="AJ3103" i="1"/>
  <c r="Z3102" i="1"/>
  <c r="AA3102" i="1" s="1"/>
  <c r="AH3102" i="1" s="1"/>
  <c r="AI3103" i="1"/>
  <c r="I3103" i="1"/>
  <c r="H3103" i="1" s="1"/>
  <c r="AE3058" i="1" l="1"/>
  <c r="G3058" i="1"/>
  <c r="L3060" i="1"/>
  <c r="N3059" i="1"/>
  <c r="AC3059" i="1" s="1"/>
  <c r="M3059" i="1"/>
  <c r="AD3059" i="1" s="1"/>
  <c r="I3104" i="1"/>
  <c r="H3104" i="1" s="1"/>
  <c r="Z3103" i="1"/>
  <c r="AA3103" i="1" s="1"/>
  <c r="AH3103" i="1" s="1"/>
  <c r="Y3103" i="1"/>
  <c r="AJ3104" i="1"/>
  <c r="AI3104" i="1"/>
  <c r="AB3103" i="1"/>
  <c r="A3105" i="1"/>
  <c r="K3105" i="1" s="1"/>
  <c r="X3104" i="1"/>
  <c r="AE3059" i="1" l="1"/>
  <c r="G3059" i="1"/>
  <c r="N3060" i="1"/>
  <c r="AC3060" i="1" s="1"/>
  <c r="L3061" i="1"/>
  <c r="M3060" i="1"/>
  <c r="AD3060" i="1" s="1"/>
  <c r="X3105" i="1"/>
  <c r="A3106" i="1"/>
  <c r="K3106" i="1" s="1"/>
  <c r="AB3104" i="1"/>
  <c r="Z3104" i="1"/>
  <c r="AA3104" i="1" s="1"/>
  <c r="AH3104" i="1" s="1"/>
  <c r="AJ3105" i="1"/>
  <c r="I3105" i="1"/>
  <c r="H3105" i="1" s="1"/>
  <c r="AI3105" i="1"/>
  <c r="Y3104" i="1"/>
  <c r="L3062" i="1" l="1"/>
  <c r="M3061" i="1"/>
  <c r="AD3061" i="1" s="1"/>
  <c r="N3061" i="1"/>
  <c r="AC3061" i="1" s="1"/>
  <c r="G3060" i="1"/>
  <c r="AE3060" i="1"/>
  <c r="X3106" i="1"/>
  <c r="A3107" i="1"/>
  <c r="K3107" i="1" s="1"/>
  <c r="Z3105" i="1"/>
  <c r="AA3105" i="1" s="1"/>
  <c r="AH3105" i="1" s="1"/>
  <c r="Y3105" i="1"/>
  <c r="AJ3106" i="1"/>
  <c r="AI3106" i="1"/>
  <c r="I3106" i="1"/>
  <c r="H3106" i="1" s="1"/>
  <c r="AB3105" i="1"/>
  <c r="AE3061" i="1" l="1"/>
  <c r="M3062" i="1"/>
  <c r="AD3062" i="1" s="1"/>
  <c r="N3062" i="1"/>
  <c r="AC3062" i="1" s="1"/>
  <c r="L3063" i="1"/>
  <c r="G3061" i="1"/>
  <c r="G3062" i="1" s="1"/>
  <c r="A3108" i="1"/>
  <c r="K3108" i="1" s="1"/>
  <c r="X3107" i="1"/>
  <c r="AI3107" i="1"/>
  <c r="Y3106" i="1"/>
  <c r="I3107" i="1"/>
  <c r="H3107" i="1" s="1"/>
  <c r="Z3106" i="1"/>
  <c r="AA3106" i="1" s="1"/>
  <c r="AH3106" i="1" s="1"/>
  <c r="AJ3107" i="1"/>
  <c r="AB3106" i="1"/>
  <c r="N3063" i="1" l="1"/>
  <c r="AC3063" i="1" s="1"/>
  <c r="M3063" i="1"/>
  <c r="AD3063" i="1" s="1"/>
  <c r="AE3063" i="1" s="1"/>
  <c r="L3064" i="1"/>
  <c r="AE3062" i="1"/>
  <c r="AI3108" i="1"/>
  <c r="Z3107" i="1"/>
  <c r="AA3107" i="1" s="1"/>
  <c r="AH3107" i="1" s="1"/>
  <c r="I3108" i="1"/>
  <c r="H3108" i="1" s="1"/>
  <c r="Y3107" i="1"/>
  <c r="AJ3108" i="1"/>
  <c r="X3108" i="1"/>
  <c r="A3109" i="1"/>
  <c r="K3109" i="1" s="1"/>
  <c r="AB3107" i="1"/>
  <c r="G3063" i="1" l="1"/>
  <c r="M3064" i="1"/>
  <c r="AD3064" i="1" s="1"/>
  <c r="N3064" i="1"/>
  <c r="AC3064" i="1" s="1"/>
  <c r="L3065" i="1"/>
  <c r="Z3108" i="1"/>
  <c r="AA3108" i="1" s="1"/>
  <c r="AH3108" i="1" s="1"/>
  <c r="AJ3109" i="1"/>
  <c r="AI3109" i="1"/>
  <c r="Y3108" i="1"/>
  <c r="I3109" i="1"/>
  <c r="H3109" i="1" s="1"/>
  <c r="AB3108" i="1"/>
  <c r="A3110" i="1"/>
  <c r="K3110" i="1" s="1"/>
  <c r="X3109" i="1"/>
  <c r="AE3064" i="1" l="1"/>
  <c r="G3064" i="1"/>
  <c r="N3065" i="1"/>
  <c r="AC3065" i="1" s="1"/>
  <c r="L3066" i="1"/>
  <c r="M3065" i="1"/>
  <c r="AD3065" i="1" s="1"/>
  <c r="X3110" i="1"/>
  <c r="A3111" i="1"/>
  <c r="K3111" i="1" s="1"/>
  <c r="AB3109" i="1"/>
  <c r="I3110" i="1"/>
  <c r="H3110" i="1" s="1"/>
  <c r="Z3109" i="1"/>
  <c r="AA3109" i="1" s="1"/>
  <c r="AH3109" i="1" s="1"/>
  <c r="Y3109" i="1"/>
  <c r="AJ3110" i="1"/>
  <c r="AI3110" i="1"/>
  <c r="N3066" i="1" l="1"/>
  <c r="AC3066" i="1" s="1"/>
  <c r="L3067" i="1"/>
  <c r="M3066" i="1"/>
  <c r="AD3066" i="1" s="1"/>
  <c r="G3065" i="1"/>
  <c r="AE3065" i="1"/>
  <c r="X3111" i="1"/>
  <c r="A3112" i="1"/>
  <c r="K3112" i="1" s="1"/>
  <c r="Y3110" i="1"/>
  <c r="AI3111" i="1"/>
  <c r="AJ3111" i="1"/>
  <c r="I3111" i="1"/>
  <c r="H3111" i="1" s="1"/>
  <c r="Z3110" i="1"/>
  <c r="AA3110" i="1" s="1"/>
  <c r="AH3110" i="1" s="1"/>
  <c r="AB3110" i="1"/>
  <c r="M3067" i="1" l="1"/>
  <c r="AD3067" i="1" s="1"/>
  <c r="N3067" i="1"/>
  <c r="AC3067" i="1" s="1"/>
  <c r="L3068" i="1"/>
  <c r="AE3066" i="1"/>
  <c r="G3066" i="1"/>
  <c r="AB3111" i="1"/>
  <c r="A3113" i="1"/>
  <c r="K3113" i="1" s="1"/>
  <c r="X3112" i="1"/>
  <c r="AI3112" i="1"/>
  <c r="I3112" i="1"/>
  <c r="H3112" i="1" s="1"/>
  <c r="Z3111" i="1"/>
  <c r="AA3111" i="1" s="1"/>
  <c r="AH3111" i="1" s="1"/>
  <c r="Y3111" i="1"/>
  <c r="AJ3112" i="1"/>
  <c r="AE3067" i="1" l="1"/>
  <c r="G3067" i="1"/>
  <c r="N3068" i="1"/>
  <c r="AC3068" i="1" s="1"/>
  <c r="L3069" i="1"/>
  <c r="M3068" i="1"/>
  <c r="AD3068" i="1" s="1"/>
  <c r="AE3068" i="1" s="1"/>
  <c r="AI3113" i="1"/>
  <c r="Y3112" i="1"/>
  <c r="I3113" i="1"/>
  <c r="H3113" i="1" s="1"/>
  <c r="Z3112" i="1"/>
  <c r="AA3112" i="1" s="1"/>
  <c r="AH3112" i="1" s="1"/>
  <c r="AJ3113" i="1"/>
  <c r="AB3112" i="1"/>
  <c r="A3114" i="1"/>
  <c r="K3114" i="1" s="1"/>
  <c r="X3113" i="1"/>
  <c r="G3068" i="1" l="1"/>
  <c r="M3069" i="1"/>
  <c r="AD3069" i="1" s="1"/>
  <c r="N3069" i="1"/>
  <c r="AC3069" i="1" s="1"/>
  <c r="L3070" i="1"/>
  <c r="AJ3114" i="1"/>
  <c r="I3114" i="1"/>
  <c r="H3114" i="1" s="1"/>
  <c r="AI3114" i="1"/>
  <c r="Z3113" i="1"/>
  <c r="AA3113" i="1" s="1"/>
  <c r="AH3113" i="1" s="1"/>
  <c r="Y3113" i="1"/>
  <c r="A3115" i="1"/>
  <c r="K3115" i="1" s="1"/>
  <c r="X3114" i="1"/>
  <c r="AB3113" i="1"/>
  <c r="AE3069" i="1" l="1"/>
  <c r="G3069" i="1"/>
  <c r="M3070" i="1"/>
  <c r="AD3070" i="1" s="1"/>
  <c r="N3070" i="1"/>
  <c r="AC3070" i="1" s="1"/>
  <c r="AE3070" i="1" s="1"/>
  <c r="L3071" i="1"/>
  <c r="Y3114" i="1"/>
  <c r="Z3114" i="1"/>
  <c r="AA3114" i="1" s="1"/>
  <c r="AH3114" i="1" s="1"/>
  <c r="I3115" i="1"/>
  <c r="H3115" i="1" s="1"/>
  <c r="AJ3115" i="1"/>
  <c r="AI3115" i="1"/>
  <c r="AB3114" i="1"/>
  <c r="X3115" i="1"/>
  <c r="A3116" i="1"/>
  <c r="K3116" i="1" s="1"/>
  <c r="G3070" i="1" l="1"/>
  <c r="N3071" i="1"/>
  <c r="AC3071" i="1" s="1"/>
  <c r="M3071" i="1"/>
  <c r="AD3071" i="1" s="1"/>
  <c r="AE3071" i="1" s="1"/>
  <c r="L3072" i="1"/>
  <c r="AJ3116" i="1"/>
  <c r="I3116" i="1"/>
  <c r="H3116" i="1" s="1"/>
  <c r="AI3116" i="1"/>
  <c r="Z3115" i="1"/>
  <c r="AA3115" i="1" s="1"/>
  <c r="AH3115" i="1" s="1"/>
  <c r="Y3115" i="1"/>
  <c r="X3116" i="1"/>
  <c r="A3117" i="1"/>
  <c r="K3117" i="1" s="1"/>
  <c r="AB3115" i="1"/>
  <c r="G3071" i="1" l="1"/>
  <c r="M3072" i="1"/>
  <c r="AD3072" i="1" s="1"/>
  <c r="N3072" i="1"/>
  <c r="AC3072" i="1" s="1"/>
  <c r="L3073" i="1"/>
  <c r="I3117" i="1"/>
  <c r="H3117" i="1" s="1"/>
  <c r="AI3117" i="1"/>
  <c r="Z3116" i="1"/>
  <c r="AA3116" i="1" s="1"/>
  <c r="AH3116" i="1" s="1"/>
  <c r="AJ3117" i="1"/>
  <c r="Y3116" i="1"/>
  <c r="A3118" i="1"/>
  <c r="K3118" i="1" s="1"/>
  <c r="X3117" i="1"/>
  <c r="AB3116" i="1"/>
  <c r="AE3072" i="1" l="1"/>
  <c r="G3072" i="1"/>
  <c r="L3074" i="1"/>
  <c r="M3073" i="1"/>
  <c r="AD3073" i="1" s="1"/>
  <c r="N3073" i="1"/>
  <c r="AC3073" i="1" s="1"/>
  <c r="I3118" i="1"/>
  <c r="H3118" i="1" s="1"/>
  <c r="AJ3118" i="1"/>
  <c r="Z3117" i="1"/>
  <c r="AA3117" i="1" s="1"/>
  <c r="AH3117" i="1" s="1"/>
  <c r="Y3117" i="1"/>
  <c r="AI3118" i="1"/>
  <c r="X3118" i="1"/>
  <c r="A3119" i="1"/>
  <c r="K3119" i="1" s="1"/>
  <c r="AB3117" i="1"/>
  <c r="G3073" i="1" l="1"/>
  <c r="AE3073" i="1"/>
  <c r="M3074" i="1"/>
  <c r="AD3074" i="1" s="1"/>
  <c r="N3074" i="1"/>
  <c r="AC3074" i="1" s="1"/>
  <c r="L3075" i="1"/>
  <c r="G3074" i="1"/>
  <c r="AJ3119" i="1"/>
  <c r="AI3119" i="1"/>
  <c r="I3119" i="1"/>
  <c r="H3119" i="1" s="1"/>
  <c r="Z3118" i="1"/>
  <c r="AB3118" i="1"/>
  <c r="X3119" i="1"/>
  <c r="A3120" i="1"/>
  <c r="K3120" i="1" s="1"/>
  <c r="AE3074" i="1" l="1"/>
  <c r="L3076" i="1"/>
  <c r="M3075" i="1"/>
  <c r="AD3075" i="1" s="1"/>
  <c r="N3075" i="1"/>
  <c r="AC3075" i="1" s="1"/>
  <c r="Y3119" i="1"/>
  <c r="AJ3120" i="1"/>
  <c r="I3120" i="1"/>
  <c r="H3120" i="1" s="1"/>
  <c r="Z3119" i="1"/>
  <c r="AA3119" i="1" s="1"/>
  <c r="AH3119" i="1" s="1"/>
  <c r="AI3120" i="1"/>
  <c r="AB3119" i="1"/>
  <c r="A3121" i="1"/>
  <c r="K3121" i="1" s="1"/>
  <c r="X3120" i="1"/>
  <c r="G3075" i="1" l="1"/>
  <c r="AE3075" i="1"/>
  <c r="M3076" i="1"/>
  <c r="AD3076" i="1" s="1"/>
  <c r="N3076" i="1"/>
  <c r="AC3076" i="1" s="1"/>
  <c r="L3077" i="1"/>
  <c r="Y3120" i="1"/>
  <c r="Z3120" i="1"/>
  <c r="AA3120" i="1" s="1"/>
  <c r="AH3120" i="1" s="1"/>
  <c r="AI3121" i="1"/>
  <c r="AJ3121" i="1"/>
  <c r="I3121" i="1"/>
  <c r="H3121" i="1" s="1"/>
  <c r="AB3120" i="1"/>
  <c r="A3122" i="1"/>
  <c r="K3122" i="1" s="1"/>
  <c r="X3121" i="1"/>
  <c r="AE3076" i="1" l="1"/>
  <c r="G3076" i="1"/>
  <c r="L3078" i="1"/>
  <c r="M3077" i="1"/>
  <c r="AD3077" i="1" s="1"/>
  <c r="N3077" i="1"/>
  <c r="AC3077" i="1" s="1"/>
  <c r="AB3121" i="1"/>
  <c r="X3122" i="1"/>
  <c r="A3123" i="1"/>
  <c r="K3123" i="1" s="1"/>
  <c r="I3122" i="1"/>
  <c r="H3122" i="1" s="1"/>
  <c r="AJ3122" i="1"/>
  <c r="Z3121" i="1"/>
  <c r="AA3121" i="1" s="1"/>
  <c r="AH3121" i="1" s="1"/>
  <c r="AI3122" i="1"/>
  <c r="Y3121" i="1"/>
  <c r="G3077" i="1" l="1"/>
  <c r="K3124" i="1"/>
  <c r="AE3077" i="1"/>
  <c r="M3078" i="1"/>
  <c r="AD3078" i="1" s="1"/>
  <c r="N3078" i="1"/>
  <c r="AC3078" i="1" s="1"/>
  <c r="L3079" i="1"/>
  <c r="X3123" i="1"/>
  <c r="A3124" i="1"/>
  <c r="AI3123" i="1"/>
  <c r="Z3122" i="1"/>
  <c r="AA3122" i="1" s="1"/>
  <c r="AH3122" i="1" s="1"/>
  <c r="AJ3123" i="1"/>
  <c r="I3123" i="1"/>
  <c r="H3123" i="1" s="1"/>
  <c r="Y3122" i="1"/>
  <c r="AB3122" i="1"/>
  <c r="G3078" i="1" l="1"/>
  <c r="AE3078" i="1"/>
  <c r="L3080" i="1"/>
  <c r="M3079" i="1"/>
  <c r="AD3079" i="1" s="1"/>
  <c r="N3079" i="1"/>
  <c r="AC3079" i="1" s="1"/>
  <c r="AI3124" i="1"/>
  <c r="I3124" i="1"/>
  <c r="H3124" i="1" s="1"/>
  <c r="Y3123" i="1"/>
  <c r="AJ3124" i="1"/>
  <c r="Z3123" i="1"/>
  <c r="AA3123" i="1" s="1"/>
  <c r="AH3123" i="1" s="1"/>
  <c r="AB3123" i="1"/>
  <c r="X3124" i="1"/>
  <c r="A3125" i="1"/>
  <c r="K3125" i="1" s="1"/>
  <c r="G3079" i="1" l="1"/>
  <c r="AE3079" i="1"/>
  <c r="M3080" i="1"/>
  <c r="AD3080" i="1" s="1"/>
  <c r="N3080" i="1"/>
  <c r="AC3080" i="1" s="1"/>
  <c r="L3081" i="1"/>
  <c r="AB3124" i="1"/>
  <c r="I3125" i="1"/>
  <c r="H3125" i="1" s="1"/>
  <c r="AJ3125" i="1"/>
  <c r="Y3124" i="1"/>
  <c r="AI3125" i="1"/>
  <c r="Z3124" i="1"/>
  <c r="AA3124" i="1" s="1"/>
  <c r="AH3124" i="1" s="1"/>
  <c r="A3126" i="1"/>
  <c r="K3126" i="1" s="1"/>
  <c r="X3125" i="1"/>
  <c r="AE3080" i="1" l="1"/>
  <c r="G3080" i="1"/>
  <c r="M3081" i="1"/>
  <c r="AD3081" i="1" s="1"/>
  <c r="N3081" i="1"/>
  <c r="AC3081" i="1" s="1"/>
  <c r="L3082" i="1"/>
  <c r="Z3125" i="1"/>
  <c r="AA3125" i="1" s="1"/>
  <c r="AH3125" i="1" s="1"/>
  <c r="AI3126" i="1"/>
  <c r="I3126" i="1"/>
  <c r="H3126" i="1" s="1"/>
  <c r="AJ3126" i="1"/>
  <c r="Y3125" i="1"/>
  <c r="A3127" i="1"/>
  <c r="K3127" i="1" s="1"/>
  <c r="X3126" i="1"/>
  <c r="AB3125" i="1"/>
  <c r="G3081" i="1" l="1"/>
  <c r="N3082" i="1"/>
  <c r="AC3082" i="1" s="1"/>
  <c r="L3083" i="1"/>
  <c r="M3082" i="1"/>
  <c r="AD3082" i="1" s="1"/>
  <c r="AE3081" i="1"/>
  <c r="AI3127" i="1"/>
  <c r="I3127" i="1"/>
  <c r="H3127" i="1" s="1"/>
  <c r="AJ3127" i="1"/>
  <c r="Z3126" i="1"/>
  <c r="AA3126" i="1" s="1"/>
  <c r="AH3126" i="1" s="1"/>
  <c r="Y3126" i="1"/>
  <c r="X3127" i="1"/>
  <c r="A3128" i="1"/>
  <c r="K3128" i="1" s="1"/>
  <c r="AB3126" i="1"/>
  <c r="N3083" i="1" l="1"/>
  <c r="AC3083" i="1" s="1"/>
  <c r="L3084" i="1"/>
  <c r="M3083" i="1"/>
  <c r="AD3083" i="1" s="1"/>
  <c r="G3082" i="1"/>
  <c r="AE3082" i="1"/>
  <c r="AB3127" i="1"/>
  <c r="X3128" i="1"/>
  <c r="A3129" i="1"/>
  <c r="K3129" i="1" s="1"/>
  <c r="Z3127" i="1"/>
  <c r="AA3127" i="1" s="1"/>
  <c r="AH3127" i="1" s="1"/>
  <c r="AJ3128" i="1"/>
  <c r="AI3128" i="1"/>
  <c r="Y3127" i="1"/>
  <c r="I3128" i="1"/>
  <c r="H3128" i="1" s="1"/>
  <c r="N3084" i="1" l="1"/>
  <c r="AC3084" i="1" s="1"/>
  <c r="L3085" i="1"/>
  <c r="M3084" i="1"/>
  <c r="AD3084" i="1" s="1"/>
  <c r="AE3084" i="1" s="1"/>
  <c r="G3083" i="1"/>
  <c r="AE3083" i="1"/>
  <c r="AJ3129" i="1"/>
  <c r="I3129" i="1"/>
  <c r="H3129" i="1" s="1"/>
  <c r="Y3128" i="1"/>
  <c r="Z3128" i="1"/>
  <c r="AA3128" i="1" s="1"/>
  <c r="AH3128" i="1" s="1"/>
  <c r="AI3129" i="1"/>
  <c r="AB3128" i="1"/>
  <c r="X3129" i="1"/>
  <c r="A3130" i="1"/>
  <c r="K3130" i="1" s="1"/>
  <c r="N3085" i="1" l="1"/>
  <c r="AC3085" i="1" s="1"/>
  <c r="L3086" i="1"/>
  <c r="M3085" i="1"/>
  <c r="AD3085" i="1" s="1"/>
  <c r="AE3085" i="1" s="1"/>
  <c r="G3084" i="1"/>
  <c r="I3130" i="1"/>
  <c r="H3130" i="1" s="1"/>
  <c r="Z3129" i="1"/>
  <c r="AA3129" i="1" s="1"/>
  <c r="AH3129" i="1" s="1"/>
  <c r="Y3129" i="1"/>
  <c r="AJ3130" i="1"/>
  <c r="AI3130" i="1"/>
  <c r="X3130" i="1"/>
  <c r="A3131" i="1"/>
  <c r="K3131" i="1" s="1"/>
  <c r="AB3129" i="1"/>
  <c r="L3087" i="1" l="1"/>
  <c r="M3086" i="1"/>
  <c r="AD3086" i="1" s="1"/>
  <c r="N3086" i="1"/>
  <c r="AC3086" i="1" s="1"/>
  <c r="G3085" i="1"/>
  <c r="G3086" i="1" s="1"/>
  <c r="AB3130" i="1"/>
  <c r="X3131" i="1"/>
  <c r="A3132" i="1"/>
  <c r="K3132" i="1" s="1"/>
  <c r="I3131" i="1"/>
  <c r="H3131" i="1" s="1"/>
  <c r="AJ3131" i="1"/>
  <c r="AI3131" i="1"/>
  <c r="Z3130" i="1"/>
  <c r="AA3130" i="1" s="1"/>
  <c r="AH3130" i="1" s="1"/>
  <c r="Y3130" i="1"/>
  <c r="AE3086" i="1" l="1"/>
  <c r="N3087" i="1"/>
  <c r="AC3087" i="1" s="1"/>
  <c r="L3088" i="1"/>
  <c r="M3087" i="1"/>
  <c r="AD3087" i="1" s="1"/>
  <c r="A3133" i="1"/>
  <c r="K3133" i="1" s="1"/>
  <c r="X3132" i="1"/>
  <c r="Y3131" i="1"/>
  <c r="I3132" i="1"/>
  <c r="H3132" i="1" s="1"/>
  <c r="Z3131" i="1"/>
  <c r="AA3131" i="1" s="1"/>
  <c r="AH3131" i="1" s="1"/>
  <c r="AI3132" i="1"/>
  <c r="AJ3132" i="1"/>
  <c r="AB3131" i="1"/>
  <c r="N3088" i="1" l="1"/>
  <c r="AC3088" i="1" s="1"/>
  <c r="M3088" i="1"/>
  <c r="AD3088" i="1" s="1"/>
  <c r="AE3088" i="1" s="1"/>
  <c r="L3089" i="1"/>
  <c r="AE3087" i="1"/>
  <c r="G3087" i="1"/>
  <c r="Z3132" i="1"/>
  <c r="AA3132" i="1" s="1"/>
  <c r="AH3132" i="1" s="1"/>
  <c r="I3133" i="1"/>
  <c r="H3133" i="1" s="1"/>
  <c r="Y3132" i="1"/>
  <c r="AI3133" i="1"/>
  <c r="AJ3133" i="1"/>
  <c r="A3134" i="1"/>
  <c r="K3134" i="1" s="1"/>
  <c r="X3133" i="1"/>
  <c r="AB3132" i="1"/>
  <c r="G3088" i="1" l="1"/>
  <c r="M3089" i="1"/>
  <c r="AD3089" i="1" s="1"/>
  <c r="N3089" i="1"/>
  <c r="AC3089" i="1" s="1"/>
  <c r="L3090" i="1"/>
  <c r="G3089" i="1"/>
  <c r="I3134" i="1"/>
  <c r="H3134" i="1" s="1"/>
  <c r="Y3133" i="1"/>
  <c r="AJ3134" i="1"/>
  <c r="Z3133" i="1"/>
  <c r="AA3133" i="1" s="1"/>
  <c r="AH3133" i="1" s="1"/>
  <c r="AI3134" i="1"/>
  <c r="AB3133" i="1"/>
  <c r="A3135" i="1"/>
  <c r="K3135" i="1" s="1"/>
  <c r="X3134" i="1"/>
  <c r="N3090" i="1" l="1"/>
  <c r="AC3090" i="1" s="1"/>
  <c r="L3091" i="1"/>
  <c r="M3090" i="1"/>
  <c r="AD3090" i="1" s="1"/>
  <c r="AE3090" i="1" s="1"/>
  <c r="G3090" i="1"/>
  <c r="AE3089" i="1"/>
  <c r="X3135" i="1"/>
  <c r="A3136" i="1"/>
  <c r="K3136" i="1" s="1"/>
  <c r="AB3134" i="1"/>
  <c r="Z3134" i="1"/>
  <c r="AA3134" i="1" s="1"/>
  <c r="AH3134" i="1" s="1"/>
  <c r="Y3134" i="1"/>
  <c r="I3135" i="1"/>
  <c r="H3135" i="1" s="1"/>
  <c r="AI3135" i="1"/>
  <c r="AJ3135" i="1"/>
  <c r="L3092" i="1" l="1"/>
  <c r="M3091" i="1"/>
  <c r="AD3091" i="1" s="1"/>
  <c r="N3091" i="1"/>
  <c r="AC3091" i="1" s="1"/>
  <c r="G3091" i="1"/>
  <c r="AB3135" i="1"/>
  <c r="A3137" i="1"/>
  <c r="K3137" i="1" s="1"/>
  <c r="X3136" i="1"/>
  <c r="AJ3136" i="1"/>
  <c r="AI3136" i="1"/>
  <c r="Z3135" i="1"/>
  <c r="AA3135" i="1" s="1"/>
  <c r="AH3135" i="1" s="1"/>
  <c r="I3136" i="1"/>
  <c r="H3136" i="1" s="1"/>
  <c r="Y3135" i="1"/>
  <c r="AE3091" i="1" l="1"/>
  <c r="N3092" i="1"/>
  <c r="AC3092" i="1" s="1"/>
  <c r="L3093" i="1"/>
  <c r="M3092" i="1"/>
  <c r="AD3092" i="1" s="1"/>
  <c r="AE3092" i="1" s="1"/>
  <c r="G3092" i="1"/>
  <c r="AB3136" i="1"/>
  <c r="AJ3137" i="1"/>
  <c r="AI3137" i="1"/>
  <c r="Z3136" i="1"/>
  <c r="AA3136" i="1" s="1"/>
  <c r="AH3136" i="1" s="1"/>
  <c r="Y3136" i="1"/>
  <c r="I3137" i="1"/>
  <c r="H3137" i="1" s="1"/>
  <c r="X3137" i="1"/>
  <c r="A3138" i="1"/>
  <c r="K3138" i="1" s="1"/>
  <c r="L3094" i="1" l="1"/>
  <c r="M3093" i="1"/>
  <c r="AD3093" i="1" s="1"/>
  <c r="N3093" i="1"/>
  <c r="AC3093" i="1" s="1"/>
  <c r="G3093" i="1"/>
  <c r="Z3137" i="1"/>
  <c r="AA3137" i="1" s="1"/>
  <c r="AH3137" i="1" s="1"/>
  <c r="Y3137" i="1"/>
  <c r="AJ3138" i="1"/>
  <c r="AI3138" i="1"/>
  <c r="I3138" i="1"/>
  <c r="H3138" i="1" s="1"/>
  <c r="AB3137" i="1"/>
  <c r="X3138" i="1"/>
  <c r="A3139" i="1"/>
  <c r="K3139" i="1" s="1"/>
  <c r="AE3093" i="1" l="1"/>
  <c r="N3094" i="1"/>
  <c r="AC3094" i="1" s="1"/>
  <c r="L3095" i="1"/>
  <c r="M3094" i="1"/>
  <c r="AD3094" i="1" s="1"/>
  <c r="G3094" i="1"/>
  <c r="Y3138" i="1"/>
  <c r="AJ3139" i="1"/>
  <c r="Z3138" i="1"/>
  <c r="AA3138" i="1" s="1"/>
  <c r="AH3138" i="1" s="1"/>
  <c r="AI3139" i="1"/>
  <c r="I3139" i="1"/>
  <c r="H3139" i="1" s="1"/>
  <c r="X3139" i="1"/>
  <c r="A3140" i="1"/>
  <c r="K3140" i="1" s="1"/>
  <c r="AB3138" i="1"/>
  <c r="AE3094" i="1" l="1"/>
  <c r="M3095" i="1"/>
  <c r="AD3095" i="1" s="1"/>
  <c r="N3095" i="1"/>
  <c r="AC3095" i="1" s="1"/>
  <c r="L3096" i="1"/>
  <c r="G3095" i="1"/>
  <c r="X3140" i="1"/>
  <c r="A3141" i="1"/>
  <c r="K3141" i="1" s="1"/>
  <c r="AI3140" i="1"/>
  <c r="I3140" i="1"/>
  <c r="H3140" i="1" s="1"/>
  <c r="Y3139" i="1"/>
  <c r="AJ3140" i="1"/>
  <c r="Z3139" i="1"/>
  <c r="AA3139" i="1" s="1"/>
  <c r="AH3139" i="1" s="1"/>
  <c r="AB3139" i="1"/>
  <c r="N3096" i="1" l="1"/>
  <c r="AC3096" i="1" s="1"/>
  <c r="L3097" i="1"/>
  <c r="M3096" i="1"/>
  <c r="AD3096" i="1" s="1"/>
  <c r="G3096" i="1"/>
  <c r="AE3095" i="1"/>
  <c r="A3142" i="1"/>
  <c r="K3142" i="1" s="1"/>
  <c r="X3141" i="1"/>
  <c r="Y3140" i="1"/>
  <c r="AJ3141" i="1"/>
  <c r="I3141" i="1"/>
  <c r="H3141" i="1" s="1"/>
  <c r="AI3141" i="1"/>
  <c r="Z3140" i="1"/>
  <c r="AA3140" i="1" s="1"/>
  <c r="AH3140" i="1" s="1"/>
  <c r="AB3140" i="1"/>
  <c r="AE3096" i="1" l="1"/>
  <c r="M3097" i="1"/>
  <c r="AD3097" i="1" s="1"/>
  <c r="N3097" i="1"/>
  <c r="AC3097" i="1" s="1"/>
  <c r="L3098" i="1"/>
  <c r="A3143" i="1"/>
  <c r="K3143" i="1" s="1"/>
  <c r="X3142" i="1"/>
  <c r="AB3141" i="1"/>
  <c r="Y3141" i="1"/>
  <c r="I3142" i="1"/>
  <c r="H3142" i="1" s="1"/>
  <c r="Z3141" i="1"/>
  <c r="AA3141" i="1" s="1"/>
  <c r="AH3141" i="1" s="1"/>
  <c r="AJ3142" i="1"/>
  <c r="AI3142" i="1"/>
  <c r="G3097" i="1" l="1"/>
  <c r="M3098" i="1"/>
  <c r="AD3098" i="1" s="1"/>
  <c r="N3098" i="1"/>
  <c r="AC3098" i="1" s="1"/>
  <c r="L3099" i="1"/>
  <c r="AE3097" i="1"/>
  <c r="AB3142" i="1"/>
  <c r="Y3142" i="1"/>
  <c r="I3143" i="1"/>
  <c r="H3143" i="1" s="1"/>
  <c r="Z3142" i="1"/>
  <c r="AA3142" i="1" s="1"/>
  <c r="AH3142" i="1" s="1"/>
  <c r="AJ3143" i="1"/>
  <c r="AI3143" i="1"/>
  <c r="A3144" i="1"/>
  <c r="K3144" i="1" s="1"/>
  <c r="X3143" i="1"/>
  <c r="G3098" i="1" l="1"/>
  <c r="N3099" i="1"/>
  <c r="AC3099" i="1" s="1"/>
  <c r="L3100" i="1"/>
  <c r="M3099" i="1"/>
  <c r="AD3099" i="1" s="1"/>
  <c r="AE3099" i="1" s="1"/>
  <c r="G3099" i="1"/>
  <c r="AE3098" i="1"/>
  <c r="I3144" i="1"/>
  <c r="H3144" i="1" s="1"/>
  <c r="AI3144" i="1"/>
  <c r="Y3143" i="1"/>
  <c r="AJ3144" i="1"/>
  <c r="Z3143" i="1"/>
  <c r="AA3143" i="1" s="1"/>
  <c r="AH3143" i="1" s="1"/>
  <c r="A3145" i="1"/>
  <c r="K3145" i="1" s="1"/>
  <c r="X3144" i="1"/>
  <c r="AB3143" i="1"/>
  <c r="L3101" i="1" l="1"/>
  <c r="M3100" i="1"/>
  <c r="AD3100" i="1" s="1"/>
  <c r="N3100" i="1"/>
  <c r="AC3100" i="1" s="1"/>
  <c r="Y3144" i="1"/>
  <c r="AJ3145" i="1"/>
  <c r="I3145" i="1"/>
  <c r="H3145" i="1" s="1"/>
  <c r="AI3145" i="1"/>
  <c r="Z3144" i="1"/>
  <c r="AA3144" i="1" s="1"/>
  <c r="AH3144" i="1" s="1"/>
  <c r="A3146" i="1"/>
  <c r="K3146" i="1" s="1"/>
  <c r="X3145" i="1"/>
  <c r="AB3144" i="1"/>
  <c r="G3100" i="1" l="1"/>
  <c r="AE3100" i="1"/>
  <c r="N3101" i="1"/>
  <c r="AC3101" i="1" s="1"/>
  <c r="L3102" i="1"/>
  <c r="M3101" i="1"/>
  <c r="AD3101" i="1" s="1"/>
  <c r="AB3145" i="1"/>
  <c r="Z3145" i="1"/>
  <c r="AA3145" i="1" s="1"/>
  <c r="AH3145" i="1" s="1"/>
  <c r="I3146" i="1"/>
  <c r="H3146" i="1" s="1"/>
  <c r="Y3145" i="1"/>
  <c r="AJ3146" i="1"/>
  <c r="AI3146" i="1"/>
  <c r="A3147" i="1"/>
  <c r="K3147" i="1" s="1"/>
  <c r="X3146" i="1"/>
  <c r="G3101" i="1" l="1"/>
  <c r="AE3101" i="1"/>
  <c r="L3103" i="1"/>
  <c r="M3102" i="1"/>
  <c r="AD3102" i="1" s="1"/>
  <c r="N3102" i="1"/>
  <c r="AC3102" i="1" s="1"/>
  <c r="G3102" i="1"/>
  <c r="X3147" i="1"/>
  <c r="A3148" i="1"/>
  <c r="K3148" i="1" s="1"/>
  <c r="I3147" i="1"/>
  <c r="H3147" i="1" s="1"/>
  <c r="Y3146" i="1"/>
  <c r="AI3147" i="1"/>
  <c r="AJ3147" i="1"/>
  <c r="Z3146" i="1"/>
  <c r="AA3146" i="1" s="1"/>
  <c r="AH3146" i="1" s="1"/>
  <c r="AB3146" i="1"/>
  <c r="AE3102" i="1" l="1"/>
  <c r="N3103" i="1"/>
  <c r="AC3103" i="1" s="1"/>
  <c r="L3104" i="1"/>
  <c r="M3103" i="1"/>
  <c r="AD3103" i="1" s="1"/>
  <c r="AB3147" i="1"/>
  <c r="A3149" i="1"/>
  <c r="K3149" i="1" s="1"/>
  <c r="X3148" i="1"/>
  <c r="Z3147" i="1"/>
  <c r="AA3147" i="1" s="1"/>
  <c r="AH3147" i="1" s="1"/>
  <c r="Y3147" i="1"/>
  <c r="I3148" i="1"/>
  <c r="H3148" i="1" s="1"/>
  <c r="AJ3148" i="1"/>
  <c r="AI3148" i="1"/>
  <c r="G3103" i="1" l="1"/>
  <c r="AE3103" i="1"/>
  <c r="M3104" i="1"/>
  <c r="AD3104" i="1" s="1"/>
  <c r="N3104" i="1"/>
  <c r="AC3104" i="1" s="1"/>
  <c r="L3105" i="1"/>
  <c r="G3104" i="1"/>
  <c r="Z3148" i="1"/>
  <c r="AJ3149" i="1"/>
  <c r="I3149" i="1"/>
  <c r="H3149" i="1" s="1"/>
  <c r="AI3149" i="1"/>
  <c r="AB3148" i="1"/>
  <c r="A3150" i="1"/>
  <c r="K3150" i="1" s="1"/>
  <c r="X3149" i="1"/>
  <c r="N3105" i="1" l="1"/>
  <c r="AC3105" i="1" s="1"/>
  <c r="L3106" i="1"/>
  <c r="M3105" i="1"/>
  <c r="AD3105" i="1" s="1"/>
  <c r="AE3105" i="1" s="1"/>
  <c r="G3105" i="1"/>
  <c r="AE3104" i="1"/>
  <c r="A3151" i="1"/>
  <c r="K3151" i="1" s="1"/>
  <c r="X3150" i="1"/>
  <c r="Z3149" i="1"/>
  <c r="AA3149" i="1" s="1"/>
  <c r="AH3149" i="1" s="1"/>
  <c r="Y3149" i="1"/>
  <c r="AJ3150" i="1"/>
  <c r="AI3150" i="1"/>
  <c r="I3150" i="1"/>
  <c r="H3150" i="1" s="1"/>
  <c r="AB3149" i="1"/>
  <c r="M3106" i="1" l="1"/>
  <c r="AD3106" i="1" s="1"/>
  <c r="N3106" i="1"/>
  <c r="AC3106" i="1" s="1"/>
  <c r="L3107" i="1"/>
  <c r="G3106" i="1"/>
  <c r="AI3151" i="1"/>
  <c r="Z3150" i="1"/>
  <c r="AA3150" i="1" s="1"/>
  <c r="AH3150" i="1" s="1"/>
  <c r="I3151" i="1"/>
  <c r="H3151" i="1" s="1"/>
  <c r="AJ3151" i="1"/>
  <c r="Y3150" i="1"/>
  <c r="AB3150" i="1"/>
  <c r="X3151" i="1"/>
  <c r="A3152" i="1"/>
  <c r="K3152" i="1" s="1"/>
  <c r="N3107" i="1" l="1"/>
  <c r="AC3107" i="1" s="1"/>
  <c r="L3108" i="1"/>
  <c r="M3107" i="1"/>
  <c r="AD3107" i="1" s="1"/>
  <c r="G3107" i="1"/>
  <c r="AE3106" i="1"/>
  <c r="AJ3152" i="1"/>
  <c r="I3152" i="1"/>
  <c r="H3152" i="1" s="1"/>
  <c r="Z3151" i="1"/>
  <c r="AA3151" i="1" s="1"/>
  <c r="AH3151" i="1" s="1"/>
  <c r="AI3152" i="1"/>
  <c r="Y3151" i="1"/>
  <c r="AB3151" i="1"/>
  <c r="A3153" i="1"/>
  <c r="K3153" i="1" s="1"/>
  <c r="X3152" i="1"/>
  <c r="AE3107" i="1" l="1"/>
  <c r="L3109" i="1"/>
  <c r="M3108" i="1"/>
  <c r="AD3108" i="1" s="1"/>
  <c r="N3108" i="1"/>
  <c r="AC3108" i="1" s="1"/>
  <c r="Z3152" i="1"/>
  <c r="AA3152" i="1" s="1"/>
  <c r="AH3152" i="1" s="1"/>
  <c r="Y3152" i="1"/>
  <c r="AJ3153" i="1"/>
  <c r="I3153" i="1"/>
  <c r="H3153" i="1" s="1"/>
  <c r="AI3153" i="1"/>
  <c r="AB3152" i="1"/>
  <c r="A3154" i="1"/>
  <c r="K3154" i="1" s="1"/>
  <c r="X3153" i="1"/>
  <c r="G3108" i="1" l="1"/>
  <c r="AE3108" i="1"/>
  <c r="N3109" i="1"/>
  <c r="AC3109" i="1" s="1"/>
  <c r="L3110" i="1"/>
  <c r="M3109" i="1"/>
  <c r="AD3109" i="1" s="1"/>
  <c r="AE3109" i="1" s="1"/>
  <c r="G3109" i="1"/>
  <c r="AI3154" i="1"/>
  <c r="Z3153" i="1"/>
  <c r="AA3153" i="1" s="1"/>
  <c r="AH3153" i="1" s="1"/>
  <c r="Y3153" i="1"/>
  <c r="AJ3154" i="1"/>
  <c r="I3154" i="1"/>
  <c r="H3154" i="1" s="1"/>
  <c r="AB3153" i="1"/>
  <c r="A3155" i="1"/>
  <c r="K3155" i="1" s="1"/>
  <c r="X3154" i="1"/>
  <c r="M3110" i="1" l="1"/>
  <c r="AD3110" i="1" s="1"/>
  <c r="N3110" i="1"/>
  <c r="AC3110" i="1" s="1"/>
  <c r="L3111" i="1"/>
  <c r="G3110" i="1"/>
  <c r="AB3154" i="1"/>
  <c r="X3155" i="1"/>
  <c r="A3156" i="1"/>
  <c r="K3156" i="1" s="1"/>
  <c r="Z3154" i="1"/>
  <c r="AA3154" i="1" s="1"/>
  <c r="AH3154" i="1" s="1"/>
  <c r="AI3155" i="1"/>
  <c r="I3155" i="1"/>
  <c r="H3155" i="1" s="1"/>
  <c r="Y3154" i="1"/>
  <c r="AJ3155" i="1"/>
  <c r="N3111" i="1" l="1"/>
  <c r="AC3111" i="1" s="1"/>
  <c r="L3112" i="1"/>
  <c r="M3111" i="1"/>
  <c r="AD3111" i="1" s="1"/>
  <c r="AE3111" i="1" s="1"/>
  <c r="G3111" i="1"/>
  <c r="AE3110" i="1"/>
  <c r="AJ3156" i="1"/>
  <c r="AI3156" i="1"/>
  <c r="I3156" i="1"/>
  <c r="H3156" i="1" s="1"/>
  <c r="Z3155" i="1"/>
  <c r="AA3155" i="1" s="1"/>
  <c r="AH3155" i="1" s="1"/>
  <c r="Y3155" i="1"/>
  <c r="AB3155" i="1"/>
  <c r="A3157" i="1"/>
  <c r="K3157" i="1" s="1"/>
  <c r="X3156" i="1"/>
  <c r="M3112" i="1" l="1"/>
  <c r="AD3112" i="1" s="1"/>
  <c r="N3112" i="1"/>
  <c r="AC3112" i="1" s="1"/>
  <c r="L3113" i="1"/>
  <c r="A3158" i="1"/>
  <c r="K3158" i="1" s="1"/>
  <c r="X3157" i="1"/>
  <c r="AB3156" i="1"/>
  <c r="Z3156" i="1"/>
  <c r="AA3156" i="1" s="1"/>
  <c r="AH3156" i="1" s="1"/>
  <c r="Y3156" i="1"/>
  <c r="AJ3157" i="1"/>
  <c r="AI3157" i="1"/>
  <c r="I3157" i="1"/>
  <c r="H3157" i="1" s="1"/>
  <c r="G3112" i="1" l="1"/>
  <c r="N3113" i="1"/>
  <c r="AC3113" i="1" s="1"/>
  <c r="L3114" i="1"/>
  <c r="M3113" i="1"/>
  <c r="AD3113" i="1" s="1"/>
  <c r="AE3113" i="1" s="1"/>
  <c r="G3113" i="1"/>
  <c r="AE3112" i="1"/>
  <c r="Y3157" i="1"/>
  <c r="AI3158" i="1"/>
  <c r="Z3157" i="1"/>
  <c r="AA3157" i="1" s="1"/>
  <c r="AH3157" i="1" s="1"/>
  <c r="AJ3158" i="1"/>
  <c r="I3158" i="1"/>
  <c r="H3158" i="1" s="1"/>
  <c r="X3158" i="1"/>
  <c r="A3159" i="1"/>
  <c r="K3159" i="1" s="1"/>
  <c r="AB3157" i="1"/>
  <c r="L3115" i="1" l="1"/>
  <c r="M3114" i="1"/>
  <c r="AD3114" i="1" s="1"/>
  <c r="N3114" i="1"/>
  <c r="AC3114" i="1" s="1"/>
  <c r="AJ3159" i="1"/>
  <c r="Z3158" i="1"/>
  <c r="AA3158" i="1" s="1"/>
  <c r="AH3158" i="1" s="1"/>
  <c r="Y3158" i="1"/>
  <c r="AI3159" i="1"/>
  <c r="I3159" i="1"/>
  <c r="H3159" i="1" s="1"/>
  <c r="A3160" i="1"/>
  <c r="K3160" i="1" s="1"/>
  <c r="X3159" i="1"/>
  <c r="AB3158" i="1"/>
  <c r="G3114" i="1" l="1"/>
  <c r="AE3114" i="1"/>
  <c r="N3115" i="1"/>
  <c r="AC3115" i="1" s="1"/>
  <c r="L3116" i="1"/>
  <c r="M3115" i="1"/>
  <c r="AD3115" i="1" s="1"/>
  <c r="AE3115" i="1" s="1"/>
  <c r="G3115" i="1"/>
  <c r="Z3159" i="1"/>
  <c r="AA3159" i="1" s="1"/>
  <c r="AH3159" i="1" s="1"/>
  <c r="Y3159" i="1"/>
  <c r="AJ3160" i="1"/>
  <c r="AI3160" i="1"/>
  <c r="I3160" i="1"/>
  <c r="H3160" i="1" s="1"/>
  <c r="A3161" i="1"/>
  <c r="K3161" i="1" s="1"/>
  <c r="X3160" i="1"/>
  <c r="AB3159" i="1"/>
  <c r="M3116" i="1" l="1"/>
  <c r="AD3116" i="1" s="1"/>
  <c r="N3116" i="1"/>
  <c r="AC3116" i="1" s="1"/>
  <c r="L3117" i="1"/>
  <c r="G3116" i="1"/>
  <c r="AJ3161" i="1"/>
  <c r="AI3161" i="1"/>
  <c r="Z3160" i="1"/>
  <c r="AA3160" i="1" s="1"/>
  <c r="AH3160" i="1" s="1"/>
  <c r="I3161" i="1"/>
  <c r="H3161" i="1" s="1"/>
  <c r="Y3160" i="1"/>
  <c r="AB3160" i="1"/>
  <c r="X3161" i="1"/>
  <c r="A3162" i="1"/>
  <c r="K3162" i="1" s="1"/>
  <c r="N3117" i="1" l="1"/>
  <c r="AC3117" i="1" s="1"/>
  <c r="L3118" i="1"/>
  <c r="M3117" i="1"/>
  <c r="AD3117" i="1" s="1"/>
  <c r="AE3117" i="1" s="1"/>
  <c r="G3117" i="1"/>
  <c r="AE3116" i="1"/>
  <c r="AJ3162" i="1"/>
  <c r="I3162" i="1"/>
  <c r="H3162" i="1" s="1"/>
  <c r="Z3161" i="1"/>
  <c r="AA3161" i="1" s="1"/>
  <c r="AH3161" i="1" s="1"/>
  <c r="AI3162" i="1"/>
  <c r="Y3161" i="1"/>
  <c r="AB3161" i="1"/>
  <c r="A3163" i="1"/>
  <c r="K3163" i="1" s="1"/>
  <c r="X3162" i="1"/>
  <c r="L3119" i="1" l="1"/>
  <c r="M3118" i="1"/>
  <c r="AD3118" i="1" s="1"/>
  <c r="N3118" i="1"/>
  <c r="AC3118" i="1" s="1"/>
  <c r="AE3118" i="1" s="1"/>
  <c r="AB3162" i="1"/>
  <c r="X3163" i="1"/>
  <c r="A3164" i="1"/>
  <c r="K3164" i="1" s="1"/>
  <c r="I3163" i="1"/>
  <c r="H3163" i="1" s="1"/>
  <c r="AJ3163" i="1"/>
  <c r="Z3162" i="1"/>
  <c r="AA3162" i="1" s="1"/>
  <c r="AH3162" i="1" s="1"/>
  <c r="Y3162" i="1"/>
  <c r="AI3163" i="1"/>
  <c r="G3118" i="1" l="1"/>
  <c r="N3119" i="1"/>
  <c r="AC3119" i="1" s="1"/>
  <c r="M3119" i="1"/>
  <c r="AD3119" i="1" s="1"/>
  <c r="AE3119" i="1" s="1"/>
  <c r="L3120" i="1"/>
  <c r="G3119" i="1"/>
  <c r="AB3163" i="1"/>
  <c r="AJ3164" i="1"/>
  <c r="AI3164" i="1"/>
  <c r="I3164" i="1"/>
  <c r="H3164" i="1" s="1"/>
  <c r="Z3163" i="1"/>
  <c r="AA3163" i="1" s="1"/>
  <c r="AH3163" i="1" s="1"/>
  <c r="Y3163" i="1"/>
  <c r="X3164" i="1"/>
  <c r="A3165" i="1"/>
  <c r="K3165" i="1" s="1"/>
  <c r="N3120" i="1" l="1"/>
  <c r="AC3120" i="1" s="1"/>
  <c r="L3121" i="1"/>
  <c r="M3120" i="1"/>
  <c r="AD3120" i="1" s="1"/>
  <c r="AE3120" i="1" s="1"/>
  <c r="G3120" i="1"/>
  <c r="I3165" i="1"/>
  <c r="H3165" i="1" s="1"/>
  <c r="AJ3165" i="1"/>
  <c r="AI3165" i="1"/>
  <c r="Z3164" i="1"/>
  <c r="AA3164" i="1" s="1"/>
  <c r="AH3164" i="1" s="1"/>
  <c r="Y3164" i="1"/>
  <c r="AB3164" i="1"/>
  <c r="A3166" i="1"/>
  <c r="K3166" i="1" s="1"/>
  <c r="X3165" i="1"/>
  <c r="M3121" i="1" l="1"/>
  <c r="AD3121" i="1" s="1"/>
  <c r="N3121" i="1"/>
  <c r="AC3121" i="1" s="1"/>
  <c r="L3122" i="1"/>
  <c r="G3121" i="1"/>
  <c r="X3166" i="1"/>
  <c r="A3167" i="1"/>
  <c r="K3167" i="1" s="1"/>
  <c r="AB3165" i="1"/>
  <c r="AJ3166" i="1"/>
  <c r="Z3165" i="1"/>
  <c r="AA3165" i="1" s="1"/>
  <c r="AH3165" i="1" s="1"/>
  <c r="AI3166" i="1"/>
  <c r="Y3165" i="1"/>
  <c r="I3166" i="1"/>
  <c r="H3166" i="1" s="1"/>
  <c r="N3122" i="1" l="1"/>
  <c r="AC3122" i="1" s="1"/>
  <c r="L3123" i="1"/>
  <c r="M3122" i="1"/>
  <c r="AD3122" i="1" s="1"/>
  <c r="AE3122" i="1" s="1"/>
  <c r="G3122" i="1"/>
  <c r="AE3121" i="1"/>
  <c r="A3168" i="1"/>
  <c r="K3168" i="1" s="1"/>
  <c r="X3167" i="1"/>
  <c r="AI3167" i="1"/>
  <c r="Y3166" i="1"/>
  <c r="I3167" i="1"/>
  <c r="H3167" i="1" s="1"/>
  <c r="Z3166" i="1"/>
  <c r="AA3166" i="1" s="1"/>
  <c r="AH3166" i="1" s="1"/>
  <c r="AJ3167" i="1"/>
  <c r="AB3166" i="1"/>
  <c r="M3123" i="1" l="1"/>
  <c r="AD3123" i="1" s="1"/>
  <c r="N3123" i="1"/>
  <c r="AC3123" i="1" s="1"/>
  <c r="L3124" i="1"/>
  <c r="G3123" i="1"/>
  <c r="I3168" i="1"/>
  <c r="H3168" i="1" s="1"/>
  <c r="AJ3168" i="1"/>
  <c r="AI3168" i="1"/>
  <c r="Z3167" i="1"/>
  <c r="AA3167" i="1" s="1"/>
  <c r="AH3167" i="1" s="1"/>
  <c r="Y3167" i="1"/>
  <c r="AB3167" i="1"/>
  <c r="A3169" i="1"/>
  <c r="K3169" i="1" s="1"/>
  <c r="X3168" i="1"/>
  <c r="N3124" i="1" l="1"/>
  <c r="AC3124" i="1" s="1"/>
  <c r="L3125" i="1"/>
  <c r="M3124" i="1"/>
  <c r="AD3124" i="1" s="1"/>
  <c r="AE3124" i="1" s="1"/>
  <c r="G3124" i="1"/>
  <c r="AE3123" i="1"/>
  <c r="A3170" i="1"/>
  <c r="K3170" i="1" s="1"/>
  <c r="X3169" i="1"/>
  <c r="Z3168" i="1"/>
  <c r="AA3168" i="1" s="1"/>
  <c r="AH3168" i="1" s="1"/>
  <c r="AJ3169" i="1"/>
  <c r="AI3169" i="1"/>
  <c r="Y3168" i="1"/>
  <c r="I3169" i="1"/>
  <c r="H3169" i="1" s="1"/>
  <c r="AB3168" i="1"/>
  <c r="L3126" i="1" l="1"/>
  <c r="M3125" i="1"/>
  <c r="AD3125" i="1" s="1"/>
  <c r="N3125" i="1"/>
  <c r="AC3125" i="1" s="1"/>
  <c r="G3125" i="1"/>
  <c r="AI3170" i="1"/>
  <c r="Z3169" i="1"/>
  <c r="AA3169" i="1" s="1"/>
  <c r="AH3169" i="1" s="1"/>
  <c r="I3170" i="1"/>
  <c r="H3170" i="1" s="1"/>
  <c r="Y3169" i="1"/>
  <c r="AJ3170" i="1"/>
  <c r="AB3169" i="1"/>
  <c r="A3171" i="1"/>
  <c r="K3171" i="1" s="1"/>
  <c r="X3170" i="1"/>
  <c r="AE3125" i="1" l="1"/>
  <c r="N3126" i="1"/>
  <c r="AC3126" i="1" s="1"/>
  <c r="L3127" i="1"/>
  <c r="M3126" i="1"/>
  <c r="AD3126" i="1" s="1"/>
  <c r="AE3126" i="1" s="1"/>
  <c r="G3126" i="1"/>
  <c r="I3171" i="1"/>
  <c r="H3171" i="1" s="1"/>
  <c r="Y3170" i="1"/>
  <c r="AJ3171" i="1"/>
  <c r="Z3170" i="1"/>
  <c r="AA3170" i="1" s="1"/>
  <c r="AH3170" i="1" s="1"/>
  <c r="AI3171" i="1"/>
  <c r="X3171" i="1"/>
  <c r="A3172" i="1"/>
  <c r="K3172" i="1" s="1"/>
  <c r="AB3170" i="1"/>
  <c r="M3127" i="1" l="1"/>
  <c r="AD3127" i="1" s="1"/>
  <c r="N3127" i="1"/>
  <c r="AC3127" i="1" s="1"/>
  <c r="L3128" i="1"/>
  <c r="G3127" i="1"/>
  <c r="X3172" i="1"/>
  <c r="A3173" i="1"/>
  <c r="K3173" i="1" s="1"/>
  <c r="AI3172" i="1"/>
  <c r="Z3171" i="1"/>
  <c r="AA3171" i="1" s="1"/>
  <c r="AH3171" i="1" s="1"/>
  <c r="Y3171" i="1"/>
  <c r="I3172" i="1"/>
  <c r="H3172" i="1" s="1"/>
  <c r="AJ3172" i="1"/>
  <c r="AB3171" i="1"/>
  <c r="N3128" i="1" l="1"/>
  <c r="AC3128" i="1" s="1"/>
  <c r="L3129" i="1"/>
  <c r="M3128" i="1"/>
  <c r="AD3128" i="1" s="1"/>
  <c r="AE3128" i="1" s="1"/>
  <c r="AE3127" i="1"/>
  <c r="A3174" i="1"/>
  <c r="K3174" i="1" s="1"/>
  <c r="X3173" i="1"/>
  <c r="Y3172" i="1"/>
  <c r="I3173" i="1"/>
  <c r="H3173" i="1" s="1"/>
  <c r="AJ3173" i="1"/>
  <c r="Z3172" i="1"/>
  <c r="AA3172" i="1" s="1"/>
  <c r="AH3172" i="1" s="1"/>
  <c r="AI3173" i="1"/>
  <c r="AB3172" i="1"/>
  <c r="G3128" i="1" l="1"/>
  <c r="L3130" i="1"/>
  <c r="M3129" i="1"/>
  <c r="AD3129" i="1" s="1"/>
  <c r="N3129" i="1"/>
  <c r="AC3129" i="1" s="1"/>
  <c r="AB3173" i="1"/>
  <c r="A3175" i="1"/>
  <c r="K3175" i="1" s="1"/>
  <c r="X3174" i="1"/>
  <c r="AI3174" i="1"/>
  <c r="Y3173" i="1"/>
  <c r="I3174" i="1"/>
  <c r="H3174" i="1" s="1"/>
  <c r="Z3173" i="1"/>
  <c r="AA3173" i="1" s="1"/>
  <c r="AH3173" i="1" s="1"/>
  <c r="AJ3174" i="1"/>
  <c r="G3129" i="1" l="1"/>
  <c r="AE3129" i="1"/>
  <c r="L3131" i="1"/>
  <c r="M3130" i="1"/>
  <c r="AD3130" i="1" s="1"/>
  <c r="N3130" i="1"/>
  <c r="AC3130" i="1" s="1"/>
  <c r="Z3174" i="1"/>
  <c r="AA3174" i="1" s="1"/>
  <c r="AH3174" i="1" s="1"/>
  <c r="AJ3175" i="1"/>
  <c r="Y3174" i="1"/>
  <c r="AI3175" i="1"/>
  <c r="I3175" i="1"/>
  <c r="H3175" i="1" s="1"/>
  <c r="X3175" i="1"/>
  <c r="A3176" i="1"/>
  <c r="K3176" i="1" s="1"/>
  <c r="AB3174" i="1"/>
  <c r="G3130" i="1" l="1"/>
  <c r="AE3130" i="1"/>
  <c r="N3131" i="1"/>
  <c r="AC3131" i="1" s="1"/>
  <c r="L3132" i="1"/>
  <c r="M3131" i="1"/>
  <c r="AD3131" i="1" s="1"/>
  <c r="G3131" i="1"/>
  <c r="I3176" i="1"/>
  <c r="H3176" i="1" s="1"/>
  <c r="AI3176" i="1"/>
  <c r="Z3175" i="1"/>
  <c r="AA3175" i="1" s="1"/>
  <c r="AH3175" i="1" s="1"/>
  <c r="Y3175" i="1"/>
  <c r="AJ3176" i="1"/>
  <c r="AB3175" i="1"/>
  <c r="X3176" i="1"/>
  <c r="A3177" i="1"/>
  <c r="K3177" i="1" s="1"/>
  <c r="AE3131" i="1" l="1"/>
  <c r="M3132" i="1"/>
  <c r="AD3132" i="1" s="1"/>
  <c r="N3132" i="1"/>
  <c r="AC3132" i="1" s="1"/>
  <c r="L3133" i="1"/>
  <c r="G3132" i="1"/>
  <c r="AB3176" i="1"/>
  <c r="X3177" i="1"/>
  <c r="A3178" i="1"/>
  <c r="K3178" i="1" s="1"/>
  <c r="I3177" i="1"/>
  <c r="H3177" i="1" s="1"/>
  <c r="Z3176" i="1"/>
  <c r="AA3176" i="1" s="1"/>
  <c r="AH3176" i="1" s="1"/>
  <c r="AI3177" i="1"/>
  <c r="Y3176" i="1"/>
  <c r="AJ3177" i="1"/>
  <c r="N3133" i="1" l="1"/>
  <c r="AC3133" i="1" s="1"/>
  <c r="L3134" i="1"/>
  <c r="M3133" i="1"/>
  <c r="AD3133" i="1" s="1"/>
  <c r="AE3133" i="1" s="1"/>
  <c r="G3133" i="1"/>
  <c r="AE3132" i="1"/>
  <c r="A3179" i="1"/>
  <c r="K3179" i="1" s="1"/>
  <c r="X3178" i="1"/>
  <c r="AB3177" i="1"/>
  <c r="Z3177" i="1"/>
  <c r="AA3177" i="1" s="1"/>
  <c r="AH3177" i="1" s="1"/>
  <c r="Y3177" i="1"/>
  <c r="I3178" i="1"/>
  <c r="H3178" i="1" s="1"/>
  <c r="AJ3178" i="1"/>
  <c r="AI3178" i="1"/>
  <c r="M3134" i="1" l="1"/>
  <c r="AD3134" i="1" s="1"/>
  <c r="N3134" i="1"/>
  <c r="AC3134" i="1" s="1"/>
  <c r="L3135" i="1"/>
  <c r="AB3178" i="1"/>
  <c r="AJ3179" i="1"/>
  <c r="I3179" i="1"/>
  <c r="H3179" i="1" s="1"/>
  <c r="Z3178" i="1"/>
  <c r="AA3178" i="1" s="1"/>
  <c r="AH3178" i="1" s="1"/>
  <c r="Y3178" i="1"/>
  <c r="AI3179" i="1"/>
  <c r="A3180" i="1"/>
  <c r="K3180" i="1" s="1"/>
  <c r="X3179" i="1"/>
  <c r="G3134" i="1" l="1"/>
  <c r="N3135" i="1"/>
  <c r="AC3135" i="1" s="1"/>
  <c r="L3136" i="1"/>
  <c r="M3135" i="1"/>
  <c r="AD3135" i="1" s="1"/>
  <c r="G3135" i="1"/>
  <c r="AE3134" i="1"/>
  <c r="X3180" i="1"/>
  <c r="A3181" i="1"/>
  <c r="K3181" i="1" s="1"/>
  <c r="AB3179" i="1"/>
  <c r="AJ3180" i="1"/>
  <c r="AI3180" i="1"/>
  <c r="I3180" i="1"/>
  <c r="H3180" i="1" s="1"/>
  <c r="Z3179" i="1"/>
  <c r="AE3135" i="1" l="1"/>
  <c r="M3136" i="1"/>
  <c r="AD3136" i="1" s="1"/>
  <c r="N3136" i="1"/>
  <c r="AC3136" i="1" s="1"/>
  <c r="L3137" i="1"/>
  <c r="A3182" i="1"/>
  <c r="K3182" i="1" s="1"/>
  <c r="X3181" i="1"/>
  <c r="Y3180" i="1"/>
  <c r="AJ3181" i="1"/>
  <c r="I3181" i="1"/>
  <c r="H3181" i="1" s="1"/>
  <c r="AI3181" i="1"/>
  <c r="Z3180" i="1"/>
  <c r="AA3180" i="1" s="1"/>
  <c r="AH3180" i="1" s="1"/>
  <c r="AB3180" i="1"/>
  <c r="N3137" i="1" l="1"/>
  <c r="AC3137" i="1" s="1"/>
  <c r="L3138" i="1"/>
  <c r="M3137" i="1"/>
  <c r="AD3137" i="1" s="1"/>
  <c r="AE3136" i="1"/>
  <c r="G3136" i="1"/>
  <c r="G3137" i="1" s="1"/>
  <c r="AJ3182" i="1"/>
  <c r="I3182" i="1"/>
  <c r="H3182" i="1" s="1"/>
  <c r="AI3182" i="1"/>
  <c r="Z3181" i="1"/>
  <c r="AA3181" i="1" s="1"/>
  <c r="AH3181" i="1" s="1"/>
  <c r="Y3181" i="1"/>
  <c r="AB3181" i="1"/>
  <c r="A3183" i="1"/>
  <c r="K3183" i="1" s="1"/>
  <c r="X3182" i="1"/>
  <c r="AE3137" i="1" l="1"/>
  <c r="M3138" i="1"/>
  <c r="AD3138" i="1" s="1"/>
  <c r="N3138" i="1"/>
  <c r="AC3138" i="1" s="1"/>
  <c r="L3139" i="1"/>
  <c r="G3138" i="1"/>
  <c r="AB3182" i="1"/>
  <c r="X3183" i="1"/>
  <c r="A3184" i="1"/>
  <c r="K3184" i="1" s="1"/>
  <c r="I3183" i="1"/>
  <c r="H3183" i="1" s="1"/>
  <c r="Z3182" i="1"/>
  <c r="AA3182" i="1" s="1"/>
  <c r="AH3182" i="1" s="1"/>
  <c r="Y3182" i="1"/>
  <c r="AI3183" i="1"/>
  <c r="AJ3183" i="1"/>
  <c r="N3139" i="1" l="1"/>
  <c r="AC3139" i="1" s="1"/>
  <c r="L3140" i="1"/>
  <c r="M3139" i="1"/>
  <c r="AD3139" i="1" s="1"/>
  <c r="AE3139" i="1" s="1"/>
  <c r="G3139" i="1"/>
  <c r="AE3138" i="1"/>
  <c r="A3185" i="1"/>
  <c r="K3185" i="1" s="1"/>
  <c r="X3184" i="1"/>
  <c r="AI3184" i="1"/>
  <c r="Z3183" i="1"/>
  <c r="AA3183" i="1" s="1"/>
  <c r="AH3183" i="1" s="1"/>
  <c r="Y3183" i="1"/>
  <c r="I3184" i="1"/>
  <c r="H3184" i="1" s="1"/>
  <c r="AJ3184" i="1"/>
  <c r="AB3183" i="1"/>
  <c r="L3141" i="1" l="1"/>
  <c r="M3140" i="1"/>
  <c r="AD3140" i="1" s="1"/>
  <c r="N3140" i="1"/>
  <c r="AC3140" i="1" s="1"/>
  <c r="Z3184" i="1"/>
  <c r="AA3184" i="1" s="1"/>
  <c r="AH3184" i="1" s="1"/>
  <c r="Y3184" i="1"/>
  <c r="AJ3185" i="1"/>
  <c r="AI3185" i="1"/>
  <c r="I3185" i="1"/>
  <c r="H3185" i="1" s="1"/>
  <c r="X3185" i="1"/>
  <c r="A3186" i="1"/>
  <c r="K3186" i="1" s="1"/>
  <c r="AB3184" i="1"/>
  <c r="G3140" i="1" l="1"/>
  <c r="AE3140" i="1"/>
  <c r="N3141" i="1"/>
  <c r="AC3141" i="1" s="1"/>
  <c r="L3142" i="1"/>
  <c r="M3141" i="1"/>
  <c r="AD3141" i="1" s="1"/>
  <c r="AE3141" i="1" s="1"/>
  <c r="G3141" i="1"/>
  <c r="AB3185" i="1"/>
  <c r="X3186" i="1"/>
  <c r="A3187" i="1"/>
  <c r="K3187" i="1" s="1"/>
  <c r="I3186" i="1"/>
  <c r="H3186" i="1" s="1"/>
  <c r="AI3186" i="1"/>
  <c r="AJ3186" i="1"/>
  <c r="Z3185" i="1"/>
  <c r="AA3185" i="1" s="1"/>
  <c r="AH3185" i="1" s="1"/>
  <c r="Y3185" i="1"/>
  <c r="L3143" i="1" l="1"/>
  <c r="M3142" i="1"/>
  <c r="AD3142" i="1" s="1"/>
  <c r="N3142" i="1"/>
  <c r="AC3142" i="1" s="1"/>
  <c r="X3187" i="1"/>
  <c r="A3188" i="1"/>
  <c r="K3188" i="1" s="1"/>
  <c r="I3187" i="1"/>
  <c r="H3187" i="1" s="1"/>
  <c r="Y3186" i="1"/>
  <c r="AJ3187" i="1"/>
  <c r="Z3186" i="1"/>
  <c r="AA3186" i="1" s="1"/>
  <c r="AH3186" i="1" s="1"/>
  <c r="AI3187" i="1"/>
  <c r="AB3186" i="1"/>
  <c r="G3142" i="1" l="1"/>
  <c r="AE3142" i="1"/>
  <c r="N3143" i="1"/>
  <c r="AC3143" i="1" s="1"/>
  <c r="L3144" i="1"/>
  <c r="M3143" i="1"/>
  <c r="AD3143" i="1" s="1"/>
  <c r="AE3143" i="1" s="1"/>
  <c r="G3143" i="1"/>
  <c r="X3188" i="1"/>
  <c r="A3189" i="1"/>
  <c r="K3189" i="1" s="1"/>
  <c r="Y3187" i="1"/>
  <c r="AJ3188" i="1"/>
  <c r="I3188" i="1"/>
  <c r="H3188" i="1" s="1"/>
  <c r="Z3187" i="1"/>
  <c r="AA3187" i="1" s="1"/>
  <c r="AH3187" i="1" s="1"/>
  <c r="AI3188" i="1"/>
  <c r="AB3187" i="1"/>
  <c r="N3144" i="1" l="1"/>
  <c r="AC3144" i="1" s="1"/>
  <c r="L3145" i="1"/>
  <c r="M3144" i="1"/>
  <c r="AD3144" i="1" s="1"/>
  <c r="AE3144" i="1" s="1"/>
  <c r="G3144" i="1"/>
  <c r="A3190" i="1"/>
  <c r="K3190" i="1" s="1"/>
  <c r="X3189" i="1"/>
  <c r="I3189" i="1"/>
  <c r="H3189" i="1" s="1"/>
  <c r="AJ3189" i="1"/>
  <c r="Z3188" i="1"/>
  <c r="AA3188" i="1" s="1"/>
  <c r="AH3188" i="1" s="1"/>
  <c r="AI3189" i="1"/>
  <c r="Y3188" i="1"/>
  <c r="AB3188" i="1"/>
  <c r="M3145" i="1" l="1"/>
  <c r="AD3145" i="1" s="1"/>
  <c r="N3145" i="1"/>
  <c r="AC3145" i="1" s="1"/>
  <c r="L3146" i="1"/>
  <c r="I3190" i="1"/>
  <c r="H3190" i="1" s="1"/>
  <c r="Y3189" i="1"/>
  <c r="Z3189" i="1"/>
  <c r="AA3189" i="1" s="1"/>
  <c r="AH3189" i="1" s="1"/>
  <c r="AJ3190" i="1"/>
  <c r="AI3190" i="1"/>
  <c r="AB3189" i="1"/>
  <c r="A3191" i="1"/>
  <c r="K3191" i="1" s="1"/>
  <c r="X3190" i="1"/>
  <c r="G3145" i="1" l="1"/>
  <c r="N3146" i="1"/>
  <c r="AC3146" i="1" s="1"/>
  <c r="L3147" i="1"/>
  <c r="M3146" i="1"/>
  <c r="AD3146" i="1" s="1"/>
  <c r="AE3146" i="1" s="1"/>
  <c r="G3146" i="1"/>
  <c r="AE3145" i="1"/>
  <c r="Y3190" i="1"/>
  <c r="Z3190" i="1"/>
  <c r="AA3190" i="1" s="1"/>
  <c r="AH3190" i="1" s="1"/>
  <c r="I3191" i="1"/>
  <c r="H3191" i="1" s="1"/>
  <c r="AI3191" i="1"/>
  <c r="AJ3191" i="1"/>
  <c r="A3192" i="1"/>
  <c r="K3192" i="1" s="1"/>
  <c r="X3191" i="1"/>
  <c r="AB3190" i="1"/>
  <c r="M3147" i="1" l="1"/>
  <c r="AD3147" i="1" s="1"/>
  <c r="N3147" i="1"/>
  <c r="AC3147" i="1" s="1"/>
  <c r="L3148" i="1"/>
  <c r="G3147" i="1"/>
  <c r="AJ3192" i="1"/>
  <c r="AI3192" i="1"/>
  <c r="Z3191" i="1"/>
  <c r="AA3191" i="1" s="1"/>
  <c r="AH3191" i="1" s="1"/>
  <c r="I3192" i="1"/>
  <c r="H3192" i="1" s="1"/>
  <c r="Y3191" i="1"/>
  <c r="A3193" i="1"/>
  <c r="K3193" i="1" s="1"/>
  <c r="X3192" i="1"/>
  <c r="AB3191" i="1"/>
  <c r="L3149" i="1" l="1"/>
  <c r="M3148" i="1"/>
  <c r="AD3148" i="1" s="1"/>
  <c r="N3148" i="1"/>
  <c r="AC3148" i="1" s="1"/>
  <c r="AE3148" i="1" s="1"/>
  <c r="G3148" i="1"/>
  <c r="AE3147" i="1"/>
  <c r="A3194" i="1"/>
  <c r="K3194" i="1" s="1"/>
  <c r="X3193" i="1"/>
  <c r="AB3192" i="1"/>
  <c r="Y3192" i="1"/>
  <c r="AJ3193" i="1"/>
  <c r="Z3192" i="1"/>
  <c r="AA3192" i="1" s="1"/>
  <c r="AH3192" i="1" s="1"/>
  <c r="AI3193" i="1"/>
  <c r="I3193" i="1"/>
  <c r="H3193" i="1" s="1"/>
  <c r="L3150" i="1" l="1"/>
  <c r="N3149" i="1"/>
  <c r="AC3149" i="1" s="1"/>
  <c r="M3149" i="1"/>
  <c r="AD3149" i="1" s="1"/>
  <c r="G3149" i="1"/>
  <c r="AJ3194" i="1"/>
  <c r="AI3194" i="1"/>
  <c r="Z3193" i="1"/>
  <c r="AA3193" i="1" s="1"/>
  <c r="AH3193" i="1" s="1"/>
  <c r="Y3193" i="1"/>
  <c r="I3194" i="1"/>
  <c r="H3194" i="1" s="1"/>
  <c r="A3195" i="1"/>
  <c r="K3195" i="1" s="1"/>
  <c r="X3194" i="1"/>
  <c r="AB3193" i="1"/>
  <c r="AE3149" i="1" l="1"/>
  <c r="M3150" i="1"/>
  <c r="AD3150" i="1" s="1"/>
  <c r="N3150" i="1"/>
  <c r="AC3150" i="1" s="1"/>
  <c r="AE3150" i="1" s="1"/>
  <c r="L3151" i="1"/>
  <c r="I3195" i="1"/>
  <c r="H3195" i="1" s="1"/>
  <c r="AJ3195" i="1"/>
  <c r="AI3195" i="1"/>
  <c r="Y3194" i="1"/>
  <c r="Z3194" i="1"/>
  <c r="AA3194" i="1" s="1"/>
  <c r="AH3194" i="1" s="1"/>
  <c r="AB3194" i="1"/>
  <c r="A3196" i="1"/>
  <c r="K3196" i="1" s="1"/>
  <c r="X3195" i="1"/>
  <c r="G3150" i="1" l="1"/>
  <c r="G3151" i="1" s="1"/>
  <c r="M3151" i="1"/>
  <c r="AD3151" i="1" s="1"/>
  <c r="L3152" i="1"/>
  <c r="N3151" i="1"/>
  <c r="AC3151" i="1" s="1"/>
  <c r="AJ3196" i="1"/>
  <c r="AI3196" i="1"/>
  <c r="Z3195" i="1"/>
  <c r="AA3195" i="1" s="1"/>
  <c r="AH3195" i="1" s="1"/>
  <c r="Y3195" i="1"/>
  <c r="I3196" i="1"/>
  <c r="H3196" i="1" s="1"/>
  <c r="AB3195" i="1"/>
  <c r="X3196" i="1"/>
  <c r="A3197" i="1"/>
  <c r="K3197" i="1" s="1"/>
  <c r="L3153" i="1" l="1"/>
  <c r="M3152" i="1"/>
  <c r="AD3152" i="1" s="1"/>
  <c r="N3152" i="1"/>
  <c r="AC3152" i="1" s="1"/>
  <c r="AE3151" i="1"/>
  <c r="AB3196" i="1"/>
  <c r="I3197" i="1"/>
  <c r="H3197" i="1" s="1"/>
  <c r="AJ3197" i="1"/>
  <c r="Y3196" i="1"/>
  <c r="AI3197" i="1"/>
  <c r="Z3196" i="1"/>
  <c r="AA3196" i="1" s="1"/>
  <c r="AH3196" i="1" s="1"/>
  <c r="A3198" i="1"/>
  <c r="K3198" i="1" s="1"/>
  <c r="X3197" i="1"/>
  <c r="G3152" i="1" l="1"/>
  <c r="AE3152" i="1"/>
  <c r="N3153" i="1"/>
  <c r="AC3153" i="1" s="1"/>
  <c r="L3154" i="1"/>
  <c r="M3153" i="1"/>
  <c r="AD3153" i="1" s="1"/>
  <c r="Z3197" i="1"/>
  <c r="AA3197" i="1" s="1"/>
  <c r="AH3197" i="1" s="1"/>
  <c r="AJ3198" i="1"/>
  <c r="Y3197" i="1"/>
  <c r="I3198" i="1"/>
  <c r="H3198" i="1" s="1"/>
  <c r="AI3198" i="1"/>
  <c r="AB3197" i="1"/>
  <c r="A3199" i="1"/>
  <c r="K3199" i="1" s="1"/>
  <c r="X3198" i="1"/>
  <c r="AE3153" i="1" l="1"/>
  <c r="L3155" i="1"/>
  <c r="M3154" i="1"/>
  <c r="AD3154" i="1" s="1"/>
  <c r="N3154" i="1"/>
  <c r="AC3154" i="1" s="1"/>
  <c r="G3153" i="1"/>
  <c r="Y3198" i="1"/>
  <c r="I3199" i="1"/>
  <c r="H3199" i="1" s="1"/>
  <c r="AJ3199" i="1"/>
  <c r="Z3198" i="1"/>
  <c r="AA3198" i="1" s="1"/>
  <c r="AH3198" i="1" s="1"/>
  <c r="AI3199" i="1"/>
  <c r="AB3198" i="1"/>
  <c r="A3200" i="1"/>
  <c r="K3200" i="1" s="1"/>
  <c r="X3199" i="1"/>
  <c r="AE3154" i="1" l="1"/>
  <c r="N3155" i="1"/>
  <c r="AC3155" i="1" s="1"/>
  <c r="L3156" i="1"/>
  <c r="M3155" i="1"/>
  <c r="AD3155" i="1" s="1"/>
  <c r="G3154" i="1"/>
  <c r="A3201" i="1"/>
  <c r="K3201" i="1" s="1"/>
  <c r="X3200" i="1"/>
  <c r="AB3199" i="1"/>
  <c r="AJ3200" i="1"/>
  <c r="AI3200" i="1"/>
  <c r="Z3199" i="1"/>
  <c r="AA3199" i="1" s="1"/>
  <c r="AH3199" i="1" s="1"/>
  <c r="I3200" i="1"/>
  <c r="H3200" i="1" s="1"/>
  <c r="Y3199" i="1"/>
  <c r="L3157" i="1" l="1"/>
  <c r="M3156" i="1"/>
  <c r="AD3156" i="1" s="1"/>
  <c r="N3156" i="1"/>
  <c r="AC3156" i="1" s="1"/>
  <c r="G3155" i="1"/>
  <c r="AE3155" i="1"/>
  <c r="AI3201" i="1"/>
  <c r="AJ3201" i="1"/>
  <c r="Z3200" i="1"/>
  <c r="AA3200" i="1" s="1"/>
  <c r="AH3200" i="1" s="1"/>
  <c r="Y3200" i="1"/>
  <c r="I3201" i="1"/>
  <c r="H3201" i="1" s="1"/>
  <c r="AB3200" i="1"/>
  <c r="A3202" i="1"/>
  <c r="K3202" i="1" s="1"/>
  <c r="X3201" i="1"/>
  <c r="G3156" i="1" l="1"/>
  <c r="AE3156" i="1"/>
  <c r="N3157" i="1"/>
  <c r="AC3157" i="1" s="1"/>
  <c r="L3158" i="1"/>
  <c r="M3157" i="1"/>
  <c r="AD3157" i="1" s="1"/>
  <c r="AJ3202" i="1"/>
  <c r="AI3202" i="1"/>
  <c r="Z3201" i="1"/>
  <c r="AA3201" i="1" s="1"/>
  <c r="AH3201" i="1" s="1"/>
  <c r="Y3201" i="1"/>
  <c r="I3202" i="1"/>
  <c r="H3202" i="1" s="1"/>
  <c r="AB3201" i="1"/>
  <c r="X3202" i="1"/>
  <c r="A3203" i="1"/>
  <c r="K3203" i="1" s="1"/>
  <c r="L3159" i="1" l="1"/>
  <c r="M3158" i="1"/>
  <c r="AD3158" i="1" s="1"/>
  <c r="N3158" i="1"/>
  <c r="AC3158" i="1" s="1"/>
  <c r="G3157" i="1"/>
  <c r="AE3157" i="1"/>
  <c r="A3204" i="1"/>
  <c r="K3204" i="1" s="1"/>
  <c r="X3203" i="1"/>
  <c r="AB3202" i="1"/>
  <c r="Y3202" i="1"/>
  <c r="AJ3203" i="1"/>
  <c r="Z3202" i="1"/>
  <c r="AA3202" i="1" s="1"/>
  <c r="AH3202" i="1" s="1"/>
  <c r="I3203" i="1"/>
  <c r="H3203" i="1" s="1"/>
  <c r="AI3203" i="1"/>
  <c r="AE3158" i="1" l="1"/>
  <c r="N3159" i="1"/>
  <c r="AC3159" i="1" s="1"/>
  <c r="L3160" i="1"/>
  <c r="M3159" i="1"/>
  <c r="AD3159" i="1" s="1"/>
  <c r="AE3159" i="1" s="1"/>
  <c r="G3158" i="1"/>
  <c r="A3205" i="1"/>
  <c r="K3205" i="1" s="1"/>
  <c r="X3204" i="1"/>
  <c r="AI3204" i="1"/>
  <c r="Z3203" i="1"/>
  <c r="AA3203" i="1" s="1"/>
  <c r="AH3203" i="1" s="1"/>
  <c r="I3204" i="1"/>
  <c r="H3204" i="1" s="1"/>
  <c r="Y3203" i="1"/>
  <c r="AJ3204" i="1"/>
  <c r="AB3203" i="1"/>
  <c r="M3160" i="1" l="1"/>
  <c r="AD3160" i="1" s="1"/>
  <c r="N3160" i="1"/>
  <c r="AC3160" i="1" s="1"/>
  <c r="L3161" i="1"/>
  <c r="G3159" i="1"/>
  <c r="I3205" i="1"/>
  <c r="H3205" i="1" s="1"/>
  <c r="AJ3205" i="1"/>
  <c r="Y3204" i="1"/>
  <c r="AI3205" i="1"/>
  <c r="Z3204" i="1"/>
  <c r="AA3204" i="1" s="1"/>
  <c r="AH3204" i="1" s="1"/>
  <c r="X3205" i="1"/>
  <c r="A3206" i="1"/>
  <c r="K3206" i="1" s="1"/>
  <c r="AB3204" i="1"/>
  <c r="G3160" i="1" l="1"/>
  <c r="N3161" i="1"/>
  <c r="AC3161" i="1" s="1"/>
  <c r="L3162" i="1"/>
  <c r="M3161" i="1"/>
  <c r="AD3161" i="1" s="1"/>
  <c r="AE3161" i="1" s="1"/>
  <c r="AE3160" i="1"/>
  <c r="A3207" i="1"/>
  <c r="K3207" i="1" s="1"/>
  <c r="X3206" i="1"/>
  <c r="AI3206" i="1"/>
  <c r="Z3205" i="1"/>
  <c r="AA3205" i="1" s="1"/>
  <c r="AH3205" i="1" s="1"/>
  <c r="Y3205" i="1"/>
  <c r="I3206" i="1"/>
  <c r="H3206" i="1" s="1"/>
  <c r="AJ3206" i="1"/>
  <c r="AB3205" i="1"/>
  <c r="M3162" i="1" l="1"/>
  <c r="AD3162" i="1" s="1"/>
  <c r="N3162" i="1"/>
  <c r="AC3162" i="1" s="1"/>
  <c r="L3163" i="1"/>
  <c r="G3161" i="1"/>
  <c r="X3207" i="1"/>
  <c r="A3208" i="1"/>
  <c r="K3208" i="1" s="1"/>
  <c r="AB3206" i="1"/>
  <c r="AJ3207" i="1"/>
  <c r="I3207" i="1"/>
  <c r="H3207" i="1" s="1"/>
  <c r="Z3206" i="1"/>
  <c r="AA3206" i="1" s="1"/>
  <c r="AH3206" i="1" s="1"/>
  <c r="AI3207" i="1"/>
  <c r="Y3206" i="1"/>
  <c r="N3163" i="1" l="1"/>
  <c r="AC3163" i="1" s="1"/>
  <c r="L3164" i="1"/>
  <c r="M3163" i="1"/>
  <c r="AD3163" i="1" s="1"/>
  <c r="AE3163" i="1" s="1"/>
  <c r="AE3162" i="1"/>
  <c r="G3162" i="1"/>
  <c r="G3163" i="1" s="1"/>
  <c r="X3208" i="1"/>
  <c r="A3209" i="1"/>
  <c r="K3209" i="1" s="1"/>
  <c r="Z3207" i="1"/>
  <c r="AA3207" i="1" s="1"/>
  <c r="AH3207" i="1" s="1"/>
  <c r="AI3208" i="1"/>
  <c r="Y3207" i="1"/>
  <c r="AJ3208" i="1"/>
  <c r="I3208" i="1"/>
  <c r="H3208" i="1" s="1"/>
  <c r="AB3207" i="1"/>
  <c r="M3164" i="1" l="1"/>
  <c r="AD3164" i="1" s="1"/>
  <c r="N3164" i="1"/>
  <c r="AC3164" i="1" s="1"/>
  <c r="L3165" i="1"/>
  <c r="I3209" i="1"/>
  <c r="H3209" i="1" s="1"/>
  <c r="AI3209" i="1"/>
  <c r="AJ3209" i="1"/>
  <c r="Y3208" i="1"/>
  <c r="Z3208" i="1"/>
  <c r="AA3208" i="1" s="1"/>
  <c r="AH3208" i="1" s="1"/>
  <c r="AB3208" i="1"/>
  <c r="A3210" i="1"/>
  <c r="K3210" i="1" s="1"/>
  <c r="X3209" i="1"/>
  <c r="G3164" i="1" l="1"/>
  <c r="N3165" i="1"/>
  <c r="AC3165" i="1" s="1"/>
  <c r="L3166" i="1"/>
  <c r="M3165" i="1"/>
  <c r="AD3165" i="1" s="1"/>
  <c r="AE3165" i="1" s="1"/>
  <c r="AE3164" i="1"/>
  <c r="AB3209" i="1"/>
  <c r="Z3209" i="1"/>
  <c r="I3210" i="1"/>
  <c r="H3210" i="1" s="1"/>
  <c r="AJ3210" i="1"/>
  <c r="AI3210" i="1"/>
  <c r="A3211" i="1"/>
  <c r="K3211" i="1" s="1"/>
  <c r="X3210" i="1"/>
  <c r="M3166" i="1" l="1"/>
  <c r="AD3166" i="1" s="1"/>
  <c r="N3166" i="1"/>
  <c r="AC3166" i="1" s="1"/>
  <c r="L3167" i="1"/>
  <c r="G3165" i="1"/>
  <c r="AB3210" i="1"/>
  <c r="Y3210" i="1"/>
  <c r="I3211" i="1"/>
  <c r="H3211" i="1" s="1"/>
  <c r="Z3210" i="1"/>
  <c r="AA3210" i="1" s="1"/>
  <c r="AH3210" i="1" s="1"/>
  <c r="AI3211" i="1"/>
  <c r="AJ3211" i="1"/>
  <c r="X3211" i="1"/>
  <c r="A3212" i="1"/>
  <c r="K3212" i="1" s="1"/>
  <c r="N3167" i="1" l="1"/>
  <c r="AC3167" i="1" s="1"/>
  <c r="L3168" i="1"/>
  <c r="M3167" i="1"/>
  <c r="AD3167" i="1" s="1"/>
  <c r="AE3166" i="1"/>
  <c r="G3166" i="1"/>
  <c r="Y3211" i="1"/>
  <c r="AI3212" i="1"/>
  <c r="Z3211" i="1"/>
  <c r="AA3211" i="1" s="1"/>
  <c r="AH3211" i="1" s="1"/>
  <c r="I3212" i="1"/>
  <c r="H3212" i="1" s="1"/>
  <c r="AJ3212" i="1"/>
  <c r="AB3211" i="1"/>
  <c r="X3212" i="1"/>
  <c r="A3213" i="1"/>
  <c r="K3213" i="1" s="1"/>
  <c r="AE3167" i="1" l="1"/>
  <c r="K3214" i="1"/>
  <c r="M3168" i="1"/>
  <c r="AD3168" i="1" s="1"/>
  <c r="N3168" i="1"/>
  <c r="AC3168" i="1" s="1"/>
  <c r="L3169" i="1"/>
  <c r="G3167" i="1"/>
  <c r="AB3212" i="1"/>
  <c r="A3214" i="1"/>
  <c r="X3213" i="1"/>
  <c r="I3213" i="1"/>
  <c r="H3213" i="1" s="1"/>
  <c r="AI3213" i="1"/>
  <c r="Z3212" i="1"/>
  <c r="AA3212" i="1" s="1"/>
  <c r="AH3212" i="1" s="1"/>
  <c r="AJ3213" i="1"/>
  <c r="Y3212" i="1"/>
  <c r="N3169" i="1" l="1"/>
  <c r="AC3169" i="1" s="1"/>
  <c r="L3170" i="1"/>
  <c r="M3169" i="1"/>
  <c r="AD3169" i="1" s="1"/>
  <c r="AE3169" i="1" s="1"/>
  <c r="AE3168" i="1"/>
  <c r="G3168" i="1"/>
  <c r="G3169" i="1" s="1"/>
  <c r="X3214" i="1"/>
  <c r="A3215" i="1"/>
  <c r="K3215" i="1" s="1"/>
  <c r="Z3213" i="1"/>
  <c r="AA3213" i="1" s="1"/>
  <c r="AH3213" i="1" s="1"/>
  <c r="I3214" i="1"/>
  <c r="H3214" i="1" s="1"/>
  <c r="AJ3214" i="1"/>
  <c r="Y3213" i="1"/>
  <c r="AI3214" i="1"/>
  <c r="AB3213" i="1"/>
  <c r="M3170" i="1" l="1"/>
  <c r="AD3170" i="1" s="1"/>
  <c r="N3170" i="1"/>
  <c r="AC3170" i="1" s="1"/>
  <c r="AE3170" i="1" s="1"/>
  <c r="L3171" i="1"/>
  <c r="AB3214" i="1"/>
  <c r="A3216" i="1"/>
  <c r="K3216" i="1" s="1"/>
  <c r="X3215" i="1"/>
  <c r="AI3215" i="1"/>
  <c r="Z3214" i="1"/>
  <c r="AA3214" i="1" s="1"/>
  <c r="AH3214" i="1" s="1"/>
  <c r="I3215" i="1"/>
  <c r="H3215" i="1" s="1"/>
  <c r="Y3214" i="1"/>
  <c r="AJ3215" i="1"/>
  <c r="M3171" i="1" l="1"/>
  <c r="AD3171" i="1" s="1"/>
  <c r="L3172" i="1"/>
  <c r="N3171" i="1"/>
  <c r="AC3171" i="1" s="1"/>
  <c r="G3170" i="1"/>
  <c r="Y3215" i="1"/>
  <c r="Z3215" i="1"/>
  <c r="AA3215" i="1" s="1"/>
  <c r="AH3215" i="1" s="1"/>
  <c r="AJ3216" i="1"/>
  <c r="I3216" i="1"/>
  <c r="H3216" i="1" s="1"/>
  <c r="AI3216" i="1"/>
  <c r="AB3215" i="1"/>
  <c r="X3216" i="1"/>
  <c r="A3217" i="1"/>
  <c r="K3217" i="1" s="1"/>
  <c r="L3173" i="1" l="1"/>
  <c r="M3172" i="1"/>
  <c r="AD3172" i="1" s="1"/>
  <c r="N3172" i="1"/>
  <c r="AC3172" i="1" s="1"/>
  <c r="AE3171" i="1"/>
  <c r="G3171" i="1"/>
  <c r="AB3216" i="1"/>
  <c r="A3218" i="1"/>
  <c r="K3218" i="1" s="1"/>
  <c r="X3217" i="1"/>
  <c r="Y3216" i="1"/>
  <c r="AJ3217" i="1"/>
  <c r="I3217" i="1"/>
  <c r="H3217" i="1" s="1"/>
  <c r="Z3216" i="1"/>
  <c r="AA3216" i="1" s="1"/>
  <c r="AH3216" i="1" s="1"/>
  <c r="AI3217" i="1"/>
  <c r="AE3172" i="1" l="1"/>
  <c r="N3173" i="1"/>
  <c r="AC3173" i="1" s="1"/>
  <c r="L3174" i="1"/>
  <c r="M3173" i="1"/>
  <c r="AD3173" i="1" s="1"/>
  <c r="G3172" i="1"/>
  <c r="I3218" i="1"/>
  <c r="H3218" i="1" s="1"/>
  <c r="Y3217" i="1"/>
  <c r="AJ3218" i="1"/>
  <c r="AI3218" i="1"/>
  <c r="Z3217" i="1"/>
  <c r="AA3217" i="1" s="1"/>
  <c r="AH3217" i="1" s="1"/>
  <c r="X3218" i="1"/>
  <c r="A3219" i="1"/>
  <c r="K3219" i="1" s="1"/>
  <c r="AB3217" i="1"/>
  <c r="AE3173" i="1" l="1"/>
  <c r="M3174" i="1"/>
  <c r="AD3174" i="1" s="1"/>
  <c r="N3174" i="1"/>
  <c r="AC3174" i="1" s="1"/>
  <c r="L3175" i="1"/>
  <c r="G3173" i="1"/>
  <c r="Y3218" i="1"/>
  <c r="I3219" i="1"/>
  <c r="H3219" i="1" s="1"/>
  <c r="Z3218" i="1"/>
  <c r="AA3218" i="1" s="1"/>
  <c r="AH3218" i="1" s="1"/>
  <c r="AJ3219" i="1"/>
  <c r="AI3219" i="1"/>
  <c r="AB3218" i="1"/>
  <c r="X3219" i="1"/>
  <c r="A3220" i="1"/>
  <c r="K3220" i="1" s="1"/>
  <c r="N3175" i="1" l="1"/>
  <c r="AC3175" i="1" s="1"/>
  <c r="L3176" i="1"/>
  <c r="M3175" i="1"/>
  <c r="AD3175" i="1" s="1"/>
  <c r="AE3175" i="1" s="1"/>
  <c r="AE3174" i="1"/>
  <c r="G3174" i="1"/>
  <c r="AJ3220" i="1"/>
  <c r="AI3220" i="1"/>
  <c r="I3220" i="1"/>
  <c r="H3220" i="1" s="1"/>
  <c r="Z3219" i="1"/>
  <c r="AA3219" i="1" s="1"/>
  <c r="AH3219" i="1" s="1"/>
  <c r="Y3219" i="1"/>
  <c r="AB3219" i="1"/>
  <c r="A3221" i="1"/>
  <c r="K3221" i="1" s="1"/>
  <c r="X3220" i="1"/>
  <c r="L3177" i="1" l="1"/>
  <c r="M3176" i="1"/>
  <c r="AD3176" i="1" s="1"/>
  <c r="N3176" i="1"/>
  <c r="AC3176" i="1" s="1"/>
  <c r="G3175" i="1"/>
  <c r="A3222" i="1"/>
  <c r="K3222" i="1" s="1"/>
  <c r="X3221" i="1"/>
  <c r="AB3220" i="1"/>
  <c r="Y3220" i="1"/>
  <c r="I3221" i="1"/>
  <c r="H3221" i="1" s="1"/>
  <c r="AJ3221" i="1"/>
  <c r="Z3220" i="1"/>
  <c r="AA3220" i="1" s="1"/>
  <c r="AH3220" i="1" s="1"/>
  <c r="AI3221" i="1"/>
  <c r="AE3176" i="1" l="1"/>
  <c r="M3177" i="1"/>
  <c r="AD3177" i="1" s="1"/>
  <c r="N3177" i="1"/>
  <c r="AC3177" i="1" s="1"/>
  <c r="L3178" i="1"/>
  <c r="G3176" i="1"/>
  <c r="A3223" i="1"/>
  <c r="K3223" i="1" s="1"/>
  <c r="X3222" i="1"/>
  <c r="AB3221" i="1"/>
  <c r="AJ3222" i="1"/>
  <c r="I3222" i="1"/>
  <c r="H3222" i="1" s="1"/>
  <c r="AI3222" i="1"/>
  <c r="Z3221" i="1"/>
  <c r="AA3221" i="1" s="1"/>
  <c r="AH3221" i="1" s="1"/>
  <c r="Y3221" i="1"/>
  <c r="AE3177" i="1" l="1"/>
  <c r="G3177" i="1"/>
  <c r="N3178" i="1"/>
  <c r="AC3178" i="1" s="1"/>
  <c r="L3179" i="1"/>
  <c r="M3178" i="1"/>
  <c r="AD3178" i="1" s="1"/>
  <c r="Z3222" i="1"/>
  <c r="AA3222" i="1" s="1"/>
  <c r="AH3222" i="1" s="1"/>
  <c r="AI3223" i="1"/>
  <c r="Y3222" i="1"/>
  <c r="I3223" i="1"/>
  <c r="H3223" i="1" s="1"/>
  <c r="AJ3223" i="1"/>
  <c r="A3224" i="1"/>
  <c r="K3224" i="1" s="1"/>
  <c r="X3223" i="1"/>
  <c r="AB3222" i="1"/>
  <c r="K3225" i="1" l="1"/>
  <c r="G3178" i="1"/>
  <c r="AE3178" i="1"/>
  <c r="N3179" i="1"/>
  <c r="AC3179" i="1" s="1"/>
  <c r="L3180" i="1"/>
  <c r="M3179" i="1"/>
  <c r="AD3179" i="1" s="1"/>
  <c r="AB3223" i="1"/>
  <c r="A3225" i="1"/>
  <c r="X3224" i="1"/>
  <c r="Z3223" i="1"/>
  <c r="AA3223" i="1" s="1"/>
  <c r="AH3223" i="1" s="1"/>
  <c r="AI3224" i="1"/>
  <c r="Y3223" i="1"/>
  <c r="I3224" i="1"/>
  <c r="H3224" i="1" s="1"/>
  <c r="AJ3224" i="1"/>
  <c r="AE3179" i="1" l="1"/>
  <c r="G3179" i="1"/>
  <c r="N3180" i="1"/>
  <c r="AC3180" i="1" s="1"/>
  <c r="M3180" i="1"/>
  <c r="AD3180" i="1" s="1"/>
  <c r="AE3180" i="1" s="1"/>
  <c r="L3181" i="1"/>
  <c r="AJ3225" i="1"/>
  <c r="AI3225" i="1"/>
  <c r="I3225" i="1"/>
  <c r="H3225" i="1" s="1"/>
  <c r="Z3224" i="1"/>
  <c r="AA3224" i="1" s="1"/>
  <c r="AH3224" i="1" s="1"/>
  <c r="Y3224" i="1"/>
  <c r="A3226" i="1"/>
  <c r="K3226" i="1" s="1"/>
  <c r="X3225" i="1"/>
  <c r="AB3224" i="1"/>
  <c r="G3180" i="1" l="1"/>
  <c r="M3181" i="1"/>
  <c r="AD3181" i="1" s="1"/>
  <c r="N3181" i="1"/>
  <c r="AC3181" i="1" s="1"/>
  <c r="L3182" i="1"/>
  <c r="Z3225" i="1"/>
  <c r="AA3225" i="1" s="1"/>
  <c r="AH3225" i="1" s="1"/>
  <c r="AJ3226" i="1"/>
  <c r="Y3225" i="1"/>
  <c r="AI3226" i="1"/>
  <c r="I3226" i="1"/>
  <c r="H3226" i="1" s="1"/>
  <c r="AB3225" i="1"/>
  <c r="X3226" i="1"/>
  <c r="A3227" i="1"/>
  <c r="K3227" i="1" s="1"/>
  <c r="AE3181" i="1" l="1"/>
  <c r="G3181" i="1"/>
  <c r="N3182" i="1"/>
  <c r="AC3182" i="1" s="1"/>
  <c r="AE3182" i="1" s="1"/>
  <c r="L3183" i="1"/>
  <c r="M3182" i="1"/>
  <c r="AD3182" i="1" s="1"/>
  <c r="Z3226" i="1"/>
  <c r="AA3226" i="1" s="1"/>
  <c r="AH3226" i="1" s="1"/>
  <c r="Y3226" i="1"/>
  <c r="AI3227" i="1"/>
  <c r="I3227" i="1"/>
  <c r="H3227" i="1" s="1"/>
  <c r="AJ3227" i="1"/>
  <c r="A3228" i="1"/>
  <c r="K3228" i="1" s="1"/>
  <c r="X3227" i="1"/>
  <c r="AB3226" i="1"/>
  <c r="G3182" i="1" l="1"/>
  <c r="M3183" i="1"/>
  <c r="AD3183" i="1" s="1"/>
  <c r="L3184" i="1"/>
  <c r="N3183" i="1"/>
  <c r="AC3183" i="1" s="1"/>
  <c r="AB3227" i="1"/>
  <c r="A3229" i="1"/>
  <c r="K3229" i="1" s="1"/>
  <c r="X3228" i="1"/>
  <c r="AJ3228" i="1"/>
  <c r="Z3227" i="1"/>
  <c r="AA3227" i="1" s="1"/>
  <c r="AH3227" i="1" s="1"/>
  <c r="AI3228" i="1"/>
  <c r="I3228" i="1"/>
  <c r="H3228" i="1" s="1"/>
  <c r="Y3227" i="1"/>
  <c r="AE3183" i="1" l="1"/>
  <c r="G3183" i="1"/>
  <c r="L3185" i="1"/>
  <c r="M3184" i="1"/>
  <c r="AD3184" i="1" s="1"/>
  <c r="N3184" i="1"/>
  <c r="AC3184" i="1" s="1"/>
  <c r="A3230" i="1"/>
  <c r="K3230" i="1" s="1"/>
  <c r="X3229" i="1"/>
  <c r="AB3228" i="1"/>
  <c r="Z3228" i="1"/>
  <c r="AA3228" i="1" s="1"/>
  <c r="AH3228" i="1" s="1"/>
  <c r="Y3228" i="1"/>
  <c r="AJ3229" i="1"/>
  <c r="AI3229" i="1"/>
  <c r="I3229" i="1"/>
  <c r="H3229" i="1" s="1"/>
  <c r="G3184" i="1" l="1"/>
  <c r="AE3184" i="1"/>
  <c r="N3185" i="1"/>
  <c r="AC3185" i="1" s="1"/>
  <c r="L3186" i="1"/>
  <c r="M3185" i="1"/>
  <c r="AD3185" i="1" s="1"/>
  <c r="AI3230" i="1"/>
  <c r="I3230" i="1"/>
  <c r="H3230" i="1" s="1"/>
  <c r="Y3229" i="1"/>
  <c r="Z3229" i="1"/>
  <c r="AA3229" i="1" s="1"/>
  <c r="AH3229" i="1" s="1"/>
  <c r="AJ3230" i="1"/>
  <c r="X3230" i="1"/>
  <c r="A3231" i="1"/>
  <c r="K3231" i="1" s="1"/>
  <c r="AB3229" i="1"/>
  <c r="M3186" i="1" l="1"/>
  <c r="AD3186" i="1" s="1"/>
  <c r="N3186" i="1"/>
  <c r="AC3186" i="1" s="1"/>
  <c r="L3187" i="1"/>
  <c r="G3185" i="1"/>
  <c r="AE3185" i="1"/>
  <c r="X3231" i="1"/>
  <c r="A3232" i="1"/>
  <c r="K3232" i="1" s="1"/>
  <c r="AB3230" i="1"/>
  <c r="I3231" i="1"/>
  <c r="H3231" i="1" s="1"/>
  <c r="AJ3231" i="1"/>
  <c r="Z3230" i="1"/>
  <c r="AA3230" i="1" s="1"/>
  <c r="AH3230" i="1" s="1"/>
  <c r="Y3230" i="1"/>
  <c r="AI3231" i="1"/>
  <c r="N3187" i="1" l="1"/>
  <c r="AC3187" i="1" s="1"/>
  <c r="L3188" i="1"/>
  <c r="M3187" i="1"/>
  <c r="AD3187" i="1" s="1"/>
  <c r="AE3187" i="1" s="1"/>
  <c r="AE3186" i="1"/>
  <c r="G3186" i="1"/>
  <c r="G3187" i="1" s="1"/>
  <c r="X3232" i="1"/>
  <c r="A3233" i="1"/>
  <c r="K3233" i="1" s="1"/>
  <c r="Y3231" i="1"/>
  <c r="AJ3232" i="1"/>
  <c r="I3232" i="1"/>
  <c r="H3232" i="1" s="1"/>
  <c r="AI3232" i="1"/>
  <c r="Z3231" i="1"/>
  <c r="AA3231" i="1" s="1"/>
  <c r="AH3231" i="1" s="1"/>
  <c r="AB3231" i="1"/>
  <c r="M3188" i="1" l="1"/>
  <c r="AD3188" i="1" s="1"/>
  <c r="N3188" i="1"/>
  <c r="AC3188" i="1" s="1"/>
  <c r="L3189" i="1"/>
  <c r="X3233" i="1"/>
  <c r="A3234" i="1"/>
  <c r="K3234" i="1" s="1"/>
  <c r="AB3232" i="1"/>
  <c r="I3233" i="1"/>
  <c r="H3233" i="1" s="1"/>
  <c r="Z3232" i="1"/>
  <c r="AA3232" i="1" s="1"/>
  <c r="AH3232" i="1" s="1"/>
  <c r="Y3232" i="1"/>
  <c r="AJ3233" i="1"/>
  <c r="AI3233" i="1"/>
  <c r="N3189" i="1" l="1"/>
  <c r="AC3189" i="1" s="1"/>
  <c r="L3190" i="1"/>
  <c r="M3189" i="1"/>
  <c r="AD3189" i="1" s="1"/>
  <c r="AE3189" i="1" s="1"/>
  <c r="AE3188" i="1"/>
  <c r="G3188" i="1"/>
  <c r="X3234" i="1"/>
  <c r="A3235" i="1"/>
  <c r="K3235" i="1" s="1"/>
  <c r="AJ3234" i="1"/>
  <c r="Z3233" i="1"/>
  <c r="AA3233" i="1" s="1"/>
  <c r="AH3233" i="1" s="1"/>
  <c r="Y3233" i="1"/>
  <c r="I3234" i="1"/>
  <c r="H3234" i="1" s="1"/>
  <c r="AI3234" i="1"/>
  <c r="AB3233" i="1"/>
  <c r="M3190" i="1" l="1"/>
  <c r="AD3190" i="1" s="1"/>
  <c r="N3190" i="1"/>
  <c r="AC3190" i="1" s="1"/>
  <c r="L3191" i="1"/>
  <c r="G3189" i="1"/>
  <c r="Z3234" i="1"/>
  <c r="AA3234" i="1" s="1"/>
  <c r="AH3234" i="1" s="1"/>
  <c r="I3235" i="1"/>
  <c r="H3235" i="1" s="1"/>
  <c r="AJ3235" i="1"/>
  <c r="Y3234" i="1"/>
  <c r="AI3235" i="1"/>
  <c r="AB3234" i="1"/>
  <c r="X3235" i="1"/>
  <c r="A3236" i="1"/>
  <c r="K3236" i="1" s="1"/>
  <c r="G3190" i="1" l="1"/>
  <c r="M3191" i="1"/>
  <c r="AD3191" i="1" s="1"/>
  <c r="N3191" i="1"/>
  <c r="AC3191" i="1" s="1"/>
  <c r="L3192" i="1"/>
  <c r="AE3190" i="1"/>
  <c r="X3236" i="1"/>
  <c r="A3237" i="1"/>
  <c r="K3237" i="1" s="1"/>
  <c r="Y3235" i="1"/>
  <c r="AJ3236" i="1"/>
  <c r="AI3236" i="1"/>
  <c r="I3236" i="1"/>
  <c r="H3236" i="1" s="1"/>
  <c r="Z3235" i="1"/>
  <c r="AA3235" i="1" s="1"/>
  <c r="AH3235" i="1" s="1"/>
  <c r="AB3235" i="1"/>
  <c r="L3193" i="1" l="1"/>
  <c r="M3192" i="1"/>
  <c r="AD3192" i="1" s="1"/>
  <c r="N3192" i="1"/>
  <c r="AC3192" i="1" s="1"/>
  <c r="AE3191" i="1"/>
  <c r="G3191" i="1"/>
  <c r="A3238" i="1"/>
  <c r="K3238" i="1" s="1"/>
  <c r="X3237" i="1"/>
  <c r="I3237" i="1"/>
  <c r="H3237" i="1" s="1"/>
  <c r="Y3236" i="1"/>
  <c r="Z3236" i="1"/>
  <c r="AA3236" i="1" s="1"/>
  <c r="AH3236" i="1" s="1"/>
  <c r="AJ3237" i="1"/>
  <c r="AI3237" i="1"/>
  <c r="AB3236" i="1"/>
  <c r="G3192" i="1" l="1"/>
  <c r="AE3192" i="1"/>
  <c r="N3193" i="1"/>
  <c r="AC3193" i="1" s="1"/>
  <c r="L3194" i="1"/>
  <c r="M3193" i="1"/>
  <c r="AD3193" i="1" s="1"/>
  <c r="X3238" i="1"/>
  <c r="A3239" i="1"/>
  <c r="K3239" i="1" s="1"/>
  <c r="AB3237" i="1"/>
  <c r="AJ3238" i="1"/>
  <c r="Z3237" i="1"/>
  <c r="AA3237" i="1" s="1"/>
  <c r="AH3237" i="1" s="1"/>
  <c r="I3238" i="1"/>
  <c r="H3238" i="1" s="1"/>
  <c r="Y3237" i="1"/>
  <c r="AI3238" i="1"/>
  <c r="AE3193" i="1" l="1"/>
  <c r="M3194" i="1"/>
  <c r="AD3194" i="1" s="1"/>
  <c r="N3194" i="1"/>
  <c r="AC3194" i="1" s="1"/>
  <c r="L3195" i="1"/>
  <c r="G3193" i="1"/>
  <c r="X3239" i="1"/>
  <c r="A3240" i="1"/>
  <c r="K3240" i="1" s="1"/>
  <c r="Z3238" i="1"/>
  <c r="AA3238" i="1" s="1"/>
  <c r="AH3238" i="1" s="1"/>
  <c r="Y3238" i="1"/>
  <c r="AJ3239" i="1"/>
  <c r="AI3239" i="1"/>
  <c r="I3239" i="1"/>
  <c r="H3239" i="1" s="1"/>
  <c r="AB3238" i="1"/>
  <c r="G3194" i="1" l="1"/>
  <c r="N3195" i="1"/>
  <c r="AC3195" i="1" s="1"/>
  <c r="L3196" i="1"/>
  <c r="M3195" i="1"/>
  <c r="AD3195" i="1" s="1"/>
  <c r="AE3194" i="1"/>
  <c r="X3240" i="1"/>
  <c r="A3241" i="1"/>
  <c r="K3241" i="1" s="1"/>
  <c r="I3240" i="1"/>
  <c r="H3240" i="1" s="1"/>
  <c r="AJ3240" i="1"/>
  <c r="Z3239" i="1"/>
  <c r="AA3239" i="1" s="1"/>
  <c r="AH3239" i="1" s="1"/>
  <c r="AI3240" i="1"/>
  <c r="Y3239" i="1"/>
  <c r="AB3239" i="1"/>
  <c r="AE3195" i="1" l="1"/>
  <c r="M3196" i="1"/>
  <c r="AD3196" i="1" s="1"/>
  <c r="N3196" i="1"/>
  <c r="AC3196" i="1" s="1"/>
  <c r="L3197" i="1"/>
  <c r="G3195" i="1"/>
  <c r="Z3240" i="1"/>
  <c r="I3241" i="1"/>
  <c r="H3241" i="1" s="1"/>
  <c r="AJ3241" i="1"/>
  <c r="AI3241" i="1"/>
  <c r="AB3240" i="1"/>
  <c r="A3242" i="1"/>
  <c r="K3242" i="1" s="1"/>
  <c r="X3241" i="1"/>
  <c r="G3196" i="1" l="1"/>
  <c r="N3197" i="1"/>
  <c r="AC3197" i="1" s="1"/>
  <c r="L3198" i="1"/>
  <c r="M3197" i="1"/>
  <c r="AD3197" i="1" s="1"/>
  <c r="AE3197" i="1" s="1"/>
  <c r="AE3196" i="1"/>
  <c r="I3242" i="1"/>
  <c r="H3242" i="1" s="1"/>
  <c r="Y3241" i="1"/>
  <c r="AI3242" i="1"/>
  <c r="AJ3242" i="1"/>
  <c r="Z3241" i="1"/>
  <c r="AA3241" i="1" s="1"/>
  <c r="AH3241" i="1" s="1"/>
  <c r="AB3241" i="1"/>
  <c r="A3243" i="1"/>
  <c r="K3243" i="1" s="1"/>
  <c r="X3242" i="1"/>
  <c r="M3198" i="1" l="1"/>
  <c r="AD3198" i="1" s="1"/>
  <c r="N3198" i="1"/>
  <c r="AC3198" i="1" s="1"/>
  <c r="L3199" i="1"/>
  <c r="G3197" i="1"/>
  <c r="Z3242" i="1"/>
  <c r="AA3242" i="1" s="1"/>
  <c r="AH3242" i="1" s="1"/>
  <c r="Y3242" i="1"/>
  <c r="AJ3243" i="1"/>
  <c r="AI3243" i="1"/>
  <c r="I3243" i="1"/>
  <c r="H3243" i="1" s="1"/>
  <c r="X3243" i="1"/>
  <c r="A3244" i="1"/>
  <c r="K3244" i="1" s="1"/>
  <c r="AB3242" i="1"/>
  <c r="N3199" i="1" l="1"/>
  <c r="AC3199" i="1" s="1"/>
  <c r="L3200" i="1"/>
  <c r="M3199" i="1"/>
  <c r="AD3199" i="1" s="1"/>
  <c r="AE3199" i="1" s="1"/>
  <c r="AE3198" i="1"/>
  <c r="G3198" i="1"/>
  <c r="AB3243" i="1"/>
  <c r="X3244" i="1"/>
  <c r="A3245" i="1"/>
  <c r="K3245" i="1" s="1"/>
  <c r="Y3243" i="1"/>
  <c r="AJ3244" i="1"/>
  <c r="AI3244" i="1"/>
  <c r="I3244" i="1"/>
  <c r="H3244" i="1" s="1"/>
  <c r="Z3243" i="1"/>
  <c r="AA3243" i="1" s="1"/>
  <c r="AH3243" i="1" s="1"/>
  <c r="M3200" i="1" l="1"/>
  <c r="AD3200" i="1" s="1"/>
  <c r="N3200" i="1"/>
  <c r="AC3200" i="1" s="1"/>
  <c r="L3201" i="1"/>
  <c r="G3200" i="1"/>
  <c r="G3199" i="1"/>
  <c r="AJ3245" i="1"/>
  <c r="AI3245" i="1"/>
  <c r="I3245" i="1"/>
  <c r="H3245" i="1" s="1"/>
  <c r="Z3244" i="1"/>
  <c r="AA3244" i="1" s="1"/>
  <c r="AH3244" i="1" s="1"/>
  <c r="Y3244" i="1"/>
  <c r="AB3244" i="1"/>
  <c r="X3245" i="1"/>
  <c r="A3246" i="1"/>
  <c r="K3246" i="1" s="1"/>
  <c r="N3201" i="1" l="1"/>
  <c r="AC3201" i="1" s="1"/>
  <c r="L3202" i="1"/>
  <c r="M3201" i="1"/>
  <c r="AD3201" i="1" s="1"/>
  <c r="AE3201" i="1" s="1"/>
  <c r="AE3200" i="1"/>
  <c r="AB3245" i="1"/>
  <c r="X3246" i="1"/>
  <c r="A3247" i="1"/>
  <c r="K3247" i="1" s="1"/>
  <c r="Y3245" i="1"/>
  <c r="AJ3246" i="1"/>
  <c r="AI3246" i="1"/>
  <c r="I3246" i="1"/>
  <c r="H3246" i="1" s="1"/>
  <c r="Z3245" i="1"/>
  <c r="AA3245" i="1" s="1"/>
  <c r="AH3245" i="1" s="1"/>
  <c r="M3202" i="1" l="1"/>
  <c r="AD3202" i="1" s="1"/>
  <c r="N3202" i="1"/>
  <c r="AC3202" i="1" s="1"/>
  <c r="L3203" i="1"/>
  <c r="G3201" i="1"/>
  <c r="G3202" i="1" s="1"/>
  <c r="AB3246" i="1"/>
  <c r="X3247" i="1"/>
  <c r="A3248" i="1"/>
  <c r="K3248" i="1" s="1"/>
  <c r="I3247" i="1"/>
  <c r="H3247" i="1" s="1"/>
  <c r="Z3246" i="1"/>
  <c r="AA3246" i="1" s="1"/>
  <c r="AH3246" i="1" s="1"/>
  <c r="AI3247" i="1"/>
  <c r="Y3246" i="1"/>
  <c r="AJ3247" i="1"/>
  <c r="K3249" i="1" l="1"/>
  <c r="N3203" i="1"/>
  <c r="AC3203" i="1" s="1"/>
  <c r="L3204" i="1"/>
  <c r="M3203" i="1"/>
  <c r="AD3203" i="1" s="1"/>
  <c r="AE3203" i="1" s="1"/>
  <c r="AE3202" i="1"/>
  <c r="AB3247" i="1"/>
  <c r="X3248" i="1"/>
  <c r="A3249" i="1"/>
  <c r="Z3247" i="1"/>
  <c r="AA3247" i="1" s="1"/>
  <c r="AH3247" i="1" s="1"/>
  <c r="Y3247" i="1"/>
  <c r="AI3248" i="1"/>
  <c r="AJ3248" i="1"/>
  <c r="I3248" i="1"/>
  <c r="H3248" i="1" s="1"/>
  <c r="M3204" i="1" l="1"/>
  <c r="AD3204" i="1" s="1"/>
  <c r="N3204" i="1"/>
  <c r="AC3204" i="1" s="1"/>
  <c r="L3205" i="1"/>
  <c r="G3203" i="1"/>
  <c r="AB3248" i="1"/>
  <c r="X3249" i="1"/>
  <c r="A3250" i="1"/>
  <c r="K3250" i="1" s="1"/>
  <c r="I3249" i="1"/>
  <c r="H3249" i="1" s="1"/>
  <c r="AJ3249" i="1"/>
  <c r="Z3248" i="1"/>
  <c r="AA3248" i="1" s="1"/>
  <c r="AH3248" i="1" s="1"/>
  <c r="AI3249" i="1"/>
  <c r="Y3248" i="1"/>
  <c r="G3204" i="1" l="1"/>
  <c r="K3251" i="1"/>
  <c r="N3205" i="1"/>
  <c r="AC3205" i="1" s="1"/>
  <c r="L3206" i="1"/>
  <c r="M3205" i="1"/>
  <c r="AD3205" i="1" s="1"/>
  <c r="AE3205" i="1" s="1"/>
  <c r="AE3204" i="1"/>
  <c r="AB3249" i="1"/>
  <c r="X3250" i="1"/>
  <c r="A3251" i="1"/>
  <c r="Y3249" i="1"/>
  <c r="AJ3250" i="1"/>
  <c r="I3250" i="1"/>
  <c r="H3250" i="1" s="1"/>
  <c r="AI3250" i="1"/>
  <c r="Z3249" i="1"/>
  <c r="AA3249" i="1" s="1"/>
  <c r="AH3249" i="1" s="1"/>
  <c r="M3206" i="1" l="1"/>
  <c r="AD3206" i="1" s="1"/>
  <c r="N3206" i="1"/>
  <c r="AC3206" i="1" s="1"/>
  <c r="L3207" i="1"/>
  <c r="G3205" i="1"/>
  <c r="G3206" i="1" s="1"/>
  <c r="Z3250" i="1"/>
  <c r="AA3250" i="1" s="1"/>
  <c r="AH3250" i="1" s="1"/>
  <c r="AI3251" i="1"/>
  <c r="Y3250" i="1"/>
  <c r="AJ3251" i="1"/>
  <c r="I3251" i="1"/>
  <c r="H3251" i="1" s="1"/>
  <c r="AB3250" i="1"/>
  <c r="X3251" i="1"/>
  <c r="A3252" i="1"/>
  <c r="K3252" i="1" s="1"/>
  <c r="N3207" i="1" l="1"/>
  <c r="AC3207" i="1" s="1"/>
  <c r="L3208" i="1"/>
  <c r="M3207" i="1"/>
  <c r="AD3207" i="1" s="1"/>
  <c r="AE3207" i="1" s="1"/>
  <c r="AE3206" i="1"/>
  <c r="AB3251" i="1"/>
  <c r="Z3251" i="1"/>
  <c r="AA3251" i="1" s="1"/>
  <c r="AH3251" i="1" s="1"/>
  <c r="Y3251" i="1"/>
  <c r="AI3252" i="1"/>
  <c r="AJ3252" i="1"/>
  <c r="I3252" i="1"/>
  <c r="H3252" i="1" s="1"/>
  <c r="X3252" i="1"/>
  <c r="A3253" i="1"/>
  <c r="K3253" i="1" s="1"/>
  <c r="M3208" i="1" l="1"/>
  <c r="AD3208" i="1" s="1"/>
  <c r="N3208" i="1"/>
  <c r="AC3208" i="1" s="1"/>
  <c r="L3209" i="1"/>
  <c r="G3207" i="1"/>
  <c r="A3254" i="1"/>
  <c r="K3254" i="1" s="1"/>
  <c r="X3253" i="1"/>
  <c r="AI3253" i="1"/>
  <c r="Z3252" i="1"/>
  <c r="AA3252" i="1" s="1"/>
  <c r="AH3252" i="1" s="1"/>
  <c r="Y3252" i="1"/>
  <c r="AJ3253" i="1"/>
  <c r="I3253" i="1"/>
  <c r="H3253" i="1" s="1"/>
  <c r="AB3252" i="1"/>
  <c r="N3209" i="1" l="1"/>
  <c r="AC3209" i="1" s="1"/>
  <c r="L3210" i="1"/>
  <c r="M3209" i="1"/>
  <c r="AD3209" i="1" s="1"/>
  <c r="AE3208" i="1"/>
  <c r="G3208" i="1"/>
  <c r="AB3253" i="1"/>
  <c r="AJ3254" i="1"/>
  <c r="I3254" i="1"/>
  <c r="H3254" i="1" s="1"/>
  <c r="AI3254" i="1"/>
  <c r="Z3253" i="1"/>
  <c r="AA3253" i="1" s="1"/>
  <c r="AH3253" i="1" s="1"/>
  <c r="Y3253" i="1"/>
  <c r="X3254" i="1"/>
  <c r="A3255" i="1"/>
  <c r="K3255" i="1" s="1"/>
  <c r="N3210" i="1" l="1"/>
  <c r="AC3210" i="1" s="1"/>
  <c r="M3210" i="1"/>
  <c r="AD3210" i="1" s="1"/>
  <c r="AE3210" i="1" s="1"/>
  <c r="L3211" i="1"/>
  <c r="AE3209" i="1"/>
  <c r="G3209" i="1"/>
  <c r="A3256" i="1"/>
  <c r="K3256" i="1" s="1"/>
  <c r="X3255" i="1"/>
  <c r="Z3254" i="1"/>
  <c r="AA3254" i="1" s="1"/>
  <c r="AH3254" i="1" s="1"/>
  <c r="Y3254" i="1"/>
  <c r="AJ3255" i="1"/>
  <c r="AI3255" i="1"/>
  <c r="I3255" i="1"/>
  <c r="H3255" i="1" s="1"/>
  <c r="AB3254" i="1"/>
  <c r="N3211" i="1" l="1"/>
  <c r="AC3211" i="1" s="1"/>
  <c r="L3212" i="1"/>
  <c r="M3211" i="1"/>
  <c r="AD3211" i="1" s="1"/>
  <c r="AE3211" i="1" s="1"/>
  <c r="G3210" i="1"/>
  <c r="G3211" i="1" s="1"/>
  <c r="AJ3256" i="1"/>
  <c r="AI3256" i="1"/>
  <c r="I3256" i="1"/>
  <c r="H3256" i="1" s="1"/>
  <c r="Z3255" i="1"/>
  <c r="AA3255" i="1" s="1"/>
  <c r="AH3255" i="1" s="1"/>
  <c r="Y3255" i="1"/>
  <c r="X3256" i="1"/>
  <c r="A3257" i="1"/>
  <c r="K3257" i="1" s="1"/>
  <c r="AB3255" i="1"/>
  <c r="M3212" i="1" l="1"/>
  <c r="AD3212" i="1" s="1"/>
  <c r="N3212" i="1"/>
  <c r="AC3212" i="1" s="1"/>
  <c r="L3213" i="1"/>
  <c r="Z3256" i="1"/>
  <c r="AA3256" i="1" s="1"/>
  <c r="AH3256" i="1" s="1"/>
  <c r="Y3256" i="1"/>
  <c r="AI3257" i="1"/>
  <c r="AJ3257" i="1"/>
  <c r="I3257" i="1"/>
  <c r="H3257" i="1" s="1"/>
  <c r="AB3256" i="1"/>
  <c r="X3257" i="1"/>
  <c r="A3258" i="1"/>
  <c r="K3258" i="1" s="1"/>
  <c r="N3213" i="1" l="1"/>
  <c r="AC3213" i="1" s="1"/>
  <c r="L3214" i="1"/>
  <c r="M3213" i="1"/>
  <c r="AD3213" i="1" s="1"/>
  <c r="AE3213" i="1" s="1"/>
  <c r="AE3212" i="1"/>
  <c r="G3212" i="1"/>
  <c r="Z3257" i="1"/>
  <c r="AA3257" i="1" s="1"/>
  <c r="AH3257" i="1" s="1"/>
  <c r="Y3257" i="1"/>
  <c r="I3258" i="1"/>
  <c r="H3258" i="1" s="1"/>
  <c r="AJ3258" i="1"/>
  <c r="AI3258" i="1"/>
  <c r="X3258" i="1"/>
  <c r="A3259" i="1"/>
  <c r="K3259" i="1" s="1"/>
  <c r="AB3257" i="1"/>
  <c r="M3214" i="1" l="1"/>
  <c r="AD3214" i="1" s="1"/>
  <c r="N3214" i="1"/>
  <c r="AC3214" i="1" s="1"/>
  <c r="L3215" i="1"/>
  <c r="G3213" i="1"/>
  <c r="Z3258" i="1"/>
  <c r="AA3258" i="1" s="1"/>
  <c r="AH3258" i="1" s="1"/>
  <c r="Y3258" i="1"/>
  <c r="AI3259" i="1"/>
  <c r="AJ3259" i="1"/>
  <c r="I3259" i="1"/>
  <c r="H3259" i="1" s="1"/>
  <c r="AB3258" i="1"/>
  <c r="X3259" i="1"/>
  <c r="A3260" i="1"/>
  <c r="K3260" i="1" s="1"/>
  <c r="N3215" i="1" l="1"/>
  <c r="AC3215" i="1" s="1"/>
  <c r="L3216" i="1"/>
  <c r="M3215" i="1"/>
  <c r="AD3215" i="1" s="1"/>
  <c r="AE3215" i="1" s="1"/>
  <c r="AE3214" i="1"/>
  <c r="G3214" i="1"/>
  <c r="AB3259" i="1"/>
  <c r="AJ3260" i="1"/>
  <c r="I3260" i="1"/>
  <c r="H3260" i="1" s="1"/>
  <c r="AI3260" i="1"/>
  <c r="Z3259" i="1"/>
  <c r="AA3259" i="1" s="1"/>
  <c r="AH3259" i="1" s="1"/>
  <c r="Y3259" i="1"/>
  <c r="X3260" i="1"/>
  <c r="A3261" i="1"/>
  <c r="K3261" i="1" s="1"/>
  <c r="M3216" i="1" l="1"/>
  <c r="AD3216" i="1" s="1"/>
  <c r="N3216" i="1"/>
  <c r="AC3216" i="1" s="1"/>
  <c r="L3217" i="1"/>
  <c r="G3215" i="1"/>
  <c r="AB3260" i="1"/>
  <c r="Z3260" i="1"/>
  <c r="AA3260" i="1" s="1"/>
  <c r="AH3260" i="1" s="1"/>
  <c r="Y3260" i="1"/>
  <c r="I3261" i="1"/>
  <c r="H3261" i="1" s="1"/>
  <c r="AI3261" i="1"/>
  <c r="AJ3261" i="1"/>
  <c r="X3261" i="1"/>
  <c r="A3262" i="1"/>
  <c r="K3262" i="1" s="1"/>
  <c r="N3217" i="1" l="1"/>
  <c r="AC3217" i="1" s="1"/>
  <c r="L3218" i="1"/>
  <c r="M3217" i="1"/>
  <c r="AD3217" i="1" s="1"/>
  <c r="AE3217" i="1" s="1"/>
  <c r="AE3216" i="1"/>
  <c r="G3216" i="1"/>
  <c r="AB3261" i="1"/>
  <c r="X3262" i="1"/>
  <c r="A3263" i="1"/>
  <c r="K3263" i="1" s="1"/>
  <c r="AJ3262" i="1"/>
  <c r="I3262" i="1"/>
  <c r="H3262" i="1" s="1"/>
  <c r="AI3262" i="1"/>
  <c r="Z3261" i="1"/>
  <c r="AA3261" i="1" s="1"/>
  <c r="AH3261" i="1" s="1"/>
  <c r="Y3261" i="1"/>
  <c r="M3218" i="1" l="1"/>
  <c r="AD3218" i="1" s="1"/>
  <c r="N3218" i="1"/>
  <c r="AC3218" i="1" s="1"/>
  <c r="L3219" i="1"/>
  <c r="G3217" i="1"/>
  <c r="AB3262" i="1"/>
  <c r="X3263" i="1"/>
  <c r="A3264" i="1"/>
  <c r="K3264" i="1" s="1"/>
  <c r="I3263" i="1"/>
  <c r="H3263" i="1" s="1"/>
  <c r="Y3262" i="1"/>
  <c r="AI3263" i="1"/>
  <c r="Z3262" i="1"/>
  <c r="AA3262" i="1" s="1"/>
  <c r="AH3262" i="1" s="1"/>
  <c r="AJ3263" i="1"/>
  <c r="N3219" i="1" l="1"/>
  <c r="AC3219" i="1" s="1"/>
  <c r="L3220" i="1"/>
  <c r="M3219" i="1"/>
  <c r="AD3219" i="1" s="1"/>
  <c r="AE3218" i="1"/>
  <c r="G3218" i="1"/>
  <c r="AB3263" i="1"/>
  <c r="I3264" i="1"/>
  <c r="H3264" i="1" s="1"/>
  <c r="Z3263" i="1"/>
  <c r="AA3263" i="1" s="1"/>
  <c r="AH3263" i="1" s="1"/>
  <c r="AJ3264" i="1"/>
  <c r="Y3263" i="1"/>
  <c r="AI3264" i="1"/>
  <c r="X3264" i="1"/>
  <c r="A3265" i="1"/>
  <c r="K3265" i="1" s="1"/>
  <c r="M3220" i="1" l="1"/>
  <c r="AD3220" i="1" s="1"/>
  <c r="N3220" i="1"/>
  <c r="AC3220" i="1" s="1"/>
  <c r="L3221" i="1"/>
  <c r="G3219" i="1"/>
  <c r="AE3219" i="1"/>
  <c r="X3265" i="1"/>
  <c r="A3266" i="1"/>
  <c r="K3266" i="1" s="1"/>
  <c r="AJ3265" i="1"/>
  <c r="Z3264" i="1"/>
  <c r="AA3264" i="1" s="1"/>
  <c r="AH3264" i="1" s="1"/>
  <c r="Y3264" i="1"/>
  <c r="I3265" i="1"/>
  <c r="H3265" i="1" s="1"/>
  <c r="AI3265" i="1"/>
  <c r="AB3264" i="1"/>
  <c r="N3221" i="1" l="1"/>
  <c r="AC3221" i="1" s="1"/>
  <c r="L3222" i="1"/>
  <c r="M3221" i="1"/>
  <c r="AD3221" i="1" s="1"/>
  <c r="AE3220" i="1"/>
  <c r="G3220" i="1"/>
  <c r="A3267" i="1"/>
  <c r="K3267" i="1" s="1"/>
  <c r="X3266" i="1"/>
  <c r="AJ3266" i="1"/>
  <c r="I3266" i="1"/>
  <c r="H3266" i="1" s="1"/>
  <c r="AI3266" i="1"/>
  <c r="Y3265" i="1"/>
  <c r="Z3265" i="1"/>
  <c r="AA3265" i="1" s="1"/>
  <c r="AH3265" i="1" s="1"/>
  <c r="AB3265" i="1"/>
  <c r="M3222" i="1" l="1"/>
  <c r="AD3222" i="1" s="1"/>
  <c r="N3222" i="1"/>
  <c r="AC3222" i="1" s="1"/>
  <c r="L3223" i="1"/>
  <c r="G3221" i="1"/>
  <c r="AE3221" i="1"/>
  <c r="AB3266" i="1"/>
  <c r="AJ3267" i="1"/>
  <c r="AI3267" i="1"/>
  <c r="Z3266" i="1"/>
  <c r="AA3266" i="1" s="1"/>
  <c r="AH3266" i="1" s="1"/>
  <c r="I3267" i="1"/>
  <c r="H3267" i="1" s="1"/>
  <c r="Y3266" i="1"/>
  <c r="X3267" i="1"/>
  <c r="A3268" i="1"/>
  <c r="K3268" i="1" s="1"/>
  <c r="N3223" i="1" l="1"/>
  <c r="AC3223" i="1" s="1"/>
  <c r="L3224" i="1"/>
  <c r="M3223" i="1"/>
  <c r="AD3223" i="1" s="1"/>
  <c r="AE3222" i="1"/>
  <c r="G3222" i="1"/>
  <c r="X3268" i="1"/>
  <c r="A3269" i="1"/>
  <c r="K3269" i="1" s="1"/>
  <c r="AB3267" i="1"/>
  <c r="AJ3268" i="1"/>
  <c r="Z3267" i="1"/>
  <c r="AA3267" i="1" s="1"/>
  <c r="AH3267" i="1" s="1"/>
  <c r="AI3268" i="1"/>
  <c r="Y3267" i="1"/>
  <c r="I3268" i="1"/>
  <c r="H3268" i="1" s="1"/>
  <c r="G3223" i="1" l="1"/>
  <c r="AE3223" i="1"/>
  <c r="M3224" i="1"/>
  <c r="AD3224" i="1" s="1"/>
  <c r="N3224" i="1"/>
  <c r="AC3224" i="1" s="1"/>
  <c r="L3225" i="1"/>
  <c r="X3269" i="1"/>
  <c r="A3270" i="1"/>
  <c r="K3270" i="1" s="1"/>
  <c r="AI3269" i="1"/>
  <c r="AJ3269" i="1"/>
  <c r="Z3268" i="1"/>
  <c r="AA3268" i="1" s="1"/>
  <c r="AH3268" i="1" s="1"/>
  <c r="Y3268" i="1"/>
  <c r="I3269" i="1"/>
  <c r="H3269" i="1" s="1"/>
  <c r="AB3268" i="1"/>
  <c r="N3225" i="1" l="1"/>
  <c r="AC3225" i="1" s="1"/>
  <c r="L3226" i="1"/>
  <c r="M3225" i="1"/>
  <c r="AD3225" i="1" s="1"/>
  <c r="AE3225" i="1" s="1"/>
  <c r="G3225" i="1"/>
  <c r="AE3224" i="1"/>
  <c r="G3224" i="1"/>
  <c r="A3271" i="1"/>
  <c r="K3271" i="1" s="1"/>
  <c r="X3270" i="1"/>
  <c r="AB3269" i="1"/>
  <c r="I3270" i="1"/>
  <c r="H3270" i="1" s="1"/>
  <c r="Y3269" i="1"/>
  <c r="AJ3270" i="1"/>
  <c r="Z3269" i="1"/>
  <c r="AA3269" i="1" s="1"/>
  <c r="AH3269" i="1" s="1"/>
  <c r="AI3270" i="1"/>
  <c r="M3226" i="1" l="1"/>
  <c r="AD3226" i="1" s="1"/>
  <c r="N3226" i="1"/>
  <c r="AC3226" i="1" s="1"/>
  <c r="L3227" i="1"/>
  <c r="Y3270" i="1"/>
  <c r="I3271" i="1"/>
  <c r="H3271" i="1" s="1"/>
  <c r="Z3270" i="1"/>
  <c r="AA3270" i="1" s="1"/>
  <c r="AH3270" i="1" s="1"/>
  <c r="AJ3271" i="1"/>
  <c r="AI3271" i="1"/>
  <c r="A3272" i="1"/>
  <c r="K3272" i="1" s="1"/>
  <c r="X3271" i="1"/>
  <c r="AB3270" i="1"/>
  <c r="N3227" i="1" l="1"/>
  <c r="AC3227" i="1" s="1"/>
  <c r="L3228" i="1"/>
  <c r="M3227" i="1"/>
  <c r="AD3227" i="1" s="1"/>
  <c r="AE3227" i="1" s="1"/>
  <c r="AE3226" i="1"/>
  <c r="G3226" i="1"/>
  <c r="G3227" i="1" s="1"/>
  <c r="Z3271" i="1"/>
  <c r="I3272" i="1"/>
  <c r="H3272" i="1" s="1"/>
  <c r="AI3272" i="1"/>
  <c r="AJ3272" i="1"/>
  <c r="X3272" i="1"/>
  <c r="A3273" i="1"/>
  <c r="K3273" i="1" s="1"/>
  <c r="AB3271" i="1"/>
  <c r="M3228" i="1" l="1"/>
  <c r="AD3228" i="1" s="1"/>
  <c r="N3228" i="1"/>
  <c r="AC3228" i="1" s="1"/>
  <c r="L3229" i="1"/>
  <c r="A3274" i="1"/>
  <c r="K3274" i="1" s="1"/>
  <c r="X3273" i="1"/>
  <c r="Y3272" i="1"/>
  <c r="I3273" i="1"/>
  <c r="H3273" i="1" s="1"/>
  <c r="Z3272" i="1"/>
  <c r="AA3272" i="1" s="1"/>
  <c r="AH3272" i="1" s="1"/>
  <c r="AJ3273" i="1"/>
  <c r="AI3273" i="1"/>
  <c r="AB3272" i="1"/>
  <c r="N3229" i="1" l="1"/>
  <c r="AC3229" i="1" s="1"/>
  <c r="L3230" i="1"/>
  <c r="M3229" i="1"/>
  <c r="AD3229" i="1" s="1"/>
  <c r="AE3229" i="1" s="1"/>
  <c r="AE3228" i="1"/>
  <c r="G3228" i="1"/>
  <c r="AB3273" i="1"/>
  <c r="Y3273" i="1"/>
  <c r="Z3273" i="1"/>
  <c r="AA3273" i="1" s="1"/>
  <c r="AH3273" i="1" s="1"/>
  <c r="AJ3274" i="1"/>
  <c r="I3274" i="1"/>
  <c r="H3274" i="1" s="1"/>
  <c r="AI3274" i="1"/>
  <c r="X3274" i="1"/>
  <c r="A3275" i="1"/>
  <c r="K3275" i="1" s="1"/>
  <c r="M3230" i="1" l="1"/>
  <c r="AD3230" i="1" s="1"/>
  <c r="N3230" i="1"/>
  <c r="AC3230" i="1" s="1"/>
  <c r="L3231" i="1"/>
  <c r="G3229" i="1"/>
  <c r="A3276" i="1"/>
  <c r="K3276" i="1" s="1"/>
  <c r="X3275" i="1"/>
  <c r="AJ3275" i="1"/>
  <c r="Z3274" i="1"/>
  <c r="AA3274" i="1" s="1"/>
  <c r="AH3274" i="1" s="1"/>
  <c r="AI3275" i="1"/>
  <c r="Y3274" i="1"/>
  <c r="I3275" i="1"/>
  <c r="H3275" i="1" s="1"/>
  <c r="AB3274" i="1"/>
  <c r="N3231" i="1" l="1"/>
  <c r="AC3231" i="1" s="1"/>
  <c r="L3232" i="1"/>
  <c r="M3231" i="1"/>
  <c r="AD3231" i="1" s="1"/>
  <c r="AE3231" i="1" s="1"/>
  <c r="AE3230" i="1"/>
  <c r="G3230" i="1"/>
  <c r="AB3275" i="1"/>
  <c r="I3276" i="1"/>
  <c r="H3276" i="1" s="1"/>
  <c r="Z3275" i="1"/>
  <c r="AA3275" i="1" s="1"/>
  <c r="AH3275" i="1" s="1"/>
  <c r="Y3275" i="1"/>
  <c r="AJ3276" i="1"/>
  <c r="AI3276" i="1"/>
  <c r="A3277" i="1"/>
  <c r="K3277" i="1" s="1"/>
  <c r="X3276" i="1"/>
  <c r="M3232" i="1" l="1"/>
  <c r="AD3232" i="1" s="1"/>
  <c r="N3232" i="1"/>
  <c r="AC3232" i="1" s="1"/>
  <c r="L3233" i="1"/>
  <c r="G3231" i="1"/>
  <c r="AJ3277" i="1"/>
  <c r="I3277" i="1"/>
  <c r="H3277" i="1" s="1"/>
  <c r="AI3277" i="1"/>
  <c r="Z3276" i="1"/>
  <c r="AA3276" i="1" s="1"/>
  <c r="AH3276" i="1" s="1"/>
  <c r="Y3276" i="1"/>
  <c r="X3277" i="1"/>
  <c r="A3278" i="1"/>
  <c r="K3278" i="1" s="1"/>
  <c r="AB3276" i="1"/>
  <c r="N3233" i="1" l="1"/>
  <c r="AC3233" i="1" s="1"/>
  <c r="L3234" i="1"/>
  <c r="M3233" i="1"/>
  <c r="AD3233" i="1" s="1"/>
  <c r="AE3232" i="1"/>
  <c r="G3232" i="1"/>
  <c r="A3279" i="1"/>
  <c r="K3279" i="1" s="1"/>
  <c r="X3278" i="1"/>
  <c r="AI3278" i="1"/>
  <c r="I3278" i="1"/>
  <c r="H3278" i="1" s="1"/>
  <c r="Y3277" i="1"/>
  <c r="AJ3278" i="1"/>
  <c r="Z3277" i="1"/>
  <c r="AA3277" i="1" s="1"/>
  <c r="AH3277" i="1" s="1"/>
  <c r="AB3277" i="1"/>
  <c r="AE3233" i="1" l="1"/>
  <c r="M3234" i="1"/>
  <c r="AD3234" i="1" s="1"/>
  <c r="N3234" i="1"/>
  <c r="AC3234" i="1" s="1"/>
  <c r="L3235" i="1"/>
  <c r="G3233" i="1"/>
  <c r="AB3278" i="1"/>
  <c r="AJ3279" i="1"/>
  <c r="AI3279" i="1"/>
  <c r="I3279" i="1"/>
  <c r="H3279" i="1" s="1"/>
  <c r="Z3278" i="1"/>
  <c r="AA3278" i="1" s="1"/>
  <c r="AH3278" i="1" s="1"/>
  <c r="Y3278" i="1"/>
  <c r="A3280" i="1"/>
  <c r="K3280" i="1" s="1"/>
  <c r="X3279" i="1"/>
  <c r="G3234" i="1" l="1"/>
  <c r="N3235" i="1"/>
  <c r="AC3235" i="1" s="1"/>
  <c r="L3236" i="1"/>
  <c r="M3235" i="1"/>
  <c r="AD3235" i="1" s="1"/>
  <c r="AE3235" i="1" s="1"/>
  <c r="AE3234" i="1"/>
  <c r="Z3279" i="1"/>
  <c r="AA3279" i="1" s="1"/>
  <c r="AH3279" i="1" s="1"/>
  <c r="I3280" i="1"/>
  <c r="H3280" i="1" s="1"/>
  <c r="AI3280" i="1"/>
  <c r="Y3279" i="1"/>
  <c r="AJ3280" i="1"/>
  <c r="A3281" i="1"/>
  <c r="K3281" i="1" s="1"/>
  <c r="X3280" i="1"/>
  <c r="AB3279" i="1"/>
  <c r="M3236" i="1" l="1"/>
  <c r="AD3236" i="1" s="1"/>
  <c r="N3236" i="1"/>
  <c r="AC3236" i="1" s="1"/>
  <c r="L3237" i="1"/>
  <c r="G3235" i="1"/>
  <c r="A3282" i="1"/>
  <c r="K3282" i="1" s="1"/>
  <c r="X3281" i="1"/>
  <c r="AB3280" i="1"/>
  <c r="Z3280" i="1"/>
  <c r="AA3280" i="1" s="1"/>
  <c r="AH3280" i="1" s="1"/>
  <c r="Y3280" i="1"/>
  <c r="I3281" i="1"/>
  <c r="H3281" i="1" s="1"/>
  <c r="AJ3281" i="1"/>
  <c r="AI3281" i="1"/>
  <c r="N3237" i="1" l="1"/>
  <c r="AC3237" i="1" s="1"/>
  <c r="L3238" i="1"/>
  <c r="M3237" i="1"/>
  <c r="AD3237" i="1" s="1"/>
  <c r="AE3237" i="1" s="1"/>
  <c r="AE3236" i="1"/>
  <c r="G3236" i="1"/>
  <c r="A3283" i="1"/>
  <c r="K3283" i="1" s="1"/>
  <c r="X3282" i="1"/>
  <c r="AB3281" i="1"/>
  <c r="I3282" i="1"/>
  <c r="H3282" i="1" s="1"/>
  <c r="Y3281" i="1"/>
  <c r="AJ3282" i="1"/>
  <c r="Z3281" i="1"/>
  <c r="AA3281" i="1" s="1"/>
  <c r="AH3281" i="1" s="1"/>
  <c r="AI3282" i="1"/>
  <c r="M3238" i="1" l="1"/>
  <c r="AD3238" i="1" s="1"/>
  <c r="N3238" i="1"/>
  <c r="AC3238" i="1" s="1"/>
  <c r="L3239" i="1"/>
  <c r="G3237" i="1"/>
  <c r="Z3282" i="1"/>
  <c r="AA3282" i="1" s="1"/>
  <c r="AH3282" i="1" s="1"/>
  <c r="Y3282" i="1"/>
  <c r="AI3283" i="1"/>
  <c r="I3283" i="1"/>
  <c r="H3283" i="1" s="1"/>
  <c r="AJ3283" i="1"/>
  <c r="AB3282" i="1"/>
  <c r="X3283" i="1"/>
  <c r="A3284" i="1"/>
  <c r="K3284" i="1" s="1"/>
  <c r="G3238" i="1" l="1"/>
  <c r="K3285" i="1"/>
  <c r="N3239" i="1"/>
  <c r="AC3239" i="1" s="1"/>
  <c r="L3240" i="1"/>
  <c r="M3239" i="1"/>
  <c r="AD3239" i="1" s="1"/>
  <c r="AE3238" i="1"/>
  <c r="AB3283" i="1"/>
  <c r="X3284" i="1"/>
  <c r="A3285" i="1"/>
  <c r="Z3283" i="1"/>
  <c r="AA3283" i="1" s="1"/>
  <c r="AH3283" i="1" s="1"/>
  <c r="AI3284" i="1"/>
  <c r="I3284" i="1"/>
  <c r="H3284" i="1" s="1"/>
  <c r="AJ3284" i="1"/>
  <c r="Y3283" i="1"/>
  <c r="AE3239" i="1" l="1"/>
  <c r="M3240" i="1"/>
  <c r="AD3240" i="1" s="1"/>
  <c r="N3240" i="1"/>
  <c r="AC3240" i="1" s="1"/>
  <c r="AE3240" i="1" s="1"/>
  <c r="L3241" i="1"/>
  <c r="G3239" i="1"/>
  <c r="G3240" i="1" s="1"/>
  <c r="Y3284" i="1"/>
  <c r="AJ3285" i="1"/>
  <c r="I3285" i="1"/>
  <c r="H3285" i="1" s="1"/>
  <c r="AI3285" i="1"/>
  <c r="Z3284" i="1"/>
  <c r="AA3284" i="1" s="1"/>
  <c r="AH3284" i="1" s="1"/>
  <c r="AB3284" i="1"/>
  <c r="X3285" i="1"/>
  <c r="A3286" i="1"/>
  <c r="K3286" i="1" s="1"/>
  <c r="N3241" i="1" l="1"/>
  <c r="AC3241" i="1" s="1"/>
  <c r="M3241" i="1"/>
  <c r="AD3241" i="1" s="1"/>
  <c r="L3242" i="1"/>
  <c r="AB3285" i="1"/>
  <c r="A3287" i="1"/>
  <c r="K3287" i="1" s="1"/>
  <c r="X3286" i="1"/>
  <c r="Y3285" i="1"/>
  <c r="AJ3286" i="1"/>
  <c r="I3286" i="1"/>
  <c r="H3286" i="1" s="1"/>
  <c r="Z3285" i="1"/>
  <c r="AA3285" i="1" s="1"/>
  <c r="AH3285" i="1" s="1"/>
  <c r="AI3286" i="1"/>
  <c r="N3242" i="1" l="1"/>
  <c r="AC3242" i="1" s="1"/>
  <c r="M3242" i="1"/>
  <c r="AD3242" i="1" s="1"/>
  <c r="L3243" i="1"/>
  <c r="AE3241" i="1"/>
  <c r="G3241" i="1"/>
  <c r="AB3286" i="1"/>
  <c r="AJ3287" i="1"/>
  <c r="AI3287" i="1"/>
  <c r="I3287" i="1"/>
  <c r="H3287" i="1" s="1"/>
  <c r="Y3286" i="1"/>
  <c r="Z3286" i="1"/>
  <c r="AA3286" i="1" s="1"/>
  <c r="AH3286" i="1" s="1"/>
  <c r="X3287" i="1"/>
  <c r="A3288" i="1"/>
  <c r="K3288" i="1" s="1"/>
  <c r="AE3242" i="1" l="1"/>
  <c r="K3289" i="1"/>
  <c r="N3243" i="1"/>
  <c r="AC3243" i="1" s="1"/>
  <c r="L3244" i="1"/>
  <c r="M3243" i="1"/>
  <c r="AD3243" i="1" s="1"/>
  <c r="G3242" i="1"/>
  <c r="AB3287" i="1"/>
  <c r="A3289" i="1"/>
  <c r="X3288" i="1"/>
  <c r="AI3288" i="1"/>
  <c r="Z3287" i="1"/>
  <c r="AA3287" i="1" s="1"/>
  <c r="AH3287" i="1" s="1"/>
  <c r="Y3287" i="1"/>
  <c r="I3288" i="1"/>
  <c r="H3288" i="1" s="1"/>
  <c r="AJ3288" i="1"/>
  <c r="AE3243" i="1" l="1"/>
  <c r="M3244" i="1"/>
  <c r="AD3244" i="1" s="1"/>
  <c r="N3244" i="1"/>
  <c r="AC3244" i="1" s="1"/>
  <c r="L3245" i="1"/>
  <c r="G3243" i="1"/>
  <c r="AJ3289" i="1"/>
  <c r="AI3289" i="1"/>
  <c r="I3289" i="1"/>
  <c r="H3289" i="1" s="1"/>
  <c r="Y3288" i="1"/>
  <c r="Z3288" i="1"/>
  <c r="AA3288" i="1" s="1"/>
  <c r="AH3288" i="1" s="1"/>
  <c r="A3290" i="1"/>
  <c r="K3290" i="1" s="1"/>
  <c r="X3289" i="1"/>
  <c r="AB3288" i="1"/>
  <c r="G3244" i="1" l="1"/>
  <c r="N3245" i="1"/>
  <c r="AC3245" i="1" s="1"/>
  <c r="L3246" i="1"/>
  <c r="M3245" i="1"/>
  <c r="AD3245" i="1" s="1"/>
  <c r="AE3245" i="1" s="1"/>
  <c r="AE3244" i="1"/>
  <c r="AB3289" i="1"/>
  <c r="A3291" i="1"/>
  <c r="K3291" i="1" s="1"/>
  <c r="X3290" i="1"/>
  <c r="AI3290" i="1"/>
  <c r="I3290" i="1"/>
  <c r="H3290" i="1" s="1"/>
  <c r="Y3289" i="1"/>
  <c r="AJ3290" i="1"/>
  <c r="Z3289" i="1"/>
  <c r="AA3289" i="1" s="1"/>
  <c r="AH3289" i="1" s="1"/>
  <c r="M3246" i="1" l="1"/>
  <c r="AD3246" i="1" s="1"/>
  <c r="N3246" i="1"/>
  <c r="AC3246" i="1" s="1"/>
  <c r="L3247" i="1"/>
  <c r="G3246" i="1"/>
  <c r="G3245" i="1"/>
  <c r="AI3291" i="1"/>
  <c r="I3291" i="1"/>
  <c r="H3291" i="1" s="1"/>
  <c r="Z3290" i="1"/>
  <c r="AA3290" i="1" s="1"/>
  <c r="AH3290" i="1" s="1"/>
  <c r="Y3290" i="1"/>
  <c r="AJ3291" i="1"/>
  <c r="A3292" i="1"/>
  <c r="K3292" i="1" s="1"/>
  <c r="X3291" i="1"/>
  <c r="AB3290" i="1"/>
  <c r="N3247" i="1" l="1"/>
  <c r="AC3247" i="1" s="1"/>
  <c r="L3248" i="1"/>
  <c r="M3247" i="1"/>
  <c r="AD3247" i="1" s="1"/>
  <c r="AE3247" i="1" s="1"/>
  <c r="AE3246" i="1"/>
  <c r="Z3291" i="1"/>
  <c r="AA3291" i="1" s="1"/>
  <c r="AH3291" i="1" s="1"/>
  <c r="Y3291" i="1"/>
  <c r="AJ3292" i="1"/>
  <c r="I3292" i="1"/>
  <c r="H3292" i="1" s="1"/>
  <c r="AI3292" i="1"/>
  <c r="X3292" i="1"/>
  <c r="A3293" i="1"/>
  <c r="K3293" i="1" s="1"/>
  <c r="AB3291" i="1"/>
  <c r="M3248" i="1" l="1"/>
  <c r="AD3248" i="1" s="1"/>
  <c r="N3248" i="1"/>
  <c r="AC3248" i="1" s="1"/>
  <c r="L3249" i="1"/>
  <c r="G3247" i="1"/>
  <c r="X3293" i="1"/>
  <c r="A3294" i="1"/>
  <c r="K3294" i="1" s="1"/>
  <c r="I3293" i="1"/>
  <c r="H3293" i="1" s="1"/>
  <c r="AJ3293" i="1"/>
  <c r="AI3293" i="1"/>
  <c r="Z3292" i="1"/>
  <c r="AA3292" i="1" s="1"/>
  <c r="AH3292" i="1" s="1"/>
  <c r="Y3292" i="1"/>
  <c r="AB3292" i="1"/>
  <c r="N3249" i="1" l="1"/>
  <c r="AC3249" i="1" s="1"/>
  <c r="L3250" i="1"/>
  <c r="M3249" i="1"/>
  <c r="AD3249" i="1" s="1"/>
  <c r="AE3248" i="1"/>
  <c r="G3248" i="1"/>
  <c r="G3249" i="1" s="1"/>
  <c r="AB3293" i="1"/>
  <c r="A3295" i="1"/>
  <c r="K3295" i="1" s="1"/>
  <c r="X3294" i="1"/>
  <c r="AI3294" i="1"/>
  <c r="I3294" i="1"/>
  <c r="H3294" i="1" s="1"/>
  <c r="Y3293" i="1"/>
  <c r="AJ3294" i="1"/>
  <c r="Z3293" i="1"/>
  <c r="AA3293" i="1" s="1"/>
  <c r="AH3293" i="1" s="1"/>
  <c r="AE3249" i="1" l="1"/>
  <c r="M3250" i="1"/>
  <c r="AD3250" i="1" s="1"/>
  <c r="N3250" i="1"/>
  <c r="AC3250" i="1" s="1"/>
  <c r="L3251" i="1"/>
  <c r="X3295" i="1"/>
  <c r="A3296" i="1"/>
  <c r="K3296" i="1" s="1"/>
  <c r="AB3294" i="1"/>
  <c r="AI3295" i="1"/>
  <c r="AJ3295" i="1"/>
  <c r="I3295" i="1"/>
  <c r="H3295" i="1" s="1"/>
  <c r="Z3294" i="1"/>
  <c r="AA3294" i="1" s="1"/>
  <c r="AH3294" i="1" s="1"/>
  <c r="Y3294" i="1"/>
  <c r="N3251" i="1" l="1"/>
  <c r="AC3251" i="1" s="1"/>
  <c r="L3252" i="1"/>
  <c r="M3251" i="1"/>
  <c r="AD3251" i="1" s="1"/>
  <c r="AE3250" i="1"/>
  <c r="G3250" i="1"/>
  <c r="AB3295" i="1"/>
  <c r="A3297" i="1"/>
  <c r="K3297" i="1" s="1"/>
  <c r="X3296" i="1"/>
  <c r="AI3296" i="1"/>
  <c r="Y3295" i="1"/>
  <c r="I3296" i="1"/>
  <c r="H3296" i="1" s="1"/>
  <c r="AJ3296" i="1"/>
  <c r="Z3295" i="1"/>
  <c r="AA3295" i="1" s="1"/>
  <c r="AH3295" i="1" s="1"/>
  <c r="M3252" i="1" l="1"/>
  <c r="AD3252" i="1" s="1"/>
  <c r="N3252" i="1"/>
  <c r="AC3252" i="1" s="1"/>
  <c r="L3253" i="1"/>
  <c r="G3251" i="1"/>
  <c r="AE3251" i="1"/>
  <c r="AB3296" i="1"/>
  <c r="Y3296" i="1"/>
  <c r="AI3297" i="1"/>
  <c r="AJ3297" i="1"/>
  <c r="I3297" i="1"/>
  <c r="H3297" i="1" s="1"/>
  <c r="Z3296" i="1"/>
  <c r="AA3296" i="1" s="1"/>
  <c r="AH3296" i="1" s="1"/>
  <c r="X3297" i="1"/>
  <c r="A3298" i="1"/>
  <c r="K3298" i="1" s="1"/>
  <c r="N3253" i="1" l="1"/>
  <c r="AC3253" i="1" s="1"/>
  <c r="L3254" i="1"/>
  <c r="M3253" i="1"/>
  <c r="AD3253" i="1" s="1"/>
  <c r="AE3253" i="1" s="1"/>
  <c r="AE3252" i="1"/>
  <c r="G3252" i="1"/>
  <c r="AB3297" i="1"/>
  <c r="Z3297" i="1"/>
  <c r="AA3297" i="1" s="1"/>
  <c r="AH3297" i="1" s="1"/>
  <c r="AI3298" i="1"/>
  <c r="I3298" i="1"/>
  <c r="H3298" i="1" s="1"/>
  <c r="AJ3298" i="1"/>
  <c r="Y3297" i="1"/>
  <c r="A3299" i="1"/>
  <c r="K3299" i="1" s="1"/>
  <c r="X3298" i="1"/>
  <c r="M3254" i="1" l="1"/>
  <c r="AD3254" i="1" s="1"/>
  <c r="N3254" i="1"/>
  <c r="AC3254" i="1" s="1"/>
  <c r="L3255" i="1"/>
  <c r="G3253" i="1"/>
  <c r="X3299" i="1"/>
  <c r="A3300" i="1"/>
  <c r="K3300" i="1" s="1"/>
  <c r="I3299" i="1"/>
  <c r="H3299" i="1" s="1"/>
  <c r="Z3298" i="1"/>
  <c r="AA3298" i="1" s="1"/>
  <c r="AH3298" i="1" s="1"/>
  <c r="AI3299" i="1"/>
  <c r="Y3298" i="1"/>
  <c r="AJ3299" i="1"/>
  <c r="AB3298" i="1"/>
  <c r="AE3254" i="1" l="1"/>
  <c r="G3254" i="1"/>
  <c r="G3255" i="1" s="1"/>
  <c r="N3255" i="1"/>
  <c r="AC3255" i="1" s="1"/>
  <c r="L3256" i="1"/>
  <c r="M3255" i="1"/>
  <c r="AD3255" i="1" s="1"/>
  <c r="AE3255" i="1" s="1"/>
  <c r="A3301" i="1"/>
  <c r="K3301" i="1" s="1"/>
  <c r="X3300" i="1"/>
  <c r="Z3299" i="1"/>
  <c r="AJ3300" i="1"/>
  <c r="AI3300" i="1"/>
  <c r="I3300" i="1"/>
  <c r="H3300" i="1" s="1"/>
  <c r="AB3299" i="1"/>
  <c r="M3256" i="1" l="1"/>
  <c r="AD3256" i="1" s="1"/>
  <c r="N3256" i="1"/>
  <c r="AC3256" i="1" s="1"/>
  <c r="L3257" i="1"/>
  <c r="AJ3301" i="1"/>
  <c r="Z3300" i="1"/>
  <c r="AA3300" i="1" s="1"/>
  <c r="AH3300" i="1" s="1"/>
  <c r="AI3301" i="1"/>
  <c r="I3301" i="1"/>
  <c r="H3301" i="1" s="1"/>
  <c r="Y3300" i="1"/>
  <c r="X3301" i="1"/>
  <c r="A3302" i="1"/>
  <c r="K3302" i="1" s="1"/>
  <c r="AB3300" i="1"/>
  <c r="AE3256" i="1" l="1"/>
  <c r="G3256" i="1"/>
  <c r="N3257" i="1"/>
  <c r="AC3257" i="1" s="1"/>
  <c r="L3258" i="1"/>
  <c r="M3257" i="1"/>
  <c r="AD3257" i="1" s="1"/>
  <c r="AB3301" i="1"/>
  <c r="X3302" i="1"/>
  <c r="A3303" i="1"/>
  <c r="K3303" i="1" s="1"/>
  <c r="AJ3302" i="1"/>
  <c r="I3302" i="1"/>
  <c r="H3302" i="1" s="1"/>
  <c r="Y3301" i="1"/>
  <c r="Z3301" i="1"/>
  <c r="AA3301" i="1" s="1"/>
  <c r="AH3301" i="1" s="1"/>
  <c r="AI3302" i="1"/>
  <c r="AE3257" i="1" l="1"/>
  <c r="G3257" i="1"/>
  <c r="M3258" i="1"/>
  <c r="AD3258" i="1" s="1"/>
  <c r="N3258" i="1"/>
  <c r="AC3258" i="1" s="1"/>
  <c r="L3259" i="1"/>
  <c r="X3303" i="1"/>
  <c r="A3304" i="1"/>
  <c r="K3304" i="1" s="1"/>
  <c r="Y3302" i="1"/>
  <c r="AJ3303" i="1"/>
  <c r="AI3303" i="1"/>
  <c r="I3303" i="1"/>
  <c r="H3303" i="1" s="1"/>
  <c r="Z3302" i="1"/>
  <c r="AA3302" i="1" s="1"/>
  <c r="AH3302" i="1" s="1"/>
  <c r="AB3302" i="1"/>
  <c r="AE3258" i="1" l="1"/>
  <c r="G3258" i="1"/>
  <c r="N3259" i="1"/>
  <c r="AC3259" i="1" s="1"/>
  <c r="L3260" i="1"/>
  <c r="M3259" i="1"/>
  <c r="AD3259" i="1" s="1"/>
  <c r="AE3259" i="1" s="1"/>
  <c r="X3304" i="1"/>
  <c r="A3305" i="1"/>
  <c r="K3305" i="1" s="1"/>
  <c r="Y3303" i="1"/>
  <c r="AJ3304" i="1"/>
  <c r="AI3304" i="1"/>
  <c r="I3304" i="1"/>
  <c r="H3304" i="1" s="1"/>
  <c r="Z3303" i="1"/>
  <c r="AA3303" i="1" s="1"/>
  <c r="AH3303" i="1" s="1"/>
  <c r="AB3303" i="1"/>
  <c r="G3259" i="1" l="1"/>
  <c r="L3261" i="1"/>
  <c r="M3260" i="1"/>
  <c r="AD3260" i="1" s="1"/>
  <c r="N3260" i="1"/>
  <c r="AC3260" i="1" s="1"/>
  <c r="AB3304" i="1"/>
  <c r="X3305" i="1"/>
  <c r="A3306" i="1"/>
  <c r="K3306" i="1" s="1"/>
  <c r="Z3304" i="1"/>
  <c r="AA3304" i="1" s="1"/>
  <c r="AH3304" i="1" s="1"/>
  <c r="Y3304" i="1"/>
  <c r="AJ3305" i="1"/>
  <c r="AI3305" i="1"/>
  <c r="I3305" i="1"/>
  <c r="H3305" i="1" s="1"/>
  <c r="G3260" i="1" l="1"/>
  <c r="AE3260" i="1"/>
  <c r="N3261" i="1"/>
  <c r="AC3261" i="1" s="1"/>
  <c r="L3262" i="1"/>
  <c r="M3261" i="1"/>
  <c r="AD3261" i="1" s="1"/>
  <c r="X3306" i="1"/>
  <c r="A3307" i="1"/>
  <c r="K3307" i="1" s="1"/>
  <c r="AB3305" i="1"/>
  <c r="AI3306" i="1"/>
  <c r="Z3305" i="1"/>
  <c r="AA3305" i="1" s="1"/>
  <c r="AH3305" i="1" s="1"/>
  <c r="I3306" i="1"/>
  <c r="H3306" i="1" s="1"/>
  <c r="Y3305" i="1"/>
  <c r="AJ3306" i="1"/>
  <c r="G3261" i="1" l="1"/>
  <c r="AE3261" i="1"/>
  <c r="N3262" i="1"/>
  <c r="AC3262" i="1" s="1"/>
  <c r="L3263" i="1"/>
  <c r="M3262" i="1"/>
  <c r="AD3262" i="1" s="1"/>
  <c r="AB3306" i="1"/>
  <c r="X3307" i="1"/>
  <c r="A3308" i="1"/>
  <c r="K3308" i="1" s="1"/>
  <c r="AJ3307" i="1"/>
  <c r="Z3306" i="1"/>
  <c r="AA3306" i="1" s="1"/>
  <c r="AH3306" i="1" s="1"/>
  <c r="AI3307" i="1"/>
  <c r="I3307" i="1"/>
  <c r="H3307" i="1" s="1"/>
  <c r="Y3306" i="1"/>
  <c r="AE3262" i="1" l="1"/>
  <c r="G3262" i="1"/>
  <c r="L3264" i="1"/>
  <c r="M3263" i="1"/>
  <c r="AD3263" i="1" s="1"/>
  <c r="N3263" i="1"/>
  <c r="AC3263" i="1" s="1"/>
  <c r="AB3307" i="1"/>
  <c r="A3309" i="1"/>
  <c r="K3309" i="1" s="1"/>
  <c r="X3308" i="1"/>
  <c r="AI3308" i="1"/>
  <c r="Y3307" i="1"/>
  <c r="I3308" i="1"/>
  <c r="H3308" i="1" s="1"/>
  <c r="Z3307" i="1"/>
  <c r="AA3307" i="1" s="1"/>
  <c r="AH3307" i="1" s="1"/>
  <c r="AJ3308" i="1"/>
  <c r="G3263" i="1" l="1"/>
  <c r="AE3263" i="1"/>
  <c r="N3264" i="1"/>
  <c r="AC3264" i="1" s="1"/>
  <c r="L3265" i="1"/>
  <c r="M3264" i="1"/>
  <c r="AD3264" i="1" s="1"/>
  <c r="X3309" i="1"/>
  <c r="A3310" i="1"/>
  <c r="K3310" i="1" s="1"/>
  <c r="AB3308" i="1"/>
  <c r="Y3308" i="1"/>
  <c r="AJ3309" i="1"/>
  <c r="AI3309" i="1"/>
  <c r="I3309" i="1"/>
  <c r="H3309" i="1" s="1"/>
  <c r="Z3308" i="1"/>
  <c r="AA3308" i="1" s="1"/>
  <c r="AH3308" i="1" s="1"/>
  <c r="G3264" i="1" l="1"/>
  <c r="AE3264" i="1"/>
  <c r="M3265" i="1"/>
  <c r="AD3265" i="1" s="1"/>
  <c r="N3265" i="1"/>
  <c r="AC3265" i="1" s="1"/>
  <c r="L3266" i="1"/>
  <c r="AB3309" i="1"/>
  <c r="A3311" i="1"/>
  <c r="K3311" i="1" s="1"/>
  <c r="X3310" i="1"/>
  <c r="AI3310" i="1"/>
  <c r="I3310" i="1"/>
  <c r="H3310" i="1" s="1"/>
  <c r="Y3309" i="1"/>
  <c r="Z3309" i="1"/>
  <c r="AA3309" i="1" s="1"/>
  <c r="AH3309" i="1" s="1"/>
  <c r="AJ3310" i="1"/>
  <c r="G3265" i="1" l="1"/>
  <c r="N3266" i="1"/>
  <c r="AC3266" i="1" s="1"/>
  <c r="L3267" i="1"/>
  <c r="M3266" i="1"/>
  <c r="AD3266" i="1" s="1"/>
  <c r="AE3266" i="1" s="1"/>
  <c r="AE3265" i="1"/>
  <c r="X3311" i="1"/>
  <c r="A3312" i="1"/>
  <c r="K3312" i="1" s="1"/>
  <c r="AB3310" i="1"/>
  <c r="Z3310" i="1"/>
  <c r="AA3310" i="1" s="1"/>
  <c r="AH3310" i="1" s="1"/>
  <c r="Y3310" i="1"/>
  <c r="I3311" i="1"/>
  <c r="H3311" i="1" s="1"/>
  <c r="AJ3311" i="1"/>
  <c r="AI3311" i="1"/>
  <c r="G3266" i="1" l="1"/>
  <c r="N3267" i="1"/>
  <c r="AC3267" i="1" s="1"/>
  <c r="L3268" i="1"/>
  <c r="M3267" i="1"/>
  <c r="AD3267" i="1" s="1"/>
  <c r="X3312" i="1"/>
  <c r="A3313" i="1"/>
  <c r="K3313" i="1" s="1"/>
  <c r="AJ3312" i="1"/>
  <c r="Z3311" i="1"/>
  <c r="AA3311" i="1" s="1"/>
  <c r="AH3311" i="1" s="1"/>
  <c r="AI3312" i="1"/>
  <c r="Y3311" i="1"/>
  <c r="I3312" i="1"/>
  <c r="H3312" i="1" s="1"/>
  <c r="AB3311" i="1"/>
  <c r="G3267" i="1" l="1"/>
  <c r="M3268" i="1"/>
  <c r="AD3268" i="1" s="1"/>
  <c r="N3268" i="1"/>
  <c r="AC3268" i="1" s="1"/>
  <c r="L3269" i="1"/>
  <c r="AE3267" i="1"/>
  <c r="X3313" i="1"/>
  <c r="A3314" i="1"/>
  <c r="K3314" i="1" s="1"/>
  <c r="AJ3313" i="1"/>
  <c r="I3313" i="1"/>
  <c r="H3313" i="1" s="1"/>
  <c r="AI3313" i="1"/>
  <c r="Z3312" i="1"/>
  <c r="AA3312" i="1" s="1"/>
  <c r="AH3312" i="1" s="1"/>
  <c r="Y3312" i="1"/>
  <c r="AB3312" i="1"/>
  <c r="G3268" i="1" l="1"/>
  <c r="N3269" i="1"/>
  <c r="AC3269" i="1" s="1"/>
  <c r="L3270" i="1"/>
  <c r="M3269" i="1"/>
  <c r="AD3269" i="1" s="1"/>
  <c r="AE3269" i="1" s="1"/>
  <c r="AE3268" i="1"/>
  <c r="A3315" i="1"/>
  <c r="K3315" i="1" s="1"/>
  <c r="X3314" i="1"/>
  <c r="I3314" i="1"/>
  <c r="H3314" i="1" s="1"/>
  <c r="Z3313" i="1"/>
  <c r="AA3313" i="1" s="1"/>
  <c r="AH3313" i="1" s="1"/>
  <c r="Y3313" i="1"/>
  <c r="AJ3314" i="1"/>
  <c r="AI3314" i="1"/>
  <c r="AB3313" i="1"/>
  <c r="G3269" i="1" l="1"/>
  <c r="M3270" i="1"/>
  <c r="AD3270" i="1" s="1"/>
  <c r="N3270" i="1"/>
  <c r="AC3270" i="1" s="1"/>
  <c r="L3271" i="1"/>
  <c r="AB3314" i="1"/>
  <c r="AJ3315" i="1"/>
  <c r="I3315" i="1"/>
  <c r="H3315" i="1" s="1"/>
  <c r="Z3314" i="1"/>
  <c r="AA3314" i="1" s="1"/>
  <c r="AH3314" i="1" s="1"/>
  <c r="AI3315" i="1"/>
  <c r="Y3314" i="1"/>
  <c r="X3315" i="1"/>
  <c r="A3316" i="1"/>
  <c r="K3316" i="1" s="1"/>
  <c r="G3270" i="1" l="1"/>
  <c r="N3271" i="1"/>
  <c r="AC3271" i="1" s="1"/>
  <c r="L3272" i="1"/>
  <c r="M3271" i="1"/>
  <c r="AD3271" i="1" s="1"/>
  <c r="G3271" i="1"/>
  <c r="AE3270" i="1"/>
  <c r="X3316" i="1"/>
  <c r="A3317" i="1"/>
  <c r="K3317" i="1" s="1"/>
  <c r="AB3315" i="1"/>
  <c r="Z3315" i="1"/>
  <c r="AA3315" i="1" s="1"/>
  <c r="AH3315" i="1" s="1"/>
  <c r="I3316" i="1"/>
  <c r="H3316" i="1" s="1"/>
  <c r="Y3315" i="1"/>
  <c r="AJ3316" i="1"/>
  <c r="AI3316" i="1"/>
  <c r="N3272" i="1" l="1"/>
  <c r="AC3272" i="1" s="1"/>
  <c r="M3272" i="1"/>
  <c r="AD3272" i="1" s="1"/>
  <c r="AE3272" i="1" s="1"/>
  <c r="L3273" i="1"/>
  <c r="G3272" i="1"/>
  <c r="AE3271" i="1"/>
  <c r="AB3316" i="1"/>
  <c r="X3317" i="1"/>
  <c r="A3318" i="1"/>
  <c r="K3318" i="1" s="1"/>
  <c r="Z3316" i="1"/>
  <c r="AA3316" i="1" s="1"/>
  <c r="AH3316" i="1" s="1"/>
  <c r="I3317" i="1"/>
  <c r="H3317" i="1" s="1"/>
  <c r="Y3316" i="1"/>
  <c r="AJ3317" i="1"/>
  <c r="AI3317" i="1"/>
  <c r="N3273" i="1" l="1"/>
  <c r="AC3273" i="1" s="1"/>
  <c r="L3274" i="1"/>
  <c r="M3273" i="1"/>
  <c r="AD3273" i="1" s="1"/>
  <c r="AE3273" i="1" s="1"/>
  <c r="G3273" i="1"/>
  <c r="X3318" i="1"/>
  <c r="A3319" i="1"/>
  <c r="K3319" i="1" s="1"/>
  <c r="Y3317" i="1"/>
  <c r="I3318" i="1"/>
  <c r="H3318" i="1" s="1"/>
  <c r="AJ3318" i="1"/>
  <c r="AI3318" i="1"/>
  <c r="Z3317" i="1"/>
  <c r="AA3317" i="1" s="1"/>
  <c r="AH3317" i="1" s="1"/>
  <c r="AB3317" i="1"/>
  <c r="M3274" i="1" l="1"/>
  <c r="AD3274" i="1" s="1"/>
  <c r="N3274" i="1"/>
  <c r="AC3274" i="1" s="1"/>
  <c r="L3275" i="1"/>
  <c r="X3319" i="1"/>
  <c r="A3320" i="1"/>
  <c r="K3320" i="1" s="1"/>
  <c r="Y3318" i="1"/>
  <c r="I3319" i="1"/>
  <c r="H3319" i="1" s="1"/>
  <c r="AJ3319" i="1"/>
  <c r="AI3319" i="1"/>
  <c r="Z3318" i="1"/>
  <c r="AA3318" i="1" s="1"/>
  <c r="AH3318" i="1" s="1"/>
  <c r="AB3318" i="1"/>
  <c r="G3274" i="1" l="1"/>
  <c r="N3275" i="1"/>
  <c r="AC3275" i="1" s="1"/>
  <c r="L3276" i="1"/>
  <c r="M3275" i="1"/>
  <c r="AD3275" i="1" s="1"/>
  <c r="G3275" i="1"/>
  <c r="AE3274" i="1"/>
  <c r="X3320" i="1"/>
  <c r="A3321" i="1"/>
  <c r="K3321" i="1" s="1"/>
  <c r="Z3319" i="1"/>
  <c r="AA3319" i="1" s="1"/>
  <c r="AH3319" i="1" s="1"/>
  <c r="AI3320" i="1"/>
  <c r="Y3319" i="1"/>
  <c r="I3320" i="1"/>
  <c r="H3320" i="1" s="1"/>
  <c r="AJ3320" i="1"/>
  <c r="AB3319" i="1"/>
  <c r="AE3275" i="1" l="1"/>
  <c r="M3276" i="1"/>
  <c r="AD3276" i="1" s="1"/>
  <c r="N3276" i="1"/>
  <c r="AC3276" i="1" s="1"/>
  <c r="L3277" i="1"/>
  <c r="G3276" i="1"/>
  <c r="Y3320" i="1"/>
  <c r="Z3320" i="1"/>
  <c r="AA3320" i="1" s="1"/>
  <c r="AH3320" i="1" s="1"/>
  <c r="AJ3321" i="1"/>
  <c r="I3321" i="1"/>
  <c r="H3321" i="1" s="1"/>
  <c r="AI3321" i="1"/>
  <c r="X3321" i="1"/>
  <c r="A3322" i="1"/>
  <c r="K3322" i="1" s="1"/>
  <c r="AB3320" i="1"/>
  <c r="N3277" i="1" l="1"/>
  <c r="AC3277" i="1" s="1"/>
  <c r="L3278" i="1"/>
  <c r="M3277" i="1"/>
  <c r="AD3277" i="1" s="1"/>
  <c r="AE3277" i="1" s="1"/>
  <c r="G3277" i="1"/>
  <c r="AE3276" i="1"/>
  <c r="Z3321" i="1"/>
  <c r="AA3321" i="1" s="1"/>
  <c r="AH3321" i="1" s="1"/>
  <c r="I3322" i="1"/>
  <c r="H3322" i="1" s="1"/>
  <c r="Y3321" i="1"/>
  <c r="AJ3322" i="1"/>
  <c r="AI3322" i="1"/>
  <c r="AB3321" i="1"/>
  <c r="X3322" i="1"/>
  <c r="A3323" i="1"/>
  <c r="K3323" i="1" s="1"/>
  <c r="M3278" i="1" l="1"/>
  <c r="AD3278" i="1" s="1"/>
  <c r="N3278" i="1"/>
  <c r="AC3278" i="1" s="1"/>
  <c r="L3279" i="1"/>
  <c r="G3278" i="1"/>
  <c r="X3323" i="1"/>
  <c r="A3324" i="1"/>
  <c r="K3324" i="1" s="1"/>
  <c r="AB3322" i="1"/>
  <c r="Y3322" i="1"/>
  <c r="AJ3323" i="1"/>
  <c r="AI3323" i="1"/>
  <c r="I3323" i="1"/>
  <c r="H3323" i="1" s="1"/>
  <c r="Z3322" i="1"/>
  <c r="AA3322" i="1" s="1"/>
  <c r="AH3322" i="1" s="1"/>
  <c r="N3279" i="1" l="1"/>
  <c r="AC3279" i="1" s="1"/>
  <c r="L3280" i="1"/>
  <c r="M3279" i="1"/>
  <c r="AD3279" i="1" s="1"/>
  <c r="AE3279" i="1" s="1"/>
  <c r="AE3278" i="1"/>
  <c r="AB3323" i="1"/>
  <c r="A3325" i="1"/>
  <c r="K3325" i="1" s="1"/>
  <c r="X3324" i="1"/>
  <c r="I3324" i="1"/>
  <c r="H3324" i="1" s="1"/>
  <c r="Y3323" i="1"/>
  <c r="AJ3324" i="1"/>
  <c r="Z3323" i="1"/>
  <c r="AA3323" i="1" s="1"/>
  <c r="AH3323" i="1" s="1"/>
  <c r="AI3324" i="1"/>
  <c r="G3279" i="1" l="1"/>
  <c r="M3280" i="1"/>
  <c r="AD3280" i="1" s="1"/>
  <c r="N3280" i="1"/>
  <c r="AC3280" i="1" s="1"/>
  <c r="L3281" i="1"/>
  <c r="G3280" i="1"/>
  <c r="AB3324" i="1"/>
  <c r="A3326" i="1"/>
  <c r="K3326" i="1" s="1"/>
  <c r="X3325" i="1"/>
  <c r="AJ3325" i="1"/>
  <c r="AI3325" i="1"/>
  <c r="Z3324" i="1"/>
  <c r="AA3324" i="1" s="1"/>
  <c r="AH3324" i="1" s="1"/>
  <c r="I3325" i="1"/>
  <c r="H3325" i="1" s="1"/>
  <c r="Y3324" i="1"/>
  <c r="N3281" i="1" l="1"/>
  <c r="AC3281" i="1" s="1"/>
  <c r="L3282" i="1"/>
  <c r="M3281" i="1"/>
  <c r="AD3281" i="1" s="1"/>
  <c r="AE3280" i="1"/>
  <c r="AB3325" i="1"/>
  <c r="Z3325" i="1"/>
  <c r="AA3325" i="1" s="1"/>
  <c r="AH3325" i="1" s="1"/>
  <c r="Y3325" i="1"/>
  <c r="I3326" i="1"/>
  <c r="H3326" i="1" s="1"/>
  <c r="AJ3326" i="1"/>
  <c r="AI3326" i="1"/>
  <c r="A3327" i="1"/>
  <c r="K3327" i="1" s="1"/>
  <c r="X3326" i="1"/>
  <c r="K3328" i="1" l="1"/>
  <c r="M3282" i="1"/>
  <c r="AD3282" i="1" s="1"/>
  <c r="N3282" i="1"/>
  <c r="AC3282" i="1" s="1"/>
  <c r="L3283" i="1"/>
  <c r="G3281" i="1"/>
  <c r="AE3281" i="1"/>
  <c r="X3327" i="1"/>
  <c r="A3328" i="1"/>
  <c r="AB3326" i="1"/>
  <c r="I3327" i="1"/>
  <c r="H3327" i="1" s="1"/>
  <c r="AI3327" i="1"/>
  <c r="Z3326" i="1"/>
  <c r="AA3326" i="1" s="1"/>
  <c r="AH3326" i="1" s="1"/>
  <c r="Y3326" i="1"/>
  <c r="AJ3327" i="1"/>
  <c r="AE3282" i="1" l="1"/>
  <c r="G3282" i="1"/>
  <c r="N3283" i="1"/>
  <c r="AC3283" i="1" s="1"/>
  <c r="L3284" i="1"/>
  <c r="M3283" i="1"/>
  <c r="AD3283" i="1" s="1"/>
  <c r="AE3283" i="1" s="1"/>
  <c r="A3329" i="1"/>
  <c r="K3329" i="1" s="1"/>
  <c r="X3328" i="1"/>
  <c r="I3328" i="1"/>
  <c r="H3328" i="1" s="1"/>
  <c r="AJ3328" i="1"/>
  <c r="Z3327" i="1"/>
  <c r="AA3327" i="1" s="1"/>
  <c r="AH3327" i="1" s="1"/>
  <c r="Y3327" i="1"/>
  <c r="AI3328" i="1"/>
  <c r="AB3327" i="1"/>
  <c r="G3283" i="1" l="1"/>
  <c r="M3284" i="1"/>
  <c r="AD3284" i="1" s="1"/>
  <c r="N3284" i="1"/>
  <c r="AC3284" i="1" s="1"/>
  <c r="L3285" i="1"/>
  <c r="Z3328" i="1"/>
  <c r="AA3328" i="1" s="1"/>
  <c r="AH3328" i="1" s="1"/>
  <c r="AI3329" i="1"/>
  <c r="AJ3329" i="1"/>
  <c r="Y3328" i="1"/>
  <c r="I3329" i="1"/>
  <c r="H3329" i="1" s="1"/>
  <c r="A3330" i="1"/>
  <c r="K3330" i="1" s="1"/>
  <c r="X3329" i="1"/>
  <c r="AB3328" i="1"/>
  <c r="N3285" i="1" l="1"/>
  <c r="AC3285" i="1" s="1"/>
  <c r="L3286" i="1"/>
  <c r="M3285" i="1"/>
  <c r="AD3285" i="1" s="1"/>
  <c r="AE3284" i="1"/>
  <c r="G3284" i="1"/>
  <c r="AI3330" i="1"/>
  <c r="Y3329" i="1"/>
  <c r="AJ3330" i="1"/>
  <c r="I3330" i="1"/>
  <c r="H3330" i="1" s="1"/>
  <c r="Z3329" i="1"/>
  <c r="AA3329" i="1" s="1"/>
  <c r="AH3329" i="1" s="1"/>
  <c r="X3330" i="1"/>
  <c r="A3331" i="1"/>
  <c r="K3331" i="1" s="1"/>
  <c r="AB3329" i="1"/>
  <c r="N3286" i="1" l="1"/>
  <c r="AC3286" i="1" s="1"/>
  <c r="M3286" i="1"/>
  <c r="AD3286" i="1" s="1"/>
  <c r="L3287" i="1"/>
  <c r="AE3285" i="1"/>
  <c r="G3285" i="1"/>
  <c r="AJ3331" i="1"/>
  <c r="I3331" i="1"/>
  <c r="H3331" i="1" s="1"/>
  <c r="AI3331" i="1"/>
  <c r="Z3330" i="1"/>
  <c r="A3332" i="1"/>
  <c r="K3332" i="1" s="1"/>
  <c r="X3331" i="1"/>
  <c r="AB3330" i="1"/>
  <c r="AE3286" i="1" l="1"/>
  <c r="G3286" i="1"/>
  <c r="N3287" i="1"/>
  <c r="AC3287" i="1" s="1"/>
  <c r="L3288" i="1"/>
  <c r="M3287" i="1"/>
  <c r="AD3287" i="1" s="1"/>
  <c r="AB3331" i="1"/>
  <c r="Z3331" i="1"/>
  <c r="AA3331" i="1" s="1"/>
  <c r="AH3331" i="1" s="1"/>
  <c r="I3332" i="1"/>
  <c r="H3332" i="1" s="1"/>
  <c r="AI3332" i="1"/>
  <c r="Y3331" i="1"/>
  <c r="AJ3332" i="1"/>
  <c r="A3333" i="1"/>
  <c r="K3333" i="1" s="1"/>
  <c r="X3332" i="1"/>
  <c r="G3287" i="1" l="1"/>
  <c r="AE3287" i="1"/>
  <c r="M3288" i="1"/>
  <c r="AD3288" i="1" s="1"/>
  <c r="N3288" i="1"/>
  <c r="AC3288" i="1" s="1"/>
  <c r="L3289" i="1"/>
  <c r="A3334" i="1"/>
  <c r="K3334" i="1" s="1"/>
  <c r="X3333" i="1"/>
  <c r="AB3332" i="1"/>
  <c r="AJ3333" i="1"/>
  <c r="I3333" i="1"/>
  <c r="H3333" i="1" s="1"/>
  <c r="AI3333" i="1"/>
  <c r="Z3332" i="1"/>
  <c r="AA3332" i="1" s="1"/>
  <c r="AH3332" i="1" s="1"/>
  <c r="Y3332" i="1"/>
  <c r="G3288" i="1" l="1"/>
  <c r="N3289" i="1"/>
  <c r="AC3289" i="1" s="1"/>
  <c r="L3290" i="1"/>
  <c r="M3289" i="1"/>
  <c r="AD3289" i="1" s="1"/>
  <c r="AE3288" i="1"/>
  <c r="I3334" i="1"/>
  <c r="H3334" i="1" s="1"/>
  <c r="AJ3334" i="1"/>
  <c r="Y3333" i="1"/>
  <c r="Z3333" i="1"/>
  <c r="AA3333" i="1" s="1"/>
  <c r="AH3333" i="1" s="1"/>
  <c r="AI3334" i="1"/>
  <c r="A3335" i="1"/>
  <c r="K3335" i="1" s="1"/>
  <c r="X3334" i="1"/>
  <c r="AB3333" i="1"/>
  <c r="M3290" i="1" l="1"/>
  <c r="AD3290" i="1" s="1"/>
  <c r="N3290" i="1"/>
  <c r="AC3290" i="1" s="1"/>
  <c r="L3291" i="1"/>
  <c r="G3289" i="1"/>
  <c r="AE3289" i="1"/>
  <c r="Z3334" i="1"/>
  <c r="AA3334" i="1" s="1"/>
  <c r="AH3334" i="1" s="1"/>
  <c r="Y3334" i="1"/>
  <c r="AI3335" i="1"/>
  <c r="AJ3335" i="1"/>
  <c r="I3335" i="1"/>
  <c r="H3335" i="1" s="1"/>
  <c r="AB3334" i="1"/>
  <c r="A3336" i="1"/>
  <c r="K3336" i="1" s="1"/>
  <c r="X3335" i="1"/>
  <c r="AE3290" i="1" l="1"/>
  <c r="G3290" i="1"/>
  <c r="N3291" i="1"/>
  <c r="AC3291" i="1" s="1"/>
  <c r="L3292" i="1"/>
  <c r="M3291" i="1"/>
  <c r="AD3291" i="1" s="1"/>
  <c r="AE3291" i="1" s="1"/>
  <c r="AB3335" i="1"/>
  <c r="I3336" i="1"/>
  <c r="H3336" i="1" s="1"/>
  <c r="Y3335" i="1"/>
  <c r="AJ3336" i="1"/>
  <c r="Z3335" i="1"/>
  <c r="AA3335" i="1" s="1"/>
  <c r="AH3335" i="1" s="1"/>
  <c r="AI3336" i="1"/>
  <c r="X3336" i="1"/>
  <c r="A3337" i="1"/>
  <c r="K3337" i="1" s="1"/>
  <c r="G3291" i="1" l="1"/>
  <c r="L3293" i="1"/>
  <c r="M3292" i="1"/>
  <c r="AD3292" i="1" s="1"/>
  <c r="N3292" i="1"/>
  <c r="AC3292" i="1" s="1"/>
  <c r="AJ3337" i="1"/>
  <c r="I3337" i="1"/>
  <c r="H3337" i="1" s="1"/>
  <c r="Y3336" i="1"/>
  <c r="Z3336" i="1"/>
  <c r="AA3336" i="1" s="1"/>
  <c r="AH3336" i="1" s="1"/>
  <c r="AI3337" i="1"/>
  <c r="AB3336" i="1"/>
  <c r="X3337" i="1"/>
  <c r="A3338" i="1"/>
  <c r="K3338" i="1" s="1"/>
  <c r="G3292" i="1" l="1"/>
  <c r="AE3292" i="1"/>
  <c r="N3293" i="1"/>
  <c r="AC3293" i="1" s="1"/>
  <c r="L3294" i="1"/>
  <c r="M3293" i="1"/>
  <c r="AD3293" i="1" s="1"/>
  <c r="I3338" i="1"/>
  <c r="H3338" i="1" s="1"/>
  <c r="Z3337" i="1"/>
  <c r="AA3337" i="1" s="1"/>
  <c r="AH3337" i="1" s="1"/>
  <c r="Y3337" i="1"/>
  <c r="AJ3338" i="1"/>
  <c r="AI3338" i="1"/>
  <c r="A3339" i="1"/>
  <c r="K3339" i="1" s="1"/>
  <c r="X3338" i="1"/>
  <c r="AB3337" i="1"/>
  <c r="M3294" i="1" l="1"/>
  <c r="AD3294" i="1" s="1"/>
  <c r="N3294" i="1"/>
  <c r="AC3294" i="1" s="1"/>
  <c r="L3295" i="1"/>
  <c r="G3293" i="1"/>
  <c r="AE3293" i="1"/>
  <c r="A3340" i="1"/>
  <c r="K3340" i="1" s="1"/>
  <c r="X3339" i="1"/>
  <c r="I3339" i="1"/>
  <c r="H3339" i="1" s="1"/>
  <c r="AI3339" i="1"/>
  <c r="Y3338" i="1"/>
  <c r="Z3338" i="1"/>
  <c r="AA3338" i="1" s="1"/>
  <c r="AH3338" i="1" s="1"/>
  <c r="AJ3339" i="1"/>
  <c r="AB3338" i="1"/>
  <c r="AE3294" i="1" l="1"/>
  <c r="N3295" i="1"/>
  <c r="AC3295" i="1" s="1"/>
  <c r="M3295" i="1"/>
  <c r="AD3295" i="1" s="1"/>
  <c r="AE3295" i="1" s="1"/>
  <c r="L3296" i="1"/>
  <c r="G3294" i="1"/>
  <c r="AI3340" i="1"/>
  <c r="AJ3340" i="1"/>
  <c r="Y3339" i="1"/>
  <c r="I3340" i="1"/>
  <c r="H3340" i="1" s="1"/>
  <c r="Z3339" i="1"/>
  <c r="AA3339" i="1" s="1"/>
  <c r="AH3339" i="1" s="1"/>
  <c r="A3341" i="1"/>
  <c r="K3341" i="1" s="1"/>
  <c r="X3340" i="1"/>
  <c r="AB3339" i="1"/>
  <c r="G3295" i="1" l="1"/>
  <c r="N3296" i="1"/>
  <c r="AC3296" i="1" s="1"/>
  <c r="L3297" i="1"/>
  <c r="M3296" i="1"/>
  <c r="AD3296" i="1" s="1"/>
  <c r="AJ3341" i="1"/>
  <c r="I3341" i="1"/>
  <c r="H3341" i="1" s="1"/>
  <c r="AI3341" i="1"/>
  <c r="Y3340" i="1"/>
  <c r="Z3340" i="1"/>
  <c r="AA3340" i="1" s="1"/>
  <c r="AH3340" i="1" s="1"/>
  <c r="A3342" i="1"/>
  <c r="K3342" i="1" s="1"/>
  <c r="X3341" i="1"/>
  <c r="AB3340" i="1"/>
  <c r="G3296" i="1" l="1"/>
  <c r="AE3296" i="1"/>
  <c r="M3297" i="1"/>
  <c r="AD3297" i="1" s="1"/>
  <c r="N3297" i="1"/>
  <c r="AC3297" i="1" s="1"/>
  <c r="L3298" i="1"/>
  <c r="X3342" i="1"/>
  <c r="A3343" i="1"/>
  <c r="K3343" i="1" s="1"/>
  <c r="I3342" i="1"/>
  <c r="H3342" i="1" s="1"/>
  <c r="AJ3342" i="1"/>
  <c r="Z3341" i="1"/>
  <c r="AA3341" i="1" s="1"/>
  <c r="AH3341" i="1" s="1"/>
  <c r="Y3341" i="1"/>
  <c r="AI3342" i="1"/>
  <c r="AB3341" i="1"/>
  <c r="G3297" i="1" l="1"/>
  <c r="K3344" i="1"/>
  <c r="N3298" i="1"/>
  <c r="AC3298" i="1" s="1"/>
  <c r="L3299" i="1"/>
  <c r="M3298" i="1"/>
  <c r="AD3298" i="1" s="1"/>
  <c r="AE3297" i="1"/>
  <c r="AB3342" i="1"/>
  <c r="X3343" i="1"/>
  <c r="A3344" i="1"/>
  <c r="AI3343" i="1"/>
  <c r="Y3342" i="1"/>
  <c r="AJ3343" i="1"/>
  <c r="Z3342" i="1"/>
  <c r="AA3342" i="1" s="1"/>
  <c r="AH3342" i="1" s="1"/>
  <c r="I3343" i="1"/>
  <c r="H3343" i="1" s="1"/>
  <c r="M3299" i="1" l="1"/>
  <c r="AD3299" i="1" s="1"/>
  <c r="N3299" i="1"/>
  <c r="AC3299" i="1" s="1"/>
  <c r="L3300" i="1"/>
  <c r="G3298" i="1"/>
  <c r="AE3298" i="1"/>
  <c r="Y3343" i="1"/>
  <c r="I3344" i="1"/>
  <c r="H3344" i="1" s="1"/>
  <c r="AI3344" i="1"/>
  <c r="AJ3344" i="1"/>
  <c r="Z3343" i="1"/>
  <c r="AA3343" i="1" s="1"/>
  <c r="AH3343" i="1" s="1"/>
  <c r="AB3343" i="1"/>
  <c r="A3345" i="1"/>
  <c r="K3345" i="1" s="1"/>
  <c r="X3344" i="1"/>
  <c r="AE3299" i="1" l="1"/>
  <c r="L3301" i="1"/>
  <c r="N3300" i="1"/>
  <c r="AC3300" i="1" s="1"/>
  <c r="M3300" i="1"/>
  <c r="AD3300" i="1" s="1"/>
  <c r="G3299" i="1"/>
  <c r="X3345" i="1"/>
  <c r="A3346" i="1"/>
  <c r="K3346" i="1" s="1"/>
  <c r="AJ3345" i="1"/>
  <c r="I3345" i="1"/>
  <c r="H3345" i="1" s="1"/>
  <c r="Y3344" i="1"/>
  <c r="AI3345" i="1"/>
  <c r="Z3344" i="1"/>
  <c r="AA3344" i="1" s="1"/>
  <c r="AH3344" i="1" s="1"/>
  <c r="AB3344" i="1"/>
  <c r="M3301" i="1" l="1"/>
  <c r="AD3301" i="1" s="1"/>
  <c r="N3301" i="1"/>
  <c r="AC3301" i="1" s="1"/>
  <c r="L3302" i="1"/>
  <c r="G3300" i="1"/>
  <c r="AE3300" i="1"/>
  <c r="Z3345" i="1"/>
  <c r="AA3345" i="1" s="1"/>
  <c r="AH3345" i="1" s="1"/>
  <c r="AI3346" i="1"/>
  <c r="Y3345" i="1"/>
  <c r="I3346" i="1"/>
  <c r="H3346" i="1" s="1"/>
  <c r="AJ3346" i="1"/>
  <c r="X3346" i="1"/>
  <c r="A3347" i="1"/>
  <c r="K3347" i="1" s="1"/>
  <c r="AB3345" i="1"/>
  <c r="AE3301" i="1" l="1"/>
  <c r="M3302" i="1"/>
  <c r="AD3302" i="1" s="1"/>
  <c r="L3303" i="1"/>
  <c r="N3302" i="1"/>
  <c r="AC3302" i="1" s="1"/>
  <c r="G3301" i="1"/>
  <c r="G3302" i="1" s="1"/>
  <c r="A3348" i="1"/>
  <c r="K3348" i="1" s="1"/>
  <c r="X3347" i="1"/>
  <c r="I3347" i="1"/>
  <c r="H3347" i="1" s="1"/>
  <c r="AI3347" i="1"/>
  <c r="Y3346" i="1"/>
  <c r="Z3346" i="1"/>
  <c r="AA3346" i="1" s="1"/>
  <c r="AH3346" i="1" s="1"/>
  <c r="AJ3347" i="1"/>
  <c r="AB3346" i="1"/>
  <c r="M3303" i="1" l="1"/>
  <c r="AD3303" i="1" s="1"/>
  <c r="L3304" i="1"/>
  <c r="N3303" i="1"/>
  <c r="AC3303" i="1" s="1"/>
  <c r="AE3303" i="1" s="1"/>
  <c r="K3349" i="1"/>
  <c r="AE3302" i="1"/>
  <c r="A3349" i="1"/>
  <c r="X3348" i="1"/>
  <c r="AB3347" i="1"/>
  <c r="I3348" i="1"/>
  <c r="H3348" i="1" s="1"/>
  <c r="AJ3348" i="1"/>
  <c r="Z3347" i="1"/>
  <c r="AA3347" i="1" s="1"/>
  <c r="AH3347" i="1" s="1"/>
  <c r="Y3347" i="1"/>
  <c r="AI3348" i="1"/>
  <c r="N3304" i="1" l="1"/>
  <c r="AC3304" i="1" s="1"/>
  <c r="L3305" i="1"/>
  <c r="M3304" i="1"/>
  <c r="AD3304" i="1" s="1"/>
  <c r="G3303" i="1"/>
  <c r="I3349" i="1"/>
  <c r="H3349" i="1" s="1"/>
  <c r="AI3349" i="1"/>
  <c r="Y3348" i="1"/>
  <c r="Z3348" i="1"/>
  <c r="AA3348" i="1" s="1"/>
  <c r="AH3348" i="1" s="1"/>
  <c r="AJ3349" i="1"/>
  <c r="X3349" i="1"/>
  <c r="A3350" i="1"/>
  <c r="K3350" i="1" s="1"/>
  <c r="AB3348" i="1"/>
  <c r="AE3304" i="1" l="1"/>
  <c r="L3306" i="1"/>
  <c r="M3305" i="1"/>
  <c r="AD3305" i="1" s="1"/>
  <c r="N3305" i="1"/>
  <c r="AC3305" i="1" s="1"/>
  <c r="G3304" i="1"/>
  <c r="AB3349" i="1"/>
  <c r="Z3349" i="1"/>
  <c r="AA3349" i="1" s="1"/>
  <c r="AH3349" i="1" s="1"/>
  <c r="I3350" i="1"/>
  <c r="H3350" i="1" s="1"/>
  <c r="AI3350" i="1"/>
  <c r="Y3349" i="1"/>
  <c r="AJ3350" i="1"/>
  <c r="X3350" i="1"/>
  <c r="A3351" i="1"/>
  <c r="K3351" i="1" s="1"/>
  <c r="G3305" i="1" l="1"/>
  <c r="AE3305" i="1"/>
  <c r="N3306" i="1"/>
  <c r="AC3306" i="1" s="1"/>
  <c r="L3307" i="1"/>
  <c r="M3306" i="1"/>
  <c r="AD3306" i="1" s="1"/>
  <c r="I3351" i="1"/>
  <c r="H3351" i="1" s="1"/>
  <c r="AI3351" i="1"/>
  <c r="Y3350" i="1"/>
  <c r="Z3350" i="1"/>
  <c r="AA3350" i="1" s="1"/>
  <c r="AH3350" i="1" s="1"/>
  <c r="AJ3351" i="1"/>
  <c r="AB3350" i="1"/>
  <c r="A3352" i="1"/>
  <c r="K3352" i="1" s="1"/>
  <c r="X3351" i="1"/>
  <c r="AE3306" i="1" l="1"/>
  <c r="G3306" i="1"/>
  <c r="L3308" i="1"/>
  <c r="M3307" i="1"/>
  <c r="AD3307" i="1" s="1"/>
  <c r="N3307" i="1"/>
  <c r="AC3307" i="1" s="1"/>
  <c r="I3352" i="1"/>
  <c r="H3352" i="1" s="1"/>
  <c r="AJ3352" i="1"/>
  <c r="Y3351" i="1"/>
  <c r="Z3351" i="1"/>
  <c r="AA3351" i="1" s="1"/>
  <c r="AH3351" i="1" s="1"/>
  <c r="AI3352" i="1"/>
  <c r="X3352" i="1"/>
  <c r="A3353" i="1"/>
  <c r="K3353" i="1" s="1"/>
  <c r="AB3351" i="1"/>
  <c r="G3307" i="1" l="1"/>
  <c r="K3354" i="1"/>
  <c r="AE3307" i="1"/>
  <c r="N3308" i="1"/>
  <c r="AC3308" i="1" s="1"/>
  <c r="L3309" i="1"/>
  <c r="M3308" i="1"/>
  <c r="AD3308" i="1" s="1"/>
  <c r="A3354" i="1"/>
  <c r="X3353" i="1"/>
  <c r="AJ3353" i="1"/>
  <c r="I3353" i="1"/>
  <c r="H3353" i="1" s="1"/>
  <c r="Y3352" i="1"/>
  <c r="Z3352" i="1"/>
  <c r="AA3352" i="1" s="1"/>
  <c r="AH3352" i="1" s="1"/>
  <c r="AI3353" i="1"/>
  <c r="AB3352" i="1"/>
  <c r="G3308" i="1" l="1"/>
  <c r="AE3308" i="1"/>
  <c r="L3310" i="1"/>
  <c r="M3309" i="1"/>
  <c r="AD3309" i="1" s="1"/>
  <c r="N3309" i="1"/>
  <c r="AC3309" i="1" s="1"/>
  <c r="G3309" i="1"/>
  <c r="Y3353" i="1"/>
  <c r="AJ3354" i="1"/>
  <c r="I3354" i="1"/>
  <c r="H3354" i="1" s="1"/>
  <c r="Z3353" i="1"/>
  <c r="AA3353" i="1" s="1"/>
  <c r="AH3353" i="1" s="1"/>
  <c r="AI3354" i="1"/>
  <c r="X3354" i="1"/>
  <c r="A3355" i="1"/>
  <c r="K3355" i="1" s="1"/>
  <c r="AB3353" i="1"/>
  <c r="AE3309" i="1" l="1"/>
  <c r="N3310" i="1"/>
  <c r="AC3310" i="1" s="1"/>
  <c r="L3311" i="1"/>
  <c r="M3310" i="1"/>
  <c r="AD3310" i="1" s="1"/>
  <c r="AB3354" i="1"/>
  <c r="X3355" i="1"/>
  <c r="A3356" i="1"/>
  <c r="K3356" i="1" s="1"/>
  <c r="I3355" i="1"/>
  <c r="H3355" i="1" s="1"/>
  <c r="AJ3355" i="1"/>
  <c r="AI3355" i="1"/>
  <c r="Z3354" i="1"/>
  <c r="AA3354" i="1" s="1"/>
  <c r="AH3354" i="1" s="1"/>
  <c r="Y3354" i="1"/>
  <c r="G3310" i="1" l="1"/>
  <c r="AE3310" i="1"/>
  <c r="K3357" i="1"/>
  <c r="M3311" i="1"/>
  <c r="AD3311" i="1" s="1"/>
  <c r="N3311" i="1"/>
  <c r="AC3311" i="1" s="1"/>
  <c r="L3312" i="1"/>
  <c r="X3356" i="1"/>
  <c r="A3357" i="1"/>
  <c r="AB3355" i="1"/>
  <c r="AI3356" i="1"/>
  <c r="Z3355" i="1"/>
  <c r="AA3355" i="1" s="1"/>
  <c r="AH3355" i="1" s="1"/>
  <c r="Y3355" i="1"/>
  <c r="I3356" i="1"/>
  <c r="H3356" i="1" s="1"/>
  <c r="AJ3356" i="1"/>
  <c r="G3311" i="1" l="1"/>
  <c r="N3312" i="1"/>
  <c r="AC3312" i="1" s="1"/>
  <c r="L3313" i="1"/>
  <c r="M3312" i="1"/>
  <c r="AD3312" i="1" s="1"/>
  <c r="AE3311" i="1"/>
  <c r="Z3356" i="1"/>
  <c r="AA3356" i="1" s="1"/>
  <c r="AH3356" i="1" s="1"/>
  <c r="I3357" i="1"/>
  <c r="H3357" i="1" s="1"/>
  <c r="AI3357" i="1"/>
  <c r="AJ3357" i="1"/>
  <c r="Y3356" i="1"/>
  <c r="AB3356" i="1"/>
  <c r="A3358" i="1"/>
  <c r="K3358" i="1" s="1"/>
  <c r="X3357" i="1"/>
  <c r="G3312" i="1" l="1"/>
  <c r="AE3312" i="1"/>
  <c r="L3314" i="1"/>
  <c r="M3313" i="1"/>
  <c r="AD3313" i="1" s="1"/>
  <c r="N3313" i="1"/>
  <c r="AC3313" i="1" s="1"/>
  <c r="A3359" i="1"/>
  <c r="K3359" i="1" s="1"/>
  <c r="X3358" i="1"/>
  <c r="AB3357" i="1"/>
  <c r="AJ3358" i="1"/>
  <c r="AI3358" i="1"/>
  <c r="Y3357" i="1"/>
  <c r="Z3357" i="1"/>
  <c r="AA3357" i="1" s="1"/>
  <c r="AH3357" i="1" s="1"/>
  <c r="I3358" i="1"/>
  <c r="H3358" i="1" s="1"/>
  <c r="G3313" i="1" l="1"/>
  <c r="AE3313" i="1"/>
  <c r="N3314" i="1"/>
  <c r="AC3314" i="1" s="1"/>
  <c r="L3315" i="1"/>
  <c r="M3314" i="1"/>
  <c r="AD3314" i="1" s="1"/>
  <c r="I3359" i="1"/>
  <c r="H3359" i="1" s="1"/>
  <c r="AJ3359" i="1"/>
  <c r="Y3358" i="1"/>
  <c r="Z3358" i="1"/>
  <c r="AA3358" i="1" s="1"/>
  <c r="AH3358" i="1" s="1"/>
  <c r="AI3359" i="1"/>
  <c r="AB3358" i="1"/>
  <c r="X3359" i="1"/>
  <c r="A3360" i="1"/>
  <c r="K3360" i="1" s="1"/>
  <c r="AE3314" i="1" l="1"/>
  <c r="G3314" i="1"/>
  <c r="M3315" i="1"/>
  <c r="AD3315" i="1" s="1"/>
  <c r="N3315" i="1"/>
  <c r="AC3315" i="1" s="1"/>
  <c r="L3316" i="1"/>
  <c r="AJ3360" i="1"/>
  <c r="AI3360" i="1"/>
  <c r="Z3359" i="1"/>
  <c r="AA3359" i="1" s="1"/>
  <c r="AH3359" i="1" s="1"/>
  <c r="I3360" i="1"/>
  <c r="H3360" i="1" s="1"/>
  <c r="Y3359" i="1"/>
  <c r="AB3359" i="1"/>
  <c r="A3361" i="1"/>
  <c r="K3361" i="1" s="1"/>
  <c r="X3360" i="1"/>
  <c r="G3315" i="1" l="1"/>
  <c r="AE3315" i="1"/>
  <c r="N3316" i="1"/>
  <c r="AC3316" i="1" s="1"/>
  <c r="L3317" i="1"/>
  <c r="M3316" i="1"/>
  <c r="AD3316" i="1" s="1"/>
  <c r="AE3316" i="1" s="1"/>
  <c r="G3316" i="1"/>
  <c r="AJ3361" i="1"/>
  <c r="Z3360" i="1"/>
  <c r="AI3361" i="1"/>
  <c r="I3361" i="1"/>
  <c r="H3361" i="1" s="1"/>
  <c r="A3362" i="1"/>
  <c r="K3362" i="1" s="1"/>
  <c r="X3361" i="1"/>
  <c r="AB3360" i="1"/>
  <c r="M3317" i="1" l="1"/>
  <c r="AD3317" i="1" s="1"/>
  <c r="N3317" i="1"/>
  <c r="AC3317" i="1" s="1"/>
  <c r="L3318" i="1"/>
  <c r="Y3361" i="1"/>
  <c r="I3362" i="1"/>
  <c r="H3362" i="1" s="1"/>
  <c r="AJ3362" i="1"/>
  <c r="AI3362" i="1"/>
  <c r="Z3361" i="1"/>
  <c r="AA3361" i="1" s="1"/>
  <c r="AH3361" i="1" s="1"/>
  <c r="X3362" i="1"/>
  <c r="A3363" i="1"/>
  <c r="K3363" i="1" s="1"/>
  <c r="AB3361" i="1"/>
  <c r="G3317" i="1" l="1"/>
  <c r="K3364" i="1"/>
  <c r="N3318" i="1"/>
  <c r="AC3318" i="1" s="1"/>
  <c r="L3319" i="1"/>
  <c r="M3318" i="1"/>
  <c r="AD3318" i="1" s="1"/>
  <c r="AE3318" i="1" s="1"/>
  <c r="G3318" i="1"/>
  <c r="AE3317" i="1"/>
  <c r="AB3362" i="1"/>
  <c r="A3364" i="1"/>
  <c r="X3363" i="1"/>
  <c r="Y3362" i="1"/>
  <c r="AI3363" i="1"/>
  <c r="AJ3363" i="1"/>
  <c r="Z3362" i="1"/>
  <c r="AA3362" i="1" s="1"/>
  <c r="AH3362" i="1" s="1"/>
  <c r="I3363" i="1"/>
  <c r="H3363" i="1" s="1"/>
  <c r="M3319" i="1" l="1"/>
  <c r="AD3319" i="1" s="1"/>
  <c r="N3319" i="1"/>
  <c r="AC3319" i="1" s="1"/>
  <c r="L3320" i="1"/>
  <c r="G3319" i="1"/>
  <c r="AB3363" i="1"/>
  <c r="Y3363" i="1"/>
  <c r="AI3364" i="1"/>
  <c r="I3364" i="1"/>
  <c r="H3364" i="1" s="1"/>
  <c r="AJ3364" i="1"/>
  <c r="Z3363" i="1"/>
  <c r="AA3363" i="1" s="1"/>
  <c r="AH3363" i="1" s="1"/>
  <c r="A3365" i="1"/>
  <c r="K3365" i="1" s="1"/>
  <c r="X3364" i="1"/>
  <c r="N3320" i="1" l="1"/>
  <c r="AC3320" i="1" s="1"/>
  <c r="L3321" i="1"/>
  <c r="M3320" i="1"/>
  <c r="AD3320" i="1" s="1"/>
  <c r="AE3320" i="1" s="1"/>
  <c r="G3320" i="1"/>
  <c r="AE3319" i="1"/>
  <c r="A3366" i="1"/>
  <c r="K3366" i="1" s="1"/>
  <c r="X3365" i="1"/>
  <c r="AB3364" i="1"/>
  <c r="AI3365" i="1"/>
  <c r="Z3364" i="1"/>
  <c r="AA3364" i="1" s="1"/>
  <c r="AH3364" i="1" s="1"/>
  <c r="Y3364" i="1"/>
  <c r="AJ3365" i="1"/>
  <c r="I3365" i="1"/>
  <c r="H3365" i="1" s="1"/>
  <c r="M3321" i="1" l="1"/>
  <c r="AD3321" i="1" s="1"/>
  <c r="N3321" i="1"/>
  <c r="AC3321" i="1" s="1"/>
  <c r="L3322" i="1"/>
  <c r="G3321" i="1"/>
  <c r="Y3365" i="1"/>
  <c r="AI3366" i="1"/>
  <c r="AJ3366" i="1"/>
  <c r="I3366" i="1"/>
  <c r="H3366" i="1" s="1"/>
  <c r="Z3365" i="1"/>
  <c r="AA3365" i="1" s="1"/>
  <c r="AH3365" i="1" s="1"/>
  <c r="AB3365" i="1"/>
  <c r="X3366" i="1"/>
  <c r="A3367" i="1"/>
  <c r="K3367" i="1" s="1"/>
  <c r="M3322" i="1" l="1"/>
  <c r="AD3322" i="1" s="1"/>
  <c r="N3322" i="1"/>
  <c r="AC3322" i="1" s="1"/>
  <c r="L3323" i="1"/>
  <c r="AE3321" i="1"/>
  <c r="Z3366" i="1"/>
  <c r="AA3366" i="1" s="1"/>
  <c r="AH3366" i="1" s="1"/>
  <c r="AI3367" i="1"/>
  <c r="Y3366" i="1"/>
  <c r="I3367" i="1"/>
  <c r="H3367" i="1" s="1"/>
  <c r="AJ3367" i="1"/>
  <c r="A3368" i="1"/>
  <c r="K3368" i="1" s="1"/>
  <c r="X3367" i="1"/>
  <c r="AB3366" i="1"/>
  <c r="G3322" i="1" l="1"/>
  <c r="N3323" i="1"/>
  <c r="AC3323" i="1" s="1"/>
  <c r="L3324" i="1"/>
  <c r="M3323" i="1"/>
  <c r="AD3323" i="1" s="1"/>
  <c r="AE3323" i="1" s="1"/>
  <c r="G3323" i="1"/>
  <c r="AE3322" i="1"/>
  <c r="I3368" i="1"/>
  <c r="H3368" i="1" s="1"/>
  <c r="AJ3368" i="1"/>
  <c r="AI3368" i="1"/>
  <c r="Z3367" i="1"/>
  <c r="AA3367" i="1" s="1"/>
  <c r="AH3367" i="1" s="1"/>
  <c r="Y3367" i="1"/>
  <c r="X3368" i="1"/>
  <c r="A3369" i="1"/>
  <c r="K3369" i="1" s="1"/>
  <c r="AB3367" i="1"/>
  <c r="L3325" i="1" l="1"/>
  <c r="M3324" i="1"/>
  <c r="AD3324" i="1" s="1"/>
  <c r="N3324" i="1"/>
  <c r="AC3324" i="1" s="1"/>
  <c r="A3370" i="1"/>
  <c r="K3370" i="1" s="1"/>
  <c r="X3369" i="1"/>
  <c r="AJ3369" i="1"/>
  <c r="I3369" i="1"/>
  <c r="H3369" i="1" s="1"/>
  <c r="Z3368" i="1"/>
  <c r="AA3368" i="1" s="1"/>
  <c r="AH3368" i="1" s="1"/>
  <c r="AI3369" i="1"/>
  <c r="Y3368" i="1"/>
  <c r="AB3368" i="1"/>
  <c r="G3324" i="1" l="1"/>
  <c r="AE3324" i="1"/>
  <c r="N3325" i="1"/>
  <c r="AC3325" i="1" s="1"/>
  <c r="L3326" i="1"/>
  <c r="M3325" i="1"/>
  <c r="AD3325" i="1" s="1"/>
  <c r="AE3325" i="1" s="1"/>
  <c r="G3325" i="1"/>
  <c r="AB3369" i="1"/>
  <c r="AI3370" i="1"/>
  <c r="Y3369" i="1"/>
  <c r="I3370" i="1"/>
  <c r="H3370" i="1" s="1"/>
  <c r="Z3369" i="1"/>
  <c r="AA3369" i="1" s="1"/>
  <c r="AH3369" i="1" s="1"/>
  <c r="AJ3370" i="1"/>
  <c r="A3371" i="1"/>
  <c r="K3371" i="1" s="1"/>
  <c r="X3370" i="1"/>
  <c r="L3327" i="1" l="1"/>
  <c r="M3326" i="1"/>
  <c r="AD3326" i="1" s="1"/>
  <c r="N3326" i="1"/>
  <c r="AC3326" i="1" s="1"/>
  <c r="AB3370" i="1"/>
  <c r="Z3370" i="1"/>
  <c r="AA3370" i="1" s="1"/>
  <c r="AH3370" i="1" s="1"/>
  <c r="Y3370" i="1"/>
  <c r="AJ3371" i="1"/>
  <c r="I3371" i="1"/>
  <c r="H3371" i="1" s="1"/>
  <c r="AI3371" i="1"/>
  <c r="X3371" i="1"/>
  <c r="A3372" i="1"/>
  <c r="K3372" i="1" s="1"/>
  <c r="AE3326" i="1" l="1"/>
  <c r="N3327" i="1"/>
  <c r="AC3327" i="1" s="1"/>
  <c r="L3328" i="1"/>
  <c r="M3327" i="1"/>
  <c r="AD3327" i="1" s="1"/>
  <c r="G3326" i="1"/>
  <c r="G3327" i="1" s="1"/>
  <c r="AB3371" i="1"/>
  <c r="X3372" i="1"/>
  <c r="A3373" i="1"/>
  <c r="K3373" i="1" s="1"/>
  <c r="AJ3372" i="1"/>
  <c r="AI3372" i="1"/>
  <c r="Z3371" i="1"/>
  <c r="AA3371" i="1" s="1"/>
  <c r="AH3371" i="1" s="1"/>
  <c r="I3372" i="1"/>
  <c r="H3372" i="1" s="1"/>
  <c r="Y3371" i="1"/>
  <c r="AE3327" i="1" l="1"/>
  <c r="M3328" i="1"/>
  <c r="AD3328" i="1" s="1"/>
  <c r="N3328" i="1"/>
  <c r="AC3328" i="1" s="1"/>
  <c r="L3329" i="1"/>
  <c r="Z3372" i="1"/>
  <c r="AA3372" i="1" s="1"/>
  <c r="AH3372" i="1" s="1"/>
  <c r="AI3373" i="1"/>
  <c r="Y3372" i="1"/>
  <c r="AJ3373" i="1"/>
  <c r="I3373" i="1"/>
  <c r="H3373" i="1" s="1"/>
  <c r="A3374" i="1"/>
  <c r="K3374" i="1" s="1"/>
  <c r="X3373" i="1"/>
  <c r="AB3372" i="1"/>
  <c r="G3328" i="1" l="1"/>
  <c r="N3329" i="1"/>
  <c r="AC3329" i="1" s="1"/>
  <c r="L3330" i="1"/>
  <c r="M3329" i="1"/>
  <c r="AD3329" i="1" s="1"/>
  <c r="AE3329" i="1" s="1"/>
  <c r="G3329" i="1"/>
  <c r="AE3328" i="1"/>
  <c r="AJ3374" i="1"/>
  <c r="AI3374" i="1"/>
  <c r="Z3373" i="1"/>
  <c r="AA3373" i="1" s="1"/>
  <c r="AH3373" i="1" s="1"/>
  <c r="I3374" i="1"/>
  <c r="H3374" i="1" s="1"/>
  <c r="Y3373" i="1"/>
  <c r="X3374" i="1"/>
  <c r="A3375" i="1"/>
  <c r="K3375" i="1" s="1"/>
  <c r="AB3373" i="1"/>
  <c r="N3330" i="1" l="1"/>
  <c r="AC3330" i="1" s="1"/>
  <c r="L3331" i="1"/>
  <c r="M3330" i="1"/>
  <c r="AD3330" i="1" s="1"/>
  <c r="A3376" i="1"/>
  <c r="K3376" i="1" s="1"/>
  <c r="X3375" i="1"/>
  <c r="Y3374" i="1"/>
  <c r="AJ3375" i="1"/>
  <c r="Z3374" i="1"/>
  <c r="AA3374" i="1" s="1"/>
  <c r="AH3374" i="1" s="1"/>
  <c r="AI3375" i="1"/>
  <c r="I3375" i="1"/>
  <c r="H3375" i="1" s="1"/>
  <c r="AB3374" i="1"/>
  <c r="G3330" i="1" l="1"/>
  <c r="N3331" i="1"/>
  <c r="AC3331" i="1" s="1"/>
  <c r="M3331" i="1"/>
  <c r="AD3331" i="1" s="1"/>
  <c r="AE3331" i="1" s="1"/>
  <c r="L3332" i="1"/>
  <c r="AE3330" i="1"/>
  <c r="AJ3376" i="1"/>
  <c r="AI3376" i="1"/>
  <c r="Z3375" i="1"/>
  <c r="AA3375" i="1" s="1"/>
  <c r="AH3375" i="1" s="1"/>
  <c r="I3376" i="1"/>
  <c r="H3376" i="1" s="1"/>
  <c r="Y3375" i="1"/>
  <c r="AB3375" i="1"/>
  <c r="A3377" i="1"/>
  <c r="K3377" i="1" s="1"/>
  <c r="X3376" i="1"/>
  <c r="G3331" i="1" l="1"/>
  <c r="N3332" i="1"/>
  <c r="AC3332" i="1" s="1"/>
  <c r="L3333" i="1"/>
  <c r="M3332" i="1"/>
  <c r="AD3332" i="1" s="1"/>
  <c r="AB3376" i="1"/>
  <c r="X3377" i="1"/>
  <c r="A3378" i="1"/>
  <c r="K3378" i="1" s="1"/>
  <c r="I3377" i="1"/>
  <c r="H3377" i="1" s="1"/>
  <c r="AJ3377" i="1"/>
  <c r="Z3376" i="1"/>
  <c r="AA3376" i="1" s="1"/>
  <c r="AH3376" i="1" s="1"/>
  <c r="AI3377" i="1"/>
  <c r="Y3376" i="1"/>
  <c r="G3332" i="1" l="1"/>
  <c r="AE3332" i="1"/>
  <c r="K3379" i="1"/>
  <c r="M3333" i="1"/>
  <c r="AD3333" i="1" s="1"/>
  <c r="N3333" i="1"/>
  <c r="AC3333" i="1" s="1"/>
  <c r="L3334" i="1"/>
  <c r="G3333" i="1"/>
  <c r="AB3377" i="1"/>
  <c r="X3378" i="1"/>
  <c r="A3379" i="1"/>
  <c r="AJ3378" i="1"/>
  <c r="AI3378" i="1"/>
  <c r="Z3377" i="1"/>
  <c r="AA3377" i="1" s="1"/>
  <c r="AH3377" i="1" s="1"/>
  <c r="I3378" i="1"/>
  <c r="H3378" i="1" s="1"/>
  <c r="Y3377" i="1"/>
  <c r="N3334" i="1" l="1"/>
  <c r="AC3334" i="1" s="1"/>
  <c r="L3335" i="1"/>
  <c r="M3334" i="1"/>
  <c r="AD3334" i="1" s="1"/>
  <c r="AE3334" i="1" s="1"/>
  <c r="G3334" i="1"/>
  <c r="AE3333" i="1"/>
  <c r="AB3378" i="1"/>
  <c r="X3379" i="1"/>
  <c r="A3380" i="1"/>
  <c r="K3380" i="1" s="1"/>
  <c r="Z3378" i="1"/>
  <c r="AA3378" i="1" s="1"/>
  <c r="AH3378" i="1" s="1"/>
  <c r="Y3378" i="1"/>
  <c r="AJ3379" i="1"/>
  <c r="I3379" i="1"/>
  <c r="H3379" i="1" s="1"/>
  <c r="AI3379" i="1"/>
  <c r="L3336" i="1" l="1"/>
  <c r="M3335" i="1"/>
  <c r="AD3335" i="1" s="1"/>
  <c r="N3335" i="1"/>
  <c r="AC3335" i="1" s="1"/>
  <c r="AE3335" i="1" s="1"/>
  <c r="A3381" i="1"/>
  <c r="K3381" i="1" s="1"/>
  <c r="X3380" i="1"/>
  <c r="Y3379" i="1"/>
  <c r="AJ3380" i="1"/>
  <c r="AI3380" i="1"/>
  <c r="I3380" i="1"/>
  <c r="H3380" i="1" s="1"/>
  <c r="Z3379" i="1"/>
  <c r="AA3379" i="1" s="1"/>
  <c r="AH3379" i="1" s="1"/>
  <c r="AB3379" i="1"/>
  <c r="G3335" i="1" l="1"/>
  <c r="N3336" i="1"/>
  <c r="AC3336" i="1" s="1"/>
  <c r="M3336" i="1"/>
  <c r="AD3336" i="1" s="1"/>
  <c r="AE3336" i="1" s="1"/>
  <c r="L3337" i="1"/>
  <c r="Z3380" i="1"/>
  <c r="AA3380" i="1" s="1"/>
  <c r="AH3380" i="1" s="1"/>
  <c r="I3381" i="1"/>
  <c r="H3381" i="1" s="1"/>
  <c r="Y3380" i="1"/>
  <c r="AJ3381" i="1"/>
  <c r="AI3381" i="1"/>
  <c r="A3382" i="1"/>
  <c r="K3382" i="1" s="1"/>
  <c r="X3381" i="1"/>
  <c r="AB3380" i="1"/>
  <c r="N3337" i="1" l="1"/>
  <c r="AC3337" i="1" s="1"/>
  <c r="L3338" i="1"/>
  <c r="M3337" i="1"/>
  <c r="AD3337" i="1" s="1"/>
  <c r="AE3337" i="1" s="1"/>
  <c r="G3336" i="1"/>
  <c r="G3337" i="1" s="1"/>
  <c r="AJ3382" i="1"/>
  <c r="Z3381" i="1"/>
  <c r="AA3381" i="1" s="1"/>
  <c r="AH3381" i="1" s="1"/>
  <c r="AI3382" i="1"/>
  <c r="I3382" i="1"/>
  <c r="H3382" i="1" s="1"/>
  <c r="Y3381" i="1"/>
  <c r="AB3381" i="1"/>
  <c r="X3382" i="1"/>
  <c r="A3383" i="1"/>
  <c r="K3383" i="1" s="1"/>
  <c r="L3339" i="1" l="1"/>
  <c r="M3338" i="1"/>
  <c r="AD3338" i="1" s="1"/>
  <c r="N3338" i="1"/>
  <c r="AC3338" i="1" s="1"/>
  <c r="Y3382" i="1"/>
  <c r="AJ3383" i="1"/>
  <c r="Z3382" i="1"/>
  <c r="AA3382" i="1" s="1"/>
  <c r="AH3382" i="1" s="1"/>
  <c r="AI3383" i="1"/>
  <c r="I3383" i="1"/>
  <c r="H3383" i="1" s="1"/>
  <c r="AB3382" i="1"/>
  <c r="A3384" i="1"/>
  <c r="K3384" i="1" s="1"/>
  <c r="X3383" i="1"/>
  <c r="AE3338" i="1" l="1"/>
  <c r="N3339" i="1"/>
  <c r="AC3339" i="1" s="1"/>
  <c r="L3340" i="1"/>
  <c r="M3339" i="1"/>
  <c r="AD3339" i="1" s="1"/>
  <c r="AE3339" i="1" s="1"/>
  <c r="G3338" i="1"/>
  <c r="G3339" i="1" s="1"/>
  <c r="Y3383" i="1"/>
  <c r="AJ3384" i="1"/>
  <c r="AI3384" i="1"/>
  <c r="I3384" i="1"/>
  <c r="H3384" i="1" s="1"/>
  <c r="Z3383" i="1"/>
  <c r="AA3383" i="1" s="1"/>
  <c r="AH3383" i="1" s="1"/>
  <c r="X3384" i="1"/>
  <c r="A3385" i="1"/>
  <c r="K3385" i="1" s="1"/>
  <c r="AB3383" i="1"/>
  <c r="L3341" i="1" l="1"/>
  <c r="M3340" i="1"/>
  <c r="AD3340" i="1" s="1"/>
  <c r="N3340" i="1"/>
  <c r="AC3340" i="1" s="1"/>
  <c r="A3386" i="1"/>
  <c r="K3386" i="1" s="1"/>
  <c r="X3385" i="1"/>
  <c r="Z3384" i="1"/>
  <c r="AA3384" i="1" s="1"/>
  <c r="AH3384" i="1" s="1"/>
  <c r="Y3384" i="1"/>
  <c r="AJ3385" i="1"/>
  <c r="I3385" i="1"/>
  <c r="H3385" i="1" s="1"/>
  <c r="AI3385" i="1"/>
  <c r="AB3384" i="1"/>
  <c r="G3340" i="1" l="1"/>
  <c r="K3387" i="1"/>
  <c r="AE3340" i="1"/>
  <c r="N3341" i="1"/>
  <c r="AC3341" i="1" s="1"/>
  <c r="L3342" i="1"/>
  <c r="M3341" i="1"/>
  <c r="AD3341" i="1" s="1"/>
  <c r="X3386" i="1"/>
  <c r="A3387" i="1"/>
  <c r="Z3385" i="1"/>
  <c r="AA3385" i="1" s="1"/>
  <c r="AH3385" i="1" s="1"/>
  <c r="Y3385" i="1"/>
  <c r="AI3386" i="1"/>
  <c r="AJ3386" i="1"/>
  <c r="I3386" i="1"/>
  <c r="H3386" i="1" s="1"/>
  <c r="AB3385" i="1"/>
  <c r="G3341" i="1" l="1"/>
  <c r="AE3341" i="1"/>
  <c r="K3388" i="1"/>
  <c r="L3343" i="1"/>
  <c r="M3342" i="1"/>
  <c r="AD3342" i="1" s="1"/>
  <c r="N3342" i="1"/>
  <c r="AC3342" i="1" s="1"/>
  <c r="A3388" i="1"/>
  <c r="X3387" i="1"/>
  <c r="I3387" i="1"/>
  <c r="H3387" i="1" s="1"/>
  <c r="AJ3387" i="1"/>
  <c r="AI3387" i="1"/>
  <c r="Z3386" i="1"/>
  <c r="AA3386" i="1" s="1"/>
  <c r="AH3386" i="1" s="1"/>
  <c r="Y3386" i="1"/>
  <c r="AB3386" i="1"/>
  <c r="G3342" i="1" l="1"/>
  <c r="AE3342" i="1"/>
  <c r="N3343" i="1"/>
  <c r="AC3343" i="1" s="1"/>
  <c r="L3344" i="1"/>
  <c r="M3343" i="1"/>
  <c r="AD3343" i="1" s="1"/>
  <c r="AE3343" i="1" s="1"/>
  <c r="AJ3388" i="1"/>
  <c r="AI3388" i="1"/>
  <c r="Z3387" i="1"/>
  <c r="AA3387" i="1" s="1"/>
  <c r="AH3387" i="1" s="1"/>
  <c r="I3388" i="1"/>
  <c r="H3388" i="1" s="1"/>
  <c r="Y3387" i="1"/>
  <c r="X3388" i="1"/>
  <c r="A3389" i="1"/>
  <c r="K3389" i="1" s="1"/>
  <c r="AB3387" i="1"/>
  <c r="G3343" i="1" l="1"/>
  <c r="M3344" i="1"/>
  <c r="AD3344" i="1" s="1"/>
  <c r="N3344" i="1"/>
  <c r="AC3344" i="1" s="1"/>
  <c r="L3345" i="1"/>
  <c r="AB3388" i="1"/>
  <c r="I3389" i="1"/>
  <c r="H3389" i="1" s="1"/>
  <c r="AJ3389" i="1"/>
  <c r="AI3389" i="1"/>
  <c r="Z3388" i="1"/>
  <c r="AA3388" i="1" s="1"/>
  <c r="AH3388" i="1" s="1"/>
  <c r="Y3388" i="1"/>
  <c r="X3389" i="1"/>
  <c r="A3390" i="1"/>
  <c r="K3390" i="1" s="1"/>
  <c r="N3345" i="1" l="1"/>
  <c r="AC3345" i="1" s="1"/>
  <c r="L3346" i="1"/>
  <c r="M3345" i="1"/>
  <c r="AD3345" i="1" s="1"/>
  <c r="AE3345" i="1" s="1"/>
  <c r="AE3344" i="1"/>
  <c r="G3344" i="1"/>
  <c r="AJ3390" i="1"/>
  <c r="AI3390" i="1"/>
  <c r="Z3389" i="1"/>
  <c r="AA3389" i="1" s="1"/>
  <c r="AH3389" i="1" s="1"/>
  <c r="I3390" i="1"/>
  <c r="H3390" i="1" s="1"/>
  <c r="Y3389" i="1"/>
  <c r="AB3389" i="1"/>
  <c r="A3391" i="1"/>
  <c r="K3391" i="1" s="1"/>
  <c r="X3390" i="1"/>
  <c r="G3345" i="1" l="1"/>
  <c r="M3346" i="1"/>
  <c r="AD3346" i="1" s="1"/>
  <c r="N3346" i="1"/>
  <c r="AC3346" i="1" s="1"/>
  <c r="L3347" i="1"/>
  <c r="X3391" i="1"/>
  <c r="A3392" i="1"/>
  <c r="K3392" i="1" s="1"/>
  <c r="Y3390" i="1"/>
  <c r="AJ3391" i="1"/>
  <c r="AI3391" i="1"/>
  <c r="I3391" i="1"/>
  <c r="H3391" i="1" s="1"/>
  <c r="Z3390" i="1"/>
  <c r="AA3390" i="1" s="1"/>
  <c r="AH3390" i="1" s="1"/>
  <c r="AB3390" i="1"/>
  <c r="N3347" i="1" l="1"/>
  <c r="AC3347" i="1" s="1"/>
  <c r="L3348" i="1"/>
  <c r="M3347" i="1"/>
  <c r="AD3347" i="1" s="1"/>
  <c r="AE3346" i="1"/>
  <c r="G3346" i="1"/>
  <c r="X3392" i="1"/>
  <c r="A3393" i="1"/>
  <c r="K3393" i="1" s="1"/>
  <c r="AJ3392" i="1"/>
  <c r="AI3392" i="1"/>
  <c r="I3392" i="1"/>
  <c r="H3392" i="1" s="1"/>
  <c r="Z3391" i="1"/>
  <c r="AB3391" i="1"/>
  <c r="AE3347" i="1" l="1"/>
  <c r="L3349" i="1"/>
  <c r="M3348" i="1"/>
  <c r="AD3348" i="1" s="1"/>
  <c r="N3348" i="1"/>
  <c r="AC3348" i="1" s="1"/>
  <c r="G3347" i="1"/>
  <c r="G3348" i="1" s="1"/>
  <c r="AB3392" i="1"/>
  <c r="X3393" i="1"/>
  <c r="A3394" i="1"/>
  <c r="K3394" i="1" s="1"/>
  <c r="Z3392" i="1"/>
  <c r="AA3392" i="1" s="1"/>
  <c r="AH3392" i="1" s="1"/>
  <c r="Y3392" i="1"/>
  <c r="AI3393" i="1"/>
  <c r="I3393" i="1"/>
  <c r="H3393" i="1" s="1"/>
  <c r="AJ3393" i="1"/>
  <c r="AE3348" i="1" l="1"/>
  <c r="M3349" i="1"/>
  <c r="AD3349" i="1" s="1"/>
  <c r="N3349" i="1"/>
  <c r="AC3349" i="1" s="1"/>
  <c r="L3350" i="1"/>
  <c r="X3394" i="1"/>
  <c r="A3395" i="1"/>
  <c r="K3395" i="1" s="1"/>
  <c r="Z3393" i="1"/>
  <c r="AA3393" i="1" s="1"/>
  <c r="AH3393" i="1" s="1"/>
  <c r="Y3393" i="1"/>
  <c r="AI3394" i="1"/>
  <c r="AJ3394" i="1"/>
  <c r="I3394" i="1"/>
  <c r="H3394" i="1" s="1"/>
  <c r="AB3393" i="1"/>
  <c r="AE3349" i="1" l="1"/>
  <c r="G3349" i="1"/>
  <c r="L3351" i="1"/>
  <c r="M3350" i="1"/>
  <c r="AD3350" i="1" s="1"/>
  <c r="N3350" i="1"/>
  <c r="AC3350" i="1" s="1"/>
  <c r="A3396" i="1"/>
  <c r="K3396" i="1" s="1"/>
  <c r="X3395" i="1"/>
  <c r="I3395" i="1"/>
  <c r="H3395" i="1" s="1"/>
  <c r="Y3394" i="1"/>
  <c r="Z3394" i="1"/>
  <c r="AA3394" i="1" s="1"/>
  <c r="AH3394" i="1" s="1"/>
  <c r="AJ3395" i="1"/>
  <c r="AI3395" i="1"/>
  <c r="AB3394" i="1"/>
  <c r="G3350" i="1" l="1"/>
  <c r="AE3350" i="1"/>
  <c r="M3351" i="1"/>
  <c r="AD3351" i="1" s="1"/>
  <c r="N3351" i="1"/>
  <c r="AC3351" i="1" s="1"/>
  <c r="L3352" i="1"/>
  <c r="Z3395" i="1"/>
  <c r="AA3395" i="1" s="1"/>
  <c r="AH3395" i="1" s="1"/>
  <c r="AI3396" i="1"/>
  <c r="Y3395" i="1"/>
  <c r="AJ3396" i="1"/>
  <c r="I3396" i="1"/>
  <c r="H3396" i="1" s="1"/>
  <c r="A3397" i="1"/>
  <c r="K3397" i="1" s="1"/>
  <c r="X3396" i="1"/>
  <c r="AB3395" i="1"/>
  <c r="G3351" i="1" l="1"/>
  <c r="L3353" i="1"/>
  <c r="M3352" i="1"/>
  <c r="AD3352" i="1" s="1"/>
  <c r="N3352" i="1"/>
  <c r="AC3352" i="1" s="1"/>
  <c r="G3352" i="1"/>
  <c r="AE3351" i="1"/>
  <c r="I3397" i="1"/>
  <c r="H3397" i="1" s="1"/>
  <c r="AJ3397" i="1"/>
  <c r="Z3396" i="1"/>
  <c r="AA3396" i="1" s="1"/>
  <c r="AH3396" i="1" s="1"/>
  <c r="AI3397" i="1"/>
  <c r="Y3396" i="1"/>
  <c r="X3397" i="1"/>
  <c r="A3398" i="1"/>
  <c r="K3398" i="1" s="1"/>
  <c r="AB3396" i="1"/>
  <c r="AE3352" i="1" l="1"/>
  <c r="M3353" i="1"/>
  <c r="AD3353" i="1" s="1"/>
  <c r="N3353" i="1"/>
  <c r="AC3353" i="1" s="1"/>
  <c r="L3354" i="1"/>
  <c r="AI3398" i="1"/>
  <c r="Z3397" i="1"/>
  <c r="AA3397" i="1" s="1"/>
  <c r="AH3397" i="1" s="1"/>
  <c r="I3398" i="1"/>
  <c r="H3398" i="1" s="1"/>
  <c r="Y3397" i="1"/>
  <c r="AJ3398" i="1"/>
  <c r="AB3397" i="1"/>
  <c r="X3398" i="1"/>
  <c r="A3399" i="1"/>
  <c r="K3399" i="1" s="1"/>
  <c r="G3353" i="1" l="1"/>
  <c r="L3355" i="1"/>
  <c r="M3354" i="1"/>
  <c r="AD3354" i="1" s="1"/>
  <c r="N3354" i="1"/>
  <c r="AC3354" i="1" s="1"/>
  <c r="AE3353" i="1"/>
  <c r="Z3398" i="1"/>
  <c r="AA3398" i="1" s="1"/>
  <c r="AH3398" i="1" s="1"/>
  <c r="I3399" i="1"/>
  <c r="H3399" i="1" s="1"/>
  <c r="Y3398" i="1"/>
  <c r="AJ3399" i="1"/>
  <c r="AI3399" i="1"/>
  <c r="X3399" i="1"/>
  <c r="A3400" i="1"/>
  <c r="K3400" i="1" s="1"/>
  <c r="AB3398" i="1"/>
  <c r="G3354" i="1" l="1"/>
  <c r="AE3354" i="1"/>
  <c r="N3355" i="1"/>
  <c r="AC3355" i="1" s="1"/>
  <c r="L3356" i="1"/>
  <c r="M3355" i="1"/>
  <c r="AD3355" i="1" s="1"/>
  <c r="G3355" i="1"/>
  <c r="AB3399" i="1"/>
  <c r="X3400" i="1"/>
  <c r="A3401" i="1"/>
  <c r="K3401" i="1" s="1"/>
  <c r="AJ3400" i="1"/>
  <c r="AI3400" i="1"/>
  <c r="Z3399" i="1"/>
  <c r="AA3399" i="1" s="1"/>
  <c r="AH3399" i="1" s="1"/>
  <c r="I3400" i="1"/>
  <c r="H3400" i="1" s="1"/>
  <c r="Y3399" i="1"/>
  <c r="AE3355" i="1" l="1"/>
  <c r="L3357" i="1"/>
  <c r="M3356" i="1"/>
  <c r="AD3356" i="1" s="1"/>
  <c r="N3356" i="1"/>
  <c r="AC3356" i="1" s="1"/>
  <c r="I3401" i="1"/>
  <c r="H3401" i="1" s="1"/>
  <c r="AJ3401" i="1"/>
  <c r="Z3400" i="1"/>
  <c r="AA3400" i="1" s="1"/>
  <c r="AH3400" i="1" s="1"/>
  <c r="AI3401" i="1"/>
  <c r="Y3400" i="1"/>
  <c r="AB3400" i="1"/>
  <c r="A3402" i="1"/>
  <c r="K3402" i="1" s="1"/>
  <c r="X3401" i="1"/>
  <c r="N3357" i="1" l="1"/>
  <c r="AC3357" i="1" s="1"/>
  <c r="L3358" i="1"/>
  <c r="M3357" i="1"/>
  <c r="AD3357" i="1" s="1"/>
  <c r="AE3357" i="1" s="1"/>
  <c r="G3356" i="1"/>
  <c r="G3357" i="1" s="1"/>
  <c r="AE3356" i="1"/>
  <c r="Y3401" i="1"/>
  <c r="AJ3402" i="1"/>
  <c r="AI3402" i="1"/>
  <c r="I3402" i="1"/>
  <c r="H3402" i="1" s="1"/>
  <c r="Z3401" i="1"/>
  <c r="AA3401" i="1" s="1"/>
  <c r="AH3401" i="1" s="1"/>
  <c r="A3403" i="1"/>
  <c r="K3403" i="1" s="1"/>
  <c r="X3402" i="1"/>
  <c r="AB3401" i="1"/>
  <c r="L3359" i="1" l="1"/>
  <c r="M3358" i="1"/>
  <c r="AD3358" i="1" s="1"/>
  <c r="N3358" i="1"/>
  <c r="AC3358" i="1" s="1"/>
  <c r="Z3402" i="1"/>
  <c r="AA3402" i="1" s="1"/>
  <c r="AH3402" i="1" s="1"/>
  <c r="Y3402" i="1"/>
  <c r="I3403" i="1"/>
  <c r="H3403" i="1" s="1"/>
  <c r="AJ3403" i="1"/>
  <c r="AI3403" i="1"/>
  <c r="A3404" i="1"/>
  <c r="K3404" i="1" s="1"/>
  <c r="X3403" i="1"/>
  <c r="AB3402" i="1"/>
  <c r="G3358" i="1" l="1"/>
  <c r="AE3358" i="1"/>
  <c r="M3359" i="1"/>
  <c r="AD3359" i="1" s="1"/>
  <c r="N3359" i="1"/>
  <c r="AC3359" i="1" s="1"/>
  <c r="L3360" i="1"/>
  <c r="X3404" i="1"/>
  <c r="A3405" i="1"/>
  <c r="K3405" i="1" s="1"/>
  <c r="AB3403" i="1"/>
  <c r="AJ3404" i="1"/>
  <c r="AI3404" i="1"/>
  <c r="Z3403" i="1"/>
  <c r="AA3403" i="1" s="1"/>
  <c r="AH3403" i="1" s="1"/>
  <c r="I3404" i="1"/>
  <c r="H3404" i="1" s="1"/>
  <c r="Y3403" i="1"/>
  <c r="L3361" i="1" l="1"/>
  <c r="M3360" i="1"/>
  <c r="AD3360" i="1" s="1"/>
  <c r="N3360" i="1"/>
  <c r="AC3360" i="1" s="1"/>
  <c r="AE3360" i="1" s="1"/>
  <c r="AE3359" i="1"/>
  <c r="G3359" i="1"/>
  <c r="A3406" i="1"/>
  <c r="K3406" i="1" s="1"/>
  <c r="X3405" i="1"/>
  <c r="I3405" i="1"/>
  <c r="H3405" i="1" s="1"/>
  <c r="Z3404" i="1"/>
  <c r="AA3404" i="1" s="1"/>
  <c r="AH3404" i="1" s="1"/>
  <c r="AI3405" i="1"/>
  <c r="Y3404" i="1"/>
  <c r="AJ3405" i="1"/>
  <c r="AB3404" i="1"/>
  <c r="G3360" i="1" l="1"/>
  <c r="M3361" i="1"/>
  <c r="AD3361" i="1" s="1"/>
  <c r="L3362" i="1"/>
  <c r="N3361" i="1"/>
  <c r="AC3361" i="1" s="1"/>
  <c r="AB3405" i="1"/>
  <c r="AJ3406" i="1"/>
  <c r="AI3406" i="1"/>
  <c r="Z3405" i="1"/>
  <c r="AA3405" i="1" s="1"/>
  <c r="AH3405" i="1" s="1"/>
  <c r="I3406" i="1"/>
  <c r="H3406" i="1" s="1"/>
  <c r="Y3405" i="1"/>
  <c r="X3406" i="1"/>
  <c r="A3407" i="1"/>
  <c r="K3407" i="1" s="1"/>
  <c r="AE3361" i="1" l="1"/>
  <c r="G3361" i="1"/>
  <c r="L3363" i="1"/>
  <c r="N3362" i="1"/>
  <c r="AC3362" i="1" s="1"/>
  <c r="M3362" i="1"/>
  <c r="AD3362" i="1" s="1"/>
  <c r="I3407" i="1"/>
  <c r="H3407" i="1" s="1"/>
  <c r="Z3406" i="1"/>
  <c r="AA3406" i="1" s="1"/>
  <c r="AH3406" i="1" s="1"/>
  <c r="AI3407" i="1"/>
  <c r="Y3406" i="1"/>
  <c r="AJ3407" i="1"/>
  <c r="AB3406" i="1"/>
  <c r="X3407" i="1"/>
  <c r="A3408" i="1"/>
  <c r="K3408" i="1" s="1"/>
  <c r="G3362" i="1" l="1"/>
  <c r="AE3362" i="1"/>
  <c r="N3363" i="1"/>
  <c r="AC3363" i="1" s="1"/>
  <c r="L3364" i="1"/>
  <c r="M3363" i="1"/>
  <c r="AD3363" i="1" s="1"/>
  <c r="Z3407" i="1"/>
  <c r="AA3407" i="1" s="1"/>
  <c r="AH3407" i="1" s="1"/>
  <c r="I3408" i="1"/>
  <c r="H3408" i="1" s="1"/>
  <c r="AI3408" i="1"/>
  <c r="Y3407" i="1"/>
  <c r="AJ3408" i="1"/>
  <c r="X3408" i="1"/>
  <c r="A3409" i="1"/>
  <c r="K3409" i="1" s="1"/>
  <c r="AB3407" i="1"/>
  <c r="G3363" i="1" l="1"/>
  <c r="AE3363" i="1"/>
  <c r="M3364" i="1"/>
  <c r="AD3364" i="1" s="1"/>
  <c r="N3364" i="1"/>
  <c r="AC3364" i="1" s="1"/>
  <c r="L3365" i="1"/>
  <c r="AB3408" i="1"/>
  <c r="A3410" i="1"/>
  <c r="K3410" i="1" s="1"/>
  <c r="X3409" i="1"/>
  <c r="AI3409" i="1"/>
  <c r="Y3408" i="1"/>
  <c r="AJ3409" i="1"/>
  <c r="I3409" i="1"/>
  <c r="H3409" i="1" s="1"/>
  <c r="Z3408" i="1"/>
  <c r="AA3408" i="1" s="1"/>
  <c r="AH3408" i="1" s="1"/>
  <c r="AE3364" i="1" l="1"/>
  <c r="G3364" i="1"/>
  <c r="L3366" i="1"/>
  <c r="M3365" i="1"/>
  <c r="AD3365" i="1" s="1"/>
  <c r="N3365" i="1"/>
  <c r="AC3365" i="1" s="1"/>
  <c r="X3410" i="1"/>
  <c r="A3411" i="1"/>
  <c r="K3411" i="1" s="1"/>
  <c r="AB3409" i="1"/>
  <c r="AJ3410" i="1"/>
  <c r="Y3409" i="1"/>
  <c r="I3410" i="1"/>
  <c r="H3410" i="1" s="1"/>
  <c r="AI3410" i="1"/>
  <c r="Z3409" i="1"/>
  <c r="AA3409" i="1" s="1"/>
  <c r="AH3409" i="1" s="1"/>
  <c r="G3365" i="1" l="1"/>
  <c r="AE3365" i="1"/>
  <c r="M3366" i="1"/>
  <c r="AD3366" i="1" s="1"/>
  <c r="N3366" i="1"/>
  <c r="AC3366" i="1" s="1"/>
  <c r="L3367" i="1"/>
  <c r="X3411" i="1"/>
  <c r="A3412" i="1"/>
  <c r="K3412" i="1" s="1"/>
  <c r="AJ3411" i="1"/>
  <c r="AI3411" i="1"/>
  <c r="Y3410" i="1"/>
  <c r="I3411" i="1"/>
  <c r="H3411" i="1" s="1"/>
  <c r="Z3410" i="1"/>
  <c r="AA3410" i="1" s="1"/>
  <c r="AH3410" i="1" s="1"/>
  <c r="AB3410" i="1"/>
  <c r="AE3366" i="1" l="1"/>
  <c r="G3366" i="1"/>
  <c r="M3367" i="1"/>
  <c r="AD3367" i="1" s="1"/>
  <c r="N3367" i="1"/>
  <c r="AC3367" i="1" s="1"/>
  <c r="L3368" i="1"/>
  <c r="X3412" i="1"/>
  <c r="A3413" i="1"/>
  <c r="K3413" i="1" s="1"/>
  <c r="AB3411" i="1"/>
  <c r="Z3411" i="1"/>
  <c r="AA3411" i="1" s="1"/>
  <c r="AH3411" i="1" s="1"/>
  <c r="I3412" i="1"/>
  <c r="H3412" i="1" s="1"/>
  <c r="AJ3412" i="1"/>
  <c r="AI3412" i="1"/>
  <c r="Y3411" i="1"/>
  <c r="AE3367" i="1" l="1"/>
  <c r="G3367" i="1"/>
  <c r="L3369" i="1"/>
  <c r="M3368" i="1"/>
  <c r="AD3368" i="1" s="1"/>
  <c r="N3368" i="1"/>
  <c r="AC3368" i="1" s="1"/>
  <c r="G3368" i="1"/>
  <c r="X3413" i="1"/>
  <c r="A3414" i="1"/>
  <c r="K3414" i="1" s="1"/>
  <c r="AJ3413" i="1"/>
  <c r="I3413" i="1"/>
  <c r="H3413" i="1" s="1"/>
  <c r="AI3413" i="1"/>
  <c r="Z3412" i="1"/>
  <c r="AA3412" i="1" s="1"/>
  <c r="AH3412" i="1" s="1"/>
  <c r="Y3412" i="1"/>
  <c r="AB3412" i="1"/>
  <c r="AE3368" i="1" l="1"/>
  <c r="L3370" i="1"/>
  <c r="M3369" i="1"/>
  <c r="AD3369" i="1" s="1"/>
  <c r="N3369" i="1"/>
  <c r="AC3369" i="1" s="1"/>
  <c r="G3369" i="1"/>
  <c r="A3415" i="1"/>
  <c r="K3415" i="1" s="1"/>
  <c r="X3414" i="1"/>
  <c r="Z3413" i="1"/>
  <c r="AA3413" i="1" s="1"/>
  <c r="AH3413" i="1" s="1"/>
  <c r="I3414" i="1"/>
  <c r="H3414" i="1" s="1"/>
  <c r="Y3413" i="1"/>
  <c r="AJ3414" i="1"/>
  <c r="AI3414" i="1"/>
  <c r="AB3413" i="1"/>
  <c r="AE3369" i="1" l="1"/>
  <c r="M3370" i="1"/>
  <c r="AD3370" i="1" s="1"/>
  <c r="N3370" i="1"/>
  <c r="AC3370" i="1" s="1"/>
  <c r="L3371" i="1"/>
  <c r="AB3414" i="1"/>
  <c r="AJ3415" i="1"/>
  <c r="I3415" i="1"/>
  <c r="H3415" i="1" s="1"/>
  <c r="Z3414" i="1"/>
  <c r="AA3414" i="1" s="1"/>
  <c r="AH3414" i="1" s="1"/>
  <c r="AI3415" i="1"/>
  <c r="Y3414" i="1"/>
  <c r="A3416" i="1"/>
  <c r="K3416" i="1" s="1"/>
  <c r="X3415" i="1"/>
  <c r="G3370" i="1" l="1"/>
  <c r="L3372" i="1"/>
  <c r="M3371" i="1"/>
  <c r="AD3371" i="1" s="1"/>
  <c r="N3371" i="1"/>
  <c r="AC3371" i="1" s="1"/>
  <c r="G3371" i="1"/>
  <c r="AE3370" i="1"/>
  <c r="A3417" i="1"/>
  <c r="K3417" i="1" s="1"/>
  <c r="X3416" i="1"/>
  <c r="AB3415" i="1"/>
  <c r="AJ3416" i="1"/>
  <c r="I3416" i="1"/>
  <c r="H3416" i="1" s="1"/>
  <c r="AI3416" i="1"/>
  <c r="Z3415" i="1"/>
  <c r="AA3415" i="1" s="1"/>
  <c r="AH3415" i="1" s="1"/>
  <c r="Y3415" i="1"/>
  <c r="AE3371" i="1" l="1"/>
  <c r="M3372" i="1"/>
  <c r="AD3372" i="1" s="1"/>
  <c r="N3372" i="1"/>
  <c r="AC3372" i="1" s="1"/>
  <c r="L3373" i="1"/>
  <c r="Y3416" i="1"/>
  <c r="AJ3417" i="1"/>
  <c r="I3417" i="1"/>
  <c r="H3417" i="1" s="1"/>
  <c r="Z3416" i="1"/>
  <c r="AA3416" i="1" s="1"/>
  <c r="AH3416" i="1" s="1"/>
  <c r="AI3417" i="1"/>
  <c r="AB3416" i="1"/>
  <c r="X3417" i="1"/>
  <c r="A3418" i="1"/>
  <c r="K3418" i="1" s="1"/>
  <c r="L3374" i="1" l="1"/>
  <c r="M3373" i="1"/>
  <c r="AD3373" i="1" s="1"/>
  <c r="N3373" i="1"/>
  <c r="AC3373" i="1" s="1"/>
  <c r="G3372" i="1"/>
  <c r="AE3372" i="1"/>
  <c r="AB3417" i="1"/>
  <c r="AI3418" i="1"/>
  <c r="Z3417" i="1"/>
  <c r="AA3417" i="1" s="1"/>
  <c r="AH3417" i="1" s="1"/>
  <c r="Y3417" i="1"/>
  <c r="AJ3418" i="1"/>
  <c r="I3418" i="1"/>
  <c r="H3418" i="1" s="1"/>
  <c r="A3419" i="1"/>
  <c r="K3419" i="1" s="1"/>
  <c r="X3418" i="1"/>
  <c r="G3373" i="1" l="1"/>
  <c r="AE3373" i="1"/>
  <c r="N3374" i="1"/>
  <c r="AC3374" i="1" s="1"/>
  <c r="L3375" i="1"/>
  <c r="M3374" i="1"/>
  <c r="AD3374" i="1" s="1"/>
  <c r="AE3374" i="1" s="1"/>
  <c r="Z3418" i="1"/>
  <c r="AA3418" i="1" s="1"/>
  <c r="AH3418" i="1" s="1"/>
  <c r="AI3419" i="1"/>
  <c r="Y3418" i="1"/>
  <c r="AJ3419" i="1"/>
  <c r="I3419" i="1"/>
  <c r="H3419" i="1" s="1"/>
  <c r="AB3418" i="1"/>
  <c r="X3419" i="1"/>
  <c r="A3420" i="1"/>
  <c r="K3420" i="1" s="1"/>
  <c r="G3374" i="1" l="1"/>
  <c r="N3375" i="1"/>
  <c r="AC3375" i="1" s="1"/>
  <c r="L3376" i="1"/>
  <c r="M3375" i="1"/>
  <c r="AD3375" i="1" s="1"/>
  <c r="AE3375" i="1" s="1"/>
  <c r="I3420" i="1"/>
  <c r="H3420" i="1" s="1"/>
  <c r="AJ3420" i="1"/>
  <c r="AI3420" i="1"/>
  <c r="Z3419" i="1"/>
  <c r="AA3419" i="1" s="1"/>
  <c r="AH3419" i="1" s="1"/>
  <c r="Y3419" i="1"/>
  <c r="AB3419" i="1"/>
  <c r="X3420" i="1"/>
  <c r="A3421" i="1"/>
  <c r="K3421" i="1" s="1"/>
  <c r="G3375" i="1" l="1"/>
  <c r="N3376" i="1"/>
  <c r="AC3376" i="1" s="1"/>
  <c r="L3377" i="1"/>
  <c r="M3376" i="1"/>
  <c r="AD3376" i="1" s="1"/>
  <c r="AE3376" i="1" s="1"/>
  <c r="G3376" i="1"/>
  <c r="K3422" i="1"/>
  <c r="AJ3421" i="1"/>
  <c r="Y3420" i="1"/>
  <c r="I3421" i="1"/>
  <c r="H3421" i="1" s="1"/>
  <c r="AI3421" i="1"/>
  <c r="Z3420" i="1"/>
  <c r="AA3420" i="1" s="1"/>
  <c r="AH3420" i="1" s="1"/>
  <c r="A3422" i="1"/>
  <c r="X3421" i="1"/>
  <c r="AB3420" i="1"/>
  <c r="M3377" i="1" l="1"/>
  <c r="AD3377" i="1" s="1"/>
  <c r="N3377" i="1"/>
  <c r="AC3377" i="1" s="1"/>
  <c r="L3378" i="1"/>
  <c r="G3377" i="1"/>
  <c r="Z3421" i="1"/>
  <c r="I3422" i="1"/>
  <c r="H3422" i="1" s="1"/>
  <c r="AI3422" i="1"/>
  <c r="AJ3422" i="1"/>
  <c r="AB3421" i="1"/>
  <c r="A3423" i="1"/>
  <c r="K3423" i="1" s="1"/>
  <c r="X3422" i="1"/>
  <c r="N3378" i="1" l="1"/>
  <c r="AC3378" i="1" s="1"/>
  <c r="L3379" i="1"/>
  <c r="M3378" i="1"/>
  <c r="AD3378" i="1" s="1"/>
  <c r="AE3378" i="1" s="1"/>
  <c r="AE3377" i="1"/>
  <c r="Y3422" i="1"/>
  <c r="AJ3423" i="1"/>
  <c r="AI3423" i="1"/>
  <c r="I3423" i="1"/>
  <c r="H3423" i="1" s="1"/>
  <c r="Z3422" i="1"/>
  <c r="AA3422" i="1" s="1"/>
  <c r="AH3422" i="1" s="1"/>
  <c r="AB3422" i="1"/>
  <c r="X3423" i="1"/>
  <c r="A3424" i="1"/>
  <c r="K3424" i="1" s="1"/>
  <c r="G3378" i="1" l="1"/>
  <c r="M3379" i="1"/>
  <c r="AD3379" i="1" s="1"/>
  <c r="N3379" i="1"/>
  <c r="AC3379" i="1" s="1"/>
  <c r="L3380" i="1"/>
  <c r="X3424" i="1"/>
  <c r="A3425" i="1"/>
  <c r="K3425" i="1" s="1"/>
  <c r="AB3423" i="1"/>
  <c r="I3424" i="1"/>
  <c r="H3424" i="1" s="1"/>
  <c r="AI3424" i="1"/>
  <c r="Z3423" i="1"/>
  <c r="AA3423" i="1" s="1"/>
  <c r="AH3423" i="1" s="1"/>
  <c r="AJ3424" i="1"/>
  <c r="Y3423" i="1"/>
  <c r="L3381" i="1" l="1"/>
  <c r="M3380" i="1"/>
  <c r="AD3380" i="1" s="1"/>
  <c r="N3380" i="1"/>
  <c r="AC3380" i="1" s="1"/>
  <c r="G3379" i="1"/>
  <c r="AE3379" i="1"/>
  <c r="X3425" i="1"/>
  <c r="A3426" i="1"/>
  <c r="K3426" i="1" s="1"/>
  <c r="AJ3425" i="1"/>
  <c r="I3425" i="1"/>
  <c r="H3425" i="1" s="1"/>
  <c r="Z3424" i="1"/>
  <c r="AA3424" i="1" s="1"/>
  <c r="AH3424" i="1" s="1"/>
  <c r="AI3425" i="1"/>
  <c r="Y3424" i="1"/>
  <c r="AB3424" i="1"/>
  <c r="G3380" i="1" l="1"/>
  <c r="AE3380" i="1"/>
  <c r="L3382" i="1"/>
  <c r="M3381" i="1"/>
  <c r="AD3381" i="1" s="1"/>
  <c r="N3381" i="1"/>
  <c r="AC3381" i="1" s="1"/>
  <c r="Z3425" i="1"/>
  <c r="AA3425" i="1" s="1"/>
  <c r="AH3425" i="1" s="1"/>
  <c r="I3426" i="1"/>
  <c r="H3426" i="1" s="1"/>
  <c r="AJ3426" i="1"/>
  <c r="Y3425" i="1"/>
  <c r="AI3426" i="1"/>
  <c r="AB3425" i="1"/>
  <c r="A3427" i="1"/>
  <c r="K3427" i="1" s="1"/>
  <c r="X3426" i="1"/>
  <c r="G3381" i="1" l="1"/>
  <c r="AE3381" i="1"/>
  <c r="M3382" i="1"/>
  <c r="AD3382" i="1" s="1"/>
  <c r="N3382" i="1"/>
  <c r="AC3382" i="1" s="1"/>
  <c r="L3383" i="1"/>
  <c r="AJ3427" i="1"/>
  <c r="I3427" i="1"/>
  <c r="H3427" i="1" s="1"/>
  <c r="Z3426" i="1"/>
  <c r="AA3426" i="1" s="1"/>
  <c r="AH3426" i="1" s="1"/>
  <c r="AI3427" i="1"/>
  <c r="Y3426" i="1"/>
  <c r="A3428" i="1"/>
  <c r="K3428" i="1" s="1"/>
  <c r="X3427" i="1"/>
  <c r="AB3426" i="1"/>
  <c r="G3382" i="1" l="1"/>
  <c r="L3384" i="1"/>
  <c r="M3383" i="1"/>
  <c r="AD3383" i="1" s="1"/>
  <c r="AE3383" i="1" s="1"/>
  <c r="N3383" i="1"/>
  <c r="AC3383" i="1" s="1"/>
  <c r="AE3382" i="1"/>
  <c r="Y3427" i="1"/>
  <c r="AI3428" i="1"/>
  <c r="AJ3428" i="1"/>
  <c r="I3428" i="1"/>
  <c r="H3428" i="1" s="1"/>
  <c r="Z3427" i="1"/>
  <c r="AA3427" i="1" s="1"/>
  <c r="AH3427" i="1" s="1"/>
  <c r="X3428" i="1"/>
  <c r="A3429" i="1"/>
  <c r="K3429" i="1" s="1"/>
  <c r="AB3427" i="1"/>
  <c r="G3383" i="1" l="1"/>
  <c r="M3384" i="1"/>
  <c r="AD3384" i="1" s="1"/>
  <c r="N3384" i="1"/>
  <c r="AC3384" i="1" s="1"/>
  <c r="L3385" i="1"/>
  <c r="AB3428" i="1"/>
  <c r="Y3428" i="1"/>
  <c r="Z3428" i="1"/>
  <c r="AA3428" i="1" s="1"/>
  <c r="AH3428" i="1" s="1"/>
  <c r="AJ3429" i="1"/>
  <c r="I3429" i="1"/>
  <c r="H3429" i="1" s="1"/>
  <c r="AI3429" i="1"/>
  <c r="X3429" i="1"/>
  <c r="A3430" i="1"/>
  <c r="K3430" i="1" s="1"/>
  <c r="G3384" i="1" l="1"/>
  <c r="AE3384" i="1"/>
  <c r="M3385" i="1"/>
  <c r="AD3385" i="1" s="1"/>
  <c r="N3385" i="1"/>
  <c r="AC3385" i="1" s="1"/>
  <c r="L3386" i="1"/>
  <c r="AB3429" i="1"/>
  <c r="AJ3430" i="1"/>
  <c r="Z3429" i="1"/>
  <c r="AA3429" i="1" s="1"/>
  <c r="AH3429" i="1" s="1"/>
  <c r="Y3429" i="1"/>
  <c r="I3430" i="1"/>
  <c r="H3430" i="1" s="1"/>
  <c r="AI3430" i="1"/>
  <c r="X3430" i="1"/>
  <c r="A3431" i="1"/>
  <c r="K3431" i="1" s="1"/>
  <c r="G3385" i="1" l="1"/>
  <c r="N3386" i="1"/>
  <c r="AC3386" i="1" s="1"/>
  <c r="L3387" i="1"/>
  <c r="M3386" i="1"/>
  <c r="AD3386" i="1" s="1"/>
  <c r="AE3385" i="1"/>
  <c r="AB3430" i="1"/>
  <c r="X3431" i="1"/>
  <c r="A3432" i="1"/>
  <c r="K3432" i="1" s="1"/>
  <c r="AI3431" i="1"/>
  <c r="Y3430" i="1"/>
  <c r="AJ3431" i="1"/>
  <c r="I3431" i="1"/>
  <c r="H3431" i="1" s="1"/>
  <c r="Z3430" i="1"/>
  <c r="AA3430" i="1" s="1"/>
  <c r="AH3430" i="1" s="1"/>
  <c r="G3386" i="1" l="1"/>
  <c r="AE3386" i="1"/>
  <c r="M3387" i="1"/>
  <c r="AD3387" i="1" s="1"/>
  <c r="N3387" i="1"/>
  <c r="AC3387" i="1" s="1"/>
  <c r="L3388" i="1"/>
  <c r="A3433" i="1"/>
  <c r="K3433" i="1" s="1"/>
  <c r="X3432" i="1"/>
  <c r="AI3432" i="1"/>
  <c r="AJ3432" i="1"/>
  <c r="Z3431" i="1"/>
  <c r="AA3431" i="1" s="1"/>
  <c r="AH3431" i="1" s="1"/>
  <c r="Y3431" i="1"/>
  <c r="I3432" i="1"/>
  <c r="H3432" i="1" s="1"/>
  <c r="AB3431" i="1"/>
  <c r="G3387" i="1" l="1"/>
  <c r="N3388" i="1"/>
  <c r="AC3388" i="1" s="1"/>
  <c r="L3389" i="1"/>
  <c r="M3388" i="1"/>
  <c r="AD3388" i="1" s="1"/>
  <c r="G3388" i="1"/>
  <c r="AE3387" i="1"/>
  <c r="Z3432" i="1"/>
  <c r="AA3432" i="1" s="1"/>
  <c r="AH3432" i="1" s="1"/>
  <c r="Y3432" i="1"/>
  <c r="AI3433" i="1"/>
  <c r="AJ3433" i="1"/>
  <c r="I3433" i="1"/>
  <c r="H3433" i="1" s="1"/>
  <c r="A3434" i="1"/>
  <c r="K3434" i="1" s="1"/>
  <c r="X3433" i="1"/>
  <c r="AB3432" i="1"/>
  <c r="AE3388" i="1" l="1"/>
  <c r="M3389" i="1"/>
  <c r="AD3389" i="1" s="1"/>
  <c r="N3389" i="1"/>
  <c r="AC3389" i="1" s="1"/>
  <c r="L3390" i="1"/>
  <c r="I3434" i="1"/>
  <c r="H3434" i="1" s="1"/>
  <c r="AJ3434" i="1"/>
  <c r="Y3433" i="1"/>
  <c r="Z3433" i="1"/>
  <c r="AA3433" i="1" s="1"/>
  <c r="AH3433" i="1" s="1"/>
  <c r="AI3434" i="1"/>
  <c r="AB3433" i="1"/>
  <c r="X3434" i="1"/>
  <c r="A3435" i="1"/>
  <c r="K3435" i="1" s="1"/>
  <c r="N3390" i="1" l="1"/>
  <c r="AC3390" i="1" s="1"/>
  <c r="L3391" i="1"/>
  <c r="M3390" i="1"/>
  <c r="AD3390" i="1" s="1"/>
  <c r="AE3390" i="1" s="1"/>
  <c r="AE3389" i="1"/>
  <c r="G3389" i="1"/>
  <c r="A3436" i="1"/>
  <c r="K3436" i="1" s="1"/>
  <c r="X3435" i="1"/>
  <c r="AB3434" i="1"/>
  <c r="AJ3435" i="1"/>
  <c r="AI3435" i="1"/>
  <c r="Z3434" i="1"/>
  <c r="AA3434" i="1" s="1"/>
  <c r="AH3434" i="1" s="1"/>
  <c r="Y3434" i="1"/>
  <c r="I3435" i="1"/>
  <c r="H3435" i="1" s="1"/>
  <c r="G3390" i="1" l="1"/>
  <c r="N3391" i="1"/>
  <c r="AC3391" i="1" s="1"/>
  <c r="AE3391" i="1" s="1"/>
  <c r="L3392" i="1"/>
  <c r="M3391" i="1"/>
  <c r="AD3391" i="1" s="1"/>
  <c r="AB3435" i="1"/>
  <c r="Z3435" i="1"/>
  <c r="AA3435" i="1" s="1"/>
  <c r="AH3435" i="1" s="1"/>
  <c r="I3436" i="1"/>
  <c r="H3436" i="1" s="1"/>
  <c r="Y3435" i="1"/>
  <c r="AJ3436" i="1"/>
  <c r="AI3436" i="1"/>
  <c r="A3437" i="1"/>
  <c r="K3437" i="1" s="1"/>
  <c r="X3436" i="1"/>
  <c r="G3391" i="1" l="1"/>
  <c r="N3392" i="1"/>
  <c r="AC3392" i="1" s="1"/>
  <c r="M3392" i="1"/>
  <c r="AD3392" i="1" s="1"/>
  <c r="AE3392" i="1" s="1"/>
  <c r="L3393" i="1"/>
  <c r="X3437" i="1"/>
  <c r="A3438" i="1"/>
  <c r="K3438" i="1" s="1"/>
  <c r="AB3436" i="1"/>
  <c r="Z3436" i="1"/>
  <c r="AA3436" i="1" s="1"/>
  <c r="AH3436" i="1" s="1"/>
  <c r="Y3436" i="1"/>
  <c r="AJ3437" i="1"/>
  <c r="AI3437" i="1"/>
  <c r="I3437" i="1"/>
  <c r="H3437" i="1" s="1"/>
  <c r="G3392" i="1" l="1"/>
  <c r="N3393" i="1"/>
  <c r="AC3393" i="1" s="1"/>
  <c r="L3394" i="1"/>
  <c r="M3393" i="1"/>
  <c r="AD3393" i="1" s="1"/>
  <c r="X3438" i="1"/>
  <c r="A3439" i="1"/>
  <c r="K3439" i="1" s="1"/>
  <c r="AI3438" i="1"/>
  <c r="Y3437" i="1"/>
  <c r="Z3437" i="1"/>
  <c r="AA3437" i="1" s="1"/>
  <c r="AH3437" i="1" s="1"/>
  <c r="AJ3438" i="1"/>
  <c r="I3438" i="1"/>
  <c r="H3438" i="1" s="1"/>
  <c r="AB3437" i="1"/>
  <c r="G3393" i="1" l="1"/>
  <c r="N3394" i="1"/>
  <c r="AC3394" i="1" s="1"/>
  <c r="M3394" i="1"/>
  <c r="AD3394" i="1" s="1"/>
  <c r="L3395" i="1"/>
  <c r="AE3393" i="1"/>
  <c r="X3439" i="1"/>
  <c r="A3440" i="1"/>
  <c r="K3440" i="1" s="1"/>
  <c r="AI3439" i="1"/>
  <c r="Y3438" i="1"/>
  <c r="Z3438" i="1"/>
  <c r="AA3438" i="1" s="1"/>
  <c r="AH3438" i="1" s="1"/>
  <c r="I3439" i="1"/>
  <c r="H3439" i="1" s="1"/>
  <c r="AJ3439" i="1"/>
  <c r="AB3438" i="1"/>
  <c r="AE3394" i="1" l="1"/>
  <c r="N3395" i="1"/>
  <c r="AC3395" i="1" s="1"/>
  <c r="M3395" i="1"/>
  <c r="AD3395" i="1" s="1"/>
  <c r="AE3395" i="1" s="1"/>
  <c r="L3396" i="1"/>
  <c r="G3394" i="1"/>
  <c r="A3441" i="1"/>
  <c r="K3441" i="1" s="1"/>
  <c r="X3440" i="1"/>
  <c r="AJ3440" i="1"/>
  <c r="Y3439" i="1"/>
  <c r="AI3440" i="1"/>
  <c r="I3440" i="1"/>
  <c r="H3440" i="1" s="1"/>
  <c r="Z3439" i="1"/>
  <c r="AA3439" i="1" s="1"/>
  <c r="AH3439" i="1" s="1"/>
  <c r="AB3439" i="1"/>
  <c r="G3395" i="1" l="1"/>
  <c r="N3396" i="1"/>
  <c r="AC3396" i="1" s="1"/>
  <c r="L3397" i="1"/>
  <c r="M3396" i="1"/>
  <c r="AD3396" i="1" s="1"/>
  <c r="Z3440" i="1"/>
  <c r="AA3440" i="1" s="1"/>
  <c r="AH3440" i="1" s="1"/>
  <c r="AJ3441" i="1"/>
  <c r="Y3440" i="1"/>
  <c r="AI3441" i="1"/>
  <c r="I3441" i="1"/>
  <c r="H3441" i="1" s="1"/>
  <c r="A3442" i="1"/>
  <c r="K3442" i="1" s="1"/>
  <c r="X3441" i="1"/>
  <c r="AB3440" i="1"/>
  <c r="AE3396" i="1" l="1"/>
  <c r="G3396" i="1"/>
  <c r="N3397" i="1"/>
  <c r="AC3397" i="1" s="1"/>
  <c r="L3398" i="1"/>
  <c r="M3397" i="1"/>
  <c r="AD3397" i="1" s="1"/>
  <c r="AB3441" i="1"/>
  <c r="X3442" i="1"/>
  <c r="A3443" i="1"/>
  <c r="K3443" i="1" s="1"/>
  <c r="I3442" i="1"/>
  <c r="H3442" i="1" s="1"/>
  <c r="Z3441" i="1"/>
  <c r="AA3441" i="1" s="1"/>
  <c r="AH3441" i="1" s="1"/>
  <c r="Y3441" i="1"/>
  <c r="AJ3442" i="1"/>
  <c r="AI3442" i="1"/>
  <c r="G3397" i="1" l="1"/>
  <c r="AE3397" i="1"/>
  <c r="N3398" i="1"/>
  <c r="AC3398" i="1" s="1"/>
  <c r="L3399" i="1"/>
  <c r="M3398" i="1"/>
  <c r="AD3398" i="1" s="1"/>
  <c r="A3444" i="1"/>
  <c r="K3444" i="1" s="1"/>
  <c r="X3443" i="1"/>
  <c r="Y3442" i="1"/>
  <c r="AI3443" i="1"/>
  <c r="AJ3443" i="1"/>
  <c r="I3443" i="1"/>
  <c r="H3443" i="1" s="1"/>
  <c r="Z3442" i="1"/>
  <c r="AA3442" i="1" s="1"/>
  <c r="AH3442" i="1" s="1"/>
  <c r="AB3442" i="1"/>
  <c r="M3399" i="1" l="1"/>
  <c r="AD3399" i="1" s="1"/>
  <c r="N3399" i="1"/>
  <c r="AC3399" i="1" s="1"/>
  <c r="L3400" i="1"/>
  <c r="G3398" i="1"/>
  <c r="AE3398" i="1"/>
  <c r="Z3443" i="1"/>
  <c r="AA3443" i="1" s="1"/>
  <c r="AH3443" i="1" s="1"/>
  <c r="AJ3444" i="1"/>
  <c r="Y3443" i="1"/>
  <c r="I3444" i="1"/>
  <c r="H3444" i="1" s="1"/>
  <c r="AI3444" i="1"/>
  <c r="AB3443" i="1"/>
  <c r="X3444" i="1"/>
  <c r="A3445" i="1"/>
  <c r="K3445" i="1" s="1"/>
  <c r="G3399" i="1" l="1"/>
  <c r="N3400" i="1"/>
  <c r="AC3400" i="1" s="1"/>
  <c r="L3401" i="1"/>
  <c r="M3400" i="1"/>
  <c r="AD3400" i="1" s="1"/>
  <c r="AE3399" i="1"/>
  <c r="AB3444" i="1"/>
  <c r="A3446" i="1"/>
  <c r="K3446" i="1" s="1"/>
  <c r="X3445" i="1"/>
  <c r="I3445" i="1"/>
  <c r="H3445" i="1" s="1"/>
  <c r="Y3444" i="1"/>
  <c r="AJ3445" i="1"/>
  <c r="AI3445" i="1"/>
  <c r="Z3444" i="1"/>
  <c r="AA3444" i="1" s="1"/>
  <c r="AH3444" i="1" s="1"/>
  <c r="AE3400" i="1" l="1"/>
  <c r="M3401" i="1"/>
  <c r="AD3401" i="1" s="1"/>
  <c r="N3401" i="1"/>
  <c r="AC3401" i="1" s="1"/>
  <c r="L3402" i="1"/>
  <c r="G3400" i="1"/>
  <c r="AB3445" i="1"/>
  <c r="AI3446" i="1"/>
  <c r="Z3445" i="1"/>
  <c r="AA3445" i="1" s="1"/>
  <c r="AH3445" i="1" s="1"/>
  <c r="AJ3446" i="1"/>
  <c r="Y3445" i="1"/>
  <c r="I3446" i="1"/>
  <c r="H3446" i="1" s="1"/>
  <c r="A3447" i="1"/>
  <c r="K3447" i="1" s="1"/>
  <c r="X3446" i="1"/>
  <c r="G3401" i="1" l="1"/>
  <c r="M3402" i="1"/>
  <c r="AD3402" i="1" s="1"/>
  <c r="L3403" i="1"/>
  <c r="N3402" i="1"/>
  <c r="AC3402" i="1" s="1"/>
  <c r="G3402" i="1"/>
  <c r="AE3401" i="1"/>
  <c r="AB3446" i="1"/>
  <c r="I3447" i="1"/>
  <c r="H3447" i="1" s="1"/>
  <c r="AJ3447" i="1"/>
  <c r="Y3446" i="1"/>
  <c r="Z3446" i="1"/>
  <c r="AA3446" i="1" s="1"/>
  <c r="AH3446" i="1" s="1"/>
  <c r="AI3447" i="1"/>
  <c r="X3447" i="1"/>
  <c r="A3448" i="1"/>
  <c r="K3448" i="1" s="1"/>
  <c r="L3404" i="1" l="1"/>
  <c r="M3403" i="1"/>
  <c r="AD3403" i="1" s="1"/>
  <c r="N3403" i="1"/>
  <c r="AC3403" i="1" s="1"/>
  <c r="AE3403" i="1" s="1"/>
  <c r="AE3402" i="1"/>
  <c r="Z3447" i="1"/>
  <c r="AA3447" i="1" s="1"/>
  <c r="AH3447" i="1" s="1"/>
  <c r="AJ3448" i="1"/>
  <c r="Y3447" i="1"/>
  <c r="AI3448" i="1"/>
  <c r="I3448" i="1"/>
  <c r="H3448" i="1" s="1"/>
  <c r="A3449" i="1"/>
  <c r="K3449" i="1" s="1"/>
  <c r="X3448" i="1"/>
  <c r="AB3447" i="1"/>
  <c r="G3403" i="1" l="1"/>
  <c r="N3404" i="1"/>
  <c r="AC3404" i="1" s="1"/>
  <c r="L3405" i="1"/>
  <c r="M3404" i="1"/>
  <c r="AD3404" i="1" s="1"/>
  <c r="AB3448" i="1"/>
  <c r="Z3448" i="1"/>
  <c r="AA3448" i="1" s="1"/>
  <c r="AH3448" i="1" s="1"/>
  <c r="I3449" i="1"/>
  <c r="H3449" i="1" s="1"/>
  <c r="Y3448" i="1"/>
  <c r="AJ3449" i="1"/>
  <c r="AI3449" i="1"/>
  <c r="A3450" i="1"/>
  <c r="K3450" i="1" s="1"/>
  <c r="X3449" i="1"/>
  <c r="G3404" i="1" l="1"/>
  <c r="AE3404" i="1"/>
  <c r="N3405" i="1"/>
  <c r="AC3405" i="1" s="1"/>
  <c r="L3406" i="1"/>
  <c r="M3405" i="1"/>
  <c r="AD3405" i="1" s="1"/>
  <c r="Y3449" i="1"/>
  <c r="AJ3450" i="1"/>
  <c r="I3450" i="1"/>
  <c r="H3450" i="1" s="1"/>
  <c r="AI3450" i="1"/>
  <c r="Z3449" i="1"/>
  <c r="AA3449" i="1" s="1"/>
  <c r="AH3449" i="1" s="1"/>
  <c r="X3450" i="1"/>
  <c r="A3451" i="1"/>
  <c r="K3451" i="1" s="1"/>
  <c r="AB3449" i="1"/>
  <c r="G3405" i="1" l="1"/>
  <c r="AE3405" i="1"/>
  <c r="N3406" i="1"/>
  <c r="AC3406" i="1" s="1"/>
  <c r="L3407" i="1"/>
  <c r="M3406" i="1"/>
  <c r="AD3406" i="1" s="1"/>
  <c r="AB3450" i="1"/>
  <c r="A3452" i="1"/>
  <c r="K3452" i="1" s="1"/>
  <c r="X3451" i="1"/>
  <c r="AJ3451" i="1"/>
  <c r="I3451" i="1"/>
  <c r="H3451" i="1" s="1"/>
  <c r="AI3451" i="1"/>
  <c r="Z3450" i="1"/>
  <c r="AA3450" i="1" s="1"/>
  <c r="AH3450" i="1" s="1"/>
  <c r="Y3450" i="1"/>
  <c r="G3406" i="1" l="1"/>
  <c r="AE3406" i="1"/>
  <c r="N3407" i="1"/>
  <c r="AC3407" i="1" s="1"/>
  <c r="L3408" i="1"/>
  <c r="M3407" i="1"/>
  <c r="AD3407" i="1" s="1"/>
  <c r="A3453" i="1"/>
  <c r="K3453" i="1" s="1"/>
  <c r="X3452" i="1"/>
  <c r="AB3451" i="1"/>
  <c r="AI3452" i="1"/>
  <c r="Z3451" i="1"/>
  <c r="AA3451" i="1" s="1"/>
  <c r="AH3451" i="1" s="1"/>
  <c r="Y3451" i="1"/>
  <c r="I3452" i="1"/>
  <c r="H3452" i="1" s="1"/>
  <c r="AJ3452" i="1"/>
  <c r="G3407" i="1" l="1"/>
  <c r="AE3407" i="1"/>
  <c r="M3408" i="1"/>
  <c r="AD3408" i="1" s="1"/>
  <c r="N3408" i="1"/>
  <c r="AC3408" i="1" s="1"/>
  <c r="L3409" i="1"/>
  <c r="AJ3453" i="1"/>
  <c r="AI3453" i="1"/>
  <c r="I3453" i="1"/>
  <c r="H3453" i="1" s="1"/>
  <c r="Z3452" i="1"/>
  <c r="AB3452" i="1"/>
  <c r="A3454" i="1"/>
  <c r="K3454" i="1" s="1"/>
  <c r="X3453" i="1"/>
  <c r="G3408" i="1" l="1"/>
  <c r="AE3408" i="1"/>
  <c r="N3409" i="1"/>
  <c r="AC3409" i="1" s="1"/>
  <c r="L3410" i="1"/>
  <c r="M3409" i="1"/>
  <c r="AD3409" i="1" s="1"/>
  <c r="AB3453" i="1"/>
  <c r="X3454" i="1"/>
  <c r="A3455" i="1"/>
  <c r="K3455" i="1" s="1"/>
  <c r="AJ3454" i="1"/>
  <c r="Z3453" i="1"/>
  <c r="AA3453" i="1" s="1"/>
  <c r="AH3453" i="1" s="1"/>
  <c r="Y3453" i="1"/>
  <c r="AI3454" i="1"/>
  <c r="I3454" i="1"/>
  <c r="H3454" i="1" s="1"/>
  <c r="G3409" i="1" l="1"/>
  <c r="AE3409" i="1"/>
  <c r="N3410" i="1"/>
  <c r="AC3410" i="1" s="1"/>
  <c r="L3411" i="1"/>
  <c r="M3410" i="1"/>
  <c r="AD3410" i="1" s="1"/>
  <c r="G3410" i="1"/>
  <c r="X3455" i="1"/>
  <c r="A3456" i="1"/>
  <c r="K3456" i="1" s="1"/>
  <c r="AI3455" i="1"/>
  <c r="Z3454" i="1"/>
  <c r="AA3454" i="1" s="1"/>
  <c r="AH3454" i="1" s="1"/>
  <c r="Y3454" i="1"/>
  <c r="AJ3455" i="1"/>
  <c r="I3455" i="1"/>
  <c r="H3455" i="1" s="1"/>
  <c r="AB3454" i="1"/>
  <c r="AE3410" i="1" l="1"/>
  <c r="L3412" i="1"/>
  <c r="M3411" i="1"/>
  <c r="AD3411" i="1" s="1"/>
  <c r="N3411" i="1"/>
  <c r="AC3411" i="1" s="1"/>
  <c r="X3456" i="1"/>
  <c r="A3457" i="1"/>
  <c r="K3457" i="1" s="1"/>
  <c r="I3456" i="1"/>
  <c r="H3456" i="1" s="1"/>
  <c r="Z3455" i="1"/>
  <c r="AA3455" i="1" s="1"/>
  <c r="AH3455" i="1" s="1"/>
  <c r="AI3456" i="1"/>
  <c r="Y3455" i="1"/>
  <c r="AJ3456" i="1"/>
  <c r="AB3455" i="1"/>
  <c r="G3411" i="1" l="1"/>
  <c r="AE3411" i="1"/>
  <c r="M3412" i="1"/>
  <c r="AD3412" i="1" s="1"/>
  <c r="N3412" i="1"/>
  <c r="AC3412" i="1" s="1"/>
  <c r="L3413" i="1"/>
  <c r="G3412" i="1"/>
  <c r="AB3456" i="1"/>
  <c r="X3457" i="1"/>
  <c r="A3458" i="1"/>
  <c r="K3458" i="1" s="1"/>
  <c r="I3457" i="1"/>
  <c r="H3457" i="1" s="1"/>
  <c r="Z3456" i="1"/>
  <c r="AA3456" i="1" s="1"/>
  <c r="AH3456" i="1" s="1"/>
  <c r="Y3456" i="1"/>
  <c r="AI3457" i="1"/>
  <c r="AJ3457" i="1"/>
  <c r="M3413" i="1" l="1"/>
  <c r="AD3413" i="1" s="1"/>
  <c r="N3413" i="1"/>
  <c r="AC3413" i="1" s="1"/>
  <c r="L3414" i="1"/>
  <c r="AE3412" i="1"/>
  <c r="AB3457" i="1"/>
  <c r="Z3457" i="1"/>
  <c r="AA3457" i="1" s="1"/>
  <c r="AH3457" i="1" s="1"/>
  <c r="Y3457" i="1"/>
  <c r="AJ3458" i="1"/>
  <c r="AI3458" i="1"/>
  <c r="I3458" i="1"/>
  <c r="H3458" i="1" s="1"/>
  <c r="X3458" i="1"/>
  <c r="A3459" i="1"/>
  <c r="K3459" i="1" s="1"/>
  <c r="M3414" i="1" l="1"/>
  <c r="AD3414" i="1" s="1"/>
  <c r="N3414" i="1"/>
  <c r="AC3414" i="1" s="1"/>
  <c r="L3415" i="1"/>
  <c r="G3413" i="1"/>
  <c r="AE3413" i="1"/>
  <c r="A3460" i="1"/>
  <c r="K3460" i="1" s="1"/>
  <c r="X3459" i="1"/>
  <c r="AB3458" i="1"/>
  <c r="Z3458" i="1"/>
  <c r="AA3458" i="1" s="1"/>
  <c r="AH3458" i="1" s="1"/>
  <c r="Y3458" i="1"/>
  <c r="AJ3459" i="1"/>
  <c r="AI3459" i="1"/>
  <c r="I3459" i="1"/>
  <c r="H3459" i="1" s="1"/>
  <c r="G3414" i="1" l="1"/>
  <c r="L3416" i="1"/>
  <c r="M3415" i="1"/>
  <c r="AD3415" i="1" s="1"/>
  <c r="N3415" i="1"/>
  <c r="AC3415" i="1" s="1"/>
  <c r="AE3414" i="1"/>
  <c r="AB3459" i="1"/>
  <c r="X3460" i="1"/>
  <c r="A3461" i="1"/>
  <c r="K3461" i="1" s="1"/>
  <c r="I3460" i="1"/>
  <c r="H3460" i="1" s="1"/>
  <c r="AJ3460" i="1"/>
  <c r="AI3460" i="1"/>
  <c r="Z3459" i="1"/>
  <c r="AA3459" i="1" s="1"/>
  <c r="AH3459" i="1" s="1"/>
  <c r="Y3459" i="1"/>
  <c r="G3415" i="1" l="1"/>
  <c r="AE3415" i="1"/>
  <c r="N3416" i="1"/>
  <c r="AC3416" i="1" s="1"/>
  <c r="L3417" i="1"/>
  <c r="M3416" i="1"/>
  <c r="AD3416" i="1" s="1"/>
  <c r="AB3460" i="1"/>
  <c r="X3461" i="1"/>
  <c r="A3462" i="1"/>
  <c r="K3462" i="1" s="1"/>
  <c r="AJ3461" i="1"/>
  <c r="AI3461" i="1"/>
  <c r="I3461" i="1"/>
  <c r="H3461" i="1" s="1"/>
  <c r="Z3460" i="1"/>
  <c r="AA3460" i="1" s="1"/>
  <c r="AH3460" i="1" s="1"/>
  <c r="Y3460" i="1"/>
  <c r="G3416" i="1" l="1"/>
  <c r="AE3416" i="1"/>
  <c r="M3417" i="1"/>
  <c r="AD3417" i="1" s="1"/>
  <c r="N3417" i="1"/>
  <c r="AC3417" i="1" s="1"/>
  <c r="L3418" i="1"/>
  <c r="G3417" i="1"/>
  <c r="Z3461" i="1"/>
  <c r="AA3461" i="1" s="1"/>
  <c r="AH3461" i="1" s="1"/>
  <c r="Y3461" i="1"/>
  <c r="AJ3462" i="1"/>
  <c r="AI3462" i="1"/>
  <c r="I3462" i="1"/>
  <c r="H3462" i="1" s="1"/>
  <c r="AB3461" i="1"/>
  <c r="A3463" i="1"/>
  <c r="K3463" i="1" s="1"/>
  <c r="X3462" i="1"/>
  <c r="AE3417" i="1" l="1"/>
  <c r="M3418" i="1"/>
  <c r="AD3418" i="1" s="1"/>
  <c r="N3418" i="1"/>
  <c r="AC3418" i="1" s="1"/>
  <c r="L3419" i="1"/>
  <c r="A3464" i="1"/>
  <c r="K3464" i="1" s="1"/>
  <c r="X3463" i="1"/>
  <c r="AB3462" i="1"/>
  <c r="Y3462" i="1"/>
  <c r="I3463" i="1"/>
  <c r="H3463" i="1" s="1"/>
  <c r="AJ3463" i="1"/>
  <c r="AI3463" i="1"/>
  <c r="Z3462" i="1"/>
  <c r="AA3462" i="1" s="1"/>
  <c r="AH3462" i="1" s="1"/>
  <c r="G3418" i="1" l="1"/>
  <c r="N3419" i="1"/>
  <c r="AC3419" i="1" s="1"/>
  <c r="M3419" i="1"/>
  <c r="AD3419" i="1" s="1"/>
  <c r="L3420" i="1"/>
  <c r="AE3418" i="1"/>
  <c r="Z3463" i="1"/>
  <c r="AA3463" i="1" s="1"/>
  <c r="AH3463" i="1" s="1"/>
  <c r="AI3464" i="1"/>
  <c r="I3464" i="1"/>
  <c r="H3464" i="1" s="1"/>
  <c r="Y3463" i="1"/>
  <c r="AJ3464" i="1"/>
  <c r="X3464" i="1"/>
  <c r="A3465" i="1"/>
  <c r="K3465" i="1" s="1"/>
  <c r="AB3463" i="1"/>
  <c r="G3419" i="1" l="1"/>
  <c r="M3420" i="1"/>
  <c r="AD3420" i="1" s="1"/>
  <c r="N3420" i="1"/>
  <c r="AC3420" i="1" s="1"/>
  <c r="L3421" i="1"/>
  <c r="AE3419" i="1"/>
  <c r="AI3465" i="1"/>
  <c r="I3465" i="1"/>
  <c r="H3465" i="1" s="1"/>
  <c r="Y3464" i="1"/>
  <c r="Z3464" i="1"/>
  <c r="AA3464" i="1" s="1"/>
  <c r="AH3464" i="1" s="1"/>
  <c r="AJ3465" i="1"/>
  <c r="AB3464" i="1"/>
  <c r="A3466" i="1"/>
  <c r="K3466" i="1" s="1"/>
  <c r="X3465" i="1"/>
  <c r="G3420" i="1" l="1"/>
  <c r="M3421" i="1"/>
  <c r="AD3421" i="1" s="1"/>
  <c r="N3421" i="1"/>
  <c r="AC3421" i="1" s="1"/>
  <c r="L3422" i="1"/>
  <c r="AE3420" i="1"/>
  <c r="Z3465" i="1"/>
  <c r="AA3465" i="1" s="1"/>
  <c r="AH3465" i="1" s="1"/>
  <c r="I3466" i="1"/>
  <c r="H3466" i="1" s="1"/>
  <c r="AJ3466" i="1"/>
  <c r="Y3465" i="1"/>
  <c r="AI3466" i="1"/>
  <c r="X3466" i="1"/>
  <c r="A3467" i="1"/>
  <c r="K3467" i="1" s="1"/>
  <c r="AB3465" i="1"/>
  <c r="G3421" i="1" l="1"/>
  <c r="M3422" i="1"/>
  <c r="AD3422" i="1" s="1"/>
  <c r="L3423" i="1"/>
  <c r="N3422" i="1"/>
  <c r="AC3422" i="1" s="1"/>
  <c r="AE3421" i="1"/>
  <c r="AB3466" i="1"/>
  <c r="A3468" i="1"/>
  <c r="K3468" i="1" s="1"/>
  <c r="X3467" i="1"/>
  <c r="I3467" i="1"/>
  <c r="H3467" i="1" s="1"/>
  <c r="AJ3467" i="1"/>
  <c r="Z3466" i="1"/>
  <c r="AA3466" i="1" s="1"/>
  <c r="AH3466" i="1" s="1"/>
  <c r="AI3467" i="1"/>
  <c r="Y3466" i="1"/>
  <c r="G3422" i="1" l="1"/>
  <c r="N3423" i="1"/>
  <c r="AC3423" i="1" s="1"/>
  <c r="L3424" i="1"/>
  <c r="M3423" i="1"/>
  <c r="AD3423" i="1" s="1"/>
  <c r="AE3422" i="1"/>
  <c r="AI3468" i="1"/>
  <c r="Z3467" i="1"/>
  <c r="AA3467" i="1" s="1"/>
  <c r="AH3467" i="1" s="1"/>
  <c r="Y3467" i="1"/>
  <c r="AJ3468" i="1"/>
  <c r="I3468" i="1"/>
  <c r="H3468" i="1" s="1"/>
  <c r="AB3467" i="1"/>
  <c r="A3469" i="1"/>
  <c r="K3469" i="1" s="1"/>
  <c r="X3468" i="1"/>
  <c r="AE3423" i="1" l="1"/>
  <c r="G3423" i="1"/>
  <c r="M3424" i="1"/>
  <c r="AD3424" i="1" s="1"/>
  <c r="N3424" i="1"/>
  <c r="AC3424" i="1" s="1"/>
  <c r="L3425" i="1"/>
  <c r="AI3469" i="1"/>
  <c r="Z3468" i="1"/>
  <c r="AA3468" i="1" s="1"/>
  <c r="AH3468" i="1" s="1"/>
  <c r="AJ3469" i="1"/>
  <c r="Y3468" i="1"/>
  <c r="I3469" i="1"/>
  <c r="H3469" i="1" s="1"/>
  <c r="A3470" i="1"/>
  <c r="K3470" i="1" s="1"/>
  <c r="X3469" i="1"/>
  <c r="AB3468" i="1"/>
  <c r="G3424" i="1" l="1"/>
  <c r="AE3424" i="1"/>
  <c r="M3425" i="1"/>
  <c r="AD3425" i="1" s="1"/>
  <c r="N3425" i="1"/>
  <c r="AC3425" i="1" s="1"/>
  <c r="L3426" i="1"/>
  <c r="I3470" i="1"/>
  <c r="H3470" i="1" s="1"/>
  <c r="AI3470" i="1"/>
  <c r="Y3469" i="1"/>
  <c r="AJ3470" i="1"/>
  <c r="Z3469" i="1"/>
  <c r="AA3469" i="1" s="1"/>
  <c r="AH3469" i="1" s="1"/>
  <c r="X3470" i="1"/>
  <c r="A3471" i="1"/>
  <c r="K3471" i="1" s="1"/>
  <c r="AB3469" i="1"/>
  <c r="G3425" i="1" l="1"/>
  <c r="N3426" i="1"/>
  <c r="AC3426" i="1" s="1"/>
  <c r="M3426" i="1"/>
  <c r="AD3426" i="1" s="1"/>
  <c r="L3427" i="1"/>
  <c r="G3426" i="1"/>
  <c r="AE3425" i="1"/>
  <c r="Z3470" i="1"/>
  <c r="AA3470" i="1" s="1"/>
  <c r="AH3470" i="1" s="1"/>
  <c r="AJ3471" i="1"/>
  <c r="I3471" i="1"/>
  <c r="H3471" i="1" s="1"/>
  <c r="AI3471" i="1"/>
  <c r="Y3470" i="1"/>
  <c r="AB3470" i="1"/>
  <c r="A3472" i="1"/>
  <c r="K3472" i="1" s="1"/>
  <c r="X3471" i="1"/>
  <c r="AE3426" i="1" l="1"/>
  <c r="M3427" i="1"/>
  <c r="AD3427" i="1" s="1"/>
  <c r="N3427" i="1"/>
  <c r="AC3427" i="1" s="1"/>
  <c r="L3428" i="1"/>
  <c r="G3427" i="1"/>
  <c r="A3473" i="1"/>
  <c r="K3473" i="1" s="1"/>
  <c r="X3472" i="1"/>
  <c r="AB3471" i="1"/>
  <c r="AJ3472" i="1"/>
  <c r="Z3471" i="1"/>
  <c r="AA3471" i="1" s="1"/>
  <c r="AH3471" i="1" s="1"/>
  <c r="Y3471" i="1"/>
  <c r="AI3472" i="1"/>
  <c r="I3472" i="1"/>
  <c r="H3472" i="1" s="1"/>
  <c r="N3428" i="1" l="1"/>
  <c r="AC3428" i="1" s="1"/>
  <c r="L3429" i="1"/>
  <c r="M3428" i="1"/>
  <c r="AD3428" i="1" s="1"/>
  <c r="AE3427" i="1"/>
  <c r="I3473" i="1"/>
  <c r="H3473" i="1" s="1"/>
  <c r="AI3473" i="1"/>
  <c r="Z3472" i="1"/>
  <c r="AA3472" i="1" s="1"/>
  <c r="AH3472" i="1" s="1"/>
  <c r="Y3472" i="1"/>
  <c r="AJ3473" i="1"/>
  <c r="X3473" i="1"/>
  <c r="A3474" i="1"/>
  <c r="K3474" i="1" s="1"/>
  <c r="AB3472" i="1"/>
  <c r="G3428" i="1" l="1"/>
  <c r="AE3428" i="1"/>
  <c r="N3429" i="1"/>
  <c r="AC3429" i="1" s="1"/>
  <c r="L3430" i="1"/>
  <c r="M3429" i="1"/>
  <c r="AD3429" i="1" s="1"/>
  <c r="AE3429" i="1" s="1"/>
  <c r="AB3473" i="1"/>
  <c r="X3474" i="1"/>
  <c r="A3475" i="1"/>
  <c r="K3475" i="1" s="1"/>
  <c r="Y3473" i="1"/>
  <c r="AJ3474" i="1"/>
  <c r="I3474" i="1"/>
  <c r="H3474" i="1" s="1"/>
  <c r="Z3473" i="1"/>
  <c r="AA3473" i="1" s="1"/>
  <c r="AH3473" i="1" s="1"/>
  <c r="AI3474" i="1"/>
  <c r="G3429" i="1" l="1"/>
  <c r="N3430" i="1"/>
  <c r="AC3430" i="1" s="1"/>
  <c r="M3430" i="1"/>
  <c r="AD3430" i="1" s="1"/>
  <c r="AE3430" i="1" s="1"/>
  <c r="L3431" i="1"/>
  <c r="G3430" i="1"/>
  <c r="A3476" i="1"/>
  <c r="K3476" i="1" s="1"/>
  <c r="X3475" i="1"/>
  <c r="AJ3475" i="1"/>
  <c r="Y3474" i="1"/>
  <c r="I3475" i="1"/>
  <c r="H3475" i="1" s="1"/>
  <c r="AI3475" i="1"/>
  <c r="Z3474" i="1"/>
  <c r="AA3474" i="1" s="1"/>
  <c r="AH3474" i="1" s="1"/>
  <c r="AB3474" i="1"/>
  <c r="N3431" i="1" l="1"/>
  <c r="AC3431" i="1" s="1"/>
  <c r="L3432" i="1"/>
  <c r="M3431" i="1"/>
  <c r="AD3431" i="1" s="1"/>
  <c r="AJ3476" i="1"/>
  <c r="Y3475" i="1"/>
  <c r="Z3475" i="1"/>
  <c r="AA3475" i="1" s="1"/>
  <c r="AH3475" i="1" s="1"/>
  <c r="AI3476" i="1"/>
  <c r="I3476" i="1"/>
  <c r="H3476" i="1" s="1"/>
  <c r="A3477" i="1"/>
  <c r="K3477" i="1" s="1"/>
  <c r="X3476" i="1"/>
  <c r="AB3475" i="1"/>
  <c r="G3431" i="1" l="1"/>
  <c r="AE3431" i="1"/>
  <c r="N3432" i="1"/>
  <c r="AC3432" i="1" s="1"/>
  <c r="M3432" i="1"/>
  <c r="AD3432" i="1" s="1"/>
  <c r="L3433" i="1"/>
  <c r="A3478" i="1"/>
  <c r="K3478" i="1" s="1"/>
  <c r="X3477" i="1"/>
  <c r="AB3476" i="1"/>
  <c r="AJ3477" i="1"/>
  <c r="Y3476" i="1"/>
  <c r="I3477" i="1"/>
  <c r="H3477" i="1" s="1"/>
  <c r="Z3476" i="1"/>
  <c r="AA3476" i="1" s="1"/>
  <c r="AH3476" i="1" s="1"/>
  <c r="AI3477" i="1"/>
  <c r="G3432" i="1" l="1"/>
  <c r="L3434" i="1"/>
  <c r="M3433" i="1"/>
  <c r="AD3433" i="1" s="1"/>
  <c r="N3433" i="1"/>
  <c r="AC3433" i="1" s="1"/>
  <c r="AE3432" i="1"/>
  <c r="Y3477" i="1"/>
  <c r="AJ3478" i="1"/>
  <c r="Z3477" i="1"/>
  <c r="AA3477" i="1" s="1"/>
  <c r="AH3477" i="1" s="1"/>
  <c r="I3478" i="1"/>
  <c r="H3478" i="1" s="1"/>
  <c r="AI3478" i="1"/>
  <c r="AB3477" i="1"/>
  <c r="A3479" i="1"/>
  <c r="K3479" i="1" s="1"/>
  <c r="X3478" i="1"/>
  <c r="G3433" i="1" l="1"/>
  <c r="AE3433" i="1"/>
  <c r="N3434" i="1"/>
  <c r="AC3434" i="1" s="1"/>
  <c r="M3434" i="1"/>
  <c r="AD3434" i="1" s="1"/>
  <c r="L3435" i="1"/>
  <c r="AB3478" i="1"/>
  <c r="Z3478" i="1"/>
  <c r="AA3478" i="1" s="1"/>
  <c r="AH3478" i="1" s="1"/>
  <c r="Y3478" i="1"/>
  <c r="AJ3479" i="1"/>
  <c r="I3479" i="1"/>
  <c r="H3479" i="1" s="1"/>
  <c r="AI3479" i="1"/>
  <c r="X3479" i="1"/>
  <c r="A3480" i="1"/>
  <c r="K3480" i="1" s="1"/>
  <c r="G3434" i="1" l="1"/>
  <c r="L3436" i="1"/>
  <c r="N3435" i="1"/>
  <c r="AC3435" i="1" s="1"/>
  <c r="M3435" i="1"/>
  <c r="AD3435" i="1" s="1"/>
  <c r="AE3434" i="1"/>
  <c r="A3481" i="1"/>
  <c r="K3481" i="1" s="1"/>
  <c r="X3480" i="1"/>
  <c r="AI3480" i="1"/>
  <c r="Y3479" i="1"/>
  <c r="I3480" i="1"/>
  <c r="H3480" i="1" s="1"/>
  <c r="AJ3480" i="1"/>
  <c r="Z3479" i="1"/>
  <c r="AA3479" i="1" s="1"/>
  <c r="AH3479" i="1" s="1"/>
  <c r="AB3479" i="1"/>
  <c r="G3435" i="1" l="1"/>
  <c r="AE3435" i="1"/>
  <c r="N3436" i="1"/>
  <c r="AC3436" i="1" s="1"/>
  <c r="L3437" i="1"/>
  <c r="M3436" i="1"/>
  <c r="AD3436" i="1" s="1"/>
  <c r="Z3480" i="1"/>
  <c r="AA3480" i="1" s="1"/>
  <c r="AH3480" i="1" s="1"/>
  <c r="I3481" i="1"/>
  <c r="H3481" i="1" s="1"/>
  <c r="Y3480" i="1"/>
  <c r="AJ3481" i="1"/>
  <c r="AI3481" i="1"/>
  <c r="A3482" i="1"/>
  <c r="K3482" i="1" s="1"/>
  <c r="X3481" i="1"/>
  <c r="AB3480" i="1"/>
  <c r="G3436" i="1" l="1"/>
  <c r="AE3436" i="1"/>
  <c r="L3438" i="1"/>
  <c r="M3437" i="1"/>
  <c r="AD3437" i="1" s="1"/>
  <c r="N3437" i="1"/>
  <c r="AC3437" i="1" s="1"/>
  <c r="X3482" i="1"/>
  <c r="A3483" i="1"/>
  <c r="K3483" i="1" s="1"/>
  <c r="AB3481" i="1"/>
  <c r="I3482" i="1"/>
  <c r="H3482" i="1" s="1"/>
  <c r="AJ3482" i="1"/>
  <c r="Z3481" i="1"/>
  <c r="AA3481" i="1" s="1"/>
  <c r="AH3481" i="1" s="1"/>
  <c r="AI3482" i="1"/>
  <c r="Y3481" i="1"/>
  <c r="G3437" i="1" l="1"/>
  <c r="AE3437" i="1"/>
  <c r="N3438" i="1"/>
  <c r="AC3438" i="1" s="1"/>
  <c r="L3439" i="1"/>
  <c r="M3438" i="1"/>
  <c r="AD3438" i="1" s="1"/>
  <c r="G3438" i="1"/>
  <c r="A3484" i="1"/>
  <c r="K3484" i="1" s="1"/>
  <c r="X3483" i="1"/>
  <c r="Y3482" i="1"/>
  <c r="AI3483" i="1"/>
  <c r="Z3482" i="1"/>
  <c r="AA3482" i="1" s="1"/>
  <c r="AH3482" i="1" s="1"/>
  <c r="AJ3483" i="1"/>
  <c r="I3483" i="1"/>
  <c r="H3483" i="1" s="1"/>
  <c r="AB3482" i="1"/>
  <c r="AE3438" i="1" l="1"/>
  <c r="L3440" i="1"/>
  <c r="M3439" i="1"/>
  <c r="AD3439" i="1" s="1"/>
  <c r="N3439" i="1"/>
  <c r="AC3439" i="1" s="1"/>
  <c r="AJ3484" i="1"/>
  <c r="Z3483" i="1"/>
  <c r="AI3484" i="1"/>
  <c r="I3484" i="1"/>
  <c r="H3484" i="1" s="1"/>
  <c r="A3485" i="1"/>
  <c r="K3485" i="1" s="1"/>
  <c r="X3484" i="1"/>
  <c r="AB3483" i="1"/>
  <c r="G3439" i="1" l="1"/>
  <c r="AE3439" i="1"/>
  <c r="M3440" i="1"/>
  <c r="AD3440" i="1" s="1"/>
  <c r="N3440" i="1"/>
  <c r="AC3440" i="1" s="1"/>
  <c r="L3441" i="1"/>
  <c r="AJ3485" i="1"/>
  <c r="I3485" i="1"/>
  <c r="H3485" i="1" s="1"/>
  <c r="Y3484" i="1"/>
  <c r="AI3485" i="1"/>
  <c r="Z3484" i="1"/>
  <c r="AA3484" i="1" s="1"/>
  <c r="AH3484" i="1" s="1"/>
  <c r="A3486" i="1"/>
  <c r="K3486" i="1" s="1"/>
  <c r="X3485" i="1"/>
  <c r="AB3484" i="1"/>
  <c r="AE3440" i="1" l="1"/>
  <c r="G3440" i="1"/>
  <c r="N3441" i="1"/>
  <c r="AC3441" i="1" s="1"/>
  <c r="L3442" i="1"/>
  <c r="M3441" i="1"/>
  <c r="AD3441" i="1" s="1"/>
  <c r="AI3486" i="1"/>
  <c r="Y3485" i="1"/>
  <c r="I3486" i="1"/>
  <c r="H3486" i="1" s="1"/>
  <c r="AJ3486" i="1"/>
  <c r="Z3485" i="1"/>
  <c r="AA3485" i="1" s="1"/>
  <c r="AH3485" i="1" s="1"/>
  <c r="AB3485" i="1"/>
  <c r="X3486" i="1"/>
  <c r="A3487" i="1"/>
  <c r="K3487" i="1" s="1"/>
  <c r="M3442" i="1" l="1"/>
  <c r="AD3442" i="1" s="1"/>
  <c r="N3442" i="1"/>
  <c r="AC3442" i="1" s="1"/>
  <c r="L3443" i="1"/>
  <c r="G3441" i="1"/>
  <c r="G3442" i="1" s="1"/>
  <c r="AE3441" i="1"/>
  <c r="A3488" i="1"/>
  <c r="K3488" i="1" s="1"/>
  <c r="X3487" i="1"/>
  <c r="Y3486" i="1"/>
  <c r="AJ3487" i="1"/>
  <c r="I3487" i="1"/>
  <c r="H3487" i="1" s="1"/>
  <c r="AI3487" i="1"/>
  <c r="Z3486" i="1"/>
  <c r="AA3486" i="1" s="1"/>
  <c r="AH3486" i="1" s="1"/>
  <c r="AB3486" i="1"/>
  <c r="L3444" i="1" l="1"/>
  <c r="M3443" i="1"/>
  <c r="AD3443" i="1" s="1"/>
  <c r="N3443" i="1"/>
  <c r="AC3443" i="1" s="1"/>
  <c r="AE3442" i="1"/>
  <c r="A3489" i="1"/>
  <c r="K3489" i="1" s="1"/>
  <c r="X3488" i="1"/>
  <c r="AI3488" i="1"/>
  <c r="Y3487" i="1"/>
  <c r="AJ3488" i="1"/>
  <c r="I3488" i="1"/>
  <c r="H3488" i="1" s="1"/>
  <c r="Z3487" i="1"/>
  <c r="AA3487" i="1" s="1"/>
  <c r="AH3487" i="1" s="1"/>
  <c r="AB3487" i="1"/>
  <c r="AE3443" i="1" l="1"/>
  <c r="G3443" i="1"/>
  <c r="N3444" i="1"/>
  <c r="AC3444" i="1" s="1"/>
  <c r="M3444" i="1"/>
  <c r="AD3444" i="1" s="1"/>
  <c r="L3445" i="1"/>
  <c r="Y3488" i="1"/>
  <c r="AJ3489" i="1"/>
  <c r="I3489" i="1"/>
  <c r="H3489" i="1" s="1"/>
  <c r="AI3489" i="1"/>
  <c r="Z3488" i="1"/>
  <c r="AA3488" i="1" s="1"/>
  <c r="AH3488" i="1" s="1"/>
  <c r="X3489" i="1"/>
  <c r="A3490" i="1"/>
  <c r="K3490" i="1" s="1"/>
  <c r="AB3488" i="1"/>
  <c r="AE3444" i="1" l="1"/>
  <c r="G3444" i="1"/>
  <c r="L3446" i="1"/>
  <c r="M3445" i="1"/>
  <c r="AD3445" i="1" s="1"/>
  <c r="N3445" i="1"/>
  <c r="AC3445" i="1" s="1"/>
  <c r="AB3489" i="1"/>
  <c r="A3491" i="1"/>
  <c r="K3491" i="1" s="1"/>
  <c r="X3490" i="1"/>
  <c r="Z3489" i="1"/>
  <c r="AA3489" i="1" s="1"/>
  <c r="AH3489" i="1" s="1"/>
  <c r="AI3490" i="1"/>
  <c r="Y3489" i="1"/>
  <c r="I3490" i="1"/>
  <c r="H3490" i="1" s="1"/>
  <c r="AJ3490" i="1"/>
  <c r="G3445" i="1" l="1"/>
  <c r="AE3445" i="1"/>
  <c r="M3446" i="1"/>
  <c r="AD3446" i="1" s="1"/>
  <c r="L3447" i="1"/>
  <c r="N3446" i="1"/>
  <c r="AC3446" i="1" s="1"/>
  <c r="G3446" i="1"/>
  <c r="Y3490" i="1"/>
  <c r="AJ3491" i="1"/>
  <c r="I3491" i="1"/>
  <c r="H3491" i="1" s="1"/>
  <c r="AI3491" i="1"/>
  <c r="Z3490" i="1"/>
  <c r="AA3490" i="1" s="1"/>
  <c r="AH3490" i="1" s="1"/>
  <c r="AB3490" i="1"/>
  <c r="A3492" i="1"/>
  <c r="K3492" i="1" s="1"/>
  <c r="X3491" i="1"/>
  <c r="L3448" i="1" l="1"/>
  <c r="M3447" i="1"/>
  <c r="AD3447" i="1" s="1"/>
  <c r="N3447" i="1"/>
  <c r="AC3447" i="1" s="1"/>
  <c r="AE3446" i="1"/>
  <c r="X3492" i="1"/>
  <c r="A3493" i="1"/>
  <c r="K3493" i="1" s="1"/>
  <c r="AB3491" i="1"/>
  <c r="Z3491" i="1"/>
  <c r="AA3491" i="1" s="1"/>
  <c r="AH3491" i="1" s="1"/>
  <c r="AI3492" i="1"/>
  <c r="Y3491" i="1"/>
  <c r="I3492" i="1"/>
  <c r="H3492" i="1" s="1"/>
  <c r="AJ3492" i="1"/>
  <c r="G3447" i="1" l="1"/>
  <c r="AE3447" i="1"/>
  <c r="N3448" i="1"/>
  <c r="AC3448" i="1" s="1"/>
  <c r="L3449" i="1"/>
  <c r="M3448" i="1"/>
  <c r="AD3448" i="1" s="1"/>
  <c r="AB3492" i="1"/>
  <c r="A3494" i="1"/>
  <c r="K3494" i="1" s="1"/>
  <c r="X3493" i="1"/>
  <c r="Y3492" i="1"/>
  <c r="Z3492" i="1"/>
  <c r="AA3492" i="1" s="1"/>
  <c r="AH3492" i="1" s="1"/>
  <c r="AI3493" i="1"/>
  <c r="AJ3493" i="1"/>
  <c r="I3493" i="1"/>
  <c r="H3493" i="1" s="1"/>
  <c r="AE3448" i="1" l="1"/>
  <c r="L3450" i="1"/>
  <c r="M3449" i="1"/>
  <c r="AD3449" i="1" s="1"/>
  <c r="N3449" i="1"/>
  <c r="AC3449" i="1" s="1"/>
  <c r="G3448" i="1"/>
  <c r="G3449" i="1" s="1"/>
  <c r="AB3493" i="1"/>
  <c r="AJ3494" i="1"/>
  <c r="Y3493" i="1"/>
  <c r="Z3493" i="1"/>
  <c r="AA3493" i="1" s="1"/>
  <c r="AH3493" i="1" s="1"/>
  <c r="I3494" i="1"/>
  <c r="H3494" i="1" s="1"/>
  <c r="AI3494" i="1"/>
  <c r="X3494" i="1"/>
  <c r="A3495" i="1"/>
  <c r="K3495" i="1" s="1"/>
  <c r="AE3449" i="1" l="1"/>
  <c r="L3451" i="1"/>
  <c r="M3450" i="1"/>
  <c r="AD3450" i="1" s="1"/>
  <c r="N3450" i="1"/>
  <c r="AC3450" i="1" s="1"/>
  <c r="I3495" i="1"/>
  <c r="H3495" i="1" s="1"/>
  <c r="Y3494" i="1"/>
  <c r="AJ3495" i="1"/>
  <c r="AI3495" i="1"/>
  <c r="Z3494" i="1"/>
  <c r="AA3494" i="1" s="1"/>
  <c r="AH3494" i="1" s="1"/>
  <c r="AB3494" i="1"/>
  <c r="A3496" i="1"/>
  <c r="K3496" i="1" s="1"/>
  <c r="X3495" i="1"/>
  <c r="AE3450" i="1" l="1"/>
  <c r="G3450" i="1"/>
  <c r="M3451" i="1"/>
  <c r="AD3451" i="1" s="1"/>
  <c r="N3451" i="1"/>
  <c r="AC3451" i="1" s="1"/>
  <c r="L3452" i="1"/>
  <c r="AB3495" i="1"/>
  <c r="X3496" i="1"/>
  <c r="A3497" i="1"/>
  <c r="K3497" i="1" s="1"/>
  <c r="Y3495" i="1"/>
  <c r="I3496" i="1"/>
  <c r="H3496" i="1" s="1"/>
  <c r="AJ3496" i="1"/>
  <c r="Z3495" i="1"/>
  <c r="AA3495" i="1" s="1"/>
  <c r="AH3495" i="1" s="1"/>
  <c r="AI3496" i="1"/>
  <c r="AE3451" i="1" l="1"/>
  <c r="G3451" i="1"/>
  <c r="N3452" i="1"/>
  <c r="AC3452" i="1" s="1"/>
  <c r="AE3452" i="1" s="1"/>
  <c r="L3453" i="1"/>
  <c r="M3452" i="1"/>
  <c r="AD3452" i="1" s="1"/>
  <c r="AB3496" i="1"/>
  <c r="A3498" i="1"/>
  <c r="K3498" i="1" s="1"/>
  <c r="X3497" i="1"/>
  <c r="Y3496" i="1"/>
  <c r="AJ3497" i="1"/>
  <c r="I3497" i="1"/>
  <c r="H3497" i="1" s="1"/>
  <c r="AI3497" i="1"/>
  <c r="Z3496" i="1"/>
  <c r="AA3496" i="1" s="1"/>
  <c r="AH3496" i="1" s="1"/>
  <c r="G3452" i="1" l="1"/>
  <c r="M3453" i="1"/>
  <c r="AD3453" i="1" s="1"/>
  <c r="N3453" i="1"/>
  <c r="AC3453" i="1" s="1"/>
  <c r="L3454" i="1"/>
  <c r="AB3497" i="1"/>
  <c r="Y3497" i="1"/>
  <c r="Z3497" i="1"/>
  <c r="AA3497" i="1" s="1"/>
  <c r="AH3497" i="1" s="1"/>
  <c r="I3498" i="1"/>
  <c r="H3498" i="1" s="1"/>
  <c r="AJ3498" i="1"/>
  <c r="AI3498" i="1"/>
  <c r="A3499" i="1"/>
  <c r="K3499" i="1" s="1"/>
  <c r="X3498" i="1"/>
  <c r="AE3453" i="1" l="1"/>
  <c r="G3453" i="1"/>
  <c r="M3454" i="1"/>
  <c r="AD3454" i="1" s="1"/>
  <c r="L3455" i="1"/>
  <c r="N3454" i="1"/>
  <c r="AC3454" i="1" s="1"/>
  <c r="AB3498" i="1"/>
  <c r="AI3499" i="1"/>
  <c r="Z3498" i="1"/>
  <c r="AA3498" i="1" s="1"/>
  <c r="AH3498" i="1" s="1"/>
  <c r="AJ3499" i="1"/>
  <c r="Y3498" i="1"/>
  <c r="I3499" i="1"/>
  <c r="H3499" i="1" s="1"/>
  <c r="X3499" i="1"/>
  <c r="A3500" i="1"/>
  <c r="K3500" i="1" s="1"/>
  <c r="N3455" i="1" l="1"/>
  <c r="AC3455" i="1" s="1"/>
  <c r="L3456" i="1"/>
  <c r="M3455" i="1"/>
  <c r="AD3455" i="1" s="1"/>
  <c r="AE3454" i="1"/>
  <c r="G3454" i="1"/>
  <c r="G3455" i="1" s="1"/>
  <c r="X3500" i="1"/>
  <c r="A3501" i="1"/>
  <c r="K3501" i="1" s="1"/>
  <c r="AJ3500" i="1"/>
  <c r="Z3499" i="1"/>
  <c r="AA3499" i="1" s="1"/>
  <c r="AH3499" i="1" s="1"/>
  <c r="I3500" i="1"/>
  <c r="H3500" i="1" s="1"/>
  <c r="AI3500" i="1"/>
  <c r="Y3499" i="1"/>
  <c r="AB3499" i="1"/>
  <c r="AE3455" i="1" l="1"/>
  <c r="M3456" i="1"/>
  <c r="AD3456" i="1" s="1"/>
  <c r="N3456" i="1"/>
  <c r="AC3456" i="1" s="1"/>
  <c r="L3457" i="1"/>
  <c r="G3456" i="1"/>
  <c r="A3502" i="1"/>
  <c r="K3502" i="1" s="1"/>
  <c r="X3501" i="1"/>
  <c r="Y3500" i="1"/>
  <c r="AI3501" i="1"/>
  <c r="Z3500" i="1"/>
  <c r="AA3500" i="1" s="1"/>
  <c r="AH3500" i="1" s="1"/>
  <c r="AJ3501" i="1"/>
  <c r="I3501" i="1"/>
  <c r="H3501" i="1" s="1"/>
  <c r="AB3500" i="1"/>
  <c r="N3457" i="1" l="1"/>
  <c r="AC3457" i="1" s="1"/>
  <c r="L3458" i="1"/>
  <c r="M3457" i="1"/>
  <c r="AD3457" i="1" s="1"/>
  <c r="AE3457" i="1" s="1"/>
  <c r="G3457" i="1"/>
  <c r="AE3456" i="1"/>
  <c r="AB3501" i="1"/>
  <c r="I3502" i="1"/>
  <c r="H3502" i="1" s="1"/>
  <c r="AJ3502" i="1"/>
  <c r="Z3501" i="1"/>
  <c r="AA3501" i="1" s="1"/>
  <c r="AH3501" i="1" s="1"/>
  <c r="AI3502" i="1"/>
  <c r="Y3501" i="1"/>
  <c r="A3503" i="1"/>
  <c r="K3503" i="1" s="1"/>
  <c r="X3502" i="1"/>
  <c r="M3458" i="1" l="1"/>
  <c r="AD3458" i="1" s="1"/>
  <c r="N3458" i="1"/>
  <c r="AC3458" i="1" s="1"/>
  <c r="L3459" i="1"/>
  <c r="G3458" i="1"/>
  <c r="AB3502" i="1"/>
  <c r="I3503" i="1"/>
  <c r="H3503" i="1" s="1"/>
  <c r="AI3503" i="1"/>
  <c r="Z3502" i="1"/>
  <c r="AA3502" i="1" s="1"/>
  <c r="AH3502" i="1" s="1"/>
  <c r="Y3502" i="1"/>
  <c r="AJ3503" i="1"/>
  <c r="X3503" i="1"/>
  <c r="A3504" i="1"/>
  <c r="K3504" i="1" s="1"/>
  <c r="AE3458" i="1" l="1"/>
  <c r="M3459" i="1"/>
  <c r="AD3459" i="1" s="1"/>
  <c r="L3460" i="1"/>
  <c r="N3459" i="1"/>
  <c r="AC3459" i="1" s="1"/>
  <c r="X3504" i="1"/>
  <c r="A3505" i="1"/>
  <c r="K3505" i="1" s="1"/>
  <c r="AJ3504" i="1"/>
  <c r="Y3503" i="1"/>
  <c r="I3504" i="1"/>
  <c r="H3504" i="1" s="1"/>
  <c r="Z3503" i="1"/>
  <c r="AA3503" i="1" s="1"/>
  <c r="AH3503" i="1" s="1"/>
  <c r="AI3504" i="1"/>
  <c r="AB3503" i="1"/>
  <c r="G3459" i="1" l="1"/>
  <c r="L3461" i="1"/>
  <c r="M3460" i="1"/>
  <c r="AD3460" i="1" s="1"/>
  <c r="N3460" i="1"/>
  <c r="AC3460" i="1" s="1"/>
  <c r="AE3459" i="1"/>
  <c r="A3506" i="1"/>
  <c r="K3506" i="1" s="1"/>
  <c r="X3505" i="1"/>
  <c r="AB3504" i="1"/>
  <c r="I3505" i="1"/>
  <c r="H3505" i="1" s="1"/>
  <c r="AI3505" i="1"/>
  <c r="Z3504" i="1"/>
  <c r="AA3504" i="1" s="1"/>
  <c r="AH3504" i="1" s="1"/>
  <c r="Y3504" i="1"/>
  <c r="AJ3505" i="1"/>
  <c r="G3460" i="1" l="1"/>
  <c r="AE3460" i="1"/>
  <c r="M3461" i="1"/>
  <c r="AD3461" i="1" s="1"/>
  <c r="L3462" i="1"/>
  <c r="N3461" i="1"/>
  <c r="AC3461" i="1" s="1"/>
  <c r="G3461" i="1"/>
  <c r="Y3505" i="1"/>
  <c r="Z3505" i="1"/>
  <c r="AA3505" i="1" s="1"/>
  <c r="AH3505" i="1" s="1"/>
  <c r="I3506" i="1"/>
  <c r="H3506" i="1" s="1"/>
  <c r="AJ3506" i="1"/>
  <c r="AI3506" i="1"/>
  <c r="AB3505" i="1"/>
  <c r="X3506" i="1"/>
  <c r="A3507" i="1"/>
  <c r="K3507" i="1" s="1"/>
  <c r="AE3461" i="1" l="1"/>
  <c r="N3462" i="1"/>
  <c r="AC3462" i="1" s="1"/>
  <c r="L3463" i="1"/>
  <c r="M3462" i="1"/>
  <c r="AD3462" i="1" s="1"/>
  <c r="AB3506" i="1"/>
  <c r="Y3506" i="1"/>
  <c r="AI3507" i="1"/>
  <c r="Z3506" i="1"/>
  <c r="AA3506" i="1" s="1"/>
  <c r="AH3506" i="1" s="1"/>
  <c r="AJ3507" i="1"/>
  <c r="I3507" i="1"/>
  <c r="H3507" i="1" s="1"/>
  <c r="X3507" i="1"/>
  <c r="A3508" i="1"/>
  <c r="K3508" i="1" s="1"/>
  <c r="G3462" i="1" l="1"/>
  <c r="AE3462" i="1"/>
  <c r="L3464" i="1"/>
  <c r="M3463" i="1"/>
  <c r="AD3463" i="1" s="1"/>
  <c r="N3463" i="1"/>
  <c r="AC3463" i="1" s="1"/>
  <c r="AB3507" i="1"/>
  <c r="A3509" i="1"/>
  <c r="K3509" i="1" s="1"/>
  <c r="X3508" i="1"/>
  <c r="AJ3508" i="1"/>
  <c r="Z3507" i="1"/>
  <c r="AA3507" i="1" s="1"/>
  <c r="AH3507" i="1" s="1"/>
  <c r="Y3507" i="1"/>
  <c r="I3508" i="1"/>
  <c r="H3508" i="1" s="1"/>
  <c r="AI3508" i="1"/>
  <c r="G3463" i="1" l="1"/>
  <c r="AE3463" i="1"/>
  <c r="N3464" i="1"/>
  <c r="AC3464" i="1" s="1"/>
  <c r="M3464" i="1"/>
  <c r="AD3464" i="1" s="1"/>
  <c r="L3465" i="1"/>
  <c r="I3509" i="1"/>
  <c r="H3509" i="1" s="1"/>
  <c r="Y3508" i="1"/>
  <c r="AJ3509" i="1"/>
  <c r="AI3509" i="1"/>
  <c r="Z3508" i="1"/>
  <c r="AA3508" i="1" s="1"/>
  <c r="AH3508" i="1" s="1"/>
  <c r="A3510" i="1"/>
  <c r="K3510" i="1" s="1"/>
  <c r="X3509" i="1"/>
  <c r="AB3508" i="1"/>
  <c r="G3464" i="1" l="1"/>
  <c r="G3465" i="1" s="1"/>
  <c r="M3465" i="1"/>
  <c r="AD3465" i="1" s="1"/>
  <c r="N3465" i="1"/>
  <c r="AC3465" i="1" s="1"/>
  <c r="L3466" i="1"/>
  <c r="AE3464" i="1"/>
  <c r="AB3509" i="1"/>
  <c r="X3510" i="1"/>
  <c r="A3511" i="1"/>
  <c r="K3511" i="1" s="1"/>
  <c r="I3510" i="1"/>
  <c r="H3510" i="1" s="1"/>
  <c r="AJ3510" i="1"/>
  <c r="AI3510" i="1"/>
  <c r="Y3509" i="1"/>
  <c r="Z3509" i="1"/>
  <c r="AA3509" i="1" s="1"/>
  <c r="AH3509" i="1" s="1"/>
  <c r="AE3465" i="1" l="1"/>
  <c r="N3466" i="1"/>
  <c r="AC3466" i="1" s="1"/>
  <c r="L3467" i="1"/>
  <c r="M3466" i="1"/>
  <c r="AD3466" i="1" s="1"/>
  <c r="G3466" i="1"/>
  <c r="A3512" i="1"/>
  <c r="K3512" i="1" s="1"/>
  <c r="X3511" i="1"/>
  <c r="AB3510" i="1"/>
  <c r="AJ3511" i="1"/>
  <c r="AI3511" i="1"/>
  <c r="I3511" i="1"/>
  <c r="H3511" i="1" s="1"/>
  <c r="Y3510" i="1"/>
  <c r="Z3510" i="1"/>
  <c r="AA3510" i="1" s="1"/>
  <c r="AH3510" i="1" s="1"/>
  <c r="AE3466" i="1" l="1"/>
  <c r="L3468" i="1"/>
  <c r="M3467" i="1"/>
  <c r="AD3467" i="1" s="1"/>
  <c r="N3467" i="1"/>
  <c r="AC3467" i="1" s="1"/>
  <c r="Y3511" i="1"/>
  <c r="AI3512" i="1"/>
  <c r="I3512" i="1"/>
  <c r="H3512" i="1" s="1"/>
  <c r="Z3511" i="1"/>
  <c r="AA3511" i="1" s="1"/>
  <c r="AH3511" i="1" s="1"/>
  <c r="AJ3512" i="1"/>
  <c r="X3512" i="1"/>
  <c r="A3513" i="1"/>
  <c r="K3513" i="1" s="1"/>
  <c r="AB3511" i="1"/>
  <c r="G3467" i="1" l="1"/>
  <c r="AE3467" i="1"/>
  <c r="N3468" i="1"/>
  <c r="AC3468" i="1" s="1"/>
  <c r="L3469" i="1"/>
  <c r="M3468" i="1"/>
  <c r="AD3468" i="1" s="1"/>
  <c r="AE3468" i="1" s="1"/>
  <c r="G3468" i="1"/>
  <c r="K3514" i="1"/>
  <c r="Y3512" i="1"/>
  <c r="AJ3513" i="1"/>
  <c r="AI3513" i="1"/>
  <c r="I3513" i="1"/>
  <c r="H3513" i="1" s="1"/>
  <c r="Z3512" i="1"/>
  <c r="AA3512" i="1" s="1"/>
  <c r="AH3512" i="1" s="1"/>
  <c r="X3513" i="1"/>
  <c r="A3514" i="1"/>
  <c r="AB3512" i="1"/>
  <c r="L3470" i="1" l="1"/>
  <c r="M3469" i="1"/>
  <c r="AD3469" i="1" s="1"/>
  <c r="N3469" i="1"/>
  <c r="AC3469" i="1" s="1"/>
  <c r="AB3513" i="1"/>
  <c r="I3514" i="1"/>
  <c r="H3514" i="1" s="1"/>
  <c r="Z3513" i="1"/>
  <c r="AI3514" i="1"/>
  <c r="AJ3514" i="1"/>
  <c r="X3514" i="1"/>
  <c r="A3515" i="1"/>
  <c r="K3515" i="1" s="1"/>
  <c r="G3469" i="1" l="1"/>
  <c r="AE3469" i="1"/>
  <c r="N3470" i="1"/>
  <c r="AC3470" i="1" s="1"/>
  <c r="L3471" i="1"/>
  <c r="M3470" i="1"/>
  <c r="AD3470" i="1" s="1"/>
  <c r="AE3470" i="1" s="1"/>
  <c r="G3470" i="1"/>
  <c r="AB3514" i="1"/>
  <c r="A3516" i="1"/>
  <c r="K3516" i="1" s="1"/>
  <c r="X3515" i="1"/>
  <c r="I3515" i="1"/>
  <c r="H3515" i="1" s="1"/>
  <c r="AI3515" i="1"/>
  <c r="Y3514" i="1"/>
  <c r="Z3514" i="1"/>
  <c r="AA3514" i="1" s="1"/>
  <c r="AH3514" i="1" s="1"/>
  <c r="AJ3515" i="1"/>
  <c r="M3471" i="1" l="1"/>
  <c r="AD3471" i="1" s="1"/>
  <c r="N3471" i="1"/>
  <c r="AC3471" i="1" s="1"/>
  <c r="L3472" i="1"/>
  <c r="Z3515" i="1"/>
  <c r="AA3515" i="1" s="1"/>
  <c r="AH3515" i="1" s="1"/>
  <c r="Y3515" i="1"/>
  <c r="AJ3516" i="1"/>
  <c r="AI3516" i="1"/>
  <c r="I3516" i="1"/>
  <c r="H3516" i="1" s="1"/>
  <c r="X3516" i="1"/>
  <c r="A3517" i="1"/>
  <c r="K3517" i="1" s="1"/>
  <c r="AB3515" i="1"/>
  <c r="G3471" i="1" l="1"/>
  <c r="G3472" i="1" s="1"/>
  <c r="N3472" i="1"/>
  <c r="AC3472" i="1" s="1"/>
  <c r="M3472" i="1"/>
  <c r="AD3472" i="1" s="1"/>
  <c r="L3473" i="1"/>
  <c r="AE3471" i="1"/>
  <c r="AB3516" i="1"/>
  <c r="X3517" i="1"/>
  <c r="A3518" i="1"/>
  <c r="K3518" i="1" s="1"/>
  <c r="AJ3517" i="1"/>
  <c r="Z3516" i="1"/>
  <c r="AA3516" i="1" s="1"/>
  <c r="AH3516" i="1" s="1"/>
  <c r="AI3517" i="1"/>
  <c r="Y3516" i="1"/>
  <c r="I3517" i="1"/>
  <c r="H3517" i="1" s="1"/>
  <c r="AE3472" i="1" l="1"/>
  <c r="L3474" i="1"/>
  <c r="M3473" i="1"/>
  <c r="AD3473" i="1" s="1"/>
  <c r="N3473" i="1"/>
  <c r="AC3473" i="1" s="1"/>
  <c r="G3473" i="1"/>
  <c r="A3519" i="1"/>
  <c r="K3519" i="1" s="1"/>
  <c r="X3518" i="1"/>
  <c r="AB3517" i="1"/>
  <c r="AI3518" i="1"/>
  <c r="I3518" i="1"/>
  <c r="H3518" i="1" s="1"/>
  <c r="AJ3518" i="1"/>
  <c r="Z3517" i="1"/>
  <c r="AA3517" i="1" s="1"/>
  <c r="AH3517" i="1" s="1"/>
  <c r="Y3517" i="1"/>
  <c r="AE3473" i="1" l="1"/>
  <c r="M3474" i="1"/>
  <c r="AD3474" i="1" s="1"/>
  <c r="N3474" i="1"/>
  <c r="AC3474" i="1" s="1"/>
  <c r="L3475" i="1"/>
  <c r="G3474" i="1"/>
  <c r="AB3518" i="1"/>
  <c r="X3519" i="1"/>
  <c r="A3520" i="1"/>
  <c r="K3520" i="1" s="1"/>
  <c r="I3519" i="1"/>
  <c r="H3519" i="1" s="1"/>
  <c r="Y3518" i="1"/>
  <c r="AJ3519" i="1"/>
  <c r="Z3518" i="1"/>
  <c r="AA3518" i="1" s="1"/>
  <c r="AH3518" i="1" s="1"/>
  <c r="AI3519" i="1"/>
  <c r="AE3474" i="1" l="1"/>
  <c r="N3475" i="1"/>
  <c r="AC3475" i="1" s="1"/>
  <c r="L3476" i="1"/>
  <c r="M3475" i="1"/>
  <c r="AD3475" i="1" s="1"/>
  <c r="G3475" i="1"/>
  <c r="AB3519" i="1"/>
  <c r="AJ3520" i="1"/>
  <c r="Z3519" i="1"/>
  <c r="AA3519" i="1" s="1"/>
  <c r="AH3519" i="1" s="1"/>
  <c r="Y3519" i="1"/>
  <c r="I3520" i="1"/>
  <c r="H3520" i="1" s="1"/>
  <c r="AI3520" i="1"/>
  <c r="A3521" i="1"/>
  <c r="K3521" i="1" s="1"/>
  <c r="X3520" i="1"/>
  <c r="AE3475" i="1" l="1"/>
  <c r="M3476" i="1"/>
  <c r="AD3476" i="1" s="1"/>
  <c r="N3476" i="1"/>
  <c r="AC3476" i="1" s="1"/>
  <c r="L3477" i="1"/>
  <c r="AB3520" i="1"/>
  <c r="X3521" i="1"/>
  <c r="A3522" i="1"/>
  <c r="K3522" i="1" s="1"/>
  <c r="Z3520" i="1"/>
  <c r="AA3520" i="1" s="1"/>
  <c r="AH3520" i="1" s="1"/>
  <c r="AI3521" i="1"/>
  <c r="Y3520" i="1"/>
  <c r="AJ3521" i="1"/>
  <c r="I3521" i="1"/>
  <c r="H3521" i="1" s="1"/>
  <c r="G3476" i="1" l="1"/>
  <c r="N3477" i="1"/>
  <c r="AC3477" i="1" s="1"/>
  <c r="L3478" i="1"/>
  <c r="M3477" i="1"/>
  <c r="AD3477" i="1" s="1"/>
  <c r="G3477" i="1"/>
  <c r="AE3476" i="1"/>
  <c r="X3522" i="1"/>
  <c r="A3523" i="1"/>
  <c r="K3523" i="1" s="1"/>
  <c r="AB3521" i="1"/>
  <c r="Y3521" i="1"/>
  <c r="AJ3522" i="1"/>
  <c r="AI3522" i="1"/>
  <c r="I3522" i="1"/>
  <c r="H3522" i="1" s="1"/>
  <c r="Z3521" i="1"/>
  <c r="AA3521" i="1" s="1"/>
  <c r="AH3521" i="1" s="1"/>
  <c r="AE3477" i="1" l="1"/>
  <c r="N3478" i="1"/>
  <c r="AC3478" i="1" s="1"/>
  <c r="L3479" i="1"/>
  <c r="M3478" i="1"/>
  <c r="AD3478" i="1" s="1"/>
  <c r="AE3478" i="1" s="1"/>
  <c r="G3478" i="1"/>
  <c r="X3523" i="1"/>
  <c r="A3524" i="1"/>
  <c r="K3524" i="1" s="1"/>
  <c r="AI3523" i="1"/>
  <c r="Z3522" i="1"/>
  <c r="AA3522" i="1" s="1"/>
  <c r="AH3522" i="1" s="1"/>
  <c r="Y3522" i="1"/>
  <c r="AJ3523" i="1"/>
  <c r="I3523" i="1"/>
  <c r="H3523" i="1" s="1"/>
  <c r="AB3522" i="1"/>
  <c r="N3479" i="1" l="1"/>
  <c r="AC3479" i="1" s="1"/>
  <c r="L3480" i="1"/>
  <c r="M3479" i="1"/>
  <c r="AD3479" i="1" s="1"/>
  <c r="AE3479" i="1" s="1"/>
  <c r="G3479" i="1"/>
  <c r="AB3523" i="1"/>
  <c r="A3525" i="1"/>
  <c r="K3525" i="1" s="1"/>
  <c r="X3524" i="1"/>
  <c r="Y3523" i="1"/>
  <c r="AI3524" i="1"/>
  <c r="I3524" i="1"/>
  <c r="H3524" i="1" s="1"/>
  <c r="AJ3524" i="1"/>
  <c r="Z3523" i="1"/>
  <c r="AA3523" i="1" s="1"/>
  <c r="AH3523" i="1" s="1"/>
  <c r="N3480" i="1" l="1"/>
  <c r="AC3480" i="1" s="1"/>
  <c r="L3481" i="1"/>
  <c r="M3480" i="1"/>
  <c r="AD3480" i="1" s="1"/>
  <c r="AE3480" i="1" s="1"/>
  <c r="G3480" i="1"/>
  <c r="X3525" i="1"/>
  <c r="A3526" i="1"/>
  <c r="K3526" i="1" s="1"/>
  <c r="AB3524" i="1"/>
  <c r="Z3524" i="1"/>
  <c r="AA3524" i="1" s="1"/>
  <c r="AH3524" i="1" s="1"/>
  <c r="Y3524" i="1"/>
  <c r="AJ3525" i="1"/>
  <c r="I3525" i="1"/>
  <c r="H3525" i="1" s="1"/>
  <c r="AI3525" i="1"/>
  <c r="N3481" i="1" l="1"/>
  <c r="AC3481" i="1" s="1"/>
  <c r="L3482" i="1"/>
  <c r="M3481" i="1"/>
  <c r="AD3481" i="1" s="1"/>
  <c r="G3481" i="1"/>
  <c r="AB3525" i="1"/>
  <c r="X3526" i="1"/>
  <c r="A3527" i="1"/>
  <c r="K3527" i="1" s="1"/>
  <c r="Z3525" i="1"/>
  <c r="AA3525" i="1" s="1"/>
  <c r="AH3525" i="1" s="1"/>
  <c r="AJ3526" i="1"/>
  <c r="AI3526" i="1"/>
  <c r="Y3525" i="1"/>
  <c r="I3526" i="1"/>
  <c r="H3526" i="1" s="1"/>
  <c r="AE3481" i="1" l="1"/>
  <c r="M3482" i="1"/>
  <c r="AD3482" i="1" s="1"/>
  <c r="N3482" i="1"/>
  <c r="AC3482" i="1" s="1"/>
  <c r="L3483" i="1"/>
  <c r="AB3526" i="1"/>
  <c r="X3527" i="1"/>
  <c r="A3528" i="1"/>
  <c r="K3528" i="1" s="1"/>
  <c r="I3527" i="1"/>
  <c r="H3527" i="1" s="1"/>
  <c r="AI3527" i="1"/>
  <c r="Z3526" i="1"/>
  <c r="AA3526" i="1" s="1"/>
  <c r="AH3526" i="1" s="1"/>
  <c r="AJ3527" i="1"/>
  <c r="Y3526" i="1"/>
  <c r="G3482" i="1" l="1"/>
  <c r="N3483" i="1"/>
  <c r="AC3483" i="1" s="1"/>
  <c r="L3484" i="1"/>
  <c r="M3483" i="1"/>
  <c r="AD3483" i="1" s="1"/>
  <c r="G3483" i="1"/>
  <c r="AE3482" i="1"/>
  <c r="X3528" i="1"/>
  <c r="A3529" i="1"/>
  <c r="K3529" i="1" s="1"/>
  <c r="AB3527" i="1"/>
  <c r="I3528" i="1"/>
  <c r="H3528" i="1" s="1"/>
  <c r="Z3527" i="1"/>
  <c r="AA3527" i="1" s="1"/>
  <c r="AH3527" i="1" s="1"/>
  <c r="AI3528" i="1"/>
  <c r="Y3527" i="1"/>
  <c r="AJ3528" i="1"/>
  <c r="M3484" i="1" l="1"/>
  <c r="AD3484" i="1" s="1"/>
  <c r="L3485" i="1"/>
  <c r="N3484" i="1"/>
  <c r="AC3484" i="1" s="1"/>
  <c r="AE3483" i="1"/>
  <c r="AB3528" i="1"/>
  <c r="X3529" i="1"/>
  <c r="A3530" i="1"/>
  <c r="K3530" i="1" s="1"/>
  <c r="Z3528" i="1"/>
  <c r="AA3528" i="1" s="1"/>
  <c r="AH3528" i="1" s="1"/>
  <c r="Y3528" i="1"/>
  <c r="AJ3529" i="1"/>
  <c r="I3529" i="1"/>
  <c r="H3529" i="1" s="1"/>
  <c r="AI3529" i="1"/>
  <c r="G3484" i="1" l="1"/>
  <c r="N3485" i="1"/>
  <c r="AC3485" i="1" s="1"/>
  <c r="L3486" i="1"/>
  <c r="M3485" i="1"/>
  <c r="AD3485" i="1" s="1"/>
  <c r="AE3484" i="1"/>
  <c r="AB3529" i="1"/>
  <c r="I3530" i="1"/>
  <c r="H3530" i="1" s="1"/>
  <c r="Z3529" i="1"/>
  <c r="AA3529" i="1" s="1"/>
  <c r="AH3529" i="1" s="1"/>
  <c r="AI3530" i="1"/>
  <c r="Y3529" i="1"/>
  <c r="AJ3530" i="1"/>
  <c r="X3530" i="1"/>
  <c r="A3531" i="1"/>
  <c r="K3531" i="1" s="1"/>
  <c r="G3485" i="1" l="1"/>
  <c r="M3486" i="1"/>
  <c r="AD3486" i="1" s="1"/>
  <c r="L3487" i="1"/>
  <c r="N3486" i="1"/>
  <c r="AC3486" i="1" s="1"/>
  <c r="AE3485" i="1"/>
  <c r="AI3531" i="1"/>
  <c r="AJ3531" i="1"/>
  <c r="Z3530" i="1"/>
  <c r="AA3530" i="1" s="1"/>
  <c r="AH3530" i="1" s="1"/>
  <c r="Y3530" i="1"/>
  <c r="I3531" i="1"/>
  <c r="H3531" i="1" s="1"/>
  <c r="AB3530" i="1"/>
  <c r="X3531" i="1"/>
  <c r="A3532" i="1"/>
  <c r="K3532" i="1" s="1"/>
  <c r="N3487" i="1" l="1"/>
  <c r="AC3487" i="1" s="1"/>
  <c r="L3488" i="1"/>
  <c r="M3487" i="1"/>
  <c r="AD3487" i="1" s="1"/>
  <c r="AE3487" i="1" s="1"/>
  <c r="G3486" i="1"/>
  <c r="G3487" i="1" s="1"/>
  <c r="AE3486" i="1"/>
  <c r="A3533" i="1"/>
  <c r="K3533" i="1" s="1"/>
  <c r="X3532" i="1"/>
  <c r="I3532" i="1"/>
  <c r="H3532" i="1" s="1"/>
  <c r="Z3531" i="1"/>
  <c r="AA3531" i="1" s="1"/>
  <c r="AH3531" i="1" s="1"/>
  <c r="AI3532" i="1"/>
  <c r="Y3531" i="1"/>
  <c r="AJ3532" i="1"/>
  <c r="AB3531" i="1"/>
  <c r="N3488" i="1" l="1"/>
  <c r="AC3488" i="1" s="1"/>
  <c r="M3488" i="1"/>
  <c r="AD3488" i="1" s="1"/>
  <c r="L3489" i="1"/>
  <c r="G3488" i="1"/>
  <c r="I3533" i="1"/>
  <c r="H3533" i="1" s="1"/>
  <c r="Z3532" i="1"/>
  <c r="AA3532" i="1" s="1"/>
  <c r="AH3532" i="1" s="1"/>
  <c r="AI3533" i="1"/>
  <c r="Y3532" i="1"/>
  <c r="AJ3533" i="1"/>
  <c r="AB3532" i="1"/>
  <c r="A3534" i="1"/>
  <c r="K3534" i="1" s="1"/>
  <c r="X3533" i="1"/>
  <c r="L3490" i="1" l="1"/>
  <c r="M3489" i="1"/>
  <c r="AD3489" i="1" s="1"/>
  <c r="N3489" i="1"/>
  <c r="AC3489" i="1" s="1"/>
  <c r="AE3488" i="1"/>
  <c r="Z3533" i="1"/>
  <c r="AA3533" i="1" s="1"/>
  <c r="AH3533" i="1" s="1"/>
  <c r="AI3534" i="1"/>
  <c r="Y3533" i="1"/>
  <c r="AJ3534" i="1"/>
  <c r="I3534" i="1"/>
  <c r="H3534" i="1" s="1"/>
  <c r="A3535" i="1"/>
  <c r="K3535" i="1" s="1"/>
  <c r="X3534" i="1"/>
  <c r="AB3533" i="1"/>
  <c r="G3489" i="1" l="1"/>
  <c r="AE3489" i="1"/>
  <c r="N3490" i="1"/>
  <c r="AC3490" i="1" s="1"/>
  <c r="M3490" i="1"/>
  <c r="AD3490" i="1" s="1"/>
  <c r="AE3490" i="1" s="1"/>
  <c r="L3491" i="1"/>
  <c r="X3535" i="1"/>
  <c r="A3536" i="1"/>
  <c r="K3536" i="1" s="1"/>
  <c r="AI3535" i="1"/>
  <c r="I3535" i="1"/>
  <c r="H3535" i="1" s="1"/>
  <c r="Y3534" i="1"/>
  <c r="Z3534" i="1"/>
  <c r="AA3534" i="1" s="1"/>
  <c r="AH3534" i="1" s="1"/>
  <c r="AJ3535" i="1"/>
  <c r="AB3534" i="1"/>
  <c r="L3492" i="1" l="1"/>
  <c r="M3491" i="1"/>
  <c r="AD3491" i="1" s="1"/>
  <c r="N3491" i="1"/>
  <c r="AC3491" i="1" s="1"/>
  <c r="G3490" i="1"/>
  <c r="Z3535" i="1"/>
  <c r="AA3535" i="1" s="1"/>
  <c r="AH3535" i="1" s="1"/>
  <c r="AI3536" i="1"/>
  <c r="I3536" i="1"/>
  <c r="H3536" i="1" s="1"/>
  <c r="Y3535" i="1"/>
  <c r="AJ3536" i="1"/>
  <c r="A3537" i="1"/>
  <c r="K3537" i="1" s="1"/>
  <c r="X3536" i="1"/>
  <c r="AB3535" i="1"/>
  <c r="AE3491" i="1" l="1"/>
  <c r="G3491" i="1"/>
  <c r="M3492" i="1"/>
  <c r="AD3492" i="1" s="1"/>
  <c r="N3492" i="1"/>
  <c r="AC3492" i="1" s="1"/>
  <c r="L3493" i="1"/>
  <c r="AB3536" i="1"/>
  <c r="Y3536" i="1"/>
  <c r="Z3536" i="1"/>
  <c r="AA3536" i="1" s="1"/>
  <c r="AH3536" i="1" s="1"/>
  <c r="I3537" i="1"/>
  <c r="H3537" i="1" s="1"/>
  <c r="AI3537" i="1"/>
  <c r="AJ3537" i="1"/>
  <c r="X3537" i="1"/>
  <c r="A3538" i="1"/>
  <c r="K3538" i="1" s="1"/>
  <c r="AE3492" i="1" l="1"/>
  <c r="G3492" i="1"/>
  <c r="N3493" i="1"/>
  <c r="AC3493" i="1" s="1"/>
  <c r="L3494" i="1"/>
  <c r="M3493" i="1"/>
  <c r="AD3493" i="1" s="1"/>
  <c r="AE3493" i="1" s="1"/>
  <c r="AI3538" i="1"/>
  <c r="Y3537" i="1"/>
  <c r="AJ3538" i="1"/>
  <c r="I3538" i="1"/>
  <c r="H3538" i="1" s="1"/>
  <c r="Z3537" i="1"/>
  <c r="AA3537" i="1" s="1"/>
  <c r="AH3537" i="1" s="1"/>
  <c r="X3538" i="1"/>
  <c r="A3539" i="1"/>
  <c r="K3539" i="1" s="1"/>
  <c r="AB3537" i="1"/>
  <c r="N3494" i="1" l="1"/>
  <c r="AC3494" i="1" s="1"/>
  <c r="M3494" i="1"/>
  <c r="AD3494" i="1" s="1"/>
  <c r="AE3494" i="1" s="1"/>
  <c r="L3495" i="1"/>
  <c r="G3493" i="1"/>
  <c r="Y3538" i="1"/>
  <c r="AJ3539" i="1"/>
  <c r="AI3539" i="1"/>
  <c r="I3539" i="1"/>
  <c r="H3539" i="1" s="1"/>
  <c r="Z3538" i="1"/>
  <c r="AA3538" i="1" s="1"/>
  <c r="AH3538" i="1" s="1"/>
  <c r="AB3538" i="1"/>
  <c r="A3540" i="1"/>
  <c r="K3540" i="1" s="1"/>
  <c r="X3539" i="1"/>
  <c r="G3494" i="1" l="1"/>
  <c r="L3496" i="1"/>
  <c r="M3495" i="1"/>
  <c r="AD3495" i="1" s="1"/>
  <c r="N3495" i="1"/>
  <c r="AC3495" i="1" s="1"/>
  <c r="Y3539" i="1"/>
  <c r="AJ3540" i="1"/>
  <c r="I3540" i="1"/>
  <c r="H3540" i="1" s="1"/>
  <c r="Z3539" i="1"/>
  <c r="AA3539" i="1" s="1"/>
  <c r="AH3539" i="1" s="1"/>
  <c r="AI3540" i="1"/>
  <c r="AB3539" i="1"/>
  <c r="A3541" i="1"/>
  <c r="K3541" i="1" s="1"/>
  <c r="X3540" i="1"/>
  <c r="G3495" i="1" l="1"/>
  <c r="AE3495" i="1"/>
  <c r="K3542" i="1"/>
  <c r="M3496" i="1"/>
  <c r="AD3496" i="1" s="1"/>
  <c r="L3497" i="1"/>
  <c r="N3496" i="1"/>
  <c r="AC3496" i="1" s="1"/>
  <c r="AB3540" i="1"/>
  <c r="A3542" i="1"/>
  <c r="X3541" i="1"/>
  <c r="AI3541" i="1"/>
  <c r="Z3540" i="1"/>
  <c r="AA3540" i="1" s="1"/>
  <c r="AH3540" i="1" s="1"/>
  <c r="Y3540" i="1"/>
  <c r="AJ3541" i="1"/>
  <c r="I3541" i="1"/>
  <c r="H3541" i="1" s="1"/>
  <c r="G3496" i="1" l="1"/>
  <c r="M3497" i="1"/>
  <c r="AD3497" i="1" s="1"/>
  <c r="N3497" i="1"/>
  <c r="AC3497" i="1" s="1"/>
  <c r="L3498" i="1"/>
  <c r="G3497" i="1"/>
  <c r="AE3496" i="1"/>
  <c r="X3542" i="1"/>
  <c r="A3543" i="1"/>
  <c r="K3543" i="1" s="1"/>
  <c r="AB3541" i="1"/>
  <c r="Y3541" i="1"/>
  <c r="AJ3542" i="1"/>
  <c r="I3542" i="1"/>
  <c r="H3542" i="1" s="1"/>
  <c r="Z3541" i="1"/>
  <c r="AA3541" i="1" s="1"/>
  <c r="AH3541" i="1" s="1"/>
  <c r="AI3542" i="1"/>
  <c r="N3498" i="1" l="1"/>
  <c r="AC3498" i="1" s="1"/>
  <c r="L3499" i="1"/>
  <c r="M3498" i="1"/>
  <c r="AD3498" i="1" s="1"/>
  <c r="AE3498" i="1" s="1"/>
  <c r="G3498" i="1"/>
  <c r="AE3497" i="1"/>
  <c r="AI3543" i="1"/>
  <c r="Z3542" i="1"/>
  <c r="AA3542" i="1" s="1"/>
  <c r="AH3542" i="1" s="1"/>
  <c r="Y3542" i="1"/>
  <c r="AJ3543" i="1"/>
  <c r="I3543" i="1"/>
  <c r="H3543" i="1" s="1"/>
  <c r="AB3542" i="1"/>
  <c r="A3544" i="1"/>
  <c r="K3544" i="1" s="1"/>
  <c r="X3543" i="1"/>
  <c r="M3499" i="1" l="1"/>
  <c r="AD3499" i="1" s="1"/>
  <c r="N3499" i="1"/>
  <c r="AC3499" i="1" s="1"/>
  <c r="L3500" i="1"/>
  <c r="AB3543" i="1"/>
  <c r="AI3544" i="1"/>
  <c r="Y3543" i="1"/>
  <c r="I3544" i="1"/>
  <c r="H3544" i="1" s="1"/>
  <c r="AJ3544" i="1"/>
  <c r="Z3543" i="1"/>
  <c r="AA3543" i="1" s="1"/>
  <c r="AH3543" i="1" s="1"/>
  <c r="A3545" i="1"/>
  <c r="K3545" i="1" s="1"/>
  <c r="X3544" i="1"/>
  <c r="N3500" i="1" l="1"/>
  <c r="AC3500" i="1" s="1"/>
  <c r="L3501" i="1"/>
  <c r="M3500" i="1"/>
  <c r="AD3500" i="1" s="1"/>
  <c r="AE3500" i="1" s="1"/>
  <c r="G3499" i="1"/>
  <c r="G3500" i="1" s="1"/>
  <c r="AE3499" i="1"/>
  <c r="AB3544" i="1"/>
  <c r="A3546" i="1"/>
  <c r="K3546" i="1" s="1"/>
  <c r="X3545" i="1"/>
  <c r="AJ3545" i="1"/>
  <c r="I3545" i="1"/>
  <c r="H3545" i="1" s="1"/>
  <c r="AI3545" i="1"/>
  <c r="Z3544" i="1"/>
  <c r="L3502" i="1" l="1"/>
  <c r="M3501" i="1"/>
  <c r="AD3501" i="1" s="1"/>
  <c r="N3501" i="1"/>
  <c r="AC3501" i="1" s="1"/>
  <c r="I3546" i="1"/>
  <c r="H3546" i="1" s="1"/>
  <c r="Z3545" i="1"/>
  <c r="AA3545" i="1" s="1"/>
  <c r="AH3545" i="1" s="1"/>
  <c r="AJ3546" i="1"/>
  <c r="AI3546" i="1"/>
  <c r="Y3545" i="1"/>
  <c r="AB3545" i="1"/>
  <c r="X3546" i="1"/>
  <c r="A3547" i="1"/>
  <c r="K3547" i="1" s="1"/>
  <c r="AE3501" i="1" l="1"/>
  <c r="G3501" i="1"/>
  <c r="M3502" i="1"/>
  <c r="AD3502" i="1" s="1"/>
  <c r="N3502" i="1"/>
  <c r="AC3502" i="1" s="1"/>
  <c r="L3503" i="1"/>
  <c r="G3502" i="1"/>
  <c r="A3548" i="1"/>
  <c r="K3548" i="1" s="1"/>
  <c r="X3547" i="1"/>
  <c r="I3547" i="1"/>
  <c r="H3547" i="1" s="1"/>
  <c r="Z3546" i="1"/>
  <c r="AA3546" i="1" s="1"/>
  <c r="AH3546" i="1" s="1"/>
  <c r="Y3546" i="1"/>
  <c r="AI3547" i="1"/>
  <c r="AJ3547" i="1"/>
  <c r="AB3546" i="1"/>
  <c r="M3503" i="1" l="1"/>
  <c r="AD3503" i="1" s="1"/>
  <c r="N3503" i="1"/>
  <c r="AC3503" i="1" s="1"/>
  <c r="AE3503" i="1" s="1"/>
  <c r="L3504" i="1"/>
  <c r="G3503" i="1"/>
  <c r="AE3502" i="1"/>
  <c r="Z3547" i="1"/>
  <c r="AA3547" i="1" s="1"/>
  <c r="AH3547" i="1" s="1"/>
  <c r="Y3547" i="1"/>
  <c r="I3548" i="1"/>
  <c r="H3548" i="1" s="1"/>
  <c r="AJ3548" i="1"/>
  <c r="AI3548" i="1"/>
  <c r="AB3547" i="1"/>
  <c r="X3548" i="1"/>
  <c r="A3549" i="1"/>
  <c r="K3549" i="1" s="1"/>
  <c r="N3504" i="1" l="1"/>
  <c r="AC3504" i="1" s="1"/>
  <c r="M3504" i="1"/>
  <c r="AD3504" i="1" s="1"/>
  <c r="AE3504" i="1" s="1"/>
  <c r="L3505" i="1"/>
  <c r="I3549" i="1"/>
  <c r="H3549" i="1" s="1"/>
  <c r="Y3548" i="1"/>
  <c r="AJ3549" i="1"/>
  <c r="AI3549" i="1"/>
  <c r="Z3548" i="1"/>
  <c r="AA3548" i="1" s="1"/>
  <c r="AH3548" i="1" s="1"/>
  <c r="AB3548" i="1"/>
  <c r="A3550" i="1"/>
  <c r="K3550" i="1" s="1"/>
  <c r="X3549" i="1"/>
  <c r="G3504" i="1" l="1"/>
  <c r="M3505" i="1"/>
  <c r="AD3505" i="1" s="1"/>
  <c r="N3505" i="1"/>
  <c r="AC3505" i="1" s="1"/>
  <c r="L3506" i="1"/>
  <c r="G3505" i="1"/>
  <c r="I3550" i="1"/>
  <c r="H3550" i="1" s="1"/>
  <c r="Y3549" i="1"/>
  <c r="AJ3550" i="1"/>
  <c r="Z3549" i="1"/>
  <c r="AA3549" i="1" s="1"/>
  <c r="AH3549" i="1" s="1"/>
  <c r="AI3550" i="1"/>
  <c r="X3550" i="1"/>
  <c r="A3551" i="1"/>
  <c r="K3551" i="1" s="1"/>
  <c r="AB3549" i="1"/>
  <c r="AE3505" i="1" l="1"/>
  <c r="M3506" i="1"/>
  <c r="AD3506" i="1" s="1"/>
  <c r="N3506" i="1"/>
  <c r="AC3506" i="1" s="1"/>
  <c r="L3507" i="1"/>
  <c r="G3506" i="1"/>
  <c r="AB3550" i="1"/>
  <c r="X3551" i="1"/>
  <c r="A3552" i="1"/>
  <c r="K3552" i="1" s="1"/>
  <c r="Z3550" i="1"/>
  <c r="AA3550" i="1" s="1"/>
  <c r="AH3550" i="1" s="1"/>
  <c r="I3551" i="1"/>
  <c r="H3551" i="1" s="1"/>
  <c r="Y3550" i="1"/>
  <c r="AJ3551" i="1"/>
  <c r="AI3551" i="1"/>
  <c r="AE3506" i="1" l="1"/>
  <c r="L3508" i="1"/>
  <c r="N3507" i="1"/>
  <c r="AC3507" i="1" s="1"/>
  <c r="M3507" i="1"/>
  <c r="AD3507" i="1" s="1"/>
  <c r="G3507" i="1"/>
  <c r="A3553" i="1"/>
  <c r="K3553" i="1" s="1"/>
  <c r="X3552" i="1"/>
  <c r="AB3551" i="1"/>
  <c r="Y3551" i="1"/>
  <c r="Z3551" i="1"/>
  <c r="AA3551" i="1" s="1"/>
  <c r="AH3551" i="1" s="1"/>
  <c r="I3552" i="1"/>
  <c r="H3552" i="1" s="1"/>
  <c r="AJ3552" i="1"/>
  <c r="AI3552" i="1"/>
  <c r="AE3507" i="1" l="1"/>
  <c r="N3508" i="1"/>
  <c r="AC3508" i="1" s="1"/>
  <c r="L3509" i="1"/>
  <c r="M3508" i="1"/>
  <c r="AD3508" i="1" s="1"/>
  <c r="AB3552" i="1"/>
  <c r="Z3552" i="1"/>
  <c r="AA3552" i="1" s="1"/>
  <c r="AH3552" i="1" s="1"/>
  <c r="Y3552" i="1"/>
  <c r="AI3553" i="1"/>
  <c r="AJ3553" i="1"/>
  <c r="I3553" i="1"/>
  <c r="H3553" i="1" s="1"/>
  <c r="A3554" i="1"/>
  <c r="K3554" i="1" s="1"/>
  <c r="X3553" i="1"/>
  <c r="G3508" i="1" l="1"/>
  <c r="AE3508" i="1"/>
  <c r="N3509" i="1"/>
  <c r="AC3509" i="1" s="1"/>
  <c r="L3510" i="1"/>
  <c r="M3509" i="1"/>
  <c r="AD3509" i="1" s="1"/>
  <c r="AB3553" i="1"/>
  <c r="Z3553" i="1"/>
  <c r="AA3553" i="1" s="1"/>
  <c r="AH3553" i="1" s="1"/>
  <c r="Y3553" i="1"/>
  <c r="I3554" i="1"/>
  <c r="H3554" i="1" s="1"/>
  <c r="AJ3554" i="1"/>
  <c r="AI3554" i="1"/>
  <c r="X3554" i="1"/>
  <c r="A3555" i="1"/>
  <c r="K3555" i="1" s="1"/>
  <c r="N3510" i="1" l="1"/>
  <c r="AC3510" i="1" s="1"/>
  <c r="L3511" i="1"/>
  <c r="M3510" i="1"/>
  <c r="AD3510" i="1" s="1"/>
  <c r="AE3510" i="1" s="1"/>
  <c r="G3509" i="1"/>
  <c r="G3510" i="1" s="1"/>
  <c r="AE3509" i="1"/>
  <c r="A3556" i="1"/>
  <c r="K3556" i="1" s="1"/>
  <c r="X3555" i="1"/>
  <c r="AB3554" i="1"/>
  <c r="AJ3555" i="1"/>
  <c r="Z3554" i="1"/>
  <c r="AA3554" i="1" s="1"/>
  <c r="AH3554" i="1" s="1"/>
  <c r="AI3555" i="1"/>
  <c r="I3555" i="1"/>
  <c r="H3555" i="1" s="1"/>
  <c r="Y3554" i="1"/>
  <c r="L3512" i="1" l="1"/>
  <c r="M3511" i="1"/>
  <c r="AD3511" i="1" s="1"/>
  <c r="N3511" i="1"/>
  <c r="AC3511" i="1" s="1"/>
  <c r="A3557" i="1"/>
  <c r="K3557" i="1" s="1"/>
  <c r="X3556" i="1"/>
  <c r="AB3555" i="1"/>
  <c r="AI3556" i="1"/>
  <c r="I3556" i="1"/>
  <c r="H3556" i="1" s="1"/>
  <c r="Y3555" i="1"/>
  <c r="Z3555" i="1"/>
  <c r="AA3555" i="1" s="1"/>
  <c r="AH3555" i="1" s="1"/>
  <c r="AJ3556" i="1"/>
  <c r="G3511" i="1" l="1"/>
  <c r="N3512" i="1"/>
  <c r="AC3512" i="1" s="1"/>
  <c r="L3513" i="1"/>
  <c r="M3512" i="1"/>
  <c r="AD3512" i="1" s="1"/>
  <c r="AE3512" i="1" s="1"/>
  <c r="G3512" i="1"/>
  <c r="AE3511" i="1"/>
  <c r="AB3556" i="1"/>
  <c r="AI3557" i="1"/>
  <c r="AJ3557" i="1"/>
  <c r="Y3556" i="1"/>
  <c r="Z3556" i="1"/>
  <c r="AA3556" i="1" s="1"/>
  <c r="AH3556" i="1" s="1"/>
  <c r="I3557" i="1"/>
  <c r="H3557" i="1" s="1"/>
  <c r="A3558" i="1"/>
  <c r="K3558" i="1" s="1"/>
  <c r="X3557" i="1"/>
  <c r="M3513" i="1" l="1"/>
  <c r="AD3513" i="1" s="1"/>
  <c r="N3513" i="1"/>
  <c r="AC3513" i="1" s="1"/>
  <c r="AE3513" i="1" s="1"/>
  <c r="L3514" i="1"/>
  <c r="G3513" i="1"/>
  <c r="Z3557" i="1"/>
  <c r="AA3557" i="1" s="1"/>
  <c r="AH3557" i="1" s="1"/>
  <c r="Y3557" i="1"/>
  <c r="I3558" i="1"/>
  <c r="H3558" i="1" s="1"/>
  <c r="AJ3558" i="1"/>
  <c r="AI3558" i="1"/>
  <c r="AB3557" i="1"/>
  <c r="A3559" i="1"/>
  <c r="K3559" i="1" s="1"/>
  <c r="X3558" i="1"/>
  <c r="L3515" i="1" l="1"/>
  <c r="N3514" i="1"/>
  <c r="AC3514" i="1" s="1"/>
  <c r="M3514" i="1"/>
  <c r="AD3514" i="1" s="1"/>
  <c r="G3514" i="1"/>
  <c r="AB3558" i="1"/>
  <c r="A3560" i="1"/>
  <c r="K3560" i="1" s="1"/>
  <c r="X3559" i="1"/>
  <c r="AI3559" i="1"/>
  <c r="I3559" i="1"/>
  <c r="H3559" i="1" s="1"/>
  <c r="Z3558" i="1"/>
  <c r="AA3558" i="1" s="1"/>
  <c r="AH3558" i="1" s="1"/>
  <c r="Y3558" i="1"/>
  <c r="AJ3559" i="1"/>
  <c r="AE3514" i="1" l="1"/>
  <c r="N3515" i="1"/>
  <c r="AC3515" i="1" s="1"/>
  <c r="M3515" i="1"/>
  <c r="AD3515" i="1" s="1"/>
  <c r="L3516" i="1"/>
  <c r="I3560" i="1"/>
  <c r="H3560" i="1" s="1"/>
  <c r="Y3559" i="1"/>
  <c r="Z3559" i="1"/>
  <c r="AA3559" i="1" s="1"/>
  <c r="AH3559" i="1" s="1"/>
  <c r="AJ3560" i="1"/>
  <c r="AI3560" i="1"/>
  <c r="X3560" i="1"/>
  <c r="A3561" i="1"/>
  <c r="K3561" i="1" s="1"/>
  <c r="AB3559" i="1"/>
  <c r="G3515" i="1" l="1"/>
  <c r="N3516" i="1"/>
  <c r="AC3516" i="1" s="1"/>
  <c r="M3516" i="1"/>
  <c r="AD3516" i="1" s="1"/>
  <c r="L3517" i="1"/>
  <c r="AE3515" i="1"/>
  <c r="A3562" i="1"/>
  <c r="K3562" i="1" s="1"/>
  <c r="X3561" i="1"/>
  <c r="AI3561" i="1"/>
  <c r="Y3560" i="1"/>
  <c r="I3561" i="1"/>
  <c r="H3561" i="1" s="1"/>
  <c r="Z3560" i="1"/>
  <c r="AA3560" i="1" s="1"/>
  <c r="AH3560" i="1" s="1"/>
  <c r="AJ3561" i="1"/>
  <c r="AB3560" i="1"/>
  <c r="G3516" i="1" l="1"/>
  <c r="N3517" i="1"/>
  <c r="AC3517" i="1" s="1"/>
  <c r="L3518" i="1"/>
  <c r="M3517" i="1"/>
  <c r="AD3517" i="1" s="1"/>
  <c r="AE3516" i="1"/>
  <c r="AI3562" i="1"/>
  <c r="I3562" i="1"/>
  <c r="H3562" i="1" s="1"/>
  <c r="AJ3562" i="1"/>
  <c r="Y3561" i="1"/>
  <c r="Z3561" i="1"/>
  <c r="AA3561" i="1" s="1"/>
  <c r="AH3561" i="1" s="1"/>
  <c r="X3562" i="1"/>
  <c r="A3563" i="1"/>
  <c r="K3563" i="1" s="1"/>
  <c r="AB3561" i="1"/>
  <c r="G3517" i="1" l="1"/>
  <c r="AE3517" i="1"/>
  <c r="L3519" i="1"/>
  <c r="M3518" i="1"/>
  <c r="AD3518" i="1" s="1"/>
  <c r="N3518" i="1"/>
  <c r="AC3518" i="1" s="1"/>
  <c r="A3564" i="1"/>
  <c r="K3564" i="1" s="1"/>
  <c r="X3563" i="1"/>
  <c r="AB3562" i="1"/>
  <c r="I3563" i="1"/>
  <c r="H3563" i="1" s="1"/>
  <c r="AI3563" i="1"/>
  <c r="Z3562" i="1"/>
  <c r="AA3562" i="1" s="1"/>
  <c r="AH3562" i="1" s="1"/>
  <c r="Y3562" i="1"/>
  <c r="AJ3563" i="1"/>
  <c r="G3518" i="1" l="1"/>
  <c r="AE3518" i="1"/>
  <c r="L3520" i="1"/>
  <c r="N3519" i="1"/>
  <c r="AC3519" i="1" s="1"/>
  <c r="AE3519" i="1" s="1"/>
  <c r="M3519" i="1"/>
  <c r="AD3519" i="1" s="1"/>
  <c r="AB3563" i="1"/>
  <c r="A3565" i="1"/>
  <c r="K3565" i="1" s="1"/>
  <c r="X3564" i="1"/>
  <c r="AJ3564" i="1"/>
  <c r="I3564" i="1"/>
  <c r="H3564" i="1" s="1"/>
  <c r="Z3563" i="1"/>
  <c r="AA3563" i="1" s="1"/>
  <c r="AH3563" i="1" s="1"/>
  <c r="Y3563" i="1"/>
  <c r="AI3564" i="1"/>
  <c r="G3519" i="1" l="1"/>
  <c r="L3521" i="1"/>
  <c r="N3520" i="1"/>
  <c r="AC3520" i="1" s="1"/>
  <c r="M3520" i="1"/>
  <c r="AD3520" i="1" s="1"/>
  <c r="Y3564" i="1"/>
  <c r="AJ3565" i="1"/>
  <c r="I3565" i="1"/>
  <c r="H3565" i="1" s="1"/>
  <c r="AI3565" i="1"/>
  <c r="Z3564" i="1"/>
  <c r="AA3564" i="1" s="1"/>
  <c r="AH3564" i="1" s="1"/>
  <c r="A3566" i="1"/>
  <c r="K3566" i="1" s="1"/>
  <c r="X3565" i="1"/>
  <c r="AB3564" i="1"/>
  <c r="G3520" i="1" l="1"/>
  <c r="AE3520" i="1"/>
  <c r="M3521" i="1"/>
  <c r="AD3521" i="1" s="1"/>
  <c r="N3521" i="1"/>
  <c r="AC3521" i="1" s="1"/>
  <c r="L3522" i="1"/>
  <c r="X3566" i="1"/>
  <c r="A3567" i="1"/>
  <c r="K3567" i="1" s="1"/>
  <c r="AI3566" i="1"/>
  <c r="Z3565" i="1"/>
  <c r="AA3565" i="1" s="1"/>
  <c r="AH3565" i="1" s="1"/>
  <c r="Y3565" i="1"/>
  <c r="I3566" i="1"/>
  <c r="H3566" i="1" s="1"/>
  <c r="AJ3566" i="1"/>
  <c r="AB3565" i="1"/>
  <c r="G3521" i="1" l="1"/>
  <c r="N3522" i="1"/>
  <c r="AC3522" i="1" s="1"/>
  <c r="L3523" i="1"/>
  <c r="M3522" i="1"/>
  <c r="AD3522" i="1" s="1"/>
  <c r="AE3521" i="1"/>
  <c r="AB3566" i="1"/>
  <c r="X3567" i="1"/>
  <c r="A3568" i="1"/>
  <c r="K3568" i="1" s="1"/>
  <c r="Z3566" i="1"/>
  <c r="AA3566" i="1" s="1"/>
  <c r="AH3566" i="1" s="1"/>
  <c r="I3567" i="1"/>
  <c r="H3567" i="1" s="1"/>
  <c r="Y3566" i="1"/>
  <c r="AJ3567" i="1"/>
  <c r="AI3567" i="1"/>
  <c r="G3522" i="1" l="1"/>
  <c r="AE3522" i="1"/>
  <c r="L3524" i="1"/>
  <c r="M3523" i="1"/>
  <c r="AD3523" i="1" s="1"/>
  <c r="N3523" i="1"/>
  <c r="AC3523" i="1" s="1"/>
  <c r="AI3568" i="1"/>
  <c r="Z3567" i="1"/>
  <c r="AA3567" i="1" s="1"/>
  <c r="AH3567" i="1" s="1"/>
  <c r="I3568" i="1"/>
  <c r="H3568" i="1" s="1"/>
  <c r="Y3567" i="1"/>
  <c r="AJ3568" i="1"/>
  <c r="AB3567" i="1"/>
  <c r="X3568" i="1"/>
  <c r="A3569" i="1"/>
  <c r="K3569" i="1" s="1"/>
  <c r="G3523" i="1" l="1"/>
  <c r="AE3523" i="1"/>
  <c r="L3525" i="1"/>
  <c r="M3524" i="1"/>
  <c r="AD3524" i="1" s="1"/>
  <c r="N3524" i="1"/>
  <c r="AC3524" i="1" s="1"/>
  <c r="AB3568" i="1"/>
  <c r="X3569" i="1"/>
  <c r="A3570" i="1"/>
  <c r="K3570" i="1" s="1"/>
  <c r="AJ3569" i="1"/>
  <c r="I3569" i="1"/>
  <c r="H3569" i="1" s="1"/>
  <c r="Y3568" i="1"/>
  <c r="Z3568" i="1"/>
  <c r="AA3568" i="1" s="1"/>
  <c r="AH3568" i="1" s="1"/>
  <c r="AI3569" i="1"/>
  <c r="G3524" i="1" l="1"/>
  <c r="AE3524" i="1"/>
  <c r="L3526" i="1"/>
  <c r="N3525" i="1"/>
  <c r="AC3525" i="1" s="1"/>
  <c r="M3525" i="1"/>
  <c r="AD3525" i="1" s="1"/>
  <c r="G3525" i="1"/>
  <c r="X3570" i="1"/>
  <c r="A3571" i="1"/>
  <c r="K3571" i="1" s="1"/>
  <c r="AB3569" i="1"/>
  <c r="I3570" i="1"/>
  <c r="H3570" i="1" s="1"/>
  <c r="AI3570" i="1"/>
  <c r="AJ3570" i="1"/>
  <c r="Z3569" i="1"/>
  <c r="AA3569" i="1" s="1"/>
  <c r="AH3569" i="1" s="1"/>
  <c r="Y3569" i="1"/>
  <c r="AE3525" i="1" l="1"/>
  <c r="M3526" i="1"/>
  <c r="AD3526" i="1" s="1"/>
  <c r="N3526" i="1"/>
  <c r="AC3526" i="1" s="1"/>
  <c r="L3527" i="1"/>
  <c r="A3572" i="1"/>
  <c r="K3572" i="1" s="1"/>
  <c r="X3571" i="1"/>
  <c r="Z3570" i="1"/>
  <c r="AA3570" i="1" s="1"/>
  <c r="AH3570" i="1" s="1"/>
  <c r="AI3571" i="1"/>
  <c r="Y3570" i="1"/>
  <c r="I3571" i="1"/>
  <c r="H3571" i="1" s="1"/>
  <c r="AJ3571" i="1"/>
  <c r="AB3570" i="1"/>
  <c r="AE3526" i="1" l="1"/>
  <c r="G3526" i="1"/>
  <c r="L3528" i="1"/>
  <c r="M3527" i="1"/>
  <c r="AD3527" i="1" s="1"/>
  <c r="N3527" i="1"/>
  <c r="AC3527" i="1" s="1"/>
  <c r="AI3572" i="1"/>
  <c r="Z3571" i="1"/>
  <c r="AA3571" i="1" s="1"/>
  <c r="AH3571" i="1" s="1"/>
  <c r="I3572" i="1"/>
  <c r="H3572" i="1" s="1"/>
  <c r="Y3571" i="1"/>
  <c r="AJ3572" i="1"/>
  <c r="AB3571" i="1"/>
  <c r="X3572" i="1"/>
  <c r="A3573" i="1"/>
  <c r="K3573" i="1" s="1"/>
  <c r="AE3527" i="1" l="1"/>
  <c r="M3528" i="1"/>
  <c r="AD3528" i="1" s="1"/>
  <c r="N3528" i="1"/>
  <c r="AC3528" i="1" s="1"/>
  <c r="L3529" i="1"/>
  <c r="G3527" i="1"/>
  <c r="AB3572" i="1"/>
  <c r="A3574" i="1"/>
  <c r="K3574" i="1" s="1"/>
  <c r="X3573" i="1"/>
  <c r="AI3573" i="1"/>
  <c r="Z3572" i="1"/>
  <c r="AA3572" i="1" s="1"/>
  <c r="AH3572" i="1" s="1"/>
  <c r="Y3572" i="1"/>
  <c r="AJ3573" i="1"/>
  <c r="I3573" i="1"/>
  <c r="H3573" i="1" s="1"/>
  <c r="G3528" i="1" l="1"/>
  <c r="M3529" i="1"/>
  <c r="AD3529" i="1" s="1"/>
  <c r="L3530" i="1"/>
  <c r="N3529" i="1"/>
  <c r="AC3529" i="1" s="1"/>
  <c r="AE3528" i="1"/>
  <c r="Z3573" i="1"/>
  <c r="AA3573" i="1" s="1"/>
  <c r="AH3573" i="1" s="1"/>
  <c r="AI3574" i="1"/>
  <c r="Y3573" i="1"/>
  <c r="AJ3574" i="1"/>
  <c r="I3574" i="1"/>
  <c r="H3574" i="1" s="1"/>
  <c r="A3575" i="1"/>
  <c r="K3575" i="1" s="1"/>
  <c r="X3574" i="1"/>
  <c r="AB3573" i="1"/>
  <c r="G3529" i="1" l="1"/>
  <c r="N3530" i="1"/>
  <c r="AC3530" i="1" s="1"/>
  <c r="M3530" i="1"/>
  <c r="AD3530" i="1" s="1"/>
  <c r="L3531" i="1"/>
  <c r="AE3529" i="1"/>
  <c r="I3575" i="1"/>
  <c r="H3575" i="1" s="1"/>
  <c r="AI3575" i="1"/>
  <c r="Z3574" i="1"/>
  <c r="AJ3575" i="1"/>
  <c r="AB3574" i="1"/>
  <c r="A3576" i="1"/>
  <c r="K3576" i="1" s="1"/>
  <c r="X3575" i="1"/>
  <c r="G3530" i="1" l="1"/>
  <c r="AE3530" i="1"/>
  <c r="N3531" i="1"/>
  <c r="AC3531" i="1" s="1"/>
  <c r="L3532" i="1"/>
  <c r="M3531" i="1"/>
  <c r="AD3531" i="1" s="1"/>
  <c r="AE3531" i="1" s="1"/>
  <c r="G3531" i="1"/>
  <c r="X3576" i="1"/>
  <c r="A3577" i="1"/>
  <c r="K3577" i="1" s="1"/>
  <c r="AB3575" i="1"/>
  <c r="I3576" i="1"/>
  <c r="H3576" i="1" s="1"/>
  <c r="Y3575" i="1"/>
  <c r="Z3575" i="1"/>
  <c r="AA3575" i="1" s="1"/>
  <c r="AH3575" i="1" s="1"/>
  <c r="AJ3576" i="1"/>
  <c r="AI3576" i="1"/>
  <c r="N3532" i="1" l="1"/>
  <c r="AC3532" i="1" s="1"/>
  <c r="M3532" i="1"/>
  <c r="AD3532" i="1" s="1"/>
  <c r="AE3532" i="1" s="1"/>
  <c r="L3533" i="1"/>
  <c r="G3532" i="1"/>
  <c r="A3578" i="1"/>
  <c r="K3578" i="1" s="1"/>
  <c r="X3577" i="1"/>
  <c r="Z3576" i="1"/>
  <c r="AA3576" i="1" s="1"/>
  <c r="AH3576" i="1" s="1"/>
  <c r="Y3576" i="1"/>
  <c r="AJ3577" i="1"/>
  <c r="I3577" i="1"/>
  <c r="H3577" i="1" s="1"/>
  <c r="AI3577" i="1"/>
  <c r="AB3576" i="1"/>
  <c r="N3533" i="1" l="1"/>
  <c r="AC3533" i="1" s="1"/>
  <c r="L3534" i="1"/>
  <c r="M3533" i="1"/>
  <c r="AD3533" i="1" s="1"/>
  <c r="Z3577" i="1"/>
  <c r="AA3577" i="1" s="1"/>
  <c r="AH3577" i="1" s="1"/>
  <c r="I3578" i="1"/>
  <c r="H3578" i="1" s="1"/>
  <c r="Y3577" i="1"/>
  <c r="AI3578" i="1"/>
  <c r="AJ3578" i="1"/>
  <c r="AB3577" i="1"/>
  <c r="X3578" i="1"/>
  <c r="A3579" i="1"/>
  <c r="K3579" i="1" s="1"/>
  <c r="G3533" i="1" l="1"/>
  <c r="AE3533" i="1"/>
  <c r="M3534" i="1"/>
  <c r="AD3534" i="1" s="1"/>
  <c r="N3534" i="1"/>
  <c r="AC3534" i="1" s="1"/>
  <c r="L3535" i="1"/>
  <c r="A3580" i="1"/>
  <c r="K3580" i="1" s="1"/>
  <c r="X3579" i="1"/>
  <c r="Z3578" i="1"/>
  <c r="AA3578" i="1" s="1"/>
  <c r="AH3578" i="1" s="1"/>
  <c r="AI3579" i="1"/>
  <c r="Y3578" i="1"/>
  <c r="AJ3579" i="1"/>
  <c r="I3579" i="1"/>
  <c r="H3579" i="1" s="1"/>
  <c r="AB3578" i="1"/>
  <c r="G3534" i="1" l="1"/>
  <c r="AE3534" i="1"/>
  <c r="L3536" i="1"/>
  <c r="M3535" i="1"/>
  <c r="AD3535" i="1" s="1"/>
  <c r="N3535" i="1"/>
  <c r="AC3535" i="1" s="1"/>
  <c r="X3580" i="1"/>
  <c r="A3581" i="1"/>
  <c r="K3581" i="1" s="1"/>
  <c r="AB3579" i="1"/>
  <c r="AI3580" i="1"/>
  <c r="Z3579" i="1"/>
  <c r="AA3579" i="1" s="1"/>
  <c r="AH3579" i="1" s="1"/>
  <c r="Y3579" i="1"/>
  <c r="AJ3580" i="1"/>
  <c r="I3580" i="1"/>
  <c r="H3580" i="1" s="1"/>
  <c r="G3535" i="1" l="1"/>
  <c r="AE3535" i="1"/>
  <c r="N3536" i="1"/>
  <c r="AC3536" i="1" s="1"/>
  <c r="L3537" i="1"/>
  <c r="M3536" i="1"/>
  <c r="AD3536" i="1" s="1"/>
  <c r="AE3536" i="1" s="1"/>
  <c r="G3536" i="1"/>
  <c r="A3582" i="1"/>
  <c r="K3582" i="1" s="1"/>
  <c r="X3581" i="1"/>
  <c r="I3581" i="1"/>
  <c r="H3581" i="1" s="1"/>
  <c r="Z3580" i="1"/>
  <c r="AA3580" i="1" s="1"/>
  <c r="AH3580" i="1" s="1"/>
  <c r="AI3581" i="1"/>
  <c r="Y3580" i="1"/>
  <c r="AJ3581" i="1"/>
  <c r="AB3580" i="1"/>
  <c r="N3537" i="1" l="1"/>
  <c r="AC3537" i="1" s="1"/>
  <c r="M3537" i="1"/>
  <c r="AD3537" i="1" s="1"/>
  <c r="AE3537" i="1" s="1"/>
  <c r="L3538" i="1"/>
  <c r="G3537" i="1"/>
  <c r="I3582" i="1"/>
  <c r="H3582" i="1" s="1"/>
  <c r="Y3581" i="1"/>
  <c r="AI3582" i="1"/>
  <c r="Z3581" i="1"/>
  <c r="AA3581" i="1" s="1"/>
  <c r="AH3581" i="1" s="1"/>
  <c r="AJ3582" i="1"/>
  <c r="AB3581" i="1"/>
  <c r="X3582" i="1"/>
  <c r="A3583" i="1"/>
  <c r="K3583" i="1" s="1"/>
  <c r="N3538" i="1" l="1"/>
  <c r="AC3538" i="1" s="1"/>
  <c r="L3539" i="1"/>
  <c r="M3538" i="1"/>
  <c r="AD3538" i="1" s="1"/>
  <c r="AE3538" i="1" s="1"/>
  <c r="G3538" i="1"/>
  <c r="X3583" i="1"/>
  <c r="A3584" i="1"/>
  <c r="K3584" i="1" s="1"/>
  <c r="AI3583" i="1"/>
  <c r="AJ3583" i="1"/>
  <c r="Z3582" i="1"/>
  <c r="AA3582" i="1" s="1"/>
  <c r="AH3582" i="1" s="1"/>
  <c r="Y3582" i="1"/>
  <c r="I3583" i="1"/>
  <c r="H3583" i="1" s="1"/>
  <c r="AB3582" i="1"/>
  <c r="M3539" i="1" l="1"/>
  <c r="AD3539" i="1" s="1"/>
  <c r="N3539" i="1"/>
  <c r="AC3539" i="1" s="1"/>
  <c r="L3540" i="1"/>
  <c r="G3539" i="1"/>
  <c r="I3584" i="1"/>
  <c r="H3584" i="1" s="1"/>
  <c r="Y3583" i="1"/>
  <c r="Z3583" i="1"/>
  <c r="AA3583" i="1" s="1"/>
  <c r="AH3583" i="1" s="1"/>
  <c r="AJ3584" i="1"/>
  <c r="AI3584" i="1"/>
  <c r="AB3583" i="1"/>
  <c r="A3585" i="1"/>
  <c r="K3585" i="1" s="1"/>
  <c r="X3584" i="1"/>
  <c r="N3540" i="1" l="1"/>
  <c r="AC3540" i="1" s="1"/>
  <c r="L3541" i="1"/>
  <c r="M3540" i="1"/>
  <c r="AD3540" i="1" s="1"/>
  <c r="AE3540" i="1" s="1"/>
  <c r="G3540" i="1"/>
  <c r="AE3539" i="1"/>
  <c r="AI3585" i="1"/>
  <c r="Y3584" i="1"/>
  <c r="AJ3585" i="1"/>
  <c r="I3585" i="1"/>
  <c r="H3585" i="1" s="1"/>
  <c r="Z3584" i="1"/>
  <c r="AA3584" i="1" s="1"/>
  <c r="AH3584" i="1" s="1"/>
  <c r="A3586" i="1"/>
  <c r="K3586" i="1" s="1"/>
  <c r="X3585" i="1"/>
  <c r="AB3584" i="1"/>
  <c r="N3541" i="1" l="1"/>
  <c r="AC3541" i="1" s="1"/>
  <c r="L3542" i="1"/>
  <c r="M3541" i="1"/>
  <c r="AD3541" i="1" s="1"/>
  <c r="AE3541" i="1" s="1"/>
  <c r="G3541" i="1"/>
  <c r="X3586" i="1"/>
  <c r="A3587" i="1"/>
  <c r="K3587" i="1" s="1"/>
  <c r="Y3585" i="1"/>
  <c r="AJ3586" i="1"/>
  <c r="I3586" i="1"/>
  <c r="H3586" i="1" s="1"/>
  <c r="AI3586" i="1"/>
  <c r="Z3585" i="1"/>
  <c r="AA3585" i="1" s="1"/>
  <c r="AH3585" i="1" s="1"/>
  <c r="AB3585" i="1"/>
  <c r="N3542" i="1" l="1"/>
  <c r="AC3542" i="1" s="1"/>
  <c r="L3543" i="1"/>
  <c r="M3542" i="1"/>
  <c r="AD3542" i="1" s="1"/>
  <c r="AE3542" i="1" s="1"/>
  <c r="G3542" i="1"/>
  <c r="X3587" i="1"/>
  <c r="A3588" i="1"/>
  <c r="K3588" i="1" s="1"/>
  <c r="AB3586" i="1"/>
  <c r="AI3587" i="1"/>
  <c r="I3587" i="1"/>
  <c r="H3587" i="1" s="1"/>
  <c r="Y3586" i="1"/>
  <c r="AJ3587" i="1"/>
  <c r="Z3586" i="1"/>
  <c r="AA3586" i="1" s="1"/>
  <c r="AH3586" i="1" s="1"/>
  <c r="N3543" i="1" l="1"/>
  <c r="AC3543" i="1" s="1"/>
  <c r="L3544" i="1"/>
  <c r="M3543" i="1"/>
  <c r="AD3543" i="1" s="1"/>
  <c r="AB3587" i="1"/>
  <c r="AI3588" i="1"/>
  <c r="Z3587" i="1"/>
  <c r="AA3587" i="1" s="1"/>
  <c r="AH3587" i="1" s="1"/>
  <c r="AJ3588" i="1"/>
  <c r="Y3587" i="1"/>
  <c r="I3588" i="1"/>
  <c r="H3588" i="1" s="1"/>
  <c r="A3589" i="1"/>
  <c r="K3589" i="1" s="1"/>
  <c r="X3588" i="1"/>
  <c r="G3543" i="1" l="1"/>
  <c r="AE3543" i="1"/>
  <c r="N3544" i="1"/>
  <c r="AC3544" i="1" s="1"/>
  <c r="AE3544" i="1" s="1"/>
  <c r="L3545" i="1"/>
  <c r="M3544" i="1"/>
  <c r="AD3544" i="1" s="1"/>
  <c r="AB3588" i="1"/>
  <c r="X3589" i="1"/>
  <c r="A3590" i="1"/>
  <c r="K3590" i="1" s="1"/>
  <c r="Y3588" i="1"/>
  <c r="I3589" i="1"/>
  <c r="H3589" i="1" s="1"/>
  <c r="AJ3589" i="1"/>
  <c r="Z3588" i="1"/>
  <c r="AA3588" i="1" s="1"/>
  <c r="AH3588" i="1" s="1"/>
  <c r="AI3589" i="1"/>
  <c r="G3544" i="1" l="1"/>
  <c r="M3545" i="1"/>
  <c r="AD3545" i="1" s="1"/>
  <c r="L3546" i="1"/>
  <c r="N3545" i="1"/>
  <c r="AC3545" i="1" s="1"/>
  <c r="X3590" i="1"/>
  <c r="A3591" i="1"/>
  <c r="K3591" i="1" s="1"/>
  <c r="AB3589" i="1"/>
  <c r="AJ3590" i="1"/>
  <c r="Z3589" i="1"/>
  <c r="AA3589" i="1" s="1"/>
  <c r="AH3589" i="1" s="1"/>
  <c r="I3590" i="1"/>
  <c r="H3590" i="1" s="1"/>
  <c r="AI3590" i="1"/>
  <c r="Y3589" i="1"/>
  <c r="G3545" i="1" l="1"/>
  <c r="L3547" i="1"/>
  <c r="M3546" i="1"/>
  <c r="AD3546" i="1" s="1"/>
  <c r="N3546" i="1"/>
  <c r="AC3546" i="1" s="1"/>
  <c r="AE3545" i="1"/>
  <c r="A3592" i="1"/>
  <c r="K3592" i="1" s="1"/>
  <c r="X3591" i="1"/>
  <c r="Z3590" i="1"/>
  <c r="AA3590" i="1" s="1"/>
  <c r="AH3590" i="1" s="1"/>
  <c r="I3591" i="1"/>
  <c r="H3591" i="1" s="1"/>
  <c r="AI3591" i="1"/>
  <c r="Y3590" i="1"/>
  <c r="AJ3591" i="1"/>
  <c r="AB3590" i="1"/>
  <c r="G3546" i="1" l="1"/>
  <c r="AE3546" i="1"/>
  <c r="N3547" i="1"/>
  <c r="AC3547" i="1" s="1"/>
  <c r="AE3547" i="1" s="1"/>
  <c r="L3548" i="1"/>
  <c r="M3547" i="1"/>
  <c r="AD3547" i="1" s="1"/>
  <c r="X3592" i="1"/>
  <c r="A3593" i="1"/>
  <c r="K3593" i="1" s="1"/>
  <c r="AI3592" i="1"/>
  <c r="Z3591" i="1"/>
  <c r="AA3591" i="1" s="1"/>
  <c r="AH3591" i="1" s="1"/>
  <c r="Y3591" i="1"/>
  <c r="AJ3592" i="1"/>
  <c r="I3592" i="1"/>
  <c r="H3592" i="1" s="1"/>
  <c r="AB3591" i="1"/>
  <c r="G3547" i="1" l="1"/>
  <c r="M3548" i="1"/>
  <c r="AD3548" i="1" s="1"/>
  <c r="L3549" i="1"/>
  <c r="N3548" i="1"/>
  <c r="AC3548" i="1" s="1"/>
  <c r="Y3592" i="1"/>
  <c r="I3593" i="1"/>
  <c r="H3593" i="1" s="1"/>
  <c r="Z3592" i="1"/>
  <c r="AA3592" i="1" s="1"/>
  <c r="AH3592" i="1" s="1"/>
  <c r="AJ3593" i="1"/>
  <c r="AI3593" i="1"/>
  <c r="AB3592" i="1"/>
  <c r="A3594" i="1"/>
  <c r="K3594" i="1" s="1"/>
  <c r="X3593" i="1"/>
  <c r="G3548" i="1" l="1"/>
  <c r="L3550" i="1"/>
  <c r="M3549" i="1"/>
  <c r="AD3549" i="1" s="1"/>
  <c r="N3549" i="1"/>
  <c r="AC3549" i="1" s="1"/>
  <c r="AE3548" i="1"/>
  <c r="AB3593" i="1"/>
  <c r="AJ3594" i="1"/>
  <c r="Z3593" i="1"/>
  <c r="AA3593" i="1" s="1"/>
  <c r="AH3593" i="1" s="1"/>
  <c r="Y3593" i="1"/>
  <c r="AI3594" i="1"/>
  <c r="I3594" i="1"/>
  <c r="H3594" i="1" s="1"/>
  <c r="X3594" i="1"/>
  <c r="A3595" i="1"/>
  <c r="K3595" i="1" s="1"/>
  <c r="G3549" i="1" l="1"/>
  <c r="AE3549" i="1"/>
  <c r="N3550" i="1"/>
  <c r="AC3550" i="1" s="1"/>
  <c r="M3550" i="1"/>
  <c r="AD3550" i="1" s="1"/>
  <c r="L3551" i="1"/>
  <c r="AB3594" i="1"/>
  <c r="A3596" i="1"/>
  <c r="K3596" i="1" s="1"/>
  <c r="X3595" i="1"/>
  <c r="Z3594" i="1"/>
  <c r="AA3594" i="1" s="1"/>
  <c r="AH3594" i="1" s="1"/>
  <c r="Y3594" i="1"/>
  <c r="I3595" i="1"/>
  <c r="H3595" i="1" s="1"/>
  <c r="AI3595" i="1"/>
  <c r="AJ3595" i="1"/>
  <c r="G3550" i="1" l="1"/>
  <c r="N3551" i="1"/>
  <c r="AC3551" i="1" s="1"/>
  <c r="L3552" i="1"/>
  <c r="M3551" i="1"/>
  <c r="AD3551" i="1" s="1"/>
  <c r="AE3550" i="1"/>
  <c r="AI3596" i="1"/>
  <c r="AJ3596" i="1"/>
  <c r="Z3595" i="1"/>
  <c r="AA3595" i="1" s="1"/>
  <c r="AH3595" i="1" s="1"/>
  <c r="Y3595" i="1"/>
  <c r="I3596" i="1"/>
  <c r="H3596" i="1" s="1"/>
  <c r="AB3595" i="1"/>
  <c r="A3597" i="1"/>
  <c r="K3597" i="1" s="1"/>
  <c r="X3596" i="1"/>
  <c r="G3551" i="1" l="1"/>
  <c r="AE3551" i="1"/>
  <c r="L3553" i="1"/>
  <c r="N3552" i="1"/>
  <c r="AC3552" i="1" s="1"/>
  <c r="M3552" i="1"/>
  <c r="AD3552" i="1" s="1"/>
  <c r="AE3552" i="1" s="1"/>
  <c r="G3552" i="1"/>
  <c r="X3597" i="1"/>
  <c r="A3598" i="1"/>
  <c r="K3598" i="1" s="1"/>
  <c r="AB3596" i="1"/>
  <c r="AI3597" i="1"/>
  <c r="Y3596" i="1"/>
  <c r="I3597" i="1"/>
  <c r="H3597" i="1" s="1"/>
  <c r="AJ3597" i="1"/>
  <c r="Z3596" i="1"/>
  <c r="AA3596" i="1" s="1"/>
  <c r="AH3596" i="1" s="1"/>
  <c r="L3554" i="1" l="1"/>
  <c r="M3553" i="1"/>
  <c r="AD3553" i="1" s="1"/>
  <c r="N3553" i="1"/>
  <c r="AC3553" i="1" s="1"/>
  <c r="G3553" i="1"/>
  <c r="Y3597" i="1"/>
  <c r="AI3598" i="1"/>
  <c r="I3598" i="1"/>
  <c r="H3598" i="1" s="1"/>
  <c r="AJ3598" i="1"/>
  <c r="Z3597" i="1"/>
  <c r="AA3597" i="1" s="1"/>
  <c r="AH3597" i="1" s="1"/>
  <c r="AB3597" i="1"/>
  <c r="A3599" i="1"/>
  <c r="K3599" i="1" s="1"/>
  <c r="X3598" i="1"/>
  <c r="AE3553" i="1" l="1"/>
  <c r="N3554" i="1"/>
  <c r="AC3554" i="1" s="1"/>
  <c r="L3555" i="1"/>
  <c r="M3554" i="1"/>
  <c r="AD3554" i="1" s="1"/>
  <c r="AB3598" i="1"/>
  <c r="I3599" i="1"/>
  <c r="H3599" i="1" s="1"/>
  <c r="AI3599" i="1"/>
  <c r="Z3598" i="1"/>
  <c r="AA3598" i="1" s="1"/>
  <c r="AH3598" i="1" s="1"/>
  <c r="Y3598" i="1"/>
  <c r="AJ3599" i="1"/>
  <c r="X3599" i="1"/>
  <c r="A3600" i="1"/>
  <c r="K3600" i="1" s="1"/>
  <c r="G3554" i="1" l="1"/>
  <c r="AE3554" i="1"/>
  <c r="M3555" i="1"/>
  <c r="AD3555" i="1" s="1"/>
  <c r="L3556" i="1"/>
  <c r="N3555" i="1"/>
  <c r="AC3555" i="1" s="1"/>
  <c r="AB3599" i="1"/>
  <c r="X3600" i="1"/>
  <c r="A3601" i="1"/>
  <c r="K3601" i="1" s="1"/>
  <c r="AI3600" i="1"/>
  <c r="Y3599" i="1"/>
  <c r="Z3599" i="1"/>
  <c r="AA3599" i="1" s="1"/>
  <c r="AH3599" i="1" s="1"/>
  <c r="I3600" i="1"/>
  <c r="H3600" i="1" s="1"/>
  <c r="AJ3600" i="1"/>
  <c r="G3555" i="1" l="1"/>
  <c r="AE3555" i="1"/>
  <c r="N3556" i="1"/>
  <c r="AC3556" i="1" s="1"/>
  <c r="L3557" i="1"/>
  <c r="M3556" i="1"/>
  <c r="AD3556" i="1" s="1"/>
  <c r="X3601" i="1"/>
  <c r="A3602" i="1"/>
  <c r="K3602" i="1" s="1"/>
  <c r="Y3600" i="1"/>
  <c r="I3601" i="1"/>
  <c r="H3601" i="1" s="1"/>
  <c r="AI3601" i="1"/>
  <c r="Z3600" i="1"/>
  <c r="AA3600" i="1" s="1"/>
  <c r="AH3600" i="1" s="1"/>
  <c r="AJ3601" i="1"/>
  <c r="AB3600" i="1"/>
  <c r="AE3556" i="1" l="1"/>
  <c r="G3556" i="1"/>
  <c r="N3557" i="1"/>
  <c r="AC3557" i="1" s="1"/>
  <c r="L3558" i="1"/>
  <c r="M3557" i="1"/>
  <c r="AD3557" i="1" s="1"/>
  <c r="G3557" i="1"/>
  <c r="AB3601" i="1"/>
  <c r="X3602" i="1"/>
  <c r="A3603" i="1"/>
  <c r="K3603" i="1" s="1"/>
  <c r="AJ3602" i="1"/>
  <c r="I3602" i="1"/>
  <c r="H3602" i="1" s="1"/>
  <c r="Y3601" i="1"/>
  <c r="AI3602" i="1"/>
  <c r="Z3601" i="1"/>
  <c r="AA3601" i="1" s="1"/>
  <c r="AH3601" i="1" s="1"/>
  <c r="AE3557" i="1" l="1"/>
  <c r="M3558" i="1"/>
  <c r="AD3558" i="1" s="1"/>
  <c r="N3558" i="1"/>
  <c r="AC3558" i="1" s="1"/>
  <c r="L3559" i="1"/>
  <c r="A3604" i="1"/>
  <c r="K3604" i="1" s="1"/>
  <c r="X3603" i="1"/>
  <c r="AB3602" i="1"/>
  <c r="AJ3603" i="1"/>
  <c r="I3603" i="1"/>
  <c r="H3603" i="1" s="1"/>
  <c r="AI3603" i="1"/>
  <c r="Z3602" i="1"/>
  <c r="AA3602" i="1" s="1"/>
  <c r="AH3602" i="1" s="1"/>
  <c r="Y3602" i="1"/>
  <c r="G3558" i="1" l="1"/>
  <c r="N3559" i="1"/>
  <c r="AC3559" i="1" s="1"/>
  <c r="L3560" i="1"/>
  <c r="M3559" i="1"/>
  <c r="AD3559" i="1" s="1"/>
  <c r="AE3559" i="1" s="1"/>
  <c r="AE3558" i="1"/>
  <c r="A3605" i="1"/>
  <c r="K3605" i="1" s="1"/>
  <c r="X3604" i="1"/>
  <c r="AB3603" i="1"/>
  <c r="Y3603" i="1"/>
  <c r="Z3603" i="1"/>
  <c r="AA3603" i="1" s="1"/>
  <c r="AH3603" i="1" s="1"/>
  <c r="AI3604" i="1"/>
  <c r="AJ3604" i="1"/>
  <c r="I3604" i="1"/>
  <c r="H3604" i="1" s="1"/>
  <c r="G3559" i="1" l="1"/>
  <c r="N3560" i="1"/>
  <c r="AC3560" i="1" s="1"/>
  <c r="L3561" i="1"/>
  <c r="M3560" i="1"/>
  <c r="AD3560" i="1" s="1"/>
  <c r="AB3604" i="1"/>
  <c r="Y3604" i="1"/>
  <c r="AJ3605" i="1"/>
  <c r="I3605" i="1"/>
  <c r="H3605" i="1" s="1"/>
  <c r="Z3604" i="1"/>
  <c r="AA3604" i="1" s="1"/>
  <c r="AH3604" i="1" s="1"/>
  <c r="AI3605" i="1"/>
  <c r="A3606" i="1"/>
  <c r="K3606" i="1" s="1"/>
  <c r="X3605" i="1"/>
  <c r="G3560" i="1" l="1"/>
  <c r="AE3560" i="1"/>
  <c r="L3562" i="1"/>
  <c r="M3561" i="1"/>
  <c r="AD3561" i="1" s="1"/>
  <c r="N3561" i="1"/>
  <c r="AC3561" i="1" s="1"/>
  <c r="AB3605" i="1"/>
  <c r="AJ3606" i="1"/>
  <c r="AI3606" i="1"/>
  <c r="Z3605" i="1"/>
  <c r="I3606" i="1"/>
  <c r="H3606" i="1" s="1"/>
  <c r="A3607" i="1"/>
  <c r="K3607" i="1" s="1"/>
  <c r="X3606" i="1"/>
  <c r="G3561" i="1" l="1"/>
  <c r="AE3561" i="1"/>
  <c r="N3562" i="1"/>
  <c r="AC3562" i="1" s="1"/>
  <c r="L3563" i="1"/>
  <c r="M3562" i="1"/>
  <c r="AD3562" i="1" s="1"/>
  <c r="AE3562" i="1" s="1"/>
  <c r="G3562" i="1"/>
  <c r="AB3606" i="1"/>
  <c r="I3607" i="1"/>
  <c r="H3607" i="1" s="1"/>
  <c r="AJ3607" i="1"/>
  <c r="Y3606" i="1"/>
  <c r="Z3606" i="1"/>
  <c r="AA3606" i="1" s="1"/>
  <c r="AH3606" i="1" s="1"/>
  <c r="AI3607" i="1"/>
  <c r="X3607" i="1"/>
  <c r="A3608" i="1"/>
  <c r="K3608" i="1" s="1"/>
  <c r="N3563" i="1" l="1"/>
  <c r="AC3563" i="1" s="1"/>
  <c r="L3564" i="1"/>
  <c r="M3563" i="1"/>
  <c r="AD3563" i="1" s="1"/>
  <c r="X3608" i="1"/>
  <c r="A3609" i="1"/>
  <c r="K3609" i="1" s="1"/>
  <c r="AB3607" i="1"/>
  <c r="Z3607" i="1"/>
  <c r="AA3607" i="1" s="1"/>
  <c r="AH3607" i="1" s="1"/>
  <c r="I3608" i="1"/>
  <c r="H3608" i="1" s="1"/>
  <c r="Y3607" i="1"/>
  <c r="AI3608" i="1"/>
  <c r="AJ3608" i="1"/>
  <c r="G3563" i="1" l="1"/>
  <c r="AE3563" i="1"/>
  <c r="M3564" i="1"/>
  <c r="AD3564" i="1" s="1"/>
  <c r="N3564" i="1"/>
  <c r="AC3564" i="1" s="1"/>
  <c r="L3565" i="1"/>
  <c r="Z3608" i="1"/>
  <c r="AA3608" i="1" s="1"/>
  <c r="AH3608" i="1" s="1"/>
  <c r="Y3608" i="1"/>
  <c r="AI3609" i="1"/>
  <c r="AJ3609" i="1"/>
  <c r="I3609" i="1"/>
  <c r="H3609" i="1" s="1"/>
  <c r="AB3608" i="1"/>
  <c r="X3609" i="1"/>
  <c r="A3610" i="1"/>
  <c r="K3610" i="1" s="1"/>
  <c r="G3564" i="1" l="1"/>
  <c r="K3611" i="1"/>
  <c r="N3565" i="1"/>
  <c r="AC3565" i="1" s="1"/>
  <c r="L3566" i="1"/>
  <c r="M3565" i="1"/>
  <c r="AD3565" i="1" s="1"/>
  <c r="AE3564" i="1"/>
  <c r="AB3609" i="1"/>
  <c r="X3610" i="1"/>
  <c r="A3611" i="1"/>
  <c r="Y3609" i="1"/>
  <c r="AJ3610" i="1"/>
  <c r="Z3609" i="1"/>
  <c r="AA3609" i="1" s="1"/>
  <c r="AH3609" i="1" s="1"/>
  <c r="I3610" i="1"/>
  <c r="H3610" i="1" s="1"/>
  <c r="AI3610" i="1"/>
  <c r="G3565" i="1" l="1"/>
  <c r="AE3565" i="1"/>
  <c r="N3566" i="1"/>
  <c r="AC3566" i="1" s="1"/>
  <c r="L3567" i="1"/>
  <c r="M3566" i="1"/>
  <c r="AD3566" i="1" s="1"/>
  <c r="AE3566" i="1" s="1"/>
  <c r="I3611" i="1"/>
  <c r="H3611" i="1" s="1"/>
  <c r="AI3611" i="1"/>
  <c r="Y3610" i="1"/>
  <c r="Z3610" i="1"/>
  <c r="AA3610" i="1" s="1"/>
  <c r="AH3610" i="1" s="1"/>
  <c r="AJ3611" i="1"/>
  <c r="X3611" i="1"/>
  <c r="A3612" i="1"/>
  <c r="K3612" i="1" s="1"/>
  <c r="AB3610" i="1"/>
  <c r="G3566" i="1" l="1"/>
  <c r="N3567" i="1"/>
  <c r="AC3567" i="1" s="1"/>
  <c r="L3568" i="1"/>
  <c r="M3567" i="1"/>
  <c r="AD3567" i="1" s="1"/>
  <c r="AI3612" i="1"/>
  <c r="Z3611" i="1"/>
  <c r="AA3611" i="1" s="1"/>
  <c r="AH3611" i="1" s="1"/>
  <c r="I3612" i="1"/>
  <c r="H3612" i="1" s="1"/>
  <c r="AJ3612" i="1"/>
  <c r="Y3611" i="1"/>
  <c r="A3613" i="1"/>
  <c r="K3613" i="1" s="1"/>
  <c r="X3612" i="1"/>
  <c r="AB3611" i="1"/>
  <c r="G3567" i="1" l="1"/>
  <c r="AE3567" i="1"/>
  <c r="M3568" i="1"/>
  <c r="AD3568" i="1" s="1"/>
  <c r="N3568" i="1"/>
  <c r="AC3568" i="1" s="1"/>
  <c r="L3569" i="1"/>
  <c r="AB3612" i="1"/>
  <c r="Y3612" i="1"/>
  <c r="Z3612" i="1"/>
  <c r="AA3612" i="1" s="1"/>
  <c r="AH3612" i="1" s="1"/>
  <c r="AJ3613" i="1"/>
  <c r="I3613" i="1"/>
  <c r="H3613" i="1" s="1"/>
  <c r="AI3613" i="1"/>
  <c r="A3614" i="1"/>
  <c r="K3614" i="1" s="1"/>
  <c r="X3613" i="1"/>
  <c r="G3568" i="1" l="1"/>
  <c r="L3570" i="1"/>
  <c r="M3569" i="1"/>
  <c r="AD3569" i="1" s="1"/>
  <c r="N3569" i="1"/>
  <c r="AC3569" i="1" s="1"/>
  <c r="G3569" i="1"/>
  <c r="AE3568" i="1"/>
  <c r="AB3613" i="1"/>
  <c r="AI3614" i="1"/>
  <c r="AJ3614" i="1"/>
  <c r="Y3613" i="1"/>
  <c r="I3614" i="1"/>
  <c r="H3614" i="1" s="1"/>
  <c r="Z3613" i="1"/>
  <c r="AA3613" i="1" s="1"/>
  <c r="AH3613" i="1" s="1"/>
  <c r="A3615" i="1"/>
  <c r="K3615" i="1" s="1"/>
  <c r="X3614" i="1"/>
  <c r="M3570" i="1" l="1"/>
  <c r="AD3570" i="1" s="1"/>
  <c r="N3570" i="1"/>
  <c r="AC3570" i="1" s="1"/>
  <c r="L3571" i="1"/>
  <c r="G3570" i="1"/>
  <c r="AE3569" i="1"/>
  <c r="A3616" i="1"/>
  <c r="K3616" i="1" s="1"/>
  <c r="X3615" i="1"/>
  <c r="Z3614" i="1"/>
  <c r="AA3614" i="1" s="1"/>
  <c r="AH3614" i="1" s="1"/>
  <c r="AJ3615" i="1"/>
  <c r="Y3614" i="1"/>
  <c r="I3615" i="1"/>
  <c r="H3615" i="1" s="1"/>
  <c r="AI3615" i="1"/>
  <c r="AB3614" i="1"/>
  <c r="AE3570" i="1" l="1"/>
  <c r="L3572" i="1"/>
  <c r="M3571" i="1"/>
  <c r="AD3571" i="1" s="1"/>
  <c r="N3571" i="1"/>
  <c r="AC3571" i="1" s="1"/>
  <c r="G3571" i="1"/>
  <c r="AJ3616" i="1"/>
  <c r="I3616" i="1"/>
  <c r="H3616" i="1" s="1"/>
  <c r="Z3615" i="1"/>
  <c r="AA3615" i="1" s="1"/>
  <c r="AH3615" i="1" s="1"/>
  <c r="AI3616" i="1"/>
  <c r="Y3615" i="1"/>
  <c r="A3617" i="1"/>
  <c r="K3617" i="1" s="1"/>
  <c r="X3616" i="1"/>
  <c r="AB3615" i="1"/>
  <c r="N3572" i="1" l="1"/>
  <c r="AC3572" i="1" s="1"/>
  <c r="L3573" i="1"/>
  <c r="M3572" i="1"/>
  <c r="AD3572" i="1" s="1"/>
  <c r="AE3572" i="1" s="1"/>
  <c r="G3572" i="1"/>
  <c r="AE3571" i="1"/>
  <c r="A3618" i="1"/>
  <c r="K3618" i="1" s="1"/>
  <c r="X3617" i="1"/>
  <c r="Z3616" i="1"/>
  <c r="AA3616" i="1" s="1"/>
  <c r="AH3616" i="1" s="1"/>
  <c r="AJ3617" i="1"/>
  <c r="Y3616" i="1"/>
  <c r="AI3617" i="1"/>
  <c r="I3617" i="1"/>
  <c r="H3617" i="1" s="1"/>
  <c r="AB3616" i="1"/>
  <c r="M3573" i="1" l="1"/>
  <c r="AD3573" i="1" s="1"/>
  <c r="L3574" i="1"/>
  <c r="N3573" i="1"/>
  <c r="AC3573" i="1" s="1"/>
  <c r="Y3617" i="1"/>
  <c r="Z3617" i="1"/>
  <c r="AA3617" i="1" s="1"/>
  <c r="AH3617" i="1" s="1"/>
  <c r="I3618" i="1"/>
  <c r="H3618" i="1" s="1"/>
  <c r="AJ3618" i="1"/>
  <c r="AI3618" i="1"/>
  <c r="X3618" i="1"/>
  <c r="A3619" i="1"/>
  <c r="K3619" i="1" s="1"/>
  <c r="AB3617" i="1"/>
  <c r="N3574" i="1" l="1"/>
  <c r="AC3574" i="1" s="1"/>
  <c r="AE3574" i="1" s="1"/>
  <c r="L3575" i="1"/>
  <c r="M3574" i="1"/>
  <c r="AD3574" i="1" s="1"/>
  <c r="AE3573" i="1"/>
  <c r="G3573" i="1"/>
  <c r="Z3618" i="1"/>
  <c r="AA3618" i="1" s="1"/>
  <c r="AH3618" i="1" s="1"/>
  <c r="I3619" i="1"/>
  <c r="H3619" i="1" s="1"/>
  <c r="Y3618" i="1"/>
  <c r="AJ3619" i="1"/>
  <c r="AI3619" i="1"/>
  <c r="AB3618" i="1"/>
  <c r="X3619" i="1"/>
  <c r="A3620" i="1"/>
  <c r="K3620" i="1" s="1"/>
  <c r="G3574" i="1" l="1"/>
  <c r="N3575" i="1"/>
  <c r="AC3575" i="1" s="1"/>
  <c r="M3575" i="1"/>
  <c r="AD3575" i="1" s="1"/>
  <c r="L3576" i="1"/>
  <c r="G3575" i="1"/>
  <c r="I3620" i="1"/>
  <c r="H3620" i="1" s="1"/>
  <c r="AJ3620" i="1"/>
  <c r="Y3619" i="1"/>
  <c r="Z3619" i="1"/>
  <c r="AA3619" i="1" s="1"/>
  <c r="AH3619" i="1" s="1"/>
  <c r="AI3620" i="1"/>
  <c r="A3621" i="1"/>
  <c r="K3621" i="1" s="1"/>
  <c r="X3620" i="1"/>
  <c r="AB3619" i="1"/>
  <c r="M3576" i="1" l="1"/>
  <c r="AD3576" i="1" s="1"/>
  <c r="N3576" i="1"/>
  <c r="AC3576" i="1" s="1"/>
  <c r="L3577" i="1"/>
  <c r="G3576" i="1"/>
  <c r="AE3575" i="1"/>
  <c r="A3622" i="1"/>
  <c r="K3622" i="1" s="1"/>
  <c r="X3621" i="1"/>
  <c r="AB3620" i="1"/>
  <c r="AI3621" i="1"/>
  <c r="Z3620" i="1"/>
  <c r="AA3620" i="1" s="1"/>
  <c r="AH3620" i="1" s="1"/>
  <c r="Y3620" i="1"/>
  <c r="AJ3621" i="1"/>
  <c r="I3621" i="1"/>
  <c r="H3621" i="1" s="1"/>
  <c r="L3578" i="1" l="1"/>
  <c r="M3577" i="1"/>
  <c r="AD3577" i="1" s="1"/>
  <c r="N3577" i="1"/>
  <c r="AC3577" i="1" s="1"/>
  <c r="AE3576" i="1"/>
  <c r="Y3621" i="1"/>
  <c r="I3622" i="1"/>
  <c r="H3622" i="1" s="1"/>
  <c r="AJ3622" i="1"/>
  <c r="AI3622" i="1"/>
  <c r="Z3621" i="1"/>
  <c r="AA3621" i="1" s="1"/>
  <c r="AH3621" i="1" s="1"/>
  <c r="A3623" i="1"/>
  <c r="K3623" i="1" s="1"/>
  <c r="X3622" i="1"/>
  <c r="AB3621" i="1"/>
  <c r="N3578" i="1" l="1"/>
  <c r="AC3578" i="1" s="1"/>
  <c r="M3578" i="1"/>
  <c r="AD3578" i="1" s="1"/>
  <c r="AE3578" i="1" s="1"/>
  <c r="L3579" i="1"/>
  <c r="G3577" i="1"/>
  <c r="AE3577" i="1"/>
  <c r="Y3622" i="1"/>
  <c r="Z3622" i="1"/>
  <c r="AA3622" i="1" s="1"/>
  <c r="AH3622" i="1" s="1"/>
  <c r="AJ3623" i="1"/>
  <c r="I3623" i="1"/>
  <c r="H3623" i="1" s="1"/>
  <c r="AI3623" i="1"/>
  <c r="AB3622" i="1"/>
  <c r="A3624" i="1"/>
  <c r="K3624" i="1" s="1"/>
  <c r="X3623" i="1"/>
  <c r="M3579" i="1" l="1"/>
  <c r="AD3579" i="1" s="1"/>
  <c r="N3579" i="1"/>
  <c r="AC3579" i="1" s="1"/>
  <c r="L3580" i="1"/>
  <c r="G3578" i="1"/>
  <c r="I3624" i="1"/>
  <c r="H3624" i="1" s="1"/>
  <c r="AJ3624" i="1"/>
  <c r="AI3624" i="1"/>
  <c r="Y3623" i="1"/>
  <c r="Z3623" i="1"/>
  <c r="AA3623" i="1" s="1"/>
  <c r="AH3623" i="1" s="1"/>
  <c r="A3625" i="1"/>
  <c r="K3625" i="1" s="1"/>
  <c r="X3624" i="1"/>
  <c r="AB3623" i="1"/>
  <c r="N3580" i="1" l="1"/>
  <c r="AC3580" i="1" s="1"/>
  <c r="L3581" i="1"/>
  <c r="M3580" i="1"/>
  <c r="AD3580" i="1" s="1"/>
  <c r="AE3580" i="1" s="1"/>
  <c r="G3579" i="1"/>
  <c r="AE3579" i="1"/>
  <c r="AB3624" i="1"/>
  <c r="AI3625" i="1"/>
  <c r="Z3624" i="1"/>
  <c r="AA3624" i="1" s="1"/>
  <c r="AH3624" i="1" s="1"/>
  <c r="AJ3625" i="1"/>
  <c r="I3625" i="1"/>
  <c r="H3625" i="1" s="1"/>
  <c r="Y3624" i="1"/>
  <c r="A3626" i="1"/>
  <c r="K3626" i="1" s="1"/>
  <c r="X3625" i="1"/>
  <c r="L3582" i="1" l="1"/>
  <c r="M3581" i="1"/>
  <c r="AD3581" i="1" s="1"/>
  <c r="N3581" i="1"/>
  <c r="AC3581" i="1" s="1"/>
  <c r="G3580" i="1"/>
  <c r="X3626" i="1"/>
  <c r="A3627" i="1"/>
  <c r="K3627" i="1" s="1"/>
  <c r="Z3625" i="1"/>
  <c r="AA3625" i="1" s="1"/>
  <c r="AH3625" i="1" s="1"/>
  <c r="AI3626" i="1"/>
  <c r="Y3625" i="1"/>
  <c r="I3626" i="1"/>
  <c r="H3626" i="1" s="1"/>
  <c r="AJ3626" i="1"/>
  <c r="AB3625" i="1"/>
  <c r="AE3581" i="1" l="1"/>
  <c r="G3581" i="1"/>
  <c r="N3582" i="1"/>
  <c r="AC3582" i="1" s="1"/>
  <c r="L3583" i="1"/>
  <c r="M3582" i="1"/>
  <c r="AD3582" i="1" s="1"/>
  <c r="AB3626" i="1"/>
  <c r="A3628" i="1"/>
  <c r="K3628" i="1" s="1"/>
  <c r="X3627" i="1"/>
  <c r="Z3626" i="1"/>
  <c r="AA3626" i="1" s="1"/>
  <c r="AH3626" i="1" s="1"/>
  <c r="AJ3627" i="1"/>
  <c r="AI3627" i="1"/>
  <c r="I3627" i="1"/>
  <c r="H3627" i="1" s="1"/>
  <c r="Y3626" i="1"/>
  <c r="G3582" i="1" l="1"/>
  <c r="AE3582" i="1"/>
  <c r="M3583" i="1"/>
  <c r="AD3583" i="1" s="1"/>
  <c r="N3583" i="1"/>
  <c r="AC3583" i="1" s="1"/>
  <c r="L3584" i="1"/>
  <c r="G3583" i="1"/>
  <c r="AB3627" i="1"/>
  <c r="A3629" i="1"/>
  <c r="K3629" i="1" s="1"/>
  <c r="X3628" i="1"/>
  <c r="Z3627" i="1"/>
  <c r="AA3627" i="1" s="1"/>
  <c r="AH3627" i="1" s="1"/>
  <c r="AI3628" i="1"/>
  <c r="Y3627" i="1"/>
  <c r="I3628" i="1"/>
  <c r="H3628" i="1" s="1"/>
  <c r="AJ3628" i="1"/>
  <c r="N3584" i="1" l="1"/>
  <c r="AC3584" i="1" s="1"/>
  <c r="L3585" i="1"/>
  <c r="M3584" i="1"/>
  <c r="AD3584" i="1" s="1"/>
  <c r="AE3584" i="1" s="1"/>
  <c r="AE3583" i="1"/>
  <c r="X3629" i="1"/>
  <c r="A3630" i="1"/>
  <c r="K3630" i="1" s="1"/>
  <c r="AB3628" i="1"/>
  <c r="AI3629" i="1"/>
  <c r="I3629" i="1"/>
  <c r="H3629" i="1" s="1"/>
  <c r="Z3628" i="1"/>
  <c r="AA3628" i="1" s="1"/>
  <c r="AH3628" i="1" s="1"/>
  <c r="AJ3629" i="1"/>
  <c r="Y3628" i="1"/>
  <c r="N3585" i="1" l="1"/>
  <c r="AC3585" i="1" s="1"/>
  <c r="L3586" i="1"/>
  <c r="M3585" i="1"/>
  <c r="AD3585" i="1" s="1"/>
  <c r="AE3585" i="1" s="1"/>
  <c r="G3585" i="1"/>
  <c r="G3584" i="1"/>
  <c r="AB3629" i="1"/>
  <c r="A3631" i="1"/>
  <c r="K3631" i="1" s="1"/>
  <c r="X3630" i="1"/>
  <c r="I3630" i="1"/>
  <c r="H3630" i="1" s="1"/>
  <c r="AJ3630" i="1"/>
  <c r="AI3630" i="1"/>
  <c r="Y3629" i="1"/>
  <c r="Z3629" i="1"/>
  <c r="AA3629" i="1" s="1"/>
  <c r="AH3629" i="1" s="1"/>
  <c r="N3586" i="1" l="1"/>
  <c r="AC3586" i="1" s="1"/>
  <c r="L3587" i="1"/>
  <c r="M3586" i="1"/>
  <c r="AD3586" i="1" s="1"/>
  <c r="AE3586" i="1" s="1"/>
  <c r="AB3630" i="1"/>
  <c r="AJ3631" i="1"/>
  <c r="Z3630" i="1"/>
  <c r="AA3630" i="1" s="1"/>
  <c r="AH3630" i="1" s="1"/>
  <c r="I3631" i="1"/>
  <c r="H3631" i="1" s="1"/>
  <c r="Y3630" i="1"/>
  <c r="AI3631" i="1"/>
  <c r="A3632" i="1"/>
  <c r="K3632" i="1" s="1"/>
  <c r="X3631" i="1"/>
  <c r="L3588" i="1" l="1"/>
  <c r="M3587" i="1"/>
  <c r="AD3587" i="1" s="1"/>
  <c r="N3587" i="1"/>
  <c r="AC3587" i="1" s="1"/>
  <c r="G3586" i="1"/>
  <c r="Y3631" i="1"/>
  <c r="AJ3632" i="1"/>
  <c r="I3632" i="1"/>
  <c r="H3632" i="1" s="1"/>
  <c r="Z3631" i="1"/>
  <c r="AA3631" i="1" s="1"/>
  <c r="AH3631" i="1" s="1"/>
  <c r="AI3632" i="1"/>
  <c r="AB3631" i="1"/>
  <c r="X3632" i="1"/>
  <c r="A3633" i="1"/>
  <c r="K3633" i="1" s="1"/>
  <c r="G3587" i="1" l="1"/>
  <c r="AE3587" i="1"/>
  <c r="M3588" i="1"/>
  <c r="AD3588" i="1" s="1"/>
  <c r="N3588" i="1"/>
  <c r="AC3588" i="1" s="1"/>
  <c r="L3589" i="1"/>
  <c r="AB3632" i="1"/>
  <c r="Y3632" i="1"/>
  <c r="AI3633" i="1"/>
  <c r="Z3632" i="1"/>
  <c r="AA3632" i="1" s="1"/>
  <c r="AH3632" i="1" s="1"/>
  <c r="I3633" i="1"/>
  <c r="H3633" i="1" s="1"/>
  <c r="AJ3633" i="1"/>
  <c r="A3634" i="1"/>
  <c r="K3634" i="1" s="1"/>
  <c r="X3633" i="1"/>
  <c r="G3588" i="1" l="1"/>
  <c r="L3590" i="1"/>
  <c r="M3589" i="1"/>
  <c r="AD3589" i="1" s="1"/>
  <c r="N3589" i="1"/>
  <c r="AC3589" i="1" s="1"/>
  <c r="AE3588" i="1"/>
  <c r="AB3633" i="1"/>
  <c r="X3634" i="1"/>
  <c r="A3635" i="1"/>
  <c r="K3635" i="1" s="1"/>
  <c r="Y3633" i="1"/>
  <c r="I3634" i="1"/>
  <c r="H3634" i="1" s="1"/>
  <c r="AJ3634" i="1"/>
  <c r="Z3633" i="1"/>
  <c r="AA3633" i="1" s="1"/>
  <c r="AH3633" i="1" s="1"/>
  <c r="AI3634" i="1"/>
  <c r="G3589" i="1" l="1"/>
  <c r="AE3589" i="1"/>
  <c r="N3590" i="1"/>
  <c r="AC3590" i="1" s="1"/>
  <c r="L3591" i="1"/>
  <c r="M3590" i="1"/>
  <c r="AD3590" i="1" s="1"/>
  <c r="G3590" i="1"/>
  <c r="A3636" i="1"/>
  <c r="K3636" i="1" s="1"/>
  <c r="X3635" i="1"/>
  <c r="AB3634" i="1"/>
  <c r="I3635" i="1"/>
  <c r="H3635" i="1" s="1"/>
  <c r="Z3634" i="1"/>
  <c r="AA3634" i="1" s="1"/>
  <c r="AH3634" i="1" s="1"/>
  <c r="Y3634" i="1"/>
  <c r="AI3635" i="1"/>
  <c r="AJ3635" i="1"/>
  <c r="AE3590" i="1" l="1"/>
  <c r="N3591" i="1"/>
  <c r="AC3591" i="1" s="1"/>
  <c r="L3592" i="1"/>
  <c r="M3591" i="1"/>
  <c r="AD3591" i="1" s="1"/>
  <c r="AB3635" i="1"/>
  <c r="I3636" i="1"/>
  <c r="H3636" i="1" s="1"/>
  <c r="AJ3636" i="1"/>
  <c r="Z3635" i="1"/>
  <c r="AA3635" i="1" s="1"/>
  <c r="AH3635" i="1" s="1"/>
  <c r="AI3636" i="1"/>
  <c r="Y3635" i="1"/>
  <c r="X3636" i="1"/>
  <c r="A3637" i="1"/>
  <c r="K3637" i="1" s="1"/>
  <c r="G3591" i="1" l="1"/>
  <c r="AE3591" i="1"/>
  <c r="M3592" i="1"/>
  <c r="AD3592" i="1" s="1"/>
  <c r="N3592" i="1"/>
  <c r="AC3592" i="1" s="1"/>
  <c r="L3593" i="1"/>
  <c r="AB3636" i="1"/>
  <c r="A3638" i="1"/>
  <c r="K3638" i="1" s="1"/>
  <c r="X3637" i="1"/>
  <c r="AI3637" i="1"/>
  <c r="Z3636" i="1"/>
  <c r="AJ3637" i="1"/>
  <c r="I3637" i="1"/>
  <c r="H3637" i="1" s="1"/>
  <c r="G3592" i="1" l="1"/>
  <c r="L3594" i="1"/>
  <c r="M3593" i="1"/>
  <c r="AD3593" i="1" s="1"/>
  <c r="N3593" i="1"/>
  <c r="AC3593" i="1" s="1"/>
  <c r="AE3592" i="1"/>
  <c r="AB3637" i="1"/>
  <c r="Y3637" i="1"/>
  <c r="I3638" i="1"/>
  <c r="H3638" i="1" s="1"/>
  <c r="AJ3638" i="1"/>
  <c r="AI3638" i="1"/>
  <c r="Z3637" i="1"/>
  <c r="AA3637" i="1" s="1"/>
  <c r="AH3637" i="1" s="1"/>
  <c r="A3639" i="1"/>
  <c r="K3639" i="1" s="1"/>
  <c r="X3638" i="1"/>
  <c r="G3593" i="1" l="1"/>
  <c r="AE3593" i="1"/>
  <c r="N3594" i="1"/>
  <c r="AC3594" i="1" s="1"/>
  <c r="L3595" i="1"/>
  <c r="M3594" i="1"/>
  <c r="AD3594" i="1" s="1"/>
  <c r="G3594" i="1"/>
  <c r="Z3638" i="1"/>
  <c r="AA3638" i="1" s="1"/>
  <c r="AH3638" i="1" s="1"/>
  <c r="AJ3639" i="1"/>
  <c r="Y3638" i="1"/>
  <c r="AI3639" i="1"/>
  <c r="I3639" i="1"/>
  <c r="H3639" i="1" s="1"/>
  <c r="AB3638" i="1"/>
  <c r="X3639" i="1"/>
  <c r="A3640" i="1"/>
  <c r="K3640" i="1" s="1"/>
  <c r="AE3594" i="1" l="1"/>
  <c r="L3596" i="1"/>
  <c r="M3595" i="1"/>
  <c r="AD3595" i="1" s="1"/>
  <c r="N3595" i="1"/>
  <c r="AC3595" i="1" s="1"/>
  <c r="X3640" i="1"/>
  <c r="A3641" i="1"/>
  <c r="K3641" i="1" s="1"/>
  <c r="Z3639" i="1"/>
  <c r="AA3639" i="1" s="1"/>
  <c r="AH3639" i="1" s="1"/>
  <c r="AJ3640" i="1"/>
  <c r="Y3639" i="1"/>
  <c r="I3640" i="1"/>
  <c r="H3640" i="1" s="1"/>
  <c r="AI3640" i="1"/>
  <c r="AB3639" i="1"/>
  <c r="G3595" i="1" l="1"/>
  <c r="AE3595" i="1"/>
  <c r="M3596" i="1"/>
  <c r="AD3596" i="1" s="1"/>
  <c r="N3596" i="1"/>
  <c r="AC3596" i="1" s="1"/>
  <c r="L3597" i="1"/>
  <c r="G3596" i="1"/>
  <c r="Y3640" i="1"/>
  <c r="AJ3641" i="1"/>
  <c r="I3641" i="1"/>
  <c r="H3641" i="1" s="1"/>
  <c r="AI3641" i="1"/>
  <c r="Z3640" i="1"/>
  <c r="AA3640" i="1" s="1"/>
  <c r="AH3640" i="1" s="1"/>
  <c r="AB3640" i="1"/>
  <c r="X3641" i="1"/>
  <c r="A3642" i="1"/>
  <c r="K3642" i="1" s="1"/>
  <c r="M3597" i="1" l="1"/>
  <c r="AD3597" i="1" s="1"/>
  <c r="N3597" i="1"/>
  <c r="AC3597" i="1" s="1"/>
  <c r="L3598" i="1"/>
  <c r="G3597" i="1"/>
  <c r="AE3596" i="1"/>
  <c r="Z3641" i="1"/>
  <c r="AA3641" i="1" s="1"/>
  <c r="AH3641" i="1" s="1"/>
  <c r="Y3641" i="1"/>
  <c r="AJ3642" i="1"/>
  <c r="I3642" i="1"/>
  <c r="H3642" i="1" s="1"/>
  <c r="AI3642" i="1"/>
  <c r="AB3641" i="1"/>
  <c r="X3642" i="1"/>
  <c r="A3643" i="1"/>
  <c r="K3643" i="1" s="1"/>
  <c r="N3598" i="1" l="1"/>
  <c r="AC3598" i="1" s="1"/>
  <c r="L3599" i="1"/>
  <c r="M3598" i="1"/>
  <c r="AD3598" i="1" s="1"/>
  <c r="AE3598" i="1" s="1"/>
  <c r="AE3597" i="1"/>
  <c r="AI3643" i="1"/>
  <c r="Z3642" i="1"/>
  <c r="AA3642" i="1" s="1"/>
  <c r="AH3642" i="1" s="1"/>
  <c r="AJ3643" i="1"/>
  <c r="Y3642" i="1"/>
  <c r="I3643" i="1"/>
  <c r="H3643" i="1" s="1"/>
  <c r="X3643" i="1"/>
  <c r="A3644" i="1"/>
  <c r="K3644" i="1" s="1"/>
  <c r="AB3642" i="1"/>
  <c r="L3600" i="1" l="1"/>
  <c r="M3599" i="1"/>
  <c r="AD3599" i="1" s="1"/>
  <c r="N3599" i="1"/>
  <c r="AC3599" i="1" s="1"/>
  <c r="G3598" i="1"/>
  <c r="AB3643" i="1"/>
  <c r="A3645" i="1"/>
  <c r="K3645" i="1" s="1"/>
  <c r="X3644" i="1"/>
  <c r="Z3643" i="1"/>
  <c r="AA3643" i="1" s="1"/>
  <c r="AH3643" i="1" s="1"/>
  <c r="AJ3644" i="1"/>
  <c r="Y3643" i="1"/>
  <c r="AI3644" i="1"/>
  <c r="I3644" i="1"/>
  <c r="H3644" i="1" s="1"/>
  <c r="G3599" i="1" l="1"/>
  <c r="AE3599" i="1"/>
  <c r="N3600" i="1"/>
  <c r="AC3600" i="1" s="1"/>
  <c r="L3601" i="1"/>
  <c r="M3600" i="1"/>
  <c r="AD3600" i="1" s="1"/>
  <c r="AJ3645" i="1"/>
  <c r="Y3644" i="1"/>
  <c r="I3645" i="1"/>
  <c r="H3645" i="1" s="1"/>
  <c r="Z3644" i="1"/>
  <c r="AA3644" i="1" s="1"/>
  <c r="AH3644" i="1" s="1"/>
  <c r="AI3645" i="1"/>
  <c r="AB3644" i="1"/>
  <c r="A3646" i="1"/>
  <c r="K3646" i="1" s="1"/>
  <c r="X3645" i="1"/>
  <c r="G3600" i="1" l="1"/>
  <c r="AE3600" i="1"/>
  <c r="N3601" i="1"/>
  <c r="AC3601" i="1" s="1"/>
  <c r="L3602" i="1"/>
  <c r="M3601" i="1"/>
  <c r="AD3601" i="1" s="1"/>
  <c r="G3601" i="1"/>
  <c r="A3647" i="1"/>
  <c r="K3647" i="1" s="1"/>
  <c r="X3646" i="1"/>
  <c r="Y3645" i="1"/>
  <c r="I3646" i="1"/>
  <c r="H3646" i="1" s="1"/>
  <c r="Z3645" i="1"/>
  <c r="AA3645" i="1" s="1"/>
  <c r="AH3645" i="1" s="1"/>
  <c r="AJ3646" i="1"/>
  <c r="AI3646" i="1"/>
  <c r="AB3645" i="1"/>
  <c r="AE3601" i="1" l="1"/>
  <c r="N3602" i="1"/>
  <c r="AC3602" i="1" s="1"/>
  <c r="L3603" i="1"/>
  <c r="M3602" i="1"/>
  <c r="AD3602" i="1" s="1"/>
  <c r="X3647" i="1"/>
  <c r="A3648" i="1"/>
  <c r="K3648" i="1" s="1"/>
  <c r="AB3646" i="1"/>
  <c r="I3647" i="1"/>
  <c r="H3647" i="1" s="1"/>
  <c r="Y3646" i="1"/>
  <c r="Z3646" i="1"/>
  <c r="AA3646" i="1" s="1"/>
  <c r="AH3646" i="1" s="1"/>
  <c r="AJ3647" i="1"/>
  <c r="AI3647" i="1"/>
  <c r="G3602" i="1" l="1"/>
  <c r="AE3602" i="1"/>
  <c r="N3603" i="1"/>
  <c r="AC3603" i="1" s="1"/>
  <c r="L3604" i="1"/>
  <c r="M3603" i="1"/>
  <c r="AD3603" i="1" s="1"/>
  <c r="AE3603" i="1" s="1"/>
  <c r="G3603" i="1"/>
  <c r="X3648" i="1"/>
  <c r="A3649" i="1"/>
  <c r="K3649" i="1" s="1"/>
  <c r="AB3647" i="1"/>
  <c r="AJ3648" i="1"/>
  <c r="Y3647" i="1"/>
  <c r="I3648" i="1"/>
  <c r="H3648" i="1" s="1"/>
  <c r="AI3648" i="1"/>
  <c r="Z3647" i="1"/>
  <c r="AA3647" i="1" s="1"/>
  <c r="AH3647" i="1" s="1"/>
  <c r="M3604" i="1" l="1"/>
  <c r="AD3604" i="1" s="1"/>
  <c r="N3604" i="1"/>
  <c r="AC3604" i="1" s="1"/>
  <c r="L3605" i="1"/>
  <c r="A3650" i="1"/>
  <c r="K3650" i="1" s="1"/>
  <c r="X3649" i="1"/>
  <c r="AJ3649" i="1"/>
  <c r="Y3648" i="1"/>
  <c r="AI3649" i="1"/>
  <c r="Z3648" i="1"/>
  <c r="AA3648" i="1" s="1"/>
  <c r="AH3648" i="1" s="1"/>
  <c r="I3649" i="1"/>
  <c r="H3649" i="1" s="1"/>
  <c r="AB3648" i="1"/>
  <c r="AE3604" i="1" l="1"/>
  <c r="G3604" i="1"/>
  <c r="M3605" i="1"/>
  <c r="AD3605" i="1" s="1"/>
  <c r="N3605" i="1"/>
  <c r="AC3605" i="1" s="1"/>
  <c r="L3606" i="1"/>
  <c r="I3650" i="1"/>
  <c r="H3650" i="1" s="1"/>
  <c r="Y3649" i="1"/>
  <c r="Z3649" i="1"/>
  <c r="AA3649" i="1" s="1"/>
  <c r="AH3649" i="1" s="1"/>
  <c r="AJ3650" i="1"/>
  <c r="AI3650" i="1"/>
  <c r="AB3649" i="1"/>
  <c r="X3650" i="1"/>
  <c r="A3651" i="1"/>
  <c r="K3651" i="1" s="1"/>
  <c r="G3605" i="1" l="1"/>
  <c r="N3606" i="1"/>
  <c r="AC3606" i="1" s="1"/>
  <c r="M3606" i="1"/>
  <c r="AD3606" i="1" s="1"/>
  <c r="L3607" i="1"/>
  <c r="AE3605" i="1"/>
  <c r="AB3650" i="1"/>
  <c r="A3652" i="1"/>
  <c r="K3652" i="1" s="1"/>
  <c r="X3651" i="1"/>
  <c r="Z3650" i="1"/>
  <c r="AA3650" i="1" s="1"/>
  <c r="AH3650" i="1" s="1"/>
  <c r="I3651" i="1"/>
  <c r="H3651" i="1" s="1"/>
  <c r="Y3650" i="1"/>
  <c r="AI3651" i="1"/>
  <c r="AJ3651" i="1"/>
  <c r="G3606" i="1" l="1"/>
  <c r="M3607" i="1"/>
  <c r="AD3607" i="1" s="1"/>
  <c r="L3608" i="1"/>
  <c r="N3607" i="1"/>
  <c r="AC3607" i="1" s="1"/>
  <c r="AE3606" i="1"/>
  <c r="Z3651" i="1"/>
  <c r="AA3651" i="1" s="1"/>
  <c r="AH3651" i="1" s="1"/>
  <c r="AI3652" i="1"/>
  <c r="Y3651" i="1"/>
  <c r="AJ3652" i="1"/>
  <c r="I3652" i="1"/>
  <c r="H3652" i="1" s="1"/>
  <c r="A3653" i="1"/>
  <c r="K3653" i="1" s="1"/>
  <c r="X3652" i="1"/>
  <c r="AB3651" i="1"/>
  <c r="G3607" i="1" l="1"/>
  <c r="AE3607" i="1"/>
  <c r="N3608" i="1"/>
  <c r="AC3608" i="1" s="1"/>
  <c r="M3608" i="1"/>
  <c r="AD3608" i="1" s="1"/>
  <c r="AE3608" i="1" s="1"/>
  <c r="L3609" i="1"/>
  <c r="A3654" i="1"/>
  <c r="K3654" i="1" s="1"/>
  <c r="X3653" i="1"/>
  <c r="AB3652" i="1"/>
  <c r="AJ3653" i="1"/>
  <c r="AI3653" i="1"/>
  <c r="Z3652" i="1"/>
  <c r="AA3652" i="1" s="1"/>
  <c r="AH3652" i="1" s="1"/>
  <c r="I3653" i="1"/>
  <c r="H3653" i="1" s="1"/>
  <c r="Y3652" i="1"/>
  <c r="G3608" i="1" l="1"/>
  <c r="M3609" i="1"/>
  <c r="AD3609" i="1" s="1"/>
  <c r="N3609" i="1"/>
  <c r="AC3609" i="1" s="1"/>
  <c r="L3610" i="1"/>
  <c r="I3654" i="1"/>
  <c r="H3654" i="1" s="1"/>
  <c r="Z3653" i="1"/>
  <c r="AA3653" i="1" s="1"/>
  <c r="AH3653" i="1" s="1"/>
  <c r="AI3654" i="1"/>
  <c r="Y3653" i="1"/>
  <c r="AJ3654" i="1"/>
  <c r="A3655" i="1"/>
  <c r="K3655" i="1" s="1"/>
  <c r="X3654" i="1"/>
  <c r="AB3653" i="1"/>
  <c r="AE3609" i="1" l="1"/>
  <c r="G3609" i="1"/>
  <c r="L3611" i="1"/>
  <c r="M3610" i="1"/>
  <c r="AD3610" i="1" s="1"/>
  <c r="N3610" i="1"/>
  <c r="AC3610" i="1" s="1"/>
  <c r="AB3654" i="1"/>
  <c r="AI3655" i="1"/>
  <c r="Y3654" i="1"/>
  <c r="I3655" i="1"/>
  <c r="H3655" i="1" s="1"/>
  <c r="AJ3655" i="1"/>
  <c r="Z3654" i="1"/>
  <c r="AA3654" i="1" s="1"/>
  <c r="AH3654" i="1" s="1"/>
  <c r="X3655" i="1"/>
  <c r="A3656" i="1"/>
  <c r="K3656" i="1" s="1"/>
  <c r="G3610" i="1" l="1"/>
  <c r="N3611" i="1"/>
  <c r="AC3611" i="1" s="1"/>
  <c r="L3612" i="1"/>
  <c r="M3611" i="1"/>
  <c r="AD3611" i="1" s="1"/>
  <c r="AE3611" i="1" s="1"/>
  <c r="AE3610" i="1"/>
  <c r="X3656" i="1"/>
  <c r="A3657" i="1"/>
  <c r="K3657" i="1" s="1"/>
  <c r="AB3655" i="1"/>
  <c r="Y3655" i="1"/>
  <c r="I3656" i="1"/>
  <c r="H3656" i="1" s="1"/>
  <c r="AJ3656" i="1"/>
  <c r="Z3655" i="1"/>
  <c r="AA3655" i="1" s="1"/>
  <c r="AH3655" i="1" s="1"/>
  <c r="AI3656" i="1"/>
  <c r="M3612" i="1" l="1"/>
  <c r="AD3612" i="1" s="1"/>
  <c r="N3612" i="1"/>
  <c r="AC3612" i="1" s="1"/>
  <c r="L3613" i="1"/>
  <c r="G3611" i="1"/>
  <c r="Y3656" i="1"/>
  <c r="Z3656" i="1"/>
  <c r="AA3656" i="1" s="1"/>
  <c r="AH3656" i="1" s="1"/>
  <c r="I3657" i="1"/>
  <c r="H3657" i="1" s="1"/>
  <c r="AJ3657" i="1"/>
  <c r="AI3657" i="1"/>
  <c r="A3658" i="1"/>
  <c r="K3658" i="1" s="1"/>
  <c r="X3657" i="1"/>
  <c r="AB3656" i="1"/>
  <c r="G3612" i="1" l="1"/>
  <c r="N3613" i="1"/>
  <c r="AC3613" i="1" s="1"/>
  <c r="L3614" i="1"/>
  <c r="M3613" i="1"/>
  <c r="AD3613" i="1" s="1"/>
  <c r="AE3612" i="1"/>
  <c r="AB3657" i="1"/>
  <c r="A3659" i="1"/>
  <c r="K3659" i="1" s="1"/>
  <c r="X3658" i="1"/>
  <c r="AI3658" i="1"/>
  <c r="Y3657" i="1"/>
  <c r="Z3657" i="1"/>
  <c r="AA3657" i="1" s="1"/>
  <c r="AH3657" i="1" s="1"/>
  <c r="AJ3658" i="1"/>
  <c r="I3658" i="1"/>
  <c r="H3658" i="1" s="1"/>
  <c r="AE3613" i="1" l="1"/>
  <c r="G3613" i="1"/>
  <c r="M3614" i="1"/>
  <c r="AD3614" i="1" s="1"/>
  <c r="N3614" i="1"/>
  <c r="AC3614" i="1" s="1"/>
  <c r="L3615" i="1"/>
  <c r="AB3658" i="1"/>
  <c r="AI3659" i="1"/>
  <c r="Y3658" i="1"/>
  <c r="AJ3659" i="1"/>
  <c r="I3659" i="1"/>
  <c r="H3659" i="1" s="1"/>
  <c r="Z3658" i="1"/>
  <c r="AA3658" i="1" s="1"/>
  <c r="AH3658" i="1" s="1"/>
  <c r="X3659" i="1"/>
  <c r="A3660" i="1"/>
  <c r="K3660" i="1" s="1"/>
  <c r="G3614" i="1" l="1"/>
  <c r="M3615" i="1"/>
  <c r="AD3615" i="1" s="1"/>
  <c r="N3615" i="1"/>
  <c r="AC3615" i="1" s="1"/>
  <c r="L3616" i="1"/>
  <c r="AE3614" i="1"/>
  <c r="AB3659" i="1"/>
  <c r="A3661" i="1"/>
  <c r="K3661" i="1" s="1"/>
  <c r="X3660" i="1"/>
  <c r="Z3659" i="1"/>
  <c r="AA3659" i="1" s="1"/>
  <c r="AH3659" i="1" s="1"/>
  <c r="Y3659" i="1"/>
  <c r="I3660" i="1"/>
  <c r="H3660" i="1" s="1"/>
  <c r="AJ3660" i="1"/>
  <c r="AI3660" i="1"/>
  <c r="AE3615" i="1" l="1"/>
  <c r="G3615" i="1"/>
  <c r="N3616" i="1"/>
  <c r="AC3616" i="1" s="1"/>
  <c r="M3616" i="1"/>
  <c r="AD3616" i="1" s="1"/>
  <c r="L3617" i="1"/>
  <c r="AB3660" i="1"/>
  <c r="I3661" i="1"/>
  <c r="H3661" i="1" s="1"/>
  <c r="Y3660" i="1"/>
  <c r="AJ3661" i="1"/>
  <c r="AI3661" i="1"/>
  <c r="Z3660" i="1"/>
  <c r="AA3660" i="1" s="1"/>
  <c r="AH3660" i="1" s="1"/>
  <c r="A3662" i="1"/>
  <c r="K3662" i="1" s="1"/>
  <c r="X3661" i="1"/>
  <c r="G3616" i="1" l="1"/>
  <c r="AE3616" i="1"/>
  <c r="L3618" i="1"/>
  <c r="M3617" i="1"/>
  <c r="AD3617" i="1" s="1"/>
  <c r="N3617" i="1"/>
  <c r="AC3617" i="1" s="1"/>
  <c r="AJ3662" i="1"/>
  <c r="I3662" i="1"/>
  <c r="H3662" i="1" s="1"/>
  <c r="Y3661" i="1"/>
  <c r="AI3662" i="1"/>
  <c r="Z3661" i="1"/>
  <c r="AA3661" i="1" s="1"/>
  <c r="AH3661" i="1" s="1"/>
  <c r="AB3661" i="1"/>
  <c r="X3662" i="1"/>
  <c r="A3663" i="1"/>
  <c r="K3663" i="1" s="1"/>
  <c r="G3617" i="1" l="1"/>
  <c r="AE3617" i="1"/>
  <c r="M3618" i="1"/>
  <c r="AD3618" i="1" s="1"/>
  <c r="N3618" i="1"/>
  <c r="AC3618" i="1" s="1"/>
  <c r="L3619" i="1"/>
  <c r="X3663" i="1"/>
  <c r="A3664" i="1"/>
  <c r="K3664" i="1" s="1"/>
  <c r="AB3662" i="1"/>
  <c r="AI3663" i="1"/>
  <c r="Y3662" i="1"/>
  <c r="I3663" i="1"/>
  <c r="H3663" i="1" s="1"/>
  <c r="AJ3663" i="1"/>
  <c r="Z3662" i="1"/>
  <c r="AA3662" i="1" s="1"/>
  <c r="AH3662" i="1" s="1"/>
  <c r="N3619" i="1" l="1"/>
  <c r="AC3619" i="1" s="1"/>
  <c r="L3620" i="1"/>
  <c r="M3619" i="1"/>
  <c r="AD3619" i="1" s="1"/>
  <c r="G3618" i="1"/>
  <c r="AE3618" i="1"/>
  <c r="X3664" i="1"/>
  <c r="A3665" i="1"/>
  <c r="K3665" i="1" s="1"/>
  <c r="Z3663" i="1"/>
  <c r="AA3663" i="1" s="1"/>
  <c r="AH3663" i="1" s="1"/>
  <c r="AI3664" i="1"/>
  <c r="Y3663" i="1"/>
  <c r="AJ3664" i="1"/>
  <c r="I3664" i="1"/>
  <c r="H3664" i="1" s="1"/>
  <c r="AB3663" i="1"/>
  <c r="AE3619" i="1" l="1"/>
  <c r="G3619" i="1"/>
  <c r="L3621" i="1"/>
  <c r="M3620" i="1"/>
  <c r="AD3620" i="1" s="1"/>
  <c r="N3620" i="1"/>
  <c r="AC3620" i="1" s="1"/>
  <c r="AB3664" i="1"/>
  <c r="X3665" i="1"/>
  <c r="A3666" i="1"/>
  <c r="K3666" i="1" s="1"/>
  <c r="AI3665" i="1"/>
  <c r="I3665" i="1"/>
  <c r="H3665" i="1" s="1"/>
  <c r="Z3664" i="1"/>
  <c r="AJ3665" i="1"/>
  <c r="G3620" i="1" l="1"/>
  <c r="AE3620" i="1"/>
  <c r="M3621" i="1"/>
  <c r="AD3621" i="1" s="1"/>
  <c r="L3622" i="1"/>
  <c r="N3621" i="1"/>
  <c r="AC3621" i="1" s="1"/>
  <c r="AB3665" i="1"/>
  <c r="X3666" i="1"/>
  <c r="A3667" i="1"/>
  <c r="K3667" i="1" s="1"/>
  <c r="Z3665" i="1"/>
  <c r="AA3665" i="1" s="1"/>
  <c r="AH3665" i="1" s="1"/>
  <c r="AI3666" i="1"/>
  <c r="I3666" i="1"/>
  <c r="H3666" i="1" s="1"/>
  <c r="AJ3666" i="1"/>
  <c r="Y3665" i="1"/>
  <c r="AE3621" i="1" l="1"/>
  <c r="K3668" i="1"/>
  <c r="G3621" i="1"/>
  <c r="L3623" i="1"/>
  <c r="N3622" i="1"/>
  <c r="AC3622" i="1" s="1"/>
  <c r="M3622" i="1"/>
  <c r="AD3622" i="1" s="1"/>
  <c r="A3668" i="1"/>
  <c r="X3667" i="1"/>
  <c r="Y3666" i="1"/>
  <c r="AJ3667" i="1"/>
  <c r="I3667" i="1"/>
  <c r="H3667" i="1" s="1"/>
  <c r="Z3666" i="1"/>
  <c r="AA3666" i="1" s="1"/>
  <c r="AH3666" i="1" s="1"/>
  <c r="AI3667" i="1"/>
  <c r="AB3666" i="1"/>
  <c r="G3622" i="1" l="1"/>
  <c r="AE3622" i="1"/>
  <c r="M3623" i="1"/>
  <c r="AD3623" i="1" s="1"/>
  <c r="N3623" i="1"/>
  <c r="AC3623" i="1" s="1"/>
  <c r="L3624" i="1"/>
  <c r="X3668" i="1"/>
  <c r="A3669" i="1"/>
  <c r="K3669" i="1" s="1"/>
  <c r="AB3667" i="1"/>
  <c r="I3668" i="1"/>
  <c r="H3668" i="1" s="1"/>
  <c r="Z3667" i="1"/>
  <c r="AA3667" i="1" s="1"/>
  <c r="AH3667" i="1" s="1"/>
  <c r="AI3668" i="1"/>
  <c r="Y3667" i="1"/>
  <c r="AJ3668" i="1"/>
  <c r="G3623" i="1" l="1"/>
  <c r="M3624" i="1"/>
  <c r="AD3624" i="1" s="1"/>
  <c r="N3624" i="1"/>
  <c r="AC3624" i="1" s="1"/>
  <c r="L3625" i="1"/>
  <c r="AE3623" i="1"/>
  <c r="X3669" i="1"/>
  <c r="A3670" i="1"/>
  <c r="K3670" i="1" s="1"/>
  <c r="Y3668" i="1"/>
  <c r="Z3668" i="1"/>
  <c r="AA3668" i="1" s="1"/>
  <c r="AH3668" i="1" s="1"/>
  <c r="I3669" i="1"/>
  <c r="H3669" i="1" s="1"/>
  <c r="AJ3669" i="1"/>
  <c r="AI3669" i="1"/>
  <c r="AB3668" i="1"/>
  <c r="AE3624" i="1" l="1"/>
  <c r="G3624" i="1"/>
  <c r="M3625" i="1"/>
  <c r="AD3625" i="1" s="1"/>
  <c r="N3625" i="1"/>
  <c r="AC3625" i="1" s="1"/>
  <c r="L3626" i="1"/>
  <c r="AB3669" i="1"/>
  <c r="X3670" i="1"/>
  <c r="A3671" i="1"/>
  <c r="K3671" i="1" s="1"/>
  <c r="Z3669" i="1"/>
  <c r="AA3669" i="1" s="1"/>
  <c r="AH3669" i="1" s="1"/>
  <c r="AJ3670" i="1"/>
  <c r="AI3670" i="1"/>
  <c r="Y3669" i="1"/>
  <c r="I3670" i="1"/>
  <c r="H3670" i="1" s="1"/>
  <c r="L3627" i="1" l="1"/>
  <c r="M3626" i="1"/>
  <c r="AD3626" i="1" s="1"/>
  <c r="N3626" i="1"/>
  <c r="AC3626" i="1" s="1"/>
  <c r="AE3625" i="1"/>
  <c r="G3625" i="1"/>
  <c r="AB3670" i="1"/>
  <c r="A3672" i="1"/>
  <c r="K3672" i="1" s="1"/>
  <c r="X3671" i="1"/>
  <c r="Y3670" i="1"/>
  <c r="Z3670" i="1"/>
  <c r="AA3670" i="1" s="1"/>
  <c r="AH3670" i="1" s="1"/>
  <c r="I3671" i="1"/>
  <c r="H3671" i="1" s="1"/>
  <c r="AJ3671" i="1"/>
  <c r="AI3671" i="1"/>
  <c r="G3626" i="1" l="1"/>
  <c r="AE3626" i="1"/>
  <c r="N3627" i="1"/>
  <c r="AC3627" i="1" s="1"/>
  <c r="L3628" i="1"/>
  <c r="M3627" i="1"/>
  <c r="AD3627" i="1" s="1"/>
  <c r="AE3627" i="1" s="1"/>
  <c r="AB3671" i="1"/>
  <c r="AJ3672" i="1"/>
  <c r="AI3672" i="1"/>
  <c r="Z3671" i="1"/>
  <c r="AA3671" i="1" s="1"/>
  <c r="AH3671" i="1" s="1"/>
  <c r="I3672" i="1"/>
  <c r="H3672" i="1" s="1"/>
  <c r="Y3671" i="1"/>
  <c r="A3673" i="1"/>
  <c r="K3673" i="1" s="1"/>
  <c r="X3672" i="1"/>
  <c r="G3627" i="1" l="1"/>
  <c r="L3629" i="1"/>
  <c r="M3628" i="1"/>
  <c r="AD3628" i="1" s="1"/>
  <c r="N3628" i="1"/>
  <c r="AC3628" i="1" s="1"/>
  <c r="AI3673" i="1"/>
  <c r="AJ3673" i="1"/>
  <c r="I3673" i="1"/>
  <c r="H3673" i="1" s="1"/>
  <c r="Y3672" i="1"/>
  <c r="Z3672" i="1"/>
  <c r="AA3672" i="1" s="1"/>
  <c r="AH3672" i="1" s="1"/>
  <c r="AB3672" i="1"/>
  <c r="X3673" i="1"/>
  <c r="A3674" i="1"/>
  <c r="K3674" i="1" s="1"/>
  <c r="G3628" i="1" l="1"/>
  <c r="AE3628" i="1"/>
  <c r="M3629" i="1"/>
  <c r="AD3629" i="1" s="1"/>
  <c r="N3629" i="1"/>
  <c r="AC3629" i="1" s="1"/>
  <c r="L3630" i="1"/>
  <c r="A3675" i="1"/>
  <c r="K3675" i="1" s="1"/>
  <c r="X3674" i="1"/>
  <c r="AJ3674" i="1"/>
  <c r="I3674" i="1"/>
  <c r="H3674" i="1" s="1"/>
  <c r="Y3673" i="1"/>
  <c r="AI3674" i="1"/>
  <c r="Z3673" i="1"/>
  <c r="AA3673" i="1" s="1"/>
  <c r="AH3673" i="1" s="1"/>
  <c r="AB3673" i="1"/>
  <c r="G3629" i="1" l="1"/>
  <c r="L3631" i="1"/>
  <c r="M3630" i="1"/>
  <c r="AD3630" i="1" s="1"/>
  <c r="N3630" i="1"/>
  <c r="AC3630" i="1" s="1"/>
  <c r="AE3629" i="1"/>
  <c r="Z3674" i="1"/>
  <c r="AA3674" i="1" s="1"/>
  <c r="AH3674" i="1" s="1"/>
  <c r="I3675" i="1"/>
  <c r="H3675" i="1" s="1"/>
  <c r="Y3674" i="1"/>
  <c r="AJ3675" i="1"/>
  <c r="AI3675" i="1"/>
  <c r="X3675" i="1"/>
  <c r="A3676" i="1"/>
  <c r="K3676" i="1" s="1"/>
  <c r="AB3674" i="1"/>
  <c r="G3630" i="1" l="1"/>
  <c r="AE3630" i="1"/>
  <c r="N3631" i="1"/>
  <c r="AC3631" i="1" s="1"/>
  <c r="L3632" i="1"/>
  <c r="M3631" i="1"/>
  <c r="AD3631" i="1" s="1"/>
  <c r="AE3631" i="1" s="1"/>
  <c r="G3631" i="1"/>
  <c r="X3676" i="1"/>
  <c r="A3677" i="1"/>
  <c r="K3677" i="1" s="1"/>
  <c r="Z3675" i="1"/>
  <c r="AA3675" i="1" s="1"/>
  <c r="AH3675" i="1" s="1"/>
  <c r="Y3675" i="1"/>
  <c r="I3676" i="1"/>
  <c r="H3676" i="1" s="1"/>
  <c r="AJ3676" i="1"/>
  <c r="AI3676" i="1"/>
  <c r="AB3675" i="1"/>
  <c r="L3633" i="1" l="1"/>
  <c r="M3632" i="1"/>
  <c r="AD3632" i="1" s="1"/>
  <c r="N3632" i="1"/>
  <c r="AC3632" i="1" s="1"/>
  <c r="X3677" i="1"/>
  <c r="A3678" i="1"/>
  <c r="K3678" i="1" s="1"/>
  <c r="AJ3677" i="1"/>
  <c r="Z3676" i="1"/>
  <c r="AA3676" i="1" s="1"/>
  <c r="AH3676" i="1" s="1"/>
  <c r="AI3677" i="1"/>
  <c r="I3677" i="1"/>
  <c r="H3677" i="1" s="1"/>
  <c r="Y3676" i="1"/>
  <c r="AB3676" i="1"/>
  <c r="G3632" i="1" l="1"/>
  <c r="AE3632" i="1"/>
  <c r="N3633" i="1"/>
  <c r="AC3633" i="1" s="1"/>
  <c r="L3634" i="1"/>
  <c r="M3633" i="1"/>
  <c r="AD3633" i="1" s="1"/>
  <c r="A3679" i="1"/>
  <c r="K3679" i="1" s="1"/>
  <c r="X3678" i="1"/>
  <c r="AJ3678" i="1"/>
  <c r="Y3677" i="1"/>
  <c r="AI3678" i="1"/>
  <c r="Z3677" i="1"/>
  <c r="AA3677" i="1" s="1"/>
  <c r="AH3677" i="1" s="1"/>
  <c r="I3678" i="1"/>
  <c r="H3678" i="1" s="1"/>
  <c r="AB3677" i="1"/>
  <c r="G3633" i="1" l="1"/>
  <c r="AE3633" i="1"/>
  <c r="N3634" i="1"/>
  <c r="AC3634" i="1" s="1"/>
  <c r="L3635" i="1"/>
  <c r="M3634" i="1"/>
  <c r="AD3634" i="1" s="1"/>
  <c r="AE3634" i="1" s="1"/>
  <c r="G3634" i="1"/>
  <c r="AB3678" i="1"/>
  <c r="Y3678" i="1"/>
  <c r="AI3679" i="1"/>
  <c r="I3679" i="1"/>
  <c r="H3679" i="1" s="1"/>
  <c r="AJ3679" i="1"/>
  <c r="Z3678" i="1"/>
  <c r="AA3678" i="1" s="1"/>
  <c r="AH3678" i="1" s="1"/>
  <c r="A3680" i="1"/>
  <c r="K3680" i="1" s="1"/>
  <c r="X3679" i="1"/>
  <c r="M3635" i="1" l="1"/>
  <c r="AD3635" i="1" s="1"/>
  <c r="N3635" i="1"/>
  <c r="AC3635" i="1" s="1"/>
  <c r="AE3635" i="1" s="1"/>
  <c r="L3636" i="1"/>
  <c r="G3635" i="1"/>
  <c r="AB3679" i="1"/>
  <c r="Y3679" i="1"/>
  <c r="I3680" i="1"/>
  <c r="H3680" i="1" s="1"/>
  <c r="Z3679" i="1"/>
  <c r="AA3679" i="1" s="1"/>
  <c r="AH3679" i="1" s="1"/>
  <c r="AJ3680" i="1"/>
  <c r="AI3680" i="1"/>
  <c r="X3680" i="1"/>
  <c r="A3681" i="1"/>
  <c r="K3681" i="1" s="1"/>
  <c r="N3636" i="1" l="1"/>
  <c r="AC3636" i="1" s="1"/>
  <c r="M3636" i="1"/>
  <c r="AD3636" i="1" s="1"/>
  <c r="L3637" i="1"/>
  <c r="AB3680" i="1"/>
  <c r="X3681" i="1"/>
  <c r="A3682" i="1"/>
  <c r="K3682" i="1" s="1"/>
  <c r="I3681" i="1"/>
  <c r="H3681" i="1" s="1"/>
  <c r="AJ3681" i="1"/>
  <c r="Z3680" i="1"/>
  <c r="AA3680" i="1" s="1"/>
  <c r="AH3680" i="1" s="1"/>
  <c r="Y3680" i="1"/>
  <c r="AI3681" i="1"/>
  <c r="G3636" i="1" l="1"/>
  <c r="N3637" i="1"/>
  <c r="AC3637" i="1" s="1"/>
  <c r="M3637" i="1"/>
  <c r="AD3637" i="1" s="1"/>
  <c r="AE3637" i="1" s="1"/>
  <c r="L3638" i="1"/>
  <c r="AE3636" i="1"/>
  <c r="I3682" i="1"/>
  <c r="H3682" i="1" s="1"/>
  <c r="AJ3682" i="1"/>
  <c r="Z3681" i="1"/>
  <c r="AA3681" i="1" s="1"/>
  <c r="AH3681" i="1" s="1"/>
  <c r="Y3681" i="1"/>
  <c r="AI3682" i="1"/>
  <c r="AB3681" i="1"/>
  <c r="X3682" i="1"/>
  <c r="A3683" i="1"/>
  <c r="K3683" i="1" s="1"/>
  <c r="G3637" i="1" l="1"/>
  <c r="N3638" i="1"/>
  <c r="AC3638" i="1" s="1"/>
  <c r="L3639" i="1"/>
  <c r="M3638" i="1"/>
  <c r="AD3638" i="1" s="1"/>
  <c r="Z3682" i="1"/>
  <c r="AA3682" i="1" s="1"/>
  <c r="AH3682" i="1" s="1"/>
  <c r="Y3682" i="1"/>
  <c r="AI3683" i="1"/>
  <c r="I3683" i="1"/>
  <c r="H3683" i="1" s="1"/>
  <c r="AJ3683" i="1"/>
  <c r="A3684" i="1"/>
  <c r="K3684" i="1" s="1"/>
  <c r="X3683" i="1"/>
  <c r="AB3682" i="1"/>
  <c r="G3638" i="1" l="1"/>
  <c r="AE3638" i="1"/>
  <c r="M3639" i="1"/>
  <c r="AD3639" i="1" s="1"/>
  <c r="N3639" i="1"/>
  <c r="AC3639" i="1" s="1"/>
  <c r="L3640" i="1"/>
  <c r="Z3683" i="1"/>
  <c r="AA3683" i="1" s="1"/>
  <c r="AH3683" i="1" s="1"/>
  <c r="AI3684" i="1"/>
  <c r="Y3683" i="1"/>
  <c r="AJ3684" i="1"/>
  <c r="I3684" i="1"/>
  <c r="H3684" i="1" s="1"/>
  <c r="AB3683" i="1"/>
  <c r="A3685" i="1"/>
  <c r="K3685" i="1" s="1"/>
  <c r="X3684" i="1"/>
  <c r="G3639" i="1" l="1"/>
  <c r="L3641" i="1"/>
  <c r="M3640" i="1"/>
  <c r="AD3640" i="1" s="1"/>
  <c r="N3640" i="1"/>
  <c r="AC3640" i="1" s="1"/>
  <c r="AE3639" i="1"/>
  <c r="X3685" i="1"/>
  <c r="A3686" i="1"/>
  <c r="K3686" i="1" s="1"/>
  <c r="Y3684" i="1"/>
  <c r="AI3685" i="1"/>
  <c r="I3685" i="1"/>
  <c r="H3685" i="1" s="1"/>
  <c r="AJ3685" i="1"/>
  <c r="Z3684" i="1"/>
  <c r="AA3684" i="1" s="1"/>
  <c r="AH3684" i="1" s="1"/>
  <c r="AB3684" i="1"/>
  <c r="G3640" i="1" l="1"/>
  <c r="AE3640" i="1"/>
  <c r="M3641" i="1"/>
  <c r="AD3641" i="1" s="1"/>
  <c r="N3641" i="1"/>
  <c r="AC3641" i="1" s="1"/>
  <c r="L3642" i="1"/>
  <c r="A3687" i="1"/>
  <c r="K3687" i="1" s="1"/>
  <c r="X3686" i="1"/>
  <c r="AJ3686" i="1"/>
  <c r="I3686" i="1"/>
  <c r="H3686" i="1" s="1"/>
  <c r="AI3686" i="1"/>
  <c r="Z3685" i="1"/>
  <c r="AA3685" i="1" s="1"/>
  <c r="AH3685" i="1" s="1"/>
  <c r="Y3685" i="1"/>
  <c r="AB3685" i="1"/>
  <c r="G3641" i="1" l="1"/>
  <c r="N3642" i="1"/>
  <c r="AC3642" i="1" s="1"/>
  <c r="L3643" i="1"/>
  <c r="M3642" i="1"/>
  <c r="AD3642" i="1" s="1"/>
  <c r="G3642" i="1"/>
  <c r="AE3641" i="1"/>
  <c r="X3687" i="1"/>
  <c r="A3688" i="1"/>
  <c r="K3688" i="1" s="1"/>
  <c r="AB3686" i="1"/>
  <c r="I3687" i="1"/>
  <c r="H3687" i="1" s="1"/>
  <c r="AJ3687" i="1"/>
  <c r="Y3686" i="1"/>
  <c r="Z3686" i="1"/>
  <c r="AA3686" i="1" s="1"/>
  <c r="AH3686" i="1" s="1"/>
  <c r="AI3687" i="1"/>
  <c r="AE3642" i="1" l="1"/>
  <c r="N3643" i="1"/>
  <c r="AC3643" i="1" s="1"/>
  <c r="L3644" i="1"/>
  <c r="M3643" i="1"/>
  <c r="AD3643" i="1" s="1"/>
  <c r="I3688" i="1"/>
  <c r="H3688" i="1" s="1"/>
  <c r="Y3687" i="1"/>
  <c r="AI3688" i="1"/>
  <c r="AJ3688" i="1"/>
  <c r="Z3687" i="1"/>
  <c r="AA3687" i="1" s="1"/>
  <c r="AH3687" i="1" s="1"/>
  <c r="AB3687" i="1"/>
  <c r="A3689" i="1"/>
  <c r="K3689" i="1" s="1"/>
  <c r="X3688" i="1"/>
  <c r="G3643" i="1" l="1"/>
  <c r="AE3643" i="1"/>
  <c r="N3644" i="1"/>
  <c r="AC3644" i="1" s="1"/>
  <c r="M3644" i="1"/>
  <c r="AD3644" i="1" s="1"/>
  <c r="L3645" i="1"/>
  <c r="X3689" i="1"/>
  <c r="A3690" i="1"/>
  <c r="K3690" i="1" s="1"/>
  <c r="AB3688" i="1"/>
  <c r="I3689" i="1"/>
  <c r="H3689" i="1" s="1"/>
  <c r="AJ3689" i="1"/>
  <c r="Z3688" i="1"/>
  <c r="AA3688" i="1" s="1"/>
  <c r="AH3688" i="1" s="1"/>
  <c r="AI3689" i="1"/>
  <c r="Y3688" i="1"/>
  <c r="G3644" i="1" l="1"/>
  <c r="AE3644" i="1"/>
  <c r="N3645" i="1"/>
  <c r="AC3645" i="1" s="1"/>
  <c r="M3645" i="1"/>
  <c r="AD3645" i="1" s="1"/>
  <c r="L3646" i="1"/>
  <c r="AJ3690" i="1"/>
  <c r="I3690" i="1"/>
  <c r="H3690" i="1" s="1"/>
  <c r="Y3689" i="1"/>
  <c r="Z3689" i="1"/>
  <c r="AA3689" i="1" s="1"/>
  <c r="AH3689" i="1" s="1"/>
  <c r="AI3690" i="1"/>
  <c r="A3691" i="1"/>
  <c r="K3691" i="1" s="1"/>
  <c r="X3690" i="1"/>
  <c r="AB3689" i="1"/>
  <c r="G3645" i="1" l="1"/>
  <c r="AE3645" i="1"/>
  <c r="N3646" i="1"/>
  <c r="AC3646" i="1" s="1"/>
  <c r="L3647" i="1"/>
  <c r="M3646" i="1"/>
  <c r="AD3646" i="1" s="1"/>
  <c r="I3691" i="1"/>
  <c r="H3691" i="1" s="1"/>
  <c r="Z3690" i="1"/>
  <c r="AA3690" i="1" s="1"/>
  <c r="AH3690" i="1" s="1"/>
  <c r="AJ3691" i="1"/>
  <c r="Y3690" i="1"/>
  <c r="AI3691" i="1"/>
  <c r="A3692" i="1"/>
  <c r="K3692" i="1" s="1"/>
  <c r="X3691" i="1"/>
  <c r="AB3690" i="1"/>
  <c r="N3647" i="1" l="1"/>
  <c r="AC3647" i="1" s="1"/>
  <c r="L3648" i="1"/>
  <c r="M3647" i="1"/>
  <c r="AD3647" i="1" s="1"/>
  <c r="G3646" i="1"/>
  <c r="AE3646" i="1"/>
  <c r="A3693" i="1"/>
  <c r="K3693" i="1" s="1"/>
  <c r="X3692" i="1"/>
  <c r="AJ3692" i="1"/>
  <c r="I3692" i="1"/>
  <c r="H3692" i="1" s="1"/>
  <c r="Z3691" i="1"/>
  <c r="AA3691" i="1" s="1"/>
  <c r="AH3691" i="1" s="1"/>
  <c r="AI3692" i="1"/>
  <c r="Y3691" i="1"/>
  <c r="AB3691" i="1"/>
  <c r="G3647" i="1" l="1"/>
  <c r="L3649" i="1"/>
  <c r="N3648" i="1"/>
  <c r="AC3648" i="1" s="1"/>
  <c r="M3648" i="1"/>
  <c r="AD3648" i="1" s="1"/>
  <c r="AE3647" i="1"/>
  <c r="X3693" i="1"/>
  <c r="A3694" i="1"/>
  <c r="K3694" i="1" s="1"/>
  <c r="AB3692" i="1"/>
  <c r="AI3693" i="1"/>
  <c r="AJ3693" i="1"/>
  <c r="Y3692" i="1"/>
  <c r="I3693" i="1"/>
  <c r="H3693" i="1" s="1"/>
  <c r="Z3692" i="1"/>
  <c r="AA3692" i="1" s="1"/>
  <c r="AH3692" i="1" s="1"/>
  <c r="G3648" i="1" l="1"/>
  <c r="AE3648" i="1"/>
  <c r="N3649" i="1"/>
  <c r="AC3649" i="1" s="1"/>
  <c r="L3650" i="1"/>
  <c r="M3649" i="1"/>
  <c r="AD3649" i="1" s="1"/>
  <c r="AE3649" i="1" s="1"/>
  <c r="X3694" i="1"/>
  <c r="A3695" i="1"/>
  <c r="K3695" i="1" s="1"/>
  <c r="AI3694" i="1"/>
  <c r="Y3693" i="1"/>
  <c r="I3694" i="1"/>
  <c r="H3694" i="1" s="1"/>
  <c r="AJ3694" i="1"/>
  <c r="Z3693" i="1"/>
  <c r="AA3693" i="1" s="1"/>
  <c r="AH3693" i="1" s="1"/>
  <c r="AB3693" i="1"/>
  <c r="G3649" i="1" l="1"/>
  <c r="M3650" i="1"/>
  <c r="AD3650" i="1" s="1"/>
  <c r="N3650" i="1"/>
  <c r="AC3650" i="1" s="1"/>
  <c r="L3651" i="1"/>
  <c r="AB3694" i="1"/>
  <c r="A3696" i="1"/>
  <c r="K3696" i="1" s="1"/>
  <c r="X3695" i="1"/>
  <c r="AJ3695" i="1"/>
  <c r="Z3694" i="1"/>
  <c r="AA3694" i="1" s="1"/>
  <c r="AH3694" i="1" s="1"/>
  <c r="Y3694" i="1"/>
  <c r="AI3695" i="1"/>
  <c r="I3695" i="1"/>
  <c r="H3695" i="1" s="1"/>
  <c r="G3650" i="1" l="1"/>
  <c r="N3651" i="1"/>
  <c r="AC3651" i="1" s="1"/>
  <c r="L3652" i="1"/>
  <c r="M3651" i="1"/>
  <c r="AD3651" i="1" s="1"/>
  <c r="AE3651" i="1" s="1"/>
  <c r="G3651" i="1"/>
  <c r="AE3650" i="1"/>
  <c r="AB3695" i="1"/>
  <c r="I3696" i="1"/>
  <c r="H3696" i="1" s="1"/>
  <c r="AI3696" i="1"/>
  <c r="Z3695" i="1"/>
  <c r="AJ3696" i="1"/>
  <c r="X3696" i="1"/>
  <c r="A3697" i="1"/>
  <c r="K3697" i="1" s="1"/>
  <c r="M3652" i="1" l="1"/>
  <c r="AD3652" i="1" s="1"/>
  <c r="N3652" i="1"/>
  <c r="AC3652" i="1" s="1"/>
  <c r="L3653" i="1"/>
  <c r="G3652" i="1"/>
  <c r="AB3696" i="1"/>
  <c r="Y3696" i="1"/>
  <c r="I3697" i="1"/>
  <c r="H3697" i="1" s="1"/>
  <c r="AI3697" i="1"/>
  <c r="AJ3697" i="1"/>
  <c r="Z3696" i="1"/>
  <c r="AA3696" i="1" s="1"/>
  <c r="AH3696" i="1" s="1"/>
  <c r="A3698" i="1"/>
  <c r="K3698" i="1" s="1"/>
  <c r="X3697" i="1"/>
  <c r="L3654" i="1" l="1"/>
  <c r="M3653" i="1"/>
  <c r="AD3653" i="1" s="1"/>
  <c r="N3653" i="1"/>
  <c r="AC3653" i="1" s="1"/>
  <c r="AE3652" i="1"/>
  <c r="AB3697" i="1"/>
  <c r="Y3697" i="1"/>
  <c r="Z3697" i="1"/>
  <c r="AA3697" i="1" s="1"/>
  <c r="AH3697" i="1" s="1"/>
  <c r="AJ3698" i="1"/>
  <c r="I3698" i="1"/>
  <c r="H3698" i="1" s="1"/>
  <c r="AI3698" i="1"/>
  <c r="X3698" i="1"/>
  <c r="A3699" i="1"/>
  <c r="K3699" i="1" s="1"/>
  <c r="AE3653" i="1" l="1"/>
  <c r="G3653" i="1"/>
  <c r="N3654" i="1"/>
  <c r="AC3654" i="1" s="1"/>
  <c r="L3655" i="1"/>
  <c r="M3654" i="1"/>
  <c r="AD3654" i="1" s="1"/>
  <c r="A3700" i="1"/>
  <c r="K3700" i="1" s="1"/>
  <c r="X3699" i="1"/>
  <c r="AI3699" i="1"/>
  <c r="Z3698" i="1"/>
  <c r="AA3698" i="1" s="1"/>
  <c r="AH3698" i="1" s="1"/>
  <c r="Y3698" i="1"/>
  <c r="AJ3699" i="1"/>
  <c r="I3699" i="1"/>
  <c r="H3699" i="1" s="1"/>
  <c r="AB3698" i="1"/>
  <c r="G3654" i="1" l="1"/>
  <c r="L3656" i="1"/>
  <c r="M3655" i="1"/>
  <c r="AD3655" i="1" s="1"/>
  <c r="N3655" i="1"/>
  <c r="AC3655" i="1" s="1"/>
  <c r="AE3654" i="1"/>
  <c r="X3700" i="1"/>
  <c r="A3701" i="1"/>
  <c r="K3701" i="1" s="1"/>
  <c r="AB3699" i="1"/>
  <c r="Y3699" i="1"/>
  <c r="Z3699" i="1"/>
  <c r="AA3699" i="1" s="1"/>
  <c r="AH3699" i="1" s="1"/>
  <c r="AJ3700" i="1"/>
  <c r="I3700" i="1"/>
  <c r="H3700" i="1" s="1"/>
  <c r="AI3700" i="1"/>
  <c r="G3655" i="1" l="1"/>
  <c r="AE3655" i="1"/>
  <c r="M3656" i="1"/>
  <c r="AD3656" i="1" s="1"/>
  <c r="L3657" i="1"/>
  <c r="N3656" i="1"/>
  <c r="AC3656" i="1" s="1"/>
  <c r="AB3700" i="1"/>
  <c r="A3702" i="1"/>
  <c r="K3702" i="1" s="1"/>
  <c r="X3701" i="1"/>
  <c r="AI3701" i="1"/>
  <c r="AJ3701" i="1"/>
  <c r="Z3700" i="1"/>
  <c r="AA3700" i="1" s="1"/>
  <c r="AH3700" i="1" s="1"/>
  <c r="Y3700" i="1"/>
  <c r="I3701" i="1"/>
  <c r="H3701" i="1" s="1"/>
  <c r="G3656" i="1" l="1"/>
  <c r="N3657" i="1"/>
  <c r="AC3657" i="1" s="1"/>
  <c r="L3658" i="1"/>
  <c r="M3657" i="1"/>
  <c r="AD3657" i="1" s="1"/>
  <c r="AE3657" i="1" s="1"/>
  <c r="G3657" i="1"/>
  <c r="AE3656" i="1"/>
  <c r="I3702" i="1"/>
  <c r="H3702" i="1" s="1"/>
  <c r="Y3701" i="1"/>
  <c r="Z3701" i="1"/>
  <c r="AA3701" i="1" s="1"/>
  <c r="AH3701" i="1" s="1"/>
  <c r="AI3702" i="1"/>
  <c r="AJ3702" i="1"/>
  <c r="A3703" i="1"/>
  <c r="K3703" i="1" s="1"/>
  <c r="X3702" i="1"/>
  <c r="AB3701" i="1"/>
  <c r="N3658" i="1" l="1"/>
  <c r="AC3658" i="1" s="1"/>
  <c r="L3659" i="1"/>
  <c r="M3658" i="1"/>
  <c r="AD3658" i="1" s="1"/>
  <c r="Y3702" i="1"/>
  <c r="AJ3703" i="1"/>
  <c r="AI3703" i="1"/>
  <c r="I3703" i="1"/>
  <c r="H3703" i="1" s="1"/>
  <c r="Z3702" i="1"/>
  <c r="AA3702" i="1" s="1"/>
  <c r="AH3702" i="1" s="1"/>
  <c r="A3704" i="1"/>
  <c r="K3704" i="1" s="1"/>
  <c r="X3703" i="1"/>
  <c r="AB3702" i="1"/>
  <c r="G3658" i="1" l="1"/>
  <c r="M3659" i="1"/>
  <c r="AD3659" i="1" s="1"/>
  <c r="N3659" i="1"/>
  <c r="AC3659" i="1" s="1"/>
  <c r="L3660" i="1"/>
  <c r="AE3658" i="1"/>
  <c r="AB3703" i="1"/>
  <c r="A3705" i="1"/>
  <c r="K3705" i="1" s="1"/>
  <c r="X3704" i="1"/>
  <c r="AJ3704" i="1"/>
  <c r="I3704" i="1"/>
  <c r="H3704" i="1" s="1"/>
  <c r="AI3704" i="1"/>
  <c r="Z3703" i="1"/>
  <c r="AA3703" i="1" s="1"/>
  <c r="AH3703" i="1" s="1"/>
  <c r="Y3703" i="1"/>
  <c r="AE3659" i="1" l="1"/>
  <c r="G3659" i="1"/>
  <c r="M3660" i="1"/>
  <c r="AD3660" i="1" s="1"/>
  <c r="N3660" i="1"/>
  <c r="AC3660" i="1" s="1"/>
  <c r="L3661" i="1"/>
  <c r="AB3704" i="1"/>
  <c r="AJ3705" i="1"/>
  <c r="AI3705" i="1"/>
  <c r="Z3704" i="1"/>
  <c r="AA3704" i="1" s="1"/>
  <c r="AH3704" i="1" s="1"/>
  <c r="I3705" i="1"/>
  <c r="H3705" i="1" s="1"/>
  <c r="Y3704" i="1"/>
  <c r="X3705" i="1"/>
  <c r="A3706" i="1"/>
  <c r="K3706" i="1" s="1"/>
  <c r="G3660" i="1" l="1"/>
  <c r="L3662" i="1"/>
  <c r="M3661" i="1"/>
  <c r="AD3661" i="1" s="1"/>
  <c r="N3661" i="1"/>
  <c r="AC3661" i="1" s="1"/>
  <c r="AE3660" i="1"/>
  <c r="AI3706" i="1"/>
  <c r="AJ3706" i="1"/>
  <c r="Z3705" i="1"/>
  <c r="AA3705" i="1" s="1"/>
  <c r="AH3705" i="1" s="1"/>
  <c r="I3706" i="1"/>
  <c r="H3706" i="1" s="1"/>
  <c r="Y3705" i="1"/>
  <c r="AB3705" i="1"/>
  <c r="A3707" i="1"/>
  <c r="K3707" i="1" s="1"/>
  <c r="X3706" i="1"/>
  <c r="G3661" i="1" l="1"/>
  <c r="AE3661" i="1"/>
  <c r="M3662" i="1"/>
  <c r="AD3662" i="1" s="1"/>
  <c r="N3662" i="1"/>
  <c r="AC3662" i="1" s="1"/>
  <c r="L3663" i="1"/>
  <c r="AB3706" i="1"/>
  <c r="AJ3707" i="1"/>
  <c r="Z3706" i="1"/>
  <c r="AA3706" i="1" s="1"/>
  <c r="AH3706" i="1" s="1"/>
  <c r="Y3706" i="1"/>
  <c r="AI3707" i="1"/>
  <c r="I3707" i="1"/>
  <c r="H3707" i="1" s="1"/>
  <c r="A3708" i="1"/>
  <c r="K3708" i="1" s="1"/>
  <c r="X3707" i="1"/>
  <c r="G3662" i="1" l="1"/>
  <c r="N3663" i="1"/>
  <c r="AC3663" i="1" s="1"/>
  <c r="M3663" i="1"/>
  <c r="AD3663" i="1" s="1"/>
  <c r="L3664" i="1"/>
  <c r="G3663" i="1"/>
  <c r="AE3662" i="1"/>
  <c r="AB3707" i="1"/>
  <c r="AJ3708" i="1"/>
  <c r="I3708" i="1"/>
  <c r="H3708" i="1" s="1"/>
  <c r="Y3707" i="1"/>
  <c r="Z3707" i="1"/>
  <c r="AA3707" i="1" s="1"/>
  <c r="AH3707" i="1" s="1"/>
  <c r="AI3708" i="1"/>
  <c r="A3709" i="1"/>
  <c r="K3709" i="1" s="1"/>
  <c r="X3708" i="1"/>
  <c r="L3665" i="1" l="1"/>
  <c r="M3664" i="1"/>
  <c r="AD3664" i="1" s="1"/>
  <c r="N3664" i="1"/>
  <c r="AC3664" i="1" s="1"/>
  <c r="AE3664" i="1" s="1"/>
  <c r="AE3663" i="1"/>
  <c r="AJ3709" i="1"/>
  <c r="AI3709" i="1"/>
  <c r="I3709" i="1"/>
  <c r="H3709" i="1" s="1"/>
  <c r="Z3708" i="1"/>
  <c r="AA3708" i="1" s="1"/>
  <c r="AH3708" i="1" s="1"/>
  <c r="Y3708" i="1"/>
  <c r="AB3708" i="1"/>
  <c r="X3709" i="1"/>
  <c r="A3710" i="1"/>
  <c r="K3710" i="1" s="1"/>
  <c r="G3664" i="1" l="1"/>
  <c r="M3665" i="1"/>
  <c r="AD3665" i="1" s="1"/>
  <c r="L3666" i="1"/>
  <c r="N3665" i="1"/>
  <c r="AC3665" i="1" s="1"/>
  <c r="AE3665" i="1" s="1"/>
  <c r="AB3709" i="1"/>
  <c r="Z3709" i="1"/>
  <c r="AA3709" i="1" s="1"/>
  <c r="AH3709" i="1" s="1"/>
  <c r="Y3709" i="1"/>
  <c r="AJ3710" i="1"/>
  <c r="I3710" i="1"/>
  <c r="H3710" i="1" s="1"/>
  <c r="AI3710" i="1"/>
  <c r="X3710" i="1"/>
  <c r="A3711" i="1"/>
  <c r="K3711" i="1" s="1"/>
  <c r="G3665" i="1" l="1"/>
  <c r="N3666" i="1"/>
  <c r="AC3666" i="1" s="1"/>
  <c r="AE3666" i="1" s="1"/>
  <c r="M3666" i="1"/>
  <c r="AD3666" i="1" s="1"/>
  <c r="L3667" i="1"/>
  <c r="X3711" i="1"/>
  <c r="A3712" i="1"/>
  <c r="K3712" i="1" s="1"/>
  <c r="AB3710" i="1"/>
  <c r="Y3710" i="1"/>
  <c r="I3711" i="1"/>
  <c r="H3711" i="1" s="1"/>
  <c r="AI3711" i="1"/>
  <c r="AJ3711" i="1"/>
  <c r="Z3710" i="1"/>
  <c r="AA3710" i="1" s="1"/>
  <c r="AH3710" i="1" s="1"/>
  <c r="G3666" i="1" l="1"/>
  <c r="N3667" i="1"/>
  <c r="AC3667" i="1" s="1"/>
  <c r="AE3667" i="1" s="1"/>
  <c r="M3667" i="1"/>
  <c r="AD3667" i="1" s="1"/>
  <c r="L3668" i="1"/>
  <c r="G3667" i="1"/>
  <c r="A3713" i="1"/>
  <c r="K3713" i="1" s="1"/>
  <c r="X3712" i="1"/>
  <c r="Y3711" i="1"/>
  <c r="I3712" i="1"/>
  <c r="H3712" i="1" s="1"/>
  <c r="AJ3712" i="1"/>
  <c r="Z3711" i="1"/>
  <c r="AA3711" i="1" s="1"/>
  <c r="AH3711" i="1" s="1"/>
  <c r="AI3712" i="1"/>
  <c r="AB3711" i="1"/>
  <c r="N3668" i="1" l="1"/>
  <c r="AC3668" i="1" s="1"/>
  <c r="M3668" i="1"/>
  <c r="AD3668" i="1" s="1"/>
  <c r="AE3668" i="1" s="1"/>
  <c r="L3669" i="1"/>
  <c r="G3668" i="1"/>
  <c r="AB3712" i="1"/>
  <c r="AJ3713" i="1"/>
  <c r="AI3713" i="1"/>
  <c r="Z3712" i="1"/>
  <c r="AA3712" i="1" s="1"/>
  <c r="AH3712" i="1" s="1"/>
  <c r="I3713" i="1"/>
  <c r="H3713" i="1" s="1"/>
  <c r="Y3712" i="1"/>
  <c r="A3714" i="1"/>
  <c r="K3714" i="1" s="1"/>
  <c r="X3713" i="1"/>
  <c r="M3669" i="1" l="1"/>
  <c r="AD3669" i="1" s="1"/>
  <c r="L3670" i="1"/>
  <c r="N3669" i="1"/>
  <c r="AC3669" i="1" s="1"/>
  <c r="AB3713" i="1"/>
  <c r="AI3714" i="1"/>
  <c r="Y3713" i="1"/>
  <c r="I3714" i="1"/>
  <c r="H3714" i="1" s="1"/>
  <c r="AJ3714" i="1"/>
  <c r="Z3713" i="1"/>
  <c r="AA3713" i="1" s="1"/>
  <c r="AH3713" i="1" s="1"/>
  <c r="X3714" i="1"/>
  <c r="A3715" i="1"/>
  <c r="K3715" i="1" s="1"/>
  <c r="M3670" i="1" l="1"/>
  <c r="AD3670" i="1" s="1"/>
  <c r="N3670" i="1"/>
  <c r="AC3670" i="1" s="1"/>
  <c r="L3671" i="1"/>
  <c r="AE3669" i="1"/>
  <c r="G3669" i="1"/>
  <c r="G3670" i="1" s="1"/>
  <c r="Z3714" i="1"/>
  <c r="AA3714" i="1" s="1"/>
  <c r="AH3714" i="1" s="1"/>
  <c r="AI3715" i="1"/>
  <c r="AJ3715" i="1"/>
  <c r="I3715" i="1"/>
  <c r="H3715" i="1" s="1"/>
  <c r="Y3714" i="1"/>
  <c r="A3716" i="1"/>
  <c r="K3716" i="1" s="1"/>
  <c r="X3715" i="1"/>
  <c r="AB3714" i="1"/>
  <c r="N3671" i="1" l="1"/>
  <c r="AC3671" i="1" s="1"/>
  <c r="L3672" i="1"/>
  <c r="M3671" i="1"/>
  <c r="AD3671" i="1" s="1"/>
  <c r="AE3671" i="1" s="1"/>
  <c r="G3671" i="1"/>
  <c r="AE3670" i="1"/>
  <c r="Y3715" i="1"/>
  <c r="AI3716" i="1"/>
  <c r="AJ3716" i="1"/>
  <c r="I3716" i="1"/>
  <c r="H3716" i="1" s="1"/>
  <c r="Z3715" i="1"/>
  <c r="AA3715" i="1" s="1"/>
  <c r="AH3715" i="1" s="1"/>
  <c r="X3716" i="1"/>
  <c r="A3717" i="1"/>
  <c r="K3717" i="1" s="1"/>
  <c r="AB3715" i="1"/>
  <c r="M3672" i="1" l="1"/>
  <c r="AD3672" i="1" s="1"/>
  <c r="L3673" i="1"/>
  <c r="N3672" i="1"/>
  <c r="AC3672" i="1" s="1"/>
  <c r="A3718" i="1"/>
  <c r="K3718" i="1" s="1"/>
  <c r="X3717" i="1"/>
  <c r="AJ3717" i="1"/>
  <c r="Z3716" i="1"/>
  <c r="AA3716" i="1" s="1"/>
  <c r="AH3716" i="1" s="1"/>
  <c r="Y3716" i="1"/>
  <c r="AI3717" i="1"/>
  <c r="I3717" i="1"/>
  <c r="H3717" i="1" s="1"/>
  <c r="AB3716" i="1"/>
  <c r="G3672" i="1" l="1"/>
  <c r="AE3672" i="1"/>
  <c r="M3673" i="1"/>
  <c r="AD3673" i="1" s="1"/>
  <c r="N3673" i="1"/>
  <c r="AC3673" i="1" s="1"/>
  <c r="L3674" i="1"/>
  <c r="AJ3718" i="1"/>
  <c r="Z3717" i="1"/>
  <c r="AA3717" i="1" s="1"/>
  <c r="AH3717" i="1" s="1"/>
  <c r="I3718" i="1"/>
  <c r="H3718" i="1" s="1"/>
  <c r="AI3718" i="1"/>
  <c r="Y3717" i="1"/>
  <c r="A3719" i="1"/>
  <c r="K3719" i="1" s="1"/>
  <c r="X3718" i="1"/>
  <c r="AB3717" i="1"/>
  <c r="G3673" i="1" l="1"/>
  <c r="L3675" i="1"/>
  <c r="N3674" i="1"/>
  <c r="AC3674" i="1" s="1"/>
  <c r="M3674" i="1"/>
  <c r="AD3674" i="1" s="1"/>
  <c r="AE3674" i="1" s="1"/>
  <c r="G3674" i="1"/>
  <c r="AE3673" i="1"/>
  <c r="Y3718" i="1"/>
  <c r="I3719" i="1"/>
  <c r="H3719" i="1" s="1"/>
  <c r="AI3719" i="1"/>
  <c r="AJ3719" i="1"/>
  <c r="Z3718" i="1"/>
  <c r="AA3718" i="1" s="1"/>
  <c r="AH3718" i="1" s="1"/>
  <c r="AB3718" i="1"/>
  <c r="A3720" i="1"/>
  <c r="K3720" i="1" s="1"/>
  <c r="X3719" i="1"/>
  <c r="M3675" i="1" l="1"/>
  <c r="AD3675" i="1" s="1"/>
  <c r="L3676" i="1"/>
  <c r="N3675" i="1"/>
  <c r="AC3675" i="1" s="1"/>
  <c r="Y3719" i="1"/>
  <c r="AJ3720" i="1"/>
  <c r="AI3720" i="1"/>
  <c r="I3720" i="1"/>
  <c r="H3720" i="1" s="1"/>
  <c r="Z3719" i="1"/>
  <c r="AA3719" i="1" s="1"/>
  <c r="AH3719" i="1" s="1"/>
  <c r="X3720" i="1"/>
  <c r="A3721" i="1"/>
  <c r="K3721" i="1" s="1"/>
  <c r="AB3719" i="1"/>
  <c r="G3675" i="1" l="1"/>
  <c r="N3676" i="1"/>
  <c r="AC3676" i="1" s="1"/>
  <c r="L3677" i="1"/>
  <c r="M3676" i="1"/>
  <c r="AD3676" i="1" s="1"/>
  <c r="AE3676" i="1" s="1"/>
  <c r="G3676" i="1"/>
  <c r="AE3675" i="1"/>
  <c r="Y3720" i="1"/>
  <c r="I3721" i="1"/>
  <c r="H3721" i="1" s="1"/>
  <c r="AJ3721" i="1"/>
  <c r="Z3720" i="1"/>
  <c r="AA3720" i="1" s="1"/>
  <c r="AH3720" i="1" s="1"/>
  <c r="AI3721" i="1"/>
  <c r="A3722" i="1"/>
  <c r="K3722" i="1" s="1"/>
  <c r="X3721" i="1"/>
  <c r="AB3720" i="1"/>
  <c r="M3677" i="1" l="1"/>
  <c r="AD3677" i="1" s="1"/>
  <c r="L3678" i="1"/>
  <c r="N3677" i="1"/>
  <c r="AC3677" i="1" s="1"/>
  <c r="I3722" i="1"/>
  <c r="H3722" i="1" s="1"/>
  <c r="Y3721" i="1"/>
  <c r="AJ3722" i="1"/>
  <c r="Z3721" i="1"/>
  <c r="AA3721" i="1" s="1"/>
  <c r="AH3721" i="1" s="1"/>
  <c r="AI3722" i="1"/>
  <c r="AB3721" i="1"/>
  <c r="X3722" i="1"/>
  <c r="A3723" i="1"/>
  <c r="K3723" i="1" s="1"/>
  <c r="G3677" i="1" l="1"/>
  <c r="N3678" i="1"/>
  <c r="AC3678" i="1" s="1"/>
  <c r="L3679" i="1"/>
  <c r="M3678" i="1"/>
  <c r="AD3678" i="1" s="1"/>
  <c r="AE3678" i="1" s="1"/>
  <c r="G3678" i="1"/>
  <c r="AE3677" i="1"/>
  <c r="X3723" i="1"/>
  <c r="A3724" i="1"/>
  <c r="K3724" i="1" s="1"/>
  <c r="AB3722" i="1"/>
  <c r="AI3723" i="1"/>
  <c r="Y3722" i="1"/>
  <c r="AJ3723" i="1"/>
  <c r="Z3722" i="1"/>
  <c r="AA3722" i="1" s="1"/>
  <c r="AH3722" i="1" s="1"/>
  <c r="I3723" i="1"/>
  <c r="H3723" i="1" s="1"/>
  <c r="M3679" i="1" l="1"/>
  <c r="AD3679" i="1" s="1"/>
  <c r="N3679" i="1"/>
  <c r="AC3679" i="1" s="1"/>
  <c r="L3680" i="1"/>
  <c r="G3679" i="1"/>
  <c r="AB3723" i="1"/>
  <c r="X3724" i="1"/>
  <c r="A3725" i="1"/>
  <c r="K3725" i="1" s="1"/>
  <c r="Y3723" i="1"/>
  <c r="AI3724" i="1"/>
  <c r="AJ3724" i="1"/>
  <c r="I3724" i="1"/>
  <c r="H3724" i="1" s="1"/>
  <c r="Z3723" i="1"/>
  <c r="AA3723" i="1" s="1"/>
  <c r="AH3723" i="1" s="1"/>
  <c r="M3680" i="1" l="1"/>
  <c r="AD3680" i="1" s="1"/>
  <c r="L3681" i="1"/>
  <c r="N3680" i="1"/>
  <c r="AC3680" i="1" s="1"/>
  <c r="AE3679" i="1"/>
  <c r="AB3724" i="1"/>
  <c r="A3726" i="1"/>
  <c r="K3726" i="1" s="1"/>
  <c r="X3725" i="1"/>
  <c r="AI3725" i="1"/>
  <c r="I3725" i="1"/>
  <c r="H3725" i="1" s="1"/>
  <c r="Y3724" i="1"/>
  <c r="AJ3725" i="1"/>
  <c r="Z3724" i="1"/>
  <c r="AA3724" i="1" s="1"/>
  <c r="AH3724" i="1" s="1"/>
  <c r="N3681" i="1" l="1"/>
  <c r="AC3681" i="1" s="1"/>
  <c r="M3681" i="1"/>
  <c r="AD3681" i="1" s="1"/>
  <c r="AE3681" i="1" s="1"/>
  <c r="L3682" i="1"/>
  <c r="G3680" i="1"/>
  <c r="G3681" i="1" s="1"/>
  <c r="AE3680" i="1"/>
  <c r="AJ3726" i="1"/>
  <c r="I3726" i="1"/>
  <c r="H3726" i="1" s="1"/>
  <c r="AI3726" i="1"/>
  <c r="Z3725" i="1"/>
  <c r="X3726" i="1"/>
  <c r="A3727" i="1"/>
  <c r="K3727" i="1" s="1"/>
  <c r="AB3725" i="1"/>
  <c r="M3682" i="1" l="1"/>
  <c r="AD3682" i="1" s="1"/>
  <c r="N3682" i="1"/>
  <c r="AC3682" i="1" s="1"/>
  <c r="L3683" i="1"/>
  <c r="G3682" i="1"/>
  <c r="A3728" i="1"/>
  <c r="K3728" i="1" s="1"/>
  <c r="X3727" i="1"/>
  <c r="Y3726" i="1"/>
  <c r="Z3726" i="1"/>
  <c r="AA3726" i="1" s="1"/>
  <c r="AH3726" i="1" s="1"/>
  <c r="AJ3727" i="1"/>
  <c r="I3727" i="1"/>
  <c r="H3727" i="1" s="1"/>
  <c r="AI3727" i="1"/>
  <c r="AB3726" i="1"/>
  <c r="N3683" i="1" l="1"/>
  <c r="AC3683" i="1" s="1"/>
  <c r="L3684" i="1"/>
  <c r="M3683" i="1"/>
  <c r="AD3683" i="1" s="1"/>
  <c r="G3683" i="1"/>
  <c r="AE3682" i="1"/>
  <c r="A3729" i="1"/>
  <c r="K3729" i="1" s="1"/>
  <c r="X3728" i="1"/>
  <c r="AB3727" i="1"/>
  <c r="Y3727" i="1"/>
  <c r="AJ3728" i="1"/>
  <c r="I3728" i="1"/>
  <c r="H3728" i="1" s="1"/>
  <c r="Z3727" i="1"/>
  <c r="AA3727" i="1" s="1"/>
  <c r="AH3727" i="1" s="1"/>
  <c r="AI3728" i="1"/>
  <c r="AE3683" i="1" l="1"/>
  <c r="L3685" i="1"/>
  <c r="N3684" i="1"/>
  <c r="AC3684" i="1" s="1"/>
  <c r="M3684" i="1"/>
  <c r="AD3684" i="1" s="1"/>
  <c r="AE3684" i="1" s="1"/>
  <c r="G3684" i="1"/>
  <c r="AI3729" i="1"/>
  <c r="Y3728" i="1"/>
  <c r="AJ3729" i="1"/>
  <c r="I3729" i="1"/>
  <c r="H3729" i="1" s="1"/>
  <c r="Z3728" i="1"/>
  <c r="AA3728" i="1" s="1"/>
  <c r="AH3728" i="1" s="1"/>
  <c r="A3730" i="1"/>
  <c r="K3730" i="1" s="1"/>
  <c r="X3729" i="1"/>
  <c r="AB3728" i="1"/>
  <c r="M3685" i="1" l="1"/>
  <c r="AD3685" i="1" s="1"/>
  <c r="L3686" i="1"/>
  <c r="N3685" i="1"/>
  <c r="AC3685" i="1" s="1"/>
  <c r="X3730" i="1"/>
  <c r="A3731" i="1"/>
  <c r="K3731" i="1" s="1"/>
  <c r="AB3729" i="1"/>
  <c r="Z3729" i="1"/>
  <c r="AA3729" i="1" s="1"/>
  <c r="AH3729" i="1" s="1"/>
  <c r="Y3729" i="1"/>
  <c r="I3730" i="1"/>
  <c r="H3730" i="1" s="1"/>
  <c r="AJ3730" i="1"/>
  <c r="AI3730" i="1"/>
  <c r="G3685" i="1" l="1"/>
  <c r="N3686" i="1"/>
  <c r="AC3686" i="1" s="1"/>
  <c r="L3687" i="1"/>
  <c r="M3686" i="1"/>
  <c r="AD3686" i="1" s="1"/>
  <c r="AE3686" i="1" s="1"/>
  <c r="G3686" i="1"/>
  <c r="AE3685" i="1"/>
  <c r="AB3730" i="1"/>
  <c r="X3731" i="1"/>
  <c r="A3732" i="1"/>
  <c r="K3732" i="1" s="1"/>
  <c r="AJ3731" i="1"/>
  <c r="AI3731" i="1"/>
  <c r="Y3730" i="1"/>
  <c r="Z3730" i="1"/>
  <c r="AA3730" i="1" s="1"/>
  <c r="AH3730" i="1" s="1"/>
  <c r="I3731" i="1"/>
  <c r="H3731" i="1" s="1"/>
  <c r="M3687" i="1" l="1"/>
  <c r="AD3687" i="1" s="1"/>
  <c r="L3688" i="1"/>
  <c r="N3687" i="1"/>
  <c r="AC3687" i="1" s="1"/>
  <c r="G3687" i="1"/>
  <c r="A3733" i="1"/>
  <c r="K3733" i="1" s="1"/>
  <c r="X3732" i="1"/>
  <c r="AI3732" i="1"/>
  <c r="Z3731" i="1"/>
  <c r="AA3731" i="1" s="1"/>
  <c r="AH3731" i="1" s="1"/>
  <c r="AJ3732" i="1"/>
  <c r="Y3731" i="1"/>
  <c r="I3732" i="1"/>
  <c r="H3732" i="1" s="1"/>
  <c r="AB3731" i="1"/>
  <c r="AE3687" i="1" l="1"/>
  <c r="M3688" i="1"/>
  <c r="AD3688" i="1" s="1"/>
  <c r="L3689" i="1"/>
  <c r="N3688" i="1"/>
  <c r="AC3688" i="1" s="1"/>
  <c r="AI3733" i="1"/>
  <c r="Y3732" i="1"/>
  <c r="AJ3733" i="1"/>
  <c r="I3733" i="1"/>
  <c r="H3733" i="1" s="1"/>
  <c r="Z3732" i="1"/>
  <c r="AA3732" i="1" s="1"/>
  <c r="AH3732" i="1" s="1"/>
  <c r="AB3732" i="1"/>
  <c r="X3733" i="1"/>
  <c r="A3734" i="1"/>
  <c r="K3734" i="1" s="1"/>
  <c r="L3690" i="1" l="1"/>
  <c r="M3689" i="1"/>
  <c r="AD3689" i="1" s="1"/>
  <c r="N3689" i="1"/>
  <c r="AC3689" i="1" s="1"/>
  <c r="AE3688" i="1"/>
  <c r="G3688" i="1"/>
  <c r="G3689" i="1" s="1"/>
  <c r="X3734" i="1"/>
  <c r="A3735" i="1"/>
  <c r="K3735" i="1" s="1"/>
  <c r="AI3734" i="1"/>
  <c r="Z3733" i="1"/>
  <c r="AA3733" i="1" s="1"/>
  <c r="AH3733" i="1" s="1"/>
  <c r="AJ3734" i="1"/>
  <c r="Y3733" i="1"/>
  <c r="I3734" i="1"/>
  <c r="H3734" i="1" s="1"/>
  <c r="AB3733" i="1"/>
  <c r="AE3689" i="1" l="1"/>
  <c r="L3691" i="1"/>
  <c r="N3690" i="1"/>
  <c r="AC3690" i="1" s="1"/>
  <c r="M3690" i="1"/>
  <c r="AD3690" i="1" s="1"/>
  <c r="AB3734" i="1"/>
  <c r="X3735" i="1"/>
  <c r="A3736" i="1"/>
  <c r="K3736" i="1" s="1"/>
  <c r="AI3735" i="1"/>
  <c r="AJ3735" i="1"/>
  <c r="Y3734" i="1"/>
  <c r="Z3734" i="1"/>
  <c r="AA3734" i="1" s="1"/>
  <c r="AH3734" i="1" s="1"/>
  <c r="I3735" i="1"/>
  <c r="H3735" i="1" s="1"/>
  <c r="G3690" i="1" l="1"/>
  <c r="AE3690" i="1"/>
  <c r="M3691" i="1"/>
  <c r="AD3691" i="1" s="1"/>
  <c r="L3692" i="1"/>
  <c r="N3691" i="1"/>
  <c r="AC3691" i="1" s="1"/>
  <c r="A3737" i="1"/>
  <c r="K3737" i="1" s="1"/>
  <c r="X3736" i="1"/>
  <c r="AB3735" i="1"/>
  <c r="Y3735" i="1"/>
  <c r="I3736" i="1"/>
  <c r="H3736" i="1" s="1"/>
  <c r="Z3735" i="1"/>
  <c r="AA3735" i="1" s="1"/>
  <c r="AH3735" i="1" s="1"/>
  <c r="AJ3736" i="1"/>
  <c r="AI3736" i="1"/>
  <c r="G3691" i="1" l="1"/>
  <c r="M3692" i="1"/>
  <c r="AD3692" i="1" s="1"/>
  <c r="N3692" i="1"/>
  <c r="AC3692" i="1" s="1"/>
  <c r="L3693" i="1"/>
  <c r="G3692" i="1"/>
  <c r="AE3691" i="1"/>
  <c r="AB3736" i="1"/>
  <c r="Z3736" i="1"/>
  <c r="AA3736" i="1" s="1"/>
  <c r="AH3736" i="1" s="1"/>
  <c r="I3737" i="1"/>
  <c r="H3737" i="1" s="1"/>
  <c r="AI3737" i="1"/>
  <c r="AJ3737" i="1"/>
  <c r="Y3736" i="1"/>
  <c r="A3738" i="1"/>
  <c r="K3738" i="1" s="1"/>
  <c r="X3737" i="1"/>
  <c r="M3693" i="1" l="1"/>
  <c r="AD3693" i="1" s="1"/>
  <c r="N3693" i="1"/>
  <c r="AC3693" i="1" s="1"/>
  <c r="L3694" i="1"/>
  <c r="G3693" i="1"/>
  <c r="AE3692" i="1"/>
  <c r="Z3737" i="1"/>
  <c r="AA3737" i="1" s="1"/>
  <c r="AH3737" i="1" s="1"/>
  <c r="Y3737" i="1"/>
  <c r="AJ3738" i="1"/>
  <c r="I3738" i="1"/>
  <c r="H3738" i="1" s="1"/>
  <c r="AI3738" i="1"/>
  <c r="X3738" i="1"/>
  <c r="A3739" i="1"/>
  <c r="K3739" i="1" s="1"/>
  <c r="AB3737" i="1"/>
  <c r="AE3693" i="1" l="1"/>
  <c r="N3694" i="1"/>
  <c r="AC3694" i="1" s="1"/>
  <c r="L3695" i="1"/>
  <c r="M3694" i="1"/>
  <c r="AD3694" i="1" s="1"/>
  <c r="AE3694" i="1" s="1"/>
  <c r="G3694" i="1"/>
  <c r="AB3738" i="1"/>
  <c r="A3740" i="1"/>
  <c r="K3740" i="1" s="1"/>
  <c r="X3739" i="1"/>
  <c r="AI3739" i="1"/>
  <c r="Y3738" i="1"/>
  <c r="AJ3739" i="1"/>
  <c r="Z3738" i="1"/>
  <c r="AA3738" i="1" s="1"/>
  <c r="AH3738" i="1" s="1"/>
  <c r="I3739" i="1"/>
  <c r="H3739" i="1" s="1"/>
  <c r="N3695" i="1" l="1"/>
  <c r="AC3695" i="1" s="1"/>
  <c r="L3696" i="1"/>
  <c r="M3695" i="1"/>
  <c r="AD3695" i="1" s="1"/>
  <c r="G3695" i="1"/>
  <c r="X3740" i="1"/>
  <c r="A3741" i="1"/>
  <c r="K3741" i="1" s="1"/>
  <c r="AB3739" i="1"/>
  <c r="AI3740" i="1"/>
  <c r="AJ3740" i="1"/>
  <c r="I3740" i="1"/>
  <c r="H3740" i="1" s="1"/>
  <c r="Y3739" i="1"/>
  <c r="Z3739" i="1"/>
  <c r="AA3739" i="1" s="1"/>
  <c r="AH3739" i="1" s="1"/>
  <c r="M3696" i="1" l="1"/>
  <c r="AD3696" i="1" s="1"/>
  <c r="L3697" i="1"/>
  <c r="N3696" i="1"/>
  <c r="AC3696" i="1" s="1"/>
  <c r="G3696" i="1"/>
  <c r="AE3695" i="1"/>
  <c r="AJ3741" i="1"/>
  <c r="Z3740" i="1"/>
  <c r="AA3740" i="1" s="1"/>
  <c r="AH3740" i="1" s="1"/>
  <c r="Y3740" i="1"/>
  <c r="AI3741" i="1"/>
  <c r="I3741" i="1"/>
  <c r="H3741" i="1" s="1"/>
  <c r="A3742" i="1"/>
  <c r="K3742" i="1" s="1"/>
  <c r="X3741" i="1"/>
  <c r="AB3740" i="1"/>
  <c r="L3698" i="1" l="1"/>
  <c r="M3697" i="1"/>
  <c r="AD3697" i="1" s="1"/>
  <c r="N3697" i="1"/>
  <c r="AC3697" i="1" s="1"/>
  <c r="G3697" i="1"/>
  <c r="AE3696" i="1"/>
  <c r="AJ3742" i="1"/>
  <c r="I3742" i="1"/>
  <c r="H3742" i="1" s="1"/>
  <c r="AI3742" i="1"/>
  <c r="Z3741" i="1"/>
  <c r="AA3741" i="1" s="1"/>
  <c r="AH3741" i="1" s="1"/>
  <c r="Y3741" i="1"/>
  <c r="A3743" i="1"/>
  <c r="K3743" i="1" s="1"/>
  <c r="X3742" i="1"/>
  <c r="AB3741" i="1"/>
  <c r="AE3697" i="1" l="1"/>
  <c r="M3698" i="1"/>
  <c r="AD3698" i="1" s="1"/>
  <c r="L3699" i="1"/>
  <c r="N3698" i="1"/>
  <c r="AC3698" i="1" s="1"/>
  <c r="I3743" i="1"/>
  <c r="H3743" i="1" s="1"/>
  <c r="AI3743" i="1"/>
  <c r="AJ3743" i="1"/>
  <c r="Z3742" i="1"/>
  <c r="AA3742" i="1" s="1"/>
  <c r="AH3742" i="1" s="1"/>
  <c r="Y3742" i="1"/>
  <c r="X3743" i="1"/>
  <c r="A3744" i="1"/>
  <c r="K3744" i="1" s="1"/>
  <c r="AB3742" i="1"/>
  <c r="M3699" i="1" l="1"/>
  <c r="AD3699" i="1" s="1"/>
  <c r="L3700" i="1"/>
  <c r="N3699" i="1"/>
  <c r="AC3699" i="1" s="1"/>
  <c r="AE3698" i="1"/>
  <c r="G3698" i="1"/>
  <c r="AB3743" i="1"/>
  <c r="X3744" i="1"/>
  <c r="A3745" i="1"/>
  <c r="K3745" i="1" s="1"/>
  <c r="Y3743" i="1"/>
  <c r="AJ3744" i="1"/>
  <c r="I3744" i="1"/>
  <c r="H3744" i="1" s="1"/>
  <c r="AI3744" i="1"/>
  <c r="Z3743" i="1"/>
  <c r="AA3743" i="1" s="1"/>
  <c r="AH3743" i="1" s="1"/>
  <c r="M3700" i="1" l="1"/>
  <c r="AD3700" i="1" s="1"/>
  <c r="N3700" i="1"/>
  <c r="AC3700" i="1" s="1"/>
  <c r="L3701" i="1"/>
  <c r="AE3699" i="1"/>
  <c r="G3699" i="1"/>
  <c r="G3700" i="1" s="1"/>
  <c r="AB3744" i="1"/>
  <c r="A3746" i="1"/>
  <c r="K3746" i="1" s="1"/>
  <c r="X3745" i="1"/>
  <c r="AI3745" i="1"/>
  <c r="AJ3745" i="1"/>
  <c r="I3745" i="1"/>
  <c r="H3745" i="1" s="1"/>
  <c r="Z3744" i="1"/>
  <c r="AA3744" i="1" s="1"/>
  <c r="AH3744" i="1" s="1"/>
  <c r="Y3744" i="1"/>
  <c r="N3701" i="1" l="1"/>
  <c r="AC3701" i="1" s="1"/>
  <c r="L3702" i="1"/>
  <c r="M3701" i="1"/>
  <c r="AD3701" i="1" s="1"/>
  <c r="G3701" i="1"/>
  <c r="AE3700" i="1"/>
  <c r="AJ3746" i="1"/>
  <c r="Z3745" i="1"/>
  <c r="AA3745" i="1" s="1"/>
  <c r="AH3745" i="1" s="1"/>
  <c r="AI3746" i="1"/>
  <c r="Y3745" i="1"/>
  <c r="I3746" i="1"/>
  <c r="H3746" i="1" s="1"/>
  <c r="X3746" i="1"/>
  <c r="A3747" i="1"/>
  <c r="K3747" i="1" s="1"/>
  <c r="AB3745" i="1"/>
  <c r="AE3701" i="1" l="1"/>
  <c r="M3702" i="1"/>
  <c r="AD3702" i="1" s="1"/>
  <c r="N3702" i="1"/>
  <c r="AC3702" i="1" s="1"/>
  <c r="L3703" i="1"/>
  <c r="G3702" i="1"/>
  <c r="A3748" i="1"/>
  <c r="K3748" i="1" s="1"/>
  <c r="X3747" i="1"/>
  <c r="Z3746" i="1"/>
  <c r="AA3746" i="1" s="1"/>
  <c r="AH3746" i="1" s="1"/>
  <c r="I3747" i="1"/>
  <c r="H3747" i="1" s="1"/>
  <c r="AI3747" i="1"/>
  <c r="AJ3747" i="1"/>
  <c r="Y3746" i="1"/>
  <c r="AB3746" i="1"/>
  <c r="L3704" i="1" l="1"/>
  <c r="M3703" i="1"/>
  <c r="AD3703" i="1" s="1"/>
  <c r="N3703" i="1"/>
  <c r="AC3703" i="1" s="1"/>
  <c r="AE3702" i="1"/>
  <c r="I3748" i="1"/>
  <c r="H3748" i="1" s="1"/>
  <c r="Y3747" i="1"/>
  <c r="AJ3748" i="1"/>
  <c r="AI3748" i="1"/>
  <c r="Z3747" i="1"/>
  <c r="AA3747" i="1" s="1"/>
  <c r="AH3747" i="1" s="1"/>
  <c r="X3748" i="1"/>
  <c r="A3749" i="1"/>
  <c r="K3749" i="1" s="1"/>
  <c r="AB3747" i="1"/>
  <c r="AE3703" i="1" l="1"/>
  <c r="M3704" i="1"/>
  <c r="AD3704" i="1" s="1"/>
  <c r="N3704" i="1"/>
  <c r="AC3704" i="1" s="1"/>
  <c r="L3705" i="1"/>
  <c r="G3703" i="1"/>
  <c r="I3749" i="1"/>
  <c r="H3749" i="1" s="1"/>
  <c r="Y3748" i="1"/>
  <c r="AJ3749" i="1"/>
  <c r="AI3749" i="1"/>
  <c r="Z3748" i="1"/>
  <c r="AA3748" i="1" s="1"/>
  <c r="AH3748" i="1" s="1"/>
  <c r="AB3748" i="1"/>
  <c r="A3750" i="1"/>
  <c r="K3750" i="1" s="1"/>
  <c r="X3749" i="1"/>
  <c r="G3704" i="1" l="1"/>
  <c r="L3706" i="1"/>
  <c r="M3705" i="1"/>
  <c r="AD3705" i="1" s="1"/>
  <c r="N3705" i="1"/>
  <c r="AC3705" i="1" s="1"/>
  <c r="AE3704" i="1"/>
  <c r="AB3749" i="1"/>
  <c r="Y3749" i="1"/>
  <c r="I3750" i="1"/>
  <c r="H3750" i="1" s="1"/>
  <c r="AI3750" i="1"/>
  <c r="AJ3750" i="1"/>
  <c r="Z3749" i="1"/>
  <c r="AA3749" i="1" s="1"/>
  <c r="AH3749" i="1" s="1"/>
  <c r="X3750" i="1"/>
  <c r="A3751" i="1"/>
  <c r="K3751" i="1" s="1"/>
  <c r="G3705" i="1" l="1"/>
  <c r="AE3705" i="1"/>
  <c r="M3706" i="1"/>
  <c r="AD3706" i="1" s="1"/>
  <c r="N3706" i="1"/>
  <c r="AC3706" i="1" s="1"/>
  <c r="L3707" i="1"/>
  <c r="AB3750" i="1"/>
  <c r="Z3750" i="1"/>
  <c r="AA3750" i="1" s="1"/>
  <c r="AH3750" i="1" s="1"/>
  <c r="I3751" i="1"/>
  <c r="H3751" i="1" s="1"/>
  <c r="Y3750" i="1"/>
  <c r="AJ3751" i="1"/>
  <c r="AI3751" i="1"/>
  <c r="X3751" i="1"/>
  <c r="A3752" i="1"/>
  <c r="K3752" i="1" s="1"/>
  <c r="G3706" i="1" l="1"/>
  <c r="L3708" i="1"/>
  <c r="N3707" i="1"/>
  <c r="AC3707" i="1" s="1"/>
  <c r="M3707" i="1"/>
  <c r="AD3707" i="1" s="1"/>
  <c r="AE3706" i="1"/>
  <c r="I3752" i="1"/>
  <c r="H3752" i="1" s="1"/>
  <c r="Y3751" i="1"/>
  <c r="AI3752" i="1"/>
  <c r="AJ3752" i="1"/>
  <c r="Z3751" i="1"/>
  <c r="AA3751" i="1" s="1"/>
  <c r="AH3751" i="1" s="1"/>
  <c r="X3752" i="1"/>
  <c r="A3753" i="1"/>
  <c r="K3753" i="1" s="1"/>
  <c r="AB3751" i="1"/>
  <c r="G3707" i="1" l="1"/>
  <c r="AE3707" i="1"/>
  <c r="N3708" i="1"/>
  <c r="AC3708" i="1" s="1"/>
  <c r="L3709" i="1"/>
  <c r="M3708" i="1"/>
  <c r="AD3708" i="1" s="1"/>
  <c r="AE3708" i="1" s="1"/>
  <c r="Z3752" i="1"/>
  <c r="AA3752" i="1" s="1"/>
  <c r="AH3752" i="1" s="1"/>
  <c r="AJ3753" i="1"/>
  <c r="I3753" i="1"/>
  <c r="H3753" i="1" s="1"/>
  <c r="AI3753" i="1"/>
  <c r="Y3752" i="1"/>
  <c r="AB3752" i="1"/>
  <c r="A3754" i="1"/>
  <c r="K3754" i="1" s="1"/>
  <c r="X3753" i="1"/>
  <c r="G3708" i="1" l="1"/>
  <c r="M3709" i="1"/>
  <c r="AD3709" i="1" s="1"/>
  <c r="L3710" i="1"/>
  <c r="N3709" i="1"/>
  <c r="AC3709" i="1" s="1"/>
  <c r="Z3753" i="1"/>
  <c r="AA3753" i="1" s="1"/>
  <c r="AH3753" i="1" s="1"/>
  <c r="AJ3754" i="1"/>
  <c r="Y3753" i="1"/>
  <c r="I3754" i="1"/>
  <c r="H3754" i="1" s="1"/>
  <c r="AI3754" i="1"/>
  <c r="X3754" i="1"/>
  <c r="A3755" i="1"/>
  <c r="K3755" i="1" s="1"/>
  <c r="AB3753" i="1"/>
  <c r="G3709" i="1" l="1"/>
  <c r="N3710" i="1"/>
  <c r="AC3710" i="1" s="1"/>
  <c r="M3710" i="1"/>
  <c r="AD3710" i="1" s="1"/>
  <c r="L3711" i="1"/>
  <c r="G3710" i="1"/>
  <c r="AE3709" i="1"/>
  <c r="AB3754" i="1"/>
  <c r="A3756" i="1"/>
  <c r="K3756" i="1" s="1"/>
  <c r="X3755" i="1"/>
  <c r="AJ3755" i="1"/>
  <c r="I3755" i="1"/>
  <c r="H3755" i="1" s="1"/>
  <c r="Z3754" i="1"/>
  <c r="AA3754" i="1" s="1"/>
  <c r="AH3754" i="1" s="1"/>
  <c r="AI3755" i="1"/>
  <c r="Y3754" i="1"/>
  <c r="N3711" i="1" l="1"/>
  <c r="AC3711" i="1" s="1"/>
  <c r="L3712" i="1"/>
  <c r="M3711" i="1"/>
  <c r="AD3711" i="1" s="1"/>
  <c r="AE3711" i="1" s="1"/>
  <c r="G3711" i="1"/>
  <c r="AE3710" i="1"/>
  <c r="AB3755" i="1"/>
  <c r="Y3755" i="1"/>
  <c r="I3756" i="1"/>
  <c r="H3756" i="1" s="1"/>
  <c r="AI3756" i="1"/>
  <c r="Z3755" i="1"/>
  <c r="AA3755" i="1" s="1"/>
  <c r="AH3755" i="1" s="1"/>
  <c r="AJ3756" i="1"/>
  <c r="A3757" i="1"/>
  <c r="K3757" i="1" s="1"/>
  <c r="X3756" i="1"/>
  <c r="L3713" i="1" l="1"/>
  <c r="M3712" i="1"/>
  <c r="AD3712" i="1" s="1"/>
  <c r="N3712" i="1"/>
  <c r="AC3712" i="1" s="1"/>
  <c r="AB3756" i="1"/>
  <c r="I3757" i="1"/>
  <c r="H3757" i="1" s="1"/>
  <c r="Z3756" i="1"/>
  <c r="AJ3757" i="1"/>
  <c r="AI3757" i="1"/>
  <c r="A3758" i="1"/>
  <c r="K3758" i="1" s="1"/>
  <c r="X3757" i="1"/>
  <c r="G3712" i="1" l="1"/>
  <c r="AE3712" i="1"/>
  <c r="M3713" i="1"/>
  <c r="AD3713" i="1" s="1"/>
  <c r="N3713" i="1"/>
  <c r="AC3713" i="1" s="1"/>
  <c r="L3714" i="1"/>
  <c r="X3758" i="1"/>
  <c r="A3759" i="1"/>
  <c r="K3759" i="1" s="1"/>
  <c r="I3758" i="1"/>
  <c r="H3758" i="1" s="1"/>
  <c r="AI3758" i="1"/>
  <c r="AJ3758" i="1"/>
  <c r="Z3757" i="1"/>
  <c r="AA3757" i="1" s="1"/>
  <c r="AH3757" i="1" s="1"/>
  <c r="Y3757" i="1"/>
  <c r="AB3757" i="1"/>
  <c r="G3713" i="1" l="1"/>
  <c r="M3714" i="1"/>
  <c r="AD3714" i="1" s="1"/>
  <c r="L3715" i="1"/>
  <c r="N3714" i="1"/>
  <c r="AC3714" i="1" s="1"/>
  <c r="AE3713" i="1"/>
  <c r="X3759" i="1"/>
  <c r="A3760" i="1"/>
  <c r="K3760" i="1" s="1"/>
  <c r="Y3758" i="1"/>
  <c r="I3759" i="1"/>
  <c r="H3759" i="1" s="1"/>
  <c r="AI3759" i="1"/>
  <c r="Z3758" i="1"/>
  <c r="AA3758" i="1" s="1"/>
  <c r="AH3758" i="1" s="1"/>
  <c r="AJ3759" i="1"/>
  <c r="AB3758" i="1"/>
  <c r="G3714" i="1" l="1"/>
  <c r="L3716" i="1"/>
  <c r="M3715" i="1"/>
  <c r="AD3715" i="1" s="1"/>
  <c r="N3715" i="1"/>
  <c r="AC3715" i="1" s="1"/>
  <c r="AE3714" i="1"/>
  <c r="A3761" i="1"/>
  <c r="K3761" i="1" s="1"/>
  <c r="X3760" i="1"/>
  <c r="I3760" i="1"/>
  <c r="H3760" i="1" s="1"/>
  <c r="AJ3760" i="1"/>
  <c r="Z3759" i="1"/>
  <c r="AA3759" i="1" s="1"/>
  <c r="AH3759" i="1" s="1"/>
  <c r="AI3760" i="1"/>
  <c r="Y3759" i="1"/>
  <c r="AB3759" i="1"/>
  <c r="G3715" i="1" l="1"/>
  <c r="G3716" i="1" s="1"/>
  <c r="AE3715" i="1"/>
  <c r="N3716" i="1"/>
  <c r="AC3716" i="1" s="1"/>
  <c r="L3717" i="1"/>
  <c r="M3716" i="1"/>
  <c r="AD3716" i="1" s="1"/>
  <c r="AE3716" i="1" s="1"/>
  <c r="X3761" i="1"/>
  <c r="A3762" i="1"/>
  <c r="K3762" i="1" s="1"/>
  <c r="AB3760" i="1"/>
  <c r="Z3760" i="1"/>
  <c r="AA3760" i="1" s="1"/>
  <c r="AH3760" i="1" s="1"/>
  <c r="AI3761" i="1"/>
  <c r="AJ3761" i="1"/>
  <c r="Y3760" i="1"/>
  <c r="I3761" i="1"/>
  <c r="H3761" i="1" s="1"/>
  <c r="N3717" i="1" l="1"/>
  <c r="AC3717" i="1" s="1"/>
  <c r="L3718" i="1"/>
  <c r="M3717" i="1"/>
  <c r="AD3717" i="1" s="1"/>
  <c r="AE3717" i="1" s="1"/>
  <c r="G3717" i="1"/>
  <c r="AB3761" i="1"/>
  <c r="A3763" i="1"/>
  <c r="K3763" i="1" s="1"/>
  <c r="X3762" i="1"/>
  <c r="I3762" i="1"/>
  <c r="H3762" i="1" s="1"/>
  <c r="AI3762" i="1"/>
  <c r="AJ3762" i="1"/>
  <c r="Y3761" i="1"/>
  <c r="Z3761" i="1"/>
  <c r="AA3761" i="1" s="1"/>
  <c r="AH3761" i="1" s="1"/>
  <c r="N3718" i="1" l="1"/>
  <c r="AC3718" i="1" s="1"/>
  <c r="L3719" i="1"/>
  <c r="M3718" i="1"/>
  <c r="AD3718" i="1" s="1"/>
  <c r="AE3718" i="1" s="1"/>
  <c r="G3718" i="1"/>
  <c r="A3764" i="1"/>
  <c r="K3764" i="1" s="1"/>
  <c r="X3763" i="1"/>
  <c r="AB3762" i="1"/>
  <c r="AJ3763" i="1"/>
  <c r="AI3763" i="1"/>
  <c r="I3763" i="1"/>
  <c r="H3763" i="1" s="1"/>
  <c r="Z3762" i="1"/>
  <c r="AA3762" i="1" s="1"/>
  <c r="AH3762" i="1" s="1"/>
  <c r="Y3762" i="1"/>
  <c r="N3719" i="1" l="1"/>
  <c r="AC3719" i="1" s="1"/>
  <c r="L3720" i="1"/>
  <c r="M3719" i="1"/>
  <c r="AD3719" i="1" s="1"/>
  <c r="G3719" i="1"/>
  <c r="AB3763" i="1"/>
  <c r="I3764" i="1"/>
  <c r="H3764" i="1" s="1"/>
  <c r="Z3763" i="1"/>
  <c r="AA3763" i="1" s="1"/>
  <c r="AH3763" i="1" s="1"/>
  <c r="AI3764" i="1"/>
  <c r="AJ3764" i="1"/>
  <c r="Y3763" i="1"/>
  <c r="X3764" i="1"/>
  <c r="A3765" i="1"/>
  <c r="K3765" i="1" s="1"/>
  <c r="L3721" i="1" l="1"/>
  <c r="M3720" i="1"/>
  <c r="AD3720" i="1" s="1"/>
  <c r="N3720" i="1"/>
  <c r="AC3720" i="1" s="1"/>
  <c r="AE3719" i="1"/>
  <c r="AB3764" i="1"/>
  <c r="A3766" i="1"/>
  <c r="K3766" i="1" s="1"/>
  <c r="X3765" i="1"/>
  <c r="AJ3765" i="1"/>
  <c r="AI3765" i="1"/>
  <c r="I3765" i="1"/>
  <c r="H3765" i="1" s="1"/>
  <c r="Z3764" i="1"/>
  <c r="AA3764" i="1" s="1"/>
  <c r="AH3764" i="1" s="1"/>
  <c r="Y3764" i="1"/>
  <c r="G3720" i="1" l="1"/>
  <c r="L3722" i="1"/>
  <c r="M3721" i="1"/>
  <c r="AD3721" i="1" s="1"/>
  <c r="N3721" i="1"/>
  <c r="AC3721" i="1" s="1"/>
  <c r="AE3720" i="1"/>
  <c r="X3766" i="1"/>
  <c r="A3767" i="1"/>
  <c r="K3767" i="1" s="1"/>
  <c r="AB3765" i="1"/>
  <c r="AI3766" i="1"/>
  <c r="I3766" i="1"/>
  <c r="H3766" i="1" s="1"/>
  <c r="AJ3766" i="1"/>
  <c r="Y3765" i="1"/>
  <c r="Z3765" i="1"/>
  <c r="AA3765" i="1" s="1"/>
  <c r="AH3765" i="1" s="1"/>
  <c r="G3721" i="1" l="1"/>
  <c r="AE3721" i="1"/>
  <c r="M3722" i="1"/>
  <c r="AD3722" i="1" s="1"/>
  <c r="N3722" i="1"/>
  <c r="AC3722" i="1" s="1"/>
  <c r="L3723" i="1"/>
  <c r="Y3766" i="1"/>
  <c r="AI3767" i="1"/>
  <c r="AJ3767" i="1"/>
  <c r="Z3766" i="1"/>
  <c r="AA3766" i="1" s="1"/>
  <c r="AH3766" i="1" s="1"/>
  <c r="I3767" i="1"/>
  <c r="H3767" i="1" s="1"/>
  <c r="AB3766" i="1"/>
  <c r="X3767" i="1"/>
  <c r="A3768" i="1"/>
  <c r="K3768" i="1" s="1"/>
  <c r="M3723" i="1" l="1"/>
  <c r="AD3723" i="1" s="1"/>
  <c r="N3723" i="1"/>
  <c r="AC3723" i="1" s="1"/>
  <c r="L3724" i="1"/>
  <c r="AE3722" i="1"/>
  <c r="G3722" i="1"/>
  <c r="G3723" i="1" s="1"/>
  <c r="AB3767" i="1"/>
  <c r="AI3768" i="1"/>
  <c r="Y3767" i="1"/>
  <c r="AJ3768" i="1"/>
  <c r="I3768" i="1"/>
  <c r="H3768" i="1" s="1"/>
  <c r="Z3767" i="1"/>
  <c r="AA3767" i="1" s="1"/>
  <c r="AH3767" i="1" s="1"/>
  <c r="X3768" i="1"/>
  <c r="A3769" i="1"/>
  <c r="K3769" i="1" s="1"/>
  <c r="N3724" i="1" l="1"/>
  <c r="AC3724" i="1" s="1"/>
  <c r="L3725" i="1"/>
  <c r="M3724" i="1"/>
  <c r="AD3724" i="1" s="1"/>
  <c r="AE3724" i="1" s="1"/>
  <c r="G3724" i="1"/>
  <c r="AE3723" i="1"/>
  <c r="A3770" i="1"/>
  <c r="K3770" i="1" s="1"/>
  <c r="X3769" i="1"/>
  <c r="AI3769" i="1"/>
  <c r="Z3768" i="1"/>
  <c r="AA3768" i="1" s="1"/>
  <c r="AH3768" i="1" s="1"/>
  <c r="AJ3769" i="1"/>
  <c r="Y3768" i="1"/>
  <c r="I3769" i="1"/>
  <c r="H3769" i="1" s="1"/>
  <c r="AB3768" i="1"/>
  <c r="L3726" i="1" l="1"/>
  <c r="M3725" i="1"/>
  <c r="AD3725" i="1" s="1"/>
  <c r="N3725" i="1"/>
  <c r="AC3725" i="1" s="1"/>
  <c r="AE3725" i="1" s="1"/>
  <c r="A3771" i="1"/>
  <c r="K3771" i="1" s="1"/>
  <c r="X3770" i="1"/>
  <c r="AB3769" i="1"/>
  <c r="AI3770" i="1"/>
  <c r="Y3769" i="1"/>
  <c r="AJ3770" i="1"/>
  <c r="I3770" i="1"/>
  <c r="H3770" i="1" s="1"/>
  <c r="Z3769" i="1"/>
  <c r="AA3769" i="1" s="1"/>
  <c r="AH3769" i="1" s="1"/>
  <c r="G3725" i="1" l="1"/>
  <c r="L3727" i="1"/>
  <c r="M3726" i="1"/>
  <c r="AD3726" i="1" s="1"/>
  <c r="N3726" i="1"/>
  <c r="AC3726" i="1" s="1"/>
  <c r="AE3726" i="1" s="1"/>
  <c r="AJ3771" i="1"/>
  <c r="AI3771" i="1"/>
  <c r="I3771" i="1"/>
  <c r="H3771" i="1" s="1"/>
  <c r="Z3770" i="1"/>
  <c r="AA3770" i="1" s="1"/>
  <c r="AH3770" i="1" s="1"/>
  <c r="Y3770" i="1"/>
  <c r="X3771" i="1"/>
  <c r="A3772" i="1"/>
  <c r="K3772" i="1" s="1"/>
  <c r="AB3770" i="1"/>
  <c r="G3726" i="1" l="1"/>
  <c r="N3727" i="1"/>
  <c r="AC3727" i="1" s="1"/>
  <c r="M3727" i="1"/>
  <c r="AD3727" i="1" s="1"/>
  <c r="L3728" i="1"/>
  <c r="A3773" i="1"/>
  <c r="K3773" i="1" s="1"/>
  <c r="X3772" i="1"/>
  <c r="Z3771" i="1"/>
  <c r="AA3771" i="1" s="1"/>
  <c r="AH3771" i="1" s="1"/>
  <c r="AI3772" i="1"/>
  <c r="Y3771" i="1"/>
  <c r="I3772" i="1"/>
  <c r="H3772" i="1" s="1"/>
  <c r="AJ3772" i="1"/>
  <c r="AB3771" i="1"/>
  <c r="G3727" i="1" l="1"/>
  <c r="M3728" i="1"/>
  <c r="AD3728" i="1" s="1"/>
  <c r="L3729" i="1"/>
  <c r="N3728" i="1"/>
  <c r="AC3728" i="1" s="1"/>
  <c r="AE3727" i="1"/>
  <c r="Y3772" i="1"/>
  <c r="I3773" i="1"/>
  <c r="H3773" i="1" s="1"/>
  <c r="Z3772" i="1"/>
  <c r="AA3772" i="1" s="1"/>
  <c r="AH3772" i="1" s="1"/>
  <c r="AJ3773" i="1"/>
  <c r="AI3773" i="1"/>
  <c r="A3774" i="1"/>
  <c r="K3774" i="1" s="1"/>
  <c r="X3773" i="1"/>
  <c r="AB3772" i="1"/>
  <c r="L3730" i="1" l="1"/>
  <c r="M3729" i="1"/>
  <c r="AD3729" i="1" s="1"/>
  <c r="N3729" i="1"/>
  <c r="AC3729" i="1" s="1"/>
  <c r="G3728" i="1"/>
  <c r="AE3728" i="1"/>
  <c r="X3774" i="1"/>
  <c r="A3775" i="1"/>
  <c r="K3775" i="1" s="1"/>
  <c r="AI3774" i="1"/>
  <c r="AJ3774" i="1"/>
  <c r="Y3773" i="1"/>
  <c r="Z3773" i="1"/>
  <c r="AA3773" i="1" s="1"/>
  <c r="AH3773" i="1" s="1"/>
  <c r="I3774" i="1"/>
  <c r="H3774" i="1" s="1"/>
  <c r="AB3773" i="1"/>
  <c r="G3729" i="1" l="1"/>
  <c r="AE3729" i="1"/>
  <c r="M3730" i="1"/>
  <c r="AD3730" i="1" s="1"/>
  <c r="L3731" i="1"/>
  <c r="N3730" i="1"/>
  <c r="AC3730" i="1" s="1"/>
  <c r="Y3774" i="1"/>
  <c r="AI3775" i="1"/>
  <c r="AJ3775" i="1"/>
  <c r="I3775" i="1"/>
  <c r="H3775" i="1" s="1"/>
  <c r="Z3774" i="1"/>
  <c r="AA3774" i="1" s="1"/>
  <c r="AH3774" i="1" s="1"/>
  <c r="AB3774" i="1"/>
  <c r="X3775" i="1"/>
  <c r="A3776" i="1"/>
  <c r="K3776" i="1" s="1"/>
  <c r="G3730" i="1" l="1"/>
  <c r="L3732" i="1"/>
  <c r="N3731" i="1"/>
  <c r="AC3731" i="1" s="1"/>
  <c r="M3731" i="1"/>
  <c r="AD3731" i="1" s="1"/>
  <c r="AE3730" i="1"/>
  <c r="A3777" i="1"/>
  <c r="K3777" i="1" s="1"/>
  <c r="X3776" i="1"/>
  <c r="I3776" i="1"/>
  <c r="H3776" i="1" s="1"/>
  <c r="Z3775" i="1"/>
  <c r="AA3775" i="1" s="1"/>
  <c r="AH3775" i="1" s="1"/>
  <c r="AI3776" i="1"/>
  <c r="Y3775" i="1"/>
  <c r="AJ3776" i="1"/>
  <c r="AB3775" i="1"/>
  <c r="AE3731" i="1" l="1"/>
  <c r="G3731" i="1"/>
  <c r="L3733" i="1"/>
  <c r="M3732" i="1"/>
  <c r="AD3732" i="1" s="1"/>
  <c r="N3732" i="1"/>
  <c r="AC3732" i="1" s="1"/>
  <c r="A3778" i="1"/>
  <c r="K3778" i="1" s="1"/>
  <c r="X3777" i="1"/>
  <c r="AB3776" i="1"/>
  <c r="AJ3777" i="1"/>
  <c r="Y3776" i="1"/>
  <c r="Z3776" i="1"/>
  <c r="AA3776" i="1" s="1"/>
  <c r="AH3776" i="1" s="1"/>
  <c r="I3777" i="1"/>
  <c r="H3777" i="1" s="1"/>
  <c r="AI3777" i="1"/>
  <c r="G3732" i="1" l="1"/>
  <c r="AE3732" i="1"/>
  <c r="L3734" i="1"/>
  <c r="M3733" i="1"/>
  <c r="AD3733" i="1" s="1"/>
  <c r="N3733" i="1"/>
  <c r="AC3733" i="1" s="1"/>
  <c r="G3733" i="1"/>
  <c r="Y3777" i="1"/>
  <c r="I3778" i="1"/>
  <c r="H3778" i="1" s="1"/>
  <c r="AJ3778" i="1"/>
  <c r="AI3778" i="1"/>
  <c r="Z3777" i="1"/>
  <c r="AA3777" i="1" s="1"/>
  <c r="AH3777" i="1" s="1"/>
  <c r="AB3777" i="1"/>
  <c r="A3779" i="1"/>
  <c r="K3779" i="1" s="1"/>
  <c r="X3778" i="1"/>
  <c r="AE3733" i="1" l="1"/>
  <c r="N3734" i="1"/>
  <c r="AC3734" i="1" s="1"/>
  <c r="L3735" i="1"/>
  <c r="M3734" i="1"/>
  <c r="AD3734" i="1" s="1"/>
  <c r="AE3734" i="1" s="1"/>
  <c r="G3734" i="1"/>
  <c r="Z3778" i="1"/>
  <c r="AA3778" i="1" s="1"/>
  <c r="AH3778" i="1" s="1"/>
  <c r="I3779" i="1"/>
  <c r="H3779" i="1" s="1"/>
  <c r="Y3778" i="1"/>
  <c r="AJ3779" i="1"/>
  <c r="AI3779" i="1"/>
  <c r="A3780" i="1"/>
  <c r="K3780" i="1" s="1"/>
  <c r="X3779" i="1"/>
  <c r="AB3778" i="1"/>
  <c r="L3736" i="1" l="1"/>
  <c r="M3735" i="1"/>
  <c r="AD3735" i="1" s="1"/>
  <c r="N3735" i="1"/>
  <c r="AC3735" i="1" s="1"/>
  <c r="AE3735" i="1" s="1"/>
  <c r="AJ3780" i="1"/>
  <c r="Y3779" i="1"/>
  <c r="I3780" i="1"/>
  <c r="H3780" i="1" s="1"/>
  <c r="AI3780" i="1"/>
  <c r="Z3779" i="1"/>
  <c r="AA3779" i="1" s="1"/>
  <c r="AH3779" i="1" s="1"/>
  <c r="AB3779" i="1"/>
  <c r="X3780" i="1"/>
  <c r="A3781" i="1"/>
  <c r="K3781" i="1" s="1"/>
  <c r="G3735" i="1" l="1"/>
  <c r="L3737" i="1"/>
  <c r="M3736" i="1"/>
  <c r="AD3736" i="1" s="1"/>
  <c r="N3736" i="1"/>
  <c r="AC3736" i="1" s="1"/>
  <c r="AB3780" i="1"/>
  <c r="Z3780" i="1"/>
  <c r="AA3780" i="1" s="1"/>
  <c r="AH3780" i="1" s="1"/>
  <c r="I3781" i="1"/>
  <c r="H3781" i="1" s="1"/>
  <c r="Y3780" i="1"/>
  <c r="AI3781" i="1"/>
  <c r="AJ3781" i="1"/>
  <c r="A3782" i="1"/>
  <c r="K3782" i="1" s="1"/>
  <c r="X3781" i="1"/>
  <c r="G3736" i="1" l="1"/>
  <c r="AE3736" i="1"/>
  <c r="L3738" i="1"/>
  <c r="M3737" i="1"/>
  <c r="AD3737" i="1" s="1"/>
  <c r="N3737" i="1"/>
  <c r="AC3737" i="1" s="1"/>
  <c r="A3783" i="1"/>
  <c r="K3783" i="1" s="1"/>
  <c r="X3782" i="1"/>
  <c r="AB3781" i="1"/>
  <c r="AI3782" i="1"/>
  <c r="Z3781" i="1"/>
  <c r="AA3781" i="1" s="1"/>
  <c r="AH3781" i="1" s="1"/>
  <c r="Y3781" i="1"/>
  <c r="I3782" i="1"/>
  <c r="H3782" i="1" s="1"/>
  <c r="AJ3782" i="1"/>
  <c r="G3737" i="1" l="1"/>
  <c r="AE3737" i="1"/>
  <c r="N3738" i="1"/>
  <c r="AC3738" i="1" s="1"/>
  <c r="L3739" i="1"/>
  <c r="M3738" i="1"/>
  <c r="AD3738" i="1" s="1"/>
  <c r="AE3738" i="1" s="1"/>
  <c r="AB3782" i="1"/>
  <c r="Y3782" i="1"/>
  <c r="AI3783" i="1"/>
  <c r="I3783" i="1"/>
  <c r="H3783" i="1" s="1"/>
  <c r="AJ3783" i="1"/>
  <c r="Z3782" i="1"/>
  <c r="AA3782" i="1" s="1"/>
  <c r="AH3782" i="1" s="1"/>
  <c r="A3784" i="1"/>
  <c r="K3784" i="1" s="1"/>
  <c r="X3783" i="1"/>
  <c r="G3738" i="1" l="1"/>
  <c r="L3740" i="1"/>
  <c r="M3739" i="1"/>
  <c r="AD3739" i="1" s="1"/>
  <c r="N3739" i="1"/>
  <c r="AC3739" i="1" s="1"/>
  <c r="AE3739" i="1" s="1"/>
  <c r="G3739" i="1"/>
  <c r="A3785" i="1"/>
  <c r="K3785" i="1" s="1"/>
  <c r="X3784" i="1"/>
  <c r="AI3784" i="1"/>
  <c r="I3784" i="1"/>
  <c r="H3784" i="1" s="1"/>
  <c r="Y3783" i="1"/>
  <c r="Z3783" i="1"/>
  <c r="AA3783" i="1" s="1"/>
  <c r="AH3783" i="1" s="1"/>
  <c r="AJ3784" i="1"/>
  <c r="AB3783" i="1"/>
  <c r="N3740" i="1" l="1"/>
  <c r="AC3740" i="1" s="1"/>
  <c r="M3740" i="1"/>
  <c r="AD3740" i="1" s="1"/>
  <c r="AE3740" i="1" s="1"/>
  <c r="L3741" i="1"/>
  <c r="G3740" i="1"/>
  <c r="A3786" i="1"/>
  <c r="K3786" i="1" s="1"/>
  <c r="X3785" i="1"/>
  <c r="AB3784" i="1"/>
  <c r="AJ3785" i="1"/>
  <c r="AI3785" i="1"/>
  <c r="I3785" i="1"/>
  <c r="H3785" i="1" s="1"/>
  <c r="Y3784" i="1"/>
  <c r="Z3784" i="1"/>
  <c r="AA3784" i="1" s="1"/>
  <c r="AH3784" i="1" s="1"/>
  <c r="N3741" i="1" l="1"/>
  <c r="AC3741" i="1" s="1"/>
  <c r="L3742" i="1"/>
  <c r="M3741" i="1"/>
  <c r="AD3741" i="1" s="1"/>
  <c r="AE3741" i="1" s="1"/>
  <c r="G3741" i="1"/>
  <c r="Z3785" i="1"/>
  <c r="AA3785" i="1" s="1"/>
  <c r="AH3785" i="1" s="1"/>
  <c r="Y3785" i="1"/>
  <c r="I3786" i="1"/>
  <c r="H3786" i="1" s="1"/>
  <c r="AJ3786" i="1"/>
  <c r="AI3786" i="1"/>
  <c r="AB3785" i="1"/>
  <c r="A3787" i="1"/>
  <c r="K3787" i="1" s="1"/>
  <c r="X3786" i="1"/>
  <c r="M3742" i="1" l="1"/>
  <c r="AD3742" i="1" s="1"/>
  <c r="N3742" i="1"/>
  <c r="AC3742" i="1" s="1"/>
  <c r="L3743" i="1"/>
  <c r="A3788" i="1"/>
  <c r="K3788" i="1" s="1"/>
  <c r="X3787" i="1"/>
  <c r="I3787" i="1"/>
  <c r="H3787" i="1" s="1"/>
  <c r="AJ3787" i="1"/>
  <c r="Z3786" i="1"/>
  <c r="AI3787" i="1"/>
  <c r="AB3786" i="1"/>
  <c r="G3742" i="1" l="1"/>
  <c r="M3743" i="1"/>
  <c r="AD3743" i="1" s="1"/>
  <c r="L3744" i="1"/>
  <c r="N3743" i="1"/>
  <c r="AC3743" i="1" s="1"/>
  <c r="AE3742" i="1"/>
  <c r="Z3787" i="1"/>
  <c r="AA3787" i="1" s="1"/>
  <c r="AH3787" i="1" s="1"/>
  <c r="AJ3788" i="1"/>
  <c r="Y3787" i="1"/>
  <c r="I3788" i="1"/>
  <c r="H3788" i="1" s="1"/>
  <c r="AI3788" i="1"/>
  <c r="A3789" i="1"/>
  <c r="K3789" i="1" s="1"/>
  <c r="X3788" i="1"/>
  <c r="AB3787" i="1"/>
  <c r="G3743" i="1" l="1"/>
  <c r="M3744" i="1"/>
  <c r="AD3744" i="1" s="1"/>
  <c r="N3744" i="1"/>
  <c r="AC3744" i="1" s="1"/>
  <c r="L3745" i="1"/>
  <c r="AE3743" i="1"/>
  <c r="AB3788" i="1"/>
  <c r="I3789" i="1"/>
  <c r="H3789" i="1" s="1"/>
  <c r="Y3788" i="1"/>
  <c r="AJ3789" i="1"/>
  <c r="AI3789" i="1"/>
  <c r="Z3788" i="1"/>
  <c r="AA3788" i="1" s="1"/>
  <c r="AH3788" i="1" s="1"/>
  <c r="X3789" i="1"/>
  <c r="A3790" i="1"/>
  <c r="K3790" i="1" s="1"/>
  <c r="G3744" i="1" l="1"/>
  <c r="N3745" i="1"/>
  <c r="AC3745" i="1" s="1"/>
  <c r="L3746" i="1"/>
  <c r="M3745" i="1"/>
  <c r="AD3745" i="1" s="1"/>
  <c r="AE3745" i="1" s="1"/>
  <c r="G3745" i="1"/>
  <c r="AE3744" i="1"/>
  <c r="AI3790" i="1"/>
  <c r="I3790" i="1"/>
  <c r="H3790" i="1" s="1"/>
  <c r="Z3789" i="1"/>
  <c r="AA3789" i="1" s="1"/>
  <c r="AH3789" i="1" s="1"/>
  <c r="Y3789" i="1"/>
  <c r="AJ3790" i="1"/>
  <c r="A3791" i="1"/>
  <c r="K3791" i="1" s="1"/>
  <c r="X3790" i="1"/>
  <c r="AB3789" i="1"/>
  <c r="N3746" i="1" l="1"/>
  <c r="AC3746" i="1" s="1"/>
  <c r="L3747" i="1"/>
  <c r="M3746" i="1"/>
  <c r="AD3746" i="1" s="1"/>
  <c r="AE3746" i="1" s="1"/>
  <c r="G3746" i="1"/>
  <c r="AI3791" i="1"/>
  <c r="Z3790" i="1"/>
  <c r="AA3790" i="1" s="1"/>
  <c r="AH3790" i="1" s="1"/>
  <c r="AJ3791" i="1"/>
  <c r="I3791" i="1"/>
  <c r="H3791" i="1" s="1"/>
  <c r="Y3790" i="1"/>
  <c r="A3792" i="1"/>
  <c r="K3792" i="1" s="1"/>
  <c r="X3791" i="1"/>
  <c r="AB3790" i="1"/>
  <c r="N3747" i="1" l="1"/>
  <c r="AC3747" i="1" s="1"/>
  <c r="L3748" i="1"/>
  <c r="M3747" i="1"/>
  <c r="AD3747" i="1" s="1"/>
  <c r="AE3747" i="1" s="1"/>
  <c r="G3747" i="1"/>
  <c r="AB3791" i="1"/>
  <c r="A3793" i="1"/>
  <c r="K3793" i="1" s="1"/>
  <c r="X3792" i="1"/>
  <c r="AI3792" i="1"/>
  <c r="Y3791" i="1"/>
  <c r="I3792" i="1"/>
  <c r="H3792" i="1" s="1"/>
  <c r="Z3791" i="1"/>
  <c r="AA3791" i="1" s="1"/>
  <c r="AH3791" i="1" s="1"/>
  <c r="AJ3792" i="1"/>
  <c r="M3748" i="1" l="1"/>
  <c r="AD3748" i="1" s="1"/>
  <c r="N3748" i="1"/>
  <c r="AC3748" i="1" s="1"/>
  <c r="L3749" i="1"/>
  <c r="AJ3793" i="1"/>
  <c r="I3793" i="1"/>
  <c r="H3793" i="1" s="1"/>
  <c r="Z3792" i="1"/>
  <c r="AA3792" i="1" s="1"/>
  <c r="AH3792" i="1" s="1"/>
  <c r="AI3793" i="1"/>
  <c r="Y3792" i="1"/>
  <c r="A3794" i="1"/>
  <c r="K3794" i="1" s="1"/>
  <c r="X3793" i="1"/>
  <c r="AB3792" i="1"/>
  <c r="AE3748" i="1" l="1"/>
  <c r="G3748" i="1"/>
  <c r="N3749" i="1"/>
  <c r="AC3749" i="1" s="1"/>
  <c r="L3750" i="1"/>
  <c r="M3749" i="1"/>
  <c r="AD3749" i="1" s="1"/>
  <c r="AJ3794" i="1"/>
  <c r="Z3793" i="1"/>
  <c r="AA3793" i="1" s="1"/>
  <c r="AH3793" i="1" s="1"/>
  <c r="AI3794" i="1"/>
  <c r="Y3793" i="1"/>
  <c r="I3794" i="1"/>
  <c r="H3794" i="1" s="1"/>
  <c r="X3794" i="1"/>
  <c r="A3795" i="1"/>
  <c r="K3795" i="1" s="1"/>
  <c r="AB3793" i="1"/>
  <c r="G3749" i="1" l="1"/>
  <c r="AE3749" i="1"/>
  <c r="N3750" i="1"/>
  <c r="AC3750" i="1" s="1"/>
  <c r="L3751" i="1"/>
  <c r="M3750" i="1"/>
  <c r="AD3750" i="1" s="1"/>
  <c r="AE3750" i="1" s="1"/>
  <c r="AB3794" i="1"/>
  <c r="A3796" i="1"/>
  <c r="K3796" i="1" s="1"/>
  <c r="X3795" i="1"/>
  <c r="Z3794" i="1"/>
  <c r="AA3794" i="1" s="1"/>
  <c r="AH3794" i="1" s="1"/>
  <c r="AJ3795" i="1"/>
  <c r="AI3795" i="1"/>
  <c r="Y3794" i="1"/>
  <c r="I3795" i="1"/>
  <c r="H3795" i="1" s="1"/>
  <c r="G3750" i="1" l="1"/>
  <c r="L3752" i="1"/>
  <c r="N3751" i="1"/>
  <c r="AC3751" i="1" s="1"/>
  <c r="M3751" i="1"/>
  <c r="AD3751" i="1" s="1"/>
  <c r="Y3795" i="1"/>
  <c r="I3796" i="1"/>
  <c r="H3796" i="1" s="1"/>
  <c r="AJ3796" i="1"/>
  <c r="Z3795" i="1"/>
  <c r="AA3795" i="1" s="1"/>
  <c r="AH3795" i="1" s="1"/>
  <c r="AI3796" i="1"/>
  <c r="A3797" i="1"/>
  <c r="K3797" i="1" s="1"/>
  <c r="X3796" i="1"/>
  <c r="AB3795" i="1"/>
  <c r="L3753" i="1" l="1"/>
  <c r="N3752" i="1"/>
  <c r="AC3752" i="1" s="1"/>
  <c r="M3752" i="1"/>
  <c r="AD3752" i="1" s="1"/>
  <c r="AE3752" i="1" s="1"/>
  <c r="G3751" i="1"/>
  <c r="G3752" i="1" s="1"/>
  <c r="AE3751" i="1"/>
  <c r="Y3796" i="1"/>
  <c r="AI3797" i="1"/>
  <c r="I3797" i="1"/>
  <c r="H3797" i="1" s="1"/>
  <c r="AJ3797" i="1"/>
  <c r="Z3796" i="1"/>
  <c r="AA3796" i="1" s="1"/>
  <c r="AH3796" i="1" s="1"/>
  <c r="X3797" i="1"/>
  <c r="A3798" i="1"/>
  <c r="K3798" i="1" s="1"/>
  <c r="AB3796" i="1"/>
  <c r="N3753" i="1" l="1"/>
  <c r="AC3753" i="1" s="1"/>
  <c r="L3754" i="1"/>
  <c r="M3753" i="1"/>
  <c r="AD3753" i="1" s="1"/>
  <c r="AE3753" i="1" s="1"/>
  <c r="G3753" i="1"/>
  <c r="Y3797" i="1"/>
  <c r="Z3797" i="1"/>
  <c r="AA3797" i="1" s="1"/>
  <c r="AH3797" i="1" s="1"/>
  <c r="I3798" i="1"/>
  <c r="H3798" i="1" s="1"/>
  <c r="AJ3798" i="1"/>
  <c r="AI3798" i="1"/>
  <c r="AB3797" i="1"/>
  <c r="X3798" i="1"/>
  <c r="A3799" i="1"/>
  <c r="K3799" i="1" s="1"/>
  <c r="N3754" i="1" l="1"/>
  <c r="AC3754" i="1" s="1"/>
  <c r="L3755" i="1"/>
  <c r="M3754" i="1"/>
  <c r="AD3754" i="1" s="1"/>
  <c r="AB3798" i="1"/>
  <c r="X3799" i="1"/>
  <c r="A3800" i="1"/>
  <c r="K3800" i="1" s="1"/>
  <c r="AJ3799" i="1"/>
  <c r="Z3798" i="1"/>
  <c r="AA3798" i="1" s="1"/>
  <c r="AH3798" i="1" s="1"/>
  <c r="AI3799" i="1"/>
  <c r="I3799" i="1"/>
  <c r="H3799" i="1" s="1"/>
  <c r="Y3798" i="1"/>
  <c r="G3754" i="1" l="1"/>
  <c r="AE3754" i="1"/>
  <c r="M3755" i="1"/>
  <c r="AD3755" i="1" s="1"/>
  <c r="N3755" i="1"/>
  <c r="AC3755" i="1" s="1"/>
  <c r="L3756" i="1"/>
  <c r="AB3799" i="1"/>
  <c r="X3800" i="1"/>
  <c r="A3801" i="1"/>
  <c r="K3801" i="1" s="1"/>
  <c r="Z3799" i="1"/>
  <c r="AA3799" i="1" s="1"/>
  <c r="AH3799" i="1" s="1"/>
  <c r="Y3799" i="1"/>
  <c r="AI3800" i="1"/>
  <c r="AJ3800" i="1"/>
  <c r="I3800" i="1"/>
  <c r="H3800" i="1" s="1"/>
  <c r="N3756" i="1" l="1"/>
  <c r="AC3756" i="1" s="1"/>
  <c r="L3757" i="1"/>
  <c r="M3756" i="1"/>
  <c r="AD3756" i="1" s="1"/>
  <c r="G3755" i="1"/>
  <c r="G3756" i="1" s="1"/>
  <c r="AE3755" i="1"/>
  <c r="Y3800" i="1"/>
  <c r="I3801" i="1"/>
  <c r="H3801" i="1" s="1"/>
  <c r="AJ3801" i="1"/>
  <c r="Z3800" i="1"/>
  <c r="AA3800" i="1" s="1"/>
  <c r="AH3800" i="1" s="1"/>
  <c r="AI3801" i="1"/>
  <c r="AB3800" i="1"/>
  <c r="X3801" i="1"/>
  <c r="A3802" i="1"/>
  <c r="K3802" i="1" s="1"/>
  <c r="N3757" i="1" l="1"/>
  <c r="AC3757" i="1" s="1"/>
  <c r="M3757" i="1"/>
  <c r="AD3757" i="1" s="1"/>
  <c r="L3758" i="1"/>
  <c r="G3757" i="1"/>
  <c r="AE3756" i="1"/>
  <c r="Y3801" i="1"/>
  <c r="AI3802" i="1"/>
  <c r="Z3801" i="1"/>
  <c r="AA3801" i="1" s="1"/>
  <c r="AH3801" i="1" s="1"/>
  <c r="I3802" i="1"/>
  <c r="H3802" i="1" s="1"/>
  <c r="AJ3802" i="1"/>
  <c r="AB3801" i="1"/>
  <c r="A3803" i="1"/>
  <c r="K3803" i="1" s="1"/>
  <c r="X3802" i="1"/>
  <c r="L3759" i="1" l="1"/>
  <c r="N3758" i="1"/>
  <c r="AC3758" i="1" s="1"/>
  <c r="M3758" i="1"/>
  <c r="AD3758" i="1" s="1"/>
  <c r="AE3757" i="1"/>
  <c r="A3804" i="1"/>
  <c r="K3804" i="1" s="1"/>
  <c r="X3803" i="1"/>
  <c r="AB3802" i="1"/>
  <c r="AI3803" i="1"/>
  <c r="Y3802" i="1"/>
  <c r="Z3802" i="1"/>
  <c r="AA3802" i="1" s="1"/>
  <c r="AH3802" i="1" s="1"/>
  <c r="I3803" i="1"/>
  <c r="H3803" i="1" s="1"/>
  <c r="AJ3803" i="1"/>
  <c r="AE3758" i="1" l="1"/>
  <c r="G3758" i="1"/>
  <c r="M3759" i="1"/>
  <c r="AD3759" i="1" s="1"/>
  <c r="N3759" i="1"/>
  <c r="AC3759" i="1" s="1"/>
  <c r="AE3759" i="1" s="1"/>
  <c r="L3760" i="1"/>
  <c r="Y3803" i="1"/>
  <c r="AI3804" i="1"/>
  <c r="Z3803" i="1"/>
  <c r="AA3803" i="1" s="1"/>
  <c r="AH3803" i="1" s="1"/>
  <c r="I3804" i="1"/>
  <c r="H3804" i="1" s="1"/>
  <c r="AJ3804" i="1"/>
  <c r="AB3803" i="1"/>
  <c r="X3804" i="1"/>
  <c r="A3805" i="1"/>
  <c r="K3805" i="1" s="1"/>
  <c r="M3760" i="1" l="1"/>
  <c r="AD3760" i="1" s="1"/>
  <c r="L3761" i="1"/>
  <c r="N3760" i="1"/>
  <c r="AC3760" i="1" s="1"/>
  <c r="G3759" i="1"/>
  <c r="AB3804" i="1"/>
  <c r="Y3804" i="1"/>
  <c r="I3805" i="1"/>
  <c r="H3805" i="1" s="1"/>
  <c r="AJ3805" i="1"/>
  <c r="Z3804" i="1"/>
  <c r="AA3804" i="1" s="1"/>
  <c r="AH3804" i="1" s="1"/>
  <c r="AI3805" i="1"/>
  <c r="A3806" i="1"/>
  <c r="K3806" i="1" s="1"/>
  <c r="X3805" i="1"/>
  <c r="G3760" i="1" l="1"/>
  <c r="L3762" i="1"/>
  <c r="M3761" i="1"/>
  <c r="AD3761" i="1" s="1"/>
  <c r="N3761" i="1"/>
  <c r="AC3761" i="1" s="1"/>
  <c r="AE3760" i="1"/>
  <c r="AB3805" i="1"/>
  <c r="X3806" i="1"/>
  <c r="A3807" i="1"/>
  <c r="K3807" i="1" s="1"/>
  <c r="I3806" i="1"/>
  <c r="H3806" i="1" s="1"/>
  <c r="AI3806" i="1"/>
  <c r="Z3805" i="1"/>
  <c r="AA3805" i="1" s="1"/>
  <c r="AH3805" i="1" s="1"/>
  <c r="AJ3806" i="1"/>
  <c r="Y3805" i="1"/>
  <c r="G3761" i="1" l="1"/>
  <c r="AE3761" i="1"/>
  <c r="M3762" i="1"/>
  <c r="AD3762" i="1" s="1"/>
  <c r="N3762" i="1"/>
  <c r="AC3762" i="1" s="1"/>
  <c r="L3763" i="1"/>
  <c r="A3808" i="1"/>
  <c r="K3808" i="1" s="1"/>
  <c r="X3807" i="1"/>
  <c r="AI3807" i="1"/>
  <c r="Z3806" i="1"/>
  <c r="AA3806" i="1" s="1"/>
  <c r="AH3806" i="1" s="1"/>
  <c r="Y3806" i="1"/>
  <c r="AJ3807" i="1"/>
  <c r="I3807" i="1"/>
  <c r="H3807" i="1" s="1"/>
  <c r="AB3806" i="1"/>
  <c r="N3763" i="1" l="1"/>
  <c r="AC3763" i="1" s="1"/>
  <c r="L3764" i="1"/>
  <c r="M3763" i="1"/>
  <c r="AD3763" i="1" s="1"/>
  <c r="AE3763" i="1" s="1"/>
  <c r="G3762" i="1"/>
  <c r="G3763" i="1" s="1"/>
  <c r="AE3762" i="1"/>
  <c r="Z3807" i="1"/>
  <c r="AA3807" i="1" s="1"/>
  <c r="AH3807" i="1" s="1"/>
  <c r="AI3808" i="1"/>
  <c r="I3808" i="1"/>
  <c r="H3808" i="1" s="1"/>
  <c r="AJ3808" i="1"/>
  <c r="Y3807" i="1"/>
  <c r="A3809" i="1"/>
  <c r="K3809" i="1" s="1"/>
  <c r="X3808" i="1"/>
  <c r="AB3807" i="1"/>
  <c r="M3764" i="1" l="1"/>
  <c r="AD3764" i="1" s="1"/>
  <c r="L3765" i="1"/>
  <c r="N3764" i="1"/>
  <c r="AC3764" i="1" s="1"/>
  <c r="Z3808" i="1"/>
  <c r="AA3808" i="1" s="1"/>
  <c r="AH3808" i="1" s="1"/>
  <c r="AJ3809" i="1"/>
  <c r="Y3808" i="1"/>
  <c r="I3809" i="1"/>
  <c r="H3809" i="1" s="1"/>
  <c r="AI3809" i="1"/>
  <c r="X3809" i="1"/>
  <c r="A3810" i="1"/>
  <c r="K3810" i="1" s="1"/>
  <c r="AB3808" i="1"/>
  <c r="G3764" i="1" l="1"/>
  <c r="L3766" i="1"/>
  <c r="N3765" i="1"/>
  <c r="AC3765" i="1" s="1"/>
  <c r="M3765" i="1"/>
  <c r="AD3765" i="1" s="1"/>
  <c r="AE3765" i="1" s="1"/>
  <c r="G3765" i="1"/>
  <c r="AE3764" i="1"/>
  <c r="Y3809" i="1"/>
  <c r="AI3810" i="1"/>
  <c r="Z3809" i="1"/>
  <c r="AA3809" i="1" s="1"/>
  <c r="AH3809" i="1" s="1"/>
  <c r="AJ3810" i="1"/>
  <c r="I3810" i="1"/>
  <c r="H3810" i="1" s="1"/>
  <c r="A3811" i="1"/>
  <c r="K3811" i="1" s="1"/>
  <c r="X3810" i="1"/>
  <c r="AB3809" i="1"/>
  <c r="N3766" i="1" l="1"/>
  <c r="AC3766" i="1" s="1"/>
  <c r="L3767" i="1"/>
  <c r="M3766" i="1"/>
  <c r="AD3766" i="1" s="1"/>
  <c r="AE3766" i="1" s="1"/>
  <c r="G3766" i="1"/>
  <c r="A3812" i="1"/>
  <c r="K3812" i="1" s="1"/>
  <c r="X3811" i="1"/>
  <c r="AB3810" i="1"/>
  <c r="Z3810" i="1"/>
  <c r="AA3810" i="1" s="1"/>
  <c r="AH3810" i="1" s="1"/>
  <c r="Y3810" i="1"/>
  <c r="I3811" i="1"/>
  <c r="H3811" i="1" s="1"/>
  <c r="AJ3811" i="1"/>
  <c r="AI3811" i="1"/>
  <c r="L3768" i="1" l="1"/>
  <c r="M3767" i="1"/>
  <c r="AD3767" i="1" s="1"/>
  <c r="N3767" i="1"/>
  <c r="AC3767" i="1" s="1"/>
  <c r="Y3811" i="1"/>
  <c r="Z3811" i="1"/>
  <c r="AA3811" i="1" s="1"/>
  <c r="AH3811" i="1" s="1"/>
  <c r="I3812" i="1"/>
  <c r="H3812" i="1" s="1"/>
  <c r="AJ3812" i="1"/>
  <c r="AI3812" i="1"/>
  <c r="AB3811" i="1"/>
  <c r="X3812" i="1"/>
  <c r="A3813" i="1"/>
  <c r="K3813" i="1" s="1"/>
  <c r="G3767" i="1" l="1"/>
  <c r="AE3767" i="1"/>
  <c r="N3768" i="1"/>
  <c r="AC3768" i="1" s="1"/>
  <c r="M3768" i="1"/>
  <c r="AD3768" i="1" s="1"/>
  <c r="L3769" i="1"/>
  <c r="AB3812" i="1"/>
  <c r="I3813" i="1"/>
  <c r="H3813" i="1" s="1"/>
  <c r="AJ3813" i="1"/>
  <c r="Z3812" i="1"/>
  <c r="AA3812" i="1" s="1"/>
  <c r="AH3812" i="1" s="1"/>
  <c r="AI3813" i="1"/>
  <c r="Y3812" i="1"/>
  <c r="A3814" i="1"/>
  <c r="K3814" i="1" s="1"/>
  <c r="X3813" i="1"/>
  <c r="G3768" i="1" l="1"/>
  <c r="L3770" i="1"/>
  <c r="M3769" i="1"/>
  <c r="AD3769" i="1" s="1"/>
  <c r="N3769" i="1"/>
  <c r="AC3769" i="1" s="1"/>
  <c r="AE3768" i="1"/>
  <c r="AB3813" i="1"/>
  <c r="AI3814" i="1"/>
  <c r="Z3813" i="1"/>
  <c r="AA3813" i="1" s="1"/>
  <c r="AH3813" i="1" s="1"/>
  <c r="Y3813" i="1"/>
  <c r="AJ3814" i="1"/>
  <c r="I3814" i="1"/>
  <c r="H3814" i="1" s="1"/>
  <c r="A3815" i="1"/>
  <c r="K3815" i="1" s="1"/>
  <c r="X3814" i="1"/>
  <c r="G3769" i="1" l="1"/>
  <c r="AE3769" i="1"/>
  <c r="M3770" i="1"/>
  <c r="AD3770" i="1" s="1"/>
  <c r="N3770" i="1"/>
  <c r="AC3770" i="1" s="1"/>
  <c r="L3771" i="1"/>
  <c r="AJ3815" i="1"/>
  <c r="Z3814" i="1"/>
  <c r="AA3814" i="1" s="1"/>
  <c r="AH3814" i="1" s="1"/>
  <c r="AI3815" i="1"/>
  <c r="Y3814" i="1"/>
  <c r="I3815" i="1"/>
  <c r="H3815" i="1" s="1"/>
  <c r="AB3814" i="1"/>
  <c r="A3816" i="1"/>
  <c r="K3816" i="1" s="1"/>
  <c r="X3815" i="1"/>
  <c r="G3770" i="1" l="1"/>
  <c r="N3771" i="1"/>
  <c r="AC3771" i="1" s="1"/>
  <c r="L3772" i="1"/>
  <c r="M3771" i="1"/>
  <c r="AD3771" i="1" s="1"/>
  <c r="G3771" i="1"/>
  <c r="AE3770" i="1"/>
  <c r="A3817" i="1"/>
  <c r="K3817" i="1" s="1"/>
  <c r="X3816" i="1"/>
  <c r="AB3815" i="1"/>
  <c r="AJ3816" i="1"/>
  <c r="Y3815" i="1"/>
  <c r="Z3815" i="1"/>
  <c r="AA3815" i="1" s="1"/>
  <c r="AH3815" i="1" s="1"/>
  <c r="I3816" i="1"/>
  <c r="H3816" i="1" s="1"/>
  <c r="AI3816" i="1"/>
  <c r="AE3771" i="1" l="1"/>
  <c r="M3772" i="1"/>
  <c r="AD3772" i="1" s="1"/>
  <c r="N3772" i="1"/>
  <c r="AC3772" i="1" s="1"/>
  <c r="L3773" i="1"/>
  <c r="A3818" i="1"/>
  <c r="K3818" i="1" s="1"/>
  <c r="X3817" i="1"/>
  <c r="I3817" i="1"/>
  <c r="H3817" i="1" s="1"/>
  <c r="Y3816" i="1"/>
  <c r="AJ3817" i="1"/>
  <c r="Z3816" i="1"/>
  <c r="AA3816" i="1" s="1"/>
  <c r="AH3816" i="1" s="1"/>
  <c r="AI3817" i="1"/>
  <c r="AB3816" i="1"/>
  <c r="G3772" i="1" l="1"/>
  <c r="L3774" i="1"/>
  <c r="M3773" i="1"/>
  <c r="AD3773" i="1" s="1"/>
  <c r="N3773" i="1"/>
  <c r="AC3773" i="1" s="1"/>
  <c r="G3773" i="1"/>
  <c r="AE3772" i="1"/>
  <c r="A3819" i="1"/>
  <c r="K3819" i="1" s="1"/>
  <c r="X3818" i="1"/>
  <c r="AB3817" i="1"/>
  <c r="Z3817" i="1"/>
  <c r="AJ3818" i="1"/>
  <c r="AI3818" i="1"/>
  <c r="I3818" i="1"/>
  <c r="H3818" i="1" s="1"/>
  <c r="AE3773" i="1" l="1"/>
  <c r="M3774" i="1"/>
  <c r="AD3774" i="1" s="1"/>
  <c r="N3774" i="1"/>
  <c r="AC3774" i="1" s="1"/>
  <c r="L3775" i="1"/>
  <c r="G3774" i="1"/>
  <c r="AI3819" i="1"/>
  <c r="Z3818" i="1"/>
  <c r="AA3818" i="1" s="1"/>
  <c r="AH3818" i="1" s="1"/>
  <c r="I3819" i="1"/>
  <c r="H3819" i="1" s="1"/>
  <c r="AJ3819" i="1"/>
  <c r="Y3818" i="1"/>
  <c r="A3820" i="1"/>
  <c r="K3820" i="1" s="1"/>
  <c r="X3819" i="1"/>
  <c r="AB3818" i="1"/>
  <c r="L3776" i="1" l="1"/>
  <c r="M3775" i="1"/>
  <c r="AD3775" i="1" s="1"/>
  <c r="N3775" i="1"/>
  <c r="AC3775" i="1" s="1"/>
  <c r="AE3775" i="1" s="1"/>
  <c r="AE3774" i="1"/>
  <c r="X3820" i="1"/>
  <c r="A3821" i="1"/>
  <c r="K3821" i="1" s="1"/>
  <c r="AI3820" i="1"/>
  <c r="Y3819" i="1"/>
  <c r="Z3819" i="1"/>
  <c r="AA3819" i="1" s="1"/>
  <c r="AH3819" i="1" s="1"/>
  <c r="AJ3820" i="1"/>
  <c r="I3820" i="1"/>
  <c r="H3820" i="1" s="1"/>
  <c r="AB3819" i="1"/>
  <c r="G3775" i="1" l="1"/>
  <c r="L3777" i="1"/>
  <c r="N3776" i="1"/>
  <c r="AC3776" i="1" s="1"/>
  <c r="M3776" i="1"/>
  <c r="AD3776" i="1" s="1"/>
  <c r="AE3776" i="1" s="1"/>
  <c r="Y3820" i="1"/>
  <c r="AJ3821" i="1"/>
  <c r="Z3820" i="1"/>
  <c r="AA3820" i="1" s="1"/>
  <c r="AH3820" i="1" s="1"/>
  <c r="AI3821" i="1"/>
  <c r="I3821" i="1"/>
  <c r="H3821" i="1" s="1"/>
  <c r="AB3820" i="1"/>
  <c r="X3821" i="1"/>
  <c r="A3822" i="1"/>
  <c r="K3822" i="1" s="1"/>
  <c r="G3776" i="1" l="1"/>
  <c r="L3778" i="1"/>
  <c r="M3777" i="1"/>
  <c r="AD3777" i="1" s="1"/>
  <c r="N3777" i="1"/>
  <c r="AC3777" i="1" s="1"/>
  <c r="AB3821" i="1"/>
  <c r="A3823" i="1"/>
  <c r="K3823" i="1" s="1"/>
  <c r="X3822" i="1"/>
  <c r="Z3821" i="1"/>
  <c r="AA3821" i="1" s="1"/>
  <c r="AH3821" i="1" s="1"/>
  <c r="Y3821" i="1"/>
  <c r="I3822" i="1"/>
  <c r="H3822" i="1" s="1"/>
  <c r="AI3822" i="1"/>
  <c r="AJ3822" i="1"/>
  <c r="AE3777" i="1" l="1"/>
  <c r="G3777" i="1"/>
  <c r="M3778" i="1"/>
  <c r="AD3778" i="1" s="1"/>
  <c r="N3778" i="1"/>
  <c r="AC3778" i="1" s="1"/>
  <c r="L3779" i="1"/>
  <c r="AB3822" i="1"/>
  <c r="I3823" i="1"/>
  <c r="H3823" i="1" s="1"/>
  <c r="AI3823" i="1"/>
  <c r="Z3822" i="1"/>
  <c r="AA3822" i="1" s="1"/>
  <c r="AH3822" i="1" s="1"/>
  <c r="Y3822" i="1"/>
  <c r="AJ3823" i="1"/>
  <c r="A3824" i="1"/>
  <c r="K3824" i="1" s="1"/>
  <c r="X3823" i="1"/>
  <c r="AE3778" i="1" l="1"/>
  <c r="G3778" i="1"/>
  <c r="N3779" i="1"/>
  <c r="AC3779" i="1" s="1"/>
  <c r="L3780" i="1"/>
  <c r="M3779" i="1"/>
  <c r="AD3779" i="1" s="1"/>
  <c r="AE3779" i="1" s="1"/>
  <c r="G3779" i="1"/>
  <c r="AB3823" i="1"/>
  <c r="X3824" i="1"/>
  <c r="A3825" i="1"/>
  <c r="K3825" i="1" s="1"/>
  <c r="Y3823" i="1"/>
  <c r="I3824" i="1"/>
  <c r="H3824" i="1" s="1"/>
  <c r="Z3823" i="1"/>
  <c r="AA3823" i="1" s="1"/>
  <c r="AH3823" i="1" s="1"/>
  <c r="AI3824" i="1"/>
  <c r="AJ3824" i="1"/>
  <c r="N3780" i="1" l="1"/>
  <c r="AC3780" i="1" s="1"/>
  <c r="L3781" i="1"/>
  <c r="M3780" i="1"/>
  <c r="AD3780" i="1" s="1"/>
  <c r="AB3824" i="1"/>
  <c r="X3825" i="1"/>
  <c r="A3826" i="1"/>
  <c r="K3826" i="1" s="1"/>
  <c r="AJ3825" i="1"/>
  <c r="Y3824" i="1"/>
  <c r="AI3825" i="1"/>
  <c r="I3825" i="1"/>
  <c r="H3825" i="1" s="1"/>
  <c r="Z3824" i="1"/>
  <c r="AA3824" i="1" s="1"/>
  <c r="AH3824" i="1" s="1"/>
  <c r="G3780" i="1" l="1"/>
  <c r="AE3780" i="1"/>
  <c r="L3782" i="1"/>
  <c r="M3781" i="1"/>
  <c r="AD3781" i="1" s="1"/>
  <c r="N3781" i="1"/>
  <c r="AC3781" i="1" s="1"/>
  <c r="X3826" i="1"/>
  <c r="A3827" i="1"/>
  <c r="K3827" i="1" s="1"/>
  <c r="Y3825" i="1"/>
  <c r="AJ3826" i="1"/>
  <c r="Z3825" i="1"/>
  <c r="AA3825" i="1" s="1"/>
  <c r="AH3825" i="1" s="1"/>
  <c r="I3826" i="1"/>
  <c r="H3826" i="1" s="1"/>
  <c r="AI3826" i="1"/>
  <c r="AB3825" i="1"/>
  <c r="G3781" i="1" l="1"/>
  <c r="AE3781" i="1"/>
  <c r="N3782" i="1"/>
  <c r="AC3782" i="1" s="1"/>
  <c r="M3782" i="1"/>
  <c r="AD3782" i="1" s="1"/>
  <c r="L3783" i="1"/>
  <c r="X3827" i="1"/>
  <c r="A3828" i="1"/>
  <c r="K3828" i="1" s="1"/>
  <c r="Z3826" i="1"/>
  <c r="AA3826" i="1" s="1"/>
  <c r="AH3826" i="1" s="1"/>
  <c r="AJ3827" i="1"/>
  <c r="Y3826" i="1"/>
  <c r="AI3827" i="1"/>
  <c r="I3827" i="1"/>
  <c r="H3827" i="1" s="1"/>
  <c r="AB3826" i="1"/>
  <c r="AE3782" i="1" l="1"/>
  <c r="G3782" i="1"/>
  <c r="M3783" i="1"/>
  <c r="AD3783" i="1" s="1"/>
  <c r="N3783" i="1"/>
  <c r="AC3783" i="1" s="1"/>
  <c r="L3784" i="1"/>
  <c r="X3828" i="1"/>
  <c r="A3829" i="1"/>
  <c r="K3829" i="1" s="1"/>
  <c r="Z3827" i="1"/>
  <c r="AA3827" i="1" s="1"/>
  <c r="AH3827" i="1" s="1"/>
  <c r="AI3828" i="1"/>
  <c r="I3828" i="1"/>
  <c r="H3828" i="1" s="1"/>
  <c r="Y3827" i="1"/>
  <c r="AJ3828" i="1"/>
  <c r="AB3827" i="1"/>
  <c r="G3783" i="1" l="1"/>
  <c r="M3784" i="1"/>
  <c r="AD3784" i="1" s="1"/>
  <c r="N3784" i="1"/>
  <c r="AC3784" i="1" s="1"/>
  <c r="L3785" i="1"/>
  <c r="AE3783" i="1"/>
  <c r="AB3828" i="1"/>
  <c r="A3830" i="1"/>
  <c r="K3830" i="1" s="1"/>
  <c r="X3829" i="1"/>
  <c r="Y3828" i="1"/>
  <c r="Z3828" i="1"/>
  <c r="AA3828" i="1" s="1"/>
  <c r="AH3828" i="1" s="1"/>
  <c r="AI3829" i="1"/>
  <c r="AJ3829" i="1"/>
  <c r="I3829" i="1"/>
  <c r="H3829" i="1" s="1"/>
  <c r="AE3784" i="1" l="1"/>
  <c r="G3784" i="1"/>
  <c r="N3785" i="1"/>
  <c r="AC3785" i="1" s="1"/>
  <c r="L3786" i="1"/>
  <c r="M3785" i="1"/>
  <c r="AD3785" i="1" s="1"/>
  <c r="AE3785" i="1" s="1"/>
  <c r="G3785" i="1"/>
  <c r="A3831" i="1"/>
  <c r="K3831" i="1" s="1"/>
  <c r="X3830" i="1"/>
  <c r="AI3830" i="1"/>
  <c r="Z3829" i="1"/>
  <c r="AA3829" i="1" s="1"/>
  <c r="AH3829" i="1" s="1"/>
  <c r="I3830" i="1"/>
  <c r="H3830" i="1" s="1"/>
  <c r="Y3829" i="1"/>
  <c r="AJ3830" i="1"/>
  <c r="AB3829" i="1"/>
  <c r="M3786" i="1" l="1"/>
  <c r="AD3786" i="1" s="1"/>
  <c r="N3786" i="1"/>
  <c r="AC3786" i="1" s="1"/>
  <c r="AE3786" i="1" s="1"/>
  <c r="L3787" i="1"/>
  <c r="AI3831" i="1"/>
  <c r="AJ3831" i="1"/>
  <c r="Y3830" i="1"/>
  <c r="I3831" i="1"/>
  <c r="H3831" i="1" s="1"/>
  <c r="Z3830" i="1"/>
  <c r="AA3830" i="1" s="1"/>
  <c r="AH3830" i="1" s="1"/>
  <c r="AB3830" i="1"/>
  <c r="X3831" i="1"/>
  <c r="A3832" i="1"/>
  <c r="K3832" i="1" s="1"/>
  <c r="G3786" i="1" l="1"/>
  <c r="M3787" i="1"/>
  <c r="AD3787" i="1" s="1"/>
  <c r="L3788" i="1"/>
  <c r="N3787" i="1"/>
  <c r="AC3787" i="1" s="1"/>
  <c r="AE3787" i="1" s="1"/>
  <c r="AB3831" i="1"/>
  <c r="A3833" i="1"/>
  <c r="K3833" i="1" s="1"/>
  <c r="X3832" i="1"/>
  <c r="I3832" i="1"/>
  <c r="H3832" i="1" s="1"/>
  <c r="Z3831" i="1"/>
  <c r="AA3831" i="1" s="1"/>
  <c r="AH3831" i="1" s="1"/>
  <c r="AI3832" i="1"/>
  <c r="Y3831" i="1"/>
  <c r="AJ3832" i="1"/>
  <c r="M3788" i="1" l="1"/>
  <c r="AD3788" i="1" s="1"/>
  <c r="N3788" i="1"/>
  <c r="AC3788" i="1" s="1"/>
  <c r="L3789" i="1"/>
  <c r="G3787" i="1"/>
  <c r="AB3832" i="1"/>
  <c r="X3833" i="1"/>
  <c r="A3834" i="1"/>
  <c r="K3834" i="1" s="1"/>
  <c r="Y3832" i="1"/>
  <c r="AI3833" i="1"/>
  <c r="AJ3833" i="1"/>
  <c r="I3833" i="1"/>
  <c r="H3833" i="1" s="1"/>
  <c r="Z3832" i="1"/>
  <c r="AA3832" i="1" s="1"/>
  <c r="AH3832" i="1" s="1"/>
  <c r="G3788" i="1" l="1"/>
  <c r="M3789" i="1"/>
  <c r="AD3789" i="1" s="1"/>
  <c r="N3789" i="1"/>
  <c r="AC3789" i="1" s="1"/>
  <c r="L3790" i="1"/>
  <c r="AE3788" i="1"/>
  <c r="AI3834" i="1"/>
  <c r="Y3833" i="1"/>
  <c r="I3834" i="1"/>
  <c r="H3834" i="1" s="1"/>
  <c r="AJ3834" i="1"/>
  <c r="Z3833" i="1"/>
  <c r="AA3833" i="1" s="1"/>
  <c r="AH3833" i="1" s="1"/>
  <c r="AB3833" i="1"/>
  <c r="X3834" i="1"/>
  <c r="A3835" i="1"/>
  <c r="K3835" i="1" s="1"/>
  <c r="G3789" i="1" l="1"/>
  <c r="M3790" i="1"/>
  <c r="AD3790" i="1" s="1"/>
  <c r="N3790" i="1"/>
  <c r="AC3790" i="1" s="1"/>
  <c r="L3791" i="1"/>
  <c r="G3790" i="1"/>
  <c r="AE3789" i="1"/>
  <c r="Z3834" i="1"/>
  <c r="AA3834" i="1" s="1"/>
  <c r="AH3834" i="1" s="1"/>
  <c r="Y3834" i="1"/>
  <c r="AI3835" i="1"/>
  <c r="I3835" i="1"/>
  <c r="H3835" i="1" s="1"/>
  <c r="AJ3835" i="1"/>
  <c r="X3835" i="1"/>
  <c r="A3836" i="1"/>
  <c r="K3836" i="1" s="1"/>
  <c r="AB3834" i="1"/>
  <c r="N3791" i="1" l="1"/>
  <c r="AC3791" i="1" s="1"/>
  <c r="L3792" i="1"/>
  <c r="M3791" i="1"/>
  <c r="AD3791" i="1" s="1"/>
  <c r="G3791" i="1"/>
  <c r="AE3790" i="1"/>
  <c r="X3836" i="1"/>
  <c r="A3837" i="1"/>
  <c r="K3837" i="1" s="1"/>
  <c r="Z3835" i="1"/>
  <c r="AA3835" i="1" s="1"/>
  <c r="AH3835" i="1" s="1"/>
  <c r="I3836" i="1"/>
  <c r="H3836" i="1" s="1"/>
  <c r="AI3836" i="1"/>
  <c r="Y3835" i="1"/>
  <c r="AJ3836" i="1"/>
  <c r="AB3835" i="1"/>
  <c r="L3793" i="1" l="1"/>
  <c r="N3792" i="1"/>
  <c r="AC3792" i="1" s="1"/>
  <c r="M3792" i="1"/>
  <c r="AD3792" i="1" s="1"/>
  <c r="AE3792" i="1" s="1"/>
  <c r="G3792" i="1"/>
  <c r="AE3791" i="1"/>
  <c r="X3837" i="1"/>
  <c r="A3838" i="1"/>
  <c r="K3838" i="1" s="1"/>
  <c r="I3837" i="1"/>
  <c r="H3837" i="1" s="1"/>
  <c r="AI3837" i="1"/>
  <c r="Y3836" i="1"/>
  <c r="AJ3837" i="1"/>
  <c r="Z3836" i="1"/>
  <c r="AA3836" i="1" s="1"/>
  <c r="AH3836" i="1" s="1"/>
  <c r="AB3836" i="1"/>
  <c r="N3793" i="1" l="1"/>
  <c r="AC3793" i="1" s="1"/>
  <c r="L3794" i="1"/>
  <c r="M3793" i="1"/>
  <c r="AD3793" i="1" s="1"/>
  <c r="AB3837" i="1"/>
  <c r="A3839" i="1"/>
  <c r="K3839" i="1" s="1"/>
  <c r="X3838" i="1"/>
  <c r="Y3837" i="1"/>
  <c r="AI3838" i="1"/>
  <c r="AJ3838" i="1"/>
  <c r="Z3837" i="1"/>
  <c r="AA3837" i="1" s="1"/>
  <c r="AH3837" i="1" s="1"/>
  <c r="I3838" i="1"/>
  <c r="H3838" i="1" s="1"/>
  <c r="G3793" i="1" l="1"/>
  <c r="AE3793" i="1"/>
  <c r="N3794" i="1"/>
  <c r="AC3794" i="1" s="1"/>
  <c r="L3795" i="1"/>
  <c r="M3794" i="1"/>
  <c r="AD3794" i="1" s="1"/>
  <c r="G3794" i="1"/>
  <c r="A3840" i="1"/>
  <c r="K3840" i="1" s="1"/>
  <c r="X3839" i="1"/>
  <c r="AB3838" i="1"/>
  <c r="AI3839" i="1"/>
  <c r="Z3838" i="1"/>
  <c r="AA3838" i="1" s="1"/>
  <c r="AH3838" i="1" s="1"/>
  <c r="AJ3839" i="1"/>
  <c r="I3839" i="1"/>
  <c r="H3839" i="1" s="1"/>
  <c r="Y3838" i="1"/>
  <c r="AE3794" i="1" l="1"/>
  <c r="M3795" i="1"/>
  <c r="AD3795" i="1" s="1"/>
  <c r="N3795" i="1"/>
  <c r="AC3795" i="1" s="1"/>
  <c r="L3796" i="1"/>
  <c r="AB3839" i="1"/>
  <c r="Y3839" i="1"/>
  <c r="AJ3840" i="1"/>
  <c r="I3840" i="1"/>
  <c r="H3840" i="1" s="1"/>
  <c r="AI3840" i="1"/>
  <c r="Z3839" i="1"/>
  <c r="AA3839" i="1" s="1"/>
  <c r="AH3839" i="1" s="1"/>
  <c r="A3841" i="1"/>
  <c r="K3841" i="1" s="1"/>
  <c r="X3840" i="1"/>
  <c r="G3795" i="1" l="1"/>
  <c r="M3796" i="1"/>
  <c r="AD3796" i="1" s="1"/>
  <c r="N3796" i="1"/>
  <c r="AC3796" i="1" s="1"/>
  <c r="L3797" i="1"/>
  <c r="G3796" i="1"/>
  <c r="AE3795" i="1"/>
  <c r="I3841" i="1"/>
  <c r="H3841" i="1" s="1"/>
  <c r="Z3840" i="1"/>
  <c r="AA3840" i="1" s="1"/>
  <c r="AH3840" i="1" s="1"/>
  <c r="AI3841" i="1"/>
  <c r="Y3840" i="1"/>
  <c r="AJ3841" i="1"/>
  <c r="X3841" i="1"/>
  <c r="A3842" i="1"/>
  <c r="K3842" i="1" s="1"/>
  <c r="AB3840" i="1"/>
  <c r="N3797" i="1" l="1"/>
  <c r="AC3797" i="1" s="1"/>
  <c r="L3798" i="1"/>
  <c r="M3797" i="1"/>
  <c r="AD3797" i="1" s="1"/>
  <c r="AE3797" i="1" s="1"/>
  <c r="G3797" i="1"/>
  <c r="AE3796" i="1"/>
  <c r="AB3841" i="1"/>
  <c r="AJ3842" i="1"/>
  <c r="Y3841" i="1"/>
  <c r="Z3841" i="1"/>
  <c r="AA3841" i="1" s="1"/>
  <c r="AH3841" i="1" s="1"/>
  <c r="AI3842" i="1"/>
  <c r="I3842" i="1"/>
  <c r="H3842" i="1" s="1"/>
  <c r="X3842" i="1"/>
  <c r="A3843" i="1"/>
  <c r="K3843" i="1" s="1"/>
  <c r="N3798" i="1" l="1"/>
  <c r="AC3798" i="1" s="1"/>
  <c r="L3799" i="1"/>
  <c r="M3798" i="1"/>
  <c r="AD3798" i="1" s="1"/>
  <c r="AE3798" i="1" s="1"/>
  <c r="AB3842" i="1"/>
  <c r="AJ3843" i="1"/>
  <c r="Z3842" i="1"/>
  <c r="AA3842" i="1" s="1"/>
  <c r="AH3842" i="1" s="1"/>
  <c r="I3843" i="1"/>
  <c r="H3843" i="1" s="1"/>
  <c r="Y3842" i="1"/>
  <c r="AI3843" i="1"/>
  <c r="A3844" i="1"/>
  <c r="K3844" i="1" s="1"/>
  <c r="X3843" i="1"/>
  <c r="G3798" i="1" l="1"/>
  <c r="L3800" i="1"/>
  <c r="M3799" i="1"/>
  <c r="AD3799" i="1" s="1"/>
  <c r="N3799" i="1"/>
  <c r="AC3799" i="1" s="1"/>
  <c r="AB3843" i="1"/>
  <c r="I3844" i="1"/>
  <c r="H3844" i="1" s="1"/>
  <c r="AI3844" i="1"/>
  <c r="Y3843" i="1"/>
  <c r="Z3843" i="1"/>
  <c r="AA3843" i="1" s="1"/>
  <c r="AH3843" i="1" s="1"/>
  <c r="AJ3844" i="1"/>
  <c r="A3845" i="1"/>
  <c r="K3845" i="1" s="1"/>
  <c r="X3844" i="1"/>
  <c r="AE3799" i="1" l="1"/>
  <c r="G3799" i="1"/>
  <c r="N3800" i="1"/>
  <c r="AC3800" i="1" s="1"/>
  <c r="L3801" i="1"/>
  <c r="M3800" i="1"/>
  <c r="AD3800" i="1" s="1"/>
  <c r="I3845" i="1"/>
  <c r="H3845" i="1" s="1"/>
  <c r="Y3844" i="1"/>
  <c r="AJ3845" i="1"/>
  <c r="Z3844" i="1"/>
  <c r="AA3844" i="1" s="1"/>
  <c r="AH3844" i="1" s="1"/>
  <c r="AI3845" i="1"/>
  <c r="AB3844" i="1"/>
  <c r="A3846" i="1"/>
  <c r="K3846" i="1" s="1"/>
  <c r="X3845" i="1"/>
  <c r="G3800" i="1" l="1"/>
  <c r="AE3800" i="1"/>
  <c r="L3802" i="1"/>
  <c r="M3801" i="1"/>
  <c r="AD3801" i="1" s="1"/>
  <c r="N3801" i="1"/>
  <c r="AC3801" i="1" s="1"/>
  <c r="X3846" i="1"/>
  <c r="A3847" i="1"/>
  <c r="K3847" i="1" s="1"/>
  <c r="AB3845" i="1"/>
  <c r="Z3845" i="1"/>
  <c r="AA3845" i="1" s="1"/>
  <c r="AH3845" i="1" s="1"/>
  <c r="Y3845" i="1"/>
  <c r="AI3846" i="1"/>
  <c r="AJ3846" i="1"/>
  <c r="I3846" i="1"/>
  <c r="H3846" i="1" s="1"/>
  <c r="AE3801" i="1" l="1"/>
  <c r="G3801" i="1"/>
  <c r="M3802" i="1"/>
  <c r="AD3802" i="1" s="1"/>
  <c r="N3802" i="1"/>
  <c r="AC3802" i="1" s="1"/>
  <c r="L3803" i="1"/>
  <c r="AI3847" i="1"/>
  <c r="Z3846" i="1"/>
  <c r="AA3846" i="1" s="1"/>
  <c r="AH3846" i="1" s="1"/>
  <c r="I3847" i="1"/>
  <c r="H3847" i="1" s="1"/>
  <c r="AJ3847" i="1"/>
  <c r="Y3846" i="1"/>
  <c r="AB3846" i="1"/>
  <c r="X3847" i="1"/>
  <c r="A3848" i="1"/>
  <c r="K3848" i="1" s="1"/>
  <c r="G3802" i="1" l="1"/>
  <c r="N3803" i="1"/>
  <c r="AC3803" i="1" s="1"/>
  <c r="L3804" i="1"/>
  <c r="M3803" i="1"/>
  <c r="AD3803" i="1" s="1"/>
  <c r="AE3803" i="1" s="1"/>
  <c r="G3803" i="1"/>
  <c r="AE3802" i="1"/>
  <c r="AJ3848" i="1"/>
  <c r="Z3847" i="1"/>
  <c r="AA3847" i="1" s="1"/>
  <c r="AH3847" i="1" s="1"/>
  <c r="Y3847" i="1"/>
  <c r="I3848" i="1"/>
  <c r="H3848" i="1" s="1"/>
  <c r="AI3848" i="1"/>
  <c r="AB3847" i="1"/>
  <c r="X3848" i="1"/>
  <c r="A3849" i="1"/>
  <c r="K3849" i="1" s="1"/>
  <c r="N3804" i="1" l="1"/>
  <c r="AC3804" i="1" s="1"/>
  <c r="L3805" i="1"/>
  <c r="M3804" i="1"/>
  <c r="AD3804" i="1" s="1"/>
  <c r="Z3848" i="1"/>
  <c r="I3849" i="1"/>
  <c r="H3849" i="1" s="1"/>
  <c r="AI3849" i="1"/>
  <c r="AJ3849" i="1"/>
  <c r="AB3848" i="1"/>
  <c r="A3850" i="1"/>
  <c r="K3850" i="1" s="1"/>
  <c r="X3849" i="1"/>
  <c r="G3804" i="1" l="1"/>
  <c r="AE3804" i="1"/>
  <c r="N3805" i="1"/>
  <c r="AC3805" i="1" s="1"/>
  <c r="L3806" i="1"/>
  <c r="M3805" i="1"/>
  <c r="AD3805" i="1" s="1"/>
  <c r="A3851" i="1"/>
  <c r="K3851" i="1" s="1"/>
  <c r="X3850" i="1"/>
  <c r="AB3849" i="1"/>
  <c r="Z3849" i="1"/>
  <c r="AA3849" i="1" s="1"/>
  <c r="AH3849" i="1" s="1"/>
  <c r="AI3850" i="1"/>
  <c r="Y3849" i="1"/>
  <c r="I3850" i="1"/>
  <c r="H3850" i="1" s="1"/>
  <c r="AJ3850" i="1"/>
  <c r="G3805" i="1" l="1"/>
  <c r="AE3805" i="1"/>
  <c r="N3806" i="1"/>
  <c r="AC3806" i="1" s="1"/>
  <c r="L3807" i="1"/>
  <c r="M3806" i="1"/>
  <c r="AD3806" i="1" s="1"/>
  <c r="AI3851" i="1"/>
  <c r="AJ3851" i="1"/>
  <c r="I3851" i="1"/>
  <c r="H3851" i="1" s="1"/>
  <c r="Z3850" i="1"/>
  <c r="AA3850" i="1" s="1"/>
  <c r="AH3850" i="1" s="1"/>
  <c r="Y3850" i="1"/>
  <c r="A3852" i="1"/>
  <c r="K3852" i="1" s="1"/>
  <c r="X3851" i="1"/>
  <c r="AB3850" i="1"/>
  <c r="G3806" i="1" l="1"/>
  <c r="AE3806" i="1"/>
  <c r="N3807" i="1"/>
  <c r="AC3807" i="1" s="1"/>
  <c r="L3808" i="1"/>
  <c r="M3807" i="1"/>
  <c r="AD3807" i="1" s="1"/>
  <c r="AE3807" i="1" s="1"/>
  <c r="AJ3852" i="1"/>
  <c r="AI3852" i="1"/>
  <c r="Z3851" i="1"/>
  <c r="AA3851" i="1" s="1"/>
  <c r="AH3851" i="1" s="1"/>
  <c r="I3852" i="1"/>
  <c r="H3852" i="1" s="1"/>
  <c r="Y3851" i="1"/>
  <c r="A3853" i="1"/>
  <c r="K3853" i="1" s="1"/>
  <c r="X3852" i="1"/>
  <c r="AB3851" i="1"/>
  <c r="G3807" i="1" l="1"/>
  <c r="M3808" i="1"/>
  <c r="AD3808" i="1" s="1"/>
  <c r="N3808" i="1"/>
  <c r="AC3808" i="1" s="1"/>
  <c r="L3809" i="1"/>
  <c r="G3808" i="1"/>
  <c r="A3854" i="1"/>
  <c r="K3854" i="1" s="1"/>
  <c r="X3853" i="1"/>
  <c r="AJ3853" i="1"/>
  <c r="I3853" i="1"/>
  <c r="H3853" i="1" s="1"/>
  <c r="AI3853" i="1"/>
  <c r="Y3852" i="1"/>
  <c r="Z3852" i="1"/>
  <c r="AA3852" i="1" s="1"/>
  <c r="AH3852" i="1" s="1"/>
  <c r="AB3852" i="1"/>
  <c r="M3809" i="1" l="1"/>
  <c r="AD3809" i="1" s="1"/>
  <c r="N3809" i="1"/>
  <c r="AC3809" i="1" s="1"/>
  <c r="L3810" i="1"/>
  <c r="AE3808" i="1"/>
  <c r="AB3853" i="1"/>
  <c r="AJ3854" i="1"/>
  <c r="Z3853" i="1"/>
  <c r="AA3853" i="1" s="1"/>
  <c r="AH3853" i="1" s="1"/>
  <c r="AI3854" i="1"/>
  <c r="I3854" i="1"/>
  <c r="H3854" i="1" s="1"/>
  <c r="Y3853" i="1"/>
  <c r="X3854" i="1"/>
  <c r="A3855" i="1"/>
  <c r="K3855" i="1" s="1"/>
  <c r="G3809" i="1" l="1"/>
  <c r="L3811" i="1"/>
  <c r="M3810" i="1"/>
  <c r="AD3810" i="1" s="1"/>
  <c r="N3810" i="1"/>
  <c r="AC3810" i="1" s="1"/>
  <c r="AE3809" i="1"/>
  <c r="AB3854" i="1"/>
  <c r="Y3854" i="1"/>
  <c r="AI3855" i="1"/>
  <c r="AJ3855" i="1"/>
  <c r="I3855" i="1"/>
  <c r="H3855" i="1" s="1"/>
  <c r="Z3854" i="1"/>
  <c r="AA3854" i="1" s="1"/>
  <c r="AH3854" i="1" s="1"/>
  <c r="A3856" i="1"/>
  <c r="K3856" i="1" s="1"/>
  <c r="X3855" i="1"/>
  <c r="AE3810" i="1" l="1"/>
  <c r="G3810" i="1"/>
  <c r="M3811" i="1"/>
  <c r="AD3811" i="1" s="1"/>
  <c r="L3812" i="1"/>
  <c r="N3811" i="1"/>
  <c r="AC3811" i="1" s="1"/>
  <c r="A3857" i="1"/>
  <c r="K3857" i="1" s="1"/>
  <c r="X3856" i="1"/>
  <c r="AB3855" i="1"/>
  <c r="Y3855" i="1"/>
  <c r="AI3856" i="1"/>
  <c r="Z3855" i="1"/>
  <c r="AA3855" i="1" s="1"/>
  <c r="AH3855" i="1" s="1"/>
  <c r="I3856" i="1"/>
  <c r="H3856" i="1" s="1"/>
  <c r="AJ3856" i="1"/>
  <c r="G3811" i="1" l="1"/>
  <c r="L3813" i="1"/>
  <c r="M3812" i="1"/>
  <c r="AD3812" i="1" s="1"/>
  <c r="N3812" i="1"/>
  <c r="AC3812" i="1" s="1"/>
  <c r="AE3811" i="1"/>
  <c r="I3857" i="1"/>
  <c r="H3857" i="1" s="1"/>
  <c r="AI3857" i="1"/>
  <c r="Z3856" i="1"/>
  <c r="AA3856" i="1" s="1"/>
  <c r="AH3856" i="1" s="1"/>
  <c r="Y3856" i="1"/>
  <c r="AJ3857" i="1"/>
  <c r="AB3856" i="1"/>
  <c r="A3858" i="1"/>
  <c r="K3858" i="1" s="1"/>
  <c r="X3857" i="1"/>
  <c r="G3812" i="1" l="1"/>
  <c r="AE3812" i="1"/>
  <c r="N3813" i="1"/>
  <c r="AC3813" i="1" s="1"/>
  <c r="L3814" i="1"/>
  <c r="M3813" i="1"/>
  <c r="AD3813" i="1" s="1"/>
  <c r="AE3813" i="1" s="1"/>
  <c r="G3813" i="1"/>
  <c r="A3859" i="1"/>
  <c r="K3859" i="1" s="1"/>
  <c r="X3858" i="1"/>
  <c r="AB3857" i="1"/>
  <c r="AI3858" i="1"/>
  <c r="Z3857" i="1"/>
  <c r="AA3857" i="1" s="1"/>
  <c r="AH3857" i="1" s="1"/>
  <c r="Y3857" i="1"/>
  <c r="AJ3858" i="1"/>
  <c r="I3858" i="1"/>
  <c r="H3858" i="1" s="1"/>
  <c r="N3814" i="1" l="1"/>
  <c r="AC3814" i="1" s="1"/>
  <c r="L3815" i="1"/>
  <c r="M3814" i="1"/>
  <c r="AD3814" i="1" s="1"/>
  <c r="Y3858" i="1"/>
  <c r="I3859" i="1"/>
  <c r="H3859" i="1" s="1"/>
  <c r="Z3858" i="1"/>
  <c r="AA3858" i="1" s="1"/>
  <c r="AH3858" i="1" s="1"/>
  <c r="AI3859" i="1"/>
  <c r="AJ3859" i="1"/>
  <c r="X3859" i="1"/>
  <c r="A3860" i="1"/>
  <c r="K3860" i="1" s="1"/>
  <c r="AB3858" i="1"/>
  <c r="G3814" i="1" l="1"/>
  <c r="AE3814" i="1"/>
  <c r="N3815" i="1"/>
  <c r="AC3815" i="1" s="1"/>
  <c r="L3816" i="1"/>
  <c r="M3815" i="1"/>
  <c r="AD3815" i="1" s="1"/>
  <c r="AE3815" i="1" s="1"/>
  <c r="G3815" i="1"/>
  <c r="A3861" i="1"/>
  <c r="K3861" i="1" s="1"/>
  <c r="X3860" i="1"/>
  <c r="AB3859" i="1"/>
  <c r="AJ3860" i="1"/>
  <c r="I3860" i="1"/>
  <c r="H3860" i="1" s="1"/>
  <c r="Z3859" i="1"/>
  <c r="AA3859" i="1" s="1"/>
  <c r="AH3859" i="1" s="1"/>
  <c r="AI3860" i="1"/>
  <c r="Y3859" i="1"/>
  <c r="L3817" i="1" l="1"/>
  <c r="M3816" i="1"/>
  <c r="AD3816" i="1" s="1"/>
  <c r="N3816" i="1"/>
  <c r="AC3816" i="1" s="1"/>
  <c r="X3861" i="1"/>
  <c r="A3862" i="1"/>
  <c r="K3862" i="1" s="1"/>
  <c r="AB3860" i="1"/>
  <c r="Z3860" i="1"/>
  <c r="AA3860" i="1" s="1"/>
  <c r="AH3860" i="1" s="1"/>
  <c r="I3861" i="1"/>
  <c r="H3861" i="1" s="1"/>
  <c r="AJ3861" i="1"/>
  <c r="AI3861" i="1"/>
  <c r="Y3860" i="1"/>
  <c r="G3816" i="1" l="1"/>
  <c r="AE3816" i="1"/>
  <c r="N3817" i="1"/>
  <c r="AC3817" i="1" s="1"/>
  <c r="AE3817" i="1" s="1"/>
  <c r="L3818" i="1"/>
  <c r="M3817" i="1"/>
  <c r="AD3817" i="1" s="1"/>
  <c r="G3817" i="1"/>
  <c r="X3862" i="1"/>
  <c r="A3863" i="1"/>
  <c r="K3863" i="1" s="1"/>
  <c r="AB3861" i="1"/>
  <c r="AJ3862" i="1"/>
  <c r="AI3862" i="1"/>
  <c r="Z3861" i="1"/>
  <c r="AA3861" i="1" s="1"/>
  <c r="AH3861" i="1" s="1"/>
  <c r="I3862" i="1"/>
  <c r="H3862" i="1" s="1"/>
  <c r="Y3861" i="1"/>
  <c r="N3818" i="1" l="1"/>
  <c r="AC3818" i="1" s="1"/>
  <c r="M3818" i="1"/>
  <c r="AD3818" i="1" s="1"/>
  <c r="L3819" i="1"/>
  <c r="G3818" i="1"/>
  <c r="AB3862" i="1"/>
  <c r="A3864" i="1"/>
  <c r="K3864" i="1" s="1"/>
  <c r="X3863" i="1"/>
  <c r="AI3863" i="1"/>
  <c r="Y3862" i="1"/>
  <c r="I3863" i="1"/>
  <c r="H3863" i="1" s="1"/>
  <c r="Z3862" i="1"/>
  <c r="AA3862" i="1" s="1"/>
  <c r="AH3862" i="1" s="1"/>
  <c r="AJ3863" i="1"/>
  <c r="N3819" i="1" l="1"/>
  <c r="AC3819" i="1" s="1"/>
  <c r="M3819" i="1"/>
  <c r="AD3819" i="1" s="1"/>
  <c r="L3820" i="1"/>
  <c r="AE3818" i="1"/>
  <c r="A3865" i="1"/>
  <c r="K3865" i="1" s="1"/>
  <c r="X3864" i="1"/>
  <c r="AB3863" i="1"/>
  <c r="I3864" i="1"/>
  <c r="H3864" i="1" s="1"/>
  <c r="AI3864" i="1"/>
  <c r="Z3863" i="1"/>
  <c r="AA3863" i="1" s="1"/>
  <c r="AH3863" i="1" s="1"/>
  <c r="AJ3864" i="1"/>
  <c r="Y3863" i="1"/>
  <c r="G3819" i="1" l="1"/>
  <c r="M3820" i="1"/>
  <c r="AD3820" i="1" s="1"/>
  <c r="N3820" i="1"/>
  <c r="AC3820" i="1" s="1"/>
  <c r="L3821" i="1"/>
  <c r="AE3819" i="1"/>
  <c r="I3865" i="1"/>
  <c r="H3865" i="1" s="1"/>
  <c r="Z3864" i="1"/>
  <c r="AA3864" i="1" s="1"/>
  <c r="AH3864" i="1" s="1"/>
  <c r="AI3865" i="1"/>
  <c r="Y3864" i="1"/>
  <c r="AJ3865" i="1"/>
  <c r="AB3864" i="1"/>
  <c r="A3866" i="1"/>
  <c r="K3866" i="1" s="1"/>
  <c r="X3865" i="1"/>
  <c r="G3820" i="1" l="1"/>
  <c r="M3821" i="1"/>
  <c r="AD3821" i="1" s="1"/>
  <c r="N3821" i="1"/>
  <c r="AC3821" i="1" s="1"/>
  <c r="L3822" i="1"/>
  <c r="AE3820" i="1"/>
  <c r="A3867" i="1"/>
  <c r="K3867" i="1" s="1"/>
  <c r="X3866" i="1"/>
  <c r="AB3865" i="1"/>
  <c r="AJ3866" i="1"/>
  <c r="Y3865" i="1"/>
  <c r="I3866" i="1"/>
  <c r="H3866" i="1" s="1"/>
  <c r="AI3866" i="1"/>
  <c r="Z3865" i="1"/>
  <c r="AA3865" i="1" s="1"/>
  <c r="AH3865" i="1" s="1"/>
  <c r="N3822" i="1" l="1"/>
  <c r="AC3822" i="1" s="1"/>
  <c r="L3823" i="1"/>
  <c r="M3822" i="1"/>
  <c r="AD3822" i="1" s="1"/>
  <c r="G3821" i="1"/>
  <c r="G3822" i="1" s="1"/>
  <c r="AE3821" i="1"/>
  <c r="AB3866" i="1"/>
  <c r="I3867" i="1"/>
  <c r="H3867" i="1" s="1"/>
  <c r="Y3866" i="1"/>
  <c r="Z3866" i="1"/>
  <c r="AA3866" i="1" s="1"/>
  <c r="AH3866" i="1" s="1"/>
  <c r="AJ3867" i="1"/>
  <c r="AI3867" i="1"/>
  <c r="A3868" i="1"/>
  <c r="K3868" i="1" s="1"/>
  <c r="X3867" i="1"/>
  <c r="AE3822" i="1" l="1"/>
  <c r="N3823" i="1"/>
  <c r="AC3823" i="1" s="1"/>
  <c r="L3824" i="1"/>
  <c r="M3823" i="1"/>
  <c r="AD3823" i="1" s="1"/>
  <c r="G3823" i="1"/>
  <c r="Y3867" i="1"/>
  <c r="Z3867" i="1"/>
  <c r="AA3867" i="1" s="1"/>
  <c r="AH3867" i="1" s="1"/>
  <c r="AI3868" i="1"/>
  <c r="AJ3868" i="1"/>
  <c r="I3868" i="1"/>
  <c r="H3868" i="1" s="1"/>
  <c r="AB3867" i="1"/>
  <c r="A3869" i="1"/>
  <c r="K3869" i="1" s="1"/>
  <c r="X3868" i="1"/>
  <c r="N3824" i="1" l="1"/>
  <c r="AC3824" i="1" s="1"/>
  <c r="M3824" i="1"/>
  <c r="AD3824" i="1" s="1"/>
  <c r="AE3824" i="1" s="1"/>
  <c r="L3825" i="1"/>
  <c r="G3824" i="1"/>
  <c r="AE3823" i="1"/>
  <c r="AJ3869" i="1"/>
  <c r="AI3869" i="1"/>
  <c r="I3869" i="1"/>
  <c r="H3869" i="1" s="1"/>
  <c r="Y3868" i="1"/>
  <c r="Z3868" i="1"/>
  <c r="AA3868" i="1" s="1"/>
  <c r="AH3868" i="1" s="1"/>
  <c r="AB3868" i="1"/>
  <c r="X3869" i="1"/>
  <c r="A3870" i="1"/>
  <c r="K3870" i="1" s="1"/>
  <c r="N3825" i="1" l="1"/>
  <c r="AC3825" i="1" s="1"/>
  <c r="L3826" i="1"/>
  <c r="M3825" i="1"/>
  <c r="AD3825" i="1" s="1"/>
  <c r="AE3825" i="1" s="1"/>
  <c r="G3825" i="1"/>
  <c r="AB3869" i="1"/>
  <c r="I3870" i="1"/>
  <c r="H3870" i="1" s="1"/>
  <c r="AI3870" i="1"/>
  <c r="Z3869" i="1"/>
  <c r="AA3869" i="1" s="1"/>
  <c r="AH3869" i="1" s="1"/>
  <c r="Y3869" i="1"/>
  <c r="AJ3870" i="1"/>
  <c r="X3870" i="1"/>
  <c r="A3871" i="1"/>
  <c r="K3871" i="1" s="1"/>
  <c r="M3826" i="1" l="1"/>
  <c r="AD3826" i="1" s="1"/>
  <c r="N3826" i="1"/>
  <c r="AC3826" i="1" s="1"/>
  <c r="L3827" i="1"/>
  <c r="G3826" i="1"/>
  <c r="AB3870" i="1"/>
  <c r="AI3871" i="1"/>
  <c r="I3871" i="1"/>
  <c r="H3871" i="1" s="1"/>
  <c r="AJ3871" i="1"/>
  <c r="Y3870" i="1"/>
  <c r="Z3870" i="1"/>
  <c r="AA3870" i="1" s="1"/>
  <c r="AH3870" i="1" s="1"/>
  <c r="X3871" i="1"/>
  <c r="A3872" i="1"/>
  <c r="K3872" i="1" s="1"/>
  <c r="M3827" i="1" l="1"/>
  <c r="AD3827" i="1" s="1"/>
  <c r="L3828" i="1"/>
  <c r="N3827" i="1"/>
  <c r="AC3827" i="1" s="1"/>
  <c r="G3827" i="1"/>
  <c r="AE3826" i="1"/>
  <c r="Y3871" i="1"/>
  <c r="I3872" i="1"/>
  <c r="H3872" i="1" s="1"/>
  <c r="AI3872" i="1"/>
  <c r="Z3871" i="1"/>
  <c r="AA3871" i="1" s="1"/>
  <c r="AH3871" i="1" s="1"/>
  <c r="AJ3872" i="1"/>
  <c r="AB3871" i="1"/>
  <c r="X3872" i="1"/>
  <c r="A3873" i="1"/>
  <c r="K3873" i="1" s="1"/>
  <c r="N3828" i="1" l="1"/>
  <c r="AC3828" i="1" s="1"/>
  <c r="L3829" i="1"/>
  <c r="M3828" i="1"/>
  <c r="AD3828" i="1" s="1"/>
  <c r="AE3828" i="1" s="1"/>
  <c r="G3828" i="1"/>
  <c r="AE3827" i="1"/>
  <c r="A3874" i="1"/>
  <c r="K3874" i="1" s="1"/>
  <c r="X3873" i="1"/>
  <c r="AJ3873" i="1"/>
  <c r="I3873" i="1"/>
  <c r="H3873" i="1" s="1"/>
  <c r="Y3872" i="1"/>
  <c r="AI3873" i="1"/>
  <c r="Z3872" i="1"/>
  <c r="AA3872" i="1" s="1"/>
  <c r="AH3872" i="1" s="1"/>
  <c r="AB3872" i="1"/>
  <c r="L3830" i="1" l="1"/>
  <c r="M3829" i="1"/>
  <c r="AD3829" i="1" s="1"/>
  <c r="N3829" i="1"/>
  <c r="AC3829" i="1" s="1"/>
  <c r="AI3874" i="1"/>
  <c r="Y3873" i="1"/>
  <c r="AJ3874" i="1"/>
  <c r="Z3873" i="1"/>
  <c r="AA3873" i="1" s="1"/>
  <c r="AH3873" i="1" s="1"/>
  <c r="I3874" i="1"/>
  <c r="H3874" i="1" s="1"/>
  <c r="A3875" i="1"/>
  <c r="K3875" i="1" s="1"/>
  <c r="X3874" i="1"/>
  <c r="AB3873" i="1"/>
  <c r="G3829" i="1" l="1"/>
  <c r="AE3829" i="1"/>
  <c r="M3830" i="1"/>
  <c r="AD3830" i="1" s="1"/>
  <c r="N3830" i="1"/>
  <c r="AC3830" i="1" s="1"/>
  <c r="L3831" i="1"/>
  <c r="AI3875" i="1"/>
  <c r="I3875" i="1"/>
  <c r="H3875" i="1" s="1"/>
  <c r="Y3874" i="1"/>
  <c r="AJ3875" i="1"/>
  <c r="Z3874" i="1"/>
  <c r="AA3874" i="1" s="1"/>
  <c r="AH3874" i="1" s="1"/>
  <c r="AB3874" i="1"/>
  <c r="A3876" i="1"/>
  <c r="K3876" i="1" s="1"/>
  <c r="X3875" i="1"/>
  <c r="G3830" i="1" l="1"/>
  <c r="L3832" i="1"/>
  <c r="N3831" i="1"/>
  <c r="AC3831" i="1" s="1"/>
  <c r="M3831" i="1"/>
  <c r="AD3831" i="1" s="1"/>
  <c r="AE3831" i="1" s="1"/>
  <c r="AE3830" i="1"/>
  <c r="X3876" i="1"/>
  <c r="A3877" i="1"/>
  <c r="K3877" i="1" s="1"/>
  <c r="AB3875" i="1"/>
  <c r="AJ3876" i="1"/>
  <c r="AI3876" i="1"/>
  <c r="Y3875" i="1"/>
  <c r="Z3875" i="1"/>
  <c r="AA3875" i="1" s="1"/>
  <c r="AH3875" i="1" s="1"/>
  <c r="I3876" i="1"/>
  <c r="H3876" i="1" s="1"/>
  <c r="G3831" i="1" l="1"/>
  <c r="N3832" i="1"/>
  <c r="AC3832" i="1" s="1"/>
  <c r="M3832" i="1"/>
  <c r="AD3832" i="1" s="1"/>
  <c r="AE3832" i="1" s="1"/>
  <c r="L3833" i="1"/>
  <c r="G3832" i="1"/>
  <c r="X3877" i="1"/>
  <c r="A3878" i="1"/>
  <c r="K3878" i="1" s="1"/>
  <c r="Y3876" i="1"/>
  <c r="AI3877" i="1"/>
  <c r="I3877" i="1"/>
  <c r="H3877" i="1" s="1"/>
  <c r="AJ3877" i="1"/>
  <c r="Z3876" i="1"/>
  <c r="AA3876" i="1" s="1"/>
  <c r="AH3876" i="1" s="1"/>
  <c r="AB3876" i="1"/>
  <c r="L3834" i="1" l="1"/>
  <c r="M3833" i="1"/>
  <c r="AD3833" i="1" s="1"/>
  <c r="N3833" i="1"/>
  <c r="AC3833" i="1" s="1"/>
  <c r="A3879" i="1"/>
  <c r="K3879" i="1" s="1"/>
  <c r="X3878" i="1"/>
  <c r="I3878" i="1"/>
  <c r="H3878" i="1" s="1"/>
  <c r="Y3877" i="1"/>
  <c r="Z3877" i="1"/>
  <c r="AA3877" i="1" s="1"/>
  <c r="AH3877" i="1" s="1"/>
  <c r="AJ3878" i="1"/>
  <c r="AI3878" i="1"/>
  <c r="AB3877" i="1"/>
  <c r="G3833" i="1" l="1"/>
  <c r="N3834" i="1"/>
  <c r="AC3834" i="1" s="1"/>
  <c r="L3835" i="1"/>
  <c r="M3834" i="1"/>
  <c r="AD3834" i="1" s="1"/>
  <c r="AE3834" i="1" s="1"/>
  <c r="G3834" i="1"/>
  <c r="AE3833" i="1"/>
  <c r="Z3878" i="1"/>
  <c r="AJ3879" i="1"/>
  <c r="AI3879" i="1"/>
  <c r="I3879" i="1"/>
  <c r="H3879" i="1" s="1"/>
  <c r="A3880" i="1"/>
  <c r="K3880" i="1" s="1"/>
  <c r="X3879" i="1"/>
  <c r="AB3878" i="1"/>
  <c r="M3835" i="1" l="1"/>
  <c r="AD3835" i="1" s="1"/>
  <c r="N3835" i="1"/>
  <c r="AC3835" i="1" s="1"/>
  <c r="L3836" i="1"/>
  <c r="G3835" i="1"/>
  <c r="A3881" i="1"/>
  <c r="K3881" i="1" s="1"/>
  <c r="X3880" i="1"/>
  <c r="AB3879" i="1"/>
  <c r="Y3879" i="1"/>
  <c r="I3880" i="1"/>
  <c r="H3880" i="1" s="1"/>
  <c r="AJ3880" i="1"/>
  <c r="AI3880" i="1"/>
  <c r="Z3879" i="1"/>
  <c r="AA3879" i="1" s="1"/>
  <c r="AH3879" i="1" s="1"/>
  <c r="N3836" i="1" l="1"/>
  <c r="AC3836" i="1" s="1"/>
  <c r="L3837" i="1"/>
  <c r="M3836" i="1"/>
  <c r="AD3836" i="1" s="1"/>
  <c r="AE3835" i="1"/>
  <c r="AB3880" i="1"/>
  <c r="AJ3881" i="1"/>
  <c r="Z3880" i="1"/>
  <c r="AA3880" i="1" s="1"/>
  <c r="AH3880" i="1" s="1"/>
  <c r="AI3881" i="1"/>
  <c r="Y3880" i="1"/>
  <c r="I3881" i="1"/>
  <c r="H3881" i="1" s="1"/>
  <c r="A3882" i="1"/>
  <c r="K3882" i="1" s="1"/>
  <c r="X3881" i="1"/>
  <c r="N3837" i="1" l="1"/>
  <c r="AC3837" i="1" s="1"/>
  <c r="M3837" i="1"/>
  <c r="AD3837" i="1" s="1"/>
  <c r="AE3837" i="1" s="1"/>
  <c r="L3838" i="1"/>
  <c r="G3836" i="1"/>
  <c r="G3837" i="1" s="1"/>
  <c r="AE3836" i="1"/>
  <c r="AB3881" i="1"/>
  <c r="Y3881" i="1"/>
  <c r="Z3881" i="1"/>
  <c r="AA3881" i="1" s="1"/>
  <c r="AH3881" i="1" s="1"/>
  <c r="I3882" i="1"/>
  <c r="H3882" i="1" s="1"/>
  <c r="AI3882" i="1"/>
  <c r="AJ3882" i="1"/>
  <c r="A3883" i="1"/>
  <c r="K3883" i="1" s="1"/>
  <c r="X3882" i="1"/>
  <c r="N3838" i="1" l="1"/>
  <c r="AC3838" i="1" s="1"/>
  <c r="M3838" i="1"/>
  <c r="AD3838" i="1" s="1"/>
  <c r="L3839" i="1"/>
  <c r="G3838" i="1"/>
  <c r="A3884" i="1"/>
  <c r="K3884" i="1" s="1"/>
  <c r="X3883" i="1"/>
  <c r="AJ3883" i="1"/>
  <c r="Y3882" i="1"/>
  <c r="I3883" i="1"/>
  <c r="H3883" i="1" s="1"/>
  <c r="Z3882" i="1"/>
  <c r="AA3882" i="1" s="1"/>
  <c r="AH3882" i="1" s="1"/>
  <c r="AI3883" i="1"/>
  <c r="AB3882" i="1"/>
  <c r="M3839" i="1" l="1"/>
  <c r="AD3839" i="1" s="1"/>
  <c r="N3839" i="1"/>
  <c r="AC3839" i="1" s="1"/>
  <c r="L3840" i="1"/>
  <c r="AE3838" i="1"/>
  <c r="Z3883" i="1"/>
  <c r="AA3883" i="1" s="1"/>
  <c r="AH3883" i="1" s="1"/>
  <c r="Y3883" i="1"/>
  <c r="AJ3884" i="1"/>
  <c r="I3884" i="1"/>
  <c r="H3884" i="1" s="1"/>
  <c r="AI3884" i="1"/>
  <c r="A3885" i="1"/>
  <c r="K3885" i="1" s="1"/>
  <c r="X3884" i="1"/>
  <c r="AB3883" i="1"/>
  <c r="G3839" i="1" l="1"/>
  <c r="N3840" i="1"/>
  <c r="AC3840" i="1" s="1"/>
  <c r="L3841" i="1"/>
  <c r="M3840" i="1"/>
  <c r="AD3840" i="1" s="1"/>
  <c r="AE3840" i="1" s="1"/>
  <c r="G3840" i="1"/>
  <c r="AE3839" i="1"/>
  <c r="AI3885" i="1"/>
  <c r="Z3884" i="1"/>
  <c r="AA3884" i="1" s="1"/>
  <c r="AH3884" i="1" s="1"/>
  <c r="I3885" i="1"/>
  <c r="H3885" i="1" s="1"/>
  <c r="Y3884" i="1"/>
  <c r="AJ3885" i="1"/>
  <c r="AB3884" i="1"/>
  <c r="X3885" i="1"/>
  <c r="A3886" i="1"/>
  <c r="K3886" i="1" s="1"/>
  <c r="L3842" i="1" l="1"/>
  <c r="M3841" i="1"/>
  <c r="AD3841" i="1" s="1"/>
  <c r="N3841" i="1"/>
  <c r="AC3841" i="1" s="1"/>
  <c r="A3887" i="1"/>
  <c r="K3887" i="1" s="1"/>
  <c r="X3886" i="1"/>
  <c r="AB3885" i="1"/>
  <c r="AJ3886" i="1"/>
  <c r="Z3885" i="1"/>
  <c r="AA3885" i="1" s="1"/>
  <c r="AH3885" i="1" s="1"/>
  <c r="Y3885" i="1"/>
  <c r="AI3886" i="1"/>
  <c r="I3886" i="1"/>
  <c r="H3886" i="1" s="1"/>
  <c r="G3841" i="1" l="1"/>
  <c r="M3842" i="1"/>
  <c r="AD3842" i="1" s="1"/>
  <c r="N3842" i="1"/>
  <c r="AC3842" i="1" s="1"/>
  <c r="L3843" i="1"/>
  <c r="G3842" i="1"/>
  <c r="AE3841" i="1"/>
  <c r="X3887" i="1"/>
  <c r="A3888" i="1"/>
  <c r="K3888" i="1" s="1"/>
  <c r="AB3886" i="1"/>
  <c r="I3887" i="1"/>
  <c r="H3887" i="1" s="1"/>
  <c r="AJ3887" i="1"/>
  <c r="Y3886" i="1"/>
  <c r="Z3886" i="1"/>
  <c r="AA3886" i="1" s="1"/>
  <c r="AH3886" i="1" s="1"/>
  <c r="AI3887" i="1"/>
  <c r="L3844" i="1" l="1"/>
  <c r="M3843" i="1"/>
  <c r="AD3843" i="1" s="1"/>
  <c r="N3843" i="1"/>
  <c r="AC3843" i="1" s="1"/>
  <c r="AE3842" i="1"/>
  <c r="AB3887" i="1"/>
  <c r="A3889" i="1"/>
  <c r="K3889" i="1" s="1"/>
  <c r="X3888" i="1"/>
  <c r="Z3887" i="1"/>
  <c r="AA3887" i="1" s="1"/>
  <c r="AH3887" i="1" s="1"/>
  <c r="AI3888" i="1"/>
  <c r="I3888" i="1"/>
  <c r="H3888" i="1" s="1"/>
  <c r="AJ3888" i="1"/>
  <c r="Y3887" i="1"/>
  <c r="N3844" i="1" l="1"/>
  <c r="AC3844" i="1" s="1"/>
  <c r="L3845" i="1"/>
  <c r="M3844" i="1"/>
  <c r="AD3844" i="1" s="1"/>
  <c r="AE3844" i="1" s="1"/>
  <c r="G3843" i="1"/>
  <c r="G3844" i="1" s="1"/>
  <c r="AE3843" i="1"/>
  <c r="A3890" i="1"/>
  <c r="K3890" i="1" s="1"/>
  <c r="X3889" i="1"/>
  <c r="Z3888" i="1"/>
  <c r="AA3888" i="1" s="1"/>
  <c r="AH3888" i="1" s="1"/>
  <c r="AI3889" i="1"/>
  <c r="Y3888" i="1"/>
  <c r="AJ3889" i="1"/>
  <c r="I3889" i="1"/>
  <c r="H3889" i="1" s="1"/>
  <c r="AB3888" i="1"/>
  <c r="M3845" i="1" l="1"/>
  <c r="AD3845" i="1" s="1"/>
  <c r="N3845" i="1"/>
  <c r="AC3845" i="1" s="1"/>
  <c r="L3846" i="1"/>
  <c r="G3845" i="1"/>
  <c r="AB3889" i="1"/>
  <c r="Z3889" i="1"/>
  <c r="AA3889" i="1" s="1"/>
  <c r="AH3889" i="1" s="1"/>
  <c r="I3890" i="1"/>
  <c r="H3890" i="1" s="1"/>
  <c r="AJ3890" i="1"/>
  <c r="AI3890" i="1"/>
  <c r="Y3889" i="1"/>
  <c r="X3890" i="1"/>
  <c r="A3891" i="1"/>
  <c r="K3891" i="1" s="1"/>
  <c r="AE3845" i="1" l="1"/>
  <c r="M3846" i="1"/>
  <c r="AD3846" i="1" s="1"/>
  <c r="N3846" i="1"/>
  <c r="AC3846" i="1" s="1"/>
  <c r="L3847" i="1"/>
  <c r="AB3890" i="1"/>
  <c r="A3892" i="1"/>
  <c r="K3892" i="1" s="1"/>
  <c r="X3891" i="1"/>
  <c r="Z3890" i="1"/>
  <c r="AA3890" i="1" s="1"/>
  <c r="AH3890" i="1" s="1"/>
  <c r="I3891" i="1"/>
  <c r="H3891" i="1" s="1"/>
  <c r="AI3891" i="1"/>
  <c r="Y3890" i="1"/>
  <c r="AJ3891" i="1"/>
  <c r="G3846" i="1" l="1"/>
  <c r="L3848" i="1"/>
  <c r="M3847" i="1"/>
  <c r="AD3847" i="1" s="1"/>
  <c r="N3847" i="1"/>
  <c r="AC3847" i="1" s="1"/>
  <c r="AE3846" i="1"/>
  <c r="X3892" i="1"/>
  <c r="A3893" i="1"/>
  <c r="K3893" i="1" s="1"/>
  <c r="AB3891" i="1"/>
  <c r="I3892" i="1"/>
  <c r="H3892" i="1" s="1"/>
  <c r="AJ3892" i="1"/>
  <c r="Z3891" i="1"/>
  <c r="AA3891" i="1" s="1"/>
  <c r="AH3891" i="1" s="1"/>
  <c r="Y3891" i="1"/>
  <c r="AI3892" i="1"/>
  <c r="G3847" i="1" l="1"/>
  <c r="AE3847" i="1"/>
  <c r="M3848" i="1"/>
  <c r="AD3848" i="1" s="1"/>
  <c r="N3848" i="1"/>
  <c r="AC3848" i="1" s="1"/>
  <c r="AE3848" i="1" s="1"/>
  <c r="L3849" i="1"/>
  <c r="X3893" i="1"/>
  <c r="A3894" i="1"/>
  <c r="K3894" i="1" s="1"/>
  <c r="Z3892" i="1"/>
  <c r="AA3892" i="1" s="1"/>
  <c r="AH3892" i="1" s="1"/>
  <c r="AI3893" i="1"/>
  <c r="AJ3893" i="1"/>
  <c r="Y3892" i="1"/>
  <c r="I3893" i="1"/>
  <c r="H3893" i="1" s="1"/>
  <c r="AB3892" i="1"/>
  <c r="G3848" i="1" l="1"/>
  <c r="M3849" i="1"/>
  <c r="AD3849" i="1" s="1"/>
  <c r="L3850" i="1"/>
  <c r="N3849" i="1"/>
  <c r="AC3849" i="1" s="1"/>
  <c r="AB3893" i="1"/>
  <c r="X3894" i="1"/>
  <c r="A3895" i="1"/>
  <c r="K3895" i="1" s="1"/>
  <c r="AJ3894" i="1"/>
  <c r="Y3893" i="1"/>
  <c r="I3894" i="1"/>
  <c r="H3894" i="1" s="1"/>
  <c r="AI3894" i="1"/>
  <c r="Z3893" i="1"/>
  <c r="AA3893" i="1" s="1"/>
  <c r="AH3893" i="1" s="1"/>
  <c r="G3849" i="1" l="1"/>
  <c r="L3851" i="1"/>
  <c r="M3850" i="1"/>
  <c r="AD3850" i="1" s="1"/>
  <c r="N3850" i="1"/>
  <c r="AC3850" i="1" s="1"/>
  <c r="AE3849" i="1"/>
  <c r="A3896" i="1"/>
  <c r="K3896" i="1" s="1"/>
  <c r="X3895" i="1"/>
  <c r="Z3894" i="1"/>
  <c r="AA3894" i="1" s="1"/>
  <c r="AH3894" i="1" s="1"/>
  <c r="I3895" i="1"/>
  <c r="H3895" i="1" s="1"/>
  <c r="AJ3895" i="1"/>
  <c r="Y3894" i="1"/>
  <c r="AI3895" i="1"/>
  <c r="AB3894" i="1"/>
  <c r="AE3850" i="1" l="1"/>
  <c r="M3851" i="1"/>
  <c r="AD3851" i="1" s="1"/>
  <c r="N3851" i="1"/>
  <c r="AC3851" i="1" s="1"/>
  <c r="AE3851" i="1" s="1"/>
  <c r="L3852" i="1"/>
  <c r="G3850" i="1"/>
  <c r="X3896" i="1"/>
  <c r="A3897" i="1"/>
  <c r="K3897" i="1" s="1"/>
  <c r="AB3895" i="1"/>
  <c r="AJ3896" i="1"/>
  <c r="Z3895" i="1"/>
  <c r="AA3895" i="1" s="1"/>
  <c r="AH3895" i="1" s="1"/>
  <c r="Y3895" i="1"/>
  <c r="AI3896" i="1"/>
  <c r="I3896" i="1"/>
  <c r="H3896" i="1" s="1"/>
  <c r="G3851" i="1" l="1"/>
  <c r="N3852" i="1"/>
  <c r="AC3852" i="1" s="1"/>
  <c r="M3852" i="1"/>
  <c r="AD3852" i="1" s="1"/>
  <c r="AE3852" i="1" s="1"/>
  <c r="L3853" i="1"/>
  <c r="G3852" i="1"/>
  <c r="AJ3897" i="1"/>
  <c r="Y3896" i="1"/>
  <c r="Z3896" i="1"/>
  <c r="AA3896" i="1" s="1"/>
  <c r="AH3896" i="1" s="1"/>
  <c r="I3897" i="1"/>
  <c r="H3897" i="1" s="1"/>
  <c r="AI3897" i="1"/>
  <c r="AB3896" i="1"/>
  <c r="A3898" i="1"/>
  <c r="K3898" i="1" s="1"/>
  <c r="X3897" i="1"/>
  <c r="N3853" i="1" l="1"/>
  <c r="AC3853" i="1" s="1"/>
  <c r="L3854" i="1"/>
  <c r="M3853" i="1"/>
  <c r="AD3853" i="1" s="1"/>
  <c r="AE3853" i="1" s="1"/>
  <c r="G3853" i="1"/>
  <c r="AB3897" i="1"/>
  <c r="Y3897" i="1"/>
  <c r="Z3897" i="1"/>
  <c r="AA3897" i="1" s="1"/>
  <c r="AH3897" i="1" s="1"/>
  <c r="AJ3898" i="1"/>
  <c r="AI3898" i="1"/>
  <c r="I3898" i="1"/>
  <c r="H3898" i="1" s="1"/>
  <c r="A3899" i="1"/>
  <c r="K3899" i="1" s="1"/>
  <c r="X3898" i="1"/>
  <c r="M3854" i="1" l="1"/>
  <c r="AD3854" i="1" s="1"/>
  <c r="N3854" i="1"/>
  <c r="AC3854" i="1" s="1"/>
  <c r="L3855" i="1"/>
  <c r="AB3898" i="1"/>
  <c r="AJ3899" i="1"/>
  <c r="I3899" i="1"/>
  <c r="H3899" i="1" s="1"/>
  <c r="AI3899" i="1"/>
  <c r="Y3898" i="1"/>
  <c r="Z3898" i="1"/>
  <c r="AA3898" i="1" s="1"/>
  <c r="AH3898" i="1" s="1"/>
  <c r="X3899" i="1"/>
  <c r="A3900" i="1"/>
  <c r="K3900" i="1" s="1"/>
  <c r="G3854" i="1" l="1"/>
  <c r="M3855" i="1"/>
  <c r="AD3855" i="1" s="1"/>
  <c r="N3855" i="1"/>
  <c r="AC3855" i="1" s="1"/>
  <c r="L3856" i="1"/>
  <c r="G3855" i="1"/>
  <c r="AE3854" i="1"/>
  <c r="X3900" i="1"/>
  <c r="A3901" i="1"/>
  <c r="K3901" i="1" s="1"/>
  <c r="AB3899" i="1"/>
  <c r="Z3899" i="1"/>
  <c r="AA3899" i="1" s="1"/>
  <c r="AH3899" i="1" s="1"/>
  <c r="I3900" i="1"/>
  <c r="H3900" i="1" s="1"/>
  <c r="AJ3900" i="1"/>
  <c r="Y3899" i="1"/>
  <c r="AI3900" i="1"/>
  <c r="AE3855" i="1" l="1"/>
  <c r="N3856" i="1"/>
  <c r="AC3856" i="1" s="1"/>
  <c r="L3857" i="1"/>
  <c r="M3856" i="1"/>
  <c r="AD3856" i="1" s="1"/>
  <c r="G3856" i="1"/>
  <c r="AB3900" i="1"/>
  <c r="X3901" i="1"/>
  <c r="A3902" i="1"/>
  <c r="K3902" i="1" s="1"/>
  <c r="Y3900" i="1"/>
  <c r="I3901" i="1"/>
  <c r="H3901" i="1" s="1"/>
  <c r="Z3900" i="1"/>
  <c r="AA3900" i="1" s="1"/>
  <c r="AH3900" i="1" s="1"/>
  <c r="AI3901" i="1"/>
  <c r="AJ3901" i="1"/>
  <c r="AE3856" i="1" l="1"/>
  <c r="M3857" i="1"/>
  <c r="AD3857" i="1" s="1"/>
  <c r="L3858" i="1"/>
  <c r="N3857" i="1"/>
  <c r="AC3857" i="1" s="1"/>
  <c r="A3903" i="1"/>
  <c r="K3903" i="1" s="1"/>
  <c r="X3902" i="1"/>
  <c r="I3902" i="1"/>
  <c r="H3902" i="1" s="1"/>
  <c r="AJ3902" i="1"/>
  <c r="Z3901" i="1"/>
  <c r="AA3901" i="1" s="1"/>
  <c r="AH3901" i="1" s="1"/>
  <c r="AI3902" i="1"/>
  <c r="Y3901" i="1"/>
  <c r="AB3901" i="1"/>
  <c r="G3857" i="1" l="1"/>
  <c r="M3858" i="1"/>
  <c r="AD3858" i="1" s="1"/>
  <c r="N3858" i="1"/>
  <c r="AC3858" i="1" s="1"/>
  <c r="L3859" i="1"/>
  <c r="AE3857" i="1"/>
  <c r="Y3902" i="1"/>
  <c r="I3903" i="1"/>
  <c r="H3903" i="1" s="1"/>
  <c r="AJ3903" i="1"/>
  <c r="Z3902" i="1"/>
  <c r="AA3902" i="1" s="1"/>
  <c r="AH3902" i="1" s="1"/>
  <c r="AI3903" i="1"/>
  <c r="A3904" i="1"/>
  <c r="K3904" i="1" s="1"/>
  <c r="X3903" i="1"/>
  <c r="AB3902" i="1"/>
  <c r="G3858" i="1" l="1"/>
  <c r="M3859" i="1"/>
  <c r="AD3859" i="1" s="1"/>
  <c r="N3859" i="1"/>
  <c r="AC3859" i="1" s="1"/>
  <c r="L3860" i="1"/>
  <c r="G3859" i="1"/>
  <c r="AE3858" i="1"/>
  <c r="AJ3904" i="1"/>
  <c r="Y3903" i="1"/>
  <c r="AI3904" i="1"/>
  <c r="I3904" i="1"/>
  <c r="H3904" i="1" s="1"/>
  <c r="Z3903" i="1"/>
  <c r="AA3903" i="1" s="1"/>
  <c r="AH3903" i="1" s="1"/>
  <c r="X3904" i="1"/>
  <c r="A3905" i="1"/>
  <c r="K3905" i="1" s="1"/>
  <c r="AB3903" i="1"/>
  <c r="N3860" i="1" l="1"/>
  <c r="AC3860" i="1" s="1"/>
  <c r="L3861" i="1"/>
  <c r="M3860" i="1"/>
  <c r="AD3860" i="1" s="1"/>
  <c r="AE3860" i="1" s="1"/>
  <c r="G3860" i="1"/>
  <c r="AE3859" i="1"/>
  <c r="AB3904" i="1"/>
  <c r="X3905" i="1"/>
  <c r="A3906" i="1"/>
  <c r="K3906" i="1" s="1"/>
  <c r="Y3904" i="1"/>
  <c r="Z3904" i="1"/>
  <c r="AA3904" i="1" s="1"/>
  <c r="AH3904" i="1" s="1"/>
  <c r="I3905" i="1"/>
  <c r="H3905" i="1" s="1"/>
  <c r="AI3905" i="1"/>
  <c r="AJ3905" i="1"/>
  <c r="L3862" i="1" l="1"/>
  <c r="M3861" i="1"/>
  <c r="AD3861" i="1" s="1"/>
  <c r="N3861" i="1"/>
  <c r="AC3861" i="1" s="1"/>
  <c r="X3906" i="1"/>
  <c r="A3907" i="1"/>
  <c r="K3907" i="1" s="1"/>
  <c r="I3906" i="1"/>
  <c r="H3906" i="1" s="1"/>
  <c r="AJ3906" i="1"/>
  <c r="AI3906" i="1"/>
  <c r="Z3905" i="1"/>
  <c r="AA3905" i="1" s="1"/>
  <c r="AH3905" i="1" s="1"/>
  <c r="Y3905" i="1"/>
  <c r="AB3905" i="1"/>
  <c r="G3861" i="1" l="1"/>
  <c r="AE3861" i="1"/>
  <c r="M3862" i="1"/>
  <c r="AD3862" i="1" s="1"/>
  <c r="N3862" i="1"/>
  <c r="AC3862" i="1" s="1"/>
  <c r="L3863" i="1"/>
  <c r="G3862" i="1"/>
  <c r="AJ3907" i="1"/>
  <c r="Z3906" i="1"/>
  <c r="AA3906" i="1" s="1"/>
  <c r="AH3906" i="1" s="1"/>
  <c r="Y3906" i="1"/>
  <c r="AI3907" i="1"/>
  <c r="I3907" i="1"/>
  <c r="H3907" i="1" s="1"/>
  <c r="AB3906" i="1"/>
  <c r="X3907" i="1"/>
  <c r="A3908" i="1"/>
  <c r="K3908" i="1" s="1"/>
  <c r="N3863" i="1" l="1"/>
  <c r="AC3863" i="1" s="1"/>
  <c r="L3864" i="1"/>
  <c r="M3863" i="1"/>
  <c r="AD3863" i="1" s="1"/>
  <c r="AE3863" i="1" s="1"/>
  <c r="G3863" i="1"/>
  <c r="AE3862" i="1"/>
  <c r="AB3907" i="1"/>
  <c r="X3908" i="1"/>
  <c r="A3909" i="1"/>
  <c r="K3909" i="1" s="1"/>
  <c r="AJ3908" i="1"/>
  <c r="Z3907" i="1"/>
  <c r="AA3907" i="1" s="1"/>
  <c r="AH3907" i="1" s="1"/>
  <c r="I3908" i="1"/>
  <c r="H3908" i="1" s="1"/>
  <c r="Y3907" i="1"/>
  <c r="AI3908" i="1"/>
  <c r="N3864" i="1" l="1"/>
  <c r="AC3864" i="1" s="1"/>
  <c r="L3865" i="1"/>
  <c r="M3864" i="1"/>
  <c r="AD3864" i="1" s="1"/>
  <c r="AE3864" i="1" s="1"/>
  <c r="G3864" i="1"/>
  <c r="AB3908" i="1"/>
  <c r="A3910" i="1"/>
  <c r="K3910" i="1" s="1"/>
  <c r="X3909" i="1"/>
  <c r="AJ3909" i="1"/>
  <c r="Z3908" i="1"/>
  <c r="AA3908" i="1" s="1"/>
  <c r="AH3908" i="1" s="1"/>
  <c r="Y3908" i="1"/>
  <c r="AI3909" i="1"/>
  <c r="I3909" i="1"/>
  <c r="H3909" i="1" s="1"/>
  <c r="L3866" i="1" l="1"/>
  <c r="M3865" i="1"/>
  <c r="AD3865" i="1" s="1"/>
  <c r="N3865" i="1"/>
  <c r="AC3865" i="1" s="1"/>
  <c r="I3910" i="1"/>
  <c r="H3910" i="1" s="1"/>
  <c r="AJ3910" i="1"/>
  <c r="AI3910" i="1"/>
  <c r="Z3909" i="1"/>
  <c r="A3911" i="1"/>
  <c r="K3911" i="1" s="1"/>
  <c r="X3910" i="1"/>
  <c r="AB3909" i="1"/>
  <c r="G3865" i="1" l="1"/>
  <c r="AE3865" i="1"/>
  <c r="N3866" i="1"/>
  <c r="AC3866" i="1" s="1"/>
  <c r="L3867" i="1"/>
  <c r="M3866" i="1"/>
  <c r="AD3866" i="1" s="1"/>
  <c r="A3912" i="1"/>
  <c r="K3912" i="1" s="1"/>
  <c r="X3911" i="1"/>
  <c r="I3911" i="1"/>
  <c r="H3911" i="1" s="1"/>
  <c r="AJ3911" i="1"/>
  <c r="AI3911" i="1"/>
  <c r="Y3910" i="1"/>
  <c r="Z3910" i="1"/>
  <c r="AA3910" i="1" s="1"/>
  <c r="AH3910" i="1" s="1"/>
  <c r="AB3910" i="1"/>
  <c r="G3866" i="1" l="1"/>
  <c r="AE3866" i="1"/>
  <c r="M3867" i="1"/>
  <c r="AD3867" i="1" s="1"/>
  <c r="N3867" i="1"/>
  <c r="AC3867" i="1" s="1"/>
  <c r="L3868" i="1"/>
  <c r="Z3911" i="1"/>
  <c r="AA3911" i="1" s="1"/>
  <c r="AH3911" i="1" s="1"/>
  <c r="AI3912" i="1"/>
  <c r="Y3911" i="1"/>
  <c r="I3912" i="1"/>
  <c r="H3912" i="1" s="1"/>
  <c r="AJ3912" i="1"/>
  <c r="A3913" i="1"/>
  <c r="K3913" i="1" s="1"/>
  <c r="X3912" i="1"/>
  <c r="AB3911" i="1"/>
  <c r="G3867" i="1" l="1"/>
  <c r="N3868" i="1"/>
  <c r="AC3868" i="1" s="1"/>
  <c r="L3869" i="1"/>
  <c r="M3868" i="1"/>
  <c r="AD3868" i="1" s="1"/>
  <c r="AE3868" i="1" s="1"/>
  <c r="G3868" i="1"/>
  <c r="AE3867" i="1"/>
  <c r="A3914" i="1"/>
  <c r="K3914" i="1" s="1"/>
  <c r="X3913" i="1"/>
  <c r="AJ3913" i="1"/>
  <c r="I3913" i="1"/>
  <c r="H3913" i="1" s="1"/>
  <c r="Y3912" i="1"/>
  <c r="AI3913" i="1"/>
  <c r="Z3912" i="1"/>
  <c r="AA3912" i="1" s="1"/>
  <c r="AH3912" i="1" s="1"/>
  <c r="AB3912" i="1"/>
  <c r="L3870" i="1" l="1"/>
  <c r="M3869" i="1"/>
  <c r="AD3869" i="1" s="1"/>
  <c r="N3869" i="1"/>
  <c r="AC3869" i="1" s="1"/>
  <c r="X3914" i="1"/>
  <c r="A3915" i="1"/>
  <c r="K3915" i="1" s="1"/>
  <c r="Z3913" i="1"/>
  <c r="AA3913" i="1" s="1"/>
  <c r="AH3913" i="1" s="1"/>
  <c r="AI3914" i="1"/>
  <c r="Y3913" i="1"/>
  <c r="AJ3914" i="1"/>
  <c r="I3914" i="1"/>
  <c r="H3914" i="1" s="1"/>
  <c r="AB3913" i="1"/>
  <c r="G3869" i="1" l="1"/>
  <c r="N3870" i="1"/>
  <c r="AC3870" i="1" s="1"/>
  <c r="L3871" i="1"/>
  <c r="M3870" i="1"/>
  <c r="AD3870" i="1" s="1"/>
  <c r="G3870" i="1"/>
  <c r="AE3869" i="1"/>
  <c r="AB3914" i="1"/>
  <c r="A3916" i="1"/>
  <c r="K3916" i="1" s="1"/>
  <c r="X3915" i="1"/>
  <c r="Y3914" i="1"/>
  <c r="Z3914" i="1"/>
  <c r="AA3914" i="1" s="1"/>
  <c r="AH3914" i="1" s="1"/>
  <c r="AJ3915" i="1"/>
  <c r="I3915" i="1"/>
  <c r="H3915" i="1" s="1"/>
  <c r="AI3915" i="1"/>
  <c r="AE3870" i="1" l="1"/>
  <c r="M3871" i="1"/>
  <c r="AD3871" i="1" s="1"/>
  <c r="L3872" i="1"/>
  <c r="N3871" i="1"/>
  <c r="AC3871" i="1" s="1"/>
  <c r="Z3915" i="1"/>
  <c r="AA3915" i="1" s="1"/>
  <c r="AH3915" i="1" s="1"/>
  <c r="Y3915" i="1"/>
  <c r="AI3916" i="1"/>
  <c r="AJ3916" i="1"/>
  <c r="I3916" i="1"/>
  <c r="H3916" i="1" s="1"/>
  <c r="A3917" i="1"/>
  <c r="K3917" i="1" s="1"/>
  <c r="X3916" i="1"/>
  <c r="AB3915" i="1"/>
  <c r="AE3871" i="1" l="1"/>
  <c r="G3871" i="1"/>
  <c r="M3872" i="1"/>
  <c r="AD3872" i="1" s="1"/>
  <c r="N3872" i="1"/>
  <c r="AC3872" i="1" s="1"/>
  <c r="L3873" i="1"/>
  <c r="AB3916" i="1"/>
  <c r="Z3916" i="1"/>
  <c r="AA3916" i="1" s="1"/>
  <c r="AH3916" i="1" s="1"/>
  <c r="AJ3917" i="1"/>
  <c r="AI3917" i="1"/>
  <c r="I3917" i="1"/>
  <c r="H3917" i="1" s="1"/>
  <c r="Y3916" i="1"/>
  <c r="X3917" i="1"/>
  <c r="A3918" i="1"/>
  <c r="K3918" i="1" s="1"/>
  <c r="G3872" i="1" l="1"/>
  <c r="N3873" i="1"/>
  <c r="AC3873" i="1" s="1"/>
  <c r="L3874" i="1"/>
  <c r="M3873" i="1"/>
  <c r="AD3873" i="1" s="1"/>
  <c r="AE3873" i="1" s="1"/>
  <c r="G3873" i="1"/>
  <c r="AE3872" i="1"/>
  <c r="A3919" i="1"/>
  <c r="K3919" i="1" s="1"/>
  <c r="X3918" i="1"/>
  <c r="AB3917" i="1"/>
  <c r="I3918" i="1"/>
  <c r="H3918" i="1" s="1"/>
  <c r="AJ3918" i="1"/>
  <c r="AI3918" i="1"/>
  <c r="Y3917" i="1"/>
  <c r="Z3917" i="1"/>
  <c r="AA3917" i="1" s="1"/>
  <c r="AH3917" i="1" s="1"/>
  <c r="N3874" i="1" l="1"/>
  <c r="AC3874" i="1" s="1"/>
  <c r="L3875" i="1"/>
  <c r="M3874" i="1"/>
  <c r="AD3874" i="1" s="1"/>
  <c r="AE3874" i="1" s="1"/>
  <c r="G3874" i="1"/>
  <c r="AB3918" i="1"/>
  <c r="Z3918" i="1"/>
  <c r="AA3918" i="1" s="1"/>
  <c r="AH3918" i="1" s="1"/>
  <c r="Y3918" i="1"/>
  <c r="AJ3919" i="1"/>
  <c r="I3919" i="1"/>
  <c r="H3919" i="1" s="1"/>
  <c r="AI3919" i="1"/>
  <c r="A3920" i="1"/>
  <c r="K3920" i="1" s="1"/>
  <c r="X3919" i="1"/>
  <c r="N3875" i="1" l="1"/>
  <c r="AC3875" i="1" s="1"/>
  <c r="L3876" i="1"/>
  <c r="M3875" i="1"/>
  <c r="AD3875" i="1" s="1"/>
  <c r="AE3875" i="1" s="1"/>
  <c r="G3875" i="1"/>
  <c r="AB3919" i="1"/>
  <c r="I3920" i="1"/>
  <c r="H3920" i="1" s="1"/>
  <c r="Z3919" i="1"/>
  <c r="AA3919" i="1" s="1"/>
  <c r="AH3919" i="1" s="1"/>
  <c r="AI3920" i="1"/>
  <c r="AJ3920" i="1"/>
  <c r="Y3919" i="1"/>
  <c r="A3921" i="1"/>
  <c r="K3921" i="1" s="1"/>
  <c r="X3920" i="1"/>
  <c r="N3876" i="1" l="1"/>
  <c r="AC3876" i="1" s="1"/>
  <c r="L3877" i="1"/>
  <c r="M3876" i="1"/>
  <c r="AD3876" i="1" s="1"/>
  <c r="Z3920" i="1"/>
  <c r="AA3920" i="1" s="1"/>
  <c r="AH3920" i="1" s="1"/>
  <c r="Y3920" i="1"/>
  <c r="I3921" i="1"/>
  <c r="H3921" i="1" s="1"/>
  <c r="AI3921" i="1"/>
  <c r="AJ3921" i="1"/>
  <c r="A3922" i="1"/>
  <c r="K3922" i="1" s="1"/>
  <c r="X3921" i="1"/>
  <c r="AB3920" i="1"/>
  <c r="L3878" i="1" l="1"/>
  <c r="N3877" i="1"/>
  <c r="AC3877" i="1" s="1"/>
  <c r="M3877" i="1"/>
  <c r="AD3877" i="1" s="1"/>
  <c r="G3876" i="1"/>
  <c r="G3877" i="1" s="1"/>
  <c r="AE3876" i="1"/>
  <c r="A3923" i="1"/>
  <c r="K3923" i="1" s="1"/>
  <c r="X3922" i="1"/>
  <c r="AB3921" i="1"/>
  <c r="AJ3922" i="1"/>
  <c r="Z3921" i="1"/>
  <c r="AA3921" i="1" s="1"/>
  <c r="AH3921" i="1" s="1"/>
  <c r="AI3922" i="1"/>
  <c r="I3922" i="1"/>
  <c r="H3922" i="1" s="1"/>
  <c r="Y3921" i="1"/>
  <c r="AE3877" i="1" l="1"/>
  <c r="M3878" i="1"/>
  <c r="AD3878" i="1" s="1"/>
  <c r="N3878" i="1"/>
  <c r="AC3878" i="1" s="1"/>
  <c r="AE3878" i="1" s="1"/>
  <c r="L3879" i="1"/>
  <c r="AB3922" i="1"/>
  <c r="Y3922" i="1"/>
  <c r="Z3922" i="1"/>
  <c r="AA3922" i="1" s="1"/>
  <c r="AH3922" i="1" s="1"/>
  <c r="I3923" i="1"/>
  <c r="H3923" i="1" s="1"/>
  <c r="AI3923" i="1"/>
  <c r="AJ3923" i="1"/>
  <c r="X3923" i="1"/>
  <c r="A3924" i="1"/>
  <c r="K3924" i="1" s="1"/>
  <c r="G3878" i="1" l="1"/>
  <c r="M3879" i="1"/>
  <c r="AD3879" i="1" s="1"/>
  <c r="N3879" i="1"/>
  <c r="AC3879" i="1" s="1"/>
  <c r="AE3879" i="1" s="1"/>
  <c r="L3880" i="1"/>
  <c r="AB3923" i="1"/>
  <c r="AJ3924" i="1"/>
  <c r="AI3924" i="1"/>
  <c r="Y3923" i="1"/>
  <c r="Z3923" i="1"/>
  <c r="AA3923" i="1" s="1"/>
  <c r="AH3923" i="1" s="1"/>
  <c r="I3924" i="1"/>
  <c r="H3924" i="1" s="1"/>
  <c r="A3925" i="1"/>
  <c r="K3925" i="1" s="1"/>
  <c r="X3924" i="1"/>
  <c r="G3879" i="1" l="1"/>
  <c r="N3880" i="1"/>
  <c r="AC3880" i="1" s="1"/>
  <c r="M3880" i="1"/>
  <c r="AD3880" i="1" s="1"/>
  <c r="L3881" i="1"/>
  <c r="G3880" i="1"/>
  <c r="AJ3925" i="1"/>
  <c r="AI3925" i="1"/>
  <c r="I3925" i="1"/>
  <c r="H3925" i="1" s="1"/>
  <c r="Z3924" i="1"/>
  <c r="AA3924" i="1" s="1"/>
  <c r="AH3924" i="1" s="1"/>
  <c r="Y3924" i="1"/>
  <c r="X3925" i="1"/>
  <c r="A3926" i="1"/>
  <c r="K3926" i="1" s="1"/>
  <c r="AB3924" i="1"/>
  <c r="N3881" i="1" l="1"/>
  <c r="AC3881" i="1" s="1"/>
  <c r="L3882" i="1"/>
  <c r="M3881" i="1"/>
  <c r="AD3881" i="1" s="1"/>
  <c r="AE3881" i="1" s="1"/>
  <c r="G3881" i="1"/>
  <c r="AE3880" i="1"/>
  <c r="A3927" i="1"/>
  <c r="K3927" i="1" s="1"/>
  <c r="X3926" i="1"/>
  <c r="I3926" i="1"/>
  <c r="H3926" i="1" s="1"/>
  <c r="AI3926" i="1"/>
  <c r="Y3925" i="1"/>
  <c r="Z3925" i="1"/>
  <c r="AA3925" i="1" s="1"/>
  <c r="AH3925" i="1" s="1"/>
  <c r="AJ3926" i="1"/>
  <c r="AB3925" i="1"/>
  <c r="N3882" i="1" l="1"/>
  <c r="AC3882" i="1" s="1"/>
  <c r="M3882" i="1"/>
  <c r="AD3882" i="1" s="1"/>
  <c r="AE3882" i="1" s="1"/>
  <c r="L3883" i="1"/>
  <c r="G3882" i="1"/>
  <c r="I3927" i="1"/>
  <c r="H3927" i="1" s="1"/>
  <c r="AI3927" i="1"/>
  <c r="AJ3927" i="1"/>
  <c r="Y3926" i="1"/>
  <c r="Z3926" i="1"/>
  <c r="AA3926" i="1" s="1"/>
  <c r="AH3926" i="1" s="1"/>
  <c r="AB3926" i="1"/>
  <c r="A3928" i="1"/>
  <c r="K3928" i="1" s="1"/>
  <c r="X3927" i="1"/>
  <c r="N3883" i="1" l="1"/>
  <c r="AC3883" i="1" s="1"/>
  <c r="L3884" i="1"/>
  <c r="M3883" i="1"/>
  <c r="AD3883" i="1" s="1"/>
  <c r="AE3883" i="1" s="1"/>
  <c r="AB3927" i="1"/>
  <c r="Z3927" i="1"/>
  <c r="AA3927" i="1" s="1"/>
  <c r="AH3927" i="1" s="1"/>
  <c r="I3928" i="1"/>
  <c r="H3928" i="1" s="1"/>
  <c r="AJ3928" i="1"/>
  <c r="Y3927" i="1"/>
  <c r="AI3928" i="1"/>
  <c r="A3929" i="1"/>
  <c r="K3929" i="1" s="1"/>
  <c r="X3928" i="1"/>
  <c r="G3883" i="1" l="1"/>
  <c r="N3884" i="1"/>
  <c r="AC3884" i="1" s="1"/>
  <c r="M3884" i="1"/>
  <c r="AD3884" i="1" s="1"/>
  <c r="L3885" i="1"/>
  <c r="A3930" i="1"/>
  <c r="K3930" i="1" s="1"/>
  <c r="X3929" i="1"/>
  <c r="AB3928" i="1"/>
  <c r="AI3929" i="1"/>
  <c r="Z3928" i="1"/>
  <c r="AA3928" i="1" s="1"/>
  <c r="AH3928" i="1" s="1"/>
  <c r="I3929" i="1"/>
  <c r="H3929" i="1" s="1"/>
  <c r="Y3928" i="1"/>
  <c r="AJ3929" i="1"/>
  <c r="G3884" i="1" l="1"/>
  <c r="AE3884" i="1"/>
  <c r="N3885" i="1"/>
  <c r="AC3885" i="1" s="1"/>
  <c r="M3885" i="1"/>
  <c r="AD3885" i="1" s="1"/>
  <c r="L3886" i="1"/>
  <c r="G3885" i="1"/>
  <c r="AB3929" i="1"/>
  <c r="Z3929" i="1"/>
  <c r="AA3929" i="1" s="1"/>
  <c r="AH3929" i="1" s="1"/>
  <c r="I3930" i="1"/>
  <c r="H3930" i="1" s="1"/>
  <c r="AJ3930" i="1"/>
  <c r="AI3930" i="1"/>
  <c r="Y3929" i="1"/>
  <c r="A3931" i="1"/>
  <c r="K3931" i="1" s="1"/>
  <c r="X3930" i="1"/>
  <c r="AE3885" i="1" l="1"/>
  <c r="N3886" i="1"/>
  <c r="AC3886" i="1" s="1"/>
  <c r="L3887" i="1"/>
  <c r="M3886" i="1"/>
  <c r="AD3886" i="1" s="1"/>
  <c r="AE3886" i="1" s="1"/>
  <c r="G3886" i="1"/>
  <c r="A3932" i="1"/>
  <c r="K3932" i="1" s="1"/>
  <c r="X3931" i="1"/>
  <c r="AB3930" i="1"/>
  <c r="AJ3931" i="1"/>
  <c r="AI3931" i="1"/>
  <c r="I3931" i="1"/>
  <c r="H3931" i="1" s="1"/>
  <c r="Z3930" i="1"/>
  <c r="AA3930" i="1" s="1"/>
  <c r="AH3930" i="1" s="1"/>
  <c r="Y3930" i="1"/>
  <c r="L3888" i="1" l="1"/>
  <c r="M3887" i="1"/>
  <c r="AD3887" i="1" s="1"/>
  <c r="N3887" i="1"/>
  <c r="AC3887" i="1" s="1"/>
  <c r="I3932" i="1"/>
  <c r="H3932" i="1" s="1"/>
  <c r="Y3931" i="1"/>
  <c r="AI3932" i="1"/>
  <c r="AJ3932" i="1"/>
  <c r="Z3931" i="1"/>
  <c r="AA3931" i="1" s="1"/>
  <c r="AH3931" i="1" s="1"/>
  <c r="X3932" i="1"/>
  <c r="A3933" i="1"/>
  <c r="K3933" i="1" s="1"/>
  <c r="AB3931" i="1"/>
  <c r="G3887" i="1" l="1"/>
  <c r="AE3887" i="1"/>
  <c r="M3888" i="1"/>
  <c r="AD3888" i="1" s="1"/>
  <c r="N3888" i="1"/>
  <c r="AC3888" i="1" s="1"/>
  <c r="L3889" i="1"/>
  <c r="AB3932" i="1"/>
  <c r="X3933" i="1"/>
  <c r="A3934" i="1"/>
  <c r="K3934" i="1" s="1"/>
  <c r="I3933" i="1"/>
  <c r="H3933" i="1" s="1"/>
  <c r="Z3932" i="1"/>
  <c r="AA3932" i="1" s="1"/>
  <c r="AH3932" i="1" s="1"/>
  <c r="AJ3933" i="1"/>
  <c r="AI3933" i="1"/>
  <c r="Y3932" i="1"/>
  <c r="G3888" i="1" l="1"/>
  <c r="L3890" i="1"/>
  <c r="M3889" i="1"/>
  <c r="AD3889" i="1" s="1"/>
  <c r="N3889" i="1"/>
  <c r="AC3889" i="1" s="1"/>
  <c r="AE3888" i="1"/>
  <c r="AB3933" i="1"/>
  <c r="X3934" i="1"/>
  <c r="A3935" i="1"/>
  <c r="K3935" i="1" s="1"/>
  <c r="Y3933" i="1"/>
  <c r="AI3934" i="1"/>
  <c r="Z3933" i="1"/>
  <c r="AA3933" i="1" s="1"/>
  <c r="AH3933" i="1" s="1"/>
  <c r="I3934" i="1"/>
  <c r="H3934" i="1" s="1"/>
  <c r="AJ3934" i="1"/>
  <c r="N3890" i="1" l="1"/>
  <c r="AC3890" i="1" s="1"/>
  <c r="L3891" i="1"/>
  <c r="M3890" i="1"/>
  <c r="AD3890" i="1" s="1"/>
  <c r="AE3890" i="1" s="1"/>
  <c r="G3889" i="1"/>
  <c r="G3890" i="1" s="1"/>
  <c r="AE3889" i="1"/>
  <c r="X3935" i="1"/>
  <c r="A3936" i="1"/>
  <c r="K3936" i="1" s="1"/>
  <c r="I3935" i="1"/>
  <c r="H3935" i="1" s="1"/>
  <c r="Y3934" i="1"/>
  <c r="Z3934" i="1"/>
  <c r="AA3934" i="1" s="1"/>
  <c r="AH3934" i="1" s="1"/>
  <c r="AJ3935" i="1"/>
  <c r="AI3935" i="1"/>
  <c r="AB3934" i="1"/>
  <c r="N3891" i="1" l="1"/>
  <c r="AC3891" i="1" s="1"/>
  <c r="L3892" i="1"/>
  <c r="M3891" i="1"/>
  <c r="AD3891" i="1" s="1"/>
  <c r="AE3891" i="1" s="1"/>
  <c r="G3891" i="1"/>
  <c r="Z3935" i="1"/>
  <c r="AA3935" i="1" s="1"/>
  <c r="AH3935" i="1" s="1"/>
  <c r="AJ3936" i="1"/>
  <c r="I3936" i="1"/>
  <c r="H3936" i="1" s="1"/>
  <c r="AI3936" i="1"/>
  <c r="Y3935" i="1"/>
  <c r="AB3935" i="1"/>
  <c r="A3937" i="1"/>
  <c r="K3937" i="1" s="1"/>
  <c r="X3936" i="1"/>
  <c r="M3892" i="1" l="1"/>
  <c r="AD3892" i="1" s="1"/>
  <c r="L3893" i="1"/>
  <c r="N3892" i="1"/>
  <c r="AC3892" i="1" s="1"/>
  <c r="AB3936" i="1"/>
  <c r="Y3936" i="1"/>
  <c r="AI3937" i="1"/>
  <c r="I3937" i="1"/>
  <c r="H3937" i="1" s="1"/>
  <c r="Z3936" i="1"/>
  <c r="AA3936" i="1" s="1"/>
  <c r="AH3936" i="1" s="1"/>
  <c r="AJ3937" i="1"/>
  <c r="A3938" i="1"/>
  <c r="K3938" i="1" s="1"/>
  <c r="X3937" i="1"/>
  <c r="G3892" i="1" l="1"/>
  <c r="M3893" i="1"/>
  <c r="AD3893" i="1" s="1"/>
  <c r="N3893" i="1"/>
  <c r="AC3893" i="1" s="1"/>
  <c r="L3894" i="1"/>
  <c r="AE3892" i="1"/>
  <c r="X3938" i="1"/>
  <c r="A3939" i="1"/>
  <c r="K3939" i="1" s="1"/>
  <c r="AB3937" i="1"/>
  <c r="Y3937" i="1"/>
  <c r="Z3937" i="1"/>
  <c r="AA3937" i="1" s="1"/>
  <c r="AH3937" i="1" s="1"/>
  <c r="I3938" i="1"/>
  <c r="H3938" i="1" s="1"/>
  <c r="AJ3938" i="1"/>
  <c r="AI3938" i="1"/>
  <c r="G3893" i="1" l="1"/>
  <c r="N3894" i="1"/>
  <c r="AC3894" i="1" s="1"/>
  <c r="L3895" i="1"/>
  <c r="M3894" i="1"/>
  <c r="AD3894" i="1" s="1"/>
  <c r="AE3894" i="1" s="1"/>
  <c r="G3894" i="1"/>
  <c r="AE3893" i="1"/>
  <c r="AB3938" i="1"/>
  <c r="X3939" i="1"/>
  <c r="A3940" i="1"/>
  <c r="K3940" i="1" s="1"/>
  <c r="Z3938" i="1"/>
  <c r="AA3938" i="1" s="1"/>
  <c r="AH3938" i="1" s="1"/>
  <c r="Y3938" i="1"/>
  <c r="AI3939" i="1"/>
  <c r="I3939" i="1"/>
  <c r="H3939" i="1" s="1"/>
  <c r="AJ3939" i="1"/>
  <c r="M3895" i="1" l="1"/>
  <c r="AD3895" i="1" s="1"/>
  <c r="L3896" i="1"/>
  <c r="N3895" i="1"/>
  <c r="AC3895" i="1" s="1"/>
  <c r="AB3939" i="1"/>
  <c r="A3941" i="1"/>
  <c r="K3941" i="1" s="1"/>
  <c r="X3940" i="1"/>
  <c r="Z3939" i="1"/>
  <c r="AI3940" i="1"/>
  <c r="I3940" i="1"/>
  <c r="H3940" i="1" s="1"/>
  <c r="AJ3940" i="1"/>
  <c r="G3895" i="1" l="1"/>
  <c r="AE3895" i="1"/>
  <c r="M3896" i="1"/>
  <c r="AD3896" i="1" s="1"/>
  <c r="N3896" i="1"/>
  <c r="AC3896" i="1" s="1"/>
  <c r="L3897" i="1"/>
  <c r="Y3940" i="1"/>
  <c r="Z3940" i="1"/>
  <c r="AA3940" i="1" s="1"/>
  <c r="AH3940" i="1" s="1"/>
  <c r="AJ3941" i="1"/>
  <c r="I3941" i="1"/>
  <c r="H3941" i="1" s="1"/>
  <c r="AI3941" i="1"/>
  <c r="A3942" i="1"/>
  <c r="K3942" i="1" s="1"/>
  <c r="X3941" i="1"/>
  <c r="AB3940" i="1"/>
  <c r="G3896" i="1" l="1"/>
  <c r="M3897" i="1"/>
  <c r="AD3897" i="1" s="1"/>
  <c r="N3897" i="1"/>
  <c r="AC3897" i="1" s="1"/>
  <c r="L3898" i="1"/>
  <c r="AE3896" i="1"/>
  <c r="AB3941" i="1"/>
  <c r="AI3942" i="1"/>
  <c r="I3942" i="1"/>
  <c r="H3942" i="1" s="1"/>
  <c r="Z3941" i="1"/>
  <c r="AA3941" i="1" s="1"/>
  <c r="AH3941" i="1" s="1"/>
  <c r="Y3941" i="1"/>
  <c r="AJ3942" i="1"/>
  <c r="A3943" i="1"/>
  <c r="K3943" i="1" s="1"/>
  <c r="X3942" i="1"/>
  <c r="G3897" i="1" l="1"/>
  <c r="N3898" i="1"/>
  <c r="AC3898" i="1" s="1"/>
  <c r="L3899" i="1"/>
  <c r="M3898" i="1"/>
  <c r="AD3898" i="1" s="1"/>
  <c r="AE3898" i="1" s="1"/>
  <c r="G3898" i="1"/>
  <c r="AE3897" i="1"/>
  <c r="X3943" i="1"/>
  <c r="A3944" i="1"/>
  <c r="K3944" i="1" s="1"/>
  <c r="I3943" i="1"/>
  <c r="H3943" i="1" s="1"/>
  <c r="Y3942" i="1"/>
  <c r="AJ3943" i="1"/>
  <c r="Z3942" i="1"/>
  <c r="AA3942" i="1" s="1"/>
  <c r="AH3942" i="1" s="1"/>
  <c r="AI3943" i="1"/>
  <c r="AB3942" i="1"/>
  <c r="N3899" i="1" l="1"/>
  <c r="AC3899" i="1" s="1"/>
  <c r="L3900" i="1"/>
  <c r="M3899" i="1"/>
  <c r="AD3899" i="1" s="1"/>
  <c r="AE3899" i="1" s="1"/>
  <c r="G3899" i="1"/>
  <c r="A3945" i="1"/>
  <c r="K3945" i="1" s="1"/>
  <c r="X3944" i="1"/>
  <c r="Z3943" i="1"/>
  <c r="AA3943" i="1" s="1"/>
  <c r="AH3943" i="1" s="1"/>
  <c r="I3944" i="1"/>
  <c r="H3944" i="1" s="1"/>
  <c r="AJ3944" i="1"/>
  <c r="Y3943" i="1"/>
  <c r="AI3944" i="1"/>
  <c r="AB3943" i="1"/>
  <c r="M3900" i="1" l="1"/>
  <c r="AD3900" i="1" s="1"/>
  <c r="N3900" i="1"/>
  <c r="AC3900" i="1" s="1"/>
  <c r="L3901" i="1"/>
  <c r="G3900" i="1"/>
  <c r="AJ3945" i="1"/>
  <c r="AI3945" i="1"/>
  <c r="Y3944" i="1"/>
  <c r="I3945" i="1"/>
  <c r="H3945" i="1" s="1"/>
  <c r="Z3944" i="1"/>
  <c r="AA3944" i="1" s="1"/>
  <c r="AH3944" i="1" s="1"/>
  <c r="X3945" i="1"/>
  <c r="A3946" i="1"/>
  <c r="K3946" i="1" s="1"/>
  <c r="AB3944" i="1"/>
  <c r="L3902" i="1" l="1"/>
  <c r="M3901" i="1"/>
  <c r="AD3901" i="1" s="1"/>
  <c r="N3901" i="1"/>
  <c r="AC3901" i="1" s="1"/>
  <c r="AE3900" i="1"/>
  <c r="A3947" i="1"/>
  <c r="K3947" i="1" s="1"/>
  <c r="X3946" i="1"/>
  <c r="Z3945" i="1"/>
  <c r="AA3945" i="1" s="1"/>
  <c r="AH3945" i="1" s="1"/>
  <c r="AJ3946" i="1"/>
  <c r="I3946" i="1"/>
  <c r="H3946" i="1" s="1"/>
  <c r="Y3945" i="1"/>
  <c r="AI3946" i="1"/>
  <c r="AB3945" i="1"/>
  <c r="G3901" i="1" l="1"/>
  <c r="AE3901" i="1"/>
  <c r="N3902" i="1"/>
  <c r="AC3902" i="1" s="1"/>
  <c r="L3903" i="1"/>
  <c r="M3902" i="1"/>
  <c r="AD3902" i="1" s="1"/>
  <c r="AE3902" i="1" s="1"/>
  <c r="AI3947" i="1"/>
  <c r="Y3946" i="1"/>
  <c r="Z3946" i="1"/>
  <c r="AA3946" i="1" s="1"/>
  <c r="AH3946" i="1" s="1"/>
  <c r="I3947" i="1"/>
  <c r="H3947" i="1" s="1"/>
  <c r="AJ3947" i="1"/>
  <c r="A3948" i="1"/>
  <c r="K3948" i="1" s="1"/>
  <c r="X3947" i="1"/>
  <c r="AB3946" i="1"/>
  <c r="G3902" i="1" l="1"/>
  <c r="N3903" i="1"/>
  <c r="AC3903" i="1" s="1"/>
  <c r="L3904" i="1"/>
  <c r="M3903" i="1"/>
  <c r="AD3903" i="1" s="1"/>
  <c r="AJ3948" i="1"/>
  <c r="I3948" i="1"/>
  <c r="H3948" i="1" s="1"/>
  <c r="AI3948" i="1"/>
  <c r="Y3947" i="1"/>
  <c r="Z3947" i="1"/>
  <c r="AA3947" i="1" s="1"/>
  <c r="AH3947" i="1" s="1"/>
  <c r="X3948" i="1"/>
  <c r="A3949" i="1"/>
  <c r="K3949" i="1" s="1"/>
  <c r="AB3947" i="1"/>
  <c r="G3903" i="1" l="1"/>
  <c r="AE3903" i="1"/>
  <c r="M3904" i="1"/>
  <c r="AD3904" i="1" s="1"/>
  <c r="N3904" i="1"/>
  <c r="AC3904" i="1" s="1"/>
  <c r="L3905" i="1"/>
  <c r="AB3948" i="1"/>
  <c r="AJ3949" i="1"/>
  <c r="I3949" i="1"/>
  <c r="H3949" i="1" s="1"/>
  <c r="AI3949" i="1"/>
  <c r="Z3948" i="1"/>
  <c r="AA3948" i="1" s="1"/>
  <c r="AH3948" i="1" s="1"/>
  <c r="Y3948" i="1"/>
  <c r="X3949" i="1"/>
  <c r="A3950" i="1"/>
  <c r="K3950" i="1" s="1"/>
  <c r="G3904" i="1" l="1"/>
  <c r="N3905" i="1"/>
  <c r="AC3905" i="1" s="1"/>
  <c r="L3906" i="1"/>
  <c r="M3905" i="1"/>
  <c r="AD3905" i="1" s="1"/>
  <c r="AE3905" i="1" s="1"/>
  <c r="G3905" i="1"/>
  <c r="AE3904" i="1"/>
  <c r="AB3949" i="1"/>
  <c r="X3950" i="1"/>
  <c r="A3951" i="1"/>
  <c r="K3951" i="1" s="1"/>
  <c r="I3950" i="1"/>
  <c r="H3950" i="1" s="1"/>
  <c r="AI3950" i="1"/>
  <c r="Y3949" i="1"/>
  <c r="AJ3950" i="1"/>
  <c r="Z3949" i="1"/>
  <c r="AA3949" i="1" s="1"/>
  <c r="AH3949" i="1" s="1"/>
  <c r="M3906" i="1" l="1"/>
  <c r="AD3906" i="1" s="1"/>
  <c r="L3907" i="1"/>
  <c r="N3906" i="1"/>
  <c r="AC3906" i="1" s="1"/>
  <c r="A3952" i="1"/>
  <c r="K3952" i="1" s="1"/>
  <c r="X3951" i="1"/>
  <c r="Y3950" i="1"/>
  <c r="AJ3951" i="1"/>
  <c r="I3951" i="1"/>
  <c r="H3951" i="1" s="1"/>
  <c r="Z3950" i="1"/>
  <c r="AA3950" i="1" s="1"/>
  <c r="AH3950" i="1" s="1"/>
  <c r="AI3951" i="1"/>
  <c r="AB3950" i="1"/>
  <c r="G3906" i="1" l="1"/>
  <c r="M3907" i="1"/>
  <c r="AD3907" i="1" s="1"/>
  <c r="N3907" i="1"/>
  <c r="AC3907" i="1" s="1"/>
  <c r="L3908" i="1"/>
  <c r="AE3906" i="1"/>
  <c r="AJ3952" i="1"/>
  <c r="I3952" i="1"/>
  <c r="H3952" i="1" s="1"/>
  <c r="AI3952" i="1"/>
  <c r="Z3951" i="1"/>
  <c r="AA3951" i="1" s="1"/>
  <c r="AH3951" i="1" s="1"/>
  <c r="Y3951" i="1"/>
  <c r="A3953" i="1"/>
  <c r="K3953" i="1" s="1"/>
  <c r="X3952" i="1"/>
  <c r="AB3951" i="1"/>
  <c r="G3907" i="1" l="1"/>
  <c r="N3908" i="1"/>
  <c r="AC3908" i="1" s="1"/>
  <c r="L3909" i="1"/>
  <c r="M3908" i="1"/>
  <c r="AD3908" i="1" s="1"/>
  <c r="AE3908" i="1" s="1"/>
  <c r="G3908" i="1"/>
  <c r="AE3907" i="1"/>
  <c r="AB3952" i="1"/>
  <c r="A3954" i="1"/>
  <c r="K3954" i="1" s="1"/>
  <c r="X3953" i="1"/>
  <c r="AJ3953" i="1"/>
  <c r="I3953" i="1"/>
  <c r="H3953" i="1" s="1"/>
  <c r="AI3953" i="1"/>
  <c r="Z3952" i="1"/>
  <c r="AA3952" i="1" s="1"/>
  <c r="AH3952" i="1" s="1"/>
  <c r="Y3952" i="1"/>
  <c r="M3909" i="1" l="1"/>
  <c r="AD3909" i="1" s="1"/>
  <c r="N3909" i="1"/>
  <c r="AC3909" i="1" s="1"/>
  <c r="AE3909" i="1" s="1"/>
  <c r="L3910" i="1"/>
  <c r="AB3953" i="1"/>
  <c r="Z3953" i="1"/>
  <c r="AA3953" i="1" s="1"/>
  <c r="AH3953" i="1" s="1"/>
  <c r="Y3953" i="1"/>
  <c r="AJ3954" i="1"/>
  <c r="I3954" i="1"/>
  <c r="H3954" i="1" s="1"/>
  <c r="AI3954" i="1"/>
  <c r="A3955" i="1"/>
  <c r="K3955" i="1" s="1"/>
  <c r="X3954" i="1"/>
  <c r="G3909" i="1" l="1"/>
  <c r="N3910" i="1"/>
  <c r="AC3910" i="1" s="1"/>
  <c r="M3910" i="1"/>
  <c r="AD3910" i="1" s="1"/>
  <c r="AE3910" i="1" s="1"/>
  <c r="L3911" i="1"/>
  <c r="G3910" i="1"/>
  <c r="AB3954" i="1"/>
  <c r="Y3954" i="1"/>
  <c r="AJ3955" i="1"/>
  <c r="I3955" i="1"/>
  <c r="H3955" i="1" s="1"/>
  <c r="Z3954" i="1"/>
  <c r="AA3954" i="1" s="1"/>
  <c r="AH3954" i="1" s="1"/>
  <c r="AI3955" i="1"/>
  <c r="A3956" i="1"/>
  <c r="K3956" i="1" s="1"/>
  <c r="X3955" i="1"/>
  <c r="N3911" i="1" l="1"/>
  <c r="AC3911" i="1" s="1"/>
  <c r="L3912" i="1"/>
  <c r="M3911" i="1"/>
  <c r="AD3911" i="1" s="1"/>
  <c r="G3911" i="1"/>
  <c r="A3957" i="1"/>
  <c r="K3957" i="1" s="1"/>
  <c r="X3956" i="1"/>
  <c r="AB3955" i="1"/>
  <c r="Y3955" i="1"/>
  <c r="I3956" i="1"/>
  <c r="H3956" i="1" s="1"/>
  <c r="AI3956" i="1"/>
  <c r="Z3955" i="1"/>
  <c r="AA3955" i="1" s="1"/>
  <c r="AH3955" i="1" s="1"/>
  <c r="AJ3956" i="1"/>
  <c r="L3913" i="1" l="1"/>
  <c r="N3912" i="1"/>
  <c r="AC3912" i="1" s="1"/>
  <c r="M3912" i="1"/>
  <c r="AD3912" i="1" s="1"/>
  <c r="AE3911" i="1"/>
  <c r="AI3957" i="1"/>
  <c r="Y3956" i="1"/>
  <c r="AJ3957" i="1"/>
  <c r="I3957" i="1"/>
  <c r="H3957" i="1" s="1"/>
  <c r="Z3956" i="1"/>
  <c r="AA3956" i="1" s="1"/>
  <c r="AH3956" i="1" s="1"/>
  <c r="X3957" i="1"/>
  <c r="A3958" i="1"/>
  <c r="K3958" i="1" s="1"/>
  <c r="AB3956" i="1"/>
  <c r="G3912" i="1" l="1"/>
  <c r="AE3912" i="1"/>
  <c r="N3913" i="1"/>
  <c r="AC3913" i="1" s="1"/>
  <c r="L3914" i="1"/>
  <c r="M3913" i="1"/>
  <c r="AD3913" i="1" s="1"/>
  <c r="AE3913" i="1" s="1"/>
  <c r="X3958" i="1"/>
  <c r="A3959" i="1"/>
  <c r="K3959" i="1" s="1"/>
  <c r="I3958" i="1"/>
  <c r="H3958" i="1" s="1"/>
  <c r="Y3957" i="1"/>
  <c r="AJ3958" i="1"/>
  <c r="AI3958" i="1"/>
  <c r="Z3957" i="1"/>
  <c r="AA3957" i="1" s="1"/>
  <c r="AH3957" i="1" s="1"/>
  <c r="AB3957" i="1"/>
  <c r="G3913" i="1" l="1"/>
  <c r="M3914" i="1"/>
  <c r="AD3914" i="1" s="1"/>
  <c r="N3914" i="1"/>
  <c r="AC3914" i="1" s="1"/>
  <c r="L3915" i="1"/>
  <c r="G3914" i="1"/>
  <c r="AJ3959" i="1"/>
  <c r="I3959" i="1"/>
  <c r="H3959" i="1" s="1"/>
  <c r="Z3958" i="1"/>
  <c r="AA3958" i="1" s="1"/>
  <c r="AH3958" i="1" s="1"/>
  <c r="AI3959" i="1"/>
  <c r="Y3958" i="1"/>
  <c r="AB3958" i="1"/>
  <c r="A3960" i="1"/>
  <c r="K3960" i="1" s="1"/>
  <c r="X3959" i="1"/>
  <c r="M3915" i="1" l="1"/>
  <c r="AD3915" i="1" s="1"/>
  <c r="N3915" i="1"/>
  <c r="AC3915" i="1" s="1"/>
  <c r="L3916" i="1"/>
  <c r="AE3914" i="1"/>
  <c r="Y3959" i="1"/>
  <c r="AI3960" i="1"/>
  <c r="AJ3960" i="1"/>
  <c r="I3960" i="1"/>
  <c r="H3960" i="1" s="1"/>
  <c r="Z3959" i="1"/>
  <c r="AA3959" i="1" s="1"/>
  <c r="AH3959" i="1" s="1"/>
  <c r="AB3959" i="1"/>
  <c r="A3961" i="1"/>
  <c r="K3961" i="1" s="1"/>
  <c r="X3960" i="1"/>
  <c r="G3915" i="1" l="1"/>
  <c r="N3916" i="1"/>
  <c r="AC3916" i="1" s="1"/>
  <c r="L3917" i="1"/>
  <c r="M3916" i="1"/>
  <c r="AD3916" i="1" s="1"/>
  <c r="AE3916" i="1" s="1"/>
  <c r="G3916" i="1"/>
  <c r="AE3915" i="1"/>
  <c r="AB3960" i="1"/>
  <c r="I3961" i="1"/>
  <c r="H3961" i="1" s="1"/>
  <c r="Z3960" i="1"/>
  <c r="AA3960" i="1" s="1"/>
  <c r="AH3960" i="1" s="1"/>
  <c r="Y3960" i="1"/>
  <c r="AJ3961" i="1"/>
  <c r="AI3961" i="1"/>
  <c r="A3962" i="1"/>
  <c r="K3962" i="1" s="1"/>
  <c r="X3961" i="1"/>
  <c r="M3917" i="1" l="1"/>
  <c r="AD3917" i="1" s="1"/>
  <c r="N3917" i="1"/>
  <c r="AC3917" i="1" s="1"/>
  <c r="L3918" i="1"/>
  <c r="AB3961" i="1"/>
  <c r="X3962" i="1"/>
  <c r="A3963" i="1"/>
  <c r="K3963" i="1" s="1"/>
  <c r="Z3961" i="1"/>
  <c r="AA3961" i="1" s="1"/>
  <c r="AH3961" i="1" s="1"/>
  <c r="I3962" i="1"/>
  <c r="H3962" i="1" s="1"/>
  <c r="AI3962" i="1"/>
  <c r="Y3961" i="1"/>
  <c r="AJ3962" i="1"/>
  <c r="G3917" i="1" l="1"/>
  <c r="M3918" i="1"/>
  <c r="AD3918" i="1" s="1"/>
  <c r="N3918" i="1"/>
  <c r="AC3918" i="1" s="1"/>
  <c r="L3919" i="1"/>
  <c r="AE3917" i="1"/>
  <c r="A3964" i="1"/>
  <c r="K3964" i="1" s="1"/>
  <c r="X3963" i="1"/>
  <c r="AJ3963" i="1"/>
  <c r="Z3962" i="1"/>
  <c r="AA3962" i="1" s="1"/>
  <c r="AH3962" i="1" s="1"/>
  <c r="AI3963" i="1"/>
  <c r="Y3962" i="1"/>
  <c r="I3963" i="1"/>
  <c r="H3963" i="1" s="1"/>
  <c r="AB3962" i="1"/>
  <c r="G3918" i="1" l="1"/>
  <c r="M3919" i="1"/>
  <c r="AD3919" i="1" s="1"/>
  <c r="L3920" i="1"/>
  <c r="N3919" i="1"/>
  <c r="AC3919" i="1" s="1"/>
  <c r="AE3919" i="1" s="1"/>
  <c r="AE3918" i="1"/>
  <c r="A3965" i="1"/>
  <c r="K3965" i="1" s="1"/>
  <c r="X3964" i="1"/>
  <c r="AB3963" i="1"/>
  <c r="Y3963" i="1"/>
  <c r="I3964" i="1"/>
  <c r="H3964" i="1" s="1"/>
  <c r="AJ3964" i="1"/>
  <c r="Z3963" i="1"/>
  <c r="AA3963" i="1" s="1"/>
  <c r="AH3963" i="1" s="1"/>
  <c r="AI3964" i="1"/>
  <c r="G3919" i="1" l="1"/>
  <c r="L3921" i="1"/>
  <c r="M3920" i="1"/>
  <c r="AD3920" i="1" s="1"/>
  <c r="N3920" i="1"/>
  <c r="AC3920" i="1" s="1"/>
  <c r="AI3965" i="1"/>
  <c r="Z3964" i="1"/>
  <c r="AA3964" i="1" s="1"/>
  <c r="AH3964" i="1" s="1"/>
  <c r="AJ3965" i="1"/>
  <c r="I3965" i="1"/>
  <c r="H3965" i="1" s="1"/>
  <c r="Y3964" i="1"/>
  <c r="A3966" i="1"/>
  <c r="K3966" i="1" s="1"/>
  <c r="X3965" i="1"/>
  <c r="AB3964" i="1"/>
  <c r="G3920" i="1" l="1"/>
  <c r="AE3920" i="1"/>
  <c r="L3922" i="1"/>
  <c r="M3921" i="1"/>
  <c r="AD3921" i="1" s="1"/>
  <c r="N3921" i="1"/>
  <c r="AC3921" i="1" s="1"/>
  <c r="AB3965" i="1"/>
  <c r="X3966" i="1"/>
  <c r="A3967" i="1"/>
  <c r="K3967" i="1" s="1"/>
  <c r="AJ3966" i="1"/>
  <c r="AI3966" i="1"/>
  <c r="Z3965" i="1"/>
  <c r="AA3965" i="1" s="1"/>
  <c r="AH3965" i="1" s="1"/>
  <c r="Y3965" i="1"/>
  <c r="I3966" i="1"/>
  <c r="H3966" i="1" s="1"/>
  <c r="L3923" i="1" l="1"/>
  <c r="N3922" i="1"/>
  <c r="AC3922" i="1" s="1"/>
  <c r="M3922" i="1"/>
  <c r="AD3922" i="1" s="1"/>
  <c r="G3921" i="1"/>
  <c r="G3922" i="1" s="1"/>
  <c r="AE3921" i="1"/>
  <c r="Y3966" i="1"/>
  <c r="I3967" i="1"/>
  <c r="H3967" i="1" s="1"/>
  <c r="AJ3967" i="1"/>
  <c r="AI3967" i="1"/>
  <c r="Z3966" i="1"/>
  <c r="AA3966" i="1" s="1"/>
  <c r="AH3966" i="1" s="1"/>
  <c r="A3968" i="1"/>
  <c r="K3968" i="1" s="1"/>
  <c r="X3967" i="1"/>
  <c r="AB3966" i="1"/>
  <c r="AE3922" i="1" l="1"/>
  <c r="M3923" i="1"/>
  <c r="AD3923" i="1" s="1"/>
  <c r="N3923" i="1"/>
  <c r="AC3923" i="1" s="1"/>
  <c r="L3924" i="1"/>
  <c r="I3968" i="1"/>
  <c r="H3968" i="1" s="1"/>
  <c r="AI3968" i="1"/>
  <c r="Z3967" i="1"/>
  <c r="AA3967" i="1" s="1"/>
  <c r="AH3967" i="1" s="1"/>
  <c r="Y3967" i="1"/>
  <c r="AJ3968" i="1"/>
  <c r="A3969" i="1"/>
  <c r="K3969" i="1" s="1"/>
  <c r="X3968" i="1"/>
  <c r="AB3967" i="1"/>
  <c r="G3923" i="1" l="1"/>
  <c r="AE3923" i="1"/>
  <c r="N3924" i="1"/>
  <c r="AC3924" i="1" s="1"/>
  <c r="L3925" i="1"/>
  <c r="M3924" i="1"/>
  <c r="AD3924" i="1" s="1"/>
  <c r="G3924" i="1"/>
  <c r="X3969" i="1"/>
  <c r="A3970" i="1"/>
  <c r="K3970" i="1" s="1"/>
  <c r="AB3968" i="1"/>
  <c r="AJ3969" i="1"/>
  <c r="Z3968" i="1"/>
  <c r="AA3968" i="1" s="1"/>
  <c r="AH3968" i="1" s="1"/>
  <c r="AI3969" i="1"/>
  <c r="Y3968" i="1"/>
  <c r="I3969" i="1"/>
  <c r="H3969" i="1" s="1"/>
  <c r="AE3924" i="1" l="1"/>
  <c r="L3926" i="1"/>
  <c r="M3925" i="1"/>
  <c r="AD3925" i="1" s="1"/>
  <c r="N3925" i="1"/>
  <c r="AC3925" i="1" s="1"/>
  <c r="G3925" i="1"/>
  <c r="X3970" i="1"/>
  <c r="A3971" i="1"/>
  <c r="K3971" i="1" s="1"/>
  <c r="Y3969" i="1"/>
  <c r="AJ3970" i="1"/>
  <c r="Z3969" i="1"/>
  <c r="AA3969" i="1" s="1"/>
  <c r="AH3969" i="1" s="1"/>
  <c r="AI3970" i="1"/>
  <c r="I3970" i="1"/>
  <c r="H3970" i="1" s="1"/>
  <c r="AB3969" i="1"/>
  <c r="N3926" i="1" l="1"/>
  <c r="AC3926" i="1" s="1"/>
  <c r="L3927" i="1"/>
  <c r="M3926" i="1"/>
  <c r="AD3926" i="1" s="1"/>
  <c r="G3926" i="1"/>
  <c r="AE3925" i="1"/>
  <c r="A3972" i="1"/>
  <c r="K3972" i="1" s="1"/>
  <c r="X3971" i="1"/>
  <c r="AI3971" i="1"/>
  <c r="Z3970" i="1"/>
  <c r="AJ3971" i="1"/>
  <c r="I3971" i="1"/>
  <c r="H3971" i="1" s="1"/>
  <c r="AB3970" i="1"/>
  <c r="AE3926" i="1" l="1"/>
  <c r="M3927" i="1"/>
  <c r="AD3927" i="1" s="1"/>
  <c r="N3927" i="1"/>
  <c r="AC3927" i="1" s="1"/>
  <c r="L3928" i="1"/>
  <c r="A3973" i="1"/>
  <c r="K3973" i="1" s="1"/>
  <c r="X3972" i="1"/>
  <c r="AB3971" i="1"/>
  <c r="AI3972" i="1"/>
  <c r="I3972" i="1"/>
  <c r="H3972" i="1" s="1"/>
  <c r="AJ3972" i="1"/>
  <c r="Z3971" i="1"/>
  <c r="AA3971" i="1" s="1"/>
  <c r="AH3971" i="1" s="1"/>
  <c r="Y3971" i="1"/>
  <c r="G3927" i="1" l="1"/>
  <c r="N3928" i="1"/>
  <c r="AC3928" i="1" s="1"/>
  <c r="L3929" i="1"/>
  <c r="M3928" i="1"/>
  <c r="AD3928" i="1" s="1"/>
  <c r="AE3928" i="1" s="1"/>
  <c r="G3928" i="1"/>
  <c r="AE3927" i="1"/>
  <c r="AJ3973" i="1"/>
  <c r="I3973" i="1"/>
  <c r="H3973" i="1" s="1"/>
  <c r="AI3973" i="1"/>
  <c r="Y3972" i="1"/>
  <c r="Z3972" i="1"/>
  <c r="AA3972" i="1" s="1"/>
  <c r="AH3972" i="1" s="1"/>
  <c r="A3974" i="1"/>
  <c r="K3974" i="1" s="1"/>
  <c r="X3973" i="1"/>
  <c r="AB3972" i="1"/>
  <c r="N3929" i="1" l="1"/>
  <c r="AC3929" i="1" s="1"/>
  <c r="L3930" i="1"/>
  <c r="M3929" i="1"/>
  <c r="AD3929" i="1" s="1"/>
  <c r="AE3929" i="1" s="1"/>
  <c r="A3975" i="1"/>
  <c r="K3975" i="1" s="1"/>
  <c r="X3974" i="1"/>
  <c r="AB3973" i="1"/>
  <c r="Y3973" i="1"/>
  <c r="Z3973" i="1"/>
  <c r="AA3973" i="1" s="1"/>
  <c r="AH3973" i="1" s="1"/>
  <c r="AJ3974" i="1"/>
  <c r="I3974" i="1"/>
  <c r="H3974" i="1" s="1"/>
  <c r="AI3974" i="1"/>
  <c r="G3929" i="1" l="1"/>
  <c r="M3930" i="1"/>
  <c r="AD3930" i="1" s="1"/>
  <c r="N3930" i="1"/>
  <c r="AC3930" i="1" s="1"/>
  <c r="L3931" i="1"/>
  <c r="AB3974" i="1"/>
  <c r="AJ3975" i="1"/>
  <c r="I3975" i="1"/>
  <c r="H3975" i="1" s="1"/>
  <c r="AI3975" i="1"/>
  <c r="Y3974" i="1"/>
  <c r="Z3974" i="1"/>
  <c r="AA3974" i="1" s="1"/>
  <c r="AH3974" i="1" s="1"/>
  <c r="A3976" i="1"/>
  <c r="K3976" i="1" s="1"/>
  <c r="X3975" i="1"/>
  <c r="G3930" i="1" l="1"/>
  <c r="N3931" i="1"/>
  <c r="AC3931" i="1" s="1"/>
  <c r="M3931" i="1"/>
  <c r="AD3931" i="1" s="1"/>
  <c r="L3932" i="1"/>
  <c r="AE3930" i="1"/>
  <c r="AB3975" i="1"/>
  <c r="I3976" i="1"/>
  <c r="H3976" i="1" s="1"/>
  <c r="AJ3976" i="1"/>
  <c r="Z3975" i="1"/>
  <c r="AA3975" i="1" s="1"/>
  <c r="AH3975" i="1" s="1"/>
  <c r="AI3976" i="1"/>
  <c r="Y3975" i="1"/>
  <c r="A3977" i="1"/>
  <c r="K3977" i="1" s="1"/>
  <c r="X3976" i="1"/>
  <c r="G3931" i="1" l="1"/>
  <c r="N3932" i="1"/>
  <c r="AC3932" i="1" s="1"/>
  <c r="L3933" i="1"/>
  <c r="M3932" i="1"/>
  <c r="AD3932" i="1" s="1"/>
  <c r="AE3931" i="1"/>
  <c r="AB3976" i="1"/>
  <c r="Z3976" i="1"/>
  <c r="AA3976" i="1" s="1"/>
  <c r="AH3976" i="1" s="1"/>
  <c r="AI3977" i="1"/>
  <c r="AJ3977" i="1"/>
  <c r="I3977" i="1"/>
  <c r="H3977" i="1" s="1"/>
  <c r="Y3976" i="1"/>
  <c r="X3977" i="1"/>
  <c r="A3978" i="1"/>
  <c r="K3978" i="1" s="1"/>
  <c r="G3932" i="1" l="1"/>
  <c r="AE3932" i="1"/>
  <c r="M3933" i="1"/>
  <c r="AD3933" i="1" s="1"/>
  <c r="L3934" i="1"/>
  <c r="N3933" i="1"/>
  <c r="AC3933" i="1" s="1"/>
  <c r="AB3977" i="1"/>
  <c r="A3979" i="1"/>
  <c r="K3979" i="1" s="1"/>
  <c r="X3978" i="1"/>
  <c r="I3978" i="1"/>
  <c r="H3978" i="1" s="1"/>
  <c r="AJ3978" i="1"/>
  <c r="Z3977" i="1"/>
  <c r="AA3977" i="1" s="1"/>
  <c r="AH3977" i="1" s="1"/>
  <c r="AI3978" i="1"/>
  <c r="Y3977" i="1"/>
  <c r="N3934" i="1" l="1"/>
  <c r="AC3934" i="1" s="1"/>
  <c r="M3934" i="1"/>
  <c r="AD3934" i="1" s="1"/>
  <c r="L3935" i="1"/>
  <c r="G3933" i="1"/>
  <c r="AE3933" i="1"/>
  <c r="I3979" i="1"/>
  <c r="H3979" i="1" s="1"/>
  <c r="Y3978" i="1"/>
  <c r="Z3978" i="1"/>
  <c r="AA3978" i="1" s="1"/>
  <c r="AH3978" i="1" s="1"/>
  <c r="AJ3979" i="1"/>
  <c r="AI3979" i="1"/>
  <c r="X3979" i="1"/>
  <c r="A3980" i="1"/>
  <c r="K3980" i="1" s="1"/>
  <c r="AB3978" i="1"/>
  <c r="G3934" i="1" l="1"/>
  <c r="AE3934" i="1"/>
  <c r="N3935" i="1"/>
  <c r="AC3935" i="1" s="1"/>
  <c r="L3936" i="1"/>
  <c r="M3935" i="1"/>
  <c r="AD3935" i="1" s="1"/>
  <c r="AB3979" i="1"/>
  <c r="Z3979" i="1"/>
  <c r="AA3979" i="1" s="1"/>
  <c r="AH3979" i="1" s="1"/>
  <c r="AJ3980" i="1"/>
  <c r="I3980" i="1"/>
  <c r="H3980" i="1" s="1"/>
  <c r="AI3980" i="1"/>
  <c r="Y3979" i="1"/>
  <c r="A3981" i="1"/>
  <c r="K3981" i="1" s="1"/>
  <c r="X3980" i="1"/>
  <c r="G3935" i="1" l="1"/>
  <c r="AE3935" i="1"/>
  <c r="N3936" i="1"/>
  <c r="AC3936" i="1" s="1"/>
  <c r="L3937" i="1"/>
  <c r="M3936" i="1"/>
  <c r="AD3936" i="1" s="1"/>
  <c r="Y3980" i="1"/>
  <c r="AI3981" i="1"/>
  <c r="Z3980" i="1"/>
  <c r="AA3980" i="1" s="1"/>
  <c r="AH3980" i="1" s="1"/>
  <c r="I3981" i="1"/>
  <c r="H3981" i="1" s="1"/>
  <c r="AJ3981" i="1"/>
  <c r="X3981" i="1"/>
  <c r="A3982" i="1"/>
  <c r="K3982" i="1" s="1"/>
  <c r="AB3980" i="1"/>
  <c r="G3936" i="1" l="1"/>
  <c r="AE3936" i="1"/>
  <c r="N3937" i="1"/>
  <c r="AC3937" i="1" s="1"/>
  <c r="L3938" i="1"/>
  <c r="M3937" i="1"/>
  <c r="AD3937" i="1" s="1"/>
  <c r="X3982" i="1"/>
  <c r="A3983" i="1"/>
  <c r="K3983" i="1" s="1"/>
  <c r="I3982" i="1"/>
  <c r="H3982" i="1" s="1"/>
  <c r="AJ3982" i="1"/>
  <c r="Y3981" i="1"/>
  <c r="Z3981" i="1"/>
  <c r="AA3981" i="1" s="1"/>
  <c r="AH3981" i="1" s="1"/>
  <c r="AI3982" i="1"/>
  <c r="AB3981" i="1"/>
  <c r="G3937" i="1" l="1"/>
  <c r="M3938" i="1"/>
  <c r="AD3938" i="1" s="1"/>
  <c r="N3938" i="1"/>
  <c r="AC3938" i="1" s="1"/>
  <c r="L3939" i="1"/>
  <c r="AE3937" i="1"/>
  <c r="AB3982" i="1"/>
  <c r="A3984" i="1"/>
  <c r="K3984" i="1" s="1"/>
  <c r="X3983" i="1"/>
  <c r="Z3982" i="1"/>
  <c r="AA3982" i="1" s="1"/>
  <c r="AH3982" i="1" s="1"/>
  <c r="Y3982" i="1"/>
  <c r="AJ3983" i="1"/>
  <c r="I3983" i="1"/>
  <c r="H3983" i="1" s="1"/>
  <c r="AI3983" i="1"/>
  <c r="AE3938" i="1" l="1"/>
  <c r="G3938" i="1"/>
  <c r="L3940" i="1"/>
  <c r="M3939" i="1"/>
  <c r="AD3939" i="1" s="1"/>
  <c r="N3939" i="1"/>
  <c r="AC3939" i="1" s="1"/>
  <c r="AE3939" i="1" s="1"/>
  <c r="AB3983" i="1"/>
  <c r="I3984" i="1"/>
  <c r="H3984" i="1" s="1"/>
  <c r="AJ3984" i="1"/>
  <c r="AI3984" i="1"/>
  <c r="Y3983" i="1"/>
  <c r="Z3983" i="1"/>
  <c r="AA3983" i="1" s="1"/>
  <c r="AH3983" i="1" s="1"/>
  <c r="A3985" i="1"/>
  <c r="K3985" i="1" s="1"/>
  <c r="X3984" i="1"/>
  <c r="G3939" i="1" l="1"/>
  <c r="L3941" i="1"/>
  <c r="N3940" i="1"/>
  <c r="AC3940" i="1" s="1"/>
  <c r="M3940" i="1"/>
  <c r="AD3940" i="1" s="1"/>
  <c r="AB3984" i="1"/>
  <c r="Z3984" i="1"/>
  <c r="AA3984" i="1" s="1"/>
  <c r="AH3984" i="1" s="1"/>
  <c r="I3985" i="1"/>
  <c r="H3985" i="1" s="1"/>
  <c r="AJ3985" i="1"/>
  <c r="AI3985" i="1"/>
  <c r="Y3984" i="1"/>
  <c r="X3985" i="1"/>
  <c r="A3986" i="1"/>
  <c r="K3986" i="1" s="1"/>
  <c r="AE3940" i="1" l="1"/>
  <c r="G3940" i="1"/>
  <c r="G3941" i="1" s="1"/>
  <c r="M3941" i="1"/>
  <c r="AD3941" i="1" s="1"/>
  <c r="N3941" i="1"/>
  <c r="AC3941" i="1" s="1"/>
  <c r="L3942" i="1"/>
  <c r="AB3985" i="1"/>
  <c r="Z3985" i="1"/>
  <c r="AA3985" i="1" s="1"/>
  <c r="AH3985" i="1" s="1"/>
  <c r="Y3985" i="1"/>
  <c r="I3986" i="1"/>
  <c r="H3986" i="1" s="1"/>
  <c r="AJ3986" i="1"/>
  <c r="AI3986" i="1"/>
  <c r="A3987" i="1"/>
  <c r="K3987" i="1" s="1"/>
  <c r="X3986" i="1"/>
  <c r="AE3941" i="1" l="1"/>
  <c r="N3942" i="1"/>
  <c r="AC3942" i="1" s="1"/>
  <c r="L3943" i="1"/>
  <c r="M3942" i="1"/>
  <c r="AD3942" i="1" s="1"/>
  <c r="AE3942" i="1" s="1"/>
  <c r="G3942" i="1"/>
  <c r="X3987" i="1"/>
  <c r="A3988" i="1"/>
  <c r="K3988" i="1" s="1"/>
  <c r="AB3986" i="1"/>
  <c r="Z3986" i="1"/>
  <c r="AA3986" i="1" s="1"/>
  <c r="AH3986" i="1" s="1"/>
  <c r="I3987" i="1"/>
  <c r="H3987" i="1" s="1"/>
  <c r="AJ3987" i="1"/>
  <c r="AI3987" i="1"/>
  <c r="Y3986" i="1"/>
  <c r="N3943" i="1" l="1"/>
  <c r="AC3943" i="1" s="1"/>
  <c r="L3944" i="1"/>
  <c r="M3943" i="1"/>
  <c r="AD3943" i="1" s="1"/>
  <c r="G3943" i="1"/>
  <c r="X3988" i="1"/>
  <c r="A3989" i="1"/>
  <c r="K3989" i="1" s="1"/>
  <c r="I3988" i="1"/>
  <c r="H3988" i="1" s="1"/>
  <c r="AJ3988" i="1"/>
  <c r="AI3988" i="1"/>
  <c r="Z3987" i="1"/>
  <c r="AA3987" i="1" s="1"/>
  <c r="AH3987" i="1" s="1"/>
  <c r="Y3987" i="1"/>
  <c r="AB3987" i="1"/>
  <c r="AE3943" i="1" l="1"/>
  <c r="M3944" i="1"/>
  <c r="AD3944" i="1" s="1"/>
  <c r="L3945" i="1"/>
  <c r="N3944" i="1"/>
  <c r="AC3944" i="1" s="1"/>
  <c r="AB3988" i="1"/>
  <c r="A3990" i="1"/>
  <c r="K3990" i="1" s="1"/>
  <c r="X3989" i="1"/>
  <c r="AJ3989" i="1"/>
  <c r="AI3989" i="1"/>
  <c r="Y3988" i="1"/>
  <c r="Z3988" i="1"/>
  <c r="AA3988" i="1" s="1"/>
  <c r="AH3988" i="1" s="1"/>
  <c r="I3989" i="1"/>
  <c r="H3989" i="1" s="1"/>
  <c r="G3944" i="1" l="1"/>
  <c r="N3945" i="1"/>
  <c r="AC3945" i="1" s="1"/>
  <c r="L3946" i="1"/>
  <c r="M3945" i="1"/>
  <c r="AD3945" i="1" s="1"/>
  <c r="G3945" i="1"/>
  <c r="AE3944" i="1"/>
  <c r="AB3989" i="1"/>
  <c r="I3990" i="1"/>
  <c r="H3990" i="1" s="1"/>
  <c r="AJ3990" i="1"/>
  <c r="AI3990" i="1"/>
  <c r="Z3989" i="1"/>
  <c r="AA3989" i="1" s="1"/>
  <c r="AH3989" i="1" s="1"/>
  <c r="Y3989" i="1"/>
  <c r="X3990" i="1"/>
  <c r="A3991" i="1"/>
  <c r="K3991" i="1" s="1"/>
  <c r="AE3945" i="1" l="1"/>
  <c r="M3946" i="1"/>
  <c r="AD3946" i="1" s="1"/>
  <c r="L3947" i="1"/>
  <c r="N3946" i="1"/>
  <c r="AC3946" i="1" s="1"/>
  <c r="X3991" i="1"/>
  <c r="A3992" i="1"/>
  <c r="K3992" i="1" s="1"/>
  <c r="AB3990" i="1"/>
  <c r="Y3990" i="1"/>
  <c r="AI3991" i="1"/>
  <c r="AJ3991" i="1"/>
  <c r="Z3990" i="1"/>
  <c r="AA3990" i="1" s="1"/>
  <c r="AH3990" i="1" s="1"/>
  <c r="I3991" i="1"/>
  <c r="H3991" i="1" s="1"/>
  <c r="M3947" i="1" l="1"/>
  <c r="AD3947" i="1" s="1"/>
  <c r="N3947" i="1"/>
  <c r="AC3947" i="1" s="1"/>
  <c r="L3948" i="1"/>
  <c r="G3946" i="1"/>
  <c r="AE3946" i="1"/>
  <c r="A3993" i="1"/>
  <c r="K3993" i="1" s="1"/>
  <c r="X3992" i="1"/>
  <c r="Z3991" i="1"/>
  <c r="AA3991" i="1" s="1"/>
  <c r="AH3991" i="1" s="1"/>
  <c r="I3992" i="1"/>
  <c r="H3992" i="1" s="1"/>
  <c r="Y3991" i="1"/>
  <c r="AJ3992" i="1"/>
  <c r="AI3992" i="1"/>
  <c r="AB3991" i="1"/>
  <c r="G3947" i="1" l="1"/>
  <c r="N3948" i="1"/>
  <c r="AC3948" i="1" s="1"/>
  <c r="L3949" i="1"/>
  <c r="M3948" i="1"/>
  <c r="AD3948" i="1" s="1"/>
  <c r="AE3947" i="1"/>
  <c r="Z3992" i="1"/>
  <c r="AA3992" i="1" s="1"/>
  <c r="AH3992" i="1" s="1"/>
  <c r="I3993" i="1"/>
  <c r="H3993" i="1" s="1"/>
  <c r="Y3992" i="1"/>
  <c r="AJ3993" i="1"/>
  <c r="AI3993" i="1"/>
  <c r="A3994" i="1"/>
  <c r="K3994" i="1" s="1"/>
  <c r="X3993" i="1"/>
  <c r="AB3992" i="1"/>
  <c r="AE3948" i="1" l="1"/>
  <c r="G3948" i="1"/>
  <c r="N3949" i="1"/>
  <c r="AC3949" i="1" s="1"/>
  <c r="L3950" i="1"/>
  <c r="M3949" i="1"/>
  <c r="AD3949" i="1" s="1"/>
  <c r="AE3949" i="1" s="1"/>
  <c r="G3949" i="1"/>
  <c r="AJ3994" i="1"/>
  <c r="AI3994" i="1"/>
  <c r="I3994" i="1"/>
  <c r="H3994" i="1" s="1"/>
  <c r="Z3993" i="1"/>
  <c r="AA3993" i="1" s="1"/>
  <c r="AH3993" i="1" s="1"/>
  <c r="Y3993" i="1"/>
  <c r="X3994" i="1"/>
  <c r="A3995" i="1"/>
  <c r="K3995" i="1" s="1"/>
  <c r="AB3993" i="1"/>
  <c r="N3950" i="1" l="1"/>
  <c r="AC3950" i="1" s="1"/>
  <c r="L3951" i="1"/>
  <c r="M3950" i="1"/>
  <c r="AD3950" i="1" s="1"/>
  <c r="AE3950" i="1" s="1"/>
  <c r="G3950" i="1"/>
  <c r="A3996" i="1"/>
  <c r="K3996" i="1" s="1"/>
  <c r="X3995" i="1"/>
  <c r="AB3994" i="1"/>
  <c r="Z3994" i="1"/>
  <c r="AA3994" i="1" s="1"/>
  <c r="AH3994" i="1" s="1"/>
  <c r="I3995" i="1"/>
  <c r="H3995" i="1" s="1"/>
  <c r="Y3994" i="1"/>
  <c r="AJ3995" i="1"/>
  <c r="AI3995" i="1"/>
  <c r="L3952" i="1" l="1"/>
  <c r="M3951" i="1"/>
  <c r="AD3951" i="1" s="1"/>
  <c r="N3951" i="1"/>
  <c r="AC3951" i="1" s="1"/>
  <c r="G3951" i="1"/>
  <c r="Z3995" i="1"/>
  <c r="AA3995" i="1" s="1"/>
  <c r="AH3995" i="1" s="1"/>
  <c r="AJ3996" i="1"/>
  <c r="I3996" i="1"/>
  <c r="H3996" i="1" s="1"/>
  <c r="AI3996" i="1"/>
  <c r="Y3995" i="1"/>
  <c r="A3997" i="1"/>
  <c r="K3997" i="1" s="1"/>
  <c r="X3996" i="1"/>
  <c r="AB3995" i="1"/>
  <c r="N3952" i="1" l="1"/>
  <c r="AC3952" i="1" s="1"/>
  <c r="L3953" i="1"/>
  <c r="M3952" i="1"/>
  <c r="AD3952" i="1" s="1"/>
  <c r="AE3951" i="1"/>
  <c r="AJ3997" i="1"/>
  <c r="I3997" i="1"/>
  <c r="H3997" i="1" s="1"/>
  <c r="Y3996" i="1"/>
  <c r="AI3997" i="1"/>
  <c r="Z3996" i="1"/>
  <c r="AA3996" i="1" s="1"/>
  <c r="AH3996" i="1" s="1"/>
  <c r="AB3996" i="1"/>
  <c r="A3998" i="1"/>
  <c r="K3998" i="1" s="1"/>
  <c r="X3997" i="1"/>
  <c r="AE3952" i="1" l="1"/>
  <c r="L3954" i="1"/>
  <c r="M3953" i="1"/>
  <c r="AD3953" i="1" s="1"/>
  <c r="N3953" i="1"/>
  <c r="AC3953" i="1" s="1"/>
  <c r="G3952" i="1"/>
  <c r="A3999" i="1"/>
  <c r="K3999" i="1" s="1"/>
  <c r="X3998" i="1"/>
  <c r="AB3997" i="1"/>
  <c r="Y3997" i="1"/>
  <c r="AI3998" i="1"/>
  <c r="I3998" i="1"/>
  <c r="H3998" i="1" s="1"/>
  <c r="AJ3998" i="1"/>
  <c r="Z3997" i="1"/>
  <c r="AA3997" i="1" s="1"/>
  <c r="AH3997" i="1" s="1"/>
  <c r="AE3953" i="1" l="1"/>
  <c r="M3954" i="1"/>
  <c r="AD3954" i="1" s="1"/>
  <c r="N3954" i="1"/>
  <c r="AC3954" i="1" s="1"/>
  <c r="L3955" i="1"/>
  <c r="G3953" i="1"/>
  <c r="AJ3999" i="1"/>
  <c r="I3999" i="1"/>
  <c r="H3999" i="1" s="1"/>
  <c r="AI3999" i="1"/>
  <c r="Z3998" i="1"/>
  <c r="AA3998" i="1" s="1"/>
  <c r="AH3998" i="1" s="1"/>
  <c r="Y3998" i="1"/>
  <c r="A4000" i="1"/>
  <c r="K4000" i="1" s="1"/>
  <c r="X3999" i="1"/>
  <c r="AB3998" i="1"/>
  <c r="AE3954" i="1" l="1"/>
  <c r="G3954" i="1"/>
  <c r="L3956" i="1"/>
  <c r="M3955" i="1"/>
  <c r="AD3955" i="1" s="1"/>
  <c r="N3955" i="1"/>
  <c r="AC3955" i="1" s="1"/>
  <c r="G3955" i="1"/>
  <c r="Z3999" i="1"/>
  <c r="AA3999" i="1" s="1"/>
  <c r="AH3999" i="1" s="1"/>
  <c r="Y3999" i="1"/>
  <c r="AJ4000" i="1"/>
  <c r="AI4000" i="1"/>
  <c r="I4000" i="1"/>
  <c r="H4000" i="1" s="1"/>
  <c r="AB3999" i="1"/>
  <c r="X4000" i="1"/>
  <c r="A4001" i="1"/>
  <c r="K4001" i="1" s="1"/>
  <c r="AE3955" i="1" l="1"/>
  <c r="N3956" i="1"/>
  <c r="AC3956" i="1" s="1"/>
  <c r="L3957" i="1"/>
  <c r="M3956" i="1"/>
  <c r="AD3956" i="1" s="1"/>
  <c r="I4001" i="1"/>
  <c r="H4001" i="1" s="1"/>
  <c r="Z4000" i="1"/>
  <c r="AA4000" i="1" s="1"/>
  <c r="AH4000" i="1" s="1"/>
  <c r="AJ4001" i="1"/>
  <c r="AI4001" i="1"/>
  <c r="Y4000" i="1"/>
  <c r="AB4000" i="1"/>
  <c r="X4001" i="1"/>
  <c r="A4002" i="1"/>
  <c r="K4002" i="1" s="1"/>
  <c r="AE3956" i="1" l="1"/>
  <c r="L3958" i="1"/>
  <c r="M3957" i="1"/>
  <c r="AD3957" i="1" s="1"/>
  <c r="N3957" i="1"/>
  <c r="AC3957" i="1" s="1"/>
  <c r="G3956" i="1"/>
  <c r="AB4001" i="1"/>
  <c r="A4003" i="1"/>
  <c r="K4003" i="1" s="1"/>
  <c r="X4002" i="1"/>
  <c r="Z4001" i="1"/>
  <c r="AJ4002" i="1"/>
  <c r="AI4002" i="1"/>
  <c r="I4002" i="1"/>
  <c r="H4002" i="1" s="1"/>
  <c r="G3957" i="1" l="1"/>
  <c r="AE3957" i="1"/>
  <c r="N3958" i="1"/>
  <c r="AC3958" i="1" s="1"/>
  <c r="L3959" i="1"/>
  <c r="M3958" i="1"/>
  <c r="AD3958" i="1" s="1"/>
  <c r="AI4003" i="1"/>
  <c r="Z4002" i="1"/>
  <c r="AA4002" i="1" s="1"/>
  <c r="AH4002" i="1" s="1"/>
  <c r="I4003" i="1"/>
  <c r="H4003" i="1" s="1"/>
  <c r="AJ4003" i="1"/>
  <c r="Y4002" i="1"/>
  <c r="X4003" i="1"/>
  <c r="A4004" i="1"/>
  <c r="K4004" i="1" s="1"/>
  <c r="AB4002" i="1"/>
  <c r="G3958" i="1" l="1"/>
  <c r="AE3958" i="1"/>
  <c r="N3959" i="1"/>
  <c r="AC3959" i="1" s="1"/>
  <c r="L3960" i="1"/>
  <c r="M3959" i="1"/>
  <c r="AD3959" i="1" s="1"/>
  <c r="AB4003" i="1"/>
  <c r="A4005" i="1"/>
  <c r="K4005" i="1" s="1"/>
  <c r="X4004" i="1"/>
  <c r="I4004" i="1"/>
  <c r="H4004" i="1" s="1"/>
  <c r="AJ4004" i="1"/>
  <c r="Z4003" i="1"/>
  <c r="AA4003" i="1" s="1"/>
  <c r="AH4003" i="1" s="1"/>
  <c r="AI4004" i="1"/>
  <c r="Y4003" i="1"/>
  <c r="G3959" i="1" l="1"/>
  <c r="AE3959" i="1"/>
  <c r="M3960" i="1"/>
  <c r="AD3960" i="1" s="1"/>
  <c r="N3960" i="1"/>
  <c r="AC3960" i="1" s="1"/>
  <c r="L3961" i="1"/>
  <c r="A4006" i="1"/>
  <c r="K4006" i="1" s="1"/>
  <c r="X4005" i="1"/>
  <c r="AB4004" i="1"/>
  <c r="Y4004" i="1"/>
  <c r="AJ4005" i="1"/>
  <c r="I4005" i="1"/>
  <c r="H4005" i="1" s="1"/>
  <c r="AI4005" i="1"/>
  <c r="Z4004" i="1"/>
  <c r="AA4004" i="1" s="1"/>
  <c r="AH4004" i="1" s="1"/>
  <c r="G3960" i="1" l="1"/>
  <c r="AE3960" i="1"/>
  <c r="L3962" i="1"/>
  <c r="M3961" i="1"/>
  <c r="AD3961" i="1" s="1"/>
  <c r="N3961" i="1"/>
  <c r="AC3961" i="1" s="1"/>
  <c r="I4006" i="1"/>
  <c r="H4006" i="1" s="1"/>
  <c r="AJ4006" i="1"/>
  <c r="AI4006" i="1"/>
  <c r="Z4005" i="1"/>
  <c r="AA4005" i="1" s="1"/>
  <c r="AH4005" i="1" s="1"/>
  <c r="Y4005" i="1"/>
  <c r="AB4005" i="1"/>
  <c r="A4007" i="1"/>
  <c r="K4007" i="1" s="1"/>
  <c r="X4006" i="1"/>
  <c r="G3961" i="1" l="1"/>
  <c r="AE3961" i="1"/>
  <c r="M3962" i="1"/>
  <c r="AD3962" i="1" s="1"/>
  <c r="N3962" i="1"/>
  <c r="AC3962" i="1" s="1"/>
  <c r="L3963" i="1"/>
  <c r="G3962" i="1"/>
  <c r="AB4006" i="1"/>
  <c r="A4008" i="1"/>
  <c r="K4008" i="1" s="1"/>
  <c r="X4007" i="1"/>
  <c r="AJ4007" i="1"/>
  <c r="AI4007" i="1"/>
  <c r="I4007" i="1"/>
  <c r="H4007" i="1" s="1"/>
  <c r="Y4006" i="1"/>
  <c r="Z4006" i="1"/>
  <c r="AA4006" i="1" s="1"/>
  <c r="AH4006" i="1" s="1"/>
  <c r="N3963" i="1" l="1"/>
  <c r="AC3963" i="1" s="1"/>
  <c r="L3964" i="1"/>
  <c r="M3963" i="1"/>
  <c r="AD3963" i="1" s="1"/>
  <c r="AE3963" i="1" s="1"/>
  <c r="G3963" i="1"/>
  <c r="AE3962" i="1"/>
  <c r="Y4007" i="1"/>
  <c r="AJ4008" i="1"/>
  <c r="AI4008" i="1"/>
  <c r="Z4007" i="1"/>
  <c r="AA4007" i="1" s="1"/>
  <c r="AH4007" i="1" s="1"/>
  <c r="I4008" i="1"/>
  <c r="H4008" i="1" s="1"/>
  <c r="AB4007" i="1"/>
  <c r="A4009" i="1"/>
  <c r="K4009" i="1" s="1"/>
  <c r="X4008" i="1"/>
  <c r="N3964" i="1" l="1"/>
  <c r="AC3964" i="1" s="1"/>
  <c r="L3965" i="1"/>
  <c r="M3964" i="1"/>
  <c r="AD3964" i="1" s="1"/>
  <c r="AE3964" i="1" s="1"/>
  <c r="I4009" i="1"/>
  <c r="H4009" i="1" s="1"/>
  <c r="Y4008" i="1"/>
  <c r="Z4008" i="1"/>
  <c r="AA4008" i="1" s="1"/>
  <c r="AH4008" i="1" s="1"/>
  <c r="AJ4009" i="1"/>
  <c r="AI4009" i="1"/>
  <c r="A4010" i="1"/>
  <c r="K4010" i="1" s="1"/>
  <c r="X4009" i="1"/>
  <c r="AB4008" i="1"/>
  <c r="G3964" i="1" l="1"/>
  <c r="L3966" i="1"/>
  <c r="N3965" i="1"/>
  <c r="AC3965" i="1" s="1"/>
  <c r="M3965" i="1"/>
  <c r="AD3965" i="1" s="1"/>
  <c r="G3965" i="1"/>
  <c r="X4010" i="1"/>
  <c r="A4011" i="1"/>
  <c r="K4011" i="1" s="1"/>
  <c r="AJ4010" i="1"/>
  <c r="Z4009" i="1"/>
  <c r="AA4009" i="1" s="1"/>
  <c r="AH4009" i="1" s="1"/>
  <c r="Y4009" i="1"/>
  <c r="AI4010" i="1"/>
  <c r="I4010" i="1"/>
  <c r="H4010" i="1" s="1"/>
  <c r="AB4009" i="1"/>
  <c r="AE3965" i="1" l="1"/>
  <c r="N3966" i="1"/>
  <c r="AC3966" i="1" s="1"/>
  <c r="M3966" i="1"/>
  <c r="AD3966" i="1" s="1"/>
  <c r="L3967" i="1"/>
  <c r="AJ4011" i="1"/>
  <c r="I4011" i="1"/>
  <c r="H4011" i="1" s="1"/>
  <c r="Z4010" i="1"/>
  <c r="AA4010" i="1" s="1"/>
  <c r="AH4010" i="1" s="1"/>
  <c r="AI4011" i="1"/>
  <c r="Y4010" i="1"/>
  <c r="AB4010" i="1"/>
  <c r="X4011" i="1"/>
  <c r="A4012" i="1"/>
  <c r="K4012" i="1" s="1"/>
  <c r="L3968" i="1" l="1"/>
  <c r="M3967" i="1"/>
  <c r="AD3967" i="1" s="1"/>
  <c r="N3967" i="1"/>
  <c r="AC3967" i="1" s="1"/>
  <c r="AE3966" i="1"/>
  <c r="G3966" i="1"/>
  <c r="AI4012" i="1"/>
  <c r="Y4011" i="1"/>
  <c r="AJ4012" i="1"/>
  <c r="Z4011" i="1"/>
  <c r="AA4011" i="1" s="1"/>
  <c r="AH4011" i="1" s="1"/>
  <c r="I4012" i="1"/>
  <c r="H4012" i="1" s="1"/>
  <c r="AB4011" i="1"/>
  <c r="A4013" i="1"/>
  <c r="K4013" i="1" s="1"/>
  <c r="X4012" i="1"/>
  <c r="G3967" i="1" l="1"/>
  <c r="AE3967" i="1"/>
  <c r="N3968" i="1"/>
  <c r="AC3968" i="1" s="1"/>
  <c r="L3969" i="1"/>
  <c r="M3968" i="1"/>
  <c r="AD3968" i="1" s="1"/>
  <c r="Y4012" i="1"/>
  <c r="AI4013" i="1"/>
  <c r="Z4012" i="1"/>
  <c r="AA4012" i="1" s="1"/>
  <c r="AH4012" i="1" s="1"/>
  <c r="AJ4013" i="1"/>
  <c r="I4013" i="1"/>
  <c r="H4013" i="1" s="1"/>
  <c r="X4013" i="1"/>
  <c r="A4014" i="1"/>
  <c r="K4014" i="1" s="1"/>
  <c r="AB4012" i="1"/>
  <c r="G3968" i="1" l="1"/>
  <c r="AE3968" i="1"/>
  <c r="N3969" i="1"/>
  <c r="AC3969" i="1" s="1"/>
  <c r="L3970" i="1"/>
  <c r="M3969" i="1"/>
  <c r="AD3969" i="1" s="1"/>
  <c r="AE3969" i="1" s="1"/>
  <c r="I4014" i="1"/>
  <c r="H4014" i="1" s="1"/>
  <c r="AJ4014" i="1"/>
  <c r="AI4014" i="1"/>
  <c r="Z4013" i="1"/>
  <c r="AA4013" i="1" s="1"/>
  <c r="AH4013" i="1" s="1"/>
  <c r="Y4013" i="1"/>
  <c r="AB4013" i="1"/>
  <c r="A4015" i="1"/>
  <c r="K4015" i="1" s="1"/>
  <c r="X4014" i="1"/>
  <c r="G3969" i="1" l="1"/>
  <c r="N3970" i="1"/>
  <c r="AC3970" i="1" s="1"/>
  <c r="AE3970" i="1" s="1"/>
  <c r="L3971" i="1"/>
  <c r="M3970" i="1"/>
  <c r="AD3970" i="1" s="1"/>
  <c r="AB4014" i="1"/>
  <c r="X4015" i="1"/>
  <c r="A4016" i="1"/>
  <c r="K4016" i="1" s="1"/>
  <c r="AI4015" i="1"/>
  <c r="Y4014" i="1"/>
  <c r="Z4014" i="1"/>
  <c r="AA4014" i="1" s="1"/>
  <c r="AH4014" i="1" s="1"/>
  <c r="AJ4015" i="1"/>
  <c r="I4015" i="1"/>
  <c r="H4015" i="1" s="1"/>
  <c r="G3970" i="1" l="1"/>
  <c r="N3971" i="1"/>
  <c r="AC3971" i="1" s="1"/>
  <c r="M3971" i="1"/>
  <c r="AD3971" i="1" s="1"/>
  <c r="L3972" i="1"/>
  <c r="G3971" i="1"/>
  <c r="AJ4016" i="1"/>
  <c r="I4016" i="1"/>
  <c r="H4016" i="1" s="1"/>
  <c r="AI4016" i="1"/>
  <c r="Z4015" i="1"/>
  <c r="AA4015" i="1" s="1"/>
  <c r="AH4015" i="1" s="1"/>
  <c r="Y4015" i="1"/>
  <c r="AB4015" i="1"/>
  <c r="X4016" i="1"/>
  <c r="A4017" i="1"/>
  <c r="K4017" i="1" s="1"/>
  <c r="N3972" i="1" l="1"/>
  <c r="AC3972" i="1" s="1"/>
  <c r="L3973" i="1"/>
  <c r="M3972" i="1"/>
  <c r="AD3972" i="1" s="1"/>
  <c r="AE3972" i="1" s="1"/>
  <c r="AE3971" i="1"/>
  <c r="A4018" i="1"/>
  <c r="K4018" i="1" s="1"/>
  <c r="X4017" i="1"/>
  <c r="AI4017" i="1"/>
  <c r="Z4016" i="1"/>
  <c r="AA4016" i="1" s="1"/>
  <c r="AH4016" i="1" s="1"/>
  <c r="I4017" i="1"/>
  <c r="H4017" i="1" s="1"/>
  <c r="Y4016" i="1"/>
  <c r="AJ4017" i="1"/>
  <c r="AB4016" i="1"/>
  <c r="G3972" i="1" l="1"/>
  <c r="N3973" i="1"/>
  <c r="AC3973" i="1" s="1"/>
  <c r="L3974" i="1"/>
  <c r="M3973" i="1"/>
  <c r="AD3973" i="1" s="1"/>
  <c r="G3973" i="1"/>
  <c r="AB4017" i="1"/>
  <c r="I4018" i="1"/>
  <c r="H4018" i="1" s="1"/>
  <c r="Z4017" i="1"/>
  <c r="AA4017" i="1" s="1"/>
  <c r="AH4017" i="1" s="1"/>
  <c r="Y4017" i="1"/>
  <c r="AJ4018" i="1"/>
  <c r="AI4018" i="1"/>
  <c r="X4018" i="1"/>
  <c r="A4019" i="1"/>
  <c r="K4019" i="1" s="1"/>
  <c r="AE3973" i="1" l="1"/>
  <c r="M3974" i="1"/>
  <c r="AD3974" i="1" s="1"/>
  <c r="N3974" i="1"/>
  <c r="AC3974" i="1" s="1"/>
  <c r="L3975" i="1"/>
  <c r="X4019" i="1"/>
  <c r="A4020" i="1"/>
  <c r="K4020" i="1" s="1"/>
  <c r="AJ4019" i="1"/>
  <c r="AI4019" i="1"/>
  <c r="I4019" i="1"/>
  <c r="H4019" i="1" s="1"/>
  <c r="Z4018" i="1"/>
  <c r="AA4018" i="1" s="1"/>
  <c r="AH4018" i="1" s="1"/>
  <c r="Y4018" i="1"/>
  <c r="AB4018" i="1"/>
  <c r="G3974" i="1" l="1"/>
  <c r="N3975" i="1"/>
  <c r="AC3975" i="1" s="1"/>
  <c r="L3976" i="1"/>
  <c r="M3975" i="1"/>
  <c r="AD3975" i="1" s="1"/>
  <c r="AE3974" i="1"/>
  <c r="A4021" i="1"/>
  <c r="K4021" i="1" s="1"/>
  <c r="X4020" i="1"/>
  <c r="I4020" i="1"/>
  <c r="H4020" i="1" s="1"/>
  <c r="Y4019" i="1"/>
  <c r="Z4019" i="1"/>
  <c r="AA4019" i="1" s="1"/>
  <c r="AH4019" i="1" s="1"/>
  <c r="AJ4020" i="1"/>
  <c r="AI4020" i="1"/>
  <c r="AB4019" i="1"/>
  <c r="L3977" i="1" l="1"/>
  <c r="N3976" i="1"/>
  <c r="AC3976" i="1" s="1"/>
  <c r="M3976" i="1"/>
  <c r="AD3976" i="1" s="1"/>
  <c r="AE3976" i="1" s="1"/>
  <c r="G3975" i="1"/>
  <c r="AE3975" i="1"/>
  <c r="AJ4021" i="1"/>
  <c r="Z4020" i="1"/>
  <c r="AA4020" i="1" s="1"/>
  <c r="AH4020" i="1" s="1"/>
  <c r="AI4021" i="1"/>
  <c r="Y4020" i="1"/>
  <c r="I4021" i="1"/>
  <c r="H4021" i="1" s="1"/>
  <c r="X4021" i="1"/>
  <c r="A4022" i="1"/>
  <c r="K4022" i="1" s="1"/>
  <c r="AB4020" i="1"/>
  <c r="L3978" i="1" l="1"/>
  <c r="N3977" i="1"/>
  <c r="AC3977" i="1" s="1"/>
  <c r="M3977" i="1"/>
  <c r="AD3977" i="1" s="1"/>
  <c r="G3976" i="1"/>
  <c r="G3977" i="1" s="1"/>
  <c r="A4023" i="1"/>
  <c r="K4023" i="1" s="1"/>
  <c r="X4022" i="1"/>
  <c r="AI4022" i="1"/>
  <c r="Z4021" i="1"/>
  <c r="AA4021" i="1" s="1"/>
  <c r="AH4021" i="1" s="1"/>
  <c r="I4022" i="1"/>
  <c r="H4022" i="1" s="1"/>
  <c r="Y4021" i="1"/>
  <c r="AJ4022" i="1"/>
  <c r="AB4021" i="1"/>
  <c r="M3978" i="1" l="1"/>
  <c r="AD3978" i="1" s="1"/>
  <c r="N3978" i="1"/>
  <c r="AC3978" i="1" s="1"/>
  <c r="L3979" i="1"/>
  <c r="AE3977" i="1"/>
  <c r="Y4022" i="1"/>
  <c r="I4023" i="1"/>
  <c r="H4023" i="1" s="1"/>
  <c r="Z4022" i="1"/>
  <c r="AA4022" i="1" s="1"/>
  <c r="AH4022" i="1" s="1"/>
  <c r="AJ4023" i="1"/>
  <c r="AI4023" i="1"/>
  <c r="A4024" i="1"/>
  <c r="K4024" i="1" s="1"/>
  <c r="X4023" i="1"/>
  <c r="AB4022" i="1"/>
  <c r="N3979" i="1" l="1"/>
  <c r="AC3979" i="1" s="1"/>
  <c r="L3980" i="1"/>
  <c r="M3979" i="1"/>
  <c r="AD3979" i="1" s="1"/>
  <c r="AE3979" i="1" s="1"/>
  <c r="G3978" i="1"/>
  <c r="AE3978" i="1"/>
  <c r="AB4023" i="1"/>
  <c r="Z4023" i="1"/>
  <c r="AA4023" i="1" s="1"/>
  <c r="AH4023" i="1" s="1"/>
  <c r="I4024" i="1"/>
  <c r="H4024" i="1" s="1"/>
  <c r="Y4023" i="1"/>
  <c r="AJ4024" i="1"/>
  <c r="AI4024" i="1"/>
  <c r="X4024" i="1"/>
  <c r="A4025" i="1"/>
  <c r="K4025" i="1" s="1"/>
  <c r="G3979" i="1" l="1"/>
  <c r="N3980" i="1"/>
  <c r="AC3980" i="1" s="1"/>
  <c r="L3981" i="1"/>
  <c r="M3980" i="1"/>
  <c r="AD3980" i="1" s="1"/>
  <c r="AE3980" i="1" s="1"/>
  <c r="AJ4025" i="1"/>
  <c r="I4025" i="1"/>
  <c r="H4025" i="1" s="1"/>
  <c r="AI4025" i="1"/>
  <c r="Y4024" i="1"/>
  <c r="Z4024" i="1"/>
  <c r="AA4024" i="1" s="1"/>
  <c r="AH4024" i="1" s="1"/>
  <c r="AB4024" i="1"/>
  <c r="A4026" i="1"/>
  <c r="K4026" i="1" s="1"/>
  <c r="X4025" i="1"/>
  <c r="G3980" i="1" l="1"/>
  <c r="M3981" i="1"/>
  <c r="AD3981" i="1" s="1"/>
  <c r="L3982" i="1"/>
  <c r="N3981" i="1"/>
  <c r="AC3981" i="1" s="1"/>
  <c r="AB4025" i="1"/>
  <c r="A4027" i="1"/>
  <c r="K4027" i="1" s="1"/>
  <c r="X4026" i="1"/>
  <c r="AI4026" i="1"/>
  <c r="Y4025" i="1"/>
  <c r="Z4025" i="1"/>
  <c r="AA4025" i="1" s="1"/>
  <c r="AH4025" i="1" s="1"/>
  <c r="I4026" i="1"/>
  <c r="H4026" i="1" s="1"/>
  <c r="AJ4026" i="1"/>
  <c r="M3982" i="1" l="1"/>
  <c r="AD3982" i="1" s="1"/>
  <c r="N3982" i="1"/>
  <c r="AC3982" i="1" s="1"/>
  <c r="L3983" i="1"/>
  <c r="G3981" i="1"/>
  <c r="AE3981" i="1"/>
  <c r="AJ4027" i="1"/>
  <c r="AI4027" i="1"/>
  <c r="I4027" i="1"/>
  <c r="H4027" i="1" s="1"/>
  <c r="Z4026" i="1"/>
  <c r="AA4026" i="1" s="1"/>
  <c r="AH4026" i="1" s="1"/>
  <c r="Y4026" i="1"/>
  <c r="A4028" i="1"/>
  <c r="K4028" i="1" s="1"/>
  <c r="X4027" i="1"/>
  <c r="AB4026" i="1"/>
  <c r="L3984" i="1" l="1"/>
  <c r="M3983" i="1"/>
  <c r="AD3983" i="1" s="1"/>
  <c r="N3983" i="1"/>
  <c r="AC3983" i="1" s="1"/>
  <c r="G3982" i="1"/>
  <c r="AE3982" i="1"/>
  <c r="AB4027" i="1"/>
  <c r="Y4027" i="1"/>
  <c r="I4028" i="1"/>
  <c r="H4028" i="1" s="1"/>
  <c r="AJ4028" i="1"/>
  <c r="AI4028" i="1"/>
  <c r="Z4027" i="1"/>
  <c r="AA4027" i="1" s="1"/>
  <c r="AH4027" i="1" s="1"/>
  <c r="A4029" i="1"/>
  <c r="K4029" i="1" s="1"/>
  <c r="X4028" i="1"/>
  <c r="G3983" i="1" l="1"/>
  <c r="AE3983" i="1"/>
  <c r="N3984" i="1"/>
  <c r="AC3984" i="1" s="1"/>
  <c r="L3985" i="1"/>
  <c r="M3984" i="1"/>
  <c r="AD3984" i="1" s="1"/>
  <c r="AB4028" i="1"/>
  <c r="Z4028" i="1"/>
  <c r="AA4028" i="1" s="1"/>
  <c r="AH4028" i="1" s="1"/>
  <c r="AJ4029" i="1"/>
  <c r="I4029" i="1"/>
  <c r="H4029" i="1" s="1"/>
  <c r="AI4029" i="1"/>
  <c r="Y4028" i="1"/>
  <c r="A4030" i="1"/>
  <c r="K4030" i="1" s="1"/>
  <c r="X4029" i="1"/>
  <c r="M3985" i="1" l="1"/>
  <c r="AD3985" i="1" s="1"/>
  <c r="N3985" i="1"/>
  <c r="AC3985" i="1" s="1"/>
  <c r="L3986" i="1"/>
  <c r="G3984" i="1"/>
  <c r="G3985" i="1" s="1"/>
  <c r="AE3984" i="1"/>
  <c r="K4031" i="1"/>
  <c r="AB4029" i="1"/>
  <c r="A4031" i="1"/>
  <c r="X4030" i="1"/>
  <c r="I4030" i="1"/>
  <c r="H4030" i="1" s="1"/>
  <c r="AI4030" i="1"/>
  <c r="Z4029" i="1"/>
  <c r="AA4029" i="1" s="1"/>
  <c r="AH4029" i="1" s="1"/>
  <c r="Y4029" i="1"/>
  <c r="AJ4030" i="1"/>
  <c r="M3986" i="1" l="1"/>
  <c r="AD3986" i="1" s="1"/>
  <c r="N3986" i="1"/>
  <c r="AC3986" i="1" s="1"/>
  <c r="L3987" i="1"/>
  <c r="AE3985" i="1"/>
  <c r="AB4030" i="1"/>
  <c r="A4032" i="1"/>
  <c r="K4032" i="1" s="1"/>
  <c r="X4031" i="1"/>
  <c r="I4031" i="1"/>
  <c r="H4031" i="1" s="1"/>
  <c r="AJ4031" i="1"/>
  <c r="AI4031" i="1"/>
  <c r="Z4030" i="1"/>
  <c r="G3986" i="1" l="1"/>
  <c r="M3987" i="1"/>
  <c r="AD3987" i="1" s="1"/>
  <c r="N3987" i="1"/>
  <c r="AC3987" i="1" s="1"/>
  <c r="L3988" i="1"/>
  <c r="AE3986" i="1"/>
  <c r="I4032" i="1"/>
  <c r="H4032" i="1" s="1"/>
  <c r="Y4031" i="1"/>
  <c r="AJ4032" i="1"/>
  <c r="AI4032" i="1"/>
  <c r="Z4031" i="1"/>
  <c r="AA4031" i="1" s="1"/>
  <c r="AH4031" i="1" s="1"/>
  <c r="AB4031" i="1"/>
  <c r="X4032" i="1"/>
  <c r="A4033" i="1"/>
  <c r="K4033" i="1" s="1"/>
  <c r="M3988" i="1" l="1"/>
  <c r="AD3988" i="1" s="1"/>
  <c r="N3988" i="1"/>
  <c r="AC3988" i="1" s="1"/>
  <c r="L3989" i="1"/>
  <c r="G3987" i="1"/>
  <c r="AE3987" i="1"/>
  <c r="AB4032" i="1"/>
  <c r="A4034" i="1"/>
  <c r="K4034" i="1" s="1"/>
  <c r="X4033" i="1"/>
  <c r="Y4032" i="1"/>
  <c r="AI4033" i="1"/>
  <c r="I4033" i="1"/>
  <c r="H4033" i="1" s="1"/>
  <c r="Z4032" i="1"/>
  <c r="AA4032" i="1" s="1"/>
  <c r="AH4032" i="1" s="1"/>
  <c r="AJ4033" i="1"/>
  <c r="G3988" i="1" l="1"/>
  <c r="N3989" i="1"/>
  <c r="AC3989" i="1" s="1"/>
  <c r="L3990" i="1"/>
  <c r="M3989" i="1"/>
  <c r="AD3989" i="1" s="1"/>
  <c r="AE3988" i="1"/>
  <c r="AJ4034" i="1"/>
  <c r="I4034" i="1"/>
  <c r="H4034" i="1" s="1"/>
  <c r="Z4033" i="1"/>
  <c r="AA4033" i="1" s="1"/>
  <c r="AH4033" i="1" s="1"/>
  <c r="AI4034" i="1"/>
  <c r="Y4033" i="1"/>
  <c r="AB4033" i="1"/>
  <c r="A4035" i="1"/>
  <c r="K4035" i="1" s="1"/>
  <c r="X4034" i="1"/>
  <c r="G3989" i="1" l="1"/>
  <c r="AE3989" i="1"/>
  <c r="M3990" i="1"/>
  <c r="AD3990" i="1" s="1"/>
  <c r="N3990" i="1"/>
  <c r="AC3990" i="1" s="1"/>
  <c r="L3991" i="1"/>
  <c r="X4035" i="1"/>
  <c r="A4036" i="1"/>
  <c r="K4036" i="1" s="1"/>
  <c r="AB4034" i="1"/>
  <c r="AI4035" i="1"/>
  <c r="Y4034" i="1"/>
  <c r="AJ4035" i="1"/>
  <c r="I4035" i="1"/>
  <c r="H4035" i="1" s="1"/>
  <c r="Z4034" i="1"/>
  <c r="AA4034" i="1" s="1"/>
  <c r="AH4034" i="1" s="1"/>
  <c r="N3991" i="1" l="1"/>
  <c r="AC3991" i="1" s="1"/>
  <c r="L3992" i="1"/>
  <c r="M3991" i="1"/>
  <c r="AD3991" i="1" s="1"/>
  <c r="AE3991" i="1" s="1"/>
  <c r="AE3990" i="1"/>
  <c r="G3990" i="1"/>
  <c r="A4037" i="1"/>
  <c r="K4037" i="1" s="1"/>
  <c r="X4036" i="1"/>
  <c r="Z4035" i="1"/>
  <c r="AA4035" i="1" s="1"/>
  <c r="AH4035" i="1" s="1"/>
  <c r="I4036" i="1"/>
  <c r="H4036" i="1" s="1"/>
  <c r="Y4035" i="1"/>
  <c r="AI4036" i="1"/>
  <c r="AJ4036" i="1"/>
  <c r="AB4035" i="1"/>
  <c r="G3991" i="1" l="1"/>
  <c r="L3993" i="1"/>
  <c r="N3992" i="1"/>
  <c r="AC3992" i="1" s="1"/>
  <c r="M3992" i="1"/>
  <c r="AD3992" i="1" s="1"/>
  <c r="AJ4037" i="1"/>
  <c r="I4037" i="1"/>
  <c r="H4037" i="1" s="1"/>
  <c r="Z4036" i="1"/>
  <c r="AA4036" i="1" s="1"/>
  <c r="AH4036" i="1" s="1"/>
  <c r="Y4036" i="1"/>
  <c r="AI4037" i="1"/>
  <c r="AB4036" i="1"/>
  <c r="X4037" i="1"/>
  <c r="A4038" i="1"/>
  <c r="K4038" i="1" s="1"/>
  <c r="L3994" i="1" l="1"/>
  <c r="N3993" i="1"/>
  <c r="AC3993" i="1" s="1"/>
  <c r="M3993" i="1"/>
  <c r="AD3993" i="1" s="1"/>
  <c r="G3992" i="1"/>
  <c r="G3993" i="1" s="1"/>
  <c r="AE3992" i="1"/>
  <c r="AB4037" i="1"/>
  <c r="I4038" i="1"/>
  <c r="H4038" i="1" s="1"/>
  <c r="Y4037" i="1"/>
  <c r="Z4037" i="1"/>
  <c r="AA4037" i="1" s="1"/>
  <c r="AH4037" i="1" s="1"/>
  <c r="AJ4038" i="1"/>
  <c r="AI4038" i="1"/>
  <c r="A4039" i="1"/>
  <c r="K4039" i="1" s="1"/>
  <c r="X4038" i="1"/>
  <c r="AE3993" i="1" l="1"/>
  <c r="L3995" i="1"/>
  <c r="M3994" i="1"/>
  <c r="AD3994" i="1" s="1"/>
  <c r="N3994" i="1"/>
  <c r="AC3994" i="1" s="1"/>
  <c r="X4039" i="1"/>
  <c r="A4040" i="1"/>
  <c r="K4040" i="1" s="1"/>
  <c r="AB4038" i="1"/>
  <c r="Y4038" i="1"/>
  <c r="Z4038" i="1"/>
  <c r="AA4038" i="1" s="1"/>
  <c r="AH4038" i="1" s="1"/>
  <c r="AJ4039" i="1"/>
  <c r="I4039" i="1"/>
  <c r="H4039" i="1" s="1"/>
  <c r="AI4039" i="1"/>
  <c r="N3995" i="1" l="1"/>
  <c r="AC3995" i="1" s="1"/>
  <c r="L3996" i="1"/>
  <c r="M3995" i="1"/>
  <c r="AD3995" i="1" s="1"/>
  <c r="G3994" i="1"/>
  <c r="AE3994" i="1"/>
  <c r="AB4039" i="1"/>
  <c r="A4041" i="1"/>
  <c r="K4041" i="1" s="1"/>
  <c r="X4040" i="1"/>
  <c r="Z4039" i="1"/>
  <c r="AA4039" i="1" s="1"/>
  <c r="AH4039" i="1" s="1"/>
  <c r="Y4039" i="1"/>
  <c r="I4040" i="1"/>
  <c r="H4040" i="1" s="1"/>
  <c r="AJ4040" i="1"/>
  <c r="AI4040" i="1"/>
  <c r="M3996" i="1" l="1"/>
  <c r="AD3996" i="1" s="1"/>
  <c r="L3997" i="1"/>
  <c r="N3996" i="1"/>
  <c r="AC3996" i="1" s="1"/>
  <c r="G3995" i="1"/>
  <c r="AE3995" i="1"/>
  <c r="Z4040" i="1"/>
  <c r="AA4040" i="1" s="1"/>
  <c r="AH4040" i="1" s="1"/>
  <c r="Y4040" i="1"/>
  <c r="AJ4041" i="1"/>
  <c r="I4041" i="1"/>
  <c r="H4041" i="1" s="1"/>
  <c r="AI4041" i="1"/>
  <c r="A4042" i="1"/>
  <c r="K4042" i="1" s="1"/>
  <c r="X4041" i="1"/>
  <c r="AB4040" i="1"/>
  <c r="G3996" i="1" l="1"/>
  <c r="AE3996" i="1"/>
  <c r="M3997" i="1"/>
  <c r="AD3997" i="1" s="1"/>
  <c r="N3997" i="1"/>
  <c r="AC3997" i="1" s="1"/>
  <c r="L3998" i="1"/>
  <c r="AB4041" i="1"/>
  <c r="I4042" i="1"/>
  <c r="H4042" i="1" s="1"/>
  <c r="AJ4042" i="1"/>
  <c r="Z4041" i="1"/>
  <c r="AA4041" i="1" s="1"/>
  <c r="AH4041" i="1" s="1"/>
  <c r="AI4042" i="1"/>
  <c r="Y4041" i="1"/>
  <c r="A4043" i="1"/>
  <c r="K4043" i="1" s="1"/>
  <c r="X4042" i="1"/>
  <c r="L3999" i="1" l="1"/>
  <c r="N3998" i="1"/>
  <c r="AC3998" i="1" s="1"/>
  <c r="M3998" i="1"/>
  <c r="AD3998" i="1" s="1"/>
  <c r="AE3997" i="1"/>
  <c r="G3997" i="1"/>
  <c r="G3998" i="1" s="1"/>
  <c r="AB4042" i="1"/>
  <c r="AJ4043" i="1"/>
  <c r="I4043" i="1"/>
  <c r="H4043" i="1" s="1"/>
  <c r="Z4042" i="1"/>
  <c r="AA4042" i="1" s="1"/>
  <c r="AH4042" i="1" s="1"/>
  <c r="Y4042" i="1"/>
  <c r="AI4043" i="1"/>
  <c r="A4044" i="1"/>
  <c r="K4044" i="1" s="1"/>
  <c r="X4043" i="1"/>
  <c r="AE3998" i="1" l="1"/>
  <c r="N3999" i="1"/>
  <c r="AC3999" i="1" s="1"/>
  <c r="L4000" i="1"/>
  <c r="M3999" i="1"/>
  <c r="AD3999" i="1" s="1"/>
  <c r="AE3999" i="1" s="1"/>
  <c r="I4044" i="1"/>
  <c r="H4044" i="1" s="1"/>
  <c r="Y4043" i="1"/>
  <c r="Z4043" i="1"/>
  <c r="AA4043" i="1" s="1"/>
  <c r="AH4043" i="1" s="1"/>
  <c r="AJ4044" i="1"/>
  <c r="AI4044" i="1"/>
  <c r="A4045" i="1"/>
  <c r="K4045" i="1" s="1"/>
  <c r="X4044" i="1"/>
  <c r="AB4043" i="1"/>
  <c r="G3999" i="1" l="1"/>
  <c r="M4000" i="1"/>
  <c r="AD4000" i="1" s="1"/>
  <c r="L4001" i="1"/>
  <c r="N4000" i="1"/>
  <c r="AC4000" i="1" s="1"/>
  <c r="X4045" i="1"/>
  <c r="A4046" i="1"/>
  <c r="K4046" i="1" s="1"/>
  <c r="AB4044" i="1"/>
  <c r="I4045" i="1"/>
  <c r="H4045" i="1" s="1"/>
  <c r="Z4044" i="1"/>
  <c r="AA4044" i="1" s="1"/>
  <c r="AH4044" i="1" s="1"/>
  <c r="Y4044" i="1"/>
  <c r="AJ4045" i="1"/>
  <c r="AI4045" i="1"/>
  <c r="N4001" i="1" l="1"/>
  <c r="AC4001" i="1" s="1"/>
  <c r="L4002" i="1"/>
  <c r="M4001" i="1"/>
  <c r="AD4001" i="1" s="1"/>
  <c r="AE4000" i="1"/>
  <c r="G4000" i="1"/>
  <c r="G4001" i="1" s="1"/>
  <c r="X4046" i="1"/>
  <c r="A4047" i="1"/>
  <c r="K4047" i="1" s="1"/>
  <c r="Y4045" i="1"/>
  <c r="AI4046" i="1"/>
  <c r="AJ4046" i="1"/>
  <c r="Z4045" i="1"/>
  <c r="AA4045" i="1" s="1"/>
  <c r="AH4045" i="1" s="1"/>
  <c r="I4046" i="1"/>
  <c r="H4046" i="1" s="1"/>
  <c r="AB4045" i="1"/>
  <c r="AE4001" i="1" l="1"/>
  <c r="N4002" i="1"/>
  <c r="AC4002" i="1" s="1"/>
  <c r="M4002" i="1"/>
  <c r="AD4002" i="1" s="1"/>
  <c r="AE4002" i="1" s="1"/>
  <c r="L4003" i="1"/>
  <c r="G4002" i="1"/>
  <c r="AJ4047" i="1"/>
  <c r="Y4046" i="1"/>
  <c r="I4047" i="1"/>
  <c r="H4047" i="1" s="1"/>
  <c r="AI4047" i="1"/>
  <c r="Z4046" i="1"/>
  <c r="AA4046" i="1" s="1"/>
  <c r="AH4046" i="1" s="1"/>
  <c r="AB4046" i="1"/>
  <c r="A4048" i="1"/>
  <c r="K4048" i="1" s="1"/>
  <c r="X4047" i="1"/>
  <c r="N4003" i="1" l="1"/>
  <c r="AC4003" i="1" s="1"/>
  <c r="L4004" i="1"/>
  <c r="M4003" i="1"/>
  <c r="AD4003" i="1" s="1"/>
  <c r="AE4003" i="1" s="1"/>
  <c r="G4003" i="1"/>
  <c r="AI4048" i="1"/>
  <c r="Z4047" i="1"/>
  <c r="AA4047" i="1" s="1"/>
  <c r="AH4047" i="1" s="1"/>
  <c r="AJ4048" i="1"/>
  <c r="I4048" i="1"/>
  <c r="H4048" i="1" s="1"/>
  <c r="Y4047" i="1"/>
  <c r="A4049" i="1"/>
  <c r="K4049" i="1" s="1"/>
  <c r="X4048" i="1"/>
  <c r="AB4047" i="1"/>
  <c r="N4004" i="1" l="1"/>
  <c r="AC4004" i="1" s="1"/>
  <c r="L4005" i="1"/>
  <c r="M4004" i="1"/>
  <c r="AD4004" i="1" s="1"/>
  <c r="AE4004" i="1" s="1"/>
  <c r="G4004" i="1"/>
  <c r="I4049" i="1"/>
  <c r="H4049" i="1" s="1"/>
  <c r="AI4049" i="1"/>
  <c r="Y4048" i="1"/>
  <c r="Z4048" i="1"/>
  <c r="AA4048" i="1" s="1"/>
  <c r="AH4048" i="1" s="1"/>
  <c r="AJ4049" i="1"/>
  <c r="A4050" i="1"/>
  <c r="K4050" i="1" s="1"/>
  <c r="X4049" i="1"/>
  <c r="AB4048" i="1"/>
  <c r="M4005" i="1" l="1"/>
  <c r="AD4005" i="1" s="1"/>
  <c r="N4005" i="1"/>
  <c r="AC4005" i="1" s="1"/>
  <c r="L4006" i="1"/>
  <c r="AB4049" i="1"/>
  <c r="Y4049" i="1"/>
  <c r="AI4050" i="1"/>
  <c r="I4050" i="1"/>
  <c r="H4050" i="1" s="1"/>
  <c r="Z4049" i="1"/>
  <c r="AA4049" i="1" s="1"/>
  <c r="AH4049" i="1" s="1"/>
  <c r="AJ4050" i="1"/>
  <c r="X4050" i="1"/>
  <c r="A4051" i="1"/>
  <c r="K4051" i="1" s="1"/>
  <c r="AE4005" i="1" l="1"/>
  <c r="G4005" i="1"/>
  <c r="M4006" i="1"/>
  <c r="AD4006" i="1" s="1"/>
  <c r="N4006" i="1"/>
  <c r="AC4006" i="1" s="1"/>
  <c r="L4007" i="1"/>
  <c r="AB4050" i="1"/>
  <c r="A4052" i="1"/>
  <c r="K4052" i="1" s="1"/>
  <c r="X4051" i="1"/>
  <c r="I4051" i="1"/>
  <c r="H4051" i="1" s="1"/>
  <c r="Y4050" i="1"/>
  <c r="AI4051" i="1"/>
  <c r="Z4050" i="1"/>
  <c r="AA4050" i="1" s="1"/>
  <c r="AH4050" i="1" s="1"/>
  <c r="AJ4051" i="1"/>
  <c r="AE4006" i="1" l="1"/>
  <c r="G4006" i="1"/>
  <c r="M4007" i="1"/>
  <c r="AD4007" i="1" s="1"/>
  <c r="N4007" i="1"/>
  <c r="AC4007" i="1" s="1"/>
  <c r="AE4007" i="1" s="1"/>
  <c r="L4008" i="1"/>
  <c r="G4007" i="1"/>
  <c r="AB4051" i="1"/>
  <c r="Z4051" i="1"/>
  <c r="AA4051" i="1" s="1"/>
  <c r="AH4051" i="1" s="1"/>
  <c r="AI4052" i="1"/>
  <c r="Y4051" i="1"/>
  <c r="AJ4052" i="1"/>
  <c r="I4052" i="1"/>
  <c r="H4052" i="1" s="1"/>
  <c r="X4052" i="1"/>
  <c r="A4053" i="1"/>
  <c r="K4053" i="1" s="1"/>
  <c r="N4008" i="1" l="1"/>
  <c r="AC4008" i="1" s="1"/>
  <c r="M4008" i="1"/>
  <c r="AD4008" i="1" s="1"/>
  <c r="L4009" i="1"/>
  <c r="G4008" i="1"/>
  <c r="A4054" i="1"/>
  <c r="K4054" i="1" s="1"/>
  <c r="X4053" i="1"/>
  <c r="Y4052" i="1"/>
  <c r="AJ4053" i="1"/>
  <c r="I4053" i="1"/>
  <c r="H4053" i="1" s="1"/>
  <c r="Z4052" i="1"/>
  <c r="AA4052" i="1" s="1"/>
  <c r="AH4052" i="1" s="1"/>
  <c r="AI4053" i="1"/>
  <c r="AB4052" i="1"/>
  <c r="N4009" i="1" l="1"/>
  <c r="AC4009" i="1" s="1"/>
  <c r="M4009" i="1"/>
  <c r="AD4009" i="1" s="1"/>
  <c r="AE4009" i="1" s="1"/>
  <c r="L4010" i="1"/>
  <c r="G4009" i="1"/>
  <c r="AE4008" i="1"/>
  <c r="X4054" i="1"/>
  <c r="A4055" i="1"/>
  <c r="K4055" i="1" s="1"/>
  <c r="AJ4054" i="1"/>
  <c r="Z4053" i="1"/>
  <c r="AA4053" i="1" s="1"/>
  <c r="AH4053" i="1" s="1"/>
  <c r="AI4054" i="1"/>
  <c r="Y4053" i="1"/>
  <c r="I4054" i="1"/>
  <c r="H4054" i="1" s="1"/>
  <c r="AB4053" i="1"/>
  <c r="M4010" i="1" l="1"/>
  <c r="AD4010" i="1" s="1"/>
  <c r="N4010" i="1"/>
  <c r="AC4010" i="1" s="1"/>
  <c r="L4011" i="1"/>
  <c r="G4010" i="1"/>
  <c r="A4056" i="1"/>
  <c r="K4056" i="1" s="1"/>
  <c r="X4055" i="1"/>
  <c r="I4055" i="1"/>
  <c r="H4055" i="1" s="1"/>
  <c r="AI4055" i="1"/>
  <c r="Z4054" i="1"/>
  <c r="AA4054" i="1" s="1"/>
  <c r="AH4054" i="1" s="1"/>
  <c r="Y4054" i="1"/>
  <c r="AJ4055" i="1"/>
  <c r="AB4054" i="1"/>
  <c r="L4012" i="1" l="1"/>
  <c r="M4011" i="1"/>
  <c r="AD4011" i="1" s="1"/>
  <c r="N4011" i="1"/>
  <c r="AC4011" i="1" s="1"/>
  <c r="AE4010" i="1"/>
  <c r="AJ4056" i="1"/>
  <c r="I4056" i="1"/>
  <c r="H4056" i="1" s="1"/>
  <c r="Z4055" i="1"/>
  <c r="AA4055" i="1" s="1"/>
  <c r="AH4055" i="1" s="1"/>
  <c r="AI4056" i="1"/>
  <c r="Y4055" i="1"/>
  <c r="A4057" i="1"/>
  <c r="K4057" i="1" s="1"/>
  <c r="X4056" i="1"/>
  <c r="AB4055" i="1"/>
  <c r="G4011" i="1" l="1"/>
  <c r="N4012" i="1"/>
  <c r="AC4012" i="1" s="1"/>
  <c r="L4013" i="1"/>
  <c r="M4012" i="1"/>
  <c r="AD4012" i="1" s="1"/>
  <c r="AE4012" i="1" s="1"/>
  <c r="G4012" i="1"/>
  <c r="AE4011" i="1"/>
  <c r="Z4056" i="1"/>
  <c r="AA4056" i="1" s="1"/>
  <c r="AH4056" i="1" s="1"/>
  <c r="Y4056" i="1"/>
  <c r="AJ4057" i="1"/>
  <c r="I4057" i="1"/>
  <c r="H4057" i="1" s="1"/>
  <c r="AI4057" i="1"/>
  <c r="X4057" i="1"/>
  <c r="A4058" i="1"/>
  <c r="K4058" i="1" s="1"/>
  <c r="AB4056" i="1"/>
  <c r="L4014" i="1" l="1"/>
  <c r="M4013" i="1"/>
  <c r="AD4013" i="1" s="1"/>
  <c r="N4013" i="1"/>
  <c r="AC4013" i="1" s="1"/>
  <c r="AI4058" i="1"/>
  <c r="Y4057" i="1"/>
  <c r="I4058" i="1"/>
  <c r="H4058" i="1" s="1"/>
  <c r="AJ4058" i="1"/>
  <c r="Z4057" i="1"/>
  <c r="AA4057" i="1" s="1"/>
  <c r="AH4057" i="1" s="1"/>
  <c r="AB4057" i="1"/>
  <c r="A4059" i="1"/>
  <c r="K4059" i="1" s="1"/>
  <c r="X4058" i="1"/>
  <c r="G4013" i="1" l="1"/>
  <c r="N4014" i="1"/>
  <c r="AC4014" i="1" s="1"/>
  <c r="L4015" i="1"/>
  <c r="M4014" i="1"/>
  <c r="AD4014" i="1" s="1"/>
  <c r="AE4014" i="1" s="1"/>
  <c r="G4014" i="1"/>
  <c r="AE4013" i="1"/>
  <c r="AI4059" i="1"/>
  <c r="Y4058" i="1"/>
  <c r="AJ4059" i="1"/>
  <c r="Z4058" i="1"/>
  <c r="AA4058" i="1" s="1"/>
  <c r="AH4058" i="1" s="1"/>
  <c r="I4059" i="1"/>
  <c r="H4059" i="1" s="1"/>
  <c r="A4060" i="1"/>
  <c r="K4060" i="1" s="1"/>
  <c r="X4059" i="1"/>
  <c r="AB4058" i="1"/>
  <c r="L4016" i="1" l="1"/>
  <c r="M4015" i="1"/>
  <c r="AD4015" i="1" s="1"/>
  <c r="N4015" i="1"/>
  <c r="AC4015" i="1" s="1"/>
  <c r="G4015" i="1"/>
  <c r="AB4059" i="1"/>
  <c r="I4060" i="1"/>
  <c r="H4060" i="1" s="1"/>
  <c r="AJ4060" i="1"/>
  <c r="Y4059" i="1"/>
  <c r="AI4060" i="1"/>
  <c r="Z4059" i="1"/>
  <c r="AA4059" i="1" s="1"/>
  <c r="AH4059" i="1" s="1"/>
  <c r="A4061" i="1"/>
  <c r="K4061" i="1" s="1"/>
  <c r="X4060" i="1"/>
  <c r="AE4015" i="1" l="1"/>
  <c r="M4016" i="1"/>
  <c r="AD4016" i="1" s="1"/>
  <c r="N4016" i="1"/>
  <c r="AC4016" i="1" s="1"/>
  <c r="L4017" i="1"/>
  <c r="G4016" i="1"/>
  <c r="Z4060" i="1"/>
  <c r="AA4060" i="1" s="1"/>
  <c r="AH4060" i="1" s="1"/>
  <c r="I4061" i="1"/>
  <c r="H4061" i="1" s="1"/>
  <c r="Y4060" i="1"/>
  <c r="AI4061" i="1"/>
  <c r="AJ4061" i="1"/>
  <c r="AB4060" i="1"/>
  <c r="A4062" i="1"/>
  <c r="K4062" i="1" s="1"/>
  <c r="X4061" i="1"/>
  <c r="N4017" i="1" l="1"/>
  <c r="AC4017" i="1" s="1"/>
  <c r="L4018" i="1"/>
  <c r="M4017" i="1"/>
  <c r="AD4017" i="1" s="1"/>
  <c r="AE4017" i="1" s="1"/>
  <c r="AE4016" i="1"/>
  <c r="A4063" i="1"/>
  <c r="K4063" i="1" s="1"/>
  <c r="X4062" i="1"/>
  <c r="AB4061" i="1"/>
  <c r="AJ4062" i="1"/>
  <c r="I4062" i="1"/>
  <c r="H4062" i="1" s="1"/>
  <c r="AI4062" i="1"/>
  <c r="Z4061" i="1"/>
  <c r="G4017" i="1" l="1"/>
  <c r="L4019" i="1"/>
  <c r="N4018" i="1"/>
  <c r="AC4018" i="1" s="1"/>
  <c r="M4018" i="1"/>
  <c r="AD4018" i="1" s="1"/>
  <c r="G4018" i="1"/>
  <c r="Y4062" i="1"/>
  <c r="AI4063" i="1"/>
  <c r="I4063" i="1"/>
  <c r="H4063" i="1" s="1"/>
  <c r="Z4062" i="1"/>
  <c r="AA4062" i="1" s="1"/>
  <c r="AH4062" i="1" s="1"/>
  <c r="AJ4063" i="1"/>
  <c r="AB4062" i="1"/>
  <c r="A4064" i="1"/>
  <c r="K4064" i="1" s="1"/>
  <c r="X4063" i="1"/>
  <c r="AE4018" i="1" l="1"/>
  <c r="L4020" i="1"/>
  <c r="M4019" i="1"/>
  <c r="AD4019" i="1" s="1"/>
  <c r="N4019" i="1"/>
  <c r="AC4019" i="1" s="1"/>
  <c r="A4065" i="1"/>
  <c r="K4065" i="1" s="1"/>
  <c r="X4064" i="1"/>
  <c r="Z4063" i="1"/>
  <c r="AA4063" i="1" s="1"/>
  <c r="AH4063" i="1" s="1"/>
  <c r="AJ4064" i="1"/>
  <c r="AI4064" i="1"/>
  <c r="I4064" i="1"/>
  <c r="H4064" i="1" s="1"/>
  <c r="Y4063" i="1"/>
  <c r="AB4063" i="1"/>
  <c r="G4019" i="1" l="1"/>
  <c r="AE4019" i="1"/>
  <c r="M4020" i="1"/>
  <c r="AD4020" i="1" s="1"/>
  <c r="N4020" i="1"/>
  <c r="AC4020" i="1" s="1"/>
  <c r="L4021" i="1"/>
  <c r="A4066" i="1"/>
  <c r="K4066" i="1" s="1"/>
  <c r="X4065" i="1"/>
  <c r="Z4064" i="1"/>
  <c r="AA4064" i="1" s="1"/>
  <c r="AH4064" i="1" s="1"/>
  <c r="AJ4065" i="1"/>
  <c r="Y4064" i="1"/>
  <c r="AI4065" i="1"/>
  <c r="I4065" i="1"/>
  <c r="H4065" i="1" s="1"/>
  <c r="AB4064" i="1"/>
  <c r="G4020" i="1" l="1"/>
  <c r="L4022" i="1"/>
  <c r="N4021" i="1"/>
  <c r="AC4021" i="1" s="1"/>
  <c r="M4021" i="1"/>
  <c r="AD4021" i="1" s="1"/>
  <c r="AE4020" i="1"/>
  <c r="I4066" i="1"/>
  <c r="H4066" i="1" s="1"/>
  <c r="Z4065" i="1"/>
  <c r="AA4065" i="1" s="1"/>
  <c r="AH4065" i="1" s="1"/>
  <c r="AI4066" i="1"/>
  <c r="Y4065" i="1"/>
  <c r="AJ4066" i="1"/>
  <c r="AB4065" i="1"/>
  <c r="A4067" i="1"/>
  <c r="K4067" i="1" s="1"/>
  <c r="X4066" i="1"/>
  <c r="G4021" i="1" l="1"/>
  <c r="AE4021" i="1"/>
  <c r="N4022" i="1"/>
  <c r="AC4022" i="1" s="1"/>
  <c r="M4022" i="1"/>
  <c r="AD4022" i="1" s="1"/>
  <c r="L4023" i="1"/>
  <c r="X4067" i="1"/>
  <c r="A4068" i="1"/>
  <c r="K4068" i="1" s="1"/>
  <c r="AJ4067" i="1"/>
  <c r="Y4066" i="1"/>
  <c r="I4067" i="1"/>
  <c r="H4067" i="1" s="1"/>
  <c r="AI4067" i="1"/>
  <c r="Z4066" i="1"/>
  <c r="AA4066" i="1" s="1"/>
  <c r="AH4066" i="1" s="1"/>
  <c r="AB4066" i="1"/>
  <c r="G4022" i="1" l="1"/>
  <c r="AE4022" i="1"/>
  <c r="N4023" i="1"/>
  <c r="AC4023" i="1" s="1"/>
  <c r="M4023" i="1"/>
  <c r="AD4023" i="1" s="1"/>
  <c r="L4024" i="1"/>
  <c r="X4068" i="1"/>
  <c r="A4069" i="1"/>
  <c r="K4069" i="1" s="1"/>
  <c r="AJ4068" i="1"/>
  <c r="Y4067" i="1"/>
  <c r="I4068" i="1"/>
  <c r="H4068" i="1" s="1"/>
  <c r="AI4068" i="1"/>
  <c r="Z4067" i="1"/>
  <c r="AA4067" i="1" s="1"/>
  <c r="AH4067" i="1" s="1"/>
  <c r="AB4067" i="1"/>
  <c r="G4023" i="1" l="1"/>
  <c r="AE4023" i="1"/>
  <c r="M4024" i="1"/>
  <c r="AD4024" i="1" s="1"/>
  <c r="N4024" i="1"/>
  <c r="AC4024" i="1" s="1"/>
  <c r="L4025" i="1"/>
  <c r="G4024" i="1"/>
  <c r="AB4068" i="1"/>
  <c r="I4069" i="1"/>
  <c r="H4069" i="1" s="1"/>
  <c r="AJ4069" i="1"/>
  <c r="AI4069" i="1"/>
  <c r="Y4068" i="1"/>
  <c r="Z4068" i="1"/>
  <c r="AA4068" i="1" s="1"/>
  <c r="AH4068" i="1" s="1"/>
  <c r="A4070" i="1"/>
  <c r="K4070" i="1" s="1"/>
  <c r="X4069" i="1"/>
  <c r="L4026" i="1" l="1"/>
  <c r="M4025" i="1"/>
  <c r="AD4025" i="1" s="1"/>
  <c r="N4025" i="1"/>
  <c r="AC4025" i="1" s="1"/>
  <c r="AE4024" i="1"/>
  <c r="AB4069" i="1"/>
  <c r="Z4069" i="1"/>
  <c r="AA4069" i="1" s="1"/>
  <c r="AH4069" i="1" s="1"/>
  <c r="I4070" i="1"/>
  <c r="H4070" i="1" s="1"/>
  <c r="AJ4070" i="1"/>
  <c r="Y4069" i="1"/>
  <c r="AI4070" i="1"/>
  <c r="A4071" i="1"/>
  <c r="K4071" i="1" s="1"/>
  <c r="X4070" i="1"/>
  <c r="G4025" i="1" l="1"/>
  <c r="AE4025" i="1"/>
  <c r="M4026" i="1"/>
  <c r="AD4026" i="1" s="1"/>
  <c r="N4026" i="1"/>
  <c r="AC4026" i="1" s="1"/>
  <c r="L4027" i="1"/>
  <c r="AB4070" i="1"/>
  <c r="AI4071" i="1"/>
  <c r="Z4070" i="1"/>
  <c r="AA4070" i="1" s="1"/>
  <c r="AH4070" i="1" s="1"/>
  <c r="I4071" i="1"/>
  <c r="H4071" i="1" s="1"/>
  <c r="Y4070" i="1"/>
  <c r="AJ4071" i="1"/>
  <c r="A4072" i="1"/>
  <c r="K4072" i="1" s="1"/>
  <c r="X4071" i="1"/>
  <c r="G4026" i="1" l="1"/>
  <c r="L4028" i="1"/>
  <c r="M4027" i="1"/>
  <c r="AD4027" i="1" s="1"/>
  <c r="N4027" i="1"/>
  <c r="AC4027" i="1" s="1"/>
  <c r="AE4026" i="1"/>
  <c r="Y4071" i="1"/>
  <c r="AJ4072" i="1"/>
  <c r="AI4072" i="1"/>
  <c r="I4072" i="1"/>
  <c r="H4072" i="1" s="1"/>
  <c r="Z4071" i="1"/>
  <c r="AA4071" i="1" s="1"/>
  <c r="AH4071" i="1" s="1"/>
  <c r="AB4071" i="1"/>
  <c r="X4072" i="1"/>
  <c r="A4073" i="1"/>
  <c r="K4073" i="1" s="1"/>
  <c r="G4027" i="1" l="1"/>
  <c r="AE4027" i="1"/>
  <c r="M4028" i="1"/>
  <c r="AD4028" i="1" s="1"/>
  <c r="N4028" i="1"/>
  <c r="AC4028" i="1" s="1"/>
  <c r="L4029" i="1"/>
  <c r="A4074" i="1"/>
  <c r="K4074" i="1" s="1"/>
  <c r="X4073" i="1"/>
  <c r="Z4072" i="1"/>
  <c r="AA4072" i="1" s="1"/>
  <c r="AH4072" i="1" s="1"/>
  <c r="Y4072" i="1"/>
  <c r="AJ4073" i="1"/>
  <c r="AI4073" i="1"/>
  <c r="I4073" i="1"/>
  <c r="H4073" i="1" s="1"/>
  <c r="AB4072" i="1"/>
  <c r="N4029" i="1" l="1"/>
  <c r="AC4029" i="1" s="1"/>
  <c r="L4030" i="1"/>
  <c r="M4029" i="1"/>
  <c r="AD4029" i="1" s="1"/>
  <c r="AE4029" i="1" s="1"/>
  <c r="G4028" i="1"/>
  <c r="G4029" i="1" s="1"/>
  <c r="AE4028" i="1"/>
  <c r="Z4073" i="1"/>
  <c r="AA4073" i="1" s="1"/>
  <c r="AH4073" i="1" s="1"/>
  <c r="I4074" i="1"/>
  <c r="H4074" i="1" s="1"/>
  <c r="Y4073" i="1"/>
  <c r="AJ4074" i="1"/>
  <c r="AI4074" i="1"/>
  <c r="AB4073" i="1"/>
  <c r="A4075" i="1"/>
  <c r="K4075" i="1" s="1"/>
  <c r="X4074" i="1"/>
  <c r="M4030" i="1" l="1"/>
  <c r="AD4030" i="1" s="1"/>
  <c r="N4030" i="1"/>
  <c r="AC4030" i="1" s="1"/>
  <c r="AE4030" i="1" s="1"/>
  <c r="L4031" i="1"/>
  <c r="G4030" i="1"/>
  <c r="I4075" i="1"/>
  <c r="H4075" i="1" s="1"/>
  <c r="AI4075" i="1"/>
  <c r="Y4074" i="1"/>
  <c r="Z4074" i="1"/>
  <c r="AA4074" i="1" s="1"/>
  <c r="AH4074" i="1" s="1"/>
  <c r="AJ4075" i="1"/>
  <c r="AB4074" i="1"/>
  <c r="A4076" i="1"/>
  <c r="K4076" i="1" s="1"/>
  <c r="X4075" i="1"/>
  <c r="N4031" i="1" l="1"/>
  <c r="AC4031" i="1" s="1"/>
  <c r="M4031" i="1"/>
  <c r="AD4031" i="1" s="1"/>
  <c r="L4032" i="1"/>
  <c r="G4031" i="1"/>
  <c r="AB4075" i="1"/>
  <c r="AJ4076" i="1"/>
  <c r="I4076" i="1"/>
  <c r="H4076" i="1" s="1"/>
  <c r="Y4075" i="1"/>
  <c r="AI4076" i="1"/>
  <c r="Z4075" i="1"/>
  <c r="AA4075" i="1" s="1"/>
  <c r="AH4075" i="1" s="1"/>
  <c r="A4077" i="1"/>
  <c r="K4077" i="1" s="1"/>
  <c r="X4076" i="1"/>
  <c r="L4033" i="1" l="1"/>
  <c r="N4032" i="1"/>
  <c r="AC4032" i="1" s="1"/>
  <c r="M4032" i="1"/>
  <c r="AD4032" i="1" s="1"/>
  <c r="AE4031" i="1"/>
  <c r="Z4076" i="1"/>
  <c r="AA4076" i="1" s="1"/>
  <c r="AH4076" i="1" s="1"/>
  <c r="Y4076" i="1"/>
  <c r="AI4077" i="1"/>
  <c r="I4077" i="1"/>
  <c r="H4077" i="1" s="1"/>
  <c r="AJ4077" i="1"/>
  <c r="A4078" i="1"/>
  <c r="K4078" i="1" s="1"/>
  <c r="X4077" i="1"/>
  <c r="AB4076" i="1"/>
  <c r="G4032" i="1" l="1"/>
  <c r="AE4032" i="1"/>
  <c r="L4034" i="1"/>
  <c r="M4033" i="1"/>
  <c r="AD4033" i="1" s="1"/>
  <c r="N4033" i="1"/>
  <c r="AC4033" i="1" s="1"/>
  <c r="A4079" i="1"/>
  <c r="K4079" i="1" s="1"/>
  <c r="X4078" i="1"/>
  <c r="AB4077" i="1"/>
  <c r="AJ4078" i="1"/>
  <c r="Z4077" i="1"/>
  <c r="AA4077" i="1" s="1"/>
  <c r="AH4077" i="1" s="1"/>
  <c r="AI4078" i="1"/>
  <c r="I4078" i="1"/>
  <c r="H4078" i="1" s="1"/>
  <c r="Y4077" i="1"/>
  <c r="AE4033" i="1" l="1"/>
  <c r="M4034" i="1"/>
  <c r="AD4034" i="1" s="1"/>
  <c r="N4034" i="1"/>
  <c r="AC4034" i="1" s="1"/>
  <c r="L4035" i="1"/>
  <c r="G4033" i="1"/>
  <c r="AB4078" i="1"/>
  <c r="Y4078" i="1"/>
  <c r="AJ4079" i="1"/>
  <c r="I4079" i="1"/>
  <c r="H4079" i="1" s="1"/>
  <c r="Z4078" i="1"/>
  <c r="AA4078" i="1" s="1"/>
  <c r="AH4078" i="1" s="1"/>
  <c r="AI4079" i="1"/>
  <c r="A4080" i="1"/>
  <c r="K4080" i="1" s="1"/>
  <c r="X4079" i="1"/>
  <c r="AE4034" i="1" l="1"/>
  <c r="G4034" i="1"/>
  <c r="M4035" i="1"/>
  <c r="AD4035" i="1" s="1"/>
  <c r="N4035" i="1"/>
  <c r="AC4035" i="1" s="1"/>
  <c r="L4036" i="1"/>
  <c r="X4080" i="1"/>
  <c r="A4081" i="1"/>
  <c r="K4081" i="1" s="1"/>
  <c r="Z4079" i="1"/>
  <c r="AA4079" i="1" s="1"/>
  <c r="AH4079" i="1" s="1"/>
  <c r="Y4079" i="1"/>
  <c r="AJ4080" i="1"/>
  <c r="AI4080" i="1"/>
  <c r="I4080" i="1"/>
  <c r="H4080" i="1" s="1"/>
  <c r="AB4079" i="1"/>
  <c r="AE4035" i="1" l="1"/>
  <c r="G4035" i="1"/>
  <c r="M4036" i="1"/>
  <c r="AD4036" i="1" s="1"/>
  <c r="N4036" i="1"/>
  <c r="AC4036" i="1" s="1"/>
  <c r="L4037" i="1"/>
  <c r="A4082" i="1"/>
  <c r="K4082" i="1" s="1"/>
  <c r="X4081" i="1"/>
  <c r="AB4080" i="1"/>
  <c r="Y4080" i="1"/>
  <c r="Z4080" i="1"/>
  <c r="AA4080" i="1" s="1"/>
  <c r="AH4080" i="1" s="1"/>
  <c r="I4081" i="1"/>
  <c r="H4081" i="1" s="1"/>
  <c r="AI4081" i="1"/>
  <c r="AJ4081" i="1"/>
  <c r="AE4036" i="1" l="1"/>
  <c r="G4036" i="1"/>
  <c r="N4037" i="1"/>
  <c r="AC4037" i="1" s="1"/>
  <c r="L4038" i="1"/>
  <c r="M4037" i="1"/>
  <c r="AD4037" i="1" s="1"/>
  <c r="G4037" i="1"/>
  <c r="Z4081" i="1"/>
  <c r="AA4081" i="1" s="1"/>
  <c r="AH4081" i="1" s="1"/>
  <c r="AJ4082" i="1"/>
  <c r="I4082" i="1"/>
  <c r="H4082" i="1" s="1"/>
  <c r="AI4082" i="1"/>
  <c r="Y4081" i="1"/>
  <c r="A4083" i="1"/>
  <c r="K4083" i="1" s="1"/>
  <c r="X4082" i="1"/>
  <c r="AB4081" i="1"/>
  <c r="AE4037" i="1" l="1"/>
  <c r="M4038" i="1"/>
  <c r="AD4038" i="1" s="1"/>
  <c r="N4038" i="1"/>
  <c r="AC4038" i="1" s="1"/>
  <c r="L4039" i="1"/>
  <c r="A4084" i="1"/>
  <c r="K4084" i="1" s="1"/>
  <c r="X4083" i="1"/>
  <c r="Y4082" i="1"/>
  <c r="AI4083" i="1"/>
  <c r="Z4082" i="1"/>
  <c r="AA4082" i="1" s="1"/>
  <c r="AH4082" i="1" s="1"/>
  <c r="I4083" i="1"/>
  <c r="H4083" i="1" s="1"/>
  <c r="AJ4083" i="1"/>
  <c r="AB4082" i="1"/>
  <c r="AE4038" i="1" l="1"/>
  <c r="G4038" i="1"/>
  <c r="N4039" i="1"/>
  <c r="AC4039" i="1" s="1"/>
  <c r="L4040" i="1"/>
  <c r="M4039" i="1"/>
  <c r="AD4039" i="1" s="1"/>
  <c r="AE4039" i="1" s="1"/>
  <c r="G4039" i="1"/>
  <c r="AI4084" i="1"/>
  <c r="I4084" i="1"/>
  <c r="H4084" i="1" s="1"/>
  <c r="AJ4084" i="1"/>
  <c r="Z4083" i="1"/>
  <c r="AA4083" i="1" s="1"/>
  <c r="AH4083" i="1" s="1"/>
  <c r="Y4083" i="1"/>
  <c r="A4085" i="1"/>
  <c r="K4085" i="1" s="1"/>
  <c r="X4084" i="1"/>
  <c r="AB4083" i="1"/>
  <c r="N4040" i="1" l="1"/>
  <c r="AC4040" i="1" s="1"/>
  <c r="L4041" i="1"/>
  <c r="M4040" i="1"/>
  <c r="AD4040" i="1" s="1"/>
  <c r="A4086" i="1"/>
  <c r="K4086" i="1" s="1"/>
  <c r="X4085" i="1"/>
  <c r="AI4085" i="1"/>
  <c r="Z4084" i="1"/>
  <c r="AA4084" i="1" s="1"/>
  <c r="AH4084" i="1" s="1"/>
  <c r="Y4084" i="1"/>
  <c r="AJ4085" i="1"/>
  <c r="I4085" i="1"/>
  <c r="H4085" i="1" s="1"/>
  <c r="AB4084" i="1"/>
  <c r="AE4040" i="1" l="1"/>
  <c r="L4042" i="1"/>
  <c r="M4041" i="1"/>
  <c r="AD4041" i="1" s="1"/>
  <c r="N4041" i="1"/>
  <c r="AC4041" i="1" s="1"/>
  <c r="G4040" i="1"/>
  <c r="G4041" i="1" s="1"/>
  <c r="Z4085" i="1"/>
  <c r="AA4085" i="1" s="1"/>
  <c r="AH4085" i="1" s="1"/>
  <c r="AI4086" i="1"/>
  <c r="I4086" i="1"/>
  <c r="H4086" i="1" s="1"/>
  <c r="Y4085" i="1"/>
  <c r="AJ4086" i="1"/>
  <c r="X4086" i="1"/>
  <c r="A4087" i="1"/>
  <c r="K4087" i="1" s="1"/>
  <c r="AB4085" i="1"/>
  <c r="AE4041" i="1" l="1"/>
  <c r="M4042" i="1"/>
  <c r="AD4042" i="1" s="1"/>
  <c r="N4042" i="1"/>
  <c r="AC4042" i="1" s="1"/>
  <c r="L4043" i="1"/>
  <c r="AB4086" i="1"/>
  <c r="X4087" i="1"/>
  <c r="A4088" i="1"/>
  <c r="K4088" i="1" s="1"/>
  <c r="Z4086" i="1"/>
  <c r="AA4086" i="1" s="1"/>
  <c r="AH4086" i="1" s="1"/>
  <c r="I4087" i="1"/>
  <c r="H4087" i="1" s="1"/>
  <c r="Y4086" i="1"/>
  <c r="AI4087" i="1"/>
  <c r="AJ4087" i="1"/>
  <c r="AE4042" i="1" l="1"/>
  <c r="G4042" i="1"/>
  <c r="L4044" i="1"/>
  <c r="N4043" i="1"/>
  <c r="AC4043" i="1" s="1"/>
  <c r="M4043" i="1"/>
  <c r="AD4043" i="1" s="1"/>
  <c r="A4089" i="1"/>
  <c r="K4089" i="1" s="1"/>
  <c r="X4088" i="1"/>
  <c r="AB4087" i="1"/>
  <c r="AJ4088" i="1"/>
  <c r="I4088" i="1"/>
  <c r="H4088" i="1" s="1"/>
  <c r="Z4087" i="1"/>
  <c r="AA4087" i="1" s="1"/>
  <c r="AH4087" i="1" s="1"/>
  <c r="AI4088" i="1"/>
  <c r="Y4087" i="1"/>
  <c r="G4043" i="1" l="1"/>
  <c r="AE4043" i="1"/>
  <c r="N4044" i="1"/>
  <c r="AC4044" i="1" s="1"/>
  <c r="L4045" i="1"/>
  <c r="M4044" i="1"/>
  <c r="AD4044" i="1" s="1"/>
  <c r="G4044" i="1"/>
  <c r="AJ4089" i="1"/>
  <c r="AI4089" i="1"/>
  <c r="Z4088" i="1"/>
  <c r="AA4088" i="1" s="1"/>
  <c r="AH4088" i="1" s="1"/>
  <c r="I4089" i="1"/>
  <c r="H4089" i="1" s="1"/>
  <c r="Y4088" i="1"/>
  <c r="X4089" i="1"/>
  <c r="A4090" i="1"/>
  <c r="K4090" i="1" s="1"/>
  <c r="AB4088" i="1"/>
  <c r="AE4044" i="1" l="1"/>
  <c r="M4045" i="1"/>
  <c r="AD4045" i="1" s="1"/>
  <c r="L4046" i="1"/>
  <c r="N4045" i="1"/>
  <c r="AC4045" i="1" s="1"/>
  <c r="A4091" i="1"/>
  <c r="K4091" i="1" s="1"/>
  <c r="X4090" i="1"/>
  <c r="Z4089" i="1"/>
  <c r="AA4089" i="1" s="1"/>
  <c r="AH4089" i="1" s="1"/>
  <c r="AI4090" i="1"/>
  <c r="Y4089" i="1"/>
  <c r="AJ4090" i="1"/>
  <c r="I4090" i="1"/>
  <c r="H4090" i="1" s="1"/>
  <c r="AB4089" i="1"/>
  <c r="G4045" i="1" l="1"/>
  <c r="N4046" i="1"/>
  <c r="AC4046" i="1" s="1"/>
  <c r="M4046" i="1"/>
  <c r="AD4046" i="1" s="1"/>
  <c r="L4047" i="1"/>
  <c r="G4046" i="1"/>
  <c r="AE4045" i="1"/>
  <c r="Y4090" i="1"/>
  <c r="AI4091" i="1"/>
  <c r="AJ4091" i="1"/>
  <c r="Z4090" i="1"/>
  <c r="AA4090" i="1" s="1"/>
  <c r="AH4090" i="1" s="1"/>
  <c r="I4091" i="1"/>
  <c r="H4091" i="1" s="1"/>
  <c r="AB4090" i="1"/>
  <c r="X4091" i="1"/>
  <c r="A4092" i="1"/>
  <c r="K4092" i="1" s="1"/>
  <c r="N4047" i="1" l="1"/>
  <c r="AC4047" i="1" s="1"/>
  <c r="L4048" i="1"/>
  <c r="M4047" i="1"/>
  <c r="AD4047" i="1" s="1"/>
  <c r="AE4047" i="1" s="1"/>
  <c r="G4047" i="1"/>
  <c r="AE4046" i="1"/>
  <c r="AI4092" i="1"/>
  <c r="AJ4092" i="1"/>
  <c r="Z4091" i="1"/>
  <c r="I4092" i="1"/>
  <c r="H4092" i="1" s="1"/>
  <c r="X4092" i="1"/>
  <c r="A4093" i="1"/>
  <c r="K4093" i="1" s="1"/>
  <c r="AB4091" i="1"/>
  <c r="M4048" i="1" l="1"/>
  <c r="AD4048" i="1" s="1"/>
  <c r="N4048" i="1"/>
  <c r="AC4048" i="1" s="1"/>
  <c r="L4049" i="1"/>
  <c r="G4048" i="1"/>
  <c r="AB4092" i="1"/>
  <c r="X4093" i="1"/>
  <c r="A4094" i="1"/>
  <c r="K4094" i="1" s="1"/>
  <c r="AJ4093" i="1"/>
  <c r="Z4092" i="1"/>
  <c r="AA4092" i="1" s="1"/>
  <c r="AH4092" i="1" s="1"/>
  <c r="AI4093" i="1"/>
  <c r="I4093" i="1"/>
  <c r="H4093" i="1" s="1"/>
  <c r="Y4092" i="1"/>
  <c r="AE4048" i="1" l="1"/>
  <c r="M4049" i="1"/>
  <c r="AD4049" i="1" s="1"/>
  <c r="N4049" i="1"/>
  <c r="AC4049" i="1" s="1"/>
  <c r="L4050" i="1"/>
  <c r="G4049" i="1"/>
  <c r="AB4093" i="1"/>
  <c r="I4094" i="1"/>
  <c r="H4094" i="1" s="1"/>
  <c r="Z4093" i="1"/>
  <c r="AA4093" i="1" s="1"/>
  <c r="AH4093" i="1" s="1"/>
  <c r="Y4093" i="1"/>
  <c r="AI4094" i="1"/>
  <c r="AJ4094" i="1"/>
  <c r="X4094" i="1"/>
  <c r="A4095" i="1"/>
  <c r="K4095" i="1" s="1"/>
  <c r="AE4049" i="1" l="1"/>
  <c r="N4050" i="1"/>
  <c r="AC4050" i="1" s="1"/>
  <c r="L4051" i="1"/>
  <c r="M4050" i="1"/>
  <c r="AD4050" i="1" s="1"/>
  <c r="AE4050" i="1" s="1"/>
  <c r="G4050" i="1"/>
  <c r="AB4094" i="1"/>
  <c r="A4096" i="1"/>
  <c r="K4096" i="1" s="1"/>
  <c r="X4095" i="1"/>
  <c r="I4095" i="1"/>
  <c r="H4095" i="1" s="1"/>
  <c r="AJ4095" i="1"/>
  <c r="Y4094" i="1"/>
  <c r="AI4095" i="1"/>
  <c r="Z4094" i="1"/>
  <c r="AA4094" i="1" s="1"/>
  <c r="AH4094" i="1" s="1"/>
  <c r="M4051" i="1" l="1"/>
  <c r="AD4051" i="1" s="1"/>
  <c r="L4052" i="1"/>
  <c r="N4051" i="1"/>
  <c r="AC4051" i="1" s="1"/>
  <c r="K4097" i="1"/>
  <c r="AB4095" i="1"/>
  <c r="Z4095" i="1"/>
  <c r="AA4095" i="1" s="1"/>
  <c r="AH4095" i="1" s="1"/>
  <c r="Y4095" i="1"/>
  <c r="AJ4096" i="1"/>
  <c r="I4096" i="1"/>
  <c r="H4096" i="1" s="1"/>
  <c r="AI4096" i="1"/>
  <c r="A4097" i="1"/>
  <c r="X4096" i="1"/>
  <c r="G4051" i="1" l="1"/>
  <c r="K4098" i="1"/>
  <c r="N4052" i="1"/>
  <c r="AC4052" i="1" s="1"/>
  <c r="L4053" i="1"/>
  <c r="M4052" i="1"/>
  <c r="AD4052" i="1" s="1"/>
  <c r="AE4052" i="1" s="1"/>
  <c r="AE4051" i="1"/>
  <c r="AB4096" i="1"/>
  <c r="I4097" i="1"/>
  <c r="H4097" i="1" s="1"/>
  <c r="Z4096" i="1"/>
  <c r="AA4096" i="1" s="1"/>
  <c r="AH4096" i="1" s="1"/>
  <c r="AJ4097" i="1"/>
  <c r="Y4096" i="1"/>
  <c r="AI4097" i="1"/>
  <c r="A4098" i="1"/>
  <c r="X4097" i="1"/>
  <c r="G4052" i="1" l="1"/>
  <c r="N4053" i="1"/>
  <c r="AC4053" i="1" s="1"/>
  <c r="M4053" i="1"/>
  <c r="AD4053" i="1" s="1"/>
  <c r="AE4053" i="1" s="1"/>
  <c r="L4054" i="1"/>
  <c r="G4053" i="1"/>
  <c r="K4099" i="1"/>
  <c r="Y4097" i="1"/>
  <c r="AJ4098" i="1"/>
  <c r="I4098" i="1"/>
  <c r="H4098" i="1" s="1"/>
  <c r="AI4098" i="1"/>
  <c r="Z4097" i="1"/>
  <c r="AA4097" i="1" s="1"/>
  <c r="AH4097" i="1" s="1"/>
  <c r="AB4097" i="1"/>
  <c r="A4099" i="1"/>
  <c r="X4098" i="1"/>
  <c r="N4054" i="1" l="1"/>
  <c r="AC4054" i="1" s="1"/>
  <c r="L4055" i="1"/>
  <c r="M4054" i="1"/>
  <c r="AD4054" i="1" s="1"/>
  <c r="Y4098" i="1"/>
  <c r="Z4098" i="1"/>
  <c r="AA4098" i="1" s="1"/>
  <c r="AH4098" i="1" s="1"/>
  <c r="AI4099" i="1"/>
  <c r="I4099" i="1"/>
  <c r="H4099" i="1" s="1"/>
  <c r="AJ4099" i="1"/>
  <c r="A4100" i="1"/>
  <c r="K4100" i="1" s="1"/>
  <c r="X4099" i="1"/>
  <c r="AB4098" i="1"/>
  <c r="AE4054" i="1" l="1"/>
  <c r="N4055" i="1"/>
  <c r="AC4055" i="1" s="1"/>
  <c r="L4056" i="1"/>
  <c r="M4055" i="1"/>
  <c r="AD4055" i="1" s="1"/>
  <c r="AE4055" i="1" s="1"/>
  <c r="G4054" i="1"/>
  <c r="G4055" i="1" s="1"/>
  <c r="A4101" i="1"/>
  <c r="K4101" i="1" s="1"/>
  <c r="X4100" i="1"/>
  <c r="AB4099" i="1"/>
  <c r="AJ4100" i="1"/>
  <c r="AI4100" i="1"/>
  <c r="I4100" i="1"/>
  <c r="H4100" i="1" s="1"/>
  <c r="Z4099" i="1"/>
  <c r="AA4099" i="1" s="1"/>
  <c r="AH4099" i="1" s="1"/>
  <c r="Y4099" i="1"/>
  <c r="L4057" i="1" l="1"/>
  <c r="M4056" i="1"/>
  <c r="AD4056" i="1" s="1"/>
  <c r="N4056" i="1"/>
  <c r="AC4056" i="1" s="1"/>
  <c r="G4056" i="1"/>
  <c r="I4101" i="1"/>
  <c r="H4101" i="1" s="1"/>
  <c r="Z4100" i="1"/>
  <c r="AA4100" i="1" s="1"/>
  <c r="AH4100" i="1" s="1"/>
  <c r="AI4101" i="1"/>
  <c r="Y4100" i="1"/>
  <c r="AJ4101" i="1"/>
  <c r="A4102" i="1"/>
  <c r="K4102" i="1" s="1"/>
  <c r="X4101" i="1"/>
  <c r="AB4100" i="1"/>
  <c r="L4058" i="1" l="1"/>
  <c r="N4057" i="1"/>
  <c r="AC4057" i="1" s="1"/>
  <c r="M4057" i="1"/>
  <c r="AD4057" i="1" s="1"/>
  <c r="AE4056" i="1"/>
  <c r="AJ4102" i="1"/>
  <c r="Z4101" i="1"/>
  <c r="AA4101" i="1" s="1"/>
  <c r="AH4101" i="1" s="1"/>
  <c r="AI4102" i="1"/>
  <c r="Y4101" i="1"/>
  <c r="I4102" i="1"/>
  <c r="H4102" i="1" s="1"/>
  <c r="X4102" i="1"/>
  <c r="A4103" i="1"/>
  <c r="K4103" i="1" s="1"/>
  <c r="AB4101" i="1"/>
  <c r="G4057" i="1" l="1"/>
  <c r="M4058" i="1"/>
  <c r="AD4058" i="1" s="1"/>
  <c r="N4058" i="1"/>
  <c r="AC4058" i="1" s="1"/>
  <c r="L4059" i="1"/>
  <c r="AE4057" i="1"/>
  <c r="AB4102" i="1"/>
  <c r="A4104" i="1"/>
  <c r="K4104" i="1" s="1"/>
  <c r="X4103" i="1"/>
  <c r="AI4103" i="1"/>
  <c r="AJ4103" i="1"/>
  <c r="Z4102" i="1"/>
  <c r="AA4102" i="1" s="1"/>
  <c r="AH4102" i="1" s="1"/>
  <c r="I4103" i="1"/>
  <c r="H4103" i="1" s="1"/>
  <c r="Y4102" i="1"/>
  <c r="G4058" i="1" l="1"/>
  <c r="L4060" i="1"/>
  <c r="M4059" i="1"/>
  <c r="AD4059" i="1" s="1"/>
  <c r="N4059" i="1"/>
  <c r="AC4059" i="1" s="1"/>
  <c r="AE4058" i="1"/>
  <c r="AB4103" i="1"/>
  <c r="AJ4104" i="1"/>
  <c r="I4104" i="1"/>
  <c r="H4104" i="1" s="1"/>
  <c r="Z4103" i="1"/>
  <c r="AA4103" i="1" s="1"/>
  <c r="AH4103" i="1" s="1"/>
  <c r="Y4103" i="1"/>
  <c r="AI4104" i="1"/>
  <c r="A4105" i="1"/>
  <c r="K4105" i="1" s="1"/>
  <c r="X4104" i="1"/>
  <c r="G4059" i="1" l="1"/>
  <c r="AE4059" i="1"/>
  <c r="L4061" i="1"/>
  <c r="N4060" i="1"/>
  <c r="AC4060" i="1" s="1"/>
  <c r="M4060" i="1"/>
  <c r="AD4060" i="1" s="1"/>
  <c r="AE4060" i="1" s="1"/>
  <c r="AB4104" i="1"/>
  <c r="AI4105" i="1"/>
  <c r="I4105" i="1"/>
  <c r="H4105" i="1" s="1"/>
  <c r="Z4104" i="1"/>
  <c r="AA4104" i="1" s="1"/>
  <c r="AH4104" i="1" s="1"/>
  <c r="Y4104" i="1"/>
  <c r="AJ4105" i="1"/>
  <c r="A4106" i="1"/>
  <c r="K4106" i="1" s="1"/>
  <c r="X4105" i="1"/>
  <c r="G4060" i="1" l="1"/>
  <c r="N4061" i="1"/>
  <c r="AC4061" i="1" s="1"/>
  <c r="L4062" i="1"/>
  <c r="M4061" i="1"/>
  <c r="AD4061" i="1" s="1"/>
  <c r="G4061" i="1"/>
  <c r="A4107" i="1"/>
  <c r="K4107" i="1" s="1"/>
  <c r="X4106" i="1"/>
  <c r="Y4105" i="1"/>
  <c r="AJ4106" i="1"/>
  <c r="I4106" i="1"/>
  <c r="H4106" i="1" s="1"/>
  <c r="Z4105" i="1"/>
  <c r="AA4105" i="1" s="1"/>
  <c r="AH4105" i="1" s="1"/>
  <c r="AI4106" i="1"/>
  <c r="AB4105" i="1"/>
  <c r="N4062" i="1" l="1"/>
  <c r="AC4062" i="1" s="1"/>
  <c r="M4062" i="1"/>
  <c r="AD4062" i="1" s="1"/>
  <c r="AE4062" i="1" s="1"/>
  <c r="L4063" i="1"/>
  <c r="G4062" i="1"/>
  <c r="AE4061" i="1"/>
  <c r="A4108" i="1"/>
  <c r="K4108" i="1" s="1"/>
  <c r="X4107" i="1"/>
  <c r="AB4106" i="1"/>
  <c r="AJ4107" i="1"/>
  <c r="I4107" i="1"/>
  <c r="H4107" i="1" s="1"/>
  <c r="Z4106" i="1"/>
  <c r="AA4106" i="1" s="1"/>
  <c r="AH4106" i="1" s="1"/>
  <c r="Y4106" i="1"/>
  <c r="AI4107" i="1"/>
  <c r="N4063" i="1" l="1"/>
  <c r="AC4063" i="1" s="1"/>
  <c r="AE4063" i="1" s="1"/>
  <c r="M4063" i="1"/>
  <c r="AD4063" i="1" s="1"/>
  <c r="L4064" i="1"/>
  <c r="AB4107" i="1"/>
  <c r="I4108" i="1"/>
  <c r="H4108" i="1" s="1"/>
  <c r="AI4108" i="1"/>
  <c r="Z4107" i="1"/>
  <c r="AA4107" i="1" s="1"/>
  <c r="AH4107" i="1" s="1"/>
  <c r="Y4107" i="1"/>
  <c r="AJ4108" i="1"/>
  <c r="X4108" i="1"/>
  <c r="A4109" i="1"/>
  <c r="K4109" i="1" s="1"/>
  <c r="G4063" i="1" l="1"/>
  <c r="G4064" i="1" s="1"/>
  <c r="N4064" i="1"/>
  <c r="AC4064" i="1" s="1"/>
  <c r="M4064" i="1"/>
  <c r="AD4064" i="1" s="1"/>
  <c r="L4065" i="1"/>
  <c r="Z4108" i="1"/>
  <c r="AA4108" i="1" s="1"/>
  <c r="AH4108" i="1" s="1"/>
  <c r="Y4108" i="1"/>
  <c r="I4109" i="1"/>
  <c r="H4109" i="1" s="1"/>
  <c r="AI4109" i="1"/>
  <c r="AJ4109" i="1"/>
  <c r="X4109" i="1"/>
  <c r="A4110" i="1"/>
  <c r="K4110" i="1" s="1"/>
  <c r="AB4108" i="1"/>
  <c r="N4065" i="1" l="1"/>
  <c r="AC4065" i="1" s="1"/>
  <c r="M4065" i="1"/>
  <c r="AD4065" i="1" s="1"/>
  <c r="L4066" i="1"/>
  <c r="G4065" i="1"/>
  <c r="AE4064" i="1"/>
  <c r="AB4109" i="1"/>
  <c r="X4110" i="1"/>
  <c r="A4111" i="1"/>
  <c r="K4111" i="1" s="1"/>
  <c r="AI4110" i="1"/>
  <c r="AJ4110" i="1"/>
  <c r="I4110" i="1"/>
  <c r="H4110" i="1" s="1"/>
  <c r="Z4109" i="1"/>
  <c r="AA4109" i="1" s="1"/>
  <c r="AH4109" i="1" s="1"/>
  <c r="Y4109" i="1"/>
  <c r="AE4065" i="1" l="1"/>
  <c r="N4066" i="1"/>
  <c r="AC4066" i="1" s="1"/>
  <c r="L4067" i="1"/>
  <c r="M4066" i="1"/>
  <c r="AD4066" i="1" s="1"/>
  <c r="AE4066" i="1" s="1"/>
  <c r="G4066" i="1"/>
  <c r="X4111" i="1"/>
  <c r="A4112" i="1"/>
  <c r="K4112" i="1" s="1"/>
  <c r="AJ4111" i="1"/>
  <c r="Z4110" i="1"/>
  <c r="AA4110" i="1" s="1"/>
  <c r="AH4110" i="1" s="1"/>
  <c r="AI4111" i="1"/>
  <c r="I4111" i="1"/>
  <c r="H4111" i="1" s="1"/>
  <c r="Y4110" i="1"/>
  <c r="AB4110" i="1"/>
  <c r="N4067" i="1" l="1"/>
  <c r="AC4067" i="1" s="1"/>
  <c r="L4068" i="1"/>
  <c r="M4067" i="1"/>
  <c r="AD4067" i="1" s="1"/>
  <c r="AE4067" i="1" s="1"/>
  <c r="G4067" i="1"/>
  <c r="X4112" i="1"/>
  <c r="A4113" i="1"/>
  <c r="K4113" i="1" s="1"/>
  <c r="AJ4112" i="1"/>
  <c r="Y4111" i="1"/>
  <c r="I4112" i="1"/>
  <c r="H4112" i="1" s="1"/>
  <c r="AI4112" i="1"/>
  <c r="Z4111" i="1"/>
  <c r="AA4111" i="1" s="1"/>
  <c r="AH4111" i="1" s="1"/>
  <c r="AB4111" i="1"/>
  <c r="M4068" i="1" l="1"/>
  <c r="AD4068" i="1" s="1"/>
  <c r="N4068" i="1"/>
  <c r="AC4068" i="1" s="1"/>
  <c r="L4069" i="1"/>
  <c r="AI4113" i="1"/>
  <c r="I4113" i="1"/>
  <c r="H4113" i="1" s="1"/>
  <c r="Z4112" i="1"/>
  <c r="AA4112" i="1" s="1"/>
  <c r="AH4112" i="1" s="1"/>
  <c r="Y4112" i="1"/>
  <c r="AJ4113" i="1"/>
  <c r="AB4112" i="1"/>
  <c r="X4113" i="1"/>
  <c r="A4114" i="1"/>
  <c r="K4114" i="1" s="1"/>
  <c r="G4068" i="1" l="1"/>
  <c r="N4069" i="1"/>
  <c r="AC4069" i="1" s="1"/>
  <c r="L4070" i="1"/>
  <c r="M4069" i="1"/>
  <c r="AD4069" i="1" s="1"/>
  <c r="AE4069" i="1" s="1"/>
  <c r="G4069" i="1"/>
  <c r="AE4068" i="1"/>
  <c r="X4114" i="1"/>
  <c r="A4115" i="1"/>
  <c r="K4115" i="1" s="1"/>
  <c r="AB4113" i="1"/>
  <c r="I4114" i="1"/>
  <c r="H4114" i="1" s="1"/>
  <c r="AJ4114" i="1"/>
  <c r="AI4114" i="1"/>
  <c r="Z4113" i="1"/>
  <c r="AA4113" i="1" s="1"/>
  <c r="AH4113" i="1" s="1"/>
  <c r="Y4113" i="1"/>
  <c r="M4070" i="1" l="1"/>
  <c r="AD4070" i="1" s="1"/>
  <c r="L4071" i="1"/>
  <c r="N4070" i="1"/>
  <c r="AC4070" i="1" s="1"/>
  <c r="AB4114" i="1"/>
  <c r="A4116" i="1"/>
  <c r="K4116" i="1" s="1"/>
  <c r="X4115" i="1"/>
  <c r="I4115" i="1"/>
  <c r="H4115" i="1" s="1"/>
  <c r="Y4114" i="1"/>
  <c r="AI4115" i="1"/>
  <c r="AJ4115" i="1"/>
  <c r="Z4114" i="1"/>
  <c r="AA4114" i="1" s="1"/>
  <c r="AH4114" i="1" s="1"/>
  <c r="G4070" i="1" l="1"/>
  <c r="M4071" i="1"/>
  <c r="AD4071" i="1" s="1"/>
  <c r="N4071" i="1"/>
  <c r="AC4071" i="1" s="1"/>
  <c r="L4072" i="1"/>
  <c r="AE4070" i="1"/>
  <c r="I4116" i="1"/>
  <c r="H4116" i="1" s="1"/>
  <c r="Z4115" i="1"/>
  <c r="AA4115" i="1" s="1"/>
  <c r="AH4115" i="1" s="1"/>
  <c r="Y4115" i="1"/>
  <c r="AI4116" i="1"/>
  <c r="AJ4116" i="1"/>
  <c r="AB4115" i="1"/>
  <c r="X4116" i="1"/>
  <c r="A4117" i="1"/>
  <c r="K4117" i="1" s="1"/>
  <c r="G4071" i="1" l="1"/>
  <c r="N4072" i="1"/>
  <c r="AC4072" i="1" s="1"/>
  <c r="L4073" i="1"/>
  <c r="M4072" i="1"/>
  <c r="AD4072" i="1" s="1"/>
  <c r="AE4072" i="1" s="1"/>
  <c r="G4072" i="1"/>
  <c r="AE4071" i="1"/>
  <c r="Y4116" i="1"/>
  <c r="I4117" i="1"/>
  <c r="H4117" i="1" s="1"/>
  <c r="AJ4117" i="1"/>
  <c r="Z4116" i="1"/>
  <c r="AA4116" i="1" s="1"/>
  <c r="AH4116" i="1" s="1"/>
  <c r="AI4117" i="1"/>
  <c r="AB4116" i="1"/>
  <c r="A4118" i="1"/>
  <c r="K4118" i="1" s="1"/>
  <c r="X4117" i="1"/>
  <c r="L4074" i="1" l="1"/>
  <c r="M4073" i="1"/>
  <c r="AD4073" i="1" s="1"/>
  <c r="N4073" i="1"/>
  <c r="AC4073" i="1" s="1"/>
  <c r="A4119" i="1"/>
  <c r="K4119" i="1" s="1"/>
  <c r="X4118" i="1"/>
  <c r="AB4117" i="1"/>
  <c r="Z4117" i="1"/>
  <c r="AA4117" i="1" s="1"/>
  <c r="AH4117" i="1" s="1"/>
  <c r="I4118" i="1"/>
  <c r="H4118" i="1" s="1"/>
  <c r="AI4118" i="1"/>
  <c r="Y4117" i="1"/>
  <c r="AJ4118" i="1"/>
  <c r="G4073" i="1" l="1"/>
  <c r="AE4073" i="1"/>
  <c r="M4074" i="1"/>
  <c r="AD4074" i="1" s="1"/>
  <c r="L4075" i="1"/>
  <c r="N4074" i="1"/>
  <c r="AC4074" i="1" s="1"/>
  <c r="AB4118" i="1"/>
  <c r="Z4118" i="1"/>
  <c r="AA4118" i="1" s="1"/>
  <c r="AH4118" i="1" s="1"/>
  <c r="Y4118" i="1"/>
  <c r="I4119" i="1"/>
  <c r="H4119" i="1" s="1"/>
  <c r="AI4119" i="1"/>
  <c r="AJ4119" i="1"/>
  <c r="A4120" i="1"/>
  <c r="K4120" i="1" s="1"/>
  <c r="X4119" i="1"/>
  <c r="G4074" i="1" l="1"/>
  <c r="N4075" i="1"/>
  <c r="AC4075" i="1" s="1"/>
  <c r="L4076" i="1"/>
  <c r="M4075" i="1"/>
  <c r="AD4075" i="1" s="1"/>
  <c r="G4075" i="1"/>
  <c r="AE4074" i="1"/>
  <c r="AB4119" i="1"/>
  <c r="AI4120" i="1"/>
  <c r="Y4119" i="1"/>
  <c r="AJ4120" i="1"/>
  <c r="I4120" i="1"/>
  <c r="H4120" i="1" s="1"/>
  <c r="Z4119" i="1"/>
  <c r="AA4119" i="1" s="1"/>
  <c r="AH4119" i="1" s="1"/>
  <c r="A4121" i="1"/>
  <c r="K4121" i="1" s="1"/>
  <c r="X4120" i="1"/>
  <c r="AE4075" i="1" l="1"/>
  <c r="M4076" i="1"/>
  <c r="AD4076" i="1" s="1"/>
  <c r="L4077" i="1"/>
  <c r="N4076" i="1"/>
  <c r="AC4076" i="1" s="1"/>
  <c r="G4076" i="1"/>
  <c r="I4121" i="1"/>
  <c r="H4121" i="1" s="1"/>
  <c r="Z4120" i="1"/>
  <c r="AA4120" i="1" s="1"/>
  <c r="AH4120" i="1" s="1"/>
  <c r="Y4120" i="1"/>
  <c r="AJ4121" i="1"/>
  <c r="AI4121" i="1"/>
  <c r="A4122" i="1"/>
  <c r="K4122" i="1" s="1"/>
  <c r="X4121" i="1"/>
  <c r="AB4120" i="1"/>
  <c r="N4077" i="1" l="1"/>
  <c r="AC4077" i="1" s="1"/>
  <c r="L4078" i="1"/>
  <c r="M4077" i="1"/>
  <c r="AD4077" i="1" s="1"/>
  <c r="AE4077" i="1" s="1"/>
  <c r="G4077" i="1"/>
  <c r="AE4076" i="1"/>
  <c r="AB4121" i="1"/>
  <c r="A4123" i="1"/>
  <c r="K4123" i="1" s="1"/>
  <c r="X4122" i="1"/>
  <c r="AJ4122" i="1"/>
  <c r="AI4122" i="1"/>
  <c r="Z4121" i="1"/>
  <c r="AA4121" i="1" s="1"/>
  <c r="AH4121" i="1" s="1"/>
  <c r="Y4121" i="1"/>
  <c r="I4122" i="1"/>
  <c r="H4122" i="1" s="1"/>
  <c r="M4078" i="1" l="1"/>
  <c r="AD4078" i="1" s="1"/>
  <c r="N4078" i="1"/>
  <c r="AC4078" i="1" s="1"/>
  <c r="L4079" i="1"/>
  <c r="A4124" i="1"/>
  <c r="K4124" i="1" s="1"/>
  <c r="X4123" i="1"/>
  <c r="AB4122" i="1"/>
  <c r="I4123" i="1"/>
  <c r="H4123" i="1" s="1"/>
  <c r="AJ4123" i="1"/>
  <c r="Z4122" i="1"/>
  <c r="AI4123" i="1"/>
  <c r="G4078" i="1" l="1"/>
  <c r="AE4078" i="1"/>
  <c r="L4080" i="1"/>
  <c r="M4079" i="1"/>
  <c r="AD4079" i="1" s="1"/>
  <c r="N4079" i="1"/>
  <c r="AC4079" i="1" s="1"/>
  <c r="I4124" i="1"/>
  <c r="H4124" i="1" s="1"/>
  <c r="Z4123" i="1"/>
  <c r="AA4123" i="1" s="1"/>
  <c r="AH4123" i="1" s="1"/>
  <c r="Y4123" i="1"/>
  <c r="AJ4124" i="1"/>
  <c r="AI4124" i="1"/>
  <c r="A4125" i="1"/>
  <c r="K4125" i="1" s="1"/>
  <c r="X4124" i="1"/>
  <c r="AB4123" i="1"/>
  <c r="M4080" i="1" l="1"/>
  <c r="AD4080" i="1" s="1"/>
  <c r="N4080" i="1"/>
  <c r="AC4080" i="1" s="1"/>
  <c r="L4081" i="1"/>
  <c r="G4079" i="1"/>
  <c r="AE4079" i="1"/>
  <c r="AI4125" i="1"/>
  <c r="I4125" i="1"/>
  <c r="H4125" i="1" s="1"/>
  <c r="AJ4125" i="1"/>
  <c r="Z4124" i="1"/>
  <c r="AA4124" i="1" s="1"/>
  <c r="AH4124" i="1" s="1"/>
  <c r="Y4124" i="1"/>
  <c r="A4126" i="1"/>
  <c r="K4126" i="1" s="1"/>
  <c r="X4125" i="1"/>
  <c r="AB4124" i="1"/>
  <c r="G4080" i="1" l="1"/>
  <c r="M4081" i="1"/>
  <c r="AD4081" i="1" s="1"/>
  <c r="N4081" i="1"/>
  <c r="AC4081" i="1" s="1"/>
  <c r="L4082" i="1"/>
  <c r="AE4080" i="1"/>
  <c r="AJ4126" i="1"/>
  <c r="AI4126" i="1"/>
  <c r="Z4125" i="1"/>
  <c r="AA4125" i="1" s="1"/>
  <c r="AH4125" i="1" s="1"/>
  <c r="I4126" i="1"/>
  <c r="H4126" i="1" s="1"/>
  <c r="Y4125" i="1"/>
  <c r="A4127" i="1"/>
  <c r="K4127" i="1" s="1"/>
  <c r="X4126" i="1"/>
  <c r="AB4125" i="1"/>
  <c r="G4081" i="1" l="1"/>
  <c r="N4082" i="1"/>
  <c r="AC4082" i="1" s="1"/>
  <c r="L4083" i="1"/>
  <c r="M4082" i="1"/>
  <c r="AD4082" i="1" s="1"/>
  <c r="AE4081" i="1"/>
  <c r="AB4126" i="1"/>
  <c r="Z4126" i="1"/>
  <c r="AA4126" i="1" s="1"/>
  <c r="AH4126" i="1" s="1"/>
  <c r="Y4126" i="1"/>
  <c r="I4127" i="1"/>
  <c r="H4127" i="1" s="1"/>
  <c r="AI4127" i="1"/>
  <c r="AJ4127" i="1"/>
  <c r="X4127" i="1"/>
  <c r="A4128" i="1"/>
  <c r="K4128" i="1" s="1"/>
  <c r="G4082" i="1" l="1"/>
  <c r="L4084" i="1"/>
  <c r="M4083" i="1"/>
  <c r="AD4083" i="1" s="1"/>
  <c r="N4083" i="1"/>
  <c r="AC4083" i="1" s="1"/>
  <c r="AE4082" i="1"/>
  <c r="AB4127" i="1"/>
  <c r="Z4127" i="1"/>
  <c r="AA4127" i="1" s="1"/>
  <c r="AH4127" i="1" s="1"/>
  <c r="AI4128" i="1"/>
  <c r="AJ4128" i="1"/>
  <c r="Y4127" i="1"/>
  <c r="I4128" i="1"/>
  <c r="H4128" i="1" s="1"/>
  <c r="X4128" i="1"/>
  <c r="A4129" i="1"/>
  <c r="K4129" i="1" s="1"/>
  <c r="G4083" i="1" l="1"/>
  <c r="AE4083" i="1"/>
  <c r="M4084" i="1"/>
  <c r="AD4084" i="1" s="1"/>
  <c r="L4085" i="1"/>
  <c r="N4084" i="1"/>
  <c r="AC4084" i="1" s="1"/>
  <c r="A4130" i="1"/>
  <c r="K4130" i="1" s="1"/>
  <c r="X4129" i="1"/>
  <c r="AB4128" i="1"/>
  <c r="Y4128" i="1"/>
  <c r="AI4129" i="1"/>
  <c r="AJ4129" i="1"/>
  <c r="Z4128" i="1"/>
  <c r="AA4128" i="1" s="1"/>
  <c r="AH4128" i="1" s="1"/>
  <c r="I4129" i="1"/>
  <c r="H4129" i="1" s="1"/>
  <c r="G4084" i="1" l="1"/>
  <c r="N4085" i="1"/>
  <c r="AC4085" i="1" s="1"/>
  <c r="L4086" i="1"/>
  <c r="M4085" i="1"/>
  <c r="AD4085" i="1" s="1"/>
  <c r="AE4085" i="1" s="1"/>
  <c r="G4085" i="1"/>
  <c r="AE4084" i="1"/>
  <c r="AB4129" i="1"/>
  <c r="AI4130" i="1"/>
  <c r="AJ4130" i="1"/>
  <c r="I4130" i="1"/>
  <c r="H4130" i="1" s="1"/>
  <c r="Z4129" i="1"/>
  <c r="AA4129" i="1" s="1"/>
  <c r="AH4129" i="1" s="1"/>
  <c r="Y4129" i="1"/>
  <c r="X4130" i="1"/>
  <c r="A4131" i="1"/>
  <c r="K4131" i="1" s="1"/>
  <c r="N4086" i="1" l="1"/>
  <c r="AC4086" i="1" s="1"/>
  <c r="M4086" i="1"/>
  <c r="AD4086" i="1" s="1"/>
  <c r="L4087" i="1"/>
  <c r="G4086" i="1"/>
  <c r="A4132" i="1"/>
  <c r="K4132" i="1" s="1"/>
  <c r="X4131" i="1"/>
  <c r="I4131" i="1"/>
  <c r="H4131" i="1" s="1"/>
  <c r="Y4130" i="1"/>
  <c r="AJ4131" i="1"/>
  <c r="Z4130" i="1"/>
  <c r="AA4130" i="1" s="1"/>
  <c r="AH4130" i="1" s="1"/>
  <c r="AI4131" i="1"/>
  <c r="AB4130" i="1"/>
  <c r="AE4086" i="1" l="1"/>
  <c r="L4088" i="1"/>
  <c r="M4087" i="1"/>
  <c r="AD4087" i="1" s="1"/>
  <c r="N4087" i="1"/>
  <c r="AC4087" i="1" s="1"/>
  <c r="I4132" i="1"/>
  <c r="H4132" i="1" s="1"/>
  <c r="AJ4132" i="1"/>
  <c r="AI4132" i="1"/>
  <c r="Y4131" i="1"/>
  <c r="Z4131" i="1"/>
  <c r="AA4131" i="1" s="1"/>
  <c r="AH4131" i="1" s="1"/>
  <c r="X4132" i="1"/>
  <c r="A4133" i="1"/>
  <c r="K4133" i="1" s="1"/>
  <c r="AB4131" i="1"/>
  <c r="G4087" i="1" l="1"/>
  <c r="AE4087" i="1"/>
  <c r="M4088" i="1"/>
  <c r="AD4088" i="1" s="1"/>
  <c r="N4088" i="1"/>
  <c r="AC4088" i="1" s="1"/>
  <c r="L4089" i="1"/>
  <c r="AB4132" i="1"/>
  <c r="A4134" i="1"/>
  <c r="K4134" i="1" s="1"/>
  <c r="X4133" i="1"/>
  <c r="AI4133" i="1"/>
  <c r="Y4132" i="1"/>
  <c r="Z4132" i="1"/>
  <c r="AA4132" i="1" s="1"/>
  <c r="AH4132" i="1" s="1"/>
  <c r="I4133" i="1"/>
  <c r="H4133" i="1" s="1"/>
  <c r="AJ4133" i="1"/>
  <c r="M4089" i="1" l="1"/>
  <c r="AD4089" i="1" s="1"/>
  <c r="N4089" i="1"/>
  <c r="AC4089" i="1" s="1"/>
  <c r="L4090" i="1"/>
  <c r="AE4088" i="1"/>
  <c r="G4088" i="1"/>
  <c r="AB4133" i="1"/>
  <c r="AI4134" i="1"/>
  <c r="Y4133" i="1"/>
  <c r="AJ4134" i="1"/>
  <c r="Z4133" i="1"/>
  <c r="AA4133" i="1" s="1"/>
  <c r="AH4133" i="1" s="1"/>
  <c r="I4134" i="1"/>
  <c r="H4134" i="1" s="1"/>
  <c r="X4134" i="1"/>
  <c r="A4135" i="1"/>
  <c r="K4135" i="1" s="1"/>
  <c r="G4089" i="1" l="1"/>
  <c r="M4090" i="1"/>
  <c r="AD4090" i="1" s="1"/>
  <c r="N4090" i="1"/>
  <c r="AC4090" i="1" s="1"/>
  <c r="L4091" i="1"/>
  <c r="AE4089" i="1"/>
  <c r="AI4135" i="1"/>
  <c r="AJ4135" i="1"/>
  <c r="Z4134" i="1"/>
  <c r="AA4134" i="1" s="1"/>
  <c r="AH4134" i="1" s="1"/>
  <c r="I4135" i="1"/>
  <c r="H4135" i="1" s="1"/>
  <c r="Y4134" i="1"/>
  <c r="AB4134" i="1"/>
  <c r="X4135" i="1"/>
  <c r="A4136" i="1"/>
  <c r="K4136" i="1" s="1"/>
  <c r="L4092" i="1" l="1"/>
  <c r="M4091" i="1"/>
  <c r="AD4091" i="1" s="1"/>
  <c r="N4091" i="1"/>
  <c r="AC4091" i="1" s="1"/>
  <c r="AE4091" i="1" s="1"/>
  <c r="G4090" i="1"/>
  <c r="AE4090" i="1"/>
  <c r="AB4135" i="1"/>
  <c r="X4136" i="1"/>
  <c r="A4137" i="1"/>
  <c r="K4137" i="1" s="1"/>
  <c r="I4136" i="1"/>
  <c r="H4136" i="1" s="1"/>
  <c r="Z4135" i="1"/>
  <c r="AA4135" i="1" s="1"/>
  <c r="AH4135" i="1" s="1"/>
  <c r="Y4135" i="1"/>
  <c r="AJ4136" i="1"/>
  <c r="AI4136" i="1"/>
  <c r="G4091" i="1" l="1"/>
  <c r="L4093" i="1"/>
  <c r="N4092" i="1"/>
  <c r="AC4092" i="1" s="1"/>
  <c r="M4092" i="1"/>
  <c r="AD4092" i="1" s="1"/>
  <c r="AE4092" i="1" s="1"/>
  <c r="G4092" i="1"/>
  <c r="A4138" i="1"/>
  <c r="K4138" i="1" s="1"/>
  <c r="X4137" i="1"/>
  <c r="AB4136" i="1"/>
  <c r="AI4137" i="1"/>
  <c r="AJ4137" i="1"/>
  <c r="I4137" i="1"/>
  <c r="H4137" i="1" s="1"/>
  <c r="Z4136" i="1"/>
  <c r="AA4136" i="1" s="1"/>
  <c r="AH4136" i="1" s="1"/>
  <c r="Y4136" i="1"/>
  <c r="L4094" i="1" l="1"/>
  <c r="M4093" i="1"/>
  <c r="AD4093" i="1" s="1"/>
  <c r="N4093" i="1"/>
  <c r="AC4093" i="1" s="1"/>
  <c r="Z4137" i="1"/>
  <c r="AA4137" i="1" s="1"/>
  <c r="AH4137" i="1" s="1"/>
  <c r="AJ4138" i="1"/>
  <c r="AI4138" i="1"/>
  <c r="Y4137" i="1"/>
  <c r="I4138" i="1"/>
  <c r="H4138" i="1" s="1"/>
  <c r="AB4137" i="1"/>
  <c r="X4138" i="1"/>
  <c r="A4139" i="1"/>
  <c r="K4139" i="1" s="1"/>
  <c r="G4093" i="1" l="1"/>
  <c r="N4094" i="1"/>
  <c r="AC4094" i="1" s="1"/>
  <c r="L4095" i="1"/>
  <c r="M4094" i="1"/>
  <c r="AD4094" i="1" s="1"/>
  <c r="AE4093" i="1"/>
  <c r="X4139" i="1"/>
  <c r="A4140" i="1"/>
  <c r="K4140" i="1" s="1"/>
  <c r="AI4139" i="1"/>
  <c r="Y4138" i="1"/>
  <c r="I4139" i="1"/>
  <c r="H4139" i="1" s="1"/>
  <c r="AJ4139" i="1"/>
  <c r="Z4138" i="1"/>
  <c r="AA4138" i="1" s="1"/>
  <c r="AH4138" i="1" s="1"/>
  <c r="AB4138" i="1"/>
  <c r="AE4094" i="1" l="1"/>
  <c r="G4094" i="1"/>
  <c r="M4095" i="1"/>
  <c r="AD4095" i="1" s="1"/>
  <c r="L4096" i="1"/>
  <c r="N4095" i="1"/>
  <c r="AC4095" i="1" s="1"/>
  <c r="AE4095" i="1" s="1"/>
  <c r="X4140" i="1"/>
  <c r="A4141" i="1"/>
  <c r="K4141" i="1" s="1"/>
  <c r="Y4139" i="1"/>
  <c r="I4140" i="1"/>
  <c r="H4140" i="1" s="1"/>
  <c r="AI4140" i="1"/>
  <c r="AJ4140" i="1"/>
  <c r="Z4139" i="1"/>
  <c r="AA4139" i="1" s="1"/>
  <c r="AH4139" i="1" s="1"/>
  <c r="AB4139" i="1"/>
  <c r="N4096" i="1" l="1"/>
  <c r="AC4096" i="1" s="1"/>
  <c r="M4096" i="1"/>
  <c r="AD4096" i="1" s="1"/>
  <c r="L4097" i="1"/>
  <c r="G4095" i="1"/>
  <c r="G4096" i="1" s="1"/>
  <c r="AB4140" i="1"/>
  <c r="A4142" i="1"/>
  <c r="K4142" i="1" s="1"/>
  <c r="X4141" i="1"/>
  <c r="Y4140" i="1"/>
  <c r="AI4141" i="1"/>
  <c r="AJ4141" i="1"/>
  <c r="I4141" i="1"/>
  <c r="H4141" i="1" s="1"/>
  <c r="Z4140" i="1"/>
  <c r="AA4140" i="1" s="1"/>
  <c r="AH4140" i="1" s="1"/>
  <c r="M4097" i="1" l="1"/>
  <c r="AD4097" i="1" s="1"/>
  <c r="N4097" i="1"/>
  <c r="AC4097" i="1" s="1"/>
  <c r="L4098" i="1"/>
  <c r="G4097" i="1"/>
  <c r="AE4096" i="1"/>
  <c r="AB4141" i="1"/>
  <c r="AI4142" i="1"/>
  <c r="I4142" i="1"/>
  <c r="H4142" i="1" s="1"/>
  <c r="AJ4142" i="1"/>
  <c r="Z4141" i="1"/>
  <c r="AA4141" i="1" s="1"/>
  <c r="AH4141" i="1" s="1"/>
  <c r="Y4141" i="1"/>
  <c r="A4143" i="1"/>
  <c r="K4143" i="1" s="1"/>
  <c r="X4142" i="1"/>
  <c r="N4098" i="1" l="1"/>
  <c r="AC4098" i="1" s="1"/>
  <c r="M4098" i="1"/>
  <c r="AD4098" i="1" s="1"/>
  <c r="AE4098" i="1" s="1"/>
  <c r="L4099" i="1"/>
  <c r="G4098" i="1"/>
  <c r="AE4097" i="1"/>
  <c r="A4144" i="1"/>
  <c r="K4144" i="1" s="1"/>
  <c r="X4143" i="1"/>
  <c r="Z4142" i="1"/>
  <c r="AA4142" i="1" s="1"/>
  <c r="AH4142" i="1" s="1"/>
  <c r="AJ4143" i="1"/>
  <c r="AI4143" i="1"/>
  <c r="Y4142" i="1"/>
  <c r="I4143" i="1"/>
  <c r="H4143" i="1" s="1"/>
  <c r="AB4142" i="1"/>
  <c r="N4099" i="1" l="1"/>
  <c r="AC4099" i="1" s="1"/>
  <c r="L4100" i="1"/>
  <c r="M4099" i="1"/>
  <c r="AD4099" i="1" s="1"/>
  <c r="AE4099" i="1" s="1"/>
  <c r="G4099" i="1"/>
  <c r="AI4144" i="1"/>
  <c r="I4144" i="1"/>
  <c r="H4144" i="1" s="1"/>
  <c r="Y4143" i="1"/>
  <c r="AJ4144" i="1"/>
  <c r="Z4143" i="1"/>
  <c r="AA4143" i="1" s="1"/>
  <c r="AH4143" i="1" s="1"/>
  <c r="AB4143" i="1"/>
  <c r="A4145" i="1"/>
  <c r="K4145" i="1" s="1"/>
  <c r="X4144" i="1"/>
  <c r="M4100" i="1" l="1"/>
  <c r="AD4100" i="1" s="1"/>
  <c r="N4100" i="1"/>
  <c r="AC4100" i="1" s="1"/>
  <c r="L4101" i="1"/>
  <c r="AB4144" i="1"/>
  <c r="Z4144" i="1"/>
  <c r="AA4144" i="1" s="1"/>
  <c r="AH4144" i="1" s="1"/>
  <c r="Y4144" i="1"/>
  <c r="I4145" i="1"/>
  <c r="H4145" i="1" s="1"/>
  <c r="AJ4145" i="1"/>
  <c r="AI4145" i="1"/>
  <c r="X4145" i="1"/>
  <c r="A4146" i="1"/>
  <c r="K4146" i="1" s="1"/>
  <c r="G4100" i="1" l="1"/>
  <c r="M4101" i="1"/>
  <c r="AD4101" i="1" s="1"/>
  <c r="L4102" i="1"/>
  <c r="N4101" i="1"/>
  <c r="AC4101" i="1" s="1"/>
  <c r="AE4100" i="1"/>
  <c r="AB4145" i="1"/>
  <c r="I4146" i="1"/>
  <c r="H4146" i="1" s="1"/>
  <c r="Y4145" i="1"/>
  <c r="AJ4146" i="1"/>
  <c r="AI4146" i="1"/>
  <c r="Z4145" i="1"/>
  <c r="AA4145" i="1" s="1"/>
  <c r="AH4145" i="1" s="1"/>
  <c r="A4147" i="1"/>
  <c r="K4147" i="1" s="1"/>
  <c r="X4146" i="1"/>
  <c r="G4101" i="1" l="1"/>
  <c r="N4102" i="1"/>
  <c r="AC4102" i="1" s="1"/>
  <c r="M4102" i="1"/>
  <c r="AD4102" i="1" s="1"/>
  <c r="L4103" i="1"/>
  <c r="G4102" i="1"/>
  <c r="AE4101" i="1"/>
  <c r="AB4146" i="1"/>
  <c r="A4148" i="1"/>
  <c r="K4148" i="1" s="1"/>
  <c r="X4147" i="1"/>
  <c r="AI4147" i="1"/>
  <c r="Z4146" i="1"/>
  <c r="AA4146" i="1" s="1"/>
  <c r="AH4146" i="1" s="1"/>
  <c r="Y4146" i="1"/>
  <c r="I4147" i="1"/>
  <c r="H4147" i="1" s="1"/>
  <c r="AJ4147" i="1"/>
  <c r="AE4102" i="1" l="1"/>
  <c r="L4104" i="1"/>
  <c r="M4103" i="1"/>
  <c r="AD4103" i="1" s="1"/>
  <c r="N4103" i="1"/>
  <c r="AC4103" i="1" s="1"/>
  <c r="A4149" i="1"/>
  <c r="K4149" i="1" s="1"/>
  <c r="X4148" i="1"/>
  <c r="AB4147" i="1"/>
  <c r="AJ4148" i="1"/>
  <c r="Z4147" i="1"/>
  <c r="AA4147" i="1" s="1"/>
  <c r="AH4147" i="1" s="1"/>
  <c r="Y4147" i="1"/>
  <c r="I4148" i="1"/>
  <c r="H4148" i="1" s="1"/>
  <c r="AI4148" i="1"/>
  <c r="N4104" i="1" l="1"/>
  <c r="AC4104" i="1" s="1"/>
  <c r="L4105" i="1"/>
  <c r="M4104" i="1"/>
  <c r="AD4104" i="1" s="1"/>
  <c r="G4103" i="1"/>
  <c r="AE4103" i="1"/>
  <c r="K4150" i="1"/>
  <c r="AB4148" i="1"/>
  <c r="AJ4149" i="1"/>
  <c r="I4149" i="1"/>
  <c r="H4149" i="1" s="1"/>
  <c r="Z4148" i="1"/>
  <c r="AA4148" i="1" s="1"/>
  <c r="AH4148" i="1" s="1"/>
  <c r="AI4149" i="1"/>
  <c r="Y4148" i="1"/>
  <c r="A4150" i="1"/>
  <c r="X4149" i="1"/>
  <c r="G4104" i="1" l="1"/>
  <c r="AE4104" i="1"/>
  <c r="L4106" i="1"/>
  <c r="M4105" i="1"/>
  <c r="AD4105" i="1" s="1"/>
  <c r="N4105" i="1"/>
  <c r="AC4105" i="1" s="1"/>
  <c r="AB4149" i="1"/>
  <c r="I4150" i="1"/>
  <c r="H4150" i="1" s="1"/>
  <c r="AJ4150" i="1"/>
  <c r="Z4149" i="1"/>
  <c r="AA4149" i="1" s="1"/>
  <c r="AH4149" i="1" s="1"/>
  <c r="Y4149" i="1"/>
  <c r="AI4150" i="1"/>
  <c r="A4151" i="1"/>
  <c r="K4151" i="1" s="1"/>
  <c r="X4150" i="1"/>
  <c r="AE4105" i="1" l="1"/>
  <c r="G4105" i="1"/>
  <c r="N4106" i="1"/>
  <c r="AC4106" i="1" s="1"/>
  <c r="L4107" i="1"/>
  <c r="M4106" i="1"/>
  <c r="AD4106" i="1" s="1"/>
  <c r="AB4150" i="1"/>
  <c r="A4152" i="1"/>
  <c r="K4152" i="1" s="1"/>
  <c r="X4151" i="1"/>
  <c r="Y4150" i="1"/>
  <c r="AJ4151" i="1"/>
  <c r="I4151" i="1"/>
  <c r="H4151" i="1" s="1"/>
  <c r="Z4150" i="1"/>
  <c r="AA4150" i="1" s="1"/>
  <c r="AH4150" i="1" s="1"/>
  <c r="AI4151" i="1"/>
  <c r="AE4106" i="1" l="1"/>
  <c r="G4106" i="1"/>
  <c r="M4107" i="1"/>
  <c r="AD4107" i="1" s="1"/>
  <c r="N4107" i="1"/>
  <c r="AC4107" i="1" s="1"/>
  <c r="L4108" i="1"/>
  <c r="G4107" i="1"/>
  <c r="AJ4152" i="1"/>
  <c r="Z4151" i="1"/>
  <c r="AA4151" i="1" s="1"/>
  <c r="AH4151" i="1" s="1"/>
  <c r="Y4151" i="1"/>
  <c r="AI4152" i="1"/>
  <c r="I4152" i="1"/>
  <c r="H4152" i="1" s="1"/>
  <c r="AB4151" i="1"/>
  <c r="X4152" i="1"/>
  <c r="A4153" i="1"/>
  <c r="K4153" i="1" s="1"/>
  <c r="N4108" i="1" l="1"/>
  <c r="AC4108" i="1" s="1"/>
  <c r="L4109" i="1"/>
  <c r="M4108" i="1"/>
  <c r="AD4108" i="1" s="1"/>
  <c r="AE4108" i="1" s="1"/>
  <c r="G4108" i="1"/>
  <c r="AE4107" i="1"/>
  <c r="AJ4153" i="1"/>
  <c r="I4153" i="1"/>
  <c r="H4153" i="1" s="1"/>
  <c r="Z4152" i="1"/>
  <c r="AI4153" i="1"/>
  <c r="AB4152" i="1"/>
  <c r="A4154" i="1"/>
  <c r="K4154" i="1" s="1"/>
  <c r="X4153" i="1"/>
  <c r="M4109" i="1" l="1"/>
  <c r="AD4109" i="1" s="1"/>
  <c r="N4109" i="1"/>
  <c r="AC4109" i="1" s="1"/>
  <c r="L4110" i="1"/>
  <c r="G4109" i="1"/>
  <c r="I4154" i="1"/>
  <c r="H4154" i="1" s="1"/>
  <c r="AJ4154" i="1"/>
  <c r="Z4153" i="1"/>
  <c r="AA4153" i="1" s="1"/>
  <c r="AH4153" i="1" s="1"/>
  <c r="Y4153" i="1"/>
  <c r="AI4154" i="1"/>
  <c r="A4155" i="1"/>
  <c r="K4155" i="1" s="1"/>
  <c r="X4154" i="1"/>
  <c r="AB4153" i="1"/>
  <c r="AE4109" i="1" l="1"/>
  <c r="M4110" i="1"/>
  <c r="AD4110" i="1" s="1"/>
  <c r="L4111" i="1"/>
  <c r="N4110" i="1"/>
  <c r="AC4110" i="1" s="1"/>
  <c r="AJ4155" i="1"/>
  <c r="I4155" i="1"/>
  <c r="H4155" i="1" s="1"/>
  <c r="Z4154" i="1"/>
  <c r="AA4154" i="1" s="1"/>
  <c r="AH4154" i="1" s="1"/>
  <c r="AI4155" i="1"/>
  <c r="Y4154" i="1"/>
  <c r="AB4154" i="1"/>
  <c r="X4155" i="1"/>
  <c r="A4156" i="1"/>
  <c r="K4156" i="1" s="1"/>
  <c r="G4110" i="1" l="1"/>
  <c r="M4111" i="1"/>
  <c r="AD4111" i="1" s="1"/>
  <c r="N4111" i="1"/>
  <c r="AC4111" i="1" s="1"/>
  <c r="L4112" i="1"/>
  <c r="AE4110" i="1"/>
  <c r="X4156" i="1"/>
  <c r="A4157" i="1"/>
  <c r="K4157" i="1" s="1"/>
  <c r="I4156" i="1"/>
  <c r="H4156" i="1" s="1"/>
  <c r="AJ4156" i="1"/>
  <c r="Z4155" i="1"/>
  <c r="AA4155" i="1" s="1"/>
  <c r="AH4155" i="1" s="1"/>
  <c r="Y4155" i="1"/>
  <c r="AI4156" i="1"/>
  <c r="AB4155" i="1"/>
  <c r="G4111" i="1" l="1"/>
  <c r="AE4111" i="1"/>
  <c r="N4112" i="1"/>
  <c r="AC4112" i="1" s="1"/>
  <c r="L4113" i="1"/>
  <c r="M4112" i="1"/>
  <c r="AD4112" i="1" s="1"/>
  <c r="AE4112" i="1" s="1"/>
  <c r="G4112" i="1"/>
  <c r="A4158" i="1"/>
  <c r="K4158" i="1" s="1"/>
  <c r="X4157" i="1"/>
  <c r="AB4156" i="1"/>
  <c r="AI4157" i="1"/>
  <c r="I4157" i="1"/>
  <c r="H4157" i="1" s="1"/>
  <c r="Z4156" i="1"/>
  <c r="AA4156" i="1" s="1"/>
  <c r="AH4156" i="1" s="1"/>
  <c r="Y4156" i="1"/>
  <c r="AJ4157" i="1"/>
  <c r="N4113" i="1" l="1"/>
  <c r="AC4113" i="1" s="1"/>
  <c r="L4114" i="1"/>
  <c r="M4113" i="1"/>
  <c r="AD4113" i="1" s="1"/>
  <c r="AB4157" i="1"/>
  <c r="Z4157" i="1"/>
  <c r="AA4157" i="1" s="1"/>
  <c r="AH4157" i="1" s="1"/>
  <c r="Y4157" i="1"/>
  <c r="I4158" i="1"/>
  <c r="H4158" i="1" s="1"/>
  <c r="AJ4158" i="1"/>
  <c r="AI4158" i="1"/>
  <c r="X4158" i="1"/>
  <c r="A4159" i="1"/>
  <c r="K4159" i="1" s="1"/>
  <c r="G4113" i="1" l="1"/>
  <c r="AE4113" i="1"/>
  <c r="N4114" i="1"/>
  <c r="AC4114" i="1" s="1"/>
  <c r="L4115" i="1"/>
  <c r="M4114" i="1"/>
  <c r="AD4114" i="1" s="1"/>
  <c r="G4114" i="1"/>
  <c r="Z4158" i="1"/>
  <c r="AA4158" i="1" s="1"/>
  <c r="AH4158" i="1" s="1"/>
  <c r="I4159" i="1"/>
  <c r="H4159" i="1" s="1"/>
  <c r="Y4158" i="1"/>
  <c r="AJ4159" i="1"/>
  <c r="AI4159" i="1"/>
  <c r="AB4158" i="1"/>
  <c r="X4159" i="1"/>
  <c r="A4160" i="1"/>
  <c r="K4160" i="1" s="1"/>
  <c r="AE4114" i="1" l="1"/>
  <c r="L4116" i="1"/>
  <c r="M4115" i="1"/>
  <c r="AD4115" i="1" s="1"/>
  <c r="N4115" i="1"/>
  <c r="AC4115" i="1" s="1"/>
  <c r="AB4159" i="1"/>
  <c r="A4161" i="1"/>
  <c r="K4161" i="1" s="1"/>
  <c r="X4160" i="1"/>
  <c r="Y4159" i="1"/>
  <c r="I4160" i="1"/>
  <c r="H4160" i="1" s="1"/>
  <c r="AJ4160" i="1"/>
  <c r="AI4160" i="1"/>
  <c r="Z4159" i="1"/>
  <c r="AA4159" i="1" s="1"/>
  <c r="AH4159" i="1" s="1"/>
  <c r="G4115" i="1" l="1"/>
  <c r="AE4115" i="1"/>
  <c r="M4116" i="1"/>
  <c r="AD4116" i="1" s="1"/>
  <c r="N4116" i="1"/>
  <c r="AC4116" i="1" s="1"/>
  <c r="L4117" i="1"/>
  <c r="G4116" i="1"/>
  <c r="AJ4161" i="1"/>
  <c r="Y4160" i="1"/>
  <c r="AI4161" i="1"/>
  <c r="Z4160" i="1"/>
  <c r="AA4160" i="1" s="1"/>
  <c r="AH4160" i="1" s="1"/>
  <c r="I4161" i="1"/>
  <c r="H4161" i="1" s="1"/>
  <c r="A4162" i="1"/>
  <c r="K4162" i="1" s="1"/>
  <c r="X4161" i="1"/>
  <c r="AB4160" i="1"/>
  <c r="AE4116" i="1" l="1"/>
  <c r="M4117" i="1"/>
  <c r="AD4117" i="1" s="1"/>
  <c r="N4117" i="1"/>
  <c r="AC4117" i="1" s="1"/>
  <c r="L4118" i="1"/>
  <c r="Z4161" i="1"/>
  <c r="AA4161" i="1" s="1"/>
  <c r="AH4161" i="1" s="1"/>
  <c r="AJ4162" i="1"/>
  <c r="AI4162" i="1"/>
  <c r="I4162" i="1"/>
  <c r="H4162" i="1" s="1"/>
  <c r="Y4161" i="1"/>
  <c r="X4162" i="1"/>
  <c r="A4163" i="1"/>
  <c r="K4163" i="1" s="1"/>
  <c r="AB4161" i="1"/>
  <c r="G4117" i="1" l="1"/>
  <c r="N4118" i="1"/>
  <c r="AC4118" i="1" s="1"/>
  <c r="L4119" i="1"/>
  <c r="M4118" i="1"/>
  <c r="AD4118" i="1" s="1"/>
  <c r="G4118" i="1"/>
  <c r="AE4117" i="1"/>
  <c r="I4163" i="1"/>
  <c r="H4163" i="1" s="1"/>
  <c r="Y4162" i="1"/>
  <c r="AJ4163" i="1"/>
  <c r="AI4163" i="1"/>
  <c r="Z4162" i="1"/>
  <c r="AA4162" i="1" s="1"/>
  <c r="AH4162" i="1" s="1"/>
  <c r="AB4162" i="1"/>
  <c r="X4163" i="1"/>
  <c r="A4164" i="1"/>
  <c r="K4164" i="1" s="1"/>
  <c r="AE4118" i="1" l="1"/>
  <c r="M4119" i="1"/>
  <c r="AD4119" i="1" s="1"/>
  <c r="N4119" i="1"/>
  <c r="AC4119" i="1" s="1"/>
  <c r="L4120" i="1"/>
  <c r="Y4163" i="1"/>
  <c r="AI4164" i="1"/>
  <c r="AJ4164" i="1"/>
  <c r="I4164" i="1"/>
  <c r="H4164" i="1" s="1"/>
  <c r="Z4163" i="1"/>
  <c r="AA4163" i="1" s="1"/>
  <c r="AH4163" i="1" s="1"/>
  <c r="AB4163" i="1"/>
  <c r="A4165" i="1"/>
  <c r="K4165" i="1" s="1"/>
  <c r="X4164" i="1"/>
  <c r="G4119" i="1" l="1"/>
  <c r="M4120" i="1"/>
  <c r="AD4120" i="1" s="1"/>
  <c r="N4120" i="1"/>
  <c r="AC4120" i="1" s="1"/>
  <c r="L4121" i="1"/>
  <c r="AE4119" i="1"/>
  <c r="A4166" i="1"/>
  <c r="K4166" i="1" s="1"/>
  <c r="X4165" i="1"/>
  <c r="AI4165" i="1"/>
  <c r="Y4164" i="1"/>
  <c r="I4165" i="1"/>
  <c r="H4165" i="1" s="1"/>
  <c r="Z4164" i="1"/>
  <c r="AA4164" i="1" s="1"/>
  <c r="AH4164" i="1" s="1"/>
  <c r="AJ4165" i="1"/>
  <c r="AB4164" i="1"/>
  <c r="N4121" i="1" l="1"/>
  <c r="AC4121" i="1" s="1"/>
  <c r="L4122" i="1"/>
  <c r="M4121" i="1"/>
  <c r="AD4121" i="1" s="1"/>
  <c r="G4120" i="1"/>
  <c r="AE4120" i="1"/>
  <c r="A4167" i="1"/>
  <c r="K4167" i="1" s="1"/>
  <c r="X4166" i="1"/>
  <c r="AB4165" i="1"/>
  <c r="Z4165" i="1"/>
  <c r="AA4165" i="1" s="1"/>
  <c r="AH4165" i="1" s="1"/>
  <c r="AI4166" i="1"/>
  <c r="Y4165" i="1"/>
  <c r="AJ4166" i="1"/>
  <c r="I4166" i="1"/>
  <c r="H4166" i="1" s="1"/>
  <c r="G4121" i="1" l="1"/>
  <c r="AE4121" i="1"/>
  <c r="M4122" i="1"/>
  <c r="AD4122" i="1" s="1"/>
  <c r="N4122" i="1"/>
  <c r="AC4122" i="1" s="1"/>
  <c r="AE4122" i="1" s="1"/>
  <c r="L4123" i="1"/>
  <c r="I4167" i="1"/>
  <c r="H4167" i="1" s="1"/>
  <c r="Y4166" i="1"/>
  <c r="AI4167" i="1"/>
  <c r="AJ4167" i="1"/>
  <c r="Z4166" i="1"/>
  <c r="AA4166" i="1" s="1"/>
  <c r="AH4166" i="1" s="1"/>
  <c r="X4167" i="1"/>
  <c r="A4168" i="1"/>
  <c r="K4168" i="1" s="1"/>
  <c r="AB4166" i="1"/>
  <c r="G4122" i="1" l="1"/>
  <c r="M4123" i="1"/>
  <c r="AD4123" i="1" s="1"/>
  <c r="N4123" i="1"/>
  <c r="AC4123" i="1" s="1"/>
  <c r="AE4123" i="1" s="1"/>
  <c r="L4124" i="1"/>
  <c r="X4168" i="1"/>
  <c r="A4169" i="1"/>
  <c r="K4169" i="1" s="1"/>
  <c r="AB4167" i="1"/>
  <c r="I4168" i="1"/>
  <c r="H4168" i="1" s="1"/>
  <c r="AJ4168" i="1"/>
  <c r="AI4168" i="1"/>
  <c r="Z4167" i="1"/>
  <c r="AA4167" i="1" s="1"/>
  <c r="AH4167" i="1" s="1"/>
  <c r="Y4167" i="1"/>
  <c r="G4123" i="1" l="1"/>
  <c r="M4124" i="1"/>
  <c r="AD4124" i="1" s="1"/>
  <c r="L4125" i="1"/>
  <c r="N4124" i="1"/>
  <c r="AC4124" i="1" s="1"/>
  <c r="AB4168" i="1"/>
  <c r="X4169" i="1"/>
  <c r="A4170" i="1"/>
  <c r="K4170" i="1" s="1"/>
  <c r="I4169" i="1"/>
  <c r="H4169" i="1" s="1"/>
  <c r="Y4168" i="1"/>
  <c r="AI4169" i="1"/>
  <c r="AJ4169" i="1"/>
  <c r="Z4168" i="1"/>
  <c r="AA4168" i="1" s="1"/>
  <c r="AH4168" i="1" s="1"/>
  <c r="G4124" i="1" l="1"/>
  <c r="N4125" i="1"/>
  <c r="AC4125" i="1" s="1"/>
  <c r="L4126" i="1"/>
  <c r="M4125" i="1"/>
  <c r="AD4125" i="1" s="1"/>
  <c r="AE4125" i="1" s="1"/>
  <c r="G4125" i="1"/>
  <c r="AE4124" i="1"/>
  <c r="AB4169" i="1"/>
  <c r="AJ4170" i="1"/>
  <c r="AI4170" i="1"/>
  <c r="Z4169" i="1"/>
  <c r="AA4169" i="1" s="1"/>
  <c r="AH4169" i="1" s="1"/>
  <c r="Y4169" i="1"/>
  <c r="I4170" i="1"/>
  <c r="H4170" i="1" s="1"/>
  <c r="X4170" i="1"/>
  <c r="A4171" i="1"/>
  <c r="K4171" i="1" s="1"/>
  <c r="M4126" i="1" l="1"/>
  <c r="AD4126" i="1" s="1"/>
  <c r="N4126" i="1"/>
  <c r="AC4126" i="1" s="1"/>
  <c r="L4127" i="1"/>
  <c r="AB4170" i="1"/>
  <c r="X4171" i="1"/>
  <c r="A4172" i="1"/>
  <c r="K4172" i="1" s="1"/>
  <c r="Z4170" i="1"/>
  <c r="AA4170" i="1" s="1"/>
  <c r="AH4170" i="1" s="1"/>
  <c r="I4171" i="1"/>
  <c r="H4171" i="1" s="1"/>
  <c r="Y4170" i="1"/>
  <c r="AI4171" i="1"/>
  <c r="AJ4171" i="1"/>
  <c r="G4126" i="1" l="1"/>
  <c r="M4127" i="1"/>
  <c r="AD4127" i="1" s="1"/>
  <c r="N4127" i="1"/>
  <c r="AC4127" i="1" s="1"/>
  <c r="L4128" i="1"/>
  <c r="AE4126" i="1"/>
  <c r="AB4171" i="1"/>
  <c r="A4173" i="1"/>
  <c r="K4173" i="1" s="1"/>
  <c r="X4172" i="1"/>
  <c r="AI4172" i="1"/>
  <c r="Y4171" i="1"/>
  <c r="I4172" i="1"/>
  <c r="H4172" i="1" s="1"/>
  <c r="Z4171" i="1"/>
  <c r="AA4171" i="1" s="1"/>
  <c r="AH4171" i="1" s="1"/>
  <c r="AJ4172" i="1"/>
  <c r="G4127" i="1" l="1"/>
  <c r="N4128" i="1"/>
  <c r="AC4128" i="1" s="1"/>
  <c r="L4129" i="1"/>
  <c r="M4128" i="1"/>
  <c r="AD4128" i="1" s="1"/>
  <c r="AE4128" i="1" s="1"/>
  <c r="G4128" i="1"/>
  <c r="AE4127" i="1"/>
  <c r="AB4172" i="1"/>
  <c r="I4173" i="1"/>
  <c r="H4173" i="1" s="1"/>
  <c r="Y4172" i="1"/>
  <c r="AJ4173" i="1"/>
  <c r="AI4173" i="1"/>
  <c r="Z4172" i="1"/>
  <c r="AA4172" i="1" s="1"/>
  <c r="AH4172" i="1" s="1"/>
  <c r="X4173" i="1"/>
  <c r="A4174" i="1"/>
  <c r="K4174" i="1" s="1"/>
  <c r="N4129" i="1" l="1"/>
  <c r="AC4129" i="1" s="1"/>
  <c r="L4130" i="1"/>
  <c r="M4129" i="1"/>
  <c r="AD4129" i="1" s="1"/>
  <c r="Z4173" i="1"/>
  <c r="AA4173" i="1" s="1"/>
  <c r="AH4173" i="1" s="1"/>
  <c r="Y4173" i="1"/>
  <c r="AJ4174" i="1"/>
  <c r="AI4174" i="1"/>
  <c r="I4174" i="1"/>
  <c r="H4174" i="1" s="1"/>
  <c r="AB4173" i="1"/>
  <c r="A4175" i="1"/>
  <c r="K4175" i="1" s="1"/>
  <c r="X4174" i="1"/>
  <c r="G4129" i="1" l="1"/>
  <c r="AE4129" i="1"/>
  <c r="M4130" i="1"/>
  <c r="AD4130" i="1" s="1"/>
  <c r="N4130" i="1"/>
  <c r="AC4130" i="1" s="1"/>
  <c r="L4131" i="1"/>
  <c r="AB4174" i="1"/>
  <c r="Y4174" i="1"/>
  <c r="I4175" i="1"/>
  <c r="H4175" i="1" s="1"/>
  <c r="AJ4175" i="1"/>
  <c r="AI4175" i="1"/>
  <c r="Z4174" i="1"/>
  <c r="AA4174" i="1" s="1"/>
  <c r="AH4174" i="1" s="1"/>
  <c r="X4175" i="1"/>
  <c r="A4176" i="1"/>
  <c r="K4176" i="1" s="1"/>
  <c r="L4132" i="1" l="1"/>
  <c r="M4131" i="1"/>
  <c r="AD4131" i="1" s="1"/>
  <c r="N4131" i="1"/>
  <c r="AC4131" i="1" s="1"/>
  <c r="G4130" i="1"/>
  <c r="G4131" i="1" s="1"/>
  <c r="AE4130" i="1"/>
  <c r="AJ4176" i="1"/>
  <c r="AI4176" i="1"/>
  <c r="Y4175" i="1"/>
  <c r="I4176" i="1"/>
  <c r="H4176" i="1" s="1"/>
  <c r="Z4175" i="1"/>
  <c r="AA4175" i="1" s="1"/>
  <c r="AH4175" i="1" s="1"/>
  <c r="AB4175" i="1"/>
  <c r="X4176" i="1"/>
  <c r="A4177" i="1"/>
  <c r="K4177" i="1" s="1"/>
  <c r="AE4131" i="1" l="1"/>
  <c r="M4132" i="1"/>
  <c r="AD4132" i="1" s="1"/>
  <c r="N4132" i="1"/>
  <c r="AC4132" i="1" s="1"/>
  <c r="L4133" i="1"/>
  <c r="I4177" i="1"/>
  <c r="H4177" i="1" s="1"/>
  <c r="Z4176" i="1"/>
  <c r="AA4176" i="1" s="1"/>
  <c r="AH4176" i="1" s="1"/>
  <c r="AI4177" i="1"/>
  <c r="AJ4177" i="1"/>
  <c r="Y4176" i="1"/>
  <c r="X4177" i="1"/>
  <c r="A4178" i="1"/>
  <c r="K4178" i="1" s="1"/>
  <c r="AB4176" i="1"/>
  <c r="AE4132" i="1" l="1"/>
  <c r="G4132" i="1"/>
  <c r="L4134" i="1"/>
  <c r="M4133" i="1"/>
  <c r="AD4133" i="1" s="1"/>
  <c r="N4133" i="1"/>
  <c r="AC4133" i="1" s="1"/>
  <c r="X4178" i="1"/>
  <c r="A4179" i="1"/>
  <c r="K4179" i="1" s="1"/>
  <c r="Z4177" i="1"/>
  <c r="AA4177" i="1" s="1"/>
  <c r="AH4177" i="1" s="1"/>
  <c r="AJ4178" i="1"/>
  <c r="I4178" i="1"/>
  <c r="H4178" i="1" s="1"/>
  <c r="Y4177" i="1"/>
  <c r="AI4178" i="1"/>
  <c r="AB4177" i="1"/>
  <c r="G4133" i="1" l="1"/>
  <c r="N4134" i="1"/>
  <c r="AC4134" i="1" s="1"/>
  <c r="L4135" i="1"/>
  <c r="M4134" i="1"/>
  <c r="AD4134" i="1" s="1"/>
  <c r="AE4133" i="1"/>
  <c r="AJ4179" i="1"/>
  <c r="I4179" i="1"/>
  <c r="H4179" i="1" s="1"/>
  <c r="Z4178" i="1"/>
  <c r="AA4178" i="1" s="1"/>
  <c r="AH4178" i="1" s="1"/>
  <c r="Y4178" i="1"/>
  <c r="AI4179" i="1"/>
  <c r="AB4178" i="1"/>
  <c r="A4180" i="1"/>
  <c r="K4180" i="1" s="1"/>
  <c r="X4179" i="1"/>
  <c r="G4134" i="1" l="1"/>
  <c r="AE4134" i="1"/>
  <c r="N4135" i="1"/>
  <c r="AC4135" i="1" s="1"/>
  <c r="L4136" i="1"/>
  <c r="M4135" i="1"/>
  <c r="AD4135" i="1" s="1"/>
  <c r="G4135" i="1"/>
  <c r="X4180" i="1"/>
  <c r="A4181" i="1"/>
  <c r="K4181" i="1" s="1"/>
  <c r="Z4179" i="1"/>
  <c r="AA4179" i="1" s="1"/>
  <c r="AH4179" i="1" s="1"/>
  <c r="Y4179" i="1"/>
  <c r="AJ4180" i="1"/>
  <c r="AI4180" i="1"/>
  <c r="I4180" i="1"/>
  <c r="H4180" i="1" s="1"/>
  <c r="AB4179" i="1"/>
  <c r="M4136" i="1" l="1"/>
  <c r="AD4136" i="1" s="1"/>
  <c r="N4136" i="1"/>
  <c r="AC4136" i="1" s="1"/>
  <c r="L4137" i="1"/>
  <c r="G4136" i="1"/>
  <c r="AE4135" i="1"/>
  <c r="AJ4181" i="1"/>
  <c r="AI4181" i="1"/>
  <c r="I4181" i="1"/>
  <c r="H4181" i="1" s="1"/>
  <c r="Z4180" i="1"/>
  <c r="AA4180" i="1" s="1"/>
  <c r="AH4180" i="1" s="1"/>
  <c r="Y4180" i="1"/>
  <c r="AB4180" i="1"/>
  <c r="A4182" i="1"/>
  <c r="K4182" i="1" s="1"/>
  <c r="X4181" i="1"/>
  <c r="L4138" i="1" l="1"/>
  <c r="M4137" i="1"/>
  <c r="AD4137" i="1" s="1"/>
  <c r="N4137" i="1"/>
  <c r="AC4137" i="1" s="1"/>
  <c r="AE4136" i="1"/>
  <c r="AB4181" i="1"/>
  <c r="A4183" i="1"/>
  <c r="K4183" i="1" s="1"/>
  <c r="X4182" i="1"/>
  <c r="Z4181" i="1"/>
  <c r="AA4181" i="1" s="1"/>
  <c r="AH4181" i="1" s="1"/>
  <c r="Y4181" i="1"/>
  <c r="AJ4182" i="1"/>
  <c r="AI4182" i="1"/>
  <c r="I4182" i="1"/>
  <c r="H4182" i="1" s="1"/>
  <c r="G4137" i="1" l="1"/>
  <c r="AE4137" i="1"/>
  <c r="N4138" i="1"/>
  <c r="AC4138" i="1" s="1"/>
  <c r="L4139" i="1"/>
  <c r="M4138" i="1"/>
  <c r="AD4138" i="1" s="1"/>
  <c r="G4138" i="1"/>
  <c r="AJ4183" i="1"/>
  <c r="I4183" i="1"/>
  <c r="H4183" i="1" s="1"/>
  <c r="AI4183" i="1"/>
  <c r="Y4182" i="1"/>
  <c r="Z4182" i="1"/>
  <c r="AA4182" i="1" s="1"/>
  <c r="AH4182" i="1" s="1"/>
  <c r="A4184" i="1"/>
  <c r="X4183" i="1"/>
  <c r="AB4182" i="1"/>
  <c r="AE4138" i="1" l="1"/>
  <c r="L4140" i="1"/>
  <c r="M4139" i="1"/>
  <c r="AD4139" i="1" s="1"/>
  <c r="N4139" i="1"/>
  <c r="AC4139" i="1" s="1"/>
  <c r="AB4183" i="1"/>
  <c r="Z4183" i="1"/>
  <c r="G4139" i="1" l="1"/>
  <c r="AE4139" i="1"/>
  <c r="N4140" i="1"/>
  <c r="AC4140" i="1" s="1"/>
  <c r="L4141" i="1"/>
  <c r="M4140" i="1"/>
  <c r="AD4140" i="1" s="1"/>
  <c r="G4140" i="1" l="1"/>
  <c r="AE4140" i="1"/>
  <c r="M4141" i="1"/>
  <c r="AD4141" i="1" s="1"/>
  <c r="L4142" i="1"/>
  <c r="N4141" i="1"/>
  <c r="AC4141" i="1" s="1"/>
  <c r="M4142" i="1" l="1"/>
  <c r="AD4142" i="1" s="1"/>
  <c r="L4143" i="1"/>
  <c r="N4142" i="1"/>
  <c r="AC4142" i="1" s="1"/>
  <c r="AE4141" i="1"/>
  <c r="G4141" i="1"/>
  <c r="G4142" i="1" l="1"/>
  <c r="N4143" i="1"/>
  <c r="AC4143" i="1" s="1"/>
  <c r="L4144" i="1"/>
  <c r="M4143" i="1"/>
  <c r="AD4143" i="1" s="1"/>
  <c r="AE4142" i="1"/>
  <c r="S117" i="1"/>
  <c r="S118" i="1" s="1"/>
  <c r="S119" i="1" s="1"/>
  <c r="S120" i="1" s="1"/>
  <c r="BK14" i="1"/>
  <c r="G12" i="1" s="1"/>
  <c r="G13" i="1" s="1"/>
  <c r="BJ14" i="1"/>
  <c r="AE4143" i="1" l="1"/>
  <c r="G4143" i="1"/>
  <c r="N4144" i="1"/>
  <c r="AC4144" i="1" s="1"/>
  <c r="M4144" i="1"/>
  <c r="AD4144" i="1" s="1"/>
  <c r="L4145" i="1"/>
  <c r="T119" i="1"/>
  <c r="AF119" i="1" s="1"/>
  <c r="T117" i="1"/>
  <c r="AF117" i="1" s="1"/>
  <c r="T118" i="1"/>
  <c r="AF118" i="1" s="1"/>
  <c r="S121" i="1"/>
  <c r="T120" i="1"/>
  <c r="AF120" i="1" s="1"/>
  <c r="F13" i="1"/>
  <c r="O13" i="1" s="1"/>
  <c r="G14" i="1"/>
  <c r="J12" i="1"/>
  <c r="O12" i="1"/>
  <c r="R12" i="1"/>
  <c r="G4144" i="1" l="1"/>
  <c r="L4146" i="1"/>
  <c r="M4145" i="1"/>
  <c r="AD4145" i="1" s="1"/>
  <c r="N4145" i="1"/>
  <c r="AC4145" i="1" s="1"/>
  <c r="AE4144" i="1"/>
  <c r="J13" i="1"/>
  <c r="S122" i="1"/>
  <c r="T121" i="1"/>
  <c r="AF121" i="1" s="1"/>
  <c r="F14" i="1"/>
  <c r="O14" i="1" s="1"/>
  <c r="G15" i="1"/>
  <c r="R13" i="1"/>
  <c r="G4145" i="1" l="1"/>
  <c r="AE4145" i="1"/>
  <c r="M4146" i="1"/>
  <c r="AD4146" i="1" s="1"/>
  <c r="N4146" i="1"/>
  <c r="AC4146" i="1" s="1"/>
  <c r="L4147" i="1"/>
  <c r="R14" i="1"/>
  <c r="S123" i="1"/>
  <c r="T122" i="1"/>
  <c r="AF122" i="1" s="1"/>
  <c r="J14" i="1"/>
  <c r="F15" i="1"/>
  <c r="R15" i="1" s="1"/>
  <c r="G16" i="1"/>
  <c r="G4146" i="1" l="1"/>
  <c r="L4148" i="1"/>
  <c r="M4147" i="1"/>
  <c r="AD4147" i="1" s="1"/>
  <c r="N4147" i="1"/>
  <c r="AC4147" i="1" s="1"/>
  <c r="AE4146" i="1"/>
  <c r="S124" i="1"/>
  <c r="T123" i="1"/>
  <c r="AF123" i="1" s="1"/>
  <c r="F16" i="1"/>
  <c r="J16" i="1" s="1"/>
  <c r="G17" i="1"/>
  <c r="O15" i="1"/>
  <c r="J15" i="1"/>
  <c r="G4147" i="1" l="1"/>
  <c r="AE4147" i="1"/>
  <c r="M4148" i="1"/>
  <c r="AD4148" i="1" s="1"/>
  <c r="L4149" i="1"/>
  <c r="N4148" i="1"/>
  <c r="AC4148" i="1" s="1"/>
  <c r="S125" i="1"/>
  <c r="T124" i="1"/>
  <c r="AF124" i="1" s="1"/>
  <c r="R16" i="1"/>
  <c r="F17" i="1"/>
  <c r="O17" i="1" s="1"/>
  <c r="G18" i="1"/>
  <c r="O16" i="1"/>
  <c r="G4148" i="1" l="1"/>
  <c r="L4150" i="1"/>
  <c r="M4149" i="1"/>
  <c r="AD4149" i="1" s="1"/>
  <c r="N4149" i="1"/>
  <c r="AC4149" i="1" s="1"/>
  <c r="AE4148" i="1"/>
  <c r="S126" i="1"/>
  <c r="T125" i="1"/>
  <c r="AF125" i="1" s="1"/>
  <c r="F18" i="1"/>
  <c r="J18" i="1" s="1"/>
  <c r="G19" i="1"/>
  <c r="R17" i="1"/>
  <c r="J17" i="1"/>
  <c r="G4149" i="1" l="1"/>
  <c r="N4150" i="1"/>
  <c r="AC4150" i="1" s="1"/>
  <c r="M4150" i="1"/>
  <c r="AD4150" i="1" s="1"/>
  <c r="AE4150" i="1" s="1"/>
  <c r="L4151" i="1"/>
  <c r="AE4149" i="1"/>
  <c r="R18" i="1"/>
  <c r="O18" i="1"/>
  <c r="S127" i="1"/>
  <c r="T126" i="1"/>
  <c r="AF126" i="1" s="1"/>
  <c r="F19" i="1"/>
  <c r="J19" i="1" s="1"/>
  <c r="G20" i="1"/>
  <c r="G4150" i="1" l="1"/>
  <c r="M4151" i="1"/>
  <c r="AD4151" i="1" s="1"/>
  <c r="N4151" i="1"/>
  <c r="AC4151" i="1" s="1"/>
  <c r="L4152" i="1"/>
  <c r="R19" i="1"/>
  <c r="S128" i="1"/>
  <c r="T127" i="1"/>
  <c r="AF127" i="1" s="1"/>
  <c r="O19" i="1"/>
  <c r="F20" i="1"/>
  <c r="O20" i="1" s="1"/>
  <c r="G21" i="1"/>
  <c r="G4151" i="1" l="1"/>
  <c r="M4152" i="1"/>
  <c r="AD4152" i="1" s="1"/>
  <c r="N4152" i="1"/>
  <c r="AC4152" i="1" s="1"/>
  <c r="AE4152" i="1" s="1"/>
  <c r="L4153" i="1"/>
  <c r="AE4151" i="1"/>
  <c r="R20" i="1"/>
  <c r="T128" i="1"/>
  <c r="AF128" i="1" s="1"/>
  <c r="S129" i="1"/>
  <c r="J20" i="1"/>
  <c r="F21" i="1"/>
  <c r="R21" i="1" s="1"/>
  <c r="G22" i="1"/>
  <c r="G4152" i="1" l="1"/>
  <c r="N4153" i="1"/>
  <c r="AC4153" i="1" s="1"/>
  <c r="M4153" i="1"/>
  <c r="AD4153" i="1" s="1"/>
  <c r="AE4153" i="1" s="1"/>
  <c r="L4154" i="1"/>
  <c r="G4153" i="1"/>
  <c r="J21" i="1"/>
  <c r="O21" i="1"/>
  <c r="S130" i="1"/>
  <c r="T129" i="1"/>
  <c r="AF129" i="1" s="1"/>
  <c r="F22" i="1"/>
  <c r="J22" i="1" s="1"/>
  <c r="G23" i="1"/>
  <c r="M4154" i="1" l="1"/>
  <c r="AD4154" i="1" s="1"/>
  <c r="N4154" i="1"/>
  <c r="AC4154" i="1" s="1"/>
  <c r="L4155" i="1"/>
  <c r="G4154" i="1"/>
  <c r="O22" i="1"/>
  <c r="R22" i="1" s="1"/>
  <c r="S131" i="1"/>
  <c r="T130" i="1"/>
  <c r="AF130" i="1" s="1"/>
  <c r="F23" i="1"/>
  <c r="J23" i="1" s="1"/>
  <c r="G24" i="1"/>
  <c r="M4155" i="1" l="1"/>
  <c r="AD4155" i="1" s="1"/>
  <c r="N4155" i="1"/>
  <c r="AC4155" i="1" s="1"/>
  <c r="AE4155" i="1" s="1"/>
  <c r="L4156" i="1"/>
  <c r="G4155" i="1"/>
  <c r="AE4154" i="1"/>
  <c r="O23" i="1"/>
  <c r="R23" i="1" s="1"/>
  <c r="S132" i="1"/>
  <c r="T131" i="1"/>
  <c r="AF131" i="1" s="1"/>
  <c r="F24" i="1"/>
  <c r="J24" i="1" s="1"/>
  <c r="G25" i="1"/>
  <c r="M4156" i="1" l="1"/>
  <c r="AD4156" i="1" s="1"/>
  <c r="L4157" i="1"/>
  <c r="N4156" i="1"/>
  <c r="AC4156" i="1" s="1"/>
  <c r="O24" i="1"/>
  <c r="R24" i="1" s="1"/>
  <c r="S133" i="1"/>
  <c r="T132" i="1"/>
  <c r="AF132" i="1" s="1"/>
  <c r="F25" i="1"/>
  <c r="J25" i="1" s="1"/>
  <c r="G26" i="1"/>
  <c r="G4156" i="1" l="1"/>
  <c r="N4157" i="1"/>
  <c r="AC4157" i="1" s="1"/>
  <c r="L4158" i="1"/>
  <c r="M4157" i="1"/>
  <c r="AD4157" i="1" s="1"/>
  <c r="G4157" i="1"/>
  <c r="AE4156" i="1"/>
  <c r="O25" i="1"/>
  <c r="R25" i="1" s="1"/>
  <c r="S134" i="1"/>
  <c r="T133" i="1"/>
  <c r="AF133" i="1" s="1"/>
  <c r="F26" i="1"/>
  <c r="J26" i="1" s="1"/>
  <c r="G27" i="1"/>
  <c r="AE4157" i="1" l="1"/>
  <c r="N4158" i="1"/>
  <c r="AC4158" i="1" s="1"/>
  <c r="L4159" i="1"/>
  <c r="M4158" i="1"/>
  <c r="AD4158" i="1" s="1"/>
  <c r="O26" i="1"/>
  <c r="R26" i="1" s="1"/>
  <c r="S135" i="1"/>
  <c r="T134" i="1"/>
  <c r="F27" i="1"/>
  <c r="J27" i="1" s="1"/>
  <c r="G28" i="1"/>
  <c r="G4158" i="1" l="1"/>
  <c r="AE4158" i="1"/>
  <c r="N4159" i="1"/>
  <c r="AC4159" i="1" s="1"/>
  <c r="L4160" i="1"/>
  <c r="M4159" i="1"/>
  <c r="AD4159" i="1" s="1"/>
  <c r="AE4159" i="1" s="1"/>
  <c r="O27" i="1"/>
  <c r="R27" i="1" s="1"/>
  <c r="AA134" i="1"/>
  <c r="AF134" i="1"/>
  <c r="S136" i="1"/>
  <c r="T135" i="1"/>
  <c r="F28" i="1"/>
  <c r="J28" i="1" s="1"/>
  <c r="G29" i="1"/>
  <c r="G4159" i="1" l="1"/>
  <c r="G4160" i="1" s="1"/>
  <c r="N4160" i="1"/>
  <c r="AC4160" i="1" s="1"/>
  <c r="L4161" i="1"/>
  <c r="M4160" i="1"/>
  <c r="AD4160" i="1" s="1"/>
  <c r="AE4160" i="1" s="1"/>
  <c r="AF135" i="1"/>
  <c r="O28" i="1"/>
  <c r="R28" i="1" s="1"/>
  <c r="T136" i="1"/>
  <c r="AF136" i="1" s="1"/>
  <c r="S137" i="1"/>
  <c r="AH134" i="1"/>
  <c r="F29" i="1"/>
  <c r="J29" i="1" s="1"/>
  <c r="G30" i="1"/>
  <c r="N4161" i="1" l="1"/>
  <c r="AC4161" i="1" s="1"/>
  <c r="L4162" i="1"/>
  <c r="M4161" i="1"/>
  <c r="AD4161" i="1" s="1"/>
  <c r="AE4161" i="1" s="1"/>
  <c r="O29" i="1"/>
  <c r="R29" i="1" s="1"/>
  <c r="S138" i="1"/>
  <c r="T137" i="1"/>
  <c r="AF137" i="1" s="1"/>
  <c r="F30" i="1"/>
  <c r="J30" i="1" s="1"/>
  <c r="G31" i="1"/>
  <c r="G4161" i="1" l="1"/>
  <c r="M4162" i="1"/>
  <c r="AD4162" i="1" s="1"/>
  <c r="N4162" i="1"/>
  <c r="AC4162" i="1" s="1"/>
  <c r="L4163" i="1"/>
  <c r="O30" i="1"/>
  <c r="R30" i="1" s="1"/>
  <c r="S139" i="1"/>
  <c r="T138" i="1"/>
  <c r="AF138" i="1" s="1"/>
  <c r="F31" i="1"/>
  <c r="J31" i="1" s="1"/>
  <c r="G32" i="1"/>
  <c r="G4162" i="1" l="1"/>
  <c r="N4163" i="1"/>
  <c r="AC4163" i="1" s="1"/>
  <c r="L4164" i="1"/>
  <c r="M4163" i="1"/>
  <c r="AD4163" i="1" s="1"/>
  <c r="AE4163" i="1" s="1"/>
  <c r="G4163" i="1"/>
  <c r="AE4162" i="1"/>
  <c r="O31" i="1"/>
  <c r="R31" i="1" s="1"/>
  <c r="S140" i="1"/>
  <c r="T139" i="1"/>
  <c r="AF139" i="1" s="1"/>
  <c r="F32" i="1"/>
  <c r="J32" i="1" s="1"/>
  <c r="G33" i="1"/>
  <c r="N4164" i="1" l="1"/>
  <c r="AC4164" i="1" s="1"/>
  <c r="L4165" i="1"/>
  <c r="M4164" i="1"/>
  <c r="AD4164" i="1" s="1"/>
  <c r="AE4164" i="1" s="1"/>
  <c r="O32" i="1"/>
  <c r="R32" i="1" s="1"/>
  <c r="S141" i="1"/>
  <c r="T140" i="1"/>
  <c r="AF140" i="1" s="1"/>
  <c r="F33" i="1"/>
  <c r="J33" i="1" s="1"/>
  <c r="G34" i="1"/>
  <c r="G4164" i="1" l="1"/>
  <c r="L4166" i="1"/>
  <c r="M4165" i="1"/>
  <c r="AD4165" i="1" s="1"/>
  <c r="N4165" i="1"/>
  <c r="AC4165" i="1" s="1"/>
  <c r="O33" i="1"/>
  <c r="R33" i="1" s="1"/>
  <c r="S142" i="1"/>
  <c r="T141" i="1"/>
  <c r="AF141" i="1" s="1"/>
  <c r="F34" i="1"/>
  <c r="J34" i="1" s="1"/>
  <c r="G35" i="1"/>
  <c r="G4165" i="1" l="1"/>
  <c r="AE4165" i="1"/>
  <c r="M4166" i="1"/>
  <c r="AD4166" i="1" s="1"/>
  <c r="N4166" i="1"/>
  <c r="AC4166" i="1" s="1"/>
  <c r="L4167" i="1"/>
  <c r="O34" i="1"/>
  <c r="R34" i="1" s="1"/>
  <c r="S143" i="1"/>
  <c r="T142" i="1"/>
  <c r="AF142" i="1" s="1"/>
  <c r="F35" i="1"/>
  <c r="J35" i="1" s="1"/>
  <c r="G36" i="1"/>
  <c r="AE4166" i="1" l="1"/>
  <c r="G4166" i="1"/>
  <c r="M4167" i="1"/>
  <c r="AD4167" i="1" s="1"/>
  <c r="N4167" i="1"/>
  <c r="AC4167" i="1" s="1"/>
  <c r="L4168" i="1"/>
  <c r="O35" i="1"/>
  <c r="R35" i="1" s="1"/>
  <c r="S144" i="1"/>
  <c r="T143" i="1"/>
  <c r="AF143" i="1" s="1"/>
  <c r="F36" i="1"/>
  <c r="J36" i="1" s="1"/>
  <c r="G37" i="1"/>
  <c r="G4167" i="1" l="1"/>
  <c r="M4168" i="1"/>
  <c r="AD4168" i="1" s="1"/>
  <c r="N4168" i="1"/>
  <c r="AC4168" i="1" s="1"/>
  <c r="L4169" i="1"/>
  <c r="AE4167" i="1"/>
  <c r="O36" i="1"/>
  <c r="R36" i="1" s="1"/>
  <c r="S145" i="1"/>
  <c r="T144" i="1"/>
  <c r="AF144" i="1" s="1"/>
  <c r="F37" i="1"/>
  <c r="J37" i="1" s="1"/>
  <c r="G38" i="1"/>
  <c r="G4168" i="1" l="1"/>
  <c r="N4169" i="1"/>
  <c r="AC4169" i="1" s="1"/>
  <c r="L4170" i="1"/>
  <c r="M4169" i="1"/>
  <c r="AD4169" i="1" s="1"/>
  <c r="AE4168" i="1"/>
  <c r="O37" i="1"/>
  <c r="R37" i="1" s="1"/>
  <c r="S146" i="1"/>
  <c r="T145" i="1"/>
  <c r="AF145" i="1" s="1"/>
  <c r="F38" i="1"/>
  <c r="J38" i="1" s="1"/>
  <c r="G39" i="1"/>
  <c r="AE4169" i="1" l="1"/>
  <c r="N4170" i="1"/>
  <c r="AC4170" i="1" s="1"/>
  <c r="L4171" i="1"/>
  <c r="M4170" i="1"/>
  <c r="AD4170" i="1" s="1"/>
  <c r="G4169" i="1"/>
  <c r="G4170" i="1" s="1"/>
  <c r="O38" i="1"/>
  <c r="R38" i="1" s="1"/>
  <c r="S147" i="1"/>
  <c r="T146" i="1"/>
  <c r="AF146" i="1" s="1"/>
  <c r="F39" i="1"/>
  <c r="J39" i="1" s="1"/>
  <c r="G40" i="1"/>
  <c r="AE4170" i="1" l="1"/>
  <c r="M4171" i="1"/>
  <c r="AD4171" i="1" s="1"/>
  <c r="L4172" i="1"/>
  <c r="N4171" i="1"/>
  <c r="AC4171" i="1" s="1"/>
  <c r="O39" i="1"/>
  <c r="R39" i="1" s="1"/>
  <c r="S148" i="1"/>
  <c r="T147" i="1"/>
  <c r="AF147" i="1" s="1"/>
  <c r="F40" i="1"/>
  <c r="J40" i="1" s="1"/>
  <c r="G41" i="1"/>
  <c r="G4171" i="1" l="1"/>
  <c r="M4172" i="1"/>
  <c r="AD4172" i="1" s="1"/>
  <c r="N4172" i="1"/>
  <c r="AC4172" i="1" s="1"/>
  <c r="L4173" i="1"/>
  <c r="AE4171" i="1"/>
  <c r="O40" i="1"/>
  <c r="R40" i="1" s="1"/>
  <c r="S149" i="1"/>
  <c r="T148" i="1"/>
  <c r="AF148" i="1" s="1"/>
  <c r="F41" i="1"/>
  <c r="J41" i="1" s="1"/>
  <c r="G42" i="1"/>
  <c r="L4174" i="1" l="1"/>
  <c r="M4173" i="1"/>
  <c r="AD4173" i="1" s="1"/>
  <c r="N4173" i="1"/>
  <c r="AC4173" i="1" s="1"/>
  <c r="AE4172" i="1"/>
  <c r="G4172" i="1"/>
  <c r="O41" i="1"/>
  <c r="R41" i="1" s="1"/>
  <c r="S150" i="1"/>
  <c r="T149" i="1"/>
  <c r="AF149" i="1" s="1"/>
  <c r="F42" i="1"/>
  <c r="O42" i="1" s="1"/>
  <c r="R42" i="1" s="1"/>
  <c r="G43" i="1"/>
  <c r="G4173" i="1" l="1"/>
  <c r="AE4173" i="1"/>
  <c r="M4174" i="1"/>
  <c r="AD4174" i="1" s="1"/>
  <c r="N4174" i="1"/>
  <c r="AC4174" i="1" s="1"/>
  <c r="L4175" i="1"/>
  <c r="J42" i="1"/>
  <c r="S151" i="1"/>
  <c r="T150" i="1"/>
  <c r="AF150" i="1" s="1"/>
  <c r="F43" i="1"/>
  <c r="J43" i="1" s="1"/>
  <c r="G4174" i="1" l="1"/>
  <c r="N4175" i="1"/>
  <c r="AC4175" i="1" s="1"/>
  <c r="L4176" i="1"/>
  <c r="M4175" i="1"/>
  <c r="AD4175" i="1" s="1"/>
  <c r="AE4174" i="1"/>
  <c r="O43" i="1"/>
  <c r="R43" i="1" s="1"/>
  <c r="S152" i="1"/>
  <c r="T151" i="1"/>
  <c r="AF151" i="1" s="1"/>
  <c r="F44" i="1"/>
  <c r="J44" i="1" s="1"/>
  <c r="G4175" i="1" l="1"/>
  <c r="AE4175" i="1"/>
  <c r="M4176" i="1"/>
  <c r="AD4176" i="1" s="1"/>
  <c r="N4176" i="1"/>
  <c r="AC4176" i="1" s="1"/>
  <c r="L4177" i="1"/>
  <c r="P44" i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S153" i="1"/>
  <c r="T152" i="1"/>
  <c r="AF152" i="1" s="1"/>
  <c r="F45" i="1"/>
  <c r="J45" i="1" s="1"/>
  <c r="O44" i="1"/>
  <c r="L4178" i="1" l="1"/>
  <c r="M4177" i="1"/>
  <c r="AD4177" i="1" s="1"/>
  <c r="N4177" i="1"/>
  <c r="AC4177" i="1" s="1"/>
  <c r="AE4176" i="1"/>
  <c r="G4176" i="1"/>
  <c r="Q44" i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O45" i="1"/>
  <c r="S154" i="1"/>
  <c r="T153" i="1"/>
  <c r="AF153" i="1" s="1"/>
  <c r="F46" i="1"/>
  <c r="J46" i="1" s="1"/>
  <c r="G4177" i="1" l="1"/>
  <c r="AE4177" i="1"/>
  <c r="N4178" i="1"/>
  <c r="AC4178" i="1" s="1"/>
  <c r="L4179" i="1"/>
  <c r="M4178" i="1"/>
  <c r="AD4178" i="1" s="1"/>
  <c r="AE4178" i="1" s="1"/>
  <c r="R45" i="1"/>
  <c r="R44" i="1"/>
  <c r="O46" i="1"/>
  <c r="R46" i="1" s="1"/>
  <c r="S155" i="1"/>
  <c r="T154" i="1"/>
  <c r="AF154" i="1" s="1"/>
  <c r="F47" i="1"/>
  <c r="J47" i="1" s="1"/>
  <c r="G4178" i="1" l="1"/>
  <c r="L4180" i="1"/>
  <c r="M4179" i="1"/>
  <c r="AD4179" i="1" s="1"/>
  <c r="N4179" i="1"/>
  <c r="AC4179" i="1" s="1"/>
  <c r="O47" i="1"/>
  <c r="R47" i="1" s="1"/>
  <c r="S156" i="1"/>
  <c r="T155" i="1"/>
  <c r="AF155" i="1" s="1"/>
  <c r="F48" i="1"/>
  <c r="J48" i="1" s="1"/>
  <c r="G4179" i="1" l="1"/>
  <c r="AE4179" i="1"/>
  <c r="L4181" i="1"/>
  <c r="M4180" i="1"/>
  <c r="AD4180" i="1" s="1"/>
  <c r="N4180" i="1"/>
  <c r="AC4180" i="1" s="1"/>
  <c r="O48" i="1"/>
  <c r="R48" i="1" s="1"/>
  <c r="S157" i="1"/>
  <c r="T156" i="1"/>
  <c r="AF156" i="1" s="1"/>
  <c r="F49" i="1"/>
  <c r="J49" i="1" s="1"/>
  <c r="G4180" i="1" l="1"/>
  <c r="AE4180" i="1"/>
  <c r="N4181" i="1"/>
  <c r="AC4181" i="1" s="1"/>
  <c r="L4182" i="1"/>
  <c r="M4181" i="1"/>
  <c r="AD4181" i="1" s="1"/>
  <c r="O49" i="1"/>
  <c r="R49" i="1" s="1"/>
  <c r="S158" i="1"/>
  <c r="T157" i="1"/>
  <c r="AF157" i="1" s="1"/>
  <c r="F50" i="1"/>
  <c r="J50" i="1" s="1"/>
  <c r="G4181" i="1" l="1"/>
  <c r="AE4181" i="1"/>
  <c r="N4182" i="1"/>
  <c r="AC4182" i="1" s="1"/>
  <c r="L4183" i="1"/>
  <c r="M4182" i="1"/>
  <c r="AD4182" i="1" s="1"/>
  <c r="O50" i="1"/>
  <c r="R50" i="1" s="1"/>
  <c r="S159" i="1"/>
  <c r="T158" i="1"/>
  <c r="AF158" i="1" s="1"/>
  <c r="F51" i="1"/>
  <c r="J51" i="1" s="1"/>
  <c r="AE4182" i="1" l="1"/>
  <c r="M4183" i="1"/>
  <c r="AD4183" i="1" s="1"/>
  <c r="N4183" i="1"/>
  <c r="AC4183" i="1" s="1"/>
  <c r="AE4183" i="1" s="1"/>
  <c r="G4182" i="1"/>
  <c r="O51" i="1"/>
  <c r="R51" i="1" s="1"/>
  <c r="S160" i="1"/>
  <c r="T159" i="1"/>
  <c r="AF159" i="1" s="1"/>
  <c r="F52" i="1"/>
  <c r="J52" i="1" s="1"/>
  <c r="G4183" i="1" l="1"/>
  <c r="O52" i="1"/>
  <c r="R52" i="1" s="1"/>
  <c r="S161" i="1"/>
  <c r="T160" i="1"/>
  <c r="AF160" i="1" s="1"/>
  <c r="F53" i="1"/>
  <c r="J53" i="1" s="1"/>
  <c r="O53" i="1" l="1"/>
  <c r="R53" i="1" s="1"/>
  <c r="S162" i="1"/>
  <c r="T161" i="1"/>
  <c r="AF161" i="1" s="1"/>
  <c r="F54" i="1"/>
  <c r="J54" i="1" s="1"/>
  <c r="O54" i="1" l="1"/>
  <c r="R54" i="1" s="1"/>
  <c r="S163" i="1"/>
  <c r="T162" i="1"/>
  <c r="AF162" i="1" s="1"/>
  <c r="F55" i="1"/>
  <c r="J55" i="1" s="1"/>
  <c r="O55" i="1" l="1"/>
  <c r="R55" i="1" s="1"/>
  <c r="S164" i="1"/>
  <c r="T163" i="1"/>
  <c r="AF163" i="1" s="1"/>
  <c r="F56" i="1"/>
  <c r="J56" i="1" s="1"/>
  <c r="O56" i="1" l="1"/>
  <c r="R56" i="1" s="1"/>
  <c r="S165" i="1"/>
  <c r="T164" i="1"/>
  <c r="AF164" i="1" s="1"/>
  <c r="F57" i="1"/>
  <c r="J57" i="1" s="1"/>
  <c r="O57" i="1" l="1"/>
  <c r="R57" i="1" s="1"/>
  <c r="S166" i="1"/>
  <c r="T165" i="1"/>
  <c r="F58" i="1"/>
  <c r="J58" i="1" s="1"/>
  <c r="O58" i="1" l="1"/>
  <c r="R58" i="1" s="1"/>
  <c r="AA165" i="1"/>
  <c r="AF165" i="1"/>
  <c r="S167" i="1"/>
  <c r="T166" i="1"/>
  <c r="F59" i="1"/>
  <c r="O59" i="1" s="1"/>
  <c r="R59" i="1" s="1"/>
  <c r="AF166" i="1" l="1"/>
  <c r="J59" i="1"/>
  <c r="S168" i="1"/>
  <c r="T167" i="1"/>
  <c r="AF167" i="1" s="1"/>
  <c r="AH165" i="1"/>
  <c r="F60" i="1"/>
  <c r="J60" i="1" s="1"/>
  <c r="O60" i="1" l="1"/>
  <c r="R60" i="1" s="1"/>
  <c r="T168" i="1"/>
  <c r="AF168" i="1" s="1"/>
  <c r="S169" i="1"/>
  <c r="F61" i="1"/>
  <c r="J61" i="1" s="1"/>
  <c r="O61" i="1" l="1"/>
  <c r="R61" i="1" s="1"/>
  <c r="S170" i="1"/>
  <c r="T169" i="1"/>
  <c r="AF169" i="1" s="1"/>
  <c r="F62" i="1"/>
  <c r="J62" i="1" s="1"/>
  <c r="O62" i="1" l="1"/>
  <c r="R62" i="1" s="1"/>
  <c r="S171" i="1"/>
  <c r="T170" i="1"/>
  <c r="AF170" i="1" s="1"/>
  <c r="F63" i="1"/>
  <c r="J63" i="1" s="1"/>
  <c r="O63" i="1" l="1"/>
  <c r="R63" i="1" s="1"/>
  <c r="S172" i="1"/>
  <c r="T171" i="1"/>
  <c r="AF171" i="1" s="1"/>
  <c r="F64" i="1"/>
  <c r="J64" i="1" s="1"/>
  <c r="O64" i="1" l="1"/>
  <c r="R64" i="1" s="1"/>
  <c r="S173" i="1"/>
  <c r="T172" i="1"/>
  <c r="AF172" i="1" s="1"/>
  <c r="F65" i="1"/>
  <c r="J65" i="1" s="1"/>
  <c r="O65" i="1" l="1"/>
  <c r="R65" i="1" s="1"/>
  <c r="S174" i="1"/>
  <c r="T173" i="1"/>
  <c r="AF173" i="1" s="1"/>
  <c r="F66" i="1"/>
  <c r="J66" i="1" s="1"/>
  <c r="O66" i="1" l="1"/>
  <c r="R66" i="1" s="1"/>
  <c r="S175" i="1"/>
  <c r="T174" i="1"/>
  <c r="AF174" i="1" s="1"/>
  <c r="F67" i="1"/>
  <c r="J67" i="1" s="1"/>
  <c r="O67" i="1" l="1"/>
  <c r="R67" i="1" s="1"/>
  <c r="S176" i="1"/>
  <c r="T175" i="1"/>
  <c r="AF175" i="1" s="1"/>
  <c r="F68" i="1"/>
  <c r="O68" i="1" s="1"/>
  <c r="R68" i="1" s="1"/>
  <c r="J68" i="1" l="1"/>
  <c r="T176" i="1"/>
  <c r="AF176" i="1" s="1"/>
  <c r="S177" i="1"/>
  <c r="F69" i="1"/>
  <c r="J69" i="1" s="1"/>
  <c r="S178" i="1" l="1"/>
  <c r="T177" i="1"/>
  <c r="AF177" i="1" s="1"/>
  <c r="O69" i="1"/>
  <c r="R69" i="1" s="1"/>
  <c r="F70" i="1"/>
  <c r="O70" i="1" s="1"/>
  <c r="R70" i="1" s="1"/>
  <c r="J70" i="1" l="1"/>
  <c r="S179" i="1"/>
  <c r="T178" i="1"/>
  <c r="AF178" i="1" s="1"/>
  <c r="F71" i="1"/>
  <c r="J71" i="1" s="1"/>
  <c r="O71" i="1" l="1"/>
  <c r="R71" i="1" s="1"/>
  <c r="S180" i="1"/>
  <c r="T179" i="1"/>
  <c r="AF179" i="1" s="1"/>
  <c r="F72" i="1"/>
  <c r="O72" i="1" s="1"/>
  <c r="R72" i="1" s="1"/>
  <c r="J72" i="1" l="1"/>
  <c r="S181" i="1"/>
  <c r="T180" i="1"/>
  <c r="AF180" i="1" s="1"/>
  <c r="F73" i="1"/>
  <c r="J73" i="1" s="1"/>
  <c r="O73" i="1" l="1"/>
  <c r="R73" i="1" s="1"/>
  <c r="S182" i="1"/>
  <c r="T181" i="1"/>
  <c r="AF181" i="1" s="1"/>
  <c r="F74" i="1"/>
  <c r="J74" i="1" s="1"/>
  <c r="P74" i="1" l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O74" i="1"/>
  <c r="S183" i="1"/>
  <c r="T182" i="1"/>
  <c r="AF182" i="1" s="1"/>
  <c r="F75" i="1"/>
  <c r="J75" i="1" s="1"/>
  <c r="P75" i="1" l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O75" i="1"/>
  <c r="R75" i="1" s="1"/>
  <c r="R74" i="1"/>
  <c r="S184" i="1"/>
  <c r="T183" i="1"/>
  <c r="AF183" i="1" s="1"/>
  <c r="F76" i="1"/>
  <c r="J76" i="1" s="1"/>
  <c r="T184" i="1" l="1"/>
  <c r="AF184" i="1" s="1"/>
  <c r="S185" i="1"/>
  <c r="O76" i="1"/>
  <c r="R76" i="1" s="1"/>
  <c r="F77" i="1"/>
  <c r="J77" i="1" s="1"/>
  <c r="O77" i="1" l="1"/>
  <c r="R77" i="1" s="1"/>
  <c r="S186" i="1"/>
  <c r="T185" i="1"/>
  <c r="AF185" i="1" s="1"/>
  <c r="F78" i="1"/>
  <c r="J78" i="1" s="1"/>
  <c r="O78" i="1" l="1"/>
  <c r="R78" i="1" s="1"/>
  <c r="S187" i="1"/>
  <c r="T186" i="1"/>
  <c r="AF186" i="1" s="1"/>
  <c r="F79" i="1"/>
  <c r="J79" i="1" s="1"/>
  <c r="O79" i="1" l="1"/>
  <c r="R79" i="1" s="1"/>
  <c r="S188" i="1"/>
  <c r="T187" i="1"/>
  <c r="AF187" i="1" s="1"/>
  <c r="F80" i="1"/>
  <c r="J80" i="1" s="1"/>
  <c r="O80" i="1" l="1"/>
  <c r="R80" i="1" s="1"/>
  <c r="S189" i="1"/>
  <c r="T188" i="1"/>
  <c r="AF188" i="1" s="1"/>
  <c r="F81" i="1"/>
  <c r="J81" i="1" s="1"/>
  <c r="O81" i="1" l="1"/>
  <c r="R81" i="1" s="1"/>
  <c r="S190" i="1"/>
  <c r="T189" i="1"/>
  <c r="AF189" i="1" s="1"/>
  <c r="F82" i="1"/>
  <c r="J82" i="1" s="1"/>
  <c r="O82" i="1" l="1"/>
  <c r="R82" i="1" s="1"/>
  <c r="S191" i="1"/>
  <c r="T190" i="1"/>
  <c r="AF190" i="1" s="1"/>
  <c r="F83" i="1"/>
  <c r="J83" i="1" s="1"/>
  <c r="O83" i="1" l="1"/>
  <c r="R83" i="1" s="1"/>
  <c r="T191" i="1"/>
  <c r="AF191" i="1" s="1"/>
  <c r="S192" i="1"/>
  <c r="F84" i="1"/>
  <c r="J84" i="1" s="1"/>
  <c r="O84" i="1" l="1"/>
  <c r="R84" i="1" s="1"/>
  <c r="T192" i="1"/>
  <c r="AF192" i="1" s="1"/>
  <c r="S193" i="1"/>
  <c r="F85" i="1"/>
  <c r="J85" i="1" s="1"/>
  <c r="T193" i="1" l="1"/>
  <c r="AF193" i="1" s="1"/>
  <c r="S194" i="1"/>
  <c r="O85" i="1"/>
  <c r="R85" i="1" s="1"/>
  <c r="F86" i="1"/>
  <c r="J86" i="1" s="1"/>
  <c r="O86" i="1" l="1"/>
  <c r="R86" i="1" s="1"/>
  <c r="T194" i="1"/>
  <c r="AF194" i="1" s="1"/>
  <c r="S195" i="1"/>
  <c r="F87" i="1"/>
  <c r="J87" i="1" s="1"/>
  <c r="O87" i="1" l="1"/>
  <c r="R87" i="1" s="1"/>
  <c r="S196" i="1"/>
  <c r="T195" i="1"/>
  <c r="AF195" i="1" s="1"/>
  <c r="F88" i="1"/>
  <c r="J88" i="1" s="1"/>
  <c r="O88" i="1" l="1"/>
  <c r="R88" i="1" s="1"/>
  <c r="S197" i="1"/>
  <c r="T196" i="1"/>
  <c r="F89" i="1"/>
  <c r="J89" i="1" s="1"/>
  <c r="O89" i="1" l="1"/>
  <c r="R89" i="1" s="1"/>
  <c r="AF196" i="1"/>
  <c r="AA196" i="1"/>
  <c r="T197" i="1"/>
  <c r="AF197" i="1" s="1"/>
  <c r="S198" i="1"/>
  <c r="F90" i="1"/>
  <c r="J90" i="1" s="1"/>
  <c r="AH196" i="1" l="1"/>
  <c r="O90" i="1"/>
  <c r="R90" i="1" s="1"/>
  <c r="S199" i="1"/>
  <c r="T198" i="1"/>
  <c r="AF198" i="1" s="1"/>
  <c r="F91" i="1"/>
  <c r="J91" i="1" s="1"/>
  <c r="O91" i="1" l="1"/>
  <c r="R91" i="1" s="1"/>
  <c r="T199" i="1"/>
  <c r="AF199" i="1" s="1"/>
  <c r="S200" i="1"/>
  <c r="F92" i="1"/>
  <c r="O92" i="1" s="1"/>
  <c r="R92" i="1" s="1"/>
  <c r="J92" i="1" l="1"/>
  <c r="T200" i="1"/>
  <c r="AF200" i="1" s="1"/>
  <c r="S201" i="1"/>
  <c r="F93" i="1"/>
  <c r="J93" i="1" s="1"/>
  <c r="O93" i="1" l="1"/>
  <c r="R93" i="1" s="1"/>
  <c r="T201" i="1"/>
  <c r="AF201" i="1" s="1"/>
  <c r="S202" i="1"/>
  <c r="F94" i="1"/>
  <c r="J94" i="1" s="1"/>
  <c r="O94" i="1" l="1"/>
  <c r="R94" i="1" s="1"/>
  <c r="S203" i="1"/>
  <c r="T202" i="1"/>
  <c r="AF202" i="1" s="1"/>
  <c r="F95" i="1"/>
  <c r="J95" i="1" s="1"/>
  <c r="O95" i="1" l="1"/>
  <c r="R95" i="1" s="1"/>
  <c r="S204" i="1"/>
  <c r="T203" i="1"/>
  <c r="AF203" i="1" s="1"/>
  <c r="F96" i="1"/>
  <c r="J96" i="1" s="1"/>
  <c r="O96" i="1" l="1"/>
  <c r="R96" i="1" s="1"/>
  <c r="T204" i="1"/>
  <c r="AF204" i="1" s="1"/>
  <c r="S205" i="1"/>
  <c r="F97" i="1"/>
  <c r="J97" i="1" s="1"/>
  <c r="O97" i="1" l="1"/>
  <c r="R97" i="1" s="1"/>
  <c r="S206" i="1"/>
  <c r="T205" i="1"/>
  <c r="AF205" i="1" s="1"/>
  <c r="F98" i="1"/>
  <c r="J98" i="1" s="1"/>
  <c r="O98" i="1" l="1"/>
  <c r="R98" i="1" s="1"/>
  <c r="T206" i="1"/>
  <c r="AF206" i="1" s="1"/>
  <c r="S207" i="1"/>
  <c r="F99" i="1"/>
  <c r="J99" i="1" s="1"/>
  <c r="O99" i="1" l="1"/>
  <c r="R99" i="1" s="1"/>
  <c r="T207" i="1"/>
  <c r="AF207" i="1" s="1"/>
  <c r="S208" i="1"/>
  <c r="F100" i="1"/>
  <c r="J100" i="1" s="1"/>
  <c r="O100" i="1" l="1"/>
  <c r="R100" i="1" s="1"/>
  <c r="S209" i="1"/>
  <c r="T208" i="1"/>
  <c r="AF208" i="1" s="1"/>
  <c r="F101" i="1"/>
  <c r="J101" i="1" s="1"/>
  <c r="O101" i="1" l="1"/>
  <c r="R101" i="1" s="1"/>
  <c r="T209" i="1"/>
  <c r="AF209" i="1" s="1"/>
  <c r="S210" i="1"/>
  <c r="F102" i="1"/>
  <c r="J102" i="1" s="1"/>
  <c r="O102" i="1" l="1"/>
  <c r="R102" i="1" s="1"/>
  <c r="T210" i="1"/>
  <c r="AF210" i="1" s="1"/>
  <c r="S211" i="1"/>
  <c r="F103" i="1"/>
  <c r="J103" i="1" s="1"/>
  <c r="S212" i="1" l="1"/>
  <c r="T211" i="1"/>
  <c r="AF211" i="1" s="1"/>
  <c r="O103" i="1"/>
  <c r="R103" i="1" s="1"/>
  <c r="F104" i="1"/>
  <c r="J104" i="1" s="1"/>
  <c r="O104" i="1" l="1"/>
  <c r="R104" i="1" s="1"/>
  <c r="S213" i="1"/>
  <c r="T212" i="1"/>
  <c r="AF212" i="1" s="1"/>
  <c r="F105" i="1"/>
  <c r="J105" i="1" s="1"/>
  <c r="P105" i="1" l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O105" i="1"/>
  <c r="S214" i="1"/>
  <c r="T213" i="1"/>
  <c r="AF213" i="1" s="1"/>
  <c r="F106" i="1"/>
  <c r="J106" i="1" s="1"/>
  <c r="Q105" i="1" l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O106" i="1"/>
  <c r="S215" i="1"/>
  <c r="T214" i="1"/>
  <c r="AF214" i="1" s="1"/>
  <c r="F107" i="1"/>
  <c r="J107" i="1" s="1"/>
  <c r="R105" i="1" l="1"/>
  <c r="R106" i="1"/>
  <c r="O107" i="1"/>
  <c r="R107" i="1" s="1"/>
  <c r="T215" i="1"/>
  <c r="AF215" i="1" s="1"/>
  <c r="S216" i="1"/>
  <c r="F108" i="1"/>
  <c r="O108" i="1" s="1"/>
  <c r="R108" i="1" s="1"/>
  <c r="T216" i="1" l="1"/>
  <c r="AF216" i="1" s="1"/>
  <c r="S217" i="1"/>
  <c r="J108" i="1"/>
  <c r="F109" i="1"/>
  <c r="J109" i="1" s="1"/>
  <c r="O109" i="1" l="1"/>
  <c r="R109" i="1" s="1"/>
  <c r="T217" i="1"/>
  <c r="AF217" i="1" s="1"/>
  <c r="S218" i="1"/>
  <c r="F110" i="1"/>
  <c r="J110" i="1" s="1"/>
  <c r="O110" i="1" l="1"/>
  <c r="R110" i="1" s="1"/>
  <c r="S219" i="1"/>
  <c r="T218" i="1"/>
  <c r="AF218" i="1" s="1"/>
  <c r="F111" i="1"/>
  <c r="J111" i="1" s="1"/>
  <c r="O111" i="1" l="1"/>
  <c r="R111" i="1" s="1"/>
  <c r="S220" i="1"/>
  <c r="T219" i="1"/>
  <c r="AF219" i="1" s="1"/>
  <c r="F112" i="1"/>
  <c r="J112" i="1" s="1"/>
  <c r="O112" i="1" l="1"/>
  <c r="R112" i="1" s="1"/>
  <c r="T220" i="1"/>
  <c r="AF220" i="1" s="1"/>
  <c r="S221" i="1"/>
  <c r="F113" i="1"/>
  <c r="J113" i="1" s="1"/>
  <c r="O113" i="1" l="1"/>
  <c r="R113" i="1" s="1"/>
  <c r="S222" i="1"/>
  <c r="T221" i="1"/>
  <c r="AF221" i="1" s="1"/>
  <c r="F114" i="1"/>
  <c r="O114" i="1" s="1"/>
  <c r="R114" i="1" s="1"/>
  <c r="J114" i="1" l="1"/>
  <c r="T222" i="1"/>
  <c r="AF222" i="1" s="1"/>
  <c r="S223" i="1"/>
  <c r="F115" i="1"/>
  <c r="J115" i="1" s="1"/>
  <c r="O115" i="1" l="1"/>
  <c r="R115" i="1" s="1"/>
  <c r="T223" i="1"/>
  <c r="AF223" i="1" s="1"/>
  <c r="S224" i="1"/>
  <c r="F116" i="1"/>
  <c r="J116" i="1" s="1"/>
  <c r="O116" i="1" l="1"/>
  <c r="R116" i="1" s="1"/>
  <c r="T224" i="1"/>
  <c r="AF224" i="1" s="1"/>
  <c r="S225" i="1"/>
  <c r="F117" i="1"/>
  <c r="J117" i="1" s="1"/>
  <c r="O117" i="1" l="1"/>
  <c r="R117" i="1" s="1"/>
  <c r="T225" i="1"/>
  <c r="AF225" i="1" s="1"/>
  <c r="S226" i="1"/>
  <c r="F118" i="1"/>
  <c r="O118" i="1" s="1"/>
  <c r="R118" i="1" s="1"/>
  <c r="J118" i="1" l="1"/>
  <c r="T226" i="1"/>
  <c r="S227" i="1"/>
  <c r="F119" i="1"/>
  <c r="J119" i="1" s="1"/>
  <c r="O119" i="1" l="1"/>
  <c r="R119" i="1" s="1"/>
  <c r="S228" i="1"/>
  <c r="T227" i="1"/>
  <c r="AA226" i="1"/>
  <c r="AF226" i="1"/>
  <c r="F120" i="1"/>
  <c r="O120" i="1" s="1"/>
  <c r="R120" i="1" s="1"/>
  <c r="AF227" i="1" l="1"/>
  <c r="J120" i="1"/>
  <c r="AH226" i="1"/>
  <c r="S229" i="1"/>
  <c r="T228" i="1"/>
  <c r="AF228" i="1" s="1"/>
  <c r="F121" i="1"/>
  <c r="J121" i="1" s="1"/>
  <c r="O121" i="1" l="1"/>
  <c r="R121" i="1" s="1"/>
  <c r="S230" i="1"/>
  <c r="T229" i="1"/>
  <c r="AF229" i="1" s="1"/>
  <c r="F122" i="1"/>
  <c r="J122" i="1" s="1"/>
  <c r="O122" i="1" l="1"/>
  <c r="R122" i="1" s="1"/>
  <c r="S231" i="1"/>
  <c r="T230" i="1"/>
  <c r="AF230" i="1" s="1"/>
  <c r="F123" i="1"/>
  <c r="J123" i="1" s="1"/>
  <c r="O123" i="1" l="1"/>
  <c r="R123" i="1" s="1"/>
  <c r="T231" i="1"/>
  <c r="AF231" i="1" s="1"/>
  <c r="S232" i="1"/>
  <c r="F124" i="1"/>
  <c r="J124" i="1" s="1"/>
  <c r="O124" i="1" l="1"/>
  <c r="R124" i="1" s="1"/>
  <c r="T232" i="1"/>
  <c r="AF232" i="1" s="1"/>
  <c r="S233" i="1"/>
  <c r="F125" i="1"/>
  <c r="O125" i="1" s="1"/>
  <c r="R125" i="1" s="1"/>
  <c r="J125" i="1" l="1"/>
  <c r="S234" i="1"/>
  <c r="T233" i="1"/>
  <c r="AF233" i="1" s="1"/>
  <c r="F126" i="1"/>
  <c r="J126" i="1" s="1"/>
  <c r="O126" i="1" l="1"/>
  <c r="R126" i="1" s="1"/>
  <c r="S235" i="1"/>
  <c r="T234" i="1"/>
  <c r="AF234" i="1" s="1"/>
  <c r="F127" i="1"/>
  <c r="J127" i="1" s="1"/>
  <c r="O127" i="1" l="1"/>
  <c r="R127" i="1" s="1"/>
  <c r="S236" i="1"/>
  <c r="T235" i="1"/>
  <c r="AF235" i="1" s="1"/>
  <c r="F128" i="1"/>
  <c r="J128" i="1" s="1"/>
  <c r="O128" i="1" l="1"/>
  <c r="R128" i="1" s="1"/>
  <c r="S237" i="1"/>
  <c r="T236" i="1"/>
  <c r="AF236" i="1" s="1"/>
  <c r="F129" i="1"/>
  <c r="J129" i="1" s="1"/>
  <c r="O129" i="1" l="1"/>
  <c r="R129" i="1" s="1"/>
  <c r="S238" i="1"/>
  <c r="T237" i="1"/>
  <c r="AF237" i="1" s="1"/>
  <c r="F130" i="1"/>
  <c r="J130" i="1" s="1"/>
  <c r="O130" i="1" l="1"/>
  <c r="R130" i="1" s="1"/>
  <c r="T238" i="1"/>
  <c r="AF238" i="1" s="1"/>
  <c r="S239" i="1"/>
  <c r="F131" i="1"/>
  <c r="O131" i="1" s="1"/>
  <c r="R131" i="1" s="1"/>
  <c r="J131" i="1" l="1"/>
  <c r="T239" i="1"/>
  <c r="AF239" i="1" s="1"/>
  <c r="S240" i="1"/>
  <c r="F132" i="1"/>
  <c r="J132" i="1" s="1"/>
  <c r="T240" i="1" l="1"/>
  <c r="AF240" i="1" s="1"/>
  <c r="S241" i="1"/>
  <c r="O132" i="1"/>
  <c r="R132" i="1" s="1"/>
  <c r="F133" i="1"/>
  <c r="J133" i="1" s="1"/>
  <c r="O133" i="1" l="1"/>
  <c r="R133" i="1" s="1"/>
  <c r="S242" i="1"/>
  <c r="T241" i="1"/>
  <c r="AF241" i="1" s="1"/>
  <c r="F134" i="1"/>
  <c r="O134" i="1" s="1"/>
  <c r="J134" i="1" l="1"/>
  <c r="T242" i="1"/>
  <c r="AF242" i="1" s="1"/>
  <c r="S243" i="1"/>
  <c r="F135" i="1"/>
  <c r="J135" i="1" s="1"/>
  <c r="P135" i="1"/>
  <c r="R134" i="1"/>
  <c r="O135" i="1" l="1"/>
  <c r="S244" i="1"/>
  <c r="T243" i="1"/>
  <c r="AF243" i="1" s="1"/>
  <c r="P136" i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Q135" i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F136" i="1"/>
  <c r="J136" i="1" s="1"/>
  <c r="R135" i="1" l="1"/>
  <c r="O136" i="1"/>
  <c r="R136" i="1" s="1"/>
  <c r="T244" i="1"/>
  <c r="AF244" i="1" s="1"/>
  <c r="S245" i="1"/>
  <c r="F137" i="1"/>
  <c r="J137" i="1" s="1"/>
  <c r="O137" i="1" l="1"/>
  <c r="R137" i="1" s="1"/>
  <c r="S246" i="1"/>
  <c r="T245" i="1"/>
  <c r="AF245" i="1" s="1"/>
  <c r="F138" i="1"/>
  <c r="J138" i="1" s="1"/>
  <c r="O138" i="1" l="1"/>
  <c r="R138" i="1" s="1"/>
  <c r="T246" i="1"/>
  <c r="AF246" i="1" s="1"/>
  <c r="S247" i="1"/>
  <c r="F139" i="1"/>
  <c r="J139" i="1" s="1"/>
  <c r="O139" i="1" l="1"/>
  <c r="R139" i="1" s="1"/>
  <c r="T247" i="1"/>
  <c r="AF247" i="1" s="1"/>
  <c r="S248" i="1"/>
  <c r="F140" i="1"/>
  <c r="J140" i="1" s="1"/>
  <c r="O140" i="1" l="1"/>
  <c r="R140" i="1" s="1"/>
  <c r="T248" i="1"/>
  <c r="AF248" i="1" s="1"/>
  <c r="S249" i="1"/>
  <c r="F141" i="1"/>
  <c r="J141" i="1" s="1"/>
  <c r="S250" i="1" l="1"/>
  <c r="T249" i="1"/>
  <c r="AF249" i="1" s="1"/>
  <c r="F142" i="1"/>
  <c r="J142" i="1" s="1"/>
  <c r="O141" i="1"/>
  <c r="R141" i="1" s="1"/>
  <c r="O142" i="1" l="1"/>
  <c r="R142" i="1" s="1"/>
  <c r="S251" i="1"/>
  <c r="T250" i="1"/>
  <c r="AF250" i="1" s="1"/>
  <c r="F143" i="1"/>
  <c r="J143" i="1" s="1"/>
  <c r="O143" i="1" l="1"/>
  <c r="R143" i="1" s="1"/>
  <c r="S252" i="1"/>
  <c r="T251" i="1"/>
  <c r="AF251" i="1" s="1"/>
  <c r="F144" i="1"/>
  <c r="J144" i="1" s="1"/>
  <c r="O144" i="1" l="1"/>
  <c r="R144" i="1" s="1"/>
  <c r="S253" i="1"/>
  <c r="T252" i="1"/>
  <c r="AF252" i="1" s="1"/>
  <c r="F145" i="1"/>
  <c r="J145" i="1" s="1"/>
  <c r="O145" i="1" l="1"/>
  <c r="R145" i="1" s="1"/>
  <c r="S254" i="1"/>
  <c r="T253" i="1"/>
  <c r="AF253" i="1" s="1"/>
  <c r="F146" i="1"/>
  <c r="J146" i="1" s="1"/>
  <c r="T254" i="1" l="1"/>
  <c r="AF254" i="1" s="1"/>
  <c r="S255" i="1"/>
  <c r="O146" i="1"/>
  <c r="R146" i="1" s="1"/>
  <c r="F147" i="1"/>
  <c r="O147" i="1" s="1"/>
  <c r="R147" i="1" s="1"/>
  <c r="J147" i="1" l="1"/>
  <c r="T255" i="1"/>
  <c r="AF255" i="1" s="1"/>
  <c r="S256" i="1"/>
  <c r="F148" i="1"/>
  <c r="J148" i="1" s="1"/>
  <c r="O148" i="1" l="1"/>
  <c r="R148" i="1" s="1"/>
  <c r="T256" i="1"/>
  <c r="AF256" i="1" s="1"/>
  <c r="S257" i="1"/>
  <c r="F149" i="1"/>
  <c r="J149" i="1" s="1"/>
  <c r="S258" i="1" l="1"/>
  <c r="T257" i="1"/>
  <c r="O149" i="1"/>
  <c r="R149" i="1" s="1"/>
  <c r="F150" i="1"/>
  <c r="O150" i="1" s="1"/>
  <c r="R150" i="1" s="1"/>
  <c r="J150" i="1" l="1"/>
  <c r="AA257" i="1"/>
  <c r="AF257" i="1"/>
  <c r="T258" i="1"/>
  <c r="S259" i="1"/>
  <c r="F151" i="1"/>
  <c r="J151" i="1" s="1"/>
  <c r="AF258" i="1" l="1"/>
  <c r="O151" i="1"/>
  <c r="R151" i="1" s="1"/>
  <c r="S260" i="1"/>
  <c r="T259" i="1"/>
  <c r="AF259" i="1" s="1"/>
  <c r="AH257" i="1"/>
  <c r="F152" i="1"/>
  <c r="J152" i="1" s="1"/>
  <c r="O152" i="1" l="1"/>
  <c r="R152" i="1" s="1"/>
  <c r="T260" i="1"/>
  <c r="AF260" i="1" s="1"/>
  <c r="S261" i="1"/>
  <c r="F153" i="1"/>
  <c r="J153" i="1" s="1"/>
  <c r="O153" i="1" l="1"/>
  <c r="R153" i="1" s="1"/>
  <c r="S262" i="1"/>
  <c r="T261" i="1"/>
  <c r="AF261" i="1" s="1"/>
  <c r="F154" i="1"/>
  <c r="J154" i="1" s="1"/>
  <c r="O154" i="1" l="1"/>
  <c r="R154" i="1" s="1"/>
  <c r="T262" i="1"/>
  <c r="AF262" i="1" s="1"/>
  <c r="S263" i="1"/>
  <c r="F155" i="1"/>
  <c r="J155" i="1" s="1"/>
  <c r="O155" i="1" l="1"/>
  <c r="R155" i="1" s="1"/>
  <c r="T263" i="1"/>
  <c r="AF263" i="1" s="1"/>
  <c r="S264" i="1"/>
  <c r="F156" i="1"/>
  <c r="J156" i="1" s="1"/>
  <c r="O156" i="1" l="1"/>
  <c r="R156" i="1" s="1"/>
  <c r="T264" i="1"/>
  <c r="AF264" i="1" s="1"/>
  <c r="S265" i="1"/>
  <c r="F157" i="1"/>
  <c r="J157" i="1" s="1"/>
  <c r="S266" i="1" l="1"/>
  <c r="T265" i="1"/>
  <c r="AF265" i="1" s="1"/>
  <c r="O157" i="1"/>
  <c r="R157" i="1" s="1"/>
  <c r="F158" i="1"/>
  <c r="J158" i="1" s="1"/>
  <c r="T266" i="1" l="1"/>
  <c r="AF266" i="1" s="1"/>
  <c r="S267" i="1"/>
  <c r="O158" i="1"/>
  <c r="R158" i="1" s="1"/>
  <c r="F159" i="1"/>
  <c r="J159" i="1" s="1"/>
  <c r="O159" i="1" l="1"/>
  <c r="R159" i="1" s="1"/>
  <c r="S268" i="1"/>
  <c r="T267" i="1"/>
  <c r="AF267" i="1" s="1"/>
  <c r="F160" i="1"/>
  <c r="J160" i="1" s="1"/>
  <c r="O160" i="1" l="1"/>
  <c r="R160" i="1" s="1"/>
  <c r="S269" i="1"/>
  <c r="T268" i="1"/>
  <c r="AF268" i="1" s="1"/>
  <c r="F161" i="1"/>
  <c r="J161" i="1" s="1"/>
  <c r="O161" i="1" l="1"/>
  <c r="R161" i="1" s="1"/>
  <c r="T269" i="1"/>
  <c r="AF269" i="1" s="1"/>
  <c r="S270" i="1"/>
  <c r="F162" i="1"/>
  <c r="J162" i="1" s="1"/>
  <c r="O162" i="1" l="1"/>
  <c r="R162" i="1" s="1"/>
  <c r="S271" i="1"/>
  <c r="T270" i="1"/>
  <c r="AF270" i="1" s="1"/>
  <c r="F163" i="1"/>
  <c r="J163" i="1" s="1"/>
  <c r="O163" i="1" l="1"/>
  <c r="R163" i="1" s="1"/>
  <c r="T271" i="1"/>
  <c r="AF271" i="1" s="1"/>
  <c r="S272" i="1"/>
  <c r="F164" i="1"/>
  <c r="O164" i="1" s="1"/>
  <c r="R164" i="1" s="1"/>
  <c r="J164" i="1" l="1"/>
  <c r="T272" i="1"/>
  <c r="AF272" i="1" s="1"/>
  <c r="S273" i="1"/>
  <c r="F165" i="1"/>
  <c r="J165" i="1" s="1"/>
  <c r="O165" i="1" l="1"/>
  <c r="R165" i="1" s="1"/>
  <c r="S274" i="1"/>
  <c r="T273" i="1"/>
  <c r="AF273" i="1" s="1"/>
  <c r="F166" i="1"/>
  <c r="J166" i="1" s="1"/>
  <c r="P166" i="1" l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O166" i="1"/>
  <c r="S275" i="1"/>
  <c r="T274" i="1"/>
  <c r="AF274" i="1" s="1"/>
  <c r="F167" i="1"/>
  <c r="J167" i="1" s="1"/>
  <c r="Q166" i="1" l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O167" i="1"/>
  <c r="S276" i="1"/>
  <c r="T275" i="1"/>
  <c r="AF275" i="1" s="1"/>
  <c r="F168" i="1"/>
  <c r="J168" i="1" s="1"/>
  <c r="R167" i="1" l="1"/>
  <c r="R166" i="1"/>
  <c r="S277" i="1"/>
  <c r="T276" i="1"/>
  <c r="AF276" i="1" s="1"/>
  <c r="O168" i="1"/>
  <c r="R168" i="1" s="1"/>
  <c r="F169" i="1"/>
  <c r="O169" i="1" s="1"/>
  <c r="R169" i="1" s="1"/>
  <c r="J169" i="1" l="1"/>
  <c r="T277" i="1"/>
  <c r="AF277" i="1" s="1"/>
  <c r="S278" i="1"/>
  <c r="F170" i="1"/>
  <c r="J170" i="1" s="1"/>
  <c r="O170" i="1" l="1"/>
  <c r="R170" i="1" s="1"/>
  <c r="S279" i="1"/>
  <c r="T278" i="1"/>
  <c r="AF278" i="1" s="1"/>
  <c r="F171" i="1"/>
  <c r="J171" i="1" s="1"/>
  <c r="O171" i="1" l="1"/>
  <c r="R171" i="1" s="1"/>
  <c r="T279" i="1"/>
  <c r="AF279" i="1" s="1"/>
  <c r="S280" i="1"/>
  <c r="F172" i="1"/>
  <c r="O172" i="1" s="1"/>
  <c r="R172" i="1" s="1"/>
  <c r="J172" i="1" l="1"/>
  <c r="S281" i="1"/>
  <c r="T280" i="1"/>
  <c r="AF280" i="1" s="1"/>
  <c r="F173" i="1"/>
  <c r="J173" i="1" s="1"/>
  <c r="O173" i="1" l="1"/>
  <c r="R173" i="1" s="1"/>
  <c r="S282" i="1"/>
  <c r="T281" i="1"/>
  <c r="AF281" i="1" s="1"/>
  <c r="F174" i="1"/>
  <c r="J174" i="1" s="1"/>
  <c r="O174" i="1" l="1"/>
  <c r="R174" i="1" s="1"/>
  <c r="T282" i="1"/>
  <c r="AF282" i="1" s="1"/>
  <c r="S283" i="1"/>
  <c r="F175" i="1"/>
  <c r="J175" i="1" s="1"/>
  <c r="O175" i="1" l="1"/>
  <c r="R175" i="1" s="1"/>
  <c r="S284" i="1"/>
  <c r="T283" i="1"/>
  <c r="AF283" i="1" s="1"/>
  <c r="F176" i="1"/>
  <c r="J176" i="1" s="1"/>
  <c r="S285" i="1" l="1"/>
  <c r="T284" i="1"/>
  <c r="AF284" i="1" s="1"/>
  <c r="O176" i="1"/>
  <c r="R176" i="1" s="1"/>
  <c r="F177" i="1"/>
  <c r="J177" i="1" s="1"/>
  <c r="O177" i="1" l="1"/>
  <c r="R177" i="1" s="1"/>
  <c r="T285" i="1"/>
  <c r="AF285" i="1" s="1"/>
  <c r="S286" i="1"/>
  <c r="F178" i="1"/>
  <c r="O178" i="1" s="1"/>
  <c r="R178" i="1" s="1"/>
  <c r="J178" i="1" l="1"/>
  <c r="S287" i="1"/>
  <c r="T286" i="1"/>
  <c r="AF286" i="1" s="1"/>
  <c r="F179" i="1"/>
  <c r="J179" i="1" s="1"/>
  <c r="O179" i="1" l="1"/>
  <c r="R179" i="1" s="1"/>
  <c r="T287" i="1"/>
  <c r="S288" i="1"/>
  <c r="F180" i="1"/>
  <c r="J180" i="1" s="1"/>
  <c r="O180" i="1" l="1"/>
  <c r="R180" i="1" s="1"/>
  <c r="T288" i="1"/>
  <c r="S289" i="1"/>
  <c r="AA287" i="1"/>
  <c r="AF287" i="1"/>
  <c r="F181" i="1"/>
  <c r="J181" i="1" s="1"/>
  <c r="AF288" i="1" l="1"/>
  <c r="O181" i="1"/>
  <c r="R181" i="1" s="1"/>
  <c r="S290" i="1"/>
  <c r="T289" i="1"/>
  <c r="AF289" i="1" s="1"/>
  <c r="AH287" i="1"/>
  <c r="F182" i="1"/>
  <c r="J182" i="1" s="1"/>
  <c r="O182" i="1" l="1"/>
  <c r="R182" i="1" s="1"/>
  <c r="S291" i="1"/>
  <c r="T290" i="1"/>
  <c r="AF290" i="1" s="1"/>
  <c r="F183" i="1"/>
  <c r="J183" i="1" s="1"/>
  <c r="O183" i="1" l="1"/>
  <c r="R183" i="1" s="1"/>
  <c r="S292" i="1"/>
  <c r="T291" i="1"/>
  <c r="AF291" i="1" s="1"/>
  <c r="F184" i="1"/>
  <c r="J184" i="1" s="1"/>
  <c r="O184" i="1" l="1"/>
  <c r="R184" i="1" s="1"/>
  <c r="S293" i="1"/>
  <c r="T292" i="1"/>
  <c r="AF292" i="1" s="1"/>
  <c r="F185" i="1"/>
  <c r="J185" i="1" s="1"/>
  <c r="O185" i="1" l="1"/>
  <c r="R185" i="1" s="1"/>
  <c r="S294" i="1"/>
  <c r="T293" i="1"/>
  <c r="AF293" i="1" s="1"/>
  <c r="F186" i="1"/>
  <c r="J186" i="1" s="1"/>
  <c r="O186" i="1" l="1"/>
  <c r="R186" i="1" s="1"/>
  <c r="S295" i="1"/>
  <c r="T294" i="1"/>
  <c r="AF294" i="1" s="1"/>
  <c r="F187" i="1"/>
  <c r="J187" i="1" s="1"/>
  <c r="O187" i="1" l="1"/>
  <c r="R187" i="1" s="1"/>
  <c r="T295" i="1"/>
  <c r="AF295" i="1" s="1"/>
  <c r="S296" i="1"/>
  <c r="F188" i="1"/>
  <c r="J188" i="1" s="1"/>
  <c r="O188" i="1" l="1"/>
  <c r="R188" i="1" s="1"/>
  <c r="T296" i="1"/>
  <c r="AF296" i="1" s="1"/>
  <c r="S297" i="1"/>
  <c r="F189" i="1"/>
  <c r="J189" i="1" s="1"/>
  <c r="O189" i="1" l="1"/>
  <c r="R189" i="1" s="1"/>
  <c r="S298" i="1"/>
  <c r="T297" i="1"/>
  <c r="AF297" i="1" s="1"/>
  <c r="F190" i="1"/>
  <c r="J190" i="1" s="1"/>
  <c r="O190" i="1" l="1"/>
  <c r="R190" i="1" s="1"/>
  <c r="S299" i="1"/>
  <c r="T298" i="1"/>
  <c r="AF298" i="1" s="1"/>
  <c r="F191" i="1"/>
  <c r="J191" i="1" s="1"/>
  <c r="O191" i="1" l="1"/>
  <c r="R191" i="1" s="1"/>
  <c r="S300" i="1"/>
  <c r="T299" i="1"/>
  <c r="AF299" i="1" s="1"/>
  <c r="F192" i="1"/>
  <c r="O192" i="1" s="1"/>
  <c r="R192" i="1" s="1"/>
  <c r="J192" i="1" l="1"/>
  <c r="S301" i="1"/>
  <c r="T300" i="1"/>
  <c r="AF300" i="1" s="1"/>
  <c r="F193" i="1"/>
  <c r="J193" i="1" s="1"/>
  <c r="O193" i="1" l="1"/>
  <c r="R193" i="1" s="1"/>
  <c r="S302" i="1"/>
  <c r="T301" i="1"/>
  <c r="AF301" i="1" s="1"/>
  <c r="F194" i="1"/>
  <c r="J194" i="1" s="1"/>
  <c r="O194" i="1" l="1"/>
  <c r="R194" i="1" s="1"/>
  <c r="S303" i="1"/>
  <c r="T302" i="1"/>
  <c r="AF302" i="1" s="1"/>
  <c r="F195" i="1"/>
  <c r="J195" i="1" s="1"/>
  <c r="O195" i="1" l="1"/>
  <c r="R195" i="1" s="1"/>
  <c r="S304" i="1"/>
  <c r="T303" i="1"/>
  <c r="AF303" i="1" s="1"/>
  <c r="F196" i="1"/>
  <c r="J196" i="1" s="1"/>
  <c r="O196" i="1" l="1"/>
  <c r="R196" i="1" s="1"/>
  <c r="T304" i="1"/>
  <c r="AF304" i="1" s="1"/>
  <c r="S305" i="1"/>
  <c r="F197" i="1"/>
  <c r="O197" i="1" s="1"/>
  <c r="P197" i="1" l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J197" i="1"/>
  <c r="S306" i="1"/>
  <c r="T305" i="1"/>
  <c r="AF305" i="1" s="1"/>
  <c r="F198" i="1"/>
  <c r="J198" i="1" s="1"/>
  <c r="P198" i="1" l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O198" i="1"/>
  <c r="R198" i="1" s="1"/>
  <c r="S307" i="1"/>
  <c r="T306" i="1"/>
  <c r="AF306" i="1" s="1"/>
  <c r="F199" i="1"/>
  <c r="J199" i="1" s="1"/>
  <c r="R197" i="1"/>
  <c r="O199" i="1" l="1"/>
  <c r="R199" i="1" s="1"/>
  <c r="S308" i="1"/>
  <c r="T307" i="1"/>
  <c r="AF307" i="1" s="1"/>
  <c r="F200" i="1"/>
  <c r="O200" i="1" s="1"/>
  <c r="R200" i="1" s="1"/>
  <c r="J200" i="1" l="1"/>
  <c r="S309" i="1"/>
  <c r="T308" i="1"/>
  <c r="AF308" i="1" s="1"/>
  <c r="F201" i="1"/>
  <c r="J201" i="1" s="1"/>
  <c r="S310" i="1" l="1"/>
  <c r="T309" i="1"/>
  <c r="AF309" i="1" s="1"/>
  <c r="O201" i="1"/>
  <c r="R201" i="1" s="1"/>
  <c r="F202" i="1"/>
  <c r="O202" i="1" s="1"/>
  <c r="R202" i="1" s="1"/>
  <c r="J202" i="1" l="1"/>
  <c r="S311" i="1"/>
  <c r="T310" i="1"/>
  <c r="AF310" i="1" s="1"/>
  <c r="F203" i="1"/>
  <c r="J203" i="1" s="1"/>
  <c r="O203" i="1" l="1"/>
  <c r="R203" i="1" s="1"/>
  <c r="T311" i="1"/>
  <c r="AF311" i="1" s="1"/>
  <c r="S312" i="1"/>
  <c r="F204" i="1"/>
  <c r="J204" i="1" s="1"/>
  <c r="O204" i="1" l="1"/>
  <c r="R204" i="1" s="1"/>
  <c r="S313" i="1"/>
  <c r="T312" i="1"/>
  <c r="AF312" i="1" s="1"/>
  <c r="F205" i="1"/>
  <c r="J205" i="1" s="1"/>
  <c r="S314" i="1" l="1"/>
  <c r="T313" i="1"/>
  <c r="AF313" i="1" s="1"/>
  <c r="F206" i="1"/>
  <c r="J206" i="1" s="1"/>
  <c r="O205" i="1"/>
  <c r="R205" i="1" s="1"/>
  <c r="O206" i="1" l="1"/>
  <c r="R206" i="1" s="1"/>
  <c r="S315" i="1"/>
  <c r="T314" i="1"/>
  <c r="AF314" i="1" s="1"/>
  <c r="F207" i="1"/>
  <c r="J207" i="1" s="1"/>
  <c r="O207" i="1" l="1"/>
  <c r="R207" i="1" s="1"/>
  <c r="S316" i="1"/>
  <c r="T315" i="1"/>
  <c r="AF315" i="1" s="1"/>
  <c r="F208" i="1"/>
  <c r="J208" i="1" s="1"/>
  <c r="O208" i="1" l="1"/>
  <c r="R208" i="1" s="1"/>
  <c r="S317" i="1"/>
  <c r="T316" i="1"/>
  <c r="AF316" i="1" s="1"/>
  <c r="F209" i="1"/>
  <c r="O209" i="1" s="1"/>
  <c r="R209" i="1" s="1"/>
  <c r="J209" i="1" l="1"/>
  <c r="S318" i="1"/>
  <c r="T317" i="1"/>
  <c r="AF317" i="1" s="1"/>
  <c r="F210" i="1"/>
  <c r="J210" i="1" s="1"/>
  <c r="O210" i="1" l="1"/>
  <c r="R210" i="1" s="1"/>
  <c r="T318" i="1"/>
  <c r="S319" i="1"/>
  <c r="F211" i="1"/>
  <c r="J211" i="1" s="1"/>
  <c r="O211" i="1" l="1"/>
  <c r="R211" i="1" s="1"/>
  <c r="T319" i="1"/>
  <c r="S320" i="1"/>
  <c r="AA318" i="1"/>
  <c r="AF318" i="1"/>
  <c r="F212" i="1"/>
  <c r="J212" i="1" s="1"/>
  <c r="AF319" i="1" l="1"/>
  <c r="O212" i="1"/>
  <c r="R212" i="1" s="1"/>
  <c r="AH318" i="1"/>
  <c r="T320" i="1"/>
  <c r="AF320" i="1" s="1"/>
  <c r="S321" i="1"/>
  <c r="F213" i="1"/>
  <c r="O213" i="1" s="1"/>
  <c r="R213" i="1" s="1"/>
  <c r="J213" i="1" l="1"/>
  <c r="S322" i="1"/>
  <c r="T321" i="1"/>
  <c r="AF321" i="1" s="1"/>
  <c r="F214" i="1"/>
  <c r="O214" i="1" s="1"/>
  <c r="R214" i="1" s="1"/>
  <c r="J214" i="1" l="1"/>
  <c r="S323" i="1"/>
  <c r="T322" i="1"/>
  <c r="AF322" i="1" s="1"/>
  <c r="F215" i="1"/>
  <c r="J215" i="1" s="1"/>
  <c r="O215" i="1" l="1"/>
  <c r="R215" i="1" s="1"/>
  <c r="S324" i="1"/>
  <c r="T323" i="1"/>
  <c r="AF323" i="1" s="1"/>
  <c r="F216" i="1"/>
  <c r="J216" i="1" s="1"/>
  <c r="S325" i="1" l="1"/>
  <c r="T324" i="1"/>
  <c r="AF324" i="1" s="1"/>
  <c r="F217" i="1"/>
  <c r="J217" i="1" s="1"/>
  <c r="O216" i="1"/>
  <c r="R216" i="1" s="1"/>
  <c r="O217" i="1" l="1"/>
  <c r="R217" i="1" s="1"/>
  <c r="T325" i="1"/>
  <c r="AF325" i="1" s="1"/>
  <c r="S326" i="1"/>
  <c r="F218" i="1"/>
  <c r="J218" i="1" s="1"/>
  <c r="S327" i="1" l="1"/>
  <c r="T326" i="1"/>
  <c r="AF326" i="1" s="1"/>
  <c r="F219" i="1"/>
  <c r="J219" i="1" s="1"/>
  <c r="O218" i="1"/>
  <c r="R218" i="1" s="1"/>
  <c r="O219" i="1" l="1"/>
  <c r="R219" i="1" s="1"/>
  <c r="T327" i="1"/>
  <c r="AF327" i="1" s="1"/>
  <c r="S328" i="1"/>
  <c r="F220" i="1"/>
  <c r="J220" i="1" s="1"/>
  <c r="T328" i="1" l="1"/>
  <c r="AF328" i="1" s="1"/>
  <c r="S329" i="1"/>
  <c r="O220" i="1"/>
  <c r="R220" i="1" s="1"/>
  <c r="F221" i="1"/>
  <c r="J221" i="1" s="1"/>
  <c r="O221" i="1" l="1"/>
  <c r="R221" i="1" s="1"/>
  <c r="S330" i="1"/>
  <c r="T329" i="1"/>
  <c r="AF329" i="1" s="1"/>
  <c r="F222" i="1"/>
  <c r="J222" i="1" s="1"/>
  <c r="O222" i="1" l="1"/>
  <c r="R222" i="1" s="1"/>
  <c r="S331" i="1"/>
  <c r="T330" i="1"/>
  <c r="AF330" i="1" s="1"/>
  <c r="F223" i="1"/>
  <c r="J223" i="1" s="1"/>
  <c r="O223" i="1" l="1"/>
  <c r="R223" i="1" s="1"/>
  <c r="S332" i="1"/>
  <c r="T331" i="1"/>
  <c r="AF331" i="1" s="1"/>
  <c r="F224" i="1"/>
  <c r="J224" i="1" s="1"/>
  <c r="S333" i="1" l="1"/>
  <c r="T332" i="1"/>
  <c r="AF332" i="1" s="1"/>
  <c r="O224" i="1"/>
  <c r="R224" i="1" s="1"/>
  <c r="F225" i="1"/>
  <c r="J225" i="1" s="1"/>
  <c r="O225" i="1" l="1"/>
  <c r="R225" i="1" s="1"/>
  <c r="S334" i="1"/>
  <c r="T333" i="1"/>
  <c r="AF333" i="1" s="1"/>
  <c r="F226" i="1"/>
  <c r="O226" i="1" s="1"/>
  <c r="J226" i="1" l="1"/>
  <c r="S335" i="1"/>
  <c r="T334" i="1"/>
  <c r="AF334" i="1" s="1"/>
  <c r="P227" i="1"/>
  <c r="R226" i="1"/>
  <c r="F227" i="1"/>
  <c r="O227" i="1" s="1"/>
  <c r="J227" i="1" l="1"/>
  <c r="S336" i="1"/>
  <c r="T335" i="1"/>
  <c r="AF335" i="1" s="1"/>
  <c r="F228" i="1"/>
  <c r="J228" i="1" s="1"/>
  <c r="P228" i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Q227" i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R227" i="1" l="1"/>
  <c r="O228" i="1"/>
  <c r="R228" i="1" s="1"/>
  <c r="S337" i="1"/>
  <c r="T336" i="1"/>
  <c r="AF336" i="1" s="1"/>
  <c r="F229" i="1"/>
  <c r="J229" i="1" s="1"/>
  <c r="O229" i="1" l="1"/>
  <c r="R229" i="1" s="1"/>
  <c r="S338" i="1"/>
  <c r="T337" i="1"/>
  <c r="AF337" i="1" s="1"/>
  <c r="F230" i="1"/>
  <c r="O230" i="1" s="1"/>
  <c r="R230" i="1" s="1"/>
  <c r="S339" i="1" l="1"/>
  <c r="T338" i="1"/>
  <c r="AF338" i="1" s="1"/>
  <c r="J230" i="1"/>
  <c r="F231" i="1"/>
  <c r="J231" i="1" s="1"/>
  <c r="O231" i="1" l="1"/>
  <c r="R231" i="1" s="1"/>
  <c r="S340" i="1"/>
  <c r="T339" i="1"/>
  <c r="AF339" i="1" s="1"/>
  <c r="F232" i="1"/>
  <c r="J232" i="1" s="1"/>
  <c r="S341" i="1" l="1"/>
  <c r="T340" i="1"/>
  <c r="AF340" i="1" s="1"/>
  <c r="F233" i="1"/>
  <c r="J233" i="1" s="1"/>
  <c r="O232" i="1"/>
  <c r="R232" i="1" s="1"/>
  <c r="O233" i="1" l="1"/>
  <c r="R233" i="1" s="1"/>
  <c r="S342" i="1"/>
  <c r="T341" i="1"/>
  <c r="AF341" i="1" s="1"/>
  <c r="F234" i="1"/>
  <c r="O234" i="1" s="1"/>
  <c r="R234" i="1" s="1"/>
  <c r="S343" i="1" l="1"/>
  <c r="T342" i="1"/>
  <c r="AF342" i="1" s="1"/>
  <c r="F235" i="1"/>
  <c r="J235" i="1" s="1"/>
  <c r="J234" i="1"/>
  <c r="O235" i="1" l="1"/>
  <c r="R235" i="1" s="1"/>
  <c r="S344" i="1"/>
  <c r="T343" i="1"/>
  <c r="AF343" i="1" s="1"/>
  <c r="F236" i="1"/>
  <c r="J236" i="1" s="1"/>
  <c r="T344" i="1" l="1"/>
  <c r="AF344" i="1" s="1"/>
  <c r="S345" i="1"/>
  <c r="O236" i="1"/>
  <c r="R236" i="1" s="1"/>
  <c r="F237" i="1"/>
  <c r="J237" i="1" s="1"/>
  <c r="O237" i="1" l="1"/>
  <c r="R237" i="1" s="1"/>
  <c r="S346" i="1"/>
  <c r="T345" i="1"/>
  <c r="AF345" i="1" s="1"/>
  <c r="F238" i="1"/>
  <c r="O238" i="1" s="1"/>
  <c r="R238" i="1" s="1"/>
  <c r="J238" i="1" l="1"/>
  <c r="S347" i="1"/>
  <c r="T346" i="1"/>
  <c r="AF346" i="1" s="1"/>
  <c r="F239" i="1"/>
  <c r="O239" i="1" s="1"/>
  <c r="R239" i="1" s="1"/>
  <c r="S348" i="1" l="1"/>
  <c r="T347" i="1"/>
  <c r="AF347" i="1" s="1"/>
  <c r="J239" i="1"/>
  <c r="F240" i="1"/>
  <c r="O240" i="1" s="1"/>
  <c r="R240" i="1" s="1"/>
  <c r="J240" i="1" l="1"/>
  <c r="T348" i="1"/>
  <c r="AF348" i="1" s="1"/>
  <c r="F241" i="1"/>
  <c r="J241" i="1" s="1"/>
  <c r="O241" i="1" l="1"/>
  <c r="R241" i="1" s="1"/>
  <c r="F242" i="1"/>
  <c r="J242" i="1" s="1"/>
  <c r="O242" i="1" l="1"/>
  <c r="R242" i="1" s="1"/>
  <c r="F243" i="1"/>
  <c r="J243" i="1" s="1"/>
  <c r="O243" i="1" l="1"/>
  <c r="R243" i="1" s="1"/>
  <c r="F244" i="1"/>
  <c r="J244" i="1" s="1"/>
  <c r="O244" i="1" l="1"/>
  <c r="R244" i="1" s="1"/>
  <c r="F245" i="1"/>
  <c r="J245" i="1" s="1"/>
  <c r="O245" i="1" l="1"/>
  <c r="R245" i="1" s="1"/>
  <c r="F246" i="1"/>
  <c r="J246" i="1" s="1"/>
  <c r="O246" i="1" l="1"/>
  <c r="R246" i="1" s="1"/>
  <c r="F247" i="1"/>
  <c r="J247" i="1" s="1"/>
  <c r="O247" i="1" l="1"/>
  <c r="R247" i="1" s="1"/>
  <c r="F248" i="1"/>
  <c r="J248" i="1" s="1"/>
  <c r="O248" i="1" l="1"/>
  <c r="R248" i="1" s="1"/>
  <c r="F249" i="1"/>
  <c r="J249" i="1" s="1"/>
  <c r="O249" i="1" l="1"/>
  <c r="R249" i="1" s="1"/>
  <c r="F250" i="1"/>
  <c r="J250" i="1" s="1"/>
  <c r="O250" i="1" l="1"/>
  <c r="R250" i="1" s="1"/>
  <c r="F251" i="1"/>
  <c r="J251" i="1" s="1"/>
  <c r="O251" i="1" l="1"/>
  <c r="R251" i="1" s="1"/>
  <c r="F252" i="1"/>
  <c r="J252" i="1" s="1"/>
  <c r="O252" i="1" l="1"/>
  <c r="R252" i="1" s="1"/>
  <c r="F253" i="1"/>
  <c r="J253" i="1" s="1"/>
  <c r="O253" i="1" l="1"/>
  <c r="R253" i="1" s="1"/>
  <c r="F254" i="1"/>
  <c r="J254" i="1" s="1"/>
  <c r="O254" i="1" l="1"/>
  <c r="R254" i="1" s="1"/>
  <c r="F255" i="1"/>
  <c r="J255" i="1" s="1"/>
  <c r="O255" i="1" l="1"/>
  <c r="R255" i="1" s="1"/>
  <c r="F256" i="1"/>
  <c r="J256" i="1" s="1"/>
  <c r="O256" i="1" l="1"/>
  <c r="R256" i="1" s="1"/>
  <c r="F257" i="1"/>
  <c r="J257" i="1" s="1"/>
  <c r="O257" i="1" l="1"/>
  <c r="R257" i="1" s="1"/>
  <c r="F258" i="1"/>
  <c r="J258" i="1" s="1"/>
  <c r="P258" i="1" l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O258" i="1"/>
  <c r="F259" i="1"/>
  <c r="J259" i="1" s="1"/>
  <c r="Q258" i="1" l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O259" i="1"/>
  <c r="F260" i="1"/>
  <c r="J260" i="1" s="1"/>
  <c r="R259" i="1" l="1"/>
  <c r="R258" i="1"/>
  <c r="O260" i="1"/>
  <c r="R260" i="1" s="1"/>
  <c r="F261" i="1"/>
  <c r="J261" i="1" s="1"/>
  <c r="O261" i="1" l="1"/>
  <c r="R261" i="1" s="1"/>
  <c r="F262" i="1"/>
  <c r="J262" i="1" s="1"/>
  <c r="O262" i="1" l="1"/>
  <c r="R262" i="1" s="1"/>
  <c r="F263" i="1"/>
  <c r="J263" i="1" s="1"/>
  <c r="O263" i="1" l="1"/>
  <c r="R263" i="1" s="1"/>
  <c r="F264" i="1"/>
  <c r="J264" i="1" s="1"/>
  <c r="O264" i="1" l="1"/>
  <c r="R264" i="1" s="1"/>
  <c r="F265" i="1"/>
  <c r="J265" i="1" s="1"/>
  <c r="O265" i="1" l="1"/>
  <c r="R265" i="1" s="1"/>
  <c r="F266" i="1"/>
  <c r="J266" i="1" s="1"/>
  <c r="O266" i="1" l="1"/>
  <c r="R266" i="1" s="1"/>
  <c r="F267" i="1"/>
  <c r="J267" i="1" s="1"/>
  <c r="O267" i="1" l="1"/>
  <c r="R267" i="1" s="1"/>
  <c r="F268" i="1"/>
  <c r="J268" i="1" s="1"/>
  <c r="O268" i="1" l="1"/>
  <c r="R268" i="1" s="1"/>
  <c r="F269" i="1"/>
  <c r="J269" i="1" s="1"/>
  <c r="O269" i="1" l="1"/>
  <c r="R269" i="1" s="1"/>
  <c r="F270" i="1"/>
  <c r="J270" i="1" s="1"/>
  <c r="O270" i="1" l="1"/>
  <c r="R270" i="1" s="1"/>
  <c r="F271" i="1"/>
  <c r="J271" i="1" s="1"/>
  <c r="O271" i="1" l="1"/>
  <c r="R271" i="1" s="1"/>
  <c r="F272" i="1"/>
  <c r="J272" i="1" s="1"/>
  <c r="O272" i="1" l="1"/>
  <c r="R272" i="1" s="1"/>
  <c r="F273" i="1"/>
  <c r="J273" i="1" s="1"/>
  <c r="O273" i="1" l="1"/>
  <c r="R273" i="1" s="1"/>
  <c r="F274" i="1"/>
  <c r="J274" i="1" s="1"/>
  <c r="O274" i="1" l="1"/>
  <c r="R274" i="1" s="1"/>
  <c r="F275" i="1"/>
  <c r="J275" i="1" s="1"/>
  <c r="O275" i="1" l="1"/>
  <c r="R275" i="1" s="1"/>
  <c r="F276" i="1"/>
  <c r="J276" i="1" s="1"/>
  <c r="O276" i="1" l="1"/>
  <c r="R276" i="1" s="1"/>
  <c r="F277" i="1"/>
  <c r="J277" i="1" s="1"/>
  <c r="O277" i="1" l="1"/>
  <c r="R277" i="1" s="1"/>
  <c r="F278" i="1"/>
  <c r="J278" i="1" s="1"/>
  <c r="O278" i="1" l="1"/>
  <c r="R278" i="1" s="1"/>
  <c r="F279" i="1"/>
  <c r="J279" i="1" s="1"/>
  <c r="O279" i="1" l="1"/>
  <c r="R279" i="1" s="1"/>
  <c r="F280" i="1"/>
  <c r="J280" i="1" s="1"/>
  <c r="O280" i="1" l="1"/>
  <c r="R280" i="1" s="1"/>
  <c r="F281" i="1"/>
  <c r="J281" i="1" s="1"/>
  <c r="O281" i="1" l="1"/>
  <c r="R281" i="1" s="1"/>
  <c r="F282" i="1"/>
  <c r="J282" i="1" s="1"/>
  <c r="O282" i="1" l="1"/>
  <c r="R282" i="1" s="1"/>
  <c r="F283" i="1"/>
  <c r="J283" i="1" s="1"/>
  <c r="O283" i="1" l="1"/>
  <c r="R283" i="1" s="1"/>
  <c r="F284" i="1"/>
  <c r="O284" i="1" s="1"/>
  <c r="R284" i="1" s="1"/>
  <c r="J284" i="1" l="1"/>
  <c r="F285" i="1"/>
  <c r="J285" i="1" s="1"/>
  <c r="O285" i="1" l="1"/>
  <c r="R285" i="1" s="1"/>
  <c r="F286" i="1"/>
  <c r="J286" i="1" s="1"/>
  <c r="O286" i="1" l="1"/>
  <c r="R286" i="1" s="1"/>
  <c r="F287" i="1"/>
  <c r="J287" i="1" s="1"/>
  <c r="O287" i="1" l="1"/>
  <c r="R287" i="1" s="1"/>
  <c r="F288" i="1"/>
  <c r="J288" i="1" s="1"/>
  <c r="P288" i="1" l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O288" i="1"/>
  <c r="F289" i="1"/>
  <c r="J289" i="1" s="1"/>
  <c r="Q288" i="1" l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O289" i="1"/>
  <c r="F290" i="1"/>
  <c r="J290" i="1" s="1"/>
  <c r="R289" i="1" l="1"/>
  <c r="R288" i="1"/>
  <c r="O290" i="1"/>
  <c r="R290" i="1" s="1"/>
  <c r="F291" i="1"/>
  <c r="J291" i="1" s="1"/>
  <c r="O291" i="1" l="1"/>
  <c r="R291" i="1" s="1"/>
  <c r="F292" i="1"/>
  <c r="J292" i="1" s="1"/>
  <c r="O292" i="1" l="1"/>
  <c r="R292" i="1" s="1"/>
  <c r="F293" i="1"/>
  <c r="J293" i="1" s="1"/>
  <c r="O293" i="1" l="1"/>
  <c r="R293" i="1" s="1"/>
  <c r="F294" i="1"/>
  <c r="J294" i="1" s="1"/>
  <c r="O294" i="1" l="1"/>
  <c r="R294" i="1" s="1"/>
  <c r="F295" i="1"/>
  <c r="J295" i="1" s="1"/>
  <c r="F296" i="1" l="1"/>
  <c r="J296" i="1" s="1"/>
  <c r="O295" i="1"/>
  <c r="R295" i="1" s="1"/>
  <c r="O296" i="1" l="1"/>
  <c r="R296" i="1" s="1"/>
  <c r="F297" i="1"/>
  <c r="J297" i="1" s="1"/>
  <c r="O297" i="1" l="1"/>
  <c r="R297" i="1" s="1"/>
  <c r="F298" i="1"/>
  <c r="J298" i="1" s="1"/>
  <c r="O298" i="1" l="1"/>
  <c r="R298" i="1" s="1"/>
  <c r="F299" i="1"/>
  <c r="J299" i="1" s="1"/>
  <c r="O299" i="1" l="1"/>
  <c r="R299" i="1" s="1"/>
  <c r="F300" i="1"/>
  <c r="J300" i="1" s="1"/>
  <c r="O300" i="1" l="1"/>
  <c r="R300" i="1" s="1"/>
  <c r="F301" i="1"/>
  <c r="J301" i="1" s="1"/>
  <c r="O301" i="1" l="1"/>
  <c r="R301" i="1" s="1"/>
  <c r="F302" i="1"/>
  <c r="O302" i="1" s="1"/>
  <c r="R302" i="1" s="1"/>
  <c r="J302" i="1" l="1"/>
  <c r="F303" i="1"/>
  <c r="J303" i="1" s="1"/>
  <c r="O303" i="1" l="1"/>
  <c r="R303" i="1" s="1"/>
  <c r="F304" i="1"/>
  <c r="J304" i="1" s="1"/>
  <c r="O304" i="1" l="1"/>
  <c r="R304" i="1" s="1"/>
  <c r="F305" i="1"/>
  <c r="J305" i="1" s="1"/>
  <c r="O305" i="1" l="1"/>
  <c r="R305" i="1" s="1"/>
  <c r="F306" i="1"/>
  <c r="J306" i="1" s="1"/>
  <c r="O306" i="1" l="1"/>
  <c r="R306" i="1" s="1"/>
  <c r="F307" i="1"/>
  <c r="J307" i="1" s="1"/>
  <c r="O307" i="1" l="1"/>
  <c r="R307" i="1" s="1"/>
  <c r="F308" i="1"/>
  <c r="J308" i="1" s="1"/>
  <c r="O308" i="1" l="1"/>
  <c r="R308" i="1" s="1"/>
  <c r="F309" i="1"/>
  <c r="J309" i="1" s="1"/>
  <c r="O309" i="1" l="1"/>
  <c r="R309" i="1" s="1"/>
  <c r="F310" i="1"/>
  <c r="J310" i="1" s="1"/>
  <c r="O310" i="1" l="1"/>
  <c r="R310" i="1" s="1"/>
  <c r="F311" i="1"/>
  <c r="J311" i="1" s="1"/>
  <c r="O311" i="1" l="1"/>
  <c r="R311" i="1" s="1"/>
  <c r="F312" i="1"/>
  <c r="J312" i="1" s="1"/>
  <c r="O312" i="1" l="1"/>
  <c r="R312" i="1" s="1"/>
  <c r="F313" i="1"/>
  <c r="J313" i="1" s="1"/>
  <c r="O313" i="1" l="1"/>
  <c r="R313" i="1" s="1"/>
  <c r="F314" i="1"/>
  <c r="J314" i="1" s="1"/>
  <c r="O314" i="1" l="1"/>
  <c r="R314" i="1" s="1"/>
  <c r="F315" i="1"/>
  <c r="J315" i="1" s="1"/>
  <c r="O315" i="1" l="1"/>
  <c r="R315" i="1" s="1"/>
  <c r="F316" i="1"/>
  <c r="J316" i="1" s="1"/>
  <c r="O316" i="1" l="1"/>
  <c r="R316" i="1" s="1"/>
  <c r="F317" i="1"/>
  <c r="J317" i="1" s="1"/>
  <c r="O317" i="1" l="1"/>
  <c r="R317" i="1" s="1"/>
  <c r="F318" i="1"/>
  <c r="J318" i="1" s="1"/>
  <c r="O318" i="1" l="1"/>
  <c r="R318" i="1" s="1"/>
  <c r="F319" i="1"/>
  <c r="J319" i="1" s="1"/>
  <c r="P319" i="1" l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O319" i="1"/>
  <c r="F320" i="1"/>
  <c r="J320" i="1" s="1"/>
  <c r="Q319" i="1" l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O320" i="1"/>
  <c r="F321" i="1"/>
  <c r="J321" i="1" s="1"/>
  <c r="R320" i="1" l="1"/>
  <c r="R319" i="1"/>
  <c r="O321" i="1"/>
  <c r="R321" i="1" s="1"/>
  <c r="F322" i="1"/>
  <c r="J322" i="1" s="1"/>
  <c r="O322" i="1" l="1"/>
  <c r="R322" i="1" s="1"/>
  <c r="F323" i="1"/>
  <c r="J323" i="1" s="1"/>
  <c r="O323" i="1" l="1"/>
  <c r="F324" i="1"/>
  <c r="J324" i="1" s="1"/>
  <c r="O324" i="1" l="1"/>
  <c r="F325" i="1"/>
  <c r="O325" i="1" s="1"/>
  <c r="R325" i="1"/>
  <c r="R323" i="1"/>
  <c r="R324" i="1"/>
  <c r="J325" i="1" l="1"/>
  <c r="F326" i="1"/>
  <c r="J326" i="1" s="1"/>
  <c r="O326" i="1" l="1"/>
  <c r="R326" i="1" s="1"/>
  <c r="F327" i="1"/>
  <c r="J327" i="1" s="1"/>
  <c r="O327" i="1" l="1"/>
  <c r="R327" i="1" s="1"/>
  <c r="F328" i="1"/>
  <c r="J328" i="1" s="1"/>
  <c r="O328" i="1" l="1"/>
  <c r="R328" i="1" s="1"/>
  <c r="F329" i="1"/>
  <c r="O329" i="1" s="1"/>
  <c r="R329" i="1" s="1"/>
  <c r="F330" i="1" l="1"/>
  <c r="J330" i="1" s="1"/>
  <c r="J329" i="1"/>
  <c r="O330" i="1" l="1"/>
  <c r="R330" i="1" s="1"/>
  <c r="F331" i="1"/>
  <c r="J331" i="1" s="1"/>
  <c r="O331" i="1" l="1"/>
  <c r="R331" i="1" s="1"/>
  <c r="F332" i="1"/>
  <c r="J332" i="1" s="1"/>
  <c r="O332" i="1" l="1"/>
  <c r="R332" i="1" s="1"/>
  <c r="F333" i="1"/>
  <c r="J333" i="1" s="1"/>
  <c r="O333" i="1" l="1"/>
  <c r="R333" i="1" s="1"/>
  <c r="F334" i="1"/>
  <c r="J334" i="1" s="1"/>
  <c r="O334" i="1" l="1"/>
  <c r="R334" i="1" s="1"/>
  <c r="F335" i="1"/>
  <c r="J335" i="1" s="1"/>
  <c r="O335" i="1" l="1"/>
  <c r="R335" i="1" s="1"/>
  <c r="F336" i="1"/>
  <c r="J336" i="1" s="1"/>
  <c r="O336" i="1" l="1"/>
  <c r="R336" i="1" s="1"/>
  <c r="F337" i="1"/>
  <c r="J337" i="1" s="1"/>
  <c r="O337" i="1" l="1"/>
  <c r="R337" i="1" s="1"/>
  <c r="F338" i="1"/>
  <c r="J338" i="1" s="1"/>
  <c r="O338" i="1" l="1"/>
  <c r="R338" i="1" s="1"/>
  <c r="F339" i="1"/>
  <c r="J339" i="1" s="1"/>
  <c r="O339" i="1" l="1"/>
  <c r="R339" i="1" s="1"/>
  <c r="F340" i="1"/>
  <c r="J340" i="1" s="1"/>
  <c r="O340" i="1" l="1"/>
  <c r="R340" i="1" s="1"/>
  <c r="F341" i="1"/>
  <c r="J341" i="1" s="1"/>
  <c r="O341" i="1" l="1"/>
  <c r="R341" i="1" s="1"/>
  <c r="F342" i="1"/>
  <c r="J342" i="1" s="1"/>
  <c r="O342" i="1" l="1"/>
  <c r="R342" i="1" s="1"/>
  <c r="F343" i="1"/>
  <c r="J343" i="1" s="1"/>
  <c r="O343" i="1" l="1"/>
  <c r="R343" i="1" s="1"/>
  <c r="F344" i="1"/>
  <c r="J344" i="1" s="1"/>
  <c r="O344" i="1" l="1"/>
  <c r="R344" i="1" s="1"/>
  <c r="F345" i="1"/>
  <c r="J345" i="1" s="1"/>
  <c r="O345" i="1" l="1"/>
  <c r="R345" i="1" s="1"/>
  <c r="F346" i="1"/>
  <c r="J346" i="1" s="1"/>
  <c r="O346" i="1" l="1"/>
  <c r="R346" i="1" s="1"/>
  <c r="F347" i="1"/>
  <c r="J347" i="1" s="1"/>
  <c r="O347" i="1" l="1"/>
  <c r="R347" i="1" s="1"/>
  <c r="F348" i="1"/>
  <c r="J348" i="1" s="1"/>
  <c r="O348" i="1" l="1"/>
  <c r="R348" i="1" s="1"/>
  <c r="F349" i="1"/>
  <c r="J349" i="1" s="1"/>
  <c r="O349" i="1" l="1"/>
  <c r="P350" i="1" s="1"/>
  <c r="F350" i="1"/>
  <c r="J350" i="1" s="1"/>
  <c r="R349" i="1" l="1"/>
  <c r="S349" i="1" s="1"/>
  <c r="O350" i="1"/>
  <c r="F351" i="1"/>
  <c r="J351" i="1" s="1"/>
  <c r="P351" i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Q350" i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O351" i="1" l="1"/>
  <c r="R351" i="1" s="1"/>
  <c r="T349" i="1"/>
  <c r="Z349" i="1" s="1"/>
  <c r="S350" i="1"/>
  <c r="F352" i="1"/>
  <c r="J352" i="1" s="1"/>
  <c r="R350" i="1"/>
  <c r="O352" i="1" l="1"/>
  <c r="R352" i="1" s="1"/>
  <c r="S351" i="1"/>
  <c r="F353" i="1"/>
  <c r="J353" i="1" s="1"/>
  <c r="AF349" i="1"/>
  <c r="O353" i="1" l="1"/>
  <c r="R353" i="1" s="1"/>
  <c r="AH349" i="1"/>
  <c r="F354" i="1"/>
  <c r="J354" i="1" s="1"/>
  <c r="S352" i="1"/>
  <c r="O354" i="1" l="1"/>
  <c r="R354" i="1" s="1"/>
  <c r="S353" i="1"/>
  <c r="F355" i="1"/>
  <c r="J355" i="1" s="1"/>
  <c r="O355" i="1" l="1"/>
  <c r="R355" i="1" s="1"/>
  <c r="S354" i="1"/>
  <c r="F356" i="1"/>
  <c r="J356" i="1" s="1"/>
  <c r="S355" i="1" l="1"/>
  <c r="O356" i="1"/>
  <c r="R356" i="1" s="1"/>
  <c r="F357" i="1"/>
  <c r="O357" i="1" s="1"/>
  <c r="R357" i="1" s="1"/>
  <c r="J357" i="1" l="1"/>
  <c r="S356" i="1"/>
  <c r="F358" i="1"/>
  <c r="O358" i="1" s="1"/>
  <c r="R358" i="1" s="1"/>
  <c r="J358" i="1" l="1"/>
  <c r="F359" i="1"/>
  <c r="J359" i="1" s="1"/>
  <c r="S357" i="1"/>
  <c r="O359" i="1" l="1"/>
  <c r="R359" i="1" s="1"/>
  <c r="S358" i="1"/>
  <c r="F360" i="1"/>
  <c r="O360" i="1" s="1"/>
  <c r="R360" i="1" s="1"/>
  <c r="J360" i="1" l="1"/>
  <c r="S359" i="1"/>
  <c r="F361" i="1"/>
  <c r="J361" i="1" s="1"/>
  <c r="O361" i="1" l="1"/>
  <c r="R361" i="1" s="1"/>
  <c r="S360" i="1"/>
  <c r="F362" i="1"/>
  <c r="J362" i="1" s="1"/>
  <c r="O362" i="1" l="1"/>
  <c r="R362" i="1" s="1"/>
  <c r="S361" i="1"/>
  <c r="F363" i="1"/>
  <c r="O363" i="1" s="1"/>
  <c r="R363" i="1" s="1"/>
  <c r="J363" i="1" l="1"/>
  <c r="S362" i="1"/>
  <c r="F364" i="1"/>
  <c r="O364" i="1" s="1"/>
  <c r="R364" i="1" s="1"/>
  <c r="J364" i="1" l="1"/>
  <c r="S363" i="1"/>
  <c r="F365" i="1"/>
  <c r="J365" i="1" s="1"/>
  <c r="O365" i="1" l="1"/>
  <c r="R365" i="1" s="1"/>
  <c r="S364" i="1"/>
  <c r="F366" i="1"/>
  <c r="J366" i="1" s="1"/>
  <c r="O366" i="1" l="1"/>
  <c r="R366" i="1" s="1"/>
  <c r="S365" i="1"/>
  <c r="F367" i="1"/>
  <c r="O367" i="1" s="1"/>
  <c r="R367" i="1" s="1"/>
  <c r="J367" i="1" l="1"/>
  <c r="S366" i="1"/>
  <c r="F368" i="1"/>
  <c r="O368" i="1" s="1"/>
  <c r="R368" i="1" s="1"/>
  <c r="J368" i="1" l="1"/>
  <c r="S367" i="1"/>
  <c r="F369" i="1"/>
  <c r="O369" i="1" s="1"/>
  <c r="R369" i="1" s="1"/>
  <c r="J369" i="1" l="1"/>
  <c r="S368" i="1"/>
  <c r="F370" i="1"/>
  <c r="O370" i="1" s="1"/>
  <c r="R370" i="1" s="1"/>
  <c r="J370" i="1" l="1"/>
  <c r="S369" i="1"/>
  <c r="F371" i="1"/>
  <c r="O371" i="1" s="1"/>
  <c r="R371" i="1" s="1"/>
  <c r="S370" i="1" l="1"/>
  <c r="J371" i="1"/>
  <c r="F372" i="1"/>
  <c r="O372" i="1" s="1"/>
  <c r="R372" i="1" s="1"/>
  <c r="J372" i="1" l="1"/>
  <c r="S371" i="1"/>
  <c r="F373" i="1"/>
  <c r="J373" i="1" s="1"/>
  <c r="O373" i="1" l="1"/>
  <c r="R373" i="1" s="1"/>
  <c r="S372" i="1"/>
  <c r="F374" i="1"/>
  <c r="O374" i="1" s="1"/>
  <c r="R374" i="1" s="1"/>
  <c r="J374" i="1" l="1"/>
  <c r="S373" i="1"/>
  <c r="F375" i="1"/>
  <c r="O375" i="1" s="1"/>
  <c r="R375" i="1" s="1"/>
  <c r="J375" i="1" l="1"/>
  <c r="S374" i="1"/>
  <c r="F376" i="1"/>
  <c r="J376" i="1" s="1"/>
  <c r="O376" i="1" l="1"/>
  <c r="R376" i="1" s="1"/>
  <c r="S375" i="1"/>
  <c r="F377" i="1"/>
  <c r="O377" i="1" s="1"/>
  <c r="P378" i="1" l="1"/>
  <c r="R377" i="1"/>
  <c r="J377" i="1"/>
  <c r="S376" i="1"/>
  <c r="F378" i="1"/>
  <c r="J378" i="1" s="1"/>
  <c r="O378" i="1" l="1"/>
  <c r="F379" i="1"/>
  <c r="J379" i="1" s="1"/>
  <c r="S377" i="1"/>
  <c r="P379" i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Q378" i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O379" i="1" l="1"/>
  <c r="R379" i="1" s="1"/>
  <c r="R378" i="1"/>
  <c r="F380" i="1"/>
  <c r="J380" i="1" s="1"/>
  <c r="S378" i="1"/>
  <c r="O380" i="1" l="1"/>
  <c r="R380" i="1" s="1"/>
  <c r="S379" i="1"/>
  <c r="F381" i="1"/>
  <c r="O381" i="1" s="1"/>
  <c r="R381" i="1" s="1"/>
  <c r="J381" i="1" l="1"/>
  <c r="S380" i="1"/>
  <c r="F382" i="1"/>
  <c r="O382" i="1" s="1"/>
  <c r="R382" i="1" s="1"/>
  <c r="J382" i="1" l="1"/>
  <c r="S381" i="1"/>
  <c r="F383" i="1"/>
  <c r="J383" i="1" s="1"/>
  <c r="O383" i="1" l="1"/>
  <c r="R383" i="1" s="1"/>
  <c r="S382" i="1"/>
  <c r="F384" i="1"/>
  <c r="J384" i="1" s="1"/>
  <c r="O384" i="1" l="1"/>
  <c r="R384" i="1" s="1"/>
  <c r="F385" i="1"/>
  <c r="J385" i="1" s="1"/>
  <c r="S383" i="1"/>
  <c r="O385" i="1" l="1"/>
  <c r="R385" i="1" s="1"/>
  <c r="S384" i="1"/>
  <c r="F386" i="1"/>
  <c r="J386" i="1" s="1"/>
  <c r="O386" i="1" l="1"/>
  <c r="R386" i="1" s="1"/>
  <c r="S385" i="1"/>
  <c r="F387" i="1"/>
  <c r="J387" i="1" s="1"/>
  <c r="O387" i="1" l="1"/>
  <c r="R387" i="1" s="1"/>
  <c r="S386" i="1"/>
  <c r="F388" i="1"/>
  <c r="J388" i="1" s="1"/>
  <c r="O388" i="1" l="1"/>
  <c r="R388" i="1" s="1"/>
  <c r="S387" i="1"/>
  <c r="F389" i="1"/>
  <c r="J389" i="1" s="1"/>
  <c r="O389" i="1" l="1"/>
  <c r="R389" i="1" s="1"/>
  <c r="S388" i="1"/>
  <c r="F390" i="1"/>
  <c r="J390" i="1" s="1"/>
  <c r="O390" i="1" l="1"/>
  <c r="R390" i="1" s="1"/>
  <c r="S389" i="1"/>
  <c r="F391" i="1"/>
  <c r="O391" i="1" s="1"/>
  <c r="R391" i="1" s="1"/>
  <c r="J391" i="1" l="1"/>
  <c r="F392" i="1"/>
  <c r="J392" i="1" s="1"/>
  <c r="S390" i="1"/>
  <c r="O392" i="1" l="1"/>
  <c r="R392" i="1" s="1"/>
  <c r="S391" i="1"/>
  <c r="F393" i="1"/>
  <c r="J393" i="1" s="1"/>
  <c r="O393" i="1" l="1"/>
  <c r="R393" i="1" s="1"/>
  <c r="S392" i="1"/>
  <c r="F394" i="1"/>
  <c r="J394" i="1" s="1"/>
  <c r="S393" i="1" l="1"/>
  <c r="O394" i="1"/>
  <c r="R394" i="1" s="1"/>
  <c r="F395" i="1"/>
  <c r="O395" i="1" s="1"/>
  <c r="R395" i="1" s="1"/>
  <c r="J395" i="1" l="1"/>
  <c r="S394" i="1"/>
  <c r="F396" i="1"/>
  <c r="J396" i="1" s="1"/>
  <c r="O396" i="1" l="1"/>
  <c r="R396" i="1" s="1"/>
  <c r="F397" i="1"/>
  <c r="J397" i="1" s="1"/>
  <c r="S395" i="1"/>
  <c r="O397" i="1" l="1"/>
  <c r="R397" i="1" s="1"/>
  <c r="F398" i="1"/>
  <c r="J398" i="1" s="1"/>
  <c r="S396" i="1"/>
  <c r="O398" i="1" l="1"/>
  <c r="R398" i="1" s="1"/>
  <c r="F399" i="1"/>
  <c r="J399" i="1" s="1"/>
  <c r="S397" i="1"/>
  <c r="O399" i="1" l="1"/>
  <c r="R399" i="1" s="1"/>
  <c r="F400" i="1"/>
  <c r="J400" i="1" s="1"/>
  <c r="S398" i="1"/>
  <c r="O400" i="1" l="1"/>
  <c r="R400" i="1" s="1"/>
  <c r="S399" i="1"/>
  <c r="F401" i="1"/>
  <c r="O401" i="1" s="1"/>
  <c r="R401" i="1" s="1"/>
  <c r="J401" i="1" l="1"/>
  <c r="S400" i="1"/>
  <c r="F402" i="1"/>
  <c r="J402" i="1" s="1"/>
  <c r="O402" i="1" l="1"/>
  <c r="R402" i="1" s="1"/>
  <c r="S401" i="1"/>
  <c r="F403" i="1"/>
  <c r="J403" i="1" s="1"/>
  <c r="O403" i="1" l="1"/>
  <c r="R403" i="1" s="1"/>
  <c r="S402" i="1"/>
  <c r="F404" i="1"/>
  <c r="J404" i="1" s="1"/>
  <c r="O404" i="1" l="1"/>
  <c r="R404" i="1" s="1"/>
  <c r="S403" i="1"/>
  <c r="F405" i="1"/>
  <c r="J405" i="1" s="1"/>
  <c r="O405" i="1" l="1"/>
  <c r="R405" i="1" s="1"/>
  <c r="S404" i="1"/>
  <c r="F406" i="1"/>
  <c r="J406" i="1" s="1"/>
  <c r="O406" i="1" l="1"/>
  <c r="R406" i="1" s="1"/>
  <c r="S405" i="1"/>
  <c r="F407" i="1"/>
  <c r="O407" i="1" s="1"/>
  <c r="R407" i="1" s="1"/>
  <c r="J407" i="1" l="1"/>
  <c r="S406" i="1"/>
  <c r="F408" i="1"/>
  <c r="J408" i="1" s="1"/>
  <c r="O408" i="1" l="1"/>
  <c r="R408" i="1" s="1"/>
  <c r="S407" i="1"/>
  <c r="F409" i="1"/>
  <c r="O409" i="1" s="1"/>
  <c r="P409" i="1" l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J409" i="1"/>
  <c r="S408" i="1"/>
  <c r="F410" i="1"/>
  <c r="J410" i="1" s="1"/>
  <c r="Q409" i="1" l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O410" i="1"/>
  <c r="S409" i="1"/>
  <c r="F411" i="1"/>
  <c r="O411" i="1" s="1"/>
  <c r="R411" i="1" l="1"/>
  <c r="R410" i="1"/>
  <c r="R409" i="1"/>
  <c r="S410" i="1"/>
  <c r="J411" i="1"/>
  <c r="F412" i="1"/>
  <c r="O412" i="1" s="1"/>
  <c r="R412" i="1" s="1"/>
  <c r="S411" i="1" l="1"/>
  <c r="J412" i="1"/>
  <c r="F413" i="1"/>
  <c r="J413" i="1" s="1"/>
  <c r="S412" i="1" l="1"/>
  <c r="O413" i="1"/>
  <c r="R413" i="1" s="1"/>
  <c r="F414" i="1"/>
  <c r="O414" i="1" s="1"/>
  <c r="R414" i="1" s="1"/>
  <c r="J414" i="1" l="1"/>
  <c r="S413" i="1"/>
  <c r="F415" i="1"/>
  <c r="J415" i="1" s="1"/>
  <c r="O415" i="1" l="1"/>
  <c r="R415" i="1" s="1"/>
  <c r="F416" i="1"/>
  <c r="J416" i="1" s="1"/>
  <c r="S414" i="1"/>
  <c r="O416" i="1" l="1"/>
  <c r="R416" i="1" s="1"/>
  <c r="S415" i="1"/>
  <c r="F417" i="1"/>
  <c r="O417" i="1" s="1"/>
  <c r="R417" i="1" s="1"/>
  <c r="S416" i="1" l="1"/>
  <c r="J417" i="1"/>
  <c r="F418" i="1"/>
  <c r="O418" i="1" s="1"/>
  <c r="R418" i="1" s="1"/>
  <c r="J418" i="1" l="1"/>
  <c r="S417" i="1"/>
  <c r="F419" i="1"/>
  <c r="J419" i="1" s="1"/>
  <c r="O419" i="1" l="1"/>
  <c r="R419" i="1" s="1"/>
  <c r="S418" i="1"/>
  <c r="F420" i="1"/>
  <c r="J420" i="1" s="1"/>
  <c r="O420" i="1" l="1"/>
  <c r="R420" i="1" s="1"/>
  <c r="S419" i="1"/>
  <c r="F421" i="1"/>
  <c r="J421" i="1" s="1"/>
  <c r="O421" i="1" l="1"/>
  <c r="R421" i="1" s="1"/>
  <c r="F422" i="1"/>
  <c r="J422" i="1" s="1"/>
  <c r="S420" i="1"/>
  <c r="O422" i="1" l="1"/>
  <c r="R422" i="1" s="1"/>
  <c r="S421" i="1"/>
  <c r="F423" i="1"/>
  <c r="J423" i="1" s="1"/>
  <c r="O423" i="1" l="1"/>
  <c r="R423" i="1" s="1"/>
  <c r="S422" i="1"/>
  <c r="F424" i="1"/>
  <c r="J424" i="1" s="1"/>
  <c r="O424" i="1" l="1"/>
  <c r="R424" i="1" s="1"/>
  <c r="S423" i="1"/>
  <c r="F425" i="1"/>
  <c r="J425" i="1" s="1"/>
  <c r="O425" i="1" l="1"/>
  <c r="R425" i="1" s="1"/>
  <c r="S424" i="1"/>
  <c r="F426" i="1"/>
  <c r="J426" i="1" s="1"/>
  <c r="O426" i="1" l="1"/>
  <c r="R426" i="1" s="1"/>
  <c r="S425" i="1"/>
  <c r="F427" i="1"/>
  <c r="J427" i="1" s="1"/>
  <c r="O427" i="1" l="1"/>
  <c r="R427" i="1" s="1"/>
  <c r="S426" i="1"/>
  <c r="F428" i="1"/>
  <c r="J428" i="1" s="1"/>
  <c r="O428" i="1" l="1"/>
  <c r="R428" i="1" s="1"/>
  <c r="S427" i="1"/>
  <c r="F429" i="1"/>
  <c r="O429" i="1" s="1"/>
  <c r="R429" i="1" s="1"/>
  <c r="J429" i="1" l="1"/>
  <c r="S428" i="1"/>
  <c r="F430" i="1"/>
  <c r="O430" i="1" s="1"/>
  <c r="R430" i="1" s="1"/>
  <c r="J430" i="1" l="1"/>
  <c r="S429" i="1"/>
  <c r="F431" i="1"/>
  <c r="O431" i="1" s="1"/>
  <c r="R431" i="1" s="1"/>
  <c r="J431" i="1" l="1"/>
  <c r="S430" i="1"/>
  <c r="F432" i="1"/>
  <c r="J432" i="1" s="1"/>
  <c r="O432" i="1" l="1"/>
  <c r="R432" i="1" s="1"/>
  <c r="S431" i="1"/>
  <c r="F433" i="1"/>
  <c r="J433" i="1" s="1"/>
  <c r="S432" i="1" l="1"/>
  <c r="O433" i="1"/>
  <c r="R433" i="1" s="1"/>
  <c r="F434" i="1"/>
  <c r="O434" i="1" s="1"/>
  <c r="R434" i="1" s="1"/>
  <c r="S433" i="1" l="1"/>
  <c r="J434" i="1"/>
  <c r="F435" i="1"/>
  <c r="J435" i="1" s="1"/>
  <c r="O435" i="1" l="1"/>
  <c r="R435" i="1" s="1"/>
  <c r="S434" i="1"/>
  <c r="F436" i="1"/>
  <c r="J436" i="1" s="1"/>
  <c r="S435" i="1" l="1"/>
  <c r="F437" i="1"/>
  <c r="J437" i="1" s="1"/>
  <c r="O436" i="1"/>
  <c r="R436" i="1" s="1"/>
  <c r="O437" i="1" l="1"/>
  <c r="R437" i="1" s="1"/>
  <c r="S436" i="1"/>
  <c r="F438" i="1"/>
  <c r="J438" i="1" s="1"/>
  <c r="O438" i="1" l="1"/>
  <c r="P439" i="1" s="1"/>
  <c r="S437" i="1"/>
  <c r="F439" i="1"/>
  <c r="J439" i="1" s="1"/>
  <c r="R438" i="1" l="1"/>
  <c r="F440" i="1"/>
  <c r="J440" i="1" s="1"/>
  <c r="S438" i="1"/>
  <c r="O439" i="1"/>
  <c r="P440" i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Q439" i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O440" i="1" l="1"/>
  <c r="R440" i="1" s="1"/>
  <c r="F441" i="1"/>
  <c r="J441" i="1" s="1"/>
  <c r="S439" i="1"/>
  <c r="R439" i="1"/>
  <c r="O441" i="1" l="1"/>
  <c r="R441" i="1" s="1"/>
  <c r="F442" i="1"/>
  <c r="J442" i="1" s="1"/>
  <c r="S440" i="1"/>
  <c r="O442" i="1" l="1"/>
  <c r="R442" i="1" s="1"/>
  <c r="F443" i="1"/>
  <c r="J443" i="1" s="1"/>
  <c r="S441" i="1"/>
  <c r="O443" i="1" l="1"/>
  <c r="R443" i="1" s="1"/>
  <c r="S442" i="1"/>
  <c r="F444" i="1"/>
  <c r="J444" i="1" s="1"/>
  <c r="O444" i="1" l="1"/>
  <c r="R444" i="1" s="1"/>
  <c r="S443" i="1"/>
  <c r="F445" i="1"/>
  <c r="J445" i="1" s="1"/>
  <c r="O445" i="1" l="1"/>
  <c r="R445" i="1" s="1"/>
  <c r="S444" i="1"/>
  <c r="F446" i="1"/>
  <c r="J446" i="1" s="1"/>
  <c r="O446" i="1" l="1"/>
  <c r="R446" i="1" s="1"/>
  <c r="S445" i="1"/>
  <c r="F447" i="1"/>
  <c r="J447" i="1" s="1"/>
  <c r="O447" i="1" l="1"/>
  <c r="R447" i="1" s="1"/>
  <c r="S446" i="1"/>
  <c r="F448" i="1"/>
  <c r="J448" i="1" s="1"/>
  <c r="S447" i="1" l="1"/>
  <c r="O448" i="1"/>
  <c r="R448" i="1" s="1"/>
  <c r="F449" i="1"/>
  <c r="O449" i="1" s="1"/>
  <c r="R449" i="1" s="1"/>
  <c r="S448" i="1" l="1"/>
  <c r="J449" i="1"/>
  <c r="F450" i="1"/>
  <c r="J450" i="1" s="1"/>
  <c r="O450" i="1" l="1"/>
  <c r="R450" i="1" s="1"/>
  <c r="F451" i="1"/>
  <c r="J451" i="1" s="1"/>
  <c r="S449" i="1"/>
  <c r="O451" i="1" l="1"/>
  <c r="R451" i="1" s="1"/>
  <c r="S450" i="1"/>
  <c r="F452" i="1"/>
  <c r="J452" i="1" s="1"/>
  <c r="O452" i="1" l="1"/>
  <c r="R452" i="1" s="1"/>
  <c r="S451" i="1"/>
  <c r="F453" i="1"/>
  <c r="J453" i="1" s="1"/>
  <c r="O453" i="1" l="1"/>
  <c r="R453" i="1" s="1"/>
  <c r="S452" i="1"/>
  <c r="F454" i="1"/>
  <c r="O454" i="1" s="1"/>
  <c r="R454" i="1" s="1"/>
  <c r="J454" i="1" l="1"/>
  <c r="S453" i="1"/>
  <c r="F455" i="1"/>
  <c r="O455" i="1" s="1"/>
  <c r="R455" i="1" s="1"/>
  <c r="J455" i="1" l="1"/>
  <c r="F456" i="1"/>
  <c r="J456" i="1" s="1"/>
  <c r="S454" i="1"/>
  <c r="O456" i="1" l="1"/>
  <c r="R456" i="1" s="1"/>
  <c r="S455" i="1"/>
  <c r="F457" i="1"/>
  <c r="J457" i="1" s="1"/>
  <c r="S456" i="1" l="1"/>
  <c r="O457" i="1"/>
  <c r="R457" i="1" s="1"/>
  <c r="F458" i="1"/>
  <c r="O458" i="1" s="1"/>
  <c r="R458" i="1" s="1"/>
  <c r="J458" i="1" l="1"/>
  <c r="S457" i="1"/>
  <c r="F459" i="1"/>
  <c r="J459" i="1" s="1"/>
  <c r="O459" i="1" l="1"/>
  <c r="R459" i="1" s="1"/>
  <c r="S458" i="1"/>
  <c r="F460" i="1"/>
  <c r="J460" i="1" s="1"/>
  <c r="O460" i="1" l="1"/>
  <c r="R460" i="1" s="1"/>
  <c r="S459" i="1"/>
  <c r="F461" i="1"/>
  <c r="J461" i="1" s="1"/>
  <c r="F462" i="1" l="1"/>
  <c r="J462" i="1" s="1"/>
  <c r="O461" i="1"/>
  <c r="R461" i="1" s="1"/>
  <c r="S460" i="1"/>
  <c r="O462" i="1" l="1"/>
  <c r="R462" i="1" s="1"/>
  <c r="S461" i="1"/>
  <c r="F463" i="1"/>
  <c r="J463" i="1" s="1"/>
  <c r="S462" i="1" l="1"/>
  <c r="O463" i="1"/>
  <c r="R463" i="1" s="1"/>
  <c r="F464" i="1"/>
  <c r="O464" i="1" s="1"/>
  <c r="R464" i="1" s="1"/>
  <c r="J464" i="1" l="1"/>
  <c r="S463" i="1"/>
  <c r="F465" i="1"/>
  <c r="J465" i="1" s="1"/>
  <c r="O465" i="1" l="1"/>
  <c r="R465" i="1" s="1"/>
  <c r="S464" i="1"/>
  <c r="F466" i="1"/>
  <c r="O466" i="1" s="1"/>
  <c r="R466" i="1" s="1"/>
  <c r="J466" i="1" l="1"/>
  <c r="S465" i="1"/>
  <c r="F467" i="1"/>
  <c r="O467" i="1" s="1"/>
  <c r="R467" i="1" s="1"/>
  <c r="J467" i="1" l="1"/>
  <c r="S466" i="1"/>
  <c r="F468" i="1"/>
  <c r="J468" i="1" s="1"/>
  <c r="O468" i="1" l="1"/>
  <c r="R468" i="1" s="1"/>
  <c r="S467" i="1"/>
  <c r="F469" i="1"/>
  <c r="J469" i="1" s="1"/>
  <c r="S468" i="1" l="1"/>
  <c r="O469" i="1"/>
  <c r="F470" i="1"/>
  <c r="O470" i="1" s="1"/>
  <c r="P470" i="1" l="1"/>
  <c r="R469" i="1"/>
  <c r="S469" i="1"/>
  <c r="J470" i="1"/>
  <c r="F471" i="1"/>
  <c r="J471" i="1" s="1"/>
  <c r="S470" i="1" l="1"/>
  <c r="F472" i="1"/>
  <c r="J472" i="1" s="1"/>
  <c r="P471" i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Q470" i="1"/>
  <c r="O471" i="1"/>
  <c r="O472" i="1" l="1"/>
  <c r="S471" i="1"/>
  <c r="F473" i="1"/>
  <c r="O473" i="1" s="1"/>
  <c r="Q471" i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R470" i="1"/>
  <c r="R473" i="1" l="1"/>
  <c r="J473" i="1"/>
  <c r="S472" i="1"/>
  <c r="F474" i="1"/>
  <c r="J474" i="1" s="1"/>
  <c r="R472" i="1"/>
  <c r="R471" i="1"/>
  <c r="O474" i="1" l="1"/>
  <c r="R474" i="1" s="1"/>
  <c r="S473" i="1"/>
  <c r="F475" i="1"/>
  <c r="O475" i="1" s="1"/>
  <c r="R475" i="1" s="1"/>
  <c r="S474" i="1" l="1"/>
  <c r="J475" i="1"/>
  <c r="F476" i="1"/>
  <c r="O476" i="1" s="1"/>
  <c r="R476" i="1" s="1"/>
  <c r="J476" i="1" l="1"/>
  <c r="S475" i="1"/>
  <c r="F477" i="1"/>
  <c r="J477" i="1" s="1"/>
  <c r="O477" i="1" l="1"/>
  <c r="R477" i="1" s="1"/>
  <c r="F478" i="1"/>
  <c r="J478" i="1" s="1"/>
  <c r="S476" i="1"/>
  <c r="O478" i="1" l="1"/>
  <c r="R478" i="1" s="1"/>
  <c r="S477" i="1"/>
  <c r="F479" i="1"/>
  <c r="O479" i="1" s="1"/>
  <c r="R479" i="1" s="1"/>
  <c r="J479" i="1" l="1"/>
  <c r="S478" i="1"/>
  <c r="F480" i="1"/>
  <c r="J480" i="1" s="1"/>
  <c r="O480" i="1" l="1"/>
  <c r="R480" i="1" s="1"/>
  <c r="S479" i="1"/>
  <c r="F481" i="1"/>
  <c r="J481" i="1" s="1"/>
  <c r="O481" i="1" l="1"/>
  <c r="R481" i="1" s="1"/>
  <c r="F482" i="1"/>
  <c r="J482" i="1" s="1"/>
  <c r="S480" i="1"/>
  <c r="O482" i="1" l="1"/>
  <c r="R482" i="1" s="1"/>
  <c r="S481" i="1"/>
  <c r="F483" i="1"/>
  <c r="J483" i="1" s="1"/>
  <c r="O483" i="1" l="1"/>
  <c r="R483" i="1" s="1"/>
  <c r="S482" i="1"/>
  <c r="F484" i="1"/>
  <c r="J484" i="1" s="1"/>
  <c r="O484" i="1" l="1"/>
  <c r="R484" i="1" s="1"/>
  <c r="S483" i="1"/>
  <c r="F485" i="1"/>
  <c r="J485" i="1" s="1"/>
  <c r="O485" i="1" l="1"/>
  <c r="R485" i="1" s="1"/>
  <c r="S484" i="1"/>
  <c r="F486" i="1"/>
  <c r="O486" i="1" s="1"/>
  <c r="R486" i="1" s="1"/>
  <c r="J486" i="1" l="1"/>
  <c r="S485" i="1"/>
  <c r="F487" i="1"/>
  <c r="O487" i="1" s="1"/>
  <c r="R487" i="1" s="1"/>
  <c r="J487" i="1" l="1"/>
  <c r="S486" i="1"/>
  <c r="F488" i="1"/>
  <c r="O488" i="1" s="1"/>
  <c r="R488" i="1" s="1"/>
  <c r="S487" i="1" l="1"/>
  <c r="J488" i="1"/>
  <c r="F489" i="1"/>
  <c r="J489" i="1" s="1"/>
  <c r="O489" i="1" l="1"/>
  <c r="R489" i="1" s="1"/>
  <c r="F490" i="1"/>
  <c r="J490" i="1" s="1"/>
  <c r="S488" i="1"/>
  <c r="O490" i="1" l="1"/>
  <c r="R490" i="1" s="1"/>
  <c r="S489" i="1"/>
  <c r="F491" i="1"/>
  <c r="O491" i="1" s="1"/>
  <c r="R491" i="1" s="1"/>
  <c r="J491" i="1" l="1"/>
  <c r="S490" i="1"/>
  <c r="F492" i="1"/>
  <c r="J492" i="1" s="1"/>
  <c r="O492" i="1" l="1"/>
  <c r="R492" i="1" s="1"/>
  <c r="F493" i="1"/>
  <c r="J493" i="1" s="1"/>
  <c r="S491" i="1"/>
  <c r="O493" i="1" l="1"/>
  <c r="R493" i="1" s="1"/>
  <c r="F494" i="1"/>
  <c r="J494" i="1" s="1"/>
  <c r="S492" i="1"/>
  <c r="O494" i="1" l="1"/>
  <c r="R494" i="1" s="1"/>
  <c r="S493" i="1"/>
  <c r="F495" i="1"/>
  <c r="O495" i="1" s="1"/>
  <c r="R495" i="1" s="1"/>
  <c r="J495" i="1" l="1"/>
  <c r="S494" i="1"/>
  <c r="F496" i="1"/>
  <c r="J496" i="1" s="1"/>
  <c r="O496" i="1" l="1"/>
  <c r="R496" i="1" s="1"/>
  <c r="S495" i="1"/>
  <c r="F497" i="1"/>
  <c r="J497" i="1" s="1"/>
  <c r="O497" i="1" l="1"/>
  <c r="R497" i="1" s="1"/>
  <c r="F498" i="1"/>
  <c r="J498" i="1" s="1"/>
  <c r="S496" i="1"/>
  <c r="O498" i="1" l="1"/>
  <c r="R498" i="1" s="1"/>
  <c r="S497" i="1"/>
  <c r="F499" i="1"/>
  <c r="O499" i="1" s="1"/>
  <c r="J499" i="1" l="1"/>
  <c r="S498" i="1"/>
  <c r="P500" i="1"/>
  <c r="R499" i="1"/>
  <c r="F500" i="1"/>
  <c r="J500" i="1" s="1"/>
  <c r="F501" i="1" l="1"/>
  <c r="J501" i="1" s="1"/>
  <c r="P501" i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Q500" i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S499" i="1"/>
  <c r="O500" i="1"/>
  <c r="O501" i="1" l="1"/>
  <c r="R501" i="1" s="1"/>
  <c r="R500" i="1"/>
  <c r="F502" i="1"/>
  <c r="J502" i="1" s="1"/>
  <c r="S500" i="1"/>
  <c r="O502" i="1" l="1"/>
  <c r="R502" i="1" s="1"/>
  <c r="S501" i="1"/>
  <c r="F503" i="1"/>
  <c r="O503" i="1" s="1"/>
  <c r="R503" i="1" s="1"/>
  <c r="J503" i="1" l="1"/>
  <c r="S502" i="1"/>
  <c r="F504" i="1"/>
  <c r="O504" i="1" s="1"/>
  <c r="R504" i="1" s="1"/>
  <c r="J504" i="1" l="1"/>
  <c r="S503" i="1"/>
  <c r="F505" i="1"/>
  <c r="O505" i="1" s="1"/>
  <c r="R505" i="1" s="1"/>
  <c r="J505" i="1" l="1"/>
  <c r="S504" i="1"/>
  <c r="F506" i="1"/>
  <c r="O506" i="1" s="1"/>
  <c r="R506" i="1" s="1"/>
  <c r="J506" i="1" l="1"/>
  <c r="S505" i="1"/>
  <c r="F507" i="1"/>
  <c r="J507" i="1" s="1"/>
  <c r="O507" i="1" l="1"/>
  <c r="R507" i="1" s="1"/>
  <c r="S506" i="1"/>
  <c r="F508" i="1"/>
  <c r="J508" i="1" s="1"/>
  <c r="O508" i="1" l="1"/>
  <c r="R508" i="1" s="1"/>
  <c r="S507" i="1"/>
  <c r="F509" i="1"/>
  <c r="J509" i="1" s="1"/>
  <c r="O509" i="1" l="1"/>
  <c r="R509" i="1" s="1"/>
  <c r="S508" i="1"/>
  <c r="F510" i="1"/>
  <c r="J510" i="1" s="1"/>
  <c r="O510" i="1" l="1"/>
  <c r="R510" i="1" s="1"/>
  <c r="F511" i="1"/>
  <c r="J511" i="1" s="1"/>
  <c r="S509" i="1"/>
  <c r="O511" i="1" l="1"/>
  <c r="R511" i="1" s="1"/>
  <c r="S510" i="1"/>
  <c r="F512" i="1"/>
  <c r="O512" i="1" s="1"/>
  <c r="R512" i="1" s="1"/>
  <c r="J512" i="1" l="1"/>
  <c r="S511" i="1"/>
  <c r="F513" i="1"/>
  <c r="J513" i="1" s="1"/>
  <c r="S512" i="1" l="1"/>
  <c r="O513" i="1"/>
  <c r="R513" i="1" s="1"/>
  <c r="F514" i="1"/>
  <c r="J514" i="1" s="1"/>
  <c r="O514" i="1" l="1"/>
  <c r="R514" i="1" s="1"/>
  <c r="F515" i="1"/>
  <c r="J515" i="1" s="1"/>
  <c r="S513" i="1"/>
  <c r="O515" i="1" l="1"/>
  <c r="R515" i="1" s="1"/>
  <c r="S514" i="1"/>
  <c r="F516" i="1"/>
  <c r="J516" i="1" s="1"/>
  <c r="O516" i="1" l="1"/>
  <c r="R516" i="1" s="1"/>
  <c r="S515" i="1"/>
  <c r="F517" i="1"/>
  <c r="O517" i="1" s="1"/>
  <c r="R517" i="1" s="1"/>
  <c r="S516" i="1" l="1"/>
  <c r="J517" i="1"/>
  <c r="F518" i="1"/>
  <c r="O518" i="1" s="1"/>
  <c r="R518" i="1" s="1"/>
  <c r="S517" i="1" l="1"/>
  <c r="J518" i="1"/>
  <c r="F519" i="1"/>
  <c r="J519" i="1" s="1"/>
  <c r="O519" i="1" l="1"/>
  <c r="R519" i="1" s="1"/>
  <c r="S518" i="1"/>
  <c r="F520" i="1"/>
  <c r="O520" i="1" s="1"/>
  <c r="R520" i="1" s="1"/>
  <c r="J520" i="1" l="1"/>
  <c r="S519" i="1"/>
  <c r="F521" i="1"/>
  <c r="O521" i="1" s="1"/>
  <c r="R521" i="1" s="1"/>
  <c r="J521" i="1" l="1"/>
  <c r="S520" i="1"/>
  <c r="F522" i="1"/>
  <c r="O522" i="1" s="1"/>
  <c r="R522" i="1" s="1"/>
  <c r="J522" i="1" l="1"/>
  <c r="S521" i="1"/>
  <c r="F523" i="1"/>
  <c r="J523" i="1" s="1"/>
  <c r="O523" i="1" l="1"/>
  <c r="R523" i="1" s="1"/>
  <c r="S522" i="1"/>
  <c r="F524" i="1"/>
  <c r="J524" i="1" s="1"/>
  <c r="O524" i="1" l="1"/>
  <c r="R524" i="1" s="1"/>
  <c r="S523" i="1"/>
  <c r="F525" i="1"/>
  <c r="O525" i="1" s="1"/>
  <c r="R525" i="1" s="1"/>
  <c r="J525" i="1" l="1"/>
  <c r="S524" i="1"/>
  <c r="F526" i="1"/>
  <c r="J526" i="1" s="1"/>
  <c r="O526" i="1" l="1"/>
  <c r="R526" i="1" s="1"/>
  <c r="S525" i="1"/>
  <c r="F527" i="1"/>
  <c r="J527" i="1" s="1"/>
  <c r="O527" i="1" l="1"/>
  <c r="R527" i="1" s="1"/>
  <c r="S526" i="1"/>
  <c r="F528" i="1"/>
  <c r="J528" i="1" s="1"/>
  <c r="O528" i="1" l="1"/>
  <c r="R528" i="1" s="1"/>
  <c r="S527" i="1"/>
  <c r="F529" i="1"/>
  <c r="J529" i="1" s="1"/>
  <c r="O529" i="1" l="1"/>
  <c r="R529" i="1" s="1"/>
  <c r="F530" i="1"/>
  <c r="J530" i="1" s="1"/>
  <c r="S528" i="1"/>
  <c r="O530" i="1" l="1"/>
  <c r="R530" i="1" s="1"/>
  <c r="S529" i="1"/>
  <c r="F531" i="1"/>
  <c r="O531" i="1" s="1"/>
  <c r="P531" i="1" l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J531" i="1"/>
  <c r="S530" i="1"/>
  <c r="F532" i="1"/>
  <c r="O532" i="1" s="1"/>
  <c r="P532" i="1" l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R532" i="1"/>
  <c r="F533" i="1"/>
  <c r="J533" i="1" s="1"/>
  <c r="J532" i="1"/>
  <c r="S531" i="1"/>
  <c r="R531" i="1"/>
  <c r="O533" i="1" l="1"/>
  <c r="R533" i="1" s="1"/>
  <c r="F534" i="1"/>
  <c r="O534" i="1" s="1"/>
  <c r="R534" i="1" s="1"/>
  <c r="S532" i="1"/>
  <c r="S533" i="1" l="1"/>
  <c r="J534" i="1"/>
  <c r="F535" i="1"/>
  <c r="J535" i="1" s="1"/>
  <c r="F536" i="1" l="1"/>
  <c r="J536" i="1" s="1"/>
  <c r="S534" i="1"/>
  <c r="O535" i="1"/>
  <c r="R535" i="1" s="1"/>
  <c r="O536" i="1" l="1"/>
  <c r="R536" i="1" s="1"/>
  <c r="S535" i="1"/>
  <c r="F537" i="1"/>
  <c r="J537" i="1" s="1"/>
  <c r="O537" i="1" l="1"/>
  <c r="R537" i="1" s="1"/>
  <c r="S536" i="1"/>
  <c r="F538" i="1"/>
  <c r="J538" i="1" s="1"/>
  <c r="O538" i="1" l="1"/>
  <c r="R538" i="1" s="1"/>
  <c r="S537" i="1"/>
  <c r="F539" i="1"/>
  <c r="O539" i="1" s="1"/>
  <c r="R539" i="1" s="1"/>
  <c r="S538" i="1" l="1"/>
  <c r="J539" i="1"/>
  <c r="F540" i="1"/>
  <c r="O540" i="1" s="1"/>
  <c r="R540" i="1" s="1"/>
  <c r="S539" i="1" l="1"/>
  <c r="J540" i="1"/>
  <c r="F541" i="1"/>
  <c r="J541" i="1" s="1"/>
  <c r="O541" i="1" l="1"/>
  <c r="R541" i="1" s="1"/>
  <c r="S540" i="1"/>
  <c r="F542" i="1"/>
  <c r="J542" i="1" s="1"/>
  <c r="O542" i="1" l="1"/>
  <c r="R542" i="1" s="1"/>
  <c r="S541" i="1"/>
  <c r="F543" i="1"/>
  <c r="O543" i="1" s="1"/>
  <c r="R543" i="1" s="1"/>
  <c r="J543" i="1" l="1"/>
  <c r="S542" i="1"/>
  <c r="F544" i="1"/>
  <c r="O544" i="1" s="1"/>
  <c r="R544" i="1" s="1"/>
  <c r="J544" i="1" l="1"/>
  <c r="S543" i="1"/>
  <c r="F545" i="1"/>
  <c r="O545" i="1" s="1"/>
  <c r="R545" i="1" s="1"/>
  <c r="J545" i="1" l="1"/>
  <c r="S544" i="1"/>
  <c r="F546" i="1"/>
  <c r="J546" i="1" s="1"/>
  <c r="O546" i="1" l="1"/>
  <c r="R546" i="1" s="1"/>
  <c r="S545" i="1"/>
  <c r="F547" i="1"/>
  <c r="J547" i="1" s="1"/>
  <c r="O547" i="1" l="1"/>
  <c r="R547" i="1" s="1"/>
  <c r="S546" i="1"/>
  <c r="F548" i="1"/>
  <c r="J548" i="1" s="1"/>
  <c r="O548" i="1" l="1"/>
  <c r="R548" i="1" s="1"/>
  <c r="S547" i="1"/>
  <c r="F549" i="1"/>
  <c r="J549" i="1" s="1"/>
  <c r="S548" i="1" l="1"/>
  <c r="O549" i="1"/>
  <c r="R549" i="1" s="1"/>
  <c r="F550" i="1"/>
  <c r="O550" i="1" s="1"/>
  <c r="R550" i="1" s="1"/>
  <c r="J550" i="1" l="1"/>
  <c r="S549" i="1"/>
  <c r="F551" i="1"/>
  <c r="J551" i="1" s="1"/>
  <c r="O551" i="1" l="1"/>
  <c r="R551" i="1" s="1"/>
  <c r="S550" i="1"/>
  <c r="F552" i="1"/>
  <c r="J552" i="1" s="1"/>
  <c r="O552" i="1" l="1"/>
  <c r="R552" i="1" s="1"/>
  <c r="S551" i="1"/>
  <c r="F553" i="1"/>
  <c r="J553" i="1" s="1"/>
  <c r="O553" i="1" l="1"/>
  <c r="R553" i="1" s="1"/>
  <c r="S552" i="1"/>
  <c r="F554" i="1"/>
  <c r="O554" i="1" s="1"/>
  <c r="R554" i="1" s="1"/>
  <c r="J554" i="1" l="1"/>
  <c r="S553" i="1"/>
  <c r="F555" i="1"/>
  <c r="J555" i="1" s="1"/>
  <c r="O555" i="1" l="1"/>
  <c r="R555" i="1" s="1"/>
  <c r="F556" i="1"/>
  <c r="J556" i="1" s="1"/>
  <c r="S554" i="1"/>
  <c r="O556" i="1" l="1"/>
  <c r="R556" i="1" s="1"/>
  <c r="S555" i="1"/>
  <c r="F557" i="1"/>
  <c r="O557" i="1" s="1"/>
  <c r="R557" i="1" s="1"/>
  <c r="J557" i="1" l="1"/>
  <c r="S556" i="1"/>
  <c r="F558" i="1"/>
  <c r="O558" i="1" s="1"/>
  <c r="R558" i="1" s="1"/>
  <c r="J558" i="1" l="1"/>
  <c r="S557" i="1"/>
  <c r="F559" i="1"/>
  <c r="J559" i="1" s="1"/>
  <c r="O559" i="1" l="1"/>
  <c r="R559" i="1" s="1"/>
  <c r="S558" i="1"/>
  <c r="F560" i="1"/>
  <c r="J560" i="1" s="1"/>
  <c r="O560" i="1" l="1"/>
  <c r="R560" i="1" s="1"/>
  <c r="S559" i="1"/>
  <c r="F561" i="1"/>
  <c r="J561" i="1" s="1"/>
  <c r="O561" i="1" l="1"/>
  <c r="R561" i="1" s="1"/>
  <c r="S560" i="1"/>
  <c r="F562" i="1"/>
  <c r="J562" i="1" s="1"/>
  <c r="P562" i="1" l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S561" i="1"/>
  <c r="O562" i="1"/>
  <c r="F563" i="1"/>
  <c r="J563" i="1" s="1"/>
  <c r="Q562" i="1" l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O563" i="1"/>
  <c r="F564" i="1"/>
  <c r="J564" i="1" s="1"/>
  <c r="S562" i="1"/>
  <c r="R563" i="1" l="1"/>
  <c r="R562" i="1"/>
  <c r="O564" i="1"/>
  <c r="R564" i="1" s="1"/>
  <c r="S563" i="1"/>
  <c r="F565" i="1"/>
  <c r="J565" i="1" s="1"/>
  <c r="F566" i="1" l="1"/>
  <c r="J566" i="1" s="1"/>
  <c r="S564" i="1"/>
  <c r="O565" i="1"/>
  <c r="R565" i="1" s="1"/>
  <c r="O566" i="1" l="1"/>
  <c r="R566" i="1" s="1"/>
  <c r="S565" i="1"/>
  <c r="F567" i="1"/>
  <c r="J567" i="1" s="1"/>
  <c r="O567" i="1" l="1"/>
  <c r="R567" i="1" s="1"/>
  <c r="S566" i="1"/>
  <c r="F568" i="1"/>
  <c r="J568" i="1" s="1"/>
  <c r="O568" i="1" l="1"/>
  <c r="R568" i="1" s="1"/>
  <c r="S567" i="1"/>
  <c r="F569" i="1"/>
  <c r="J569" i="1" s="1"/>
  <c r="O569" i="1" l="1"/>
  <c r="R569" i="1" s="1"/>
  <c r="S568" i="1"/>
  <c r="F570" i="1"/>
  <c r="J570" i="1" s="1"/>
  <c r="S569" i="1" l="1"/>
  <c r="O570" i="1"/>
  <c r="R570" i="1" s="1"/>
  <c r="F571" i="1"/>
  <c r="J571" i="1" s="1"/>
  <c r="O571" i="1" l="1"/>
  <c r="R571" i="1" s="1"/>
  <c r="F572" i="1"/>
  <c r="J572" i="1" s="1"/>
  <c r="S570" i="1"/>
  <c r="O572" i="1" l="1"/>
  <c r="R572" i="1" s="1"/>
  <c r="S571" i="1"/>
  <c r="F573" i="1"/>
  <c r="O573" i="1" s="1"/>
  <c r="R573" i="1" s="1"/>
  <c r="J573" i="1" l="1"/>
  <c r="S572" i="1"/>
  <c r="F574" i="1"/>
  <c r="J574" i="1" s="1"/>
  <c r="O574" i="1" l="1"/>
  <c r="R574" i="1" s="1"/>
  <c r="S573" i="1"/>
  <c r="F575" i="1"/>
  <c r="O575" i="1" s="1"/>
  <c r="R575" i="1" s="1"/>
  <c r="S574" i="1" l="1"/>
  <c r="J575" i="1"/>
  <c r="F576" i="1"/>
  <c r="O576" i="1" s="1"/>
  <c r="R576" i="1" s="1"/>
  <c r="J576" i="1" l="1"/>
  <c r="F577" i="1"/>
  <c r="J577" i="1" s="1"/>
  <c r="S575" i="1"/>
  <c r="O577" i="1" l="1"/>
  <c r="R577" i="1" s="1"/>
  <c r="F578" i="1"/>
  <c r="J578" i="1" s="1"/>
  <c r="S576" i="1"/>
  <c r="O578" i="1" l="1"/>
  <c r="R578" i="1" s="1"/>
  <c r="F579" i="1"/>
  <c r="J579" i="1" s="1"/>
  <c r="S577" i="1"/>
  <c r="F580" i="1" l="1"/>
  <c r="J580" i="1" s="1"/>
  <c r="O579" i="1"/>
  <c r="R579" i="1" s="1"/>
  <c r="S578" i="1"/>
  <c r="O580" i="1" l="1"/>
  <c r="R580" i="1" s="1"/>
  <c r="S579" i="1"/>
  <c r="F581" i="1"/>
  <c r="J581" i="1" s="1"/>
  <c r="O581" i="1" l="1"/>
  <c r="R581" i="1" s="1"/>
  <c r="S580" i="1"/>
  <c r="F582" i="1"/>
  <c r="J582" i="1" s="1"/>
  <c r="O582" i="1" l="1"/>
  <c r="R582" i="1" s="1"/>
  <c r="S581" i="1"/>
  <c r="F583" i="1"/>
  <c r="J583" i="1" s="1"/>
  <c r="O583" i="1" l="1"/>
  <c r="R583" i="1" s="1"/>
  <c r="S582" i="1"/>
  <c r="F584" i="1"/>
  <c r="J584" i="1" s="1"/>
  <c r="S583" i="1" l="1"/>
  <c r="O584" i="1"/>
  <c r="R584" i="1" s="1"/>
  <c r="F585" i="1"/>
  <c r="O585" i="1" s="1"/>
  <c r="R585" i="1" s="1"/>
  <c r="J585" i="1" l="1"/>
  <c r="S584" i="1"/>
  <c r="F586" i="1"/>
  <c r="O586" i="1" s="1"/>
  <c r="R586" i="1" s="1"/>
  <c r="J586" i="1" l="1"/>
  <c r="F587" i="1"/>
  <c r="J587" i="1" s="1"/>
  <c r="S585" i="1"/>
  <c r="O587" i="1" l="1"/>
  <c r="R587" i="1" s="1"/>
  <c r="F588" i="1"/>
  <c r="O588" i="1" s="1"/>
  <c r="R588" i="1" s="1"/>
  <c r="S586" i="1"/>
  <c r="J588" i="1" l="1"/>
  <c r="F589" i="1"/>
  <c r="J589" i="1" s="1"/>
  <c r="S587" i="1"/>
  <c r="F590" i="1" l="1"/>
  <c r="J590" i="1" s="1"/>
  <c r="O589" i="1"/>
  <c r="R589" i="1" s="1"/>
  <c r="S588" i="1"/>
  <c r="S589" i="1" l="1"/>
  <c r="F591" i="1"/>
  <c r="J591" i="1" s="1"/>
  <c r="O590" i="1"/>
  <c r="R590" i="1" s="1"/>
  <c r="O591" i="1" l="1"/>
  <c r="R591" i="1" s="1"/>
  <c r="S590" i="1"/>
  <c r="F592" i="1"/>
  <c r="J592" i="1" s="1"/>
  <c r="P592" i="1" l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O592" i="1"/>
  <c r="S591" i="1"/>
  <c r="F593" i="1"/>
  <c r="J593" i="1" s="1"/>
  <c r="Q592" i="1" l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O593" i="1"/>
  <c r="F594" i="1"/>
  <c r="J594" i="1" s="1"/>
  <c r="S592" i="1"/>
  <c r="R593" i="1" l="1"/>
  <c r="R592" i="1"/>
  <c r="O594" i="1"/>
  <c r="R594" i="1" s="1"/>
  <c r="S593" i="1"/>
  <c r="F595" i="1"/>
  <c r="J595" i="1" s="1"/>
  <c r="S594" i="1" l="1"/>
  <c r="F596" i="1"/>
  <c r="J596" i="1" s="1"/>
  <c r="O595" i="1"/>
  <c r="R595" i="1" s="1"/>
  <c r="O596" i="1" l="1"/>
  <c r="R596" i="1" s="1"/>
  <c r="S595" i="1"/>
  <c r="F597" i="1"/>
  <c r="J597" i="1" s="1"/>
  <c r="O597" i="1" l="1"/>
  <c r="R597" i="1" s="1"/>
  <c r="S596" i="1"/>
  <c r="F598" i="1"/>
  <c r="J598" i="1" s="1"/>
  <c r="O598" i="1" l="1"/>
  <c r="R598" i="1" s="1"/>
  <c r="F599" i="1"/>
  <c r="J599" i="1" s="1"/>
  <c r="S597" i="1"/>
  <c r="O599" i="1" l="1"/>
  <c r="R599" i="1" s="1"/>
  <c r="S598" i="1"/>
  <c r="F600" i="1"/>
  <c r="J600" i="1" s="1"/>
  <c r="O600" i="1" l="1"/>
  <c r="R600" i="1" s="1"/>
  <c r="S599" i="1"/>
  <c r="F601" i="1"/>
  <c r="J601" i="1" s="1"/>
  <c r="O601" i="1" l="1"/>
  <c r="R601" i="1" s="1"/>
  <c r="S600" i="1"/>
  <c r="F602" i="1"/>
  <c r="O602" i="1" s="1"/>
  <c r="R602" i="1" s="1"/>
  <c r="S601" i="1" l="1"/>
  <c r="J602" i="1"/>
  <c r="F603" i="1"/>
  <c r="J603" i="1" s="1"/>
  <c r="O603" i="1" l="1"/>
  <c r="R603" i="1" s="1"/>
  <c r="S602" i="1"/>
  <c r="F604" i="1"/>
  <c r="J604" i="1" s="1"/>
  <c r="O604" i="1" l="1"/>
  <c r="R604" i="1" s="1"/>
  <c r="S603" i="1"/>
  <c r="F605" i="1"/>
  <c r="J605" i="1" s="1"/>
  <c r="O605" i="1" l="1"/>
  <c r="R605" i="1" s="1"/>
  <c r="S604" i="1"/>
  <c r="F606" i="1"/>
  <c r="J606" i="1" s="1"/>
  <c r="O606" i="1" l="1"/>
  <c r="R606" i="1" s="1"/>
  <c r="S605" i="1"/>
  <c r="F607" i="1"/>
  <c r="J607" i="1" s="1"/>
  <c r="O607" i="1" l="1"/>
  <c r="R607" i="1" s="1"/>
  <c r="F608" i="1"/>
  <c r="J608" i="1" s="1"/>
  <c r="S606" i="1"/>
  <c r="O608" i="1" l="1"/>
  <c r="R608" i="1" s="1"/>
  <c r="S607" i="1"/>
  <c r="F609" i="1"/>
  <c r="O609" i="1" s="1"/>
  <c r="R609" i="1" s="1"/>
  <c r="J609" i="1" l="1"/>
  <c r="S608" i="1"/>
  <c r="F610" i="1"/>
  <c r="O610" i="1" s="1"/>
  <c r="R610" i="1" s="1"/>
  <c r="J610" i="1" l="1"/>
  <c r="S609" i="1"/>
  <c r="F611" i="1"/>
  <c r="O611" i="1" s="1"/>
  <c r="R611" i="1" s="1"/>
  <c r="J611" i="1" l="1"/>
  <c r="S610" i="1"/>
  <c r="F612" i="1"/>
  <c r="O612" i="1" s="1"/>
  <c r="R612" i="1" s="1"/>
  <c r="J612" i="1" l="1"/>
  <c r="S611" i="1"/>
  <c r="F613" i="1"/>
  <c r="J613" i="1" s="1"/>
  <c r="O613" i="1" l="1"/>
  <c r="R613" i="1" s="1"/>
  <c r="F614" i="1"/>
  <c r="J614" i="1" s="1"/>
  <c r="S612" i="1"/>
  <c r="O614" i="1" l="1"/>
  <c r="R614" i="1" s="1"/>
  <c r="S613" i="1"/>
  <c r="F615" i="1"/>
  <c r="O615" i="1" s="1"/>
  <c r="R615" i="1" s="1"/>
  <c r="J615" i="1" l="1"/>
  <c r="S614" i="1"/>
  <c r="F616" i="1"/>
  <c r="O616" i="1" s="1"/>
  <c r="R616" i="1" s="1"/>
  <c r="J616" i="1" l="1"/>
  <c r="S615" i="1"/>
  <c r="F617" i="1"/>
  <c r="O617" i="1" s="1"/>
  <c r="R617" i="1" s="1"/>
  <c r="J617" i="1" l="1"/>
  <c r="S616" i="1"/>
  <c r="F618" i="1"/>
  <c r="J618" i="1" s="1"/>
  <c r="O618" i="1" l="1"/>
  <c r="R618" i="1" s="1"/>
  <c r="S617" i="1"/>
  <c r="F619" i="1"/>
  <c r="J619" i="1" s="1"/>
  <c r="O619" i="1" l="1"/>
  <c r="R619" i="1" s="1"/>
  <c r="S618" i="1"/>
  <c r="F620" i="1"/>
  <c r="J620" i="1" s="1"/>
  <c r="O620" i="1" l="1"/>
  <c r="R620" i="1" s="1"/>
  <c r="F621" i="1"/>
  <c r="J621" i="1" s="1"/>
  <c r="S619" i="1"/>
  <c r="O621" i="1" l="1"/>
  <c r="R621" i="1" s="1"/>
  <c r="S620" i="1"/>
  <c r="F622" i="1"/>
  <c r="J622" i="1" s="1"/>
  <c r="O622" i="1" l="1"/>
  <c r="R622" i="1" s="1"/>
  <c r="S621" i="1"/>
  <c r="F623" i="1"/>
  <c r="J623" i="1" s="1"/>
  <c r="P623" i="1" l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F624" i="1"/>
  <c r="J624" i="1" s="1"/>
  <c r="S622" i="1"/>
  <c r="O623" i="1"/>
  <c r="Q623" i="1" l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O624" i="1"/>
  <c r="S623" i="1"/>
  <c r="F625" i="1"/>
  <c r="J625" i="1" s="1"/>
  <c r="R624" i="1" l="1"/>
  <c r="R623" i="1"/>
  <c r="O625" i="1"/>
  <c r="R625" i="1" s="1"/>
  <c r="S624" i="1"/>
  <c r="F626" i="1"/>
  <c r="O626" i="1" s="1"/>
  <c r="R626" i="1" s="1"/>
  <c r="S625" i="1" l="1"/>
  <c r="J626" i="1"/>
  <c r="F627" i="1"/>
  <c r="J627" i="1" s="1"/>
  <c r="S626" i="1" l="1"/>
  <c r="O627" i="1"/>
  <c r="R627" i="1" s="1"/>
  <c r="F628" i="1"/>
  <c r="O628" i="1" s="1"/>
  <c r="R628" i="1" s="1"/>
  <c r="J628" i="1" l="1"/>
  <c r="S627" i="1"/>
  <c r="F629" i="1"/>
  <c r="J629" i="1" s="1"/>
  <c r="O629" i="1" l="1"/>
  <c r="R629" i="1" s="1"/>
  <c r="F630" i="1"/>
  <c r="J630" i="1" s="1"/>
  <c r="S628" i="1"/>
  <c r="O630" i="1" l="1"/>
  <c r="R630" i="1" s="1"/>
  <c r="S629" i="1"/>
  <c r="F631" i="1"/>
  <c r="J631" i="1" s="1"/>
  <c r="O631" i="1" l="1"/>
  <c r="R631" i="1" s="1"/>
  <c r="F632" i="1"/>
  <c r="J632" i="1" s="1"/>
  <c r="S630" i="1"/>
  <c r="O632" i="1" l="1"/>
  <c r="R632" i="1" s="1"/>
  <c r="S631" i="1"/>
  <c r="F633" i="1"/>
  <c r="J633" i="1" s="1"/>
  <c r="O633" i="1" l="1"/>
  <c r="R633" i="1" s="1"/>
  <c r="F634" i="1"/>
  <c r="J634" i="1" s="1"/>
  <c r="S632" i="1"/>
  <c r="O634" i="1" l="1"/>
  <c r="R634" i="1" s="1"/>
  <c r="S633" i="1"/>
  <c r="F635" i="1"/>
  <c r="J635" i="1" s="1"/>
  <c r="O635" i="1" l="1"/>
  <c r="R635" i="1" s="1"/>
  <c r="F636" i="1"/>
  <c r="J636" i="1" s="1"/>
  <c r="S634" i="1"/>
  <c r="O636" i="1" l="1"/>
  <c r="R636" i="1" s="1"/>
  <c r="S635" i="1"/>
  <c r="F637" i="1"/>
  <c r="J637" i="1" s="1"/>
  <c r="O637" i="1" l="1"/>
  <c r="R637" i="1" s="1"/>
  <c r="S636" i="1"/>
  <c r="F638" i="1"/>
  <c r="J638" i="1" s="1"/>
  <c r="O638" i="1" l="1"/>
  <c r="R638" i="1" s="1"/>
  <c r="F639" i="1"/>
  <c r="J639" i="1" s="1"/>
  <c r="S637" i="1"/>
  <c r="O639" i="1" l="1"/>
  <c r="R639" i="1" s="1"/>
  <c r="S638" i="1"/>
  <c r="F640" i="1"/>
  <c r="J640" i="1" s="1"/>
  <c r="O640" i="1" l="1"/>
  <c r="R640" i="1" s="1"/>
  <c r="F641" i="1"/>
  <c r="J641" i="1" s="1"/>
  <c r="S639" i="1"/>
  <c r="O641" i="1" l="1"/>
  <c r="R641" i="1" s="1"/>
  <c r="F642" i="1"/>
  <c r="J642" i="1" s="1"/>
  <c r="S640" i="1"/>
  <c r="O642" i="1" l="1"/>
  <c r="R642" i="1" s="1"/>
  <c r="F643" i="1"/>
  <c r="J643" i="1" s="1"/>
  <c r="S641" i="1"/>
  <c r="O643" i="1" l="1"/>
  <c r="R643" i="1" s="1"/>
  <c r="F644" i="1"/>
  <c r="J644" i="1" s="1"/>
  <c r="S642" i="1"/>
  <c r="O644" i="1" l="1"/>
  <c r="R644" i="1" s="1"/>
  <c r="F645" i="1"/>
  <c r="J645" i="1" s="1"/>
  <c r="S643" i="1"/>
  <c r="O645" i="1" l="1"/>
  <c r="R645" i="1" s="1"/>
  <c r="F646" i="1"/>
  <c r="J646" i="1" s="1"/>
  <c r="S644" i="1"/>
  <c r="O646" i="1" l="1"/>
  <c r="R646" i="1" s="1"/>
  <c r="F647" i="1"/>
  <c r="J647" i="1" s="1"/>
  <c r="S645" i="1"/>
  <c r="O647" i="1" l="1"/>
  <c r="R647" i="1" s="1"/>
  <c r="F648" i="1"/>
  <c r="J648" i="1" s="1"/>
  <c r="S646" i="1"/>
  <c r="O648" i="1" l="1"/>
  <c r="R648" i="1" s="1"/>
  <c r="F649" i="1"/>
  <c r="J649" i="1" s="1"/>
  <c r="S647" i="1"/>
  <c r="O649" i="1" l="1"/>
  <c r="R649" i="1" s="1"/>
  <c r="S648" i="1"/>
  <c r="F650" i="1"/>
  <c r="O650" i="1" s="1"/>
  <c r="R650" i="1" s="1"/>
  <c r="J650" i="1" l="1"/>
  <c r="F651" i="1"/>
  <c r="J651" i="1" s="1"/>
  <c r="S649" i="1"/>
  <c r="O651" i="1" l="1"/>
  <c r="R651" i="1" s="1"/>
  <c r="S650" i="1"/>
  <c r="F652" i="1"/>
  <c r="J652" i="1" s="1"/>
  <c r="O652" i="1" l="1"/>
  <c r="P653" i="1" s="1"/>
  <c r="S651" i="1"/>
  <c r="F653" i="1"/>
  <c r="J653" i="1" s="1"/>
  <c r="R652" i="1" l="1"/>
  <c r="O653" i="1"/>
  <c r="F654" i="1"/>
  <c r="J654" i="1" s="1"/>
  <c r="S652" i="1"/>
  <c r="P654" i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Q653" i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R653" i="1" l="1"/>
  <c r="O654" i="1"/>
  <c r="R654" i="1" s="1"/>
  <c r="S653" i="1"/>
  <c r="F655" i="1"/>
  <c r="J655" i="1" s="1"/>
  <c r="O655" i="1" l="1"/>
  <c r="R655" i="1" s="1"/>
  <c r="S654" i="1"/>
  <c r="F656" i="1"/>
  <c r="J656" i="1" s="1"/>
  <c r="O656" i="1" l="1"/>
  <c r="R656" i="1" s="1"/>
  <c r="S655" i="1"/>
  <c r="F657" i="1"/>
  <c r="O657" i="1" s="1"/>
  <c r="R657" i="1" s="1"/>
  <c r="S656" i="1" l="1"/>
  <c r="J657" i="1"/>
  <c r="F658" i="1"/>
  <c r="O658" i="1" s="1"/>
  <c r="R658" i="1" s="1"/>
  <c r="S657" i="1" l="1"/>
  <c r="F659" i="1"/>
  <c r="J659" i="1" s="1"/>
  <c r="J658" i="1"/>
  <c r="O659" i="1" l="1"/>
  <c r="R659" i="1" s="1"/>
  <c r="S658" i="1"/>
  <c r="F660" i="1"/>
  <c r="J660" i="1" s="1"/>
  <c r="O660" i="1" l="1"/>
  <c r="R660" i="1" s="1"/>
  <c r="S659" i="1"/>
  <c r="F661" i="1"/>
  <c r="J661" i="1" s="1"/>
  <c r="O661" i="1" l="1"/>
  <c r="R661" i="1" s="1"/>
  <c r="S660" i="1"/>
  <c r="F662" i="1"/>
  <c r="J662" i="1" s="1"/>
  <c r="O662" i="1" l="1"/>
  <c r="R662" i="1" s="1"/>
  <c r="S661" i="1"/>
  <c r="F663" i="1"/>
  <c r="J663" i="1" s="1"/>
  <c r="S662" i="1" l="1"/>
  <c r="O663" i="1"/>
  <c r="R663" i="1" s="1"/>
  <c r="F664" i="1"/>
  <c r="O664" i="1" s="1"/>
  <c r="R664" i="1" s="1"/>
  <c r="J664" i="1" l="1"/>
  <c r="S663" i="1"/>
  <c r="F665" i="1"/>
  <c r="J665" i="1" s="1"/>
  <c r="O665" i="1" l="1"/>
  <c r="R665" i="1" s="1"/>
  <c r="F666" i="1"/>
  <c r="J666" i="1" s="1"/>
  <c r="S664" i="1"/>
  <c r="O666" i="1" l="1"/>
  <c r="R666" i="1" s="1"/>
  <c r="F667" i="1"/>
  <c r="J667" i="1" s="1"/>
  <c r="S665" i="1"/>
  <c r="O667" i="1" l="1"/>
  <c r="R667" i="1" s="1"/>
  <c r="F668" i="1"/>
  <c r="O668" i="1" s="1"/>
  <c r="R668" i="1" s="1"/>
  <c r="S666" i="1"/>
  <c r="J668" i="1" l="1"/>
  <c r="S667" i="1"/>
  <c r="F669" i="1"/>
  <c r="J669" i="1" s="1"/>
  <c r="O669" i="1" l="1"/>
  <c r="R669" i="1" s="1"/>
  <c r="F670" i="1"/>
  <c r="J670" i="1" s="1"/>
  <c r="S668" i="1"/>
  <c r="O670" i="1" l="1"/>
  <c r="R670" i="1" s="1"/>
  <c r="S669" i="1"/>
  <c r="F671" i="1"/>
  <c r="J671" i="1" s="1"/>
  <c r="S670" i="1" l="1"/>
  <c r="O671" i="1"/>
  <c r="R671" i="1" s="1"/>
  <c r="F672" i="1"/>
  <c r="O672" i="1" s="1"/>
  <c r="R672" i="1" s="1"/>
  <c r="J672" i="1" l="1"/>
  <c r="S671" i="1"/>
  <c r="F673" i="1"/>
  <c r="J673" i="1" s="1"/>
  <c r="O673" i="1" l="1"/>
  <c r="R673" i="1" s="1"/>
  <c r="S672" i="1"/>
  <c r="F674" i="1"/>
  <c r="J674" i="1" s="1"/>
  <c r="O674" i="1" l="1"/>
  <c r="R674" i="1" s="1"/>
  <c r="S673" i="1"/>
  <c r="F675" i="1"/>
  <c r="J675" i="1" s="1"/>
  <c r="O675" i="1" l="1"/>
  <c r="R675" i="1" s="1"/>
  <c r="F676" i="1"/>
  <c r="J676" i="1" s="1"/>
  <c r="S674" i="1"/>
  <c r="O676" i="1" l="1"/>
  <c r="R676" i="1" s="1"/>
  <c r="S675" i="1"/>
  <c r="F677" i="1"/>
  <c r="J677" i="1" s="1"/>
  <c r="S676" i="1" l="1"/>
  <c r="O677" i="1"/>
  <c r="R677" i="1" s="1"/>
  <c r="F678" i="1"/>
  <c r="O678" i="1" s="1"/>
  <c r="R678" i="1" s="1"/>
  <c r="S677" i="1" l="1"/>
  <c r="F679" i="1"/>
  <c r="J679" i="1" s="1"/>
  <c r="J678" i="1"/>
  <c r="O679" i="1" l="1"/>
  <c r="R679" i="1" s="1"/>
  <c r="S678" i="1"/>
  <c r="F680" i="1"/>
  <c r="J680" i="1" s="1"/>
  <c r="O680" i="1" l="1"/>
  <c r="R680" i="1" s="1"/>
  <c r="S679" i="1"/>
  <c r="F681" i="1"/>
  <c r="J681" i="1" s="1"/>
  <c r="O681" i="1" l="1"/>
  <c r="R681" i="1" s="1"/>
  <c r="F682" i="1"/>
  <c r="J682" i="1" s="1"/>
  <c r="S680" i="1"/>
  <c r="O682" i="1" l="1"/>
  <c r="R682" i="1" s="1"/>
  <c r="S681" i="1"/>
  <c r="F683" i="1"/>
  <c r="O683" i="1" s="1"/>
  <c r="J683" i="1" l="1"/>
  <c r="S682" i="1"/>
  <c r="P684" i="1"/>
  <c r="R683" i="1"/>
  <c r="F684" i="1"/>
  <c r="J684" i="1" s="1"/>
  <c r="S683" i="1" l="1"/>
  <c r="O684" i="1"/>
  <c r="P685" i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Q684" i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F685" i="1"/>
  <c r="J685" i="1" s="1"/>
  <c r="O685" i="1" l="1"/>
  <c r="R685" i="1" s="1"/>
  <c r="F686" i="1"/>
  <c r="J686" i="1" s="1"/>
  <c r="S684" i="1"/>
  <c r="R684" i="1"/>
  <c r="O686" i="1" l="1"/>
  <c r="R686" i="1" s="1"/>
  <c r="S685" i="1"/>
  <c r="F687" i="1"/>
  <c r="J687" i="1" s="1"/>
  <c r="O687" i="1" l="1"/>
  <c r="R687" i="1" s="1"/>
  <c r="S686" i="1"/>
  <c r="F688" i="1"/>
  <c r="O688" i="1" s="1"/>
  <c r="R688" i="1" s="1"/>
  <c r="S687" i="1" l="1"/>
  <c r="J688" i="1"/>
  <c r="F689" i="1"/>
  <c r="O689" i="1" s="1"/>
  <c r="R689" i="1" s="1"/>
  <c r="J689" i="1" l="1"/>
  <c r="S688" i="1"/>
  <c r="F690" i="1"/>
  <c r="O690" i="1" s="1"/>
  <c r="R690" i="1" s="1"/>
  <c r="F691" i="1" l="1"/>
  <c r="J691" i="1" s="1"/>
  <c r="J690" i="1"/>
  <c r="S689" i="1"/>
  <c r="O691" i="1" l="1"/>
  <c r="R691" i="1" s="1"/>
  <c r="F692" i="1"/>
  <c r="J692" i="1" s="1"/>
  <c r="S690" i="1"/>
  <c r="O692" i="1" l="1"/>
  <c r="R692" i="1" s="1"/>
  <c r="S691" i="1"/>
  <c r="F693" i="1"/>
  <c r="O693" i="1" s="1"/>
  <c r="R693" i="1" s="1"/>
  <c r="J693" i="1" l="1"/>
  <c r="S692" i="1"/>
  <c r="F694" i="1"/>
  <c r="J694" i="1" s="1"/>
  <c r="O694" i="1" l="1"/>
  <c r="R694" i="1" s="1"/>
  <c r="F695" i="1"/>
  <c r="J695" i="1" s="1"/>
  <c r="S693" i="1"/>
  <c r="O695" i="1" l="1"/>
  <c r="R695" i="1" s="1"/>
  <c r="S694" i="1"/>
  <c r="F696" i="1"/>
  <c r="O696" i="1" s="1"/>
  <c r="R696" i="1" s="1"/>
  <c r="J696" i="1" l="1"/>
  <c r="S695" i="1"/>
  <c r="F697" i="1"/>
  <c r="O697" i="1" s="1"/>
  <c r="R697" i="1" s="1"/>
  <c r="S696" i="1" l="1"/>
  <c r="J697" i="1"/>
  <c r="F698" i="1"/>
  <c r="O698" i="1" s="1"/>
  <c r="R698" i="1" s="1"/>
  <c r="J698" i="1" l="1"/>
  <c r="S697" i="1"/>
  <c r="F699" i="1"/>
  <c r="J699" i="1" s="1"/>
  <c r="O699" i="1" l="1"/>
  <c r="R699" i="1" s="1"/>
  <c r="S698" i="1"/>
  <c r="F700" i="1"/>
  <c r="J700" i="1" s="1"/>
  <c r="O700" i="1" l="1"/>
  <c r="R700" i="1" s="1"/>
  <c r="S699" i="1"/>
  <c r="F701" i="1"/>
  <c r="J701" i="1" s="1"/>
  <c r="O701" i="1" l="1"/>
  <c r="R701" i="1" s="1"/>
  <c r="F702" i="1"/>
  <c r="J702" i="1" s="1"/>
  <c r="S700" i="1"/>
  <c r="O702" i="1" l="1"/>
  <c r="R702" i="1" s="1"/>
  <c r="S701" i="1"/>
  <c r="F703" i="1"/>
  <c r="O703" i="1" s="1"/>
  <c r="R703" i="1" s="1"/>
  <c r="J703" i="1" l="1"/>
  <c r="S702" i="1"/>
  <c r="F704" i="1"/>
  <c r="J704" i="1" s="1"/>
  <c r="O704" i="1" l="1"/>
  <c r="R704" i="1" s="1"/>
  <c r="S703" i="1"/>
  <c r="F705" i="1"/>
  <c r="O705" i="1" s="1"/>
  <c r="R705" i="1" s="1"/>
  <c r="J705" i="1" l="1"/>
  <c r="S704" i="1"/>
  <c r="F706" i="1"/>
  <c r="J706" i="1" s="1"/>
  <c r="O706" i="1" l="1"/>
  <c r="R706" i="1" s="1"/>
  <c r="S705" i="1"/>
  <c r="F707" i="1"/>
  <c r="J707" i="1" s="1"/>
  <c r="O707" i="1" l="1"/>
  <c r="R707" i="1" s="1"/>
  <c r="S706" i="1"/>
  <c r="F708" i="1"/>
  <c r="O708" i="1" s="1"/>
  <c r="R708" i="1" s="1"/>
  <c r="S707" i="1" l="1"/>
  <c r="J708" i="1"/>
  <c r="F709" i="1"/>
  <c r="O709" i="1" s="1"/>
  <c r="R709" i="1" s="1"/>
  <c r="J709" i="1" l="1"/>
  <c r="S708" i="1"/>
  <c r="F710" i="1"/>
  <c r="J710" i="1" s="1"/>
  <c r="O710" i="1" l="1"/>
  <c r="R710" i="1" s="1"/>
  <c r="F711" i="1"/>
  <c r="J711" i="1" s="1"/>
  <c r="S709" i="1"/>
  <c r="O711" i="1" l="1"/>
  <c r="R711" i="1" s="1"/>
  <c r="S710" i="1"/>
  <c r="F712" i="1"/>
  <c r="J712" i="1" s="1"/>
  <c r="O712" i="1" l="1"/>
  <c r="R712" i="1" s="1"/>
  <c r="S711" i="1"/>
  <c r="F713" i="1"/>
  <c r="J713" i="1" s="1"/>
  <c r="O713" i="1" l="1"/>
  <c r="R713" i="1" s="1"/>
  <c r="S712" i="1"/>
  <c r="F714" i="1"/>
  <c r="O714" i="1" s="1"/>
  <c r="J714" i="1" l="1"/>
  <c r="P715" i="1"/>
  <c r="R714" i="1"/>
  <c r="S713" i="1"/>
  <c r="F715" i="1"/>
  <c r="J715" i="1" s="1"/>
  <c r="F716" i="1" l="1"/>
  <c r="J716" i="1" s="1"/>
  <c r="S714" i="1"/>
  <c r="O715" i="1"/>
  <c r="P716" i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Q715" i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O716" i="1" l="1"/>
  <c r="R716" i="1" s="1"/>
  <c r="F717" i="1"/>
  <c r="J717" i="1" s="1"/>
  <c r="S715" i="1"/>
  <c r="R715" i="1"/>
  <c r="O717" i="1" l="1"/>
  <c r="R717" i="1" s="1"/>
  <c r="S716" i="1"/>
  <c r="F718" i="1"/>
  <c r="J718" i="1" s="1"/>
  <c r="F719" i="1" l="1"/>
  <c r="J719" i="1" s="1"/>
  <c r="S717" i="1"/>
  <c r="O718" i="1"/>
  <c r="R718" i="1" s="1"/>
  <c r="O719" i="1" l="1"/>
  <c r="R719" i="1" s="1"/>
  <c r="F720" i="1"/>
  <c r="J720" i="1" s="1"/>
  <c r="S718" i="1"/>
  <c r="F721" i="1" l="1"/>
  <c r="J721" i="1" s="1"/>
  <c r="O720" i="1"/>
  <c r="R720" i="1" s="1"/>
  <c r="S719" i="1"/>
  <c r="O721" i="1" l="1"/>
  <c r="R721" i="1" s="1"/>
  <c r="F722" i="1"/>
  <c r="J722" i="1" s="1"/>
  <c r="S720" i="1"/>
  <c r="O722" i="1" l="1"/>
  <c r="R722" i="1" s="1"/>
  <c r="S721" i="1"/>
  <c r="F723" i="1"/>
  <c r="J723" i="1" s="1"/>
  <c r="O723" i="1" l="1"/>
  <c r="R723" i="1" s="1"/>
  <c r="S722" i="1"/>
  <c r="F724" i="1"/>
  <c r="O724" i="1" s="1"/>
  <c r="R724" i="1" s="1"/>
  <c r="S723" i="1" l="1"/>
  <c r="J724" i="1"/>
  <c r="F725" i="1"/>
  <c r="O725" i="1" s="1"/>
  <c r="R725" i="1" s="1"/>
  <c r="S724" i="1" l="1"/>
  <c r="F726" i="1"/>
  <c r="J726" i="1" s="1"/>
  <c r="J725" i="1"/>
  <c r="O726" i="1" l="1"/>
  <c r="R726" i="1" s="1"/>
  <c r="S725" i="1"/>
  <c r="F727" i="1"/>
  <c r="O727" i="1" s="1"/>
  <c r="R727" i="1" s="1"/>
  <c r="J727" i="1" l="1"/>
  <c r="S726" i="1"/>
  <c r="F728" i="1"/>
  <c r="O728" i="1" s="1"/>
  <c r="R728" i="1" s="1"/>
  <c r="J728" i="1" l="1"/>
  <c r="S727" i="1"/>
  <c r="F729" i="1"/>
  <c r="O729" i="1" s="1"/>
  <c r="R729" i="1" s="1"/>
  <c r="J729" i="1" l="1"/>
  <c r="S728" i="1"/>
  <c r="F730" i="1"/>
  <c r="J730" i="1" s="1"/>
  <c r="O730" i="1" l="1"/>
  <c r="R730" i="1" s="1"/>
  <c r="S729" i="1"/>
  <c r="F731" i="1"/>
  <c r="O731" i="1" s="1"/>
  <c r="R731" i="1" s="1"/>
  <c r="J731" i="1" l="1"/>
  <c r="F732" i="1"/>
  <c r="J732" i="1" s="1"/>
  <c r="S730" i="1"/>
  <c r="O732" i="1" l="1"/>
  <c r="R732" i="1" s="1"/>
  <c r="S731" i="1"/>
  <c r="F733" i="1"/>
  <c r="J733" i="1" s="1"/>
  <c r="O733" i="1" l="1"/>
  <c r="R733" i="1" s="1"/>
  <c r="S732" i="1"/>
  <c r="F734" i="1"/>
  <c r="J734" i="1" s="1"/>
  <c r="O734" i="1" l="1"/>
  <c r="R734" i="1" s="1"/>
  <c r="S733" i="1"/>
  <c r="F735" i="1"/>
  <c r="J735" i="1" s="1"/>
  <c r="O735" i="1" l="1"/>
  <c r="R735" i="1" s="1"/>
  <c r="S734" i="1"/>
  <c r="F736" i="1"/>
  <c r="J736" i="1" s="1"/>
  <c r="O736" i="1" l="1"/>
  <c r="R736" i="1" s="1"/>
  <c r="S735" i="1"/>
  <c r="F737" i="1"/>
  <c r="J737" i="1" s="1"/>
  <c r="O737" i="1" l="1"/>
  <c r="R737" i="1" s="1"/>
  <c r="S736" i="1"/>
  <c r="F738" i="1"/>
  <c r="J738" i="1" s="1"/>
  <c r="O738" i="1" l="1"/>
  <c r="R738" i="1" s="1"/>
  <c r="S737" i="1"/>
  <c r="F739" i="1"/>
  <c r="J739" i="1" s="1"/>
  <c r="O739" i="1" l="1"/>
  <c r="R739" i="1" s="1"/>
  <c r="S738" i="1"/>
  <c r="F740" i="1"/>
  <c r="J740" i="1" s="1"/>
  <c r="O740" i="1" l="1"/>
  <c r="R740" i="1" s="1"/>
  <c r="S739" i="1"/>
  <c r="F741" i="1"/>
  <c r="J741" i="1" s="1"/>
  <c r="O741" i="1" l="1"/>
  <c r="R741" i="1" s="1"/>
  <c r="S740" i="1"/>
  <c r="F742" i="1"/>
  <c r="O742" i="1" s="1"/>
  <c r="P743" i="1" l="1"/>
  <c r="R742" i="1"/>
  <c r="S741" i="1"/>
  <c r="J742" i="1"/>
  <c r="F743" i="1"/>
  <c r="J743" i="1" s="1"/>
  <c r="O743" i="1" l="1"/>
  <c r="F744" i="1"/>
  <c r="J744" i="1" s="1"/>
  <c r="S742" i="1"/>
  <c r="P744" i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Q743" i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O744" i="1" l="1"/>
  <c r="R744" i="1" s="1"/>
  <c r="F745" i="1"/>
  <c r="J745" i="1" s="1"/>
  <c r="R743" i="1"/>
  <c r="S743" i="1"/>
  <c r="O745" i="1" l="1"/>
  <c r="R745" i="1" s="1"/>
  <c r="F746" i="1"/>
  <c r="O746" i="1" s="1"/>
  <c r="R746" i="1" s="1"/>
  <c r="S744" i="1"/>
  <c r="S745" i="1" l="1"/>
  <c r="J746" i="1"/>
  <c r="F747" i="1"/>
  <c r="O747" i="1" s="1"/>
  <c r="R747" i="1" s="1"/>
  <c r="J747" i="1" l="1"/>
  <c r="S746" i="1"/>
  <c r="F748" i="1"/>
  <c r="J748" i="1" s="1"/>
  <c r="O748" i="1" l="1"/>
  <c r="R748" i="1" s="1"/>
  <c r="S747" i="1"/>
  <c r="F749" i="1"/>
  <c r="J749" i="1" s="1"/>
  <c r="O749" i="1" l="1"/>
  <c r="R749" i="1" s="1"/>
  <c r="F750" i="1"/>
  <c r="J750" i="1" s="1"/>
  <c r="S748" i="1"/>
  <c r="O750" i="1" l="1"/>
  <c r="R750" i="1" s="1"/>
  <c r="S749" i="1"/>
  <c r="F751" i="1"/>
  <c r="O751" i="1" s="1"/>
  <c r="R751" i="1" s="1"/>
  <c r="J751" i="1" l="1"/>
  <c r="S750" i="1"/>
  <c r="F752" i="1"/>
  <c r="J752" i="1" s="1"/>
  <c r="O752" i="1" l="1"/>
  <c r="R752" i="1" s="1"/>
  <c r="S751" i="1"/>
  <c r="F753" i="1"/>
  <c r="J753" i="1" s="1"/>
  <c r="O753" i="1" l="1"/>
  <c r="R753" i="1" s="1"/>
  <c r="S752" i="1"/>
  <c r="F754" i="1"/>
  <c r="O754" i="1" s="1"/>
  <c r="R754" i="1" s="1"/>
  <c r="J754" i="1" l="1"/>
  <c r="S753" i="1"/>
  <c r="F755" i="1"/>
  <c r="J755" i="1" s="1"/>
  <c r="O755" i="1" l="1"/>
  <c r="R755" i="1" s="1"/>
  <c r="S754" i="1"/>
  <c r="F756" i="1"/>
  <c r="J756" i="1" s="1"/>
  <c r="O756" i="1" l="1"/>
  <c r="R756" i="1" s="1"/>
  <c r="S755" i="1"/>
  <c r="F757" i="1"/>
  <c r="J757" i="1" s="1"/>
  <c r="O757" i="1" l="1"/>
  <c r="R757" i="1" s="1"/>
  <c r="S756" i="1"/>
  <c r="F758" i="1"/>
  <c r="J758" i="1" s="1"/>
  <c r="O758" i="1" l="1"/>
  <c r="R758" i="1" s="1"/>
  <c r="F759" i="1"/>
  <c r="J759" i="1" s="1"/>
  <c r="S757" i="1"/>
  <c r="O759" i="1" l="1"/>
  <c r="R759" i="1" s="1"/>
  <c r="S758" i="1"/>
  <c r="F760" i="1"/>
  <c r="J760" i="1" s="1"/>
  <c r="O760" i="1" l="1"/>
  <c r="R760" i="1" s="1"/>
  <c r="S759" i="1"/>
  <c r="F761" i="1"/>
  <c r="J761" i="1" s="1"/>
  <c r="O761" i="1" l="1"/>
  <c r="R761" i="1" s="1"/>
  <c r="S760" i="1"/>
  <c r="F762" i="1"/>
  <c r="J762" i="1" s="1"/>
  <c r="O762" i="1" l="1"/>
  <c r="R762" i="1" s="1"/>
  <c r="F763" i="1"/>
  <c r="J763" i="1" s="1"/>
  <c r="S761" i="1"/>
  <c r="O763" i="1" l="1"/>
  <c r="R763" i="1" s="1"/>
  <c r="S762" i="1"/>
  <c r="F764" i="1"/>
  <c r="O764" i="1" s="1"/>
  <c r="R764" i="1" s="1"/>
  <c r="S763" i="1" l="1"/>
  <c r="J764" i="1"/>
  <c r="F765" i="1"/>
  <c r="O765" i="1" s="1"/>
  <c r="R765" i="1" s="1"/>
  <c r="J765" i="1" l="1"/>
  <c r="S764" i="1"/>
  <c r="F766" i="1"/>
  <c r="J766" i="1" s="1"/>
  <c r="O766" i="1" l="1"/>
  <c r="R766" i="1" s="1"/>
  <c r="F767" i="1"/>
  <c r="J767" i="1" s="1"/>
  <c r="S765" i="1"/>
  <c r="O767" i="1" l="1"/>
  <c r="R767" i="1" s="1"/>
  <c r="F768" i="1"/>
  <c r="J768" i="1" s="1"/>
  <c r="S766" i="1"/>
  <c r="O768" i="1" l="1"/>
  <c r="R768" i="1" s="1"/>
  <c r="F769" i="1"/>
  <c r="J769" i="1" s="1"/>
  <c r="S767" i="1"/>
  <c r="O769" i="1" l="1"/>
  <c r="R769" i="1" s="1"/>
  <c r="F770" i="1"/>
  <c r="J770" i="1" s="1"/>
  <c r="S768" i="1"/>
  <c r="O770" i="1" l="1"/>
  <c r="R770" i="1" s="1"/>
  <c r="F771" i="1"/>
  <c r="J771" i="1" s="1"/>
  <c r="S769" i="1"/>
  <c r="O771" i="1" l="1"/>
  <c r="R771" i="1" s="1"/>
  <c r="F772" i="1"/>
  <c r="J772" i="1" s="1"/>
  <c r="S770" i="1"/>
  <c r="O772" i="1" l="1"/>
  <c r="R772" i="1" s="1"/>
  <c r="F773" i="1"/>
  <c r="J773" i="1" s="1"/>
  <c r="S771" i="1"/>
  <c r="O773" i="1" l="1"/>
  <c r="P774" i="1" s="1"/>
  <c r="F774" i="1"/>
  <c r="J774" i="1" s="1"/>
  <c r="S772" i="1"/>
  <c r="R773" i="1" l="1"/>
  <c r="O774" i="1"/>
  <c r="F775" i="1"/>
  <c r="J775" i="1" s="1"/>
  <c r="S773" i="1"/>
  <c r="P775" i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Q774" i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O775" i="1" l="1"/>
  <c r="R775" i="1" s="1"/>
  <c r="R774" i="1"/>
  <c r="S774" i="1"/>
  <c r="F776" i="1"/>
  <c r="J776" i="1" s="1"/>
  <c r="O776" i="1" l="1"/>
  <c r="R776" i="1" s="1"/>
  <c r="S775" i="1"/>
  <c r="F777" i="1"/>
  <c r="J777" i="1" s="1"/>
  <c r="O777" i="1" l="1"/>
  <c r="R777" i="1" s="1"/>
  <c r="S776" i="1"/>
  <c r="F778" i="1"/>
  <c r="J778" i="1" s="1"/>
  <c r="O778" i="1" l="1"/>
  <c r="R778" i="1" s="1"/>
  <c r="S777" i="1"/>
  <c r="F779" i="1"/>
  <c r="J779" i="1" s="1"/>
  <c r="O779" i="1" l="1"/>
  <c r="R779" i="1" s="1"/>
  <c r="S778" i="1"/>
  <c r="F780" i="1"/>
  <c r="J780" i="1" s="1"/>
  <c r="O780" i="1" l="1"/>
  <c r="R780" i="1" s="1"/>
  <c r="F781" i="1"/>
  <c r="J781" i="1" s="1"/>
  <c r="S779" i="1"/>
  <c r="O781" i="1" l="1"/>
  <c r="R781" i="1" s="1"/>
  <c r="S780" i="1"/>
  <c r="F782" i="1"/>
  <c r="O782" i="1" s="1"/>
  <c r="R782" i="1" s="1"/>
  <c r="J782" i="1" l="1"/>
  <c r="S781" i="1"/>
  <c r="F783" i="1"/>
  <c r="O783" i="1" s="1"/>
  <c r="R783" i="1" s="1"/>
  <c r="J783" i="1" l="1"/>
  <c r="F784" i="1"/>
  <c r="J784" i="1" s="1"/>
  <c r="S782" i="1"/>
  <c r="O784" i="1" l="1"/>
  <c r="R784" i="1" s="1"/>
  <c r="S783" i="1"/>
  <c r="F785" i="1"/>
  <c r="J785" i="1" s="1"/>
  <c r="S784" i="1" l="1"/>
  <c r="O785" i="1"/>
  <c r="R785" i="1" s="1"/>
  <c r="F786" i="1"/>
  <c r="O786" i="1" s="1"/>
  <c r="R786" i="1" s="1"/>
  <c r="J786" i="1" l="1"/>
  <c r="S785" i="1"/>
  <c r="F787" i="1"/>
  <c r="J787" i="1" s="1"/>
  <c r="O787" i="1" l="1"/>
  <c r="R787" i="1" s="1"/>
  <c r="S786" i="1"/>
  <c r="F788" i="1"/>
  <c r="J788" i="1" s="1"/>
  <c r="O788" i="1" l="1"/>
  <c r="R788" i="1" s="1"/>
  <c r="S787" i="1"/>
  <c r="F789" i="1"/>
  <c r="J789" i="1" s="1"/>
  <c r="O789" i="1" l="1"/>
  <c r="R789" i="1" s="1"/>
  <c r="S788" i="1"/>
  <c r="F790" i="1"/>
  <c r="J790" i="1" s="1"/>
  <c r="O790" i="1" l="1"/>
  <c r="R790" i="1" s="1"/>
  <c r="S789" i="1"/>
  <c r="F791" i="1"/>
  <c r="J791" i="1" s="1"/>
  <c r="O791" i="1" l="1"/>
  <c r="R791" i="1" s="1"/>
  <c r="S790" i="1"/>
  <c r="F792" i="1"/>
  <c r="J792" i="1" s="1"/>
  <c r="O792" i="1" l="1"/>
  <c r="R792" i="1" s="1"/>
  <c r="F793" i="1"/>
  <c r="J793" i="1" s="1"/>
  <c r="S791" i="1"/>
  <c r="O793" i="1" l="1"/>
  <c r="R793" i="1" s="1"/>
  <c r="S792" i="1"/>
  <c r="F794" i="1"/>
  <c r="O794" i="1" s="1"/>
  <c r="R794" i="1" s="1"/>
  <c r="J794" i="1" l="1"/>
  <c r="S793" i="1"/>
  <c r="F795" i="1"/>
  <c r="J795" i="1" s="1"/>
  <c r="O795" i="1" l="1"/>
  <c r="R795" i="1" s="1"/>
  <c r="S794" i="1"/>
  <c r="F796" i="1"/>
  <c r="J796" i="1" s="1"/>
  <c r="O796" i="1" l="1"/>
  <c r="R796" i="1" s="1"/>
  <c r="S795" i="1"/>
  <c r="F797" i="1"/>
  <c r="J797" i="1" s="1"/>
  <c r="O797" i="1" l="1"/>
  <c r="R797" i="1" s="1"/>
  <c r="F798" i="1"/>
  <c r="J798" i="1" s="1"/>
  <c r="S796" i="1"/>
  <c r="S797" i="1" l="1"/>
  <c r="F799" i="1"/>
  <c r="J799" i="1" s="1"/>
  <c r="O798" i="1"/>
  <c r="R798" i="1" s="1"/>
  <c r="O799" i="1" l="1"/>
  <c r="R799" i="1" s="1"/>
  <c r="S798" i="1"/>
  <c r="F800" i="1"/>
  <c r="J800" i="1" s="1"/>
  <c r="O800" i="1" l="1"/>
  <c r="R800" i="1" s="1"/>
  <c r="S799" i="1"/>
  <c r="F801" i="1"/>
  <c r="J801" i="1" s="1"/>
  <c r="O801" i="1" l="1"/>
  <c r="R801" i="1" s="1"/>
  <c r="S800" i="1"/>
  <c r="F802" i="1"/>
  <c r="J802" i="1" s="1"/>
  <c r="O802" i="1" l="1"/>
  <c r="R802" i="1" s="1"/>
  <c r="S801" i="1"/>
  <c r="F803" i="1"/>
  <c r="J803" i="1" s="1"/>
  <c r="O803" i="1" l="1"/>
  <c r="R803" i="1" s="1"/>
  <c r="S802" i="1"/>
  <c r="F804" i="1"/>
  <c r="J804" i="1" s="1"/>
  <c r="P804" i="1" l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O804" i="1"/>
  <c r="S803" i="1"/>
  <c r="F805" i="1"/>
  <c r="O805" i="1" s="1"/>
  <c r="R805" i="1" l="1"/>
  <c r="P805" i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R804" i="1"/>
  <c r="F806" i="1"/>
  <c r="J806" i="1" s="1"/>
  <c r="S804" i="1"/>
  <c r="J805" i="1"/>
  <c r="O806" i="1" l="1"/>
  <c r="R806" i="1" s="1"/>
  <c r="S805" i="1"/>
  <c r="F807" i="1"/>
  <c r="J807" i="1" s="1"/>
  <c r="S806" i="1" l="1"/>
  <c r="F808" i="1"/>
  <c r="J808" i="1" s="1"/>
  <c r="O807" i="1"/>
  <c r="R807" i="1" s="1"/>
  <c r="O808" i="1" l="1"/>
  <c r="R808" i="1" s="1"/>
  <c r="S807" i="1"/>
  <c r="F809" i="1"/>
  <c r="O809" i="1" s="1"/>
  <c r="R809" i="1" s="1"/>
  <c r="J809" i="1" l="1"/>
  <c r="S808" i="1"/>
  <c r="F810" i="1"/>
  <c r="J810" i="1" s="1"/>
  <c r="O810" i="1" l="1"/>
  <c r="R810" i="1" s="1"/>
  <c r="F811" i="1"/>
  <c r="J811" i="1" s="1"/>
  <c r="S809" i="1"/>
  <c r="O811" i="1" l="1"/>
  <c r="R811" i="1" s="1"/>
  <c r="F812" i="1"/>
  <c r="J812" i="1" s="1"/>
  <c r="S810" i="1"/>
  <c r="F813" i="1" l="1"/>
  <c r="J813" i="1" s="1"/>
  <c r="O812" i="1"/>
  <c r="R812" i="1" s="1"/>
  <c r="S811" i="1"/>
  <c r="O813" i="1" l="1"/>
  <c r="R813" i="1" s="1"/>
  <c r="S812" i="1"/>
  <c r="F814" i="1"/>
  <c r="J814" i="1" s="1"/>
  <c r="O814" i="1" l="1"/>
  <c r="R814" i="1" s="1"/>
  <c r="S813" i="1"/>
  <c r="F815" i="1"/>
  <c r="J815" i="1" s="1"/>
  <c r="O815" i="1" l="1"/>
  <c r="R815" i="1" s="1"/>
  <c r="S814" i="1"/>
  <c r="F816" i="1"/>
  <c r="J816" i="1" s="1"/>
  <c r="O816" i="1" l="1"/>
  <c r="R816" i="1" s="1"/>
  <c r="S815" i="1"/>
  <c r="F817" i="1"/>
  <c r="J817" i="1" s="1"/>
  <c r="O817" i="1" l="1"/>
  <c r="R817" i="1" s="1"/>
  <c r="S816" i="1"/>
  <c r="F818" i="1"/>
  <c r="O818" i="1" s="1"/>
  <c r="R818" i="1" s="1"/>
  <c r="J818" i="1" l="1"/>
  <c r="S817" i="1"/>
  <c r="F819" i="1"/>
  <c r="J819" i="1" s="1"/>
  <c r="O819" i="1" l="1"/>
  <c r="R819" i="1" s="1"/>
  <c r="S818" i="1"/>
  <c r="F820" i="1"/>
  <c r="J820" i="1" s="1"/>
  <c r="O820" i="1" l="1"/>
  <c r="R820" i="1" s="1"/>
  <c r="S819" i="1"/>
  <c r="F821" i="1"/>
  <c r="J821" i="1" s="1"/>
  <c r="O821" i="1" l="1"/>
  <c r="R821" i="1" s="1"/>
  <c r="S820" i="1"/>
  <c r="F822" i="1"/>
  <c r="J822" i="1" s="1"/>
  <c r="O822" i="1" l="1"/>
  <c r="R822" i="1" s="1"/>
  <c r="S821" i="1"/>
  <c r="F823" i="1"/>
  <c r="J823" i="1" s="1"/>
  <c r="O823" i="1" l="1"/>
  <c r="R823" i="1" s="1"/>
  <c r="S822" i="1"/>
  <c r="F824" i="1"/>
  <c r="O824" i="1" s="1"/>
  <c r="R824" i="1" s="1"/>
  <c r="J824" i="1" l="1"/>
  <c r="S823" i="1"/>
  <c r="F825" i="1"/>
  <c r="O825" i="1" s="1"/>
  <c r="R825" i="1" s="1"/>
  <c r="J825" i="1" l="1"/>
  <c r="F826" i="1"/>
  <c r="J826" i="1" s="1"/>
  <c r="S824" i="1"/>
  <c r="O826" i="1" l="1"/>
  <c r="R826" i="1" s="1"/>
  <c r="F827" i="1"/>
  <c r="O827" i="1" s="1"/>
  <c r="R827" i="1" s="1"/>
  <c r="S825" i="1"/>
  <c r="J827" i="1" l="1"/>
  <c r="F828" i="1"/>
  <c r="J828" i="1" s="1"/>
  <c r="S826" i="1"/>
  <c r="O828" i="1" l="1"/>
  <c r="R828" i="1" s="1"/>
  <c r="F829" i="1"/>
  <c r="J829" i="1" s="1"/>
  <c r="S827" i="1"/>
  <c r="O829" i="1" l="1"/>
  <c r="R829" i="1" s="1"/>
  <c r="F830" i="1"/>
  <c r="J830" i="1" s="1"/>
  <c r="S828" i="1"/>
  <c r="O830" i="1" l="1"/>
  <c r="R830" i="1" s="1"/>
  <c r="F831" i="1"/>
  <c r="J831" i="1" s="1"/>
  <c r="S829" i="1"/>
  <c r="O831" i="1" l="1"/>
  <c r="R831" i="1" s="1"/>
  <c r="F832" i="1"/>
  <c r="J832" i="1" s="1"/>
  <c r="S830" i="1"/>
  <c r="O832" i="1" l="1"/>
  <c r="R832" i="1" s="1"/>
  <c r="F833" i="1"/>
  <c r="O833" i="1" s="1"/>
  <c r="R833" i="1" s="1"/>
  <c r="S831" i="1"/>
  <c r="J833" i="1" l="1"/>
  <c r="F834" i="1"/>
  <c r="J834" i="1" s="1"/>
  <c r="S832" i="1"/>
  <c r="O834" i="1" l="1"/>
  <c r="P835" i="1" s="1"/>
  <c r="F835" i="1"/>
  <c r="J835" i="1" s="1"/>
  <c r="S833" i="1"/>
  <c r="O835" i="1" l="1"/>
  <c r="R834" i="1"/>
  <c r="P836" i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Q835" i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F836" i="1"/>
  <c r="J836" i="1" s="1"/>
  <c r="S834" i="1"/>
  <c r="O836" i="1" l="1"/>
  <c r="R836" i="1" s="1"/>
  <c r="S835" i="1"/>
  <c r="F837" i="1"/>
  <c r="O837" i="1" s="1"/>
  <c r="R837" i="1" s="1"/>
  <c r="R835" i="1"/>
  <c r="J837" i="1" l="1"/>
  <c r="S836" i="1"/>
  <c r="F838" i="1"/>
  <c r="O838" i="1" s="1"/>
  <c r="R838" i="1" s="1"/>
  <c r="J838" i="1" l="1"/>
  <c r="S837" i="1"/>
  <c r="F839" i="1"/>
  <c r="O839" i="1" s="1"/>
  <c r="R839" i="1" s="1"/>
  <c r="J839" i="1" l="1"/>
  <c r="S838" i="1"/>
  <c r="F840" i="1"/>
  <c r="O840" i="1" s="1"/>
  <c r="R840" i="1" s="1"/>
  <c r="S839" i="1" l="1"/>
  <c r="F841" i="1"/>
  <c r="J841" i="1" s="1"/>
  <c r="J840" i="1"/>
  <c r="O841" i="1" l="1"/>
  <c r="R841" i="1" s="1"/>
  <c r="F842" i="1"/>
  <c r="J842" i="1" s="1"/>
  <c r="S840" i="1"/>
  <c r="S841" i="1" l="1"/>
  <c r="F843" i="1"/>
  <c r="J843" i="1" s="1"/>
  <c r="O842" i="1"/>
  <c r="R842" i="1" s="1"/>
  <c r="O843" i="1" l="1"/>
  <c r="R843" i="1" s="1"/>
  <c r="S842" i="1"/>
  <c r="F844" i="1"/>
  <c r="O844" i="1" s="1"/>
  <c r="R844" i="1" s="1"/>
  <c r="J844" i="1" l="1"/>
  <c r="S843" i="1"/>
  <c r="F845" i="1"/>
  <c r="J845" i="1" s="1"/>
  <c r="O845" i="1" l="1"/>
  <c r="R845" i="1" s="1"/>
  <c r="S844" i="1"/>
  <c r="F846" i="1"/>
  <c r="J846" i="1" s="1"/>
  <c r="O846" i="1" l="1"/>
  <c r="R846" i="1" s="1"/>
  <c r="S845" i="1"/>
  <c r="F847" i="1"/>
  <c r="O847" i="1" s="1"/>
  <c r="R847" i="1" s="1"/>
  <c r="S846" i="1" l="1"/>
  <c r="J847" i="1"/>
  <c r="F848" i="1"/>
  <c r="O848" i="1" s="1"/>
  <c r="R848" i="1" s="1"/>
  <c r="J848" i="1" l="1"/>
  <c r="S847" i="1"/>
  <c r="F849" i="1"/>
  <c r="J849" i="1" s="1"/>
  <c r="O849" i="1" l="1"/>
  <c r="R849" i="1" s="1"/>
  <c r="S848" i="1"/>
  <c r="F850" i="1"/>
  <c r="O850" i="1" s="1"/>
  <c r="R850" i="1" s="1"/>
  <c r="J850" i="1" l="1"/>
  <c r="S849" i="1"/>
  <c r="F851" i="1"/>
  <c r="J851" i="1" s="1"/>
  <c r="O851" i="1" l="1"/>
  <c r="R851" i="1" s="1"/>
  <c r="S850" i="1"/>
  <c r="F852" i="1"/>
  <c r="J852" i="1" s="1"/>
  <c r="O852" i="1" l="1"/>
  <c r="R852" i="1" s="1"/>
  <c r="S851" i="1"/>
  <c r="F853" i="1"/>
  <c r="J853" i="1" s="1"/>
  <c r="O853" i="1" l="1"/>
  <c r="R853" i="1" s="1"/>
  <c r="S852" i="1"/>
  <c r="F854" i="1"/>
  <c r="O854" i="1" s="1"/>
  <c r="R854" i="1" s="1"/>
  <c r="J854" i="1" l="1"/>
  <c r="S853" i="1"/>
  <c r="F855" i="1"/>
  <c r="O855" i="1" s="1"/>
  <c r="R855" i="1" s="1"/>
  <c r="J855" i="1" l="1"/>
  <c r="S854" i="1"/>
  <c r="F856" i="1"/>
  <c r="J856" i="1" s="1"/>
  <c r="O856" i="1" l="1"/>
  <c r="R856" i="1" s="1"/>
  <c r="S855" i="1"/>
  <c r="F857" i="1"/>
  <c r="J857" i="1" s="1"/>
  <c r="O857" i="1" l="1"/>
  <c r="R857" i="1" s="1"/>
  <c r="S856" i="1"/>
  <c r="F858" i="1"/>
  <c r="O858" i="1" s="1"/>
  <c r="R858" i="1" s="1"/>
  <c r="J858" i="1" l="1"/>
  <c r="S857" i="1"/>
  <c r="F859" i="1"/>
  <c r="J859" i="1" s="1"/>
  <c r="S858" i="1" l="1"/>
  <c r="O859" i="1"/>
  <c r="R859" i="1" s="1"/>
  <c r="F860" i="1"/>
  <c r="O860" i="1" s="1"/>
  <c r="R860" i="1" s="1"/>
  <c r="J860" i="1" l="1"/>
  <c r="S859" i="1"/>
  <c r="F861" i="1"/>
  <c r="J861" i="1" s="1"/>
  <c r="O861" i="1" l="1"/>
  <c r="R861" i="1" s="1"/>
  <c r="F862" i="1"/>
  <c r="J862" i="1" s="1"/>
  <c r="S860" i="1"/>
  <c r="O862" i="1" l="1"/>
  <c r="R862" i="1" s="1"/>
  <c r="S861" i="1"/>
  <c r="F863" i="1"/>
  <c r="J863" i="1" s="1"/>
  <c r="O863" i="1" l="1"/>
  <c r="R863" i="1" s="1"/>
  <c r="S862" i="1"/>
  <c r="F864" i="1"/>
  <c r="J864" i="1" s="1"/>
  <c r="O864" i="1" l="1"/>
  <c r="R864" i="1" s="1"/>
  <c r="S863" i="1"/>
  <c r="F865" i="1"/>
  <c r="J865" i="1" s="1"/>
  <c r="P865" i="1" l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S864" i="1"/>
  <c r="O865" i="1"/>
  <c r="F866" i="1"/>
  <c r="O866" i="1" s="1"/>
  <c r="Q865" i="1" l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S865" i="1"/>
  <c r="J866" i="1"/>
  <c r="F867" i="1"/>
  <c r="O867" i="1" s="1"/>
  <c r="R867" i="1" l="1"/>
  <c r="R866" i="1"/>
  <c r="R865" i="1"/>
  <c r="S866" i="1"/>
  <c r="F868" i="1"/>
  <c r="J868" i="1" s="1"/>
  <c r="J867" i="1"/>
  <c r="O868" i="1" l="1"/>
  <c r="R868" i="1" s="1"/>
  <c r="F869" i="1"/>
  <c r="J869" i="1" s="1"/>
  <c r="S867" i="1"/>
  <c r="O869" i="1" l="1"/>
  <c r="R869" i="1" s="1"/>
  <c r="S868" i="1"/>
  <c r="F870" i="1"/>
  <c r="J870" i="1" s="1"/>
  <c r="O870" i="1" l="1"/>
  <c r="R870" i="1" s="1"/>
  <c r="S869" i="1"/>
  <c r="F871" i="1"/>
  <c r="J871" i="1" s="1"/>
  <c r="O871" i="1" l="1"/>
  <c r="R871" i="1" s="1"/>
  <c r="S870" i="1"/>
  <c r="F872" i="1"/>
  <c r="J872" i="1" s="1"/>
  <c r="S871" i="1" l="1"/>
  <c r="O872" i="1"/>
  <c r="R872" i="1" s="1"/>
  <c r="F873" i="1"/>
  <c r="J873" i="1" s="1"/>
  <c r="O873" i="1" l="1"/>
  <c r="R873" i="1" s="1"/>
  <c r="F874" i="1"/>
  <c r="J874" i="1" s="1"/>
  <c r="S872" i="1"/>
  <c r="O874" i="1" l="1"/>
  <c r="R874" i="1" s="1"/>
  <c r="S873" i="1"/>
  <c r="F875" i="1"/>
  <c r="J875" i="1" s="1"/>
  <c r="S874" i="1" l="1"/>
  <c r="O875" i="1"/>
  <c r="R875" i="1" s="1"/>
  <c r="F876" i="1"/>
  <c r="O876" i="1" s="1"/>
  <c r="R876" i="1" s="1"/>
  <c r="J876" i="1" l="1"/>
  <c r="S875" i="1"/>
  <c r="F877" i="1"/>
  <c r="J877" i="1" s="1"/>
  <c r="O877" i="1" l="1"/>
  <c r="R877" i="1" s="1"/>
  <c r="F878" i="1"/>
  <c r="J878" i="1" s="1"/>
  <c r="S876" i="1"/>
  <c r="O878" i="1" l="1"/>
  <c r="R878" i="1" s="1"/>
  <c r="F879" i="1"/>
  <c r="J879" i="1" s="1"/>
  <c r="S877" i="1"/>
  <c r="O879" i="1" l="1"/>
  <c r="R879" i="1" s="1"/>
  <c r="F880" i="1"/>
  <c r="J880" i="1" s="1"/>
  <c r="S878" i="1"/>
  <c r="O880" i="1" l="1"/>
  <c r="R880" i="1" s="1"/>
  <c r="F881" i="1"/>
  <c r="J881" i="1" s="1"/>
  <c r="S879" i="1"/>
  <c r="O881" i="1" l="1"/>
  <c r="R881" i="1" s="1"/>
  <c r="F882" i="1"/>
  <c r="J882" i="1" s="1"/>
  <c r="S880" i="1"/>
  <c r="O882" i="1" l="1"/>
  <c r="R882" i="1" s="1"/>
  <c r="F883" i="1"/>
  <c r="J883" i="1" s="1"/>
  <c r="S881" i="1"/>
  <c r="O883" i="1" l="1"/>
  <c r="R883" i="1" s="1"/>
  <c r="F884" i="1"/>
  <c r="J884" i="1" s="1"/>
  <c r="S882" i="1"/>
  <c r="O884" i="1" l="1"/>
  <c r="R884" i="1" s="1"/>
  <c r="F885" i="1"/>
  <c r="J885" i="1" s="1"/>
  <c r="S883" i="1"/>
  <c r="O885" i="1" l="1"/>
  <c r="R885" i="1" s="1"/>
  <c r="F886" i="1"/>
  <c r="J886" i="1" s="1"/>
  <c r="S884" i="1"/>
  <c r="O886" i="1" l="1"/>
  <c r="R886" i="1" s="1"/>
  <c r="F887" i="1"/>
  <c r="J887" i="1" s="1"/>
  <c r="S885" i="1"/>
  <c r="O887" i="1" l="1"/>
  <c r="R887" i="1" s="1"/>
  <c r="F888" i="1"/>
  <c r="J888" i="1" s="1"/>
  <c r="S886" i="1"/>
  <c r="O888" i="1" l="1"/>
  <c r="R888" i="1" s="1"/>
  <c r="F889" i="1"/>
  <c r="J889" i="1" s="1"/>
  <c r="S887" i="1"/>
  <c r="O889" i="1" l="1"/>
  <c r="R889" i="1" s="1"/>
  <c r="F890" i="1"/>
  <c r="O890" i="1" s="1"/>
  <c r="R890" i="1" s="1"/>
  <c r="S888" i="1"/>
  <c r="J890" i="1" l="1"/>
  <c r="F891" i="1"/>
  <c r="J891" i="1" s="1"/>
  <c r="S889" i="1"/>
  <c r="O891" i="1" l="1"/>
  <c r="R891" i="1" s="1"/>
  <c r="F892" i="1"/>
  <c r="J892" i="1" s="1"/>
  <c r="S890" i="1"/>
  <c r="O892" i="1" l="1"/>
  <c r="R892" i="1" s="1"/>
  <c r="F893" i="1"/>
  <c r="J893" i="1" s="1"/>
  <c r="S891" i="1"/>
  <c r="O893" i="1" l="1"/>
  <c r="R893" i="1" s="1"/>
  <c r="F894" i="1"/>
  <c r="J894" i="1" s="1"/>
  <c r="S892" i="1"/>
  <c r="O894" i="1" l="1"/>
  <c r="R894" i="1" s="1"/>
  <c r="F895" i="1"/>
  <c r="J895" i="1" s="1"/>
  <c r="S893" i="1"/>
  <c r="O895" i="1" l="1"/>
  <c r="R895" i="1" s="1"/>
  <c r="F896" i="1"/>
  <c r="J896" i="1" s="1"/>
  <c r="S894" i="1"/>
  <c r="P896" i="1" l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O896" i="1"/>
  <c r="F897" i="1"/>
  <c r="J897" i="1" s="1"/>
  <c r="S895" i="1"/>
  <c r="Q896" i="1" l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O897" i="1"/>
  <c r="F898" i="1"/>
  <c r="J898" i="1" s="1"/>
  <c r="S896" i="1"/>
  <c r="R897" i="1" l="1"/>
  <c r="R896" i="1"/>
  <c r="O898" i="1"/>
  <c r="R898" i="1" s="1"/>
  <c r="S897" i="1"/>
  <c r="F899" i="1"/>
  <c r="J899" i="1" s="1"/>
  <c r="S898" i="1" l="1"/>
  <c r="F900" i="1"/>
  <c r="O900" i="1" s="1"/>
  <c r="R900" i="1" s="1"/>
  <c r="O899" i="1"/>
  <c r="R899" i="1" s="1"/>
  <c r="J900" i="1" l="1"/>
  <c r="F901" i="1"/>
  <c r="J901" i="1" s="1"/>
  <c r="S899" i="1"/>
  <c r="O901" i="1" l="1"/>
  <c r="R901" i="1" s="1"/>
  <c r="S900" i="1"/>
  <c r="F902" i="1"/>
  <c r="J902" i="1" s="1"/>
  <c r="O902" i="1" l="1"/>
  <c r="R902" i="1" s="1"/>
  <c r="S901" i="1"/>
  <c r="F903" i="1"/>
  <c r="J903" i="1" s="1"/>
  <c r="O903" i="1" l="1"/>
  <c r="R903" i="1" s="1"/>
  <c r="S902" i="1"/>
  <c r="F904" i="1"/>
  <c r="O904" i="1" s="1"/>
  <c r="R904" i="1" s="1"/>
  <c r="J904" i="1" l="1"/>
  <c r="S903" i="1"/>
  <c r="F905" i="1"/>
  <c r="O905" i="1" s="1"/>
  <c r="R905" i="1" s="1"/>
  <c r="J905" i="1" l="1"/>
  <c r="S904" i="1"/>
  <c r="F906" i="1"/>
  <c r="O906" i="1" s="1"/>
  <c r="R906" i="1" s="1"/>
  <c r="J906" i="1" l="1"/>
  <c r="S905" i="1"/>
  <c r="F907" i="1"/>
  <c r="J907" i="1" s="1"/>
  <c r="S906" i="1" l="1"/>
  <c r="O907" i="1"/>
  <c r="R907" i="1" s="1"/>
  <c r="F908" i="1"/>
  <c r="O908" i="1" s="1"/>
  <c r="R908" i="1" s="1"/>
  <c r="J908" i="1" l="1"/>
  <c r="S907" i="1"/>
  <c r="F909" i="1"/>
  <c r="J909" i="1" s="1"/>
  <c r="O909" i="1" l="1"/>
  <c r="R909" i="1" s="1"/>
  <c r="F910" i="1"/>
  <c r="J910" i="1" s="1"/>
  <c r="S908" i="1"/>
  <c r="O910" i="1" l="1"/>
  <c r="R910" i="1" s="1"/>
  <c r="S909" i="1"/>
  <c r="F911" i="1"/>
  <c r="J911" i="1" s="1"/>
  <c r="O911" i="1" l="1"/>
  <c r="R911" i="1" s="1"/>
  <c r="S910" i="1"/>
  <c r="F912" i="1"/>
  <c r="J912" i="1" s="1"/>
  <c r="O912" i="1" l="1"/>
  <c r="R912" i="1" s="1"/>
  <c r="F913" i="1"/>
  <c r="J913" i="1" s="1"/>
  <c r="S911" i="1"/>
  <c r="O913" i="1" l="1"/>
  <c r="R913" i="1" s="1"/>
  <c r="S912" i="1"/>
  <c r="F914" i="1"/>
  <c r="J914" i="1" s="1"/>
  <c r="O914" i="1" l="1"/>
  <c r="R914" i="1" s="1"/>
  <c r="S913" i="1"/>
  <c r="F915" i="1"/>
  <c r="J915" i="1" s="1"/>
  <c r="O915" i="1" l="1"/>
  <c r="R915" i="1" s="1"/>
  <c r="S914" i="1"/>
  <c r="F916" i="1"/>
  <c r="J916" i="1" s="1"/>
  <c r="F917" i="1" l="1"/>
  <c r="J917" i="1" s="1"/>
  <c r="O916" i="1"/>
  <c r="R916" i="1" s="1"/>
  <c r="S915" i="1"/>
  <c r="O917" i="1" l="1"/>
  <c r="R917" i="1" s="1"/>
  <c r="S916" i="1"/>
  <c r="F918" i="1"/>
  <c r="O918" i="1" s="1"/>
  <c r="R918" i="1" s="1"/>
  <c r="J918" i="1" l="1"/>
  <c r="S917" i="1"/>
  <c r="F919" i="1"/>
  <c r="J919" i="1" s="1"/>
  <c r="O919" i="1" l="1"/>
  <c r="R919" i="1" s="1"/>
  <c r="S918" i="1"/>
  <c r="F920" i="1"/>
  <c r="J920" i="1" s="1"/>
  <c r="O920" i="1" l="1"/>
  <c r="R920" i="1" s="1"/>
  <c r="S919" i="1"/>
  <c r="F921" i="1"/>
  <c r="O921" i="1" s="1"/>
  <c r="R921" i="1" s="1"/>
  <c r="S920" i="1" l="1"/>
  <c r="J921" i="1"/>
  <c r="F922" i="1"/>
  <c r="O922" i="1" s="1"/>
  <c r="R922" i="1" s="1"/>
  <c r="J922" i="1" l="1"/>
  <c r="S921" i="1"/>
  <c r="F923" i="1"/>
  <c r="J923" i="1" s="1"/>
  <c r="O923" i="1" l="1"/>
  <c r="R923" i="1" s="1"/>
  <c r="S922" i="1"/>
  <c r="F924" i="1"/>
  <c r="J924" i="1" s="1"/>
  <c r="O924" i="1" l="1"/>
  <c r="R924" i="1" s="1"/>
  <c r="S923" i="1"/>
  <c r="F925" i="1"/>
  <c r="J925" i="1" s="1"/>
  <c r="O925" i="1" l="1"/>
  <c r="R925" i="1" s="1"/>
  <c r="F926" i="1"/>
  <c r="J926" i="1" s="1"/>
  <c r="S924" i="1"/>
  <c r="O926" i="1" l="1"/>
  <c r="P927" i="1" s="1"/>
  <c r="S925" i="1"/>
  <c r="F927" i="1"/>
  <c r="J927" i="1" s="1"/>
  <c r="R926" i="1" l="1"/>
  <c r="S926" i="1"/>
  <c r="P928" i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Q927" i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O927" i="1"/>
  <c r="F928" i="1"/>
  <c r="J928" i="1" s="1"/>
  <c r="R927" i="1" l="1"/>
  <c r="O928" i="1"/>
  <c r="R928" i="1" s="1"/>
  <c r="F929" i="1"/>
  <c r="J929" i="1" s="1"/>
  <c r="S927" i="1"/>
  <c r="O929" i="1" l="1"/>
  <c r="R929" i="1" s="1"/>
  <c r="S928" i="1"/>
  <c r="F930" i="1"/>
  <c r="J930" i="1" s="1"/>
  <c r="F931" i="1" l="1"/>
  <c r="J931" i="1" s="1"/>
  <c r="S929" i="1"/>
  <c r="O930" i="1"/>
  <c r="R930" i="1" s="1"/>
  <c r="O931" i="1" l="1"/>
  <c r="R931" i="1" s="1"/>
  <c r="S930" i="1"/>
  <c r="F932" i="1"/>
  <c r="J932" i="1" s="1"/>
  <c r="O932" i="1" l="1"/>
  <c r="R932" i="1" s="1"/>
  <c r="S931" i="1"/>
  <c r="F933" i="1"/>
  <c r="O933" i="1" s="1"/>
  <c r="R933" i="1" s="1"/>
  <c r="J933" i="1" l="1"/>
  <c r="S932" i="1"/>
  <c r="F934" i="1"/>
  <c r="O934" i="1" s="1"/>
  <c r="R934" i="1" s="1"/>
  <c r="J934" i="1" l="1"/>
  <c r="S933" i="1"/>
  <c r="F935" i="1"/>
  <c r="J935" i="1" s="1"/>
  <c r="O935" i="1" l="1"/>
  <c r="R935" i="1" s="1"/>
  <c r="S934" i="1"/>
  <c r="F936" i="1"/>
  <c r="J936" i="1" s="1"/>
  <c r="O936" i="1" l="1"/>
  <c r="R936" i="1" s="1"/>
  <c r="S935" i="1"/>
  <c r="F937" i="1"/>
  <c r="J937" i="1" s="1"/>
  <c r="O937" i="1" l="1"/>
  <c r="R937" i="1" s="1"/>
  <c r="S936" i="1"/>
  <c r="F938" i="1"/>
  <c r="J938" i="1" s="1"/>
  <c r="O938" i="1" l="1"/>
  <c r="R938" i="1" s="1"/>
  <c r="S937" i="1"/>
  <c r="F939" i="1"/>
  <c r="J939" i="1" s="1"/>
  <c r="O939" i="1" l="1"/>
  <c r="R939" i="1" s="1"/>
  <c r="S938" i="1"/>
  <c r="F940" i="1"/>
  <c r="O940" i="1" s="1"/>
  <c r="R940" i="1" s="1"/>
  <c r="J940" i="1" l="1"/>
  <c r="S939" i="1"/>
  <c r="F941" i="1"/>
  <c r="J941" i="1" s="1"/>
  <c r="O941" i="1" l="1"/>
  <c r="R941" i="1" s="1"/>
  <c r="S940" i="1"/>
  <c r="F942" i="1"/>
  <c r="J942" i="1" s="1"/>
  <c r="O942" i="1" l="1"/>
  <c r="R942" i="1" s="1"/>
  <c r="S941" i="1"/>
  <c r="F943" i="1"/>
  <c r="J943" i="1" s="1"/>
  <c r="O943" i="1" l="1"/>
  <c r="R943" i="1" s="1"/>
  <c r="S942" i="1"/>
  <c r="F944" i="1"/>
  <c r="J944" i="1" s="1"/>
  <c r="O944" i="1" l="1"/>
  <c r="R944" i="1" s="1"/>
  <c r="S943" i="1"/>
  <c r="F945" i="1"/>
  <c r="J945" i="1" s="1"/>
  <c r="O945" i="1" l="1"/>
  <c r="R945" i="1" s="1"/>
  <c r="S944" i="1"/>
  <c r="F946" i="1"/>
  <c r="J946" i="1" s="1"/>
  <c r="O946" i="1" l="1"/>
  <c r="R946" i="1" s="1"/>
  <c r="S945" i="1"/>
  <c r="F947" i="1"/>
  <c r="J947" i="1" s="1"/>
  <c r="O947" i="1" l="1"/>
  <c r="R947" i="1" s="1"/>
  <c r="S946" i="1"/>
  <c r="F948" i="1"/>
  <c r="J948" i="1" s="1"/>
  <c r="O948" i="1" l="1"/>
  <c r="R948" i="1" s="1"/>
  <c r="S947" i="1"/>
  <c r="F949" i="1"/>
  <c r="J949" i="1" s="1"/>
  <c r="O949" i="1" l="1"/>
  <c r="R949" i="1" s="1"/>
  <c r="S948" i="1"/>
  <c r="F950" i="1"/>
  <c r="O950" i="1" s="1"/>
  <c r="R950" i="1" s="1"/>
  <c r="J950" i="1" l="1"/>
  <c r="S949" i="1"/>
  <c r="F951" i="1"/>
  <c r="O951" i="1" s="1"/>
  <c r="R951" i="1" s="1"/>
  <c r="J951" i="1" l="1"/>
  <c r="S950" i="1"/>
  <c r="F952" i="1"/>
  <c r="O952" i="1" s="1"/>
  <c r="R952" i="1" s="1"/>
  <c r="J952" i="1" l="1"/>
  <c r="S951" i="1"/>
  <c r="F953" i="1"/>
  <c r="O953" i="1" s="1"/>
  <c r="R953" i="1" s="1"/>
  <c r="J953" i="1" l="1"/>
  <c r="S952" i="1"/>
  <c r="F954" i="1"/>
  <c r="J954" i="1" s="1"/>
  <c r="O954" i="1" l="1"/>
  <c r="R954" i="1" s="1"/>
  <c r="S953" i="1"/>
  <c r="F955" i="1"/>
  <c r="O955" i="1" s="1"/>
  <c r="R955" i="1" s="1"/>
  <c r="S954" i="1" l="1"/>
  <c r="F956" i="1"/>
  <c r="J956" i="1" s="1"/>
  <c r="J955" i="1"/>
  <c r="O956" i="1" l="1"/>
  <c r="P957" i="1" s="1"/>
  <c r="S955" i="1"/>
  <c r="F957" i="1"/>
  <c r="J957" i="1" s="1"/>
  <c r="R956" i="1" l="1"/>
  <c r="S956" i="1"/>
  <c r="F958" i="1"/>
  <c r="J958" i="1" s="1"/>
  <c r="O957" i="1"/>
  <c r="P958" i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Q957" i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O958" i="1" l="1"/>
  <c r="R958" i="1" s="1"/>
  <c r="S957" i="1"/>
  <c r="R957" i="1"/>
  <c r="F959" i="1"/>
  <c r="J959" i="1" s="1"/>
  <c r="F960" i="1" l="1"/>
  <c r="J960" i="1" s="1"/>
  <c r="S958" i="1"/>
  <c r="O959" i="1"/>
  <c r="R959" i="1" s="1"/>
  <c r="O960" i="1" l="1"/>
  <c r="R960" i="1" s="1"/>
  <c r="F961" i="1"/>
  <c r="J961" i="1" s="1"/>
  <c r="S959" i="1"/>
  <c r="O961" i="1" l="1"/>
  <c r="R961" i="1" s="1"/>
  <c r="S960" i="1"/>
  <c r="F962" i="1"/>
  <c r="J962" i="1" s="1"/>
  <c r="O962" i="1" l="1"/>
  <c r="R962" i="1" s="1"/>
  <c r="S961" i="1"/>
  <c r="F963" i="1"/>
  <c r="J963" i="1" s="1"/>
  <c r="O963" i="1" l="1"/>
  <c r="R963" i="1" s="1"/>
  <c r="F964" i="1"/>
  <c r="J964" i="1" s="1"/>
  <c r="S962" i="1"/>
  <c r="O964" i="1" l="1"/>
  <c r="R964" i="1" s="1"/>
  <c r="F965" i="1"/>
  <c r="J965" i="1" s="1"/>
  <c r="S963" i="1"/>
  <c r="O965" i="1" l="1"/>
  <c r="R965" i="1" s="1"/>
  <c r="F966" i="1"/>
  <c r="J966" i="1" s="1"/>
  <c r="S964" i="1"/>
  <c r="O966" i="1" l="1"/>
  <c r="R966" i="1" s="1"/>
  <c r="S965" i="1"/>
  <c r="F967" i="1"/>
  <c r="J967" i="1" s="1"/>
  <c r="O967" i="1" l="1"/>
  <c r="R967" i="1" s="1"/>
  <c r="F968" i="1"/>
  <c r="J968" i="1" s="1"/>
  <c r="S966" i="1"/>
  <c r="O968" i="1" l="1"/>
  <c r="R968" i="1" s="1"/>
  <c r="S967" i="1"/>
  <c r="F969" i="1"/>
  <c r="J969" i="1" s="1"/>
  <c r="O969" i="1" l="1"/>
  <c r="R969" i="1" s="1"/>
  <c r="F970" i="1"/>
  <c r="J970" i="1" s="1"/>
  <c r="S968" i="1"/>
  <c r="O970" i="1" l="1"/>
  <c r="R970" i="1" s="1"/>
  <c r="F971" i="1"/>
  <c r="J971" i="1" s="1"/>
  <c r="S969" i="1"/>
  <c r="O971" i="1" l="1"/>
  <c r="R971" i="1" s="1"/>
  <c r="F972" i="1"/>
  <c r="J972" i="1" s="1"/>
  <c r="S970" i="1"/>
  <c r="O972" i="1" l="1"/>
  <c r="R972" i="1" s="1"/>
  <c r="F973" i="1"/>
  <c r="J973" i="1" s="1"/>
  <c r="S971" i="1"/>
  <c r="O973" i="1" l="1"/>
  <c r="R973" i="1" s="1"/>
  <c r="F974" i="1"/>
  <c r="J974" i="1" s="1"/>
  <c r="S972" i="1"/>
  <c r="O974" i="1" l="1"/>
  <c r="R974" i="1" s="1"/>
  <c r="S973" i="1"/>
  <c r="F975" i="1"/>
  <c r="O975" i="1" s="1"/>
  <c r="R975" i="1" s="1"/>
  <c r="J975" i="1" l="1"/>
  <c r="S974" i="1"/>
  <c r="F976" i="1"/>
  <c r="O976" i="1" s="1"/>
  <c r="R976" i="1" s="1"/>
  <c r="J976" i="1" l="1"/>
  <c r="S975" i="1"/>
  <c r="F977" i="1"/>
  <c r="O977" i="1" s="1"/>
  <c r="R977" i="1" s="1"/>
  <c r="J977" i="1" l="1"/>
  <c r="S976" i="1"/>
  <c r="F978" i="1"/>
  <c r="J978" i="1" s="1"/>
  <c r="O978" i="1" l="1"/>
  <c r="R978" i="1" s="1"/>
  <c r="S977" i="1"/>
  <c r="F979" i="1"/>
  <c r="O979" i="1" s="1"/>
  <c r="R979" i="1" s="1"/>
  <c r="S978" i="1" l="1"/>
  <c r="J979" i="1"/>
  <c r="F980" i="1"/>
  <c r="O980" i="1" s="1"/>
  <c r="R980" i="1" s="1"/>
  <c r="J980" i="1" l="1"/>
  <c r="F981" i="1"/>
  <c r="J981" i="1" s="1"/>
  <c r="S979" i="1"/>
  <c r="O981" i="1" l="1"/>
  <c r="R981" i="1" s="1"/>
  <c r="F982" i="1"/>
  <c r="J982" i="1" s="1"/>
  <c r="S980" i="1"/>
  <c r="O982" i="1" l="1"/>
  <c r="R982" i="1" s="1"/>
  <c r="S981" i="1"/>
  <c r="F983" i="1"/>
  <c r="J983" i="1" s="1"/>
  <c r="O983" i="1" l="1"/>
  <c r="R983" i="1" s="1"/>
  <c r="F984" i="1"/>
  <c r="J984" i="1" s="1"/>
  <c r="S982" i="1"/>
  <c r="O984" i="1" l="1"/>
  <c r="R984" i="1" s="1"/>
  <c r="S983" i="1"/>
  <c r="F985" i="1"/>
  <c r="O985" i="1" s="1"/>
  <c r="R985" i="1" s="1"/>
  <c r="J985" i="1" l="1"/>
  <c r="S984" i="1"/>
  <c r="F986" i="1"/>
  <c r="J986" i="1" s="1"/>
  <c r="O986" i="1" l="1"/>
  <c r="R986" i="1" s="1"/>
  <c r="S985" i="1"/>
  <c r="F987" i="1"/>
  <c r="J987" i="1" s="1"/>
  <c r="O987" i="1" l="1"/>
  <c r="R987" i="1" s="1"/>
  <c r="S986" i="1"/>
  <c r="F988" i="1"/>
  <c r="J988" i="1" s="1"/>
  <c r="P988" i="1" l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F989" i="1"/>
  <c r="J989" i="1" s="1"/>
  <c r="S987" i="1"/>
  <c r="O988" i="1"/>
  <c r="P989" i="1" l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O989" i="1"/>
  <c r="R989" i="1" s="1"/>
  <c r="F990" i="1"/>
  <c r="J990" i="1" s="1"/>
  <c r="R988" i="1"/>
  <c r="S988" i="1"/>
  <c r="O990" i="1" l="1"/>
  <c r="R990" i="1" s="1"/>
  <c r="F991" i="1"/>
  <c r="J991" i="1" s="1"/>
  <c r="S989" i="1"/>
  <c r="O991" i="1" l="1"/>
  <c r="R991" i="1" s="1"/>
  <c r="F992" i="1"/>
  <c r="J992" i="1" s="1"/>
  <c r="S990" i="1"/>
  <c r="O992" i="1" l="1"/>
  <c r="R992" i="1" s="1"/>
  <c r="F993" i="1"/>
  <c r="J993" i="1" s="1"/>
  <c r="S991" i="1"/>
  <c r="O993" i="1" l="1"/>
  <c r="R993" i="1" s="1"/>
  <c r="S992" i="1"/>
  <c r="F994" i="1"/>
  <c r="J994" i="1" s="1"/>
  <c r="O994" i="1" l="1"/>
  <c r="R994" i="1" s="1"/>
  <c r="S993" i="1"/>
  <c r="F995" i="1"/>
  <c r="J995" i="1" s="1"/>
  <c r="O995" i="1" l="1"/>
  <c r="R995" i="1" s="1"/>
  <c r="S994" i="1"/>
  <c r="F996" i="1"/>
  <c r="J996" i="1" s="1"/>
  <c r="O996" i="1" l="1"/>
  <c r="R996" i="1" s="1"/>
  <c r="S995" i="1"/>
  <c r="F997" i="1"/>
  <c r="J997" i="1" s="1"/>
  <c r="O997" i="1" l="1"/>
  <c r="R997" i="1" s="1"/>
  <c r="S996" i="1"/>
  <c r="F998" i="1"/>
  <c r="J998" i="1" s="1"/>
  <c r="O998" i="1" l="1"/>
  <c r="R998" i="1" s="1"/>
  <c r="F999" i="1"/>
  <c r="J999" i="1" s="1"/>
  <c r="S997" i="1"/>
  <c r="O999" i="1" l="1"/>
  <c r="R999" i="1" s="1"/>
  <c r="S998" i="1"/>
  <c r="F1000" i="1"/>
  <c r="O1000" i="1" s="1"/>
  <c r="R1000" i="1" s="1"/>
  <c r="J1000" i="1" l="1"/>
  <c r="F1001" i="1"/>
  <c r="J1001" i="1" s="1"/>
  <c r="S999" i="1"/>
  <c r="O1001" i="1" l="1"/>
  <c r="R1001" i="1" s="1"/>
  <c r="S1000" i="1"/>
  <c r="F1002" i="1"/>
  <c r="J1002" i="1" s="1"/>
  <c r="O1002" i="1" l="1"/>
  <c r="R1002" i="1" s="1"/>
  <c r="F1003" i="1"/>
  <c r="J1003" i="1" s="1"/>
  <c r="S1001" i="1"/>
  <c r="O1003" i="1" l="1"/>
  <c r="R1003" i="1" s="1"/>
  <c r="S1002" i="1"/>
  <c r="F1004" i="1"/>
  <c r="J1004" i="1" s="1"/>
  <c r="O1004" i="1" l="1"/>
  <c r="R1004" i="1" s="1"/>
  <c r="S1003" i="1"/>
  <c r="F1005" i="1"/>
  <c r="J1005" i="1" s="1"/>
  <c r="O1005" i="1" l="1"/>
  <c r="R1005" i="1" s="1"/>
  <c r="S1004" i="1"/>
  <c r="F1006" i="1"/>
  <c r="J1006" i="1" s="1"/>
  <c r="O1006" i="1" l="1"/>
  <c r="R1006" i="1" s="1"/>
  <c r="F1007" i="1"/>
  <c r="J1007" i="1" s="1"/>
  <c r="S1005" i="1"/>
  <c r="O1007" i="1" l="1"/>
  <c r="R1007" i="1" s="1"/>
  <c r="S1006" i="1"/>
  <c r="F1008" i="1"/>
  <c r="J1008" i="1" s="1"/>
  <c r="O1008" i="1" l="1"/>
  <c r="R1008" i="1" s="1"/>
  <c r="F1009" i="1"/>
  <c r="O1009" i="1" s="1"/>
  <c r="R1009" i="1" s="1"/>
  <c r="S1007" i="1"/>
  <c r="F1010" i="1" l="1"/>
  <c r="J1010" i="1" s="1"/>
  <c r="J1009" i="1"/>
  <c r="S1008" i="1"/>
  <c r="O1010" i="1" l="1"/>
  <c r="R1010" i="1" s="1"/>
  <c r="S1009" i="1"/>
  <c r="F1011" i="1"/>
  <c r="J1011" i="1" s="1"/>
  <c r="O1011" i="1" l="1"/>
  <c r="R1011" i="1" s="1"/>
  <c r="S1010" i="1"/>
  <c r="F1012" i="1"/>
  <c r="J1012" i="1" s="1"/>
  <c r="O1012" i="1" l="1"/>
  <c r="R1012" i="1" s="1"/>
  <c r="S1011" i="1"/>
  <c r="F1013" i="1"/>
  <c r="J1013" i="1" s="1"/>
  <c r="O1013" i="1" l="1"/>
  <c r="R1013" i="1" s="1"/>
  <c r="S1012" i="1"/>
  <c r="F1014" i="1"/>
  <c r="O1014" i="1" s="1"/>
  <c r="R1014" i="1" s="1"/>
  <c r="J1014" i="1" l="1"/>
  <c r="S1013" i="1"/>
  <c r="F1015" i="1"/>
  <c r="J1015" i="1" s="1"/>
  <c r="O1015" i="1" l="1"/>
  <c r="R1015" i="1" s="1"/>
  <c r="S1014" i="1"/>
  <c r="F1016" i="1"/>
  <c r="J1016" i="1" s="1"/>
  <c r="O1016" i="1" l="1"/>
  <c r="R1016" i="1" s="1"/>
  <c r="F1017" i="1"/>
  <c r="J1017" i="1" s="1"/>
  <c r="S1015" i="1"/>
  <c r="O1017" i="1" l="1"/>
  <c r="P1018" i="1" s="1"/>
  <c r="S1016" i="1"/>
  <c r="F1018" i="1"/>
  <c r="J1018" i="1" s="1"/>
  <c r="R1017" i="1" l="1"/>
  <c r="S1017" i="1"/>
  <c r="F1019" i="1"/>
  <c r="O1019" i="1" s="1"/>
  <c r="P1019" i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Q1018" i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O1018" i="1"/>
  <c r="R1018" i="1" l="1"/>
  <c r="R1019" i="1"/>
  <c r="J1019" i="1"/>
  <c r="F1020" i="1"/>
  <c r="J1020" i="1" s="1"/>
  <c r="S1018" i="1"/>
  <c r="O1020" i="1" l="1"/>
  <c r="R1020" i="1" s="1"/>
  <c r="S1019" i="1"/>
  <c r="F1021" i="1"/>
  <c r="O1021" i="1" s="1"/>
  <c r="R1021" i="1" s="1"/>
  <c r="J1021" i="1" l="1"/>
  <c r="S1020" i="1"/>
  <c r="F1022" i="1"/>
  <c r="J1022" i="1" s="1"/>
  <c r="O1022" i="1" l="1"/>
  <c r="R1022" i="1" s="1"/>
  <c r="F1023" i="1"/>
  <c r="J1023" i="1" s="1"/>
  <c r="S1021" i="1"/>
  <c r="O1023" i="1" l="1"/>
  <c r="R1023" i="1" s="1"/>
  <c r="S1022" i="1"/>
  <c r="F1024" i="1"/>
  <c r="J1024" i="1" s="1"/>
  <c r="O1024" i="1" l="1"/>
  <c r="R1024" i="1" s="1"/>
  <c r="F1025" i="1"/>
  <c r="J1025" i="1" s="1"/>
  <c r="S1023" i="1"/>
  <c r="O1025" i="1" l="1"/>
  <c r="R1025" i="1" s="1"/>
  <c r="S1024" i="1"/>
  <c r="F1026" i="1"/>
  <c r="J1026" i="1" s="1"/>
  <c r="O1026" i="1" l="1"/>
  <c r="R1026" i="1" s="1"/>
  <c r="F1027" i="1"/>
  <c r="J1027" i="1" s="1"/>
  <c r="S1025" i="1"/>
  <c r="O1027" i="1" l="1"/>
  <c r="R1027" i="1" s="1"/>
  <c r="S1026" i="1"/>
  <c r="F1028" i="1"/>
  <c r="J1028" i="1" s="1"/>
  <c r="O1028" i="1" l="1"/>
  <c r="R1028" i="1" s="1"/>
  <c r="S1027" i="1"/>
  <c r="F1029" i="1"/>
  <c r="J1029" i="1" s="1"/>
  <c r="O1029" i="1" l="1"/>
  <c r="R1029" i="1" s="1"/>
  <c r="S1028" i="1"/>
  <c r="F1030" i="1"/>
  <c r="J1030" i="1" s="1"/>
  <c r="O1030" i="1" l="1"/>
  <c r="R1030" i="1" s="1"/>
  <c r="S1029" i="1"/>
  <c r="F1031" i="1"/>
  <c r="J1031" i="1" s="1"/>
  <c r="O1031" i="1" l="1"/>
  <c r="R1031" i="1" s="1"/>
  <c r="S1030" i="1"/>
  <c r="F1032" i="1"/>
  <c r="J1032" i="1" s="1"/>
  <c r="O1032" i="1" l="1"/>
  <c r="R1032" i="1" s="1"/>
  <c r="S1031" i="1"/>
  <c r="F1033" i="1"/>
  <c r="O1033" i="1" s="1"/>
  <c r="R1033" i="1" s="1"/>
  <c r="J1033" i="1" l="1"/>
  <c r="S1032" i="1"/>
  <c r="F1034" i="1"/>
  <c r="J1034" i="1" s="1"/>
  <c r="O1034" i="1" l="1"/>
  <c r="R1034" i="1" s="1"/>
  <c r="S1033" i="1"/>
  <c r="F1035" i="1"/>
  <c r="J1035" i="1" s="1"/>
  <c r="O1035" i="1" l="1"/>
  <c r="R1035" i="1" s="1"/>
  <c r="S1034" i="1"/>
  <c r="F1036" i="1"/>
  <c r="J1036" i="1" s="1"/>
  <c r="O1036" i="1" l="1"/>
  <c r="R1036" i="1" s="1"/>
  <c r="S1035" i="1"/>
  <c r="F1037" i="1"/>
  <c r="J1037" i="1" s="1"/>
  <c r="O1037" i="1" l="1"/>
  <c r="R1037" i="1" s="1"/>
  <c r="S1036" i="1"/>
  <c r="F1038" i="1"/>
  <c r="J1038" i="1" s="1"/>
  <c r="O1038" i="1" l="1"/>
  <c r="R1038" i="1" s="1"/>
  <c r="S1037" i="1"/>
  <c r="F1039" i="1"/>
  <c r="O1039" i="1" s="1"/>
  <c r="R1039" i="1" s="1"/>
  <c r="S1038" i="1" l="1"/>
  <c r="J1039" i="1"/>
  <c r="F1040" i="1"/>
  <c r="O1040" i="1" s="1"/>
  <c r="R1040" i="1" s="1"/>
  <c r="S1039" i="1" l="1"/>
  <c r="F1041" i="1"/>
  <c r="O1041" i="1" s="1"/>
  <c r="R1041" i="1" s="1"/>
  <c r="J1040" i="1"/>
  <c r="J1041" i="1" l="1"/>
  <c r="F1042" i="1"/>
  <c r="J1042" i="1" s="1"/>
  <c r="S1040" i="1"/>
  <c r="O1042" i="1" l="1"/>
  <c r="R1042" i="1" s="1"/>
  <c r="S1041" i="1"/>
  <c r="F1043" i="1"/>
  <c r="J1043" i="1" s="1"/>
  <c r="O1043" i="1" l="1"/>
  <c r="R1043" i="1" s="1"/>
  <c r="S1042" i="1"/>
  <c r="F1044" i="1"/>
  <c r="J1044" i="1" s="1"/>
  <c r="O1044" i="1" l="1"/>
  <c r="R1044" i="1" s="1"/>
  <c r="S1043" i="1"/>
  <c r="F1045" i="1"/>
  <c r="J1045" i="1" s="1"/>
  <c r="O1045" i="1" l="1"/>
  <c r="R1045" i="1" s="1"/>
  <c r="S1044" i="1"/>
  <c r="F1046" i="1"/>
  <c r="J1046" i="1" s="1"/>
  <c r="O1046" i="1" l="1"/>
  <c r="R1046" i="1" s="1"/>
  <c r="S1045" i="1"/>
  <c r="F1047" i="1"/>
  <c r="J1047" i="1" s="1"/>
  <c r="O1047" i="1" l="1"/>
  <c r="R1047" i="1" s="1"/>
  <c r="S1046" i="1"/>
  <c r="F1048" i="1"/>
  <c r="J1048" i="1" s="1"/>
  <c r="O1048" i="1" l="1"/>
  <c r="P1049" i="1" s="1"/>
  <c r="S1047" i="1"/>
  <c r="F1049" i="1"/>
  <c r="J1049" i="1" s="1"/>
  <c r="R1048" i="1" l="1"/>
  <c r="F1050" i="1"/>
  <c r="J1050" i="1" s="1"/>
  <c r="S1048" i="1"/>
  <c r="O1049" i="1"/>
  <c r="P1050" i="1"/>
  <c r="P1051" i="1" s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Q1049" i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O1050" i="1" l="1"/>
  <c r="R1050" i="1" s="1"/>
  <c r="F1051" i="1"/>
  <c r="J1051" i="1" s="1"/>
  <c r="R1049" i="1"/>
  <c r="S1049" i="1"/>
  <c r="O1051" i="1" l="1"/>
  <c r="R1051" i="1" s="1"/>
  <c r="S1050" i="1"/>
  <c r="F1052" i="1"/>
  <c r="O1052" i="1" s="1"/>
  <c r="R1052" i="1" s="1"/>
  <c r="J1052" i="1" l="1"/>
  <c r="S1051" i="1"/>
  <c r="F1053" i="1"/>
  <c r="J1053" i="1" s="1"/>
  <c r="O1053" i="1" l="1"/>
  <c r="R1053" i="1" s="1"/>
  <c r="S1052" i="1"/>
  <c r="F1054" i="1"/>
  <c r="J1054" i="1" s="1"/>
  <c r="O1054" i="1" l="1"/>
  <c r="R1054" i="1" s="1"/>
  <c r="S1053" i="1"/>
  <c r="F1055" i="1"/>
  <c r="J1055" i="1" s="1"/>
  <c r="O1055" i="1" l="1"/>
  <c r="R1055" i="1" s="1"/>
  <c r="S1054" i="1"/>
  <c r="F1056" i="1"/>
  <c r="O1056" i="1" s="1"/>
  <c r="R1056" i="1" s="1"/>
  <c r="J1056" i="1" l="1"/>
  <c r="S1055" i="1"/>
  <c r="F1057" i="1"/>
  <c r="O1057" i="1" s="1"/>
  <c r="R1057" i="1" s="1"/>
  <c r="J1057" i="1" l="1"/>
  <c r="S1056" i="1"/>
  <c r="F1058" i="1"/>
  <c r="J1058" i="1" s="1"/>
  <c r="O1058" i="1" l="1"/>
  <c r="R1058" i="1" s="1"/>
  <c r="S1057" i="1"/>
  <c r="F1059" i="1"/>
  <c r="O1059" i="1" s="1"/>
  <c r="R1059" i="1" s="1"/>
  <c r="J1059" i="1" l="1"/>
  <c r="S1058" i="1"/>
  <c r="F1060" i="1"/>
  <c r="O1060" i="1" s="1"/>
  <c r="R1060" i="1" s="1"/>
  <c r="S1059" i="1" l="1"/>
  <c r="J1060" i="1"/>
  <c r="F1061" i="1"/>
  <c r="O1061" i="1" s="1"/>
  <c r="R1061" i="1" s="1"/>
  <c r="J1061" i="1" l="1"/>
  <c r="S1060" i="1"/>
  <c r="F1062" i="1"/>
  <c r="O1062" i="1" s="1"/>
  <c r="R1062" i="1" s="1"/>
  <c r="J1062" i="1" l="1"/>
  <c r="S1061" i="1"/>
  <c r="F1063" i="1"/>
  <c r="O1063" i="1" s="1"/>
  <c r="R1063" i="1" s="1"/>
  <c r="J1063" i="1" l="1"/>
  <c r="S1062" i="1"/>
  <c r="F1064" i="1"/>
  <c r="O1064" i="1" s="1"/>
  <c r="R1064" i="1" s="1"/>
  <c r="S1063" i="1" l="1"/>
  <c r="F1065" i="1"/>
  <c r="J1065" i="1" s="1"/>
  <c r="J1064" i="1"/>
  <c r="O1065" i="1" l="1"/>
  <c r="R1065" i="1" s="1"/>
  <c r="S1064" i="1"/>
  <c r="F1066" i="1"/>
  <c r="J1066" i="1" s="1"/>
  <c r="O1066" i="1" l="1"/>
  <c r="R1066" i="1" s="1"/>
  <c r="S1065" i="1"/>
  <c r="F1067" i="1"/>
  <c r="J1067" i="1" s="1"/>
  <c r="O1067" i="1" l="1"/>
  <c r="R1067" i="1" s="1"/>
  <c r="S1066" i="1"/>
  <c r="F1068" i="1"/>
  <c r="J1068" i="1" s="1"/>
  <c r="O1068" i="1" l="1"/>
  <c r="R1068" i="1" s="1"/>
  <c r="S1067" i="1"/>
  <c r="F1069" i="1"/>
  <c r="J1069" i="1" s="1"/>
  <c r="O1069" i="1" l="1"/>
  <c r="R1069" i="1" s="1"/>
  <c r="S1068" i="1"/>
  <c r="F1070" i="1"/>
  <c r="J1070" i="1" s="1"/>
  <c r="O1070" i="1" l="1"/>
  <c r="R1070" i="1" s="1"/>
  <c r="S1069" i="1"/>
  <c r="F1071" i="1"/>
  <c r="O1071" i="1" s="1"/>
  <c r="R1071" i="1" s="1"/>
  <c r="J1071" i="1" l="1"/>
  <c r="S1070" i="1"/>
  <c r="F1072" i="1"/>
  <c r="O1072" i="1" s="1"/>
  <c r="R1072" i="1" s="1"/>
  <c r="J1072" i="1" l="1"/>
  <c r="S1071" i="1"/>
  <c r="F1073" i="1"/>
  <c r="O1073" i="1" s="1"/>
  <c r="R1073" i="1" s="1"/>
  <c r="J1073" i="1" l="1"/>
  <c r="F1074" i="1"/>
  <c r="J1074" i="1" s="1"/>
  <c r="S1072" i="1"/>
  <c r="O1074" i="1" l="1"/>
  <c r="R1074" i="1" s="1"/>
  <c r="F1075" i="1"/>
  <c r="J1075" i="1" s="1"/>
  <c r="S1073" i="1"/>
  <c r="O1075" i="1" l="1"/>
  <c r="R1075" i="1" s="1"/>
  <c r="S1074" i="1"/>
  <c r="F1076" i="1"/>
  <c r="J1076" i="1" s="1"/>
  <c r="O1076" i="1" l="1"/>
  <c r="R1076" i="1" s="1"/>
  <c r="F1077" i="1"/>
  <c r="J1077" i="1" s="1"/>
  <c r="S1075" i="1"/>
  <c r="O1077" i="1" l="1"/>
  <c r="R1077" i="1" s="1"/>
  <c r="S1076" i="1"/>
  <c r="F1078" i="1"/>
  <c r="O1078" i="1" s="1"/>
  <c r="R1078" i="1" s="1"/>
  <c r="J1078" i="1" l="1"/>
  <c r="S1077" i="1"/>
  <c r="F1079" i="1"/>
  <c r="O1079" i="1" s="1"/>
  <c r="P1080" i="1" l="1"/>
  <c r="R1079" i="1"/>
  <c r="J1079" i="1"/>
  <c r="S1078" i="1"/>
  <c r="F1080" i="1"/>
  <c r="J1080" i="1" s="1"/>
  <c r="O1080" i="1" l="1"/>
  <c r="F1081" i="1"/>
  <c r="J1081" i="1" s="1"/>
  <c r="S1079" i="1"/>
  <c r="P1081" i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Q1080" i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O1081" i="1" l="1"/>
  <c r="R1081" i="1" s="1"/>
  <c r="S1080" i="1"/>
  <c r="R1080" i="1"/>
  <c r="F1082" i="1"/>
  <c r="J1082" i="1" s="1"/>
  <c r="F1083" i="1" l="1"/>
  <c r="J1083" i="1" s="1"/>
  <c r="S1081" i="1"/>
  <c r="O1082" i="1"/>
  <c r="R1082" i="1" s="1"/>
  <c r="O1083" i="1" l="1"/>
  <c r="R1083" i="1" s="1"/>
  <c r="F1084" i="1"/>
  <c r="O1084" i="1" s="1"/>
  <c r="R1084" i="1" s="1"/>
  <c r="S1082" i="1"/>
  <c r="J1084" i="1" l="1"/>
  <c r="F1085" i="1"/>
  <c r="J1085" i="1" s="1"/>
  <c r="S1083" i="1"/>
  <c r="O1085" i="1" l="1"/>
  <c r="R1085" i="1" s="1"/>
  <c r="F1086" i="1"/>
  <c r="J1086" i="1" s="1"/>
  <c r="S1084" i="1"/>
  <c r="O1086" i="1" l="1"/>
  <c r="R1086" i="1" s="1"/>
  <c r="F1087" i="1"/>
  <c r="J1087" i="1" s="1"/>
  <c r="S1085" i="1"/>
  <c r="O1087" i="1" l="1"/>
  <c r="R1087" i="1" s="1"/>
  <c r="F1088" i="1"/>
  <c r="J1088" i="1" s="1"/>
  <c r="S1086" i="1"/>
  <c r="O1088" i="1" l="1"/>
  <c r="R1088" i="1" s="1"/>
  <c r="F1089" i="1"/>
  <c r="J1089" i="1" s="1"/>
  <c r="S1087" i="1"/>
  <c r="O1089" i="1" l="1"/>
  <c r="R1089" i="1" s="1"/>
  <c r="S1088" i="1"/>
  <c r="F1090" i="1"/>
  <c r="J1090" i="1" s="1"/>
  <c r="O1090" i="1" l="1"/>
  <c r="R1090" i="1" s="1"/>
  <c r="S1089" i="1"/>
  <c r="F1091" i="1"/>
  <c r="J1091" i="1" s="1"/>
  <c r="O1091" i="1" l="1"/>
  <c r="R1091" i="1" s="1"/>
  <c r="S1090" i="1"/>
  <c r="F1092" i="1"/>
  <c r="J1092" i="1" s="1"/>
  <c r="O1092" i="1" l="1"/>
  <c r="R1092" i="1" s="1"/>
  <c r="S1091" i="1"/>
  <c r="F1093" i="1"/>
  <c r="J1093" i="1" s="1"/>
  <c r="O1093" i="1" l="1"/>
  <c r="R1093" i="1" s="1"/>
  <c r="S1092" i="1"/>
  <c r="F1094" i="1"/>
  <c r="J1094" i="1" s="1"/>
  <c r="O1094" i="1" l="1"/>
  <c r="R1094" i="1" s="1"/>
  <c r="S1093" i="1"/>
  <c r="F1095" i="1"/>
  <c r="J1095" i="1" s="1"/>
  <c r="O1095" i="1" l="1"/>
  <c r="R1095" i="1" s="1"/>
  <c r="F1096" i="1"/>
  <c r="J1096" i="1" s="1"/>
  <c r="S1094" i="1"/>
  <c r="O1096" i="1" l="1"/>
  <c r="R1096" i="1" s="1"/>
  <c r="S1095" i="1"/>
  <c r="F1097" i="1"/>
  <c r="J1097" i="1" s="1"/>
  <c r="O1097" i="1" l="1"/>
  <c r="R1097" i="1" s="1"/>
  <c r="S1096" i="1"/>
  <c r="F1098" i="1"/>
  <c r="J1098" i="1" s="1"/>
  <c r="O1098" i="1" l="1"/>
  <c r="R1098" i="1" s="1"/>
  <c r="S1097" i="1"/>
  <c r="F1099" i="1"/>
  <c r="J1099" i="1" s="1"/>
  <c r="O1099" i="1" l="1"/>
  <c r="R1099" i="1" s="1"/>
  <c r="F1100" i="1"/>
  <c r="J1100" i="1" s="1"/>
  <c r="S1098" i="1"/>
  <c r="O1100" i="1" l="1"/>
  <c r="R1100" i="1" s="1"/>
  <c r="S1099" i="1"/>
  <c r="F1101" i="1"/>
  <c r="J1101" i="1" s="1"/>
  <c r="O1101" i="1" l="1"/>
  <c r="R1101" i="1" s="1"/>
  <c r="S1100" i="1"/>
  <c r="F1102" i="1"/>
  <c r="J1102" i="1" s="1"/>
  <c r="O1102" i="1" l="1"/>
  <c r="R1102" i="1" s="1"/>
  <c r="S1101" i="1"/>
  <c r="F1103" i="1"/>
  <c r="O1103" i="1" s="1"/>
  <c r="R1103" i="1" s="1"/>
  <c r="S1102" i="1" l="1"/>
  <c r="J1103" i="1"/>
  <c r="F1104" i="1"/>
  <c r="O1104" i="1" s="1"/>
  <c r="R1104" i="1" s="1"/>
  <c r="S1103" i="1" l="1"/>
  <c r="F1105" i="1"/>
  <c r="J1105" i="1" s="1"/>
  <c r="J1104" i="1"/>
  <c r="O1105" i="1" l="1"/>
  <c r="R1105" i="1" s="1"/>
  <c r="F1106" i="1"/>
  <c r="J1106" i="1" s="1"/>
  <c r="S1104" i="1"/>
  <c r="O1106" i="1" l="1"/>
  <c r="R1106" i="1" s="1"/>
  <c r="S1105" i="1"/>
  <c r="F1107" i="1"/>
  <c r="J1107" i="1" s="1"/>
  <c r="O1107" i="1" l="1"/>
  <c r="R1107" i="1" s="1"/>
  <c r="S1106" i="1"/>
  <c r="F1108" i="1"/>
  <c r="J1108" i="1" s="1"/>
  <c r="O1108" i="1" l="1"/>
  <c r="P1109" i="1" s="1"/>
  <c r="S1107" i="1"/>
  <c r="F1109" i="1"/>
  <c r="O1109" i="1" s="1"/>
  <c r="R1108" i="1" l="1"/>
  <c r="J1109" i="1"/>
  <c r="S1108" i="1"/>
  <c r="F1110" i="1"/>
  <c r="O1110" i="1" s="1"/>
  <c r="P1110" i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Q1109" i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R1110" i="1" l="1"/>
  <c r="J1110" i="1"/>
  <c r="S1109" i="1"/>
  <c r="R1109" i="1"/>
  <c r="F1111" i="1"/>
  <c r="O1111" i="1" s="1"/>
  <c r="R1111" i="1" s="1"/>
  <c r="S1110" i="1" l="1"/>
  <c r="J1111" i="1"/>
  <c r="F1112" i="1"/>
  <c r="J1112" i="1" s="1"/>
  <c r="O1112" i="1" l="1"/>
  <c r="R1112" i="1" s="1"/>
  <c r="S1111" i="1"/>
  <c r="F1113" i="1"/>
  <c r="J1113" i="1" s="1"/>
  <c r="O1113" i="1" l="1"/>
  <c r="R1113" i="1" s="1"/>
  <c r="F1114" i="1"/>
  <c r="J1114" i="1" s="1"/>
  <c r="S1112" i="1"/>
  <c r="O1114" i="1" l="1"/>
  <c r="R1114" i="1" s="1"/>
  <c r="F1115" i="1"/>
  <c r="J1115" i="1" s="1"/>
  <c r="S1113" i="1"/>
  <c r="O1115" i="1" l="1"/>
  <c r="R1115" i="1" s="1"/>
  <c r="F1116" i="1"/>
  <c r="O1116" i="1" s="1"/>
  <c r="R1116" i="1" s="1"/>
  <c r="S1114" i="1"/>
  <c r="J1116" i="1" l="1"/>
  <c r="F1117" i="1"/>
  <c r="O1117" i="1" s="1"/>
  <c r="R1117" i="1" s="1"/>
  <c r="S1115" i="1"/>
  <c r="J1117" i="1" l="1"/>
  <c r="F1118" i="1"/>
  <c r="J1118" i="1" s="1"/>
  <c r="S1116" i="1"/>
  <c r="O1118" i="1" l="1"/>
  <c r="R1118" i="1" s="1"/>
  <c r="F1119" i="1"/>
  <c r="J1119" i="1" s="1"/>
  <c r="S1117" i="1"/>
  <c r="O1119" i="1" l="1"/>
  <c r="R1119" i="1" s="1"/>
  <c r="F1120" i="1"/>
  <c r="J1120" i="1" s="1"/>
  <c r="S1118" i="1"/>
  <c r="O1120" i="1" l="1"/>
  <c r="R1120" i="1" s="1"/>
  <c r="F1121" i="1"/>
  <c r="J1121" i="1" s="1"/>
  <c r="S1119" i="1"/>
  <c r="O1121" i="1" l="1"/>
  <c r="R1121" i="1" s="1"/>
  <c r="F1122" i="1"/>
  <c r="J1122" i="1" s="1"/>
  <c r="S1120" i="1"/>
  <c r="O1122" i="1" l="1"/>
  <c r="R1122" i="1" s="1"/>
  <c r="F1123" i="1"/>
  <c r="J1123" i="1" s="1"/>
  <c r="S1121" i="1"/>
  <c r="O1123" i="1" l="1"/>
  <c r="R1123" i="1" s="1"/>
  <c r="S1122" i="1"/>
  <c r="F1124" i="1"/>
  <c r="J1124" i="1" s="1"/>
  <c r="O1124" i="1" l="1"/>
  <c r="R1124" i="1" s="1"/>
  <c r="S1123" i="1"/>
  <c r="F1125" i="1"/>
  <c r="J1125" i="1" s="1"/>
  <c r="S1124" i="1" l="1"/>
  <c r="O1125" i="1"/>
  <c r="R1125" i="1" s="1"/>
  <c r="F1126" i="1"/>
  <c r="J1126" i="1" s="1"/>
  <c r="O1126" i="1" l="1"/>
  <c r="R1126" i="1" s="1"/>
  <c r="S1125" i="1"/>
  <c r="F1127" i="1"/>
  <c r="J1127" i="1" s="1"/>
  <c r="O1127" i="1" l="1"/>
  <c r="R1127" i="1" s="1"/>
  <c r="S1126" i="1"/>
  <c r="F1128" i="1"/>
  <c r="O1128" i="1" s="1"/>
  <c r="R1128" i="1" s="1"/>
  <c r="J1128" i="1" l="1"/>
  <c r="S1127" i="1"/>
  <c r="F1129" i="1"/>
  <c r="O1129" i="1" s="1"/>
  <c r="R1129" i="1" s="1"/>
  <c r="J1129" i="1" l="1"/>
  <c r="S1128" i="1"/>
  <c r="F1130" i="1"/>
  <c r="J1130" i="1" s="1"/>
  <c r="O1130" i="1" l="1"/>
  <c r="R1130" i="1" s="1"/>
  <c r="F1131" i="1"/>
  <c r="J1131" i="1" s="1"/>
  <c r="S1129" i="1"/>
  <c r="O1131" i="1" l="1"/>
  <c r="R1131" i="1" s="1"/>
  <c r="F1132" i="1"/>
  <c r="J1132" i="1" s="1"/>
  <c r="S1130" i="1"/>
  <c r="O1132" i="1" l="1"/>
  <c r="R1132" i="1" s="1"/>
  <c r="F1133" i="1"/>
  <c r="J1133" i="1" s="1"/>
  <c r="S1131" i="1"/>
  <c r="O1133" i="1" l="1"/>
  <c r="R1133" i="1" s="1"/>
  <c r="F1134" i="1"/>
  <c r="J1134" i="1" s="1"/>
  <c r="S1132" i="1"/>
  <c r="O1134" i="1" l="1"/>
  <c r="R1134" i="1" s="1"/>
  <c r="F1135" i="1"/>
  <c r="J1135" i="1" s="1"/>
  <c r="S1133" i="1"/>
  <c r="F1136" i="1" l="1"/>
  <c r="J1136" i="1" s="1"/>
  <c r="O1135" i="1"/>
  <c r="R1135" i="1" s="1"/>
  <c r="S1134" i="1"/>
  <c r="O1136" i="1" l="1"/>
  <c r="R1136" i="1" s="1"/>
  <c r="F1137" i="1"/>
  <c r="J1137" i="1" s="1"/>
  <c r="S1135" i="1"/>
  <c r="O1137" i="1" l="1"/>
  <c r="R1137" i="1" s="1"/>
  <c r="S1136" i="1"/>
  <c r="F1138" i="1"/>
  <c r="O1138" i="1" s="1"/>
  <c r="R1138" i="1" s="1"/>
  <c r="J1138" i="1" l="1"/>
  <c r="S1137" i="1"/>
  <c r="F1139" i="1"/>
  <c r="O1139" i="1" s="1"/>
  <c r="P1140" i="1" l="1"/>
  <c r="R1139" i="1"/>
  <c r="J1139" i="1"/>
  <c r="S1138" i="1"/>
  <c r="F1140" i="1"/>
  <c r="J1140" i="1" s="1"/>
  <c r="O1140" i="1" l="1"/>
  <c r="F1141" i="1"/>
  <c r="J1141" i="1" s="1"/>
  <c r="S1139" i="1"/>
  <c r="P1141" i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Q1140" i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O1141" i="1" l="1"/>
  <c r="R1141" i="1" s="1"/>
  <c r="S1140" i="1"/>
  <c r="F1142" i="1"/>
  <c r="J1142" i="1" s="1"/>
  <c r="R1140" i="1"/>
  <c r="O1142" i="1" l="1"/>
  <c r="R1142" i="1" s="1"/>
  <c r="F1143" i="1"/>
  <c r="J1143" i="1" s="1"/>
  <c r="S1141" i="1"/>
  <c r="O1143" i="1" l="1"/>
  <c r="R1143" i="1" s="1"/>
  <c r="S1142" i="1"/>
  <c r="F1144" i="1"/>
  <c r="J1144" i="1" s="1"/>
  <c r="O1144" i="1" l="1"/>
  <c r="R1144" i="1" s="1"/>
  <c r="S1143" i="1"/>
  <c r="F1145" i="1"/>
  <c r="J1145" i="1" s="1"/>
  <c r="S1144" i="1" l="1"/>
  <c r="O1145" i="1"/>
  <c r="R1145" i="1" s="1"/>
  <c r="F1146" i="1"/>
  <c r="O1146" i="1" s="1"/>
  <c r="R1146" i="1" s="1"/>
  <c r="J1146" i="1" l="1"/>
  <c r="S1145" i="1"/>
  <c r="F1147" i="1"/>
  <c r="O1147" i="1" s="1"/>
  <c r="R1147" i="1" s="1"/>
  <c r="J1147" i="1" l="1"/>
  <c r="S1146" i="1"/>
  <c r="F1148" i="1"/>
  <c r="J1148" i="1" s="1"/>
  <c r="O1148" i="1" l="1"/>
  <c r="R1148" i="1" s="1"/>
  <c r="S1147" i="1"/>
  <c r="F1149" i="1"/>
  <c r="J1149" i="1" s="1"/>
  <c r="O1149" i="1" l="1"/>
  <c r="R1149" i="1" s="1"/>
  <c r="S1148" i="1"/>
  <c r="F1150" i="1"/>
  <c r="J1150" i="1" s="1"/>
  <c r="O1150" i="1" l="1"/>
  <c r="R1150" i="1" s="1"/>
  <c r="S1149" i="1"/>
  <c r="F1151" i="1"/>
  <c r="O1151" i="1" s="1"/>
  <c r="R1151" i="1" s="1"/>
  <c r="S1150" i="1" l="1"/>
  <c r="J1151" i="1"/>
  <c r="F1152" i="1"/>
  <c r="O1152" i="1" s="1"/>
  <c r="R1152" i="1" s="1"/>
  <c r="J1152" i="1" l="1"/>
  <c r="S1151" i="1"/>
  <c r="F1153" i="1"/>
  <c r="J1153" i="1" s="1"/>
  <c r="O1153" i="1" l="1"/>
  <c r="R1153" i="1" s="1"/>
  <c r="S1152" i="1"/>
  <c r="F1154" i="1"/>
  <c r="J1154" i="1" s="1"/>
  <c r="O1154" i="1" l="1"/>
  <c r="R1154" i="1" s="1"/>
  <c r="S1153" i="1"/>
  <c r="F1155" i="1"/>
  <c r="J1155" i="1" s="1"/>
  <c r="O1155" i="1" l="1"/>
  <c r="R1155" i="1" s="1"/>
  <c r="S1154" i="1"/>
  <c r="F1156" i="1"/>
  <c r="J1156" i="1" s="1"/>
  <c r="O1156" i="1" l="1"/>
  <c r="R1156" i="1" s="1"/>
  <c r="S1155" i="1"/>
  <c r="F1157" i="1"/>
  <c r="J1157" i="1" s="1"/>
  <c r="O1157" i="1" l="1"/>
  <c r="R1157" i="1" s="1"/>
  <c r="S1156" i="1"/>
  <c r="F1158" i="1"/>
  <c r="J1158" i="1" s="1"/>
  <c r="O1158" i="1" l="1"/>
  <c r="R1158" i="1" s="1"/>
  <c r="S1157" i="1"/>
  <c r="F1159" i="1"/>
  <c r="O1159" i="1" s="1"/>
  <c r="R1159" i="1" s="1"/>
  <c r="J1159" i="1" l="1"/>
  <c r="S1158" i="1"/>
  <c r="F1160" i="1"/>
  <c r="J1160" i="1" s="1"/>
  <c r="O1160" i="1" l="1"/>
  <c r="R1160" i="1" s="1"/>
  <c r="S1159" i="1"/>
  <c r="F1161" i="1"/>
  <c r="O1161" i="1" s="1"/>
  <c r="R1161" i="1" s="1"/>
  <c r="J1161" i="1" l="1"/>
  <c r="S1160" i="1"/>
  <c r="F1162" i="1"/>
  <c r="J1162" i="1" s="1"/>
  <c r="O1162" i="1" l="1"/>
  <c r="R1162" i="1" s="1"/>
  <c r="S1161" i="1"/>
  <c r="F1163" i="1"/>
  <c r="J1163" i="1" s="1"/>
  <c r="O1163" i="1" l="1"/>
  <c r="R1163" i="1" s="1"/>
  <c r="S1162" i="1"/>
  <c r="F1164" i="1"/>
  <c r="J1164" i="1" s="1"/>
  <c r="O1164" i="1" l="1"/>
  <c r="R1164" i="1" s="1"/>
  <c r="S1163" i="1"/>
  <c r="F1165" i="1"/>
  <c r="J1165" i="1" s="1"/>
  <c r="O1165" i="1" l="1"/>
  <c r="R1165" i="1" s="1"/>
  <c r="F1166" i="1"/>
  <c r="J1166" i="1" s="1"/>
  <c r="S1164" i="1"/>
  <c r="O1166" i="1" l="1"/>
  <c r="R1166" i="1" s="1"/>
  <c r="S1165" i="1"/>
  <c r="F1167" i="1"/>
  <c r="O1167" i="1" s="1"/>
  <c r="R1167" i="1" s="1"/>
  <c r="J1167" i="1" l="1"/>
  <c r="S1166" i="1"/>
  <c r="F1168" i="1"/>
  <c r="J1168" i="1" s="1"/>
  <c r="O1168" i="1" l="1"/>
  <c r="R1168" i="1" s="1"/>
  <c r="S1167" i="1"/>
  <c r="F1169" i="1"/>
  <c r="J1169" i="1" s="1"/>
  <c r="O1169" i="1" l="1"/>
  <c r="P1170" i="1" s="1"/>
  <c r="S1168" i="1"/>
  <c r="F1170" i="1"/>
  <c r="J1170" i="1" s="1"/>
  <c r="R1169" i="1" l="1"/>
  <c r="S1169" i="1"/>
  <c r="F1171" i="1"/>
  <c r="J1171" i="1" s="1"/>
  <c r="O1170" i="1"/>
  <c r="P1171" i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Q1170" i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O1171" i="1" l="1"/>
  <c r="R1171" i="1" s="1"/>
  <c r="S1170" i="1"/>
  <c r="R1170" i="1"/>
  <c r="F1172" i="1"/>
  <c r="J1172" i="1" s="1"/>
  <c r="O1172" i="1" l="1"/>
  <c r="R1172" i="1" s="1"/>
  <c r="S1171" i="1"/>
  <c r="F1173" i="1"/>
  <c r="J1173" i="1" s="1"/>
  <c r="S1172" i="1" l="1"/>
  <c r="F1174" i="1"/>
  <c r="J1174" i="1" s="1"/>
  <c r="O1173" i="1"/>
  <c r="R1173" i="1" s="1"/>
  <c r="O1174" i="1" l="1"/>
  <c r="R1174" i="1" s="1"/>
  <c r="S1173" i="1"/>
  <c r="F1175" i="1"/>
  <c r="J1175" i="1" s="1"/>
  <c r="S1174" i="1" l="1"/>
  <c r="O1175" i="1"/>
  <c r="R1175" i="1" s="1"/>
  <c r="F1176" i="1"/>
  <c r="O1176" i="1" s="1"/>
  <c r="R1176" i="1" s="1"/>
  <c r="J1176" i="1" l="1"/>
  <c r="S1175" i="1"/>
  <c r="F1177" i="1"/>
  <c r="J1177" i="1" s="1"/>
  <c r="O1177" i="1" l="1"/>
  <c r="R1177" i="1" s="1"/>
  <c r="F1178" i="1"/>
  <c r="J1178" i="1" s="1"/>
  <c r="S1176" i="1"/>
  <c r="O1178" i="1" l="1"/>
  <c r="R1178" i="1" s="1"/>
  <c r="S1177" i="1"/>
  <c r="F1179" i="1"/>
  <c r="O1179" i="1" s="1"/>
  <c r="R1179" i="1" s="1"/>
  <c r="S1178" i="1" l="1"/>
  <c r="J1179" i="1"/>
  <c r="F1180" i="1"/>
  <c r="J1180" i="1" s="1"/>
  <c r="O1180" i="1" l="1"/>
  <c r="R1180" i="1" s="1"/>
  <c r="S1179" i="1"/>
  <c r="F1181" i="1"/>
  <c r="J1181" i="1" s="1"/>
  <c r="O1181" i="1" l="1"/>
  <c r="R1181" i="1" s="1"/>
  <c r="S1180" i="1"/>
  <c r="F1182" i="1"/>
  <c r="J1182" i="1" s="1"/>
  <c r="O1182" i="1" l="1"/>
  <c r="R1182" i="1" s="1"/>
  <c r="F1183" i="1"/>
  <c r="J1183" i="1" s="1"/>
  <c r="S1181" i="1"/>
  <c r="O1183" i="1" l="1"/>
  <c r="R1183" i="1" s="1"/>
  <c r="S1182" i="1"/>
  <c r="F1184" i="1"/>
  <c r="J1184" i="1" s="1"/>
  <c r="O1184" i="1" l="1"/>
  <c r="R1184" i="1" s="1"/>
  <c r="S1183" i="1"/>
  <c r="F1185" i="1"/>
  <c r="J1185" i="1" s="1"/>
  <c r="O1185" i="1" l="1"/>
  <c r="R1185" i="1" s="1"/>
  <c r="S1184" i="1"/>
  <c r="F1186" i="1"/>
  <c r="J1186" i="1" s="1"/>
  <c r="O1186" i="1" l="1"/>
  <c r="R1186" i="1" s="1"/>
  <c r="S1185" i="1"/>
  <c r="F1187" i="1"/>
  <c r="J1187" i="1" s="1"/>
  <c r="O1187" i="1" l="1"/>
  <c r="R1187" i="1" s="1"/>
  <c r="F1188" i="1"/>
  <c r="J1188" i="1" s="1"/>
  <c r="S1186" i="1"/>
  <c r="O1188" i="1" l="1"/>
  <c r="R1188" i="1" s="1"/>
  <c r="S1187" i="1"/>
  <c r="F1189" i="1"/>
  <c r="O1189" i="1" s="1"/>
  <c r="R1189" i="1" s="1"/>
  <c r="J1189" i="1" l="1"/>
  <c r="S1188" i="1"/>
  <c r="F1190" i="1"/>
  <c r="O1190" i="1" s="1"/>
  <c r="R1190" i="1" s="1"/>
  <c r="S1189" i="1" l="1"/>
  <c r="J1190" i="1"/>
  <c r="F1191" i="1"/>
  <c r="O1191" i="1" s="1"/>
  <c r="R1191" i="1" s="1"/>
  <c r="J1191" i="1" l="1"/>
  <c r="S1190" i="1"/>
  <c r="F1192" i="1"/>
  <c r="J1192" i="1" s="1"/>
  <c r="O1192" i="1" l="1"/>
  <c r="R1192" i="1" s="1"/>
  <c r="F1193" i="1"/>
  <c r="O1193" i="1" s="1"/>
  <c r="R1193" i="1" s="1"/>
  <c r="S1191" i="1"/>
  <c r="J1193" i="1" l="1"/>
  <c r="F1194" i="1"/>
  <c r="J1194" i="1" s="1"/>
  <c r="S1192" i="1"/>
  <c r="O1194" i="1" l="1"/>
  <c r="R1194" i="1" s="1"/>
  <c r="F1195" i="1"/>
  <c r="J1195" i="1" s="1"/>
  <c r="S1193" i="1"/>
  <c r="O1195" i="1" l="1"/>
  <c r="R1195" i="1" s="1"/>
  <c r="F1196" i="1"/>
  <c r="J1196" i="1" s="1"/>
  <c r="S1194" i="1"/>
  <c r="O1196" i="1" l="1"/>
  <c r="R1196" i="1" s="1"/>
  <c r="F1197" i="1"/>
  <c r="J1197" i="1" s="1"/>
  <c r="S1195" i="1"/>
  <c r="O1197" i="1" l="1"/>
  <c r="R1197" i="1" s="1"/>
  <c r="F1198" i="1"/>
  <c r="J1198" i="1" s="1"/>
  <c r="S1196" i="1"/>
  <c r="O1198" i="1" l="1"/>
  <c r="R1198" i="1" s="1"/>
  <c r="F1199" i="1"/>
  <c r="J1199" i="1" s="1"/>
  <c r="S1197" i="1"/>
  <c r="O1199" i="1" l="1"/>
  <c r="R1199" i="1" s="1"/>
  <c r="F1200" i="1"/>
  <c r="J1200" i="1" s="1"/>
  <c r="S1198" i="1"/>
  <c r="O1200" i="1" l="1"/>
  <c r="P1201" i="1" s="1"/>
  <c r="F1201" i="1"/>
  <c r="J1201" i="1" s="1"/>
  <c r="S1199" i="1"/>
  <c r="R1200" i="1" l="1"/>
  <c r="O1201" i="1"/>
  <c r="P1202" i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Q1201" i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S1200" i="1"/>
  <c r="F1202" i="1"/>
  <c r="J1202" i="1" s="1"/>
  <c r="O1202" i="1" l="1"/>
  <c r="R1202" i="1" s="1"/>
  <c r="S1201" i="1"/>
  <c r="F1203" i="1"/>
  <c r="J1203" i="1" s="1"/>
  <c r="R1201" i="1"/>
  <c r="O1203" i="1" l="1"/>
  <c r="R1203" i="1" s="1"/>
  <c r="S1202" i="1"/>
  <c r="F1204" i="1"/>
  <c r="J1204" i="1" s="1"/>
  <c r="O1204" i="1" l="1"/>
  <c r="R1204" i="1" s="1"/>
  <c r="S1203" i="1"/>
  <c r="F1205" i="1"/>
  <c r="J1205" i="1" s="1"/>
  <c r="O1205" i="1" l="1"/>
  <c r="R1205" i="1" s="1"/>
  <c r="F1206" i="1"/>
  <c r="J1206" i="1" s="1"/>
  <c r="S1204" i="1"/>
  <c r="O1206" i="1" l="1"/>
  <c r="R1206" i="1" s="1"/>
  <c r="S1205" i="1"/>
  <c r="F1207" i="1"/>
  <c r="J1207" i="1" s="1"/>
  <c r="O1207" i="1" l="1"/>
  <c r="R1207" i="1" s="1"/>
  <c r="S1206" i="1"/>
  <c r="F1208" i="1"/>
  <c r="J1208" i="1" s="1"/>
  <c r="O1208" i="1" l="1"/>
  <c r="R1208" i="1" s="1"/>
  <c r="S1207" i="1"/>
  <c r="F1209" i="1"/>
  <c r="O1209" i="1" s="1"/>
  <c r="R1209" i="1" s="1"/>
  <c r="J1209" i="1" l="1"/>
  <c r="S1208" i="1"/>
  <c r="F1210" i="1"/>
  <c r="O1210" i="1" s="1"/>
  <c r="R1210" i="1" s="1"/>
  <c r="J1210" i="1" l="1"/>
  <c r="S1209" i="1"/>
  <c r="F1211" i="1"/>
  <c r="O1211" i="1" s="1"/>
  <c r="R1211" i="1" s="1"/>
  <c r="J1211" i="1" l="1"/>
  <c r="F1212" i="1"/>
  <c r="J1212" i="1" s="1"/>
  <c r="S1210" i="1"/>
  <c r="O1212" i="1" l="1"/>
  <c r="R1212" i="1" s="1"/>
  <c r="S1211" i="1"/>
  <c r="F1213" i="1"/>
  <c r="J1213" i="1" s="1"/>
  <c r="O1213" i="1" l="1"/>
  <c r="R1213" i="1" s="1"/>
  <c r="S1212" i="1"/>
  <c r="F1214" i="1"/>
  <c r="J1214" i="1" s="1"/>
  <c r="O1214" i="1" l="1"/>
  <c r="R1214" i="1" s="1"/>
  <c r="S1213" i="1"/>
  <c r="F1215" i="1"/>
  <c r="J1215" i="1" s="1"/>
  <c r="O1215" i="1" l="1"/>
  <c r="R1215" i="1" s="1"/>
  <c r="S1214" i="1"/>
  <c r="F1216" i="1"/>
  <c r="J1216" i="1" s="1"/>
  <c r="O1216" i="1" l="1"/>
  <c r="R1216" i="1" s="1"/>
  <c r="S1215" i="1"/>
  <c r="F1217" i="1"/>
  <c r="O1217" i="1" s="1"/>
  <c r="R1217" i="1" s="1"/>
  <c r="J1217" i="1" l="1"/>
  <c r="S1216" i="1"/>
  <c r="F1218" i="1"/>
  <c r="J1218" i="1" s="1"/>
  <c r="O1218" i="1" l="1"/>
  <c r="R1218" i="1" s="1"/>
  <c r="S1217" i="1"/>
  <c r="F1219" i="1"/>
  <c r="O1219" i="1" s="1"/>
  <c r="R1219" i="1" s="1"/>
  <c r="J1219" i="1" l="1"/>
  <c r="S1218" i="1"/>
  <c r="F1220" i="1"/>
  <c r="J1220" i="1" s="1"/>
  <c r="O1220" i="1" l="1"/>
  <c r="R1220" i="1" s="1"/>
  <c r="S1219" i="1"/>
  <c r="F1221" i="1"/>
  <c r="J1221" i="1" s="1"/>
  <c r="O1221" i="1" l="1"/>
  <c r="R1221" i="1" s="1"/>
  <c r="S1220" i="1"/>
  <c r="F1222" i="1"/>
  <c r="O1222" i="1" s="1"/>
  <c r="R1222" i="1" s="1"/>
  <c r="J1222" i="1" l="1"/>
  <c r="S1221" i="1"/>
  <c r="F1223" i="1"/>
  <c r="O1223" i="1" s="1"/>
  <c r="R1223" i="1" s="1"/>
  <c r="J1223" i="1" l="1"/>
  <c r="F1224" i="1"/>
  <c r="J1224" i="1" s="1"/>
  <c r="S1222" i="1"/>
  <c r="O1224" i="1" l="1"/>
  <c r="R1224" i="1" s="1"/>
  <c r="F1225" i="1"/>
  <c r="O1225" i="1" s="1"/>
  <c r="R1225" i="1" s="1"/>
  <c r="S1223" i="1"/>
  <c r="F1226" i="1" l="1"/>
  <c r="J1226" i="1" s="1"/>
  <c r="J1225" i="1"/>
  <c r="S1224" i="1"/>
  <c r="O1226" i="1" l="1"/>
  <c r="R1226" i="1" s="1"/>
  <c r="S1225" i="1"/>
  <c r="F1227" i="1"/>
  <c r="J1227" i="1" s="1"/>
  <c r="O1227" i="1" l="1"/>
  <c r="R1227" i="1" s="1"/>
  <c r="F1228" i="1"/>
  <c r="J1228" i="1" s="1"/>
  <c r="S1226" i="1"/>
  <c r="O1228" i="1" l="1"/>
  <c r="R1228" i="1" s="1"/>
  <c r="S1227" i="1"/>
  <c r="F1229" i="1"/>
  <c r="J1229" i="1" s="1"/>
  <c r="O1229" i="1" l="1"/>
  <c r="R1229" i="1" s="1"/>
  <c r="S1228" i="1"/>
  <c r="F1230" i="1"/>
  <c r="O1230" i="1" s="1"/>
  <c r="J1230" i="1" l="1"/>
  <c r="P1231" i="1"/>
  <c r="R1230" i="1"/>
  <c r="S1229" i="1"/>
  <c r="F1231" i="1"/>
  <c r="J1231" i="1" s="1"/>
  <c r="S1230" i="1" l="1"/>
  <c r="P1232" i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Q1231" i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F1232" i="1"/>
  <c r="O1232" i="1" s="1"/>
  <c r="O1231" i="1"/>
  <c r="J1232" i="1" l="1"/>
  <c r="R1231" i="1"/>
  <c r="S1231" i="1"/>
  <c r="F1233" i="1"/>
  <c r="J1233" i="1" s="1"/>
  <c r="R1232" i="1"/>
  <c r="O1233" i="1" l="1"/>
  <c r="R1233" i="1" s="1"/>
  <c r="F1234" i="1"/>
  <c r="J1234" i="1" s="1"/>
  <c r="S1232" i="1"/>
  <c r="O1234" i="1" l="1"/>
  <c r="R1234" i="1" s="1"/>
  <c r="S1233" i="1"/>
  <c r="F1235" i="1"/>
  <c r="J1235" i="1" s="1"/>
  <c r="O1235" i="1" l="1"/>
  <c r="R1235" i="1" s="1"/>
  <c r="F1236" i="1"/>
  <c r="J1236" i="1" s="1"/>
  <c r="S1234" i="1"/>
  <c r="O1236" i="1" l="1"/>
  <c r="R1236" i="1" s="1"/>
  <c r="S1235" i="1"/>
  <c r="F1237" i="1"/>
  <c r="O1237" i="1" s="1"/>
  <c r="R1237" i="1" s="1"/>
  <c r="J1237" i="1" l="1"/>
  <c r="S1236" i="1"/>
  <c r="F1238" i="1"/>
  <c r="J1238" i="1" s="1"/>
  <c r="O1238" i="1" l="1"/>
  <c r="R1238" i="1" s="1"/>
  <c r="S1237" i="1"/>
  <c r="F1239" i="1"/>
  <c r="J1239" i="1" s="1"/>
  <c r="O1239" i="1" l="1"/>
  <c r="R1239" i="1" s="1"/>
  <c r="S1238" i="1"/>
  <c r="F1240" i="1"/>
  <c r="J1240" i="1" s="1"/>
  <c r="O1240" i="1" l="1"/>
  <c r="R1240" i="1" s="1"/>
  <c r="F1241" i="1"/>
  <c r="J1241" i="1" s="1"/>
  <c r="S1239" i="1"/>
  <c r="O1241" i="1" l="1"/>
  <c r="R1241" i="1" s="1"/>
  <c r="S1240" i="1"/>
  <c r="F1242" i="1"/>
  <c r="O1242" i="1" s="1"/>
  <c r="R1242" i="1" s="1"/>
  <c r="S1241" i="1" l="1"/>
  <c r="J1242" i="1"/>
  <c r="F1243" i="1"/>
  <c r="O1243" i="1" s="1"/>
  <c r="R1243" i="1" s="1"/>
  <c r="S1242" i="1" l="1"/>
  <c r="F1244" i="1"/>
  <c r="J1244" i="1" s="1"/>
  <c r="J1243" i="1"/>
  <c r="O1244" i="1" l="1"/>
  <c r="R1244" i="1" s="1"/>
  <c r="F1245" i="1"/>
  <c r="J1245" i="1" s="1"/>
  <c r="S1243" i="1"/>
  <c r="O1245" i="1" l="1"/>
  <c r="R1245" i="1" s="1"/>
  <c r="S1244" i="1"/>
  <c r="F1246" i="1"/>
  <c r="O1246" i="1" s="1"/>
  <c r="R1246" i="1" s="1"/>
  <c r="J1246" i="1" l="1"/>
  <c r="S1245" i="1"/>
  <c r="F1247" i="1"/>
  <c r="J1247" i="1" s="1"/>
  <c r="O1247" i="1" l="1"/>
  <c r="R1247" i="1" s="1"/>
  <c r="S1246" i="1"/>
  <c r="F1248" i="1"/>
  <c r="J1248" i="1" s="1"/>
  <c r="O1248" i="1" l="1"/>
  <c r="R1248" i="1" s="1"/>
  <c r="F1249" i="1"/>
  <c r="J1249" i="1" s="1"/>
  <c r="S1247" i="1"/>
  <c r="O1249" i="1" l="1"/>
  <c r="R1249" i="1" s="1"/>
  <c r="S1248" i="1"/>
  <c r="F1250" i="1"/>
  <c r="J1250" i="1" s="1"/>
  <c r="O1250" i="1" l="1"/>
  <c r="R1250" i="1" s="1"/>
  <c r="S1249" i="1"/>
  <c r="F1251" i="1"/>
  <c r="J1251" i="1" s="1"/>
  <c r="O1251" i="1" l="1"/>
  <c r="R1251" i="1" s="1"/>
  <c r="S1250" i="1"/>
  <c r="F1252" i="1"/>
  <c r="J1252" i="1" s="1"/>
  <c r="O1252" i="1" l="1"/>
  <c r="R1252" i="1" s="1"/>
  <c r="S1251" i="1"/>
  <c r="F1253" i="1"/>
  <c r="J1253" i="1" s="1"/>
  <c r="O1253" i="1" l="1"/>
  <c r="R1253" i="1" s="1"/>
  <c r="S1252" i="1"/>
  <c r="F1254" i="1"/>
  <c r="O1254" i="1" s="1"/>
  <c r="R1254" i="1" s="1"/>
  <c r="S1253" i="1" l="1"/>
  <c r="J1254" i="1"/>
  <c r="F1255" i="1"/>
  <c r="O1255" i="1" s="1"/>
  <c r="R1255" i="1" s="1"/>
  <c r="J1255" i="1" l="1"/>
  <c r="S1254" i="1"/>
  <c r="F1256" i="1"/>
  <c r="J1256" i="1" s="1"/>
  <c r="O1256" i="1" l="1"/>
  <c r="R1256" i="1" s="1"/>
  <c r="F1257" i="1"/>
  <c r="J1257" i="1" s="1"/>
  <c r="S1255" i="1"/>
  <c r="S1256" i="1" l="1"/>
  <c r="F1258" i="1"/>
  <c r="J1258" i="1" s="1"/>
  <c r="O1257" i="1"/>
  <c r="R1257" i="1" s="1"/>
  <c r="O1258" i="1" l="1"/>
  <c r="R1258" i="1" s="1"/>
  <c r="S1257" i="1"/>
  <c r="F1259" i="1"/>
  <c r="J1259" i="1" s="1"/>
  <c r="O1259" i="1" l="1"/>
  <c r="R1259" i="1" s="1"/>
  <c r="S1258" i="1"/>
  <c r="F1260" i="1"/>
  <c r="O1260" i="1" s="1"/>
  <c r="R1260" i="1" s="1"/>
  <c r="S1259" i="1" l="1"/>
  <c r="J1260" i="1"/>
  <c r="F1261" i="1"/>
  <c r="J1261" i="1" s="1"/>
  <c r="O1261" i="1" l="1"/>
  <c r="P1262" i="1" s="1"/>
  <c r="F1262" i="1"/>
  <c r="J1262" i="1" s="1"/>
  <c r="S1260" i="1"/>
  <c r="R1261" i="1" l="1"/>
  <c r="O1262" i="1"/>
  <c r="S1261" i="1"/>
  <c r="F1263" i="1"/>
  <c r="O1263" i="1" s="1"/>
  <c r="P1263" i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Q1262" i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R1263" i="1" l="1"/>
  <c r="J1263" i="1"/>
  <c r="R1262" i="1"/>
  <c r="S1262" i="1"/>
  <c r="F1264" i="1"/>
  <c r="J1264" i="1" s="1"/>
  <c r="O1264" i="1" l="1"/>
  <c r="R1264" i="1" s="1"/>
  <c r="S1263" i="1"/>
  <c r="F1265" i="1"/>
  <c r="J1265" i="1" s="1"/>
  <c r="S1264" i="1" l="1"/>
  <c r="O1265" i="1"/>
  <c r="R1265" i="1" s="1"/>
  <c r="F1266" i="1"/>
  <c r="O1266" i="1" s="1"/>
  <c r="R1266" i="1" s="1"/>
  <c r="J1266" i="1" l="1"/>
  <c r="S1265" i="1"/>
  <c r="F1267" i="1"/>
  <c r="J1267" i="1" s="1"/>
  <c r="O1267" i="1" l="1"/>
  <c r="R1267" i="1" s="1"/>
  <c r="F1268" i="1"/>
  <c r="J1268" i="1" s="1"/>
  <c r="S1266" i="1"/>
  <c r="O1268" i="1" l="1"/>
  <c r="R1268" i="1" s="1"/>
  <c r="F1269" i="1"/>
  <c r="J1269" i="1" s="1"/>
  <c r="S1267" i="1"/>
  <c r="O1269" i="1" l="1"/>
  <c r="R1269" i="1" s="1"/>
  <c r="F1270" i="1"/>
  <c r="J1270" i="1" s="1"/>
  <c r="S1268" i="1"/>
  <c r="O1270" i="1" l="1"/>
  <c r="R1270" i="1" s="1"/>
  <c r="F1271" i="1"/>
  <c r="J1271" i="1" s="1"/>
  <c r="S1269" i="1"/>
  <c r="O1271" i="1" l="1"/>
  <c r="R1271" i="1" s="1"/>
  <c r="F1272" i="1"/>
  <c r="J1272" i="1" s="1"/>
  <c r="S1270" i="1"/>
  <c r="O1272" i="1" l="1"/>
  <c r="R1272" i="1" s="1"/>
  <c r="F1273" i="1"/>
  <c r="J1273" i="1" s="1"/>
  <c r="S1271" i="1"/>
  <c r="O1273" i="1" l="1"/>
  <c r="R1273" i="1" s="1"/>
  <c r="F1274" i="1"/>
  <c r="J1274" i="1" s="1"/>
  <c r="S1272" i="1"/>
  <c r="O1274" i="1" l="1"/>
  <c r="R1274" i="1" s="1"/>
  <c r="F1275" i="1"/>
  <c r="J1275" i="1" s="1"/>
  <c r="S1273" i="1"/>
  <c r="O1275" i="1" l="1"/>
  <c r="R1275" i="1" s="1"/>
  <c r="F1276" i="1"/>
  <c r="J1276" i="1" s="1"/>
  <c r="S1274" i="1"/>
  <c r="O1276" i="1" l="1"/>
  <c r="R1276" i="1" s="1"/>
  <c r="F1277" i="1"/>
  <c r="J1277" i="1" s="1"/>
  <c r="S1275" i="1"/>
  <c r="O1277" i="1" l="1"/>
  <c r="R1277" i="1" s="1"/>
  <c r="F1278" i="1"/>
  <c r="J1278" i="1" s="1"/>
  <c r="S1276" i="1"/>
  <c r="O1278" i="1" l="1"/>
  <c r="R1278" i="1" s="1"/>
  <c r="F1279" i="1"/>
  <c r="J1279" i="1" s="1"/>
  <c r="S1277" i="1"/>
  <c r="O1279" i="1" l="1"/>
  <c r="R1279" i="1" s="1"/>
  <c r="F1280" i="1"/>
  <c r="O1280" i="1" s="1"/>
  <c r="R1280" i="1" s="1"/>
  <c r="S1278" i="1"/>
  <c r="F1281" i="1" l="1"/>
  <c r="J1281" i="1" s="1"/>
  <c r="J1280" i="1"/>
  <c r="S1279" i="1"/>
  <c r="O1281" i="1" l="1"/>
  <c r="R1281" i="1" s="1"/>
  <c r="S1280" i="1"/>
  <c r="F1282" i="1"/>
  <c r="J1282" i="1" s="1"/>
  <c r="O1282" i="1" l="1"/>
  <c r="R1282" i="1" s="1"/>
  <c r="S1281" i="1"/>
  <c r="F1283" i="1"/>
  <c r="O1283" i="1" s="1"/>
  <c r="R1283" i="1" s="1"/>
  <c r="S1282" i="1" l="1"/>
  <c r="J1283" i="1"/>
  <c r="F1284" i="1"/>
  <c r="O1284" i="1" s="1"/>
  <c r="R1284" i="1" s="1"/>
  <c r="J1284" i="1" l="1"/>
  <c r="S1283" i="1"/>
  <c r="F1285" i="1"/>
  <c r="J1285" i="1" s="1"/>
  <c r="O1285" i="1" l="1"/>
  <c r="R1285" i="1" s="1"/>
  <c r="S1284" i="1"/>
  <c r="F1286" i="1"/>
  <c r="J1286" i="1" s="1"/>
  <c r="O1286" i="1" l="1"/>
  <c r="R1286" i="1" s="1"/>
  <c r="F1287" i="1"/>
  <c r="J1287" i="1" s="1"/>
  <c r="S1285" i="1"/>
  <c r="O1287" i="1" l="1"/>
  <c r="R1287" i="1" s="1"/>
  <c r="S1286" i="1"/>
  <c r="F1288" i="1"/>
  <c r="O1288" i="1" s="1"/>
  <c r="R1288" i="1" s="1"/>
  <c r="J1288" i="1" l="1"/>
  <c r="S1287" i="1"/>
  <c r="F1289" i="1"/>
  <c r="O1289" i="1" s="1"/>
  <c r="R1289" i="1" s="1"/>
  <c r="J1289" i="1" l="1"/>
  <c r="S1288" i="1"/>
  <c r="F1290" i="1"/>
  <c r="O1290" i="1" s="1"/>
  <c r="R1290" i="1" s="1"/>
  <c r="J1290" i="1" l="1"/>
  <c r="S1289" i="1"/>
  <c r="F1291" i="1"/>
  <c r="O1291" i="1" s="1"/>
  <c r="R1291" i="1" s="1"/>
  <c r="J1291" i="1" l="1"/>
  <c r="S1290" i="1"/>
  <c r="F1292" i="1"/>
  <c r="J1292" i="1" s="1"/>
  <c r="O1292" i="1" l="1"/>
  <c r="R1292" i="1" s="1"/>
  <c r="F1293" i="1"/>
  <c r="J1293" i="1" s="1"/>
  <c r="S1291" i="1"/>
  <c r="P1293" i="1" l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O1293" i="1"/>
  <c r="F1294" i="1"/>
  <c r="J1294" i="1" s="1"/>
  <c r="S1292" i="1"/>
  <c r="Q1293" i="1" l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O1294" i="1"/>
  <c r="S1293" i="1"/>
  <c r="F1295" i="1"/>
  <c r="J1295" i="1" s="1"/>
  <c r="R1293" i="1" l="1"/>
  <c r="R1294" i="1"/>
  <c r="F1296" i="1"/>
  <c r="J1296" i="1" s="1"/>
  <c r="S1294" i="1"/>
  <c r="O1295" i="1"/>
  <c r="R1295" i="1" s="1"/>
  <c r="O1296" i="1" l="1"/>
  <c r="R1296" i="1" s="1"/>
  <c r="F1297" i="1"/>
  <c r="J1297" i="1" s="1"/>
  <c r="S1295" i="1"/>
  <c r="O1297" i="1" l="1"/>
  <c r="R1297" i="1" s="1"/>
  <c r="F1298" i="1"/>
  <c r="J1298" i="1" s="1"/>
  <c r="S1296" i="1"/>
  <c r="O1298" i="1" l="1"/>
  <c r="R1298" i="1" s="1"/>
  <c r="F1299" i="1"/>
  <c r="J1299" i="1" s="1"/>
  <c r="S1297" i="1"/>
  <c r="O1299" i="1" l="1"/>
  <c r="R1299" i="1" s="1"/>
  <c r="F1300" i="1"/>
  <c r="J1300" i="1" s="1"/>
  <c r="S1298" i="1"/>
  <c r="O1300" i="1" l="1"/>
  <c r="R1300" i="1" s="1"/>
  <c r="F1301" i="1"/>
  <c r="J1301" i="1" s="1"/>
  <c r="S1299" i="1"/>
  <c r="O1301" i="1" l="1"/>
  <c r="R1301" i="1" s="1"/>
  <c r="F1302" i="1"/>
  <c r="J1302" i="1" s="1"/>
  <c r="S1300" i="1"/>
  <c r="O1302" i="1" l="1"/>
  <c r="R1302" i="1" s="1"/>
  <c r="F1303" i="1"/>
  <c r="J1303" i="1" s="1"/>
  <c r="S1301" i="1"/>
  <c r="O1303" i="1" l="1"/>
  <c r="R1303" i="1" s="1"/>
  <c r="F1304" i="1"/>
  <c r="J1304" i="1" s="1"/>
  <c r="S1302" i="1"/>
  <c r="O1304" i="1" l="1"/>
  <c r="R1304" i="1" s="1"/>
  <c r="F1305" i="1"/>
  <c r="J1305" i="1" s="1"/>
  <c r="S1303" i="1"/>
  <c r="O1305" i="1" l="1"/>
  <c r="R1305" i="1" s="1"/>
  <c r="F1306" i="1"/>
  <c r="J1306" i="1" s="1"/>
  <c r="S1304" i="1"/>
  <c r="O1306" i="1" l="1"/>
  <c r="R1306" i="1" s="1"/>
  <c r="F1307" i="1"/>
  <c r="J1307" i="1" s="1"/>
  <c r="S1305" i="1"/>
  <c r="O1307" i="1" l="1"/>
  <c r="R1307" i="1" s="1"/>
  <c r="F1308" i="1"/>
  <c r="J1308" i="1" s="1"/>
  <c r="S1306" i="1"/>
  <c r="O1308" i="1" l="1"/>
  <c r="R1308" i="1" s="1"/>
  <c r="F1309" i="1"/>
  <c r="J1309" i="1" s="1"/>
  <c r="S1307" i="1"/>
  <c r="O1309" i="1" l="1"/>
  <c r="R1309" i="1" s="1"/>
  <c r="F1310" i="1"/>
  <c r="J1310" i="1" s="1"/>
  <c r="S1308" i="1"/>
  <c r="O1310" i="1" l="1"/>
  <c r="R1310" i="1" s="1"/>
  <c r="F1311" i="1"/>
  <c r="J1311" i="1" s="1"/>
  <c r="S1309" i="1"/>
  <c r="O1311" i="1" l="1"/>
  <c r="R1311" i="1" s="1"/>
  <c r="F1312" i="1"/>
  <c r="O1312" i="1" s="1"/>
  <c r="R1312" i="1" s="1"/>
  <c r="S1310" i="1"/>
  <c r="J1312" i="1" l="1"/>
  <c r="F1313" i="1"/>
  <c r="O1313" i="1" s="1"/>
  <c r="R1313" i="1" s="1"/>
  <c r="S1311" i="1"/>
  <c r="J1313" i="1" l="1"/>
  <c r="F1314" i="1"/>
  <c r="J1314" i="1" s="1"/>
  <c r="S1312" i="1"/>
  <c r="O1314" i="1" l="1"/>
  <c r="R1314" i="1" s="1"/>
  <c r="F1315" i="1"/>
  <c r="J1315" i="1" s="1"/>
  <c r="S1313" i="1"/>
  <c r="O1315" i="1" l="1"/>
  <c r="R1315" i="1" s="1"/>
  <c r="S1314" i="1"/>
  <c r="F1316" i="1"/>
  <c r="O1316" i="1" s="1"/>
  <c r="R1316" i="1" s="1"/>
  <c r="J1316" i="1" l="1"/>
  <c r="S1315" i="1"/>
  <c r="F1317" i="1"/>
  <c r="J1317" i="1" s="1"/>
  <c r="O1317" i="1" l="1"/>
  <c r="R1317" i="1" s="1"/>
  <c r="S1316" i="1"/>
  <c r="F1318" i="1"/>
  <c r="O1318" i="1" s="1"/>
  <c r="R1318" i="1" s="1"/>
  <c r="J1318" i="1" l="1"/>
  <c r="S1317" i="1"/>
  <c r="F1319" i="1"/>
  <c r="J1319" i="1" s="1"/>
  <c r="O1319" i="1" l="1"/>
  <c r="R1319" i="1" s="1"/>
  <c r="F1320" i="1"/>
  <c r="J1320" i="1" s="1"/>
  <c r="S1318" i="1"/>
  <c r="O1320" i="1" l="1"/>
  <c r="R1320" i="1" s="1"/>
  <c r="F1321" i="1"/>
  <c r="J1321" i="1" s="1"/>
  <c r="S1319" i="1"/>
  <c r="O1321" i="1" l="1"/>
  <c r="R1321" i="1" s="1"/>
  <c r="F1322" i="1"/>
  <c r="J1322" i="1" s="1"/>
  <c r="S1320" i="1"/>
  <c r="O1322" i="1" l="1"/>
  <c r="R1322" i="1" s="1"/>
  <c r="F1323" i="1"/>
  <c r="J1323" i="1" s="1"/>
  <c r="S1321" i="1"/>
  <c r="P1323" i="1" l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O1323" i="1"/>
  <c r="F1324" i="1"/>
  <c r="J1324" i="1" s="1"/>
  <c r="S1322" i="1"/>
  <c r="Q1323" i="1" l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O1324" i="1"/>
  <c r="S1323" i="1"/>
  <c r="F1325" i="1"/>
  <c r="J1325" i="1" s="1"/>
  <c r="R1324" i="1" l="1"/>
  <c r="R1323" i="1"/>
  <c r="O1325" i="1"/>
  <c r="R1325" i="1" s="1"/>
  <c r="S1324" i="1"/>
  <c r="F1326" i="1"/>
  <c r="J1326" i="1" s="1"/>
  <c r="S1325" i="1" l="1"/>
  <c r="F1327" i="1"/>
  <c r="J1327" i="1" s="1"/>
  <c r="O1326" i="1"/>
  <c r="R1326" i="1" s="1"/>
  <c r="O1327" i="1" l="1"/>
  <c r="R1327" i="1" s="1"/>
  <c r="S1326" i="1"/>
  <c r="F1328" i="1"/>
  <c r="O1328" i="1" s="1"/>
  <c r="R1328" i="1" s="1"/>
  <c r="S1327" i="1" l="1"/>
  <c r="J1328" i="1"/>
  <c r="F1329" i="1"/>
  <c r="J1329" i="1" s="1"/>
  <c r="O1329" i="1" l="1"/>
  <c r="R1329" i="1" s="1"/>
  <c r="S1328" i="1"/>
  <c r="F1330" i="1"/>
  <c r="J1330" i="1" s="1"/>
  <c r="O1330" i="1" l="1"/>
  <c r="R1330" i="1" s="1"/>
  <c r="F1331" i="1"/>
  <c r="J1331" i="1" s="1"/>
  <c r="S1329" i="1"/>
  <c r="O1331" i="1" l="1"/>
  <c r="R1331" i="1" s="1"/>
  <c r="S1330" i="1"/>
  <c r="F1332" i="1"/>
  <c r="O1332" i="1" s="1"/>
  <c r="R1332" i="1" s="1"/>
  <c r="J1332" i="1" l="1"/>
  <c r="S1331" i="1"/>
  <c r="F1333" i="1"/>
  <c r="J1333" i="1" s="1"/>
  <c r="O1333" i="1" l="1"/>
  <c r="R1333" i="1" s="1"/>
  <c r="S1332" i="1"/>
  <c r="F1334" i="1"/>
  <c r="J1334" i="1" s="1"/>
  <c r="O1334" i="1" l="1"/>
  <c r="R1334" i="1" s="1"/>
  <c r="S1333" i="1"/>
  <c r="F1335" i="1"/>
  <c r="J1335" i="1" s="1"/>
  <c r="O1335" i="1" l="1"/>
  <c r="R1335" i="1" s="1"/>
  <c r="F1336" i="1"/>
  <c r="J1336" i="1" s="1"/>
  <c r="S1334" i="1"/>
  <c r="O1336" i="1" l="1"/>
  <c r="R1336" i="1" s="1"/>
  <c r="S1335" i="1"/>
  <c r="F1337" i="1"/>
  <c r="J1337" i="1" s="1"/>
  <c r="O1337" i="1" l="1"/>
  <c r="R1337" i="1" s="1"/>
  <c r="S1336" i="1"/>
  <c r="F1338" i="1"/>
  <c r="J1338" i="1" s="1"/>
  <c r="O1338" i="1" l="1"/>
  <c r="R1338" i="1" s="1"/>
  <c r="S1337" i="1"/>
  <c r="F1339" i="1"/>
  <c r="O1339" i="1" s="1"/>
  <c r="R1339" i="1" s="1"/>
  <c r="J1339" i="1" l="1"/>
  <c r="S1338" i="1"/>
  <c r="F1340" i="1"/>
  <c r="J1340" i="1" s="1"/>
  <c r="O1340" i="1" l="1"/>
  <c r="R1340" i="1" s="1"/>
  <c r="S1339" i="1"/>
  <c r="F1341" i="1"/>
  <c r="O1341" i="1" s="1"/>
  <c r="R1341" i="1" s="1"/>
  <c r="J1341" i="1" l="1"/>
  <c r="S1340" i="1"/>
  <c r="F1342" i="1"/>
  <c r="J1342" i="1" s="1"/>
  <c r="O1342" i="1" l="1"/>
  <c r="R1342" i="1" s="1"/>
  <c r="F1343" i="1"/>
  <c r="J1343" i="1" s="1"/>
  <c r="S1341" i="1"/>
  <c r="O1343" i="1" l="1"/>
  <c r="R1343" i="1" s="1"/>
  <c r="F1344" i="1"/>
  <c r="J1344" i="1" s="1"/>
  <c r="S1342" i="1"/>
  <c r="O1344" i="1" l="1"/>
  <c r="R1344" i="1" s="1"/>
  <c r="F1345" i="1"/>
  <c r="J1345" i="1" s="1"/>
  <c r="S1343" i="1"/>
  <c r="O1345" i="1" l="1"/>
  <c r="R1345" i="1" s="1"/>
  <c r="F1346" i="1"/>
  <c r="J1346" i="1" s="1"/>
  <c r="S1344" i="1"/>
  <c r="O1346" i="1" l="1"/>
  <c r="R1346" i="1" s="1"/>
  <c r="F1347" i="1"/>
  <c r="O1347" i="1" s="1"/>
  <c r="R1347" i="1" s="1"/>
  <c r="S1345" i="1"/>
  <c r="F1348" i="1" l="1"/>
  <c r="J1348" i="1" s="1"/>
  <c r="J1347" i="1"/>
  <c r="S1346" i="1"/>
  <c r="O1348" i="1" l="1"/>
  <c r="R1348" i="1" s="1"/>
  <c r="S1347" i="1"/>
  <c r="F1349" i="1"/>
  <c r="J1349" i="1" s="1"/>
  <c r="O1349" i="1" l="1"/>
  <c r="R1349" i="1" s="1"/>
  <c r="S1348" i="1"/>
  <c r="F1350" i="1"/>
  <c r="J1350" i="1" s="1"/>
  <c r="O1350" i="1" l="1"/>
  <c r="R1350" i="1" s="1"/>
  <c r="S1349" i="1"/>
  <c r="F1351" i="1"/>
  <c r="J1351" i="1" s="1"/>
  <c r="O1351" i="1" l="1"/>
  <c r="R1351" i="1" s="1"/>
  <c r="S1350" i="1"/>
  <c r="F1352" i="1"/>
  <c r="J1352" i="1" s="1"/>
  <c r="O1352" i="1" l="1"/>
  <c r="R1352" i="1" s="1"/>
  <c r="S1351" i="1"/>
  <c r="F1353" i="1"/>
  <c r="J1353" i="1" s="1"/>
  <c r="O1353" i="1" l="1"/>
  <c r="P1354" i="1" s="1"/>
  <c r="S1352" i="1"/>
  <c r="F1354" i="1"/>
  <c r="J1354" i="1" s="1"/>
  <c r="R1353" i="1" l="1"/>
  <c r="S1353" i="1"/>
  <c r="F1355" i="1"/>
  <c r="J1355" i="1" s="1"/>
  <c r="O1354" i="1"/>
  <c r="P1355" i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Q1354" i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R1354" i="1" l="1"/>
  <c r="O1355" i="1"/>
  <c r="R1355" i="1" s="1"/>
  <c r="F1356" i="1"/>
  <c r="J1356" i="1" s="1"/>
  <c r="S1354" i="1"/>
  <c r="O1356" i="1" l="1"/>
  <c r="R1356" i="1" s="1"/>
  <c r="S1355" i="1"/>
  <c r="F1357" i="1"/>
  <c r="J1357" i="1" s="1"/>
  <c r="O1357" i="1" l="1"/>
  <c r="R1357" i="1" s="1"/>
  <c r="S1356" i="1"/>
  <c r="F1358" i="1"/>
  <c r="O1358" i="1" s="1"/>
  <c r="R1358" i="1" s="1"/>
  <c r="J1358" i="1" l="1"/>
  <c r="S1357" i="1"/>
  <c r="F1359" i="1"/>
  <c r="J1359" i="1" s="1"/>
  <c r="O1359" i="1" l="1"/>
  <c r="R1359" i="1" s="1"/>
  <c r="S1358" i="1"/>
  <c r="F1360" i="1"/>
  <c r="O1360" i="1" s="1"/>
  <c r="R1360" i="1" s="1"/>
  <c r="J1360" i="1" l="1"/>
  <c r="S1359" i="1"/>
  <c r="F1361" i="1"/>
  <c r="O1361" i="1" s="1"/>
  <c r="R1361" i="1" s="1"/>
  <c r="S1360" i="1" l="1"/>
  <c r="J1361" i="1"/>
  <c r="F1362" i="1"/>
  <c r="O1362" i="1" s="1"/>
  <c r="R1362" i="1" s="1"/>
  <c r="J1362" i="1" l="1"/>
  <c r="S1361" i="1"/>
  <c r="F1363" i="1"/>
  <c r="O1363" i="1" s="1"/>
  <c r="R1363" i="1" s="1"/>
  <c r="J1363" i="1" l="1"/>
  <c r="S1362" i="1"/>
  <c r="F1364" i="1"/>
  <c r="J1364" i="1" s="1"/>
  <c r="O1364" i="1" l="1"/>
  <c r="R1364" i="1" s="1"/>
  <c r="S1363" i="1"/>
  <c r="F1365" i="1"/>
  <c r="J1365" i="1" s="1"/>
  <c r="O1365" i="1" l="1"/>
  <c r="R1365" i="1" s="1"/>
  <c r="S1364" i="1"/>
  <c r="F1366" i="1"/>
  <c r="J1366" i="1" s="1"/>
  <c r="O1366" i="1" l="1"/>
  <c r="R1366" i="1" s="1"/>
  <c r="S1365" i="1"/>
  <c r="F1367" i="1"/>
  <c r="O1367" i="1" s="1"/>
  <c r="R1367" i="1" s="1"/>
  <c r="J1367" i="1" l="1"/>
  <c r="S1366" i="1"/>
  <c r="F1368" i="1"/>
  <c r="O1368" i="1" s="1"/>
  <c r="R1368" i="1" s="1"/>
  <c r="J1368" i="1" l="1"/>
  <c r="S1367" i="1"/>
  <c r="F1369" i="1"/>
  <c r="J1369" i="1" s="1"/>
  <c r="O1369" i="1" l="1"/>
  <c r="R1369" i="1" s="1"/>
  <c r="S1368" i="1"/>
  <c r="F1370" i="1"/>
  <c r="J1370" i="1" s="1"/>
  <c r="S1369" i="1" l="1"/>
  <c r="O1370" i="1"/>
  <c r="R1370" i="1" s="1"/>
  <c r="F1371" i="1"/>
  <c r="O1371" i="1" s="1"/>
  <c r="R1371" i="1" s="1"/>
  <c r="S1370" i="1" l="1"/>
  <c r="J1371" i="1"/>
  <c r="F1372" i="1"/>
  <c r="O1372" i="1" s="1"/>
  <c r="R1372" i="1" s="1"/>
  <c r="J1372" i="1" l="1"/>
  <c r="F1373" i="1"/>
  <c r="J1373" i="1" s="1"/>
  <c r="S1371" i="1"/>
  <c r="O1373" i="1" l="1"/>
  <c r="R1373" i="1" s="1"/>
  <c r="F1374" i="1"/>
  <c r="J1374" i="1" s="1"/>
  <c r="S1372" i="1"/>
  <c r="O1374" i="1" l="1"/>
  <c r="R1374" i="1" s="1"/>
  <c r="F1375" i="1"/>
  <c r="J1375" i="1" s="1"/>
  <c r="S1373" i="1"/>
  <c r="O1375" i="1" l="1"/>
  <c r="R1375" i="1" s="1"/>
  <c r="F1376" i="1"/>
  <c r="J1376" i="1" s="1"/>
  <c r="S1374" i="1"/>
  <c r="O1376" i="1" l="1"/>
  <c r="R1376" i="1" s="1"/>
  <c r="S1375" i="1"/>
  <c r="F1377" i="1"/>
  <c r="J1377" i="1" s="1"/>
  <c r="F1378" i="1" l="1"/>
  <c r="J1378" i="1" s="1"/>
  <c r="O1377" i="1"/>
  <c r="R1377" i="1" s="1"/>
  <c r="S1376" i="1"/>
  <c r="O1378" i="1" l="1"/>
  <c r="R1378" i="1" s="1"/>
  <c r="F1379" i="1"/>
  <c r="J1379" i="1" s="1"/>
  <c r="S1377" i="1"/>
  <c r="O1379" i="1" l="1"/>
  <c r="R1379" i="1" s="1"/>
  <c r="S1378" i="1"/>
  <c r="F1380" i="1"/>
  <c r="J1380" i="1" s="1"/>
  <c r="O1380" i="1" l="1"/>
  <c r="R1380" i="1" s="1"/>
  <c r="F1381" i="1"/>
  <c r="J1381" i="1" s="1"/>
  <c r="S1379" i="1"/>
  <c r="O1381" i="1" l="1"/>
  <c r="R1381" i="1" s="1"/>
  <c r="S1380" i="1"/>
  <c r="F1382" i="1"/>
  <c r="O1382" i="1" s="1"/>
  <c r="R1382" i="1" s="1"/>
  <c r="J1382" i="1" l="1"/>
  <c r="S1381" i="1"/>
  <c r="F1383" i="1"/>
  <c r="J1383" i="1" s="1"/>
  <c r="O1383" i="1" l="1"/>
  <c r="R1383" i="1" s="1"/>
  <c r="S1382" i="1"/>
  <c r="F1384" i="1"/>
  <c r="J1384" i="1" s="1"/>
  <c r="P1384" i="1" l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F1385" i="1"/>
  <c r="J1385" i="1" s="1"/>
  <c r="S1383" i="1"/>
  <c r="O1384" i="1"/>
  <c r="Q1384" i="1" l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O1385" i="1"/>
  <c r="S1384" i="1"/>
  <c r="F1386" i="1"/>
  <c r="O1386" i="1" s="1"/>
  <c r="R1386" i="1" l="1"/>
  <c r="R1384" i="1"/>
  <c r="R1385" i="1"/>
  <c r="J1386" i="1"/>
  <c r="F1387" i="1"/>
  <c r="J1387" i="1" s="1"/>
  <c r="S1385" i="1"/>
  <c r="O1387" i="1" l="1"/>
  <c r="R1387" i="1" s="1"/>
  <c r="F1388" i="1"/>
  <c r="J1388" i="1" s="1"/>
  <c r="S1386" i="1"/>
  <c r="O1388" i="1" l="1"/>
  <c r="R1388" i="1" s="1"/>
  <c r="S1387" i="1"/>
  <c r="F1389" i="1"/>
  <c r="J1389" i="1" s="1"/>
  <c r="O1389" i="1" l="1"/>
  <c r="R1389" i="1" s="1"/>
  <c r="S1388" i="1"/>
  <c r="F1390" i="1"/>
  <c r="J1390" i="1" s="1"/>
  <c r="O1390" i="1" l="1"/>
  <c r="R1390" i="1" s="1"/>
  <c r="S1389" i="1"/>
  <c r="F1391" i="1"/>
  <c r="J1391" i="1" s="1"/>
  <c r="O1391" i="1" l="1"/>
  <c r="R1391" i="1" s="1"/>
  <c r="S1390" i="1"/>
  <c r="F1392" i="1"/>
  <c r="O1392" i="1" s="1"/>
  <c r="R1392" i="1" s="1"/>
  <c r="J1392" i="1" l="1"/>
  <c r="S1391" i="1"/>
  <c r="F1393" i="1"/>
  <c r="J1393" i="1" s="1"/>
  <c r="O1393" i="1" l="1"/>
  <c r="R1393" i="1" s="1"/>
  <c r="S1392" i="1"/>
  <c r="F1394" i="1"/>
  <c r="O1394" i="1" s="1"/>
  <c r="R1394" i="1" s="1"/>
  <c r="J1394" i="1" l="1"/>
  <c r="S1393" i="1"/>
  <c r="F1395" i="1"/>
  <c r="J1395" i="1" s="1"/>
  <c r="O1395" i="1" l="1"/>
  <c r="R1395" i="1" s="1"/>
  <c r="S1394" i="1"/>
  <c r="F1396" i="1"/>
  <c r="O1396" i="1" s="1"/>
  <c r="R1396" i="1" s="1"/>
  <c r="J1396" i="1" l="1"/>
  <c r="S1395" i="1"/>
  <c r="F1397" i="1"/>
  <c r="J1397" i="1" s="1"/>
  <c r="O1397" i="1" l="1"/>
  <c r="R1397" i="1" s="1"/>
  <c r="S1396" i="1"/>
  <c r="F1398" i="1"/>
  <c r="J1398" i="1" s="1"/>
  <c r="O1398" i="1" l="1"/>
  <c r="R1398" i="1" s="1"/>
  <c r="S1397" i="1"/>
  <c r="F1399" i="1"/>
  <c r="O1399" i="1" s="1"/>
  <c r="R1399" i="1" s="1"/>
  <c r="J1399" i="1" l="1"/>
  <c r="S1398" i="1"/>
  <c r="F1400" i="1"/>
  <c r="O1400" i="1" s="1"/>
  <c r="R1400" i="1" s="1"/>
  <c r="J1400" i="1" l="1"/>
  <c r="S1399" i="1"/>
  <c r="F1401" i="1"/>
  <c r="O1401" i="1" s="1"/>
  <c r="R1401" i="1" s="1"/>
  <c r="J1401" i="1" l="1"/>
  <c r="S1400" i="1"/>
  <c r="F1402" i="1"/>
  <c r="O1402" i="1" s="1"/>
  <c r="R1402" i="1" s="1"/>
  <c r="J1402" i="1" l="1"/>
  <c r="S1401" i="1"/>
  <c r="F1403" i="1"/>
  <c r="O1403" i="1" s="1"/>
  <c r="R1403" i="1" s="1"/>
  <c r="J1403" i="1" l="1"/>
  <c r="S1402" i="1"/>
  <c r="F1404" i="1"/>
  <c r="O1404" i="1" s="1"/>
  <c r="R1404" i="1" s="1"/>
  <c r="J1404" i="1" l="1"/>
  <c r="S1403" i="1"/>
  <c r="F1405" i="1"/>
  <c r="J1405" i="1" s="1"/>
  <c r="O1405" i="1" l="1"/>
  <c r="R1405" i="1" s="1"/>
  <c r="S1404" i="1"/>
  <c r="F1406" i="1"/>
  <c r="J1406" i="1" s="1"/>
  <c r="O1406" i="1" l="1"/>
  <c r="R1406" i="1" s="1"/>
  <c r="S1405" i="1"/>
  <c r="F1407" i="1"/>
  <c r="J1407" i="1" s="1"/>
  <c r="O1407" i="1" l="1"/>
  <c r="R1407" i="1" s="1"/>
  <c r="S1406" i="1"/>
  <c r="F1408" i="1"/>
  <c r="O1408" i="1" s="1"/>
  <c r="R1408" i="1" s="1"/>
  <c r="J1408" i="1" l="1"/>
  <c r="S1407" i="1"/>
  <c r="F1409" i="1"/>
  <c r="O1409" i="1" s="1"/>
  <c r="R1409" i="1" s="1"/>
  <c r="J1409" i="1" l="1"/>
  <c r="S1408" i="1"/>
  <c r="F1410" i="1"/>
  <c r="O1410" i="1" s="1"/>
  <c r="R1410" i="1" s="1"/>
  <c r="J1410" i="1" l="1"/>
  <c r="S1409" i="1"/>
  <c r="F1411" i="1"/>
  <c r="O1411" i="1" s="1"/>
  <c r="R1411" i="1" s="1"/>
  <c r="J1411" i="1" l="1"/>
  <c r="S1410" i="1"/>
  <c r="F1412" i="1"/>
  <c r="O1412" i="1" s="1"/>
  <c r="R1412" i="1" s="1"/>
  <c r="J1412" i="1" l="1"/>
  <c r="S1411" i="1"/>
  <c r="F1413" i="1"/>
  <c r="O1413" i="1" s="1"/>
  <c r="R1413" i="1" s="1"/>
  <c r="J1413" i="1" l="1"/>
  <c r="S1412" i="1"/>
  <c r="F1414" i="1"/>
  <c r="J1414" i="1" s="1"/>
  <c r="O1414" i="1" l="1"/>
  <c r="R1414" i="1" s="1"/>
  <c r="S1413" i="1"/>
  <c r="F1415" i="1"/>
  <c r="J1415" i="1" s="1"/>
  <c r="P1415" i="1" l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S1414" i="1"/>
  <c r="O1415" i="1"/>
  <c r="F1416" i="1"/>
  <c r="J1416" i="1" s="1"/>
  <c r="P1416" i="1" l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R1415" i="1"/>
  <c r="O1416" i="1"/>
  <c r="R1416" i="1" s="1"/>
  <c r="F1417" i="1"/>
  <c r="J1417" i="1" s="1"/>
  <c r="S1415" i="1"/>
  <c r="O1417" i="1" l="1"/>
  <c r="R1417" i="1" s="1"/>
  <c r="S1416" i="1"/>
  <c r="F1418" i="1"/>
  <c r="J1418" i="1" s="1"/>
  <c r="S1417" i="1" l="1"/>
  <c r="F1419" i="1"/>
  <c r="J1419" i="1" s="1"/>
  <c r="O1418" i="1"/>
  <c r="R1418" i="1" s="1"/>
  <c r="O1419" i="1" l="1"/>
  <c r="R1419" i="1" s="1"/>
  <c r="S1418" i="1"/>
  <c r="F1420" i="1"/>
  <c r="J1420" i="1" s="1"/>
  <c r="O1420" i="1" l="1"/>
  <c r="R1420" i="1" s="1"/>
  <c r="S1419" i="1"/>
  <c r="F1421" i="1"/>
  <c r="O1421" i="1" s="1"/>
  <c r="R1421" i="1" s="1"/>
  <c r="J1421" i="1" l="1"/>
  <c r="S1420" i="1"/>
  <c r="F1422" i="1"/>
  <c r="O1422" i="1" s="1"/>
  <c r="R1422" i="1" s="1"/>
  <c r="J1422" i="1" l="1"/>
  <c r="S1421" i="1"/>
  <c r="F1423" i="1"/>
  <c r="J1423" i="1" s="1"/>
  <c r="O1423" i="1" l="1"/>
  <c r="R1423" i="1" s="1"/>
  <c r="S1422" i="1"/>
  <c r="F1424" i="1"/>
  <c r="O1424" i="1" s="1"/>
  <c r="R1424" i="1" s="1"/>
  <c r="J1424" i="1" l="1"/>
  <c r="S1423" i="1"/>
  <c r="F1425" i="1"/>
  <c r="J1425" i="1" s="1"/>
  <c r="O1425" i="1" l="1"/>
  <c r="R1425" i="1" s="1"/>
  <c r="S1424" i="1"/>
  <c r="F1426" i="1"/>
  <c r="O1426" i="1" s="1"/>
  <c r="R1426" i="1" s="1"/>
  <c r="J1426" i="1" l="1"/>
  <c r="S1425" i="1"/>
  <c r="F1427" i="1"/>
  <c r="O1427" i="1" s="1"/>
  <c r="R1427" i="1" s="1"/>
  <c r="J1427" i="1" l="1"/>
  <c r="S1426" i="1"/>
  <c r="F1428" i="1"/>
  <c r="O1428" i="1" s="1"/>
  <c r="R1428" i="1" s="1"/>
  <c r="J1428" i="1" l="1"/>
  <c r="S1427" i="1"/>
  <c r="F1429" i="1"/>
  <c r="J1429" i="1" s="1"/>
  <c r="O1429" i="1" l="1"/>
  <c r="R1429" i="1" s="1"/>
  <c r="S1428" i="1"/>
  <c r="F1430" i="1"/>
  <c r="J1430" i="1" s="1"/>
  <c r="S1429" i="1" l="1"/>
  <c r="O1430" i="1"/>
  <c r="R1430" i="1" s="1"/>
  <c r="F1431" i="1"/>
  <c r="O1431" i="1" s="1"/>
  <c r="R1431" i="1" s="1"/>
  <c r="S1430" i="1" l="1"/>
  <c r="J1431" i="1"/>
  <c r="F1432" i="1"/>
  <c r="O1432" i="1" s="1"/>
  <c r="R1432" i="1" s="1"/>
  <c r="S1431" i="1" l="1"/>
  <c r="J1432" i="1"/>
  <c r="F1433" i="1"/>
  <c r="O1433" i="1" s="1"/>
  <c r="R1433" i="1" s="1"/>
  <c r="J1433" i="1" l="1"/>
  <c r="S1432" i="1"/>
  <c r="F1434" i="1"/>
  <c r="O1434" i="1" s="1"/>
  <c r="R1434" i="1" s="1"/>
  <c r="J1434" i="1" l="1"/>
  <c r="F1435" i="1"/>
  <c r="J1435" i="1" s="1"/>
  <c r="S1433" i="1"/>
  <c r="O1435" i="1" l="1"/>
  <c r="R1435" i="1" s="1"/>
  <c r="F1436" i="1"/>
  <c r="J1436" i="1" s="1"/>
  <c r="S1434" i="1"/>
  <c r="O1436" i="1" l="1"/>
  <c r="R1436" i="1" s="1"/>
  <c r="S1435" i="1"/>
  <c r="F1437" i="1"/>
  <c r="J1437" i="1" s="1"/>
  <c r="O1437" i="1" l="1"/>
  <c r="R1437" i="1" s="1"/>
  <c r="S1436" i="1"/>
  <c r="F1438" i="1"/>
  <c r="J1438" i="1" s="1"/>
  <c r="O1438" i="1" l="1"/>
  <c r="R1438" i="1" s="1"/>
  <c r="S1437" i="1"/>
  <c r="F1439" i="1"/>
  <c r="J1439" i="1" s="1"/>
  <c r="O1439" i="1" l="1"/>
  <c r="R1439" i="1" s="1"/>
  <c r="S1438" i="1"/>
  <c r="F1440" i="1"/>
  <c r="J1440" i="1" s="1"/>
  <c r="O1440" i="1" l="1"/>
  <c r="R1440" i="1" s="1"/>
  <c r="S1439" i="1"/>
  <c r="F1441" i="1"/>
  <c r="O1441" i="1" s="1"/>
  <c r="R1441" i="1" s="1"/>
  <c r="J1441" i="1" l="1"/>
  <c r="S1440" i="1"/>
  <c r="F1442" i="1"/>
  <c r="J1442" i="1" s="1"/>
  <c r="O1442" i="1" l="1"/>
  <c r="R1442" i="1" s="1"/>
  <c r="S1441" i="1"/>
  <c r="F1443" i="1"/>
  <c r="J1443" i="1" s="1"/>
  <c r="O1443" i="1" l="1"/>
  <c r="R1443" i="1" s="1"/>
  <c r="S1442" i="1"/>
  <c r="F1444" i="1"/>
  <c r="O1444" i="1" s="1"/>
  <c r="R1444" i="1" s="1"/>
  <c r="J1444" i="1" l="1"/>
  <c r="S1443" i="1"/>
  <c r="F1445" i="1"/>
  <c r="J1445" i="1" s="1"/>
  <c r="O1445" i="1" l="1"/>
  <c r="P1446" i="1" s="1"/>
  <c r="S1444" i="1"/>
  <c r="F1446" i="1"/>
  <c r="J1446" i="1" s="1"/>
  <c r="R1445" i="1" l="1"/>
  <c r="S1445" i="1" s="1"/>
  <c r="P1447" i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Q1446" i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F1447" i="1"/>
  <c r="J1447" i="1" s="1"/>
  <c r="O1446" i="1"/>
  <c r="R1446" i="1" l="1"/>
  <c r="O1447" i="1"/>
  <c r="R1447" i="1" s="1"/>
  <c r="F1448" i="1"/>
  <c r="J1448" i="1" s="1"/>
  <c r="S1446" i="1"/>
  <c r="O1448" i="1" l="1"/>
  <c r="R1448" i="1" s="1"/>
  <c r="S1447" i="1"/>
  <c r="F1449" i="1"/>
  <c r="J1449" i="1" s="1"/>
  <c r="S1448" i="1" l="1"/>
  <c r="F1450" i="1"/>
  <c r="J1450" i="1" s="1"/>
  <c r="O1449" i="1"/>
  <c r="R1449" i="1" s="1"/>
  <c r="O1450" i="1" l="1"/>
  <c r="R1450" i="1" s="1"/>
  <c r="F1451" i="1"/>
  <c r="J1451" i="1" s="1"/>
  <c r="S1449" i="1"/>
  <c r="O1451" i="1" l="1"/>
  <c r="R1451" i="1" s="1"/>
  <c r="S1450" i="1"/>
  <c r="F1452" i="1"/>
  <c r="O1452" i="1" s="1"/>
  <c r="R1452" i="1" s="1"/>
  <c r="J1452" i="1" l="1"/>
  <c r="S1451" i="1"/>
  <c r="F1453" i="1"/>
  <c r="J1453" i="1" s="1"/>
  <c r="O1453" i="1" l="1"/>
  <c r="R1453" i="1" s="1"/>
  <c r="S1452" i="1"/>
  <c r="F1454" i="1"/>
  <c r="J1454" i="1" s="1"/>
  <c r="O1454" i="1" l="1"/>
  <c r="R1454" i="1" s="1"/>
  <c r="F1455" i="1"/>
  <c r="J1455" i="1" s="1"/>
  <c r="S1453" i="1"/>
  <c r="O1455" i="1" l="1"/>
  <c r="R1455" i="1" s="1"/>
  <c r="S1454" i="1"/>
  <c r="F1456" i="1"/>
  <c r="J1456" i="1" s="1"/>
  <c r="O1456" i="1" l="1"/>
  <c r="R1456" i="1" s="1"/>
  <c r="S1455" i="1"/>
  <c r="F1457" i="1"/>
  <c r="J1457" i="1" s="1"/>
  <c r="O1457" i="1" l="1"/>
  <c r="R1457" i="1" s="1"/>
  <c r="S1456" i="1"/>
  <c r="F1458" i="1"/>
  <c r="O1458" i="1" s="1"/>
  <c r="R1458" i="1" s="1"/>
  <c r="S1457" i="1" l="1"/>
  <c r="J1458" i="1"/>
  <c r="F1459" i="1"/>
  <c r="O1459" i="1" s="1"/>
  <c r="R1459" i="1" s="1"/>
  <c r="J1459" i="1" l="1"/>
  <c r="S1458" i="1"/>
  <c r="F1460" i="1"/>
  <c r="J1460" i="1" s="1"/>
  <c r="O1460" i="1" l="1"/>
  <c r="R1460" i="1" s="1"/>
  <c r="S1459" i="1"/>
  <c r="F1461" i="1"/>
  <c r="J1461" i="1" s="1"/>
  <c r="O1461" i="1" l="1"/>
  <c r="R1461" i="1" s="1"/>
  <c r="S1460" i="1"/>
  <c r="F1462" i="1"/>
  <c r="J1462" i="1" s="1"/>
  <c r="O1462" i="1" l="1"/>
  <c r="R1462" i="1" s="1"/>
  <c r="S1461" i="1"/>
  <c r="F1463" i="1"/>
  <c r="J1463" i="1" s="1"/>
  <c r="S1462" i="1" l="1"/>
  <c r="O1463" i="1"/>
  <c r="R1463" i="1" s="1"/>
  <c r="F1464" i="1"/>
  <c r="J1464" i="1" s="1"/>
  <c r="O1464" i="1" l="1"/>
  <c r="R1464" i="1" s="1"/>
  <c r="S1463" i="1"/>
  <c r="F1465" i="1"/>
  <c r="J1465" i="1" s="1"/>
  <c r="O1465" i="1" l="1"/>
  <c r="R1465" i="1" s="1"/>
  <c r="F1466" i="1"/>
  <c r="J1466" i="1" s="1"/>
  <c r="S1464" i="1"/>
  <c r="O1466" i="1" l="1"/>
  <c r="R1466" i="1" s="1"/>
  <c r="S1465" i="1"/>
  <c r="F1467" i="1"/>
  <c r="O1467" i="1" s="1"/>
  <c r="R1467" i="1" s="1"/>
  <c r="J1467" i="1" l="1"/>
  <c r="S1466" i="1"/>
  <c r="F1468" i="1"/>
  <c r="J1468" i="1" s="1"/>
  <c r="O1468" i="1" l="1"/>
  <c r="R1468" i="1" s="1"/>
  <c r="F1469" i="1"/>
  <c r="J1469" i="1" s="1"/>
  <c r="S1467" i="1"/>
  <c r="O1469" i="1" l="1"/>
  <c r="R1469" i="1" s="1"/>
  <c r="F1470" i="1"/>
  <c r="J1470" i="1" s="1"/>
  <c r="S1468" i="1"/>
  <c r="O1470" i="1" l="1"/>
  <c r="R1470" i="1" s="1"/>
  <c r="F1471" i="1"/>
  <c r="J1471" i="1" s="1"/>
  <c r="S1469" i="1"/>
  <c r="O1471" i="1" l="1"/>
  <c r="R1471" i="1" s="1"/>
  <c r="F1472" i="1"/>
  <c r="J1472" i="1" s="1"/>
  <c r="S1470" i="1"/>
  <c r="O1472" i="1" l="1"/>
  <c r="R1472" i="1" s="1"/>
  <c r="F1473" i="1"/>
  <c r="J1473" i="1" s="1"/>
  <c r="S1471" i="1"/>
  <c r="O1473" i="1" l="1"/>
  <c r="P1474" i="1" s="1"/>
  <c r="F1474" i="1"/>
  <c r="J1474" i="1" s="1"/>
  <c r="S1472" i="1"/>
  <c r="R1473" i="1" l="1"/>
  <c r="O1474" i="1"/>
  <c r="S1473" i="1"/>
  <c r="P1475" i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Q1474" i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F1475" i="1"/>
  <c r="J1475" i="1" s="1"/>
  <c r="O1475" i="1" l="1"/>
  <c r="R1475" i="1" s="1"/>
  <c r="R1474" i="1"/>
  <c r="F1476" i="1"/>
  <c r="J1476" i="1" s="1"/>
  <c r="S1474" i="1"/>
  <c r="O1476" i="1" l="1"/>
  <c r="R1476" i="1" s="1"/>
  <c r="F1477" i="1"/>
  <c r="O1477" i="1" s="1"/>
  <c r="R1477" i="1" s="1"/>
  <c r="S1475" i="1"/>
  <c r="J1477" i="1" l="1"/>
  <c r="S1476" i="1"/>
  <c r="F1478" i="1"/>
  <c r="J1478" i="1" s="1"/>
  <c r="O1478" i="1" l="1"/>
  <c r="R1478" i="1" s="1"/>
  <c r="S1477" i="1"/>
  <c r="F1479" i="1"/>
  <c r="J1479" i="1" s="1"/>
  <c r="O1479" i="1" l="1"/>
  <c r="R1479" i="1" s="1"/>
  <c r="S1478" i="1"/>
  <c r="F1480" i="1"/>
  <c r="J1480" i="1" s="1"/>
  <c r="O1480" i="1" l="1"/>
  <c r="R1480" i="1" s="1"/>
  <c r="F1481" i="1"/>
  <c r="J1481" i="1" s="1"/>
  <c r="S1479" i="1"/>
  <c r="O1481" i="1" l="1"/>
  <c r="R1481" i="1" s="1"/>
  <c r="S1480" i="1"/>
  <c r="F1482" i="1"/>
  <c r="O1482" i="1" s="1"/>
  <c r="R1482" i="1" s="1"/>
  <c r="J1482" i="1" l="1"/>
  <c r="S1481" i="1"/>
  <c r="F1483" i="1"/>
  <c r="O1483" i="1" s="1"/>
  <c r="R1483" i="1" s="1"/>
  <c r="J1483" i="1" l="1"/>
  <c r="S1482" i="1"/>
  <c r="F1484" i="1"/>
  <c r="J1484" i="1" s="1"/>
  <c r="O1484" i="1" l="1"/>
  <c r="R1484" i="1" s="1"/>
  <c r="S1483" i="1"/>
  <c r="F1485" i="1"/>
  <c r="J1485" i="1" s="1"/>
  <c r="S1484" i="1" l="1"/>
  <c r="O1485" i="1"/>
  <c r="R1485" i="1" s="1"/>
  <c r="F1486" i="1"/>
  <c r="O1486" i="1" s="1"/>
  <c r="R1486" i="1" s="1"/>
  <c r="J1486" i="1" l="1"/>
  <c r="S1485" i="1"/>
  <c r="F1487" i="1"/>
  <c r="J1487" i="1" s="1"/>
  <c r="O1487" i="1" l="1"/>
  <c r="R1487" i="1" s="1"/>
  <c r="F1488" i="1"/>
  <c r="J1488" i="1" s="1"/>
  <c r="S1486" i="1"/>
  <c r="O1488" i="1" l="1"/>
  <c r="R1488" i="1" s="1"/>
  <c r="S1487" i="1"/>
  <c r="F1489" i="1"/>
  <c r="O1489" i="1" s="1"/>
  <c r="R1489" i="1" s="1"/>
  <c r="J1489" i="1" l="1"/>
  <c r="S1488" i="1"/>
  <c r="F1490" i="1"/>
  <c r="J1490" i="1" s="1"/>
  <c r="O1490" i="1" l="1"/>
  <c r="R1490" i="1" s="1"/>
  <c r="S1489" i="1"/>
  <c r="F1491" i="1"/>
  <c r="O1491" i="1" s="1"/>
  <c r="R1491" i="1" s="1"/>
  <c r="J1491" i="1" l="1"/>
  <c r="S1490" i="1"/>
  <c r="F1492" i="1"/>
  <c r="J1492" i="1" s="1"/>
  <c r="O1492" i="1" l="1"/>
  <c r="R1492" i="1" s="1"/>
  <c r="F1493" i="1"/>
  <c r="J1493" i="1" s="1"/>
  <c r="S1491" i="1"/>
  <c r="O1493" i="1" l="1"/>
  <c r="R1493" i="1" s="1"/>
  <c r="F1494" i="1"/>
  <c r="J1494" i="1" s="1"/>
  <c r="S1492" i="1"/>
  <c r="O1494" i="1" l="1"/>
  <c r="R1494" i="1" s="1"/>
  <c r="F1495" i="1"/>
  <c r="J1495" i="1" s="1"/>
  <c r="S1493" i="1"/>
  <c r="O1495" i="1" l="1"/>
  <c r="R1495" i="1" s="1"/>
  <c r="F1496" i="1"/>
  <c r="O1496" i="1" s="1"/>
  <c r="R1496" i="1" s="1"/>
  <c r="S1494" i="1"/>
  <c r="F1497" i="1" l="1"/>
  <c r="J1497" i="1" s="1"/>
  <c r="J1496" i="1"/>
  <c r="S1495" i="1"/>
  <c r="O1497" i="1" l="1"/>
  <c r="R1497" i="1" s="1"/>
  <c r="S1496" i="1"/>
  <c r="F1498" i="1"/>
  <c r="O1498" i="1" s="1"/>
  <c r="R1498" i="1" s="1"/>
  <c r="J1498" i="1" l="1"/>
  <c r="S1497" i="1"/>
  <c r="F1499" i="1"/>
  <c r="O1499" i="1" s="1"/>
  <c r="R1499" i="1" s="1"/>
  <c r="J1499" i="1" l="1"/>
  <c r="S1498" i="1"/>
  <c r="F1500" i="1"/>
  <c r="O1500" i="1" s="1"/>
  <c r="R1500" i="1" s="1"/>
  <c r="S1499" i="1" l="1"/>
  <c r="J1500" i="1"/>
  <c r="F1501" i="1"/>
  <c r="O1501" i="1" s="1"/>
  <c r="R1501" i="1" s="1"/>
  <c r="J1501" i="1" l="1"/>
  <c r="S1500" i="1"/>
  <c r="F1502" i="1"/>
  <c r="J1502" i="1" s="1"/>
  <c r="O1502" i="1" l="1"/>
  <c r="R1502" i="1" s="1"/>
  <c r="F1503" i="1"/>
  <c r="J1503" i="1" s="1"/>
  <c r="S1501" i="1"/>
  <c r="O1503" i="1" l="1"/>
  <c r="R1503" i="1" s="1"/>
  <c r="S1502" i="1"/>
  <c r="F1504" i="1"/>
  <c r="J1504" i="1" s="1"/>
  <c r="O1504" i="1" l="1"/>
  <c r="P1505" i="1" s="1"/>
  <c r="S1503" i="1"/>
  <c r="F1505" i="1"/>
  <c r="J1505" i="1" s="1"/>
  <c r="R1504" i="1" l="1"/>
  <c r="P1506" i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Q1505" i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S1504" i="1"/>
  <c r="O1505" i="1"/>
  <c r="F1506" i="1"/>
  <c r="O1506" i="1" s="1"/>
  <c r="R1506" i="1" l="1"/>
  <c r="R1505" i="1"/>
  <c r="J1506" i="1"/>
  <c r="S1505" i="1"/>
  <c r="F1507" i="1"/>
  <c r="O1507" i="1" s="1"/>
  <c r="R1507" i="1" s="1"/>
  <c r="S1506" i="1" l="1"/>
  <c r="F1508" i="1"/>
  <c r="J1508" i="1" s="1"/>
  <c r="J1507" i="1"/>
  <c r="O1508" i="1" l="1"/>
  <c r="R1508" i="1" s="1"/>
  <c r="S1507" i="1"/>
  <c r="F1509" i="1"/>
  <c r="O1509" i="1" s="1"/>
  <c r="R1509" i="1" s="1"/>
  <c r="S1508" i="1" l="1"/>
  <c r="J1509" i="1"/>
  <c r="F1510" i="1"/>
  <c r="J1510" i="1" s="1"/>
  <c r="O1510" i="1" l="1"/>
  <c r="R1510" i="1" s="1"/>
  <c r="S1509" i="1"/>
  <c r="F1511" i="1"/>
  <c r="J1511" i="1" s="1"/>
  <c r="O1511" i="1" l="1"/>
  <c r="R1511" i="1" s="1"/>
  <c r="S1510" i="1"/>
  <c r="F1512" i="1"/>
  <c r="J1512" i="1" s="1"/>
  <c r="O1512" i="1" l="1"/>
  <c r="R1512" i="1" s="1"/>
  <c r="S1511" i="1"/>
  <c r="F1513" i="1"/>
  <c r="J1513" i="1" s="1"/>
  <c r="O1513" i="1" l="1"/>
  <c r="R1513" i="1" s="1"/>
  <c r="S1512" i="1"/>
  <c r="F1514" i="1"/>
  <c r="O1514" i="1" s="1"/>
  <c r="R1514" i="1" s="1"/>
  <c r="S1513" i="1" l="1"/>
  <c r="J1514" i="1"/>
  <c r="F1515" i="1"/>
  <c r="J1515" i="1" s="1"/>
  <c r="O1515" i="1" l="1"/>
  <c r="R1515" i="1" s="1"/>
  <c r="S1514" i="1"/>
  <c r="F1516" i="1"/>
  <c r="J1516" i="1" s="1"/>
  <c r="O1516" i="1" l="1"/>
  <c r="R1516" i="1" s="1"/>
  <c r="F1517" i="1"/>
  <c r="J1517" i="1" s="1"/>
  <c r="S1515" i="1"/>
  <c r="O1517" i="1" l="1"/>
  <c r="R1517" i="1" s="1"/>
  <c r="S1516" i="1"/>
  <c r="F1518" i="1"/>
  <c r="O1518" i="1" s="1"/>
  <c r="R1518" i="1" s="1"/>
  <c r="S1517" i="1" l="1"/>
  <c r="J1518" i="1"/>
  <c r="F1519" i="1"/>
  <c r="O1519" i="1" s="1"/>
  <c r="R1519" i="1" s="1"/>
  <c r="J1519" i="1" l="1"/>
  <c r="S1518" i="1"/>
  <c r="F1520" i="1"/>
  <c r="J1520" i="1" s="1"/>
  <c r="O1520" i="1" l="1"/>
  <c r="R1520" i="1" s="1"/>
  <c r="S1519" i="1"/>
  <c r="F1521" i="1"/>
  <c r="J1521" i="1" s="1"/>
  <c r="O1521" i="1" l="1"/>
  <c r="R1521" i="1" s="1"/>
  <c r="S1520" i="1"/>
  <c r="F1522" i="1"/>
  <c r="J1522" i="1" s="1"/>
  <c r="O1522" i="1" l="1"/>
  <c r="R1522" i="1" s="1"/>
  <c r="S1521" i="1"/>
  <c r="F1523" i="1"/>
  <c r="J1523" i="1" s="1"/>
  <c r="O1523" i="1" l="1"/>
  <c r="R1523" i="1" s="1"/>
  <c r="F1524" i="1"/>
  <c r="J1524" i="1" s="1"/>
  <c r="S1522" i="1"/>
  <c r="O1524" i="1" l="1"/>
  <c r="R1524" i="1" s="1"/>
  <c r="S1523" i="1"/>
  <c r="F1525" i="1"/>
  <c r="J1525" i="1" s="1"/>
  <c r="O1525" i="1" l="1"/>
  <c r="R1525" i="1" s="1"/>
  <c r="S1524" i="1"/>
  <c r="F1526" i="1"/>
  <c r="J1526" i="1" s="1"/>
  <c r="O1526" i="1" l="1"/>
  <c r="R1526" i="1" s="1"/>
  <c r="F1527" i="1"/>
  <c r="J1527" i="1" s="1"/>
  <c r="S1525" i="1"/>
  <c r="O1527" i="1" l="1"/>
  <c r="R1527" i="1" s="1"/>
  <c r="S1526" i="1"/>
  <c r="F1528" i="1"/>
  <c r="J1528" i="1" s="1"/>
  <c r="S1527" i="1" l="1"/>
  <c r="O1528" i="1"/>
  <c r="R1528" i="1" s="1"/>
  <c r="F1529" i="1"/>
  <c r="J1529" i="1" s="1"/>
  <c r="O1529" i="1" l="1"/>
  <c r="R1529" i="1" s="1"/>
  <c r="F1530" i="1"/>
  <c r="J1530" i="1" s="1"/>
  <c r="S1528" i="1"/>
  <c r="O1530" i="1" l="1"/>
  <c r="R1530" i="1" s="1"/>
  <c r="S1529" i="1"/>
  <c r="F1531" i="1"/>
  <c r="J1531" i="1" s="1"/>
  <c r="O1531" i="1" l="1"/>
  <c r="R1531" i="1" s="1"/>
  <c r="S1530" i="1"/>
  <c r="F1532" i="1"/>
  <c r="J1532" i="1" s="1"/>
  <c r="O1532" i="1" l="1"/>
  <c r="R1532" i="1" s="1"/>
  <c r="F1533" i="1"/>
  <c r="J1533" i="1" s="1"/>
  <c r="S1531" i="1"/>
  <c r="O1533" i="1" l="1"/>
  <c r="R1533" i="1" s="1"/>
  <c r="S1532" i="1"/>
  <c r="F1534" i="1"/>
  <c r="J1534" i="1" s="1"/>
  <c r="O1534" i="1" l="1"/>
  <c r="P1535" i="1" s="1"/>
  <c r="S1533" i="1"/>
  <c r="F1535" i="1"/>
  <c r="J1535" i="1" s="1"/>
  <c r="O1535" i="1" l="1"/>
  <c r="R1534" i="1"/>
  <c r="S1534" i="1"/>
  <c r="F1536" i="1"/>
  <c r="O1536" i="1" s="1"/>
  <c r="P1536" i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Q1535" i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R1536" i="1" l="1"/>
  <c r="J1536" i="1"/>
  <c r="S1535" i="1"/>
  <c r="F1537" i="1"/>
  <c r="J1537" i="1" s="1"/>
  <c r="R1535" i="1"/>
  <c r="F1538" i="1" l="1"/>
  <c r="J1538" i="1" s="1"/>
  <c r="S1536" i="1"/>
  <c r="O1537" i="1"/>
  <c r="R1537" i="1" s="1"/>
  <c r="O1538" i="1" l="1"/>
  <c r="R1538" i="1" s="1"/>
  <c r="S1537" i="1"/>
  <c r="F1539" i="1"/>
  <c r="J1539" i="1" s="1"/>
  <c r="O1539" i="1" l="1"/>
  <c r="R1539" i="1" s="1"/>
  <c r="S1538" i="1"/>
  <c r="F1540" i="1"/>
  <c r="J1540" i="1" s="1"/>
  <c r="O1540" i="1" l="1"/>
  <c r="R1540" i="1" s="1"/>
  <c r="S1539" i="1"/>
  <c r="F1541" i="1"/>
  <c r="J1541" i="1" s="1"/>
  <c r="O1541" i="1" l="1"/>
  <c r="R1541" i="1" s="1"/>
  <c r="S1540" i="1"/>
  <c r="F1542" i="1"/>
  <c r="O1542" i="1" s="1"/>
  <c r="R1542" i="1" s="1"/>
  <c r="J1542" i="1" l="1"/>
  <c r="S1541" i="1"/>
  <c r="F1543" i="1"/>
  <c r="O1543" i="1" s="1"/>
  <c r="R1543" i="1" s="1"/>
  <c r="J1543" i="1" l="1"/>
  <c r="S1542" i="1"/>
  <c r="F1544" i="1"/>
  <c r="J1544" i="1" s="1"/>
  <c r="S1543" i="1" l="1"/>
  <c r="O1544" i="1"/>
  <c r="R1544" i="1" s="1"/>
  <c r="F1545" i="1"/>
  <c r="O1545" i="1" s="1"/>
  <c r="R1545" i="1" s="1"/>
  <c r="S1544" i="1" l="1"/>
  <c r="J1545" i="1"/>
  <c r="F1546" i="1"/>
  <c r="O1546" i="1" s="1"/>
  <c r="R1546" i="1" s="1"/>
  <c r="J1546" i="1" l="1"/>
  <c r="S1545" i="1"/>
  <c r="F1547" i="1"/>
  <c r="J1547" i="1" s="1"/>
  <c r="O1547" i="1" l="1"/>
  <c r="R1547" i="1" s="1"/>
  <c r="F1548" i="1"/>
  <c r="J1548" i="1" s="1"/>
  <c r="S1546" i="1"/>
  <c r="O1548" i="1" l="1"/>
  <c r="R1548" i="1" s="1"/>
  <c r="S1547" i="1"/>
  <c r="F1549" i="1"/>
  <c r="J1549" i="1" s="1"/>
  <c r="O1549" i="1" l="1"/>
  <c r="R1549" i="1" s="1"/>
  <c r="S1548" i="1"/>
  <c r="F1550" i="1"/>
  <c r="J1550" i="1" s="1"/>
  <c r="O1550" i="1" l="1"/>
  <c r="R1550" i="1" s="1"/>
  <c r="F1551" i="1"/>
  <c r="J1551" i="1" s="1"/>
  <c r="S1549" i="1"/>
  <c r="O1551" i="1" l="1"/>
  <c r="R1551" i="1" s="1"/>
  <c r="S1550" i="1"/>
  <c r="F1552" i="1"/>
  <c r="J1552" i="1" s="1"/>
  <c r="O1552" i="1" l="1"/>
  <c r="R1552" i="1" s="1"/>
  <c r="S1551" i="1"/>
  <c r="F1553" i="1"/>
  <c r="J1553" i="1" s="1"/>
  <c r="O1553" i="1" l="1"/>
  <c r="R1553" i="1" s="1"/>
  <c r="F1554" i="1"/>
  <c r="J1554" i="1" s="1"/>
  <c r="S1552" i="1"/>
  <c r="O1554" i="1" l="1"/>
  <c r="R1554" i="1" s="1"/>
  <c r="S1553" i="1"/>
  <c r="F1555" i="1"/>
  <c r="O1555" i="1" s="1"/>
  <c r="R1555" i="1" s="1"/>
  <c r="S1554" i="1" l="1"/>
  <c r="J1555" i="1"/>
  <c r="F1556" i="1"/>
  <c r="J1556" i="1" s="1"/>
  <c r="O1556" i="1" l="1"/>
  <c r="R1556" i="1" s="1"/>
  <c r="S1555" i="1"/>
  <c r="F1557" i="1"/>
  <c r="J1557" i="1" s="1"/>
  <c r="O1557" i="1" l="1"/>
  <c r="R1557" i="1" s="1"/>
  <c r="S1556" i="1"/>
  <c r="F1558" i="1"/>
  <c r="J1558" i="1" s="1"/>
  <c r="O1558" i="1" l="1"/>
  <c r="R1558" i="1" s="1"/>
  <c r="S1557" i="1"/>
  <c r="F1559" i="1"/>
  <c r="J1559" i="1" s="1"/>
  <c r="O1559" i="1" l="1"/>
  <c r="R1559" i="1" s="1"/>
  <c r="S1558" i="1"/>
  <c r="F1560" i="1"/>
  <c r="J1560" i="1" s="1"/>
  <c r="S1559" i="1" l="1"/>
  <c r="O1560" i="1"/>
  <c r="R1560" i="1" s="1"/>
  <c r="F1561" i="1"/>
  <c r="O1561" i="1" s="1"/>
  <c r="R1561" i="1" s="1"/>
  <c r="J1561" i="1" l="1"/>
  <c r="S1560" i="1"/>
  <c r="F1562" i="1"/>
  <c r="J1562" i="1" s="1"/>
  <c r="O1562" i="1" l="1"/>
  <c r="R1562" i="1" s="1"/>
  <c r="F1563" i="1"/>
  <c r="J1563" i="1" s="1"/>
  <c r="S1561" i="1"/>
  <c r="O1563" i="1" l="1"/>
  <c r="R1563" i="1" s="1"/>
  <c r="S1562" i="1"/>
  <c r="F1564" i="1"/>
  <c r="J1564" i="1" s="1"/>
  <c r="O1564" i="1" l="1"/>
  <c r="R1564" i="1" s="1"/>
  <c r="S1563" i="1"/>
  <c r="F1565" i="1"/>
  <c r="J1565" i="1" s="1"/>
  <c r="O1565" i="1" l="1"/>
  <c r="P1566" i="1" s="1"/>
  <c r="S1564" i="1"/>
  <c r="F1566" i="1"/>
  <c r="J1566" i="1" s="1"/>
  <c r="R1565" i="1" l="1"/>
  <c r="F1567" i="1"/>
  <c r="J1567" i="1" s="1"/>
  <c r="S1565" i="1"/>
  <c r="O1566" i="1"/>
  <c r="P1567" i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Q1566" i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O1567" i="1" l="1"/>
  <c r="R1567" i="1" s="1"/>
  <c r="F1568" i="1"/>
  <c r="J1568" i="1" s="1"/>
  <c r="R1566" i="1"/>
  <c r="S1566" i="1"/>
  <c r="F1569" i="1" l="1"/>
  <c r="J1569" i="1" s="1"/>
  <c r="S1567" i="1"/>
  <c r="O1568" i="1"/>
  <c r="R1568" i="1" s="1"/>
  <c r="O1569" i="1" l="1"/>
  <c r="R1569" i="1" s="1"/>
  <c r="S1568" i="1"/>
  <c r="F1570" i="1"/>
  <c r="J1570" i="1" s="1"/>
  <c r="O1570" i="1" l="1"/>
  <c r="R1570" i="1" s="1"/>
  <c r="S1569" i="1"/>
  <c r="F1571" i="1"/>
  <c r="J1571" i="1" s="1"/>
  <c r="S1570" i="1" l="1"/>
  <c r="O1571" i="1"/>
  <c r="R1571" i="1" s="1"/>
  <c r="F1572" i="1"/>
  <c r="O1572" i="1" s="1"/>
  <c r="R1572" i="1" s="1"/>
  <c r="S1571" i="1" l="1"/>
  <c r="J1572" i="1"/>
  <c r="F1573" i="1"/>
  <c r="J1573" i="1" s="1"/>
  <c r="O1573" i="1" l="1"/>
  <c r="R1573" i="1" s="1"/>
  <c r="S1572" i="1"/>
  <c r="F1574" i="1"/>
  <c r="J1574" i="1" s="1"/>
  <c r="S1573" i="1" l="1"/>
  <c r="O1574" i="1"/>
  <c r="R1574" i="1" s="1"/>
  <c r="F1575" i="1"/>
  <c r="O1575" i="1" s="1"/>
  <c r="R1575" i="1" s="1"/>
  <c r="S1574" i="1" l="1"/>
  <c r="J1575" i="1"/>
  <c r="F1576" i="1"/>
  <c r="J1576" i="1" s="1"/>
  <c r="O1576" i="1" l="1"/>
  <c r="R1576" i="1" s="1"/>
  <c r="F1577" i="1"/>
  <c r="J1577" i="1" s="1"/>
  <c r="S1575" i="1"/>
  <c r="S1576" i="1" l="1"/>
  <c r="F1578" i="1"/>
  <c r="J1578" i="1" s="1"/>
  <c r="O1577" i="1"/>
  <c r="R1577" i="1" s="1"/>
  <c r="O1578" i="1" l="1"/>
  <c r="R1578" i="1" s="1"/>
  <c r="S1577" i="1"/>
  <c r="F1579" i="1"/>
  <c r="J1579" i="1" s="1"/>
  <c r="O1579" i="1" l="1"/>
  <c r="R1579" i="1" s="1"/>
  <c r="S1578" i="1"/>
  <c r="F1580" i="1"/>
  <c r="J1580" i="1" s="1"/>
  <c r="O1580" i="1" l="1"/>
  <c r="R1580" i="1" s="1"/>
  <c r="S1579" i="1"/>
  <c r="F1581" i="1"/>
  <c r="J1581" i="1" s="1"/>
  <c r="O1581" i="1" l="1"/>
  <c r="R1581" i="1" s="1"/>
  <c r="S1580" i="1"/>
  <c r="F1582" i="1"/>
  <c r="J1582" i="1" s="1"/>
  <c r="S1581" i="1" l="1"/>
  <c r="O1582" i="1"/>
  <c r="R1582" i="1" s="1"/>
  <c r="F1583" i="1"/>
  <c r="O1583" i="1" s="1"/>
  <c r="R1583" i="1" s="1"/>
  <c r="J1583" i="1" l="1"/>
  <c r="S1582" i="1"/>
  <c r="F1584" i="1"/>
  <c r="J1584" i="1" s="1"/>
  <c r="O1584" i="1" l="1"/>
  <c r="R1584" i="1" s="1"/>
  <c r="S1583" i="1"/>
  <c r="F1585" i="1"/>
  <c r="J1585" i="1" s="1"/>
  <c r="O1585" i="1" l="1"/>
  <c r="R1585" i="1" s="1"/>
  <c r="S1584" i="1"/>
  <c r="F1586" i="1"/>
  <c r="J1586" i="1" s="1"/>
  <c r="O1586" i="1" l="1"/>
  <c r="R1586" i="1" s="1"/>
  <c r="S1585" i="1"/>
  <c r="F1587" i="1"/>
  <c r="J1587" i="1" s="1"/>
  <c r="O1587" i="1" l="1"/>
  <c r="R1587" i="1" s="1"/>
  <c r="S1586" i="1"/>
  <c r="F1588" i="1"/>
  <c r="J1588" i="1" s="1"/>
  <c r="O1588" i="1" l="1"/>
  <c r="R1588" i="1" s="1"/>
  <c r="S1587" i="1"/>
  <c r="F1589" i="1"/>
  <c r="J1589" i="1" s="1"/>
  <c r="O1589" i="1" l="1"/>
  <c r="R1589" i="1" s="1"/>
  <c r="S1588" i="1"/>
  <c r="F1590" i="1"/>
  <c r="J1590" i="1" s="1"/>
  <c r="O1590" i="1" l="1"/>
  <c r="R1590" i="1" s="1"/>
  <c r="S1589" i="1"/>
  <c r="F1591" i="1"/>
  <c r="O1591" i="1" s="1"/>
  <c r="R1591" i="1" s="1"/>
  <c r="J1591" i="1" l="1"/>
  <c r="S1590" i="1"/>
  <c r="F1592" i="1"/>
  <c r="O1592" i="1" s="1"/>
  <c r="R1592" i="1" s="1"/>
  <c r="J1592" i="1" l="1"/>
  <c r="F1593" i="1"/>
  <c r="J1593" i="1" s="1"/>
  <c r="S1591" i="1"/>
  <c r="O1593" i="1" l="1"/>
  <c r="R1593" i="1" s="1"/>
  <c r="S1592" i="1"/>
  <c r="F1594" i="1"/>
  <c r="J1594" i="1" s="1"/>
  <c r="O1594" i="1" l="1"/>
  <c r="R1594" i="1" s="1"/>
  <c r="S1593" i="1"/>
  <c r="F1595" i="1"/>
  <c r="J1595" i="1" s="1"/>
  <c r="O1595" i="1" l="1"/>
  <c r="P1596" i="1" s="1"/>
  <c r="S1594" i="1"/>
  <c r="F1596" i="1"/>
  <c r="J1596" i="1" s="1"/>
  <c r="R1595" i="1" l="1"/>
  <c r="F1597" i="1"/>
  <c r="J1597" i="1" s="1"/>
  <c r="S1595" i="1"/>
  <c r="O1596" i="1"/>
  <c r="P1597" i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Q1596" i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O1597" i="1" l="1"/>
  <c r="R1597" i="1" s="1"/>
  <c r="F1598" i="1"/>
  <c r="J1598" i="1" s="1"/>
  <c r="R1596" i="1"/>
  <c r="S1596" i="1"/>
  <c r="O1598" i="1" l="1"/>
  <c r="R1598" i="1" s="1"/>
  <c r="F1599" i="1"/>
  <c r="J1599" i="1" s="1"/>
  <c r="S1597" i="1"/>
  <c r="O1599" i="1" l="1"/>
  <c r="R1599" i="1" s="1"/>
  <c r="F1600" i="1"/>
  <c r="J1600" i="1" s="1"/>
  <c r="S1598" i="1"/>
  <c r="O1600" i="1" l="1"/>
  <c r="R1600" i="1" s="1"/>
  <c r="F1601" i="1"/>
  <c r="J1601" i="1" s="1"/>
  <c r="S1599" i="1"/>
  <c r="O1601" i="1" l="1"/>
  <c r="R1601" i="1" s="1"/>
  <c r="F1602" i="1"/>
  <c r="O1602" i="1" s="1"/>
  <c r="R1602" i="1" s="1"/>
  <c r="S1600" i="1"/>
  <c r="J1602" i="1" l="1"/>
  <c r="F1603" i="1"/>
  <c r="J1603" i="1" s="1"/>
  <c r="S1601" i="1"/>
  <c r="O1603" i="1" l="1"/>
  <c r="R1603" i="1" s="1"/>
  <c r="F1604" i="1"/>
  <c r="O1604" i="1" s="1"/>
  <c r="R1604" i="1" s="1"/>
  <c r="S1602" i="1"/>
  <c r="J1604" i="1" l="1"/>
  <c r="F1605" i="1"/>
  <c r="J1605" i="1" s="1"/>
  <c r="S1603" i="1"/>
  <c r="O1605" i="1" l="1"/>
  <c r="R1605" i="1" s="1"/>
  <c r="F1606" i="1"/>
  <c r="J1606" i="1" s="1"/>
  <c r="S1604" i="1"/>
  <c r="O1606" i="1" l="1"/>
  <c r="R1606" i="1" s="1"/>
  <c r="F1607" i="1"/>
  <c r="J1607" i="1" s="1"/>
  <c r="S1605" i="1"/>
  <c r="O1607" i="1" l="1"/>
  <c r="R1607" i="1" s="1"/>
  <c r="F1608" i="1"/>
  <c r="J1608" i="1" s="1"/>
  <c r="S1606" i="1"/>
  <c r="O1608" i="1" l="1"/>
  <c r="R1608" i="1" s="1"/>
  <c r="F1609" i="1"/>
  <c r="J1609" i="1" s="1"/>
  <c r="S1607" i="1"/>
  <c r="O1609" i="1" l="1"/>
  <c r="R1609" i="1" s="1"/>
  <c r="F1610" i="1"/>
  <c r="J1610" i="1" s="1"/>
  <c r="S1608" i="1"/>
  <c r="O1610" i="1" l="1"/>
  <c r="R1610" i="1" s="1"/>
  <c r="F1611" i="1"/>
  <c r="J1611" i="1" s="1"/>
  <c r="S1609" i="1"/>
  <c r="O1611" i="1" l="1"/>
  <c r="R1611" i="1" s="1"/>
  <c r="F1612" i="1"/>
  <c r="J1612" i="1" s="1"/>
  <c r="S1610" i="1"/>
  <c r="O1612" i="1" l="1"/>
  <c r="R1612" i="1" s="1"/>
  <c r="F1613" i="1"/>
  <c r="J1613" i="1" s="1"/>
  <c r="S1611" i="1"/>
  <c r="O1613" i="1" l="1"/>
  <c r="R1613" i="1" s="1"/>
  <c r="S1612" i="1"/>
  <c r="F1614" i="1"/>
  <c r="J1614" i="1" s="1"/>
  <c r="O1614" i="1" l="1"/>
  <c r="R1614" i="1" s="1"/>
  <c r="S1613" i="1"/>
  <c r="F1615" i="1"/>
  <c r="J1615" i="1" s="1"/>
  <c r="O1615" i="1" l="1"/>
  <c r="R1615" i="1" s="1"/>
  <c r="S1614" i="1"/>
  <c r="F1616" i="1"/>
  <c r="J1616" i="1" s="1"/>
  <c r="O1616" i="1" l="1"/>
  <c r="R1616" i="1" s="1"/>
  <c r="S1615" i="1"/>
  <c r="F1617" i="1"/>
  <c r="J1617" i="1" s="1"/>
  <c r="F1618" i="1" l="1"/>
  <c r="J1618" i="1" s="1"/>
  <c r="S1616" i="1"/>
  <c r="O1617" i="1"/>
  <c r="R1617" i="1" s="1"/>
  <c r="O1618" i="1" l="1"/>
  <c r="R1618" i="1" s="1"/>
  <c r="S1617" i="1"/>
  <c r="F1619" i="1"/>
  <c r="O1619" i="1" s="1"/>
  <c r="R1619" i="1" s="1"/>
  <c r="S1618" i="1" l="1"/>
  <c r="J1619" i="1"/>
  <c r="F1620" i="1"/>
  <c r="O1620" i="1" s="1"/>
  <c r="R1620" i="1" s="1"/>
  <c r="J1620" i="1" l="1"/>
  <c r="S1619" i="1"/>
  <c r="F1621" i="1"/>
  <c r="O1621" i="1" s="1"/>
  <c r="R1621" i="1" s="1"/>
  <c r="J1621" i="1" l="1"/>
  <c r="F1622" i="1"/>
  <c r="J1622" i="1" s="1"/>
  <c r="S1620" i="1"/>
  <c r="O1622" i="1" l="1"/>
  <c r="R1622" i="1" s="1"/>
  <c r="F1623" i="1"/>
  <c r="O1623" i="1" s="1"/>
  <c r="R1623" i="1" s="1"/>
  <c r="S1621" i="1"/>
  <c r="J1623" i="1" l="1"/>
  <c r="F1624" i="1"/>
  <c r="J1624" i="1" s="1"/>
  <c r="S1622" i="1"/>
  <c r="O1624" i="1" l="1"/>
  <c r="R1624" i="1" s="1"/>
  <c r="F1625" i="1"/>
  <c r="J1625" i="1" s="1"/>
  <c r="S1623" i="1"/>
  <c r="O1625" i="1" l="1"/>
  <c r="R1625" i="1" s="1"/>
  <c r="F1626" i="1"/>
  <c r="J1626" i="1" s="1"/>
  <c r="S1624" i="1"/>
  <c r="O1626" i="1" l="1"/>
  <c r="P1627" i="1" s="1"/>
  <c r="F1627" i="1"/>
  <c r="J1627" i="1" s="1"/>
  <c r="S1625" i="1"/>
  <c r="R1626" i="1" l="1"/>
  <c r="O1627" i="1"/>
  <c r="P1628" i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Q1627" i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F1628" i="1"/>
  <c r="J1628" i="1" s="1"/>
  <c r="S1626" i="1"/>
  <c r="R1627" i="1" l="1"/>
  <c r="O1628" i="1"/>
  <c r="R1628" i="1" s="1"/>
  <c r="S1627" i="1"/>
  <c r="F1629" i="1"/>
  <c r="J1629" i="1" s="1"/>
  <c r="O1629" i="1" l="1"/>
  <c r="R1629" i="1" s="1"/>
  <c r="S1628" i="1"/>
  <c r="F1630" i="1"/>
  <c r="O1630" i="1" s="1"/>
  <c r="R1630" i="1" s="1"/>
  <c r="J1630" i="1" l="1"/>
  <c r="S1629" i="1"/>
  <c r="F1631" i="1"/>
  <c r="O1631" i="1" s="1"/>
  <c r="R1631" i="1" s="1"/>
  <c r="J1631" i="1" l="1"/>
  <c r="S1630" i="1"/>
  <c r="F1632" i="1"/>
  <c r="J1632" i="1" s="1"/>
  <c r="O1632" i="1" l="1"/>
  <c r="R1632" i="1" s="1"/>
  <c r="S1631" i="1"/>
  <c r="F1633" i="1"/>
  <c r="J1633" i="1" s="1"/>
  <c r="O1633" i="1" l="1"/>
  <c r="R1633" i="1" s="1"/>
  <c r="F1634" i="1"/>
  <c r="J1634" i="1" s="1"/>
  <c r="S1632" i="1"/>
  <c r="O1634" i="1" l="1"/>
  <c r="R1634" i="1" s="1"/>
  <c r="S1633" i="1"/>
  <c r="F1635" i="1"/>
  <c r="J1635" i="1" s="1"/>
  <c r="O1635" i="1" l="1"/>
  <c r="R1635" i="1" s="1"/>
  <c r="S1634" i="1"/>
  <c r="F1636" i="1"/>
  <c r="J1636" i="1" s="1"/>
  <c r="O1636" i="1" l="1"/>
  <c r="R1636" i="1" s="1"/>
  <c r="F1637" i="1"/>
  <c r="J1637" i="1" s="1"/>
  <c r="S1635" i="1"/>
  <c r="O1637" i="1" l="1"/>
  <c r="R1637" i="1" s="1"/>
  <c r="S1636" i="1"/>
  <c r="F1638" i="1"/>
  <c r="O1638" i="1" s="1"/>
  <c r="R1638" i="1" s="1"/>
  <c r="S1637" i="1" l="1"/>
  <c r="J1638" i="1"/>
  <c r="F1639" i="1"/>
  <c r="O1639" i="1" s="1"/>
  <c r="R1639" i="1" s="1"/>
  <c r="J1639" i="1" l="1"/>
  <c r="S1638" i="1"/>
  <c r="F1640" i="1"/>
  <c r="J1640" i="1" s="1"/>
  <c r="O1640" i="1" l="1"/>
  <c r="R1640" i="1" s="1"/>
  <c r="F1641" i="1"/>
  <c r="J1641" i="1" s="1"/>
  <c r="S1639" i="1"/>
  <c r="O1641" i="1" l="1"/>
  <c r="R1641" i="1" s="1"/>
  <c r="F1642" i="1"/>
  <c r="J1642" i="1" s="1"/>
  <c r="S1640" i="1"/>
  <c r="O1642" i="1" l="1"/>
  <c r="R1642" i="1" s="1"/>
  <c r="F1643" i="1"/>
  <c r="J1643" i="1" s="1"/>
  <c r="S1641" i="1"/>
  <c r="F1644" i="1" l="1"/>
  <c r="J1644" i="1" s="1"/>
  <c r="O1643" i="1"/>
  <c r="R1643" i="1" s="1"/>
  <c r="S1642" i="1"/>
  <c r="O1644" i="1" l="1"/>
  <c r="R1644" i="1" s="1"/>
  <c r="F1645" i="1"/>
  <c r="O1645" i="1" s="1"/>
  <c r="R1645" i="1" s="1"/>
  <c r="S1643" i="1"/>
  <c r="J1645" i="1" l="1"/>
  <c r="S1644" i="1"/>
  <c r="F1646" i="1"/>
  <c r="J1646" i="1" s="1"/>
  <c r="S1645" i="1" l="1"/>
  <c r="O1646" i="1"/>
  <c r="R1646" i="1" s="1"/>
  <c r="F1647" i="1"/>
  <c r="O1647" i="1" s="1"/>
  <c r="R1647" i="1" s="1"/>
  <c r="J1647" i="1" l="1"/>
  <c r="S1646" i="1"/>
  <c r="F1648" i="1"/>
  <c r="J1648" i="1" s="1"/>
  <c r="O1648" i="1" l="1"/>
  <c r="R1648" i="1" s="1"/>
  <c r="F1649" i="1"/>
  <c r="J1649" i="1" s="1"/>
  <c r="S1647" i="1"/>
  <c r="O1649" i="1" l="1"/>
  <c r="R1649" i="1" s="1"/>
  <c r="F1650" i="1"/>
  <c r="J1650" i="1" s="1"/>
  <c r="S1648" i="1"/>
  <c r="O1650" i="1" l="1"/>
  <c r="R1650" i="1" s="1"/>
  <c r="F1651" i="1"/>
  <c r="J1651" i="1" s="1"/>
  <c r="S1649" i="1"/>
  <c r="O1651" i="1" l="1"/>
  <c r="R1651" i="1" s="1"/>
  <c r="F1652" i="1"/>
  <c r="J1652" i="1" s="1"/>
  <c r="S1650" i="1"/>
  <c r="O1652" i="1" l="1"/>
  <c r="R1652" i="1" s="1"/>
  <c r="F1653" i="1"/>
  <c r="J1653" i="1" s="1"/>
  <c r="S1651" i="1"/>
  <c r="O1653" i="1" l="1"/>
  <c r="R1653" i="1" s="1"/>
  <c r="F1654" i="1"/>
  <c r="J1654" i="1" s="1"/>
  <c r="S1652" i="1"/>
  <c r="O1654" i="1" l="1"/>
  <c r="R1654" i="1" s="1"/>
  <c r="F1655" i="1"/>
  <c r="J1655" i="1" s="1"/>
  <c r="S1653" i="1"/>
  <c r="O1655" i="1" l="1"/>
  <c r="R1655" i="1" s="1"/>
  <c r="F1656" i="1"/>
  <c r="J1656" i="1" s="1"/>
  <c r="S1654" i="1"/>
  <c r="O1656" i="1" l="1"/>
  <c r="R1656" i="1" s="1"/>
  <c r="F1657" i="1"/>
  <c r="J1657" i="1" s="1"/>
  <c r="S1655" i="1"/>
  <c r="O1657" i="1" l="1"/>
  <c r="P1658" i="1" s="1"/>
  <c r="F1658" i="1"/>
  <c r="J1658" i="1" s="1"/>
  <c r="S1656" i="1"/>
  <c r="R1657" i="1" l="1"/>
  <c r="O1658" i="1"/>
  <c r="S1657" i="1"/>
  <c r="F1659" i="1"/>
  <c r="J1659" i="1" s="1"/>
  <c r="P1659" i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Q1658" i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O1659" i="1" l="1"/>
  <c r="R1659" i="1" s="1"/>
  <c r="F1660" i="1"/>
  <c r="O1660" i="1" s="1"/>
  <c r="R1660" i="1" s="1"/>
  <c r="S1658" i="1"/>
  <c r="R1658" i="1"/>
  <c r="J1660" i="1" l="1"/>
  <c r="F1661" i="1"/>
  <c r="J1661" i="1" s="1"/>
  <c r="S1659" i="1"/>
  <c r="O1661" i="1" l="1"/>
  <c r="R1661" i="1" s="1"/>
  <c r="S1660" i="1"/>
  <c r="F1662" i="1"/>
  <c r="J1662" i="1" s="1"/>
  <c r="O1662" i="1" l="1"/>
  <c r="R1662" i="1" s="1"/>
  <c r="S1661" i="1"/>
  <c r="F1663" i="1"/>
  <c r="J1663" i="1" s="1"/>
  <c r="O1663" i="1" l="1"/>
  <c r="R1663" i="1" s="1"/>
  <c r="S1662" i="1"/>
  <c r="F1664" i="1"/>
  <c r="J1664" i="1" s="1"/>
  <c r="O1664" i="1" l="1"/>
  <c r="R1664" i="1" s="1"/>
  <c r="S1663" i="1"/>
  <c r="F1665" i="1"/>
  <c r="J1665" i="1" s="1"/>
  <c r="O1665" i="1" l="1"/>
  <c r="R1665" i="1" s="1"/>
  <c r="S1664" i="1"/>
  <c r="F1666" i="1"/>
  <c r="J1666" i="1" s="1"/>
  <c r="O1666" i="1" l="1"/>
  <c r="R1666" i="1" s="1"/>
  <c r="F1667" i="1"/>
  <c r="J1667" i="1" s="1"/>
  <c r="S1665" i="1"/>
  <c r="O1667" i="1" l="1"/>
  <c r="R1667" i="1" s="1"/>
  <c r="S1666" i="1"/>
  <c r="F1668" i="1"/>
  <c r="J1668" i="1" s="1"/>
  <c r="O1668" i="1" l="1"/>
  <c r="R1668" i="1" s="1"/>
  <c r="S1667" i="1"/>
  <c r="F1669" i="1"/>
  <c r="O1669" i="1" s="1"/>
  <c r="R1669" i="1" s="1"/>
  <c r="J1669" i="1" l="1"/>
  <c r="S1668" i="1"/>
  <c r="F1670" i="1"/>
  <c r="O1670" i="1" s="1"/>
  <c r="R1670" i="1" s="1"/>
  <c r="J1670" i="1" l="1"/>
  <c r="F1671" i="1"/>
  <c r="J1671" i="1" s="1"/>
  <c r="S1669" i="1"/>
  <c r="O1671" i="1" l="1"/>
  <c r="R1671" i="1" s="1"/>
  <c r="F1672" i="1"/>
  <c r="J1672" i="1" s="1"/>
  <c r="S1670" i="1"/>
  <c r="O1672" i="1" l="1"/>
  <c r="R1672" i="1" s="1"/>
  <c r="S1671" i="1"/>
  <c r="F1673" i="1"/>
  <c r="J1673" i="1" s="1"/>
  <c r="O1673" i="1" l="1"/>
  <c r="R1673" i="1" s="1"/>
  <c r="S1672" i="1"/>
  <c r="F1674" i="1"/>
  <c r="J1674" i="1" s="1"/>
  <c r="O1674" i="1" l="1"/>
  <c r="R1674" i="1" s="1"/>
  <c r="S1673" i="1"/>
  <c r="F1675" i="1"/>
  <c r="J1675" i="1" s="1"/>
  <c r="O1675" i="1" l="1"/>
  <c r="R1675" i="1" s="1"/>
  <c r="S1674" i="1"/>
  <c r="F1676" i="1"/>
  <c r="J1676" i="1" s="1"/>
  <c r="O1676" i="1" l="1"/>
  <c r="R1676" i="1" s="1"/>
  <c r="F1677" i="1"/>
  <c r="J1677" i="1" s="1"/>
  <c r="S1675" i="1"/>
  <c r="O1677" i="1" l="1"/>
  <c r="R1677" i="1" s="1"/>
  <c r="S1676" i="1"/>
  <c r="F1678" i="1"/>
  <c r="O1678" i="1" s="1"/>
  <c r="R1678" i="1" s="1"/>
  <c r="J1678" i="1" l="1"/>
  <c r="S1677" i="1"/>
  <c r="F1679" i="1"/>
  <c r="O1679" i="1" s="1"/>
  <c r="R1679" i="1" s="1"/>
  <c r="J1679" i="1" l="1"/>
  <c r="S1678" i="1"/>
  <c r="F1680" i="1"/>
  <c r="O1680" i="1" s="1"/>
  <c r="R1680" i="1" s="1"/>
  <c r="J1680" i="1" l="1"/>
  <c r="F1681" i="1"/>
  <c r="J1681" i="1" s="1"/>
  <c r="S1679" i="1"/>
  <c r="O1681" i="1" l="1"/>
  <c r="R1681" i="1" s="1"/>
  <c r="F1682" i="1"/>
  <c r="J1682" i="1" s="1"/>
  <c r="S1680" i="1"/>
  <c r="O1682" i="1" l="1"/>
  <c r="R1682" i="1" s="1"/>
  <c r="F1683" i="1"/>
  <c r="J1683" i="1" s="1"/>
  <c r="S1681" i="1"/>
  <c r="O1683" i="1" l="1"/>
  <c r="R1683" i="1" s="1"/>
  <c r="F1684" i="1"/>
  <c r="J1684" i="1" s="1"/>
  <c r="S1682" i="1"/>
  <c r="O1684" i="1" l="1"/>
  <c r="R1684" i="1" s="1"/>
  <c r="F1685" i="1"/>
  <c r="J1685" i="1" s="1"/>
  <c r="S1683" i="1"/>
  <c r="O1685" i="1" l="1"/>
  <c r="R1685" i="1" s="1"/>
  <c r="F1686" i="1"/>
  <c r="J1686" i="1" s="1"/>
  <c r="S1684" i="1"/>
  <c r="O1686" i="1" l="1"/>
  <c r="R1686" i="1" s="1"/>
  <c r="S1685" i="1"/>
  <c r="F1687" i="1"/>
  <c r="J1687" i="1" s="1"/>
  <c r="S1686" i="1" l="1"/>
  <c r="O1687" i="1"/>
  <c r="F1688" i="1"/>
  <c r="J1688" i="1" s="1"/>
  <c r="O1688" i="1" l="1"/>
  <c r="P1688" i="1"/>
  <c r="R1687" i="1"/>
  <c r="S1687" i="1"/>
  <c r="F1689" i="1"/>
  <c r="J1689" i="1" s="1"/>
  <c r="O1689" i="1" l="1"/>
  <c r="S1688" i="1"/>
  <c r="F1690" i="1"/>
  <c r="O1690" i="1" s="1"/>
  <c r="P1689" i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Q1688" i="1"/>
  <c r="J1690" i="1" l="1"/>
  <c r="Q1689" i="1"/>
  <c r="R1688" i="1"/>
  <c r="S1689" i="1"/>
  <c r="F1691" i="1"/>
  <c r="J1691" i="1" s="1"/>
  <c r="O1691" i="1" l="1"/>
  <c r="F1692" i="1"/>
  <c r="J1692" i="1" s="1"/>
  <c r="Q1690" i="1"/>
  <c r="R1689" i="1"/>
  <c r="S1690" i="1"/>
  <c r="O1692" i="1" l="1"/>
  <c r="F1693" i="1"/>
  <c r="J1693" i="1" s="1"/>
  <c r="S1691" i="1"/>
  <c r="Q1691" i="1"/>
  <c r="R1690" i="1"/>
  <c r="O1693" i="1" l="1"/>
  <c r="F1694" i="1"/>
  <c r="J1694" i="1" s="1"/>
  <c r="S1692" i="1"/>
  <c r="Q1692" i="1"/>
  <c r="R1691" i="1"/>
  <c r="O1694" i="1" l="1"/>
  <c r="F1695" i="1"/>
  <c r="J1695" i="1" s="1"/>
  <c r="Q1693" i="1"/>
  <c r="R1692" i="1"/>
  <c r="S1693" i="1"/>
  <c r="O1695" i="1" l="1"/>
  <c r="F1696" i="1"/>
  <c r="J1696" i="1" s="1"/>
  <c r="Q1694" i="1"/>
  <c r="R1693" i="1"/>
  <c r="S1694" i="1"/>
  <c r="O1696" i="1" l="1"/>
  <c r="F1697" i="1"/>
  <c r="J1697" i="1" s="1"/>
  <c r="S1695" i="1"/>
  <c r="Q1695" i="1"/>
  <c r="R1694" i="1"/>
  <c r="O1697" i="1" l="1"/>
  <c r="S1696" i="1"/>
  <c r="Q1696" i="1"/>
  <c r="R1695" i="1"/>
  <c r="F1698" i="1"/>
  <c r="J1698" i="1" s="1"/>
  <c r="O1698" i="1" l="1"/>
  <c r="Q1697" i="1"/>
  <c r="R1696" i="1"/>
  <c r="F1699" i="1"/>
  <c r="O1699" i="1" s="1"/>
  <c r="S1697" i="1"/>
  <c r="J1699" i="1" l="1"/>
  <c r="S1698" i="1"/>
  <c r="Q1698" i="1"/>
  <c r="R1697" i="1"/>
  <c r="F1700" i="1"/>
  <c r="J1700" i="1" s="1"/>
  <c r="O1700" i="1" l="1"/>
  <c r="F1701" i="1"/>
  <c r="J1701" i="1" s="1"/>
  <c r="Q1699" i="1"/>
  <c r="R1698" i="1"/>
  <c r="S1699" i="1"/>
  <c r="O1701" i="1" l="1"/>
  <c r="Q1700" i="1"/>
  <c r="R1699" i="1"/>
  <c r="F1702" i="1"/>
  <c r="O1702" i="1" s="1"/>
  <c r="S1700" i="1"/>
  <c r="J1702" i="1" l="1"/>
  <c r="S1701" i="1"/>
  <c r="F1703" i="1"/>
  <c r="J1703" i="1" s="1"/>
  <c r="Q1701" i="1"/>
  <c r="R1700" i="1"/>
  <c r="O1703" i="1" l="1"/>
  <c r="S1702" i="1"/>
  <c r="Q1702" i="1"/>
  <c r="R1701" i="1"/>
  <c r="F1704" i="1"/>
  <c r="J1704" i="1" s="1"/>
  <c r="Q1703" i="1" l="1"/>
  <c r="R1702" i="1"/>
  <c r="O1704" i="1"/>
  <c r="S1703" i="1"/>
  <c r="F1705" i="1"/>
  <c r="J1705" i="1" s="1"/>
  <c r="O1705" i="1" l="1"/>
  <c r="Q1704" i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R1703" i="1"/>
  <c r="F1706" i="1"/>
  <c r="J1706" i="1" s="1"/>
  <c r="S1704" i="1"/>
  <c r="R1705" i="1" l="1"/>
  <c r="S1705" i="1"/>
  <c r="F1707" i="1"/>
  <c r="J1707" i="1" s="1"/>
  <c r="O1706" i="1"/>
  <c r="R1706" i="1" s="1"/>
  <c r="R1704" i="1"/>
  <c r="O1707" i="1" l="1"/>
  <c r="R1707" i="1" s="1"/>
  <c r="S1706" i="1"/>
  <c r="F1708" i="1"/>
  <c r="O1708" i="1" s="1"/>
  <c r="R1708" i="1" s="1"/>
  <c r="J1708" i="1" l="1"/>
  <c r="S1707" i="1"/>
  <c r="F1709" i="1"/>
  <c r="O1709" i="1" s="1"/>
  <c r="R1709" i="1" s="1"/>
  <c r="J1709" i="1" l="1"/>
  <c r="S1708" i="1"/>
  <c r="F1710" i="1"/>
  <c r="O1710" i="1" s="1"/>
  <c r="R1710" i="1" s="1"/>
  <c r="S1709" i="1" l="1"/>
  <c r="J1710" i="1"/>
  <c r="F1711" i="1"/>
  <c r="O1711" i="1" s="1"/>
  <c r="R1711" i="1" s="1"/>
  <c r="J1711" i="1" l="1"/>
  <c r="S1710" i="1"/>
  <c r="F1712" i="1"/>
  <c r="J1712" i="1" s="1"/>
  <c r="O1712" i="1" l="1"/>
  <c r="R1712" i="1" s="1"/>
  <c r="S1711" i="1"/>
  <c r="F1713" i="1"/>
  <c r="O1713" i="1" s="1"/>
  <c r="R1713" i="1" s="1"/>
  <c r="J1713" i="1" l="1"/>
  <c r="S1712" i="1"/>
  <c r="F1714" i="1"/>
  <c r="O1714" i="1" s="1"/>
  <c r="R1714" i="1" s="1"/>
  <c r="J1714" i="1" l="1"/>
  <c r="S1713" i="1"/>
  <c r="F1715" i="1"/>
  <c r="O1715" i="1" s="1"/>
  <c r="R1715" i="1" s="1"/>
  <c r="J1715" i="1" l="1"/>
  <c r="S1714" i="1"/>
  <c r="F1716" i="1"/>
  <c r="O1716" i="1" s="1"/>
  <c r="R1716" i="1" s="1"/>
  <c r="J1716" i="1" l="1"/>
  <c r="S1715" i="1"/>
  <c r="F1717" i="1"/>
  <c r="O1717" i="1" s="1"/>
  <c r="R1717" i="1" s="1"/>
  <c r="J1717" i="1" l="1"/>
  <c r="S1716" i="1"/>
  <c r="F1718" i="1"/>
  <c r="O1718" i="1" s="1"/>
  <c r="P1719" i="1" l="1"/>
  <c r="R1718" i="1"/>
  <c r="S1717" i="1"/>
  <c r="J1718" i="1"/>
  <c r="F1719" i="1"/>
  <c r="J1719" i="1" s="1"/>
  <c r="O1719" i="1" l="1"/>
  <c r="S1718" i="1"/>
  <c r="F1720" i="1"/>
  <c r="O1720" i="1" s="1"/>
  <c r="P1720" i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Q1719" i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R1720" i="1" l="1"/>
  <c r="J1720" i="1"/>
  <c r="R1719" i="1"/>
  <c r="S1719" i="1"/>
  <c r="F1721" i="1"/>
  <c r="J1721" i="1" s="1"/>
  <c r="S1720" i="1" l="1"/>
  <c r="F1722" i="1"/>
  <c r="J1722" i="1" s="1"/>
  <c r="O1721" i="1"/>
  <c r="R1721" i="1" s="1"/>
  <c r="O1722" i="1" l="1"/>
  <c r="R1722" i="1" s="1"/>
  <c r="F1723" i="1"/>
  <c r="J1723" i="1" s="1"/>
  <c r="S1721" i="1"/>
  <c r="O1723" i="1" l="1"/>
  <c r="R1723" i="1" s="1"/>
  <c r="S1722" i="1"/>
  <c r="F1724" i="1"/>
  <c r="J1724" i="1" s="1"/>
  <c r="O1724" i="1" l="1"/>
  <c r="R1724" i="1" s="1"/>
  <c r="S1723" i="1"/>
  <c r="F1725" i="1"/>
  <c r="J1725" i="1" s="1"/>
  <c r="O1725" i="1" l="1"/>
  <c r="R1725" i="1" s="1"/>
  <c r="S1724" i="1"/>
  <c r="F1726" i="1"/>
  <c r="J1726" i="1" s="1"/>
  <c r="O1726" i="1" l="1"/>
  <c r="R1726" i="1" s="1"/>
  <c r="S1725" i="1"/>
  <c r="F1727" i="1"/>
  <c r="J1727" i="1" s="1"/>
  <c r="O1727" i="1" l="1"/>
  <c r="R1727" i="1" s="1"/>
  <c r="S1726" i="1"/>
  <c r="F1728" i="1"/>
  <c r="O1728" i="1" s="1"/>
  <c r="R1728" i="1" s="1"/>
  <c r="J1728" i="1" l="1"/>
  <c r="S1727" i="1"/>
  <c r="F1729" i="1"/>
  <c r="J1729" i="1" s="1"/>
  <c r="O1729" i="1" l="1"/>
  <c r="R1729" i="1" s="1"/>
  <c r="S1728" i="1"/>
  <c r="F1730" i="1"/>
  <c r="J1730" i="1" s="1"/>
  <c r="O1730" i="1" l="1"/>
  <c r="R1730" i="1" s="1"/>
  <c r="S1729" i="1"/>
  <c r="F1731" i="1"/>
  <c r="O1731" i="1" s="1"/>
  <c r="R1731" i="1" s="1"/>
  <c r="J1731" i="1" l="1"/>
  <c r="S1730" i="1"/>
  <c r="F1732" i="1"/>
  <c r="O1732" i="1" s="1"/>
  <c r="R1732" i="1" s="1"/>
  <c r="J1732" i="1" l="1"/>
  <c r="S1731" i="1"/>
  <c r="F1733" i="1"/>
  <c r="O1733" i="1" s="1"/>
  <c r="R1733" i="1" s="1"/>
  <c r="J1733" i="1" l="1"/>
  <c r="F1734" i="1"/>
  <c r="J1734" i="1" s="1"/>
  <c r="S1732" i="1"/>
  <c r="O1734" i="1" l="1"/>
  <c r="R1734" i="1" s="1"/>
  <c r="F1735" i="1"/>
  <c r="J1735" i="1" s="1"/>
  <c r="S1733" i="1"/>
  <c r="O1735" i="1" l="1"/>
  <c r="R1735" i="1" s="1"/>
  <c r="S1734" i="1"/>
  <c r="F1736" i="1"/>
  <c r="J1736" i="1" s="1"/>
  <c r="O1736" i="1" l="1"/>
  <c r="R1736" i="1" s="1"/>
  <c r="F1737" i="1"/>
  <c r="J1737" i="1" s="1"/>
  <c r="S1735" i="1"/>
  <c r="O1737" i="1" l="1"/>
  <c r="R1737" i="1" s="1"/>
  <c r="S1736" i="1"/>
  <c r="F1738" i="1"/>
  <c r="J1738" i="1" s="1"/>
  <c r="O1738" i="1" l="1"/>
  <c r="R1738" i="1" s="1"/>
  <c r="S1737" i="1"/>
  <c r="F1739" i="1"/>
  <c r="J1739" i="1" s="1"/>
  <c r="O1739" i="1" l="1"/>
  <c r="R1739" i="1" s="1"/>
  <c r="F1740" i="1"/>
  <c r="J1740" i="1" s="1"/>
  <c r="S1738" i="1"/>
  <c r="O1740" i="1" l="1"/>
  <c r="R1740" i="1" s="1"/>
  <c r="F1741" i="1"/>
  <c r="J1741" i="1" s="1"/>
  <c r="S1739" i="1"/>
  <c r="O1741" i="1" l="1"/>
  <c r="R1741" i="1" s="1"/>
  <c r="S1740" i="1"/>
  <c r="F1742" i="1"/>
  <c r="J1742" i="1" s="1"/>
  <c r="O1742" i="1" l="1"/>
  <c r="R1742" i="1" s="1"/>
  <c r="F1743" i="1"/>
  <c r="J1743" i="1" s="1"/>
  <c r="S1741" i="1"/>
  <c r="O1743" i="1" l="1"/>
  <c r="R1743" i="1" s="1"/>
  <c r="S1742" i="1"/>
  <c r="F1744" i="1"/>
  <c r="O1744" i="1" s="1"/>
  <c r="R1744" i="1" s="1"/>
  <c r="J1744" i="1" l="1"/>
  <c r="S1743" i="1"/>
  <c r="F1745" i="1"/>
  <c r="O1745" i="1" s="1"/>
  <c r="R1745" i="1" s="1"/>
  <c r="J1745" i="1" l="1"/>
  <c r="S1744" i="1"/>
  <c r="F1746" i="1"/>
  <c r="O1746" i="1" s="1"/>
  <c r="R1746" i="1" s="1"/>
  <c r="J1746" i="1" l="1"/>
  <c r="S1745" i="1"/>
  <c r="F1747" i="1"/>
  <c r="O1747" i="1" s="1"/>
  <c r="R1747" i="1" s="1"/>
  <c r="J1747" i="1" l="1"/>
  <c r="S1746" i="1"/>
  <c r="F1748" i="1"/>
  <c r="J1748" i="1" s="1"/>
  <c r="O1748" i="1" l="1"/>
  <c r="R1748" i="1" s="1"/>
  <c r="S1747" i="1"/>
  <c r="F1749" i="1"/>
  <c r="O1749" i="1" s="1"/>
  <c r="P1749" i="1" l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J1749" i="1"/>
  <c r="F1750" i="1"/>
  <c r="O1750" i="1" s="1"/>
  <c r="S1748" i="1"/>
  <c r="Q1749" i="1" l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J1750" i="1"/>
  <c r="S1749" i="1"/>
  <c r="F1751" i="1"/>
  <c r="O1751" i="1" s="1"/>
  <c r="R1751" i="1" l="1"/>
  <c r="R1750" i="1"/>
  <c r="R1749" i="1"/>
  <c r="J1751" i="1"/>
  <c r="F1752" i="1"/>
  <c r="J1752" i="1" s="1"/>
  <c r="S1750" i="1"/>
  <c r="O1752" i="1" l="1"/>
  <c r="R1752" i="1" s="1"/>
  <c r="F1753" i="1"/>
  <c r="J1753" i="1" s="1"/>
  <c r="S1751" i="1"/>
  <c r="O1753" i="1" l="1"/>
  <c r="R1753" i="1" s="1"/>
  <c r="F1754" i="1"/>
  <c r="O1754" i="1" s="1"/>
  <c r="R1754" i="1" s="1"/>
  <c r="S1752" i="1"/>
  <c r="J1754" i="1" l="1"/>
  <c r="F1755" i="1"/>
  <c r="J1755" i="1" s="1"/>
  <c r="S1753" i="1"/>
  <c r="O1755" i="1" l="1"/>
  <c r="R1755" i="1" s="1"/>
  <c r="F1756" i="1"/>
  <c r="J1756" i="1" s="1"/>
  <c r="S1754" i="1"/>
  <c r="O1756" i="1" l="1"/>
  <c r="R1756" i="1" s="1"/>
  <c r="F1757" i="1"/>
  <c r="O1757" i="1" s="1"/>
  <c r="R1757" i="1" s="1"/>
  <c r="S1755" i="1"/>
  <c r="J1757" i="1" l="1"/>
  <c r="S1756" i="1"/>
  <c r="F1758" i="1"/>
  <c r="O1758" i="1" s="1"/>
  <c r="R1758" i="1" s="1"/>
  <c r="J1758" i="1" l="1"/>
  <c r="F1759" i="1"/>
  <c r="J1759" i="1" s="1"/>
  <c r="S1757" i="1"/>
  <c r="O1759" i="1" l="1"/>
  <c r="R1759" i="1" s="1"/>
  <c r="S1758" i="1"/>
  <c r="F1760" i="1"/>
  <c r="J1760" i="1" s="1"/>
  <c r="O1760" i="1" l="1"/>
  <c r="R1760" i="1" s="1"/>
  <c r="S1759" i="1"/>
  <c r="F1761" i="1"/>
  <c r="O1761" i="1" s="1"/>
  <c r="R1761" i="1" s="1"/>
  <c r="J1761" i="1" l="1"/>
  <c r="S1760" i="1"/>
  <c r="F1762" i="1"/>
  <c r="J1762" i="1" s="1"/>
  <c r="O1762" i="1" l="1"/>
  <c r="R1762" i="1" s="1"/>
  <c r="S1761" i="1"/>
  <c r="F1763" i="1"/>
  <c r="O1763" i="1" s="1"/>
  <c r="R1763" i="1" s="1"/>
  <c r="J1763" i="1" l="1"/>
  <c r="S1762" i="1"/>
  <c r="F1764" i="1"/>
  <c r="J1764" i="1" s="1"/>
  <c r="O1764" i="1" l="1"/>
  <c r="R1764" i="1" s="1"/>
  <c r="S1763" i="1"/>
  <c r="F1765" i="1"/>
  <c r="J1765" i="1" s="1"/>
  <c r="O1765" i="1" l="1"/>
  <c r="R1765" i="1" s="1"/>
  <c r="F1766" i="1"/>
  <c r="J1766" i="1" s="1"/>
  <c r="S1764" i="1"/>
  <c r="O1766" i="1" l="1"/>
  <c r="R1766" i="1" s="1"/>
  <c r="F1767" i="1"/>
  <c r="J1767" i="1" s="1"/>
  <c r="S1765" i="1"/>
  <c r="O1767" i="1" l="1"/>
  <c r="R1767" i="1" s="1"/>
  <c r="S1766" i="1"/>
  <c r="F1768" i="1"/>
  <c r="O1768" i="1" s="1"/>
  <c r="R1768" i="1" s="1"/>
  <c r="J1768" i="1" l="1"/>
  <c r="S1767" i="1"/>
  <c r="F1769" i="1"/>
  <c r="O1769" i="1" s="1"/>
  <c r="R1769" i="1" s="1"/>
  <c r="J1769" i="1" l="1"/>
  <c r="S1768" i="1"/>
  <c r="F1770" i="1"/>
  <c r="O1770" i="1" s="1"/>
  <c r="R1770" i="1" s="1"/>
  <c r="J1770" i="1" l="1"/>
  <c r="S1769" i="1"/>
  <c r="F1771" i="1"/>
  <c r="O1771" i="1" s="1"/>
  <c r="R1771" i="1" s="1"/>
  <c r="J1771" i="1" l="1"/>
  <c r="S1770" i="1"/>
  <c r="F1772" i="1"/>
  <c r="O1772" i="1" s="1"/>
  <c r="R1772" i="1" s="1"/>
  <c r="S1771" i="1" l="1"/>
  <c r="J1772" i="1"/>
  <c r="F1773" i="1"/>
  <c r="O1773" i="1" s="1"/>
  <c r="R1773" i="1" s="1"/>
  <c r="J1773" i="1" l="1"/>
  <c r="S1772" i="1"/>
  <c r="F1774" i="1"/>
  <c r="J1774" i="1" s="1"/>
  <c r="O1774" i="1" l="1"/>
  <c r="R1774" i="1" s="1"/>
  <c r="S1773" i="1"/>
  <c r="F1775" i="1"/>
  <c r="O1775" i="1" s="1"/>
  <c r="R1775" i="1" s="1"/>
  <c r="S1774" i="1" l="1"/>
  <c r="J1775" i="1"/>
  <c r="F1776" i="1"/>
  <c r="O1776" i="1" s="1"/>
  <c r="R1776" i="1" s="1"/>
  <c r="J1776" i="1" l="1"/>
  <c r="S1775" i="1"/>
  <c r="F1777" i="1"/>
  <c r="J1777" i="1" s="1"/>
  <c r="O1777" i="1" l="1"/>
  <c r="R1777" i="1" s="1"/>
  <c r="S1776" i="1"/>
  <c r="F1778" i="1"/>
  <c r="J1778" i="1" s="1"/>
  <c r="O1778" i="1" l="1"/>
  <c r="R1778" i="1" s="1"/>
  <c r="F1779" i="1"/>
  <c r="J1779" i="1" s="1"/>
  <c r="S1777" i="1"/>
  <c r="O1779" i="1" l="1"/>
  <c r="P1780" i="1" s="1"/>
  <c r="F1780" i="1"/>
  <c r="J1780" i="1" s="1"/>
  <c r="S1778" i="1"/>
  <c r="R1779" i="1" l="1"/>
  <c r="O1780" i="1"/>
  <c r="S1779" i="1"/>
  <c r="F1781" i="1"/>
  <c r="O1781" i="1" s="1"/>
  <c r="P1781" i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Q1780" i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R1781" i="1" l="1"/>
  <c r="J1781" i="1"/>
  <c r="R1780" i="1"/>
  <c r="F1782" i="1"/>
  <c r="J1782" i="1" s="1"/>
  <c r="S1780" i="1"/>
  <c r="O1782" i="1" l="1"/>
  <c r="R1782" i="1" s="1"/>
  <c r="F1783" i="1"/>
  <c r="O1783" i="1" s="1"/>
  <c r="R1783" i="1" s="1"/>
  <c r="S1781" i="1"/>
  <c r="J1783" i="1" l="1"/>
  <c r="F1784" i="1"/>
  <c r="J1784" i="1" s="1"/>
  <c r="S1782" i="1"/>
  <c r="O1784" i="1" l="1"/>
  <c r="R1784" i="1" s="1"/>
  <c r="S1783" i="1"/>
  <c r="F1785" i="1"/>
  <c r="J1785" i="1" s="1"/>
  <c r="O1785" i="1" l="1"/>
  <c r="R1785" i="1" s="1"/>
  <c r="S1784" i="1"/>
  <c r="F1786" i="1"/>
  <c r="J1786" i="1" s="1"/>
  <c r="O1786" i="1" l="1"/>
  <c r="R1786" i="1" s="1"/>
  <c r="S1785" i="1"/>
  <c r="F1787" i="1"/>
  <c r="O1787" i="1" s="1"/>
  <c r="R1787" i="1" s="1"/>
  <c r="J1787" i="1" l="1"/>
  <c r="S1786" i="1"/>
  <c r="F1788" i="1"/>
  <c r="O1788" i="1" s="1"/>
  <c r="R1788" i="1" s="1"/>
  <c r="J1788" i="1" l="1"/>
  <c r="S1787" i="1"/>
  <c r="F1789" i="1"/>
  <c r="J1789" i="1" s="1"/>
  <c r="O1789" i="1" l="1"/>
  <c r="R1789" i="1" s="1"/>
  <c r="S1788" i="1"/>
  <c r="F1790" i="1"/>
  <c r="J1790" i="1" s="1"/>
  <c r="O1790" i="1" l="1"/>
  <c r="R1790" i="1" s="1"/>
  <c r="S1789" i="1"/>
  <c r="F1791" i="1"/>
  <c r="O1791" i="1" s="1"/>
  <c r="R1791" i="1" s="1"/>
  <c r="J1791" i="1" l="1"/>
  <c r="S1790" i="1"/>
  <c r="F1792" i="1"/>
  <c r="O1792" i="1" s="1"/>
  <c r="R1792" i="1" s="1"/>
  <c r="J1792" i="1" l="1"/>
  <c r="S1791" i="1"/>
  <c r="F1793" i="1"/>
  <c r="O1793" i="1" s="1"/>
  <c r="R1793" i="1" s="1"/>
  <c r="J1793" i="1" l="1"/>
  <c r="S1792" i="1"/>
  <c r="F1794" i="1"/>
  <c r="O1794" i="1" s="1"/>
  <c r="R1794" i="1" s="1"/>
  <c r="J1794" i="1" l="1"/>
  <c r="S1793" i="1"/>
  <c r="F1795" i="1"/>
  <c r="O1795" i="1" s="1"/>
  <c r="R1795" i="1" s="1"/>
  <c r="J1795" i="1" l="1"/>
  <c r="S1794" i="1"/>
  <c r="F1796" i="1"/>
  <c r="O1796" i="1" s="1"/>
  <c r="R1796" i="1" s="1"/>
  <c r="J1796" i="1" l="1"/>
  <c r="S1795" i="1"/>
  <c r="F1797" i="1"/>
  <c r="J1797" i="1" s="1"/>
  <c r="O1797" i="1" l="1"/>
  <c r="R1797" i="1" s="1"/>
  <c r="S1796" i="1"/>
  <c r="F1798" i="1"/>
  <c r="J1798" i="1" s="1"/>
  <c r="O1798" i="1" l="1"/>
  <c r="R1798" i="1" s="1"/>
  <c r="S1797" i="1"/>
  <c r="F1799" i="1"/>
  <c r="J1799" i="1" s="1"/>
  <c r="O1799" i="1" l="1"/>
  <c r="R1799" i="1" s="1"/>
  <c r="S1798" i="1"/>
  <c r="F1800" i="1"/>
  <c r="J1800" i="1" s="1"/>
  <c r="O1800" i="1" l="1"/>
  <c r="R1800" i="1" s="1"/>
  <c r="S1799" i="1"/>
  <c r="F1801" i="1"/>
  <c r="J1801" i="1" s="1"/>
  <c r="O1801" i="1" l="1"/>
  <c r="R1801" i="1" s="1"/>
  <c r="S1800" i="1"/>
  <c r="F1802" i="1"/>
  <c r="O1802" i="1" s="1"/>
  <c r="R1802" i="1" s="1"/>
  <c r="J1802" i="1" l="1"/>
  <c r="S1801" i="1"/>
  <c r="F1803" i="1"/>
  <c r="O1803" i="1" s="1"/>
  <c r="R1803" i="1" s="1"/>
  <c r="S1802" i="1" l="1"/>
  <c r="J1803" i="1"/>
  <c r="F1804" i="1"/>
  <c r="O1804" i="1" s="1"/>
  <c r="R1804" i="1" s="1"/>
  <c r="J1804" i="1" l="1"/>
  <c r="S1803" i="1"/>
  <c r="F1805" i="1"/>
  <c r="J1805" i="1" s="1"/>
  <c r="O1805" i="1" l="1"/>
  <c r="R1805" i="1" s="1"/>
  <c r="F1806" i="1"/>
  <c r="J1806" i="1" s="1"/>
  <c r="S1804" i="1"/>
  <c r="O1806" i="1" l="1"/>
  <c r="R1806" i="1" s="1"/>
  <c r="S1805" i="1"/>
  <c r="F1807" i="1"/>
  <c r="J1807" i="1" s="1"/>
  <c r="O1807" i="1" l="1"/>
  <c r="R1807" i="1" s="1"/>
  <c r="F1808" i="1"/>
  <c r="J1808" i="1" s="1"/>
  <c r="S1806" i="1"/>
  <c r="O1808" i="1" l="1"/>
  <c r="R1808" i="1" s="1"/>
  <c r="S1807" i="1"/>
  <c r="F1809" i="1"/>
  <c r="O1809" i="1" s="1"/>
  <c r="R1809" i="1" s="1"/>
  <c r="J1809" i="1" l="1"/>
  <c r="S1808" i="1"/>
  <c r="F1810" i="1"/>
  <c r="O1810" i="1" s="1"/>
  <c r="P1811" i="1" l="1"/>
  <c r="R1810" i="1"/>
  <c r="J1810" i="1"/>
  <c r="S1809" i="1"/>
  <c r="F1811" i="1"/>
  <c r="J1811" i="1" s="1"/>
  <c r="O1811" i="1" l="1"/>
  <c r="F1812" i="1"/>
  <c r="J1812" i="1" s="1"/>
  <c r="S1810" i="1"/>
  <c r="P1812" i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Q1811" i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O1812" i="1" l="1"/>
  <c r="R1812" i="1" s="1"/>
  <c r="S1811" i="1"/>
  <c r="F1813" i="1"/>
  <c r="J1813" i="1" s="1"/>
  <c r="R1811" i="1"/>
  <c r="O1813" i="1" l="1"/>
  <c r="R1813" i="1" s="1"/>
  <c r="F1814" i="1"/>
  <c r="J1814" i="1" s="1"/>
  <c r="S1812" i="1"/>
  <c r="O1814" i="1" l="1"/>
  <c r="R1814" i="1" s="1"/>
  <c r="S1813" i="1"/>
  <c r="F1815" i="1"/>
  <c r="O1815" i="1" s="1"/>
  <c r="R1815" i="1" s="1"/>
  <c r="J1815" i="1" l="1"/>
  <c r="S1814" i="1"/>
  <c r="F1816" i="1"/>
  <c r="O1816" i="1" s="1"/>
  <c r="R1816" i="1" s="1"/>
  <c r="J1816" i="1" l="1"/>
  <c r="S1815" i="1"/>
  <c r="F1817" i="1"/>
  <c r="O1817" i="1" s="1"/>
  <c r="R1817" i="1" s="1"/>
  <c r="J1817" i="1" l="1"/>
  <c r="S1816" i="1"/>
  <c r="F1818" i="1"/>
  <c r="J1818" i="1" s="1"/>
  <c r="O1818" i="1" l="1"/>
  <c r="R1818" i="1" s="1"/>
  <c r="S1817" i="1"/>
  <c r="F1819" i="1"/>
  <c r="O1819" i="1" s="1"/>
  <c r="R1819" i="1" s="1"/>
  <c r="J1819" i="1" l="1"/>
  <c r="S1818" i="1"/>
  <c r="F1820" i="1"/>
  <c r="J1820" i="1" s="1"/>
  <c r="O1820" i="1" l="1"/>
  <c r="R1820" i="1" s="1"/>
  <c r="S1819" i="1"/>
  <c r="F1821" i="1"/>
  <c r="J1821" i="1" s="1"/>
  <c r="O1821" i="1" l="1"/>
  <c r="R1821" i="1" s="1"/>
  <c r="S1820" i="1"/>
  <c r="F1822" i="1"/>
  <c r="O1822" i="1" s="1"/>
  <c r="R1822" i="1" s="1"/>
  <c r="S1821" i="1" l="1"/>
  <c r="J1822" i="1"/>
  <c r="F1823" i="1"/>
  <c r="O1823" i="1" s="1"/>
  <c r="R1823" i="1" s="1"/>
  <c r="S1822" i="1" l="1"/>
  <c r="J1823" i="1"/>
  <c r="F1824" i="1"/>
  <c r="J1824" i="1" s="1"/>
  <c r="O1824" i="1" l="1"/>
  <c r="R1824" i="1" s="1"/>
  <c r="S1823" i="1"/>
  <c r="F1825" i="1"/>
  <c r="J1825" i="1" s="1"/>
  <c r="O1825" i="1" l="1"/>
  <c r="R1825" i="1" s="1"/>
  <c r="S1824" i="1"/>
  <c r="F1826" i="1"/>
  <c r="O1826" i="1" s="1"/>
  <c r="R1826" i="1" s="1"/>
  <c r="J1826" i="1" l="1"/>
  <c r="F1827" i="1"/>
  <c r="O1827" i="1" s="1"/>
  <c r="R1827" i="1" s="1"/>
  <c r="S1825" i="1"/>
  <c r="J1827" i="1" l="1"/>
  <c r="F1828" i="1"/>
  <c r="J1828" i="1" s="1"/>
  <c r="S1826" i="1"/>
  <c r="O1828" i="1" l="1"/>
  <c r="R1828" i="1" s="1"/>
  <c r="F1829" i="1"/>
  <c r="J1829" i="1" s="1"/>
  <c r="S1827" i="1"/>
  <c r="O1829" i="1" l="1"/>
  <c r="R1829" i="1" s="1"/>
  <c r="S1828" i="1"/>
  <c r="F1830" i="1"/>
  <c r="O1830" i="1" s="1"/>
  <c r="R1830" i="1" s="1"/>
  <c r="J1830" i="1" l="1"/>
  <c r="S1829" i="1"/>
  <c r="F1831" i="1"/>
  <c r="O1831" i="1" s="1"/>
  <c r="R1831" i="1" s="1"/>
  <c r="J1831" i="1" l="1"/>
  <c r="S1830" i="1"/>
  <c r="F1832" i="1"/>
  <c r="O1832" i="1" s="1"/>
  <c r="R1832" i="1" s="1"/>
  <c r="J1832" i="1" l="1"/>
  <c r="S1831" i="1"/>
  <c r="F1833" i="1"/>
  <c r="O1833" i="1" s="1"/>
  <c r="R1833" i="1" s="1"/>
  <c r="J1833" i="1" l="1"/>
  <c r="S1832" i="1"/>
  <c r="F1834" i="1"/>
  <c r="O1834" i="1" s="1"/>
  <c r="R1834" i="1" s="1"/>
  <c r="S1833" i="1" l="1"/>
  <c r="J1834" i="1"/>
  <c r="F1835" i="1"/>
  <c r="O1835" i="1" s="1"/>
  <c r="R1835" i="1" s="1"/>
  <c r="J1835" i="1" l="1"/>
  <c r="S1834" i="1"/>
  <c r="F1836" i="1"/>
  <c r="J1836" i="1" s="1"/>
  <c r="O1836" i="1" l="1"/>
  <c r="R1836" i="1" s="1"/>
  <c r="S1835" i="1"/>
  <c r="F1837" i="1"/>
  <c r="J1837" i="1" s="1"/>
  <c r="O1837" i="1" l="1"/>
  <c r="R1837" i="1" s="1"/>
  <c r="S1836" i="1"/>
  <c r="F1838" i="1"/>
  <c r="J1838" i="1" s="1"/>
  <c r="O1838" i="1" l="1"/>
  <c r="P1839" i="1" s="1"/>
  <c r="S1837" i="1"/>
  <c r="F1839" i="1"/>
  <c r="O1839" i="1" s="1"/>
  <c r="J1839" i="1" l="1"/>
  <c r="R1838" i="1"/>
  <c r="F1840" i="1"/>
  <c r="J1840" i="1" s="1"/>
  <c r="S1838" i="1"/>
  <c r="P1840" i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Q1839" i="1"/>
  <c r="Q1840" i="1" s="1"/>
  <c r="Q1841" i="1" s="1"/>
  <c r="Q1842" i="1" s="1"/>
  <c r="Q1843" i="1" s="1"/>
  <c r="Q1844" i="1" s="1"/>
  <c r="Q1845" i="1" s="1"/>
  <c r="Q1846" i="1" s="1"/>
  <c r="Q1847" i="1" s="1"/>
  <c r="Q1848" i="1" s="1"/>
  <c r="Q1849" i="1" s="1"/>
  <c r="Q1850" i="1" s="1"/>
  <c r="Q1851" i="1" s="1"/>
  <c r="Q1852" i="1" s="1"/>
  <c r="Q1853" i="1" s="1"/>
  <c r="Q1854" i="1" s="1"/>
  <c r="Q1855" i="1" s="1"/>
  <c r="Q1856" i="1" s="1"/>
  <c r="Q1857" i="1" s="1"/>
  <c r="Q1858" i="1" s="1"/>
  <c r="Q1859" i="1" s="1"/>
  <c r="Q1860" i="1" s="1"/>
  <c r="Q1861" i="1" s="1"/>
  <c r="Q1862" i="1" s="1"/>
  <c r="Q1863" i="1" s="1"/>
  <c r="Q1864" i="1" s="1"/>
  <c r="Q1865" i="1" s="1"/>
  <c r="Q1866" i="1" s="1"/>
  <c r="Q1867" i="1" s="1"/>
  <c r="Q1868" i="1" s="1"/>
  <c r="Q1869" i="1" s="1"/>
  <c r="O1840" i="1" l="1"/>
  <c r="R1840" i="1" s="1"/>
  <c r="F1841" i="1"/>
  <c r="J1841" i="1" s="1"/>
  <c r="R1839" i="1"/>
  <c r="S1839" i="1"/>
  <c r="O1841" i="1" l="1"/>
  <c r="R1841" i="1" s="1"/>
  <c r="F1842" i="1"/>
  <c r="J1842" i="1" s="1"/>
  <c r="S1840" i="1"/>
  <c r="O1842" i="1" l="1"/>
  <c r="R1842" i="1" s="1"/>
  <c r="S1841" i="1"/>
  <c r="F1843" i="1"/>
  <c r="O1843" i="1" s="1"/>
  <c r="R1843" i="1" s="1"/>
  <c r="J1843" i="1" l="1"/>
  <c r="S1842" i="1"/>
  <c r="F1844" i="1"/>
  <c r="J1844" i="1" s="1"/>
  <c r="O1844" i="1" l="1"/>
  <c r="R1844" i="1" s="1"/>
  <c r="S1843" i="1"/>
  <c r="F1845" i="1"/>
  <c r="J1845" i="1" s="1"/>
  <c r="O1845" i="1" l="1"/>
  <c r="R1845" i="1" s="1"/>
  <c r="S1844" i="1"/>
  <c r="F1846" i="1"/>
  <c r="J1846" i="1" s="1"/>
  <c r="O1846" i="1" l="1"/>
  <c r="R1846" i="1" s="1"/>
  <c r="S1845" i="1"/>
  <c r="F1847" i="1"/>
  <c r="O1847" i="1" s="1"/>
  <c r="R1847" i="1" s="1"/>
  <c r="J1847" i="1" l="1"/>
  <c r="S1846" i="1"/>
  <c r="F1848" i="1"/>
  <c r="O1848" i="1" s="1"/>
  <c r="R1848" i="1" s="1"/>
  <c r="S1847" i="1" l="1"/>
  <c r="J1848" i="1"/>
  <c r="F1849" i="1"/>
  <c r="O1849" i="1" s="1"/>
  <c r="R1849" i="1" s="1"/>
  <c r="J1849" i="1" l="1"/>
  <c r="S1848" i="1"/>
  <c r="F1850" i="1"/>
  <c r="O1850" i="1" s="1"/>
  <c r="R1850" i="1" s="1"/>
  <c r="J1850" i="1" l="1"/>
  <c r="S1849" i="1"/>
  <c r="F1851" i="1"/>
  <c r="O1851" i="1" s="1"/>
  <c r="R1851" i="1" s="1"/>
  <c r="J1851" i="1" l="1"/>
  <c r="F1852" i="1"/>
  <c r="J1852" i="1" s="1"/>
  <c r="S1850" i="1"/>
  <c r="O1852" i="1" l="1"/>
  <c r="R1852" i="1" s="1"/>
  <c r="S1851" i="1"/>
  <c r="F1853" i="1"/>
  <c r="J1853" i="1" s="1"/>
  <c r="O1853" i="1" l="1"/>
  <c r="R1853" i="1" s="1"/>
  <c r="S1852" i="1"/>
  <c r="F1854" i="1"/>
  <c r="J1854" i="1" s="1"/>
  <c r="O1854" i="1" l="1"/>
  <c r="R1854" i="1" s="1"/>
  <c r="S1853" i="1"/>
  <c r="F1855" i="1"/>
  <c r="O1855" i="1" s="1"/>
  <c r="R1855" i="1" s="1"/>
  <c r="S1854" i="1" l="1"/>
  <c r="J1855" i="1"/>
  <c r="F1856" i="1"/>
  <c r="O1856" i="1" s="1"/>
  <c r="R1856" i="1" s="1"/>
  <c r="S1855" i="1" l="1"/>
  <c r="F1857" i="1"/>
  <c r="J1857" i="1" s="1"/>
  <c r="J1856" i="1"/>
  <c r="O1857" i="1" l="1"/>
  <c r="R1857" i="1" s="1"/>
  <c r="S1856" i="1"/>
  <c r="F1858" i="1"/>
  <c r="O1858" i="1" s="1"/>
  <c r="R1858" i="1" s="1"/>
  <c r="J1858" i="1" l="1"/>
  <c r="S1857" i="1"/>
  <c r="F1859" i="1"/>
  <c r="O1859" i="1" s="1"/>
  <c r="R1859" i="1" s="1"/>
  <c r="J1859" i="1" l="1"/>
  <c r="S1858" i="1"/>
  <c r="F1860" i="1"/>
  <c r="O1860" i="1" s="1"/>
  <c r="R1860" i="1" s="1"/>
  <c r="J1860" i="1" l="1"/>
  <c r="S1859" i="1"/>
  <c r="F1861" i="1"/>
  <c r="O1861" i="1" s="1"/>
  <c r="R1861" i="1" s="1"/>
  <c r="J1861" i="1" l="1"/>
  <c r="S1860" i="1"/>
  <c r="F1862" i="1"/>
  <c r="O1862" i="1" s="1"/>
  <c r="R1862" i="1" s="1"/>
  <c r="J1862" i="1" l="1"/>
  <c r="S1861" i="1"/>
  <c r="F1863" i="1"/>
  <c r="O1863" i="1" s="1"/>
  <c r="R1863" i="1" s="1"/>
  <c r="J1863" i="1" l="1"/>
  <c r="S1862" i="1"/>
  <c r="F1864" i="1"/>
  <c r="J1864" i="1" s="1"/>
  <c r="S1863" i="1" l="1"/>
  <c r="O1864" i="1"/>
  <c r="R1864" i="1" s="1"/>
  <c r="F1865" i="1"/>
  <c r="O1865" i="1" s="1"/>
  <c r="R1865" i="1" s="1"/>
  <c r="S1864" i="1" l="1"/>
  <c r="F1866" i="1"/>
  <c r="J1866" i="1" s="1"/>
  <c r="J1865" i="1"/>
  <c r="O1866" i="1" l="1"/>
  <c r="R1866" i="1" s="1"/>
  <c r="S1865" i="1"/>
  <c r="F1867" i="1"/>
  <c r="O1867" i="1" s="1"/>
  <c r="R1867" i="1" s="1"/>
  <c r="J1867" i="1" l="1"/>
  <c r="S1866" i="1"/>
  <c r="F1868" i="1"/>
  <c r="O1868" i="1" s="1"/>
  <c r="R1868" i="1" s="1"/>
  <c r="J1868" i="1" l="1"/>
  <c r="S1867" i="1"/>
  <c r="F1869" i="1"/>
  <c r="O1869" i="1" s="1"/>
  <c r="J1869" i="1" l="1"/>
  <c r="P1870" i="1"/>
  <c r="R1869" i="1"/>
  <c r="S1868" i="1"/>
  <c r="F1870" i="1"/>
  <c r="J1870" i="1" s="1"/>
  <c r="F1871" i="1" l="1"/>
  <c r="J1871" i="1" s="1"/>
  <c r="S1869" i="1"/>
  <c r="O1870" i="1"/>
  <c r="P1871" i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Q1870" i="1"/>
  <c r="Q1871" i="1" s="1"/>
  <c r="Q1872" i="1" s="1"/>
  <c r="Q1873" i="1" s="1"/>
  <c r="Q1874" i="1" s="1"/>
  <c r="Q1875" i="1" s="1"/>
  <c r="Q1876" i="1" s="1"/>
  <c r="Q1877" i="1" s="1"/>
  <c r="Q1878" i="1" s="1"/>
  <c r="Q1879" i="1" s="1"/>
  <c r="Q1880" i="1" s="1"/>
  <c r="Q1881" i="1" s="1"/>
  <c r="Q1882" i="1" s="1"/>
  <c r="Q1883" i="1" s="1"/>
  <c r="Q1884" i="1" s="1"/>
  <c r="Q1885" i="1" s="1"/>
  <c r="Q1886" i="1" s="1"/>
  <c r="Q1887" i="1" s="1"/>
  <c r="Q1888" i="1" s="1"/>
  <c r="Q1889" i="1" s="1"/>
  <c r="Q1890" i="1" s="1"/>
  <c r="Q1891" i="1" s="1"/>
  <c r="Q1892" i="1" s="1"/>
  <c r="Q1893" i="1" s="1"/>
  <c r="Q1894" i="1" s="1"/>
  <c r="Q1895" i="1" s="1"/>
  <c r="Q1896" i="1" s="1"/>
  <c r="Q1897" i="1" s="1"/>
  <c r="Q1898" i="1" s="1"/>
  <c r="Q1899" i="1" s="1"/>
  <c r="O1871" i="1" l="1"/>
  <c r="R1871" i="1" s="1"/>
  <c r="S1870" i="1"/>
  <c r="F1872" i="1"/>
  <c r="J1872" i="1" s="1"/>
  <c r="R1870" i="1"/>
  <c r="O1872" i="1" l="1"/>
  <c r="R1872" i="1" s="1"/>
  <c r="S1871" i="1"/>
  <c r="F1873" i="1"/>
  <c r="J1873" i="1" s="1"/>
  <c r="O1873" i="1" l="1"/>
  <c r="R1873" i="1" s="1"/>
  <c r="S1872" i="1"/>
  <c r="F1874" i="1"/>
  <c r="J1874" i="1" s="1"/>
  <c r="O1874" i="1" l="1"/>
  <c r="R1874" i="1" s="1"/>
  <c r="S1873" i="1"/>
  <c r="F1875" i="1"/>
  <c r="J1875" i="1" s="1"/>
  <c r="O1875" i="1" l="1"/>
  <c r="R1875" i="1" s="1"/>
  <c r="F1876" i="1"/>
  <c r="J1876" i="1" s="1"/>
  <c r="S1874" i="1"/>
  <c r="O1876" i="1" l="1"/>
  <c r="R1876" i="1" s="1"/>
  <c r="S1875" i="1"/>
  <c r="F1877" i="1"/>
  <c r="J1877" i="1" s="1"/>
  <c r="O1877" i="1" l="1"/>
  <c r="R1877" i="1" s="1"/>
  <c r="S1876" i="1"/>
  <c r="F1878" i="1"/>
  <c r="J1878" i="1" s="1"/>
  <c r="O1878" i="1" l="1"/>
  <c r="R1878" i="1" s="1"/>
  <c r="S1877" i="1"/>
  <c r="F1879" i="1"/>
  <c r="J1879" i="1" s="1"/>
  <c r="O1879" i="1" l="1"/>
  <c r="R1879" i="1" s="1"/>
  <c r="S1878" i="1"/>
  <c r="F1880" i="1"/>
  <c r="J1880" i="1" s="1"/>
  <c r="O1880" i="1" l="1"/>
  <c r="R1880" i="1" s="1"/>
  <c r="F1881" i="1"/>
  <c r="J1881" i="1" s="1"/>
  <c r="S1879" i="1"/>
  <c r="O1881" i="1" l="1"/>
  <c r="R1881" i="1" s="1"/>
  <c r="S1880" i="1"/>
  <c r="F1882" i="1"/>
  <c r="J1882" i="1" s="1"/>
  <c r="O1882" i="1" l="1"/>
  <c r="R1882" i="1" s="1"/>
  <c r="S1881" i="1"/>
  <c r="F1883" i="1"/>
  <c r="J1883" i="1" s="1"/>
  <c r="O1883" i="1" l="1"/>
  <c r="R1883" i="1" s="1"/>
  <c r="S1882" i="1"/>
  <c r="F1884" i="1"/>
  <c r="J1884" i="1" s="1"/>
  <c r="O1884" i="1" l="1"/>
  <c r="R1884" i="1" s="1"/>
  <c r="F1885" i="1"/>
  <c r="J1885" i="1" s="1"/>
  <c r="S1883" i="1"/>
  <c r="O1885" i="1" l="1"/>
  <c r="R1885" i="1" s="1"/>
  <c r="S1884" i="1"/>
  <c r="F1886" i="1"/>
  <c r="O1886" i="1" s="1"/>
  <c r="R1886" i="1" s="1"/>
  <c r="J1886" i="1" l="1"/>
  <c r="S1885" i="1"/>
  <c r="F1887" i="1"/>
  <c r="O1887" i="1" s="1"/>
  <c r="R1887" i="1" s="1"/>
  <c r="S1886" i="1" l="1"/>
  <c r="J1887" i="1"/>
  <c r="F1888" i="1"/>
  <c r="J1888" i="1" s="1"/>
  <c r="O1888" i="1" l="1"/>
  <c r="R1888" i="1" s="1"/>
  <c r="F1889" i="1"/>
  <c r="J1889" i="1" s="1"/>
  <c r="S1887" i="1"/>
  <c r="O1889" i="1" l="1"/>
  <c r="R1889" i="1" s="1"/>
  <c r="S1888" i="1"/>
  <c r="F1890" i="1"/>
  <c r="J1890" i="1" s="1"/>
  <c r="O1890" i="1" l="1"/>
  <c r="R1890" i="1" s="1"/>
  <c r="S1889" i="1"/>
  <c r="F1891" i="1"/>
  <c r="J1891" i="1" s="1"/>
  <c r="O1891" i="1" l="1"/>
  <c r="R1891" i="1" s="1"/>
  <c r="F1892" i="1"/>
  <c r="J1892" i="1" s="1"/>
  <c r="S1890" i="1"/>
  <c r="O1892" i="1" l="1"/>
  <c r="R1892" i="1" s="1"/>
  <c r="F1893" i="1"/>
  <c r="J1893" i="1" s="1"/>
  <c r="S1891" i="1"/>
  <c r="O1893" i="1" l="1"/>
  <c r="R1893" i="1" s="1"/>
  <c r="S1892" i="1"/>
  <c r="F1894" i="1"/>
  <c r="J1894" i="1" s="1"/>
  <c r="S1893" i="1" l="1"/>
  <c r="O1894" i="1"/>
  <c r="R1894" i="1" s="1"/>
  <c r="F1895" i="1"/>
  <c r="J1895" i="1" s="1"/>
  <c r="O1895" i="1" l="1"/>
  <c r="R1895" i="1" s="1"/>
  <c r="S1894" i="1"/>
  <c r="F1896" i="1"/>
  <c r="J1896" i="1" s="1"/>
  <c r="O1896" i="1" l="1"/>
  <c r="R1896" i="1" s="1"/>
  <c r="F1897" i="1"/>
  <c r="J1897" i="1" s="1"/>
  <c r="S1895" i="1"/>
  <c r="O1897" i="1" l="1"/>
  <c r="R1897" i="1" s="1"/>
  <c r="S1896" i="1"/>
  <c r="F1898" i="1"/>
  <c r="J1898" i="1" s="1"/>
  <c r="O1898" i="1" l="1"/>
  <c r="R1898" i="1" s="1"/>
  <c r="S1897" i="1"/>
  <c r="F1899" i="1"/>
  <c r="O1899" i="1" s="1"/>
  <c r="R1899" i="1" l="1"/>
  <c r="P1900" i="1"/>
  <c r="S1898" i="1"/>
  <c r="J1899" i="1"/>
  <c r="F1900" i="1"/>
  <c r="J1900" i="1" s="1"/>
  <c r="O1900" i="1" l="1"/>
  <c r="S1899" i="1"/>
  <c r="P1901" i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Q1900" i="1"/>
  <c r="Q1901" i="1" s="1"/>
  <c r="Q1902" i="1" s="1"/>
  <c r="Q1903" i="1" s="1"/>
  <c r="Q1904" i="1" s="1"/>
  <c r="Q1905" i="1" s="1"/>
  <c r="Q1906" i="1" s="1"/>
  <c r="Q1907" i="1" s="1"/>
  <c r="Q1908" i="1" s="1"/>
  <c r="Q1909" i="1" s="1"/>
  <c r="Q1910" i="1" s="1"/>
  <c r="Q1911" i="1" s="1"/>
  <c r="Q1912" i="1" s="1"/>
  <c r="Q1913" i="1" s="1"/>
  <c r="Q1914" i="1" s="1"/>
  <c r="Q1915" i="1" s="1"/>
  <c r="Q1916" i="1" s="1"/>
  <c r="Q1917" i="1" s="1"/>
  <c r="Q1918" i="1" s="1"/>
  <c r="Q1919" i="1" s="1"/>
  <c r="Q1920" i="1" s="1"/>
  <c r="Q1921" i="1" s="1"/>
  <c r="Q1922" i="1" s="1"/>
  <c r="Q1923" i="1" s="1"/>
  <c r="Q1924" i="1" s="1"/>
  <c r="Q1925" i="1" s="1"/>
  <c r="Q1926" i="1" s="1"/>
  <c r="Q1927" i="1" s="1"/>
  <c r="Q1928" i="1" s="1"/>
  <c r="Q1929" i="1" s="1"/>
  <c r="Q1930" i="1" s="1"/>
  <c r="F1901" i="1"/>
  <c r="J1901" i="1" s="1"/>
  <c r="R1900" i="1" l="1"/>
  <c r="S1900" i="1"/>
  <c r="O1901" i="1"/>
  <c r="R1901" i="1" s="1"/>
  <c r="F1902" i="1"/>
  <c r="J1902" i="1" s="1"/>
  <c r="O1902" i="1" l="1"/>
  <c r="R1902" i="1" s="1"/>
  <c r="S1901" i="1"/>
  <c r="F1903" i="1"/>
  <c r="O1903" i="1" s="1"/>
  <c r="R1903" i="1" s="1"/>
  <c r="J1903" i="1" l="1"/>
  <c r="S1902" i="1"/>
  <c r="F1904" i="1"/>
  <c r="O1904" i="1" s="1"/>
  <c r="R1904" i="1" s="1"/>
  <c r="S1903" i="1" l="1"/>
  <c r="J1904" i="1"/>
  <c r="F1905" i="1"/>
  <c r="J1905" i="1" s="1"/>
  <c r="O1905" i="1" l="1"/>
  <c r="R1905" i="1" s="1"/>
  <c r="F1906" i="1"/>
  <c r="J1906" i="1" s="1"/>
  <c r="S1904" i="1"/>
  <c r="O1906" i="1" l="1"/>
  <c r="R1906" i="1" s="1"/>
  <c r="S1905" i="1"/>
  <c r="F1907" i="1"/>
  <c r="O1907" i="1" s="1"/>
  <c r="R1907" i="1" s="1"/>
  <c r="J1907" i="1" l="1"/>
  <c r="S1906" i="1"/>
  <c r="F1908" i="1"/>
  <c r="J1908" i="1" s="1"/>
  <c r="O1908" i="1" l="1"/>
  <c r="R1908" i="1" s="1"/>
  <c r="F1909" i="1"/>
  <c r="J1909" i="1" s="1"/>
  <c r="S1907" i="1"/>
  <c r="O1909" i="1" l="1"/>
  <c r="R1909" i="1" s="1"/>
  <c r="F1910" i="1"/>
  <c r="J1910" i="1" s="1"/>
  <c r="S1908" i="1"/>
  <c r="O1910" i="1" l="1"/>
  <c r="R1910" i="1" s="1"/>
  <c r="F1911" i="1"/>
  <c r="J1911" i="1" s="1"/>
  <c r="S1909" i="1"/>
  <c r="O1911" i="1" l="1"/>
  <c r="R1911" i="1" s="1"/>
  <c r="F1912" i="1"/>
  <c r="J1912" i="1" s="1"/>
  <c r="S1910" i="1"/>
  <c r="O1912" i="1" l="1"/>
  <c r="R1912" i="1" s="1"/>
  <c r="F1913" i="1"/>
  <c r="J1913" i="1" s="1"/>
  <c r="S1911" i="1"/>
  <c r="O1913" i="1" l="1"/>
  <c r="R1913" i="1" s="1"/>
  <c r="F1914" i="1"/>
  <c r="J1914" i="1" s="1"/>
  <c r="S1912" i="1"/>
  <c r="O1914" i="1" l="1"/>
  <c r="R1914" i="1" s="1"/>
  <c r="F1915" i="1"/>
  <c r="J1915" i="1" s="1"/>
  <c r="S1913" i="1"/>
  <c r="O1915" i="1" l="1"/>
  <c r="R1915" i="1" s="1"/>
  <c r="F1916" i="1"/>
  <c r="J1916" i="1" s="1"/>
  <c r="S1914" i="1"/>
  <c r="O1916" i="1" l="1"/>
  <c r="R1916" i="1" s="1"/>
  <c r="F1917" i="1"/>
  <c r="O1917" i="1" s="1"/>
  <c r="R1917" i="1" s="1"/>
  <c r="S1915" i="1"/>
  <c r="J1917" i="1" l="1"/>
  <c r="F1918" i="1"/>
  <c r="J1918" i="1" s="1"/>
  <c r="S1916" i="1"/>
  <c r="O1918" i="1" l="1"/>
  <c r="R1918" i="1" s="1"/>
  <c r="F1919" i="1"/>
  <c r="O1919" i="1" s="1"/>
  <c r="R1919" i="1" s="1"/>
  <c r="S1917" i="1"/>
  <c r="J1919" i="1" l="1"/>
  <c r="F1920" i="1"/>
  <c r="J1920" i="1" s="1"/>
  <c r="S1918" i="1"/>
  <c r="O1920" i="1" l="1"/>
  <c r="R1920" i="1" s="1"/>
  <c r="F1921" i="1"/>
  <c r="J1921" i="1" s="1"/>
  <c r="S1919" i="1"/>
  <c r="O1921" i="1" l="1"/>
  <c r="R1921" i="1" s="1"/>
  <c r="F1922" i="1"/>
  <c r="J1922" i="1" s="1"/>
  <c r="S1920" i="1"/>
  <c r="O1922" i="1" l="1"/>
  <c r="R1922" i="1" s="1"/>
  <c r="F1923" i="1"/>
  <c r="O1923" i="1" s="1"/>
  <c r="R1923" i="1" s="1"/>
  <c r="S1921" i="1"/>
  <c r="J1923" i="1" l="1"/>
  <c r="F1924" i="1"/>
  <c r="J1924" i="1" s="1"/>
  <c r="S1922" i="1"/>
  <c r="O1924" i="1" l="1"/>
  <c r="R1924" i="1" s="1"/>
  <c r="F1925" i="1"/>
  <c r="O1925" i="1" s="1"/>
  <c r="R1925" i="1" s="1"/>
  <c r="S1923" i="1"/>
  <c r="F1926" i="1" l="1"/>
  <c r="J1926" i="1" s="1"/>
  <c r="J1925" i="1"/>
  <c r="S1924" i="1"/>
  <c r="O1926" i="1" l="1"/>
  <c r="R1926" i="1" s="1"/>
  <c r="S1925" i="1"/>
  <c r="F1927" i="1"/>
  <c r="J1927" i="1" s="1"/>
  <c r="O1927" i="1" l="1"/>
  <c r="R1927" i="1" s="1"/>
  <c r="S1926" i="1"/>
  <c r="F1928" i="1"/>
  <c r="J1928" i="1" s="1"/>
  <c r="O1928" i="1" l="1"/>
  <c r="R1928" i="1" s="1"/>
  <c r="F1929" i="1"/>
  <c r="J1929" i="1" s="1"/>
  <c r="S1927" i="1"/>
  <c r="O1929" i="1" l="1"/>
  <c r="R1929" i="1" s="1"/>
  <c r="S1928" i="1"/>
  <c r="F1930" i="1"/>
  <c r="J1930" i="1" s="1"/>
  <c r="S1929" i="1" l="1"/>
  <c r="O1930" i="1"/>
  <c r="F1931" i="1"/>
  <c r="J1931" i="1" s="1"/>
  <c r="O1931" i="1" l="1"/>
  <c r="F1932" i="1"/>
  <c r="J1932" i="1" s="1"/>
  <c r="S1930" i="1"/>
  <c r="P1931" i="1"/>
  <c r="R1930" i="1"/>
  <c r="O1932" i="1" l="1"/>
  <c r="S1931" i="1"/>
  <c r="F1933" i="1"/>
  <c r="J1933" i="1" s="1"/>
  <c r="P1932" i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Q1931" i="1"/>
  <c r="O1933" i="1" l="1"/>
  <c r="Q1932" i="1"/>
  <c r="R1931" i="1"/>
  <c r="S1932" i="1"/>
  <c r="F1934" i="1"/>
  <c r="O1934" i="1" s="1"/>
  <c r="J1934" i="1" l="1"/>
  <c r="S1933" i="1"/>
  <c r="F1935" i="1"/>
  <c r="O1935" i="1" s="1"/>
  <c r="Q1933" i="1"/>
  <c r="R1932" i="1"/>
  <c r="J1935" i="1" l="1"/>
  <c r="S1934" i="1"/>
  <c r="F1936" i="1"/>
  <c r="J1936" i="1" s="1"/>
  <c r="Q1934" i="1"/>
  <c r="R1933" i="1"/>
  <c r="O1936" i="1" l="1"/>
  <c r="S1935" i="1"/>
  <c r="F1937" i="1"/>
  <c r="O1937" i="1" s="1"/>
  <c r="Q1935" i="1"/>
  <c r="R1934" i="1"/>
  <c r="J1937" i="1" l="1"/>
  <c r="S1936" i="1"/>
  <c r="Q1936" i="1"/>
  <c r="R1935" i="1"/>
  <c r="F1938" i="1"/>
  <c r="J1938" i="1" s="1"/>
  <c r="O1938" i="1" l="1"/>
  <c r="Q1937" i="1"/>
  <c r="R1936" i="1"/>
  <c r="S1937" i="1"/>
  <c r="F1939" i="1"/>
  <c r="J1939" i="1" s="1"/>
  <c r="S1938" i="1" l="1"/>
  <c r="F1940" i="1"/>
  <c r="J1940" i="1" s="1"/>
  <c r="Q1938" i="1"/>
  <c r="R1937" i="1"/>
  <c r="O1939" i="1"/>
  <c r="O1940" i="1" l="1"/>
  <c r="S1939" i="1"/>
  <c r="F1941" i="1"/>
  <c r="J1941" i="1" s="1"/>
  <c r="Q1939" i="1"/>
  <c r="Q1940" i="1" s="1"/>
  <c r="Q1941" i="1" s="1"/>
  <c r="Q1942" i="1" s="1"/>
  <c r="Q1943" i="1" s="1"/>
  <c r="Q1944" i="1" s="1"/>
  <c r="Q1945" i="1" s="1"/>
  <c r="Q1946" i="1" s="1"/>
  <c r="Q1947" i="1" s="1"/>
  <c r="Q1948" i="1" s="1"/>
  <c r="Q1949" i="1" s="1"/>
  <c r="Q1950" i="1" s="1"/>
  <c r="Q1951" i="1" s="1"/>
  <c r="Q1952" i="1" s="1"/>
  <c r="Q1953" i="1" s="1"/>
  <c r="Q1954" i="1" s="1"/>
  <c r="Q1955" i="1" s="1"/>
  <c r="Q1956" i="1" s="1"/>
  <c r="Q1957" i="1" s="1"/>
  <c r="Q1958" i="1" s="1"/>
  <c r="Q1959" i="1" s="1"/>
  <c r="Q1960" i="1" s="1"/>
  <c r="R1938" i="1"/>
  <c r="R1940" i="1" l="1"/>
  <c r="S1940" i="1"/>
  <c r="R1939" i="1"/>
  <c r="O1941" i="1"/>
  <c r="R1941" i="1" s="1"/>
  <c r="F1942" i="1"/>
  <c r="J1942" i="1" s="1"/>
  <c r="O1942" i="1" l="1"/>
  <c r="R1942" i="1" s="1"/>
  <c r="F1943" i="1"/>
  <c r="J1943" i="1" s="1"/>
  <c r="S1941" i="1"/>
  <c r="O1943" i="1" l="1"/>
  <c r="R1943" i="1" s="1"/>
  <c r="S1942" i="1"/>
  <c r="F1944" i="1"/>
  <c r="J1944" i="1" s="1"/>
  <c r="F1945" i="1" l="1"/>
  <c r="J1945" i="1" s="1"/>
  <c r="S1943" i="1"/>
  <c r="O1944" i="1"/>
  <c r="R1944" i="1" s="1"/>
  <c r="O1945" i="1" l="1"/>
  <c r="R1945" i="1" s="1"/>
  <c r="S1944" i="1"/>
  <c r="F1946" i="1"/>
  <c r="J1946" i="1" s="1"/>
  <c r="O1946" i="1" l="1"/>
  <c r="R1946" i="1" s="1"/>
  <c r="S1945" i="1"/>
  <c r="F1947" i="1"/>
  <c r="J1947" i="1" s="1"/>
  <c r="O1947" i="1" l="1"/>
  <c r="R1947" i="1" s="1"/>
  <c r="F1948" i="1"/>
  <c r="J1948" i="1" s="1"/>
  <c r="S1946" i="1"/>
  <c r="O1948" i="1" l="1"/>
  <c r="R1948" i="1" s="1"/>
  <c r="S1947" i="1"/>
  <c r="F1949" i="1"/>
  <c r="J1949" i="1" s="1"/>
  <c r="O1949" i="1" l="1"/>
  <c r="R1949" i="1" s="1"/>
  <c r="S1948" i="1"/>
  <c r="F1950" i="1"/>
  <c r="J1950" i="1" s="1"/>
  <c r="O1950" i="1" l="1"/>
  <c r="R1950" i="1" s="1"/>
  <c r="F1951" i="1"/>
  <c r="J1951" i="1" s="1"/>
  <c r="S1949" i="1"/>
  <c r="O1951" i="1" l="1"/>
  <c r="R1951" i="1" s="1"/>
  <c r="S1950" i="1"/>
  <c r="F1952" i="1"/>
  <c r="O1952" i="1" s="1"/>
  <c r="R1952" i="1" s="1"/>
  <c r="S1951" i="1" l="1"/>
  <c r="J1952" i="1"/>
  <c r="F1953" i="1"/>
  <c r="J1953" i="1" s="1"/>
  <c r="F1954" i="1" l="1"/>
  <c r="J1954" i="1" s="1"/>
  <c r="S1952" i="1"/>
  <c r="O1953" i="1"/>
  <c r="R1953" i="1" s="1"/>
  <c r="O1954" i="1" l="1"/>
  <c r="R1954" i="1" s="1"/>
  <c r="S1953" i="1"/>
  <c r="F1955" i="1"/>
  <c r="J1955" i="1" s="1"/>
  <c r="O1955" i="1" l="1"/>
  <c r="R1955" i="1" s="1"/>
  <c r="S1954" i="1"/>
  <c r="F1956" i="1"/>
  <c r="J1956" i="1" s="1"/>
  <c r="O1956" i="1" l="1"/>
  <c r="R1956" i="1" s="1"/>
  <c r="S1955" i="1"/>
  <c r="F1957" i="1"/>
  <c r="J1957" i="1" s="1"/>
  <c r="O1957" i="1" l="1"/>
  <c r="R1957" i="1" s="1"/>
  <c r="F1958" i="1"/>
  <c r="J1958" i="1" s="1"/>
  <c r="S1956" i="1"/>
  <c r="O1958" i="1" l="1"/>
  <c r="R1958" i="1" s="1"/>
  <c r="S1957" i="1"/>
  <c r="F1959" i="1"/>
  <c r="O1959" i="1" s="1"/>
  <c r="R1959" i="1" s="1"/>
  <c r="J1959" i="1" l="1"/>
  <c r="S1958" i="1"/>
  <c r="F1960" i="1"/>
  <c r="J1960" i="1" s="1"/>
  <c r="O1960" i="1" l="1"/>
  <c r="R1960" i="1" s="1"/>
  <c r="S1959" i="1"/>
  <c r="F1961" i="1"/>
  <c r="J1961" i="1" s="1"/>
  <c r="P1961" i="1" l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S1960" i="1"/>
  <c r="O1961" i="1"/>
  <c r="F1962" i="1"/>
  <c r="O1962" i="1" s="1"/>
  <c r="Q1961" i="1" l="1"/>
  <c r="Q1962" i="1" s="1"/>
  <c r="Q1963" i="1" s="1"/>
  <c r="Q1964" i="1" s="1"/>
  <c r="Q1965" i="1" s="1"/>
  <c r="Q1966" i="1" s="1"/>
  <c r="Q1967" i="1" s="1"/>
  <c r="Q1968" i="1" s="1"/>
  <c r="Q1969" i="1" s="1"/>
  <c r="Q1970" i="1" s="1"/>
  <c r="Q1971" i="1" s="1"/>
  <c r="Q1972" i="1" s="1"/>
  <c r="Q1973" i="1" s="1"/>
  <c r="Q1974" i="1" s="1"/>
  <c r="Q1975" i="1" s="1"/>
  <c r="Q1976" i="1" s="1"/>
  <c r="Q1977" i="1" s="1"/>
  <c r="Q1978" i="1" s="1"/>
  <c r="Q1979" i="1" s="1"/>
  <c r="Q1980" i="1" s="1"/>
  <c r="Q1981" i="1" s="1"/>
  <c r="Q1982" i="1" s="1"/>
  <c r="Q1983" i="1" s="1"/>
  <c r="Q1984" i="1" s="1"/>
  <c r="Q1985" i="1" s="1"/>
  <c r="Q1986" i="1" s="1"/>
  <c r="Q1987" i="1" s="1"/>
  <c r="Q1988" i="1" s="1"/>
  <c r="Q1989" i="1" s="1"/>
  <c r="Q1990" i="1" s="1"/>
  <c r="Q1991" i="1" s="1"/>
  <c r="J1962" i="1"/>
  <c r="S1961" i="1"/>
  <c r="F1963" i="1"/>
  <c r="J1963" i="1" s="1"/>
  <c r="R1961" i="1" l="1"/>
  <c r="R1962" i="1"/>
  <c r="O1963" i="1"/>
  <c r="R1963" i="1" s="1"/>
  <c r="F1964" i="1"/>
  <c r="J1964" i="1" s="1"/>
  <c r="S1962" i="1"/>
  <c r="O1964" i="1" l="1"/>
  <c r="R1964" i="1" s="1"/>
  <c r="F1965" i="1"/>
  <c r="J1965" i="1" s="1"/>
  <c r="S1963" i="1"/>
  <c r="O1965" i="1" l="1"/>
  <c r="R1965" i="1" s="1"/>
  <c r="F1966" i="1"/>
  <c r="J1966" i="1" s="1"/>
  <c r="S1964" i="1"/>
  <c r="O1966" i="1" l="1"/>
  <c r="R1966" i="1" s="1"/>
  <c r="S1965" i="1"/>
  <c r="F1967" i="1"/>
  <c r="O1967" i="1" s="1"/>
  <c r="R1967" i="1" s="1"/>
  <c r="J1967" i="1" l="1"/>
  <c r="S1966" i="1"/>
  <c r="F1968" i="1"/>
  <c r="J1968" i="1" s="1"/>
  <c r="O1968" i="1" l="1"/>
  <c r="R1968" i="1" s="1"/>
  <c r="S1967" i="1"/>
  <c r="F1969" i="1"/>
  <c r="J1969" i="1" s="1"/>
  <c r="O1969" i="1" l="1"/>
  <c r="R1969" i="1" s="1"/>
  <c r="S1968" i="1"/>
  <c r="F1970" i="1"/>
  <c r="J1970" i="1" s="1"/>
  <c r="O1970" i="1" l="1"/>
  <c r="R1970" i="1" s="1"/>
  <c r="S1969" i="1"/>
  <c r="F1971" i="1"/>
  <c r="J1971" i="1" s="1"/>
  <c r="O1971" i="1" l="1"/>
  <c r="R1971" i="1" s="1"/>
  <c r="F1972" i="1"/>
  <c r="J1972" i="1" s="1"/>
  <c r="S1970" i="1"/>
  <c r="O1972" i="1" l="1"/>
  <c r="R1972" i="1" s="1"/>
  <c r="S1971" i="1"/>
  <c r="F1973" i="1"/>
  <c r="J1973" i="1" s="1"/>
  <c r="O1973" i="1" l="1"/>
  <c r="R1973" i="1" s="1"/>
  <c r="S1972" i="1"/>
  <c r="F1974" i="1"/>
  <c r="J1974" i="1" s="1"/>
  <c r="O1974" i="1" l="1"/>
  <c r="R1974" i="1" s="1"/>
  <c r="S1973" i="1"/>
  <c r="F1975" i="1"/>
  <c r="J1975" i="1" s="1"/>
  <c r="O1975" i="1" l="1"/>
  <c r="R1975" i="1" s="1"/>
  <c r="F1976" i="1"/>
  <c r="J1976" i="1" s="1"/>
  <c r="S1974" i="1"/>
  <c r="O1976" i="1" l="1"/>
  <c r="R1976" i="1" s="1"/>
  <c r="S1975" i="1"/>
  <c r="F1977" i="1"/>
  <c r="O1977" i="1" s="1"/>
  <c r="R1977" i="1" s="1"/>
  <c r="J1977" i="1" l="1"/>
  <c r="S1976" i="1"/>
  <c r="F1978" i="1"/>
  <c r="O1978" i="1" s="1"/>
  <c r="R1978" i="1" s="1"/>
  <c r="J1978" i="1" l="1"/>
  <c r="F1979" i="1"/>
  <c r="J1979" i="1" s="1"/>
  <c r="S1977" i="1"/>
  <c r="O1979" i="1" l="1"/>
  <c r="R1979" i="1" s="1"/>
  <c r="S1978" i="1"/>
  <c r="F1980" i="1"/>
  <c r="J1980" i="1" s="1"/>
  <c r="O1980" i="1" l="1"/>
  <c r="R1980" i="1" s="1"/>
  <c r="S1979" i="1"/>
  <c r="F1981" i="1"/>
  <c r="J1981" i="1" s="1"/>
  <c r="O1981" i="1" l="1"/>
  <c r="R1981" i="1" s="1"/>
  <c r="S1980" i="1"/>
  <c r="F1982" i="1"/>
  <c r="J1982" i="1" s="1"/>
  <c r="S1981" i="1" l="1"/>
  <c r="O1982" i="1"/>
  <c r="R1982" i="1" s="1"/>
  <c r="F1983" i="1"/>
  <c r="O1983" i="1" s="1"/>
  <c r="R1983" i="1" s="1"/>
  <c r="S1982" i="1" l="1"/>
  <c r="J1983" i="1"/>
  <c r="F1984" i="1"/>
  <c r="J1984" i="1" s="1"/>
  <c r="S1983" i="1" l="1"/>
  <c r="O1984" i="1"/>
  <c r="R1984" i="1" s="1"/>
  <c r="F1985" i="1"/>
  <c r="O1985" i="1" s="1"/>
  <c r="R1985" i="1" s="1"/>
  <c r="J1985" i="1" l="1"/>
  <c r="S1984" i="1"/>
  <c r="F1986" i="1"/>
  <c r="O1986" i="1" s="1"/>
  <c r="R1986" i="1" s="1"/>
  <c r="J1986" i="1" l="1"/>
  <c r="F1987" i="1"/>
  <c r="O1987" i="1" s="1"/>
  <c r="R1987" i="1" s="1"/>
  <c r="S1985" i="1"/>
  <c r="J1987" i="1" l="1"/>
  <c r="S1986" i="1"/>
  <c r="F1988" i="1"/>
  <c r="J1988" i="1" s="1"/>
  <c r="O1988" i="1" l="1"/>
  <c r="R1988" i="1" s="1"/>
  <c r="S1987" i="1"/>
  <c r="F1989" i="1"/>
  <c r="O1989" i="1" s="1"/>
  <c r="R1989" i="1" s="1"/>
  <c r="J1989" i="1" l="1"/>
  <c r="S1988" i="1"/>
  <c r="F1990" i="1"/>
  <c r="O1990" i="1" s="1"/>
  <c r="R1990" i="1" s="1"/>
  <c r="J1990" i="1" l="1"/>
  <c r="S1989" i="1"/>
  <c r="F1991" i="1"/>
  <c r="O1991" i="1" s="1"/>
  <c r="P1992" i="1" l="1"/>
  <c r="R1991" i="1"/>
  <c r="J1991" i="1"/>
  <c r="F1992" i="1"/>
  <c r="J1992" i="1" s="1"/>
  <c r="S1990" i="1"/>
  <c r="O1992" i="1" l="1"/>
  <c r="S1991" i="1"/>
  <c r="F1993" i="1"/>
  <c r="O1993" i="1" s="1"/>
  <c r="P1993" i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Q1992" i="1"/>
  <c r="Q1993" i="1" s="1"/>
  <c r="Q1994" i="1" s="1"/>
  <c r="Q1995" i="1" s="1"/>
  <c r="Q1996" i="1" s="1"/>
  <c r="Q1997" i="1" s="1"/>
  <c r="Q1998" i="1" s="1"/>
  <c r="Q1999" i="1" s="1"/>
  <c r="Q2000" i="1" s="1"/>
  <c r="Q2001" i="1" s="1"/>
  <c r="Q2002" i="1" s="1"/>
  <c r="Q2003" i="1" s="1"/>
  <c r="Q2004" i="1" s="1"/>
  <c r="Q2005" i="1" s="1"/>
  <c r="Q2006" i="1" s="1"/>
  <c r="Q2007" i="1" s="1"/>
  <c r="Q2008" i="1" s="1"/>
  <c r="Q2009" i="1" s="1"/>
  <c r="Q2010" i="1" s="1"/>
  <c r="Q2011" i="1" s="1"/>
  <c r="Q2012" i="1" s="1"/>
  <c r="Q2013" i="1" s="1"/>
  <c r="Q2014" i="1" s="1"/>
  <c r="Q2015" i="1" s="1"/>
  <c r="Q2016" i="1" s="1"/>
  <c r="Q2017" i="1" s="1"/>
  <c r="Q2018" i="1" s="1"/>
  <c r="Q2019" i="1" s="1"/>
  <c r="Q2020" i="1" s="1"/>
  <c r="Q2021" i="1" s="1"/>
  <c r="Q2022" i="1" s="1"/>
  <c r="R1993" i="1" l="1"/>
  <c r="J1993" i="1"/>
  <c r="S1992" i="1"/>
  <c r="F1994" i="1"/>
  <c r="O1994" i="1" s="1"/>
  <c r="R1994" i="1" s="1"/>
  <c r="R1992" i="1"/>
  <c r="S1993" i="1" l="1"/>
  <c r="F1995" i="1"/>
  <c r="J1995" i="1" s="1"/>
  <c r="J1994" i="1"/>
  <c r="O1995" i="1" l="1"/>
  <c r="R1995" i="1" s="1"/>
  <c r="S1994" i="1"/>
  <c r="F1996" i="1"/>
  <c r="J1996" i="1" s="1"/>
  <c r="O1996" i="1" l="1"/>
  <c r="R1996" i="1" s="1"/>
  <c r="S1995" i="1"/>
  <c r="F1997" i="1"/>
  <c r="J1997" i="1" s="1"/>
  <c r="O1997" i="1" l="1"/>
  <c r="R1997" i="1" s="1"/>
  <c r="S1996" i="1"/>
  <c r="F1998" i="1"/>
  <c r="J1998" i="1" s="1"/>
  <c r="O1998" i="1" l="1"/>
  <c r="R1998" i="1" s="1"/>
  <c r="S1997" i="1"/>
  <c r="F1999" i="1"/>
  <c r="O1999" i="1" s="1"/>
  <c r="R1999" i="1" s="1"/>
  <c r="J1999" i="1" l="1"/>
  <c r="S1998" i="1"/>
  <c r="F2000" i="1"/>
  <c r="O2000" i="1" s="1"/>
  <c r="R2000" i="1" s="1"/>
  <c r="J2000" i="1" l="1"/>
  <c r="S1999" i="1"/>
  <c r="F2001" i="1"/>
  <c r="J2001" i="1" s="1"/>
  <c r="O2001" i="1" l="1"/>
  <c r="R2001" i="1" s="1"/>
  <c r="F2002" i="1"/>
  <c r="J2002" i="1" s="1"/>
  <c r="S2000" i="1"/>
  <c r="O2002" i="1" l="1"/>
  <c r="R2002" i="1" s="1"/>
  <c r="S2001" i="1"/>
  <c r="F2003" i="1"/>
  <c r="J2003" i="1" s="1"/>
  <c r="O2003" i="1" l="1"/>
  <c r="R2003" i="1" s="1"/>
  <c r="S2002" i="1"/>
  <c r="F2004" i="1"/>
  <c r="J2004" i="1" s="1"/>
  <c r="O2004" i="1" l="1"/>
  <c r="R2004" i="1" s="1"/>
  <c r="S2003" i="1"/>
  <c r="F2005" i="1"/>
  <c r="J2005" i="1" s="1"/>
  <c r="O2005" i="1" l="1"/>
  <c r="R2005" i="1" s="1"/>
  <c r="S2004" i="1"/>
  <c r="F2006" i="1"/>
  <c r="J2006" i="1" s="1"/>
  <c r="O2006" i="1" l="1"/>
  <c r="R2006" i="1" s="1"/>
  <c r="S2005" i="1"/>
  <c r="F2007" i="1"/>
  <c r="J2007" i="1" s="1"/>
  <c r="O2007" i="1" l="1"/>
  <c r="R2007" i="1" s="1"/>
  <c r="S2006" i="1"/>
  <c r="F2008" i="1"/>
  <c r="J2008" i="1" s="1"/>
  <c r="O2008" i="1" l="1"/>
  <c r="R2008" i="1" s="1"/>
  <c r="S2007" i="1"/>
  <c r="F2009" i="1"/>
  <c r="J2009" i="1" s="1"/>
  <c r="O2009" i="1" l="1"/>
  <c r="R2009" i="1" s="1"/>
  <c r="S2008" i="1"/>
  <c r="F2010" i="1"/>
  <c r="O2010" i="1" s="1"/>
  <c r="R2010" i="1" s="1"/>
  <c r="J2010" i="1" l="1"/>
  <c r="S2009" i="1"/>
  <c r="F2011" i="1"/>
  <c r="O2011" i="1" s="1"/>
  <c r="R2011" i="1" s="1"/>
  <c r="J2011" i="1" l="1"/>
  <c r="S2010" i="1"/>
  <c r="F2012" i="1"/>
  <c r="O2012" i="1" s="1"/>
  <c r="R2012" i="1" s="1"/>
  <c r="J2012" i="1" l="1"/>
  <c r="F2013" i="1"/>
  <c r="J2013" i="1" s="1"/>
  <c r="S2011" i="1"/>
  <c r="O2013" i="1" l="1"/>
  <c r="R2013" i="1" s="1"/>
  <c r="F2014" i="1"/>
  <c r="J2014" i="1" s="1"/>
  <c r="S2012" i="1"/>
  <c r="O2014" i="1" l="1"/>
  <c r="R2014" i="1" s="1"/>
  <c r="F2015" i="1"/>
  <c r="O2015" i="1" s="1"/>
  <c r="R2015" i="1" s="1"/>
  <c r="S2013" i="1"/>
  <c r="F2016" i="1" l="1"/>
  <c r="J2016" i="1" s="1"/>
  <c r="J2015" i="1"/>
  <c r="S2014" i="1"/>
  <c r="O2016" i="1" l="1"/>
  <c r="R2016" i="1" s="1"/>
  <c r="F2017" i="1"/>
  <c r="J2017" i="1" s="1"/>
  <c r="S2015" i="1"/>
  <c r="O2017" i="1" l="1"/>
  <c r="R2017" i="1" s="1"/>
  <c r="S2016" i="1"/>
  <c r="F2018" i="1"/>
  <c r="J2018" i="1" s="1"/>
  <c r="O2018" i="1" l="1"/>
  <c r="R2018" i="1" s="1"/>
  <c r="S2017" i="1"/>
  <c r="F2019" i="1"/>
  <c r="J2019" i="1" s="1"/>
  <c r="O2019" i="1" l="1"/>
  <c r="R2019" i="1" s="1"/>
  <c r="F2020" i="1"/>
  <c r="J2020" i="1" s="1"/>
  <c r="S2018" i="1"/>
  <c r="O2020" i="1" l="1"/>
  <c r="R2020" i="1" s="1"/>
  <c r="S2019" i="1"/>
  <c r="F2021" i="1"/>
  <c r="O2021" i="1" s="1"/>
  <c r="R2021" i="1" s="1"/>
  <c r="S2020" i="1" l="1"/>
  <c r="J2021" i="1"/>
  <c r="F2022" i="1"/>
  <c r="O2022" i="1" s="1"/>
  <c r="J2022" i="1" l="1"/>
  <c r="P2023" i="1"/>
  <c r="R2022" i="1"/>
  <c r="S2021" i="1"/>
  <c r="F2023" i="1"/>
  <c r="J2023" i="1" s="1"/>
  <c r="O2023" i="1" l="1"/>
  <c r="S2022" i="1"/>
  <c r="F2024" i="1"/>
  <c r="O2024" i="1" s="1"/>
  <c r="P2024" i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Q2023" i="1"/>
  <c r="Q2024" i="1" s="1"/>
  <c r="Q2025" i="1" s="1"/>
  <c r="Q2026" i="1" s="1"/>
  <c r="Q2027" i="1" s="1"/>
  <c r="Q2028" i="1" s="1"/>
  <c r="Q2029" i="1" s="1"/>
  <c r="Q2030" i="1" s="1"/>
  <c r="Q2031" i="1" s="1"/>
  <c r="Q2032" i="1" s="1"/>
  <c r="Q2033" i="1" s="1"/>
  <c r="Q2034" i="1" s="1"/>
  <c r="Q2035" i="1" s="1"/>
  <c r="Q2036" i="1" s="1"/>
  <c r="Q2037" i="1" s="1"/>
  <c r="Q2038" i="1" s="1"/>
  <c r="Q2039" i="1" s="1"/>
  <c r="Q2040" i="1" s="1"/>
  <c r="Q2041" i="1" s="1"/>
  <c r="Q2042" i="1" s="1"/>
  <c r="Q2043" i="1" s="1"/>
  <c r="Q2044" i="1" s="1"/>
  <c r="Q2045" i="1" s="1"/>
  <c r="Q2046" i="1" s="1"/>
  <c r="Q2047" i="1" s="1"/>
  <c r="Q2048" i="1" s="1"/>
  <c r="Q2049" i="1" s="1"/>
  <c r="Q2050" i="1" s="1"/>
  <c r="Q2051" i="1" s="1"/>
  <c r="Q2052" i="1" s="1"/>
  <c r="R2024" i="1" l="1"/>
  <c r="R2023" i="1"/>
  <c r="J2024" i="1"/>
  <c r="S2023" i="1"/>
  <c r="F2025" i="1"/>
  <c r="J2025" i="1" s="1"/>
  <c r="O2025" i="1" l="1"/>
  <c r="R2025" i="1" s="1"/>
  <c r="S2024" i="1"/>
  <c r="F2026" i="1"/>
  <c r="J2026" i="1" s="1"/>
  <c r="O2026" i="1" l="1"/>
  <c r="R2026" i="1" s="1"/>
  <c r="F2027" i="1"/>
  <c r="J2027" i="1" s="1"/>
  <c r="S2025" i="1"/>
  <c r="S2026" i="1" l="1"/>
  <c r="F2028" i="1"/>
  <c r="J2028" i="1" s="1"/>
  <c r="O2027" i="1"/>
  <c r="R2027" i="1" s="1"/>
  <c r="O2028" i="1" l="1"/>
  <c r="R2028" i="1" s="1"/>
  <c r="S2027" i="1"/>
  <c r="F2029" i="1"/>
  <c r="J2029" i="1" s="1"/>
  <c r="S2028" i="1" l="1"/>
  <c r="O2029" i="1"/>
  <c r="R2029" i="1" s="1"/>
  <c r="F2030" i="1"/>
  <c r="J2030" i="1" s="1"/>
  <c r="O2030" i="1" l="1"/>
  <c r="R2030" i="1" s="1"/>
  <c r="F2031" i="1"/>
  <c r="J2031" i="1" s="1"/>
  <c r="S2029" i="1"/>
  <c r="O2031" i="1" l="1"/>
  <c r="R2031" i="1" s="1"/>
  <c r="S2030" i="1"/>
  <c r="F2032" i="1"/>
  <c r="J2032" i="1" s="1"/>
  <c r="O2032" i="1" l="1"/>
  <c r="R2032" i="1" s="1"/>
  <c r="S2031" i="1"/>
  <c r="F2033" i="1"/>
  <c r="J2033" i="1" s="1"/>
  <c r="O2033" i="1" l="1"/>
  <c r="R2033" i="1" s="1"/>
  <c r="S2032" i="1"/>
  <c r="F2034" i="1"/>
  <c r="J2034" i="1" s="1"/>
  <c r="O2034" i="1" l="1"/>
  <c r="R2034" i="1" s="1"/>
  <c r="S2033" i="1"/>
  <c r="F2035" i="1"/>
  <c r="J2035" i="1" s="1"/>
  <c r="O2035" i="1" l="1"/>
  <c r="R2035" i="1" s="1"/>
  <c r="S2034" i="1"/>
  <c r="F2036" i="1"/>
  <c r="O2036" i="1" s="1"/>
  <c r="R2036" i="1" s="1"/>
  <c r="J2036" i="1" l="1"/>
  <c r="S2035" i="1"/>
  <c r="F2037" i="1"/>
  <c r="J2037" i="1" s="1"/>
  <c r="O2037" i="1" l="1"/>
  <c r="R2037" i="1" s="1"/>
  <c r="S2036" i="1"/>
  <c r="F2038" i="1"/>
  <c r="J2038" i="1" s="1"/>
  <c r="O2038" i="1" l="1"/>
  <c r="R2038" i="1" s="1"/>
  <c r="S2037" i="1"/>
  <c r="F2039" i="1"/>
  <c r="J2039" i="1" s="1"/>
  <c r="O2039" i="1" l="1"/>
  <c r="R2039" i="1" s="1"/>
  <c r="S2038" i="1"/>
  <c r="F2040" i="1"/>
  <c r="O2040" i="1" s="1"/>
  <c r="R2040" i="1" s="1"/>
  <c r="J2040" i="1" l="1"/>
  <c r="S2039" i="1"/>
  <c r="F2041" i="1"/>
  <c r="J2041" i="1" s="1"/>
  <c r="O2041" i="1" l="1"/>
  <c r="R2041" i="1" s="1"/>
  <c r="F2042" i="1"/>
  <c r="J2042" i="1" s="1"/>
  <c r="S2040" i="1"/>
  <c r="O2042" i="1" l="1"/>
  <c r="R2042" i="1" s="1"/>
  <c r="S2041" i="1"/>
  <c r="F2043" i="1"/>
  <c r="O2043" i="1" s="1"/>
  <c r="R2043" i="1" s="1"/>
  <c r="J2043" i="1" l="1"/>
  <c r="S2042" i="1"/>
  <c r="F2044" i="1"/>
  <c r="J2044" i="1" s="1"/>
  <c r="O2044" i="1" l="1"/>
  <c r="R2044" i="1" s="1"/>
  <c r="F2045" i="1"/>
  <c r="J2045" i="1" s="1"/>
  <c r="S2043" i="1"/>
  <c r="S2044" i="1" l="1"/>
  <c r="F2046" i="1"/>
  <c r="J2046" i="1" s="1"/>
  <c r="O2045" i="1"/>
  <c r="R2045" i="1" s="1"/>
  <c r="O2046" i="1" l="1"/>
  <c r="R2046" i="1" s="1"/>
  <c r="S2045" i="1"/>
  <c r="F2047" i="1"/>
  <c r="O2047" i="1" s="1"/>
  <c r="R2047" i="1" s="1"/>
  <c r="J2047" i="1" l="1"/>
  <c r="S2046" i="1"/>
  <c r="F2048" i="1"/>
  <c r="J2048" i="1" s="1"/>
  <c r="O2048" i="1" l="1"/>
  <c r="R2048" i="1" s="1"/>
  <c r="F2049" i="1"/>
  <c r="J2049" i="1" s="1"/>
  <c r="S2047" i="1"/>
  <c r="O2049" i="1" l="1"/>
  <c r="R2049" i="1" s="1"/>
  <c r="F2050" i="1"/>
  <c r="J2050" i="1" s="1"/>
  <c r="S2048" i="1"/>
  <c r="O2050" i="1" l="1"/>
  <c r="R2050" i="1" s="1"/>
  <c r="F2051" i="1"/>
  <c r="J2051" i="1" s="1"/>
  <c r="S2049" i="1"/>
  <c r="O2051" i="1" l="1"/>
  <c r="R2051" i="1" s="1"/>
  <c r="F2052" i="1"/>
  <c r="J2052" i="1" s="1"/>
  <c r="S2050" i="1"/>
  <c r="O2052" i="1" l="1"/>
  <c r="R2052" i="1" s="1"/>
  <c r="F2053" i="1"/>
  <c r="J2053" i="1" s="1"/>
  <c r="S2051" i="1"/>
  <c r="P2053" i="1" l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O2053" i="1"/>
  <c r="S2052" i="1"/>
  <c r="F2054" i="1"/>
  <c r="O2054" i="1" s="1"/>
  <c r="Q2053" i="1" l="1"/>
  <c r="Q2054" i="1" s="1"/>
  <c r="Q2055" i="1" s="1"/>
  <c r="Q2056" i="1" s="1"/>
  <c r="Q2057" i="1" s="1"/>
  <c r="Q2058" i="1" s="1"/>
  <c r="Q2059" i="1" s="1"/>
  <c r="Q2060" i="1" s="1"/>
  <c r="Q2061" i="1" s="1"/>
  <c r="Q2062" i="1" s="1"/>
  <c r="Q2063" i="1" s="1"/>
  <c r="Q2064" i="1" s="1"/>
  <c r="Q2065" i="1" s="1"/>
  <c r="Q2066" i="1" s="1"/>
  <c r="Q2067" i="1" s="1"/>
  <c r="Q2068" i="1" s="1"/>
  <c r="Q2069" i="1" s="1"/>
  <c r="Q2070" i="1" s="1"/>
  <c r="Q2071" i="1" s="1"/>
  <c r="Q2072" i="1" s="1"/>
  <c r="Q2073" i="1" s="1"/>
  <c r="Q2074" i="1" s="1"/>
  <c r="Q2075" i="1" s="1"/>
  <c r="Q2076" i="1" s="1"/>
  <c r="Q2077" i="1" s="1"/>
  <c r="Q2078" i="1" s="1"/>
  <c r="Q2079" i="1" s="1"/>
  <c r="Q2080" i="1" s="1"/>
  <c r="Q2081" i="1" s="1"/>
  <c r="Q2082" i="1" s="1"/>
  <c r="Q2083" i="1" s="1"/>
  <c r="S2053" i="1"/>
  <c r="J2054" i="1"/>
  <c r="F2055" i="1"/>
  <c r="O2055" i="1" s="1"/>
  <c r="R2055" i="1" l="1"/>
  <c r="R2053" i="1"/>
  <c r="R2054" i="1"/>
  <c r="S2054" i="1"/>
  <c r="J2055" i="1"/>
  <c r="F2056" i="1"/>
  <c r="O2056" i="1" s="1"/>
  <c r="R2056" i="1" s="1"/>
  <c r="S2055" i="1" l="1"/>
  <c r="J2056" i="1"/>
  <c r="F2057" i="1"/>
  <c r="J2057" i="1" s="1"/>
  <c r="S2056" i="1" l="1"/>
  <c r="O2057" i="1"/>
  <c r="R2057" i="1" s="1"/>
  <c r="F2058" i="1"/>
  <c r="O2058" i="1" s="1"/>
  <c r="R2058" i="1" s="1"/>
  <c r="J2058" i="1" l="1"/>
  <c r="S2057" i="1"/>
  <c r="F2059" i="1"/>
  <c r="J2059" i="1" s="1"/>
  <c r="O2059" i="1" l="1"/>
  <c r="R2059" i="1" s="1"/>
  <c r="F2060" i="1"/>
  <c r="J2060" i="1" s="1"/>
  <c r="S2058" i="1"/>
  <c r="O2060" i="1" l="1"/>
  <c r="R2060" i="1" s="1"/>
  <c r="S2059" i="1"/>
  <c r="F2061" i="1"/>
  <c r="J2061" i="1" s="1"/>
  <c r="O2061" i="1" l="1"/>
  <c r="R2061" i="1" s="1"/>
  <c r="S2060" i="1"/>
  <c r="F2062" i="1"/>
  <c r="J2062" i="1" s="1"/>
  <c r="O2062" i="1" l="1"/>
  <c r="R2062" i="1" s="1"/>
  <c r="F2063" i="1"/>
  <c r="J2063" i="1" s="1"/>
  <c r="S2061" i="1"/>
  <c r="O2063" i="1" l="1"/>
  <c r="R2063" i="1" s="1"/>
  <c r="S2062" i="1"/>
  <c r="F2064" i="1"/>
  <c r="J2064" i="1" s="1"/>
  <c r="O2064" i="1" l="1"/>
  <c r="R2064" i="1" s="1"/>
  <c r="S2063" i="1"/>
  <c r="F2065" i="1"/>
  <c r="J2065" i="1" s="1"/>
  <c r="O2065" i="1" l="1"/>
  <c r="R2065" i="1" s="1"/>
  <c r="F2066" i="1"/>
  <c r="J2066" i="1" s="1"/>
  <c r="S2064" i="1"/>
  <c r="S2065" i="1" l="1"/>
  <c r="F2067" i="1"/>
  <c r="J2067" i="1" s="1"/>
  <c r="O2066" i="1"/>
  <c r="R2066" i="1" s="1"/>
  <c r="O2067" i="1" l="1"/>
  <c r="R2067" i="1" s="1"/>
  <c r="S2066" i="1"/>
  <c r="F2068" i="1"/>
  <c r="J2068" i="1" s="1"/>
  <c r="O2068" i="1" l="1"/>
  <c r="R2068" i="1" s="1"/>
  <c r="S2067" i="1"/>
  <c r="F2069" i="1"/>
  <c r="J2069" i="1" s="1"/>
  <c r="S2068" i="1" l="1"/>
  <c r="O2069" i="1"/>
  <c r="R2069" i="1" s="1"/>
  <c r="F2070" i="1"/>
  <c r="J2070" i="1" s="1"/>
  <c r="O2070" i="1" l="1"/>
  <c r="R2070" i="1" s="1"/>
  <c r="S2069" i="1"/>
  <c r="F2071" i="1"/>
  <c r="J2071" i="1" s="1"/>
  <c r="O2071" i="1" l="1"/>
  <c r="R2071" i="1" s="1"/>
  <c r="S2070" i="1"/>
  <c r="F2072" i="1"/>
  <c r="J2072" i="1" s="1"/>
  <c r="O2072" i="1" l="1"/>
  <c r="R2072" i="1" s="1"/>
  <c r="F2073" i="1"/>
  <c r="J2073" i="1" s="1"/>
  <c r="S2071" i="1"/>
  <c r="O2073" i="1" l="1"/>
  <c r="R2073" i="1" s="1"/>
  <c r="S2072" i="1"/>
  <c r="F2074" i="1"/>
  <c r="J2074" i="1" s="1"/>
  <c r="O2074" i="1" l="1"/>
  <c r="R2074" i="1" s="1"/>
  <c r="S2073" i="1"/>
  <c r="F2075" i="1"/>
  <c r="J2075" i="1" s="1"/>
  <c r="O2075" i="1" l="1"/>
  <c r="R2075" i="1" s="1"/>
  <c r="F2076" i="1"/>
  <c r="J2076" i="1" s="1"/>
  <c r="S2074" i="1"/>
  <c r="O2076" i="1" l="1"/>
  <c r="R2076" i="1" s="1"/>
  <c r="S2075" i="1"/>
  <c r="F2077" i="1"/>
  <c r="O2077" i="1" s="1"/>
  <c r="R2077" i="1" s="1"/>
  <c r="J2077" i="1" l="1"/>
  <c r="S2076" i="1"/>
  <c r="F2078" i="1"/>
  <c r="J2078" i="1" s="1"/>
  <c r="O2078" i="1" l="1"/>
  <c r="R2078" i="1" s="1"/>
  <c r="S2077" i="1"/>
  <c r="F2079" i="1"/>
  <c r="J2079" i="1" s="1"/>
  <c r="O2079" i="1" l="1"/>
  <c r="R2079" i="1" s="1"/>
  <c r="F2080" i="1"/>
  <c r="J2080" i="1" s="1"/>
  <c r="S2078" i="1"/>
  <c r="O2080" i="1" l="1"/>
  <c r="R2080" i="1" s="1"/>
  <c r="S2079" i="1"/>
  <c r="F2081" i="1"/>
  <c r="J2081" i="1" s="1"/>
  <c r="O2081" i="1" l="1"/>
  <c r="R2081" i="1" s="1"/>
  <c r="S2080" i="1"/>
  <c r="F2082" i="1"/>
  <c r="O2082" i="1" s="1"/>
  <c r="R2082" i="1" s="1"/>
  <c r="J2082" i="1" l="1"/>
  <c r="S2081" i="1"/>
  <c r="F2083" i="1"/>
  <c r="J2083" i="1" s="1"/>
  <c r="O2083" i="1" l="1"/>
  <c r="R2083" i="1" s="1"/>
  <c r="F2084" i="1"/>
  <c r="J2084" i="1" s="1"/>
  <c r="S2082" i="1"/>
  <c r="P2084" i="1" l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O2084" i="1"/>
  <c r="S2083" i="1"/>
  <c r="F2085" i="1"/>
  <c r="J2085" i="1" s="1"/>
  <c r="Q2084" i="1" l="1"/>
  <c r="Q2085" i="1" s="1"/>
  <c r="Q2086" i="1" s="1"/>
  <c r="Q2087" i="1" s="1"/>
  <c r="Q2088" i="1" s="1"/>
  <c r="Q2089" i="1" s="1"/>
  <c r="Q2090" i="1" s="1"/>
  <c r="Q2091" i="1" s="1"/>
  <c r="Q2092" i="1" s="1"/>
  <c r="Q2093" i="1" s="1"/>
  <c r="Q2094" i="1" s="1"/>
  <c r="Q2095" i="1" s="1"/>
  <c r="Q2096" i="1" s="1"/>
  <c r="Q2097" i="1" s="1"/>
  <c r="Q2098" i="1" s="1"/>
  <c r="Q2099" i="1" s="1"/>
  <c r="Q2100" i="1" s="1"/>
  <c r="Q2101" i="1" s="1"/>
  <c r="Q2102" i="1" s="1"/>
  <c r="Q2103" i="1" s="1"/>
  <c r="Q2104" i="1" s="1"/>
  <c r="Q2105" i="1" s="1"/>
  <c r="Q2106" i="1" s="1"/>
  <c r="Q2107" i="1" s="1"/>
  <c r="Q2108" i="1" s="1"/>
  <c r="Q2109" i="1" s="1"/>
  <c r="Q2110" i="1" s="1"/>
  <c r="Q2111" i="1" s="1"/>
  <c r="Q2112" i="1" s="1"/>
  <c r="Q2113" i="1" s="1"/>
  <c r="O2085" i="1"/>
  <c r="F2086" i="1"/>
  <c r="J2086" i="1" s="1"/>
  <c r="S2084" i="1"/>
  <c r="R2084" i="1" l="1"/>
  <c r="R2085" i="1"/>
  <c r="O2086" i="1"/>
  <c r="R2086" i="1" s="1"/>
  <c r="S2085" i="1"/>
  <c r="F2087" i="1"/>
  <c r="J2087" i="1" s="1"/>
  <c r="S2086" i="1" l="1"/>
  <c r="F2088" i="1"/>
  <c r="J2088" i="1" s="1"/>
  <c r="O2087" i="1"/>
  <c r="R2087" i="1" s="1"/>
  <c r="O2088" i="1" l="1"/>
  <c r="R2088" i="1" s="1"/>
  <c r="S2087" i="1"/>
  <c r="F2089" i="1"/>
  <c r="J2089" i="1" s="1"/>
  <c r="O2089" i="1" l="1"/>
  <c r="R2089" i="1" s="1"/>
  <c r="S2088" i="1"/>
  <c r="F2090" i="1"/>
  <c r="J2090" i="1" s="1"/>
  <c r="O2090" i="1" l="1"/>
  <c r="R2090" i="1" s="1"/>
  <c r="F2091" i="1"/>
  <c r="J2091" i="1" s="1"/>
  <c r="S2089" i="1"/>
  <c r="O2091" i="1" l="1"/>
  <c r="R2091" i="1" s="1"/>
  <c r="F2092" i="1"/>
  <c r="J2092" i="1" s="1"/>
  <c r="S2090" i="1"/>
  <c r="O2092" i="1" l="1"/>
  <c r="R2092" i="1" s="1"/>
  <c r="S2091" i="1"/>
  <c r="F2093" i="1"/>
  <c r="J2093" i="1" s="1"/>
  <c r="O2093" i="1" l="1"/>
  <c r="R2093" i="1" s="1"/>
  <c r="S2092" i="1"/>
  <c r="F2094" i="1"/>
  <c r="J2094" i="1" s="1"/>
  <c r="O2094" i="1" l="1"/>
  <c r="R2094" i="1" s="1"/>
  <c r="S2093" i="1"/>
  <c r="F2095" i="1"/>
  <c r="O2095" i="1" s="1"/>
  <c r="R2095" i="1" s="1"/>
  <c r="J2095" i="1" l="1"/>
  <c r="S2094" i="1"/>
  <c r="F2096" i="1"/>
  <c r="O2096" i="1" s="1"/>
  <c r="R2096" i="1" s="1"/>
  <c r="J2096" i="1" l="1"/>
  <c r="S2095" i="1"/>
  <c r="F2097" i="1"/>
  <c r="O2097" i="1" s="1"/>
  <c r="R2097" i="1" s="1"/>
  <c r="J2097" i="1" l="1"/>
  <c r="S2096" i="1"/>
  <c r="F2098" i="1"/>
  <c r="O2098" i="1" s="1"/>
  <c r="R2098" i="1" s="1"/>
  <c r="J2098" i="1" l="1"/>
  <c r="S2097" i="1"/>
  <c r="F2099" i="1"/>
  <c r="O2099" i="1" s="1"/>
  <c r="R2099" i="1" s="1"/>
  <c r="J2099" i="1" l="1"/>
  <c r="S2098" i="1"/>
  <c r="F2100" i="1"/>
  <c r="J2100" i="1" s="1"/>
  <c r="O2100" i="1" l="1"/>
  <c r="R2100" i="1" s="1"/>
  <c r="S2099" i="1"/>
  <c r="F2101" i="1"/>
  <c r="O2101" i="1" s="1"/>
  <c r="R2101" i="1" s="1"/>
  <c r="J2101" i="1" l="1"/>
  <c r="S2100" i="1"/>
  <c r="F2102" i="1"/>
  <c r="O2102" i="1" s="1"/>
  <c r="R2102" i="1" s="1"/>
  <c r="J2102" i="1" l="1"/>
  <c r="S2101" i="1"/>
  <c r="F2103" i="1"/>
  <c r="O2103" i="1" s="1"/>
  <c r="R2103" i="1" s="1"/>
  <c r="J2103" i="1" l="1"/>
  <c r="S2102" i="1"/>
  <c r="F2104" i="1"/>
  <c r="O2104" i="1" s="1"/>
  <c r="R2104" i="1" s="1"/>
  <c r="J2104" i="1" l="1"/>
  <c r="S2103" i="1"/>
  <c r="F2105" i="1"/>
  <c r="J2105" i="1" s="1"/>
  <c r="O2105" i="1" l="1"/>
  <c r="R2105" i="1" s="1"/>
  <c r="S2104" i="1"/>
  <c r="F2106" i="1"/>
  <c r="J2106" i="1" s="1"/>
  <c r="O2106" i="1" l="1"/>
  <c r="R2106" i="1" s="1"/>
  <c r="S2105" i="1"/>
  <c r="F2107" i="1"/>
  <c r="O2107" i="1" s="1"/>
  <c r="R2107" i="1" s="1"/>
  <c r="J2107" i="1" l="1"/>
  <c r="S2106" i="1"/>
  <c r="F2108" i="1"/>
  <c r="J2108" i="1" s="1"/>
  <c r="O2108" i="1" l="1"/>
  <c r="R2108" i="1" s="1"/>
  <c r="S2107" i="1"/>
  <c r="F2109" i="1"/>
  <c r="J2109" i="1" s="1"/>
  <c r="O2109" i="1" l="1"/>
  <c r="R2109" i="1" s="1"/>
  <c r="S2108" i="1"/>
  <c r="F2110" i="1"/>
  <c r="J2110" i="1" s="1"/>
  <c r="O2110" i="1" l="1"/>
  <c r="R2110" i="1" s="1"/>
  <c r="F2111" i="1"/>
  <c r="J2111" i="1" s="1"/>
  <c r="S2109" i="1"/>
  <c r="O2111" i="1" l="1"/>
  <c r="R2111" i="1" s="1"/>
  <c r="S2110" i="1"/>
  <c r="F2112" i="1"/>
  <c r="J2112" i="1" s="1"/>
  <c r="O2112" i="1" l="1"/>
  <c r="R2112" i="1" s="1"/>
  <c r="S2111" i="1"/>
  <c r="F2113" i="1"/>
  <c r="J2113" i="1" s="1"/>
  <c r="O2113" i="1" l="1"/>
  <c r="R2113" i="1" s="1"/>
  <c r="S2112" i="1"/>
  <c r="F2114" i="1"/>
  <c r="J2114" i="1" s="1"/>
  <c r="P2114" i="1" l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O2114" i="1"/>
  <c r="F2115" i="1"/>
  <c r="J2115" i="1" s="1"/>
  <c r="S2113" i="1"/>
  <c r="Q2114" i="1" l="1"/>
  <c r="Q2115" i="1" s="1"/>
  <c r="Q2116" i="1" s="1"/>
  <c r="Q2117" i="1" s="1"/>
  <c r="Q2118" i="1" s="1"/>
  <c r="Q2119" i="1" s="1"/>
  <c r="Q2120" i="1" s="1"/>
  <c r="Q2121" i="1" s="1"/>
  <c r="Q2122" i="1" s="1"/>
  <c r="Q2123" i="1" s="1"/>
  <c r="Q2124" i="1" s="1"/>
  <c r="Q2125" i="1" s="1"/>
  <c r="Q2126" i="1" s="1"/>
  <c r="Q2127" i="1" s="1"/>
  <c r="Q2128" i="1" s="1"/>
  <c r="Q2129" i="1" s="1"/>
  <c r="Q2130" i="1" s="1"/>
  <c r="Q2131" i="1" s="1"/>
  <c r="Q2132" i="1" s="1"/>
  <c r="Q2133" i="1" s="1"/>
  <c r="Q2134" i="1" s="1"/>
  <c r="Q2135" i="1" s="1"/>
  <c r="Q2136" i="1" s="1"/>
  <c r="Q2137" i="1" s="1"/>
  <c r="Q2138" i="1" s="1"/>
  <c r="Q2139" i="1" s="1"/>
  <c r="Q2140" i="1" s="1"/>
  <c r="Q2141" i="1" s="1"/>
  <c r="Q2142" i="1" s="1"/>
  <c r="Q2143" i="1" s="1"/>
  <c r="Q2144" i="1" s="1"/>
  <c r="O2115" i="1"/>
  <c r="S2114" i="1"/>
  <c r="F2116" i="1"/>
  <c r="J2116" i="1" s="1"/>
  <c r="R2115" i="1" l="1"/>
  <c r="R2114" i="1"/>
  <c r="O2116" i="1"/>
  <c r="R2116" i="1" s="1"/>
  <c r="F2117" i="1"/>
  <c r="J2117" i="1" s="1"/>
  <c r="S2115" i="1"/>
  <c r="O2117" i="1" l="1"/>
  <c r="R2117" i="1" s="1"/>
  <c r="F2118" i="1"/>
  <c r="J2118" i="1" s="1"/>
  <c r="S2116" i="1"/>
  <c r="O2118" i="1" l="1"/>
  <c r="R2118" i="1" s="1"/>
  <c r="F2119" i="1"/>
  <c r="J2119" i="1" s="1"/>
  <c r="S2117" i="1"/>
  <c r="O2119" i="1" l="1"/>
  <c r="R2119" i="1" s="1"/>
  <c r="F2120" i="1"/>
  <c r="J2120" i="1" s="1"/>
  <c r="S2118" i="1"/>
  <c r="O2120" i="1" l="1"/>
  <c r="R2120" i="1" s="1"/>
  <c r="F2121" i="1"/>
  <c r="J2121" i="1" s="1"/>
  <c r="S2119" i="1"/>
  <c r="O2121" i="1" l="1"/>
  <c r="R2121" i="1" s="1"/>
  <c r="F2122" i="1"/>
  <c r="J2122" i="1" s="1"/>
  <c r="S2120" i="1"/>
  <c r="O2122" i="1" l="1"/>
  <c r="R2122" i="1" s="1"/>
  <c r="S2121" i="1"/>
  <c r="F2123" i="1"/>
  <c r="J2123" i="1" s="1"/>
  <c r="S2122" i="1" l="1"/>
  <c r="O2123" i="1"/>
  <c r="R2123" i="1" s="1"/>
  <c r="F2124" i="1"/>
  <c r="O2124" i="1" s="1"/>
  <c r="R2124" i="1" s="1"/>
  <c r="J2124" i="1" l="1"/>
  <c r="F2125" i="1"/>
  <c r="J2125" i="1" s="1"/>
  <c r="S2123" i="1"/>
  <c r="O2125" i="1" l="1"/>
  <c r="R2125" i="1" s="1"/>
  <c r="F2126" i="1"/>
  <c r="J2126" i="1" s="1"/>
  <c r="S2124" i="1"/>
  <c r="O2126" i="1" l="1"/>
  <c r="R2126" i="1" s="1"/>
  <c r="F2127" i="1"/>
  <c r="J2127" i="1" s="1"/>
  <c r="S2125" i="1"/>
  <c r="O2127" i="1" l="1"/>
  <c r="R2127" i="1" s="1"/>
  <c r="F2128" i="1"/>
  <c r="J2128" i="1" s="1"/>
  <c r="S2126" i="1"/>
  <c r="O2128" i="1" l="1"/>
  <c r="R2128" i="1" s="1"/>
  <c r="F2129" i="1"/>
  <c r="J2129" i="1" s="1"/>
  <c r="S2127" i="1"/>
  <c r="O2129" i="1" l="1"/>
  <c r="R2129" i="1" s="1"/>
  <c r="F2130" i="1"/>
  <c r="J2130" i="1" s="1"/>
  <c r="S2128" i="1"/>
  <c r="O2130" i="1" l="1"/>
  <c r="R2130" i="1" s="1"/>
  <c r="F2131" i="1"/>
  <c r="J2131" i="1" s="1"/>
  <c r="S2129" i="1"/>
  <c r="O2131" i="1" l="1"/>
  <c r="R2131" i="1" s="1"/>
  <c r="F2132" i="1"/>
  <c r="J2132" i="1" s="1"/>
  <c r="S2130" i="1"/>
  <c r="O2132" i="1" l="1"/>
  <c r="R2132" i="1" s="1"/>
  <c r="S2131" i="1"/>
  <c r="F2133" i="1"/>
  <c r="J2133" i="1" s="1"/>
  <c r="O2133" i="1" l="1"/>
  <c r="R2133" i="1" s="1"/>
  <c r="S2132" i="1"/>
  <c r="F2134" i="1"/>
  <c r="J2134" i="1" s="1"/>
  <c r="O2134" i="1" l="1"/>
  <c r="R2134" i="1" s="1"/>
  <c r="F2135" i="1"/>
  <c r="J2135" i="1" s="1"/>
  <c r="S2133" i="1"/>
  <c r="S2134" i="1" l="1"/>
  <c r="F2136" i="1"/>
  <c r="J2136" i="1" s="1"/>
  <c r="O2135" i="1"/>
  <c r="R2135" i="1" s="1"/>
  <c r="O2136" i="1" l="1"/>
  <c r="R2136" i="1" s="1"/>
  <c r="S2135" i="1"/>
  <c r="F2137" i="1"/>
  <c r="J2137" i="1" s="1"/>
  <c r="O2137" i="1" l="1"/>
  <c r="R2137" i="1" s="1"/>
  <c r="S2136" i="1"/>
  <c r="F2138" i="1"/>
  <c r="J2138" i="1" s="1"/>
  <c r="O2138" i="1" l="1"/>
  <c r="R2138" i="1" s="1"/>
  <c r="F2139" i="1"/>
  <c r="J2139" i="1" s="1"/>
  <c r="S2137" i="1"/>
  <c r="O2139" i="1" l="1"/>
  <c r="R2139" i="1" s="1"/>
  <c r="S2138" i="1"/>
  <c r="F2140" i="1"/>
  <c r="J2140" i="1" s="1"/>
  <c r="O2140" i="1" l="1"/>
  <c r="R2140" i="1" s="1"/>
  <c r="F2141" i="1"/>
  <c r="J2141" i="1" s="1"/>
  <c r="S2139" i="1"/>
  <c r="S2140" i="1" l="1"/>
  <c r="O2141" i="1"/>
  <c r="R2141" i="1" s="1"/>
  <c r="F2142" i="1"/>
  <c r="O2142" i="1" s="1"/>
  <c r="R2142" i="1" s="1"/>
  <c r="J2142" i="1" l="1"/>
  <c r="F2143" i="1"/>
  <c r="J2143" i="1" s="1"/>
  <c r="S2141" i="1"/>
  <c r="O2143" i="1" l="1"/>
  <c r="R2143" i="1" s="1"/>
  <c r="S2142" i="1"/>
  <c r="F2144" i="1"/>
  <c r="J2144" i="1" s="1"/>
  <c r="O2144" i="1" l="1"/>
  <c r="P2145" i="1" s="1"/>
  <c r="S2143" i="1"/>
  <c r="F2145" i="1"/>
  <c r="O2145" i="1" s="1"/>
  <c r="R2144" i="1" l="1"/>
  <c r="J2145" i="1"/>
  <c r="P2146" i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Q2145" i="1"/>
  <c r="Q2146" i="1" s="1"/>
  <c r="Q2147" i="1" s="1"/>
  <c r="Q2148" i="1" s="1"/>
  <c r="Q2149" i="1" s="1"/>
  <c r="Q2150" i="1" s="1"/>
  <c r="Q2151" i="1" s="1"/>
  <c r="Q2152" i="1" s="1"/>
  <c r="Q2153" i="1" s="1"/>
  <c r="Q2154" i="1" s="1"/>
  <c r="Q2155" i="1" s="1"/>
  <c r="Q2156" i="1" s="1"/>
  <c r="Q2157" i="1" s="1"/>
  <c r="Q2158" i="1" s="1"/>
  <c r="Q2159" i="1" s="1"/>
  <c r="Q2160" i="1" s="1"/>
  <c r="Q2161" i="1" s="1"/>
  <c r="Q2162" i="1" s="1"/>
  <c r="Q2163" i="1" s="1"/>
  <c r="Q2164" i="1" s="1"/>
  <c r="Q2165" i="1" s="1"/>
  <c r="Q2166" i="1" s="1"/>
  <c r="Q2167" i="1" s="1"/>
  <c r="Q2168" i="1" s="1"/>
  <c r="Q2169" i="1" s="1"/>
  <c r="Q2170" i="1" s="1"/>
  <c r="Q2171" i="1" s="1"/>
  <c r="Q2172" i="1" s="1"/>
  <c r="Q2173" i="1" s="1"/>
  <c r="Q2174" i="1" s="1"/>
  <c r="Q2175" i="1" s="1"/>
  <c r="S2144" i="1"/>
  <c r="F2146" i="1"/>
  <c r="J2146" i="1" s="1"/>
  <c r="R2145" i="1" l="1"/>
  <c r="S2145" i="1"/>
  <c r="F2147" i="1"/>
  <c r="O2147" i="1" s="1"/>
  <c r="R2147" i="1" s="1"/>
  <c r="O2146" i="1"/>
  <c r="R2146" i="1" s="1"/>
  <c r="J2147" i="1" l="1"/>
  <c r="S2146" i="1"/>
  <c r="F2148" i="1"/>
  <c r="J2148" i="1" s="1"/>
  <c r="O2148" i="1" l="1"/>
  <c r="R2148" i="1" s="1"/>
  <c r="F2149" i="1"/>
  <c r="J2149" i="1" s="1"/>
  <c r="S2147" i="1"/>
  <c r="O2149" i="1" l="1"/>
  <c r="R2149" i="1" s="1"/>
  <c r="F2150" i="1"/>
  <c r="J2150" i="1" s="1"/>
  <c r="S2148" i="1"/>
  <c r="S2149" i="1" l="1"/>
  <c r="F2151" i="1"/>
  <c r="J2151" i="1" s="1"/>
  <c r="O2150" i="1"/>
  <c r="R2150" i="1" s="1"/>
  <c r="O2151" i="1" l="1"/>
  <c r="R2151" i="1" s="1"/>
  <c r="F2152" i="1"/>
  <c r="J2152" i="1" s="1"/>
  <c r="S2150" i="1"/>
  <c r="O2152" i="1" l="1"/>
  <c r="R2152" i="1" s="1"/>
  <c r="S2151" i="1"/>
  <c r="F2153" i="1"/>
  <c r="J2153" i="1" s="1"/>
  <c r="O2153" i="1" l="1"/>
  <c r="R2153" i="1" s="1"/>
  <c r="S2152" i="1"/>
  <c r="F2154" i="1"/>
  <c r="J2154" i="1" s="1"/>
  <c r="O2154" i="1" l="1"/>
  <c r="R2154" i="1" s="1"/>
  <c r="S2153" i="1"/>
  <c r="F2155" i="1"/>
  <c r="J2155" i="1" s="1"/>
  <c r="O2155" i="1" l="1"/>
  <c r="R2155" i="1" s="1"/>
  <c r="S2154" i="1"/>
  <c r="F2156" i="1"/>
  <c r="J2156" i="1" s="1"/>
  <c r="O2156" i="1" l="1"/>
  <c r="R2156" i="1" s="1"/>
  <c r="S2155" i="1"/>
  <c r="F2157" i="1"/>
  <c r="J2157" i="1" s="1"/>
  <c r="O2157" i="1" l="1"/>
  <c r="R2157" i="1" s="1"/>
  <c r="S2156" i="1"/>
  <c r="F2158" i="1"/>
  <c r="J2158" i="1" s="1"/>
  <c r="O2158" i="1" l="1"/>
  <c r="R2158" i="1" s="1"/>
  <c r="S2157" i="1"/>
  <c r="F2159" i="1"/>
  <c r="J2159" i="1" s="1"/>
  <c r="O2159" i="1" l="1"/>
  <c r="R2159" i="1" s="1"/>
  <c r="S2158" i="1"/>
  <c r="F2160" i="1"/>
  <c r="J2160" i="1" s="1"/>
  <c r="O2160" i="1" l="1"/>
  <c r="R2160" i="1" s="1"/>
  <c r="S2159" i="1"/>
  <c r="F2161" i="1"/>
  <c r="J2161" i="1" s="1"/>
  <c r="O2161" i="1" l="1"/>
  <c r="R2161" i="1" s="1"/>
  <c r="S2160" i="1"/>
  <c r="F2162" i="1"/>
  <c r="O2162" i="1" s="1"/>
  <c r="R2162" i="1" s="1"/>
  <c r="J2162" i="1" l="1"/>
  <c r="F2163" i="1"/>
  <c r="J2163" i="1" s="1"/>
  <c r="S2161" i="1"/>
  <c r="O2163" i="1" l="1"/>
  <c r="R2163" i="1" s="1"/>
  <c r="F2164" i="1"/>
  <c r="J2164" i="1" s="1"/>
  <c r="S2162" i="1"/>
  <c r="O2164" i="1" l="1"/>
  <c r="R2164" i="1" s="1"/>
  <c r="S2163" i="1"/>
  <c r="F2165" i="1"/>
  <c r="J2165" i="1" s="1"/>
  <c r="O2165" i="1" l="1"/>
  <c r="R2165" i="1" s="1"/>
  <c r="S2164" i="1"/>
  <c r="F2166" i="1"/>
  <c r="J2166" i="1" s="1"/>
  <c r="O2166" i="1" l="1"/>
  <c r="R2166" i="1" s="1"/>
  <c r="S2165" i="1"/>
  <c r="F2167" i="1"/>
  <c r="J2167" i="1" s="1"/>
  <c r="O2167" i="1" l="1"/>
  <c r="R2167" i="1" s="1"/>
  <c r="F2168" i="1"/>
  <c r="J2168" i="1" s="1"/>
  <c r="S2166" i="1"/>
  <c r="O2168" i="1" l="1"/>
  <c r="R2168" i="1" s="1"/>
  <c r="S2167" i="1"/>
  <c r="F2169" i="1"/>
  <c r="J2169" i="1" s="1"/>
  <c r="O2169" i="1" l="1"/>
  <c r="R2169" i="1" s="1"/>
  <c r="S2168" i="1"/>
  <c r="F2170" i="1"/>
  <c r="J2170" i="1" s="1"/>
  <c r="O2170" i="1" l="1"/>
  <c r="R2170" i="1" s="1"/>
  <c r="S2169" i="1"/>
  <c r="F2171" i="1"/>
  <c r="J2171" i="1" s="1"/>
  <c r="O2171" i="1" l="1"/>
  <c r="R2171" i="1" s="1"/>
  <c r="F2172" i="1"/>
  <c r="O2172" i="1" s="1"/>
  <c r="R2172" i="1" s="1"/>
  <c r="S2170" i="1"/>
  <c r="J2172" i="1" l="1"/>
  <c r="S2171" i="1"/>
  <c r="F2173" i="1"/>
  <c r="O2173" i="1" s="1"/>
  <c r="R2173" i="1" s="1"/>
  <c r="J2173" i="1" l="1"/>
  <c r="F2174" i="1"/>
  <c r="J2174" i="1" s="1"/>
  <c r="S2172" i="1"/>
  <c r="O2174" i="1" l="1"/>
  <c r="R2174" i="1" s="1"/>
  <c r="S2173" i="1"/>
  <c r="F2175" i="1"/>
  <c r="J2175" i="1" s="1"/>
  <c r="F2176" i="1" l="1"/>
  <c r="J2176" i="1" s="1"/>
  <c r="O2175" i="1"/>
  <c r="S2174" i="1"/>
  <c r="O2176" i="1" l="1"/>
  <c r="F2177" i="1"/>
  <c r="J2177" i="1" s="1"/>
  <c r="P2176" i="1"/>
  <c r="R2175" i="1"/>
  <c r="S2175" i="1" l="1"/>
  <c r="O2177" i="1"/>
  <c r="P2177" i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Q2176" i="1"/>
  <c r="F2178" i="1"/>
  <c r="J2178" i="1" s="1"/>
  <c r="Q2177" i="1" l="1"/>
  <c r="Q2178" i="1" s="1"/>
  <c r="Q2179" i="1" s="1"/>
  <c r="Q2180" i="1" s="1"/>
  <c r="Q2181" i="1" s="1"/>
  <c r="Q2182" i="1" s="1"/>
  <c r="Q2183" i="1" s="1"/>
  <c r="Q2184" i="1" s="1"/>
  <c r="Q2185" i="1" s="1"/>
  <c r="Q2186" i="1" s="1"/>
  <c r="Q2187" i="1" s="1"/>
  <c r="Q2188" i="1" s="1"/>
  <c r="Q2189" i="1" s="1"/>
  <c r="Q2190" i="1" s="1"/>
  <c r="Q2191" i="1" s="1"/>
  <c r="Q2192" i="1" s="1"/>
  <c r="Q2193" i="1" s="1"/>
  <c r="Q2194" i="1" s="1"/>
  <c r="Q2195" i="1" s="1"/>
  <c r="Q2196" i="1" s="1"/>
  <c r="Q2197" i="1" s="1"/>
  <c r="Q2198" i="1" s="1"/>
  <c r="Q2199" i="1" s="1"/>
  <c r="Q2200" i="1" s="1"/>
  <c r="Q2201" i="1" s="1"/>
  <c r="Q2202" i="1" s="1"/>
  <c r="Q2203" i="1" s="1"/>
  <c r="R2176" i="1"/>
  <c r="F2179" i="1"/>
  <c r="J2179" i="1" s="1"/>
  <c r="S2176" i="1"/>
  <c r="O2178" i="1"/>
  <c r="R2178" i="1" l="1"/>
  <c r="R2177" i="1"/>
  <c r="O2179" i="1"/>
  <c r="R2179" i="1" s="1"/>
  <c r="F2180" i="1"/>
  <c r="O2180" i="1" s="1"/>
  <c r="R2180" i="1" s="1"/>
  <c r="S2177" i="1"/>
  <c r="J2180" i="1" l="1"/>
  <c r="S2178" i="1"/>
  <c r="F2181" i="1"/>
  <c r="O2181" i="1" s="1"/>
  <c r="R2181" i="1" s="1"/>
  <c r="J2181" i="1" l="1"/>
  <c r="S2179" i="1"/>
  <c r="F2182" i="1"/>
  <c r="O2182" i="1" s="1"/>
  <c r="R2182" i="1" s="1"/>
  <c r="J2182" i="1" l="1"/>
  <c r="F2183" i="1"/>
  <c r="J2183" i="1" s="1"/>
  <c r="S2180" i="1"/>
  <c r="O2183" i="1" l="1"/>
  <c r="R2183" i="1" s="1"/>
  <c r="F2184" i="1"/>
  <c r="J2184" i="1" s="1"/>
  <c r="S2181" i="1"/>
  <c r="O2184" i="1" l="1"/>
  <c r="R2184" i="1" s="1"/>
  <c r="S2182" i="1"/>
  <c r="F2185" i="1"/>
  <c r="J2185" i="1" s="1"/>
  <c r="S2183" i="1" l="1"/>
  <c r="O2185" i="1"/>
  <c r="R2185" i="1" s="1"/>
  <c r="F2186" i="1"/>
  <c r="J2186" i="1" s="1"/>
  <c r="O2186" i="1" l="1"/>
  <c r="R2186" i="1" s="1"/>
  <c r="F2187" i="1"/>
  <c r="J2187" i="1" s="1"/>
  <c r="S2184" i="1"/>
  <c r="O2187" i="1" l="1"/>
  <c r="R2187" i="1" s="1"/>
  <c r="S2185" i="1"/>
  <c r="F2188" i="1"/>
  <c r="J2188" i="1" s="1"/>
  <c r="O2188" i="1" l="1"/>
  <c r="R2188" i="1" s="1"/>
  <c r="S2186" i="1"/>
  <c r="F2189" i="1"/>
  <c r="J2189" i="1" s="1"/>
  <c r="O2189" i="1" l="1"/>
  <c r="R2189" i="1" s="1"/>
  <c r="F2190" i="1"/>
  <c r="J2190" i="1" s="1"/>
  <c r="S2187" i="1"/>
  <c r="O2190" i="1" l="1"/>
  <c r="R2190" i="1" s="1"/>
  <c r="S2188" i="1"/>
  <c r="F2191" i="1"/>
  <c r="O2191" i="1" s="1"/>
  <c r="R2191" i="1" s="1"/>
  <c r="J2191" i="1" l="1"/>
  <c r="S2189" i="1"/>
  <c r="F2192" i="1"/>
  <c r="O2192" i="1" s="1"/>
  <c r="R2192" i="1" s="1"/>
  <c r="J2192" i="1" l="1"/>
  <c r="S2190" i="1"/>
  <c r="F2193" i="1"/>
  <c r="J2193" i="1" s="1"/>
  <c r="S2191" i="1" l="1"/>
  <c r="O2193" i="1"/>
  <c r="R2193" i="1" s="1"/>
  <c r="F2194" i="1"/>
  <c r="J2194" i="1" s="1"/>
  <c r="F2195" i="1" l="1"/>
  <c r="J2195" i="1" s="1"/>
  <c r="S2192" i="1"/>
  <c r="O2194" i="1"/>
  <c r="R2194" i="1" s="1"/>
  <c r="O2195" i="1" l="1"/>
  <c r="R2195" i="1" s="1"/>
  <c r="S2193" i="1"/>
  <c r="F2196" i="1"/>
  <c r="J2196" i="1" s="1"/>
  <c r="O2196" i="1" l="1"/>
  <c r="R2196" i="1" s="1"/>
  <c r="S2194" i="1"/>
  <c r="F2197" i="1"/>
  <c r="J2197" i="1" s="1"/>
  <c r="O2197" i="1" l="1"/>
  <c r="R2197" i="1" s="1"/>
  <c r="S2195" i="1"/>
  <c r="F2198" i="1"/>
  <c r="J2198" i="1" s="1"/>
  <c r="O2198" i="1" l="1"/>
  <c r="R2198" i="1" s="1"/>
  <c r="S2196" i="1"/>
  <c r="F2199" i="1"/>
  <c r="J2199" i="1" s="1"/>
  <c r="O2199" i="1" l="1"/>
  <c r="R2199" i="1" s="1"/>
  <c r="F2200" i="1"/>
  <c r="J2200" i="1" s="1"/>
  <c r="S2197" i="1"/>
  <c r="O2200" i="1" l="1"/>
  <c r="R2200" i="1" s="1"/>
  <c r="S2198" i="1"/>
  <c r="F2201" i="1"/>
  <c r="J2201" i="1" s="1"/>
  <c r="O2201" i="1" l="1"/>
  <c r="R2201" i="1" s="1"/>
  <c r="S2199" i="1"/>
  <c r="F2202" i="1"/>
  <c r="J2202" i="1" s="1"/>
  <c r="O2202" i="1" l="1"/>
  <c r="R2202" i="1" s="1"/>
  <c r="F2203" i="1"/>
  <c r="J2203" i="1" s="1"/>
  <c r="S2200" i="1"/>
  <c r="O2203" i="1" l="1"/>
  <c r="R2203" i="1" s="1"/>
  <c r="S2201" i="1"/>
  <c r="F2204" i="1"/>
  <c r="O2204" i="1" s="1"/>
  <c r="P2204" i="1" l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J2204" i="1"/>
  <c r="S2202" i="1"/>
  <c r="F2205" i="1"/>
  <c r="J2205" i="1" s="1"/>
  <c r="Q2204" i="1" l="1"/>
  <c r="Q2205" i="1" s="1"/>
  <c r="Q2206" i="1" s="1"/>
  <c r="Q2207" i="1" s="1"/>
  <c r="Q2208" i="1" s="1"/>
  <c r="Q2209" i="1" s="1"/>
  <c r="Q2210" i="1" s="1"/>
  <c r="Q2211" i="1" s="1"/>
  <c r="Q2212" i="1" s="1"/>
  <c r="Q2213" i="1" s="1"/>
  <c r="Q2214" i="1" s="1"/>
  <c r="Q2215" i="1" s="1"/>
  <c r="Q2216" i="1" s="1"/>
  <c r="Q2217" i="1" s="1"/>
  <c r="Q2218" i="1" s="1"/>
  <c r="Q2219" i="1" s="1"/>
  <c r="Q2220" i="1" s="1"/>
  <c r="Q2221" i="1" s="1"/>
  <c r="Q2222" i="1" s="1"/>
  <c r="Q2223" i="1" s="1"/>
  <c r="Q2224" i="1" s="1"/>
  <c r="Q2225" i="1" s="1"/>
  <c r="Q2226" i="1" s="1"/>
  <c r="Q2227" i="1" s="1"/>
  <c r="Q2228" i="1" s="1"/>
  <c r="Q2229" i="1" s="1"/>
  <c r="Q2230" i="1" s="1"/>
  <c r="Q2231" i="1" s="1"/>
  <c r="Q2232" i="1" s="1"/>
  <c r="Q2233" i="1" s="1"/>
  <c r="Q2234" i="1" s="1"/>
  <c r="O2205" i="1"/>
  <c r="F2206" i="1"/>
  <c r="J2206" i="1" s="1"/>
  <c r="S2203" i="1"/>
  <c r="R2204" i="1" l="1"/>
  <c r="R2205" i="1"/>
  <c r="O2206" i="1"/>
  <c r="R2206" i="1" s="1"/>
  <c r="S2204" i="1"/>
  <c r="F2207" i="1"/>
  <c r="O2207" i="1" s="1"/>
  <c r="R2207" i="1" s="1"/>
  <c r="J2207" i="1" l="1"/>
  <c r="S2205" i="1"/>
  <c r="F2208" i="1"/>
  <c r="J2208" i="1" s="1"/>
  <c r="O2208" i="1" l="1"/>
  <c r="R2208" i="1" s="1"/>
  <c r="S2206" i="1"/>
  <c r="F2209" i="1"/>
  <c r="J2209" i="1" s="1"/>
  <c r="S2207" i="1" l="1"/>
  <c r="F2210" i="1"/>
  <c r="J2210" i="1" s="1"/>
  <c r="O2209" i="1"/>
  <c r="R2209" i="1" s="1"/>
  <c r="O2210" i="1" l="1"/>
  <c r="R2210" i="1" s="1"/>
  <c r="S2208" i="1"/>
  <c r="F2211" i="1"/>
  <c r="J2211" i="1" s="1"/>
  <c r="O2211" i="1" l="1"/>
  <c r="R2211" i="1" s="1"/>
  <c r="F2212" i="1"/>
  <c r="J2212" i="1" s="1"/>
  <c r="S2209" i="1"/>
  <c r="O2212" i="1" l="1"/>
  <c r="R2212" i="1" s="1"/>
  <c r="S2210" i="1"/>
  <c r="F2213" i="1"/>
  <c r="J2213" i="1" s="1"/>
  <c r="S2211" i="1" l="1"/>
  <c r="O2213" i="1"/>
  <c r="R2213" i="1" s="1"/>
  <c r="F2214" i="1"/>
  <c r="O2214" i="1" s="1"/>
  <c r="R2214" i="1" s="1"/>
  <c r="J2214" i="1" l="1"/>
  <c r="S2212" i="1"/>
  <c r="F2215" i="1"/>
  <c r="O2215" i="1" s="1"/>
  <c r="R2215" i="1" s="1"/>
  <c r="J2215" i="1" l="1"/>
  <c r="S2213" i="1"/>
  <c r="F2216" i="1"/>
  <c r="J2216" i="1" s="1"/>
  <c r="O2216" i="1" l="1"/>
  <c r="R2216" i="1" s="1"/>
  <c r="F2217" i="1"/>
  <c r="J2217" i="1" s="1"/>
  <c r="S2214" i="1"/>
  <c r="O2217" i="1" l="1"/>
  <c r="R2217" i="1" s="1"/>
  <c r="S2215" i="1"/>
  <c r="F2218" i="1"/>
  <c r="J2218" i="1" s="1"/>
  <c r="O2218" i="1" l="1"/>
  <c r="R2218" i="1" s="1"/>
  <c r="S2216" i="1"/>
  <c r="F2219" i="1"/>
  <c r="O2219" i="1" s="1"/>
  <c r="R2219" i="1" s="1"/>
  <c r="J2219" i="1" l="1"/>
  <c r="S2217" i="1"/>
  <c r="F2220" i="1"/>
  <c r="O2220" i="1" s="1"/>
  <c r="R2220" i="1" s="1"/>
  <c r="J2220" i="1" l="1"/>
  <c r="S2218" i="1"/>
  <c r="F2221" i="1"/>
  <c r="J2221" i="1" s="1"/>
  <c r="O2221" i="1" l="1"/>
  <c r="R2221" i="1" s="1"/>
  <c r="F2222" i="1"/>
  <c r="J2222" i="1" s="1"/>
  <c r="S2219" i="1"/>
  <c r="O2222" i="1" l="1"/>
  <c r="R2222" i="1" s="1"/>
  <c r="S2220" i="1"/>
  <c r="F2223" i="1"/>
  <c r="O2223" i="1" s="1"/>
  <c r="R2223" i="1" s="1"/>
  <c r="J2223" i="1" l="1"/>
  <c r="S2221" i="1"/>
  <c r="F2224" i="1"/>
  <c r="O2224" i="1" s="1"/>
  <c r="R2224" i="1" s="1"/>
  <c r="S2222" i="1" l="1"/>
  <c r="J2224" i="1"/>
  <c r="F2225" i="1"/>
  <c r="O2225" i="1" s="1"/>
  <c r="R2225" i="1" s="1"/>
  <c r="J2225" i="1" l="1"/>
  <c r="S2223" i="1"/>
  <c r="F2226" i="1"/>
  <c r="J2226" i="1" s="1"/>
  <c r="O2226" i="1" l="1"/>
  <c r="R2226" i="1" s="1"/>
  <c r="S2224" i="1"/>
  <c r="F2227" i="1"/>
  <c r="O2227" i="1" s="1"/>
  <c r="R2227" i="1" s="1"/>
  <c r="F2228" i="1" l="1"/>
  <c r="J2228" i="1" s="1"/>
  <c r="J2227" i="1"/>
  <c r="S2225" i="1"/>
  <c r="O2228" i="1" l="1"/>
  <c r="R2228" i="1" s="1"/>
  <c r="S2226" i="1"/>
  <c r="F2229" i="1"/>
  <c r="O2229" i="1" s="1"/>
  <c r="R2229" i="1" s="1"/>
  <c r="J2229" i="1" l="1"/>
  <c r="F2230" i="1"/>
  <c r="J2230" i="1" s="1"/>
  <c r="S2227" i="1"/>
  <c r="O2230" i="1" l="1"/>
  <c r="R2230" i="1" s="1"/>
  <c r="S2228" i="1"/>
  <c r="F2231" i="1"/>
  <c r="O2231" i="1" s="1"/>
  <c r="R2231" i="1" s="1"/>
  <c r="J2231" i="1" l="1"/>
  <c r="S2229" i="1"/>
  <c r="F2232" i="1"/>
  <c r="J2232" i="1" s="1"/>
  <c r="O2232" i="1" l="1"/>
  <c r="R2232" i="1" s="1"/>
  <c r="S2230" i="1"/>
  <c r="F2233" i="1"/>
  <c r="O2233" i="1" s="1"/>
  <c r="R2233" i="1" s="1"/>
  <c r="J2233" i="1" l="1"/>
  <c r="S2231" i="1"/>
  <c r="F2234" i="1"/>
  <c r="J2234" i="1" s="1"/>
  <c r="O2234" i="1" l="1"/>
  <c r="R2234" i="1" s="1"/>
  <c r="F2235" i="1"/>
  <c r="J2235" i="1" s="1"/>
  <c r="S2232" i="1"/>
  <c r="P2235" i="1" l="1"/>
  <c r="P2236" i="1" s="1"/>
  <c r="P2237" i="1" s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O2235" i="1"/>
  <c r="F2236" i="1"/>
  <c r="J2236" i="1" s="1"/>
  <c r="S2233" i="1"/>
  <c r="Q2235" i="1" l="1"/>
  <c r="Q2236" i="1" s="1"/>
  <c r="Q2237" i="1" s="1"/>
  <c r="Q2238" i="1" s="1"/>
  <c r="Q2239" i="1" s="1"/>
  <c r="Q2240" i="1" s="1"/>
  <c r="Q2241" i="1" s="1"/>
  <c r="Q2242" i="1" s="1"/>
  <c r="Q2243" i="1" s="1"/>
  <c r="Q2244" i="1" s="1"/>
  <c r="Q2245" i="1" s="1"/>
  <c r="Q2246" i="1" s="1"/>
  <c r="Q2247" i="1" s="1"/>
  <c r="Q2248" i="1" s="1"/>
  <c r="Q2249" i="1" s="1"/>
  <c r="Q2250" i="1" s="1"/>
  <c r="Q2251" i="1" s="1"/>
  <c r="Q2252" i="1" s="1"/>
  <c r="Q2253" i="1" s="1"/>
  <c r="Q2254" i="1" s="1"/>
  <c r="Q2255" i="1" s="1"/>
  <c r="Q2256" i="1" s="1"/>
  <c r="Q2257" i="1" s="1"/>
  <c r="Q2258" i="1" s="1"/>
  <c r="Q2259" i="1" s="1"/>
  <c r="Q2260" i="1" s="1"/>
  <c r="Q2261" i="1" s="1"/>
  <c r="Q2262" i="1" s="1"/>
  <c r="Q2263" i="1" s="1"/>
  <c r="Q2264" i="1" s="1"/>
  <c r="F2237" i="1"/>
  <c r="J2237" i="1" s="1"/>
  <c r="O2236" i="1"/>
  <c r="S2234" i="1"/>
  <c r="R2236" i="1" l="1"/>
  <c r="R2235" i="1"/>
  <c r="O2237" i="1"/>
  <c r="R2237" i="1" s="1"/>
  <c r="S2235" i="1"/>
  <c r="F2238" i="1"/>
  <c r="J2238" i="1" s="1"/>
  <c r="O2238" i="1" l="1"/>
  <c r="R2238" i="1" s="1"/>
  <c r="F2239" i="1"/>
  <c r="J2239" i="1" s="1"/>
  <c r="S2236" i="1"/>
  <c r="O2239" i="1" l="1"/>
  <c r="R2239" i="1" s="1"/>
  <c r="S2237" i="1"/>
  <c r="F2240" i="1"/>
  <c r="J2240" i="1" s="1"/>
  <c r="S2238" i="1" l="1"/>
  <c r="O2240" i="1"/>
  <c r="R2240" i="1" s="1"/>
  <c r="F2241" i="1"/>
  <c r="O2241" i="1" s="1"/>
  <c r="R2241" i="1" s="1"/>
  <c r="J2241" i="1" l="1"/>
  <c r="S2239" i="1"/>
  <c r="F2242" i="1"/>
  <c r="J2242" i="1" s="1"/>
  <c r="O2242" i="1" l="1"/>
  <c r="R2242" i="1" s="1"/>
  <c r="F2243" i="1"/>
  <c r="J2243" i="1" s="1"/>
  <c r="S2240" i="1"/>
  <c r="O2243" i="1" l="1"/>
  <c r="R2243" i="1" s="1"/>
  <c r="F2244" i="1"/>
  <c r="J2244" i="1" s="1"/>
  <c r="S2241" i="1"/>
  <c r="O2244" i="1" l="1"/>
  <c r="R2244" i="1" s="1"/>
  <c r="F2245" i="1"/>
  <c r="J2245" i="1" s="1"/>
  <c r="S2242" i="1"/>
  <c r="O2245" i="1" l="1"/>
  <c r="R2245" i="1" s="1"/>
  <c r="F2246" i="1"/>
  <c r="J2246" i="1" s="1"/>
  <c r="S2243" i="1"/>
  <c r="O2246" i="1" l="1"/>
  <c r="R2246" i="1" s="1"/>
  <c r="F2247" i="1"/>
  <c r="J2247" i="1" s="1"/>
  <c r="S2244" i="1"/>
  <c r="O2247" i="1" l="1"/>
  <c r="R2247" i="1" s="1"/>
  <c r="F2248" i="1"/>
  <c r="J2248" i="1" s="1"/>
  <c r="S2245" i="1"/>
  <c r="O2248" i="1" l="1"/>
  <c r="R2248" i="1" s="1"/>
  <c r="F2249" i="1"/>
  <c r="J2249" i="1" s="1"/>
  <c r="S2246" i="1"/>
  <c r="O2249" i="1" l="1"/>
  <c r="R2249" i="1" s="1"/>
  <c r="F2250" i="1"/>
  <c r="J2250" i="1" s="1"/>
  <c r="S2247" i="1"/>
  <c r="O2250" i="1" l="1"/>
  <c r="R2250" i="1" s="1"/>
  <c r="F2251" i="1"/>
  <c r="J2251" i="1" s="1"/>
  <c r="S2248" i="1"/>
  <c r="O2251" i="1" l="1"/>
  <c r="R2251" i="1" s="1"/>
  <c r="F2252" i="1"/>
  <c r="O2252" i="1" s="1"/>
  <c r="R2252" i="1" s="1"/>
  <c r="S2249" i="1"/>
  <c r="F2253" i="1" l="1"/>
  <c r="J2253" i="1" s="1"/>
  <c r="J2252" i="1"/>
  <c r="S2250" i="1"/>
  <c r="O2253" i="1" l="1"/>
  <c r="R2253" i="1" s="1"/>
  <c r="F2254" i="1"/>
  <c r="J2254" i="1" s="1"/>
  <c r="S2251" i="1"/>
  <c r="O2254" i="1" l="1"/>
  <c r="R2254" i="1" s="1"/>
  <c r="F2255" i="1"/>
  <c r="J2255" i="1" s="1"/>
  <c r="S2252" i="1"/>
  <c r="O2255" i="1" l="1"/>
  <c r="R2255" i="1" s="1"/>
  <c r="F2256" i="1"/>
  <c r="J2256" i="1" s="1"/>
  <c r="S2253" i="1"/>
  <c r="O2256" i="1" l="1"/>
  <c r="R2256" i="1" s="1"/>
  <c r="F2257" i="1"/>
  <c r="O2257" i="1" s="1"/>
  <c r="R2257" i="1" s="1"/>
  <c r="S2254" i="1"/>
  <c r="J2257" i="1" l="1"/>
  <c r="F2258" i="1"/>
  <c r="J2258" i="1" s="1"/>
  <c r="S2255" i="1"/>
  <c r="O2258" i="1" l="1"/>
  <c r="R2258" i="1" s="1"/>
  <c r="F2259" i="1"/>
  <c r="J2259" i="1" s="1"/>
  <c r="S2256" i="1"/>
  <c r="O2259" i="1" l="1"/>
  <c r="R2259" i="1" s="1"/>
  <c r="F2260" i="1"/>
  <c r="O2260" i="1" s="1"/>
  <c r="R2260" i="1" s="1"/>
  <c r="S2257" i="1"/>
  <c r="J2260" i="1" l="1"/>
  <c r="F2261" i="1"/>
  <c r="J2261" i="1" s="1"/>
  <c r="S2258" i="1"/>
  <c r="O2261" i="1" l="1"/>
  <c r="R2261" i="1" s="1"/>
  <c r="F2262" i="1"/>
  <c r="J2262" i="1" s="1"/>
  <c r="S2259" i="1"/>
  <c r="O2262" i="1" l="1"/>
  <c r="R2262" i="1" s="1"/>
  <c r="F2263" i="1"/>
  <c r="J2263" i="1" s="1"/>
  <c r="S2260" i="1"/>
  <c r="O2263" i="1" l="1"/>
  <c r="R2263" i="1" s="1"/>
  <c r="F2264" i="1"/>
  <c r="J2264" i="1" s="1"/>
  <c r="S2261" i="1"/>
  <c r="O2264" i="1" l="1"/>
  <c r="R2264" i="1" s="1"/>
  <c r="F2265" i="1"/>
  <c r="J2265" i="1" s="1"/>
  <c r="S2262" i="1"/>
  <c r="P2265" i="1" l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O2265" i="1"/>
  <c r="S2263" i="1"/>
  <c r="F2266" i="1"/>
  <c r="O2266" i="1" s="1"/>
  <c r="Q2265" i="1" l="1"/>
  <c r="Q2266" i="1" s="1"/>
  <c r="Q2267" i="1" s="1"/>
  <c r="Q2268" i="1" s="1"/>
  <c r="Q2269" i="1" s="1"/>
  <c r="Q2270" i="1" s="1"/>
  <c r="Q2271" i="1" s="1"/>
  <c r="Q2272" i="1" s="1"/>
  <c r="Q2273" i="1" s="1"/>
  <c r="Q2274" i="1" s="1"/>
  <c r="Q2275" i="1" s="1"/>
  <c r="Q2276" i="1" s="1"/>
  <c r="Q2277" i="1" s="1"/>
  <c r="Q2278" i="1" s="1"/>
  <c r="Q2279" i="1" s="1"/>
  <c r="Q2280" i="1" s="1"/>
  <c r="Q2281" i="1" s="1"/>
  <c r="Q2282" i="1" s="1"/>
  <c r="Q2283" i="1" s="1"/>
  <c r="Q2284" i="1" s="1"/>
  <c r="Q2285" i="1" s="1"/>
  <c r="Q2286" i="1" s="1"/>
  <c r="Q2287" i="1" s="1"/>
  <c r="Q2288" i="1" s="1"/>
  <c r="Q2289" i="1" s="1"/>
  <c r="Q2290" i="1" s="1"/>
  <c r="Q2291" i="1" s="1"/>
  <c r="Q2292" i="1" s="1"/>
  <c r="Q2293" i="1" s="1"/>
  <c r="Q2294" i="1" s="1"/>
  <c r="Q2295" i="1" s="1"/>
  <c r="J2266" i="1"/>
  <c r="S2264" i="1"/>
  <c r="F2267" i="1"/>
  <c r="O2267" i="1" s="1"/>
  <c r="R2267" i="1" l="1"/>
  <c r="R2265" i="1"/>
  <c r="R2266" i="1"/>
  <c r="S2265" i="1"/>
  <c r="J2267" i="1"/>
  <c r="F2268" i="1"/>
  <c r="O2268" i="1" s="1"/>
  <c r="R2268" i="1" s="1"/>
  <c r="S2266" i="1" l="1"/>
  <c r="J2268" i="1"/>
  <c r="F2269" i="1"/>
  <c r="O2269" i="1" s="1"/>
  <c r="R2269" i="1" s="1"/>
  <c r="J2269" i="1" l="1"/>
  <c r="S2267" i="1"/>
  <c r="F2270" i="1"/>
  <c r="O2270" i="1" s="1"/>
  <c r="R2270" i="1" s="1"/>
  <c r="J2270" i="1" l="1"/>
  <c r="S2268" i="1"/>
  <c r="F2271" i="1"/>
  <c r="J2271" i="1" s="1"/>
  <c r="O2271" i="1" l="1"/>
  <c r="R2271" i="1" s="1"/>
  <c r="F2272" i="1"/>
  <c r="J2272" i="1" s="1"/>
  <c r="S2269" i="1"/>
  <c r="O2272" i="1" l="1"/>
  <c r="R2272" i="1" s="1"/>
  <c r="S2270" i="1"/>
  <c r="F2273" i="1"/>
  <c r="J2273" i="1" s="1"/>
  <c r="O2273" i="1" l="1"/>
  <c r="R2273" i="1" s="1"/>
  <c r="S2271" i="1"/>
  <c r="F2274" i="1"/>
  <c r="J2274" i="1" s="1"/>
  <c r="S2272" i="1" l="1"/>
  <c r="O2274" i="1"/>
  <c r="R2274" i="1" s="1"/>
  <c r="F2275" i="1"/>
  <c r="O2275" i="1" s="1"/>
  <c r="R2275" i="1" s="1"/>
  <c r="J2275" i="1" l="1"/>
  <c r="S2273" i="1"/>
  <c r="F2276" i="1"/>
  <c r="J2276" i="1" s="1"/>
  <c r="O2276" i="1" l="1"/>
  <c r="R2276" i="1" s="1"/>
  <c r="F2277" i="1"/>
  <c r="J2277" i="1" s="1"/>
  <c r="S2274" i="1"/>
  <c r="O2277" i="1" l="1"/>
  <c r="R2277" i="1" s="1"/>
  <c r="S2275" i="1"/>
  <c r="F2278" i="1"/>
  <c r="J2278" i="1" s="1"/>
  <c r="O2278" i="1" l="1"/>
  <c r="R2278" i="1" s="1"/>
  <c r="S2276" i="1"/>
  <c r="F2279" i="1"/>
  <c r="O2279" i="1" s="1"/>
  <c r="R2279" i="1" s="1"/>
  <c r="J2279" i="1" l="1"/>
  <c r="F2280" i="1"/>
  <c r="J2280" i="1" s="1"/>
  <c r="S2277" i="1"/>
  <c r="O2280" i="1" l="1"/>
  <c r="R2280" i="1" s="1"/>
  <c r="S2278" i="1"/>
  <c r="F2281" i="1"/>
  <c r="J2281" i="1" s="1"/>
  <c r="O2281" i="1" l="1"/>
  <c r="R2281" i="1" s="1"/>
  <c r="S2279" i="1"/>
  <c r="F2282" i="1"/>
  <c r="J2282" i="1" s="1"/>
  <c r="O2282" i="1" l="1"/>
  <c r="R2282" i="1" s="1"/>
  <c r="F2283" i="1"/>
  <c r="J2283" i="1" s="1"/>
  <c r="S2280" i="1"/>
  <c r="O2283" i="1" l="1"/>
  <c r="R2283" i="1" s="1"/>
  <c r="S2281" i="1"/>
  <c r="F2284" i="1"/>
  <c r="J2284" i="1" s="1"/>
  <c r="O2284" i="1" l="1"/>
  <c r="R2284" i="1" s="1"/>
  <c r="F2285" i="1"/>
  <c r="J2285" i="1" s="1"/>
  <c r="S2282" i="1"/>
  <c r="O2285" i="1" l="1"/>
  <c r="R2285" i="1" s="1"/>
  <c r="S2283" i="1"/>
  <c r="F2286" i="1"/>
  <c r="O2286" i="1" s="1"/>
  <c r="R2286" i="1" s="1"/>
  <c r="J2286" i="1" l="1"/>
  <c r="S2284" i="1"/>
  <c r="F2287" i="1"/>
  <c r="J2287" i="1" s="1"/>
  <c r="O2287" i="1" l="1"/>
  <c r="R2287" i="1" s="1"/>
  <c r="F2288" i="1"/>
  <c r="J2288" i="1" s="1"/>
  <c r="S2285" i="1"/>
  <c r="O2288" i="1" l="1"/>
  <c r="R2288" i="1" s="1"/>
  <c r="F2289" i="1"/>
  <c r="J2289" i="1" s="1"/>
  <c r="S2286" i="1"/>
  <c r="O2289" i="1" l="1"/>
  <c r="R2289" i="1" s="1"/>
  <c r="F2290" i="1"/>
  <c r="J2290" i="1" s="1"/>
  <c r="S2287" i="1"/>
  <c r="O2290" i="1" l="1"/>
  <c r="R2290" i="1" s="1"/>
  <c r="F2291" i="1"/>
  <c r="J2291" i="1" s="1"/>
  <c r="S2288" i="1"/>
  <c r="O2291" i="1" l="1"/>
  <c r="R2291" i="1" s="1"/>
  <c r="F2292" i="1"/>
  <c r="O2292" i="1" s="1"/>
  <c r="R2292" i="1" s="1"/>
  <c r="S2289" i="1"/>
  <c r="J2292" i="1" l="1"/>
  <c r="F2293" i="1"/>
  <c r="J2293" i="1" s="1"/>
  <c r="S2290" i="1"/>
  <c r="O2293" i="1" l="1"/>
  <c r="R2293" i="1" s="1"/>
  <c r="F2294" i="1"/>
  <c r="J2294" i="1" s="1"/>
  <c r="S2291" i="1"/>
  <c r="O2294" i="1" l="1"/>
  <c r="R2294" i="1" s="1"/>
  <c r="F2295" i="1"/>
  <c r="J2295" i="1" s="1"/>
  <c r="S2292" i="1"/>
  <c r="O2295" i="1" l="1"/>
  <c r="P2296" i="1" s="1"/>
  <c r="F2296" i="1"/>
  <c r="J2296" i="1" s="1"/>
  <c r="S2293" i="1"/>
  <c r="R2295" i="1" l="1"/>
  <c r="O2296" i="1"/>
  <c r="F2297" i="1"/>
  <c r="J2297" i="1" s="1"/>
  <c r="S2294" i="1"/>
  <c r="P2297" i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Q2296" i="1"/>
  <c r="Q2297" i="1" s="1"/>
  <c r="Q2298" i="1" s="1"/>
  <c r="Q2299" i="1" s="1"/>
  <c r="Q2300" i="1" s="1"/>
  <c r="Q2301" i="1" s="1"/>
  <c r="Q2302" i="1" s="1"/>
  <c r="Q2303" i="1" s="1"/>
  <c r="Q2304" i="1" s="1"/>
  <c r="Q2305" i="1" s="1"/>
  <c r="Q2306" i="1" s="1"/>
  <c r="Q2307" i="1" s="1"/>
  <c r="Q2308" i="1" s="1"/>
  <c r="Q2309" i="1" s="1"/>
  <c r="Q2310" i="1" s="1"/>
  <c r="Q2311" i="1" s="1"/>
  <c r="Q2312" i="1" s="1"/>
  <c r="Q2313" i="1" s="1"/>
  <c r="Q2314" i="1" s="1"/>
  <c r="Q2315" i="1" s="1"/>
  <c r="Q2316" i="1" s="1"/>
  <c r="Q2317" i="1" s="1"/>
  <c r="Q2318" i="1" s="1"/>
  <c r="Q2319" i="1" s="1"/>
  <c r="Q2320" i="1" s="1"/>
  <c r="Q2321" i="1" s="1"/>
  <c r="Q2322" i="1" s="1"/>
  <c r="Q2323" i="1" s="1"/>
  <c r="Q2324" i="1" s="1"/>
  <c r="Q2325" i="1" s="1"/>
  <c r="O2297" i="1" l="1"/>
  <c r="R2297" i="1" s="1"/>
  <c r="S2295" i="1"/>
  <c r="F2298" i="1"/>
  <c r="O2298" i="1" s="1"/>
  <c r="R2298" i="1" s="1"/>
  <c r="R2296" i="1"/>
  <c r="S2296" i="1" l="1"/>
  <c r="J2298" i="1"/>
  <c r="F2299" i="1"/>
  <c r="O2299" i="1" s="1"/>
  <c r="R2299" i="1" s="1"/>
  <c r="J2299" i="1" l="1"/>
  <c r="S2297" i="1"/>
  <c r="F2300" i="1"/>
  <c r="J2300" i="1" s="1"/>
  <c r="O2300" i="1" l="1"/>
  <c r="R2300" i="1" s="1"/>
  <c r="F2301" i="1"/>
  <c r="J2301" i="1" s="1"/>
  <c r="S2298" i="1"/>
  <c r="O2301" i="1" l="1"/>
  <c r="R2301" i="1" s="1"/>
  <c r="F2302" i="1"/>
  <c r="J2302" i="1" s="1"/>
  <c r="S2299" i="1"/>
  <c r="O2302" i="1" l="1"/>
  <c r="R2302" i="1" s="1"/>
  <c r="F2303" i="1"/>
  <c r="J2303" i="1" s="1"/>
  <c r="S2300" i="1"/>
  <c r="O2303" i="1" l="1"/>
  <c r="R2303" i="1" s="1"/>
  <c r="F2304" i="1"/>
  <c r="J2304" i="1" s="1"/>
  <c r="S2301" i="1"/>
  <c r="O2304" i="1" l="1"/>
  <c r="R2304" i="1" s="1"/>
  <c r="F2305" i="1"/>
  <c r="O2305" i="1" s="1"/>
  <c r="R2305" i="1" s="1"/>
  <c r="S2302" i="1"/>
  <c r="J2305" i="1" l="1"/>
  <c r="F2306" i="1"/>
  <c r="J2306" i="1" s="1"/>
  <c r="S2303" i="1"/>
  <c r="O2306" i="1" l="1"/>
  <c r="R2306" i="1" s="1"/>
  <c r="S2304" i="1"/>
  <c r="F2307" i="1"/>
  <c r="O2307" i="1" s="1"/>
  <c r="R2307" i="1" s="1"/>
  <c r="J2307" i="1" l="1"/>
  <c r="S2305" i="1"/>
  <c r="F2308" i="1"/>
  <c r="O2308" i="1" s="1"/>
  <c r="R2308" i="1" s="1"/>
  <c r="J2308" i="1" l="1"/>
  <c r="S2306" i="1"/>
  <c r="F2309" i="1"/>
  <c r="O2309" i="1" s="1"/>
  <c r="R2309" i="1" s="1"/>
  <c r="J2309" i="1" l="1"/>
  <c r="S2307" i="1"/>
  <c r="F2310" i="1"/>
  <c r="J2310" i="1" s="1"/>
  <c r="O2310" i="1" l="1"/>
  <c r="R2310" i="1" s="1"/>
  <c r="S2308" i="1"/>
  <c r="F2311" i="1"/>
  <c r="J2311" i="1" s="1"/>
  <c r="O2311" i="1" l="1"/>
  <c r="R2311" i="1" s="1"/>
  <c r="S2309" i="1"/>
  <c r="F2312" i="1"/>
  <c r="J2312" i="1" s="1"/>
  <c r="O2312" i="1" l="1"/>
  <c r="R2312" i="1" s="1"/>
  <c r="S2310" i="1"/>
  <c r="F2313" i="1"/>
  <c r="J2313" i="1" s="1"/>
  <c r="O2313" i="1" l="1"/>
  <c r="R2313" i="1" s="1"/>
  <c r="S2311" i="1"/>
  <c r="F2314" i="1"/>
  <c r="J2314" i="1" s="1"/>
  <c r="O2314" i="1" l="1"/>
  <c r="R2314" i="1" s="1"/>
  <c r="S2312" i="1"/>
  <c r="F2315" i="1"/>
  <c r="J2315" i="1" s="1"/>
  <c r="O2315" i="1" l="1"/>
  <c r="R2315" i="1" s="1"/>
  <c r="S2313" i="1"/>
  <c r="F2316" i="1"/>
  <c r="J2316" i="1" s="1"/>
  <c r="O2316" i="1" l="1"/>
  <c r="R2316" i="1" s="1"/>
  <c r="S2314" i="1"/>
  <c r="F2317" i="1"/>
  <c r="J2317" i="1" s="1"/>
  <c r="O2317" i="1" l="1"/>
  <c r="R2317" i="1" s="1"/>
  <c r="S2315" i="1"/>
  <c r="F2318" i="1"/>
  <c r="J2318" i="1" s="1"/>
  <c r="O2318" i="1" l="1"/>
  <c r="R2318" i="1" s="1"/>
  <c r="S2316" i="1"/>
  <c r="F2319" i="1"/>
  <c r="O2319" i="1" s="1"/>
  <c r="R2319" i="1" s="1"/>
  <c r="J2319" i="1" l="1"/>
  <c r="S2317" i="1"/>
  <c r="F2320" i="1"/>
  <c r="J2320" i="1" s="1"/>
  <c r="O2320" i="1" l="1"/>
  <c r="R2320" i="1" s="1"/>
  <c r="S2318" i="1"/>
  <c r="F2321" i="1"/>
  <c r="J2321" i="1" s="1"/>
  <c r="O2321" i="1" l="1"/>
  <c r="R2321" i="1" s="1"/>
  <c r="F2322" i="1"/>
  <c r="J2322" i="1" s="1"/>
  <c r="S2319" i="1"/>
  <c r="O2322" i="1" l="1"/>
  <c r="R2322" i="1" s="1"/>
  <c r="S2320" i="1"/>
  <c r="F2323" i="1"/>
  <c r="O2323" i="1" s="1"/>
  <c r="R2323" i="1" s="1"/>
  <c r="S2321" i="1" l="1"/>
  <c r="J2323" i="1"/>
  <c r="F2324" i="1"/>
  <c r="J2324" i="1" s="1"/>
  <c r="O2324" i="1" l="1"/>
  <c r="R2324" i="1" s="1"/>
  <c r="F2325" i="1"/>
  <c r="J2325" i="1" s="1"/>
  <c r="S2322" i="1"/>
  <c r="O2325" i="1" l="1"/>
  <c r="R2325" i="1" s="1"/>
  <c r="S2323" i="1"/>
  <c r="F2326" i="1"/>
  <c r="J2326" i="1" s="1"/>
  <c r="P2326" i="1" l="1"/>
  <c r="P2327" i="1" s="1"/>
  <c r="P2328" i="1" s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P2356" i="1" s="1"/>
  <c r="F2327" i="1"/>
  <c r="J2327" i="1" s="1"/>
  <c r="S2324" i="1"/>
  <c r="O2326" i="1"/>
  <c r="Q2326" i="1" l="1"/>
  <c r="Q2327" i="1" s="1"/>
  <c r="Q2328" i="1" s="1"/>
  <c r="Q2329" i="1" s="1"/>
  <c r="Q2330" i="1" s="1"/>
  <c r="Q2331" i="1" s="1"/>
  <c r="Q2332" i="1" s="1"/>
  <c r="Q2333" i="1" s="1"/>
  <c r="Q2334" i="1" s="1"/>
  <c r="Q2335" i="1" s="1"/>
  <c r="Q2336" i="1" s="1"/>
  <c r="Q2337" i="1" s="1"/>
  <c r="Q2338" i="1" s="1"/>
  <c r="Q2339" i="1" s="1"/>
  <c r="Q2340" i="1" s="1"/>
  <c r="Q2341" i="1" s="1"/>
  <c r="Q2342" i="1" s="1"/>
  <c r="Q2343" i="1" s="1"/>
  <c r="Q2344" i="1" s="1"/>
  <c r="Q2345" i="1" s="1"/>
  <c r="Q2346" i="1" s="1"/>
  <c r="Q2347" i="1" s="1"/>
  <c r="Q2348" i="1" s="1"/>
  <c r="Q2349" i="1" s="1"/>
  <c r="Q2350" i="1" s="1"/>
  <c r="Q2351" i="1" s="1"/>
  <c r="Q2352" i="1" s="1"/>
  <c r="Q2353" i="1" s="1"/>
  <c r="Q2354" i="1" s="1"/>
  <c r="Q2355" i="1" s="1"/>
  <c r="Q2356" i="1" s="1"/>
  <c r="O2327" i="1"/>
  <c r="S2325" i="1"/>
  <c r="F2328" i="1"/>
  <c r="J2328" i="1" s="1"/>
  <c r="R2327" i="1" l="1"/>
  <c r="R2326" i="1"/>
  <c r="O2328" i="1"/>
  <c r="R2328" i="1" s="1"/>
  <c r="S2326" i="1"/>
  <c r="F2329" i="1"/>
  <c r="J2329" i="1" s="1"/>
  <c r="O2329" i="1" l="1"/>
  <c r="R2329" i="1" s="1"/>
  <c r="S2327" i="1"/>
  <c r="F2330" i="1"/>
  <c r="J2330" i="1" s="1"/>
  <c r="O2330" i="1" l="1"/>
  <c r="R2330" i="1" s="1"/>
  <c r="S2328" i="1"/>
  <c r="F2331" i="1"/>
  <c r="O2331" i="1" s="1"/>
  <c r="R2331" i="1" s="1"/>
  <c r="J2331" i="1" l="1"/>
  <c r="S2329" i="1"/>
  <c r="F2332" i="1"/>
  <c r="O2332" i="1" s="1"/>
  <c r="R2332" i="1" s="1"/>
  <c r="J2332" i="1" l="1"/>
  <c r="S2330" i="1"/>
  <c r="F2333" i="1"/>
  <c r="J2333" i="1" s="1"/>
  <c r="O2333" i="1" l="1"/>
  <c r="R2333" i="1" s="1"/>
  <c r="S2331" i="1"/>
  <c r="F2334" i="1"/>
  <c r="J2334" i="1" s="1"/>
  <c r="O2334" i="1" l="1"/>
  <c r="R2334" i="1" s="1"/>
  <c r="S2332" i="1"/>
  <c r="F2335" i="1"/>
  <c r="J2335" i="1" s="1"/>
  <c r="O2335" i="1" l="1"/>
  <c r="R2335" i="1" s="1"/>
  <c r="F2336" i="1"/>
  <c r="J2336" i="1" s="1"/>
  <c r="S2333" i="1"/>
  <c r="O2336" i="1" l="1"/>
  <c r="R2336" i="1" s="1"/>
  <c r="S2334" i="1"/>
  <c r="F2337" i="1"/>
  <c r="J2337" i="1" s="1"/>
  <c r="O2337" i="1" l="1"/>
  <c r="R2337" i="1" s="1"/>
  <c r="S2335" i="1"/>
  <c r="F2338" i="1"/>
  <c r="J2338" i="1" s="1"/>
  <c r="O2338" i="1" l="1"/>
  <c r="R2338" i="1" s="1"/>
  <c r="F2339" i="1"/>
  <c r="J2339" i="1" s="1"/>
  <c r="S2336" i="1"/>
  <c r="O2339" i="1" l="1"/>
  <c r="R2339" i="1" s="1"/>
  <c r="S2337" i="1"/>
  <c r="F2340" i="1"/>
  <c r="O2340" i="1" s="1"/>
  <c r="R2340" i="1" s="1"/>
  <c r="J2340" i="1" l="1"/>
  <c r="S2338" i="1"/>
  <c r="F2341" i="1"/>
  <c r="J2341" i="1" s="1"/>
  <c r="O2341" i="1" l="1"/>
  <c r="R2341" i="1" s="1"/>
  <c r="S2339" i="1"/>
  <c r="F2342" i="1"/>
  <c r="J2342" i="1" s="1"/>
  <c r="O2342" i="1" l="1"/>
  <c r="R2342" i="1" s="1"/>
  <c r="S2340" i="1"/>
  <c r="F2343" i="1"/>
  <c r="J2343" i="1" s="1"/>
  <c r="O2343" i="1" l="1"/>
  <c r="R2343" i="1" s="1"/>
  <c r="S2341" i="1"/>
  <c r="F2344" i="1"/>
  <c r="J2344" i="1" s="1"/>
  <c r="O2344" i="1" l="1"/>
  <c r="R2344" i="1" s="1"/>
  <c r="S2342" i="1"/>
  <c r="F2345" i="1"/>
  <c r="O2345" i="1" s="1"/>
  <c r="R2345" i="1" s="1"/>
  <c r="S2343" i="1" l="1"/>
  <c r="J2345" i="1"/>
  <c r="F2346" i="1"/>
  <c r="O2346" i="1" s="1"/>
  <c r="R2346" i="1" s="1"/>
  <c r="F2347" i="1" l="1"/>
  <c r="J2347" i="1" s="1"/>
  <c r="J2346" i="1"/>
  <c r="S2344" i="1"/>
  <c r="O2347" i="1" l="1"/>
  <c r="R2347" i="1" s="1"/>
  <c r="F2348" i="1"/>
  <c r="J2348" i="1" s="1"/>
  <c r="S2345" i="1"/>
  <c r="O2348" i="1" l="1"/>
  <c r="R2348" i="1" s="1"/>
  <c r="S2346" i="1"/>
  <c r="F2349" i="1"/>
  <c r="J2349" i="1" s="1"/>
  <c r="O2349" i="1" l="1"/>
  <c r="R2349" i="1" s="1"/>
  <c r="S2347" i="1"/>
  <c r="F2350" i="1"/>
  <c r="J2350" i="1" s="1"/>
  <c r="O2350" i="1" l="1"/>
  <c r="R2350" i="1" s="1"/>
  <c r="S2348" i="1"/>
  <c r="F2351" i="1"/>
  <c r="J2351" i="1" s="1"/>
  <c r="O2351" i="1" l="1"/>
  <c r="R2351" i="1" s="1"/>
  <c r="F2352" i="1"/>
  <c r="J2352" i="1" s="1"/>
  <c r="S2349" i="1"/>
  <c r="O2352" i="1" l="1"/>
  <c r="R2352" i="1" s="1"/>
  <c r="S2350" i="1"/>
  <c r="F2353" i="1"/>
  <c r="O2353" i="1" s="1"/>
  <c r="R2353" i="1" s="1"/>
  <c r="J2353" i="1" l="1"/>
  <c r="S2351" i="1"/>
  <c r="F2354" i="1"/>
  <c r="J2354" i="1" s="1"/>
  <c r="O2354" i="1" l="1"/>
  <c r="R2354" i="1" s="1"/>
  <c r="F2355" i="1"/>
  <c r="J2355" i="1" s="1"/>
  <c r="S2352" i="1"/>
  <c r="O2355" i="1" l="1"/>
  <c r="R2355" i="1" s="1"/>
  <c r="F2356" i="1"/>
  <c r="J2356" i="1" s="1"/>
  <c r="S2353" i="1"/>
  <c r="O2356" i="1" l="1"/>
  <c r="P2357" i="1" s="1"/>
  <c r="F2357" i="1"/>
  <c r="J2357" i="1" s="1"/>
  <c r="S2354" i="1"/>
  <c r="O2357" i="1" l="1"/>
  <c r="R2356" i="1"/>
  <c r="F2358" i="1"/>
  <c r="J2358" i="1" s="1"/>
  <c r="P2358" i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P2387" i="1" s="1"/>
  <c r="Q2357" i="1"/>
  <c r="Q2358" i="1" s="1"/>
  <c r="Q2359" i="1" s="1"/>
  <c r="Q2360" i="1" s="1"/>
  <c r="Q2361" i="1" s="1"/>
  <c r="Q2362" i="1" s="1"/>
  <c r="Q2363" i="1" s="1"/>
  <c r="Q2364" i="1" s="1"/>
  <c r="Q2365" i="1" s="1"/>
  <c r="Q2366" i="1" s="1"/>
  <c r="Q2367" i="1" s="1"/>
  <c r="Q2368" i="1" s="1"/>
  <c r="Q2369" i="1" s="1"/>
  <c r="Q2370" i="1" s="1"/>
  <c r="Q2371" i="1" s="1"/>
  <c r="Q2372" i="1" s="1"/>
  <c r="Q2373" i="1" s="1"/>
  <c r="Q2374" i="1" s="1"/>
  <c r="Q2375" i="1" s="1"/>
  <c r="Q2376" i="1" s="1"/>
  <c r="Q2377" i="1" s="1"/>
  <c r="Q2378" i="1" s="1"/>
  <c r="Q2379" i="1" s="1"/>
  <c r="Q2380" i="1" s="1"/>
  <c r="Q2381" i="1" s="1"/>
  <c r="Q2382" i="1" s="1"/>
  <c r="Q2383" i="1" s="1"/>
  <c r="Q2384" i="1" s="1"/>
  <c r="Q2385" i="1" s="1"/>
  <c r="Q2386" i="1" s="1"/>
  <c r="Q2387" i="1" s="1"/>
  <c r="S2355" i="1"/>
  <c r="O2358" i="1" l="1"/>
  <c r="R2358" i="1" s="1"/>
  <c r="R2357" i="1"/>
  <c r="F2359" i="1"/>
  <c r="J2359" i="1" s="1"/>
  <c r="S2356" i="1"/>
  <c r="O2359" i="1" l="1"/>
  <c r="R2359" i="1" s="1"/>
  <c r="F2360" i="1"/>
  <c r="J2360" i="1" s="1"/>
  <c r="S2357" i="1"/>
  <c r="O2360" i="1" l="1"/>
  <c r="R2360" i="1" s="1"/>
  <c r="F2361" i="1"/>
  <c r="J2361" i="1" s="1"/>
  <c r="S2358" i="1"/>
  <c r="O2361" i="1" l="1"/>
  <c r="R2361" i="1" s="1"/>
  <c r="F2362" i="1"/>
  <c r="J2362" i="1" s="1"/>
  <c r="S2359" i="1"/>
  <c r="O2362" i="1" l="1"/>
  <c r="R2362" i="1" s="1"/>
  <c r="S2360" i="1"/>
  <c r="F2363" i="1"/>
  <c r="O2363" i="1" s="1"/>
  <c r="R2363" i="1" s="1"/>
  <c r="J2363" i="1" l="1"/>
  <c r="S2361" i="1"/>
  <c r="F2364" i="1"/>
  <c r="O2364" i="1" s="1"/>
  <c r="R2364" i="1" s="1"/>
  <c r="J2364" i="1" l="1"/>
  <c r="S2362" i="1"/>
  <c r="F2365" i="1"/>
  <c r="O2365" i="1" s="1"/>
  <c r="R2365" i="1" s="1"/>
  <c r="S2363" i="1" l="1"/>
  <c r="J2365" i="1"/>
  <c r="F2366" i="1"/>
  <c r="O2366" i="1" s="1"/>
  <c r="R2366" i="1" s="1"/>
  <c r="J2366" i="1" l="1"/>
  <c r="S2364" i="1"/>
  <c r="F2367" i="1"/>
  <c r="J2367" i="1" s="1"/>
  <c r="O2367" i="1" l="1"/>
  <c r="R2367" i="1" s="1"/>
  <c r="F2368" i="1"/>
  <c r="J2368" i="1" s="1"/>
  <c r="S2365" i="1"/>
  <c r="O2368" i="1" l="1"/>
  <c r="R2368" i="1" s="1"/>
  <c r="S2366" i="1"/>
  <c r="F2369" i="1"/>
  <c r="J2369" i="1" s="1"/>
  <c r="O2369" i="1" l="1"/>
  <c r="R2369" i="1" s="1"/>
  <c r="S2367" i="1"/>
  <c r="F2370" i="1"/>
  <c r="O2370" i="1" s="1"/>
  <c r="R2370" i="1" s="1"/>
  <c r="J2370" i="1" l="1"/>
  <c r="S2368" i="1"/>
  <c r="F2371" i="1"/>
  <c r="J2371" i="1" s="1"/>
  <c r="O2371" i="1" l="1"/>
  <c r="R2371" i="1" s="1"/>
  <c r="S2369" i="1"/>
  <c r="F2372" i="1"/>
  <c r="J2372" i="1" s="1"/>
  <c r="O2372" i="1" l="1"/>
  <c r="R2372" i="1" s="1"/>
  <c r="S2370" i="1"/>
  <c r="F2373" i="1"/>
  <c r="J2373" i="1" s="1"/>
  <c r="O2373" i="1" l="1"/>
  <c r="R2373" i="1" s="1"/>
  <c r="S2371" i="1"/>
  <c r="F2374" i="1"/>
  <c r="J2374" i="1" s="1"/>
  <c r="O2374" i="1" l="1"/>
  <c r="R2374" i="1" s="1"/>
  <c r="S2372" i="1"/>
  <c r="F2375" i="1"/>
  <c r="J2375" i="1" s="1"/>
  <c r="O2375" i="1" l="1"/>
  <c r="R2375" i="1" s="1"/>
  <c r="S2373" i="1"/>
  <c r="F2376" i="1"/>
  <c r="J2376" i="1" s="1"/>
  <c r="O2376" i="1" l="1"/>
  <c r="R2376" i="1" s="1"/>
  <c r="S2374" i="1"/>
  <c r="F2377" i="1"/>
  <c r="J2377" i="1" s="1"/>
  <c r="O2377" i="1" l="1"/>
  <c r="R2377" i="1" s="1"/>
  <c r="S2375" i="1"/>
  <c r="F2378" i="1"/>
  <c r="J2378" i="1" s="1"/>
  <c r="O2378" i="1" l="1"/>
  <c r="R2378" i="1" s="1"/>
  <c r="S2376" i="1"/>
  <c r="F2379" i="1"/>
  <c r="O2379" i="1" s="1"/>
  <c r="R2379" i="1" s="1"/>
  <c r="J2379" i="1" l="1"/>
  <c r="S2377" i="1"/>
  <c r="F2380" i="1"/>
  <c r="J2380" i="1" s="1"/>
  <c r="O2380" i="1" l="1"/>
  <c r="R2380" i="1" s="1"/>
  <c r="F2381" i="1"/>
  <c r="J2381" i="1" s="1"/>
  <c r="S2378" i="1"/>
  <c r="O2381" i="1" l="1"/>
  <c r="R2381" i="1" s="1"/>
  <c r="F2382" i="1"/>
  <c r="J2382" i="1" s="1"/>
  <c r="S2379" i="1"/>
  <c r="O2382" i="1" l="1"/>
  <c r="R2382" i="1" s="1"/>
  <c r="F2383" i="1"/>
  <c r="J2383" i="1" s="1"/>
  <c r="S2380" i="1"/>
  <c r="O2383" i="1" l="1"/>
  <c r="R2383" i="1" s="1"/>
  <c r="F2384" i="1"/>
  <c r="J2384" i="1" s="1"/>
  <c r="S2381" i="1"/>
  <c r="O2384" i="1" l="1"/>
  <c r="R2384" i="1" s="1"/>
  <c r="F2385" i="1"/>
  <c r="J2385" i="1" s="1"/>
  <c r="S2382" i="1"/>
  <c r="O2385" i="1" l="1"/>
  <c r="R2385" i="1" s="1"/>
  <c r="F2386" i="1"/>
  <c r="J2386" i="1" s="1"/>
  <c r="S2383" i="1"/>
  <c r="O2386" i="1" l="1"/>
  <c r="R2386" i="1" s="1"/>
  <c r="F2387" i="1"/>
  <c r="J2387" i="1" s="1"/>
  <c r="S2384" i="1"/>
  <c r="O2387" i="1" l="1"/>
  <c r="P2388" i="1" s="1"/>
  <c r="F2388" i="1"/>
  <c r="J2388" i="1" s="1"/>
  <c r="S2385" i="1"/>
  <c r="R2387" i="1" l="1"/>
  <c r="O2388" i="1"/>
  <c r="F2389" i="1"/>
  <c r="J2389" i="1" s="1"/>
  <c r="P2389" i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Q2388" i="1"/>
  <c r="Q2389" i="1" s="1"/>
  <c r="Q2390" i="1" s="1"/>
  <c r="Q2391" i="1" s="1"/>
  <c r="Q2392" i="1" s="1"/>
  <c r="Q2393" i="1" s="1"/>
  <c r="Q2394" i="1" s="1"/>
  <c r="Q2395" i="1" s="1"/>
  <c r="Q2396" i="1" s="1"/>
  <c r="Q2397" i="1" s="1"/>
  <c r="Q2398" i="1" s="1"/>
  <c r="Q2399" i="1" s="1"/>
  <c r="Q2400" i="1" s="1"/>
  <c r="Q2401" i="1" s="1"/>
  <c r="Q2402" i="1" s="1"/>
  <c r="Q2403" i="1" s="1"/>
  <c r="Q2404" i="1" s="1"/>
  <c r="Q2405" i="1" s="1"/>
  <c r="Q2406" i="1" s="1"/>
  <c r="Q2407" i="1" s="1"/>
  <c r="Q2408" i="1" s="1"/>
  <c r="Q2409" i="1" s="1"/>
  <c r="Q2410" i="1" s="1"/>
  <c r="Q2411" i="1" s="1"/>
  <c r="Q2412" i="1" s="1"/>
  <c r="Q2413" i="1" s="1"/>
  <c r="Q2414" i="1" s="1"/>
  <c r="Q2415" i="1" s="1"/>
  <c r="Q2416" i="1" s="1"/>
  <c r="Q2417" i="1" s="1"/>
  <c r="S2386" i="1"/>
  <c r="O2389" i="1" l="1"/>
  <c r="R2389" i="1" s="1"/>
  <c r="F2390" i="1"/>
  <c r="J2390" i="1" s="1"/>
  <c r="R2388" i="1"/>
  <c r="S2387" i="1"/>
  <c r="O2390" i="1" l="1"/>
  <c r="R2390" i="1" s="1"/>
  <c r="F2391" i="1"/>
  <c r="J2391" i="1" s="1"/>
  <c r="S2388" i="1"/>
  <c r="O2391" i="1" l="1"/>
  <c r="R2391" i="1" s="1"/>
  <c r="F2392" i="1"/>
  <c r="J2392" i="1" s="1"/>
  <c r="S2389" i="1"/>
  <c r="O2392" i="1" l="1"/>
  <c r="R2392" i="1" s="1"/>
  <c r="F2393" i="1"/>
  <c r="J2393" i="1" s="1"/>
  <c r="S2390" i="1"/>
  <c r="O2393" i="1" l="1"/>
  <c r="R2393" i="1" s="1"/>
  <c r="S2391" i="1"/>
  <c r="F2394" i="1"/>
  <c r="J2394" i="1" s="1"/>
  <c r="O2394" i="1" l="1"/>
  <c r="R2394" i="1" s="1"/>
  <c r="S2392" i="1"/>
  <c r="F2395" i="1"/>
  <c r="J2395" i="1" s="1"/>
  <c r="O2395" i="1" l="1"/>
  <c r="R2395" i="1" s="1"/>
  <c r="S2393" i="1"/>
  <c r="F2396" i="1"/>
  <c r="J2396" i="1" s="1"/>
  <c r="O2396" i="1" l="1"/>
  <c r="R2396" i="1" s="1"/>
  <c r="S2394" i="1"/>
  <c r="F2397" i="1"/>
  <c r="J2397" i="1" s="1"/>
  <c r="O2397" i="1" l="1"/>
  <c r="R2397" i="1" s="1"/>
  <c r="S2395" i="1"/>
  <c r="F2398" i="1"/>
  <c r="O2398" i="1" s="1"/>
  <c r="R2398" i="1" s="1"/>
  <c r="S2396" i="1" l="1"/>
  <c r="J2398" i="1"/>
  <c r="F2399" i="1"/>
  <c r="J2399" i="1" s="1"/>
  <c r="O2399" i="1" l="1"/>
  <c r="R2399" i="1" s="1"/>
  <c r="F2400" i="1"/>
  <c r="J2400" i="1" s="1"/>
  <c r="S2397" i="1"/>
  <c r="O2400" i="1" l="1"/>
  <c r="R2400" i="1" s="1"/>
  <c r="S2398" i="1"/>
  <c r="F2401" i="1"/>
  <c r="O2401" i="1" s="1"/>
  <c r="R2401" i="1" s="1"/>
  <c r="S2399" i="1" l="1"/>
  <c r="J2401" i="1"/>
  <c r="F2402" i="1"/>
  <c r="O2402" i="1" s="1"/>
  <c r="R2402" i="1" s="1"/>
  <c r="J2402" i="1" l="1"/>
  <c r="S2400" i="1"/>
  <c r="F2403" i="1"/>
  <c r="J2403" i="1" s="1"/>
  <c r="O2403" i="1" l="1"/>
  <c r="R2403" i="1" s="1"/>
  <c r="F2404" i="1"/>
  <c r="J2404" i="1" s="1"/>
  <c r="S2401" i="1"/>
  <c r="O2404" i="1" l="1"/>
  <c r="R2404" i="1" s="1"/>
  <c r="F2405" i="1"/>
  <c r="J2405" i="1" s="1"/>
  <c r="S2402" i="1"/>
  <c r="O2405" i="1" l="1"/>
  <c r="R2405" i="1" s="1"/>
  <c r="F2406" i="1"/>
  <c r="J2406" i="1" s="1"/>
  <c r="S2403" i="1"/>
  <c r="O2406" i="1" l="1"/>
  <c r="R2406" i="1" s="1"/>
  <c r="S2404" i="1"/>
  <c r="F2407" i="1"/>
  <c r="J2407" i="1" s="1"/>
  <c r="O2407" i="1" l="1"/>
  <c r="R2407" i="1" s="1"/>
  <c r="S2405" i="1"/>
  <c r="F2408" i="1"/>
  <c r="O2408" i="1" s="1"/>
  <c r="R2408" i="1" s="1"/>
  <c r="J2408" i="1" l="1"/>
  <c r="S2406" i="1"/>
  <c r="F2409" i="1"/>
  <c r="J2409" i="1" s="1"/>
  <c r="O2409" i="1" l="1"/>
  <c r="R2409" i="1" s="1"/>
  <c r="F2410" i="1"/>
  <c r="J2410" i="1" s="1"/>
  <c r="S2407" i="1"/>
  <c r="O2410" i="1" l="1"/>
  <c r="R2410" i="1" s="1"/>
  <c r="F2411" i="1"/>
  <c r="J2411" i="1" s="1"/>
  <c r="S2408" i="1"/>
  <c r="O2411" i="1" l="1"/>
  <c r="R2411" i="1" s="1"/>
  <c r="F2412" i="1"/>
  <c r="J2412" i="1" s="1"/>
  <c r="S2409" i="1"/>
  <c r="O2412" i="1" l="1"/>
  <c r="R2412" i="1" s="1"/>
  <c r="F2413" i="1"/>
  <c r="J2413" i="1" s="1"/>
  <c r="S2410" i="1"/>
  <c r="O2413" i="1" l="1"/>
  <c r="R2413" i="1" s="1"/>
  <c r="F2414" i="1"/>
  <c r="J2414" i="1" s="1"/>
  <c r="S2411" i="1"/>
  <c r="O2414" i="1" l="1"/>
  <c r="R2414" i="1" s="1"/>
  <c r="F2415" i="1"/>
  <c r="J2415" i="1" s="1"/>
  <c r="S2412" i="1"/>
  <c r="O2415" i="1" l="1"/>
  <c r="R2415" i="1" s="1"/>
  <c r="F2416" i="1"/>
  <c r="J2416" i="1" s="1"/>
  <c r="S2413" i="1"/>
  <c r="O2416" i="1" l="1"/>
  <c r="R2416" i="1" s="1"/>
  <c r="S2414" i="1"/>
  <c r="F2417" i="1"/>
  <c r="O2417" i="1" s="1"/>
  <c r="P2418" i="1" l="1"/>
  <c r="R2417" i="1"/>
  <c r="J2417" i="1"/>
  <c r="S2415" i="1"/>
  <c r="F2418" i="1"/>
  <c r="J2418" i="1" s="1"/>
  <c r="O2418" i="1" l="1"/>
  <c r="S2416" i="1"/>
  <c r="F2419" i="1"/>
  <c r="J2419" i="1" s="1"/>
  <c r="P2419" i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P2448" i="1" s="1"/>
  <c r="Q2418" i="1"/>
  <c r="Q2419" i="1" s="1"/>
  <c r="Q2420" i="1" s="1"/>
  <c r="Q2421" i="1" s="1"/>
  <c r="Q2422" i="1" s="1"/>
  <c r="Q2423" i="1" s="1"/>
  <c r="Q2424" i="1" s="1"/>
  <c r="Q2425" i="1" s="1"/>
  <c r="Q2426" i="1" s="1"/>
  <c r="Q2427" i="1" s="1"/>
  <c r="Q2428" i="1" s="1"/>
  <c r="Q2429" i="1" s="1"/>
  <c r="Q2430" i="1" s="1"/>
  <c r="Q2431" i="1" s="1"/>
  <c r="Q2432" i="1" s="1"/>
  <c r="Q2433" i="1" s="1"/>
  <c r="Q2434" i="1" s="1"/>
  <c r="Q2435" i="1" s="1"/>
  <c r="Q2436" i="1" s="1"/>
  <c r="Q2437" i="1" s="1"/>
  <c r="Q2438" i="1" s="1"/>
  <c r="Q2439" i="1" s="1"/>
  <c r="Q2440" i="1" s="1"/>
  <c r="Q2441" i="1" s="1"/>
  <c r="Q2442" i="1" s="1"/>
  <c r="Q2443" i="1" s="1"/>
  <c r="Q2444" i="1" s="1"/>
  <c r="Q2445" i="1" s="1"/>
  <c r="Q2446" i="1" s="1"/>
  <c r="Q2447" i="1" s="1"/>
  <c r="Q2448" i="1" s="1"/>
  <c r="O2419" i="1" l="1"/>
  <c r="R2419" i="1" s="1"/>
  <c r="S2417" i="1"/>
  <c r="F2420" i="1"/>
  <c r="J2420" i="1" s="1"/>
  <c r="R2418" i="1"/>
  <c r="O2420" i="1" l="1"/>
  <c r="R2420" i="1" s="1"/>
  <c r="S2418" i="1"/>
  <c r="F2421" i="1"/>
  <c r="J2421" i="1" s="1"/>
  <c r="O2421" i="1" l="1"/>
  <c r="R2421" i="1" s="1"/>
  <c r="S2419" i="1"/>
  <c r="F2422" i="1"/>
  <c r="J2422" i="1" s="1"/>
  <c r="F2423" i="1" l="1"/>
  <c r="J2423" i="1" s="1"/>
  <c r="S2420" i="1"/>
  <c r="O2422" i="1"/>
  <c r="R2422" i="1" s="1"/>
  <c r="O2423" i="1" l="1"/>
  <c r="R2423" i="1" s="1"/>
  <c r="S2421" i="1"/>
  <c r="F2424" i="1"/>
  <c r="O2424" i="1" s="1"/>
  <c r="R2424" i="1" s="1"/>
  <c r="J2424" i="1" l="1"/>
  <c r="S2422" i="1"/>
  <c r="F2425" i="1"/>
  <c r="J2425" i="1" s="1"/>
  <c r="O2425" i="1" l="1"/>
  <c r="R2425" i="1" s="1"/>
  <c r="F2426" i="1"/>
  <c r="J2426" i="1" s="1"/>
  <c r="S2423" i="1"/>
  <c r="O2426" i="1" l="1"/>
  <c r="R2426" i="1" s="1"/>
  <c r="S2424" i="1"/>
  <c r="F2427" i="1"/>
  <c r="J2427" i="1" s="1"/>
  <c r="O2427" i="1" l="1"/>
  <c r="R2427" i="1" s="1"/>
  <c r="S2425" i="1"/>
  <c r="F2428" i="1"/>
  <c r="J2428" i="1" s="1"/>
  <c r="O2428" i="1" l="1"/>
  <c r="R2428" i="1" s="1"/>
  <c r="S2426" i="1"/>
  <c r="F2429" i="1"/>
  <c r="J2429" i="1" s="1"/>
  <c r="O2429" i="1" l="1"/>
  <c r="R2429" i="1" s="1"/>
  <c r="S2427" i="1"/>
  <c r="F2430" i="1"/>
  <c r="J2430" i="1" s="1"/>
  <c r="O2430" i="1" l="1"/>
  <c r="R2430" i="1" s="1"/>
  <c r="S2428" i="1"/>
  <c r="F2431" i="1"/>
  <c r="J2431" i="1" s="1"/>
  <c r="O2431" i="1" l="1"/>
  <c r="R2431" i="1" s="1"/>
  <c r="S2429" i="1"/>
  <c r="F2432" i="1"/>
  <c r="J2432" i="1" s="1"/>
  <c r="F2433" i="1" l="1"/>
  <c r="J2433" i="1" s="1"/>
  <c r="O2432" i="1"/>
  <c r="R2432" i="1" s="1"/>
  <c r="S2430" i="1"/>
  <c r="O2433" i="1" l="1"/>
  <c r="R2433" i="1" s="1"/>
  <c r="S2431" i="1"/>
  <c r="F2434" i="1"/>
  <c r="J2434" i="1" s="1"/>
  <c r="O2434" i="1" l="1"/>
  <c r="R2434" i="1" s="1"/>
  <c r="S2432" i="1"/>
  <c r="F2435" i="1"/>
  <c r="J2435" i="1" s="1"/>
  <c r="O2435" i="1" l="1"/>
  <c r="R2435" i="1" s="1"/>
  <c r="S2433" i="1"/>
  <c r="F2436" i="1"/>
  <c r="J2436" i="1" s="1"/>
  <c r="O2436" i="1" l="1"/>
  <c r="R2436" i="1" s="1"/>
  <c r="S2434" i="1"/>
  <c r="F2437" i="1"/>
  <c r="J2437" i="1" s="1"/>
  <c r="O2437" i="1" l="1"/>
  <c r="R2437" i="1" s="1"/>
  <c r="S2435" i="1"/>
  <c r="F2438" i="1"/>
  <c r="J2438" i="1" s="1"/>
  <c r="O2438" i="1" l="1"/>
  <c r="R2438" i="1" s="1"/>
  <c r="S2436" i="1"/>
  <c r="F2439" i="1"/>
  <c r="O2439" i="1" s="1"/>
  <c r="R2439" i="1" s="1"/>
  <c r="S2437" i="1" l="1"/>
  <c r="F2440" i="1"/>
  <c r="J2440" i="1" s="1"/>
  <c r="J2439" i="1"/>
  <c r="O2440" i="1" l="1"/>
  <c r="R2440" i="1" s="1"/>
  <c r="S2438" i="1"/>
  <c r="F2441" i="1"/>
  <c r="J2441" i="1" s="1"/>
  <c r="O2441" i="1" l="1"/>
  <c r="R2441" i="1" s="1"/>
  <c r="S2439" i="1"/>
  <c r="F2442" i="1"/>
  <c r="J2442" i="1" s="1"/>
  <c r="O2442" i="1" l="1"/>
  <c r="R2442" i="1" s="1"/>
  <c r="F2443" i="1"/>
  <c r="J2443" i="1" s="1"/>
  <c r="S2440" i="1"/>
  <c r="O2443" i="1" l="1"/>
  <c r="R2443" i="1" s="1"/>
  <c r="S2441" i="1"/>
  <c r="F2444" i="1"/>
  <c r="O2444" i="1" s="1"/>
  <c r="R2444" i="1" s="1"/>
  <c r="J2444" i="1" l="1"/>
  <c r="S2442" i="1"/>
  <c r="F2445" i="1"/>
  <c r="O2445" i="1" s="1"/>
  <c r="R2445" i="1" s="1"/>
  <c r="J2445" i="1" l="1"/>
  <c r="S2443" i="1"/>
  <c r="F2446" i="1"/>
  <c r="J2446" i="1" s="1"/>
  <c r="O2446" i="1" l="1"/>
  <c r="R2446" i="1" s="1"/>
  <c r="S2444" i="1"/>
  <c r="F2447" i="1"/>
  <c r="J2447" i="1" s="1"/>
  <c r="O2447" i="1" l="1"/>
  <c r="R2447" i="1" s="1"/>
  <c r="S2445" i="1"/>
  <c r="F2448" i="1"/>
  <c r="J2448" i="1" s="1"/>
  <c r="F2449" i="1" l="1"/>
  <c r="O2449" i="1" s="1"/>
  <c r="S2446" i="1"/>
  <c r="O2448" i="1"/>
  <c r="J2449" i="1" l="1"/>
  <c r="P2449" i="1"/>
  <c r="R2448" i="1"/>
  <c r="S2447" i="1"/>
  <c r="F2450" i="1"/>
  <c r="O2450" i="1" s="1"/>
  <c r="J2450" i="1" l="1"/>
  <c r="S2448" i="1"/>
  <c r="P2450" i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P2478" i="1" s="1"/>
  <c r="Q2449" i="1"/>
  <c r="F2451" i="1"/>
  <c r="J2451" i="1" s="1"/>
  <c r="O2451" i="1" l="1"/>
  <c r="S2449" i="1"/>
  <c r="F2452" i="1"/>
  <c r="O2452" i="1" s="1"/>
  <c r="Q2450" i="1"/>
  <c r="R2449" i="1"/>
  <c r="J2452" i="1" l="1"/>
  <c r="S2450" i="1"/>
  <c r="F2453" i="1"/>
  <c r="J2453" i="1" s="1"/>
  <c r="Q2451" i="1"/>
  <c r="R2450" i="1"/>
  <c r="O2453" i="1" l="1"/>
  <c r="F2454" i="1"/>
  <c r="J2454" i="1" s="1"/>
  <c r="S2451" i="1"/>
  <c r="Q2452" i="1"/>
  <c r="R2451" i="1"/>
  <c r="O2454" i="1" l="1"/>
  <c r="S2452" i="1"/>
  <c r="Q2453" i="1"/>
  <c r="R2452" i="1"/>
  <c r="F2455" i="1"/>
  <c r="J2455" i="1" s="1"/>
  <c r="O2455" i="1" l="1"/>
  <c r="Q2454" i="1"/>
  <c r="R2453" i="1"/>
  <c r="S2453" i="1"/>
  <c r="F2456" i="1"/>
  <c r="O2456" i="1" s="1"/>
  <c r="S2454" i="1" l="1"/>
  <c r="Q2455" i="1"/>
  <c r="R2454" i="1"/>
  <c r="J2456" i="1"/>
  <c r="F2457" i="1"/>
  <c r="J2457" i="1" s="1"/>
  <c r="O2457" i="1" l="1"/>
  <c r="Q2456" i="1"/>
  <c r="R2455" i="1"/>
  <c r="F2458" i="1"/>
  <c r="O2458" i="1" s="1"/>
  <c r="S2455" i="1"/>
  <c r="F2459" i="1" l="1"/>
  <c r="O2459" i="1" s="1"/>
  <c r="S2456" i="1"/>
  <c r="J2458" i="1"/>
  <c r="Q2457" i="1"/>
  <c r="R2456" i="1"/>
  <c r="J2459" i="1" l="1"/>
  <c r="S2457" i="1"/>
  <c r="F2460" i="1"/>
  <c r="O2460" i="1" s="1"/>
  <c r="Q2458" i="1"/>
  <c r="R2457" i="1"/>
  <c r="J2460" i="1" l="1"/>
  <c r="S2458" i="1"/>
  <c r="Q2459" i="1"/>
  <c r="R2458" i="1"/>
  <c r="F2461" i="1"/>
  <c r="J2461" i="1" s="1"/>
  <c r="O2461" i="1" l="1"/>
  <c r="F2462" i="1"/>
  <c r="O2462" i="1" s="1"/>
  <c r="S2459" i="1"/>
  <c r="Q2460" i="1"/>
  <c r="R2459" i="1"/>
  <c r="J2462" i="1" l="1"/>
  <c r="S2460" i="1"/>
  <c r="Q2461" i="1"/>
  <c r="R2460" i="1"/>
  <c r="F2463" i="1"/>
  <c r="J2463" i="1" s="1"/>
  <c r="O2463" i="1" l="1"/>
  <c r="F2464" i="1"/>
  <c r="O2464" i="1" s="1"/>
  <c r="S2461" i="1"/>
  <c r="Q2462" i="1"/>
  <c r="R2461" i="1"/>
  <c r="J2464" i="1" l="1"/>
  <c r="S2462" i="1"/>
  <c r="F2465" i="1"/>
  <c r="J2465" i="1" s="1"/>
  <c r="Q2463" i="1"/>
  <c r="R2462" i="1"/>
  <c r="O2465" i="1" l="1"/>
  <c r="S2463" i="1"/>
  <c r="Q2464" i="1"/>
  <c r="R2463" i="1"/>
  <c r="F2466" i="1"/>
  <c r="O2466" i="1" s="1"/>
  <c r="J2466" i="1" l="1"/>
  <c r="F2467" i="1"/>
  <c r="O2467" i="1" s="1"/>
  <c r="Q2465" i="1"/>
  <c r="Q2466" i="1" s="1"/>
  <c r="Q2467" i="1" s="1"/>
  <c r="Q2468" i="1" s="1"/>
  <c r="Q2469" i="1" s="1"/>
  <c r="Q2470" i="1" s="1"/>
  <c r="Q2471" i="1" s="1"/>
  <c r="Q2472" i="1" s="1"/>
  <c r="Q2473" i="1" s="1"/>
  <c r="Q2474" i="1" s="1"/>
  <c r="Q2475" i="1" s="1"/>
  <c r="Q2476" i="1" s="1"/>
  <c r="Q2477" i="1" s="1"/>
  <c r="Q2478" i="1" s="1"/>
  <c r="R2464" i="1"/>
  <c r="S2464" i="1"/>
  <c r="J2467" i="1" l="1"/>
  <c r="F2468" i="1"/>
  <c r="J2468" i="1" s="1"/>
  <c r="S2465" i="1"/>
  <c r="R2465" i="1"/>
  <c r="R2467" i="1"/>
  <c r="R2466" i="1"/>
  <c r="F2469" i="1" l="1"/>
  <c r="J2469" i="1" s="1"/>
  <c r="O2468" i="1"/>
  <c r="R2468" i="1" s="1"/>
  <c r="S2466" i="1"/>
  <c r="O2469" i="1" l="1"/>
  <c r="R2469" i="1" s="1"/>
  <c r="F2470" i="1"/>
  <c r="O2470" i="1" s="1"/>
  <c r="R2470" i="1" s="1"/>
  <c r="S2467" i="1"/>
  <c r="J2470" i="1" l="1"/>
  <c r="S2468" i="1"/>
  <c r="F2471" i="1"/>
  <c r="J2471" i="1" s="1"/>
  <c r="O2471" i="1" l="1"/>
  <c r="R2471" i="1" s="1"/>
  <c r="S2469" i="1"/>
  <c r="F2472" i="1"/>
  <c r="O2472" i="1" s="1"/>
  <c r="R2472" i="1" s="1"/>
  <c r="J2472" i="1" l="1"/>
  <c r="S2470" i="1"/>
  <c r="F2473" i="1"/>
  <c r="O2473" i="1" s="1"/>
  <c r="R2473" i="1" s="1"/>
  <c r="J2473" i="1" l="1"/>
  <c r="S2471" i="1"/>
  <c r="F2474" i="1"/>
  <c r="J2474" i="1" s="1"/>
  <c r="O2474" i="1" l="1"/>
  <c r="R2474" i="1" s="1"/>
  <c r="S2472" i="1"/>
  <c r="F2475" i="1"/>
  <c r="O2475" i="1" s="1"/>
  <c r="R2475" i="1" s="1"/>
  <c r="J2475" i="1" l="1"/>
  <c r="S2473" i="1"/>
  <c r="F2476" i="1"/>
  <c r="O2476" i="1" s="1"/>
  <c r="R2476" i="1" s="1"/>
  <c r="J2476" i="1" l="1"/>
  <c r="S2474" i="1"/>
  <c r="F2477" i="1"/>
  <c r="J2477" i="1" s="1"/>
  <c r="F2478" i="1" l="1"/>
  <c r="O2478" i="1" s="1"/>
  <c r="O2477" i="1"/>
  <c r="R2477" i="1" s="1"/>
  <c r="S2475" i="1"/>
  <c r="J2478" i="1" l="1"/>
  <c r="P2479" i="1"/>
  <c r="R2478" i="1"/>
  <c r="S2476" i="1"/>
  <c r="F2479" i="1"/>
  <c r="J2479" i="1" s="1"/>
  <c r="S2477" i="1" l="1"/>
  <c r="F2480" i="1"/>
  <c r="J2480" i="1" s="1"/>
  <c r="O2479" i="1"/>
  <c r="P2480" i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Q2479" i="1"/>
  <c r="Q2480" i="1" s="1"/>
  <c r="Q2481" i="1" s="1"/>
  <c r="Q2482" i="1" s="1"/>
  <c r="Q2483" i="1" s="1"/>
  <c r="Q2484" i="1" s="1"/>
  <c r="Q2485" i="1" s="1"/>
  <c r="Q2486" i="1" s="1"/>
  <c r="Q2487" i="1" s="1"/>
  <c r="Q2488" i="1" s="1"/>
  <c r="Q2489" i="1" s="1"/>
  <c r="Q2490" i="1" s="1"/>
  <c r="Q2491" i="1" s="1"/>
  <c r="Q2492" i="1" s="1"/>
  <c r="Q2493" i="1" s="1"/>
  <c r="Q2494" i="1" s="1"/>
  <c r="Q2495" i="1" s="1"/>
  <c r="Q2496" i="1" s="1"/>
  <c r="Q2497" i="1" s="1"/>
  <c r="Q2498" i="1" s="1"/>
  <c r="Q2499" i="1" s="1"/>
  <c r="Q2500" i="1" s="1"/>
  <c r="Q2501" i="1" s="1"/>
  <c r="Q2502" i="1" s="1"/>
  <c r="Q2503" i="1" s="1"/>
  <c r="Q2504" i="1" s="1"/>
  <c r="Q2505" i="1" s="1"/>
  <c r="Q2506" i="1" s="1"/>
  <c r="Q2507" i="1" s="1"/>
  <c r="Q2508" i="1" s="1"/>
  <c r="Q2509" i="1" s="1"/>
  <c r="O2480" i="1" l="1"/>
  <c r="R2480" i="1" s="1"/>
  <c r="S2478" i="1"/>
  <c r="F2481" i="1"/>
  <c r="O2481" i="1" s="1"/>
  <c r="R2481" i="1" s="1"/>
  <c r="R2479" i="1"/>
  <c r="J2481" i="1" l="1"/>
  <c r="S2479" i="1"/>
  <c r="F2482" i="1"/>
  <c r="J2482" i="1" s="1"/>
  <c r="O2482" i="1" l="1"/>
  <c r="R2482" i="1" s="1"/>
  <c r="S2480" i="1"/>
  <c r="F2483" i="1"/>
  <c r="J2483" i="1" s="1"/>
  <c r="O2483" i="1" l="1"/>
  <c r="R2483" i="1" s="1"/>
  <c r="S2481" i="1"/>
  <c r="F2484" i="1"/>
  <c r="O2484" i="1" s="1"/>
  <c r="R2484" i="1" s="1"/>
  <c r="J2484" i="1" l="1"/>
  <c r="S2482" i="1"/>
  <c r="F2485" i="1"/>
  <c r="O2485" i="1" s="1"/>
  <c r="R2485" i="1" s="1"/>
  <c r="J2485" i="1" l="1"/>
  <c r="S2483" i="1"/>
  <c r="F2486" i="1"/>
  <c r="O2486" i="1" s="1"/>
  <c r="R2486" i="1" s="1"/>
  <c r="J2486" i="1" l="1"/>
  <c r="S2484" i="1"/>
  <c r="F2487" i="1"/>
  <c r="O2487" i="1" s="1"/>
  <c r="R2487" i="1" s="1"/>
  <c r="J2487" i="1" l="1"/>
  <c r="S2485" i="1"/>
  <c r="F2488" i="1"/>
  <c r="J2488" i="1" s="1"/>
  <c r="O2488" i="1" l="1"/>
  <c r="R2488" i="1" s="1"/>
  <c r="F2489" i="1"/>
  <c r="J2489" i="1" s="1"/>
  <c r="S2486" i="1"/>
  <c r="O2489" i="1" l="1"/>
  <c r="R2489" i="1" s="1"/>
  <c r="S2487" i="1"/>
  <c r="F2490" i="1"/>
  <c r="O2490" i="1" s="1"/>
  <c r="R2490" i="1" s="1"/>
  <c r="J2490" i="1" l="1"/>
  <c r="F2491" i="1"/>
  <c r="J2491" i="1" s="1"/>
  <c r="S2488" i="1"/>
  <c r="O2491" i="1" l="1"/>
  <c r="R2491" i="1" s="1"/>
  <c r="F2492" i="1"/>
  <c r="J2492" i="1" s="1"/>
  <c r="S2489" i="1"/>
  <c r="O2492" i="1" l="1"/>
  <c r="R2492" i="1" s="1"/>
  <c r="S2490" i="1"/>
  <c r="F2493" i="1"/>
  <c r="J2493" i="1" s="1"/>
  <c r="O2493" i="1" l="1"/>
  <c r="R2493" i="1" s="1"/>
  <c r="S2491" i="1"/>
  <c r="F2494" i="1"/>
  <c r="J2494" i="1" s="1"/>
  <c r="O2494" i="1" l="1"/>
  <c r="R2494" i="1" s="1"/>
  <c r="F2495" i="1"/>
  <c r="J2495" i="1" s="1"/>
  <c r="S2492" i="1"/>
  <c r="O2495" i="1" l="1"/>
  <c r="R2495" i="1" s="1"/>
  <c r="F2496" i="1"/>
  <c r="J2496" i="1" s="1"/>
  <c r="S2493" i="1"/>
  <c r="O2496" i="1" l="1"/>
  <c r="R2496" i="1" s="1"/>
  <c r="F2497" i="1"/>
  <c r="J2497" i="1" s="1"/>
  <c r="S2494" i="1"/>
  <c r="O2497" i="1" l="1"/>
  <c r="R2497" i="1" s="1"/>
  <c r="F2498" i="1"/>
  <c r="J2498" i="1" s="1"/>
  <c r="S2495" i="1"/>
  <c r="O2498" i="1" l="1"/>
  <c r="R2498" i="1" s="1"/>
  <c r="F2499" i="1"/>
  <c r="J2499" i="1" s="1"/>
  <c r="S2496" i="1"/>
  <c r="O2499" i="1" l="1"/>
  <c r="R2499" i="1" s="1"/>
  <c r="S2497" i="1"/>
  <c r="F2500" i="1"/>
  <c r="J2500" i="1" s="1"/>
  <c r="O2500" i="1" l="1"/>
  <c r="R2500" i="1" s="1"/>
  <c r="F2501" i="1"/>
  <c r="J2501" i="1" s="1"/>
  <c r="S2498" i="1"/>
  <c r="S2499" i="1" l="1"/>
  <c r="F2502" i="1"/>
  <c r="J2502" i="1" s="1"/>
  <c r="O2501" i="1"/>
  <c r="R2501" i="1" s="1"/>
  <c r="O2502" i="1" l="1"/>
  <c r="R2502" i="1" s="1"/>
  <c r="F2503" i="1"/>
  <c r="J2503" i="1" s="1"/>
  <c r="S2500" i="1"/>
  <c r="O2503" i="1" l="1"/>
  <c r="R2503" i="1" s="1"/>
  <c r="F2504" i="1"/>
  <c r="J2504" i="1" s="1"/>
  <c r="S2501" i="1"/>
  <c r="O2504" i="1" l="1"/>
  <c r="R2504" i="1" s="1"/>
  <c r="F2505" i="1"/>
  <c r="J2505" i="1" s="1"/>
  <c r="S2502" i="1"/>
  <c r="O2505" i="1" l="1"/>
  <c r="R2505" i="1" s="1"/>
  <c r="F2506" i="1"/>
  <c r="J2506" i="1" s="1"/>
  <c r="S2503" i="1"/>
  <c r="O2506" i="1" l="1"/>
  <c r="R2506" i="1" s="1"/>
  <c r="S2504" i="1"/>
  <c r="F2507" i="1"/>
  <c r="J2507" i="1" s="1"/>
  <c r="O2507" i="1" l="1"/>
  <c r="R2507" i="1" s="1"/>
  <c r="F2508" i="1"/>
  <c r="J2508" i="1" s="1"/>
  <c r="S2505" i="1"/>
  <c r="O2508" i="1" l="1"/>
  <c r="R2508" i="1" s="1"/>
  <c r="S2506" i="1"/>
  <c r="F2509" i="1"/>
  <c r="J2509" i="1" s="1"/>
  <c r="O2509" i="1" l="1"/>
  <c r="P2510" i="1" s="1"/>
  <c r="S2507" i="1"/>
  <c r="F2510" i="1"/>
  <c r="J2510" i="1" s="1"/>
  <c r="R2509" i="1" l="1"/>
  <c r="F2511" i="1"/>
  <c r="J2511" i="1" s="1"/>
  <c r="S2508" i="1"/>
  <c r="P2511" i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P2540" i="1" s="1"/>
  <c r="Q2510" i="1"/>
  <c r="Q2511" i="1" s="1"/>
  <c r="Q2512" i="1" s="1"/>
  <c r="Q2513" i="1" s="1"/>
  <c r="Q2514" i="1" s="1"/>
  <c r="Q2515" i="1" s="1"/>
  <c r="Q2516" i="1" s="1"/>
  <c r="Q2517" i="1" s="1"/>
  <c r="Q2518" i="1" s="1"/>
  <c r="Q2519" i="1" s="1"/>
  <c r="Q2520" i="1" s="1"/>
  <c r="Q2521" i="1" s="1"/>
  <c r="Q2522" i="1" s="1"/>
  <c r="Q2523" i="1" s="1"/>
  <c r="Q2524" i="1" s="1"/>
  <c r="Q2525" i="1" s="1"/>
  <c r="Q2526" i="1" s="1"/>
  <c r="Q2527" i="1" s="1"/>
  <c r="Q2528" i="1" s="1"/>
  <c r="Q2529" i="1" s="1"/>
  <c r="Q2530" i="1" s="1"/>
  <c r="Q2531" i="1" s="1"/>
  <c r="Q2532" i="1" s="1"/>
  <c r="Q2533" i="1" s="1"/>
  <c r="Q2534" i="1" s="1"/>
  <c r="Q2535" i="1" s="1"/>
  <c r="Q2536" i="1" s="1"/>
  <c r="Q2537" i="1" s="1"/>
  <c r="Q2538" i="1" s="1"/>
  <c r="Q2539" i="1" s="1"/>
  <c r="Q2540" i="1" s="1"/>
  <c r="O2510" i="1"/>
  <c r="R2510" i="1" l="1"/>
  <c r="O2511" i="1"/>
  <c r="R2511" i="1" s="1"/>
  <c r="F2512" i="1"/>
  <c r="O2512" i="1" s="1"/>
  <c r="R2512" i="1" s="1"/>
  <c r="S2509" i="1"/>
  <c r="F2513" i="1" l="1"/>
  <c r="J2513" i="1" s="1"/>
  <c r="J2512" i="1"/>
  <c r="S2510" i="1"/>
  <c r="O2513" i="1" l="1"/>
  <c r="R2513" i="1" s="1"/>
  <c r="S2511" i="1"/>
  <c r="F2514" i="1"/>
  <c r="J2514" i="1" s="1"/>
  <c r="O2514" i="1" l="1"/>
  <c r="R2514" i="1" s="1"/>
  <c r="S2512" i="1"/>
  <c r="F2515" i="1"/>
  <c r="O2515" i="1" s="1"/>
  <c r="R2515" i="1" s="1"/>
  <c r="J2515" i="1" l="1"/>
  <c r="F2516" i="1"/>
  <c r="O2516" i="1" s="1"/>
  <c r="R2516" i="1" s="1"/>
  <c r="S2513" i="1"/>
  <c r="J2516" i="1" l="1"/>
  <c r="F2517" i="1"/>
  <c r="J2517" i="1" s="1"/>
  <c r="S2514" i="1"/>
  <c r="O2517" i="1" l="1"/>
  <c r="R2517" i="1" s="1"/>
  <c r="F2518" i="1"/>
  <c r="J2518" i="1" s="1"/>
  <c r="S2515" i="1"/>
  <c r="O2518" i="1" l="1"/>
  <c r="R2518" i="1" s="1"/>
  <c r="S2516" i="1"/>
  <c r="F2519" i="1"/>
  <c r="J2519" i="1" s="1"/>
  <c r="O2519" i="1" l="1"/>
  <c r="R2519" i="1" s="1"/>
  <c r="S2517" i="1"/>
  <c r="F2520" i="1"/>
  <c r="J2520" i="1" s="1"/>
  <c r="O2520" i="1" l="1"/>
  <c r="R2520" i="1" s="1"/>
  <c r="F2521" i="1"/>
  <c r="J2521" i="1" s="1"/>
  <c r="S2518" i="1"/>
  <c r="O2521" i="1" l="1"/>
  <c r="R2521" i="1" s="1"/>
  <c r="S2519" i="1"/>
  <c r="F2522" i="1"/>
  <c r="J2522" i="1" s="1"/>
  <c r="O2522" i="1" l="1"/>
  <c r="R2522" i="1" s="1"/>
  <c r="F2523" i="1"/>
  <c r="J2523" i="1" s="1"/>
  <c r="S2520" i="1"/>
  <c r="O2523" i="1" l="1"/>
  <c r="R2523" i="1" s="1"/>
  <c r="F2524" i="1"/>
  <c r="J2524" i="1" s="1"/>
  <c r="S2521" i="1"/>
  <c r="O2524" i="1" l="1"/>
  <c r="R2524" i="1" s="1"/>
  <c r="S2522" i="1"/>
  <c r="F2525" i="1"/>
  <c r="J2525" i="1" s="1"/>
  <c r="O2525" i="1" l="1"/>
  <c r="R2525" i="1" s="1"/>
  <c r="S2523" i="1"/>
  <c r="F2526" i="1"/>
  <c r="J2526" i="1" s="1"/>
  <c r="O2526" i="1" l="1"/>
  <c r="R2526" i="1" s="1"/>
  <c r="F2527" i="1"/>
  <c r="J2527" i="1" s="1"/>
  <c r="S2524" i="1"/>
  <c r="O2527" i="1" l="1"/>
  <c r="R2527" i="1" s="1"/>
  <c r="F2528" i="1"/>
  <c r="J2528" i="1" s="1"/>
  <c r="S2525" i="1"/>
  <c r="O2528" i="1" l="1"/>
  <c r="R2528" i="1" s="1"/>
  <c r="F2529" i="1"/>
  <c r="J2529" i="1" s="1"/>
  <c r="S2526" i="1"/>
  <c r="O2529" i="1" l="1"/>
  <c r="R2529" i="1" s="1"/>
  <c r="F2530" i="1"/>
  <c r="J2530" i="1" s="1"/>
  <c r="S2527" i="1"/>
  <c r="O2530" i="1" l="1"/>
  <c r="R2530" i="1" s="1"/>
  <c r="S2528" i="1"/>
  <c r="F2531" i="1"/>
  <c r="J2531" i="1" s="1"/>
  <c r="O2531" i="1" l="1"/>
  <c r="R2531" i="1" s="1"/>
  <c r="F2532" i="1"/>
  <c r="J2532" i="1" s="1"/>
  <c r="S2529" i="1"/>
  <c r="O2532" i="1" l="1"/>
  <c r="R2532" i="1" s="1"/>
  <c r="S2530" i="1"/>
  <c r="F2533" i="1"/>
  <c r="O2533" i="1" s="1"/>
  <c r="R2533" i="1" s="1"/>
  <c r="J2533" i="1" l="1"/>
  <c r="F2534" i="1"/>
  <c r="J2534" i="1" s="1"/>
  <c r="S2531" i="1"/>
  <c r="O2534" i="1" l="1"/>
  <c r="R2534" i="1" s="1"/>
  <c r="S2532" i="1"/>
  <c r="F2535" i="1"/>
  <c r="O2535" i="1" s="1"/>
  <c r="R2535" i="1" s="1"/>
  <c r="J2535" i="1" l="1"/>
  <c r="S2533" i="1"/>
  <c r="F2536" i="1"/>
  <c r="O2536" i="1" s="1"/>
  <c r="R2536" i="1" s="1"/>
  <c r="J2536" i="1" l="1"/>
  <c r="S2534" i="1"/>
  <c r="F2537" i="1"/>
  <c r="O2537" i="1" s="1"/>
  <c r="R2537" i="1" s="1"/>
  <c r="J2537" i="1" l="1"/>
  <c r="S2535" i="1"/>
  <c r="F2538" i="1"/>
  <c r="O2538" i="1" s="1"/>
  <c r="R2538" i="1" s="1"/>
  <c r="J2538" i="1" l="1"/>
  <c r="F2539" i="1"/>
  <c r="J2539" i="1" s="1"/>
  <c r="S2536" i="1"/>
  <c r="O2539" i="1" l="1"/>
  <c r="R2539" i="1" s="1"/>
  <c r="F2540" i="1"/>
  <c r="J2540" i="1" s="1"/>
  <c r="S2537" i="1"/>
  <c r="O2540" i="1" l="1"/>
  <c r="R2540" i="1" s="1"/>
  <c r="S2538" i="1"/>
  <c r="F2541" i="1"/>
  <c r="J2541" i="1" s="1"/>
  <c r="P2541" i="1" l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O2541" i="1"/>
  <c r="S2539" i="1"/>
  <c r="S2540" i="1"/>
  <c r="F2542" i="1"/>
  <c r="J2542" i="1" s="1"/>
  <c r="Q2541" i="1" l="1"/>
  <c r="Q2542" i="1" s="1"/>
  <c r="Q2543" i="1" s="1"/>
  <c r="Q2544" i="1" s="1"/>
  <c r="Q2545" i="1" s="1"/>
  <c r="Q2546" i="1" s="1"/>
  <c r="Q2547" i="1" s="1"/>
  <c r="Q2548" i="1" s="1"/>
  <c r="Q2549" i="1" s="1"/>
  <c r="Q2550" i="1" s="1"/>
  <c r="Q2551" i="1" s="1"/>
  <c r="Q2552" i="1" s="1"/>
  <c r="Q2553" i="1" s="1"/>
  <c r="Q2554" i="1" s="1"/>
  <c r="Q2555" i="1" s="1"/>
  <c r="Q2556" i="1" s="1"/>
  <c r="Q2557" i="1" s="1"/>
  <c r="Q2558" i="1" s="1"/>
  <c r="Q2559" i="1" s="1"/>
  <c r="Q2560" i="1" s="1"/>
  <c r="Q2561" i="1" s="1"/>
  <c r="Q2562" i="1" s="1"/>
  <c r="Q2563" i="1" s="1"/>
  <c r="Q2564" i="1" s="1"/>
  <c r="Q2565" i="1" s="1"/>
  <c r="Q2566" i="1" s="1"/>
  <c r="Q2567" i="1" s="1"/>
  <c r="Q2568" i="1" s="1"/>
  <c r="Q2569" i="1" s="1"/>
  <c r="F2543" i="1"/>
  <c r="O2543" i="1" s="1"/>
  <c r="O2542" i="1"/>
  <c r="S2541" i="1"/>
  <c r="R2543" i="1" l="1"/>
  <c r="R2541" i="1"/>
  <c r="R2542" i="1"/>
  <c r="J2543" i="1"/>
  <c r="F2544" i="1"/>
  <c r="O2544" i="1" s="1"/>
  <c r="R2544" i="1" s="1"/>
  <c r="S2542" i="1"/>
  <c r="J2544" i="1" l="1"/>
  <c r="F2545" i="1"/>
  <c r="O2545" i="1" s="1"/>
  <c r="R2545" i="1" s="1"/>
  <c r="S2543" i="1"/>
  <c r="J2545" i="1" l="1"/>
  <c r="F2546" i="1"/>
  <c r="O2546" i="1" s="1"/>
  <c r="R2546" i="1" s="1"/>
  <c r="S2544" i="1"/>
  <c r="J2546" i="1" l="1"/>
  <c r="S2545" i="1"/>
  <c r="F2547" i="1"/>
  <c r="J2547" i="1" s="1"/>
  <c r="O2547" i="1" l="1"/>
  <c r="R2547" i="1" s="1"/>
  <c r="F2548" i="1"/>
  <c r="J2548" i="1" s="1"/>
  <c r="S2546" i="1"/>
  <c r="O2548" i="1" l="1"/>
  <c r="R2548" i="1" s="1"/>
  <c r="S2547" i="1"/>
  <c r="F2549" i="1"/>
  <c r="O2549" i="1" s="1"/>
  <c r="R2549" i="1" s="1"/>
  <c r="J2549" i="1" l="1"/>
  <c r="S2548" i="1"/>
  <c r="F2550" i="1"/>
  <c r="O2550" i="1" s="1"/>
  <c r="R2550" i="1" s="1"/>
  <c r="J2550" i="1" l="1"/>
  <c r="S2549" i="1"/>
  <c r="F2551" i="1"/>
  <c r="J2551" i="1" s="1"/>
  <c r="O2551" i="1" l="1"/>
  <c r="R2551" i="1" s="1"/>
  <c r="F2552" i="1"/>
  <c r="J2552" i="1" s="1"/>
  <c r="S2550" i="1"/>
  <c r="O2552" i="1" l="1"/>
  <c r="R2552" i="1" s="1"/>
  <c r="F2553" i="1"/>
  <c r="J2553" i="1" s="1"/>
  <c r="S2551" i="1"/>
  <c r="O2553" i="1" l="1"/>
  <c r="R2553" i="1" s="1"/>
  <c r="F2554" i="1"/>
  <c r="O2554" i="1" s="1"/>
  <c r="R2554" i="1" s="1"/>
  <c r="S2552" i="1"/>
  <c r="J2554" i="1" l="1"/>
  <c r="F2555" i="1"/>
  <c r="J2555" i="1" s="1"/>
  <c r="S2553" i="1"/>
  <c r="O2555" i="1" l="1"/>
  <c r="R2555" i="1" s="1"/>
  <c r="F2556" i="1"/>
  <c r="J2556" i="1" s="1"/>
  <c r="S2554" i="1"/>
  <c r="O2556" i="1" l="1"/>
  <c r="R2556" i="1" s="1"/>
  <c r="F2557" i="1"/>
  <c r="J2557" i="1" s="1"/>
  <c r="S2555" i="1"/>
  <c r="O2557" i="1" l="1"/>
  <c r="R2557" i="1" s="1"/>
  <c r="F2558" i="1"/>
  <c r="O2558" i="1" s="1"/>
  <c r="R2558" i="1" s="1"/>
  <c r="S2556" i="1"/>
  <c r="J2558" i="1" l="1"/>
  <c r="F2559" i="1"/>
  <c r="J2559" i="1" s="1"/>
  <c r="S2557" i="1"/>
  <c r="O2559" i="1" l="1"/>
  <c r="R2559" i="1" s="1"/>
  <c r="F2560" i="1"/>
  <c r="O2560" i="1" s="1"/>
  <c r="R2560" i="1" s="1"/>
  <c r="S2558" i="1"/>
  <c r="J2560" i="1" l="1"/>
  <c r="S2559" i="1"/>
  <c r="F2561" i="1"/>
  <c r="J2561" i="1" s="1"/>
  <c r="O2561" i="1" l="1"/>
  <c r="R2561" i="1" s="1"/>
  <c r="S2560" i="1"/>
  <c r="F2562" i="1"/>
  <c r="J2562" i="1" s="1"/>
  <c r="O2562" i="1" l="1"/>
  <c r="R2562" i="1" s="1"/>
  <c r="S2561" i="1"/>
  <c r="F2563" i="1"/>
  <c r="J2563" i="1" s="1"/>
  <c r="O2563" i="1" l="1"/>
  <c r="R2563" i="1" s="1"/>
  <c r="S2562" i="1"/>
  <c r="F2564" i="1"/>
  <c r="J2564" i="1" s="1"/>
  <c r="O2564" i="1" l="1"/>
  <c r="R2564" i="1" s="1"/>
  <c r="S2563" i="1"/>
  <c r="F2565" i="1"/>
  <c r="J2565" i="1" s="1"/>
  <c r="O2565" i="1" l="1"/>
  <c r="R2565" i="1" s="1"/>
  <c r="F2566" i="1"/>
  <c r="J2566" i="1" s="1"/>
  <c r="S2564" i="1"/>
  <c r="O2566" i="1" l="1"/>
  <c r="R2566" i="1" s="1"/>
  <c r="S2565" i="1"/>
  <c r="F2567" i="1"/>
  <c r="J2567" i="1" s="1"/>
  <c r="O2567" i="1" l="1"/>
  <c r="R2567" i="1" s="1"/>
  <c r="S2566" i="1"/>
  <c r="F2568" i="1"/>
  <c r="J2568" i="1" s="1"/>
  <c r="O2568" i="1" l="1"/>
  <c r="R2568" i="1" s="1"/>
  <c r="F2569" i="1"/>
  <c r="J2569" i="1" s="1"/>
  <c r="S2567" i="1"/>
  <c r="O2569" i="1" l="1"/>
  <c r="P2570" i="1" s="1"/>
  <c r="S2568" i="1"/>
  <c r="F2570" i="1"/>
  <c r="O2570" i="1" s="1"/>
  <c r="R2569" i="1" l="1"/>
  <c r="J2570" i="1"/>
  <c r="S2569" i="1"/>
  <c r="P2571" i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Q2570" i="1"/>
  <c r="Q2571" i="1" s="1"/>
  <c r="Q2572" i="1" s="1"/>
  <c r="Q2573" i="1" s="1"/>
  <c r="Q2574" i="1" s="1"/>
  <c r="Q2575" i="1" s="1"/>
  <c r="Q2576" i="1" s="1"/>
  <c r="Q2577" i="1" s="1"/>
  <c r="Q2578" i="1" s="1"/>
  <c r="Q2579" i="1" s="1"/>
  <c r="Q2580" i="1" s="1"/>
  <c r="Q2581" i="1" s="1"/>
  <c r="Q2582" i="1" s="1"/>
  <c r="Q2583" i="1" s="1"/>
  <c r="Q2584" i="1" s="1"/>
  <c r="Q2585" i="1" s="1"/>
  <c r="Q2586" i="1" s="1"/>
  <c r="Q2587" i="1" s="1"/>
  <c r="Q2588" i="1" s="1"/>
  <c r="Q2589" i="1" s="1"/>
  <c r="Q2590" i="1" s="1"/>
  <c r="Q2591" i="1" s="1"/>
  <c r="Q2592" i="1" s="1"/>
  <c r="Q2593" i="1" s="1"/>
  <c r="Q2594" i="1" s="1"/>
  <c r="Q2595" i="1" s="1"/>
  <c r="Q2596" i="1" s="1"/>
  <c r="Q2597" i="1" s="1"/>
  <c r="Q2598" i="1" s="1"/>
  <c r="Q2599" i="1" s="1"/>
  <c r="Q2600" i="1" s="1"/>
  <c r="F2571" i="1"/>
  <c r="J2571" i="1" s="1"/>
  <c r="O2571" i="1" l="1"/>
  <c r="R2571" i="1" s="1"/>
  <c r="F2572" i="1"/>
  <c r="J2572" i="1" s="1"/>
  <c r="S2570" i="1"/>
  <c r="R2570" i="1"/>
  <c r="O2572" i="1" l="1"/>
  <c r="R2572" i="1" s="1"/>
  <c r="F2573" i="1"/>
  <c r="O2573" i="1" s="1"/>
  <c r="R2573" i="1" s="1"/>
  <c r="S2571" i="1"/>
  <c r="J2573" i="1" l="1"/>
  <c r="S2572" i="1"/>
  <c r="F2574" i="1"/>
  <c r="J2574" i="1" s="1"/>
  <c r="O2574" i="1" l="1"/>
  <c r="R2574" i="1" s="1"/>
  <c r="F2575" i="1"/>
  <c r="J2575" i="1" s="1"/>
  <c r="S2573" i="1"/>
  <c r="O2575" i="1" l="1"/>
  <c r="R2575" i="1" s="1"/>
  <c r="S2574" i="1"/>
  <c r="F2576" i="1"/>
  <c r="J2576" i="1" s="1"/>
  <c r="O2576" i="1" l="1"/>
  <c r="R2576" i="1" s="1"/>
  <c r="S2575" i="1"/>
  <c r="F2577" i="1"/>
  <c r="O2577" i="1" s="1"/>
  <c r="R2577" i="1" s="1"/>
  <c r="J2577" i="1" l="1"/>
  <c r="S2576" i="1"/>
  <c r="F2578" i="1"/>
  <c r="O2578" i="1" s="1"/>
  <c r="R2578" i="1" s="1"/>
  <c r="J2578" i="1" l="1"/>
  <c r="F2579" i="1"/>
  <c r="J2579" i="1" s="1"/>
  <c r="S2577" i="1"/>
  <c r="O2579" i="1" l="1"/>
  <c r="R2579" i="1" s="1"/>
  <c r="S2578" i="1"/>
  <c r="F2580" i="1"/>
  <c r="O2580" i="1" s="1"/>
  <c r="R2580" i="1" s="1"/>
  <c r="J2580" i="1" l="1"/>
  <c r="F2581" i="1"/>
  <c r="J2581" i="1" s="1"/>
  <c r="S2579" i="1"/>
  <c r="O2581" i="1" l="1"/>
  <c r="R2581" i="1" s="1"/>
  <c r="S2580" i="1"/>
  <c r="F2582" i="1"/>
  <c r="O2582" i="1" s="1"/>
  <c r="R2582" i="1" s="1"/>
  <c r="J2582" i="1" l="1"/>
  <c r="S2581" i="1"/>
  <c r="F2583" i="1"/>
  <c r="J2583" i="1" s="1"/>
  <c r="O2583" i="1" l="1"/>
  <c r="R2583" i="1" s="1"/>
  <c r="S2582" i="1"/>
  <c r="F2584" i="1"/>
  <c r="O2584" i="1" s="1"/>
  <c r="R2584" i="1" s="1"/>
  <c r="J2584" i="1" l="1"/>
  <c r="F2585" i="1"/>
  <c r="J2585" i="1" s="1"/>
  <c r="S2583" i="1"/>
  <c r="O2585" i="1" l="1"/>
  <c r="R2585" i="1" s="1"/>
  <c r="S2584" i="1"/>
  <c r="F2586" i="1"/>
  <c r="O2586" i="1" s="1"/>
  <c r="R2586" i="1" s="1"/>
  <c r="J2586" i="1" l="1"/>
  <c r="S2585" i="1"/>
  <c r="F2587" i="1"/>
  <c r="J2587" i="1" s="1"/>
  <c r="S2586" i="1" l="1"/>
  <c r="O2587" i="1"/>
  <c r="R2587" i="1" s="1"/>
  <c r="F2588" i="1"/>
  <c r="O2588" i="1" s="1"/>
  <c r="R2588" i="1" s="1"/>
  <c r="S2587" i="1" l="1"/>
  <c r="J2588" i="1"/>
  <c r="F2589" i="1"/>
  <c r="J2589" i="1" s="1"/>
  <c r="O2589" i="1" l="1"/>
  <c r="R2589" i="1" s="1"/>
  <c r="S2588" i="1"/>
  <c r="F2590" i="1"/>
  <c r="J2590" i="1" s="1"/>
  <c r="O2590" i="1" l="1"/>
  <c r="R2590" i="1" s="1"/>
  <c r="S2589" i="1"/>
  <c r="F2591" i="1"/>
  <c r="O2591" i="1" s="1"/>
  <c r="R2591" i="1" s="1"/>
  <c r="J2591" i="1" l="1"/>
  <c r="F2592" i="1"/>
  <c r="O2592" i="1" s="1"/>
  <c r="R2592" i="1" s="1"/>
  <c r="S2590" i="1"/>
  <c r="J2592" i="1" l="1"/>
  <c r="S2591" i="1"/>
  <c r="F2593" i="1"/>
  <c r="O2593" i="1" s="1"/>
  <c r="R2593" i="1" s="1"/>
  <c r="J2593" i="1" l="1"/>
  <c r="S2592" i="1"/>
  <c r="F2594" i="1"/>
  <c r="J2594" i="1" s="1"/>
  <c r="O2594" i="1" l="1"/>
  <c r="R2594" i="1" s="1"/>
  <c r="S2593" i="1"/>
  <c r="F2595" i="1"/>
  <c r="J2595" i="1" s="1"/>
  <c r="O2595" i="1" l="1"/>
  <c r="R2595" i="1" s="1"/>
  <c r="F2596" i="1"/>
  <c r="J2596" i="1" s="1"/>
  <c r="S2594" i="1"/>
  <c r="O2596" i="1" l="1"/>
  <c r="R2596" i="1" s="1"/>
  <c r="S2595" i="1"/>
  <c r="F2597" i="1"/>
  <c r="J2597" i="1" s="1"/>
  <c r="O2597" i="1" l="1"/>
  <c r="R2597" i="1" s="1"/>
  <c r="S2596" i="1"/>
  <c r="F2598" i="1"/>
  <c r="J2598" i="1" s="1"/>
  <c r="O2598" i="1" l="1"/>
  <c r="R2598" i="1" s="1"/>
  <c r="S2597" i="1"/>
  <c r="F2599" i="1"/>
  <c r="J2599" i="1" s="1"/>
  <c r="O2599" i="1" l="1"/>
  <c r="R2599" i="1" s="1"/>
  <c r="F2600" i="1"/>
  <c r="J2600" i="1" s="1"/>
  <c r="S2598" i="1"/>
  <c r="O2600" i="1" l="1"/>
  <c r="R2600" i="1" s="1"/>
  <c r="S2599" i="1"/>
  <c r="F2601" i="1"/>
  <c r="J2601" i="1" s="1"/>
  <c r="P2601" i="1" l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O2601" i="1"/>
  <c r="S2600" i="1"/>
  <c r="F2602" i="1"/>
  <c r="J2602" i="1" s="1"/>
  <c r="Q2601" i="1" l="1"/>
  <c r="Q2602" i="1" s="1"/>
  <c r="Q2603" i="1" s="1"/>
  <c r="Q2604" i="1" s="1"/>
  <c r="Q2605" i="1" s="1"/>
  <c r="Q2606" i="1" s="1"/>
  <c r="Q2607" i="1" s="1"/>
  <c r="Q2608" i="1" s="1"/>
  <c r="Q2609" i="1" s="1"/>
  <c r="Q2610" i="1" s="1"/>
  <c r="Q2611" i="1" s="1"/>
  <c r="Q2612" i="1" s="1"/>
  <c r="Q2613" i="1" s="1"/>
  <c r="Q2614" i="1" s="1"/>
  <c r="Q2615" i="1" s="1"/>
  <c r="Q2616" i="1" s="1"/>
  <c r="Q2617" i="1" s="1"/>
  <c r="Q2618" i="1" s="1"/>
  <c r="Q2619" i="1" s="1"/>
  <c r="Q2620" i="1" s="1"/>
  <c r="Q2621" i="1" s="1"/>
  <c r="Q2622" i="1" s="1"/>
  <c r="Q2623" i="1" s="1"/>
  <c r="Q2624" i="1" s="1"/>
  <c r="Q2625" i="1" s="1"/>
  <c r="Q2626" i="1" s="1"/>
  <c r="Q2627" i="1" s="1"/>
  <c r="Q2628" i="1" s="1"/>
  <c r="Q2629" i="1" s="1"/>
  <c r="Q2630" i="1" s="1"/>
  <c r="O2602" i="1"/>
  <c r="F2603" i="1"/>
  <c r="J2603" i="1" s="1"/>
  <c r="S2601" i="1"/>
  <c r="R2602" i="1" l="1"/>
  <c r="R2601" i="1"/>
  <c r="O2603" i="1"/>
  <c r="R2603" i="1" s="1"/>
  <c r="S2602" i="1"/>
  <c r="F2604" i="1"/>
  <c r="J2604" i="1" s="1"/>
  <c r="O2604" i="1" l="1"/>
  <c r="R2604" i="1" s="1"/>
  <c r="S2603" i="1"/>
  <c r="F2605" i="1"/>
  <c r="J2605" i="1" s="1"/>
  <c r="O2605" i="1" l="1"/>
  <c r="R2605" i="1" s="1"/>
  <c r="S2604" i="1"/>
  <c r="F2606" i="1"/>
  <c r="O2606" i="1" s="1"/>
  <c r="R2606" i="1" s="1"/>
  <c r="J2606" i="1" l="1"/>
  <c r="S2605" i="1"/>
  <c r="F2607" i="1"/>
  <c r="J2607" i="1" s="1"/>
  <c r="O2607" i="1" l="1"/>
  <c r="R2607" i="1" s="1"/>
  <c r="S2606" i="1"/>
  <c r="F2608" i="1"/>
  <c r="J2608" i="1" s="1"/>
  <c r="O2608" i="1" l="1"/>
  <c r="R2608" i="1" s="1"/>
  <c r="S2607" i="1"/>
  <c r="F2609" i="1"/>
  <c r="J2609" i="1" s="1"/>
  <c r="O2609" i="1" l="1"/>
  <c r="R2609" i="1" s="1"/>
  <c r="S2608" i="1"/>
  <c r="F2610" i="1"/>
  <c r="J2610" i="1" s="1"/>
  <c r="O2610" i="1" l="1"/>
  <c r="R2610" i="1" s="1"/>
  <c r="F2611" i="1"/>
  <c r="J2611" i="1" s="1"/>
  <c r="S2609" i="1"/>
  <c r="O2611" i="1" l="1"/>
  <c r="R2611" i="1" s="1"/>
  <c r="S2610" i="1"/>
  <c r="F2612" i="1"/>
  <c r="J2612" i="1" s="1"/>
  <c r="O2612" i="1" l="1"/>
  <c r="R2612" i="1" s="1"/>
  <c r="S2611" i="1"/>
  <c r="F2613" i="1"/>
  <c r="J2613" i="1" s="1"/>
  <c r="O2613" i="1" l="1"/>
  <c r="R2613" i="1" s="1"/>
  <c r="F2614" i="1"/>
  <c r="J2614" i="1" s="1"/>
  <c r="S2612" i="1"/>
  <c r="O2614" i="1" l="1"/>
  <c r="R2614" i="1" s="1"/>
  <c r="S2613" i="1"/>
  <c r="F2615" i="1"/>
  <c r="J2615" i="1" s="1"/>
  <c r="O2615" i="1" l="1"/>
  <c r="R2615" i="1" s="1"/>
  <c r="S2614" i="1"/>
  <c r="F2616" i="1"/>
  <c r="J2616" i="1" s="1"/>
  <c r="O2616" i="1" l="1"/>
  <c r="R2616" i="1" s="1"/>
  <c r="S2615" i="1"/>
  <c r="F2617" i="1"/>
  <c r="J2617" i="1" s="1"/>
  <c r="O2617" i="1" l="1"/>
  <c r="R2617" i="1" s="1"/>
  <c r="S2616" i="1"/>
  <c r="F2618" i="1"/>
  <c r="J2618" i="1" s="1"/>
  <c r="O2618" i="1" l="1"/>
  <c r="R2618" i="1" s="1"/>
  <c r="S2617" i="1"/>
  <c r="F2619" i="1"/>
  <c r="O2619" i="1" s="1"/>
  <c r="R2619" i="1" s="1"/>
  <c r="J2619" i="1" l="1"/>
  <c r="S2618" i="1"/>
  <c r="F2620" i="1"/>
  <c r="J2620" i="1" s="1"/>
  <c r="O2620" i="1" l="1"/>
  <c r="R2620" i="1" s="1"/>
  <c r="F2621" i="1"/>
  <c r="J2621" i="1" s="1"/>
  <c r="S2619" i="1"/>
  <c r="O2621" i="1" l="1"/>
  <c r="R2621" i="1" s="1"/>
  <c r="F2622" i="1"/>
  <c r="J2622" i="1" s="1"/>
  <c r="S2620" i="1"/>
  <c r="O2622" i="1" l="1"/>
  <c r="R2622" i="1" s="1"/>
  <c r="F2623" i="1"/>
  <c r="J2623" i="1" s="1"/>
  <c r="S2621" i="1"/>
  <c r="O2623" i="1" l="1"/>
  <c r="R2623" i="1" s="1"/>
  <c r="F2624" i="1"/>
  <c r="J2624" i="1" s="1"/>
  <c r="S2622" i="1"/>
  <c r="O2624" i="1" l="1"/>
  <c r="R2624" i="1" s="1"/>
  <c r="F2625" i="1"/>
  <c r="J2625" i="1" s="1"/>
  <c r="S2623" i="1"/>
  <c r="O2625" i="1" l="1"/>
  <c r="R2625" i="1" s="1"/>
  <c r="F2626" i="1"/>
  <c r="J2626" i="1" s="1"/>
  <c r="S2624" i="1"/>
  <c r="O2626" i="1" l="1"/>
  <c r="R2626" i="1" s="1"/>
  <c r="F2627" i="1"/>
  <c r="J2627" i="1" s="1"/>
  <c r="S2625" i="1"/>
  <c r="O2627" i="1" l="1"/>
  <c r="R2627" i="1" s="1"/>
  <c r="F2628" i="1"/>
  <c r="J2628" i="1" s="1"/>
  <c r="S2626" i="1"/>
  <c r="O2628" i="1" l="1"/>
  <c r="R2628" i="1" s="1"/>
  <c r="F2629" i="1"/>
  <c r="J2629" i="1" s="1"/>
  <c r="S2627" i="1"/>
  <c r="O2629" i="1" l="1"/>
  <c r="R2629" i="1" s="1"/>
  <c r="F2630" i="1"/>
  <c r="J2630" i="1" s="1"/>
  <c r="S2628" i="1"/>
  <c r="O2630" i="1" l="1"/>
  <c r="P2631" i="1" s="1"/>
  <c r="F2631" i="1"/>
  <c r="J2631" i="1" s="1"/>
  <c r="S2629" i="1"/>
  <c r="R2630" i="1" l="1"/>
  <c r="O2631" i="1"/>
  <c r="P2632" i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Q2631" i="1"/>
  <c r="Q2632" i="1" s="1"/>
  <c r="Q2633" i="1" s="1"/>
  <c r="Q2634" i="1" s="1"/>
  <c r="Q2635" i="1" s="1"/>
  <c r="Q2636" i="1" s="1"/>
  <c r="Q2637" i="1" s="1"/>
  <c r="Q2638" i="1" s="1"/>
  <c r="Q2639" i="1" s="1"/>
  <c r="Q2640" i="1" s="1"/>
  <c r="Q2641" i="1" s="1"/>
  <c r="Q2642" i="1" s="1"/>
  <c r="Q2643" i="1" s="1"/>
  <c r="Q2644" i="1" s="1"/>
  <c r="Q2645" i="1" s="1"/>
  <c r="Q2646" i="1" s="1"/>
  <c r="Q2647" i="1" s="1"/>
  <c r="Q2648" i="1" s="1"/>
  <c r="Q2649" i="1" s="1"/>
  <c r="Q2650" i="1" s="1"/>
  <c r="Q2651" i="1" s="1"/>
  <c r="Q2652" i="1" s="1"/>
  <c r="Q2653" i="1" s="1"/>
  <c r="Q2654" i="1" s="1"/>
  <c r="Q2655" i="1" s="1"/>
  <c r="Q2656" i="1" s="1"/>
  <c r="Q2657" i="1" s="1"/>
  <c r="Q2658" i="1" s="1"/>
  <c r="Q2659" i="1" s="1"/>
  <c r="Q2660" i="1" s="1"/>
  <c r="Q2661" i="1" s="1"/>
  <c r="F2632" i="1"/>
  <c r="J2632" i="1" s="1"/>
  <c r="S2630" i="1"/>
  <c r="O2632" i="1" l="1"/>
  <c r="R2632" i="1" s="1"/>
  <c r="F2633" i="1"/>
  <c r="J2633" i="1" s="1"/>
  <c r="S2631" i="1"/>
  <c r="R2631" i="1"/>
  <c r="O2633" i="1" l="1"/>
  <c r="R2633" i="1" s="1"/>
  <c r="F2634" i="1"/>
  <c r="J2634" i="1" s="1"/>
  <c r="S2632" i="1"/>
  <c r="O2634" i="1" l="1"/>
  <c r="R2634" i="1" s="1"/>
  <c r="S2633" i="1"/>
  <c r="F2635" i="1"/>
  <c r="O2635" i="1" s="1"/>
  <c r="R2635" i="1" s="1"/>
  <c r="J2635" i="1" l="1"/>
  <c r="S2634" i="1"/>
  <c r="F2636" i="1"/>
  <c r="O2636" i="1" s="1"/>
  <c r="R2636" i="1" s="1"/>
  <c r="J2636" i="1" l="1"/>
  <c r="S2635" i="1"/>
  <c r="F2637" i="1"/>
  <c r="O2637" i="1" s="1"/>
  <c r="R2637" i="1" s="1"/>
  <c r="J2637" i="1" l="1"/>
  <c r="S2636" i="1"/>
  <c r="F2638" i="1"/>
  <c r="O2638" i="1" s="1"/>
  <c r="R2638" i="1" s="1"/>
  <c r="J2638" i="1" l="1"/>
  <c r="S2637" i="1"/>
  <c r="F2639" i="1"/>
  <c r="J2639" i="1" s="1"/>
  <c r="O2639" i="1" l="1"/>
  <c r="R2639" i="1" s="1"/>
  <c r="F2640" i="1"/>
  <c r="O2640" i="1" s="1"/>
  <c r="R2640" i="1" s="1"/>
  <c r="S2638" i="1"/>
  <c r="F2641" i="1" l="1"/>
  <c r="J2641" i="1" s="1"/>
  <c r="J2640" i="1"/>
  <c r="S2639" i="1"/>
  <c r="O2641" i="1" l="1"/>
  <c r="R2641" i="1" s="1"/>
  <c r="S2640" i="1"/>
  <c r="F2642" i="1"/>
  <c r="O2642" i="1" s="1"/>
  <c r="R2642" i="1" s="1"/>
  <c r="J2642" i="1" l="1"/>
  <c r="S2641" i="1"/>
  <c r="F2643" i="1"/>
  <c r="O2643" i="1" s="1"/>
  <c r="R2643" i="1" s="1"/>
  <c r="J2643" i="1" l="1"/>
  <c r="S2642" i="1"/>
  <c r="F2644" i="1"/>
  <c r="O2644" i="1" s="1"/>
  <c r="R2644" i="1" s="1"/>
  <c r="J2644" i="1" l="1"/>
  <c r="S2643" i="1"/>
  <c r="F2645" i="1"/>
  <c r="O2645" i="1" s="1"/>
  <c r="R2645" i="1" s="1"/>
  <c r="J2645" i="1" l="1"/>
  <c r="S2644" i="1"/>
  <c r="F2646" i="1"/>
  <c r="O2646" i="1" s="1"/>
  <c r="R2646" i="1" s="1"/>
  <c r="J2646" i="1" l="1"/>
  <c r="S2645" i="1"/>
  <c r="F2647" i="1"/>
  <c r="J2647" i="1" s="1"/>
  <c r="S2646" i="1" l="1"/>
  <c r="O2647" i="1"/>
  <c r="R2647" i="1" s="1"/>
  <c r="F2648" i="1"/>
  <c r="O2648" i="1" s="1"/>
  <c r="R2648" i="1" s="1"/>
  <c r="J2648" i="1" l="1"/>
  <c r="S2647" i="1"/>
  <c r="F2649" i="1"/>
  <c r="J2649" i="1" s="1"/>
  <c r="O2649" i="1" l="1"/>
  <c r="R2649" i="1" s="1"/>
  <c r="S2648" i="1"/>
  <c r="F2650" i="1"/>
  <c r="J2650" i="1" s="1"/>
  <c r="O2650" i="1" l="1"/>
  <c r="R2650" i="1" s="1"/>
  <c r="S2649" i="1"/>
  <c r="F2651" i="1"/>
  <c r="J2651" i="1" s="1"/>
  <c r="O2651" i="1" l="1"/>
  <c r="R2651" i="1" s="1"/>
  <c r="S2650" i="1"/>
  <c r="F2652" i="1"/>
  <c r="O2652" i="1" s="1"/>
  <c r="R2652" i="1" s="1"/>
  <c r="J2652" i="1" l="1"/>
  <c r="F2653" i="1"/>
  <c r="J2653" i="1" s="1"/>
  <c r="S2651" i="1"/>
  <c r="O2653" i="1" l="1"/>
  <c r="R2653" i="1" s="1"/>
  <c r="S2652" i="1"/>
  <c r="F2654" i="1"/>
  <c r="J2654" i="1" s="1"/>
  <c r="O2654" i="1" l="1"/>
  <c r="R2654" i="1" s="1"/>
  <c r="S2653" i="1"/>
  <c r="F2655" i="1"/>
  <c r="J2655" i="1" s="1"/>
  <c r="O2655" i="1" l="1"/>
  <c r="R2655" i="1" s="1"/>
  <c r="S2654" i="1"/>
  <c r="F2656" i="1"/>
  <c r="J2656" i="1" s="1"/>
  <c r="O2656" i="1" l="1"/>
  <c r="R2656" i="1" s="1"/>
  <c r="S2655" i="1"/>
  <c r="F2657" i="1"/>
  <c r="J2657" i="1" s="1"/>
  <c r="O2657" i="1" l="1"/>
  <c r="R2657" i="1" s="1"/>
  <c r="F2658" i="1"/>
  <c r="J2658" i="1" s="1"/>
  <c r="S2656" i="1"/>
  <c r="O2658" i="1" l="1"/>
  <c r="R2658" i="1" s="1"/>
  <c r="S2657" i="1"/>
  <c r="F2659" i="1"/>
  <c r="J2659" i="1" s="1"/>
  <c r="O2659" i="1" l="1"/>
  <c r="R2659" i="1" s="1"/>
  <c r="S2658" i="1"/>
  <c r="F2660" i="1"/>
  <c r="J2660" i="1" s="1"/>
  <c r="O2660" i="1" l="1"/>
  <c r="R2660" i="1" s="1"/>
  <c r="F2661" i="1"/>
  <c r="J2661" i="1" s="1"/>
  <c r="S2659" i="1"/>
  <c r="O2661" i="1" l="1"/>
  <c r="R2661" i="1" s="1"/>
  <c r="S2660" i="1"/>
  <c r="F2662" i="1"/>
  <c r="J2662" i="1" s="1"/>
  <c r="P2662" i="1" l="1"/>
  <c r="P2663" i="1" s="1"/>
  <c r="P2664" i="1" s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S2661" i="1"/>
  <c r="F2663" i="1"/>
  <c r="J2663" i="1" s="1"/>
  <c r="O2662" i="1"/>
  <c r="Q2662" i="1" l="1"/>
  <c r="Q2663" i="1" s="1"/>
  <c r="Q2664" i="1" s="1"/>
  <c r="Q2665" i="1" s="1"/>
  <c r="Q2666" i="1" s="1"/>
  <c r="Q2667" i="1" s="1"/>
  <c r="Q2668" i="1" s="1"/>
  <c r="Q2669" i="1" s="1"/>
  <c r="Q2670" i="1" s="1"/>
  <c r="Q2671" i="1" s="1"/>
  <c r="Q2672" i="1" s="1"/>
  <c r="Q2673" i="1" s="1"/>
  <c r="Q2674" i="1" s="1"/>
  <c r="Q2675" i="1" s="1"/>
  <c r="Q2676" i="1" s="1"/>
  <c r="Q2677" i="1" s="1"/>
  <c r="Q2678" i="1" s="1"/>
  <c r="Q2679" i="1" s="1"/>
  <c r="Q2680" i="1" s="1"/>
  <c r="Q2681" i="1" s="1"/>
  <c r="Q2682" i="1" s="1"/>
  <c r="Q2683" i="1" s="1"/>
  <c r="Q2684" i="1" s="1"/>
  <c r="Q2685" i="1" s="1"/>
  <c r="Q2686" i="1" s="1"/>
  <c r="Q2687" i="1" s="1"/>
  <c r="Q2688" i="1" s="1"/>
  <c r="Q2689" i="1" s="1"/>
  <c r="Q2690" i="1" s="1"/>
  <c r="Q2691" i="1" s="1"/>
  <c r="O2663" i="1"/>
  <c r="S2662" i="1"/>
  <c r="F2664" i="1"/>
  <c r="J2664" i="1" s="1"/>
  <c r="R2663" i="1" l="1"/>
  <c r="R2662" i="1"/>
  <c r="O2664" i="1"/>
  <c r="R2664" i="1" s="1"/>
  <c r="S2663" i="1"/>
  <c r="F2665" i="1"/>
  <c r="O2665" i="1" s="1"/>
  <c r="R2665" i="1" s="1"/>
  <c r="J2665" i="1" l="1"/>
  <c r="F2666" i="1"/>
  <c r="J2666" i="1" s="1"/>
  <c r="S2664" i="1"/>
  <c r="F2667" i="1" l="1"/>
  <c r="J2667" i="1" s="1"/>
  <c r="O2666" i="1"/>
  <c r="R2666" i="1" s="1"/>
  <c r="S2665" i="1"/>
  <c r="O2667" i="1" l="1"/>
  <c r="R2667" i="1" s="1"/>
  <c r="S2666" i="1"/>
  <c r="F2668" i="1"/>
  <c r="J2668" i="1" s="1"/>
  <c r="O2668" i="1" l="1"/>
  <c r="R2668" i="1" s="1"/>
  <c r="S2667" i="1"/>
  <c r="F2669" i="1"/>
  <c r="O2669" i="1" s="1"/>
  <c r="R2669" i="1" s="1"/>
  <c r="S2668" i="1" l="1"/>
  <c r="F2670" i="1"/>
  <c r="O2670" i="1" s="1"/>
  <c r="R2670" i="1" s="1"/>
  <c r="J2669" i="1"/>
  <c r="J2670" i="1" l="1"/>
  <c r="F2671" i="1"/>
  <c r="J2671" i="1" s="1"/>
  <c r="S2669" i="1"/>
  <c r="O2671" i="1" l="1"/>
  <c r="R2671" i="1" s="1"/>
  <c r="F2672" i="1"/>
  <c r="J2672" i="1" s="1"/>
  <c r="S2670" i="1"/>
  <c r="F2673" i="1" l="1"/>
  <c r="J2673" i="1" s="1"/>
  <c r="S2671" i="1"/>
  <c r="O2672" i="1"/>
  <c r="R2672" i="1" s="1"/>
  <c r="O2673" i="1" l="1"/>
  <c r="R2673" i="1" s="1"/>
  <c r="S2672" i="1"/>
  <c r="F2674" i="1"/>
  <c r="J2674" i="1" s="1"/>
  <c r="O2674" i="1" l="1"/>
  <c r="R2674" i="1" s="1"/>
  <c r="S2673" i="1"/>
  <c r="F2675" i="1"/>
  <c r="O2675" i="1" s="1"/>
  <c r="R2675" i="1" s="1"/>
  <c r="J2675" i="1" l="1"/>
  <c r="S2674" i="1"/>
  <c r="F2676" i="1"/>
  <c r="O2676" i="1" s="1"/>
  <c r="R2676" i="1" s="1"/>
  <c r="J2676" i="1" l="1"/>
  <c r="S2675" i="1"/>
  <c r="F2677" i="1"/>
  <c r="O2677" i="1" s="1"/>
  <c r="R2677" i="1" s="1"/>
  <c r="J2677" i="1" l="1"/>
  <c r="S2676" i="1"/>
  <c r="F2678" i="1"/>
  <c r="O2678" i="1" s="1"/>
  <c r="R2678" i="1" s="1"/>
  <c r="J2678" i="1" l="1"/>
  <c r="F2679" i="1"/>
  <c r="J2679" i="1" s="1"/>
  <c r="S2677" i="1"/>
  <c r="O2679" i="1" l="1"/>
  <c r="R2679" i="1" s="1"/>
  <c r="S2678" i="1"/>
  <c r="F2680" i="1"/>
  <c r="J2680" i="1" s="1"/>
  <c r="O2680" i="1" l="1"/>
  <c r="R2680" i="1" s="1"/>
  <c r="S2679" i="1"/>
  <c r="F2681" i="1"/>
  <c r="J2681" i="1" s="1"/>
  <c r="O2681" i="1" l="1"/>
  <c r="R2681" i="1" s="1"/>
  <c r="S2680" i="1"/>
  <c r="F2682" i="1"/>
  <c r="O2682" i="1" s="1"/>
  <c r="R2682" i="1" s="1"/>
  <c r="J2682" i="1" l="1"/>
  <c r="S2681" i="1"/>
  <c r="F2683" i="1"/>
  <c r="J2683" i="1" s="1"/>
  <c r="O2683" i="1" l="1"/>
  <c r="R2683" i="1" s="1"/>
  <c r="F2684" i="1"/>
  <c r="J2684" i="1" s="1"/>
  <c r="S2682" i="1"/>
  <c r="O2684" i="1" l="1"/>
  <c r="R2684" i="1" s="1"/>
  <c r="F2685" i="1"/>
  <c r="O2685" i="1" s="1"/>
  <c r="R2685" i="1" s="1"/>
  <c r="S2683" i="1"/>
  <c r="J2685" i="1" l="1"/>
  <c r="F2686" i="1"/>
  <c r="O2686" i="1" s="1"/>
  <c r="R2686" i="1" s="1"/>
  <c r="S2684" i="1"/>
  <c r="J2686" i="1" l="1"/>
  <c r="F2687" i="1"/>
  <c r="J2687" i="1" s="1"/>
  <c r="S2685" i="1"/>
  <c r="O2687" i="1" l="1"/>
  <c r="R2687" i="1" s="1"/>
  <c r="S2686" i="1"/>
  <c r="F2688" i="1"/>
  <c r="J2688" i="1" s="1"/>
  <c r="O2688" i="1" l="1"/>
  <c r="R2688" i="1" s="1"/>
  <c r="F2689" i="1"/>
  <c r="J2689" i="1" s="1"/>
  <c r="S2687" i="1"/>
  <c r="O2689" i="1" l="1"/>
  <c r="R2689" i="1" s="1"/>
  <c r="S2688" i="1"/>
  <c r="F2690" i="1"/>
  <c r="J2690" i="1" s="1"/>
  <c r="O2690" i="1" l="1"/>
  <c r="R2690" i="1" s="1"/>
  <c r="S2689" i="1"/>
  <c r="F2691" i="1"/>
  <c r="J2691" i="1" s="1"/>
  <c r="O2691" i="1" l="1"/>
  <c r="R2691" i="1" s="1"/>
  <c r="F2692" i="1"/>
  <c r="J2692" i="1" s="1"/>
  <c r="S2690" i="1"/>
  <c r="O2692" i="1" l="1"/>
  <c r="P2692" i="1"/>
  <c r="P2693" i="1" s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P2721" i="1" s="1"/>
  <c r="P2722" i="1" s="1"/>
  <c r="F2693" i="1"/>
  <c r="J2693" i="1" s="1"/>
  <c r="S2691" i="1"/>
  <c r="Q2692" i="1" l="1"/>
  <c r="Q2693" i="1" s="1"/>
  <c r="Q2694" i="1" s="1"/>
  <c r="Q2695" i="1" s="1"/>
  <c r="Q2696" i="1" s="1"/>
  <c r="Q2697" i="1" s="1"/>
  <c r="Q2698" i="1" s="1"/>
  <c r="Q2699" i="1" s="1"/>
  <c r="Q2700" i="1" s="1"/>
  <c r="Q2701" i="1" s="1"/>
  <c r="Q2702" i="1" s="1"/>
  <c r="Q2703" i="1" s="1"/>
  <c r="Q2704" i="1" s="1"/>
  <c r="Q2705" i="1" s="1"/>
  <c r="Q2706" i="1" s="1"/>
  <c r="Q2707" i="1" s="1"/>
  <c r="Q2708" i="1" s="1"/>
  <c r="Q2709" i="1" s="1"/>
  <c r="Q2710" i="1" s="1"/>
  <c r="Q2711" i="1" s="1"/>
  <c r="Q2712" i="1" s="1"/>
  <c r="Q2713" i="1" s="1"/>
  <c r="Q2714" i="1" s="1"/>
  <c r="Q2715" i="1" s="1"/>
  <c r="Q2716" i="1" s="1"/>
  <c r="Q2717" i="1" s="1"/>
  <c r="Q2718" i="1" s="1"/>
  <c r="Q2719" i="1" s="1"/>
  <c r="Q2720" i="1" s="1"/>
  <c r="Q2721" i="1" s="1"/>
  <c r="Q2722" i="1" s="1"/>
  <c r="O2693" i="1"/>
  <c r="F2694" i="1"/>
  <c r="O2694" i="1" s="1"/>
  <c r="S2692" i="1"/>
  <c r="R2692" i="1" l="1"/>
  <c r="R2694" i="1"/>
  <c r="R2693" i="1"/>
  <c r="J2694" i="1"/>
  <c r="S2693" i="1"/>
  <c r="F2695" i="1"/>
  <c r="J2695" i="1" s="1"/>
  <c r="O2695" i="1" l="1"/>
  <c r="R2695" i="1" s="1"/>
  <c r="F2696" i="1"/>
  <c r="O2696" i="1" s="1"/>
  <c r="R2696" i="1" s="1"/>
  <c r="S2694" i="1"/>
  <c r="J2696" i="1" l="1"/>
  <c r="S2695" i="1"/>
  <c r="F2697" i="1"/>
  <c r="O2697" i="1" s="1"/>
  <c r="R2697" i="1" s="1"/>
  <c r="J2697" i="1" l="1"/>
  <c r="F2698" i="1"/>
  <c r="O2698" i="1" s="1"/>
  <c r="R2698" i="1" s="1"/>
  <c r="S2696" i="1"/>
  <c r="J2698" i="1" l="1"/>
  <c r="S2697" i="1"/>
  <c r="F2699" i="1"/>
  <c r="J2699" i="1" s="1"/>
  <c r="O2699" i="1" l="1"/>
  <c r="R2699" i="1" s="1"/>
  <c r="F2700" i="1"/>
  <c r="J2700" i="1" s="1"/>
  <c r="S2698" i="1"/>
  <c r="O2700" i="1" l="1"/>
  <c r="R2700" i="1" s="1"/>
  <c r="S2699" i="1"/>
  <c r="F2701" i="1"/>
  <c r="O2701" i="1" s="1"/>
  <c r="R2701" i="1" s="1"/>
  <c r="J2701" i="1" l="1"/>
  <c r="S2700" i="1"/>
  <c r="F2702" i="1"/>
  <c r="J2702" i="1" s="1"/>
  <c r="O2702" i="1" l="1"/>
  <c r="R2702" i="1" s="1"/>
  <c r="S2701" i="1"/>
  <c r="F2703" i="1"/>
  <c r="J2703" i="1" s="1"/>
  <c r="O2703" i="1" l="1"/>
  <c r="R2703" i="1" s="1"/>
  <c r="F2704" i="1"/>
  <c r="J2704" i="1" s="1"/>
  <c r="S2702" i="1"/>
  <c r="O2704" i="1" l="1"/>
  <c r="R2704" i="1" s="1"/>
  <c r="S2703" i="1"/>
  <c r="F2705" i="1"/>
  <c r="J2705" i="1" s="1"/>
  <c r="F2706" i="1" l="1"/>
  <c r="J2706" i="1" s="1"/>
  <c r="O2705" i="1"/>
  <c r="R2705" i="1" s="1"/>
  <c r="S2704" i="1"/>
  <c r="O2706" i="1" l="1"/>
  <c r="R2706" i="1" s="1"/>
  <c r="F2707" i="1"/>
  <c r="J2707" i="1" s="1"/>
  <c r="S2705" i="1"/>
  <c r="O2707" i="1" l="1"/>
  <c r="R2707" i="1" s="1"/>
  <c r="F2708" i="1"/>
  <c r="J2708" i="1" s="1"/>
  <c r="S2706" i="1"/>
  <c r="O2708" i="1" l="1"/>
  <c r="R2708" i="1" s="1"/>
  <c r="F2709" i="1"/>
  <c r="J2709" i="1" s="1"/>
  <c r="S2707" i="1"/>
  <c r="F2710" i="1" l="1"/>
  <c r="J2710" i="1" s="1"/>
  <c r="O2709" i="1"/>
  <c r="R2709" i="1" s="1"/>
  <c r="S2708" i="1"/>
  <c r="O2710" i="1" l="1"/>
  <c r="R2710" i="1" s="1"/>
  <c r="S2709" i="1"/>
  <c r="F2711" i="1"/>
  <c r="J2711" i="1" s="1"/>
  <c r="O2711" i="1" l="1"/>
  <c r="R2711" i="1" s="1"/>
  <c r="F2712" i="1"/>
  <c r="J2712" i="1" s="1"/>
  <c r="S2710" i="1"/>
  <c r="O2712" i="1" l="1"/>
  <c r="R2712" i="1" s="1"/>
  <c r="S2711" i="1"/>
  <c r="F2713" i="1"/>
  <c r="J2713" i="1" s="1"/>
  <c r="O2713" i="1" l="1"/>
  <c r="R2713" i="1" s="1"/>
  <c r="S2712" i="1"/>
  <c r="F2714" i="1"/>
  <c r="O2714" i="1" s="1"/>
  <c r="R2714" i="1" s="1"/>
  <c r="J2714" i="1" l="1"/>
  <c r="S2713" i="1"/>
  <c r="F2715" i="1"/>
  <c r="O2715" i="1" s="1"/>
  <c r="R2715" i="1" s="1"/>
  <c r="J2715" i="1" l="1"/>
  <c r="S2714" i="1"/>
  <c r="F2716" i="1"/>
  <c r="J2716" i="1" s="1"/>
  <c r="O2716" i="1" l="1"/>
  <c r="R2716" i="1" s="1"/>
  <c r="S2715" i="1"/>
  <c r="F2717" i="1"/>
  <c r="J2717" i="1" s="1"/>
  <c r="O2717" i="1" l="1"/>
  <c r="R2717" i="1" s="1"/>
  <c r="F2718" i="1"/>
  <c r="J2718" i="1" s="1"/>
  <c r="S2716" i="1"/>
  <c r="O2718" i="1" l="1"/>
  <c r="R2718" i="1" s="1"/>
  <c r="S2717" i="1"/>
  <c r="F2719" i="1"/>
  <c r="O2719" i="1" s="1"/>
  <c r="R2719" i="1" s="1"/>
  <c r="J2719" i="1" l="1"/>
  <c r="S2718" i="1"/>
  <c r="F2720" i="1"/>
  <c r="O2720" i="1" s="1"/>
  <c r="R2720" i="1" s="1"/>
  <c r="S2719" i="1" l="1"/>
  <c r="J2720" i="1"/>
  <c r="F2721" i="1"/>
  <c r="O2721" i="1" s="1"/>
  <c r="R2721" i="1" s="1"/>
  <c r="J2721" i="1" l="1"/>
  <c r="S2720" i="1"/>
  <c r="F2722" i="1"/>
  <c r="J2722" i="1" s="1"/>
  <c r="O2722" i="1" l="1"/>
  <c r="P2723" i="1" s="1"/>
  <c r="F2723" i="1"/>
  <c r="J2723" i="1" s="1"/>
  <c r="S2721" i="1"/>
  <c r="R2722" i="1" l="1"/>
  <c r="O2723" i="1"/>
  <c r="P2724" i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P2752" i="1" s="1"/>
  <c r="P2753" i="1" s="1"/>
  <c r="Q2723" i="1"/>
  <c r="Q2724" i="1" s="1"/>
  <c r="Q2725" i="1" s="1"/>
  <c r="Q2726" i="1" s="1"/>
  <c r="Q2727" i="1" s="1"/>
  <c r="Q2728" i="1" s="1"/>
  <c r="Q2729" i="1" s="1"/>
  <c r="Q2730" i="1" s="1"/>
  <c r="Q2731" i="1" s="1"/>
  <c r="Q2732" i="1" s="1"/>
  <c r="Q2733" i="1" s="1"/>
  <c r="Q2734" i="1" s="1"/>
  <c r="Q2735" i="1" s="1"/>
  <c r="Q2736" i="1" s="1"/>
  <c r="Q2737" i="1" s="1"/>
  <c r="Q2738" i="1" s="1"/>
  <c r="Q2739" i="1" s="1"/>
  <c r="Q2740" i="1" s="1"/>
  <c r="Q2741" i="1" s="1"/>
  <c r="Q2742" i="1" s="1"/>
  <c r="Q2743" i="1" s="1"/>
  <c r="Q2744" i="1" s="1"/>
  <c r="Q2745" i="1" s="1"/>
  <c r="Q2746" i="1" s="1"/>
  <c r="Q2747" i="1" s="1"/>
  <c r="Q2748" i="1" s="1"/>
  <c r="Q2749" i="1" s="1"/>
  <c r="Q2750" i="1" s="1"/>
  <c r="Q2751" i="1" s="1"/>
  <c r="Q2752" i="1" s="1"/>
  <c r="Q2753" i="1" s="1"/>
  <c r="S2722" i="1"/>
  <c r="F2724" i="1"/>
  <c r="O2724" i="1" s="1"/>
  <c r="R2724" i="1" l="1"/>
  <c r="R2723" i="1"/>
  <c r="J2724" i="1"/>
  <c r="S2723" i="1"/>
  <c r="F2725" i="1"/>
  <c r="J2725" i="1" s="1"/>
  <c r="S2724" i="1" l="1"/>
  <c r="O2725" i="1"/>
  <c r="R2725" i="1" s="1"/>
  <c r="F2726" i="1"/>
  <c r="O2726" i="1" s="1"/>
  <c r="R2726" i="1" s="1"/>
  <c r="J2726" i="1" l="1"/>
  <c r="F2727" i="1"/>
  <c r="J2727" i="1" s="1"/>
  <c r="S2725" i="1"/>
  <c r="O2727" i="1" l="1"/>
  <c r="R2727" i="1" s="1"/>
  <c r="F2728" i="1"/>
  <c r="J2728" i="1" s="1"/>
  <c r="S2726" i="1"/>
  <c r="O2728" i="1" l="1"/>
  <c r="R2728" i="1" s="1"/>
  <c r="S2727" i="1"/>
  <c r="F2729" i="1"/>
  <c r="O2729" i="1" s="1"/>
  <c r="R2729" i="1" s="1"/>
  <c r="S2728" i="1" l="1"/>
  <c r="J2729" i="1"/>
  <c r="F2730" i="1"/>
  <c r="O2730" i="1" s="1"/>
  <c r="R2730" i="1" s="1"/>
  <c r="J2730" i="1" l="1"/>
  <c r="S2729" i="1"/>
  <c r="F2731" i="1"/>
  <c r="O2731" i="1" s="1"/>
  <c r="R2731" i="1" s="1"/>
  <c r="J2731" i="1" l="1"/>
  <c r="S2730" i="1"/>
  <c r="F2732" i="1"/>
  <c r="J2732" i="1" s="1"/>
  <c r="O2732" i="1" l="1"/>
  <c r="R2732" i="1" s="1"/>
  <c r="S2731" i="1"/>
  <c r="F2733" i="1"/>
  <c r="J2733" i="1" s="1"/>
  <c r="O2733" i="1" l="1"/>
  <c r="R2733" i="1" s="1"/>
  <c r="S2732" i="1"/>
  <c r="F2734" i="1"/>
  <c r="J2734" i="1" s="1"/>
  <c r="O2734" i="1" l="1"/>
  <c r="R2734" i="1" s="1"/>
  <c r="S2733" i="1"/>
  <c r="F2735" i="1"/>
  <c r="O2735" i="1" s="1"/>
  <c r="R2735" i="1" s="1"/>
  <c r="S2734" i="1" l="1"/>
  <c r="J2735" i="1"/>
  <c r="F2736" i="1"/>
  <c r="O2736" i="1" s="1"/>
  <c r="R2736" i="1" s="1"/>
  <c r="J2736" i="1" l="1"/>
  <c r="S2735" i="1"/>
  <c r="F2737" i="1"/>
  <c r="J2737" i="1" s="1"/>
  <c r="O2737" i="1" l="1"/>
  <c r="R2737" i="1" s="1"/>
  <c r="S2736" i="1"/>
  <c r="F2738" i="1"/>
  <c r="O2738" i="1" s="1"/>
  <c r="R2738" i="1" s="1"/>
  <c r="J2738" i="1" l="1"/>
  <c r="S2737" i="1"/>
  <c r="F2739" i="1"/>
  <c r="O2739" i="1" s="1"/>
  <c r="R2739" i="1" s="1"/>
  <c r="J2739" i="1" l="1"/>
  <c r="S2738" i="1"/>
  <c r="F2740" i="1"/>
  <c r="O2740" i="1" s="1"/>
  <c r="R2740" i="1" s="1"/>
  <c r="J2740" i="1" l="1"/>
  <c r="S2739" i="1"/>
  <c r="F2741" i="1"/>
  <c r="O2741" i="1" s="1"/>
  <c r="R2741" i="1" s="1"/>
  <c r="J2741" i="1" l="1"/>
  <c r="S2740" i="1"/>
  <c r="F2742" i="1"/>
  <c r="J2742" i="1" s="1"/>
  <c r="O2742" i="1" l="1"/>
  <c r="R2742" i="1" s="1"/>
  <c r="F2743" i="1"/>
  <c r="J2743" i="1" s="1"/>
  <c r="S2741" i="1"/>
  <c r="O2743" i="1" l="1"/>
  <c r="R2743" i="1" s="1"/>
  <c r="S2742" i="1"/>
  <c r="F2744" i="1"/>
  <c r="J2744" i="1" s="1"/>
  <c r="O2744" i="1" l="1"/>
  <c r="R2744" i="1" s="1"/>
  <c r="F2745" i="1"/>
  <c r="J2745" i="1" s="1"/>
  <c r="S2743" i="1"/>
  <c r="O2745" i="1" l="1"/>
  <c r="R2745" i="1" s="1"/>
  <c r="S2744" i="1"/>
  <c r="F2746" i="1"/>
  <c r="O2746" i="1" s="1"/>
  <c r="R2746" i="1" s="1"/>
  <c r="J2746" i="1" l="1"/>
  <c r="S2745" i="1"/>
  <c r="F2747" i="1"/>
  <c r="O2747" i="1" s="1"/>
  <c r="R2747" i="1" s="1"/>
  <c r="J2747" i="1" l="1"/>
  <c r="S2746" i="1"/>
  <c r="F2748" i="1"/>
  <c r="J2748" i="1" s="1"/>
  <c r="O2748" i="1" l="1"/>
  <c r="R2748" i="1" s="1"/>
  <c r="S2747" i="1"/>
  <c r="F2749" i="1"/>
  <c r="J2749" i="1" s="1"/>
  <c r="O2749" i="1" l="1"/>
  <c r="R2749" i="1" s="1"/>
  <c r="F2750" i="1"/>
  <c r="J2750" i="1" s="1"/>
  <c r="S2748" i="1"/>
  <c r="O2750" i="1" l="1"/>
  <c r="R2750" i="1" s="1"/>
  <c r="F2751" i="1"/>
  <c r="J2751" i="1" s="1"/>
  <c r="S2749" i="1"/>
  <c r="O2751" i="1" l="1"/>
  <c r="R2751" i="1" s="1"/>
  <c r="F2752" i="1"/>
  <c r="J2752" i="1" s="1"/>
  <c r="S2750" i="1"/>
  <c r="O2752" i="1" l="1"/>
  <c r="R2752" i="1" s="1"/>
  <c r="S2751" i="1"/>
  <c r="F2753" i="1"/>
  <c r="J2753" i="1" s="1"/>
  <c r="O2753" i="1" l="1"/>
  <c r="P2754" i="1" s="1"/>
  <c r="S2752" i="1"/>
  <c r="F2754" i="1"/>
  <c r="J2754" i="1" s="1"/>
  <c r="R2753" i="1" l="1"/>
  <c r="S2753" i="1"/>
  <c r="F2755" i="1"/>
  <c r="J2755" i="1" s="1"/>
  <c r="O2754" i="1"/>
  <c r="P2755" i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P2783" i="1" s="1"/>
  <c r="Q2754" i="1"/>
  <c r="Q2755" i="1" s="1"/>
  <c r="Q2756" i="1" s="1"/>
  <c r="Q2757" i="1" s="1"/>
  <c r="Q2758" i="1" s="1"/>
  <c r="Q2759" i="1" s="1"/>
  <c r="Q2760" i="1" s="1"/>
  <c r="Q2761" i="1" s="1"/>
  <c r="Q2762" i="1" s="1"/>
  <c r="Q2763" i="1" s="1"/>
  <c r="Q2764" i="1" s="1"/>
  <c r="Q2765" i="1" s="1"/>
  <c r="Q2766" i="1" s="1"/>
  <c r="Q2767" i="1" s="1"/>
  <c r="Q2768" i="1" s="1"/>
  <c r="Q2769" i="1" s="1"/>
  <c r="Q2770" i="1" s="1"/>
  <c r="Q2771" i="1" s="1"/>
  <c r="Q2772" i="1" s="1"/>
  <c r="Q2773" i="1" s="1"/>
  <c r="Q2774" i="1" s="1"/>
  <c r="Q2775" i="1" s="1"/>
  <c r="Q2776" i="1" s="1"/>
  <c r="Q2777" i="1" s="1"/>
  <c r="Q2778" i="1" s="1"/>
  <c r="Q2779" i="1" s="1"/>
  <c r="Q2780" i="1" s="1"/>
  <c r="Q2781" i="1" s="1"/>
  <c r="Q2782" i="1" s="1"/>
  <c r="Q2783" i="1" s="1"/>
  <c r="O2755" i="1" l="1"/>
  <c r="R2755" i="1" s="1"/>
  <c r="S2754" i="1"/>
  <c r="R2754" i="1"/>
  <c r="F2756" i="1"/>
  <c r="J2756" i="1" s="1"/>
  <c r="O2756" i="1" l="1"/>
  <c r="R2756" i="1" s="1"/>
  <c r="S2755" i="1"/>
  <c r="F2757" i="1"/>
  <c r="J2757" i="1" s="1"/>
  <c r="S2756" i="1" l="1"/>
  <c r="F2758" i="1"/>
  <c r="J2758" i="1" s="1"/>
  <c r="O2757" i="1"/>
  <c r="R2757" i="1" s="1"/>
  <c r="O2758" i="1" l="1"/>
  <c r="R2758" i="1" s="1"/>
  <c r="S2757" i="1"/>
  <c r="F2759" i="1"/>
  <c r="O2759" i="1" s="1"/>
  <c r="R2759" i="1" s="1"/>
  <c r="J2759" i="1" l="1"/>
  <c r="F2760" i="1"/>
  <c r="J2760" i="1" s="1"/>
  <c r="S2758" i="1"/>
  <c r="O2760" i="1" l="1"/>
  <c r="R2760" i="1" s="1"/>
  <c r="S2759" i="1"/>
  <c r="F2761" i="1"/>
  <c r="J2761" i="1" s="1"/>
  <c r="O2761" i="1" l="1"/>
  <c r="R2761" i="1" s="1"/>
  <c r="S2760" i="1"/>
  <c r="F2762" i="1"/>
  <c r="J2762" i="1" s="1"/>
  <c r="O2762" i="1" l="1"/>
  <c r="R2762" i="1" s="1"/>
  <c r="S2761" i="1"/>
  <c r="F2763" i="1"/>
  <c r="J2763" i="1" s="1"/>
  <c r="O2763" i="1" l="1"/>
  <c r="R2763" i="1" s="1"/>
  <c r="S2762" i="1"/>
  <c r="F2764" i="1"/>
  <c r="J2764" i="1" s="1"/>
  <c r="O2764" i="1" l="1"/>
  <c r="R2764" i="1" s="1"/>
  <c r="S2763" i="1"/>
  <c r="F2765" i="1"/>
  <c r="J2765" i="1" s="1"/>
  <c r="O2765" i="1" l="1"/>
  <c r="R2765" i="1" s="1"/>
  <c r="S2764" i="1"/>
  <c r="F2766" i="1"/>
  <c r="J2766" i="1" s="1"/>
  <c r="O2766" i="1" l="1"/>
  <c r="R2766" i="1" s="1"/>
  <c r="F2767" i="1"/>
  <c r="O2767" i="1" s="1"/>
  <c r="R2767" i="1" s="1"/>
  <c r="S2765" i="1"/>
  <c r="J2767" i="1" l="1"/>
  <c r="S2766" i="1"/>
  <c r="F2768" i="1"/>
  <c r="J2768" i="1" s="1"/>
  <c r="O2768" i="1" l="1"/>
  <c r="R2768" i="1" s="1"/>
  <c r="S2767" i="1"/>
  <c r="F2769" i="1"/>
  <c r="O2769" i="1" s="1"/>
  <c r="R2769" i="1" s="1"/>
  <c r="J2769" i="1" l="1"/>
  <c r="S2768" i="1"/>
  <c r="F2770" i="1"/>
  <c r="J2770" i="1" s="1"/>
  <c r="O2770" i="1" l="1"/>
  <c r="R2770" i="1" s="1"/>
  <c r="F2771" i="1"/>
  <c r="J2771" i="1" s="1"/>
  <c r="S2769" i="1"/>
  <c r="O2771" i="1" l="1"/>
  <c r="R2771" i="1" s="1"/>
  <c r="S2770" i="1"/>
  <c r="F2772" i="1"/>
  <c r="O2772" i="1" s="1"/>
  <c r="R2772" i="1" s="1"/>
  <c r="J2772" i="1" l="1"/>
  <c r="S2771" i="1"/>
  <c r="F2773" i="1"/>
  <c r="J2773" i="1" s="1"/>
  <c r="O2773" i="1" l="1"/>
  <c r="R2773" i="1" s="1"/>
  <c r="S2772" i="1"/>
  <c r="F2774" i="1"/>
  <c r="J2774" i="1" s="1"/>
  <c r="O2774" i="1" l="1"/>
  <c r="R2774" i="1" s="1"/>
  <c r="S2773" i="1"/>
  <c r="F2775" i="1"/>
  <c r="J2775" i="1" s="1"/>
  <c r="S2774" i="1" l="1"/>
  <c r="O2775" i="1"/>
  <c r="R2775" i="1" s="1"/>
  <c r="F2776" i="1"/>
  <c r="O2776" i="1" s="1"/>
  <c r="R2776" i="1" s="1"/>
  <c r="J2776" i="1" l="1"/>
  <c r="S2775" i="1"/>
  <c r="F2777" i="1"/>
  <c r="O2777" i="1" s="1"/>
  <c r="R2777" i="1" s="1"/>
  <c r="J2777" i="1" l="1"/>
  <c r="F2778" i="1"/>
  <c r="J2778" i="1" s="1"/>
  <c r="S2776" i="1"/>
  <c r="O2778" i="1" l="1"/>
  <c r="R2778" i="1" s="1"/>
  <c r="F2779" i="1"/>
  <c r="J2779" i="1" s="1"/>
  <c r="S2777" i="1"/>
  <c r="O2779" i="1" l="1"/>
  <c r="R2779" i="1" s="1"/>
  <c r="F2780" i="1"/>
  <c r="J2780" i="1" s="1"/>
  <c r="S2778" i="1"/>
  <c r="O2780" i="1" l="1"/>
  <c r="R2780" i="1" s="1"/>
  <c r="F2781" i="1"/>
  <c r="J2781" i="1" s="1"/>
  <c r="S2779" i="1"/>
  <c r="O2781" i="1" l="1"/>
  <c r="R2781" i="1" s="1"/>
  <c r="F2782" i="1"/>
  <c r="J2782" i="1" s="1"/>
  <c r="S2780" i="1"/>
  <c r="O2782" i="1" l="1"/>
  <c r="R2782" i="1" s="1"/>
  <c r="F2783" i="1"/>
  <c r="J2783" i="1" s="1"/>
  <c r="S2781" i="1"/>
  <c r="O2783" i="1" l="1"/>
  <c r="P2784" i="1" s="1"/>
  <c r="S2782" i="1"/>
  <c r="F2784" i="1"/>
  <c r="O2784" i="1" s="1"/>
  <c r="R2783" i="1" l="1"/>
  <c r="J2784" i="1"/>
  <c r="S2783" i="1"/>
  <c r="F2785" i="1"/>
  <c r="O2785" i="1" s="1"/>
  <c r="P2785" i="1"/>
  <c r="P2786" i="1" s="1"/>
  <c r="P2787" i="1" s="1"/>
  <c r="P2788" i="1" s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P2810" i="1" s="1"/>
  <c r="P2811" i="1" s="1"/>
  <c r="P2812" i="1" s="1"/>
  <c r="P2813" i="1" s="1"/>
  <c r="P2814" i="1" s="1"/>
  <c r="Q2784" i="1"/>
  <c r="Q2785" i="1" s="1"/>
  <c r="Q2786" i="1" s="1"/>
  <c r="Q2787" i="1" s="1"/>
  <c r="Q2788" i="1" s="1"/>
  <c r="Q2789" i="1" s="1"/>
  <c r="Q2790" i="1" s="1"/>
  <c r="Q2791" i="1" s="1"/>
  <c r="Q2792" i="1" s="1"/>
  <c r="Q2793" i="1" s="1"/>
  <c r="Q2794" i="1" s="1"/>
  <c r="Q2795" i="1" s="1"/>
  <c r="Q2796" i="1" s="1"/>
  <c r="Q2797" i="1" s="1"/>
  <c r="Q2798" i="1" s="1"/>
  <c r="Q2799" i="1" s="1"/>
  <c r="Q2800" i="1" s="1"/>
  <c r="Q2801" i="1" s="1"/>
  <c r="Q2802" i="1" s="1"/>
  <c r="Q2803" i="1" s="1"/>
  <c r="Q2804" i="1" s="1"/>
  <c r="Q2805" i="1" s="1"/>
  <c r="Q2806" i="1" s="1"/>
  <c r="Q2807" i="1" s="1"/>
  <c r="Q2808" i="1" s="1"/>
  <c r="Q2809" i="1" s="1"/>
  <c r="Q2810" i="1" s="1"/>
  <c r="Q2811" i="1" s="1"/>
  <c r="Q2812" i="1" s="1"/>
  <c r="Q2813" i="1" s="1"/>
  <c r="Q2814" i="1" s="1"/>
  <c r="R2785" i="1" l="1"/>
  <c r="J2785" i="1"/>
  <c r="R2784" i="1"/>
  <c r="F2786" i="1"/>
  <c r="J2786" i="1" s="1"/>
  <c r="S2784" i="1"/>
  <c r="O2786" i="1" l="1"/>
  <c r="R2786" i="1" s="1"/>
  <c r="S2785" i="1"/>
  <c r="F2787" i="1"/>
  <c r="J2787" i="1" s="1"/>
  <c r="F2788" i="1" l="1"/>
  <c r="J2788" i="1" s="1"/>
  <c r="S2786" i="1"/>
  <c r="O2787" i="1"/>
  <c r="R2787" i="1" s="1"/>
  <c r="O2788" i="1" l="1"/>
  <c r="R2788" i="1" s="1"/>
  <c r="S2787" i="1"/>
  <c r="F2789" i="1"/>
  <c r="J2789" i="1" s="1"/>
  <c r="O2789" i="1" l="1"/>
  <c r="R2789" i="1" s="1"/>
  <c r="S2788" i="1"/>
  <c r="F2790" i="1"/>
  <c r="J2790" i="1" s="1"/>
  <c r="O2790" i="1" l="1"/>
  <c r="R2790" i="1" s="1"/>
  <c r="S2789" i="1"/>
  <c r="F2791" i="1"/>
  <c r="O2791" i="1" s="1"/>
  <c r="R2791" i="1" s="1"/>
  <c r="J2791" i="1" l="1"/>
  <c r="F2792" i="1"/>
  <c r="J2792" i="1" s="1"/>
  <c r="S2790" i="1"/>
  <c r="S2791" i="1" l="1"/>
  <c r="O2792" i="1"/>
  <c r="R2792" i="1" s="1"/>
  <c r="F2793" i="1"/>
  <c r="O2793" i="1" s="1"/>
  <c r="R2793" i="1" s="1"/>
  <c r="J2793" i="1" l="1"/>
  <c r="S2792" i="1"/>
  <c r="F2794" i="1"/>
  <c r="J2794" i="1" s="1"/>
  <c r="O2794" i="1" l="1"/>
  <c r="R2794" i="1" s="1"/>
  <c r="S2793" i="1"/>
  <c r="F2795" i="1"/>
  <c r="J2795" i="1" s="1"/>
  <c r="O2795" i="1" l="1"/>
  <c r="R2795" i="1" s="1"/>
  <c r="S2794" i="1"/>
  <c r="F2796" i="1"/>
  <c r="J2796" i="1" s="1"/>
  <c r="O2796" i="1" l="1"/>
  <c r="R2796" i="1" s="1"/>
  <c r="S2795" i="1"/>
  <c r="F2797" i="1"/>
  <c r="O2797" i="1" s="1"/>
  <c r="R2797" i="1" s="1"/>
  <c r="S2796" i="1" l="1"/>
  <c r="J2797" i="1"/>
  <c r="F2798" i="1"/>
  <c r="O2798" i="1" s="1"/>
  <c r="R2798" i="1" s="1"/>
  <c r="J2798" i="1" l="1"/>
  <c r="F2799" i="1"/>
  <c r="J2799" i="1" s="1"/>
  <c r="S2797" i="1"/>
  <c r="O2799" i="1" l="1"/>
  <c r="R2799" i="1" s="1"/>
  <c r="S2798" i="1"/>
  <c r="F2800" i="1"/>
  <c r="J2800" i="1" s="1"/>
  <c r="O2800" i="1" l="1"/>
  <c r="R2800" i="1" s="1"/>
  <c r="S2799" i="1"/>
  <c r="F2801" i="1"/>
  <c r="J2801" i="1" s="1"/>
  <c r="O2801" i="1" l="1"/>
  <c r="R2801" i="1" s="1"/>
  <c r="S2800" i="1"/>
  <c r="F2802" i="1"/>
  <c r="O2802" i="1" s="1"/>
  <c r="R2802" i="1" s="1"/>
  <c r="J2802" i="1" l="1"/>
  <c r="S2801" i="1"/>
  <c r="F2803" i="1"/>
  <c r="J2803" i="1" s="1"/>
  <c r="O2803" i="1" l="1"/>
  <c r="R2803" i="1" s="1"/>
  <c r="S2802" i="1"/>
  <c r="F2804" i="1"/>
  <c r="J2804" i="1" s="1"/>
  <c r="O2804" i="1" l="1"/>
  <c r="R2804" i="1" s="1"/>
  <c r="S2803" i="1"/>
  <c r="F2805" i="1"/>
  <c r="J2805" i="1" s="1"/>
  <c r="O2805" i="1" l="1"/>
  <c r="R2805" i="1" s="1"/>
  <c r="F2806" i="1"/>
  <c r="J2806" i="1" s="1"/>
  <c r="S2804" i="1"/>
  <c r="O2806" i="1" l="1"/>
  <c r="R2806" i="1" s="1"/>
  <c r="S2805" i="1"/>
  <c r="F2807" i="1"/>
  <c r="J2807" i="1" s="1"/>
  <c r="O2807" i="1" l="1"/>
  <c r="R2807" i="1" s="1"/>
  <c r="S2806" i="1"/>
  <c r="F2808" i="1"/>
  <c r="J2808" i="1" s="1"/>
  <c r="O2808" i="1" l="1"/>
  <c r="R2808" i="1" s="1"/>
  <c r="S2807" i="1"/>
  <c r="F2809" i="1"/>
  <c r="J2809" i="1" s="1"/>
  <c r="O2809" i="1" l="1"/>
  <c r="R2809" i="1" s="1"/>
  <c r="S2808" i="1"/>
  <c r="F2810" i="1"/>
  <c r="O2810" i="1" s="1"/>
  <c r="R2810" i="1" s="1"/>
  <c r="S2809" i="1" l="1"/>
  <c r="J2810" i="1"/>
  <c r="F2811" i="1"/>
  <c r="J2811" i="1" s="1"/>
  <c r="O2811" i="1" l="1"/>
  <c r="R2811" i="1" s="1"/>
  <c r="F2812" i="1"/>
  <c r="J2812" i="1" s="1"/>
  <c r="S2810" i="1"/>
  <c r="O2812" i="1" l="1"/>
  <c r="R2812" i="1" s="1"/>
  <c r="F2813" i="1"/>
  <c r="J2813" i="1" s="1"/>
  <c r="S2811" i="1"/>
  <c r="O2813" i="1" l="1"/>
  <c r="R2813" i="1" s="1"/>
  <c r="F2814" i="1"/>
  <c r="J2814" i="1" s="1"/>
  <c r="S2812" i="1"/>
  <c r="O2814" i="1" l="1"/>
  <c r="P2815" i="1" s="1"/>
  <c r="S2813" i="1"/>
  <c r="F2815" i="1"/>
  <c r="J2815" i="1" s="1"/>
  <c r="O2815" i="1" l="1"/>
  <c r="R2814" i="1"/>
  <c r="S2814" i="1"/>
  <c r="F2816" i="1"/>
  <c r="O2816" i="1" s="1"/>
  <c r="P2816" i="1"/>
  <c r="P2817" i="1" s="1"/>
  <c r="P2818" i="1" s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P2840" i="1" s="1"/>
  <c r="P2841" i="1" s="1"/>
  <c r="P2842" i="1" s="1"/>
  <c r="P2843" i="1" s="1"/>
  <c r="P2844" i="1" s="1"/>
  <c r="Q2815" i="1"/>
  <c r="Q2816" i="1" s="1"/>
  <c r="Q2817" i="1" s="1"/>
  <c r="Q2818" i="1" s="1"/>
  <c r="Q2819" i="1" s="1"/>
  <c r="Q2820" i="1" s="1"/>
  <c r="Q2821" i="1" s="1"/>
  <c r="Q2822" i="1" s="1"/>
  <c r="Q2823" i="1" s="1"/>
  <c r="Q2824" i="1" s="1"/>
  <c r="Q2825" i="1" s="1"/>
  <c r="Q2826" i="1" s="1"/>
  <c r="Q2827" i="1" s="1"/>
  <c r="Q2828" i="1" s="1"/>
  <c r="Q2829" i="1" s="1"/>
  <c r="Q2830" i="1" s="1"/>
  <c r="Q2831" i="1" s="1"/>
  <c r="Q2832" i="1" s="1"/>
  <c r="Q2833" i="1" s="1"/>
  <c r="Q2834" i="1" s="1"/>
  <c r="Q2835" i="1" s="1"/>
  <c r="Q2836" i="1" s="1"/>
  <c r="Q2837" i="1" s="1"/>
  <c r="Q2838" i="1" s="1"/>
  <c r="Q2839" i="1" s="1"/>
  <c r="Q2840" i="1" s="1"/>
  <c r="Q2841" i="1" s="1"/>
  <c r="Q2842" i="1" s="1"/>
  <c r="Q2843" i="1" s="1"/>
  <c r="Q2844" i="1" s="1"/>
  <c r="R2816" i="1" l="1"/>
  <c r="R2815" i="1"/>
  <c r="J2816" i="1"/>
  <c r="F2817" i="1"/>
  <c r="J2817" i="1" s="1"/>
  <c r="S2815" i="1"/>
  <c r="O2817" i="1" l="1"/>
  <c r="R2817" i="1" s="1"/>
  <c r="F2818" i="1"/>
  <c r="J2818" i="1" s="1"/>
  <c r="S2816" i="1"/>
  <c r="O2818" i="1" l="1"/>
  <c r="R2818" i="1" s="1"/>
  <c r="F2819" i="1"/>
  <c r="J2819" i="1" s="1"/>
  <c r="S2817" i="1"/>
  <c r="O2819" i="1" l="1"/>
  <c r="R2819" i="1" s="1"/>
  <c r="S2818" i="1"/>
  <c r="F2820" i="1"/>
  <c r="J2820" i="1" s="1"/>
  <c r="O2820" i="1" l="1"/>
  <c r="R2820" i="1" s="1"/>
  <c r="S2819" i="1"/>
  <c r="F2821" i="1"/>
  <c r="J2821" i="1" s="1"/>
  <c r="O2821" i="1" l="1"/>
  <c r="R2821" i="1" s="1"/>
  <c r="S2820" i="1"/>
  <c r="F2822" i="1"/>
  <c r="O2822" i="1" s="1"/>
  <c r="R2822" i="1" s="1"/>
  <c r="J2822" i="1" l="1"/>
  <c r="F2823" i="1"/>
  <c r="J2823" i="1" s="1"/>
  <c r="S2821" i="1"/>
  <c r="O2823" i="1" l="1"/>
  <c r="R2823" i="1" s="1"/>
  <c r="S2822" i="1"/>
  <c r="F2824" i="1"/>
  <c r="J2824" i="1" s="1"/>
  <c r="O2824" i="1" l="1"/>
  <c r="R2824" i="1" s="1"/>
  <c r="F2825" i="1"/>
  <c r="J2825" i="1" s="1"/>
  <c r="S2823" i="1"/>
  <c r="O2825" i="1" l="1"/>
  <c r="R2825" i="1" s="1"/>
  <c r="S2824" i="1"/>
  <c r="F2826" i="1"/>
  <c r="J2826" i="1" s="1"/>
  <c r="O2826" i="1" l="1"/>
  <c r="R2826" i="1" s="1"/>
  <c r="S2825" i="1"/>
  <c r="F2827" i="1"/>
  <c r="J2827" i="1" s="1"/>
  <c r="O2827" i="1" l="1"/>
  <c r="R2827" i="1" s="1"/>
  <c r="S2826" i="1"/>
  <c r="F2828" i="1"/>
  <c r="J2828" i="1" s="1"/>
  <c r="O2828" i="1" l="1"/>
  <c r="R2828" i="1" s="1"/>
  <c r="S2827" i="1"/>
  <c r="F2829" i="1"/>
  <c r="J2829" i="1" s="1"/>
  <c r="O2829" i="1" l="1"/>
  <c r="R2829" i="1" s="1"/>
  <c r="S2828" i="1"/>
  <c r="F2830" i="1"/>
  <c r="J2830" i="1" s="1"/>
  <c r="O2830" i="1" l="1"/>
  <c r="R2830" i="1" s="1"/>
  <c r="F2831" i="1"/>
  <c r="J2831" i="1" s="1"/>
  <c r="S2829" i="1"/>
  <c r="O2831" i="1" l="1"/>
  <c r="R2831" i="1" s="1"/>
  <c r="S2830" i="1"/>
  <c r="F2832" i="1"/>
  <c r="J2832" i="1" s="1"/>
  <c r="O2832" i="1" l="1"/>
  <c r="R2832" i="1" s="1"/>
  <c r="S2831" i="1"/>
  <c r="F2833" i="1"/>
  <c r="J2833" i="1" s="1"/>
  <c r="O2833" i="1" l="1"/>
  <c r="R2833" i="1" s="1"/>
  <c r="F2834" i="1"/>
  <c r="J2834" i="1" s="1"/>
  <c r="S2832" i="1"/>
  <c r="O2834" i="1" l="1"/>
  <c r="R2834" i="1" s="1"/>
  <c r="S2833" i="1"/>
  <c r="F2835" i="1"/>
  <c r="J2835" i="1" s="1"/>
  <c r="O2835" i="1" l="1"/>
  <c r="R2835" i="1" s="1"/>
  <c r="F2836" i="1"/>
  <c r="J2836" i="1" s="1"/>
  <c r="S2834" i="1"/>
  <c r="O2836" i="1" l="1"/>
  <c r="R2836" i="1" s="1"/>
  <c r="S2835" i="1"/>
  <c r="F2837" i="1"/>
  <c r="O2837" i="1" s="1"/>
  <c r="R2837" i="1" s="1"/>
  <c r="J2837" i="1" l="1"/>
  <c r="S2836" i="1"/>
  <c r="F2838" i="1"/>
  <c r="J2838" i="1" s="1"/>
  <c r="O2838" i="1" l="1"/>
  <c r="R2838" i="1" s="1"/>
  <c r="F2839" i="1"/>
  <c r="J2839" i="1" s="1"/>
  <c r="S2837" i="1"/>
  <c r="O2839" i="1" l="1"/>
  <c r="R2839" i="1" s="1"/>
  <c r="F2840" i="1"/>
  <c r="J2840" i="1" s="1"/>
  <c r="S2838" i="1"/>
  <c r="O2840" i="1" l="1"/>
  <c r="R2840" i="1" s="1"/>
  <c r="S2839" i="1"/>
  <c r="F2841" i="1"/>
  <c r="O2841" i="1" s="1"/>
  <c r="R2841" i="1" s="1"/>
  <c r="J2841" i="1" l="1"/>
  <c r="S2840" i="1"/>
  <c r="F2842" i="1"/>
  <c r="J2842" i="1" s="1"/>
  <c r="O2842" i="1" l="1"/>
  <c r="R2842" i="1" s="1"/>
  <c r="S2841" i="1"/>
  <c r="F2843" i="1"/>
  <c r="J2843" i="1" s="1"/>
  <c r="S2842" i="1" l="1"/>
  <c r="O2843" i="1"/>
  <c r="R2843" i="1" s="1"/>
  <c r="F2844" i="1"/>
  <c r="O2844" i="1" s="1"/>
  <c r="P2845" i="1" l="1"/>
  <c r="R2844" i="1"/>
  <c r="J2844" i="1"/>
  <c r="S2843" i="1"/>
  <c r="F2845" i="1"/>
  <c r="O2845" i="1" s="1"/>
  <c r="J2845" i="1" l="1"/>
  <c r="S2844" i="1"/>
  <c r="F2846" i="1"/>
  <c r="J2846" i="1" s="1"/>
  <c r="P2846" i="1"/>
  <c r="P2847" i="1" s="1"/>
  <c r="P2848" i="1" s="1"/>
  <c r="P2849" i="1" s="1"/>
  <c r="P2850" i="1" s="1"/>
  <c r="P2851" i="1" s="1"/>
  <c r="P2852" i="1" s="1"/>
  <c r="P2853" i="1" s="1"/>
  <c r="P2854" i="1" s="1"/>
  <c r="P2855" i="1" s="1"/>
  <c r="P2856" i="1" s="1"/>
  <c r="P2857" i="1" s="1"/>
  <c r="P2858" i="1" s="1"/>
  <c r="P2859" i="1" s="1"/>
  <c r="P2860" i="1" s="1"/>
  <c r="P2861" i="1" s="1"/>
  <c r="P2862" i="1" s="1"/>
  <c r="P2863" i="1" s="1"/>
  <c r="P2864" i="1" s="1"/>
  <c r="P2865" i="1" s="1"/>
  <c r="P2866" i="1" s="1"/>
  <c r="P2867" i="1" s="1"/>
  <c r="P2868" i="1" s="1"/>
  <c r="P2869" i="1" s="1"/>
  <c r="P2870" i="1" s="1"/>
  <c r="P2871" i="1" s="1"/>
  <c r="P2872" i="1" s="1"/>
  <c r="P2873" i="1" s="1"/>
  <c r="P2874" i="1" s="1"/>
  <c r="P2875" i="1" s="1"/>
  <c r="Q2845" i="1"/>
  <c r="Q2846" i="1" s="1"/>
  <c r="Q2847" i="1" s="1"/>
  <c r="Q2848" i="1" s="1"/>
  <c r="Q2849" i="1" s="1"/>
  <c r="Q2850" i="1" s="1"/>
  <c r="Q2851" i="1" s="1"/>
  <c r="Q2852" i="1" s="1"/>
  <c r="Q2853" i="1" s="1"/>
  <c r="Q2854" i="1" s="1"/>
  <c r="Q2855" i="1" s="1"/>
  <c r="Q2856" i="1" s="1"/>
  <c r="Q2857" i="1" s="1"/>
  <c r="Q2858" i="1" s="1"/>
  <c r="Q2859" i="1" s="1"/>
  <c r="Q2860" i="1" s="1"/>
  <c r="Q2861" i="1" s="1"/>
  <c r="Q2862" i="1" s="1"/>
  <c r="Q2863" i="1" s="1"/>
  <c r="Q2864" i="1" s="1"/>
  <c r="Q2865" i="1" s="1"/>
  <c r="Q2866" i="1" s="1"/>
  <c r="Q2867" i="1" s="1"/>
  <c r="Q2868" i="1" s="1"/>
  <c r="Q2869" i="1" s="1"/>
  <c r="Q2870" i="1" s="1"/>
  <c r="Q2871" i="1" s="1"/>
  <c r="Q2872" i="1" s="1"/>
  <c r="Q2873" i="1" s="1"/>
  <c r="Q2874" i="1" s="1"/>
  <c r="Q2875" i="1" s="1"/>
  <c r="S2845" i="1" l="1"/>
  <c r="F2847" i="1"/>
  <c r="O2847" i="1" s="1"/>
  <c r="R2847" i="1" s="1"/>
  <c r="O2846" i="1"/>
  <c r="R2846" i="1" s="1"/>
  <c r="R2845" i="1"/>
  <c r="S2846" i="1" l="1"/>
  <c r="J2847" i="1"/>
  <c r="F2848" i="1"/>
  <c r="J2848" i="1" s="1"/>
  <c r="O2848" i="1" l="1"/>
  <c r="R2848" i="1" s="1"/>
  <c r="F2849" i="1"/>
  <c r="J2849" i="1" s="1"/>
  <c r="S2847" i="1"/>
  <c r="O2849" i="1" l="1"/>
  <c r="R2849" i="1" s="1"/>
  <c r="S2848" i="1"/>
  <c r="F2850" i="1"/>
  <c r="J2850" i="1" s="1"/>
  <c r="O2850" i="1" l="1"/>
  <c r="R2850" i="1" s="1"/>
  <c r="S2849" i="1"/>
  <c r="F2851" i="1"/>
  <c r="O2851" i="1" s="1"/>
  <c r="R2851" i="1" s="1"/>
  <c r="J2851" i="1" l="1"/>
  <c r="S2850" i="1"/>
  <c r="F2852" i="1"/>
  <c r="J2852" i="1" s="1"/>
  <c r="O2852" i="1" l="1"/>
  <c r="R2852" i="1" s="1"/>
  <c r="S2851" i="1"/>
  <c r="F2853" i="1"/>
  <c r="O2853" i="1" s="1"/>
  <c r="R2853" i="1" s="1"/>
  <c r="J2853" i="1" l="1"/>
  <c r="S2852" i="1"/>
  <c r="F2854" i="1"/>
  <c r="O2854" i="1" s="1"/>
  <c r="R2854" i="1" s="1"/>
  <c r="S2853" i="1" l="1"/>
  <c r="J2854" i="1"/>
  <c r="F2855" i="1"/>
  <c r="J2855" i="1" s="1"/>
  <c r="O2855" i="1" l="1"/>
  <c r="R2855" i="1" s="1"/>
  <c r="F2856" i="1"/>
  <c r="J2856" i="1" s="1"/>
  <c r="S2854" i="1"/>
  <c r="O2856" i="1" l="1"/>
  <c r="R2856" i="1" s="1"/>
  <c r="F2857" i="1"/>
  <c r="J2857" i="1" s="1"/>
  <c r="S2855" i="1"/>
  <c r="O2857" i="1" l="1"/>
  <c r="R2857" i="1" s="1"/>
  <c r="S2856" i="1"/>
  <c r="F2858" i="1"/>
  <c r="J2858" i="1" s="1"/>
  <c r="O2858" i="1" l="1"/>
  <c r="R2858" i="1" s="1"/>
  <c r="S2857" i="1"/>
  <c r="F2859" i="1"/>
  <c r="J2859" i="1" s="1"/>
  <c r="O2859" i="1" l="1"/>
  <c r="R2859" i="1" s="1"/>
  <c r="S2858" i="1"/>
  <c r="F2860" i="1"/>
  <c r="J2860" i="1" s="1"/>
  <c r="O2860" i="1" l="1"/>
  <c r="R2860" i="1" s="1"/>
  <c r="S2859" i="1"/>
  <c r="F2861" i="1"/>
  <c r="O2861" i="1" s="1"/>
  <c r="R2861" i="1" s="1"/>
  <c r="J2861" i="1" l="1"/>
  <c r="S2860" i="1"/>
  <c r="F2862" i="1"/>
  <c r="J2862" i="1" s="1"/>
  <c r="O2862" i="1" l="1"/>
  <c r="R2862" i="1" s="1"/>
  <c r="F2863" i="1"/>
  <c r="O2863" i="1" s="1"/>
  <c r="R2863" i="1" s="1"/>
  <c r="S2861" i="1"/>
  <c r="J2863" i="1" l="1"/>
  <c r="S2862" i="1"/>
  <c r="F2864" i="1"/>
  <c r="O2864" i="1" s="1"/>
  <c r="R2864" i="1" s="1"/>
  <c r="J2864" i="1" l="1"/>
  <c r="F2865" i="1"/>
  <c r="J2865" i="1" s="1"/>
  <c r="S2863" i="1"/>
  <c r="O2865" i="1" l="1"/>
  <c r="R2865" i="1" s="1"/>
  <c r="S2864" i="1"/>
  <c r="F2866" i="1"/>
  <c r="O2866" i="1" s="1"/>
  <c r="R2866" i="1" s="1"/>
  <c r="J2866" i="1" l="1"/>
  <c r="F2867" i="1"/>
  <c r="O2867" i="1" s="1"/>
  <c r="R2867" i="1" s="1"/>
  <c r="S2865" i="1"/>
  <c r="J2867" i="1" l="1"/>
  <c r="S2866" i="1"/>
  <c r="F2868" i="1"/>
  <c r="J2868" i="1" s="1"/>
  <c r="O2868" i="1" l="1"/>
  <c r="R2868" i="1" s="1"/>
  <c r="S2867" i="1"/>
  <c r="F2869" i="1"/>
  <c r="O2869" i="1" s="1"/>
  <c r="R2869" i="1" s="1"/>
  <c r="J2869" i="1" l="1"/>
  <c r="F2870" i="1"/>
  <c r="J2870" i="1" s="1"/>
  <c r="S2868" i="1"/>
  <c r="O2870" i="1" l="1"/>
  <c r="R2870" i="1" s="1"/>
  <c r="S2869" i="1"/>
  <c r="F2871" i="1"/>
  <c r="O2871" i="1" s="1"/>
  <c r="R2871" i="1" s="1"/>
  <c r="J2871" i="1" l="1"/>
  <c r="F2872" i="1"/>
  <c r="O2872" i="1" s="1"/>
  <c r="R2872" i="1" s="1"/>
  <c r="S2870" i="1"/>
  <c r="S2871" i="1" l="1"/>
  <c r="F2873" i="1"/>
  <c r="O2873" i="1" s="1"/>
  <c r="R2873" i="1" s="1"/>
  <c r="J2872" i="1"/>
  <c r="J2873" i="1" l="1"/>
  <c r="S2872" i="1"/>
  <c r="F2874" i="1"/>
  <c r="J2874" i="1" s="1"/>
  <c r="O2874" i="1" l="1"/>
  <c r="R2874" i="1" s="1"/>
  <c r="S2873" i="1"/>
  <c r="F2875" i="1"/>
  <c r="O2875" i="1" s="1"/>
  <c r="J2875" i="1" l="1"/>
  <c r="P2876" i="1"/>
  <c r="R2875" i="1"/>
  <c r="S2874" i="1"/>
  <c r="F2876" i="1"/>
  <c r="O2876" i="1" s="1"/>
  <c r="J2876" i="1" l="1"/>
  <c r="S2875" i="1"/>
  <c r="F2877" i="1"/>
  <c r="O2877" i="1" s="1"/>
  <c r="P2877" i="1"/>
  <c r="P2878" i="1" s="1"/>
  <c r="P2879" i="1" s="1"/>
  <c r="P2880" i="1" s="1"/>
  <c r="P2881" i="1" s="1"/>
  <c r="P2882" i="1" s="1"/>
  <c r="P2883" i="1" s="1"/>
  <c r="P2884" i="1" s="1"/>
  <c r="P2885" i="1" s="1"/>
  <c r="P2886" i="1" s="1"/>
  <c r="P2887" i="1" s="1"/>
  <c r="P2888" i="1" s="1"/>
  <c r="P2889" i="1" s="1"/>
  <c r="P2890" i="1" s="1"/>
  <c r="P2891" i="1" s="1"/>
  <c r="P2892" i="1" s="1"/>
  <c r="P2893" i="1" s="1"/>
  <c r="P2894" i="1" s="1"/>
  <c r="P2895" i="1" s="1"/>
  <c r="P2896" i="1" s="1"/>
  <c r="P2897" i="1" s="1"/>
  <c r="P2898" i="1" s="1"/>
  <c r="P2899" i="1" s="1"/>
  <c r="P2900" i="1" s="1"/>
  <c r="P2901" i="1" s="1"/>
  <c r="P2902" i="1" s="1"/>
  <c r="P2903" i="1" s="1"/>
  <c r="P2904" i="1" s="1"/>
  <c r="P2905" i="1" s="1"/>
  <c r="P2906" i="1" s="1"/>
  <c r="Q2876" i="1"/>
  <c r="Q2877" i="1" s="1"/>
  <c r="Q2878" i="1" s="1"/>
  <c r="Q2879" i="1" s="1"/>
  <c r="Q2880" i="1" s="1"/>
  <c r="Q2881" i="1" s="1"/>
  <c r="Q2882" i="1" s="1"/>
  <c r="Q2883" i="1" s="1"/>
  <c r="Q2884" i="1" s="1"/>
  <c r="Q2885" i="1" s="1"/>
  <c r="Q2886" i="1" s="1"/>
  <c r="Q2887" i="1" s="1"/>
  <c r="Q2888" i="1" s="1"/>
  <c r="Q2889" i="1" s="1"/>
  <c r="Q2890" i="1" s="1"/>
  <c r="Q2891" i="1" s="1"/>
  <c r="Q2892" i="1" s="1"/>
  <c r="Q2893" i="1" s="1"/>
  <c r="Q2894" i="1" s="1"/>
  <c r="Q2895" i="1" s="1"/>
  <c r="Q2896" i="1" s="1"/>
  <c r="Q2897" i="1" s="1"/>
  <c r="Q2898" i="1" s="1"/>
  <c r="Q2899" i="1" s="1"/>
  <c r="Q2900" i="1" s="1"/>
  <c r="Q2901" i="1" s="1"/>
  <c r="Q2902" i="1" s="1"/>
  <c r="Q2903" i="1" s="1"/>
  <c r="Q2904" i="1" s="1"/>
  <c r="Q2905" i="1" s="1"/>
  <c r="Q2906" i="1" s="1"/>
  <c r="R2877" i="1" l="1"/>
  <c r="J2877" i="1"/>
  <c r="S2876" i="1"/>
  <c r="F2878" i="1"/>
  <c r="J2878" i="1" s="1"/>
  <c r="R2876" i="1"/>
  <c r="F2879" i="1" l="1"/>
  <c r="J2879" i="1" s="1"/>
  <c r="O2878" i="1"/>
  <c r="R2878" i="1" s="1"/>
  <c r="S2877" i="1"/>
  <c r="O2879" i="1" l="1"/>
  <c r="R2879" i="1" s="1"/>
  <c r="F2880" i="1"/>
  <c r="O2880" i="1" s="1"/>
  <c r="R2880" i="1" s="1"/>
  <c r="S2878" i="1"/>
  <c r="J2880" i="1" l="1"/>
  <c r="F2881" i="1"/>
  <c r="J2881" i="1" s="1"/>
  <c r="S2879" i="1"/>
  <c r="O2881" i="1" l="1"/>
  <c r="R2881" i="1" s="1"/>
  <c r="S2880" i="1"/>
  <c r="F2882" i="1"/>
  <c r="J2882" i="1" s="1"/>
  <c r="F2883" i="1" l="1"/>
  <c r="J2883" i="1" s="1"/>
  <c r="O2882" i="1"/>
  <c r="R2882" i="1" s="1"/>
  <c r="S2881" i="1"/>
  <c r="O2883" i="1" l="1"/>
  <c r="R2883" i="1" s="1"/>
  <c r="F2884" i="1"/>
  <c r="O2884" i="1" s="1"/>
  <c r="R2884" i="1" s="1"/>
  <c r="S2882" i="1"/>
  <c r="J2884" i="1" l="1"/>
  <c r="F2885" i="1"/>
  <c r="J2885" i="1" s="1"/>
  <c r="S2883" i="1"/>
  <c r="O2885" i="1" l="1"/>
  <c r="R2885" i="1" s="1"/>
  <c r="F2886" i="1"/>
  <c r="J2886" i="1" s="1"/>
  <c r="S2884" i="1"/>
  <c r="O2886" i="1" l="1"/>
  <c r="R2886" i="1" s="1"/>
  <c r="S2885" i="1"/>
  <c r="F2887" i="1"/>
  <c r="O2887" i="1" s="1"/>
  <c r="R2887" i="1" s="1"/>
  <c r="F2888" i="1" l="1"/>
  <c r="J2888" i="1" s="1"/>
  <c r="J2887" i="1"/>
  <c r="S2886" i="1"/>
  <c r="O2888" i="1" l="1"/>
  <c r="R2888" i="1" s="1"/>
  <c r="S2887" i="1"/>
  <c r="F2889" i="1"/>
  <c r="J2889" i="1" s="1"/>
  <c r="O2889" i="1" l="1"/>
  <c r="R2889" i="1" s="1"/>
  <c r="S2888" i="1"/>
  <c r="F2890" i="1"/>
  <c r="J2890" i="1" s="1"/>
  <c r="O2890" i="1" l="1"/>
  <c r="R2890" i="1" s="1"/>
  <c r="S2889" i="1"/>
  <c r="F2891" i="1"/>
  <c r="O2891" i="1" s="1"/>
  <c r="R2891" i="1" s="1"/>
  <c r="J2891" i="1" l="1"/>
  <c r="F2892" i="1"/>
  <c r="J2892" i="1" s="1"/>
  <c r="S2890" i="1"/>
  <c r="O2892" i="1" l="1"/>
  <c r="R2892" i="1" s="1"/>
  <c r="F2893" i="1"/>
  <c r="O2893" i="1" s="1"/>
  <c r="R2893" i="1" s="1"/>
  <c r="S2891" i="1"/>
  <c r="J2893" i="1" l="1"/>
  <c r="F2894" i="1"/>
  <c r="J2894" i="1" s="1"/>
  <c r="S2892" i="1"/>
  <c r="O2894" i="1" l="1"/>
  <c r="R2894" i="1" s="1"/>
  <c r="S2893" i="1"/>
  <c r="F2895" i="1"/>
  <c r="O2895" i="1" s="1"/>
  <c r="R2895" i="1" s="1"/>
  <c r="J2895" i="1" l="1"/>
  <c r="S2894" i="1"/>
  <c r="F2896" i="1"/>
  <c r="J2896" i="1" s="1"/>
  <c r="O2896" i="1" l="1"/>
  <c r="R2896" i="1" s="1"/>
  <c r="F2897" i="1"/>
  <c r="J2897" i="1" s="1"/>
  <c r="S2895" i="1"/>
  <c r="O2897" i="1" l="1"/>
  <c r="R2897" i="1" s="1"/>
  <c r="S2896" i="1"/>
  <c r="F2898" i="1"/>
  <c r="O2898" i="1" s="1"/>
  <c r="R2898" i="1" s="1"/>
  <c r="J2898" i="1" l="1"/>
  <c r="F2899" i="1"/>
  <c r="J2899" i="1" s="1"/>
  <c r="S2897" i="1"/>
  <c r="O2899" i="1" l="1"/>
  <c r="R2899" i="1" s="1"/>
  <c r="S2898" i="1"/>
  <c r="F2900" i="1"/>
  <c r="J2900" i="1" s="1"/>
  <c r="O2900" i="1" l="1"/>
  <c r="R2900" i="1" s="1"/>
  <c r="S2899" i="1"/>
  <c r="F2901" i="1"/>
  <c r="O2901" i="1" s="1"/>
  <c r="R2901" i="1" s="1"/>
  <c r="J2901" i="1" l="1"/>
  <c r="S2900" i="1"/>
  <c r="F2902" i="1"/>
  <c r="O2902" i="1" s="1"/>
  <c r="R2902" i="1" s="1"/>
  <c r="J2902" i="1" l="1"/>
  <c r="S2901" i="1"/>
  <c r="F2903" i="1"/>
  <c r="O2903" i="1" s="1"/>
  <c r="R2903" i="1" s="1"/>
  <c r="J2903" i="1" l="1"/>
  <c r="S2902" i="1"/>
  <c r="F2904" i="1"/>
  <c r="O2904" i="1" s="1"/>
  <c r="R2904" i="1" s="1"/>
  <c r="J2904" i="1" l="1"/>
  <c r="S2903" i="1"/>
  <c r="F2905" i="1"/>
  <c r="J2905" i="1" s="1"/>
  <c r="O2905" i="1" l="1"/>
  <c r="R2905" i="1" s="1"/>
  <c r="F2906" i="1"/>
  <c r="J2906" i="1" s="1"/>
  <c r="S2904" i="1"/>
  <c r="O2906" i="1" l="1"/>
  <c r="R2906" i="1" s="1"/>
  <c r="F2907" i="1"/>
  <c r="J2907" i="1" s="1"/>
  <c r="S2905" i="1"/>
  <c r="P2907" i="1" l="1"/>
  <c r="Q2907" i="1" s="1"/>
  <c r="Q2908" i="1" s="1"/>
  <c r="Q2909" i="1" s="1"/>
  <c r="Q2910" i="1" s="1"/>
  <c r="Q2911" i="1" s="1"/>
  <c r="Q2912" i="1" s="1"/>
  <c r="Q2913" i="1" s="1"/>
  <c r="Q2914" i="1" s="1"/>
  <c r="Q2915" i="1" s="1"/>
  <c r="Q2916" i="1" s="1"/>
  <c r="Q2917" i="1" s="1"/>
  <c r="Q2918" i="1" s="1"/>
  <c r="Q2919" i="1" s="1"/>
  <c r="Q2920" i="1" s="1"/>
  <c r="Q2921" i="1" s="1"/>
  <c r="Q2922" i="1" s="1"/>
  <c r="Q2923" i="1" s="1"/>
  <c r="Q2924" i="1" s="1"/>
  <c r="Q2925" i="1" s="1"/>
  <c r="Q2926" i="1" s="1"/>
  <c r="Q2927" i="1" s="1"/>
  <c r="Q2928" i="1" s="1"/>
  <c r="Q2929" i="1" s="1"/>
  <c r="Q2930" i="1" s="1"/>
  <c r="Q2931" i="1" s="1"/>
  <c r="Q2932" i="1" s="1"/>
  <c r="Q2933" i="1" s="1"/>
  <c r="Q2934" i="1" s="1"/>
  <c r="O2907" i="1"/>
  <c r="F2908" i="1"/>
  <c r="O2908" i="1" s="1"/>
  <c r="S2906" i="1"/>
  <c r="P2908" i="1" l="1"/>
  <c r="P2909" i="1" s="1"/>
  <c r="P2910" i="1" s="1"/>
  <c r="P2911" i="1" s="1"/>
  <c r="P2912" i="1" s="1"/>
  <c r="P2913" i="1" s="1"/>
  <c r="P2914" i="1" s="1"/>
  <c r="P2915" i="1" s="1"/>
  <c r="P2916" i="1" s="1"/>
  <c r="P2917" i="1" s="1"/>
  <c r="P2918" i="1" s="1"/>
  <c r="P2919" i="1" s="1"/>
  <c r="P2920" i="1" s="1"/>
  <c r="P2921" i="1" s="1"/>
  <c r="P2922" i="1" s="1"/>
  <c r="P2923" i="1" s="1"/>
  <c r="P2924" i="1" s="1"/>
  <c r="P2925" i="1" s="1"/>
  <c r="P2926" i="1" s="1"/>
  <c r="P2927" i="1" s="1"/>
  <c r="P2928" i="1" s="1"/>
  <c r="P2929" i="1" s="1"/>
  <c r="P2930" i="1" s="1"/>
  <c r="P2931" i="1" s="1"/>
  <c r="P2932" i="1" s="1"/>
  <c r="P2933" i="1" s="1"/>
  <c r="P2934" i="1" s="1"/>
  <c r="J2908" i="1"/>
  <c r="R2908" i="1"/>
  <c r="R2907" i="1"/>
  <c r="S2907" i="1"/>
  <c r="F2909" i="1"/>
  <c r="O2909" i="1" s="1"/>
  <c r="R2909" i="1" s="1"/>
  <c r="S2908" i="1" l="1"/>
  <c r="F2910" i="1"/>
  <c r="J2910" i="1" s="1"/>
  <c r="J2909" i="1"/>
  <c r="O2910" i="1" l="1"/>
  <c r="R2910" i="1" s="1"/>
  <c r="S2909" i="1"/>
  <c r="F2911" i="1"/>
  <c r="O2911" i="1" s="1"/>
  <c r="R2911" i="1" s="1"/>
  <c r="J2911" i="1" l="1"/>
  <c r="S2910" i="1"/>
  <c r="F2912" i="1"/>
  <c r="O2912" i="1" s="1"/>
  <c r="R2912" i="1" s="1"/>
  <c r="J2912" i="1" l="1"/>
  <c r="S2911" i="1"/>
  <c r="F2913" i="1"/>
  <c r="J2913" i="1" s="1"/>
  <c r="S2912" i="1" l="1"/>
  <c r="F2914" i="1"/>
  <c r="O2914" i="1" s="1"/>
  <c r="R2914" i="1" s="1"/>
  <c r="O2913" i="1"/>
  <c r="R2913" i="1" s="1"/>
  <c r="J2914" i="1" l="1"/>
  <c r="F2915" i="1"/>
  <c r="J2915" i="1" s="1"/>
  <c r="S2913" i="1"/>
  <c r="O2915" i="1" l="1"/>
  <c r="R2915" i="1" s="1"/>
  <c r="S2914" i="1"/>
  <c r="F2916" i="1"/>
  <c r="O2916" i="1" s="1"/>
  <c r="R2916" i="1" s="1"/>
  <c r="J2916" i="1" l="1"/>
  <c r="S2915" i="1"/>
  <c r="F2917" i="1"/>
  <c r="J2917" i="1" s="1"/>
  <c r="O2917" i="1" l="1"/>
  <c r="R2917" i="1" s="1"/>
  <c r="F2918" i="1"/>
  <c r="O2918" i="1" s="1"/>
  <c r="R2918" i="1" s="1"/>
  <c r="S2916" i="1"/>
  <c r="F2919" i="1" l="1"/>
  <c r="J2919" i="1" s="1"/>
  <c r="J2918" i="1"/>
  <c r="S2917" i="1"/>
  <c r="O2919" i="1" l="1"/>
  <c r="R2919" i="1" s="1"/>
  <c r="S2918" i="1"/>
  <c r="F2920" i="1"/>
  <c r="J2920" i="1" s="1"/>
  <c r="O2920" i="1" l="1"/>
  <c r="R2920" i="1" s="1"/>
  <c r="S2919" i="1"/>
  <c r="F2921" i="1"/>
  <c r="O2921" i="1" s="1"/>
  <c r="R2921" i="1" s="1"/>
  <c r="J2921" i="1" l="1"/>
  <c r="S2920" i="1"/>
  <c r="F2922" i="1"/>
  <c r="O2922" i="1" s="1"/>
  <c r="R2922" i="1" s="1"/>
  <c r="J2922" i="1" l="1"/>
  <c r="F2923" i="1"/>
  <c r="O2923" i="1" s="1"/>
  <c r="R2923" i="1" s="1"/>
  <c r="S2921" i="1"/>
  <c r="J2923" i="1" l="1"/>
  <c r="S2922" i="1"/>
  <c r="F2924" i="1"/>
  <c r="J2924" i="1" s="1"/>
  <c r="O2924" i="1" l="1"/>
  <c r="R2924" i="1" s="1"/>
  <c r="S2923" i="1"/>
  <c r="F2925" i="1"/>
  <c r="O2925" i="1" s="1"/>
  <c r="R2925" i="1" s="1"/>
  <c r="J2925" i="1" l="1"/>
  <c r="S2924" i="1"/>
  <c r="F2926" i="1"/>
  <c r="O2926" i="1" s="1"/>
  <c r="R2926" i="1" s="1"/>
  <c r="J2926" i="1" l="1"/>
  <c r="F2927" i="1"/>
  <c r="O2927" i="1" s="1"/>
  <c r="R2927" i="1" s="1"/>
  <c r="S2925" i="1"/>
  <c r="J2927" i="1" l="1"/>
  <c r="S2926" i="1"/>
  <c r="F2928" i="1"/>
  <c r="O2928" i="1" s="1"/>
  <c r="R2928" i="1" s="1"/>
  <c r="S2927" i="1" l="1"/>
  <c r="J2928" i="1"/>
  <c r="F2929" i="1"/>
  <c r="O2929" i="1" s="1"/>
  <c r="R2929" i="1" s="1"/>
  <c r="J2929" i="1" l="1"/>
  <c r="F2930" i="1"/>
  <c r="J2930" i="1" s="1"/>
  <c r="S2928" i="1"/>
  <c r="O2930" i="1" l="1"/>
  <c r="R2930" i="1" s="1"/>
  <c r="S2929" i="1"/>
  <c r="F2931" i="1"/>
  <c r="J2931" i="1" s="1"/>
  <c r="O2931" i="1" l="1"/>
  <c r="R2931" i="1" s="1"/>
  <c r="S2930" i="1"/>
  <c r="F2932" i="1"/>
  <c r="O2932" i="1" s="1"/>
  <c r="R2932" i="1" s="1"/>
  <c r="J2932" i="1" l="1"/>
  <c r="S2931" i="1"/>
  <c r="F2933" i="1"/>
  <c r="J2933" i="1" s="1"/>
  <c r="O2933" i="1" l="1"/>
  <c r="R2933" i="1" s="1"/>
  <c r="S2932" i="1"/>
  <c r="F2934" i="1"/>
  <c r="O2934" i="1" s="1"/>
  <c r="P2935" i="1" l="1"/>
  <c r="R2934" i="1"/>
  <c r="S2933" i="1"/>
  <c r="J2934" i="1"/>
  <c r="F2935" i="1"/>
  <c r="J2935" i="1" s="1"/>
  <c r="O2935" i="1" l="1"/>
  <c r="S2934" i="1"/>
  <c r="F2936" i="1"/>
  <c r="J2936" i="1" s="1"/>
  <c r="P2936" i="1"/>
  <c r="P2937" i="1" s="1"/>
  <c r="P2938" i="1" s="1"/>
  <c r="P2939" i="1" s="1"/>
  <c r="P2940" i="1" s="1"/>
  <c r="P2941" i="1" s="1"/>
  <c r="P2942" i="1" s="1"/>
  <c r="P2943" i="1" s="1"/>
  <c r="P2944" i="1" s="1"/>
  <c r="P2945" i="1" s="1"/>
  <c r="P2946" i="1" s="1"/>
  <c r="P2947" i="1" s="1"/>
  <c r="P2948" i="1" s="1"/>
  <c r="P2949" i="1" s="1"/>
  <c r="P2950" i="1" s="1"/>
  <c r="P2951" i="1" s="1"/>
  <c r="P2952" i="1" s="1"/>
  <c r="P2953" i="1" s="1"/>
  <c r="P2954" i="1" s="1"/>
  <c r="P2955" i="1" s="1"/>
  <c r="P2956" i="1" s="1"/>
  <c r="P2957" i="1" s="1"/>
  <c r="P2958" i="1" s="1"/>
  <c r="P2959" i="1" s="1"/>
  <c r="P2960" i="1" s="1"/>
  <c r="P2961" i="1" s="1"/>
  <c r="P2962" i="1" s="1"/>
  <c r="P2963" i="1" s="1"/>
  <c r="P2964" i="1" s="1"/>
  <c r="P2965" i="1" s="1"/>
  <c r="Q2935" i="1"/>
  <c r="Q2936" i="1" s="1"/>
  <c r="Q2937" i="1" s="1"/>
  <c r="Q2938" i="1" s="1"/>
  <c r="Q2939" i="1" s="1"/>
  <c r="Q2940" i="1" s="1"/>
  <c r="Q2941" i="1" s="1"/>
  <c r="Q2942" i="1" s="1"/>
  <c r="Q2943" i="1" s="1"/>
  <c r="Q2944" i="1" s="1"/>
  <c r="Q2945" i="1" s="1"/>
  <c r="Q2946" i="1" s="1"/>
  <c r="Q2947" i="1" s="1"/>
  <c r="Q2948" i="1" s="1"/>
  <c r="Q2949" i="1" s="1"/>
  <c r="Q2950" i="1" s="1"/>
  <c r="Q2951" i="1" s="1"/>
  <c r="Q2952" i="1" s="1"/>
  <c r="Q2953" i="1" s="1"/>
  <c r="Q2954" i="1" s="1"/>
  <c r="Q2955" i="1" s="1"/>
  <c r="Q2956" i="1" s="1"/>
  <c r="Q2957" i="1" s="1"/>
  <c r="Q2958" i="1" s="1"/>
  <c r="Q2959" i="1" s="1"/>
  <c r="Q2960" i="1" s="1"/>
  <c r="Q2961" i="1" s="1"/>
  <c r="Q2962" i="1" s="1"/>
  <c r="Q2963" i="1" s="1"/>
  <c r="Q2964" i="1" s="1"/>
  <c r="Q2965" i="1" s="1"/>
  <c r="O2936" i="1" l="1"/>
  <c r="R2936" i="1" s="1"/>
  <c r="S2935" i="1"/>
  <c r="R2935" i="1"/>
  <c r="F2937" i="1"/>
  <c r="O2937" i="1" s="1"/>
  <c r="R2937" i="1" s="1"/>
  <c r="J2937" i="1" l="1"/>
  <c r="S2936" i="1"/>
  <c r="F2938" i="1"/>
  <c r="J2938" i="1" s="1"/>
  <c r="S2937" i="1" l="1"/>
  <c r="O2938" i="1"/>
  <c r="R2938" i="1" s="1"/>
  <c r="F2939" i="1"/>
  <c r="J2939" i="1" s="1"/>
  <c r="S2938" i="1" l="1"/>
  <c r="O2939" i="1"/>
  <c r="R2939" i="1" s="1"/>
  <c r="F2940" i="1"/>
  <c r="O2940" i="1" s="1"/>
  <c r="R2940" i="1" s="1"/>
  <c r="J2940" i="1" l="1"/>
  <c r="S2939" i="1"/>
  <c r="F2941" i="1"/>
  <c r="J2941" i="1" s="1"/>
  <c r="O2941" i="1" l="1"/>
  <c r="R2941" i="1" s="1"/>
  <c r="F2942" i="1"/>
  <c r="O2942" i="1" s="1"/>
  <c r="R2942" i="1" s="1"/>
  <c r="S2940" i="1"/>
  <c r="J2942" i="1" l="1"/>
  <c r="S2941" i="1"/>
  <c r="F2943" i="1"/>
  <c r="O2943" i="1" s="1"/>
  <c r="R2943" i="1" s="1"/>
  <c r="S2942" i="1" l="1"/>
  <c r="J2943" i="1"/>
  <c r="F2944" i="1"/>
  <c r="O2944" i="1" s="1"/>
  <c r="R2944" i="1" s="1"/>
  <c r="S2943" i="1" l="1"/>
  <c r="J2944" i="1"/>
  <c r="F2945" i="1"/>
  <c r="O2945" i="1" s="1"/>
  <c r="R2945" i="1" s="1"/>
  <c r="J2945" i="1" l="1"/>
  <c r="S2944" i="1"/>
  <c r="F2946" i="1"/>
  <c r="O2946" i="1" s="1"/>
  <c r="R2946" i="1" s="1"/>
  <c r="J2946" i="1" l="1"/>
  <c r="S2945" i="1"/>
  <c r="F2947" i="1"/>
  <c r="O2947" i="1" s="1"/>
  <c r="R2947" i="1" s="1"/>
  <c r="J2947" i="1" l="1"/>
  <c r="S2946" i="1"/>
  <c r="F2948" i="1"/>
  <c r="O2948" i="1" s="1"/>
  <c r="R2948" i="1" s="1"/>
  <c r="J2948" i="1" l="1"/>
  <c r="S2947" i="1"/>
  <c r="F2949" i="1"/>
  <c r="J2949" i="1" s="1"/>
  <c r="O2949" i="1" l="1"/>
  <c r="R2949" i="1" s="1"/>
  <c r="S2948" i="1"/>
  <c r="F2950" i="1"/>
  <c r="O2950" i="1" s="1"/>
  <c r="R2950" i="1" s="1"/>
  <c r="S2949" i="1" l="1"/>
  <c r="J2950" i="1"/>
  <c r="F2951" i="1"/>
  <c r="O2951" i="1" s="1"/>
  <c r="R2951" i="1" s="1"/>
  <c r="S2950" i="1" l="1"/>
  <c r="F2952" i="1"/>
  <c r="O2952" i="1" s="1"/>
  <c r="R2952" i="1" s="1"/>
  <c r="J2951" i="1"/>
  <c r="J2952" i="1" l="1"/>
  <c r="F2953" i="1"/>
  <c r="O2953" i="1" s="1"/>
  <c r="R2953" i="1" s="1"/>
  <c r="S2951" i="1"/>
  <c r="S2952" i="1" l="1"/>
  <c r="F2954" i="1"/>
  <c r="J2954" i="1" s="1"/>
  <c r="J2953" i="1"/>
  <c r="O2954" i="1" l="1"/>
  <c r="R2954" i="1" s="1"/>
  <c r="S2953" i="1"/>
  <c r="F2955" i="1"/>
  <c r="J2955" i="1" s="1"/>
  <c r="O2955" i="1" l="1"/>
  <c r="R2955" i="1" s="1"/>
  <c r="S2954" i="1"/>
  <c r="F2956" i="1"/>
  <c r="O2956" i="1" s="1"/>
  <c r="R2956" i="1" s="1"/>
  <c r="J2956" i="1" l="1"/>
  <c r="F2957" i="1"/>
  <c r="O2957" i="1" s="1"/>
  <c r="R2957" i="1" s="1"/>
  <c r="S2955" i="1"/>
  <c r="J2957" i="1" l="1"/>
  <c r="S2956" i="1"/>
  <c r="F2958" i="1"/>
  <c r="O2958" i="1" s="1"/>
  <c r="R2958" i="1" s="1"/>
  <c r="J2958" i="1" l="1"/>
  <c r="S2957" i="1"/>
  <c r="F2959" i="1"/>
  <c r="O2959" i="1" s="1"/>
  <c r="R2959" i="1" s="1"/>
  <c r="J2959" i="1" l="1"/>
  <c r="S2958" i="1"/>
  <c r="F2960" i="1"/>
  <c r="J2960" i="1" s="1"/>
  <c r="O2960" i="1" l="1"/>
  <c r="R2960" i="1" s="1"/>
  <c r="S2959" i="1"/>
  <c r="F2961" i="1"/>
  <c r="O2961" i="1" s="1"/>
  <c r="R2961" i="1" s="1"/>
  <c r="J2961" i="1" l="1"/>
  <c r="F2962" i="1"/>
  <c r="O2962" i="1" s="1"/>
  <c r="R2962" i="1" s="1"/>
  <c r="S2960" i="1"/>
  <c r="J2962" i="1" l="1"/>
  <c r="S2961" i="1"/>
  <c r="F2963" i="1"/>
  <c r="O2963" i="1" s="1"/>
  <c r="R2963" i="1" s="1"/>
  <c r="J2963" i="1" l="1"/>
  <c r="S2962" i="1"/>
  <c r="F2964" i="1"/>
  <c r="J2964" i="1" s="1"/>
  <c r="O2964" i="1" l="1"/>
  <c r="R2964" i="1" s="1"/>
  <c r="S2963" i="1"/>
  <c r="F2965" i="1"/>
  <c r="O2965" i="1" s="1"/>
  <c r="J2965" i="1" l="1"/>
  <c r="P2966" i="1"/>
  <c r="R2965" i="1"/>
  <c r="S2964" i="1"/>
  <c r="F2966" i="1"/>
  <c r="O2966" i="1" s="1"/>
  <c r="J2966" i="1" l="1"/>
  <c r="S2965" i="1"/>
  <c r="F2967" i="1"/>
  <c r="J2967" i="1" s="1"/>
  <c r="P2967" i="1"/>
  <c r="P2968" i="1" s="1"/>
  <c r="P2969" i="1" s="1"/>
  <c r="P2970" i="1" s="1"/>
  <c r="P2971" i="1" s="1"/>
  <c r="P2972" i="1" s="1"/>
  <c r="P2973" i="1" s="1"/>
  <c r="P2974" i="1" s="1"/>
  <c r="P2975" i="1" s="1"/>
  <c r="P2976" i="1" s="1"/>
  <c r="P2977" i="1" s="1"/>
  <c r="P2978" i="1" s="1"/>
  <c r="P2979" i="1" s="1"/>
  <c r="P2980" i="1" s="1"/>
  <c r="P2981" i="1" s="1"/>
  <c r="P2982" i="1" s="1"/>
  <c r="P2983" i="1" s="1"/>
  <c r="P2984" i="1" s="1"/>
  <c r="P2985" i="1" s="1"/>
  <c r="P2986" i="1" s="1"/>
  <c r="P2987" i="1" s="1"/>
  <c r="P2988" i="1" s="1"/>
  <c r="P2989" i="1" s="1"/>
  <c r="P2990" i="1" s="1"/>
  <c r="P2991" i="1" s="1"/>
  <c r="P2992" i="1" s="1"/>
  <c r="P2993" i="1" s="1"/>
  <c r="P2994" i="1" s="1"/>
  <c r="P2995" i="1" s="1"/>
  <c r="Q2966" i="1"/>
  <c r="Q2967" i="1" s="1"/>
  <c r="Q2968" i="1" s="1"/>
  <c r="Q2969" i="1" s="1"/>
  <c r="Q2970" i="1" s="1"/>
  <c r="Q2971" i="1" s="1"/>
  <c r="Q2972" i="1" s="1"/>
  <c r="Q2973" i="1" s="1"/>
  <c r="Q2974" i="1" s="1"/>
  <c r="Q2975" i="1" s="1"/>
  <c r="Q2976" i="1" s="1"/>
  <c r="Q2977" i="1" s="1"/>
  <c r="Q2978" i="1" s="1"/>
  <c r="Q2979" i="1" s="1"/>
  <c r="Q2980" i="1" s="1"/>
  <c r="Q2981" i="1" s="1"/>
  <c r="Q2982" i="1" s="1"/>
  <c r="Q2983" i="1" s="1"/>
  <c r="Q2984" i="1" s="1"/>
  <c r="Q2985" i="1" s="1"/>
  <c r="Q2986" i="1" s="1"/>
  <c r="Q2987" i="1" s="1"/>
  <c r="Q2988" i="1" s="1"/>
  <c r="Q2989" i="1" s="1"/>
  <c r="Q2990" i="1" s="1"/>
  <c r="Q2991" i="1" s="1"/>
  <c r="Q2992" i="1" s="1"/>
  <c r="Q2993" i="1" s="1"/>
  <c r="Q2994" i="1" s="1"/>
  <c r="Q2995" i="1" s="1"/>
  <c r="O2967" i="1" l="1"/>
  <c r="R2967" i="1" s="1"/>
  <c r="S2966" i="1"/>
  <c r="F2968" i="1"/>
  <c r="O2968" i="1" s="1"/>
  <c r="R2968" i="1" s="1"/>
  <c r="R2966" i="1"/>
  <c r="S2967" i="1" l="1"/>
  <c r="F2969" i="1"/>
  <c r="J2969" i="1" s="1"/>
  <c r="J2968" i="1"/>
  <c r="O2969" i="1" l="1"/>
  <c r="R2969" i="1" s="1"/>
  <c r="S2968" i="1"/>
  <c r="F2970" i="1"/>
  <c r="J2970" i="1" s="1"/>
  <c r="O2970" i="1" l="1"/>
  <c r="R2970" i="1" s="1"/>
  <c r="S2969" i="1"/>
  <c r="F2971" i="1"/>
  <c r="J2971" i="1" s="1"/>
  <c r="O2971" i="1" l="1"/>
  <c r="R2971" i="1" s="1"/>
  <c r="S2970" i="1"/>
  <c r="F2972" i="1"/>
  <c r="O2972" i="1" s="1"/>
  <c r="R2972" i="1" s="1"/>
  <c r="J2972" i="1" l="1"/>
  <c r="F2973" i="1"/>
  <c r="O2973" i="1" s="1"/>
  <c r="R2973" i="1" s="1"/>
  <c r="S2971" i="1"/>
  <c r="J2973" i="1" l="1"/>
  <c r="S2972" i="1"/>
  <c r="F2974" i="1"/>
  <c r="J2974" i="1" s="1"/>
  <c r="S2973" i="1" l="1"/>
  <c r="O2974" i="1"/>
  <c r="R2974" i="1" s="1"/>
  <c r="F2975" i="1"/>
  <c r="J2975" i="1" s="1"/>
  <c r="O2975" i="1" l="1"/>
  <c r="R2975" i="1" s="1"/>
  <c r="S2974" i="1"/>
  <c r="F2976" i="1"/>
  <c r="O2976" i="1" s="1"/>
  <c r="R2976" i="1" s="1"/>
  <c r="J2976" i="1" l="1"/>
  <c r="S2975" i="1"/>
  <c r="F2977" i="1"/>
  <c r="O2977" i="1" s="1"/>
  <c r="R2977" i="1" s="1"/>
  <c r="J2977" i="1" l="1"/>
  <c r="S2976" i="1"/>
  <c r="F2978" i="1"/>
  <c r="O2978" i="1" s="1"/>
  <c r="R2978" i="1" s="1"/>
  <c r="J2978" i="1" l="1"/>
  <c r="F2979" i="1"/>
  <c r="O2979" i="1" s="1"/>
  <c r="R2979" i="1" s="1"/>
  <c r="S2977" i="1"/>
  <c r="J2979" i="1" l="1"/>
  <c r="F2980" i="1"/>
  <c r="O2980" i="1" s="1"/>
  <c r="R2980" i="1" s="1"/>
  <c r="S2978" i="1"/>
  <c r="J2980" i="1" l="1"/>
  <c r="F2981" i="1"/>
  <c r="O2981" i="1" s="1"/>
  <c r="R2981" i="1" s="1"/>
  <c r="S2979" i="1"/>
  <c r="J2981" i="1" l="1"/>
  <c r="F2982" i="1"/>
  <c r="O2982" i="1" s="1"/>
  <c r="R2982" i="1" s="1"/>
  <c r="S2980" i="1"/>
  <c r="J2982" i="1" l="1"/>
  <c r="F2983" i="1"/>
  <c r="J2983" i="1" s="1"/>
  <c r="S2981" i="1"/>
  <c r="O2983" i="1" l="1"/>
  <c r="R2983" i="1" s="1"/>
  <c r="F2984" i="1"/>
  <c r="O2984" i="1" s="1"/>
  <c r="R2984" i="1" s="1"/>
  <c r="S2982" i="1"/>
  <c r="F2985" i="1" l="1"/>
  <c r="O2985" i="1" s="1"/>
  <c r="R2985" i="1" s="1"/>
  <c r="J2984" i="1"/>
  <c r="S2983" i="1"/>
  <c r="F2986" i="1" l="1"/>
  <c r="J2986" i="1" s="1"/>
  <c r="J2985" i="1"/>
  <c r="S2984" i="1"/>
  <c r="O2986" i="1" l="1"/>
  <c r="R2986" i="1" s="1"/>
  <c r="S2985" i="1"/>
  <c r="F2987" i="1"/>
  <c r="J2987" i="1" s="1"/>
  <c r="O2987" i="1" l="1"/>
  <c r="R2987" i="1" s="1"/>
  <c r="S2986" i="1"/>
  <c r="F2988" i="1"/>
  <c r="J2988" i="1" s="1"/>
  <c r="O2988" i="1" l="1"/>
  <c r="R2988" i="1" s="1"/>
  <c r="S2987" i="1"/>
  <c r="F2989" i="1"/>
  <c r="J2989" i="1" s="1"/>
  <c r="O2989" i="1" l="1"/>
  <c r="R2989" i="1" s="1"/>
  <c r="S2988" i="1"/>
  <c r="F2990" i="1"/>
  <c r="O2990" i="1" s="1"/>
  <c r="R2990" i="1" s="1"/>
  <c r="J2990" i="1" l="1"/>
  <c r="S2989" i="1"/>
  <c r="F2991" i="1"/>
  <c r="J2991" i="1" s="1"/>
  <c r="S2990" i="1" l="1"/>
  <c r="O2991" i="1"/>
  <c r="R2991" i="1" s="1"/>
  <c r="F2992" i="1"/>
  <c r="J2992" i="1" s="1"/>
  <c r="O2992" i="1" l="1"/>
  <c r="R2992" i="1" s="1"/>
  <c r="S2991" i="1"/>
  <c r="F2993" i="1"/>
  <c r="O2993" i="1" s="1"/>
  <c r="R2993" i="1" s="1"/>
  <c r="F2994" i="1" l="1"/>
  <c r="J2994" i="1" s="1"/>
  <c r="S2992" i="1"/>
  <c r="J2993" i="1"/>
  <c r="O2994" i="1" l="1"/>
  <c r="R2994" i="1" s="1"/>
  <c r="S2993" i="1"/>
  <c r="F2995" i="1"/>
  <c r="J2995" i="1" s="1"/>
  <c r="O2995" i="1" l="1"/>
  <c r="S2994" i="1"/>
  <c r="F2996" i="1"/>
  <c r="O2996" i="1" s="1"/>
  <c r="F2997" i="1" l="1"/>
  <c r="O2997" i="1" s="1"/>
  <c r="J2996" i="1"/>
  <c r="S2995" i="1"/>
  <c r="P2996" i="1"/>
  <c r="R2995" i="1"/>
  <c r="J2997" i="1" l="1"/>
  <c r="F2998" i="1"/>
  <c r="O2998" i="1" s="1"/>
  <c r="S2996" i="1"/>
  <c r="P2997" i="1"/>
  <c r="P2998" i="1" s="1"/>
  <c r="P2999" i="1" s="1"/>
  <c r="P3000" i="1" s="1"/>
  <c r="P3001" i="1" s="1"/>
  <c r="P3002" i="1" s="1"/>
  <c r="P3003" i="1" s="1"/>
  <c r="P3004" i="1" s="1"/>
  <c r="P3005" i="1" s="1"/>
  <c r="P3006" i="1" s="1"/>
  <c r="P3007" i="1" s="1"/>
  <c r="P3008" i="1" s="1"/>
  <c r="P3009" i="1" s="1"/>
  <c r="P3010" i="1" s="1"/>
  <c r="P3011" i="1" s="1"/>
  <c r="P3012" i="1" s="1"/>
  <c r="P3013" i="1" s="1"/>
  <c r="P3014" i="1" s="1"/>
  <c r="P3015" i="1" s="1"/>
  <c r="P3016" i="1" s="1"/>
  <c r="P3017" i="1" s="1"/>
  <c r="P3018" i="1" s="1"/>
  <c r="P3019" i="1" s="1"/>
  <c r="P3020" i="1" s="1"/>
  <c r="P3021" i="1" s="1"/>
  <c r="P3022" i="1" s="1"/>
  <c r="P3023" i="1" s="1"/>
  <c r="P3024" i="1" s="1"/>
  <c r="P3025" i="1" s="1"/>
  <c r="P3026" i="1" s="1"/>
  <c r="Q2996" i="1"/>
  <c r="J2998" i="1" l="1"/>
  <c r="S2997" i="1"/>
  <c r="F2999" i="1"/>
  <c r="O2999" i="1" s="1"/>
  <c r="Q2997" i="1"/>
  <c r="R2996" i="1"/>
  <c r="J2999" i="1" l="1"/>
  <c r="Q2998" i="1"/>
  <c r="R2997" i="1"/>
  <c r="S2998" i="1"/>
  <c r="F3000" i="1"/>
  <c r="J3000" i="1" s="1"/>
  <c r="S2999" i="1" l="1"/>
  <c r="O3000" i="1"/>
  <c r="F3001" i="1"/>
  <c r="O3001" i="1" s="1"/>
  <c r="Q2999" i="1"/>
  <c r="R2998" i="1"/>
  <c r="J3001" i="1" l="1"/>
  <c r="Q3000" i="1"/>
  <c r="Q3001" i="1" s="1"/>
  <c r="Q3002" i="1" s="1"/>
  <c r="Q3003" i="1" s="1"/>
  <c r="Q3004" i="1" s="1"/>
  <c r="Q3005" i="1" s="1"/>
  <c r="Q3006" i="1" s="1"/>
  <c r="Q3007" i="1" s="1"/>
  <c r="Q3008" i="1" s="1"/>
  <c r="Q3009" i="1" s="1"/>
  <c r="Q3010" i="1" s="1"/>
  <c r="Q3011" i="1" s="1"/>
  <c r="Q3012" i="1" s="1"/>
  <c r="Q3013" i="1" s="1"/>
  <c r="Q3014" i="1" s="1"/>
  <c r="Q3015" i="1" s="1"/>
  <c r="Q3016" i="1" s="1"/>
  <c r="Q3017" i="1" s="1"/>
  <c r="Q3018" i="1" s="1"/>
  <c r="Q3019" i="1" s="1"/>
  <c r="Q3020" i="1" s="1"/>
  <c r="Q3021" i="1" s="1"/>
  <c r="Q3022" i="1" s="1"/>
  <c r="Q3023" i="1" s="1"/>
  <c r="Q3024" i="1" s="1"/>
  <c r="Q3025" i="1" s="1"/>
  <c r="Q3026" i="1" s="1"/>
  <c r="R2999" i="1"/>
  <c r="F3002" i="1"/>
  <c r="O3002" i="1" s="1"/>
  <c r="S3000" i="1"/>
  <c r="R3000" i="1" l="1"/>
  <c r="R3002" i="1"/>
  <c r="J3002" i="1"/>
  <c r="F3003" i="1"/>
  <c r="O3003" i="1" s="1"/>
  <c r="R3003" i="1" s="1"/>
  <c r="S3001" i="1"/>
  <c r="R3001" i="1"/>
  <c r="J3003" i="1" l="1"/>
  <c r="F3004" i="1"/>
  <c r="O3004" i="1" s="1"/>
  <c r="R3004" i="1" s="1"/>
  <c r="S3002" i="1"/>
  <c r="J3004" i="1" l="1"/>
  <c r="S3003" i="1"/>
  <c r="F3005" i="1"/>
  <c r="O3005" i="1" s="1"/>
  <c r="R3005" i="1" s="1"/>
  <c r="J3005" i="1" l="1"/>
  <c r="S3004" i="1"/>
  <c r="F3006" i="1"/>
  <c r="J3006" i="1" s="1"/>
  <c r="O3006" i="1" l="1"/>
  <c r="R3006" i="1" s="1"/>
  <c r="S3005" i="1"/>
  <c r="F3007" i="1"/>
  <c r="J3007" i="1" s="1"/>
  <c r="O3007" i="1" l="1"/>
  <c r="R3007" i="1" s="1"/>
  <c r="S3006" i="1"/>
  <c r="F3008" i="1"/>
  <c r="O3008" i="1" s="1"/>
  <c r="R3008" i="1" s="1"/>
  <c r="J3008" i="1" l="1"/>
  <c r="S3007" i="1"/>
  <c r="F3009" i="1"/>
  <c r="J3009" i="1" s="1"/>
  <c r="O3009" i="1" l="1"/>
  <c r="R3009" i="1" s="1"/>
  <c r="S3008" i="1"/>
  <c r="F3010" i="1"/>
  <c r="J3010" i="1" s="1"/>
  <c r="O3010" i="1" l="1"/>
  <c r="R3010" i="1" s="1"/>
  <c r="S3009" i="1"/>
  <c r="F3011" i="1"/>
  <c r="O3011" i="1" s="1"/>
  <c r="R3011" i="1" s="1"/>
  <c r="S3010" i="1" l="1"/>
  <c r="J3011" i="1"/>
  <c r="F3012" i="1"/>
  <c r="J3012" i="1" s="1"/>
  <c r="S3011" i="1" l="1"/>
  <c r="F3013" i="1"/>
  <c r="O3013" i="1" s="1"/>
  <c r="R3013" i="1" s="1"/>
  <c r="O3012" i="1"/>
  <c r="R3012" i="1" s="1"/>
  <c r="J3013" i="1" l="1"/>
  <c r="F3014" i="1"/>
  <c r="O3014" i="1" s="1"/>
  <c r="R3014" i="1" s="1"/>
  <c r="S3012" i="1"/>
  <c r="J3014" i="1" l="1"/>
  <c r="S3013" i="1"/>
  <c r="F3015" i="1"/>
  <c r="O3015" i="1" s="1"/>
  <c r="R3015" i="1" s="1"/>
  <c r="J3015" i="1" l="1"/>
  <c r="S3014" i="1"/>
  <c r="F3016" i="1"/>
  <c r="J3016" i="1" s="1"/>
  <c r="O3016" i="1" l="1"/>
  <c r="R3016" i="1" s="1"/>
  <c r="S3015" i="1"/>
  <c r="F3017" i="1"/>
  <c r="J3017" i="1" s="1"/>
  <c r="O3017" i="1" l="1"/>
  <c r="R3017" i="1" s="1"/>
  <c r="S3016" i="1"/>
  <c r="F3018" i="1"/>
  <c r="J3018" i="1" s="1"/>
  <c r="O3018" i="1" l="1"/>
  <c r="R3018" i="1" s="1"/>
  <c r="F3019" i="1"/>
  <c r="O3019" i="1" s="1"/>
  <c r="R3019" i="1" s="1"/>
  <c r="S3017" i="1"/>
  <c r="S3018" i="1" l="1"/>
  <c r="F3020" i="1"/>
  <c r="J3020" i="1" s="1"/>
  <c r="J3019" i="1"/>
  <c r="O3020" i="1" l="1"/>
  <c r="R3020" i="1" s="1"/>
  <c r="S3019" i="1"/>
  <c r="F3021" i="1"/>
  <c r="O3021" i="1" s="1"/>
  <c r="R3021" i="1" s="1"/>
  <c r="J3021" i="1" l="1"/>
  <c r="S3020" i="1"/>
  <c r="F3022" i="1"/>
  <c r="J3022" i="1" s="1"/>
  <c r="O3022" i="1" l="1"/>
  <c r="R3022" i="1" s="1"/>
  <c r="S3021" i="1"/>
  <c r="F3023" i="1"/>
  <c r="O3023" i="1" s="1"/>
  <c r="R3023" i="1" s="1"/>
  <c r="J3023" i="1" l="1"/>
  <c r="S3022" i="1"/>
  <c r="F3024" i="1"/>
  <c r="O3024" i="1" s="1"/>
  <c r="R3024" i="1" s="1"/>
  <c r="J3024" i="1" l="1"/>
  <c r="F3025" i="1"/>
  <c r="J3025" i="1" s="1"/>
  <c r="S3023" i="1"/>
  <c r="S3024" i="1" l="1"/>
  <c r="F3026" i="1"/>
  <c r="J3026" i="1" s="1"/>
  <c r="O3025" i="1"/>
  <c r="R3025" i="1" s="1"/>
  <c r="O3026" i="1" l="1"/>
  <c r="P3027" i="1" s="1"/>
  <c r="S3025" i="1"/>
  <c r="F3027" i="1"/>
  <c r="O3027" i="1" s="1"/>
  <c r="R3026" i="1" l="1"/>
  <c r="J3027" i="1"/>
  <c r="F3028" i="1"/>
  <c r="O3028" i="1" s="1"/>
  <c r="S3026" i="1"/>
  <c r="P3028" i="1"/>
  <c r="P3029" i="1" s="1"/>
  <c r="P3030" i="1" s="1"/>
  <c r="P3031" i="1" s="1"/>
  <c r="P3032" i="1" s="1"/>
  <c r="P3033" i="1" s="1"/>
  <c r="P3034" i="1" s="1"/>
  <c r="P3035" i="1" s="1"/>
  <c r="P3036" i="1" s="1"/>
  <c r="P3037" i="1" s="1"/>
  <c r="P3038" i="1" s="1"/>
  <c r="P3039" i="1" s="1"/>
  <c r="P3040" i="1" s="1"/>
  <c r="P3041" i="1" s="1"/>
  <c r="P3042" i="1" s="1"/>
  <c r="P3043" i="1" s="1"/>
  <c r="P3044" i="1" s="1"/>
  <c r="P3045" i="1" s="1"/>
  <c r="P3046" i="1" s="1"/>
  <c r="P3047" i="1" s="1"/>
  <c r="P3048" i="1" s="1"/>
  <c r="P3049" i="1" s="1"/>
  <c r="P3050" i="1" s="1"/>
  <c r="P3051" i="1" s="1"/>
  <c r="P3052" i="1" s="1"/>
  <c r="P3053" i="1" s="1"/>
  <c r="P3054" i="1" s="1"/>
  <c r="P3055" i="1" s="1"/>
  <c r="P3056" i="1" s="1"/>
  <c r="Q3027" i="1"/>
  <c r="Q3028" i="1" s="1"/>
  <c r="Q3029" i="1" s="1"/>
  <c r="Q3030" i="1" s="1"/>
  <c r="Q3031" i="1" s="1"/>
  <c r="Q3032" i="1" s="1"/>
  <c r="Q3033" i="1" s="1"/>
  <c r="Q3034" i="1" s="1"/>
  <c r="Q3035" i="1" s="1"/>
  <c r="Q3036" i="1" s="1"/>
  <c r="Q3037" i="1" s="1"/>
  <c r="Q3038" i="1" s="1"/>
  <c r="Q3039" i="1" s="1"/>
  <c r="Q3040" i="1" s="1"/>
  <c r="Q3041" i="1" s="1"/>
  <c r="Q3042" i="1" s="1"/>
  <c r="Q3043" i="1" s="1"/>
  <c r="Q3044" i="1" s="1"/>
  <c r="Q3045" i="1" s="1"/>
  <c r="Q3046" i="1" s="1"/>
  <c r="Q3047" i="1" s="1"/>
  <c r="Q3048" i="1" s="1"/>
  <c r="Q3049" i="1" s="1"/>
  <c r="Q3050" i="1" s="1"/>
  <c r="Q3051" i="1" s="1"/>
  <c r="Q3052" i="1" s="1"/>
  <c r="Q3053" i="1" s="1"/>
  <c r="Q3054" i="1" s="1"/>
  <c r="Q3055" i="1" s="1"/>
  <c r="Q3056" i="1" s="1"/>
  <c r="J3028" i="1" l="1"/>
  <c r="R3028" i="1"/>
  <c r="S3027" i="1"/>
  <c r="F3029" i="1"/>
  <c r="J3029" i="1" s="1"/>
  <c r="R3027" i="1"/>
  <c r="O3029" i="1" l="1"/>
  <c r="R3029" i="1" s="1"/>
  <c r="S3028" i="1"/>
  <c r="F3030" i="1"/>
  <c r="O3030" i="1" s="1"/>
  <c r="R3030" i="1" s="1"/>
  <c r="J3030" i="1" l="1"/>
  <c r="S3029" i="1"/>
  <c r="F3031" i="1"/>
  <c r="J3031" i="1" s="1"/>
  <c r="O3031" i="1" l="1"/>
  <c r="R3031" i="1" s="1"/>
  <c r="S3030" i="1"/>
  <c r="F3032" i="1"/>
  <c r="O3032" i="1" s="1"/>
  <c r="R3032" i="1" s="1"/>
  <c r="J3032" i="1" l="1"/>
  <c r="S3031" i="1"/>
  <c r="F3033" i="1"/>
  <c r="J3033" i="1" s="1"/>
  <c r="O3033" i="1" l="1"/>
  <c r="R3033" i="1" s="1"/>
  <c r="S3032" i="1"/>
  <c r="F3034" i="1"/>
  <c r="O3034" i="1" s="1"/>
  <c r="R3034" i="1" s="1"/>
  <c r="J3034" i="1" l="1"/>
  <c r="S3033" i="1"/>
  <c r="F3035" i="1"/>
  <c r="J3035" i="1" s="1"/>
  <c r="S3034" i="1" l="1"/>
  <c r="O3035" i="1"/>
  <c r="R3035" i="1" s="1"/>
  <c r="F3036" i="1"/>
  <c r="J3036" i="1" s="1"/>
  <c r="O3036" i="1" l="1"/>
  <c r="R3036" i="1" s="1"/>
  <c r="S3035" i="1"/>
  <c r="F3037" i="1"/>
  <c r="O3037" i="1" s="1"/>
  <c r="R3037" i="1" s="1"/>
  <c r="J3037" i="1" l="1"/>
  <c r="S3036" i="1"/>
  <c r="F3038" i="1"/>
  <c r="J3038" i="1" s="1"/>
  <c r="O3038" i="1" l="1"/>
  <c r="R3038" i="1" s="1"/>
  <c r="S3037" i="1"/>
  <c r="F3039" i="1"/>
  <c r="J3039" i="1" s="1"/>
  <c r="O3039" i="1" l="1"/>
  <c r="R3039" i="1" s="1"/>
  <c r="S3038" i="1"/>
  <c r="F3040" i="1"/>
  <c r="O3040" i="1" s="1"/>
  <c r="R3040" i="1" s="1"/>
  <c r="S3039" i="1" l="1"/>
  <c r="J3040" i="1"/>
  <c r="F3041" i="1"/>
  <c r="J3041" i="1" s="1"/>
  <c r="O3041" i="1" l="1"/>
  <c r="R3041" i="1" s="1"/>
  <c r="S3040" i="1"/>
  <c r="F3042" i="1"/>
  <c r="O3042" i="1" s="1"/>
  <c r="R3042" i="1" s="1"/>
  <c r="J3042" i="1" l="1"/>
  <c r="F3043" i="1"/>
  <c r="O3043" i="1" s="1"/>
  <c r="R3043" i="1" s="1"/>
  <c r="S3041" i="1"/>
  <c r="J3043" i="1" l="1"/>
  <c r="S3042" i="1"/>
  <c r="F3044" i="1"/>
  <c r="O3044" i="1" s="1"/>
  <c r="R3044" i="1" s="1"/>
  <c r="J3044" i="1" l="1"/>
  <c r="S3043" i="1"/>
  <c r="F3045" i="1"/>
  <c r="J3045" i="1" s="1"/>
  <c r="O3045" i="1" l="1"/>
  <c r="R3045" i="1" s="1"/>
  <c r="S3044" i="1"/>
  <c r="F3046" i="1"/>
  <c r="O3046" i="1" s="1"/>
  <c r="R3046" i="1" s="1"/>
  <c r="J3046" i="1" l="1"/>
  <c r="F3047" i="1"/>
  <c r="J3047" i="1" s="1"/>
  <c r="S3045" i="1"/>
  <c r="O3047" i="1" l="1"/>
  <c r="R3047" i="1" s="1"/>
  <c r="S3046" i="1"/>
  <c r="F3048" i="1"/>
  <c r="J3048" i="1" s="1"/>
  <c r="O3048" i="1" l="1"/>
  <c r="R3048" i="1" s="1"/>
  <c r="S3047" i="1"/>
  <c r="F3049" i="1"/>
  <c r="O3049" i="1" s="1"/>
  <c r="R3049" i="1" s="1"/>
  <c r="S3048" i="1" l="1"/>
  <c r="F3050" i="1"/>
  <c r="J3050" i="1" s="1"/>
  <c r="J3049" i="1"/>
  <c r="O3050" i="1" l="1"/>
  <c r="R3050" i="1" s="1"/>
  <c r="S3049" i="1"/>
  <c r="F3051" i="1"/>
  <c r="O3051" i="1" s="1"/>
  <c r="R3051" i="1" s="1"/>
  <c r="J3051" i="1" l="1"/>
  <c r="S3050" i="1"/>
  <c r="F3052" i="1"/>
  <c r="O3052" i="1" s="1"/>
  <c r="R3052" i="1" s="1"/>
  <c r="J3052" i="1" l="1"/>
  <c r="F3053" i="1"/>
  <c r="J3053" i="1" s="1"/>
  <c r="S3051" i="1"/>
  <c r="O3053" i="1" l="1"/>
  <c r="R3053" i="1" s="1"/>
  <c r="S3052" i="1"/>
  <c r="F3054" i="1"/>
  <c r="J3054" i="1" s="1"/>
  <c r="O3054" i="1" l="1"/>
  <c r="R3054" i="1" s="1"/>
  <c r="S3053" i="1"/>
  <c r="F3055" i="1"/>
  <c r="J3055" i="1" s="1"/>
  <c r="O3055" i="1" l="1"/>
  <c r="R3055" i="1" s="1"/>
  <c r="F3056" i="1"/>
  <c r="O3056" i="1" s="1"/>
  <c r="S3054" i="1"/>
  <c r="P3057" i="1" l="1"/>
  <c r="R3056" i="1"/>
  <c r="S3055" i="1"/>
  <c r="F3057" i="1"/>
  <c r="J3057" i="1" s="1"/>
  <c r="J3056" i="1"/>
  <c r="S3056" i="1" l="1"/>
  <c r="F3058" i="1"/>
  <c r="J3058" i="1" s="1"/>
  <c r="O3057" i="1"/>
  <c r="P3058" i="1"/>
  <c r="P3059" i="1" s="1"/>
  <c r="P3060" i="1" s="1"/>
  <c r="P3061" i="1" s="1"/>
  <c r="P3062" i="1" s="1"/>
  <c r="P3063" i="1" s="1"/>
  <c r="P3064" i="1" s="1"/>
  <c r="P3065" i="1" s="1"/>
  <c r="P3066" i="1" s="1"/>
  <c r="P3067" i="1" s="1"/>
  <c r="P3068" i="1" s="1"/>
  <c r="P3069" i="1" s="1"/>
  <c r="P3070" i="1" s="1"/>
  <c r="P3071" i="1" s="1"/>
  <c r="P3072" i="1" s="1"/>
  <c r="P3073" i="1" s="1"/>
  <c r="P3074" i="1" s="1"/>
  <c r="P3075" i="1" s="1"/>
  <c r="P3076" i="1" s="1"/>
  <c r="P3077" i="1" s="1"/>
  <c r="P3078" i="1" s="1"/>
  <c r="P3079" i="1" s="1"/>
  <c r="P3080" i="1" s="1"/>
  <c r="P3081" i="1" s="1"/>
  <c r="P3082" i="1" s="1"/>
  <c r="P3083" i="1" s="1"/>
  <c r="P3084" i="1" s="1"/>
  <c r="P3085" i="1" s="1"/>
  <c r="P3086" i="1" s="1"/>
  <c r="P3087" i="1" s="1"/>
  <c r="Q3057" i="1"/>
  <c r="Q3058" i="1" s="1"/>
  <c r="Q3059" i="1" s="1"/>
  <c r="Q3060" i="1" s="1"/>
  <c r="Q3061" i="1" s="1"/>
  <c r="Q3062" i="1" s="1"/>
  <c r="Q3063" i="1" s="1"/>
  <c r="Q3064" i="1" s="1"/>
  <c r="Q3065" i="1" s="1"/>
  <c r="Q3066" i="1" s="1"/>
  <c r="Q3067" i="1" s="1"/>
  <c r="Q3068" i="1" s="1"/>
  <c r="Q3069" i="1" s="1"/>
  <c r="Q3070" i="1" s="1"/>
  <c r="Q3071" i="1" s="1"/>
  <c r="Q3072" i="1" s="1"/>
  <c r="Q3073" i="1" s="1"/>
  <c r="Q3074" i="1" s="1"/>
  <c r="Q3075" i="1" s="1"/>
  <c r="Q3076" i="1" s="1"/>
  <c r="Q3077" i="1" s="1"/>
  <c r="Q3078" i="1" s="1"/>
  <c r="Q3079" i="1" s="1"/>
  <c r="Q3080" i="1" s="1"/>
  <c r="Q3081" i="1" s="1"/>
  <c r="Q3082" i="1" s="1"/>
  <c r="Q3083" i="1" s="1"/>
  <c r="Q3084" i="1" s="1"/>
  <c r="Q3085" i="1" s="1"/>
  <c r="Q3086" i="1" s="1"/>
  <c r="Q3087" i="1" s="1"/>
  <c r="O3058" i="1" l="1"/>
  <c r="R3058" i="1" s="1"/>
  <c r="S3057" i="1"/>
  <c r="R3057" i="1"/>
  <c r="F3059" i="1"/>
  <c r="J3059" i="1" s="1"/>
  <c r="F3060" i="1" l="1"/>
  <c r="J3060" i="1" s="1"/>
  <c r="S3058" i="1"/>
  <c r="O3059" i="1"/>
  <c r="R3059" i="1" s="1"/>
  <c r="O3060" i="1" l="1"/>
  <c r="R3060" i="1" s="1"/>
  <c r="F3061" i="1"/>
  <c r="O3061" i="1" s="1"/>
  <c r="R3061" i="1" s="1"/>
  <c r="S3059" i="1"/>
  <c r="J3061" i="1" l="1"/>
  <c r="F3062" i="1"/>
  <c r="O3062" i="1" s="1"/>
  <c r="R3062" i="1" s="1"/>
  <c r="S3060" i="1"/>
  <c r="J3062" i="1" l="1"/>
  <c r="F3063" i="1"/>
  <c r="J3063" i="1" s="1"/>
  <c r="S3061" i="1"/>
  <c r="O3063" i="1" l="1"/>
  <c r="R3063" i="1" s="1"/>
  <c r="F3064" i="1"/>
  <c r="J3064" i="1" s="1"/>
  <c r="S3062" i="1"/>
  <c r="O3064" i="1" l="1"/>
  <c r="R3064" i="1" s="1"/>
  <c r="F3065" i="1"/>
  <c r="O3065" i="1" s="1"/>
  <c r="R3065" i="1" s="1"/>
  <c r="S3063" i="1"/>
  <c r="J3065" i="1" l="1"/>
  <c r="S3064" i="1"/>
  <c r="F3066" i="1"/>
  <c r="J3066" i="1" s="1"/>
  <c r="O3066" i="1" l="1"/>
  <c r="R3066" i="1" s="1"/>
  <c r="S3065" i="1"/>
  <c r="F3067" i="1"/>
  <c r="O3067" i="1" s="1"/>
  <c r="R3067" i="1" s="1"/>
  <c r="J3067" i="1" l="1"/>
  <c r="S3066" i="1"/>
  <c r="F3068" i="1"/>
  <c r="O3068" i="1" s="1"/>
  <c r="R3068" i="1" s="1"/>
  <c r="J3068" i="1" l="1"/>
  <c r="S3067" i="1"/>
  <c r="F3069" i="1"/>
  <c r="J3069" i="1" s="1"/>
  <c r="S3068" i="1" l="1"/>
  <c r="O3069" i="1"/>
  <c r="R3069" i="1" s="1"/>
  <c r="F3070" i="1"/>
  <c r="J3070" i="1" s="1"/>
  <c r="O3070" i="1" l="1"/>
  <c r="R3070" i="1" s="1"/>
  <c r="F3071" i="1"/>
  <c r="O3071" i="1" s="1"/>
  <c r="R3071" i="1" s="1"/>
  <c r="S3069" i="1"/>
  <c r="J3071" i="1" l="1"/>
  <c r="S3070" i="1"/>
  <c r="F3072" i="1"/>
  <c r="J3072" i="1" s="1"/>
  <c r="O3072" i="1" l="1"/>
  <c r="R3072" i="1" s="1"/>
  <c r="S3071" i="1"/>
  <c r="F3073" i="1"/>
  <c r="J3073" i="1" s="1"/>
  <c r="O3073" i="1" l="1"/>
  <c r="R3073" i="1" s="1"/>
  <c r="S3072" i="1"/>
  <c r="F3074" i="1"/>
  <c r="J3074" i="1" s="1"/>
  <c r="O3074" i="1" l="1"/>
  <c r="R3074" i="1" s="1"/>
  <c r="S3073" i="1"/>
  <c r="F3075" i="1"/>
  <c r="O3075" i="1" s="1"/>
  <c r="R3075" i="1" s="1"/>
  <c r="J3075" i="1" l="1"/>
  <c r="S3074" i="1"/>
  <c r="F3076" i="1"/>
  <c r="J3076" i="1" s="1"/>
  <c r="O3076" i="1" l="1"/>
  <c r="R3076" i="1" s="1"/>
  <c r="F3077" i="1"/>
  <c r="O3077" i="1" s="1"/>
  <c r="R3077" i="1" s="1"/>
  <c r="S3075" i="1"/>
  <c r="J3077" i="1" l="1"/>
  <c r="S3076" i="1"/>
  <c r="F3078" i="1"/>
  <c r="O3078" i="1" s="1"/>
  <c r="R3078" i="1" s="1"/>
  <c r="J3078" i="1" l="1"/>
  <c r="S3077" i="1"/>
  <c r="F3079" i="1"/>
  <c r="O3079" i="1" s="1"/>
  <c r="R3079" i="1" s="1"/>
  <c r="J3079" i="1" l="1"/>
  <c r="S3078" i="1"/>
  <c r="F3080" i="1"/>
  <c r="J3080" i="1" s="1"/>
  <c r="O3080" i="1" l="1"/>
  <c r="R3080" i="1" s="1"/>
  <c r="S3079" i="1"/>
  <c r="F3081" i="1"/>
  <c r="J3081" i="1" s="1"/>
  <c r="O3081" i="1" l="1"/>
  <c r="R3081" i="1" s="1"/>
  <c r="S3080" i="1"/>
  <c r="F3082" i="1"/>
  <c r="O3082" i="1" s="1"/>
  <c r="R3082" i="1" s="1"/>
  <c r="S3081" i="1" l="1"/>
  <c r="J3082" i="1"/>
  <c r="F3083" i="1"/>
  <c r="O3083" i="1" s="1"/>
  <c r="R3083" i="1" s="1"/>
  <c r="J3083" i="1" l="1"/>
  <c r="S3082" i="1"/>
  <c r="F3084" i="1"/>
  <c r="O3084" i="1" s="1"/>
  <c r="R3084" i="1" s="1"/>
  <c r="J3084" i="1" l="1"/>
  <c r="F3085" i="1"/>
  <c r="J3085" i="1" s="1"/>
  <c r="S3083" i="1"/>
  <c r="O3085" i="1" l="1"/>
  <c r="R3085" i="1" s="1"/>
  <c r="S3084" i="1"/>
  <c r="F3086" i="1"/>
  <c r="J3086" i="1" s="1"/>
  <c r="O3086" i="1" l="1"/>
  <c r="R3086" i="1" s="1"/>
  <c r="S3085" i="1"/>
  <c r="F3087" i="1"/>
  <c r="J3087" i="1" s="1"/>
  <c r="O3087" i="1" l="1"/>
  <c r="R3087" i="1" s="1"/>
  <c r="F3088" i="1"/>
  <c r="O3088" i="1" s="1"/>
  <c r="S3086" i="1"/>
  <c r="P3088" i="1" l="1"/>
  <c r="Q3088" i="1" s="1"/>
  <c r="Q3089" i="1" s="1"/>
  <c r="Q3090" i="1" s="1"/>
  <c r="Q3091" i="1" s="1"/>
  <c r="Q3092" i="1" s="1"/>
  <c r="Q3093" i="1" s="1"/>
  <c r="Q3094" i="1" s="1"/>
  <c r="Q3095" i="1" s="1"/>
  <c r="Q3096" i="1" s="1"/>
  <c r="Q3097" i="1" s="1"/>
  <c r="Q3098" i="1" s="1"/>
  <c r="Q3099" i="1" s="1"/>
  <c r="Q3100" i="1" s="1"/>
  <c r="Q3101" i="1" s="1"/>
  <c r="Q3102" i="1" s="1"/>
  <c r="Q3103" i="1" s="1"/>
  <c r="Q3104" i="1" s="1"/>
  <c r="Q3105" i="1" s="1"/>
  <c r="Q3106" i="1" s="1"/>
  <c r="Q3107" i="1" s="1"/>
  <c r="Q3108" i="1" s="1"/>
  <c r="Q3109" i="1" s="1"/>
  <c r="Q3110" i="1" s="1"/>
  <c r="Q3111" i="1" s="1"/>
  <c r="Q3112" i="1" s="1"/>
  <c r="Q3113" i="1" s="1"/>
  <c r="Q3114" i="1" s="1"/>
  <c r="Q3115" i="1" s="1"/>
  <c r="Q3116" i="1" s="1"/>
  <c r="Q3117" i="1" s="1"/>
  <c r="Q3118" i="1" s="1"/>
  <c r="J3088" i="1"/>
  <c r="F3089" i="1"/>
  <c r="J3089" i="1" s="1"/>
  <c r="S3087" i="1"/>
  <c r="P3089" i="1" l="1"/>
  <c r="P3090" i="1" s="1"/>
  <c r="P3091" i="1" s="1"/>
  <c r="P3092" i="1" s="1"/>
  <c r="P3093" i="1" s="1"/>
  <c r="P3094" i="1" s="1"/>
  <c r="P3095" i="1" s="1"/>
  <c r="P3096" i="1" s="1"/>
  <c r="P3097" i="1" s="1"/>
  <c r="P3098" i="1" s="1"/>
  <c r="P3099" i="1" s="1"/>
  <c r="P3100" i="1" s="1"/>
  <c r="P3101" i="1" s="1"/>
  <c r="P3102" i="1" s="1"/>
  <c r="P3103" i="1" s="1"/>
  <c r="P3104" i="1" s="1"/>
  <c r="P3105" i="1" s="1"/>
  <c r="P3106" i="1" s="1"/>
  <c r="P3107" i="1" s="1"/>
  <c r="P3108" i="1" s="1"/>
  <c r="P3109" i="1" s="1"/>
  <c r="P3110" i="1" s="1"/>
  <c r="P3111" i="1" s="1"/>
  <c r="P3112" i="1" s="1"/>
  <c r="P3113" i="1" s="1"/>
  <c r="P3114" i="1" s="1"/>
  <c r="P3115" i="1" s="1"/>
  <c r="P3116" i="1" s="1"/>
  <c r="P3117" i="1" s="1"/>
  <c r="P3118" i="1" s="1"/>
  <c r="O3089" i="1"/>
  <c r="R3089" i="1" s="1"/>
  <c r="R3088" i="1"/>
  <c r="F3090" i="1"/>
  <c r="J3090" i="1" s="1"/>
  <c r="S3088" i="1"/>
  <c r="O3090" i="1" l="1"/>
  <c r="R3090" i="1" s="1"/>
  <c r="F3091" i="1"/>
  <c r="J3091" i="1" s="1"/>
  <c r="S3089" i="1"/>
  <c r="O3091" i="1" l="1"/>
  <c r="R3091" i="1" s="1"/>
  <c r="S3090" i="1"/>
  <c r="F3092" i="1"/>
  <c r="J3092" i="1" s="1"/>
  <c r="O3092" i="1" l="1"/>
  <c r="R3092" i="1" s="1"/>
  <c r="F3093" i="1"/>
  <c r="J3093" i="1" s="1"/>
  <c r="S3091" i="1"/>
  <c r="O3093" i="1" l="1"/>
  <c r="R3093" i="1" s="1"/>
  <c r="F3094" i="1"/>
  <c r="J3094" i="1" s="1"/>
  <c r="S3092" i="1"/>
  <c r="O3094" i="1" l="1"/>
  <c r="R3094" i="1" s="1"/>
  <c r="F3095" i="1"/>
  <c r="J3095" i="1" s="1"/>
  <c r="S3093" i="1"/>
  <c r="O3095" i="1" l="1"/>
  <c r="R3095" i="1" s="1"/>
  <c r="S3094" i="1"/>
  <c r="F3096" i="1"/>
  <c r="J3096" i="1" s="1"/>
  <c r="O3096" i="1" l="1"/>
  <c r="R3096" i="1" s="1"/>
  <c r="S3095" i="1"/>
  <c r="F3097" i="1"/>
  <c r="J3097" i="1" s="1"/>
  <c r="O3097" i="1" l="1"/>
  <c r="R3097" i="1" s="1"/>
  <c r="S3096" i="1"/>
  <c r="F3098" i="1"/>
  <c r="J3098" i="1" s="1"/>
  <c r="O3098" i="1" l="1"/>
  <c r="R3098" i="1" s="1"/>
  <c r="F3099" i="1"/>
  <c r="J3099" i="1" s="1"/>
  <c r="S3097" i="1"/>
  <c r="O3099" i="1" l="1"/>
  <c r="R3099" i="1" s="1"/>
  <c r="S3098" i="1"/>
  <c r="F3100" i="1"/>
  <c r="J3100" i="1" s="1"/>
  <c r="O3100" i="1" l="1"/>
  <c r="R3100" i="1" s="1"/>
  <c r="S3099" i="1"/>
  <c r="F3101" i="1"/>
  <c r="J3101" i="1" s="1"/>
  <c r="O3101" i="1" l="1"/>
  <c r="R3101" i="1" s="1"/>
  <c r="S3100" i="1"/>
  <c r="F3102" i="1"/>
  <c r="O3102" i="1" s="1"/>
  <c r="R3102" i="1" s="1"/>
  <c r="S3101" i="1" l="1"/>
  <c r="J3102" i="1"/>
  <c r="F3103" i="1"/>
  <c r="O3103" i="1" s="1"/>
  <c r="R3103" i="1" s="1"/>
  <c r="J3103" i="1" l="1"/>
  <c r="F3104" i="1"/>
  <c r="J3104" i="1" s="1"/>
  <c r="S3102" i="1"/>
  <c r="O3104" i="1" l="1"/>
  <c r="R3104" i="1" s="1"/>
  <c r="F3105" i="1"/>
  <c r="J3105" i="1" s="1"/>
  <c r="S3103" i="1"/>
  <c r="O3105" i="1" l="1"/>
  <c r="R3105" i="1" s="1"/>
  <c r="F3106" i="1"/>
  <c r="J3106" i="1" s="1"/>
  <c r="S3104" i="1"/>
  <c r="O3106" i="1" l="1"/>
  <c r="R3106" i="1" s="1"/>
  <c r="F3107" i="1"/>
  <c r="J3107" i="1" s="1"/>
  <c r="S3105" i="1"/>
  <c r="O3107" i="1" l="1"/>
  <c r="R3107" i="1" s="1"/>
  <c r="S3106" i="1"/>
  <c r="F3108" i="1"/>
  <c r="J3108" i="1" s="1"/>
  <c r="O3108" i="1" l="1"/>
  <c r="R3108" i="1" s="1"/>
  <c r="S3107" i="1"/>
  <c r="F3109" i="1"/>
  <c r="J3109" i="1" s="1"/>
  <c r="O3109" i="1" l="1"/>
  <c r="R3109" i="1" s="1"/>
  <c r="S3108" i="1"/>
  <c r="F3110" i="1"/>
  <c r="O3110" i="1" s="1"/>
  <c r="R3110" i="1" s="1"/>
  <c r="J3110" i="1" l="1"/>
  <c r="S3109" i="1"/>
  <c r="F3111" i="1"/>
  <c r="J3111" i="1" s="1"/>
  <c r="O3111" i="1" l="1"/>
  <c r="R3111" i="1" s="1"/>
  <c r="F3112" i="1"/>
  <c r="J3112" i="1" s="1"/>
  <c r="S3110" i="1"/>
  <c r="O3112" i="1" l="1"/>
  <c r="R3112" i="1" s="1"/>
  <c r="F3113" i="1"/>
  <c r="J3113" i="1" s="1"/>
  <c r="S3111" i="1"/>
  <c r="O3113" i="1" l="1"/>
  <c r="R3113" i="1" s="1"/>
  <c r="S3112" i="1"/>
  <c r="F3114" i="1"/>
  <c r="J3114" i="1" s="1"/>
  <c r="S3113" i="1" l="1"/>
  <c r="O3114" i="1"/>
  <c r="R3114" i="1" s="1"/>
  <c r="F3115" i="1"/>
  <c r="O3115" i="1" s="1"/>
  <c r="R3115" i="1" s="1"/>
  <c r="J3115" i="1" l="1"/>
  <c r="S3114" i="1"/>
  <c r="F3116" i="1"/>
  <c r="J3116" i="1" s="1"/>
  <c r="F3117" i="1" l="1"/>
  <c r="J3117" i="1" s="1"/>
  <c r="S3115" i="1"/>
  <c r="O3116" i="1"/>
  <c r="R3116" i="1" s="1"/>
  <c r="O3117" i="1" l="1"/>
  <c r="R3117" i="1" s="1"/>
  <c r="S3116" i="1"/>
  <c r="F3118" i="1"/>
  <c r="O3118" i="1" s="1"/>
  <c r="R3118" i="1" l="1"/>
  <c r="P3119" i="1"/>
  <c r="S3117" i="1"/>
  <c r="J3118" i="1"/>
  <c r="F3119" i="1"/>
  <c r="J3119" i="1" s="1"/>
  <c r="O3119" i="1" l="1"/>
  <c r="F3120" i="1"/>
  <c r="J3120" i="1" s="1"/>
  <c r="S3118" i="1"/>
  <c r="P3120" i="1"/>
  <c r="P3121" i="1" s="1"/>
  <c r="P3122" i="1" s="1"/>
  <c r="P3123" i="1" s="1"/>
  <c r="P3124" i="1" s="1"/>
  <c r="P3125" i="1" s="1"/>
  <c r="P3126" i="1" s="1"/>
  <c r="P3127" i="1" s="1"/>
  <c r="P3128" i="1" s="1"/>
  <c r="P3129" i="1" s="1"/>
  <c r="P3130" i="1" s="1"/>
  <c r="P3131" i="1" s="1"/>
  <c r="P3132" i="1" s="1"/>
  <c r="P3133" i="1" s="1"/>
  <c r="P3134" i="1" s="1"/>
  <c r="P3135" i="1" s="1"/>
  <c r="P3136" i="1" s="1"/>
  <c r="P3137" i="1" s="1"/>
  <c r="P3138" i="1" s="1"/>
  <c r="P3139" i="1" s="1"/>
  <c r="P3140" i="1" s="1"/>
  <c r="P3141" i="1" s="1"/>
  <c r="P3142" i="1" s="1"/>
  <c r="P3143" i="1" s="1"/>
  <c r="P3144" i="1" s="1"/>
  <c r="P3145" i="1" s="1"/>
  <c r="P3146" i="1" s="1"/>
  <c r="P3147" i="1" s="1"/>
  <c r="P3148" i="1" s="1"/>
  <c r="Q3119" i="1"/>
  <c r="Q3120" i="1" s="1"/>
  <c r="Q3121" i="1" s="1"/>
  <c r="Q3122" i="1" s="1"/>
  <c r="Q3123" i="1" s="1"/>
  <c r="Q3124" i="1" s="1"/>
  <c r="Q3125" i="1" s="1"/>
  <c r="Q3126" i="1" s="1"/>
  <c r="Q3127" i="1" s="1"/>
  <c r="Q3128" i="1" s="1"/>
  <c r="Q3129" i="1" s="1"/>
  <c r="Q3130" i="1" s="1"/>
  <c r="Q3131" i="1" s="1"/>
  <c r="Q3132" i="1" s="1"/>
  <c r="Q3133" i="1" s="1"/>
  <c r="Q3134" i="1" s="1"/>
  <c r="Q3135" i="1" s="1"/>
  <c r="Q3136" i="1" s="1"/>
  <c r="Q3137" i="1" s="1"/>
  <c r="Q3138" i="1" s="1"/>
  <c r="Q3139" i="1" s="1"/>
  <c r="Q3140" i="1" s="1"/>
  <c r="Q3141" i="1" s="1"/>
  <c r="Q3142" i="1" s="1"/>
  <c r="Q3143" i="1" s="1"/>
  <c r="Q3144" i="1" s="1"/>
  <c r="Q3145" i="1" s="1"/>
  <c r="Q3146" i="1" s="1"/>
  <c r="Q3147" i="1" s="1"/>
  <c r="Q3148" i="1" s="1"/>
  <c r="O3120" i="1" l="1"/>
  <c r="R3120" i="1" s="1"/>
  <c r="R3119" i="1"/>
  <c r="S3119" i="1"/>
  <c r="F3121" i="1"/>
  <c r="J3121" i="1" s="1"/>
  <c r="O3121" i="1" l="1"/>
  <c r="R3121" i="1" s="1"/>
  <c r="S3120" i="1"/>
  <c r="F3122" i="1"/>
  <c r="J3122" i="1" s="1"/>
  <c r="S3121" i="1" l="1"/>
  <c r="O3122" i="1"/>
  <c r="R3122" i="1" s="1"/>
  <c r="F3123" i="1"/>
  <c r="O3123" i="1" s="1"/>
  <c r="R3123" i="1" s="1"/>
  <c r="J3123" i="1" l="1"/>
  <c r="F3124" i="1"/>
  <c r="J3124" i="1" s="1"/>
  <c r="S3122" i="1"/>
  <c r="O3124" i="1" l="1"/>
  <c r="R3124" i="1" s="1"/>
  <c r="F3125" i="1"/>
  <c r="J3125" i="1" s="1"/>
  <c r="S3123" i="1"/>
  <c r="O3125" i="1" l="1"/>
  <c r="R3125" i="1" s="1"/>
  <c r="F3126" i="1"/>
  <c r="J3126" i="1" s="1"/>
  <c r="S3124" i="1"/>
  <c r="O3126" i="1" l="1"/>
  <c r="R3126" i="1" s="1"/>
  <c r="F3127" i="1"/>
  <c r="J3127" i="1" s="1"/>
  <c r="S3125" i="1"/>
  <c r="O3127" i="1" l="1"/>
  <c r="R3127" i="1" s="1"/>
  <c r="S3126" i="1"/>
  <c r="F3128" i="1"/>
  <c r="O3128" i="1" s="1"/>
  <c r="R3128" i="1" s="1"/>
  <c r="J3128" i="1" l="1"/>
  <c r="F3129" i="1"/>
  <c r="J3129" i="1" s="1"/>
  <c r="S3127" i="1"/>
  <c r="O3129" i="1" l="1"/>
  <c r="R3129" i="1" s="1"/>
  <c r="F3130" i="1"/>
  <c r="J3130" i="1" s="1"/>
  <c r="S3128" i="1"/>
  <c r="O3130" i="1" l="1"/>
  <c r="R3130" i="1" s="1"/>
  <c r="S3129" i="1"/>
  <c r="F3131" i="1"/>
  <c r="J3131" i="1" s="1"/>
  <c r="O3131" i="1" l="1"/>
  <c r="R3131" i="1" s="1"/>
  <c r="S3130" i="1"/>
  <c r="F3132" i="1"/>
  <c r="O3132" i="1" s="1"/>
  <c r="R3132" i="1" s="1"/>
  <c r="J3132" i="1" l="1"/>
  <c r="S3131" i="1"/>
  <c r="F3133" i="1"/>
  <c r="O3133" i="1" s="1"/>
  <c r="R3133" i="1" s="1"/>
  <c r="J3133" i="1" l="1"/>
  <c r="S3132" i="1"/>
  <c r="F3134" i="1"/>
  <c r="J3134" i="1" s="1"/>
  <c r="O3134" i="1" l="1"/>
  <c r="R3134" i="1" s="1"/>
  <c r="F3135" i="1"/>
  <c r="J3135" i="1" s="1"/>
  <c r="S3133" i="1"/>
  <c r="O3135" i="1" l="1"/>
  <c r="R3135" i="1" s="1"/>
  <c r="S3134" i="1"/>
  <c r="F3136" i="1"/>
  <c r="J3136" i="1" s="1"/>
  <c r="O3136" i="1" l="1"/>
  <c r="R3136" i="1" s="1"/>
  <c r="S3135" i="1"/>
  <c r="F3137" i="1"/>
  <c r="O3137" i="1" s="1"/>
  <c r="R3137" i="1" s="1"/>
  <c r="J3137" i="1" l="1"/>
  <c r="S3136" i="1"/>
  <c r="F3138" i="1"/>
  <c r="O3138" i="1" s="1"/>
  <c r="R3138" i="1" s="1"/>
  <c r="F3139" i="1" l="1"/>
  <c r="J3139" i="1" s="1"/>
  <c r="J3138" i="1"/>
  <c r="S3137" i="1"/>
  <c r="O3139" i="1" l="1"/>
  <c r="R3139" i="1" s="1"/>
  <c r="S3138" i="1"/>
  <c r="F3140" i="1"/>
  <c r="J3140" i="1" s="1"/>
  <c r="O3140" i="1" l="1"/>
  <c r="R3140" i="1" s="1"/>
  <c r="F3141" i="1"/>
  <c r="J3141" i="1" s="1"/>
  <c r="S3139" i="1"/>
  <c r="O3141" i="1" l="1"/>
  <c r="R3141" i="1" s="1"/>
  <c r="F3142" i="1"/>
  <c r="J3142" i="1" s="1"/>
  <c r="S3140" i="1"/>
  <c r="O3142" i="1" l="1"/>
  <c r="R3142" i="1" s="1"/>
  <c r="S3141" i="1"/>
  <c r="F3143" i="1"/>
  <c r="J3143" i="1" s="1"/>
  <c r="O3143" i="1" l="1"/>
  <c r="R3143" i="1" s="1"/>
  <c r="F3144" i="1"/>
  <c r="J3144" i="1" s="1"/>
  <c r="S3142" i="1"/>
  <c r="O3144" i="1" l="1"/>
  <c r="R3144" i="1" s="1"/>
  <c r="S3143" i="1"/>
  <c r="F3145" i="1"/>
  <c r="J3145" i="1" s="1"/>
  <c r="O3145" i="1" l="1"/>
  <c r="R3145" i="1" s="1"/>
  <c r="F3146" i="1"/>
  <c r="J3146" i="1" s="1"/>
  <c r="S3144" i="1"/>
  <c r="O3146" i="1" l="1"/>
  <c r="R3146" i="1" s="1"/>
  <c r="S3145" i="1"/>
  <c r="F3147" i="1"/>
  <c r="J3147" i="1" s="1"/>
  <c r="O3147" i="1" l="1"/>
  <c r="R3147" i="1" s="1"/>
  <c r="S3146" i="1"/>
  <c r="F3148" i="1"/>
  <c r="O3148" i="1" s="1"/>
  <c r="P3149" i="1" l="1"/>
  <c r="R3148" i="1"/>
  <c r="S3147" i="1"/>
  <c r="F3149" i="1"/>
  <c r="J3149" i="1" s="1"/>
  <c r="J3148" i="1"/>
  <c r="S3148" i="1" l="1"/>
  <c r="F3150" i="1"/>
  <c r="O3150" i="1" s="1"/>
  <c r="O3149" i="1"/>
  <c r="P3150" i="1"/>
  <c r="P3151" i="1" s="1"/>
  <c r="P3152" i="1" s="1"/>
  <c r="P3153" i="1" s="1"/>
  <c r="P3154" i="1" s="1"/>
  <c r="P3155" i="1" s="1"/>
  <c r="P3156" i="1" s="1"/>
  <c r="P3157" i="1" s="1"/>
  <c r="P3158" i="1" s="1"/>
  <c r="P3159" i="1" s="1"/>
  <c r="P3160" i="1" s="1"/>
  <c r="P3161" i="1" s="1"/>
  <c r="P3162" i="1" s="1"/>
  <c r="P3163" i="1" s="1"/>
  <c r="P3164" i="1" s="1"/>
  <c r="P3165" i="1" s="1"/>
  <c r="P3166" i="1" s="1"/>
  <c r="P3167" i="1" s="1"/>
  <c r="P3168" i="1" s="1"/>
  <c r="P3169" i="1" s="1"/>
  <c r="P3170" i="1" s="1"/>
  <c r="P3171" i="1" s="1"/>
  <c r="P3172" i="1" s="1"/>
  <c r="P3173" i="1" s="1"/>
  <c r="P3174" i="1" s="1"/>
  <c r="P3175" i="1" s="1"/>
  <c r="P3176" i="1" s="1"/>
  <c r="P3177" i="1" s="1"/>
  <c r="P3178" i="1" s="1"/>
  <c r="P3179" i="1" s="1"/>
  <c r="Q3149" i="1"/>
  <c r="Q3150" i="1" s="1"/>
  <c r="Q3151" i="1" s="1"/>
  <c r="Q3152" i="1" s="1"/>
  <c r="Q3153" i="1" s="1"/>
  <c r="Q3154" i="1" s="1"/>
  <c r="Q3155" i="1" s="1"/>
  <c r="Q3156" i="1" s="1"/>
  <c r="Q3157" i="1" s="1"/>
  <c r="Q3158" i="1" s="1"/>
  <c r="Q3159" i="1" s="1"/>
  <c r="Q3160" i="1" s="1"/>
  <c r="Q3161" i="1" s="1"/>
  <c r="Q3162" i="1" s="1"/>
  <c r="Q3163" i="1" s="1"/>
  <c r="Q3164" i="1" s="1"/>
  <c r="Q3165" i="1" s="1"/>
  <c r="Q3166" i="1" s="1"/>
  <c r="Q3167" i="1" s="1"/>
  <c r="Q3168" i="1" s="1"/>
  <c r="Q3169" i="1" s="1"/>
  <c r="Q3170" i="1" s="1"/>
  <c r="Q3171" i="1" s="1"/>
  <c r="Q3172" i="1" s="1"/>
  <c r="Q3173" i="1" s="1"/>
  <c r="Q3174" i="1" s="1"/>
  <c r="Q3175" i="1" s="1"/>
  <c r="Q3176" i="1" s="1"/>
  <c r="Q3177" i="1" s="1"/>
  <c r="Q3178" i="1" s="1"/>
  <c r="Q3179" i="1" s="1"/>
  <c r="R3150" i="1" l="1"/>
  <c r="J3150" i="1"/>
  <c r="S3149" i="1"/>
  <c r="R3149" i="1"/>
  <c r="F3151" i="1"/>
  <c r="J3151" i="1" s="1"/>
  <c r="S3150" i="1" l="1"/>
  <c r="F3152" i="1"/>
  <c r="O3152" i="1" s="1"/>
  <c r="R3152" i="1" s="1"/>
  <c r="O3151" i="1"/>
  <c r="R3151" i="1" s="1"/>
  <c r="S3151" i="1" l="1"/>
  <c r="J3152" i="1"/>
  <c r="F3153" i="1"/>
  <c r="J3153" i="1" s="1"/>
  <c r="F3154" i="1" l="1"/>
  <c r="J3154" i="1" s="1"/>
  <c r="S3152" i="1"/>
  <c r="O3153" i="1"/>
  <c r="R3153" i="1" s="1"/>
  <c r="O3154" i="1" l="1"/>
  <c r="R3154" i="1" s="1"/>
  <c r="S3153" i="1"/>
  <c r="F3155" i="1"/>
  <c r="J3155" i="1" s="1"/>
  <c r="O3155" i="1" l="1"/>
  <c r="R3155" i="1" s="1"/>
  <c r="S3154" i="1"/>
  <c r="F3156" i="1"/>
  <c r="J3156" i="1" s="1"/>
  <c r="O3156" i="1" l="1"/>
  <c r="R3156" i="1" s="1"/>
  <c r="S3155" i="1"/>
  <c r="F3157" i="1"/>
  <c r="J3157" i="1" s="1"/>
  <c r="S3156" i="1" l="1"/>
  <c r="O3157" i="1"/>
  <c r="R3157" i="1" s="1"/>
  <c r="F3158" i="1"/>
  <c r="O3158" i="1" s="1"/>
  <c r="R3158" i="1" s="1"/>
  <c r="J3158" i="1" l="1"/>
  <c r="S3157" i="1"/>
  <c r="F3159" i="1"/>
  <c r="J3159" i="1" s="1"/>
  <c r="O3159" i="1" l="1"/>
  <c r="R3159" i="1" s="1"/>
  <c r="F3160" i="1"/>
  <c r="J3160" i="1" s="1"/>
  <c r="S3158" i="1"/>
  <c r="O3160" i="1" l="1"/>
  <c r="R3160" i="1" s="1"/>
  <c r="F3161" i="1"/>
  <c r="J3161" i="1" s="1"/>
  <c r="S3159" i="1"/>
  <c r="O3161" i="1" l="1"/>
  <c r="R3161" i="1" s="1"/>
  <c r="F3162" i="1"/>
  <c r="J3162" i="1" s="1"/>
  <c r="S3160" i="1"/>
  <c r="O3162" i="1" l="1"/>
  <c r="R3162" i="1" s="1"/>
  <c r="S3161" i="1"/>
  <c r="F3163" i="1"/>
  <c r="J3163" i="1" s="1"/>
  <c r="O3163" i="1" l="1"/>
  <c r="R3163" i="1" s="1"/>
  <c r="S3162" i="1"/>
  <c r="F3164" i="1"/>
  <c r="J3164" i="1" s="1"/>
  <c r="S3163" i="1" l="1"/>
  <c r="O3164" i="1"/>
  <c r="R3164" i="1" s="1"/>
  <c r="F3165" i="1"/>
  <c r="O3165" i="1" s="1"/>
  <c r="R3165" i="1" s="1"/>
  <c r="J3165" i="1" l="1"/>
  <c r="S3164" i="1"/>
  <c r="F3166" i="1"/>
  <c r="J3166" i="1" s="1"/>
  <c r="O3166" i="1" l="1"/>
  <c r="R3166" i="1" s="1"/>
  <c r="S3165" i="1"/>
  <c r="F3167" i="1"/>
  <c r="J3167" i="1" s="1"/>
  <c r="O3167" i="1" l="1"/>
  <c r="R3167" i="1" s="1"/>
  <c r="F3168" i="1"/>
  <c r="J3168" i="1" s="1"/>
  <c r="S3166" i="1"/>
  <c r="O3168" i="1" l="1"/>
  <c r="R3168" i="1" s="1"/>
  <c r="S3167" i="1"/>
  <c r="F3169" i="1"/>
  <c r="J3169" i="1" s="1"/>
  <c r="O3169" i="1" l="1"/>
  <c r="R3169" i="1" s="1"/>
  <c r="F3170" i="1"/>
  <c r="J3170" i="1" s="1"/>
  <c r="S3168" i="1"/>
  <c r="O3170" i="1" l="1"/>
  <c r="R3170" i="1" s="1"/>
  <c r="S3169" i="1"/>
  <c r="F3171" i="1"/>
  <c r="J3171" i="1" s="1"/>
  <c r="O3171" i="1" l="1"/>
  <c r="R3171" i="1" s="1"/>
  <c r="S3170" i="1"/>
  <c r="F3172" i="1"/>
  <c r="O3172" i="1" s="1"/>
  <c r="R3172" i="1" s="1"/>
  <c r="J3172" i="1" l="1"/>
  <c r="S3171" i="1"/>
  <c r="F3173" i="1"/>
  <c r="O3173" i="1" s="1"/>
  <c r="R3173" i="1" s="1"/>
  <c r="J3173" i="1" l="1"/>
  <c r="S3172" i="1"/>
  <c r="F3174" i="1"/>
  <c r="O3174" i="1" s="1"/>
  <c r="R3174" i="1" s="1"/>
  <c r="J3174" i="1" l="1"/>
  <c r="S3173" i="1"/>
  <c r="F3175" i="1"/>
  <c r="J3175" i="1" s="1"/>
  <c r="O3175" i="1" l="1"/>
  <c r="R3175" i="1" s="1"/>
  <c r="F3176" i="1"/>
  <c r="J3176" i="1" s="1"/>
  <c r="S3174" i="1"/>
  <c r="O3176" i="1" l="1"/>
  <c r="R3176" i="1" s="1"/>
  <c r="S3175" i="1"/>
  <c r="F3177" i="1"/>
  <c r="J3177" i="1" s="1"/>
  <c r="O3177" i="1" l="1"/>
  <c r="R3177" i="1" s="1"/>
  <c r="S3176" i="1"/>
  <c r="F3178" i="1"/>
  <c r="O3178" i="1" s="1"/>
  <c r="R3178" i="1" s="1"/>
  <c r="J3178" i="1" l="1"/>
  <c r="S3177" i="1"/>
  <c r="F3179" i="1"/>
  <c r="O3179" i="1" s="1"/>
  <c r="J3179" i="1" l="1"/>
  <c r="R3179" i="1"/>
  <c r="P3180" i="1"/>
  <c r="F3180" i="1"/>
  <c r="O3180" i="1" s="1"/>
  <c r="S3178" i="1"/>
  <c r="J3180" i="1" l="1"/>
  <c r="P3181" i="1"/>
  <c r="P3182" i="1" s="1"/>
  <c r="P3183" i="1" s="1"/>
  <c r="P3184" i="1" s="1"/>
  <c r="P3185" i="1" s="1"/>
  <c r="P3186" i="1" s="1"/>
  <c r="P3187" i="1" s="1"/>
  <c r="P3188" i="1" s="1"/>
  <c r="P3189" i="1" s="1"/>
  <c r="P3190" i="1" s="1"/>
  <c r="P3191" i="1" s="1"/>
  <c r="P3192" i="1" s="1"/>
  <c r="P3193" i="1" s="1"/>
  <c r="P3194" i="1" s="1"/>
  <c r="P3195" i="1" s="1"/>
  <c r="P3196" i="1" s="1"/>
  <c r="P3197" i="1" s="1"/>
  <c r="P3198" i="1" s="1"/>
  <c r="P3199" i="1" s="1"/>
  <c r="P3200" i="1" s="1"/>
  <c r="P3201" i="1" s="1"/>
  <c r="P3202" i="1" s="1"/>
  <c r="P3203" i="1" s="1"/>
  <c r="P3204" i="1" s="1"/>
  <c r="P3205" i="1" s="1"/>
  <c r="P3206" i="1" s="1"/>
  <c r="P3207" i="1" s="1"/>
  <c r="P3208" i="1" s="1"/>
  <c r="P3209" i="1" s="1"/>
  <c r="Q3180" i="1"/>
  <c r="Q3181" i="1" s="1"/>
  <c r="Q3182" i="1" s="1"/>
  <c r="Q3183" i="1" s="1"/>
  <c r="Q3184" i="1" s="1"/>
  <c r="Q3185" i="1" s="1"/>
  <c r="Q3186" i="1" s="1"/>
  <c r="Q3187" i="1" s="1"/>
  <c r="Q3188" i="1" s="1"/>
  <c r="Q3189" i="1" s="1"/>
  <c r="Q3190" i="1" s="1"/>
  <c r="Q3191" i="1" s="1"/>
  <c r="Q3192" i="1" s="1"/>
  <c r="Q3193" i="1" s="1"/>
  <c r="Q3194" i="1" s="1"/>
  <c r="Q3195" i="1" s="1"/>
  <c r="Q3196" i="1" s="1"/>
  <c r="Q3197" i="1" s="1"/>
  <c r="Q3198" i="1" s="1"/>
  <c r="Q3199" i="1" s="1"/>
  <c r="Q3200" i="1" s="1"/>
  <c r="Q3201" i="1" s="1"/>
  <c r="Q3202" i="1" s="1"/>
  <c r="Q3203" i="1" s="1"/>
  <c r="Q3204" i="1" s="1"/>
  <c r="Q3205" i="1" s="1"/>
  <c r="Q3206" i="1" s="1"/>
  <c r="Q3207" i="1" s="1"/>
  <c r="Q3208" i="1" s="1"/>
  <c r="Q3209" i="1" s="1"/>
  <c r="F3181" i="1"/>
  <c r="J3181" i="1" s="1"/>
  <c r="S3179" i="1"/>
  <c r="S3180" i="1" l="1"/>
  <c r="R3180" i="1"/>
  <c r="O3181" i="1"/>
  <c r="R3181" i="1" s="1"/>
  <c r="F3182" i="1"/>
  <c r="O3182" i="1" s="1"/>
  <c r="R3182" i="1" s="1"/>
  <c r="J3182" i="1" l="1"/>
  <c r="F3183" i="1"/>
  <c r="J3183" i="1" s="1"/>
  <c r="S3181" i="1"/>
  <c r="O3183" i="1" l="1"/>
  <c r="R3183" i="1" s="1"/>
  <c r="S3182" i="1"/>
  <c r="F3184" i="1"/>
  <c r="J3184" i="1" s="1"/>
  <c r="O3184" i="1" l="1"/>
  <c r="R3184" i="1" s="1"/>
  <c r="S3183" i="1"/>
  <c r="F3185" i="1"/>
  <c r="J3185" i="1" s="1"/>
  <c r="S3184" i="1" l="1"/>
  <c r="O3185" i="1"/>
  <c r="R3185" i="1" s="1"/>
  <c r="F3186" i="1"/>
  <c r="O3186" i="1" s="1"/>
  <c r="R3186" i="1" s="1"/>
  <c r="J3186" i="1" l="1"/>
  <c r="S3185" i="1"/>
  <c r="F3187" i="1"/>
  <c r="O3187" i="1" s="1"/>
  <c r="R3187" i="1" s="1"/>
  <c r="J3187" i="1" l="1"/>
  <c r="S3186" i="1"/>
  <c r="F3188" i="1"/>
  <c r="J3188" i="1" s="1"/>
  <c r="O3188" i="1" l="1"/>
  <c r="R3188" i="1" s="1"/>
  <c r="S3187" i="1"/>
  <c r="F3189" i="1"/>
  <c r="J3189" i="1" s="1"/>
  <c r="O3189" i="1" l="1"/>
  <c r="R3189" i="1" s="1"/>
  <c r="S3188" i="1"/>
  <c r="F3190" i="1"/>
  <c r="J3190" i="1" s="1"/>
  <c r="O3190" i="1" l="1"/>
  <c r="R3190" i="1" s="1"/>
  <c r="F3191" i="1"/>
  <c r="J3191" i="1" s="1"/>
  <c r="S3189" i="1"/>
  <c r="O3191" i="1" l="1"/>
  <c r="R3191" i="1" s="1"/>
  <c r="S3190" i="1"/>
  <c r="F3192" i="1"/>
  <c r="J3192" i="1" s="1"/>
  <c r="O3192" i="1" l="1"/>
  <c r="R3192" i="1" s="1"/>
  <c r="S3191" i="1"/>
  <c r="F3193" i="1"/>
  <c r="J3193" i="1" s="1"/>
  <c r="O3193" i="1" l="1"/>
  <c r="R3193" i="1" s="1"/>
  <c r="S3192" i="1"/>
  <c r="F3194" i="1"/>
  <c r="J3194" i="1" s="1"/>
  <c r="O3194" i="1" l="1"/>
  <c r="R3194" i="1" s="1"/>
  <c r="F3195" i="1"/>
  <c r="J3195" i="1" s="1"/>
  <c r="S3193" i="1"/>
  <c r="O3195" i="1" l="1"/>
  <c r="R3195" i="1" s="1"/>
  <c r="S3194" i="1"/>
  <c r="F3196" i="1"/>
  <c r="J3196" i="1" s="1"/>
  <c r="O3196" i="1" l="1"/>
  <c r="R3196" i="1" s="1"/>
  <c r="S3195" i="1"/>
  <c r="F3197" i="1"/>
  <c r="J3197" i="1" s="1"/>
  <c r="O3197" i="1" l="1"/>
  <c r="R3197" i="1" s="1"/>
  <c r="S3196" i="1"/>
  <c r="F3198" i="1"/>
  <c r="J3198" i="1" s="1"/>
  <c r="O3198" i="1" l="1"/>
  <c r="R3198" i="1" s="1"/>
  <c r="F3199" i="1"/>
  <c r="J3199" i="1" s="1"/>
  <c r="S3197" i="1"/>
  <c r="O3199" i="1" l="1"/>
  <c r="R3199" i="1" s="1"/>
  <c r="S3198" i="1"/>
  <c r="F3200" i="1"/>
  <c r="J3200" i="1" s="1"/>
  <c r="O3200" i="1" l="1"/>
  <c r="R3200" i="1" s="1"/>
  <c r="S3199" i="1"/>
  <c r="F3201" i="1"/>
  <c r="O3201" i="1" s="1"/>
  <c r="R3201" i="1" s="1"/>
  <c r="S3200" i="1" l="1"/>
  <c r="J3201" i="1"/>
  <c r="F3202" i="1"/>
  <c r="O3202" i="1" s="1"/>
  <c r="R3202" i="1" s="1"/>
  <c r="J3202" i="1" l="1"/>
  <c r="F3203" i="1"/>
  <c r="J3203" i="1" s="1"/>
  <c r="S3201" i="1"/>
  <c r="O3203" i="1" l="1"/>
  <c r="R3203" i="1" s="1"/>
  <c r="S3202" i="1"/>
  <c r="F3204" i="1"/>
  <c r="J3204" i="1" s="1"/>
  <c r="O3204" i="1" l="1"/>
  <c r="R3204" i="1" s="1"/>
  <c r="F3205" i="1"/>
  <c r="J3205" i="1" s="1"/>
  <c r="S3203" i="1"/>
  <c r="O3205" i="1" l="1"/>
  <c r="R3205" i="1" s="1"/>
  <c r="F3206" i="1"/>
  <c r="J3206" i="1" s="1"/>
  <c r="S3204" i="1"/>
  <c r="O3206" i="1" l="1"/>
  <c r="R3206" i="1" s="1"/>
  <c r="F3207" i="1"/>
  <c r="J3207" i="1" s="1"/>
  <c r="S3205" i="1"/>
  <c r="O3207" i="1" l="1"/>
  <c r="R3207" i="1" s="1"/>
  <c r="S3206" i="1"/>
  <c r="F3208" i="1"/>
  <c r="J3208" i="1" s="1"/>
  <c r="O3208" i="1" l="1"/>
  <c r="R3208" i="1" s="1"/>
  <c r="F3209" i="1"/>
  <c r="J3209" i="1" s="1"/>
  <c r="S3207" i="1"/>
  <c r="O3209" i="1" l="1"/>
  <c r="R3209" i="1" s="1"/>
  <c r="S3208" i="1"/>
  <c r="F3210" i="1"/>
  <c r="J3210" i="1" s="1"/>
  <c r="P3210" i="1" l="1"/>
  <c r="P3211" i="1" s="1"/>
  <c r="P3212" i="1" s="1"/>
  <c r="P3213" i="1" s="1"/>
  <c r="P3214" i="1" s="1"/>
  <c r="P3215" i="1" s="1"/>
  <c r="P3216" i="1" s="1"/>
  <c r="P3217" i="1" s="1"/>
  <c r="P3218" i="1" s="1"/>
  <c r="P3219" i="1" s="1"/>
  <c r="P3220" i="1" s="1"/>
  <c r="P3221" i="1" s="1"/>
  <c r="P3222" i="1" s="1"/>
  <c r="P3223" i="1" s="1"/>
  <c r="P3224" i="1" s="1"/>
  <c r="P3225" i="1" s="1"/>
  <c r="P3226" i="1" s="1"/>
  <c r="P3227" i="1" s="1"/>
  <c r="P3228" i="1" s="1"/>
  <c r="P3229" i="1" s="1"/>
  <c r="P3230" i="1" s="1"/>
  <c r="P3231" i="1" s="1"/>
  <c r="P3232" i="1" s="1"/>
  <c r="P3233" i="1" s="1"/>
  <c r="P3234" i="1" s="1"/>
  <c r="P3235" i="1" s="1"/>
  <c r="P3236" i="1" s="1"/>
  <c r="P3237" i="1" s="1"/>
  <c r="P3238" i="1" s="1"/>
  <c r="P3239" i="1" s="1"/>
  <c r="P3240" i="1" s="1"/>
  <c r="O3210" i="1"/>
  <c r="F3211" i="1"/>
  <c r="J3211" i="1" s="1"/>
  <c r="S3209" i="1"/>
  <c r="Q3210" i="1" l="1"/>
  <c r="Q3211" i="1" s="1"/>
  <c r="Q3212" i="1" s="1"/>
  <c r="Q3213" i="1" s="1"/>
  <c r="Q3214" i="1" s="1"/>
  <c r="Q3215" i="1" s="1"/>
  <c r="Q3216" i="1" s="1"/>
  <c r="Q3217" i="1" s="1"/>
  <c r="Q3218" i="1" s="1"/>
  <c r="Q3219" i="1" s="1"/>
  <c r="Q3220" i="1" s="1"/>
  <c r="Q3221" i="1" s="1"/>
  <c r="Q3222" i="1" s="1"/>
  <c r="Q3223" i="1" s="1"/>
  <c r="Q3224" i="1" s="1"/>
  <c r="Q3225" i="1" s="1"/>
  <c r="Q3226" i="1" s="1"/>
  <c r="Q3227" i="1" s="1"/>
  <c r="Q3228" i="1" s="1"/>
  <c r="Q3229" i="1" s="1"/>
  <c r="Q3230" i="1" s="1"/>
  <c r="Q3231" i="1" s="1"/>
  <c r="Q3232" i="1" s="1"/>
  <c r="Q3233" i="1" s="1"/>
  <c r="Q3234" i="1" s="1"/>
  <c r="Q3235" i="1" s="1"/>
  <c r="Q3236" i="1" s="1"/>
  <c r="Q3237" i="1" s="1"/>
  <c r="Q3238" i="1" s="1"/>
  <c r="Q3239" i="1" s="1"/>
  <c r="Q3240" i="1" s="1"/>
  <c r="O3211" i="1"/>
  <c r="F3212" i="1"/>
  <c r="J3212" i="1" s="1"/>
  <c r="S3210" i="1"/>
  <c r="R3211" i="1" l="1"/>
  <c r="R3210" i="1"/>
  <c r="O3212" i="1"/>
  <c r="R3212" i="1" s="1"/>
  <c r="F3213" i="1"/>
  <c r="J3213" i="1" s="1"/>
  <c r="S3211" i="1"/>
  <c r="O3213" i="1" l="1"/>
  <c r="R3213" i="1" s="1"/>
  <c r="F3214" i="1"/>
  <c r="J3214" i="1" s="1"/>
  <c r="S3212" i="1"/>
  <c r="O3214" i="1" l="1"/>
  <c r="R3214" i="1" s="1"/>
  <c r="S3213" i="1"/>
  <c r="F3215" i="1"/>
  <c r="J3215" i="1" s="1"/>
  <c r="O3215" i="1" l="1"/>
  <c r="R3215" i="1" s="1"/>
  <c r="S3214" i="1"/>
  <c r="F3216" i="1"/>
  <c r="J3216" i="1" s="1"/>
  <c r="O3216" i="1" l="1"/>
  <c r="R3216" i="1" s="1"/>
  <c r="F3217" i="1"/>
  <c r="J3217" i="1" s="1"/>
  <c r="S3215" i="1"/>
  <c r="O3217" i="1" l="1"/>
  <c r="R3217" i="1" s="1"/>
  <c r="S3216" i="1"/>
  <c r="F3218" i="1"/>
  <c r="O3218" i="1" s="1"/>
  <c r="R3218" i="1" s="1"/>
  <c r="J3218" i="1" l="1"/>
  <c r="S3217" i="1"/>
  <c r="F3219" i="1"/>
  <c r="J3219" i="1" s="1"/>
  <c r="O3219" i="1" l="1"/>
  <c r="R3219" i="1" s="1"/>
  <c r="S3218" i="1"/>
  <c r="F3220" i="1"/>
  <c r="O3220" i="1" s="1"/>
  <c r="R3220" i="1" s="1"/>
  <c r="J3220" i="1" l="1"/>
  <c r="S3219" i="1"/>
  <c r="F3221" i="1"/>
  <c r="J3221" i="1" s="1"/>
  <c r="O3221" i="1" l="1"/>
  <c r="R3221" i="1" s="1"/>
  <c r="F3222" i="1"/>
  <c r="J3222" i="1" s="1"/>
  <c r="S3220" i="1"/>
  <c r="O3222" i="1" l="1"/>
  <c r="R3222" i="1" s="1"/>
  <c r="F3223" i="1"/>
  <c r="J3223" i="1" s="1"/>
  <c r="S3221" i="1"/>
  <c r="O3223" i="1" l="1"/>
  <c r="R3223" i="1" s="1"/>
  <c r="S3222" i="1"/>
  <c r="F3224" i="1"/>
  <c r="O3224" i="1" s="1"/>
  <c r="R3224" i="1" s="1"/>
  <c r="J3224" i="1" l="1"/>
  <c r="F3225" i="1"/>
  <c r="O3225" i="1" s="1"/>
  <c r="R3225" i="1" s="1"/>
  <c r="S3223" i="1"/>
  <c r="J3225" i="1" l="1"/>
  <c r="S3224" i="1"/>
  <c r="F3226" i="1"/>
  <c r="J3226" i="1" s="1"/>
  <c r="O3226" i="1" l="1"/>
  <c r="R3226" i="1" s="1"/>
  <c r="F3227" i="1"/>
  <c r="J3227" i="1" s="1"/>
  <c r="S3225" i="1"/>
  <c r="O3227" i="1" l="1"/>
  <c r="R3227" i="1" s="1"/>
  <c r="F3228" i="1"/>
  <c r="J3228" i="1" s="1"/>
  <c r="S3226" i="1"/>
  <c r="O3228" i="1" l="1"/>
  <c r="R3228" i="1" s="1"/>
  <c r="F3229" i="1"/>
  <c r="J3229" i="1" s="1"/>
  <c r="S3227" i="1"/>
  <c r="O3229" i="1" l="1"/>
  <c r="R3229" i="1" s="1"/>
  <c r="F3230" i="1"/>
  <c r="J3230" i="1" s="1"/>
  <c r="S3228" i="1"/>
  <c r="O3230" i="1" l="1"/>
  <c r="R3230" i="1" s="1"/>
  <c r="F3231" i="1"/>
  <c r="J3231" i="1" s="1"/>
  <c r="S3229" i="1"/>
  <c r="O3231" i="1" l="1"/>
  <c r="R3231" i="1" s="1"/>
  <c r="F3232" i="1"/>
  <c r="J3232" i="1" s="1"/>
  <c r="S3230" i="1"/>
  <c r="O3232" i="1" l="1"/>
  <c r="R3232" i="1" s="1"/>
  <c r="S3231" i="1"/>
  <c r="F3233" i="1"/>
  <c r="J3233" i="1" s="1"/>
  <c r="O3233" i="1" l="1"/>
  <c r="R3233" i="1" s="1"/>
  <c r="S3232" i="1"/>
  <c r="F3234" i="1"/>
  <c r="J3234" i="1" s="1"/>
  <c r="O3234" i="1" l="1"/>
  <c r="R3234" i="1" s="1"/>
  <c r="S3233" i="1"/>
  <c r="F3235" i="1"/>
  <c r="O3235" i="1" s="1"/>
  <c r="R3235" i="1" s="1"/>
  <c r="J3235" i="1" l="1"/>
  <c r="S3234" i="1"/>
  <c r="F3236" i="1"/>
  <c r="J3236" i="1" s="1"/>
  <c r="O3236" i="1" l="1"/>
  <c r="R3236" i="1" s="1"/>
  <c r="S3235" i="1"/>
  <c r="F3237" i="1"/>
  <c r="O3237" i="1" s="1"/>
  <c r="R3237" i="1" s="1"/>
  <c r="J3237" i="1" l="1"/>
  <c r="S3236" i="1"/>
  <c r="F3238" i="1"/>
  <c r="O3238" i="1" s="1"/>
  <c r="R3238" i="1" s="1"/>
  <c r="J3238" i="1" l="1"/>
  <c r="S3237" i="1"/>
  <c r="F3239" i="1"/>
  <c r="J3239" i="1" s="1"/>
  <c r="O3239" i="1" l="1"/>
  <c r="R3239" i="1" s="1"/>
  <c r="S3238" i="1"/>
  <c r="F3240" i="1"/>
  <c r="J3240" i="1" s="1"/>
  <c r="O3240" i="1" l="1"/>
  <c r="R3240" i="1" s="1"/>
  <c r="F3241" i="1"/>
  <c r="J3241" i="1" s="1"/>
  <c r="S3239" i="1"/>
  <c r="O3241" i="1" l="1"/>
  <c r="P3241" i="1"/>
  <c r="P3242" i="1" s="1"/>
  <c r="P3243" i="1" s="1"/>
  <c r="P3244" i="1" s="1"/>
  <c r="P3245" i="1" s="1"/>
  <c r="P3246" i="1" s="1"/>
  <c r="P3247" i="1" s="1"/>
  <c r="P3248" i="1" s="1"/>
  <c r="P3249" i="1" s="1"/>
  <c r="P3250" i="1" s="1"/>
  <c r="P3251" i="1" s="1"/>
  <c r="P3252" i="1" s="1"/>
  <c r="P3253" i="1" s="1"/>
  <c r="P3254" i="1" s="1"/>
  <c r="P3255" i="1" s="1"/>
  <c r="P3256" i="1" s="1"/>
  <c r="P3257" i="1" s="1"/>
  <c r="P3258" i="1" s="1"/>
  <c r="P3259" i="1" s="1"/>
  <c r="P3260" i="1" s="1"/>
  <c r="P3261" i="1" s="1"/>
  <c r="P3262" i="1" s="1"/>
  <c r="P3263" i="1" s="1"/>
  <c r="P3264" i="1" s="1"/>
  <c r="P3265" i="1" s="1"/>
  <c r="P3266" i="1" s="1"/>
  <c r="P3267" i="1" s="1"/>
  <c r="P3268" i="1" s="1"/>
  <c r="P3269" i="1" s="1"/>
  <c r="P3270" i="1" s="1"/>
  <c r="P3271" i="1" s="1"/>
  <c r="F3242" i="1"/>
  <c r="J3242" i="1" s="1"/>
  <c r="S3240" i="1"/>
  <c r="Q3241" i="1" l="1"/>
  <c r="Q3242" i="1" s="1"/>
  <c r="Q3243" i="1" s="1"/>
  <c r="Q3244" i="1" s="1"/>
  <c r="Q3245" i="1" s="1"/>
  <c r="Q3246" i="1" s="1"/>
  <c r="Q3247" i="1" s="1"/>
  <c r="Q3248" i="1" s="1"/>
  <c r="Q3249" i="1" s="1"/>
  <c r="Q3250" i="1" s="1"/>
  <c r="Q3251" i="1" s="1"/>
  <c r="Q3252" i="1" s="1"/>
  <c r="Q3253" i="1" s="1"/>
  <c r="Q3254" i="1" s="1"/>
  <c r="Q3255" i="1" s="1"/>
  <c r="Q3256" i="1" s="1"/>
  <c r="Q3257" i="1" s="1"/>
  <c r="Q3258" i="1" s="1"/>
  <c r="Q3259" i="1" s="1"/>
  <c r="Q3260" i="1" s="1"/>
  <c r="Q3261" i="1" s="1"/>
  <c r="Q3262" i="1" s="1"/>
  <c r="Q3263" i="1" s="1"/>
  <c r="Q3264" i="1" s="1"/>
  <c r="Q3265" i="1" s="1"/>
  <c r="Q3266" i="1" s="1"/>
  <c r="Q3267" i="1" s="1"/>
  <c r="Q3268" i="1" s="1"/>
  <c r="Q3269" i="1" s="1"/>
  <c r="Q3270" i="1" s="1"/>
  <c r="Q3271" i="1" s="1"/>
  <c r="O3242" i="1"/>
  <c r="S3241" i="1"/>
  <c r="F3243" i="1"/>
  <c r="J3243" i="1" s="1"/>
  <c r="R3242" i="1" l="1"/>
  <c r="R3241" i="1"/>
  <c r="O3243" i="1"/>
  <c r="R3243" i="1" s="1"/>
  <c r="F3244" i="1"/>
  <c r="J3244" i="1" s="1"/>
  <c r="S3242" i="1"/>
  <c r="O3244" i="1" l="1"/>
  <c r="R3244" i="1" s="1"/>
  <c r="F3245" i="1"/>
  <c r="J3245" i="1" s="1"/>
  <c r="S3243" i="1"/>
  <c r="O3245" i="1" l="1"/>
  <c r="R3245" i="1" s="1"/>
  <c r="F3246" i="1"/>
  <c r="J3246" i="1" s="1"/>
  <c r="S3244" i="1"/>
  <c r="O3246" i="1" l="1"/>
  <c r="R3246" i="1" s="1"/>
  <c r="F3247" i="1"/>
  <c r="J3247" i="1" s="1"/>
  <c r="S3245" i="1"/>
  <c r="O3247" i="1" l="1"/>
  <c r="R3247" i="1" s="1"/>
  <c r="S3246" i="1"/>
  <c r="F3248" i="1"/>
  <c r="J3248" i="1" s="1"/>
  <c r="F3249" i="1" l="1"/>
  <c r="J3249" i="1" s="1"/>
  <c r="O3248" i="1"/>
  <c r="R3248" i="1" s="1"/>
  <c r="S3247" i="1"/>
  <c r="O3249" i="1" l="1"/>
  <c r="R3249" i="1" s="1"/>
  <c r="F3250" i="1"/>
  <c r="J3250" i="1" s="1"/>
  <c r="S3248" i="1"/>
  <c r="O3250" i="1" l="1"/>
  <c r="R3250" i="1" s="1"/>
  <c r="S3249" i="1"/>
  <c r="F3251" i="1"/>
  <c r="J3251" i="1" s="1"/>
  <c r="O3251" i="1" l="1"/>
  <c r="R3251" i="1" s="1"/>
  <c r="S3250" i="1"/>
  <c r="F3252" i="1"/>
  <c r="O3252" i="1" s="1"/>
  <c r="R3252" i="1" s="1"/>
  <c r="J3252" i="1" l="1"/>
  <c r="S3251" i="1"/>
  <c r="F3253" i="1"/>
  <c r="J3253" i="1" s="1"/>
  <c r="O3253" i="1" l="1"/>
  <c r="R3253" i="1" s="1"/>
  <c r="S3252" i="1"/>
  <c r="F3254" i="1"/>
  <c r="J3254" i="1" s="1"/>
  <c r="S3253" i="1" l="1"/>
  <c r="O3254" i="1"/>
  <c r="R3254" i="1" s="1"/>
  <c r="F3255" i="1"/>
  <c r="O3255" i="1" s="1"/>
  <c r="R3255" i="1" s="1"/>
  <c r="J3255" i="1" l="1"/>
  <c r="F3256" i="1"/>
  <c r="J3256" i="1" s="1"/>
  <c r="S3254" i="1"/>
  <c r="O3256" i="1" l="1"/>
  <c r="R3256" i="1" s="1"/>
  <c r="F3257" i="1"/>
  <c r="J3257" i="1" s="1"/>
  <c r="S3255" i="1"/>
  <c r="O3257" i="1" l="1"/>
  <c r="R3257" i="1" s="1"/>
  <c r="S3256" i="1"/>
  <c r="F3258" i="1"/>
  <c r="J3258" i="1" s="1"/>
  <c r="O3258" i="1" l="1"/>
  <c r="R3258" i="1" s="1"/>
  <c r="F3259" i="1"/>
  <c r="J3259" i="1" s="1"/>
  <c r="S3257" i="1"/>
  <c r="O3259" i="1" l="1"/>
  <c r="R3259" i="1" s="1"/>
  <c r="F3260" i="1"/>
  <c r="J3260" i="1" s="1"/>
  <c r="S3258" i="1"/>
  <c r="O3260" i="1" l="1"/>
  <c r="R3260" i="1" s="1"/>
  <c r="S3259" i="1"/>
  <c r="F3261" i="1"/>
  <c r="J3261" i="1" s="1"/>
  <c r="O3261" i="1" l="1"/>
  <c r="R3261" i="1" s="1"/>
  <c r="F3262" i="1"/>
  <c r="J3262" i="1" s="1"/>
  <c r="S3260" i="1"/>
  <c r="O3262" i="1" l="1"/>
  <c r="R3262" i="1" s="1"/>
  <c r="F3263" i="1"/>
  <c r="J3263" i="1" s="1"/>
  <c r="S3261" i="1"/>
  <c r="O3263" i="1" l="1"/>
  <c r="R3263" i="1" s="1"/>
  <c r="S3262" i="1"/>
  <c r="F3264" i="1"/>
  <c r="J3264" i="1" s="1"/>
  <c r="O3264" i="1" l="1"/>
  <c r="R3264" i="1" s="1"/>
  <c r="F3265" i="1"/>
  <c r="J3265" i="1" s="1"/>
  <c r="S3263" i="1"/>
  <c r="S3264" i="1" l="1"/>
  <c r="O3265" i="1"/>
  <c r="R3265" i="1" s="1"/>
  <c r="F3266" i="1"/>
  <c r="O3266" i="1" s="1"/>
  <c r="R3266" i="1" s="1"/>
  <c r="J3266" i="1" l="1"/>
  <c r="S3265" i="1"/>
  <c r="F3267" i="1"/>
  <c r="J3267" i="1" s="1"/>
  <c r="O3267" i="1" l="1"/>
  <c r="R3267" i="1" s="1"/>
  <c r="S3266" i="1"/>
  <c r="F3268" i="1"/>
  <c r="O3268" i="1" s="1"/>
  <c r="R3268" i="1" s="1"/>
  <c r="J3268" i="1" l="1"/>
  <c r="F3269" i="1"/>
  <c r="J3269" i="1" s="1"/>
  <c r="S3267" i="1"/>
  <c r="O3269" i="1" l="1"/>
  <c r="R3269" i="1" s="1"/>
  <c r="F3270" i="1"/>
  <c r="J3270" i="1" s="1"/>
  <c r="S3268" i="1"/>
  <c r="O3270" i="1" l="1"/>
  <c r="R3270" i="1" s="1"/>
  <c r="F3271" i="1"/>
  <c r="J3271" i="1" s="1"/>
  <c r="S3269" i="1"/>
  <c r="O3271" i="1" l="1"/>
  <c r="P3272" i="1" s="1"/>
  <c r="S3270" i="1"/>
  <c r="F3272" i="1"/>
  <c r="O3272" i="1" s="1"/>
  <c r="R3271" i="1" l="1"/>
  <c r="S3271" i="1" s="1"/>
  <c r="J3272" i="1"/>
  <c r="F3273" i="1"/>
  <c r="O3273" i="1" s="1"/>
  <c r="P3273" i="1"/>
  <c r="P3274" i="1" s="1"/>
  <c r="P3275" i="1" s="1"/>
  <c r="P3276" i="1" s="1"/>
  <c r="P3277" i="1" s="1"/>
  <c r="P3278" i="1" s="1"/>
  <c r="P3279" i="1" s="1"/>
  <c r="P3280" i="1" s="1"/>
  <c r="P3281" i="1" s="1"/>
  <c r="P3282" i="1" s="1"/>
  <c r="P3283" i="1" s="1"/>
  <c r="P3284" i="1" s="1"/>
  <c r="P3285" i="1" s="1"/>
  <c r="P3286" i="1" s="1"/>
  <c r="P3287" i="1" s="1"/>
  <c r="P3288" i="1" s="1"/>
  <c r="P3289" i="1" s="1"/>
  <c r="P3290" i="1" s="1"/>
  <c r="P3291" i="1" s="1"/>
  <c r="P3292" i="1" s="1"/>
  <c r="P3293" i="1" s="1"/>
  <c r="P3294" i="1" s="1"/>
  <c r="P3295" i="1" s="1"/>
  <c r="P3296" i="1" s="1"/>
  <c r="P3297" i="1" s="1"/>
  <c r="P3298" i="1" s="1"/>
  <c r="P3299" i="1" s="1"/>
  <c r="Q3272" i="1"/>
  <c r="Q3273" i="1" s="1"/>
  <c r="Q3274" i="1" s="1"/>
  <c r="Q3275" i="1" s="1"/>
  <c r="Q3276" i="1" s="1"/>
  <c r="Q3277" i="1" s="1"/>
  <c r="Q3278" i="1" s="1"/>
  <c r="Q3279" i="1" s="1"/>
  <c r="Q3280" i="1" s="1"/>
  <c r="Q3281" i="1" s="1"/>
  <c r="Q3282" i="1" s="1"/>
  <c r="Q3283" i="1" s="1"/>
  <c r="Q3284" i="1" s="1"/>
  <c r="Q3285" i="1" s="1"/>
  <c r="Q3286" i="1" s="1"/>
  <c r="Q3287" i="1" s="1"/>
  <c r="Q3288" i="1" s="1"/>
  <c r="Q3289" i="1" s="1"/>
  <c r="Q3290" i="1" s="1"/>
  <c r="Q3291" i="1" s="1"/>
  <c r="Q3292" i="1" s="1"/>
  <c r="Q3293" i="1" s="1"/>
  <c r="Q3294" i="1" s="1"/>
  <c r="Q3295" i="1" s="1"/>
  <c r="Q3296" i="1" s="1"/>
  <c r="Q3297" i="1" s="1"/>
  <c r="Q3298" i="1" s="1"/>
  <c r="Q3299" i="1" s="1"/>
  <c r="R3273" i="1" l="1"/>
  <c r="J3273" i="1"/>
  <c r="S3272" i="1"/>
  <c r="F3274" i="1"/>
  <c r="J3274" i="1" s="1"/>
  <c r="R3272" i="1"/>
  <c r="O3274" i="1" l="1"/>
  <c r="R3274" i="1" s="1"/>
  <c r="F3275" i="1"/>
  <c r="O3275" i="1" s="1"/>
  <c r="R3275" i="1" s="1"/>
  <c r="S3273" i="1"/>
  <c r="J3275" i="1" l="1"/>
  <c r="S3274" i="1"/>
  <c r="F3276" i="1"/>
  <c r="J3276" i="1" s="1"/>
  <c r="O3276" i="1" l="1"/>
  <c r="R3276" i="1" s="1"/>
  <c r="S3275" i="1"/>
  <c r="F3277" i="1"/>
  <c r="J3277" i="1" s="1"/>
  <c r="S3276" i="1" l="1"/>
  <c r="O3277" i="1"/>
  <c r="R3277" i="1" s="1"/>
  <c r="F3278" i="1"/>
  <c r="O3278" i="1" s="1"/>
  <c r="R3278" i="1" s="1"/>
  <c r="J3278" i="1" l="1"/>
  <c r="S3277" i="1"/>
  <c r="F3279" i="1"/>
  <c r="O3279" i="1" s="1"/>
  <c r="R3279" i="1" s="1"/>
  <c r="J3279" i="1" l="1"/>
  <c r="F3280" i="1"/>
  <c r="O3280" i="1" s="1"/>
  <c r="R3280" i="1" s="1"/>
  <c r="S3278" i="1"/>
  <c r="J3280" i="1" l="1"/>
  <c r="S3279" i="1"/>
  <c r="F3281" i="1"/>
  <c r="O3281" i="1" s="1"/>
  <c r="R3281" i="1" s="1"/>
  <c r="S3280" i="1" l="1"/>
  <c r="J3281" i="1"/>
  <c r="F3282" i="1"/>
  <c r="J3282" i="1" s="1"/>
  <c r="O3282" i="1" l="1"/>
  <c r="R3282" i="1" s="1"/>
  <c r="S3281" i="1"/>
  <c r="F3283" i="1"/>
  <c r="J3283" i="1" s="1"/>
  <c r="O3283" i="1" l="1"/>
  <c r="R3283" i="1" s="1"/>
  <c r="F3284" i="1"/>
  <c r="J3284" i="1" s="1"/>
  <c r="S3282" i="1"/>
  <c r="F3285" i="1" l="1"/>
  <c r="O3285" i="1" s="1"/>
  <c r="R3285" i="1" s="1"/>
  <c r="O3284" i="1"/>
  <c r="R3284" i="1" s="1"/>
  <c r="S3283" i="1"/>
  <c r="J3285" i="1" l="1"/>
  <c r="S3284" i="1"/>
  <c r="F3286" i="1"/>
  <c r="J3286" i="1" s="1"/>
  <c r="O3286" i="1" l="1"/>
  <c r="R3286" i="1" s="1"/>
  <c r="S3285" i="1"/>
  <c r="F3287" i="1"/>
  <c r="O3287" i="1" s="1"/>
  <c r="R3287" i="1" s="1"/>
  <c r="J3287" i="1" l="1"/>
  <c r="F3288" i="1"/>
  <c r="J3288" i="1" s="1"/>
  <c r="S3286" i="1"/>
  <c r="O3288" i="1" l="1"/>
  <c r="R3288" i="1" s="1"/>
  <c r="S3287" i="1"/>
  <c r="F3289" i="1"/>
  <c r="O3289" i="1" s="1"/>
  <c r="R3289" i="1" s="1"/>
  <c r="J3289" i="1" l="1"/>
  <c r="S3288" i="1"/>
  <c r="F3290" i="1"/>
  <c r="J3290" i="1" s="1"/>
  <c r="F3291" i="1" l="1"/>
  <c r="J3291" i="1" s="1"/>
  <c r="S3289" i="1"/>
  <c r="O3290" i="1"/>
  <c r="R3290" i="1" s="1"/>
  <c r="O3291" i="1" l="1"/>
  <c r="R3291" i="1" s="1"/>
  <c r="S3290" i="1"/>
  <c r="F3292" i="1"/>
  <c r="O3292" i="1" s="1"/>
  <c r="R3292" i="1" s="1"/>
  <c r="J3292" i="1" l="1"/>
  <c r="S3291" i="1"/>
  <c r="F3293" i="1"/>
  <c r="O3293" i="1" s="1"/>
  <c r="R3293" i="1" s="1"/>
  <c r="F3294" i="1" l="1"/>
  <c r="J3294" i="1" s="1"/>
  <c r="J3293" i="1"/>
  <c r="S3292" i="1"/>
  <c r="O3294" i="1" l="1"/>
  <c r="R3294" i="1" s="1"/>
  <c r="F3295" i="1"/>
  <c r="O3295" i="1" s="1"/>
  <c r="R3295" i="1" s="1"/>
  <c r="S3293" i="1"/>
  <c r="J3295" i="1" l="1"/>
  <c r="S3294" i="1"/>
  <c r="F3296" i="1"/>
  <c r="J3296" i="1" s="1"/>
  <c r="O3296" i="1" l="1"/>
  <c r="R3296" i="1" s="1"/>
  <c r="S3295" i="1"/>
  <c r="F3297" i="1"/>
  <c r="O3297" i="1" s="1"/>
  <c r="R3297" i="1" s="1"/>
  <c r="J3297" i="1" l="1"/>
  <c r="S3296" i="1"/>
  <c r="F3298" i="1"/>
  <c r="O3298" i="1" s="1"/>
  <c r="R3298" i="1" s="1"/>
  <c r="F3299" i="1" l="1"/>
  <c r="J3299" i="1" s="1"/>
  <c r="J3298" i="1"/>
  <c r="S3297" i="1"/>
  <c r="O3299" i="1" l="1"/>
  <c r="P3300" i="1" s="1"/>
  <c r="F3300" i="1"/>
  <c r="J3300" i="1" s="1"/>
  <c r="S3298" i="1"/>
  <c r="O3300" i="1" l="1"/>
  <c r="R3299" i="1"/>
  <c r="P3301" i="1"/>
  <c r="P3302" i="1" s="1"/>
  <c r="P3303" i="1" s="1"/>
  <c r="P3304" i="1" s="1"/>
  <c r="P3305" i="1" s="1"/>
  <c r="P3306" i="1" s="1"/>
  <c r="P3307" i="1" s="1"/>
  <c r="P3308" i="1" s="1"/>
  <c r="P3309" i="1" s="1"/>
  <c r="P3310" i="1" s="1"/>
  <c r="P3311" i="1" s="1"/>
  <c r="P3312" i="1" s="1"/>
  <c r="P3313" i="1" s="1"/>
  <c r="P3314" i="1" s="1"/>
  <c r="P3315" i="1" s="1"/>
  <c r="P3316" i="1" s="1"/>
  <c r="P3317" i="1" s="1"/>
  <c r="P3318" i="1" s="1"/>
  <c r="P3319" i="1" s="1"/>
  <c r="P3320" i="1" s="1"/>
  <c r="P3321" i="1" s="1"/>
  <c r="P3322" i="1" s="1"/>
  <c r="P3323" i="1" s="1"/>
  <c r="P3324" i="1" s="1"/>
  <c r="P3325" i="1" s="1"/>
  <c r="P3326" i="1" s="1"/>
  <c r="P3327" i="1" s="1"/>
  <c r="P3328" i="1" s="1"/>
  <c r="P3329" i="1" s="1"/>
  <c r="P3330" i="1" s="1"/>
  <c r="Q3300" i="1"/>
  <c r="Q3301" i="1" s="1"/>
  <c r="Q3302" i="1" s="1"/>
  <c r="Q3303" i="1" s="1"/>
  <c r="Q3304" i="1" s="1"/>
  <c r="Q3305" i="1" s="1"/>
  <c r="Q3306" i="1" s="1"/>
  <c r="Q3307" i="1" s="1"/>
  <c r="Q3308" i="1" s="1"/>
  <c r="Q3309" i="1" s="1"/>
  <c r="Q3310" i="1" s="1"/>
  <c r="Q3311" i="1" s="1"/>
  <c r="Q3312" i="1" s="1"/>
  <c r="Q3313" i="1" s="1"/>
  <c r="Q3314" i="1" s="1"/>
  <c r="Q3315" i="1" s="1"/>
  <c r="Q3316" i="1" s="1"/>
  <c r="Q3317" i="1" s="1"/>
  <c r="Q3318" i="1" s="1"/>
  <c r="Q3319" i="1" s="1"/>
  <c r="Q3320" i="1" s="1"/>
  <c r="Q3321" i="1" s="1"/>
  <c r="Q3322" i="1" s="1"/>
  <c r="Q3323" i="1" s="1"/>
  <c r="Q3324" i="1" s="1"/>
  <c r="Q3325" i="1" s="1"/>
  <c r="Q3326" i="1" s="1"/>
  <c r="Q3327" i="1" s="1"/>
  <c r="Q3328" i="1" s="1"/>
  <c r="Q3329" i="1" s="1"/>
  <c r="Q3330" i="1" s="1"/>
  <c r="F3301" i="1"/>
  <c r="J3301" i="1" s="1"/>
  <c r="S3299" i="1"/>
  <c r="O3301" i="1" l="1"/>
  <c r="R3301" i="1" s="1"/>
  <c r="S3300" i="1"/>
  <c r="F3302" i="1"/>
  <c r="J3302" i="1" s="1"/>
  <c r="R3300" i="1"/>
  <c r="O3302" i="1" l="1"/>
  <c r="R3302" i="1" s="1"/>
  <c r="S3301" i="1"/>
  <c r="F3303" i="1"/>
  <c r="O3303" i="1" s="1"/>
  <c r="R3303" i="1" s="1"/>
  <c r="J3303" i="1" l="1"/>
  <c r="S3302" i="1"/>
  <c r="F3304" i="1"/>
  <c r="O3304" i="1" s="1"/>
  <c r="R3304" i="1" s="1"/>
  <c r="J3304" i="1" l="1"/>
  <c r="S3303" i="1"/>
  <c r="F3305" i="1"/>
  <c r="J3305" i="1" s="1"/>
  <c r="O3305" i="1" l="1"/>
  <c r="R3305" i="1" s="1"/>
  <c r="F3306" i="1"/>
  <c r="J3306" i="1" s="1"/>
  <c r="S3304" i="1"/>
  <c r="O3306" i="1" l="1"/>
  <c r="R3306" i="1" s="1"/>
  <c r="S3305" i="1"/>
  <c r="F3307" i="1"/>
  <c r="O3307" i="1" s="1"/>
  <c r="R3307" i="1" s="1"/>
  <c r="J3307" i="1" l="1"/>
  <c r="S3306" i="1"/>
  <c r="F3308" i="1"/>
  <c r="O3308" i="1" s="1"/>
  <c r="R3308" i="1" s="1"/>
  <c r="J3308" i="1" l="1"/>
  <c r="S3307" i="1"/>
  <c r="F3309" i="1"/>
  <c r="O3309" i="1" s="1"/>
  <c r="R3309" i="1" s="1"/>
  <c r="J3309" i="1" l="1"/>
  <c r="F3310" i="1"/>
  <c r="O3310" i="1" s="1"/>
  <c r="R3310" i="1" s="1"/>
  <c r="S3308" i="1"/>
  <c r="J3310" i="1" l="1"/>
  <c r="F3311" i="1"/>
  <c r="O3311" i="1" s="1"/>
  <c r="R3311" i="1" s="1"/>
  <c r="S3309" i="1"/>
  <c r="J3311" i="1" l="1"/>
  <c r="S3310" i="1"/>
  <c r="F3312" i="1"/>
  <c r="J3312" i="1" s="1"/>
  <c r="O3312" i="1" l="1"/>
  <c r="R3312" i="1" s="1"/>
  <c r="S3311" i="1"/>
  <c r="F3313" i="1"/>
  <c r="O3313" i="1" s="1"/>
  <c r="R3313" i="1" s="1"/>
  <c r="S3312" i="1" l="1"/>
  <c r="J3313" i="1"/>
  <c r="F3314" i="1"/>
  <c r="J3314" i="1" s="1"/>
  <c r="O3314" i="1" l="1"/>
  <c r="R3314" i="1" s="1"/>
  <c r="S3313" i="1"/>
  <c r="F3315" i="1"/>
  <c r="J3315" i="1" s="1"/>
  <c r="O3315" i="1" l="1"/>
  <c r="R3315" i="1" s="1"/>
  <c r="S3314" i="1"/>
  <c r="F3316" i="1"/>
  <c r="O3316" i="1" s="1"/>
  <c r="R3316" i="1" s="1"/>
  <c r="J3316" i="1" l="1"/>
  <c r="S3315" i="1"/>
  <c r="F3317" i="1"/>
  <c r="O3317" i="1" s="1"/>
  <c r="R3317" i="1" s="1"/>
  <c r="S3316" i="1" l="1"/>
  <c r="J3317" i="1"/>
  <c r="F3318" i="1"/>
  <c r="O3318" i="1" s="1"/>
  <c r="R3318" i="1" s="1"/>
  <c r="S3317" i="1" l="1"/>
  <c r="F3319" i="1"/>
  <c r="O3319" i="1" s="1"/>
  <c r="R3319" i="1" s="1"/>
  <c r="J3318" i="1"/>
  <c r="J3319" i="1" l="1"/>
  <c r="F3320" i="1"/>
  <c r="O3320" i="1" s="1"/>
  <c r="R3320" i="1" s="1"/>
  <c r="S3318" i="1"/>
  <c r="J3320" i="1" l="1"/>
  <c r="S3319" i="1"/>
  <c r="F3321" i="1"/>
  <c r="J3321" i="1" s="1"/>
  <c r="O3321" i="1" l="1"/>
  <c r="R3321" i="1" s="1"/>
  <c r="S3320" i="1"/>
  <c r="F3322" i="1"/>
  <c r="J3322" i="1" s="1"/>
  <c r="O3322" i="1" l="1"/>
  <c r="R3322" i="1" s="1"/>
  <c r="S3321" i="1"/>
  <c r="F3323" i="1"/>
  <c r="J3323" i="1" s="1"/>
  <c r="O3323" i="1" l="1"/>
  <c r="R3323" i="1" s="1"/>
  <c r="S3322" i="1"/>
  <c r="F3324" i="1"/>
  <c r="O3324" i="1" s="1"/>
  <c r="R3324" i="1" s="1"/>
  <c r="J3324" i="1" l="1"/>
  <c r="S3323" i="1"/>
  <c r="F3325" i="1"/>
  <c r="J3325" i="1" s="1"/>
  <c r="O3325" i="1" l="1"/>
  <c r="R3325" i="1" s="1"/>
  <c r="S3324" i="1"/>
  <c r="F3326" i="1"/>
  <c r="O3326" i="1" s="1"/>
  <c r="R3326" i="1" s="1"/>
  <c r="J3326" i="1" l="1"/>
  <c r="F3327" i="1"/>
  <c r="J3327" i="1" s="1"/>
  <c r="S3325" i="1"/>
  <c r="S3326" i="1" l="1"/>
  <c r="F3328" i="1"/>
  <c r="O3328" i="1" s="1"/>
  <c r="R3328" i="1" s="1"/>
  <c r="O3327" i="1"/>
  <c r="R3327" i="1" s="1"/>
  <c r="J3328" i="1" l="1"/>
  <c r="S3327" i="1"/>
  <c r="F3329" i="1"/>
  <c r="J3329" i="1" s="1"/>
  <c r="O3329" i="1" l="1"/>
  <c r="R3329" i="1" s="1"/>
  <c r="F3330" i="1"/>
  <c r="J3330" i="1" s="1"/>
  <c r="S3328" i="1"/>
  <c r="O3330" i="1" l="1"/>
  <c r="S3329" i="1"/>
  <c r="F3331" i="1"/>
  <c r="O3331" i="1" s="1"/>
  <c r="J3331" i="1" l="1"/>
  <c r="S3330" i="1"/>
  <c r="P3331" i="1"/>
  <c r="R3330" i="1"/>
  <c r="F3332" i="1"/>
  <c r="O3332" i="1" s="1"/>
  <c r="J3332" i="1" l="1"/>
  <c r="P3332" i="1"/>
  <c r="P3333" i="1" s="1"/>
  <c r="P3334" i="1" s="1"/>
  <c r="P3335" i="1" s="1"/>
  <c r="P3336" i="1" s="1"/>
  <c r="P3337" i="1" s="1"/>
  <c r="P3338" i="1" s="1"/>
  <c r="P3339" i="1" s="1"/>
  <c r="P3340" i="1" s="1"/>
  <c r="P3341" i="1" s="1"/>
  <c r="P3342" i="1" s="1"/>
  <c r="P3343" i="1" s="1"/>
  <c r="P3344" i="1" s="1"/>
  <c r="P3345" i="1" s="1"/>
  <c r="P3346" i="1" s="1"/>
  <c r="P3347" i="1" s="1"/>
  <c r="P3348" i="1" s="1"/>
  <c r="P3349" i="1" s="1"/>
  <c r="P3350" i="1" s="1"/>
  <c r="P3351" i="1" s="1"/>
  <c r="P3352" i="1" s="1"/>
  <c r="P3353" i="1" s="1"/>
  <c r="P3354" i="1" s="1"/>
  <c r="P3355" i="1" s="1"/>
  <c r="P3356" i="1" s="1"/>
  <c r="P3357" i="1" s="1"/>
  <c r="P3358" i="1" s="1"/>
  <c r="P3359" i="1" s="1"/>
  <c r="P3360" i="1" s="1"/>
  <c r="Q3331" i="1"/>
  <c r="F3333" i="1"/>
  <c r="O3333" i="1" s="1"/>
  <c r="S3331" i="1"/>
  <c r="J3333" i="1" l="1"/>
  <c r="S3332" i="1"/>
  <c r="Q3332" i="1"/>
  <c r="R3331" i="1"/>
  <c r="F3334" i="1"/>
  <c r="J3334" i="1" s="1"/>
  <c r="S3333" i="1" l="1"/>
  <c r="O3334" i="1"/>
  <c r="Q3333" i="1"/>
  <c r="R3332" i="1"/>
  <c r="F3335" i="1"/>
  <c r="O3335" i="1" s="1"/>
  <c r="J3335" i="1" l="1"/>
  <c r="Q3334" i="1"/>
  <c r="Q3335" i="1" s="1"/>
  <c r="Q3336" i="1" s="1"/>
  <c r="Q3337" i="1" s="1"/>
  <c r="Q3338" i="1" s="1"/>
  <c r="Q3339" i="1" s="1"/>
  <c r="Q3340" i="1" s="1"/>
  <c r="Q3341" i="1" s="1"/>
  <c r="Q3342" i="1" s="1"/>
  <c r="Q3343" i="1" s="1"/>
  <c r="Q3344" i="1" s="1"/>
  <c r="Q3345" i="1" s="1"/>
  <c r="Q3346" i="1" s="1"/>
  <c r="Q3347" i="1" s="1"/>
  <c r="Q3348" i="1" s="1"/>
  <c r="Q3349" i="1" s="1"/>
  <c r="Q3350" i="1" s="1"/>
  <c r="Q3351" i="1" s="1"/>
  <c r="Q3352" i="1" s="1"/>
  <c r="Q3353" i="1" s="1"/>
  <c r="Q3354" i="1" s="1"/>
  <c r="Q3355" i="1" s="1"/>
  <c r="Q3356" i="1" s="1"/>
  <c r="Q3357" i="1" s="1"/>
  <c r="Q3358" i="1" s="1"/>
  <c r="Q3359" i="1" s="1"/>
  <c r="Q3360" i="1" s="1"/>
  <c r="R3333" i="1"/>
  <c r="S3334" i="1"/>
  <c r="F3336" i="1"/>
  <c r="J3336" i="1" s="1"/>
  <c r="R3335" i="1" l="1"/>
  <c r="R3334" i="1"/>
  <c r="S3335" i="1"/>
  <c r="F3337" i="1"/>
  <c r="J3337" i="1" s="1"/>
  <c r="O3336" i="1"/>
  <c r="R3336" i="1" s="1"/>
  <c r="O3337" i="1" l="1"/>
  <c r="R3337" i="1" s="1"/>
  <c r="S3336" i="1"/>
  <c r="F3338" i="1"/>
  <c r="J3338" i="1" s="1"/>
  <c r="S3337" i="1" l="1"/>
  <c r="O3338" i="1"/>
  <c r="R3338" i="1" s="1"/>
  <c r="F3339" i="1"/>
  <c r="O3339" i="1" s="1"/>
  <c r="R3339" i="1" s="1"/>
  <c r="J3339" i="1" l="1"/>
  <c r="S3338" i="1"/>
  <c r="F3340" i="1"/>
  <c r="J3340" i="1" s="1"/>
  <c r="O3340" i="1" l="1"/>
  <c r="R3340" i="1" s="1"/>
  <c r="F3341" i="1"/>
  <c r="J3341" i="1" s="1"/>
  <c r="S3339" i="1"/>
  <c r="O3341" i="1" l="1"/>
  <c r="R3341" i="1" s="1"/>
  <c r="S3340" i="1"/>
  <c r="F3342" i="1"/>
  <c r="O3342" i="1" s="1"/>
  <c r="R3342" i="1" s="1"/>
  <c r="J3342" i="1" l="1"/>
  <c r="S3341" i="1"/>
  <c r="F3343" i="1"/>
  <c r="O3343" i="1" s="1"/>
  <c r="R3343" i="1" s="1"/>
  <c r="S3342" i="1" l="1"/>
  <c r="J3343" i="1"/>
  <c r="F3344" i="1"/>
  <c r="J3344" i="1" s="1"/>
  <c r="O3344" i="1" l="1"/>
  <c r="R3344" i="1" s="1"/>
  <c r="S3343" i="1"/>
  <c r="F3345" i="1"/>
  <c r="J3345" i="1" s="1"/>
  <c r="O3345" i="1" l="1"/>
  <c r="R3345" i="1" s="1"/>
  <c r="S3344" i="1"/>
  <c r="F3346" i="1"/>
  <c r="O3346" i="1" s="1"/>
  <c r="R3346" i="1" s="1"/>
  <c r="S3345" i="1" l="1"/>
  <c r="J3346" i="1"/>
  <c r="F3347" i="1"/>
  <c r="O3347" i="1" s="1"/>
  <c r="R3347" i="1" s="1"/>
  <c r="S3346" i="1" l="1"/>
  <c r="F3348" i="1"/>
  <c r="J3348" i="1" s="1"/>
  <c r="J3347" i="1"/>
  <c r="O3348" i="1" l="1"/>
  <c r="R3348" i="1" s="1"/>
  <c r="F3349" i="1"/>
  <c r="J3349" i="1" s="1"/>
  <c r="S3347" i="1"/>
  <c r="O3349" i="1" l="1"/>
  <c r="R3349" i="1" s="1"/>
  <c r="S3348" i="1"/>
  <c r="F3350" i="1"/>
  <c r="J3350" i="1" s="1"/>
  <c r="O3350" i="1" l="1"/>
  <c r="R3350" i="1" s="1"/>
  <c r="S3349" i="1"/>
  <c r="F3351" i="1"/>
  <c r="O3351" i="1" s="1"/>
  <c r="R3351" i="1" s="1"/>
  <c r="J3351" i="1" l="1"/>
  <c r="S3350" i="1"/>
  <c r="F3352" i="1"/>
  <c r="J3352" i="1" s="1"/>
  <c r="O3352" i="1" l="1"/>
  <c r="R3352" i="1" s="1"/>
  <c r="S3351" i="1"/>
  <c r="F3353" i="1"/>
  <c r="O3353" i="1" s="1"/>
  <c r="R3353" i="1" s="1"/>
  <c r="J3353" i="1" l="1"/>
  <c r="F3354" i="1"/>
  <c r="O3354" i="1" s="1"/>
  <c r="R3354" i="1" s="1"/>
  <c r="S3352" i="1"/>
  <c r="J3354" i="1" l="1"/>
  <c r="S3353" i="1"/>
  <c r="F3355" i="1"/>
  <c r="J3355" i="1" s="1"/>
  <c r="O3355" i="1" l="1"/>
  <c r="R3355" i="1" s="1"/>
  <c r="S3354" i="1"/>
  <c r="F3356" i="1"/>
  <c r="O3356" i="1" s="1"/>
  <c r="R3356" i="1" s="1"/>
  <c r="J3356" i="1" l="1"/>
  <c r="F3357" i="1"/>
  <c r="O3357" i="1" s="1"/>
  <c r="R3357" i="1" s="1"/>
  <c r="S3355" i="1"/>
  <c r="J3357" i="1" l="1"/>
  <c r="S3356" i="1"/>
  <c r="F3358" i="1"/>
  <c r="O3358" i="1" s="1"/>
  <c r="R3358" i="1" s="1"/>
  <c r="J3358" i="1" l="1"/>
  <c r="S3357" i="1"/>
  <c r="F3359" i="1"/>
  <c r="O3359" i="1" s="1"/>
  <c r="R3359" i="1" s="1"/>
  <c r="F3360" i="1" l="1"/>
  <c r="J3360" i="1" s="1"/>
  <c r="S3358" i="1"/>
  <c r="J3359" i="1"/>
  <c r="O3360" i="1" l="1"/>
  <c r="P3361" i="1" s="1"/>
  <c r="S3359" i="1"/>
  <c r="F3361" i="1"/>
  <c r="J3361" i="1" s="1"/>
  <c r="R3360" i="1" l="1"/>
  <c r="O3361" i="1"/>
  <c r="S3360" i="1"/>
  <c r="F3362" i="1"/>
  <c r="J3362" i="1" s="1"/>
  <c r="P3362" i="1"/>
  <c r="P3363" i="1" s="1"/>
  <c r="P3364" i="1" s="1"/>
  <c r="P3365" i="1" s="1"/>
  <c r="P3366" i="1" s="1"/>
  <c r="P3367" i="1" s="1"/>
  <c r="P3368" i="1" s="1"/>
  <c r="P3369" i="1" s="1"/>
  <c r="P3370" i="1" s="1"/>
  <c r="P3371" i="1" s="1"/>
  <c r="P3372" i="1" s="1"/>
  <c r="P3373" i="1" s="1"/>
  <c r="P3374" i="1" s="1"/>
  <c r="P3375" i="1" s="1"/>
  <c r="P3376" i="1" s="1"/>
  <c r="P3377" i="1" s="1"/>
  <c r="P3378" i="1" s="1"/>
  <c r="P3379" i="1" s="1"/>
  <c r="P3380" i="1" s="1"/>
  <c r="P3381" i="1" s="1"/>
  <c r="P3382" i="1" s="1"/>
  <c r="P3383" i="1" s="1"/>
  <c r="P3384" i="1" s="1"/>
  <c r="P3385" i="1" s="1"/>
  <c r="P3386" i="1" s="1"/>
  <c r="P3387" i="1" s="1"/>
  <c r="P3388" i="1" s="1"/>
  <c r="P3389" i="1" s="1"/>
  <c r="P3390" i="1" s="1"/>
  <c r="P3391" i="1" s="1"/>
  <c r="Q3361" i="1"/>
  <c r="Q3362" i="1" s="1"/>
  <c r="Q3363" i="1" s="1"/>
  <c r="Q3364" i="1" s="1"/>
  <c r="Q3365" i="1" s="1"/>
  <c r="Q3366" i="1" s="1"/>
  <c r="Q3367" i="1" s="1"/>
  <c r="Q3368" i="1" s="1"/>
  <c r="Q3369" i="1" s="1"/>
  <c r="Q3370" i="1" s="1"/>
  <c r="Q3371" i="1" s="1"/>
  <c r="Q3372" i="1" s="1"/>
  <c r="Q3373" i="1" s="1"/>
  <c r="Q3374" i="1" s="1"/>
  <c r="Q3375" i="1" s="1"/>
  <c r="Q3376" i="1" s="1"/>
  <c r="Q3377" i="1" s="1"/>
  <c r="Q3378" i="1" s="1"/>
  <c r="Q3379" i="1" s="1"/>
  <c r="Q3380" i="1" s="1"/>
  <c r="Q3381" i="1" s="1"/>
  <c r="Q3382" i="1" s="1"/>
  <c r="Q3383" i="1" s="1"/>
  <c r="Q3384" i="1" s="1"/>
  <c r="Q3385" i="1" s="1"/>
  <c r="Q3386" i="1" s="1"/>
  <c r="Q3387" i="1" s="1"/>
  <c r="Q3388" i="1" s="1"/>
  <c r="Q3389" i="1" s="1"/>
  <c r="Q3390" i="1" s="1"/>
  <c r="Q3391" i="1" s="1"/>
  <c r="O3362" i="1" l="1"/>
  <c r="R3362" i="1" s="1"/>
  <c r="S3361" i="1"/>
  <c r="F3363" i="1"/>
  <c r="O3363" i="1" s="1"/>
  <c r="R3363" i="1" s="1"/>
  <c r="R3361" i="1"/>
  <c r="F3364" i="1" l="1"/>
  <c r="O3364" i="1" s="1"/>
  <c r="R3364" i="1" s="1"/>
  <c r="J3363" i="1"/>
  <c r="S3362" i="1"/>
  <c r="J3364" i="1" l="1"/>
  <c r="F3365" i="1"/>
  <c r="J3365" i="1" s="1"/>
  <c r="S3363" i="1"/>
  <c r="O3365" i="1" l="1"/>
  <c r="R3365" i="1" s="1"/>
  <c r="S3364" i="1"/>
  <c r="F3366" i="1"/>
  <c r="O3366" i="1" s="1"/>
  <c r="R3366" i="1" s="1"/>
  <c r="J3366" i="1" l="1"/>
  <c r="S3365" i="1"/>
  <c r="F3367" i="1"/>
  <c r="O3367" i="1" s="1"/>
  <c r="R3367" i="1" s="1"/>
  <c r="J3367" i="1" l="1"/>
  <c r="S3366" i="1"/>
  <c r="F3368" i="1"/>
  <c r="J3368" i="1" s="1"/>
  <c r="O3368" i="1" l="1"/>
  <c r="R3368" i="1" s="1"/>
  <c r="S3367" i="1"/>
  <c r="F3369" i="1"/>
  <c r="O3369" i="1" s="1"/>
  <c r="R3369" i="1" s="1"/>
  <c r="J3369" i="1" l="1"/>
  <c r="S3368" i="1"/>
  <c r="F3370" i="1"/>
  <c r="O3370" i="1" s="1"/>
  <c r="R3370" i="1" s="1"/>
  <c r="S3369" i="1" l="1"/>
  <c r="F3371" i="1"/>
  <c r="O3371" i="1" s="1"/>
  <c r="R3371" i="1" s="1"/>
  <c r="J3370" i="1"/>
  <c r="J3371" i="1" l="1"/>
  <c r="S3370" i="1"/>
  <c r="F3372" i="1"/>
  <c r="O3372" i="1" s="1"/>
  <c r="R3372" i="1" s="1"/>
  <c r="J3372" i="1" l="1"/>
  <c r="S3371" i="1"/>
  <c r="F3373" i="1"/>
  <c r="O3373" i="1" s="1"/>
  <c r="R3373" i="1" s="1"/>
  <c r="J3373" i="1" l="1"/>
  <c r="F3374" i="1"/>
  <c r="J3374" i="1" s="1"/>
  <c r="S3372" i="1"/>
  <c r="O3374" i="1" l="1"/>
  <c r="R3374" i="1" s="1"/>
  <c r="S3373" i="1"/>
  <c r="F3375" i="1"/>
  <c r="J3375" i="1" s="1"/>
  <c r="O3375" i="1" l="1"/>
  <c r="R3375" i="1" s="1"/>
  <c r="S3374" i="1"/>
  <c r="F3376" i="1"/>
  <c r="O3376" i="1" s="1"/>
  <c r="R3376" i="1" s="1"/>
  <c r="S3375" i="1" l="1"/>
  <c r="J3376" i="1"/>
  <c r="F3377" i="1"/>
  <c r="O3377" i="1" s="1"/>
  <c r="R3377" i="1" s="1"/>
  <c r="J3377" i="1" l="1"/>
  <c r="S3376" i="1"/>
  <c r="F3378" i="1"/>
  <c r="J3378" i="1" s="1"/>
  <c r="O3378" i="1" l="1"/>
  <c r="R3378" i="1" s="1"/>
  <c r="S3377" i="1"/>
  <c r="F3379" i="1"/>
  <c r="J3379" i="1" s="1"/>
  <c r="O3379" i="1" l="1"/>
  <c r="R3379" i="1" s="1"/>
  <c r="S3378" i="1"/>
  <c r="F3380" i="1"/>
  <c r="O3380" i="1" s="1"/>
  <c r="R3380" i="1" s="1"/>
  <c r="J3380" i="1" l="1"/>
  <c r="S3379" i="1"/>
  <c r="F3381" i="1"/>
  <c r="J3381" i="1" s="1"/>
  <c r="S3380" i="1" l="1"/>
  <c r="O3381" i="1"/>
  <c r="R3381" i="1" s="1"/>
  <c r="F3382" i="1"/>
  <c r="J3382" i="1" s="1"/>
  <c r="O3382" i="1" l="1"/>
  <c r="R3382" i="1" s="1"/>
  <c r="S3381" i="1"/>
  <c r="F3383" i="1"/>
  <c r="J3383" i="1" s="1"/>
  <c r="O3383" i="1" l="1"/>
  <c r="R3383" i="1" s="1"/>
  <c r="F3384" i="1"/>
  <c r="J3384" i="1" s="1"/>
  <c r="S3382" i="1"/>
  <c r="O3384" i="1" l="1"/>
  <c r="R3384" i="1" s="1"/>
  <c r="S3383" i="1"/>
  <c r="F3385" i="1"/>
  <c r="O3385" i="1" s="1"/>
  <c r="R3385" i="1" s="1"/>
  <c r="J3385" i="1" l="1"/>
  <c r="F3386" i="1"/>
  <c r="J3386" i="1" s="1"/>
  <c r="S3384" i="1"/>
  <c r="O3386" i="1" l="1"/>
  <c r="R3386" i="1" s="1"/>
  <c r="S3385" i="1"/>
  <c r="F3387" i="1"/>
  <c r="O3387" i="1" s="1"/>
  <c r="R3387" i="1" s="1"/>
  <c r="J3387" i="1" l="1"/>
  <c r="S3386" i="1"/>
  <c r="F3388" i="1"/>
  <c r="O3388" i="1" s="1"/>
  <c r="R3388" i="1" s="1"/>
  <c r="J3388" i="1" l="1"/>
  <c r="S3387" i="1"/>
  <c r="F3389" i="1"/>
  <c r="O3389" i="1" s="1"/>
  <c r="R3389" i="1" s="1"/>
  <c r="J3389" i="1" l="1"/>
  <c r="S3388" i="1"/>
  <c r="F3390" i="1"/>
  <c r="O3390" i="1" s="1"/>
  <c r="R3390" i="1" s="1"/>
  <c r="J3390" i="1" l="1"/>
  <c r="F3391" i="1"/>
  <c r="O3391" i="1" s="1"/>
  <c r="S3389" i="1"/>
  <c r="P3392" i="1" l="1"/>
  <c r="R3391" i="1"/>
  <c r="S3390" i="1"/>
  <c r="F3392" i="1"/>
  <c r="J3392" i="1" s="1"/>
  <c r="J3391" i="1"/>
  <c r="S3391" i="1" l="1"/>
  <c r="F3393" i="1"/>
  <c r="O3393" i="1" s="1"/>
  <c r="O3392" i="1"/>
  <c r="P3393" i="1"/>
  <c r="P3394" i="1" s="1"/>
  <c r="P3395" i="1" s="1"/>
  <c r="P3396" i="1" s="1"/>
  <c r="P3397" i="1" s="1"/>
  <c r="P3398" i="1" s="1"/>
  <c r="P3399" i="1" s="1"/>
  <c r="P3400" i="1" s="1"/>
  <c r="P3401" i="1" s="1"/>
  <c r="P3402" i="1" s="1"/>
  <c r="P3403" i="1" s="1"/>
  <c r="P3404" i="1" s="1"/>
  <c r="P3405" i="1" s="1"/>
  <c r="P3406" i="1" s="1"/>
  <c r="P3407" i="1" s="1"/>
  <c r="P3408" i="1" s="1"/>
  <c r="P3409" i="1" s="1"/>
  <c r="P3410" i="1" s="1"/>
  <c r="P3411" i="1" s="1"/>
  <c r="P3412" i="1" s="1"/>
  <c r="P3413" i="1" s="1"/>
  <c r="P3414" i="1" s="1"/>
  <c r="P3415" i="1" s="1"/>
  <c r="P3416" i="1" s="1"/>
  <c r="P3417" i="1" s="1"/>
  <c r="P3418" i="1" s="1"/>
  <c r="P3419" i="1" s="1"/>
  <c r="P3420" i="1" s="1"/>
  <c r="P3421" i="1" s="1"/>
  <c r="Q3392" i="1"/>
  <c r="Q3393" i="1" s="1"/>
  <c r="Q3394" i="1" s="1"/>
  <c r="Q3395" i="1" s="1"/>
  <c r="Q3396" i="1" s="1"/>
  <c r="Q3397" i="1" s="1"/>
  <c r="Q3398" i="1" s="1"/>
  <c r="Q3399" i="1" s="1"/>
  <c r="Q3400" i="1" s="1"/>
  <c r="Q3401" i="1" s="1"/>
  <c r="Q3402" i="1" s="1"/>
  <c r="Q3403" i="1" s="1"/>
  <c r="Q3404" i="1" s="1"/>
  <c r="Q3405" i="1" s="1"/>
  <c r="Q3406" i="1" s="1"/>
  <c r="Q3407" i="1" s="1"/>
  <c r="Q3408" i="1" s="1"/>
  <c r="Q3409" i="1" s="1"/>
  <c r="Q3410" i="1" s="1"/>
  <c r="Q3411" i="1" s="1"/>
  <c r="Q3412" i="1" s="1"/>
  <c r="Q3413" i="1" s="1"/>
  <c r="Q3414" i="1" s="1"/>
  <c r="Q3415" i="1" s="1"/>
  <c r="Q3416" i="1" s="1"/>
  <c r="Q3417" i="1" s="1"/>
  <c r="Q3418" i="1" s="1"/>
  <c r="Q3419" i="1" s="1"/>
  <c r="Q3420" i="1" s="1"/>
  <c r="Q3421" i="1" s="1"/>
  <c r="R3393" i="1" l="1"/>
  <c r="J3393" i="1"/>
  <c r="S3392" i="1"/>
  <c r="F3394" i="1"/>
  <c r="J3394" i="1" s="1"/>
  <c r="R3392" i="1"/>
  <c r="O3394" i="1" l="1"/>
  <c r="R3394" i="1" s="1"/>
  <c r="S3393" i="1"/>
  <c r="F3395" i="1"/>
  <c r="O3395" i="1" s="1"/>
  <c r="R3395" i="1" s="1"/>
  <c r="F3396" i="1" l="1"/>
  <c r="J3396" i="1" s="1"/>
  <c r="S3394" i="1"/>
  <c r="J3395" i="1"/>
  <c r="O3396" i="1" l="1"/>
  <c r="R3396" i="1" s="1"/>
  <c r="S3395" i="1"/>
  <c r="F3397" i="1"/>
  <c r="J3397" i="1" s="1"/>
  <c r="O3397" i="1" l="1"/>
  <c r="R3397" i="1" s="1"/>
  <c r="S3396" i="1"/>
  <c r="F3398" i="1"/>
  <c r="O3398" i="1" s="1"/>
  <c r="R3398" i="1" s="1"/>
  <c r="J3398" i="1" l="1"/>
  <c r="S3397" i="1"/>
  <c r="F3399" i="1"/>
  <c r="J3399" i="1" s="1"/>
  <c r="O3399" i="1" l="1"/>
  <c r="R3399" i="1" s="1"/>
  <c r="S3398" i="1"/>
  <c r="F3400" i="1"/>
  <c r="J3400" i="1" s="1"/>
  <c r="O3400" i="1" l="1"/>
  <c r="R3400" i="1" s="1"/>
  <c r="S3399" i="1"/>
  <c r="F3401" i="1"/>
  <c r="O3401" i="1" s="1"/>
  <c r="R3401" i="1" s="1"/>
  <c r="J3401" i="1" l="1"/>
  <c r="S3400" i="1"/>
  <c r="F3402" i="1"/>
  <c r="J3402" i="1" s="1"/>
  <c r="O3402" i="1" l="1"/>
  <c r="R3402" i="1" s="1"/>
  <c r="F3403" i="1"/>
  <c r="O3403" i="1" s="1"/>
  <c r="R3403" i="1" s="1"/>
  <c r="S3401" i="1"/>
  <c r="J3403" i="1" l="1"/>
  <c r="S3402" i="1"/>
  <c r="F3404" i="1"/>
  <c r="O3404" i="1" s="1"/>
  <c r="R3404" i="1" s="1"/>
  <c r="F3405" i="1" l="1"/>
  <c r="J3405" i="1" s="1"/>
  <c r="J3404" i="1"/>
  <c r="S3403" i="1"/>
  <c r="O3405" i="1" l="1"/>
  <c r="R3405" i="1" s="1"/>
  <c r="S3404" i="1"/>
  <c r="F3406" i="1"/>
  <c r="O3406" i="1" s="1"/>
  <c r="R3406" i="1" s="1"/>
  <c r="S3405" i="1" l="1"/>
  <c r="J3406" i="1"/>
  <c r="F3407" i="1"/>
  <c r="J3407" i="1" s="1"/>
  <c r="S3406" i="1" l="1"/>
  <c r="O3407" i="1"/>
  <c r="R3407" i="1" s="1"/>
  <c r="F3408" i="1"/>
  <c r="O3408" i="1" s="1"/>
  <c r="R3408" i="1" s="1"/>
  <c r="J3408" i="1" l="1"/>
  <c r="F3409" i="1"/>
  <c r="O3409" i="1" s="1"/>
  <c r="R3409" i="1" s="1"/>
  <c r="S3407" i="1"/>
  <c r="S3408" i="1" l="1"/>
  <c r="F3410" i="1"/>
  <c r="O3410" i="1" s="1"/>
  <c r="R3410" i="1" s="1"/>
  <c r="J3409" i="1"/>
  <c r="J3410" i="1" l="1"/>
  <c r="F3411" i="1"/>
  <c r="O3411" i="1" s="1"/>
  <c r="R3411" i="1" s="1"/>
  <c r="S3409" i="1"/>
  <c r="J3411" i="1" l="1"/>
  <c r="S3410" i="1"/>
  <c r="F3412" i="1"/>
  <c r="O3412" i="1" s="1"/>
  <c r="R3412" i="1" s="1"/>
  <c r="J3412" i="1" l="1"/>
  <c r="F3413" i="1"/>
  <c r="J3413" i="1" s="1"/>
  <c r="S3411" i="1"/>
  <c r="O3413" i="1" l="1"/>
  <c r="R3413" i="1" s="1"/>
  <c r="S3412" i="1"/>
  <c r="F3414" i="1"/>
  <c r="J3414" i="1" s="1"/>
  <c r="O3414" i="1" l="1"/>
  <c r="R3414" i="1" s="1"/>
  <c r="S3413" i="1"/>
  <c r="F3415" i="1"/>
  <c r="J3415" i="1" s="1"/>
  <c r="O3415" i="1" l="1"/>
  <c r="R3415" i="1" s="1"/>
  <c r="S3414" i="1"/>
  <c r="F3416" i="1"/>
  <c r="O3416" i="1" s="1"/>
  <c r="R3416" i="1" s="1"/>
  <c r="J3416" i="1" l="1"/>
  <c r="S3415" i="1"/>
  <c r="F3417" i="1"/>
  <c r="O3417" i="1" s="1"/>
  <c r="R3417" i="1" s="1"/>
  <c r="J3417" i="1" l="1"/>
  <c r="F3418" i="1"/>
  <c r="J3418" i="1" s="1"/>
  <c r="S3416" i="1"/>
  <c r="O3418" i="1" l="1"/>
  <c r="R3418" i="1" s="1"/>
  <c r="S3417" i="1"/>
  <c r="F3419" i="1"/>
  <c r="O3419" i="1" s="1"/>
  <c r="R3419" i="1" s="1"/>
  <c r="S3418" i="1" l="1"/>
  <c r="J3419" i="1"/>
  <c r="F3420" i="1"/>
  <c r="J3420" i="1" s="1"/>
  <c r="O3420" i="1" l="1"/>
  <c r="R3420" i="1" s="1"/>
  <c r="S3419" i="1"/>
  <c r="F3421" i="1"/>
  <c r="O3421" i="1" s="1"/>
  <c r="P3422" i="1" l="1"/>
  <c r="R3421" i="1"/>
  <c r="F3422" i="1"/>
  <c r="J3422" i="1" s="1"/>
  <c r="J3421" i="1"/>
  <c r="S3420" i="1"/>
  <c r="O3422" i="1" l="1"/>
  <c r="F3423" i="1"/>
  <c r="J3423" i="1" s="1"/>
  <c r="S3421" i="1"/>
  <c r="P3423" i="1"/>
  <c r="P3424" i="1" s="1"/>
  <c r="P3425" i="1" s="1"/>
  <c r="P3426" i="1" s="1"/>
  <c r="P3427" i="1" s="1"/>
  <c r="P3428" i="1" s="1"/>
  <c r="P3429" i="1" s="1"/>
  <c r="P3430" i="1" s="1"/>
  <c r="P3431" i="1" s="1"/>
  <c r="P3432" i="1" s="1"/>
  <c r="P3433" i="1" s="1"/>
  <c r="P3434" i="1" s="1"/>
  <c r="P3435" i="1" s="1"/>
  <c r="P3436" i="1" s="1"/>
  <c r="P3437" i="1" s="1"/>
  <c r="P3438" i="1" s="1"/>
  <c r="P3439" i="1" s="1"/>
  <c r="P3440" i="1" s="1"/>
  <c r="P3441" i="1" s="1"/>
  <c r="P3442" i="1" s="1"/>
  <c r="P3443" i="1" s="1"/>
  <c r="P3444" i="1" s="1"/>
  <c r="P3445" i="1" s="1"/>
  <c r="P3446" i="1" s="1"/>
  <c r="P3447" i="1" s="1"/>
  <c r="P3448" i="1" s="1"/>
  <c r="P3449" i="1" s="1"/>
  <c r="P3450" i="1" s="1"/>
  <c r="P3451" i="1" s="1"/>
  <c r="P3452" i="1" s="1"/>
  <c r="Q3422" i="1"/>
  <c r="Q3423" i="1" s="1"/>
  <c r="Q3424" i="1" s="1"/>
  <c r="Q3425" i="1" s="1"/>
  <c r="Q3426" i="1" s="1"/>
  <c r="Q3427" i="1" s="1"/>
  <c r="Q3428" i="1" s="1"/>
  <c r="Q3429" i="1" s="1"/>
  <c r="Q3430" i="1" s="1"/>
  <c r="Q3431" i="1" s="1"/>
  <c r="Q3432" i="1" s="1"/>
  <c r="Q3433" i="1" s="1"/>
  <c r="Q3434" i="1" s="1"/>
  <c r="Q3435" i="1" s="1"/>
  <c r="Q3436" i="1" s="1"/>
  <c r="Q3437" i="1" s="1"/>
  <c r="Q3438" i="1" s="1"/>
  <c r="Q3439" i="1" s="1"/>
  <c r="Q3440" i="1" s="1"/>
  <c r="Q3441" i="1" s="1"/>
  <c r="Q3442" i="1" s="1"/>
  <c r="Q3443" i="1" s="1"/>
  <c r="Q3444" i="1" s="1"/>
  <c r="Q3445" i="1" s="1"/>
  <c r="Q3446" i="1" s="1"/>
  <c r="Q3447" i="1" s="1"/>
  <c r="Q3448" i="1" s="1"/>
  <c r="Q3449" i="1" s="1"/>
  <c r="Q3450" i="1" s="1"/>
  <c r="Q3451" i="1" s="1"/>
  <c r="Q3452" i="1" s="1"/>
  <c r="O3423" i="1" l="1"/>
  <c r="R3423" i="1" s="1"/>
  <c r="S3422" i="1"/>
  <c r="F3424" i="1"/>
  <c r="J3424" i="1" s="1"/>
  <c r="R3422" i="1"/>
  <c r="O3424" i="1" l="1"/>
  <c r="R3424" i="1" s="1"/>
  <c r="S3423" i="1"/>
  <c r="F3425" i="1"/>
  <c r="O3425" i="1" s="1"/>
  <c r="R3425" i="1" s="1"/>
  <c r="J3425" i="1" l="1"/>
  <c r="S3424" i="1"/>
  <c r="F3426" i="1"/>
  <c r="O3426" i="1" s="1"/>
  <c r="R3426" i="1" s="1"/>
  <c r="J3426" i="1" l="1"/>
  <c r="S3425" i="1"/>
  <c r="F3427" i="1"/>
  <c r="J3427" i="1" s="1"/>
  <c r="O3427" i="1" l="1"/>
  <c r="R3427" i="1" s="1"/>
  <c r="F3428" i="1"/>
  <c r="J3428" i="1" s="1"/>
  <c r="S3426" i="1"/>
  <c r="F3429" i="1" l="1"/>
  <c r="J3429" i="1" s="1"/>
  <c r="O3428" i="1"/>
  <c r="R3428" i="1" s="1"/>
  <c r="S3427" i="1"/>
  <c r="O3429" i="1" l="1"/>
  <c r="R3429" i="1" s="1"/>
  <c r="S3428" i="1"/>
  <c r="F3430" i="1"/>
  <c r="J3430" i="1" s="1"/>
  <c r="O3430" i="1" l="1"/>
  <c r="R3430" i="1" s="1"/>
  <c r="S3429" i="1"/>
  <c r="F3431" i="1"/>
  <c r="J3431" i="1" s="1"/>
  <c r="O3431" i="1" l="1"/>
  <c r="R3431" i="1" s="1"/>
  <c r="F3432" i="1"/>
  <c r="O3432" i="1" s="1"/>
  <c r="R3432" i="1" s="1"/>
  <c r="S3430" i="1"/>
  <c r="J3432" i="1" l="1"/>
  <c r="S3431" i="1"/>
  <c r="F3433" i="1"/>
  <c r="J3433" i="1" s="1"/>
  <c r="O3433" i="1" l="1"/>
  <c r="R3433" i="1" s="1"/>
  <c r="S3432" i="1"/>
  <c r="F3434" i="1"/>
  <c r="O3434" i="1" s="1"/>
  <c r="R3434" i="1" s="1"/>
  <c r="S3433" i="1" l="1"/>
  <c r="J3434" i="1"/>
  <c r="F3435" i="1"/>
  <c r="J3435" i="1" s="1"/>
  <c r="S3434" i="1" l="1"/>
  <c r="F3436" i="1"/>
  <c r="J3436" i="1" s="1"/>
  <c r="O3435" i="1"/>
  <c r="R3435" i="1" s="1"/>
  <c r="O3436" i="1" l="1"/>
  <c r="R3436" i="1" s="1"/>
  <c r="F3437" i="1"/>
  <c r="J3437" i="1" s="1"/>
  <c r="S3435" i="1"/>
  <c r="O3437" i="1" l="1"/>
  <c r="R3437" i="1" s="1"/>
  <c r="S3436" i="1"/>
  <c r="F3438" i="1"/>
  <c r="O3438" i="1" s="1"/>
  <c r="R3438" i="1" s="1"/>
  <c r="J3438" i="1" l="1"/>
  <c r="S3437" i="1"/>
  <c r="F3439" i="1"/>
  <c r="J3439" i="1" s="1"/>
  <c r="O3439" i="1" l="1"/>
  <c r="R3439" i="1" s="1"/>
  <c r="S3438" i="1"/>
  <c r="F3440" i="1"/>
  <c r="O3440" i="1" s="1"/>
  <c r="R3440" i="1" s="1"/>
  <c r="J3440" i="1" l="1"/>
  <c r="S3439" i="1"/>
  <c r="F3441" i="1"/>
  <c r="O3441" i="1" s="1"/>
  <c r="R3441" i="1" s="1"/>
  <c r="J3441" i="1" l="1"/>
  <c r="F3442" i="1"/>
  <c r="J3442" i="1" s="1"/>
  <c r="S3440" i="1"/>
  <c r="O3442" i="1" l="1"/>
  <c r="R3442" i="1" s="1"/>
  <c r="S3441" i="1"/>
  <c r="F3443" i="1"/>
  <c r="J3443" i="1" s="1"/>
  <c r="O3443" i="1" l="1"/>
  <c r="R3443" i="1" s="1"/>
  <c r="S3442" i="1"/>
  <c r="F3444" i="1"/>
  <c r="J3444" i="1" s="1"/>
  <c r="S3443" i="1" l="1"/>
  <c r="F3445" i="1"/>
  <c r="J3445" i="1" s="1"/>
  <c r="O3444" i="1"/>
  <c r="R3444" i="1" s="1"/>
  <c r="O3445" i="1" l="1"/>
  <c r="R3445" i="1" s="1"/>
  <c r="S3444" i="1"/>
  <c r="F3446" i="1"/>
  <c r="J3446" i="1" s="1"/>
  <c r="O3446" i="1" l="1"/>
  <c r="R3446" i="1" s="1"/>
  <c r="S3445" i="1"/>
  <c r="F3447" i="1"/>
  <c r="J3447" i="1" s="1"/>
  <c r="O3447" i="1" l="1"/>
  <c r="R3447" i="1" s="1"/>
  <c r="F3448" i="1"/>
  <c r="O3448" i="1" s="1"/>
  <c r="R3448" i="1" s="1"/>
  <c r="S3446" i="1"/>
  <c r="S3447" i="1" l="1"/>
  <c r="F3449" i="1"/>
  <c r="J3449" i="1" s="1"/>
  <c r="J3448" i="1"/>
  <c r="O3449" i="1" l="1"/>
  <c r="R3449" i="1" s="1"/>
  <c r="S3448" i="1"/>
  <c r="F3450" i="1"/>
  <c r="O3450" i="1" s="1"/>
  <c r="R3450" i="1" s="1"/>
  <c r="J3450" i="1" l="1"/>
  <c r="S3449" i="1"/>
  <c r="F3451" i="1"/>
  <c r="O3451" i="1" s="1"/>
  <c r="R3451" i="1" s="1"/>
  <c r="J3451" i="1" l="1"/>
  <c r="S3450" i="1"/>
  <c r="F3452" i="1"/>
  <c r="O3452" i="1" s="1"/>
  <c r="J3452" i="1" l="1"/>
  <c r="P3453" i="1"/>
  <c r="R3452" i="1"/>
  <c r="S3451" i="1"/>
  <c r="F3453" i="1"/>
  <c r="J3453" i="1" s="1"/>
  <c r="F3454" i="1" l="1"/>
  <c r="J3454" i="1" s="1"/>
  <c r="S3452" i="1"/>
  <c r="O3453" i="1"/>
  <c r="P3454" i="1"/>
  <c r="P3455" i="1" s="1"/>
  <c r="P3456" i="1" s="1"/>
  <c r="P3457" i="1" s="1"/>
  <c r="P3458" i="1" s="1"/>
  <c r="P3459" i="1" s="1"/>
  <c r="P3460" i="1" s="1"/>
  <c r="P3461" i="1" s="1"/>
  <c r="P3462" i="1" s="1"/>
  <c r="P3463" i="1" s="1"/>
  <c r="P3464" i="1" s="1"/>
  <c r="P3465" i="1" s="1"/>
  <c r="P3466" i="1" s="1"/>
  <c r="P3467" i="1" s="1"/>
  <c r="P3468" i="1" s="1"/>
  <c r="P3469" i="1" s="1"/>
  <c r="P3470" i="1" s="1"/>
  <c r="P3471" i="1" s="1"/>
  <c r="P3472" i="1" s="1"/>
  <c r="P3473" i="1" s="1"/>
  <c r="P3474" i="1" s="1"/>
  <c r="P3475" i="1" s="1"/>
  <c r="P3476" i="1" s="1"/>
  <c r="P3477" i="1" s="1"/>
  <c r="P3478" i="1" s="1"/>
  <c r="P3479" i="1" s="1"/>
  <c r="P3480" i="1" s="1"/>
  <c r="P3481" i="1" s="1"/>
  <c r="P3482" i="1" s="1"/>
  <c r="P3483" i="1" s="1"/>
  <c r="Q3453" i="1"/>
  <c r="Q3454" i="1" s="1"/>
  <c r="Q3455" i="1" s="1"/>
  <c r="Q3456" i="1" s="1"/>
  <c r="Q3457" i="1" s="1"/>
  <c r="Q3458" i="1" s="1"/>
  <c r="Q3459" i="1" s="1"/>
  <c r="Q3460" i="1" s="1"/>
  <c r="Q3461" i="1" s="1"/>
  <c r="Q3462" i="1" s="1"/>
  <c r="Q3463" i="1" s="1"/>
  <c r="Q3464" i="1" s="1"/>
  <c r="Q3465" i="1" s="1"/>
  <c r="Q3466" i="1" s="1"/>
  <c r="Q3467" i="1" s="1"/>
  <c r="Q3468" i="1" s="1"/>
  <c r="Q3469" i="1" s="1"/>
  <c r="Q3470" i="1" s="1"/>
  <c r="Q3471" i="1" s="1"/>
  <c r="Q3472" i="1" s="1"/>
  <c r="Q3473" i="1" s="1"/>
  <c r="Q3474" i="1" s="1"/>
  <c r="Q3475" i="1" s="1"/>
  <c r="Q3476" i="1" s="1"/>
  <c r="Q3477" i="1" s="1"/>
  <c r="Q3478" i="1" s="1"/>
  <c r="Q3479" i="1" s="1"/>
  <c r="Q3480" i="1" s="1"/>
  <c r="Q3481" i="1" s="1"/>
  <c r="Q3482" i="1" s="1"/>
  <c r="Q3483" i="1" s="1"/>
  <c r="O3454" i="1" l="1"/>
  <c r="R3454" i="1" s="1"/>
  <c r="F3455" i="1"/>
  <c r="O3455" i="1" s="1"/>
  <c r="R3455" i="1" s="1"/>
  <c r="R3453" i="1"/>
  <c r="S3453" i="1"/>
  <c r="J3455" i="1" l="1"/>
  <c r="F3456" i="1"/>
  <c r="O3456" i="1" s="1"/>
  <c r="R3456" i="1" s="1"/>
  <c r="S3454" i="1"/>
  <c r="J3456" i="1" l="1"/>
  <c r="F3457" i="1"/>
  <c r="J3457" i="1" s="1"/>
  <c r="S3455" i="1"/>
  <c r="O3457" i="1" l="1"/>
  <c r="R3457" i="1" s="1"/>
  <c r="F3458" i="1"/>
  <c r="J3458" i="1" s="1"/>
  <c r="S3456" i="1"/>
  <c r="O3458" i="1" l="1"/>
  <c r="R3458" i="1" s="1"/>
  <c r="F3459" i="1"/>
  <c r="O3459" i="1" s="1"/>
  <c r="R3459" i="1" s="1"/>
  <c r="S3457" i="1"/>
  <c r="J3459" i="1" l="1"/>
  <c r="F3460" i="1"/>
  <c r="O3460" i="1" s="1"/>
  <c r="R3460" i="1" s="1"/>
  <c r="S3458" i="1"/>
  <c r="S3459" i="1" l="1"/>
  <c r="F3461" i="1"/>
  <c r="O3461" i="1" s="1"/>
  <c r="R3461" i="1" s="1"/>
  <c r="J3460" i="1"/>
  <c r="S3460" i="1" l="1"/>
  <c r="J3461" i="1"/>
  <c r="F3462" i="1"/>
  <c r="J3462" i="1" s="1"/>
  <c r="O3462" i="1" l="1"/>
  <c r="R3462" i="1" s="1"/>
  <c r="S3461" i="1"/>
  <c r="F3463" i="1"/>
  <c r="J3463" i="1" s="1"/>
  <c r="O3463" i="1" l="1"/>
  <c r="R3463" i="1" s="1"/>
  <c r="S3462" i="1"/>
  <c r="F3464" i="1"/>
  <c r="J3464" i="1" s="1"/>
  <c r="O3464" i="1" l="1"/>
  <c r="R3464" i="1" s="1"/>
  <c r="S3463" i="1"/>
  <c r="F3465" i="1"/>
  <c r="J3465" i="1" s="1"/>
  <c r="O3465" i="1" l="1"/>
  <c r="R3465" i="1" s="1"/>
  <c r="S3464" i="1"/>
  <c r="F3466" i="1"/>
  <c r="J3466" i="1" s="1"/>
  <c r="O3466" i="1" l="1"/>
  <c r="R3466" i="1" s="1"/>
  <c r="S3465" i="1"/>
  <c r="F3467" i="1"/>
  <c r="J3467" i="1" s="1"/>
  <c r="O3467" i="1" l="1"/>
  <c r="R3467" i="1" s="1"/>
  <c r="S3466" i="1"/>
  <c r="F3468" i="1"/>
  <c r="J3468" i="1" s="1"/>
  <c r="O3468" i="1" l="1"/>
  <c r="R3468" i="1" s="1"/>
  <c r="S3467" i="1"/>
  <c r="F3469" i="1"/>
  <c r="O3469" i="1" s="1"/>
  <c r="R3469" i="1" s="1"/>
  <c r="J3469" i="1" l="1"/>
  <c r="S3468" i="1"/>
  <c r="F3470" i="1"/>
  <c r="O3470" i="1" s="1"/>
  <c r="R3470" i="1" s="1"/>
  <c r="J3470" i="1" l="1"/>
  <c r="S3469" i="1"/>
  <c r="F3471" i="1"/>
  <c r="O3471" i="1" s="1"/>
  <c r="R3471" i="1" s="1"/>
  <c r="J3471" i="1" l="1"/>
  <c r="S3470" i="1"/>
  <c r="F3472" i="1"/>
  <c r="J3472" i="1" s="1"/>
  <c r="F3473" i="1" l="1"/>
  <c r="O3473" i="1" s="1"/>
  <c r="R3473" i="1" s="1"/>
  <c r="O3472" i="1"/>
  <c r="R3472" i="1" s="1"/>
  <c r="S3471" i="1"/>
  <c r="J3473" i="1" l="1"/>
  <c r="S3472" i="1"/>
  <c r="F3474" i="1"/>
  <c r="J3474" i="1" s="1"/>
  <c r="O3474" i="1" l="1"/>
  <c r="R3474" i="1" s="1"/>
  <c r="S3473" i="1"/>
  <c r="F3475" i="1"/>
  <c r="O3475" i="1" s="1"/>
  <c r="R3475" i="1" s="1"/>
  <c r="J3475" i="1" l="1"/>
  <c r="F3476" i="1"/>
  <c r="O3476" i="1" s="1"/>
  <c r="R3476" i="1" s="1"/>
  <c r="S3474" i="1"/>
  <c r="J3476" i="1" l="1"/>
  <c r="S3475" i="1"/>
  <c r="F3477" i="1"/>
  <c r="O3477" i="1" s="1"/>
  <c r="R3477" i="1" s="1"/>
  <c r="J3477" i="1" l="1"/>
  <c r="S3476" i="1"/>
  <c r="F3478" i="1"/>
  <c r="O3478" i="1" s="1"/>
  <c r="R3478" i="1" s="1"/>
  <c r="S3477" i="1" l="1"/>
  <c r="J3478" i="1"/>
  <c r="F3479" i="1"/>
  <c r="J3479" i="1" s="1"/>
  <c r="S3478" i="1" l="1"/>
  <c r="F3480" i="1"/>
  <c r="O3480" i="1" s="1"/>
  <c r="R3480" i="1" s="1"/>
  <c r="O3479" i="1"/>
  <c r="R3479" i="1" s="1"/>
  <c r="S3479" i="1" l="1"/>
  <c r="F3481" i="1"/>
  <c r="J3481" i="1" s="1"/>
  <c r="J3480" i="1"/>
  <c r="O3481" i="1" l="1"/>
  <c r="R3481" i="1" s="1"/>
  <c r="F3482" i="1"/>
  <c r="J3482" i="1" s="1"/>
  <c r="S3480" i="1"/>
  <c r="F3483" i="1" l="1"/>
  <c r="O3483" i="1" s="1"/>
  <c r="O3482" i="1"/>
  <c r="R3482" i="1" s="1"/>
  <c r="S3481" i="1"/>
  <c r="P3484" i="1" l="1"/>
  <c r="R3483" i="1"/>
  <c r="F3484" i="1"/>
  <c r="J3484" i="1" s="1"/>
  <c r="J3483" i="1"/>
  <c r="S3482" i="1"/>
  <c r="O3484" i="1" l="1"/>
  <c r="S3483" i="1"/>
  <c r="F3485" i="1"/>
  <c r="O3485" i="1" s="1"/>
  <c r="P3485" i="1"/>
  <c r="P3486" i="1" s="1"/>
  <c r="P3487" i="1" s="1"/>
  <c r="P3488" i="1" s="1"/>
  <c r="P3489" i="1" s="1"/>
  <c r="P3490" i="1" s="1"/>
  <c r="P3491" i="1" s="1"/>
  <c r="P3492" i="1" s="1"/>
  <c r="P3493" i="1" s="1"/>
  <c r="P3494" i="1" s="1"/>
  <c r="P3495" i="1" s="1"/>
  <c r="P3496" i="1" s="1"/>
  <c r="P3497" i="1" s="1"/>
  <c r="P3498" i="1" s="1"/>
  <c r="P3499" i="1" s="1"/>
  <c r="P3500" i="1" s="1"/>
  <c r="P3501" i="1" s="1"/>
  <c r="P3502" i="1" s="1"/>
  <c r="P3503" i="1" s="1"/>
  <c r="P3504" i="1" s="1"/>
  <c r="P3505" i="1" s="1"/>
  <c r="P3506" i="1" s="1"/>
  <c r="P3507" i="1" s="1"/>
  <c r="P3508" i="1" s="1"/>
  <c r="P3509" i="1" s="1"/>
  <c r="P3510" i="1" s="1"/>
  <c r="P3511" i="1" s="1"/>
  <c r="P3512" i="1" s="1"/>
  <c r="P3513" i="1" s="1"/>
  <c r="Q3484" i="1"/>
  <c r="Q3485" i="1" s="1"/>
  <c r="Q3486" i="1" s="1"/>
  <c r="Q3487" i="1" s="1"/>
  <c r="Q3488" i="1" s="1"/>
  <c r="Q3489" i="1" s="1"/>
  <c r="Q3490" i="1" s="1"/>
  <c r="Q3491" i="1" s="1"/>
  <c r="Q3492" i="1" s="1"/>
  <c r="Q3493" i="1" s="1"/>
  <c r="Q3494" i="1" s="1"/>
  <c r="Q3495" i="1" s="1"/>
  <c r="Q3496" i="1" s="1"/>
  <c r="Q3497" i="1" s="1"/>
  <c r="Q3498" i="1" s="1"/>
  <c r="Q3499" i="1" s="1"/>
  <c r="Q3500" i="1" s="1"/>
  <c r="Q3501" i="1" s="1"/>
  <c r="Q3502" i="1" s="1"/>
  <c r="Q3503" i="1" s="1"/>
  <c r="Q3504" i="1" s="1"/>
  <c r="Q3505" i="1" s="1"/>
  <c r="Q3506" i="1" s="1"/>
  <c r="Q3507" i="1" s="1"/>
  <c r="Q3508" i="1" s="1"/>
  <c r="Q3509" i="1" s="1"/>
  <c r="Q3510" i="1" s="1"/>
  <c r="Q3511" i="1" s="1"/>
  <c r="Q3512" i="1" s="1"/>
  <c r="Q3513" i="1" s="1"/>
  <c r="R3485" i="1" l="1"/>
  <c r="J3485" i="1"/>
  <c r="F3486" i="1"/>
  <c r="O3486" i="1" s="1"/>
  <c r="R3486" i="1" s="1"/>
  <c r="S3484" i="1"/>
  <c r="R3484" i="1"/>
  <c r="S3485" i="1" l="1"/>
  <c r="F3487" i="1"/>
  <c r="O3487" i="1" s="1"/>
  <c r="R3487" i="1" s="1"/>
  <c r="J3486" i="1"/>
  <c r="F3488" i="1" l="1"/>
  <c r="O3488" i="1" s="1"/>
  <c r="R3488" i="1" s="1"/>
  <c r="J3487" i="1"/>
  <c r="S3486" i="1"/>
  <c r="J3488" i="1" l="1"/>
  <c r="S3487" i="1"/>
  <c r="F3489" i="1"/>
  <c r="J3489" i="1" s="1"/>
  <c r="O3489" i="1" l="1"/>
  <c r="R3489" i="1" s="1"/>
  <c r="F3490" i="1"/>
  <c r="J3490" i="1" s="1"/>
  <c r="S3488" i="1"/>
  <c r="O3490" i="1" l="1"/>
  <c r="R3490" i="1" s="1"/>
  <c r="S3489" i="1"/>
  <c r="F3491" i="1"/>
  <c r="O3491" i="1" s="1"/>
  <c r="R3491" i="1" s="1"/>
  <c r="J3491" i="1" l="1"/>
  <c r="S3490" i="1"/>
  <c r="F3492" i="1"/>
  <c r="O3492" i="1" s="1"/>
  <c r="R3492" i="1" s="1"/>
  <c r="J3492" i="1" l="1"/>
  <c r="S3491" i="1"/>
  <c r="F3493" i="1"/>
  <c r="J3493" i="1" s="1"/>
  <c r="O3493" i="1" l="1"/>
  <c r="R3493" i="1" s="1"/>
  <c r="S3492" i="1"/>
  <c r="F3494" i="1"/>
  <c r="J3494" i="1" s="1"/>
  <c r="O3494" i="1" l="1"/>
  <c r="R3494" i="1" s="1"/>
  <c r="S3493" i="1"/>
  <c r="F3495" i="1"/>
  <c r="O3495" i="1" s="1"/>
  <c r="R3495" i="1" s="1"/>
  <c r="J3495" i="1" l="1"/>
  <c r="S3494" i="1"/>
  <c r="F3496" i="1"/>
  <c r="O3496" i="1" s="1"/>
  <c r="R3496" i="1" s="1"/>
  <c r="J3496" i="1" l="1"/>
  <c r="F3497" i="1"/>
  <c r="J3497" i="1" s="1"/>
  <c r="S3495" i="1"/>
  <c r="O3497" i="1" l="1"/>
  <c r="R3497" i="1" s="1"/>
  <c r="F3498" i="1"/>
  <c r="O3498" i="1" s="1"/>
  <c r="R3498" i="1" s="1"/>
  <c r="S3496" i="1"/>
  <c r="J3498" i="1" l="1"/>
  <c r="S3497" i="1"/>
  <c r="F3499" i="1"/>
  <c r="O3499" i="1" s="1"/>
  <c r="R3499" i="1" s="1"/>
  <c r="J3499" i="1" l="1"/>
  <c r="F3500" i="1"/>
  <c r="O3500" i="1" s="1"/>
  <c r="R3500" i="1" s="1"/>
  <c r="S3498" i="1"/>
  <c r="J3500" i="1" l="1"/>
  <c r="S3499" i="1"/>
  <c r="F3501" i="1"/>
  <c r="J3501" i="1" s="1"/>
  <c r="O3501" i="1" l="1"/>
  <c r="R3501" i="1" s="1"/>
  <c r="S3500" i="1"/>
  <c r="F3502" i="1"/>
  <c r="O3502" i="1" s="1"/>
  <c r="R3502" i="1" s="1"/>
  <c r="S3501" i="1" l="1"/>
  <c r="F3503" i="1"/>
  <c r="J3503" i="1" s="1"/>
  <c r="J3502" i="1"/>
  <c r="O3503" i="1" l="1"/>
  <c r="R3503" i="1" s="1"/>
  <c r="S3502" i="1"/>
  <c r="F3504" i="1"/>
  <c r="J3504" i="1" s="1"/>
  <c r="O3504" i="1" l="1"/>
  <c r="R3504" i="1" s="1"/>
  <c r="S3503" i="1"/>
  <c r="F3505" i="1"/>
  <c r="J3505" i="1" s="1"/>
  <c r="O3505" i="1" l="1"/>
  <c r="R3505" i="1" s="1"/>
  <c r="F3506" i="1"/>
  <c r="O3506" i="1" s="1"/>
  <c r="R3506" i="1" s="1"/>
  <c r="S3504" i="1"/>
  <c r="J3506" i="1" l="1"/>
  <c r="S3505" i="1"/>
  <c r="F3507" i="1"/>
  <c r="J3507" i="1" s="1"/>
  <c r="O3507" i="1" l="1"/>
  <c r="R3507" i="1" s="1"/>
  <c r="S3506" i="1"/>
  <c r="F3508" i="1"/>
  <c r="O3508" i="1" s="1"/>
  <c r="R3508" i="1" s="1"/>
  <c r="S3507" i="1" l="1"/>
  <c r="J3508" i="1"/>
  <c r="F3509" i="1"/>
  <c r="O3509" i="1" s="1"/>
  <c r="R3509" i="1" s="1"/>
  <c r="S3508" i="1" l="1"/>
  <c r="J3509" i="1"/>
  <c r="F3510" i="1"/>
  <c r="O3510" i="1" s="1"/>
  <c r="R3510" i="1" s="1"/>
  <c r="J3510" i="1" l="1"/>
  <c r="S3509" i="1"/>
  <c r="F3511" i="1"/>
  <c r="J3511" i="1" s="1"/>
  <c r="O3511" i="1" l="1"/>
  <c r="R3511" i="1" s="1"/>
  <c r="S3510" i="1"/>
  <c r="F3512" i="1"/>
  <c r="J3512" i="1" s="1"/>
  <c r="O3512" i="1" l="1"/>
  <c r="R3512" i="1" s="1"/>
  <c r="S3511" i="1"/>
  <c r="F3513" i="1"/>
  <c r="O3513" i="1" s="1"/>
  <c r="P3514" i="1" l="1"/>
  <c r="R3513" i="1"/>
  <c r="J3513" i="1"/>
  <c r="F3514" i="1"/>
  <c r="J3514" i="1" s="1"/>
  <c r="S3512" i="1"/>
  <c r="O3514" i="1" l="1"/>
  <c r="S3513" i="1"/>
  <c r="F3515" i="1"/>
  <c r="O3515" i="1" s="1"/>
  <c r="P3515" i="1"/>
  <c r="P3516" i="1" s="1"/>
  <c r="P3517" i="1" s="1"/>
  <c r="P3518" i="1" s="1"/>
  <c r="P3519" i="1" s="1"/>
  <c r="P3520" i="1" s="1"/>
  <c r="P3521" i="1" s="1"/>
  <c r="P3522" i="1" s="1"/>
  <c r="P3523" i="1" s="1"/>
  <c r="P3524" i="1" s="1"/>
  <c r="P3525" i="1" s="1"/>
  <c r="P3526" i="1" s="1"/>
  <c r="P3527" i="1" s="1"/>
  <c r="P3528" i="1" s="1"/>
  <c r="P3529" i="1" s="1"/>
  <c r="P3530" i="1" s="1"/>
  <c r="P3531" i="1" s="1"/>
  <c r="P3532" i="1" s="1"/>
  <c r="P3533" i="1" s="1"/>
  <c r="P3534" i="1" s="1"/>
  <c r="P3535" i="1" s="1"/>
  <c r="P3536" i="1" s="1"/>
  <c r="P3537" i="1" s="1"/>
  <c r="P3538" i="1" s="1"/>
  <c r="P3539" i="1" s="1"/>
  <c r="P3540" i="1" s="1"/>
  <c r="P3541" i="1" s="1"/>
  <c r="P3542" i="1" s="1"/>
  <c r="P3543" i="1" s="1"/>
  <c r="P3544" i="1" s="1"/>
  <c r="Q3514" i="1"/>
  <c r="Q3515" i="1" s="1"/>
  <c r="Q3516" i="1" s="1"/>
  <c r="Q3517" i="1" s="1"/>
  <c r="Q3518" i="1" s="1"/>
  <c r="Q3519" i="1" s="1"/>
  <c r="Q3520" i="1" s="1"/>
  <c r="Q3521" i="1" s="1"/>
  <c r="Q3522" i="1" s="1"/>
  <c r="Q3523" i="1" s="1"/>
  <c r="Q3524" i="1" s="1"/>
  <c r="Q3525" i="1" s="1"/>
  <c r="Q3526" i="1" s="1"/>
  <c r="Q3527" i="1" s="1"/>
  <c r="Q3528" i="1" s="1"/>
  <c r="Q3529" i="1" s="1"/>
  <c r="Q3530" i="1" s="1"/>
  <c r="Q3531" i="1" s="1"/>
  <c r="Q3532" i="1" s="1"/>
  <c r="Q3533" i="1" s="1"/>
  <c r="Q3534" i="1" s="1"/>
  <c r="Q3535" i="1" s="1"/>
  <c r="Q3536" i="1" s="1"/>
  <c r="Q3537" i="1" s="1"/>
  <c r="Q3538" i="1" s="1"/>
  <c r="Q3539" i="1" s="1"/>
  <c r="Q3540" i="1" s="1"/>
  <c r="Q3541" i="1" s="1"/>
  <c r="Q3542" i="1" s="1"/>
  <c r="Q3543" i="1" s="1"/>
  <c r="Q3544" i="1" s="1"/>
  <c r="R3515" i="1" l="1"/>
  <c r="J3515" i="1"/>
  <c r="S3514" i="1"/>
  <c r="F3516" i="1"/>
  <c r="O3516" i="1" s="1"/>
  <c r="R3516" i="1" s="1"/>
  <c r="R3514" i="1"/>
  <c r="J3516" i="1" l="1"/>
  <c r="S3515" i="1"/>
  <c r="F3517" i="1"/>
  <c r="J3517" i="1" s="1"/>
  <c r="O3517" i="1" l="1"/>
  <c r="R3517" i="1" s="1"/>
  <c r="F3518" i="1"/>
  <c r="J3518" i="1" s="1"/>
  <c r="S3516" i="1"/>
  <c r="O3518" i="1" l="1"/>
  <c r="R3518" i="1" s="1"/>
  <c r="S3517" i="1"/>
  <c r="F3519" i="1"/>
  <c r="J3519" i="1" s="1"/>
  <c r="O3519" i="1" l="1"/>
  <c r="R3519" i="1" s="1"/>
  <c r="S3518" i="1"/>
  <c r="F3520" i="1"/>
  <c r="J3520" i="1" s="1"/>
  <c r="O3520" i="1" l="1"/>
  <c r="R3520" i="1" s="1"/>
  <c r="F3521" i="1"/>
  <c r="J3521" i="1" s="1"/>
  <c r="S3519" i="1"/>
  <c r="O3521" i="1" l="1"/>
  <c r="R3521" i="1" s="1"/>
  <c r="S3520" i="1"/>
  <c r="F3522" i="1"/>
  <c r="J3522" i="1" s="1"/>
  <c r="O3522" i="1" l="1"/>
  <c r="R3522" i="1" s="1"/>
  <c r="F3523" i="1"/>
  <c r="J3523" i="1" s="1"/>
  <c r="S3521" i="1"/>
  <c r="O3523" i="1" l="1"/>
  <c r="R3523" i="1" s="1"/>
  <c r="S3522" i="1"/>
  <c r="F3524" i="1"/>
  <c r="J3524" i="1" s="1"/>
  <c r="O3524" i="1" l="1"/>
  <c r="R3524" i="1" s="1"/>
  <c r="S3523" i="1"/>
  <c r="F3525" i="1"/>
  <c r="O3525" i="1" s="1"/>
  <c r="R3525" i="1" s="1"/>
  <c r="S3524" i="1" l="1"/>
  <c r="J3525" i="1"/>
  <c r="F3526" i="1"/>
  <c r="O3526" i="1" s="1"/>
  <c r="R3526" i="1" s="1"/>
  <c r="J3526" i="1" l="1"/>
  <c r="S3525" i="1"/>
  <c r="F3527" i="1"/>
  <c r="J3527" i="1" s="1"/>
  <c r="O3527" i="1" l="1"/>
  <c r="R3527" i="1" s="1"/>
  <c r="S3526" i="1"/>
  <c r="F3528" i="1"/>
  <c r="J3528" i="1" s="1"/>
  <c r="O3528" i="1" l="1"/>
  <c r="R3528" i="1" s="1"/>
  <c r="F3529" i="1"/>
  <c r="J3529" i="1" s="1"/>
  <c r="S3527" i="1"/>
  <c r="O3529" i="1" l="1"/>
  <c r="R3529" i="1" s="1"/>
  <c r="S3528" i="1"/>
  <c r="F3530" i="1"/>
  <c r="J3530" i="1" s="1"/>
  <c r="O3530" i="1" l="1"/>
  <c r="R3530" i="1" s="1"/>
  <c r="F3531" i="1"/>
  <c r="J3531" i="1" s="1"/>
  <c r="S3529" i="1"/>
  <c r="O3531" i="1" l="1"/>
  <c r="R3531" i="1" s="1"/>
  <c r="S3530" i="1"/>
  <c r="F3532" i="1"/>
  <c r="O3532" i="1" s="1"/>
  <c r="R3532" i="1" s="1"/>
  <c r="J3532" i="1" l="1"/>
  <c r="S3531" i="1"/>
  <c r="F3533" i="1"/>
  <c r="J3533" i="1" s="1"/>
  <c r="O3533" i="1" l="1"/>
  <c r="R3533" i="1" s="1"/>
  <c r="F3534" i="1"/>
  <c r="J3534" i="1" s="1"/>
  <c r="S3532" i="1"/>
  <c r="O3534" i="1" l="1"/>
  <c r="R3534" i="1" s="1"/>
  <c r="S3533" i="1"/>
  <c r="F3535" i="1"/>
  <c r="J3535" i="1" s="1"/>
  <c r="O3535" i="1" l="1"/>
  <c r="R3535" i="1" s="1"/>
  <c r="S3534" i="1"/>
  <c r="F3536" i="1"/>
  <c r="J3536" i="1" s="1"/>
  <c r="O3536" i="1" l="1"/>
  <c r="R3536" i="1" s="1"/>
  <c r="F3537" i="1"/>
  <c r="J3537" i="1" s="1"/>
  <c r="S3535" i="1"/>
  <c r="O3537" i="1" l="1"/>
  <c r="R3537" i="1" s="1"/>
  <c r="S3536" i="1"/>
  <c r="F3538" i="1"/>
  <c r="J3538" i="1" s="1"/>
  <c r="O3538" i="1" l="1"/>
  <c r="R3538" i="1" s="1"/>
  <c r="F3539" i="1"/>
  <c r="J3539" i="1" s="1"/>
  <c r="S3537" i="1"/>
  <c r="O3539" i="1" l="1"/>
  <c r="R3539" i="1" s="1"/>
  <c r="S3538" i="1"/>
  <c r="F3540" i="1"/>
  <c r="O3540" i="1" s="1"/>
  <c r="R3540" i="1" s="1"/>
  <c r="S3539" i="1" l="1"/>
  <c r="J3540" i="1"/>
  <c r="F3541" i="1"/>
  <c r="O3541" i="1" s="1"/>
  <c r="R3541" i="1" s="1"/>
  <c r="J3541" i="1" l="1"/>
  <c r="S3540" i="1"/>
  <c r="F3542" i="1"/>
  <c r="J3542" i="1" s="1"/>
  <c r="O3542" i="1" l="1"/>
  <c r="R3542" i="1" s="1"/>
  <c r="F3543" i="1"/>
  <c r="J3543" i="1" s="1"/>
  <c r="S3541" i="1"/>
  <c r="O3543" i="1" l="1"/>
  <c r="R3543" i="1" s="1"/>
  <c r="F3544" i="1"/>
  <c r="J3544" i="1" s="1"/>
  <c r="S3542" i="1"/>
  <c r="O3544" i="1" l="1"/>
  <c r="P3545" i="1" s="1"/>
  <c r="F3545" i="1"/>
  <c r="J3545" i="1" s="1"/>
  <c r="S3543" i="1"/>
  <c r="R3544" i="1" l="1"/>
  <c r="O3545" i="1"/>
  <c r="F3546" i="1"/>
  <c r="J3546" i="1" s="1"/>
  <c r="P3546" i="1"/>
  <c r="P3547" i="1" s="1"/>
  <c r="P3548" i="1" s="1"/>
  <c r="P3549" i="1" s="1"/>
  <c r="P3550" i="1" s="1"/>
  <c r="P3551" i="1" s="1"/>
  <c r="P3552" i="1" s="1"/>
  <c r="P3553" i="1" s="1"/>
  <c r="P3554" i="1" s="1"/>
  <c r="P3555" i="1" s="1"/>
  <c r="P3556" i="1" s="1"/>
  <c r="P3557" i="1" s="1"/>
  <c r="P3558" i="1" s="1"/>
  <c r="P3559" i="1" s="1"/>
  <c r="P3560" i="1" s="1"/>
  <c r="P3561" i="1" s="1"/>
  <c r="P3562" i="1" s="1"/>
  <c r="P3563" i="1" s="1"/>
  <c r="P3564" i="1" s="1"/>
  <c r="P3565" i="1" s="1"/>
  <c r="P3566" i="1" s="1"/>
  <c r="P3567" i="1" s="1"/>
  <c r="P3568" i="1" s="1"/>
  <c r="P3569" i="1" s="1"/>
  <c r="P3570" i="1" s="1"/>
  <c r="P3571" i="1" s="1"/>
  <c r="P3572" i="1" s="1"/>
  <c r="P3573" i="1" s="1"/>
  <c r="P3574" i="1" s="1"/>
  <c r="Q3545" i="1"/>
  <c r="Q3546" i="1" s="1"/>
  <c r="Q3547" i="1" s="1"/>
  <c r="Q3548" i="1" s="1"/>
  <c r="Q3549" i="1" s="1"/>
  <c r="Q3550" i="1" s="1"/>
  <c r="Q3551" i="1" s="1"/>
  <c r="Q3552" i="1" s="1"/>
  <c r="Q3553" i="1" s="1"/>
  <c r="Q3554" i="1" s="1"/>
  <c r="Q3555" i="1" s="1"/>
  <c r="Q3556" i="1" s="1"/>
  <c r="Q3557" i="1" s="1"/>
  <c r="Q3558" i="1" s="1"/>
  <c r="Q3559" i="1" s="1"/>
  <c r="Q3560" i="1" s="1"/>
  <c r="Q3561" i="1" s="1"/>
  <c r="Q3562" i="1" s="1"/>
  <c r="Q3563" i="1" s="1"/>
  <c r="Q3564" i="1" s="1"/>
  <c r="Q3565" i="1" s="1"/>
  <c r="Q3566" i="1" s="1"/>
  <c r="Q3567" i="1" s="1"/>
  <c r="Q3568" i="1" s="1"/>
  <c r="Q3569" i="1" s="1"/>
  <c r="Q3570" i="1" s="1"/>
  <c r="Q3571" i="1" s="1"/>
  <c r="Q3572" i="1" s="1"/>
  <c r="Q3573" i="1" s="1"/>
  <c r="Q3574" i="1" s="1"/>
  <c r="S3544" i="1"/>
  <c r="O3546" i="1" l="1"/>
  <c r="R3546" i="1" s="1"/>
  <c r="R3545" i="1"/>
  <c r="F3547" i="1"/>
  <c r="J3547" i="1" s="1"/>
  <c r="S3545" i="1"/>
  <c r="O3547" i="1" l="1"/>
  <c r="R3547" i="1" s="1"/>
  <c r="S3546" i="1"/>
  <c r="F3548" i="1"/>
  <c r="J3548" i="1" s="1"/>
  <c r="S3547" i="1" l="1"/>
  <c r="F3549" i="1"/>
  <c r="J3549" i="1" s="1"/>
  <c r="O3548" i="1"/>
  <c r="R3548" i="1" s="1"/>
  <c r="O3549" i="1" l="1"/>
  <c r="R3549" i="1" s="1"/>
  <c r="S3548" i="1"/>
  <c r="F3550" i="1"/>
  <c r="J3550" i="1" s="1"/>
  <c r="O3550" i="1" l="1"/>
  <c r="R3550" i="1" s="1"/>
  <c r="S3549" i="1"/>
  <c r="F3551" i="1"/>
  <c r="J3551" i="1" s="1"/>
  <c r="O3551" i="1" l="1"/>
  <c r="R3551" i="1" s="1"/>
  <c r="F3552" i="1"/>
  <c r="J3552" i="1" s="1"/>
  <c r="S3550" i="1"/>
  <c r="O3552" i="1" l="1"/>
  <c r="R3552" i="1" s="1"/>
  <c r="S3551" i="1"/>
  <c r="F3553" i="1"/>
  <c r="O3553" i="1" s="1"/>
  <c r="R3553" i="1" s="1"/>
  <c r="J3553" i="1" l="1"/>
  <c r="S3552" i="1"/>
  <c r="F3554" i="1"/>
  <c r="O3554" i="1" s="1"/>
  <c r="R3554" i="1" s="1"/>
  <c r="J3554" i="1" l="1"/>
  <c r="S3553" i="1"/>
  <c r="F3555" i="1"/>
  <c r="O3555" i="1" s="1"/>
  <c r="R3555" i="1" s="1"/>
  <c r="J3555" i="1" l="1"/>
  <c r="S3554" i="1"/>
  <c r="F3556" i="1"/>
  <c r="J3556" i="1" s="1"/>
  <c r="O3556" i="1" l="1"/>
  <c r="R3556" i="1" s="1"/>
  <c r="F3557" i="1"/>
  <c r="J3557" i="1" s="1"/>
  <c r="S3555" i="1"/>
  <c r="O3557" i="1" l="1"/>
  <c r="R3557" i="1" s="1"/>
  <c r="S3556" i="1"/>
  <c r="F3558" i="1"/>
  <c r="O3558" i="1" s="1"/>
  <c r="R3558" i="1" s="1"/>
  <c r="J3558" i="1" l="1"/>
  <c r="F3559" i="1"/>
  <c r="J3559" i="1" s="1"/>
  <c r="S3557" i="1"/>
  <c r="O3559" i="1" l="1"/>
  <c r="R3559" i="1" s="1"/>
  <c r="S3558" i="1"/>
  <c r="F3560" i="1"/>
  <c r="J3560" i="1" s="1"/>
  <c r="O3560" i="1" l="1"/>
  <c r="R3560" i="1" s="1"/>
  <c r="F3561" i="1"/>
  <c r="O3561" i="1" s="1"/>
  <c r="R3561" i="1" s="1"/>
  <c r="S3559" i="1"/>
  <c r="J3561" i="1" l="1"/>
  <c r="F3562" i="1"/>
  <c r="J3562" i="1" s="1"/>
  <c r="S3560" i="1"/>
  <c r="O3562" i="1" l="1"/>
  <c r="R3562" i="1" s="1"/>
  <c r="F3563" i="1"/>
  <c r="J3563" i="1" s="1"/>
  <c r="S3561" i="1"/>
  <c r="O3563" i="1" l="1"/>
  <c r="R3563" i="1" s="1"/>
  <c r="S3562" i="1"/>
  <c r="F3564" i="1"/>
  <c r="O3564" i="1" s="1"/>
  <c r="R3564" i="1" s="1"/>
  <c r="S3563" i="1" l="1"/>
  <c r="J3564" i="1"/>
  <c r="F3565" i="1"/>
  <c r="O3565" i="1" s="1"/>
  <c r="R3565" i="1" s="1"/>
  <c r="S3564" i="1" l="1"/>
  <c r="J3565" i="1"/>
  <c r="F3566" i="1"/>
  <c r="J3566" i="1" s="1"/>
  <c r="O3566" i="1" l="1"/>
  <c r="R3566" i="1" s="1"/>
  <c r="F3567" i="1"/>
  <c r="J3567" i="1" s="1"/>
  <c r="S3565" i="1"/>
  <c r="O3567" i="1" l="1"/>
  <c r="R3567" i="1" s="1"/>
  <c r="S3566" i="1"/>
  <c r="F3568" i="1"/>
  <c r="J3568" i="1" s="1"/>
  <c r="O3568" i="1" l="1"/>
  <c r="R3568" i="1" s="1"/>
  <c r="F3569" i="1"/>
  <c r="J3569" i="1" s="1"/>
  <c r="S3567" i="1"/>
  <c r="O3569" i="1" l="1"/>
  <c r="R3569" i="1" s="1"/>
  <c r="S3568" i="1"/>
  <c r="F3570" i="1"/>
  <c r="J3570" i="1" s="1"/>
  <c r="O3570" i="1" l="1"/>
  <c r="R3570" i="1" s="1"/>
  <c r="S3569" i="1"/>
  <c r="F3571" i="1"/>
  <c r="J3571" i="1" s="1"/>
  <c r="O3571" i="1" l="1"/>
  <c r="R3571" i="1" s="1"/>
  <c r="F3572" i="1"/>
  <c r="J3572" i="1" s="1"/>
  <c r="S3570" i="1"/>
  <c r="O3572" i="1" l="1"/>
  <c r="R3572" i="1" s="1"/>
  <c r="S3571" i="1"/>
  <c r="F3573" i="1"/>
  <c r="J3573" i="1" s="1"/>
  <c r="O3573" i="1" l="1"/>
  <c r="R3573" i="1" s="1"/>
  <c r="S3572" i="1"/>
  <c r="F3574" i="1"/>
  <c r="J3574" i="1" s="1"/>
  <c r="O3574" i="1" l="1"/>
  <c r="R3574" i="1" s="1"/>
  <c r="S3573" i="1"/>
  <c r="F3575" i="1"/>
  <c r="J3575" i="1" s="1"/>
  <c r="P3575" i="1" l="1"/>
  <c r="Q3575" i="1" s="1"/>
  <c r="Q3576" i="1" s="1"/>
  <c r="Q3577" i="1" s="1"/>
  <c r="Q3578" i="1" s="1"/>
  <c r="Q3579" i="1" s="1"/>
  <c r="Q3580" i="1" s="1"/>
  <c r="Q3581" i="1" s="1"/>
  <c r="Q3582" i="1" s="1"/>
  <c r="Q3583" i="1" s="1"/>
  <c r="Q3584" i="1" s="1"/>
  <c r="Q3585" i="1" s="1"/>
  <c r="Q3586" i="1" s="1"/>
  <c r="Q3587" i="1" s="1"/>
  <c r="Q3588" i="1" s="1"/>
  <c r="Q3589" i="1" s="1"/>
  <c r="Q3590" i="1" s="1"/>
  <c r="Q3591" i="1" s="1"/>
  <c r="Q3592" i="1" s="1"/>
  <c r="Q3593" i="1" s="1"/>
  <c r="Q3594" i="1" s="1"/>
  <c r="Q3595" i="1" s="1"/>
  <c r="Q3596" i="1" s="1"/>
  <c r="Q3597" i="1" s="1"/>
  <c r="Q3598" i="1" s="1"/>
  <c r="Q3599" i="1" s="1"/>
  <c r="Q3600" i="1" s="1"/>
  <c r="Q3601" i="1" s="1"/>
  <c r="Q3602" i="1" s="1"/>
  <c r="Q3603" i="1" s="1"/>
  <c r="Q3604" i="1" s="1"/>
  <c r="Q3605" i="1" s="1"/>
  <c r="F3576" i="1"/>
  <c r="J3576" i="1" s="1"/>
  <c r="S3574" i="1"/>
  <c r="O3575" i="1"/>
  <c r="P3576" i="1" l="1"/>
  <c r="P3577" i="1" s="1"/>
  <c r="P3578" i="1" s="1"/>
  <c r="P3579" i="1" s="1"/>
  <c r="P3580" i="1" s="1"/>
  <c r="P3581" i="1" s="1"/>
  <c r="P3582" i="1" s="1"/>
  <c r="P3583" i="1" s="1"/>
  <c r="P3584" i="1" s="1"/>
  <c r="P3585" i="1" s="1"/>
  <c r="P3586" i="1" s="1"/>
  <c r="P3587" i="1" s="1"/>
  <c r="P3588" i="1" s="1"/>
  <c r="P3589" i="1" s="1"/>
  <c r="P3590" i="1" s="1"/>
  <c r="P3591" i="1" s="1"/>
  <c r="P3592" i="1" s="1"/>
  <c r="P3593" i="1" s="1"/>
  <c r="P3594" i="1" s="1"/>
  <c r="P3595" i="1" s="1"/>
  <c r="P3596" i="1" s="1"/>
  <c r="P3597" i="1" s="1"/>
  <c r="P3598" i="1" s="1"/>
  <c r="P3599" i="1" s="1"/>
  <c r="P3600" i="1" s="1"/>
  <c r="P3601" i="1" s="1"/>
  <c r="P3602" i="1" s="1"/>
  <c r="P3603" i="1" s="1"/>
  <c r="P3604" i="1" s="1"/>
  <c r="P3605" i="1" s="1"/>
  <c r="O3576" i="1"/>
  <c r="R3576" i="1" s="1"/>
  <c r="S3575" i="1"/>
  <c r="F3577" i="1"/>
  <c r="J3577" i="1" s="1"/>
  <c r="R3575" i="1"/>
  <c r="O3577" i="1" l="1"/>
  <c r="R3577" i="1" s="1"/>
  <c r="S3576" i="1"/>
  <c r="F3578" i="1"/>
  <c r="J3578" i="1" s="1"/>
  <c r="O3578" i="1" l="1"/>
  <c r="R3578" i="1" s="1"/>
  <c r="S3577" i="1"/>
  <c r="F3579" i="1"/>
  <c r="O3579" i="1" s="1"/>
  <c r="R3579" i="1" s="1"/>
  <c r="J3579" i="1" l="1"/>
  <c r="S3578" i="1"/>
  <c r="F3580" i="1"/>
  <c r="J3580" i="1" s="1"/>
  <c r="O3580" i="1" l="1"/>
  <c r="R3580" i="1" s="1"/>
  <c r="S3579" i="1"/>
  <c r="F3581" i="1"/>
  <c r="J3581" i="1" s="1"/>
  <c r="O3581" i="1" l="1"/>
  <c r="R3581" i="1" s="1"/>
  <c r="S3580" i="1"/>
  <c r="F3582" i="1"/>
  <c r="J3582" i="1" s="1"/>
  <c r="O3582" i="1" l="1"/>
  <c r="R3582" i="1" s="1"/>
  <c r="S3581" i="1"/>
  <c r="F3583" i="1"/>
  <c r="J3583" i="1" s="1"/>
  <c r="O3583" i="1" l="1"/>
  <c r="R3583" i="1" s="1"/>
  <c r="S3582" i="1"/>
  <c r="F3584" i="1"/>
  <c r="J3584" i="1" s="1"/>
  <c r="O3584" i="1" l="1"/>
  <c r="R3584" i="1" s="1"/>
  <c r="S3583" i="1"/>
  <c r="F3585" i="1"/>
  <c r="J3585" i="1" s="1"/>
  <c r="O3585" i="1" l="1"/>
  <c r="R3585" i="1" s="1"/>
  <c r="F3586" i="1"/>
  <c r="J3586" i="1" s="1"/>
  <c r="S3584" i="1"/>
  <c r="S3585" i="1" l="1"/>
  <c r="O3586" i="1"/>
  <c r="R3586" i="1" s="1"/>
  <c r="F3587" i="1"/>
  <c r="J3587" i="1" s="1"/>
  <c r="O3587" i="1" l="1"/>
  <c r="R3587" i="1" s="1"/>
  <c r="F3588" i="1"/>
  <c r="O3588" i="1" s="1"/>
  <c r="R3588" i="1" s="1"/>
  <c r="S3586" i="1"/>
  <c r="J3588" i="1" l="1"/>
  <c r="S3587" i="1"/>
  <c r="F3589" i="1"/>
  <c r="J3589" i="1" s="1"/>
  <c r="O3589" i="1" l="1"/>
  <c r="R3589" i="1" s="1"/>
  <c r="F3590" i="1"/>
  <c r="J3590" i="1" s="1"/>
  <c r="S3588" i="1"/>
  <c r="O3590" i="1" l="1"/>
  <c r="R3590" i="1" s="1"/>
  <c r="S3589" i="1"/>
  <c r="F3591" i="1"/>
  <c r="J3591" i="1" s="1"/>
  <c r="O3591" i="1" l="1"/>
  <c r="R3591" i="1" s="1"/>
  <c r="F3592" i="1"/>
  <c r="J3592" i="1" s="1"/>
  <c r="S3590" i="1"/>
  <c r="O3592" i="1" l="1"/>
  <c r="R3592" i="1" s="1"/>
  <c r="S3591" i="1"/>
  <c r="F3593" i="1"/>
  <c r="O3593" i="1" s="1"/>
  <c r="R3593" i="1" s="1"/>
  <c r="J3593" i="1" l="1"/>
  <c r="S3592" i="1"/>
  <c r="F3594" i="1"/>
  <c r="O3594" i="1" s="1"/>
  <c r="R3594" i="1" s="1"/>
  <c r="J3594" i="1" l="1"/>
  <c r="S3593" i="1"/>
  <c r="F3595" i="1"/>
  <c r="O3595" i="1" s="1"/>
  <c r="R3595" i="1" s="1"/>
  <c r="S3594" i="1" l="1"/>
  <c r="J3595" i="1"/>
  <c r="F3596" i="1"/>
  <c r="O3596" i="1" s="1"/>
  <c r="R3596" i="1" s="1"/>
  <c r="J3596" i="1" l="1"/>
  <c r="S3595" i="1"/>
  <c r="F3597" i="1"/>
  <c r="J3597" i="1" s="1"/>
  <c r="O3597" i="1" l="1"/>
  <c r="R3597" i="1" s="1"/>
  <c r="S3596" i="1"/>
  <c r="F3598" i="1"/>
  <c r="J3598" i="1" s="1"/>
  <c r="O3598" i="1" l="1"/>
  <c r="R3598" i="1" s="1"/>
  <c r="S3597" i="1"/>
  <c r="F3599" i="1"/>
  <c r="J3599" i="1" s="1"/>
  <c r="O3599" i="1" l="1"/>
  <c r="R3599" i="1" s="1"/>
  <c r="S3598" i="1"/>
  <c r="F3600" i="1"/>
  <c r="J3600" i="1" s="1"/>
  <c r="O3600" i="1" l="1"/>
  <c r="R3600" i="1" s="1"/>
  <c r="S3599" i="1"/>
  <c r="F3601" i="1"/>
  <c r="J3601" i="1" s="1"/>
  <c r="O3601" i="1" l="1"/>
  <c r="R3601" i="1" s="1"/>
  <c r="S3600" i="1"/>
  <c r="F3602" i="1"/>
  <c r="J3602" i="1" s="1"/>
  <c r="O3602" i="1" l="1"/>
  <c r="R3602" i="1" s="1"/>
  <c r="S3601" i="1"/>
  <c r="F3603" i="1"/>
  <c r="O3603" i="1" s="1"/>
  <c r="R3603" i="1" s="1"/>
  <c r="J3603" i="1" l="1"/>
  <c r="S3602" i="1"/>
  <c r="F3604" i="1"/>
  <c r="J3604" i="1" s="1"/>
  <c r="O3604" i="1" l="1"/>
  <c r="R3604" i="1" s="1"/>
  <c r="S3603" i="1"/>
  <c r="F3605" i="1"/>
  <c r="J3605" i="1" s="1"/>
  <c r="O3605" i="1" l="1"/>
  <c r="P3606" i="1" s="1"/>
  <c r="S3604" i="1"/>
  <c r="F3606" i="1"/>
  <c r="J3606" i="1" s="1"/>
  <c r="R3605" i="1" l="1"/>
  <c r="P3607" i="1"/>
  <c r="P3608" i="1" s="1"/>
  <c r="P3609" i="1" s="1"/>
  <c r="P3610" i="1" s="1"/>
  <c r="P3611" i="1" s="1"/>
  <c r="P3612" i="1" s="1"/>
  <c r="P3613" i="1" s="1"/>
  <c r="P3614" i="1" s="1"/>
  <c r="P3615" i="1" s="1"/>
  <c r="P3616" i="1" s="1"/>
  <c r="P3617" i="1" s="1"/>
  <c r="P3618" i="1" s="1"/>
  <c r="P3619" i="1" s="1"/>
  <c r="P3620" i="1" s="1"/>
  <c r="P3621" i="1" s="1"/>
  <c r="P3622" i="1" s="1"/>
  <c r="P3623" i="1" s="1"/>
  <c r="P3624" i="1" s="1"/>
  <c r="P3625" i="1" s="1"/>
  <c r="P3626" i="1" s="1"/>
  <c r="P3627" i="1" s="1"/>
  <c r="P3628" i="1" s="1"/>
  <c r="P3629" i="1" s="1"/>
  <c r="P3630" i="1" s="1"/>
  <c r="P3631" i="1" s="1"/>
  <c r="P3632" i="1" s="1"/>
  <c r="P3633" i="1" s="1"/>
  <c r="P3634" i="1" s="1"/>
  <c r="P3635" i="1" s="1"/>
  <c r="P3636" i="1" s="1"/>
  <c r="Q3606" i="1"/>
  <c r="Q3607" i="1" s="1"/>
  <c r="Q3608" i="1" s="1"/>
  <c r="Q3609" i="1" s="1"/>
  <c r="Q3610" i="1" s="1"/>
  <c r="Q3611" i="1" s="1"/>
  <c r="Q3612" i="1" s="1"/>
  <c r="Q3613" i="1" s="1"/>
  <c r="Q3614" i="1" s="1"/>
  <c r="Q3615" i="1" s="1"/>
  <c r="Q3616" i="1" s="1"/>
  <c r="Q3617" i="1" s="1"/>
  <c r="Q3618" i="1" s="1"/>
  <c r="Q3619" i="1" s="1"/>
  <c r="Q3620" i="1" s="1"/>
  <c r="Q3621" i="1" s="1"/>
  <c r="Q3622" i="1" s="1"/>
  <c r="Q3623" i="1" s="1"/>
  <c r="Q3624" i="1" s="1"/>
  <c r="Q3625" i="1" s="1"/>
  <c r="Q3626" i="1" s="1"/>
  <c r="Q3627" i="1" s="1"/>
  <c r="Q3628" i="1" s="1"/>
  <c r="Q3629" i="1" s="1"/>
  <c r="Q3630" i="1" s="1"/>
  <c r="Q3631" i="1" s="1"/>
  <c r="Q3632" i="1" s="1"/>
  <c r="Q3633" i="1" s="1"/>
  <c r="Q3634" i="1" s="1"/>
  <c r="Q3635" i="1" s="1"/>
  <c r="Q3636" i="1" s="1"/>
  <c r="F3607" i="1"/>
  <c r="J3607" i="1" s="1"/>
  <c r="S3605" i="1"/>
  <c r="O3606" i="1"/>
  <c r="R3606" i="1" l="1"/>
  <c r="O3607" i="1"/>
  <c r="R3607" i="1" s="1"/>
  <c r="S3606" i="1"/>
  <c r="F3608" i="1"/>
  <c r="J3608" i="1" s="1"/>
  <c r="O3608" i="1" l="1"/>
  <c r="R3608" i="1" s="1"/>
  <c r="S3607" i="1"/>
  <c r="F3609" i="1"/>
  <c r="J3609" i="1" s="1"/>
  <c r="F3610" i="1" l="1"/>
  <c r="J3610" i="1" s="1"/>
  <c r="O3609" i="1"/>
  <c r="R3609" i="1" s="1"/>
  <c r="S3608" i="1"/>
  <c r="O3610" i="1" l="1"/>
  <c r="R3610" i="1" s="1"/>
  <c r="F3611" i="1"/>
  <c r="J3611" i="1" s="1"/>
  <c r="S3609" i="1"/>
  <c r="O3611" i="1" l="1"/>
  <c r="R3611" i="1" s="1"/>
  <c r="S3610" i="1"/>
  <c r="F3612" i="1"/>
  <c r="O3612" i="1" s="1"/>
  <c r="R3612" i="1" s="1"/>
  <c r="J3612" i="1" l="1"/>
  <c r="F3613" i="1"/>
  <c r="J3613" i="1" s="1"/>
  <c r="S3611" i="1"/>
  <c r="O3613" i="1" l="1"/>
  <c r="R3613" i="1" s="1"/>
  <c r="S3612" i="1"/>
  <c r="F3614" i="1"/>
  <c r="J3614" i="1" s="1"/>
  <c r="O3614" i="1" l="1"/>
  <c r="R3614" i="1" s="1"/>
  <c r="S3613" i="1"/>
  <c r="F3615" i="1"/>
  <c r="J3615" i="1" s="1"/>
  <c r="O3615" i="1" l="1"/>
  <c r="R3615" i="1" s="1"/>
  <c r="S3614" i="1"/>
  <c r="F3616" i="1"/>
  <c r="J3616" i="1" s="1"/>
  <c r="O3616" i="1" l="1"/>
  <c r="R3616" i="1" s="1"/>
  <c r="F3617" i="1"/>
  <c r="J3617" i="1" s="1"/>
  <c r="S3615" i="1"/>
  <c r="O3617" i="1" l="1"/>
  <c r="R3617" i="1" s="1"/>
  <c r="S3616" i="1"/>
  <c r="F3618" i="1"/>
  <c r="J3618" i="1" s="1"/>
  <c r="O3618" i="1" l="1"/>
  <c r="R3618" i="1" s="1"/>
  <c r="S3617" i="1"/>
  <c r="F3619" i="1"/>
  <c r="J3619" i="1" s="1"/>
  <c r="O3619" i="1" l="1"/>
  <c r="R3619" i="1" s="1"/>
  <c r="S3618" i="1"/>
  <c r="F3620" i="1"/>
  <c r="J3620" i="1" s="1"/>
  <c r="O3620" i="1" l="1"/>
  <c r="R3620" i="1" s="1"/>
  <c r="S3619" i="1"/>
  <c r="F3621" i="1"/>
  <c r="O3621" i="1" s="1"/>
  <c r="R3621" i="1" s="1"/>
  <c r="J3621" i="1" l="1"/>
  <c r="S3620" i="1"/>
  <c r="F3622" i="1"/>
  <c r="J3622" i="1" s="1"/>
  <c r="O3622" i="1" l="1"/>
  <c r="R3622" i="1" s="1"/>
  <c r="S3621" i="1"/>
  <c r="F3623" i="1"/>
  <c r="J3623" i="1" s="1"/>
  <c r="O3623" i="1" l="1"/>
  <c r="R3623" i="1" s="1"/>
  <c r="S3622" i="1"/>
  <c r="F3624" i="1"/>
  <c r="J3624" i="1" s="1"/>
  <c r="O3624" i="1" l="1"/>
  <c r="R3624" i="1" s="1"/>
  <c r="F3625" i="1"/>
  <c r="J3625" i="1" s="1"/>
  <c r="S3623" i="1"/>
  <c r="O3625" i="1" l="1"/>
  <c r="R3625" i="1" s="1"/>
  <c r="S3624" i="1"/>
  <c r="F3626" i="1"/>
  <c r="J3626" i="1" s="1"/>
  <c r="O3626" i="1" l="1"/>
  <c r="R3626" i="1" s="1"/>
  <c r="F3627" i="1"/>
  <c r="J3627" i="1" s="1"/>
  <c r="S3625" i="1"/>
  <c r="O3627" i="1" l="1"/>
  <c r="R3627" i="1" s="1"/>
  <c r="S3626" i="1"/>
  <c r="F3628" i="1"/>
  <c r="J3628" i="1" s="1"/>
  <c r="O3628" i="1" l="1"/>
  <c r="R3628" i="1" s="1"/>
  <c r="F3629" i="1"/>
  <c r="J3629" i="1" s="1"/>
  <c r="S3627" i="1"/>
  <c r="O3629" i="1" l="1"/>
  <c r="R3629" i="1" s="1"/>
  <c r="S3628" i="1"/>
  <c r="F3630" i="1"/>
  <c r="O3630" i="1" s="1"/>
  <c r="R3630" i="1" s="1"/>
  <c r="J3630" i="1" l="1"/>
  <c r="S3629" i="1"/>
  <c r="F3631" i="1"/>
  <c r="O3631" i="1" s="1"/>
  <c r="R3631" i="1" s="1"/>
  <c r="S3630" i="1" l="1"/>
  <c r="J3631" i="1"/>
  <c r="F3632" i="1"/>
  <c r="O3632" i="1" s="1"/>
  <c r="R3632" i="1" s="1"/>
  <c r="J3632" i="1" l="1"/>
  <c r="F3633" i="1"/>
  <c r="J3633" i="1" s="1"/>
  <c r="S3631" i="1"/>
  <c r="O3633" i="1" l="1"/>
  <c r="R3633" i="1" s="1"/>
  <c r="S3632" i="1"/>
  <c r="F3634" i="1"/>
  <c r="J3634" i="1" s="1"/>
  <c r="O3634" i="1" l="1"/>
  <c r="R3634" i="1" s="1"/>
  <c r="F3635" i="1"/>
  <c r="J3635" i="1" s="1"/>
  <c r="S3633" i="1"/>
  <c r="O3635" i="1" l="1"/>
  <c r="R3635" i="1" s="1"/>
  <c r="S3634" i="1"/>
  <c r="F3636" i="1"/>
  <c r="J3636" i="1" s="1"/>
  <c r="O3636" i="1" l="1"/>
  <c r="P3637" i="1" s="1"/>
  <c r="F3637" i="1"/>
  <c r="J3637" i="1" s="1"/>
  <c r="S3635" i="1"/>
  <c r="O3637" i="1" l="1"/>
  <c r="R3636" i="1"/>
  <c r="P3638" i="1"/>
  <c r="P3639" i="1" s="1"/>
  <c r="P3640" i="1" s="1"/>
  <c r="P3641" i="1" s="1"/>
  <c r="P3642" i="1" s="1"/>
  <c r="P3643" i="1" s="1"/>
  <c r="P3644" i="1" s="1"/>
  <c r="P3645" i="1" s="1"/>
  <c r="P3646" i="1" s="1"/>
  <c r="P3647" i="1" s="1"/>
  <c r="P3648" i="1" s="1"/>
  <c r="P3649" i="1" s="1"/>
  <c r="P3650" i="1" s="1"/>
  <c r="P3651" i="1" s="1"/>
  <c r="P3652" i="1" s="1"/>
  <c r="P3653" i="1" s="1"/>
  <c r="P3654" i="1" s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Q3637" i="1"/>
  <c r="Q3638" i="1" s="1"/>
  <c r="Q3639" i="1" s="1"/>
  <c r="Q3640" i="1" s="1"/>
  <c r="Q3641" i="1" s="1"/>
  <c r="Q3642" i="1" s="1"/>
  <c r="Q3643" i="1" s="1"/>
  <c r="Q3644" i="1" s="1"/>
  <c r="Q3645" i="1" s="1"/>
  <c r="Q3646" i="1" s="1"/>
  <c r="Q3647" i="1" s="1"/>
  <c r="Q3648" i="1" s="1"/>
  <c r="Q3649" i="1" s="1"/>
  <c r="Q3650" i="1" s="1"/>
  <c r="Q3651" i="1" s="1"/>
  <c r="Q3652" i="1" s="1"/>
  <c r="Q3653" i="1" s="1"/>
  <c r="Q3654" i="1" s="1"/>
  <c r="Q3655" i="1" s="1"/>
  <c r="Q3656" i="1" s="1"/>
  <c r="Q3657" i="1" s="1"/>
  <c r="Q3658" i="1" s="1"/>
  <c r="Q3659" i="1" s="1"/>
  <c r="Q3660" i="1" s="1"/>
  <c r="Q3661" i="1" s="1"/>
  <c r="Q3662" i="1" s="1"/>
  <c r="Q3663" i="1" s="1"/>
  <c r="Q3664" i="1" s="1"/>
  <c r="F3638" i="1"/>
  <c r="J3638" i="1" s="1"/>
  <c r="S3636" i="1" l="1"/>
  <c r="R3637" i="1"/>
  <c r="F3639" i="1"/>
  <c r="J3639" i="1" s="1"/>
  <c r="O3638" i="1"/>
  <c r="R3638" i="1" s="1"/>
  <c r="S3637" i="1" l="1"/>
  <c r="O3639" i="1"/>
  <c r="R3639" i="1" s="1"/>
  <c r="F3640" i="1"/>
  <c r="J3640" i="1" s="1"/>
  <c r="S3638" i="1" l="1"/>
  <c r="O3640" i="1"/>
  <c r="R3640" i="1" s="1"/>
  <c r="F3641" i="1"/>
  <c r="O3641" i="1" s="1"/>
  <c r="R3641" i="1" s="1"/>
  <c r="S3639" i="1" l="1"/>
  <c r="J3641" i="1"/>
  <c r="F3642" i="1"/>
  <c r="J3642" i="1" s="1"/>
  <c r="S3640" i="1" l="1"/>
  <c r="S3641" i="1" s="1"/>
  <c r="O3642" i="1"/>
  <c r="R3642" i="1" s="1"/>
  <c r="F3643" i="1"/>
  <c r="O3643" i="1" s="1"/>
  <c r="R3643" i="1" s="1"/>
  <c r="S3642" i="1" l="1"/>
  <c r="J3643" i="1"/>
  <c r="F3644" i="1"/>
  <c r="O3644" i="1" s="1"/>
  <c r="R3644" i="1" s="1"/>
  <c r="J3644" i="1" l="1"/>
  <c r="S3643" i="1"/>
  <c r="F3645" i="1"/>
  <c r="J3645" i="1" s="1"/>
  <c r="O3645" i="1" l="1"/>
  <c r="R3645" i="1" s="1"/>
  <c r="S3644" i="1"/>
  <c r="F3646" i="1"/>
  <c r="J3646" i="1" s="1"/>
  <c r="O3646" i="1" l="1"/>
  <c r="R3646" i="1" s="1"/>
  <c r="F3647" i="1"/>
  <c r="J3647" i="1" s="1"/>
  <c r="S3645" i="1"/>
  <c r="O3647" i="1" l="1"/>
  <c r="R3647" i="1" s="1"/>
  <c r="S3646" i="1"/>
  <c r="F3648" i="1"/>
  <c r="J3648" i="1" s="1"/>
  <c r="O3648" i="1" l="1"/>
  <c r="R3648" i="1" s="1"/>
  <c r="S3647" i="1"/>
  <c r="F3649" i="1"/>
  <c r="J3649" i="1" s="1"/>
  <c r="O3649" i="1" l="1"/>
  <c r="R3649" i="1" s="1"/>
  <c r="S3648" i="1"/>
  <c r="F3650" i="1"/>
  <c r="O3650" i="1" s="1"/>
  <c r="R3650" i="1" s="1"/>
  <c r="S3649" i="1" l="1"/>
  <c r="J3650" i="1"/>
  <c r="F3651" i="1"/>
  <c r="O3651" i="1" s="1"/>
  <c r="R3651" i="1" s="1"/>
  <c r="J3651" i="1" l="1"/>
  <c r="S3650" i="1"/>
  <c r="F3652" i="1"/>
  <c r="J3652" i="1" s="1"/>
  <c r="O3652" i="1" l="1"/>
  <c r="R3652" i="1" s="1"/>
  <c r="S3651" i="1"/>
  <c r="F3653" i="1"/>
  <c r="O3653" i="1" s="1"/>
  <c r="R3653" i="1" s="1"/>
  <c r="S3652" i="1" l="1"/>
  <c r="J3653" i="1"/>
  <c r="F3654" i="1"/>
  <c r="O3654" i="1" s="1"/>
  <c r="R3654" i="1" s="1"/>
  <c r="J3654" i="1" l="1"/>
  <c r="S3653" i="1"/>
  <c r="F3655" i="1"/>
  <c r="J3655" i="1" s="1"/>
  <c r="O3655" i="1" l="1"/>
  <c r="R3655" i="1" s="1"/>
  <c r="S3654" i="1"/>
  <c r="F3656" i="1"/>
  <c r="J3656" i="1" s="1"/>
  <c r="O3656" i="1" l="1"/>
  <c r="R3656" i="1" s="1"/>
  <c r="S3655" i="1"/>
  <c r="F3657" i="1"/>
  <c r="J3657" i="1" s="1"/>
  <c r="O3657" i="1" l="1"/>
  <c r="R3657" i="1" s="1"/>
  <c r="S3656" i="1"/>
  <c r="F3658" i="1"/>
  <c r="J3658" i="1" s="1"/>
  <c r="O3658" i="1" l="1"/>
  <c r="R3658" i="1" s="1"/>
  <c r="S3657" i="1"/>
  <c r="F3659" i="1"/>
  <c r="J3659" i="1" s="1"/>
  <c r="O3659" i="1" l="1"/>
  <c r="R3659" i="1" s="1"/>
  <c r="S3658" i="1"/>
  <c r="F3660" i="1"/>
  <c r="J3660" i="1" s="1"/>
  <c r="O3660" i="1" l="1"/>
  <c r="R3660" i="1" s="1"/>
  <c r="S3659" i="1"/>
  <c r="F3661" i="1"/>
  <c r="J3661" i="1" s="1"/>
  <c r="O3661" i="1" l="1"/>
  <c r="R3661" i="1" s="1"/>
  <c r="F3662" i="1"/>
  <c r="J3662" i="1" s="1"/>
  <c r="S3660" i="1"/>
  <c r="O3662" i="1" l="1"/>
  <c r="R3662" i="1" s="1"/>
  <c r="S3661" i="1"/>
  <c r="F3663" i="1"/>
  <c r="O3663" i="1" s="1"/>
  <c r="R3663" i="1" s="1"/>
  <c r="J3663" i="1" l="1"/>
  <c r="S3662" i="1"/>
  <c r="F3664" i="1"/>
  <c r="J3664" i="1" s="1"/>
  <c r="S3663" i="1" l="1"/>
  <c r="O3664" i="1"/>
  <c r="F3665" i="1"/>
  <c r="O3665" i="1" s="1"/>
  <c r="S3664" i="1" l="1"/>
  <c r="F3666" i="1"/>
  <c r="J3666" i="1" s="1"/>
  <c r="J3665" i="1"/>
  <c r="R3664" i="1"/>
  <c r="P3665" i="1"/>
  <c r="O3666" i="1" l="1"/>
  <c r="F3667" i="1"/>
  <c r="J3667" i="1" s="1"/>
  <c r="P3666" i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P3680" i="1" s="1"/>
  <c r="P3681" i="1" s="1"/>
  <c r="P3682" i="1" s="1"/>
  <c r="P3683" i="1" s="1"/>
  <c r="P3684" i="1" s="1"/>
  <c r="P3685" i="1" s="1"/>
  <c r="P3686" i="1" s="1"/>
  <c r="P3687" i="1" s="1"/>
  <c r="P3688" i="1" s="1"/>
  <c r="P3689" i="1" s="1"/>
  <c r="P3690" i="1" s="1"/>
  <c r="P3691" i="1" s="1"/>
  <c r="P3692" i="1" s="1"/>
  <c r="P3693" i="1" s="1"/>
  <c r="P3694" i="1" s="1"/>
  <c r="P3695" i="1" s="1"/>
  <c r="Q3665" i="1"/>
  <c r="S3665" i="1"/>
  <c r="O3667" i="1" l="1"/>
  <c r="Q3666" i="1"/>
  <c r="R3665" i="1"/>
  <c r="F3668" i="1"/>
  <c r="J3668" i="1" s="1"/>
  <c r="S3666" i="1"/>
  <c r="O3668" i="1" l="1"/>
  <c r="F3669" i="1"/>
  <c r="J3669" i="1" s="1"/>
  <c r="S3667" i="1"/>
  <c r="Q3667" i="1"/>
  <c r="R3666" i="1"/>
  <c r="O3669" i="1" l="1"/>
  <c r="Q3668" i="1"/>
  <c r="R3667" i="1"/>
  <c r="F3670" i="1"/>
  <c r="J3670" i="1" s="1"/>
  <c r="S3668" i="1"/>
  <c r="O3670" i="1" l="1"/>
  <c r="F3671" i="1"/>
  <c r="J3671" i="1" s="1"/>
  <c r="S3669" i="1"/>
  <c r="Q3669" i="1"/>
  <c r="R3668" i="1"/>
  <c r="O3671" i="1" l="1"/>
  <c r="Q3670" i="1"/>
  <c r="R3669" i="1"/>
  <c r="F3672" i="1"/>
  <c r="J3672" i="1" s="1"/>
  <c r="S3670" i="1"/>
  <c r="O3672" i="1" l="1"/>
  <c r="S3671" i="1"/>
  <c r="F3673" i="1"/>
  <c r="O3673" i="1" s="1"/>
  <c r="Q3671" i="1"/>
  <c r="R3670" i="1"/>
  <c r="J3673" i="1" l="1"/>
  <c r="F3674" i="1"/>
  <c r="J3674" i="1" s="1"/>
  <c r="Q3672" i="1"/>
  <c r="R3671" i="1"/>
  <c r="S3672" i="1"/>
  <c r="O3674" i="1" l="1"/>
  <c r="Q3673" i="1"/>
  <c r="R3672" i="1"/>
  <c r="F3675" i="1"/>
  <c r="O3675" i="1" s="1"/>
  <c r="S3673" i="1"/>
  <c r="J3675" i="1" l="1"/>
  <c r="S3674" i="1"/>
  <c r="F3676" i="1"/>
  <c r="J3676" i="1" s="1"/>
  <c r="Q3674" i="1"/>
  <c r="R3673" i="1"/>
  <c r="O3676" i="1" l="1"/>
  <c r="S3675" i="1"/>
  <c r="Q3675" i="1"/>
  <c r="R3674" i="1"/>
  <c r="F3677" i="1"/>
  <c r="O3677" i="1" s="1"/>
  <c r="J3677" i="1" l="1"/>
  <c r="S3676" i="1"/>
  <c r="Q3676" i="1"/>
  <c r="R3675" i="1"/>
  <c r="F3678" i="1"/>
  <c r="J3678" i="1" s="1"/>
  <c r="O3678" i="1" l="1"/>
  <c r="Q3677" i="1"/>
  <c r="R3676" i="1"/>
  <c r="F3679" i="1"/>
  <c r="O3679" i="1" s="1"/>
  <c r="S3677" i="1"/>
  <c r="S3678" i="1" l="1"/>
  <c r="F3680" i="1"/>
  <c r="J3680" i="1" s="1"/>
  <c r="J3679" i="1"/>
  <c r="Q3678" i="1"/>
  <c r="R3677" i="1"/>
  <c r="S3679" i="1" l="1"/>
  <c r="Q3679" i="1"/>
  <c r="R3678" i="1"/>
  <c r="F3681" i="1"/>
  <c r="J3681" i="1" s="1"/>
  <c r="O3680" i="1"/>
  <c r="O3681" i="1" l="1"/>
  <c r="S3680" i="1"/>
  <c r="Q3680" i="1"/>
  <c r="Q3681" i="1" s="1"/>
  <c r="Q3682" i="1" s="1"/>
  <c r="Q3683" i="1" s="1"/>
  <c r="Q3684" i="1" s="1"/>
  <c r="Q3685" i="1" s="1"/>
  <c r="Q3686" i="1" s="1"/>
  <c r="Q3687" i="1" s="1"/>
  <c r="Q3688" i="1" s="1"/>
  <c r="Q3689" i="1" s="1"/>
  <c r="Q3690" i="1" s="1"/>
  <c r="Q3691" i="1" s="1"/>
  <c r="Q3692" i="1" s="1"/>
  <c r="Q3693" i="1" s="1"/>
  <c r="Q3694" i="1" s="1"/>
  <c r="Q3695" i="1" s="1"/>
  <c r="R3679" i="1"/>
  <c r="F3682" i="1"/>
  <c r="J3682" i="1" s="1"/>
  <c r="O3682" i="1" l="1"/>
  <c r="R3682" i="1" s="1"/>
  <c r="R3681" i="1"/>
  <c r="S3681" i="1"/>
  <c r="F3683" i="1"/>
  <c r="O3683" i="1" s="1"/>
  <c r="R3683" i="1" s="1"/>
  <c r="R3680" i="1"/>
  <c r="J3683" i="1" l="1"/>
  <c r="S3682" i="1"/>
  <c r="F3684" i="1"/>
  <c r="O3684" i="1" s="1"/>
  <c r="R3684" i="1" s="1"/>
  <c r="J3684" i="1" l="1"/>
  <c r="S3683" i="1"/>
  <c r="F3685" i="1"/>
  <c r="J3685" i="1" s="1"/>
  <c r="O3685" i="1" l="1"/>
  <c r="R3685" i="1" s="1"/>
  <c r="S3684" i="1"/>
  <c r="F3686" i="1"/>
  <c r="O3686" i="1" s="1"/>
  <c r="R3686" i="1" s="1"/>
  <c r="J3686" i="1" l="1"/>
  <c r="S3685" i="1"/>
  <c r="F3687" i="1"/>
  <c r="J3687" i="1" s="1"/>
  <c r="O3687" i="1" l="1"/>
  <c r="R3687" i="1" s="1"/>
  <c r="F3688" i="1"/>
  <c r="J3688" i="1" s="1"/>
  <c r="S3686" i="1"/>
  <c r="O3688" i="1" l="1"/>
  <c r="R3688" i="1" s="1"/>
  <c r="F3689" i="1"/>
  <c r="J3689" i="1" s="1"/>
  <c r="S3687" i="1"/>
  <c r="O3689" i="1" l="1"/>
  <c r="R3689" i="1" s="1"/>
  <c r="F3690" i="1"/>
  <c r="J3690" i="1" s="1"/>
  <c r="S3688" i="1"/>
  <c r="O3690" i="1" l="1"/>
  <c r="R3690" i="1" s="1"/>
  <c r="F3691" i="1"/>
  <c r="J3691" i="1" s="1"/>
  <c r="S3689" i="1"/>
  <c r="O3691" i="1" l="1"/>
  <c r="R3691" i="1" s="1"/>
  <c r="F3692" i="1"/>
  <c r="J3692" i="1" s="1"/>
  <c r="S3690" i="1"/>
  <c r="O3692" i="1" l="1"/>
  <c r="R3692" i="1" s="1"/>
  <c r="F3693" i="1"/>
  <c r="J3693" i="1" s="1"/>
  <c r="S3691" i="1"/>
  <c r="O3693" i="1" l="1"/>
  <c r="R3693" i="1" s="1"/>
  <c r="F3694" i="1"/>
  <c r="O3694" i="1" s="1"/>
  <c r="R3694" i="1" s="1"/>
  <c r="S3692" i="1"/>
  <c r="J3694" i="1" l="1"/>
  <c r="F3695" i="1"/>
  <c r="O3695" i="1" s="1"/>
  <c r="S3693" i="1"/>
  <c r="P3696" i="1" l="1"/>
  <c r="R3695" i="1"/>
  <c r="F3696" i="1"/>
  <c r="J3696" i="1" s="1"/>
  <c r="J3695" i="1"/>
  <c r="S3694" i="1"/>
  <c r="O3696" i="1" l="1"/>
  <c r="F3697" i="1"/>
  <c r="J3697" i="1" s="1"/>
  <c r="S3695" i="1"/>
  <c r="P3697" i="1"/>
  <c r="P3698" i="1" s="1"/>
  <c r="P3699" i="1" s="1"/>
  <c r="P3700" i="1" s="1"/>
  <c r="P3701" i="1" s="1"/>
  <c r="P3702" i="1" s="1"/>
  <c r="P3703" i="1" s="1"/>
  <c r="P3704" i="1" s="1"/>
  <c r="P3705" i="1" s="1"/>
  <c r="P3706" i="1" s="1"/>
  <c r="P3707" i="1" s="1"/>
  <c r="P3708" i="1" s="1"/>
  <c r="P3709" i="1" s="1"/>
  <c r="P3710" i="1" s="1"/>
  <c r="P3711" i="1" s="1"/>
  <c r="P3712" i="1" s="1"/>
  <c r="P3713" i="1" s="1"/>
  <c r="P3714" i="1" s="1"/>
  <c r="P3715" i="1" s="1"/>
  <c r="P3716" i="1" s="1"/>
  <c r="P3717" i="1" s="1"/>
  <c r="P3718" i="1" s="1"/>
  <c r="P3719" i="1" s="1"/>
  <c r="P3720" i="1" s="1"/>
  <c r="P3721" i="1" s="1"/>
  <c r="P3722" i="1" s="1"/>
  <c r="P3723" i="1" s="1"/>
  <c r="P3724" i="1" s="1"/>
  <c r="P3725" i="1" s="1"/>
  <c r="Q3696" i="1"/>
  <c r="Q3697" i="1" s="1"/>
  <c r="Q3698" i="1" s="1"/>
  <c r="Q3699" i="1" s="1"/>
  <c r="Q3700" i="1" s="1"/>
  <c r="Q3701" i="1" s="1"/>
  <c r="Q3702" i="1" s="1"/>
  <c r="Q3703" i="1" s="1"/>
  <c r="Q3704" i="1" s="1"/>
  <c r="Q3705" i="1" s="1"/>
  <c r="Q3706" i="1" s="1"/>
  <c r="Q3707" i="1" s="1"/>
  <c r="Q3708" i="1" s="1"/>
  <c r="Q3709" i="1" s="1"/>
  <c r="Q3710" i="1" s="1"/>
  <c r="Q3711" i="1" s="1"/>
  <c r="Q3712" i="1" s="1"/>
  <c r="Q3713" i="1" s="1"/>
  <c r="Q3714" i="1" s="1"/>
  <c r="Q3715" i="1" s="1"/>
  <c r="Q3716" i="1" s="1"/>
  <c r="Q3717" i="1" s="1"/>
  <c r="Q3718" i="1" s="1"/>
  <c r="Q3719" i="1" s="1"/>
  <c r="Q3720" i="1" s="1"/>
  <c r="Q3721" i="1" s="1"/>
  <c r="Q3722" i="1" s="1"/>
  <c r="Q3723" i="1" s="1"/>
  <c r="Q3724" i="1" s="1"/>
  <c r="Q3725" i="1" s="1"/>
  <c r="S3696" i="1" l="1"/>
  <c r="R3696" i="1"/>
  <c r="O3697" i="1"/>
  <c r="R3697" i="1" s="1"/>
  <c r="F3698" i="1"/>
  <c r="O3698" i="1" s="1"/>
  <c r="R3698" i="1" s="1"/>
  <c r="J3698" i="1" l="1"/>
  <c r="F3699" i="1"/>
  <c r="O3699" i="1" s="1"/>
  <c r="R3699" i="1" s="1"/>
  <c r="S3697" i="1"/>
  <c r="J3699" i="1" l="1"/>
  <c r="F3700" i="1"/>
  <c r="J3700" i="1" s="1"/>
  <c r="S3698" i="1"/>
  <c r="O3700" i="1" l="1"/>
  <c r="R3700" i="1" s="1"/>
  <c r="F3701" i="1"/>
  <c r="O3701" i="1" s="1"/>
  <c r="R3701" i="1" s="1"/>
  <c r="S3699" i="1"/>
  <c r="F3702" i="1" l="1"/>
  <c r="J3702" i="1" s="1"/>
  <c r="J3701" i="1"/>
  <c r="S3700" i="1"/>
  <c r="O3702" i="1" l="1"/>
  <c r="R3702" i="1" s="1"/>
  <c r="F3703" i="1"/>
  <c r="J3703" i="1" s="1"/>
  <c r="S3701" i="1"/>
  <c r="O3703" i="1" l="1"/>
  <c r="R3703" i="1" s="1"/>
  <c r="S3702" i="1"/>
  <c r="F3704" i="1"/>
  <c r="O3704" i="1" s="1"/>
  <c r="R3704" i="1" s="1"/>
  <c r="J3704" i="1" l="1"/>
  <c r="S3703" i="1"/>
  <c r="F3705" i="1"/>
  <c r="J3705" i="1" s="1"/>
  <c r="O3705" i="1" l="1"/>
  <c r="R3705" i="1" s="1"/>
  <c r="F3706" i="1"/>
  <c r="O3706" i="1" s="1"/>
  <c r="R3706" i="1" s="1"/>
  <c r="S3704" i="1"/>
  <c r="S3705" i="1" l="1"/>
  <c r="F3707" i="1"/>
  <c r="J3707" i="1" s="1"/>
  <c r="J3706" i="1"/>
  <c r="O3707" i="1" l="1"/>
  <c r="R3707" i="1" s="1"/>
  <c r="S3706" i="1"/>
  <c r="F3708" i="1"/>
  <c r="O3708" i="1" s="1"/>
  <c r="R3708" i="1" s="1"/>
  <c r="S3707" i="1" l="1"/>
  <c r="J3708" i="1"/>
  <c r="F3709" i="1"/>
  <c r="O3709" i="1" s="1"/>
  <c r="R3709" i="1" s="1"/>
  <c r="S3708" i="1" l="1"/>
  <c r="J3709" i="1"/>
  <c r="F3710" i="1"/>
  <c r="J3710" i="1" s="1"/>
  <c r="O3710" i="1" l="1"/>
  <c r="R3710" i="1" s="1"/>
  <c r="S3709" i="1"/>
  <c r="F3711" i="1"/>
  <c r="J3711" i="1" s="1"/>
  <c r="O3711" i="1" l="1"/>
  <c r="R3711" i="1" s="1"/>
  <c r="F3712" i="1"/>
  <c r="O3712" i="1" s="1"/>
  <c r="R3712" i="1" s="1"/>
  <c r="S3710" i="1"/>
  <c r="S3711" i="1" l="1"/>
  <c r="F3713" i="1"/>
  <c r="J3713" i="1" s="1"/>
  <c r="J3712" i="1"/>
  <c r="O3713" i="1" l="1"/>
  <c r="R3713" i="1" s="1"/>
  <c r="S3712" i="1"/>
  <c r="F3714" i="1"/>
  <c r="O3714" i="1" s="1"/>
  <c r="R3714" i="1" s="1"/>
  <c r="S3713" i="1" l="1"/>
  <c r="J3714" i="1"/>
  <c r="F3715" i="1"/>
  <c r="J3715" i="1" s="1"/>
  <c r="O3715" i="1" l="1"/>
  <c r="R3715" i="1" s="1"/>
  <c r="S3714" i="1"/>
  <c r="F3716" i="1"/>
  <c r="O3716" i="1" s="1"/>
  <c r="R3716" i="1" s="1"/>
  <c r="J3716" i="1" l="1"/>
  <c r="S3715" i="1"/>
  <c r="F3717" i="1"/>
  <c r="J3717" i="1" s="1"/>
  <c r="O3717" i="1" l="1"/>
  <c r="R3717" i="1" s="1"/>
  <c r="S3716" i="1"/>
  <c r="F3718" i="1"/>
  <c r="J3718" i="1" s="1"/>
  <c r="F3719" i="1" l="1"/>
  <c r="J3719" i="1" s="1"/>
  <c r="O3718" i="1"/>
  <c r="R3718" i="1" s="1"/>
  <c r="S3717" i="1"/>
  <c r="O3719" i="1" l="1"/>
  <c r="R3719" i="1" s="1"/>
  <c r="S3718" i="1"/>
  <c r="F3720" i="1"/>
  <c r="O3720" i="1" s="1"/>
  <c r="R3720" i="1" s="1"/>
  <c r="J3720" i="1" l="1"/>
  <c r="S3719" i="1"/>
  <c r="F3721" i="1"/>
  <c r="J3721" i="1" s="1"/>
  <c r="O3721" i="1" l="1"/>
  <c r="R3721" i="1" s="1"/>
  <c r="S3720" i="1"/>
  <c r="F3722" i="1"/>
  <c r="O3722" i="1" s="1"/>
  <c r="R3722" i="1" s="1"/>
  <c r="J3722" i="1" l="1"/>
  <c r="F3723" i="1"/>
  <c r="J3723" i="1" s="1"/>
  <c r="S3721" i="1"/>
  <c r="O3723" i="1" l="1"/>
  <c r="R3723" i="1" s="1"/>
  <c r="S3722" i="1"/>
  <c r="F3724" i="1"/>
  <c r="O3724" i="1" s="1"/>
  <c r="R3724" i="1" s="1"/>
  <c r="J3724" i="1" l="1"/>
  <c r="S3723" i="1"/>
  <c r="F3725" i="1"/>
  <c r="O3725" i="1" s="1"/>
  <c r="R3725" i="1" l="1"/>
  <c r="P3726" i="1"/>
  <c r="S3724" i="1"/>
  <c r="J3725" i="1"/>
  <c r="F3726" i="1"/>
  <c r="J3726" i="1" s="1"/>
  <c r="F3727" i="1" l="1"/>
  <c r="J3727" i="1" s="1"/>
  <c r="O3726" i="1"/>
  <c r="P3727" i="1"/>
  <c r="P3728" i="1" s="1"/>
  <c r="P3729" i="1" s="1"/>
  <c r="P3730" i="1" s="1"/>
  <c r="P3731" i="1" s="1"/>
  <c r="P3732" i="1" s="1"/>
  <c r="P3733" i="1" s="1"/>
  <c r="P3734" i="1" s="1"/>
  <c r="P3735" i="1" s="1"/>
  <c r="P3736" i="1" s="1"/>
  <c r="P3737" i="1" s="1"/>
  <c r="P3738" i="1" s="1"/>
  <c r="P3739" i="1" s="1"/>
  <c r="P3740" i="1" s="1"/>
  <c r="P3741" i="1" s="1"/>
  <c r="P3742" i="1" s="1"/>
  <c r="P3743" i="1" s="1"/>
  <c r="P3744" i="1" s="1"/>
  <c r="P3745" i="1" s="1"/>
  <c r="P3746" i="1" s="1"/>
  <c r="P3747" i="1" s="1"/>
  <c r="P3748" i="1" s="1"/>
  <c r="P3749" i="1" s="1"/>
  <c r="P3750" i="1" s="1"/>
  <c r="P3751" i="1" s="1"/>
  <c r="P3752" i="1" s="1"/>
  <c r="P3753" i="1" s="1"/>
  <c r="P3754" i="1" s="1"/>
  <c r="P3755" i="1" s="1"/>
  <c r="P3756" i="1" s="1"/>
  <c r="Q3726" i="1"/>
  <c r="Q3727" i="1" s="1"/>
  <c r="Q3728" i="1" s="1"/>
  <c r="Q3729" i="1" s="1"/>
  <c r="Q3730" i="1" s="1"/>
  <c r="Q3731" i="1" s="1"/>
  <c r="Q3732" i="1" s="1"/>
  <c r="Q3733" i="1" s="1"/>
  <c r="Q3734" i="1" s="1"/>
  <c r="Q3735" i="1" s="1"/>
  <c r="Q3736" i="1" s="1"/>
  <c r="Q3737" i="1" s="1"/>
  <c r="Q3738" i="1" s="1"/>
  <c r="Q3739" i="1" s="1"/>
  <c r="Q3740" i="1" s="1"/>
  <c r="Q3741" i="1" s="1"/>
  <c r="Q3742" i="1" s="1"/>
  <c r="Q3743" i="1" s="1"/>
  <c r="Q3744" i="1" s="1"/>
  <c r="Q3745" i="1" s="1"/>
  <c r="Q3746" i="1" s="1"/>
  <c r="Q3747" i="1" s="1"/>
  <c r="Q3748" i="1" s="1"/>
  <c r="Q3749" i="1" s="1"/>
  <c r="Q3750" i="1" s="1"/>
  <c r="Q3751" i="1" s="1"/>
  <c r="Q3752" i="1" s="1"/>
  <c r="Q3753" i="1" s="1"/>
  <c r="Q3754" i="1" s="1"/>
  <c r="Q3755" i="1" s="1"/>
  <c r="Q3756" i="1" s="1"/>
  <c r="S3725" i="1"/>
  <c r="O3727" i="1" l="1"/>
  <c r="R3727" i="1" s="1"/>
  <c r="R3726" i="1"/>
  <c r="F3728" i="1"/>
  <c r="J3728" i="1" s="1"/>
  <c r="S3726" i="1"/>
  <c r="O3728" i="1" l="1"/>
  <c r="R3728" i="1" s="1"/>
  <c r="S3727" i="1"/>
  <c r="F3729" i="1"/>
  <c r="O3729" i="1" s="1"/>
  <c r="R3729" i="1" s="1"/>
  <c r="S3728" i="1" l="1"/>
  <c r="F3730" i="1"/>
  <c r="O3730" i="1" s="1"/>
  <c r="R3730" i="1" s="1"/>
  <c r="J3729" i="1"/>
  <c r="J3730" i="1" l="1"/>
  <c r="S3729" i="1"/>
  <c r="F3731" i="1"/>
  <c r="O3731" i="1" s="1"/>
  <c r="R3731" i="1" s="1"/>
  <c r="J3731" i="1" l="1"/>
  <c r="F3732" i="1"/>
  <c r="J3732" i="1" s="1"/>
  <c r="S3730" i="1"/>
  <c r="S3731" i="1" l="1"/>
  <c r="F3733" i="1"/>
  <c r="O3733" i="1" s="1"/>
  <c r="R3733" i="1" s="1"/>
  <c r="O3732" i="1"/>
  <c r="R3732" i="1" s="1"/>
  <c r="J3733" i="1" l="1"/>
  <c r="S3732" i="1"/>
  <c r="F3734" i="1"/>
  <c r="J3734" i="1" s="1"/>
  <c r="O3734" i="1" l="1"/>
  <c r="R3734" i="1" s="1"/>
  <c r="S3733" i="1"/>
  <c r="F3735" i="1"/>
  <c r="J3735" i="1" s="1"/>
  <c r="O3735" i="1" l="1"/>
  <c r="R3735" i="1" s="1"/>
  <c r="S3734" i="1"/>
  <c r="F3736" i="1"/>
  <c r="J3736" i="1" s="1"/>
  <c r="O3736" i="1" l="1"/>
  <c r="R3736" i="1" s="1"/>
  <c r="S3735" i="1"/>
  <c r="F3737" i="1"/>
  <c r="J3737" i="1" s="1"/>
  <c r="O3737" i="1" l="1"/>
  <c r="R3737" i="1" s="1"/>
  <c r="S3736" i="1"/>
  <c r="F3738" i="1"/>
  <c r="O3738" i="1" s="1"/>
  <c r="R3738" i="1" s="1"/>
  <c r="J3738" i="1" l="1"/>
  <c r="S3737" i="1"/>
  <c r="F3739" i="1"/>
  <c r="O3739" i="1" s="1"/>
  <c r="R3739" i="1" s="1"/>
  <c r="J3739" i="1" l="1"/>
  <c r="S3738" i="1"/>
  <c r="F3740" i="1"/>
  <c r="J3740" i="1" s="1"/>
  <c r="O3740" i="1" l="1"/>
  <c r="R3740" i="1" s="1"/>
  <c r="F3741" i="1"/>
  <c r="O3741" i="1" s="1"/>
  <c r="R3741" i="1" s="1"/>
  <c r="S3739" i="1"/>
  <c r="J3741" i="1" l="1"/>
  <c r="S3740" i="1"/>
  <c r="F3742" i="1"/>
  <c r="J3742" i="1" s="1"/>
  <c r="O3742" i="1" l="1"/>
  <c r="R3742" i="1" s="1"/>
  <c r="S3741" i="1"/>
  <c r="F3743" i="1"/>
  <c r="O3743" i="1" s="1"/>
  <c r="R3743" i="1" s="1"/>
  <c r="J3743" i="1" l="1"/>
  <c r="S3742" i="1"/>
  <c r="F3744" i="1"/>
  <c r="J3744" i="1" s="1"/>
  <c r="S3743" i="1" l="1"/>
  <c r="O3744" i="1"/>
  <c r="R3744" i="1" s="1"/>
  <c r="F3745" i="1"/>
  <c r="J3745" i="1" s="1"/>
  <c r="O3745" i="1" l="1"/>
  <c r="R3745" i="1" s="1"/>
  <c r="S3744" i="1"/>
  <c r="F3746" i="1"/>
  <c r="O3746" i="1" s="1"/>
  <c r="R3746" i="1" s="1"/>
  <c r="J3746" i="1" l="1"/>
  <c r="F3747" i="1"/>
  <c r="O3747" i="1" s="1"/>
  <c r="R3747" i="1" s="1"/>
  <c r="S3745" i="1"/>
  <c r="J3747" i="1" l="1"/>
  <c r="S3746" i="1"/>
  <c r="F3748" i="1"/>
  <c r="O3748" i="1" s="1"/>
  <c r="R3748" i="1" s="1"/>
  <c r="J3748" i="1" l="1"/>
  <c r="S3747" i="1"/>
  <c r="F3749" i="1"/>
  <c r="O3749" i="1" s="1"/>
  <c r="R3749" i="1" s="1"/>
  <c r="J3749" i="1" l="1"/>
  <c r="F3750" i="1"/>
  <c r="O3750" i="1" s="1"/>
  <c r="R3750" i="1" s="1"/>
  <c r="S3748" i="1"/>
  <c r="J3750" i="1" l="1"/>
  <c r="S3749" i="1"/>
  <c r="F3751" i="1"/>
  <c r="O3751" i="1" s="1"/>
  <c r="R3751" i="1" s="1"/>
  <c r="J3751" i="1" l="1"/>
  <c r="S3750" i="1"/>
  <c r="F3752" i="1"/>
  <c r="O3752" i="1" s="1"/>
  <c r="R3752" i="1" s="1"/>
  <c r="J3752" i="1" l="1"/>
  <c r="S3751" i="1"/>
  <c r="F3753" i="1"/>
  <c r="J3753" i="1" s="1"/>
  <c r="S3752" i="1" l="1"/>
  <c r="O3753" i="1"/>
  <c r="R3753" i="1" s="1"/>
  <c r="F3754" i="1"/>
  <c r="O3754" i="1" s="1"/>
  <c r="R3754" i="1" s="1"/>
  <c r="S3753" i="1" l="1"/>
  <c r="J3754" i="1"/>
  <c r="F3755" i="1"/>
  <c r="O3755" i="1" s="1"/>
  <c r="R3755" i="1" s="1"/>
  <c r="S3754" i="1" l="1"/>
  <c r="J3755" i="1"/>
  <c r="F3756" i="1"/>
  <c r="O3756" i="1" s="1"/>
  <c r="J3756" i="1" l="1"/>
  <c r="S3755" i="1"/>
  <c r="P3757" i="1"/>
  <c r="R3756" i="1"/>
  <c r="F3757" i="1"/>
  <c r="O3757" i="1" s="1"/>
  <c r="J3757" i="1" l="1"/>
  <c r="P3758" i="1"/>
  <c r="P3759" i="1" s="1"/>
  <c r="P3760" i="1" s="1"/>
  <c r="P3761" i="1" s="1"/>
  <c r="P3762" i="1" s="1"/>
  <c r="P3763" i="1" s="1"/>
  <c r="P3764" i="1" s="1"/>
  <c r="P3765" i="1" s="1"/>
  <c r="P3766" i="1" s="1"/>
  <c r="P3767" i="1" s="1"/>
  <c r="P3768" i="1" s="1"/>
  <c r="P3769" i="1" s="1"/>
  <c r="P3770" i="1" s="1"/>
  <c r="P3771" i="1" s="1"/>
  <c r="P3772" i="1" s="1"/>
  <c r="P3773" i="1" s="1"/>
  <c r="P3774" i="1" s="1"/>
  <c r="P3775" i="1" s="1"/>
  <c r="P3776" i="1" s="1"/>
  <c r="P3777" i="1" s="1"/>
  <c r="P3778" i="1" s="1"/>
  <c r="P3779" i="1" s="1"/>
  <c r="P3780" i="1" s="1"/>
  <c r="P3781" i="1" s="1"/>
  <c r="P3782" i="1" s="1"/>
  <c r="P3783" i="1" s="1"/>
  <c r="P3784" i="1" s="1"/>
  <c r="P3785" i="1" s="1"/>
  <c r="P3786" i="1" s="1"/>
  <c r="Q3757" i="1"/>
  <c r="Q3758" i="1" s="1"/>
  <c r="Q3759" i="1" s="1"/>
  <c r="Q3760" i="1" s="1"/>
  <c r="Q3761" i="1" s="1"/>
  <c r="Q3762" i="1" s="1"/>
  <c r="Q3763" i="1" s="1"/>
  <c r="Q3764" i="1" s="1"/>
  <c r="Q3765" i="1" s="1"/>
  <c r="Q3766" i="1" s="1"/>
  <c r="Q3767" i="1" s="1"/>
  <c r="Q3768" i="1" s="1"/>
  <c r="Q3769" i="1" s="1"/>
  <c r="Q3770" i="1" s="1"/>
  <c r="Q3771" i="1" s="1"/>
  <c r="Q3772" i="1" s="1"/>
  <c r="Q3773" i="1" s="1"/>
  <c r="Q3774" i="1" s="1"/>
  <c r="Q3775" i="1" s="1"/>
  <c r="Q3776" i="1" s="1"/>
  <c r="Q3777" i="1" s="1"/>
  <c r="Q3778" i="1" s="1"/>
  <c r="Q3779" i="1" s="1"/>
  <c r="Q3780" i="1" s="1"/>
  <c r="Q3781" i="1" s="1"/>
  <c r="Q3782" i="1" s="1"/>
  <c r="Q3783" i="1" s="1"/>
  <c r="Q3784" i="1" s="1"/>
  <c r="Q3785" i="1" s="1"/>
  <c r="Q3786" i="1" s="1"/>
  <c r="S3756" i="1"/>
  <c r="F3758" i="1"/>
  <c r="O3758" i="1" s="1"/>
  <c r="R3758" i="1" l="1"/>
  <c r="J3758" i="1"/>
  <c r="S3757" i="1"/>
  <c r="F3759" i="1"/>
  <c r="J3759" i="1" s="1"/>
  <c r="R3757" i="1"/>
  <c r="S3758" i="1" l="1"/>
  <c r="F3760" i="1"/>
  <c r="O3760" i="1" s="1"/>
  <c r="R3760" i="1" s="1"/>
  <c r="O3759" i="1"/>
  <c r="R3759" i="1" s="1"/>
  <c r="S3759" i="1" l="1"/>
  <c r="F3761" i="1"/>
  <c r="J3761" i="1" s="1"/>
  <c r="J3760" i="1"/>
  <c r="O3761" i="1" l="1"/>
  <c r="R3761" i="1" s="1"/>
  <c r="F3762" i="1"/>
  <c r="O3762" i="1" s="1"/>
  <c r="R3762" i="1" s="1"/>
  <c r="S3760" i="1"/>
  <c r="J3762" i="1" l="1"/>
  <c r="S3761" i="1"/>
  <c r="F3763" i="1"/>
  <c r="O3763" i="1" s="1"/>
  <c r="R3763" i="1" s="1"/>
  <c r="J3763" i="1" l="1"/>
  <c r="S3762" i="1"/>
  <c r="F3764" i="1"/>
  <c r="O3764" i="1" s="1"/>
  <c r="R3764" i="1" s="1"/>
  <c r="J3764" i="1" l="1"/>
  <c r="S3763" i="1"/>
  <c r="F3765" i="1"/>
  <c r="O3765" i="1" s="1"/>
  <c r="R3765" i="1" s="1"/>
  <c r="S3764" i="1" l="1"/>
  <c r="J3765" i="1"/>
  <c r="F3766" i="1"/>
  <c r="J3766" i="1" s="1"/>
  <c r="O3766" i="1" l="1"/>
  <c r="R3766" i="1" s="1"/>
  <c r="S3765" i="1"/>
  <c r="F3767" i="1"/>
  <c r="O3767" i="1" s="1"/>
  <c r="R3767" i="1" s="1"/>
  <c r="J3767" i="1" l="1"/>
  <c r="F3768" i="1"/>
  <c r="O3768" i="1" s="1"/>
  <c r="R3768" i="1" s="1"/>
  <c r="S3766" i="1"/>
  <c r="S3767" i="1" l="1"/>
  <c r="F3769" i="1"/>
  <c r="O3769" i="1" s="1"/>
  <c r="R3769" i="1" s="1"/>
  <c r="J3768" i="1"/>
  <c r="J3769" i="1" l="1"/>
  <c r="S3768" i="1"/>
  <c r="F3770" i="1"/>
  <c r="J3770" i="1" s="1"/>
  <c r="O3770" i="1" l="1"/>
  <c r="R3770" i="1" s="1"/>
  <c r="S3769" i="1"/>
  <c r="F3771" i="1"/>
  <c r="O3771" i="1" s="1"/>
  <c r="R3771" i="1" s="1"/>
  <c r="J3771" i="1" l="1"/>
  <c r="S3770" i="1"/>
  <c r="F3772" i="1"/>
  <c r="J3772" i="1" s="1"/>
  <c r="O3772" i="1" l="1"/>
  <c r="R3772" i="1" s="1"/>
  <c r="S3771" i="1"/>
  <c r="F3773" i="1"/>
  <c r="J3773" i="1" s="1"/>
  <c r="O3773" i="1" l="1"/>
  <c r="R3773" i="1" s="1"/>
  <c r="S3772" i="1"/>
  <c r="F3774" i="1"/>
  <c r="O3774" i="1" s="1"/>
  <c r="R3774" i="1" s="1"/>
  <c r="J3774" i="1" l="1"/>
  <c r="F3775" i="1"/>
  <c r="O3775" i="1" s="1"/>
  <c r="R3775" i="1" s="1"/>
  <c r="S3773" i="1"/>
  <c r="J3775" i="1" l="1"/>
  <c r="S3774" i="1"/>
  <c r="F3776" i="1"/>
  <c r="O3776" i="1" s="1"/>
  <c r="R3776" i="1" s="1"/>
  <c r="J3776" i="1" l="1"/>
  <c r="S3775" i="1"/>
  <c r="F3777" i="1"/>
  <c r="O3777" i="1" s="1"/>
  <c r="R3777" i="1" s="1"/>
  <c r="J3777" i="1" l="1"/>
  <c r="S3776" i="1"/>
  <c r="F3778" i="1"/>
  <c r="J3778" i="1" s="1"/>
  <c r="F3779" i="1" l="1"/>
  <c r="J3779" i="1" s="1"/>
  <c r="O3778" i="1"/>
  <c r="R3778" i="1" s="1"/>
  <c r="S3777" i="1"/>
  <c r="O3779" i="1" l="1"/>
  <c r="R3779" i="1" s="1"/>
  <c r="S3778" i="1"/>
  <c r="F3780" i="1"/>
  <c r="J3780" i="1" s="1"/>
  <c r="O3780" i="1" l="1"/>
  <c r="R3780" i="1" s="1"/>
  <c r="S3779" i="1"/>
  <c r="F3781" i="1"/>
  <c r="J3781" i="1" s="1"/>
  <c r="O3781" i="1" l="1"/>
  <c r="R3781" i="1" s="1"/>
  <c r="S3780" i="1"/>
  <c r="F3782" i="1"/>
  <c r="O3782" i="1" s="1"/>
  <c r="R3782" i="1" s="1"/>
  <c r="J3782" i="1" l="1"/>
  <c r="S3781" i="1"/>
  <c r="F3783" i="1"/>
  <c r="O3783" i="1" s="1"/>
  <c r="R3783" i="1" s="1"/>
  <c r="J3783" i="1" l="1"/>
  <c r="S3782" i="1"/>
  <c r="F3784" i="1"/>
  <c r="O3784" i="1" s="1"/>
  <c r="R3784" i="1" s="1"/>
  <c r="F3785" i="1" l="1"/>
  <c r="J3785" i="1" s="1"/>
  <c r="J3784" i="1"/>
  <c r="S3783" i="1"/>
  <c r="O3785" i="1" l="1"/>
  <c r="R3785" i="1" s="1"/>
  <c r="S3784" i="1"/>
  <c r="F3786" i="1"/>
  <c r="J3786" i="1" s="1"/>
  <c r="O3786" i="1" l="1"/>
  <c r="S3785" i="1"/>
  <c r="F3787" i="1"/>
  <c r="J3787" i="1" s="1"/>
  <c r="S3786" i="1" l="1"/>
  <c r="O3787" i="1"/>
  <c r="F3788" i="1"/>
  <c r="O3788" i="1" s="1"/>
  <c r="P3787" i="1"/>
  <c r="R3786" i="1"/>
  <c r="J3788" i="1" l="1"/>
  <c r="S3787" i="1"/>
  <c r="P3788" i="1"/>
  <c r="P3789" i="1" s="1"/>
  <c r="P3790" i="1" s="1"/>
  <c r="P3791" i="1" s="1"/>
  <c r="P3792" i="1" s="1"/>
  <c r="P3793" i="1" s="1"/>
  <c r="P3794" i="1" s="1"/>
  <c r="P3795" i="1" s="1"/>
  <c r="P3796" i="1" s="1"/>
  <c r="P3797" i="1" s="1"/>
  <c r="P3798" i="1" s="1"/>
  <c r="P3799" i="1" s="1"/>
  <c r="P3800" i="1" s="1"/>
  <c r="P3801" i="1" s="1"/>
  <c r="P3802" i="1" s="1"/>
  <c r="P3803" i="1" s="1"/>
  <c r="P3804" i="1" s="1"/>
  <c r="P3805" i="1" s="1"/>
  <c r="P3806" i="1" s="1"/>
  <c r="P3807" i="1" s="1"/>
  <c r="P3808" i="1" s="1"/>
  <c r="P3809" i="1" s="1"/>
  <c r="P3810" i="1" s="1"/>
  <c r="P3811" i="1" s="1"/>
  <c r="P3812" i="1" s="1"/>
  <c r="P3813" i="1" s="1"/>
  <c r="P3814" i="1" s="1"/>
  <c r="P3815" i="1" s="1"/>
  <c r="P3816" i="1" s="1"/>
  <c r="P3817" i="1" s="1"/>
  <c r="Q3787" i="1"/>
  <c r="Q3788" i="1" s="1"/>
  <c r="Q3789" i="1" s="1"/>
  <c r="Q3790" i="1" s="1"/>
  <c r="Q3791" i="1" s="1"/>
  <c r="Q3792" i="1" s="1"/>
  <c r="Q3793" i="1" s="1"/>
  <c r="Q3794" i="1" s="1"/>
  <c r="Q3795" i="1" s="1"/>
  <c r="Q3796" i="1" s="1"/>
  <c r="Q3797" i="1" s="1"/>
  <c r="Q3798" i="1" s="1"/>
  <c r="Q3799" i="1" s="1"/>
  <c r="Q3800" i="1" s="1"/>
  <c r="Q3801" i="1" s="1"/>
  <c r="Q3802" i="1" s="1"/>
  <c r="Q3803" i="1" s="1"/>
  <c r="Q3804" i="1" s="1"/>
  <c r="Q3805" i="1" s="1"/>
  <c r="Q3806" i="1" s="1"/>
  <c r="Q3807" i="1" s="1"/>
  <c r="Q3808" i="1" s="1"/>
  <c r="Q3809" i="1" s="1"/>
  <c r="Q3810" i="1" s="1"/>
  <c r="Q3811" i="1" s="1"/>
  <c r="Q3812" i="1" s="1"/>
  <c r="Q3813" i="1" s="1"/>
  <c r="Q3814" i="1" s="1"/>
  <c r="Q3815" i="1" s="1"/>
  <c r="Q3816" i="1" s="1"/>
  <c r="Q3817" i="1" s="1"/>
  <c r="F3789" i="1"/>
  <c r="J3789" i="1" s="1"/>
  <c r="F3790" i="1" l="1"/>
  <c r="O3790" i="1" s="1"/>
  <c r="R3790" i="1" s="1"/>
  <c r="S3788" i="1"/>
  <c r="R3787" i="1"/>
  <c r="O3789" i="1"/>
  <c r="R3789" i="1" s="1"/>
  <c r="R3788" i="1"/>
  <c r="J3790" i="1" l="1"/>
  <c r="S3789" i="1"/>
  <c r="F3791" i="1"/>
  <c r="O3791" i="1" s="1"/>
  <c r="R3791" i="1" s="1"/>
  <c r="J3791" i="1" l="1"/>
  <c r="S3790" i="1"/>
  <c r="F3792" i="1"/>
  <c r="O3792" i="1" s="1"/>
  <c r="R3792" i="1" s="1"/>
  <c r="J3792" i="1" l="1"/>
  <c r="S3791" i="1"/>
  <c r="F3793" i="1"/>
  <c r="O3793" i="1" s="1"/>
  <c r="R3793" i="1" s="1"/>
  <c r="J3793" i="1" l="1"/>
  <c r="S3792" i="1"/>
  <c r="F3794" i="1"/>
  <c r="J3794" i="1" s="1"/>
  <c r="O3794" i="1" l="1"/>
  <c r="R3794" i="1" s="1"/>
  <c r="S3793" i="1"/>
  <c r="F3795" i="1"/>
  <c r="J3795" i="1" s="1"/>
  <c r="S3794" i="1" l="1"/>
  <c r="F3796" i="1"/>
  <c r="O3796" i="1" s="1"/>
  <c r="R3796" i="1" s="1"/>
  <c r="O3795" i="1"/>
  <c r="R3795" i="1" s="1"/>
  <c r="J3796" i="1" l="1"/>
  <c r="F3797" i="1"/>
  <c r="O3797" i="1" s="1"/>
  <c r="R3797" i="1" s="1"/>
  <c r="S3795" i="1"/>
  <c r="J3797" i="1" l="1"/>
  <c r="S3796" i="1"/>
  <c r="F3798" i="1"/>
  <c r="J3798" i="1" s="1"/>
  <c r="O3798" i="1" l="1"/>
  <c r="R3798" i="1" s="1"/>
  <c r="S3797" i="1"/>
  <c r="F3799" i="1"/>
  <c r="O3799" i="1" s="1"/>
  <c r="R3799" i="1" s="1"/>
  <c r="S3798" i="1" l="1"/>
  <c r="J3799" i="1"/>
  <c r="F3800" i="1"/>
  <c r="J3800" i="1" s="1"/>
  <c r="O3800" i="1" l="1"/>
  <c r="R3800" i="1" s="1"/>
  <c r="S3799" i="1"/>
  <c r="F3801" i="1"/>
  <c r="J3801" i="1" s="1"/>
  <c r="O3801" i="1" l="1"/>
  <c r="R3801" i="1" s="1"/>
  <c r="S3800" i="1"/>
  <c r="F3802" i="1"/>
  <c r="J3802" i="1" s="1"/>
  <c r="O3802" i="1" l="1"/>
  <c r="R3802" i="1" s="1"/>
  <c r="S3801" i="1"/>
  <c r="F3803" i="1"/>
  <c r="O3803" i="1" s="1"/>
  <c r="R3803" i="1" s="1"/>
  <c r="J3803" i="1" l="1"/>
  <c r="S3802" i="1"/>
  <c r="F3804" i="1"/>
  <c r="O3804" i="1" s="1"/>
  <c r="R3804" i="1" s="1"/>
  <c r="J3804" i="1" l="1"/>
  <c r="F3805" i="1"/>
  <c r="O3805" i="1" s="1"/>
  <c r="R3805" i="1" s="1"/>
  <c r="S3803" i="1"/>
  <c r="S3804" i="1" l="1"/>
  <c r="F3806" i="1"/>
  <c r="J3806" i="1" s="1"/>
  <c r="J3805" i="1"/>
  <c r="S3805" i="1" l="1"/>
  <c r="O3806" i="1"/>
  <c r="R3806" i="1" s="1"/>
  <c r="F3807" i="1"/>
  <c r="J3807" i="1" s="1"/>
  <c r="S3806" i="1" l="1"/>
  <c r="O3807" i="1"/>
  <c r="R3807" i="1" s="1"/>
  <c r="F3808" i="1"/>
  <c r="J3808" i="1" s="1"/>
  <c r="O3808" i="1" l="1"/>
  <c r="R3808" i="1" s="1"/>
  <c r="S3807" i="1"/>
  <c r="F3809" i="1"/>
  <c r="J3809" i="1" s="1"/>
  <c r="O3809" i="1" l="1"/>
  <c r="R3809" i="1" s="1"/>
  <c r="S3808" i="1"/>
  <c r="F3810" i="1"/>
  <c r="O3810" i="1" s="1"/>
  <c r="R3810" i="1" s="1"/>
  <c r="J3810" i="1" l="1"/>
  <c r="S3809" i="1"/>
  <c r="F3811" i="1"/>
  <c r="J3811" i="1" s="1"/>
  <c r="S3810" i="1" l="1"/>
  <c r="O3811" i="1"/>
  <c r="R3811" i="1" s="1"/>
  <c r="F3812" i="1"/>
  <c r="J3812" i="1" s="1"/>
  <c r="O3812" i="1" l="1"/>
  <c r="R3812" i="1" s="1"/>
  <c r="S3811" i="1"/>
  <c r="F3813" i="1"/>
  <c r="J3813" i="1" s="1"/>
  <c r="F3814" i="1" l="1"/>
  <c r="J3814" i="1" s="1"/>
  <c r="S3812" i="1"/>
  <c r="O3813" i="1"/>
  <c r="R3813" i="1" s="1"/>
  <c r="O3814" i="1" l="1"/>
  <c r="R3814" i="1" s="1"/>
  <c r="S3813" i="1"/>
  <c r="F3815" i="1"/>
  <c r="J3815" i="1" s="1"/>
  <c r="O3815" i="1" l="1"/>
  <c r="R3815" i="1" s="1"/>
  <c r="F3816" i="1"/>
  <c r="O3816" i="1" s="1"/>
  <c r="R3816" i="1" s="1"/>
  <c r="S3814" i="1"/>
  <c r="J3816" i="1" l="1"/>
  <c r="S3815" i="1"/>
  <c r="F3817" i="1"/>
  <c r="O3817" i="1" s="1"/>
  <c r="P3818" i="1" l="1"/>
  <c r="R3817" i="1"/>
  <c r="J3817" i="1"/>
  <c r="S3816" i="1"/>
  <c r="F3818" i="1"/>
  <c r="O3818" i="1" s="1"/>
  <c r="J3818" i="1" l="1"/>
  <c r="F3819" i="1"/>
  <c r="J3819" i="1" s="1"/>
  <c r="S3817" i="1"/>
  <c r="P3819" i="1"/>
  <c r="P3820" i="1" s="1"/>
  <c r="P3821" i="1" s="1"/>
  <c r="P3822" i="1" s="1"/>
  <c r="P3823" i="1" s="1"/>
  <c r="P3824" i="1" s="1"/>
  <c r="P3825" i="1" s="1"/>
  <c r="P3826" i="1" s="1"/>
  <c r="P3827" i="1" s="1"/>
  <c r="P3828" i="1" s="1"/>
  <c r="P3829" i="1" s="1"/>
  <c r="P3830" i="1" s="1"/>
  <c r="P3831" i="1" s="1"/>
  <c r="P3832" i="1" s="1"/>
  <c r="P3833" i="1" s="1"/>
  <c r="P3834" i="1" s="1"/>
  <c r="P3835" i="1" s="1"/>
  <c r="P3836" i="1" s="1"/>
  <c r="P3837" i="1" s="1"/>
  <c r="P3838" i="1" s="1"/>
  <c r="P3839" i="1" s="1"/>
  <c r="P3840" i="1" s="1"/>
  <c r="P3841" i="1" s="1"/>
  <c r="P3842" i="1" s="1"/>
  <c r="P3843" i="1" s="1"/>
  <c r="P3844" i="1" s="1"/>
  <c r="P3845" i="1" s="1"/>
  <c r="P3846" i="1" s="1"/>
  <c r="P3847" i="1" s="1"/>
  <c r="P3848" i="1" s="1"/>
  <c r="Q3818" i="1"/>
  <c r="Q3819" i="1" s="1"/>
  <c r="Q3820" i="1" s="1"/>
  <c r="Q3821" i="1" s="1"/>
  <c r="Q3822" i="1" s="1"/>
  <c r="Q3823" i="1" s="1"/>
  <c r="Q3824" i="1" s="1"/>
  <c r="Q3825" i="1" s="1"/>
  <c r="Q3826" i="1" s="1"/>
  <c r="Q3827" i="1" s="1"/>
  <c r="Q3828" i="1" s="1"/>
  <c r="Q3829" i="1" s="1"/>
  <c r="Q3830" i="1" s="1"/>
  <c r="Q3831" i="1" s="1"/>
  <c r="Q3832" i="1" s="1"/>
  <c r="Q3833" i="1" s="1"/>
  <c r="Q3834" i="1" s="1"/>
  <c r="Q3835" i="1" s="1"/>
  <c r="Q3836" i="1" s="1"/>
  <c r="Q3837" i="1" s="1"/>
  <c r="Q3838" i="1" s="1"/>
  <c r="Q3839" i="1" s="1"/>
  <c r="Q3840" i="1" s="1"/>
  <c r="Q3841" i="1" s="1"/>
  <c r="Q3842" i="1" s="1"/>
  <c r="Q3843" i="1" s="1"/>
  <c r="Q3844" i="1" s="1"/>
  <c r="Q3845" i="1" s="1"/>
  <c r="Q3846" i="1" s="1"/>
  <c r="Q3847" i="1" s="1"/>
  <c r="Q3848" i="1" s="1"/>
  <c r="O3819" i="1" l="1"/>
  <c r="R3819" i="1" s="1"/>
  <c r="S3818" i="1"/>
  <c r="F3820" i="1"/>
  <c r="J3820" i="1" s="1"/>
  <c r="R3818" i="1"/>
  <c r="O3820" i="1" l="1"/>
  <c r="R3820" i="1" s="1"/>
  <c r="S3819" i="1"/>
  <c r="F3821" i="1"/>
  <c r="O3821" i="1" s="1"/>
  <c r="R3821" i="1" s="1"/>
  <c r="J3821" i="1" l="1"/>
  <c r="S3820" i="1"/>
  <c r="F3822" i="1"/>
  <c r="O3822" i="1" s="1"/>
  <c r="R3822" i="1" s="1"/>
  <c r="J3822" i="1" l="1"/>
  <c r="S3821" i="1"/>
  <c r="F3823" i="1"/>
  <c r="J3823" i="1" s="1"/>
  <c r="O3823" i="1" l="1"/>
  <c r="R3823" i="1" s="1"/>
  <c r="S3822" i="1"/>
  <c r="F3824" i="1"/>
  <c r="J3824" i="1" s="1"/>
  <c r="O3824" i="1" l="1"/>
  <c r="R3824" i="1" s="1"/>
  <c r="S3823" i="1"/>
  <c r="F3825" i="1"/>
  <c r="O3825" i="1" s="1"/>
  <c r="R3825" i="1" s="1"/>
  <c r="J3825" i="1" l="1"/>
  <c r="S3824" i="1"/>
  <c r="F3826" i="1"/>
  <c r="J3826" i="1" s="1"/>
  <c r="S3825" i="1" l="1"/>
  <c r="O3826" i="1"/>
  <c r="R3826" i="1" s="1"/>
  <c r="F3827" i="1"/>
  <c r="J3827" i="1" s="1"/>
  <c r="O3827" i="1" l="1"/>
  <c r="R3827" i="1" s="1"/>
  <c r="F3828" i="1"/>
  <c r="O3828" i="1" s="1"/>
  <c r="R3828" i="1" s="1"/>
  <c r="S3826" i="1"/>
  <c r="J3828" i="1" l="1"/>
  <c r="S3827" i="1"/>
  <c r="F3829" i="1"/>
  <c r="O3829" i="1" s="1"/>
  <c r="R3829" i="1" s="1"/>
  <c r="J3829" i="1" l="1"/>
  <c r="S3828" i="1"/>
  <c r="F3830" i="1"/>
  <c r="O3830" i="1" s="1"/>
  <c r="R3830" i="1" s="1"/>
  <c r="J3830" i="1" l="1"/>
  <c r="S3829" i="1"/>
  <c r="F3831" i="1"/>
  <c r="J3831" i="1" s="1"/>
  <c r="O3831" i="1" l="1"/>
  <c r="R3831" i="1" s="1"/>
  <c r="F3832" i="1"/>
  <c r="J3832" i="1" s="1"/>
  <c r="S3830" i="1"/>
  <c r="O3832" i="1" l="1"/>
  <c r="R3832" i="1" s="1"/>
  <c r="S3831" i="1"/>
  <c r="F3833" i="1"/>
  <c r="O3833" i="1" s="1"/>
  <c r="R3833" i="1" s="1"/>
  <c r="J3833" i="1" l="1"/>
  <c r="S3832" i="1"/>
  <c r="F3834" i="1"/>
  <c r="J3834" i="1" s="1"/>
  <c r="O3834" i="1" l="1"/>
  <c r="R3834" i="1" s="1"/>
  <c r="S3833" i="1"/>
  <c r="F3835" i="1"/>
  <c r="J3835" i="1" s="1"/>
  <c r="S3834" i="1" l="1"/>
  <c r="O3835" i="1"/>
  <c r="R3835" i="1" s="1"/>
  <c r="F3836" i="1"/>
  <c r="O3836" i="1" s="1"/>
  <c r="R3836" i="1" s="1"/>
  <c r="J3836" i="1" l="1"/>
  <c r="F3837" i="1"/>
  <c r="J3837" i="1" s="1"/>
  <c r="S3835" i="1"/>
  <c r="O3837" i="1" l="1"/>
  <c r="R3837" i="1" s="1"/>
  <c r="S3836" i="1"/>
  <c r="F3838" i="1"/>
  <c r="J3838" i="1" s="1"/>
  <c r="O3838" i="1" l="1"/>
  <c r="R3838" i="1" s="1"/>
  <c r="S3837" i="1"/>
  <c r="F3839" i="1"/>
  <c r="O3839" i="1" s="1"/>
  <c r="R3839" i="1" s="1"/>
  <c r="J3839" i="1" l="1"/>
  <c r="S3838" i="1"/>
  <c r="F3840" i="1"/>
  <c r="J3840" i="1" s="1"/>
  <c r="O3840" i="1" l="1"/>
  <c r="R3840" i="1" s="1"/>
  <c r="S3839" i="1"/>
  <c r="F3841" i="1"/>
  <c r="O3841" i="1" s="1"/>
  <c r="R3841" i="1" s="1"/>
  <c r="J3841" i="1" l="1"/>
  <c r="F3842" i="1"/>
  <c r="J3842" i="1" s="1"/>
  <c r="S3840" i="1"/>
  <c r="O3842" i="1" l="1"/>
  <c r="R3842" i="1" s="1"/>
  <c r="S3841" i="1"/>
  <c r="F3843" i="1"/>
  <c r="O3843" i="1" s="1"/>
  <c r="R3843" i="1" s="1"/>
  <c r="S3842" i="1" l="1"/>
  <c r="J3843" i="1"/>
  <c r="F3844" i="1"/>
  <c r="O3844" i="1" s="1"/>
  <c r="R3844" i="1" s="1"/>
  <c r="S3843" i="1" l="1"/>
  <c r="J3844" i="1"/>
  <c r="F3845" i="1"/>
  <c r="J3845" i="1" s="1"/>
  <c r="O3845" i="1" l="1"/>
  <c r="R3845" i="1" s="1"/>
  <c r="F3846" i="1"/>
  <c r="J3846" i="1" s="1"/>
  <c r="S3844" i="1"/>
  <c r="O3846" i="1" l="1"/>
  <c r="R3846" i="1" s="1"/>
  <c r="S3845" i="1"/>
  <c r="F3847" i="1"/>
  <c r="J3847" i="1" s="1"/>
  <c r="O3847" i="1" l="1"/>
  <c r="R3847" i="1" s="1"/>
  <c r="S3846" i="1"/>
  <c r="F3848" i="1"/>
  <c r="O3848" i="1" s="1"/>
  <c r="J3848" i="1" l="1"/>
  <c r="P3849" i="1"/>
  <c r="R3848" i="1"/>
  <c r="S3847" i="1"/>
  <c r="F3849" i="1"/>
  <c r="J3849" i="1" s="1"/>
  <c r="F3850" i="1" l="1"/>
  <c r="J3850" i="1" s="1"/>
  <c r="S3848" i="1"/>
  <c r="O3849" i="1"/>
  <c r="P3850" i="1"/>
  <c r="P3851" i="1" s="1"/>
  <c r="P3852" i="1" s="1"/>
  <c r="P3853" i="1" s="1"/>
  <c r="P3854" i="1" s="1"/>
  <c r="P3855" i="1" s="1"/>
  <c r="P3856" i="1" s="1"/>
  <c r="P3857" i="1" s="1"/>
  <c r="P3858" i="1" s="1"/>
  <c r="P3859" i="1" s="1"/>
  <c r="P3860" i="1" s="1"/>
  <c r="P3861" i="1" s="1"/>
  <c r="P3862" i="1" s="1"/>
  <c r="P3863" i="1" s="1"/>
  <c r="P3864" i="1" s="1"/>
  <c r="P3865" i="1" s="1"/>
  <c r="P3866" i="1" s="1"/>
  <c r="P3867" i="1" s="1"/>
  <c r="P3868" i="1" s="1"/>
  <c r="P3869" i="1" s="1"/>
  <c r="P3870" i="1" s="1"/>
  <c r="P3871" i="1" s="1"/>
  <c r="P3872" i="1" s="1"/>
  <c r="P3873" i="1" s="1"/>
  <c r="P3874" i="1" s="1"/>
  <c r="P3875" i="1" s="1"/>
  <c r="P3876" i="1" s="1"/>
  <c r="P3877" i="1" s="1"/>
  <c r="P3878" i="1" s="1"/>
  <c r="Q3849" i="1"/>
  <c r="Q3850" i="1" s="1"/>
  <c r="Q3851" i="1" s="1"/>
  <c r="Q3852" i="1" s="1"/>
  <c r="Q3853" i="1" s="1"/>
  <c r="Q3854" i="1" s="1"/>
  <c r="Q3855" i="1" s="1"/>
  <c r="Q3856" i="1" s="1"/>
  <c r="Q3857" i="1" s="1"/>
  <c r="Q3858" i="1" s="1"/>
  <c r="Q3859" i="1" s="1"/>
  <c r="Q3860" i="1" s="1"/>
  <c r="Q3861" i="1" s="1"/>
  <c r="Q3862" i="1" s="1"/>
  <c r="Q3863" i="1" s="1"/>
  <c r="Q3864" i="1" s="1"/>
  <c r="Q3865" i="1" s="1"/>
  <c r="Q3866" i="1" s="1"/>
  <c r="Q3867" i="1" s="1"/>
  <c r="Q3868" i="1" s="1"/>
  <c r="Q3869" i="1" s="1"/>
  <c r="Q3870" i="1" s="1"/>
  <c r="Q3871" i="1" s="1"/>
  <c r="Q3872" i="1" s="1"/>
  <c r="Q3873" i="1" s="1"/>
  <c r="Q3874" i="1" s="1"/>
  <c r="Q3875" i="1" s="1"/>
  <c r="Q3876" i="1" s="1"/>
  <c r="Q3877" i="1" s="1"/>
  <c r="Q3878" i="1" s="1"/>
  <c r="O3850" i="1" l="1"/>
  <c r="R3850" i="1" s="1"/>
  <c r="F3851" i="1"/>
  <c r="O3851" i="1" s="1"/>
  <c r="R3851" i="1" s="1"/>
  <c r="R3849" i="1"/>
  <c r="S3849" i="1"/>
  <c r="J3851" i="1" l="1"/>
  <c r="S3850" i="1"/>
  <c r="F3852" i="1"/>
  <c r="O3852" i="1" s="1"/>
  <c r="R3852" i="1" s="1"/>
  <c r="J3852" i="1" l="1"/>
  <c r="S3851" i="1"/>
  <c r="F3853" i="1"/>
  <c r="J3853" i="1" s="1"/>
  <c r="O3853" i="1" l="1"/>
  <c r="R3853" i="1" s="1"/>
  <c r="S3852" i="1"/>
  <c r="F3854" i="1"/>
  <c r="O3854" i="1" s="1"/>
  <c r="R3854" i="1" s="1"/>
  <c r="J3854" i="1" l="1"/>
  <c r="S3853" i="1"/>
  <c r="F3855" i="1"/>
  <c r="O3855" i="1" s="1"/>
  <c r="R3855" i="1" s="1"/>
  <c r="S3854" i="1" l="1"/>
  <c r="J3855" i="1"/>
  <c r="F3856" i="1"/>
  <c r="O3856" i="1" s="1"/>
  <c r="R3856" i="1" s="1"/>
  <c r="F3857" i="1" l="1"/>
  <c r="J3857" i="1" s="1"/>
  <c r="S3855" i="1"/>
  <c r="J3856" i="1"/>
  <c r="S3856" i="1" l="1"/>
  <c r="F3858" i="1"/>
  <c r="J3858" i="1" s="1"/>
  <c r="O3857" i="1"/>
  <c r="R3857" i="1" s="1"/>
  <c r="O3858" i="1" l="1"/>
  <c r="R3858" i="1" s="1"/>
  <c r="S3857" i="1"/>
  <c r="F3859" i="1"/>
  <c r="J3859" i="1" s="1"/>
  <c r="O3859" i="1" l="1"/>
  <c r="R3859" i="1" s="1"/>
  <c r="S3858" i="1"/>
  <c r="F3860" i="1"/>
  <c r="J3860" i="1" s="1"/>
  <c r="O3860" i="1" l="1"/>
  <c r="R3860" i="1" s="1"/>
  <c r="S3859" i="1"/>
  <c r="F3861" i="1"/>
  <c r="J3861" i="1" s="1"/>
  <c r="O3861" i="1" l="1"/>
  <c r="R3861" i="1" s="1"/>
  <c r="S3860" i="1"/>
  <c r="F3862" i="1"/>
  <c r="J3862" i="1" s="1"/>
  <c r="O3862" i="1" l="1"/>
  <c r="R3862" i="1" s="1"/>
  <c r="S3861" i="1"/>
  <c r="F3863" i="1"/>
  <c r="O3863" i="1" s="1"/>
  <c r="R3863" i="1" s="1"/>
  <c r="J3863" i="1" l="1"/>
  <c r="S3862" i="1"/>
  <c r="F3864" i="1"/>
  <c r="J3864" i="1" s="1"/>
  <c r="O3864" i="1" l="1"/>
  <c r="R3864" i="1" s="1"/>
  <c r="F3865" i="1"/>
  <c r="J3865" i="1" s="1"/>
  <c r="S3863" i="1"/>
  <c r="O3865" i="1" l="1"/>
  <c r="R3865" i="1" s="1"/>
  <c r="F3866" i="1"/>
  <c r="O3866" i="1" s="1"/>
  <c r="R3866" i="1" s="1"/>
  <c r="S3864" i="1"/>
  <c r="J3866" i="1" l="1"/>
  <c r="S3865" i="1"/>
  <c r="F3867" i="1"/>
  <c r="O3867" i="1" s="1"/>
  <c r="R3867" i="1" s="1"/>
  <c r="J3867" i="1" l="1"/>
  <c r="S3866" i="1"/>
  <c r="F3868" i="1"/>
  <c r="J3868" i="1" s="1"/>
  <c r="S3867" i="1" l="1"/>
  <c r="O3868" i="1"/>
  <c r="R3868" i="1" s="1"/>
  <c r="F3869" i="1"/>
  <c r="J3869" i="1" s="1"/>
  <c r="S3868" i="1" l="1"/>
  <c r="O3869" i="1"/>
  <c r="R3869" i="1" s="1"/>
  <c r="F3870" i="1"/>
  <c r="O3870" i="1" s="1"/>
  <c r="R3870" i="1" s="1"/>
  <c r="J3870" i="1" l="1"/>
  <c r="S3869" i="1"/>
  <c r="F3871" i="1"/>
  <c r="J3871" i="1" s="1"/>
  <c r="O3871" i="1" l="1"/>
  <c r="R3871" i="1" s="1"/>
  <c r="F3872" i="1"/>
  <c r="J3872" i="1" s="1"/>
  <c r="S3870" i="1"/>
  <c r="O3872" i="1" l="1"/>
  <c r="R3872" i="1" s="1"/>
  <c r="F3873" i="1"/>
  <c r="J3873" i="1" s="1"/>
  <c r="S3871" i="1"/>
  <c r="S3872" i="1" l="1"/>
  <c r="F3874" i="1"/>
  <c r="O3874" i="1" s="1"/>
  <c r="R3874" i="1" s="1"/>
  <c r="O3873" i="1"/>
  <c r="R3873" i="1" s="1"/>
  <c r="J3874" i="1" l="1"/>
  <c r="S3873" i="1"/>
  <c r="F3875" i="1"/>
  <c r="O3875" i="1" s="1"/>
  <c r="R3875" i="1" s="1"/>
  <c r="J3875" i="1" l="1"/>
  <c r="S3874" i="1"/>
  <c r="F3876" i="1"/>
  <c r="J3876" i="1" s="1"/>
  <c r="O3876" i="1" l="1"/>
  <c r="R3876" i="1" s="1"/>
  <c r="S3875" i="1"/>
  <c r="F3877" i="1"/>
  <c r="O3877" i="1" s="1"/>
  <c r="R3877" i="1" s="1"/>
  <c r="S3876" i="1" l="1"/>
  <c r="J3877" i="1"/>
  <c r="F3878" i="1"/>
  <c r="J3878" i="1" s="1"/>
  <c r="S3877" i="1" l="1"/>
  <c r="O3878" i="1"/>
  <c r="F3879" i="1"/>
  <c r="J3879" i="1" s="1"/>
  <c r="O3879" i="1" l="1"/>
  <c r="F3880" i="1"/>
  <c r="J3880" i="1" s="1"/>
  <c r="S3878" i="1"/>
  <c r="P3879" i="1"/>
  <c r="R3878" i="1"/>
  <c r="O3880" i="1" l="1"/>
  <c r="S3879" i="1"/>
  <c r="F3881" i="1"/>
  <c r="O3881" i="1" s="1"/>
  <c r="P3880" i="1"/>
  <c r="P3881" i="1" s="1"/>
  <c r="P3882" i="1" s="1"/>
  <c r="P3883" i="1" s="1"/>
  <c r="P3884" i="1" s="1"/>
  <c r="P3885" i="1" s="1"/>
  <c r="P3886" i="1" s="1"/>
  <c r="P3887" i="1" s="1"/>
  <c r="P3888" i="1" s="1"/>
  <c r="P3889" i="1" s="1"/>
  <c r="P3890" i="1" s="1"/>
  <c r="P3891" i="1" s="1"/>
  <c r="P3892" i="1" s="1"/>
  <c r="P3893" i="1" s="1"/>
  <c r="P3894" i="1" s="1"/>
  <c r="P3895" i="1" s="1"/>
  <c r="P3896" i="1" s="1"/>
  <c r="P3897" i="1" s="1"/>
  <c r="P3898" i="1" s="1"/>
  <c r="P3899" i="1" s="1"/>
  <c r="P3900" i="1" s="1"/>
  <c r="P3901" i="1" s="1"/>
  <c r="P3902" i="1" s="1"/>
  <c r="P3903" i="1" s="1"/>
  <c r="P3904" i="1" s="1"/>
  <c r="P3905" i="1" s="1"/>
  <c r="P3906" i="1" s="1"/>
  <c r="P3907" i="1" s="1"/>
  <c r="P3908" i="1" s="1"/>
  <c r="P3909" i="1" s="1"/>
  <c r="Q3879" i="1"/>
  <c r="Q3880" i="1" s="1"/>
  <c r="Q3881" i="1" s="1"/>
  <c r="Q3882" i="1" s="1"/>
  <c r="Q3883" i="1" s="1"/>
  <c r="Q3884" i="1" s="1"/>
  <c r="Q3885" i="1" s="1"/>
  <c r="Q3886" i="1" s="1"/>
  <c r="Q3887" i="1" s="1"/>
  <c r="Q3888" i="1" s="1"/>
  <c r="Q3889" i="1" s="1"/>
  <c r="Q3890" i="1" s="1"/>
  <c r="Q3891" i="1" s="1"/>
  <c r="Q3892" i="1" s="1"/>
  <c r="Q3893" i="1" s="1"/>
  <c r="Q3894" i="1" s="1"/>
  <c r="Q3895" i="1" s="1"/>
  <c r="Q3896" i="1" s="1"/>
  <c r="Q3897" i="1" s="1"/>
  <c r="Q3898" i="1" s="1"/>
  <c r="Q3899" i="1" s="1"/>
  <c r="Q3900" i="1" s="1"/>
  <c r="Q3901" i="1" s="1"/>
  <c r="Q3902" i="1" s="1"/>
  <c r="Q3903" i="1" s="1"/>
  <c r="Q3904" i="1" s="1"/>
  <c r="Q3905" i="1" s="1"/>
  <c r="Q3906" i="1" s="1"/>
  <c r="Q3907" i="1" s="1"/>
  <c r="Q3908" i="1" s="1"/>
  <c r="Q3909" i="1" s="1"/>
  <c r="R3881" i="1" l="1"/>
  <c r="R3879" i="1"/>
  <c r="F3882" i="1"/>
  <c r="J3882" i="1" s="1"/>
  <c r="J3881" i="1"/>
  <c r="S3880" i="1"/>
  <c r="R3880" i="1"/>
  <c r="O3882" i="1" l="1"/>
  <c r="R3882" i="1" s="1"/>
  <c r="S3881" i="1"/>
  <c r="F3883" i="1"/>
  <c r="O3883" i="1" s="1"/>
  <c r="R3883" i="1" s="1"/>
  <c r="J3883" i="1" l="1"/>
  <c r="S3882" i="1"/>
  <c r="F3884" i="1"/>
  <c r="J3884" i="1" s="1"/>
  <c r="F3885" i="1" l="1"/>
  <c r="J3885" i="1" s="1"/>
  <c r="S3883" i="1"/>
  <c r="O3884" i="1"/>
  <c r="R3884" i="1" s="1"/>
  <c r="O3885" i="1" l="1"/>
  <c r="R3885" i="1" s="1"/>
  <c r="S3884" i="1"/>
  <c r="F3886" i="1"/>
  <c r="O3886" i="1" s="1"/>
  <c r="R3886" i="1" s="1"/>
  <c r="J3886" i="1" l="1"/>
  <c r="S3885" i="1"/>
  <c r="F3887" i="1"/>
  <c r="O3887" i="1" s="1"/>
  <c r="R3887" i="1" s="1"/>
  <c r="S3886" i="1" l="1"/>
  <c r="J3887" i="1"/>
  <c r="F3888" i="1"/>
  <c r="O3888" i="1" s="1"/>
  <c r="R3888" i="1" s="1"/>
  <c r="S3887" i="1" l="1"/>
  <c r="F3889" i="1"/>
  <c r="J3889" i="1" s="1"/>
  <c r="J3888" i="1"/>
  <c r="F3890" i="1" l="1"/>
  <c r="J3890" i="1" s="1"/>
  <c r="S3888" i="1"/>
  <c r="O3889" i="1"/>
  <c r="R3889" i="1" s="1"/>
  <c r="S3889" i="1" l="1"/>
  <c r="F3891" i="1"/>
  <c r="J3891" i="1" s="1"/>
  <c r="O3890" i="1"/>
  <c r="R3890" i="1" s="1"/>
  <c r="O3891" i="1" l="1"/>
  <c r="R3891" i="1" s="1"/>
  <c r="F3892" i="1"/>
  <c r="J3892" i="1" s="1"/>
  <c r="S3890" i="1"/>
  <c r="O3892" i="1" l="1"/>
  <c r="R3892" i="1" s="1"/>
  <c r="S3891" i="1"/>
  <c r="F3893" i="1"/>
  <c r="J3893" i="1" s="1"/>
  <c r="O3893" i="1" l="1"/>
  <c r="R3893" i="1" s="1"/>
  <c r="S3892" i="1"/>
  <c r="F3894" i="1"/>
  <c r="J3894" i="1" s="1"/>
  <c r="O3894" i="1" l="1"/>
  <c r="R3894" i="1" s="1"/>
  <c r="S3893" i="1"/>
  <c r="F3895" i="1"/>
  <c r="O3895" i="1" s="1"/>
  <c r="R3895" i="1" s="1"/>
  <c r="J3895" i="1" l="1"/>
  <c r="S3894" i="1"/>
  <c r="F3896" i="1"/>
  <c r="O3896" i="1" s="1"/>
  <c r="R3896" i="1" s="1"/>
  <c r="J3896" i="1" l="1"/>
  <c r="F3897" i="1"/>
  <c r="O3897" i="1" s="1"/>
  <c r="R3897" i="1" s="1"/>
  <c r="S3895" i="1"/>
  <c r="S3896" i="1" l="1"/>
  <c r="F3898" i="1"/>
  <c r="J3898" i="1" s="1"/>
  <c r="J3897" i="1"/>
  <c r="O3898" i="1" l="1"/>
  <c r="R3898" i="1" s="1"/>
  <c r="S3897" i="1"/>
  <c r="F3899" i="1"/>
  <c r="J3899" i="1" s="1"/>
  <c r="O3899" i="1" l="1"/>
  <c r="R3899" i="1" s="1"/>
  <c r="S3898" i="1"/>
  <c r="F3900" i="1"/>
  <c r="J3900" i="1" s="1"/>
  <c r="O3900" i="1" l="1"/>
  <c r="R3900" i="1" s="1"/>
  <c r="S3899" i="1"/>
  <c r="F3901" i="1"/>
  <c r="J3901" i="1" s="1"/>
  <c r="O3901" i="1" l="1"/>
  <c r="R3901" i="1" s="1"/>
  <c r="S3900" i="1"/>
  <c r="F3902" i="1"/>
  <c r="O3902" i="1" s="1"/>
  <c r="R3902" i="1" s="1"/>
  <c r="J3902" i="1" l="1"/>
  <c r="S3901" i="1"/>
  <c r="F3903" i="1"/>
  <c r="J3903" i="1" s="1"/>
  <c r="O3903" i="1" l="1"/>
  <c r="R3903" i="1" s="1"/>
  <c r="S3902" i="1"/>
  <c r="F3904" i="1"/>
  <c r="O3904" i="1" s="1"/>
  <c r="R3904" i="1" s="1"/>
  <c r="S3903" i="1" l="1"/>
  <c r="J3904" i="1"/>
  <c r="F3905" i="1"/>
  <c r="J3905" i="1" s="1"/>
  <c r="S3904" i="1" l="1"/>
  <c r="O3905" i="1"/>
  <c r="R3905" i="1" s="1"/>
  <c r="F3906" i="1"/>
  <c r="J3906" i="1" s="1"/>
  <c r="O3906" i="1" l="1"/>
  <c r="R3906" i="1" s="1"/>
  <c r="S3905" i="1"/>
  <c r="F3907" i="1"/>
  <c r="J3907" i="1" s="1"/>
  <c r="O3907" i="1" l="1"/>
  <c r="R3907" i="1" s="1"/>
  <c r="F3908" i="1"/>
  <c r="O3908" i="1" s="1"/>
  <c r="R3908" i="1" s="1"/>
  <c r="S3906" i="1"/>
  <c r="J3908" i="1" l="1"/>
  <c r="S3907" i="1"/>
  <c r="F3909" i="1"/>
  <c r="O3909" i="1" s="1"/>
  <c r="J3909" i="1" l="1"/>
  <c r="P3910" i="1"/>
  <c r="R3909" i="1"/>
  <c r="S3908" i="1"/>
  <c r="F3910" i="1"/>
  <c r="J3910" i="1" s="1"/>
  <c r="S3909" i="1" l="1"/>
  <c r="F3911" i="1"/>
  <c r="O3911" i="1" s="1"/>
  <c r="O3910" i="1"/>
  <c r="P3911" i="1"/>
  <c r="P3912" i="1" s="1"/>
  <c r="P3913" i="1" s="1"/>
  <c r="P3914" i="1" s="1"/>
  <c r="P3915" i="1" s="1"/>
  <c r="P3916" i="1" s="1"/>
  <c r="P3917" i="1" s="1"/>
  <c r="P3918" i="1" s="1"/>
  <c r="P3919" i="1" s="1"/>
  <c r="P3920" i="1" s="1"/>
  <c r="P3921" i="1" s="1"/>
  <c r="P3922" i="1" s="1"/>
  <c r="P3923" i="1" s="1"/>
  <c r="P3924" i="1" s="1"/>
  <c r="P3925" i="1" s="1"/>
  <c r="P3926" i="1" s="1"/>
  <c r="P3927" i="1" s="1"/>
  <c r="P3928" i="1" s="1"/>
  <c r="P3929" i="1" s="1"/>
  <c r="P3930" i="1" s="1"/>
  <c r="P3931" i="1" s="1"/>
  <c r="P3932" i="1" s="1"/>
  <c r="P3933" i="1" s="1"/>
  <c r="P3934" i="1" s="1"/>
  <c r="P3935" i="1" s="1"/>
  <c r="P3936" i="1" s="1"/>
  <c r="P3937" i="1" s="1"/>
  <c r="P3938" i="1" s="1"/>
  <c r="P3939" i="1" s="1"/>
  <c r="Q3910" i="1"/>
  <c r="Q3911" i="1" s="1"/>
  <c r="Q3912" i="1" s="1"/>
  <c r="Q3913" i="1" s="1"/>
  <c r="Q3914" i="1" s="1"/>
  <c r="Q3915" i="1" s="1"/>
  <c r="Q3916" i="1" s="1"/>
  <c r="Q3917" i="1" s="1"/>
  <c r="Q3918" i="1" s="1"/>
  <c r="Q3919" i="1" s="1"/>
  <c r="Q3920" i="1" s="1"/>
  <c r="Q3921" i="1" s="1"/>
  <c r="Q3922" i="1" s="1"/>
  <c r="Q3923" i="1" s="1"/>
  <c r="Q3924" i="1" s="1"/>
  <c r="Q3925" i="1" s="1"/>
  <c r="Q3926" i="1" s="1"/>
  <c r="Q3927" i="1" s="1"/>
  <c r="Q3928" i="1" s="1"/>
  <c r="Q3929" i="1" s="1"/>
  <c r="Q3930" i="1" s="1"/>
  <c r="Q3931" i="1" s="1"/>
  <c r="Q3932" i="1" s="1"/>
  <c r="Q3933" i="1" s="1"/>
  <c r="Q3934" i="1" s="1"/>
  <c r="Q3935" i="1" s="1"/>
  <c r="Q3936" i="1" s="1"/>
  <c r="Q3937" i="1" s="1"/>
  <c r="Q3938" i="1" s="1"/>
  <c r="Q3939" i="1" s="1"/>
  <c r="R3911" i="1" l="1"/>
  <c r="J3911" i="1"/>
  <c r="F3912" i="1"/>
  <c r="O3912" i="1" s="1"/>
  <c r="R3912" i="1" s="1"/>
  <c r="S3910" i="1"/>
  <c r="R3910" i="1"/>
  <c r="J3912" i="1" l="1"/>
  <c r="S3911" i="1"/>
  <c r="F3913" i="1"/>
  <c r="J3913" i="1" s="1"/>
  <c r="O3913" i="1" l="1"/>
  <c r="R3913" i="1" s="1"/>
  <c r="S3912" i="1"/>
  <c r="F3914" i="1"/>
  <c r="J3914" i="1" s="1"/>
  <c r="O3914" i="1" l="1"/>
  <c r="R3914" i="1" s="1"/>
  <c r="S3913" i="1"/>
  <c r="F3915" i="1"/>
  <c r="J3915" i="1" s="1"/>
  <c r="O3915" i="1" l="1"/>
  <c r="R3915" i="1" s="1"/>
  <c r="F3916" i="1"/>
  <c r="O3916" i="1" s="1"/>
  <c r="R3916" i="1" s="1"/>
  <c r="S3914" i="1"/>
  <c r="S3915" i="1" l="1"/>
  <c r="F3917" i="1"/>
  <c r="J3917" i="1" s="1"/>
  <c r="J3916" i="1"/>
  <c r="O3917" i="1" l="1"/>
  <c r="R3917" i="1" s="1"/>
  <c r="S3916" i="1"/>
  <c r="F3918" i="1"/>
  <c r="J3918" i="1" s="1"/>
  <c r="O3918" i="1" l="1"/>
  <c r="R3918" i="1" s="1"/>
  <c r="S3917" i="1"/>
  <c r="F3919" i="1"/>
  <c r="J3919" i="1" s="1"/>
  <c r="O3919" i="1" l="1"/>
  <c r="R3919" i="1" s="1"/>
  <c r="S3918" i="1"/>
  <c r="F3920" i="1"/>
  <c r="J3920" i="1" s="1"/>
  <c r="O3920" i="1" l="1"/>
  <c r="R3920" i="1" s="1"/>
  <c r="S3919" i="1"/>
  <c r="F3921" i="1"/>
  <c r="J3921" i="1" s="1"/>
  <c r="O3921" i="1" l="1"/>
  <c r="R3921" i="1" s="1"/>
  <c r="S3920" i="1"/>
  <c r="F3922" i="1"/>
  <c r="J3922" i="1" s="1"/>
  <c r="O3922" i="1" l="1"/>
  <c r="R3922" i="1" s="1"/>
  <c r="S3921" i="1"/>
  <c r="F3923" i="1"/>
  <c r="J3923" i="1" s="1"/>
  <c r="O3923" i="1" l="1"/>
  <c r="R3923" i="1" s="1"/>
  <c r="S3922" i="1"/>
  <c r="F3924" i="1"/>
  <c r="J3924" i="1" s="1"/>
  <c r="O3924" i="1" l="1"/>
  <c r="R3924" i="1" s="1"/>
  <c r="F3925" i="1"/>
  <c r="J3925" i="1" s="1"/>
  <c r="S3923" i="1"/>
  <c r="O3925" i="1" l="1"/>
  <c r="R3925" i="1" s="1"/>
  <c r="S3924" i="1"/>
  <c r="F3926" i="1"/>
  <c r="O3926" i="1" s="1"/>
  <c r="R3926" i="1" s="1"/>
  <c r="J3926" i="1" l="1"/>
  <c r="S3925" i="1"/>
  <c r="F3927" i="1"/>
  <c r="J3927" i="1" s="1"/>
  <c r="O3927" i="1" l="1"/>
  <c r="R3927" i="1" s="1"/>
  <c r="S3926" i="1"/>
  <c r="F3928" i="1"/>
  <c r="O3928" i="1" s="1"/>
  <c r="R3928" i="1" s="1"/>
  <c r="J3928" i="1" l="1"/>
  <c r="S3927" i="1"/>
  <c r="F3929" i="1"/>
  <c r="O3929" i="1" s="1"/>
  <c r="R3929" i="1" s="1"/>
  <c r="J3929" i="1" l="1"/>
  <c r="S3928" i="1"/>
  <c r="F3930" i="1"/>
  <c r="J3930" i="1" s="1"/>
  <c r="O3930" i="1" l="1"/>
  <c r="R3930" i="1" s="1"/>
  <c r="S3929" i="1"/>
  <c r="F3931" i="1"/>
  <c r="J3931" i="1" s="1"/>
  <c r="O3931" i="1" l="1"/>
  <c r="R3931" i="1" s="1"/>
  <c r="F3932" i="1"/>
  <c r="J3932" i="1" s="1"/>
  <c r="S3930" i="1"/>
  <c r="O3932" i="1" l="1"/>
  <c r="R3932" i="1" s="1"/>
  <c r="S3931" i="1"/>
  <c r="F3933" i="1"/>
  <c r="J3933" i="1" s="1"/>
  <c r="O3933" i="1" l="1"/>
  <c r="R3933" i="1" s="1"/>
  <c r="S3932" i="1"/>
  <c r="F3934" i="1"/>
  <c r="J3934" i="1" s="1"/>
  <c r="O3934" i="1" l="1"/>
  <c r="R3934" i="1" s="1"/>
  <c r="F3935" i="1"/>
  <c r="J3935" i="1" s="1"/>
  <c r="S3933" i="1"/>
  <c r="O3935" i="1" l="1"/>
  <c r="R3935" i="1" s="1"/>
  <c r="S3934" i="1"/>
  <c r="F3936" i="1"/>
  <c r="J3936" i="1" s="1"/>
  <c r="O3936" i="1" l="1"/>
  <c r="R3936" i="1" s="1"/>
  <c r="S3935" i="1"/>
  <c r="F3937" i="1"/>
  <c r="J3937" i="1" s="1"/>
  <c r="O3937" i="1" l="1"/>
  <c r="R3937" i="1" s="1"/>
  <c r="S3936" i="1"/>
  <c r="F3938" i="1"/>
  <c r="J3938" i="1" s="1"/>
  <c r="O3938" i="1" l="1"/>
  <c r="R3938" i="1" s="1"/>
  <c r="S3937" i="1"/>
  <c r="F3939" i="1"/>
  <c r="J3939" i="1" s="1"/>
  <c r="O3939" i="1" l="1"/>
  <c r="R3939" i="1" s="1"/>
  <c r="F3940" i="1"/>
  <c r="J3940" i="1" s="1"/>
  <c r="S3938" i="1"/>
  <c r="O3940" i="1" l="1"/>
  <c r="P3940" i="1"/>
  <c r="P3941" i="1" s="1"/>
  <c r="P3942" i="1" s="1"/>
  <c r="P3943" i="1" s="1"/>
  <c r="P3944" i="1" s="1"/>
  <c r="P3945" i="1" s="1"/>
  <c r="P3946" i="1" s="1"/>
  <c r="P3947" i="1" s="1"/>
  <c r="P3948" i="1" s="1"/>
  <c r="P3949" i="1" s="1"/>
  <c r="P3950" i="1" s="1"/>
  <c r="P3951" i="1" s="1"/>
  <c r="P3952" i="1" s="1"/>
  <c r="P3953" i="1" s="1"/>
  <c r="P3954" i="1" s="1"/>
  <c r="P3955" i="1" s="1"/>
  <c r="P3956" i="1" s="1"/>
  <c r="P3957" i="1" s="1"/>
  <c r="P3958" i="1" s="1"/>
  <c r="P3959" i="1" s="1"/>
  <c r="P3960" i="1" s="1"/>
  <c r="P3961" i="1" s="1"/>
  <c r="P3962" i="1" s="1"/>
  <c r="P3963" i="1" s="1"/>
  <c r="P3964" i="1" s="1"/>
  <c r="P3965" i="1" s="1"/>
  <c r="P3966" i="1" s="1"/>
  <c r="P3967" i="1" s="1"/>
  <c r="P3968" i="1" s="1"/>
  <c r="P3969" i="1" s="1"/>
  <c r="P3970" i="1" s="1"/>
  <c r="F3941" i="1"/>
  <c r="J3941" i="1" s="1"/>
  <c r="S3939" i="1"/>
  <c r="Q3940" i="1" l="1"/>
  <c r="Q3941" i="1" s="1"/>
  <c r="Q3942" i="1" s="1"/>
  <c r="Q3943" i="1" s="1"/>
  <c r="Q3944" i="1" s="1"/>
  <c r="Q3945" i="1" s="1"/>
  <c r="Q3946" i="1" s="1"/>
  <c r="Q3947" i="1" s="1"/>
  <c r="Q3948" i="1" s="1"/>
  <c r="Q3949" i="1" s="1"/>
  <c r="Q3950" i="1" s="1"/>
  <c r="Q3951" i="1" s="1"/>
  <c r="Q3952" i="1" s="1"/>
  <c r="Q3953" i="1" s="1"/>
  <c r="Q3954" i="1" s="1"/>
  <c r="Q3955" i="1" s="1"/>
  <c r="Q3956" i="1" s="1"/>
  <c r="Q3957" i="1" s="1"/>
  <c r="Q3958" i="1" s="1"/>
  <c r="Q3959" i="1" s="1"/>
  <c r="Q3960" i="1" s="1"/>
  <c r="Q3961" i="1" s="1"/>
  <c r="Q3962" i="1" s="1"/>
  <c r="Q3963" i="1" s="1"/>
  <c r="Q3964" i="1" s="1"/>
  <c r="Q3965" i="1" s="1"/>
  <c r="Q3966" i="1" s="1"/>
  <c r="Q3967" i="1" s="1"/>
  <c r="Q3968" i="1" s="1"/>
  <c r="Q3969" i="1" s="1"/>
  <c r="Q3970" i="1" s="1"/>
  <c r="O3941" i="1"/>
  <c r="S3940" i="1"/>
  <c r="F3942" i="1"/>
  <c r="J3942" i="1" s="1"/>
  <c r="R3940" i="1" l="1"/>
  <c r="R3941" i="1"/>
  <c r="O3942" i="1"/>
  <c r="R3942" i="1" s="1"/>
  <c r="F3943" i="1"/>
  <c r="J3943" i="1" s="1"/>
  <c r="S3941" i="1"/>
  <c r="O3943" i="1" l="1"/>
  <c r="R3943" i="1" s="1"/>
  <c r="S3942" i="1"/>
  <c r="F3944" i="1"/>
  <c r="O3944" i="1" s="1"/>
  <c r="R3944" i="1" s="1"/>
  <c r="J3944" i="1" l="1"/>
  <c r="S3943" i="1"/>
  <c r="F3945" i="1"/>
  <c r="J3945" i="1" s="1"/>
  <c r="O3945" i="1" l="1"/>
  <c r="R3945" i="1" s="1"/>
  <c r="S3944" i="1"/>
  <c r="F3946" i="1"/>
  <c r="J3946" i="1" s="1"/>
  <c r="O3946" i="1" l="1"/>
  <c r="R3946" i="1" s="1"/>
  <c r="S3945" i="1"/>
  <c r="F3947" i="1"/>
  <c r="J3947" i="1" s="1"/>
  <c r="O3947" i="1" l="1"/>
  <c r="R3947" i="1" s="1"/>
  <c r="F3948" i="1"/>
  <c r="J3948" i="1" s="1"/>
  <c r="S3946" i="1"/>
  <c r="O3948" i="1" l="1"/>
  <c r="R3948" i="1" s="1"/>
  <c r="S3947" i="1"/>
  <c r="F3949" i="1"/>
  <c r="J3949" i="1" s="1"/>
  <c r="O3949" i="1" l="1"/>
  <c r="R3949" i="1" s="1"/>
  <c r="F3950" i="1"/>
  <c r="J3950" i="1" s="1"/>
  <c r="S3948" i="1"/>
  <c r="O3950" i="1" l="1"/>
  <c r="R3950" i="1" s="1"/>
  <c r="S3949" i="1"/>
  <c r="F3951" i="1"/>
  <c r="J3951" i="1" s="1"/>
  <c r="O3951" i="1" l="1"/>
  <c r="R3951" i="1" s="1"/>
  <c r="S3950" i="1"/>
  <c r="F3952" i="1"/>
  <c r="O3952" i="1" s="1"/>
  <c r="R3952" i="1" s="1"/>
  <c r="J3952" i="1" l="1"/>
  <c r="S3951" i="1"/>
  <c r="F3953" i="1"/>
  <c r="O3953" i="1" s="1"/>
  <c r="R3953" i="1" s="1"/>
  <c r="S3952" i="1" l="1"/>
  <c r="J3953" i="1"/>
  <c r="F3954" i="1"/>
  <c r="J3954" i="1" s="1"/>
  <c r="O3954" i="1" l="1"/>
  <c r="R3954" i="1" s="1"/>
  <c r="F3955" i="1"/>
  <c r="J3955" i="1" s="1"/>
  <c r="S3953" i="1"/>
  <c r="O3955" i="1" l="1"/>
  <c r="R3955" i="1" s="1"/>
  <c r="S3954" i="1"/>
  <c r="F3956" i="1"/>
  <c r="J3956" i="1" s="1"/>
  <c r="O3956" i="1" l="1"/>
  <c r="R3956" i="1" s="1"/>
  <c r="S3955" i="1"/>
  <c r="F3957" i="1"/>
  <c r="O3957" i="1" s="1"/>
  <c r="R3957" i="1" s="1"/>
  <c r="J3957" i="1" l="1"/>
  <c r="S3956" i="1"/>
  <c r="F3958" i="1"/>
  <c r="J3958" i="1" s="1"/>
  <c r="O3958" i="1" l="1"/>
  <c r="R3958" i="1" s="1"/>
  <c r="S3957" i="1"/>
  <c r="F3959" i="1"/>
  <c r="O3959" i="1" s="1"/>
  <c r="R3959" i="1" s="1"/>
  <c r="S3958" i="1" l="1"/>
  <c r="J3959" i="1"/>
  <c r="F3960" i="1"/>
  <c r="O3960" i="1" s="1"/>
  <c r="R3960" i="1" s="1"/>
  <c r="J3960" i="1" l="1"/>
  <c r="S3959" i="1"/>
  <c r="F3961" i="1"/>
  <c r="J3961" i="1" s="1"/>
  <c r="F3962" i="1" l="1"/>
  <c r="J3962" i="1" s="1"/>
  <c r="S3960" i="1"/>
  <c r="O3961" i="1"/>
  <c r="R3961" i="1" s="1"/>
  <c r="O3962" i="1" l="1"/>
  <c r="R3962" i="1" s="1"/>
  <c r="S3961" i="1"/>
  <c r="F3963" i="1"/>
  <c r="J3963" i="1" s="1"/>
  <c r="O3963" i="1" l="1"/>
  <c r="R3963" i="1" s="1"/>
  <c r="S3962" i="1"/>
  <c r="F3964" i="1"/>
  <c r="J3964" i="1" s="1"/>
  <c r="O3964" i="1" l="1"/>
  <c r="R3964" i="1" s="1"/>
  <c r="F3965" i="1"/>
  <c r="J3965" i="1" s="1"/>
  <c r="S3963" i="1"/>
  <c r="O3965" i="1" l="1"/>
  <c r="R3965" i="1" s="1"/>
  <c r="S3964" i="1"/>
  <c r="F3966" i="1"/>
  <c r="J3966" i="1" s="1"/>
  <c r="O3966" i="1" l="1"/>
  <c r="R3966" i="1" s="1"/>
  <c r="F3967" i="1"/>
  <c r="J3967" i="1" s="1"/>
  <c r="S3965" i="1"/>
  <c r="O3967" i="1" l="1"/>
  <c r="R3967" i="1" s="1"/>
  <c r="F3968" i="1"/>
  <c r="J3968" i="1" s="1"/>
  <c r="S3966" i="1"/>
  <c r="O3968" i="1" l="1"/>
  <c r="R3968" i="1" s="1"/>
  <c r="S3967" i="1"/>
  <c r="F3969" i="1"/>
  <c r="O3969" i="1" s="1"/>
  <c r="R3969" i="1" s="1"/>
  <c r="J3969" i="1" l="1"/>
  <c r="F3970" i="1"/>
  <c r="J3970" i="1" s="1"/>
  <c r="S3968" i="1"/>
  <c r="O3970" i="1" l="1"/>
  <c r="R3970" i="1" s="1"/>
  <c r="S3969" i="1"/>
  <c r="F3971" i="1"/>
  <c r="J3971" i="1" s="1"/>
  <c r="P3971" i="1" l="1"/>
  <c r="P3972" i="1" s="1"/>
  <c r="P3973" i="1" s="1"/>
  <c r="P3974" i="1" s="1"/>
  <c r="P3975" i="1" s="1"/>
  <c r="P3976" i="1" s="1"/>
  <c r="P3977" i="1" s="1"/>
  <c r="P3978" i="1" s="1"/>
  <c r="P3979" i="1" s="1"/>
  <c r="P3980" i="1" s="1"/>
  <c r="P3981" i="1" s="1"/>
  <c r="P3982" i="1" s="1"/>
  <c r="P3983" i="1" s="1"/>
  <c r="P3984" i="1" s="1"/>
  <c r="P3985" i="1" s="1"/>
  <c r="P3986" i="1" s="1"/>
  <c r="P3987" i="1" s="1"/>
  <c r="P3988" i="1" s="1"/>
  <c r="P3989" i="1" s="1"/>
  <c r="P3990" i="1" s="1"/>
  <c r="P3991" i="1" s="1"/>
  <c r="P3992" i="1" s="1"/>
  <c r="P3993" i="1" s="1"/>
  <c r="P3994" i="1" s="1"/>
  <c r="P3995" i="1" s="1"/>
  <c r="P3996" i="1" s="1"/>
  <c r="P3997" i="1" s="1"/>
  <c r="P3998" i="1" s="1"/>
  <c r="P3999" i="1" s="1"/>
  <c r="P4000" i="1" s="1"/>
  <c r="P4001" i="1" s="1"/>
  <c r="F3972" i="1"/>
  <c r="J3972" i="1" s="1"/>
  <c r="S3970" i="1"/>
  <c r="O3971" i="1"/>
  <c r="Q3971" i="1" l="1"/>
  <c r="Q3972" i="1" s="1"/>
  <c r="Q3973" i="1" s="1"/>
  <c r="Q3974" i="1" s="1"/>
  <c r="Q3975" i="1" s="1"/>
  <c r="Q3976" i="1" s="1"/>
  <c r="Q3977" i="1" s="1"/>
  <c r="Q3978" i="1" s="1"/>
  <c r="Q3979" i="1" s="1"/>
  <c r="Q3980" i="1" s="1"/>
  <c r="Q3981" i="1" s="1"/>
  <c r="Q3982" i="1" s="1"/>
  <c r="Q3983" i="1" s="1"/>
  <c r="Q3984" i="1" s="1"/>
  <c r="Q3985" i="1" s="1"/>
  <c r="Q3986" i="1" s="1"/>
  <c r="Q3987" i="1" s="1"/>
  <c r="Q3988" i="1" s="1"/>
  <c r="Q3989" i="1" s="1"/>
  <c r="Q3990" i="1" s="1"/>
  <c r="Q3991" i="1" s="1"/>
  <c r="Q3992" i="1" s="1"/>
  <c r="Q3993" i="1" s="1"/>
  <c r="Q3994" i="1" s="1"/>
  <c r="Q3995" i="1" s="1"/>
  <c r="Q3996" i="1" s="1"/>
  <c r="Q3997" i="1" s="1"/>
  <c r="Q3998" i="1" s="1"/>
  <c r="Q3999" i="1" s="1"/>
  <c r="Q4000" i="1" s="1"/>
  <c r="Q4001" i="1" s="1"/>
  <c r="O3972" i="1"/>
  <c r="S3971" i="1"/>
  <c r="F3973" i="1"/>
  <c r="J3973" i="1" s="1"/>
  <c r="R3971" i="1" l="1"/>
  <c r="R3972" i="1"/>
  <c r="O3973" i="1"/>
  <c r="R3973" i="1" s="1"/>
  <c r="F3974" i="1"/>
  <c r="J3974" i="1" s="1"/>
  <c r="S3972" i="1"/>
  <c r="O3974" i="1" l="1"/>
  <c r="R3974" i="1" s="1"/>
  <c r="F3975" i="1"/>
  <c r="J3975" i="1" s="1"/>
  <c r="S3973" i="1"/>
  <c r="O3975" i="1" l="1"/>
  <c r="R3975" i="1" s="1"/>
  <c r="F3976" i="1"/>
  <c r="J3976" i="1" s="1"/>
  <c r="S3974" i="1"/>
  <c r="O3976" i="1" l="1"/>
  <c r="R3976" i="1" s="1"/>
  <c r="S3975" i="1"/>
  <c r="F3977" i="1"/>
  <c r="O3977" i="1" s="1"/>
  <c r="R3977" i="1" s="1"/>
  <c r="J3977" i="1" l="1"/>
  <c r="S3976" i="1"/>
  <c r="F3978" i="1"/>
  <c r="J3978" i="1" s="1"/>
  <c r="O3978" i="1" l="1"/>
  <c r="R3978" i="1" s="1"/>
  <c r="S3977" i="1"/>
  <c r="F3979" i="1"/>
  <c r="J3979" i="1" s="1"/>
  <c r="O3979" i="1" l="1"/>
  <c r="R3979" i="1" s="1"/>
  <c r="F3980" i="1"/>
  <c r="J3980" i="1" s="1"/>
  <c r="S3978" i="1"/>
  <c r="O3980" i="1" l="1"/>
  <c r="R3980" i="1" s="1"/>
  <c r="S3979" i="1"/>
  <c r="F3981" i="1"/>
  <c r="J3981" i="1" s="1"/>
  <c r="O3981" i="1" l="1"/>
  <c r="R3981" i="1" s="1"/>
  <c r="S3980" i="1"/>
  <c r="F3982" i="1"/>
  <c r="O3982" i="1" s="1"/>
  <c r="R3982" i="1" s="1"/>
  <c r="J3982" i="1" l="1"/>
  <c r="S3981" i="1"/>
  <c r="F3983" i="1"/>
  <c r="O3983" i="1" s="1"/>
  <c r="R3983" i="1" s="1"/>
  <c r="J3983" i="1" l="1"/>
  <c r="F3984" i="1"/>
  <c r="J3984" i="1" s="1"/>
  <c r="S3982" i="1"/>
  <c r="O3984" i="1" l="1"/>
  <c r="R3984" i="1" s="1"/>
  <c r="F3985" i="1"/>
  <c r="J3985" i="1" s="1"/>
  <c r="S3983" i="1"/>
  <c r="O3985" i="1" l="1"/>
  <c r="R3985" i="1" s="1"/>
  <c r="F3986" i="1"/>
  <c r="J3986" i="1" s="1"/>
  <c r="S3984" i="1"/>
  <c r="O3986" i="1" l="1"/>
  <c r="R3986" i="1" s="1"/>
  <c r="F3987" i="1"/>
  <c r="O3987" i="1" s="1"/>
  <c r="R3987" i="1" s="1"/>
  <c r="S3985" i="1"/>
  <c r="S3986" i="1" l="1"/>
  <c r="J3987" i="1"/>
  <c r="F3988" i="1"/>
  <c r="O3988" i="1" s="1"/>
  <c r="R3988" i="1" s="1"/>
  <c r="J3988" i="1" l="1"/>
  <c r="S3987" i="1"/>
  <c r="F3989" i="1"/>
  <c r="O3989" i="1" s="1"/>
  <c r="R3989" i="1" s="1"/>
  <c r="J3989" i="1" l="1"/>
  <c r="S3988" i="1"/>
  <c r="F3990" i="1"/>
  <c r="O3990" i="1" s="1"/>
  <c r="R3990" i="1" s="1"/>
  <c r="J3990" i="1" l="1"/>
  <c r="F3991" i="1"/>
  <c r="J3991" i="1" s="1"/>
  <c r="S3989" i="1"/>
  <c r="O3991" i="1" l="1"/>
  <c r="R3991" i="1" s="1"/>
  <c r="F3992" i="1"/>
  <c r="J3992" i="1" s="1"/>
  <c r="S3990" i="1"/>
  <c r="O3992" i="1" l="1"/>
  <c r="R3992" i="1" s="1"/>
  <c r="F3993" i="1"/>
  <c r="O3993" i="1" s="1"/>
  <c r="R3993" i="1" s="1"/>
  <c r="S3991" i="1"/>
  <c r="J3993" i="1" l="1"/>
  <c r="F3994" i="1"/>
  <c r="J3994" i="1" s="1"/>
  <c r="S3992" i="1"/>
  <c r="O3994" i="1" l="1"/>
  <c r="R3994" i="1" s="1"/>
  <c r="F3995" i="1"/>
  <c r="O3995" i="1" s="1"/>
  <c r="R3995" i="1" s="1"/>
  <c r="S3993" i="1"/>
  <c r="J3995" i="1" l="1"/>
  <c r="S3994" i="1"/>
  <c r="F3996" i="1"/>
  <c r="J3996" i="1" s="1"/>
  <c r="O3996" i="1" l="1"/>
  <c r="R3996" i="1" s="1"/>
  <c r="F3997" i="1"/>
  <c r="J3997" i="1" s="1"/>
  <c r="S3995" i="1"/>
  <c r="O3997" i="1" l="1"/>
  <c r="R3997" i="1" s="1"/>
  <c r="S3996" i="1"/>
  <c r="F3998" i="1"/>
  <c r="O3998" i="1" s="1"/>
  <c r="R3998" i="1" s="1"/>
  <c r="S3997" i="1" l="1"/>
  <c r="J3998" i="1"/>
  <c r="F3999" i="1"/>
  <c r="O3999" i="1" s="1"/>
  <c r="R3999" i="1" s="1"/>
  <c r="J3999" i="1" l="1"/>
  <c r="S3998" i="1"/>
  <c r="F4000" i="1"/>
  <c r="J4000" i="1" s="1"/>
  <c r="O4000" i="1" l="1"/>
  <c r="R4000" i="1" s="1"/>
  <c r="S3999" i="1"/>
  <c r="F4001" i="1"/>
  <c r="O4001" i="1" s="1"/>
  <c r="P4002" i="1" l="1"/>
  <c r="R4001" i="1"/>
  <c r="J4001" i="1"/>
  <c r="F4002" i="1"/>
  <c r="O4002" i="1" s="1"/>
  <c r="S4000" i="1"/>
  <c r="J4002" i="1" l="1"/>
  <c r="S4001" i="1"/>
  <c r="F4003" i="1"/>
  <c r="O4003" i="1" s="1"/>
  <c r="P4003" i="1"/>
  <c r="P4004" i="1" s="1"/>
  <c r="P4005" i="1" s="1"/>
  <c r="P4006" i="1" s="1"/>
  <c r="P4007" i="1" s="1"/>
  <c r="P4008" i="1" s="1"/>
  <c r="P4009" i="1" s="1"/>
  <c r="P4010" i="1" s="1"/>
  <c r="P4011" i="1" s="1"/>
  <c r="P4012" i="1" s="1"/>
  <c r="P4013" i="1" s="1"/>
  <c r="P4014" i="1" s="1"/>
  <c r="P4015" i="1" s="1"/>
  <c r="P4016" i="1" s="1"/>
  <c r="P4017" i="1" s="1"/>
  <c r="P4018" i="1" s="1"/>
  <c r="P4019" i="1" s="1"/>
  <c r="P4020" i="1" s="1"/>
  <c r="P4021" i="1" s="1"/>
  <c r="P4022" i="1" s="1"/>
  <c r="P4023" i="1" s="1"/>
  <c r="P4024" i="1" s="1"/>
  <c r="P4025" i="1" s="1"/>
  <c r="P4026" i="1" s="1"/>
  <c r="P4027" i="1" s="1"/>
  <c r="P4028" i="1" s="1"/>
  <c r="P4029" i="1" s="1"/>
  <c r="P4030" i="1" s="1"/>
  <c r="Q4002" i="1"/>
  <c r="Q4003" i="1" s="1"/>
  <c r="Q4004" i="1" s="1"/>
  <c r="Q4005" i="1" s="1"/>
  <c r="Q4006" i="1" s="1"/>
  <c r="Q4007" i="1" s="1"/>
  <c r="Q4008" i="1" s="1"/>
  <c r="Q4009" i="1" s="1"/>
  <c r="Q4010" i="1" s="1"/>
  <c r="Q4011" i="1" s="1"/>
  <c r="Q4012" i="1" s="1"/>
  <c r="Q4013" i="1" s="1"/>
  <c r="Q4014" i="1" s="1"/>
  <c r="Q4015" i="1" s="1"/>
  <c r="Q4016" i="1" s="1"/>
  <c r="Q4017" i="1" s="1"/>
  <c r="Q4018" i="1" s="1"/>
  <c r="Q4019" i="1" s="1"/>
  <c r="Q4020" i="1" s="1"/>
  <c r="Q4021" i="1" s="1"/>
  <c r="Q4022" i="1" s="1"/>
  <c r="Q4023" i="1" s="1"/>
  <c r="Q4024" i="1" s="1"/>
  <c r="Q4025" i="1" s="1"/>
  <c r="Q4026" i="1" s="1"/>
  <c r="Q4027" i="1" s="1"/>
  <c r="Q4028" i="1" s="1"/>
  <c r="Q4029" i="1" s="1"/>
  <c r="Q4030" i="1" s="1"/>
  <c r="R4003" i="1" l="1"/>
  <c r="J4003" i="1"/>
  <c r="S4002" i="1"/>
  <c r="R4002" i="1"/>
  <c r="F4004" i="1"/>
  <c r="O4004" i="1" s="1"/>
  <c r="R4004" i="1" s="1"/>
  <c r="J4004" i="1" l="1"/>
  <c r="S4003" i="1"/>
  <c r="F4005" i="1"/>
  <c r="J4005" i="1" s="1"/>
  <c r="O4005" i="1" l="1"/>
  <c r="R4005" i="1" s="1"/>
  <c r="S4004" i="1"/>
  <c r="F4006" i="1"/>
  <c r="O4006" i="1" s="1"/>
  <c r="R4006" i="1" s="1"/>
  <c r="J4006" i="1" l="1"/>
  <c r="S4005" i="1"/>
  <c r="F4007" i="1"/>
  <c r="J4007" i="1" s="1"/>
  <c r="O4007" i="1" l="1"/>
  <c r="R4007" i="1" s="1"/>
  <c r="F4008" i="1"/>
  <c r="J4008" i="1" s="1"/>
  <c r="S4006" i="1"/>
  <c r="O4008" i="1" l="1"/>
  <c r="R4008" i="1" s="1"/>
  <c r="S4007" i="1"/>
  <c r="F4009" i="1"/>
  <c r="J4009" i="1" s="1"/>
  <c r="O4009" i="1" l="1"/>
  <c r="R4009" i="1" s="1"/>
  <c r="S4008" i="1"/>
  <c r="F4010" i="1"/>
  <c r="J4010" i="1" s="1"/>
  <c r="O4010" i="1" l="1"/>
  <c r="R4010" i="1" s="1"/>
  <c r="S4009" i="1"/>
  <c r="F4011" i="1"/>
  <c r="O4011" i="1" s="1"/>
  <c r="R4011" i="1" s="1"/>
  <c r="J4011" i="1" l="1"/>
  <c r="S4010" i="1"/>
  <c r="F4012" i="1"/>
  <c r="O4012" i="1" s="1"/>
  <c r="R4012" i="1" s="1"/>
  <c r="S4011" i="1" l="1"/>
  <c r="J4012" i="1"/>
  <c r="F4013" i="1"/>
  <c r="O4013" i="1" s="1"/>
  <c r="R4013" i="1" s="1"/>
  <c r="J4013" i="1" l="1"/>
  <c r="S4012" i="1"/>
  <c r="F4014" i="1"/>
  <c r="J4014" i="1" s="1"/>
  <c r="O4014" i="1" l="1"/>
  <c r="R4014" i="1" s="1"/>
  <c r="F4015" i="1"/>
  <c r="J4015" i="1" s="1"/>
  <c r="S4013" i="1"/>
  <c r="O4015" i="1" l="1"/>
  <c r="R4015" i="1" s="1"/>
  <c r="S4014" i="1"/>
  <c r="F4016" i="1"/>
  <c r="J4016" i="1" s="1"/>
  <c r="O4016" i="1" l="1"/>
  <c r="R4016" i="1" s="1"/>
  <c r="S4015" i="1"/>
  <c r="F4017" i="1"/>
  <c r="J4017" i="1" s="1"/>
  <c r="O4017" i="1" l="1"/>
  <c r="R4017" i="1" s="1"/>
  <c r="S4016" i="1"/>
  <c r="F4018" i="1"/>
  <c r="J4018" i="1" s="1"/>
  <c r="O4018" i="1" l="1"/>
  <c r="R4018" i="1" s="1"/>
  <c r="S4017" i="1"/>
  <c r="F4019" i="1"/>
  <c r="J4019" i="1" s="1"/>
  <c r="O4019" i="1" l="1"/>
  <c r="R4019" i="1" s="1"/>
  <c r="S4018" i="1"/>
  <c r="F4020" i="1"/>
  <c r="J4020" i="1" s="1"/>
  <c r="O4020" i="1" l="1"/>
  <c r="R4020" i="1" s="1"/>
  <c r="S4019" i="1"/>
  <c r="F4021" i="1"/>
  <c r="O4021" i="1" s="1"/>
  <c r="R4021" i="1" s="1"/>
  <c r="J4021" i="1" l="1"/>
  <c r="S4020" i="1"/>
  <c r="F4022" i="1"/>
  <c r="J4022" i="1" s="1"/>
  <c r="O4022" i="1" l="1"/>
  <c r="R4022" i="1" s="1"/>
  <c r="S4021" i="1"/>
  <c r="F4023" i="1"/>
  <c r="J4023" i="1" s="1"/>
  <c r="O4023" i="1" l="1"/>
  <c r="R4023" i="1" s="1"/>
  <c r="F4024" i="1"/>
  <c r="J4024" i="1" s="1"/>
  <c r="S4022" i="1"/>
  <c r="O4024" i="1" l="1"/>
  <c r="R4024" i="1" s="1"/>
  <c r="S4023" i="1"/>
  <c r="F4025" i="1"/>
  <c r="O4025" i="1" s="1"/>
  <c r="R4025" i="1" s="1"/>
  <c r="J4025" i="1" l="1"/>
  <c r="S4024" i="1"/>
  <c r="F4026" i="1"/>
  <c r="J4026" i="1" s="1"/>
  <c r="O4026" i="1" l="1"/>
  <c r="R4026" i="1" s="1"/>
  <c r="F4027" i="1"/>
  <c r="J4027" i="1" s="1"/>
  <c r="S4025" i="1"/>
  <c r="O4027" i="1" l="1"/>
  <c r="R4027" i="1" s="1"/>
  <c r="F4028" i="1"/>
  <c r="J4028" i="1" s="1"/>
  <c r="S4026" i="1"/>
  <c r="O4028" i="1" l="1"/>
  <c r="R4028" i="1" s="1"/>
  <c r="F4029" i="1"/>
  <c r="J4029" i="1" s="1"/>
  <c r="S4027" i="1"/>
  <c r="O4029" i="1" l="1"/>
  <c r="R4029" i="1" s="1"/>
  <c r="F4030" i="1"/>
  <c r="J4030" i="1" s="1"/>
  <c r="S4028" i="1"/>
  <c r="O4030" i="1" l="1"/>
  <c r="R4030" i="1" s="1"/>
  <c r="F4031" i="1"/>
  <c r="J4031" i="1" s="1"/>
  <c r="S4029" i="1"/>
  <c r="P4031" i="1" l="1"/>
  <c r="P4032" i="1" s="1"/>
  <c r="P4033" i="1" s="1"/>
  <c r="P4034" i="1" s="1"/>
  <c r="P4035" i="1" s="1"/>
  <c r="P4036" i="1" s="1"/>
  <c r="P4037" i="1" s="1"/>
  <c r="P4038" i="1" s="1"/>
  <c r="P4039" i="1" s="1"/>
  <c r="P4040" i="1" s="1"/>
  <c r="P4041" i="1" s="1"/>
  <c r="P4042" i="1" s="1"/>
  <c r="P4043" i="1" s="1"/>
  <c r="P4044" i="1" s="1"/>
  <c r="P4045" i="1" s="1"/>
  <c r="P4046" i="1" s="1"/>
  <c r="P4047" i="1" s="1"/>
  <c r="P4048" i="1" s="1"/>
  <c r="P4049" i="1" s="1"/>
  <c r="P4050" i="1" s="1"/>
  <c r="P4051" i="1" s="1"/>
  <c r="P4052" i="1" s="1"/>
  <c r="P4053" i="1" s="1"/>
  <c r="P4054" i="1" s="1"/>
  <c r="P4055" i="1" s="1"/>
  <c r="P4056" i="1" s="1"/>
  <c r="P4057" i="1" s="1"/>
  <c r="P4058" i="1" s="1"/>
  <c r="P4059" i="1" s="1"/>
  <c r="P4060" i="1" s="1"/>
  <c r="P4061" i="1" s="1"/>
  <c r="O4031" i="1"/>
  <c r="S4030" i="1"/>
  <c r="F4032" i="1"/>
  <c r="O4032" i="1" s="1"/>
  <c r="Q4031" i="1" l="1"/>
  <c r="Q4032" i="1" s="1"/>
  <c r="Q4033" i="1" s="1"/>
  <c r="Q4034" i="1" s="1"/>
  <c r="Q4035" i="1" s="1"/>
  <c r="Q4036" i="1" s="1"/>
  <c r="Q4037" i="1" s="1"/>
  <c r="Q4038" i="1" s="1"/>
  <c r="Q4039" i="1" s="1"/>
  <c r="Q4040" i="1" s="1"/>
  <c r="Q4041" i="1" s="1"/>
  <c r="Q4042" i="1" s="1"/>
  <c r="Q4043" i="1" s="1"/>
  <c r="Q4044" i="1" s="1"/>
  <c r="Q4045" i="1" s="1"/>
  <c r="Q4046" i="1" s="1"/>
  <c r="Q4047" i="1" s="1"/>
  <c r="Q4048" i="1" s="1"/>
  <c r="Q4049" i="1" s="1"/>
  <c r="Q4050" i="1" s="1"/>
  <c r="Q4051" i="1" s="1"/>
  <c r="Q4052" i="1" s="1"/>
  <c r="Q4053" i="1" s="1"/>
  <c r="Q4054" i="1" s="1"/>
  <c r="Q4055" i="1" s="1"/>
  <c r="Q4056" i="1" s="1"/>
  <c r="Q4057" i="1" s="1"/>
  <c r="Q4058" i="1" s="1"/>
  <c r="Q4059" i="1" s="1"/>
  <c r="Q4060" i="1" s="1"/>
  <c r="Q4061" i="1" s="1"/>
  <c r="J4032" i="1"/>
  <c r="S4031" i="1"/>
  <c r="F4033" i="1"/>
  <c r="O4033" i="1" s="1"/>
  <c r="R4031" i="1" l="1"/>
  <c r="R4033" i="1"/>
  <c r="R4032" i="1"/>
  <c r="J4033" i="1"/>
  <c r="S4032" i="1"/>
  <c r="F4034" i="1"/>
  <c r="J4034" i="1" s="1"/>
  <c r="S4033" i="1" l="1"/>
  <c r="F4035" i="1"/>
  <c r="J4035" i="1" s="1"/>
  <c r="O4034" i="1"/>
  <c r="R4034" i="1" s="1"/>
  <c r="O4035" i="1" l="1"/>
  <c r="R4035" i="1" s="1"/>
  <c r="S4034" i="1"/>
  <c r="F4036" i="1"/>
  <c r="J4036" i="1" s="1"/>
  <c r="O4036" i="1" l="1"/>
  <c r="R4036" i="1" s="1"/>
  <c r="S4035" i="1"/>
  <c r="F4037" i="1"/>
  <c r="J4037" i="1" s="1"/>
  <c r="O4037" i="1" l="1"/>
  <c r="R4037" i="1" s="1"/>
  <c r="F4038" i="1"/>
  <c r="J4038" i="1" s="1"/>
  <c r="S4036" i="1"/>
  <c r="O4038" i="1" l="1"/>
  <c r="R4038" i="1" s="1"/>
  <c r="S4037" i="1"/>
  <c r="F4039" i="1"/>
  <c r="O4039" i="1" s="1"/>
  <c r="R4039" i="1" s="1"/>
  <c r="J4039" i="1" l="1"/>
  <c r="S4038" i="1"/>
  <c r="F4040" i="1"/>
  <c r="O4040" i="1" s="1"/>
  <c r="R4040" i="1" s="1"/>
  <c r="J4040" i="1" l="1"/>
  <c r="S4039" i="1"/>
  <c r="F4041" i="1"/>
  <c r="O4041" i="1" s="1"/>
  <c r="R4041" i="1" s="1"/>
  <c r="J4041" i="1" l="1"/>
  <c r="S4040" i="1"/>
  <c r="F4042" i="1"/>
  <c r="O4042" i="1" s="1"/>
  <c r="R4042" i="1" s="1"/>
  <c r="J4042" i="1" l="1"/>
  <c r="F4043" i="1"/>
  <c r="J4043" i="1" s="1"/>
  <c r="S4041" i="1"/>
  <c r="O4043" i="1" l="1"/>
  <c r="R4043" i="1" s="1"/>
  <c r="F4044" i="1"/>
  <c r="J4044" i="1" s="1"/>
  <c r="S4042" i="1"/>
  <c r="O4044" i="1" l="1"/>
  <c r="R4044" i="1" s="1"/>
  <c r="F4045" i="1"/>
  <c r="J4045" i="1" s="1"/>
  <c r="S4043" i="1"/>
  <c r="O4045" i="1" l="1"/>
  <c r="R4045" i="1" s="1"/>
  <c r="F4046" i="1"/>
  <c r="J4046" i="1" s="1"/>
  <c r="S4044" i="1"/>
  <c r="O4046" i="1" l="1"/>
  <c r="R4046" i="1" s="1"/>
  <c r="F4047" i="1"/>
  <c r="O4047" i="1" s="1"/>
  <c r="R4047" i="1" s="1"/>
  <c r="S4045" i="1"/>
  <c r="J4047" i="1" l="1"/>
  <c r="F4048" i="1"/>
  <c r="J4048" i="1" s="1"/>
  <c r="S4046" i="1"/>
  <c r="O4048" i="1" l="1"/>
  <c r="R4048" i="1" s="1"/>
  <c r="F4049" i="1"/>
  <c r="J4049" i="1" s="1"/>
  <c r="S4047" i="1"/>
  <c r="O4049" i="1" l="1"/>
  <c r="R4049" i="1" s="1"/>
  <c r="F4050" i="1"/>
  <c r="J4050" i="1" s="1"/>
  <c r="S4048" i="1"/>
  <c r="O4050" i="1" l="1"/>
  <c r="R4050" i="1" s="1"/>
  <c r="F4051" i="1"/>
  <c r="J4051" i="1" s="1"/>
  <c r="S4049" i="1"/>
  <c r="O4051" i="1" l="1"/>
  <c r="R4051" i="1" s="1"/>
  <c r="F4052" i="1"/>
  <c r="J4052" i="1" s="1"/>
  <c r="S4050" i="1"/>
  <c r="O4052" i="1" l="1"/>
  <c r="R4052" i="1" s="1"/>
  <c r="F4053" i="1"/>
  <c r="J4053" i="1" s="1"/>
  <c r="S4051" i="1"/>
  <c r="O4053" i="1" l="1"/>
  <c r="R4053" i="1" s="1"/>
  <c r="F4054" i="1"/>
  <c r="J4054" i="1" s="1"/>
  <c r="S4052" i="1"/>
  <c r="O4054" i="1" l="1"/>
  <c r="R4054" i="1" s="1"/>
  <c r="F4055" i="1"/>
  <c r="J4055" i="1" s="1"/>
  <c r="S4053" i="1"/>
  <c r="O4055" i="1" l="1"/>
  <c r="R4055" i="1" s="1"/>
  <c r="F4056" i="1"/>
  <c r="J4056" i="1" s="1"/>
  <c r="S4054" i="1"/>
  <c r="O4056" i="1" l="1"/>
  <c r="R4056" i="1" s="1"/>
  <c r="F4057" i="1"/>
  <c r="O4057" i="1" s="1"/>
  <c r="R4057" i="1" s="1"/>
  <c r="S4055" i="1"/>
  <c r="J4057" i="1" l="1"/>
  <c r="F4058" i="1"/>
  <c r="J4058" i="1" s="1"/>
  <c r="S4056" i="1"/>
  <c r="O4058" i="1" l="1"/>
  <c r="R4058" i="1" s="1"/>
  <c r="F4059" i="1"/>
  <c r="J4059" i="1" s="1"/>
  <c r="S4057" i="1"/>
  <c r="O4059" i="1" l="1"/>
  <c r="R4059" i="1" s="1"/>
  <c r="F4060" i="1"/>
  <c r="J4060" i="1" s="1"/>
  <c r="S4058" i="1"/>
  <c r="O4060" i="1" l="1"/>
  <c r="R4060" i="1" s="1"/>
  <c r="F4061" i="1"/>
  <c r="J4061" i="1" s="1"/>
  <c r="S4059" i="1"/>
  <c r="O4061" i="1" l="1"/>
  <c r="R4061" i="1" s="1"/>
  <c r="F4062" i="1"/>
  <c r="J4062" i="1" s="1"/>
  <c r="S4060" i="1"/>
  <c r="P4062" i="1" l="1"/>
  <c r="P4063" i="1" s="1"/>
  <c r="P4064" i="1" s="1"/>
  <c r="P4065" i="1" s="1"/>
  <c r="P4066" i="1" s="1"/>
  <c r="P4067" i="1" s="1"/>
  <c r="P4068" i="1" s="1"/>
  <c r="P4069" i="1" s="1"/>
  <c r="P4070" i="1" s="1"/>
  <c r="P4071" i="1" s="1"/>
  <c r="P4072" i="1" s="1"/>
  <c r="P4073" i="1" s="1"/>
  <c r="P4074" i="1" s="1"/>
  <c r="P4075" i="1" s="1"/>
  <c r="P4076" i="1" s="1"/>
  <c r="P4077" i="1" s="1"/>
  <c r="P4078" i="1" s="1"/>
  <c r="P4079" i="1" s="1"/>
  <c r="P4080" i="1" s="1"/>
  <c r="P4081" i="1" s="1"/>
  <c r="P4082" i="1" s="1"/>
  <c r="P4083" i="1" s="1"/>
  <c r="P4084" i="1" s="1"/>
  <c r="P4085" i="1" s="1"/>
  <c r="P4086" i="1" s="1"/>
  <c r="P4087" i="1" s="1"/>
  <c r="P4088" i="1" s="1"/>
  <c r="P4089" i="1" s="1"/>
  <c r="P4090" i="1" s="1"/>
  <c r="P4091" i="1" s="1"/>
  <c r="O4062" i="1"/>
  <c r="S4061" i="1"/>
  <c r="F4063" i="1"/>
  <c r="O4063" i="1" s="1"/>
  <c r="Q4062" i="1" l="1"/>
  <c r="Q4063" i="1" s="1"/>
  <c r="Q4064" i="1" s="1"/>
  <c r="Q4065" i="1" s="1"/>
  <c r="Q4066" i="1" s="1"/>
  <c r="Q4067" i="1" s="1"/>
  <c r="Q4068" i="1" s="1"/>
  <c r="Q4069" i="1" s="1"/>
  <c r="Q4070" i="1" s="1"/>
  <c r="Q4071" i="1" s="1"/>
  <c r="Q4072" i="1" s="1"/>
  <c r="Q4073" i="1" s="1"/>
  <c r="Q4074" i="1" s="1"/>
  <c r="Q4075" i="1" s="1"/>
  <c r="Q4076" i="1" s="1"/>
  <c r="Q4077" i="1" s="1"/>
  <c r="Q4078" i="1" s="1"/>
  <c r="Q4079" i="1" s="1"/>
  <c r="Q4080" i="1" s="1"/>
  <c r="Q4081" i="1" s="1"/>
  <c r="Q4082" i="1" s="1"/>
  <c r="Q4083" i="1" s="1"/>
  <c r="Q4084" i="1" s="1"/>
  <c r="Q4085" i="1" s="1"/>
  <c r="Q4086" i="1" s="1"/>
  <c r="Q4087" i="1" s="1"/>
  <c r="Q4088" i="1" s="1"/>
  <c r="Q4089" i="1" s="1"/>
  <c r="Q4090" i="1" s="1"/>
  <c r="Q4091" i="1" s="1"/>
  <c r="J4063" i="1"/>
  <c r="F4064" i="1"/>
  <c r="J4064" i="1" s="1"/>
  <c r="S4062" i="1"/>
  <c r="R4062" i="1" l="1"/>
  <c r="R4063" i="1"/>
  <c r="O4064" i="1"/>
  <c r="R4064" i="1" s="1"/>
  <c r="F4065" i="1"/>
  <c r="J4065" i="1" s="1"/>
  <c r="S4063" i="1"/>
  <c r="O4065" i="1" l="1"/>
  <c r="R4065" i="1" s="1"/>
  <c r="F4066" i="1"/>
  <c r="J4066" i="1" s="1"/>
  <c r="S4064" i="1"/>
  <c r="O4066" i="1" l="1"/>
  <c r="R4066" i="1" s="1"/>
  <c r="S4065" i="1"/>
  <c r="F4067" i="1"/>
  <c r="J4067" i="1" s="1"/>
  <c r="O4067" i="1" l="1"/>
  <c r="R4067" i="1" s="1"/>
  <c r="S4066" i="1"/>
  <c r="F4068" i="1"/>
  <c r="O4068" i="1" s="1"/>
  <c r="R4068" i="1" s="1"/>
  <c r="J4068" i="1" l="1"/>
  <c r="S4067" i="1"/>
  <c r="F4069" i="1"/>
  <c r="O4069" i="1" s="1"/>
  <c r="R4069" i="1" s="1"/>
  <c r="J4069" i="1" l="1"/>
  <c r="S4068" i="1"/>
  <c r="F4070" i="1"/>
  <c r="O4070" i="1" s="1"/>
  <c r="R4070" i="1" s="1"/>
  <c r="J4070" i="1" l="1"/>
  <c r="S4069" i="1"/>
  <c r="F4071" i="1"/>
  <c r="O4071" i="1" s="1"/>
  <c r="R4071" i="1" s="1"/>
  <c r="J4071" i="1" l="1"/>
  <c r="S4070" i="1"/>
  <c r="F4072" i="1"/>
  <c r="O4072" i="1" s="1"/>
  <c r="R4072" i="1" s="1"/>
  <c r="J4072" i="1" l="1"/>
  <c r="S4071" i="1"/>
  <c r="F4073" i="1"/>
  <c r="J4073" i="1" s="1"/>
  <c r="O4073" i="1" l="1"/>
  <c r="R4073" i="1" s="1"/>
  <c r="F4074" i="1"/>
  <c r="J4074" i="1" s="1"/>
  <c r="S4072" i="1"/>
  <c r="O4074" i="1" l="1"/>
  <c r="R4074" i="1" s="1"/>
  <c r="S4073" i="1"/>
  <c r="F4075" i="1"/>
  <c r="J4075" i="1" s="1"/>
  <c r="O4075" i="1" l="1"/>
  <c r="R4075" i="1" s="1"/>
  <c r="S4074" i="1"/>
  <c r="F4076" i="1"/>
  <c r="J4076" i="1" s="1"/>
  <c r="O4076" i="1" l="1"/>
  <c r="R4076" i="1" s="1"/>
  <c r="F4077" i="1"/>
  <c r="J4077" i="1" s="1"/>
  <c r="S4075" i="1"/>
  <c r="O4077" i="1" l="1"/>
  <c r="R4077" i="1" s="1"/>
  <c r="S4076" i="1"/>
  <c r="F4078" i="1"/>
  <c r="J4078" i="1" s="1"/>
  <c r="O4078" i="1" l="1"/>
  <c r="R4078" i="1" s="1"/>
  <c r="S4077" i="1"/>
  <c r="F4079" i="1"/>
  <c r="J4079" i="1" s="1"/>
  <c r="O4079" i="1" l="1"/>
  <c r="R4079" i="1" s="1"/>
  <c r="S4078" i="1"/>
  <c r="F4080" i="1"/>
  <c r="J4080" i="1" s="1"/>
  <c r="O4080" i="1" l="1"/>
  <c r="R4080" i="1" s="1"/>
  <c r="F4081" i="1"/>
  <c r="J4081" i="1" s="1"/>
  <c r="S4079" i="1"/>
  <c r="O4081" i="1" l="1"/>
  <c r="R4081" i="1" s="1"/>
  <c r="S4080" i="1"/>
  <c r="F4082" i="1"/>
  <c r="O4082" i="1" s="1"/>
  <c r="R4082" i="1" s="1"/>
  <c r="J4082" i="1" l="1"/>
  <c r="S4081" i="1"/>
  <c r="F4083" i="1"/>
  <c r="O4083" i="1" s="1"/>
  <c r="R4083" i="1" s="1"/>
  <c r="S4082" i="1" l="1"/>
  <c r="J4083" i="1"/>
  <c r="F4084" i="1"/>
  <c r="O4084" i="1" s="1"/>
  <c r="R4084" i="1" s="1"/>
  <c r="J4084" i="1" l="1"/>
  <c r="S4083" i="1"/>
  <c r="F4085" i="1"/>
  <c r="J4085" i="1" s="1"/>
  <c r="O4085" i="1" l="1"/>
  <c r="R4085" i="1" s="1"/>
  <c r="F4086" i="1"/>
  <c r="J4086" i="1" s="1"/>
  <c r="S4084" i="1"/>
  <c r="O4086" i="1" l="1"/>
  <c r="R4086" i="1" s="1"/>
  <c r="S4085" i="1"/>
  <c r="F4087" i="1"/>
  <c r="J4087" i="1" s="1"/>
  <c r="O4087" i="1" l="1"/>
  <c r="R4087" i="1" s="1"/>
  <c r="S4086" i="1"/>
  <c r="F4088" i="1"/>
  <c r="J4088" i="1" s="1"/>
  <c r="O4088" i="1" l="1"/>
  <c r="R4088" i="1" s="1"/>
  <c r="S4087" i="1"/>
  <c r="F4089" i="1"/>
  <c r="J4089" i="1" s="1"/>
  <c r="O4089" i="1" l="1"/>
  <c r="R4089" i="1" s="1"/>
  <c r="F4090" i="1"/>
  <c r="J4090" i="1" s="1"/>
  <c r="S4088" i="1"/>
  <c r="O4090" i="1" l="1"/>
  <c r="R4090" i="1" s="1"/>
  <c r="S4089" i="1"/>
  <c r="F4091" i="1"/>
  <c r="J4091" i="1" s="1"/>
  <c r="O4091" i="1" l="1"/>
  <c r="R4091" i="1" s="1"/>
  <c r="S4090" i="1"/>
  <c r="F4092" i="1"/>
  <c r="J4092" i="1" s="1"/>
  <c r="P4092" i="1" l="1"/>
  <c r="Q4092" i="1" s="1"/>
  <c r="Q4093" i="1" s="1"/>
  <c r="Q4094" i="1" s="1"/>
  <c r="Q4095" i="1" s="1"/>
  <c r="Q4096" i="1" s="1"/>
  <c r="Q4097" i="1" s="1"/>
  <c r="Q4098" i="1" s="1"/>
  <c r="Q4099" i="1" s="1"/>
  <c r="Q4100" i="1" s="1"/>
  <c r="Q4101" i="1" s="1"/>
  <c r="Q4102" i="1" s="1"/>
  <c r="Q4103" i="1" s="1"/>
  <c r="Q4104" i="1" s="1"/>
  <c r="Q4105" i="1" s="1"/>
  <c r="Q4106" i="1" s="1"/>
  <c r="Q4107" i="1" s="1"/>
  <c r="Q4108" i="1" s="1"/>
  <c r="Q4109" i="1" s="1"/>
  <c r="Q4110" i="1" s="1"/>
  <c r="Q4111" i="1" s="1"/>
  <c r="Q4112" i="1" s="1"/>
  <c r="Q4113" i="1" s="1"/>
  <c r="Q4114" i="1" s="1"/>
  <c r="Q4115" i="1" s="1"/>
  <c r="Q4116" i="1" s="1"/>
  <c r="Q4117" i="1" s="1"/>
  <c r="Q4118" i="1" s="1"/>
  <c r="Q4119" i="1" s="1"/>
  <c r="Q4120" i="1" s="1"/>
  <c r="Q4121" i="1" s="1"/>
  <c r="Q4122" i="1" s="1"/>
  <c r="S4091" i="1"/>
  <c r="F4093" i="1"/>
  <c r="J4093" i="1" s="1"/>
  <c r="O4092" i="1"/>
  <c r="P4093" i="1" l="1"/>
  <c r="P4094" i="1" s="1"/>
  <c r="P4095" i="1" s="1"/>
  <c r="P4096" i="1" s="1"/>
  <c r="P4097" i="1" s="1"/>
  <c r="P4098" i="1" s="1"/>
  <c r="P4099" i="1" s="1"/>
  <c r="P4100" i="1" s="1"/>
  <c r="P4101" i="1" s="1"/>
  <c r="P4102" i="1" s="1"/>
  <c r="P4103" i="1" s="1"/>
  <c r="P4104" i="1" s="1"/>
  <c r="P4105" i="1" s="1"/>
  <c r="P4106" i="1" s="1"/>
  <c r="P4107" i="1" s="1"/>
  <c r="P4108" i="1" s="1"/>
  <c r="P4109" i="1" s="1"/>
  <c r="P4110" i="1" s="1"/>
  <c r="P4111" i="1" s="1"/>
  <c r="P4112" i="1" s="1"/>
  <c r="P4113" i="1" s="1"/>
  <c r="P4114" i="1" s="1"/>
  <c r="P4115" i="1" s="1"/>
  <c r="P4116" i="1" s="1"/>
  <c r="P4117" i="1" s="1"/>
  <c r="P4118" i="1" s="1"/>
  <c r="P4119" i="1" s="1"/>
  <c r="P4120" i="1" s="1"/>
  <c r="P4121" i="1" s="1"/>
  <c r="P4122" i="1" s="1"/>
  <c r="R4092" i="1"/>
  <c r="O4093" i="1"/>
  <c r="R4093" i="1" s="1"/>
  <c r="F4094" i="1"/>
  <c r="J4094" i="1" s="1"/>
  <c r="S4092" i="1"/>
  <c r="O4094" i="1" l="1"/>
  <c r="R4094" i="1" s="1"/>
  <c r="S4093" i="1"/>
  <c r="F4095" i="1"/>
  <c r="J4095" i="1" s="1"/>
  <c r="S4094" i="1" l="1"/>
  <c r="O4095" i="1"/>
  <c r="R4095" i="1" s="1"/>
  <c r="F4096" i="1"/>
  <c r="O4096" i="1" s="1"/>
  <c r="R4096" i="1" s="1"/>
  <c r="J4096" i="1" l="1"/>
  <c r="S4095" i="1"/>
  <c r="F4097" i="1"/>
  <c r="J4097" i="1" s="1"/>
  <c r="F4098" i="1" l="1"/>
  <c r="J4098" i="1" s="1"/>
  <c r="S4096" i="1"/>
  <c r="O4097" i="1"/>
  <c r="R4097" i="1" s="1"/>
  <c r="O4098" i="1" l="1"/>
  <c r="R4098" i="1" s="1"/>
  <c r="S4097" i="1"/>
  <c r="F4099" i="1"/>
  <c r="O4099" i="1" s="1"/>
  <c r="R4099" i="1" s="1"/>
  <c r="J4099" i="1" l="1"/>
  <c r="S4098" i="1"/>
  <c r="F4100" i="1"/>
  <c r="O4100" i="1" s="1"/>
  <c r="R4100" i="1" s="1"/>
  <c r="J4100" i="1" l="1"/>
  <c r="F4101" i="1"/>
  <c r="J4101" i="1" s="1"/>
  <c r="S4099" i="1"/>
  <c r="O4101" i="1" l="1"/>
  <c r="R4101" i="1" s="1"/>
  <c r="S4100" i="1"/>
  <c r="F4102" i="1"/>
  <c r="J4102" i="1" s="1"/>
  <c r="O4102" i="1" l="1"/>
  <c r="R4102" i="1" s="1"/>
  <c r="S4101" i="1"/>
  <c r="F4103" i="1"/>
  <c r="J4103" i="1" s="1"/>
  <c r="S4102" i="1" l="1"/>
  <c r="O4103" i="1"/>
  <c r="R4103" i="1" s="1"/>
  <c r="F4104" i="1"/>
  <c r="O4104" i="1" s="1"/>
  <c r="R4104" i="1" s="1"/>
  <c r="F4105" i="1" l="1"/>
  <c r="J4105" i="1" s="1"/>
  <c r="J4104" i="1"/>
  <c r="S4103" i="1"/>
  <c r="O4105" i="1" l="1"/>
  <c r="R4105" i="1" s="1"/>
  <c r="S4104" i="1"/>
  <c r="F4106" i="1"/>
  <c r="J4106" i="1" s="1"/>
  <c r="O4106" i="1" l="1"/>
  <c r="R4106" i="1" s="1"/>
  <c r="S4105" i="1"/>
  <c r="F4107" i="1"/>
  <c r="J4107" i="1" s="1"/>
  <c r="O4107" i="1" l="1"/>
  <c r="R4107" i="1" s="1"/>
  <c r="F4108" i="1"/>
  <c r="J4108" i="1" s="1"/>
  <c r="S4106" i="1"/>
  <c r="O4108" i="1" l="1"/>
  <c r="R4108" i="1" s="1"/>
  <c r="S4107" i="1"/>
  <c r="F4109" i="1"/>
  <c r="J4109" i="1" s="1"/>
  <c r="O4109" i="1" l="1"/>
  <c r="R4109" i="1" s="1"/>
  <c r="S4108" i="1"/>
  <c r="F4110" i="1"/>
  <c r="O4110" i="1" s="1"/>
  <c r="R4110" i="1" s="1"/>
  <c r="S4109" i="1" l="1"/>
  <c r="F4111" i="1"/>
  <c r="J4111" i="1" s="1"/>
  <c r="J4110" i="1"/>
  <c r="O4111" i="1" l="1"/>
  <c r="R4111" i="1" s="1"/>
  <c r="S4110" i="1"/>
  <c r="F4112" i="1"/>
  <c r="J4112" i="1" s="1"/>
  <c r="O4112" i="1" l="1"/>
  <c r="R4112" i="1" s="1"/>
  <c r="F4113" i="1"/>
  <c r="J4113" i="1" s="1"/>
  <c r="S4111" i="1"/>
  <c r="O4113" i="1" l="1"/>
  <c r="R4113" i="1" s="1"/>
  <c r="F4114" i="1"/>
  <c r="J4114" i="1" s="1"/>
  <c r="S4112" i="1"/>
  <c r="O4114" i="1" l="1"/>
  <c r="R4114" i="1" s="1"/>
  <c r="F4115" i="1"/>
  <c r="J4115" i="1" s="1"/>
  <c r="S4113" i="1"/>
  <c r="O4115" i="1" l="1"/>
  <c r="R4115" i="1" s="1"/>
  <c r="F4116" i="1"/>
  <c r="J4116" i="1" s="1"/>
  <c r="S4114" i="1"/>
  <c r="O4116" i="1" l="1"/>
  <c r="R4116" i="1" s="1"/>
  <c r="F4117" i="1"/>
  <c r="J4117" i="1" s="1"/>
  <c r="S4115" i="1"/>
  <c r="O4117" i="1" l="1"/>
  <c r="R4117" i="1" s="1"/>
  <c r="F4118" i="1"/>
  <c r="J4118" i="1" s="1"/>
  <c r="S4116" i="1"/>
  <c r="F4119" i="1" l="1"/>
  <c r="O4119" i="1" s="1"/>
  <c r="R4119" i="1" s="1"/>
  <c r="O4118" i="1"/>
  <c r="R4118" i="1" s="1"/>
  <c r="S4117" i="1"/>
  <c r="J4119" i="1" l="1"/>
  <c r="S4118" i="1"/>
  <c r="F4120" i="1"/>
  <c r="J4120" i="1" s="1"/>
  <c r="O4120" i="1" l="1"/>
  <c r="R4120" i="1" s="1"/>
  <c r="S4119" i="1"/>
  <c r="F4121" i="1"/>
  <c r="J4121" i="1" s="1"/>
  <c r="O4121" i="1" l="1"/>
  <c r="R4121" i="1" s="1"/>
  <c r="S4120" i="1"/>
  <c r="F4122" i="1"/>
  <c r="J4122" i="1" s="1"/>
  <c r="O4122" i="1" l="1"/>
  <c r="P4123" i="1" s="1"/>
  <c r="S4121" i="1"/>
  <c r="F4123" i="1"/>
  <c r="O4123" i="1" s="1"/>
  <c r="R4122" i="1" l="1"/>
  <c r="S4122" i="1"/>
  <c r="F4124" i="1"/>
  <c r="J4124" i="1" s="1"/>
  <c r="J4123" i="1"/>
  <c r="P4124" i="1"/>
  <c r="P4125" i="1" s="1"/>
  <c r="P4126" i="1" s="1"/>
  <c r="P4127" i="1" s="1"/>
  <c r="P4128" i="1" s="1"/>
  <c r="P4129" i="1" s="1"/>
  <c r="P4130" i="1" s="1"/>
  <c r="P4131" i="1" s="1"/>
  <c r="P4132" i="1" s="1"/>
  <c r="P4133" i="1" s="1"/>
  <c r="P4134" i="1" s="1"/>
  <c r="P4135" i="1" s="1"/>
  <c r="P4136" i="1" s="1"/>
  <c r="P4137" i="1" s="1"/>
  <c r="P4138" i="1" s="1"/>
  <c r="P4139" i="1" s="1"/>
  <c r="P4140" i="1" s="1"/>
  <c r="P4141" i="1" s="1"/>
  <c r="P4142" i="1" s="1"/>
  <c r="P4143" i="1" s="1"/>
  <c r="P4144" i="1" s="1"/>
  <c r="P4145" i="1" s="1"/>
  <c r="P4146" i="1" s="1"/>
  <c r="P4147" i="1" s="1"/>
  <c r="P4148" i="1" s="1"/>
  <c r="P4149" i="1" s="1"/>
  <c r="P4150" i="1" s="1"/>
  <c r="P4151" i="1" s="1"/>
  <c r="P4152" i="1" s="1"/>
  <c r="Q4123" i="1"/>
  <c r="Q4124" i="1" s="1"/>
  <c r="Q4125" i="1" s="1"/>
  <c r="Q4126" i="1" s="1"/>
  <c r="Q4127" i="1" s="1"/>
  <c r="Q4128" i="1" s="1"/>
  <c r="Q4129" i="1" s="1"/>
  <c r="Q4130" i="1" s="1"/>
  <c r="Q4131" i="1" s="1"/>
  <c r="Q4132" i="1" s="1"/>
  <c r="Q4133" i="1" s="1"/>
  <c r="Q4134" i="1" s="1"/>
  <c r="Q4135" i="1" s="1"/>
  <c r="Q4136" i="1" s="1"/>
  <c r="Q4137" i="1" s="1"/>
  <c r="Q4138" i="1" s="1"/>
  <c r="Q4139" i="1" s="1"/>
  <c r="Q4140" i="1" s="1"/>
  <c r="Q4141" i="1" s="1"/>
  <c r="Q4142" i="1" s="1"/>
  <c r="Q4143" i="1" s="1"/>
  <c r="Q4144" i="1" s="1"/>
  <c r="Q4145" i="1" s="1"/>
  <c r="Q4146" i="1" s="1"/>
  <c r="Q4147" i="1" s="1"/>
  <c r="Q4148" i="1" s="1"/>
  <c r="Q4149" i="1" s="1"/>
  <c r="Q4150" i="1" s="1"/>
  <c r="Q4151" i="1" s="1"/>
  <c r="Q4152" i="1" s="1"/>
  <c r="F4125" i="1" l="1"/>
  <c r="O4125" i="1" s="1"/>
  <c r="R4125" i="1" s="1"/>
  <c r="O4124" i="1"/>
  <c r="R4124" i="1" s="1"/>
  <c r="S4123" i="1"/>
  <c r="R4123" i="1"/>
  <c r="J4125" i="1" l="1"/>
  <c r="S4124" i="1"/>
  <c r="F4126" i="1"/>
  <c r="J4126" i="1" s="1"/>
  <c r="O4126" i="1" l="1"/>
  <c r="R4126" i="1" s="1"/>
  <c r="S4125" i="1"/>
  <c r="F4127" i="1"/>
  <c r="O4127" i="1" s="1"/>
  <c r="R4127" i="1" s="1"/>
  <c r="F4128" i="1" l="1"/>
  <c r="J4128" i="1" s="1"/>
  <c r="J4127" i="1"/>
  <c r="S4126" i="1"/>
  <c r="O4128" i="1" l="1"/>
  <c r="R4128" i="1" s="1"/>
  <c r="S4127" i="1"/>
  <c r="F4129" i="1"/>
  <c r="O4129" i="1" s="1"/>
  <c r="R4129" i="1" s="1"/>
  <c r="J4129" i="1" l="1"/>
  <c r="S4128" i="1"/>
  <c r="F4130" i="1"/>
  <c r="J4130" i="1" s="1"/>
  <c r="O4130" i="1" l="1"/>
  <c r="R4130" i="1" s="1"/>
  <c r="S4129" i="1"/>
  <c r="F4131" i="1"/>
  <c r="O4131" i="1" s="1"/>
  <c r="R4131" i="1" s="1"/>
  <c r="J4131" i="1" l="1"/>
  <c r="S4130" i="1"/>
  <c r="F4132" i="1"/>
  <c r="O4132" i="1" s="1"/>
  <c r="R4132" i="1" s="1"/>
  <c r="J4132" i="1" l="1"/>
  <c r="S4131" i="1"/>
  <c r="F4133" i="1"/>
  <c r="J4133" i="1" s="1"/>
  <c r="O4133" i="1" l="1"/>
  <c r="R4133" i="1" s="1"/>
  <c r="F4134" i="1"/>
  <c r="J4134" i="1" s="1"/>
  <c r="S4132" i="1"/>
  <c r="F4135" i="1" l="1"/>
  <c r="J4135" i="1" s="1"/>
  <c r="O4134" i="1"/>
  <c r="R4134" i="1" s="1"/>
  <c r="S4133" i="1"/>
  <c r="O4135" i="1" l="1"/>
  <c r="R4135" i="1" s="1"/>
  <c r="F4136" i="1"/>
  <c r="J4136" i="1" s="1"/>
  <c r="S4134" i="1"/>
  <c r="O4136" i="1" l="1"/>
  <c r="R4136" i="1" s="1"/>
  <c r="S4135" i="1"/>
  <c r="F4137" i="1"/>
  <c r="O4137" i="1" s="1"/>
  <c r="R4137" i="1" s="1"/>
  <c r="S4136" i="1" l="1"/>
  <c r="J4137" i="1"/>
  <c r="F4138" i="1"/>
  <c r="O4138" i="1" s="1"/>
  <c r="R4138" i="1" s="1"/>
  <c r="J4138" i="1" l="1"/>
  <c r="S4137" i="1"/>
  <c r="F4139" i="1"/>
  <c r="O4139" i="1" s="1"/>
  <c r="R4139" i="1" s="1"/>
  <c r="J4139" i="1" l="1"/>
  <c r="F4140" i="1"/>
  <c r="J4140" i="1" s="1"/>
  <c r="S4138" i="1"/>
  <c r="O4140" i="1" l="1"/>
  <c r="R4140" i="1" s="1"/>
  <c r="S4139" i="1"/>
  <c r="F4141" i="1"/>
  <c r="J4141" i="1" s="1"/>
  <c r="O4141" i="1" l="1"/>
  <c r="R4141" i="1" s="1"/>
  <c r="S4140" i="1"/>
  <c r="F4142" i="1"/>
  <c r="O4142" i="1" s="1"/>
  <c r="R4142" i="1" s="1"/>
  <c r="J4142" i="1" l="1"/>
  <c r="S4141" i="1"/>
  <c r="F4143" i="1"/>
  <c r="J4143" i="1" s="1"/>
  <c r="O4143" i="1" l="1"/>
  <c r="R4143" i="1" s="1"/>
  <c r="S4142" i="1"/>
  <c r="F4144" i="1"/>
  <c r="O4144" i="1" s="1"/>
  <c r="R4144" i="1" s="1"/>
  <c r="J4144" i="1" l="1"/>
  <c r="S4143" i="1"/>
  <c r="F4145" i="1"/>
  <c r="J4145" i="1" s="1"/>
  <c r="O4145" i="1" l="1"/>
  <c r="R4145" i="1" s="1"/>
  <c r="F4146" i="1"/>
  <c r="J4146" i="1" s="1"/>
  <c r="S4144" i="1"/>
  <c r="O4146" i="1" l="1"/>
  <c r="R4146" i="1" s="1"/>
  <c r="F4147" i="1"/>
  <c r="O4147" i="1" s="1"/>
  <c r="R4147" i="1" s="1"/>
  <c r="S4145" i="1"/>
  <c r="S4146" i="1" l="1"/>
  <c r="F4148" i="1"/>
  <c r="J4148" i="1" s="1"/>
  <c r="J4147" i="1"/>
  <c r="O4148" i="1" l="1"/>
  <c r="R4148" i="1" s="1"/>
  <c r="S4147" i="1"/>
  <c r="F4149" i="1"/>
  <c r="O4149" i="1" s="1"/>
  <c r="R4149" i="1" s="1"/>
  <c r="S4148" i="1" l="1"/>
  <c r="J4149" i="1"/>
  <c r="F4150" i="1"/>
  <c r="J4150" i="1" s="1"/>
  <c r="O4150" i="1" l="1"/>
  <c r="R4150" i="1" s="1"/>
  <c r="S4149" i="1"/>
  <c r="F4151" i="1"/>
  <c r="O4151" i="1" s="1"/>
  <c r="R4151" i="1" s="1"/>
  <c r="J4151" i="1" l="1"/>
  <c r="S4150" i="1"/>
  <c r="F4152" i="1"/>
  <c r="O4152" i="1" s="1"/>
  <c r="J4152" i="1" l="1"/>
  <c r="P4153" i="1"/>
  <c r="R4152" i="1"/>
  <c r="S4151" i="1"/>
  <c r="F4153" i="1"/>
  <c r="O4153" i="1" s="1"/>
  <c r="J4153" i="1" l="1"/>
  <c r="S4152" i="1"/>
  <c r="F4154" i="1"/>
  <c r="J4154" i="1" s="1"/>
  <c r="P4154" i="1"/>
  <c r="P4155" i="1" s="1"/>
  <c r="P4156" i="1" s="1"/>
  <c r="P4157" i="1" s="1"/>
  <c r="P4158" i="1" s="1"/>
  <c r="P4159" i="1" s="1"/>
  <c r="P4160" i="1" s="1"/>
  <c r="P4161" i="1" s="1"/>
  <c r="P4162" i="1" s="1"/>
  <c r="P4163" i="1" s="1"/>
  <c r="P4164" i="1" s="1"/>
  <c r="P4165" i="1" s="1"/>
  <c r="P4166" i="1" s="1"/>
  <c r="P4167" i="1" s="1"/>
  <c r="P4168" i="1" s="1"/>
  <c r="P4169" i="1" s="1"/>
  <c r="P4170" i="1" s="1"/>
  <c r="P4171" i="1" s="1"/>
  <c r="P4172" i="1" s="1"/>
  <c r="P4173" i="1" s="1"/>
  <c r="P4174" i="1" s="1"/>
  <c r="P4175" i="1" s="1"/>
  <c r="P4176" i="1" s="1"/>
  <c r="P4177" i="1" s="1"/>
  <c r="P4178" i="1" s="1"/>
  <c r="P4179" i="1" s="1"/>
  <c r="P4180" i="1" s="1"/>
  <c r="P4181" i="1" s="1"/>
  <c r="P4182" i="1" s="1"/>
  <c r="P4183" i="1" s="1"/>
  <c r="Q4153" i="1"/>
  <c r="Q4154" i="1" s="1"/>
  <c r="Q4155" i="1" s="1"/>
  <c r="Q4156" i="1" s="1"/>
  <c r="Q4157" i="1" s="1"/>
  <c r="Q4158" i="1" s="1"/>
  <c r="Q4159" i="1" s="1"/>
  <c r="Q4160" i="1" s="1"/>
  <c r="Q4161" i="1" s="1"/>
  <c r="Q4162" i="1" s="1"/>
  <c r="Q4163" i="1" s="1"/>
  <c r="Q4164" i="1" s="1"/>
  <c r="Q4165" i="1" s="1"/>
  <c r="Q4166" i="1" s="1"/>
  <c r="Q4167" i="1" s="1"/>
  <c r="Q4168" i="1" s="1"/>
  <c r="Q4169" i="1" s="1"/>
  <c r="Q4170" i="1" s="1"/>
  <c r="Q4171" i="1" s="1"/>
  <c r="Q4172" i="1" s="1"/>
  <c r="Q4173" i="1" s="1"/>
  <c r="Q4174" i="1" s="1"/>
  <c r="Q4175" i="1" s="1"/>
  <c r="Q4176" i="1" s="1"/>
  <c r="Q4177" i="1" s="1"/>
  <c r="Q4178" i="1" s="1"/>
  <c r="Q4179" i="1" s="1"/>
  <c r="Q4180" i="1" s="1"/>
  <c r="Q4181" i="1" s="1"/>
  <c r="Q4182" i="1" s="1"/>
  <c r="Q4183" i="1" s="1"/>
  <c r="S4153" i="1" l="1"/>
  <c r="O4154" i="1"/>
  <c r="R4154" i="1" s="1"/>
  <c r="F4155" i="1"/>
  <c r="O4155" i="1" s="1"/>
  <c r="R4155" i="1" s="1"/>
  <c r="R4153" i="1"/>
  <c r="J4155" i="1" l="1"/>
  <c r="S4154" i="1"/>
  <c r="F4156" i="1"/>
  <c r="O4156" i="1" s="1"/>
  <c r="R4156" i="1" s="1"/>
  <c r="J4156" i="1" l="1"/>
  <c r="S4155" i="1"/>
  <c r="F4157" i="1"/>
  <c r="J4157" i="1" s="1"/>
  <c r="O4157" i="1" l="1"/>
  <c r="R4157" i="1" s="1"/>
  <c r="S4156" i="1"/>
  <c r="F4158" i="1"/>
  <c r="O4158" i="1" s="1"/>
  <c r="R4158" i="1" s="1"/>
  <c r="J4158" i="1" l="1"/>
  <c r="F4159" i="1"/>
  <c r="J4159" i="1" s="1"/>
  <c r="S4157" i="1"/>
  <c r="O4159" i="1" l="1"/>
  <c r="R4159" i="1" s="1"/>
  <c r="S4158" i="1"/>
  <c r="F4160" i="1"/>
  <c r="O4160" i="1" s="1"/>
  <c r="R4160" i="1" s="1"/>
  <c r="J4160" i="1" l="1"/>
  <c r="S4159" i="1"/>
  <c r="F4161" i="1"/>
  <c r="J4161" i="1" s="1"/>
  <c r="O4161" i="1" l="1"/>
  <c r="R4161" i="1" s="1"/>
  <c r="F4162" i="1"/>
  <c r="J4162" i="1" s="1"/>
  <c r="S4160" i="1"/>
  <c r="O4162" i="1" l="1"/>
  <c r="R4162" i="1" s="1"/>
  <c r="S4161" i="1"/>
  <c r="F4163" i="1"/>
  <c r="J4163" i="1" s="1"/>
  <c r="O4163" i="1" l="1"/>
  <c r="R4163" i="1" s="1"/>
  <c r="S4162" i="1"/>
  <c r="F4164" i="1"/>
  <c r="J4164" i="1" s="1"/>
  <c r="S4163" i="1" l="1"/>
  <c r="O4164" i="1"/>
  <c r="R4164" i="1" s="1"/>
  <c r="F4165" i="1"/>
  <c r="J4165" i="1" s="1"/>
  <c r="O4165" i="1" l="1"/>
  <c r="R4165" i="1" s="1"/>
  <c r="S4164" i="1"/>
  <c r="F4166" i="1"/>
  <c r="O4166" i="1" s="1"/>
  <c r="R4166" i="1" s="1"/>
  <c r="J4166" i="1" l="1"/>
  <c r="S4165" i="1"/>
  <c r="F4167" i="1"/>
  <c r="O4167" i="1" s="1"/>
  <c r="R4167" i="1" s="1"/>
  <c r="J4167" i="1" l="1"/>
  <c r="F4168" i="1"/>
  <c r="J4168" i="1" s="1"/>
  <c r="S4166" i="1"/>
  <c r="O4168" i="1" l="1"/>
  <c r="R4168" i="1" s="1"/>
  <c r="S4167" i="1"/>
  <c r="F4169" i="1"/>
  <c r="O4169" i="1" s="1"/>
  <c r="R4169" i="1" s="1"/>
  <c r="J4169" i="1" l="1"/>
  <c r="S4168" i="1"/>
  <c r="F4170" i="1"/>
  <c r="J4170" i="1" s="1"/>
  <c r="O4170" i="1" l="1"/>
  <c r="R4170" i="1" s="1"/>
  <c r="S4169" i="1"/>
  <c r="F4171" i="1"/>
  <c r="J4171" i="1" s="1"/>
  <c r="O4171" i="1" l="1"/>
  <c r="R4171" i="1" s="1"/>
  <c r="S4170" i="1"/>
  <c r="F4172" i="1"/>
  <c r="O4172" i="1" s="1"/>
  <c r="R4172" i="1" s="1"/>
  <c r="J4172" i="1" l="1"/>
  <c r="S4171" i="1"/>
  <c r="F4173" i="1"/>
  <c r="O4173" i="1" s="1"/>
  <c r="R4173" i="1" s="1"/>
  <c r="S4172" i="1" l="1"/>
  <c r="J4173" i="1"/>
  <c r="F4174" i="1"/>
  <c r="O4174" i="1" s="1"/>
  <c r="R4174" i="1" s="1"/>
  <c r="S4173" i="1" l="1"/>
  <c r="F4175" i="1"/>
  <c r="J4175" i="1" s="1"/>
  <c r="J4174" i="1"/>
  <c r="O4175" i="1" l="1"/>
  <c r="R4175" i="1" s="1"/>
  <c r="F4176" i="1"/>
  <c r="O4176" i="1" s="1"/>
  <c r="R4176" i="1" s="1"/>
  <c r="S4174" i="1"/>
  <c r="S4175" i="1" l="1"/>
  <c r="F4177" i="1"/>
  <c r="J4177" i="1" s="1"/>
  <c r="J4176" i="1"/>
  <c r="O4177" i="1" l="1"/>
  <c r="R4177" i="1" s="1"/>
  <c r="S4176" i="1"/>
  <c r="F4178" i="1"/>
  <c r="O4178" i="1" s="1"/>
  <c r="R4178" i="1" s="1"/>
  <c r="S4177" i="1" l="1"/>
  <c r="F4179" i="1"/>
  <c r="O4179" i="1" s="1"/>
  <c r="R4179" i="1" s="1"/>
  <c r="J4178" i="1"/>
  <c r="S4178" i="1" l="1"/>
  <c r="J4179" i="1"/>
  <c r="F4180" i="1"/>
  <c r="O4180" i="1" s="1"/>
  <c r="R4180" i="1" s="1"/>
  <c r="J4180" i="1" l="1"/>
  <c r="S4179" i="1"/>
  <c r="F4181" i="1"/>
  <c r="J4181" i="1" s="1"/>
  <c r="O4181" i="1" l="1"/>
  <c r="R4181" i="1" s="1"/>
  <c r="F4182" i="1"/>
  <c r="J4182" i="1" s="1"/>
  <c r="S4180" i="1"/>
  <c r="O4182" i="1" l="1"/>
  <c r="R4182" i="1" s="1"/>
  <c r="S4181" i="1"/>
  <c r="F4183" i="1"/>
  <c r="J4183" i="1" s="1"/>
  <c r="O4183" i="1" l="1"/>
  <c r="R4183" i="1" s="1"/>
  <c r="S4182" i="1"/>
  <c r="S4183" i="1" l="1"/>
  <c r="AR25" i="1" l="1"/>
  <c r="AN25" i="1" s="1"/>
  <c r="AR26" i="1" s="1"/>
  <c r="AY25" i="1" l="1"/>
  <c r="AN26" i="1"/>
  <c r="C350" i="1"/>
  <c r="AQ26" i="1"/>
  <c r="AY26" i="1" l="1"/>
  <c r="Y377" i="1"/>
  <c r="T350" i="1"/>
  <c r="C351" i="1"/>
  <c r="AR27" i="1"/>
  <c r="AN27" i="1" s="1"/>
  <c r="C378" i="1"/>
  <c r="AQ27" i="1"/>
  <c r="AR28" i="1" l="1"/>
  <c r="AN28" i="1" s="1"/>
  <c r="C409" i="1"/>
  <c r="AQ28" i="1"/>
  <c r="AF350" i="1"/>
  <c r="AY27" i="1"/>
  <c r="Y408" i="1"/>
  <c r="C352" i="1"/>
  <c r="T351" i="1"/>
  <c r="AF351" i="1" s="1"/>
  <c r="C379" i="1"/>
  <c r="T378" i="1"/>
  <c r="AF378" i="1" s="1"/>
  <c r="T352" i="1" l="1"/>
  <c r="AF352" i="1" s="1"/>
  <c r="C353" i="1"/>
  <c r="C380" i="1"/>
  <c r="T379" i="1"/>
  <c r="AF379" i="1" s="1"/>
  <c r="AR29" i="1"/>
  <c r="AN29" i="1" s="1"/>
  <c r="C439" i="1"/>
  <c r="AQ29" i="1"/>
  <c r="AY28" i="1"/>
  <c r="Y438" i="1"/>
  <c r="C410" i="1"/>
  <c r="T409" i="1"/>
  <c r="AF409" i="1" l="1"/>
  <c r="T380" i="1"/>
  <c r="AF380" i="1" s="1"/>
  <c r="C381" i="1"/>
  <c r="AR30" i="1"/>
  <c r="AN30" i="1" s="1"/>
  <c r="C470" i="1"/>
  <c r="AQ30" i="1"/>
  <c r="AY29" i="1"/>
  <c r="Y469" i="1"/>
  <c r="C354" i="1"/>
  <c r="T353" i="1"/>
  <c r="AF353" i="1" s="1"/>
  <c r="C440" i="1"/>
  <c r="T439" i="1"/>
  <c r="AF439" i="1" s="1"/>
  <c r="T410" i="1"/>
  <c r="AF410" i="1" s="1"/>
  <c r="C411" i="1"/>
  <c r="AR31" i="1" l="1"/>
  <c r="AN31" i="1" s="1"/>
  <c r="C500" i="1"/>
  <c r="AQ31" i="1"/>
  <c r="AY30" i="1"/>
  <c r="Y499" i="1"/>
  <c r="T470" i="1"/>
  <c r="C471" i="1"/>
  <c r="C355" i="1"/>
  <c r="T354" i="1"/>
  <c r="AF354" i="1" s="1"/>
  <c r="C412" i="1"/>
  <c r="T411" i="1"/>
  <c r="AF411" i="1" s="1"/>
  <c r="C382" i="1"/>
  <c r="T381" i="1"/>
  <c r="AF381" i="1" s="1"/>
  <c r="T440" i="1"/>
  <c r="AF440" i="1" s="1"/>
  <c r="C441" i="1"/>
  <c r="AF470" i="1" l="1"/>
  <c r="T355" i="1"/>
  <c r="AF355" i="1" s="1"/>
  <c r="C356" i="1"/>
  <c r="T412" i="1"/>
  <c r="AF412" i="1" s="1"/>
  <c r="C413" i="1"/>
  <c r="AR32" i="1"/>
  <c r="AN32" i="1" s="1"/>
  <c r="C531" i="1"/>
  <c r="AQ32" i="1"/>
  <c r="T441" i="1"/>
  <c r="AF441" i="1" s="1"/>
  <c r="C442" i="1"/>
  <c r="C472" i="1"/>
  <c r="T471" i="1"/>
  <c r="AF471" i="1" s="1"/>
  <c r="AY31" i="1"/>
  <c r="Y530" i="1"/>
  <c r="T382" i="1"/>
  <c r="AF382" i="1" s="1"/>
  <c r="C383" i="1"/>
  <c r="T500" i="1"/>
  <c r="AF500" i="1" s="1"/>
  <c r="C501" i="1"/>
  <c r="T442" i="1" l="1"/>
  <c r="AF442" i="1" s="1"/>
  <c r="C443" i="1"/>
  <c r="T413" i="1"/>
  <c r="AF413" i="1" s="1"/>
  <c r="C414" i="1"/>
  <c r="AY32" i="1"/>
  <c r="Y561" i="1"/>
  <c r="C357" i="1"/>
  <c r="T356" i="1"/>
  <c r="AF356" i="1" s="1"/>
  <c r="C532" i="1"/>
  <c r="T531" i="1"/>
  <c r="C473" i="1"/>
  <c r="T472" i="1"/>
  <c r="AF472" i="1" s="1"/>
  <c r="T383" i="1"/>
  <c r="AF383" i="1" s="1"/>
  <c r="C384" i="1"/>
  <c r="AR33" i="1"/>
  <c r="AN33" i="1" s="1"/>
  <c r="C562" i="1"/>
  <c r="AQ33" i="1"/>
  <c r="C502" i="1"/>
  <c r="T501" i="1"/>
  <c r="AF501" i="1" s="1"/>
  <c r="AF531" i="1" l="1"/>
  <c r="C415" i="1"/>
  <c r="T414" i="1"/>
  <c r="AF414" i="1" s="1"/>
  <c r="AR34" i="1"/>
  <c r="AN34" i="1" s="1"/>
  <c r="AQ34" i="1"/>
  <c r="C592" i="1"/>
  <c r="AY33" i="1"/>
  <c r="Y591" i="1"/>
  <c r="T473" i="1"/>
  <c r="AF473" i="1" s="1"/>
  <c r="C474" i="1"/>
  <c r="T357" i="1"/>
  <c r="AF357" i="1" s="1"/>
  <c r="C358" i="1"/>
  <c r="C563" i="1"/>
  <c r="T562" i="1"/>
  <c r="AF562" i="1" s="1"/>
  <c r="T443" i="1"/>
  <c r="AF443" i="1" s="1"/>
  <c r="C444" i="1"/>
  <c r="C385" i="1"/>
  <c r="T384" i="1"/>
  <c r="AF384" i="1" s="1"/>
  <c r="T502" i="1"/>
  <c r="AF502" i="1" s="1"/>
  <c r="C503" i="1"/>
  <c r="C533" i="1"/>
  <c r="T532" i="1"/>
  <c r="AF532" i="1" s="1"/>
  <c r="AR35" i="1" l="1"/>
  <c r="AN35" i="1" s="1"/>
  <c r="C623" i="1"/>
  <c r="AQ35" i="1"/>
  <c r="C593" i="1"/>
  <c r="T592" i="1"/>
  <c r="AF592" i="1" s="1"/>
  <c r="C475" i="1"/>
  <c r="T474" i="1"/>
  <c r="AF474" i="1" s="1"/>
  <c r="AY34" i="1"/>
  <c r="Y622" i="1"/>
  <c r="T533" i="1"/>
  <c r="AF533" i="1" s="1"/>
  <c r="C534" i="1"/>
  <c r="T385" i="1"/>
  <c r="AF385" i="1" s="1"/>
  <c r="C386" i="1"/>
  <c r="T563" i="1"/>
  <c r="AF563" i="1" s="1"/>
  <c r="C564" i="1"/>
  <c r="T415" i="1"/>
  <c r="AF415" i="1" s="1"/>
  <c r="C416" i="1"/>
  <c r="T503" i="1"/>
  <c r="AF503" i="1" s="1"/>
  <c r="C504" i="1"/>
  <c r="C445" i="1"/>
  <c r="T444" i="1"/>
  <c r="AF444" i="1" s="1"/>
  <c r="T358" i="1"/>
  <c r="AF358" i="1" s="1"/>
  <c r="C359" i="1"/>
  <c r="T593" i="1" l="1"/>
  <c r="AF593" i="1" s="1"/>
  <c r="C594" i="1"/>
  <c r="T416" i="1"/>
  <c r="AF416" i="1" s="1"/>
  <c r="C417" i="1"/>
  <c r="T445" i="1"/>
  <c r="AF445" i="1" s="1"/>
  <c r="C446" i="1"/>
  <c r="AY35" i="1"/>
  <c r="Y652" i="1"/>
  <c r="T475" i="1"/>
  <c r="AF475" i="1" s="1"/>
  <c r="C476" i="1"/>
  <c r="AR36" i="1"/>
  <c r="AN36" i="1" s="1"/>
  <c r="C653" i="1"/>
  <c r="AQ36" i="1"/>
  <c r="C565" i="1"/>
  <c r="T564" i="1"/>
  <c r="AF564" i="1" s="1"/>
  <c r="C535" i="1"/>
  <c r="T534" i="1"/>
  <c r="AF534" i="1" s="1"/>
  <c r="C624" i="1"/>
  <c r="T623" i="1"/>
  <c r="C387" i="1"/>
  <c r="T386" i="1"/>
  <c r="AF386" i="1" s="1"/>
  <c r="C360" i="1"/>
  <c r="T359" i="1"/>
  <c r="AF359" i="1" s="1"/>
  <c r="C505" i="1"/>
  <c r="T504" i="1"/>
  <c r="AF504" i="1" s="1"/>
  <c r="AF623" i="1" l="1"/>
  <c r="C684" i="1"/>
  <c r="AQ37" i="1"/>
  <c r="AR37" i="1"/>
  <c r="C418" i="1"/>
  <c r="T417" i="1"/>
  <c r="AF417" i="1" s="1"/>
  <c r="C654" i="1"/>
  <c r="T653" i="1"/>
  <c r="AF653" i="1" s="1"/>
  <c r="T505" i="1"/>
  <c r="AF505" i="1" s="1"/>
  <c r="C506" i="1"/>
  <c r="C447" i="1"/>
  <c r="T446" i="1"/>
  <c r="AF446" i="1" s="1"/>
  <c r="T594" i="1"/>
  <c r="AF594" i="1" s="1"/>
  <c r="C595" i="1"/>
  <c r="C388" i="1"/>
  <c r="T387" i="1"/>
  <c r="AF387" i="1" s="1"/>
  <c r="C477" i="1"/>
  <c r="T476" i="1"/>
  <c r="AF476" i="1" s="1"/>
  <c r="AY36" i="1"/>
  <c r="Y683" i="1"/>
  <c r="T535" i="1"/>
  <c r="AF535" i="1" s="1"/>
  <c r="C536" i="1"/>
  <c r="T360" i="1"/>
  <c r="AF360" i="1" s="1"/>
  <c r="C361" i="1"/>
  <c r="T624" i="1"/>
  <c r="AF624" i="1" s="1"/>
  <c r="C625" i="1"/>
  <c r="C566" i="1"/>
  <c r="T565" i="1"/>
  <c r="AF565" i="1" s="1"/>
  <c r="C596" i="1" l="1"/>
  <c r="T595" i="1"/>
  <c r="AF595" i="1" s="1"/>
  <c r="C507" i="1"/>
  <c r="T506" i="1"/>
  <c r="AF506" i="1" s="1"/>
  <c r="T566" i="1"/>
  <c r="AF566" i="1" s="1"/>
  <c r="C567" i="1"/>
  <c r="T418" i="1"/>
  <c r="AF418" i="1" s="1"/>
  <c r="C419" i="1"/>
  <c r="T477" i="1"/>
  <c r="AF477" i="1" s="1"/>
  <c r="C478" i="1"/>
  <c r="T536" i="1"/>
  <c r="AF536" i="1" s="1"/>
  <c r="C537" i="1"/>
  <c r="T388" i="1"/>
  <c r="AF388" i="1" s="1"/>
  <c r="C389" i="1"/>
  <c r="C448" i="1"/>
  <c r="T447" i="1"/>
  <c r="AF447" i="1" s="1"/>
  <c r="T654" i="1"/>
  <c r="AF654" i="1" s="1"/>
  <c r="C655" i="1"/>
  <c r="AY37" i="1"/>
  <c r="Y714" i="1"/>
  <c r="AN37" i="1"/>
  <c r="C362" i="1"/>
  <c r="T361" i="1"/>
  <c r="AF361" i="1" s="1"/>
  <c r="C626" i="1"/>
  <c r="T625" i="1"/>
  <c r="AF625" i="1" s="1"/>
  <c r="T684" i="1"/>
  <c r="C685" i="1"/>
  <c r="AF684" i="1" l="1"/>
  <c r="C538" i="1"/>
  <c r="T537" i="1"/>
  <c r="AF537" i="1" s="1"/>
  <c r="C420" i="1"/>
  <c r="T419" i="1"/>
  <c r="AF419" i="1" s="1"/>
  <c r="C508" i="1"/>
  <c r="T507" i="1"/>
  <c r="AF507" i="1" s="1"/>
  <c r="C390" i="1"/>
  <c r="T389" i="1"/>
  <c r="AF389" i="1" s="1"/>
  <c r="C363" i="1"/>
  <c r="T362" i="1"/>
  <c r="AF362" i="1" s="1"/>
  <c r="T478" i="1"/>
  <c r="AF478" i="1" s="1"/>
  <c r="C479" i="1"/>
  <c r="C568" i="1"/>
  <c r="T567" i="1"/>
  <c r="AF567" i="1" s="1"/>
  <c r="C656" i="1"/>
  <c r="T655" i="1"/>
  <c r="AF655" i="1" s="1"/>
  <c r="T596" i="1"/>
  <c r="AF596" i="1" s="1"/>
  <c r="C597" i="1"/>
  <c r="T685" i="1"/>
  <c r="AF685" i="1" s="1"/>
  <c r="C686" i="1"/>
  <c r="AR38" i="1"/>
  <c r="AN38" i="1" s="1"/>
  <c r="C715" i="1"/>
  <c r="AQ38" i="1"/>
  <c r="T448" i="1"/>
  <c r="AF448" i="1" s="1"/>
  <c r="C449" i="1"/>
  <c r="T626" i="1"/>
  <c r="AF626" i="1" s="1"/>
  <c r="C627" i="1"/>
  <c r="C450" i="1" l="1"/>
  <c r="T449" i="1"/>
  <c r="AF449" i="1" s="1"/>
  <c r="C421" i="1"/>
  <c r="T420" i="1"/>
  <c r="AF420" i="1" s="1"/>
  <c r="C657" i="1"/>
  <c r="T656" i="1"/>
  <c r="AF656" i="1" s="1"/>
  <c r="T390" i="1"/>
  <c r="AF390" i="1" s="1"/>
  <c r="C391" i="1"/>
  <c r="C598" i="1"/>
  <c r="T597" i="1"/>
  <c r="AF597" i="1" s="1"/>
  <c r="AY38" i="1"/>
  <c r="Y742" i="1"/>
  <c r="AR39" i="1"/>
  <c r="AQ39" i="1"/>
  <c r="C743" i="1"/>
  <c r="T568" i="1"/>
  <c r="AF568" i="1" s="1"/>
  <c r="C569" i="1"/>
  <c r="T363" i="1"/>
  <c r="AF363" i="1" s="1"/>
  <c r="C364" i="1"/>
  <c r="T508" i="1"/>
  <c r="AF508" i="1" s="1"/>
  <c r="C509" i="1"/>
  <c r="T538" i="1"/>
  <c r="AF538" i="1" s="1"/>
  <c r="C539" i="1"/>
  <c r="C687" i="1"/>
  <c r="T686" i="1"/>
  <c r="AF686" i="1" s="1"/>
  <c r="T627" i="1"/>
  <c r="AF627" i="1" s="1"/>
  <c r="C628" i="1"/>
  <c r="T715" i="1"/>
  <c r="C716" i="1"/>
  <c r="C480" i="1"/>
  <c r="T479" i="1"/>
  <c r="AF479" i="1" s="1"/>
  <c r="AF715" i="1" l="1"/>
  <c r="AY39" i="1"/>
  <c r="Y773" i="1"/>
  <c r="T391" i="1"/>
  <c r="AF391" i="1" s="1"/>
  <c r="C392" i="1"/>
  <c r="T421" i="1"/>
  <c r="AF421" i="1" s="1"/>
  <c r="C422" i="1"/>
  <c r="C510" i="1"/>
  <c r="T509" i="1"/>
  <c r="AF509" i="1" s="1"/>
  <c r="T569" i="1"/>
  <c r="AF569" i="1" s="1"/>
  <c r="C570" i="1"/>
  <c r="T687" i="1"/>
  <c r="AF687" i="1" s="1"/>
  <c r="C688" i="1"/>
  <c r="C717" i="1"/>
  <c r="T716" i="1"/>
  <c r="AF716" i="1" s="1"/>
  <c r="C599" i="1"/>
  <c r="T598" i="1"/>
  <c r="AF598" i="1" s="1"/>
  <c r="T657" i="1"/>
  <c r="AF657" i="1" s="1"/>
  <c r="C658" i="1"/>
  <c r="T450" i="1"/>
  <c r="AF450" i="1" s="1"/>
  <c r="C451" i="1"/>
  <c r="C629" i="1"/>
  <c r="T628" i="1"/>
  <c r="AF628" i="1" s="1"/>
  <c r="C540" i="1"/>
  <c r="T539" i="1"/>
  <c r="AF539" i="1" s="1"/>
  <c r="C365" i="1"/>
  <c r="T364" i="1"/>
  <c r="AF364" i="1" s="1"/>
  <c r="AN39" i="1"/>
  <c r="T480" i="1"/>
  <c r="AF480" i="1" s="1"/>
  <c r="C481" i="1"/>
  <c r="T743" i="1"/>
  <c r="AF743" i="1" s="1"/>
  <c r="C744" i="1"/>
  <c r="C541" i="1" l="1"/>
  <c r="T540" i="1"/>
  <c r="AF540" i="1" s="1"/>
  <c r="T599" i="1"/>
  <c r="AF599" i="1" s="1"/>
  <c r="C600" i="1"/>
  <c r="C689" i="1"/>
  <c r="T688" i="1"/>
  <c r="AF688" i="1" s="1"/>
  <c r="T510" i="1"/>
  <c r="AF510" i="1" s="1"/>
  <c r="C511" i="1"/>
  <c r="C393" i="1"/>
  <c r="T392" i="1"/>
  <c r="AF392" i="1" s="1"/>
  <c r="AR40" i="1"/>
  <c r="AN40" i="1" s="1"/>
  <c r="AQ40" i="1"/>
  <c r="C774" i="1"/>
  <c r="C659" i="1"/>
  <c r="T658" i="1"/>
  <c r="AF658" i="1" s="1"/>
  <c r="T365" i="1"/>
  <c r="AF365" i="1" s="1"/>
  <c r="C366" i="1"/>
  <c r="T629" i="1"/>
  <c r="AF629" i="1" s="1"/>
  <c r="C630" i="1"/>
  <c r="C745" i="1"/>
  <c r="T744" i="1"/>
  <c r="AF744" i="1" s="1"/>
  <c r="C571" i="1"/>
  <c r="T570" i="1"/>
  <c r="AF570" i="1" s="1"/>
  <c r="C423" i="1"/>
  <c r="T422" i="1"/>
  <c r="AF422" i="1" s="1"/>
  <c r="T717" i="1"/>
  <c r="AF717" i="1" s="1"/>
  <c r="C718" i="1"/>
  <c r="C482" i="1"/>
  <c r="T481" i="1"/>
  <c r="AF481" i="1" s="1"/>
  <c r="T451" i="1"/>
  <c r="AF451" i="1" s="1"/>
  <c r="C452" i="1"/>
  <c r="C775" i="1" l="1"/>
  <c r="T774" i="1"/>
  <c r="T511" i="1"/>
  <c r="AF511" i="1" s="1"/>
  <c r="C512" i="1"/>
  <c r="C601" i="1"/>
  <c r="T600" i="1"/>
  <c r="AF600" i="1" s="1"/>
  <c r="AR41" i="1"/>
  <c r="AN41" i="1" s="1"/>
  <c r="AQ41" i="1"/>
  <c r="C804" i="1"/>
  <c r="AY40" i="1"/>
  <c r="Y803" i="1"/>
  <c r="T366" i="1"/>
  <c r="AF366" i="1" s="1"/>
  <c r="C367" i="1"/>
  <c r="C631" i="1"/>
  <c r="T630" i="1"/>
  <c r="AF630" i="1" s="1"/>
  <c r="T745" i="1"/>
  <c r="AF745" i="1" s="1"/>
  <c r="C746" i="1"/>
  <c r="T393" i="1"/>
  <c r="AF393" i="1" s="1"/>
  <c r="C394" i="1"/>
  <c r="T689" i="1"/>
  <c r="AF689" i="1" s="1"/>
  <c r="C690" i="1"/>
  <c r="T541" i="1"/>
  <c r="AF541" i="1" s="1"/>
  <c r="C542" i="1"/>
  <c r="C483" i="1"/>
  <c r="T482" i="1"/>
  <c r="AF482" i="1" s="1"/>
  <c r="C453" i="1"/>
  <c r="T452" i="1"/>
  <c r="AF452" i="1" s="1"/>
  <c r="T718" i="1"/>
  <c r="AF718" i="1" s="1"/>
  <c r="C719" i="1"/>
  <c r="T571" i="1"/>
  <c r="AF571" i="1" s="1"/>
  <c r="C572" i="1"/>
  <c r="T423" i="1"/>
  <c r="AF423" i="1" s="1"/>
  <c r="C424" i="1"/>
  <c r="T659" i="1"/>
  <c r="AF659" i="1" s="1"/>
  <c r="C660" i="1"/>
  <c r="AF774" i="1" l="1"/>
  <c r="C805" i="1"/>
  <c r="T804" i="1"/>
  <c r="AF804" i="1" s="1"/>
  <c r="C513" i="1"/>
  <c r="T512" i="1"/>
  <c r="AF512" i="1" s="1"/>
  <c r="AY41" i="1"/>
  <c r="Y834" i="1"/>
  <c r="T424" i="1"/>
  <c r="AF424" i="1" s="1"/>
  <c r="C425" i="1"/>
  <c r="T483" i="1"/>
  <c r="AF483" i="1" s="1"/>
  <c r="C484" i="1"/>
  <c r="AR42" i="1"/>
  <c r="AN42" i="1" s="1"/>
  <c r="AQ42" i="1"/>
  <c r="C835" i="1"/>
  <c r="C747" i="1"/>
  <c r="T746" i="1"/>
  <c r="AF746" i="1" s="1"/>
  <c r="C720" i="1"/>
  <c r="T719" i="1"/>
  <c r="AF719" i="1" s="1"/>
  <c r="C368" i="1"/>
  <c r="T367" i="1"/>
  <c r="AF367" i="1" s="1"/>
  <c r="C691" i="1"/>
  <c r="T690" i="1"/>
  <c r="AF690" i="1" s="1"/>
  <c r="T660" i="1"/>
  <c r="AF660" i="1" s="1"/>
  <c r="C661" i="1"/>
  <c r="C573" i="1"/>
  <c r="T572" i="1"/>
  <c r="AF572" i="1" s="1"/>
  <c r="C543" i="1"/>
  <c r="T542" i="1"/>
  <c r="AF542" i="1" s="1"/>
  <c r="C395" i="1"/>
  <c r="T394" i="1"/>
  <c r="AF394" i="1" s="1"/>
  <c r="T601" i="1"/>
  <c r="AF601" i="1" s="1"/>
  <c r="C602" i="1"/>
  <c r="T775" i="1"/>
  <c r="AF775" i="1" s="1"/>
  <c r="C776" i="1"/>
  <c r="T453" i="1"/>
  <c r="AF453" i="1" s="1"/>
  <c r="C454" i="1"/>
  <c r="C632" i="1"/>
  <c r="T631" i="1"/>
  <c r="AF631" i="1" s="1"/>
  <c r="T632" i="1" l="1"/>
  <c r="AF632" i="1" s="1"/>
  <c r="C633" i="1"/>
  <c r="T513" i="1"/>
  <c r="AF513" i="1" s="1"/>
  <c r="C514" i="1"/>
  <c r="C396" i="1"/>
  <c r="T395" i="1"/>
  <c r="AF395" i="1" s="1"/>
  <c r="C574" i="1"/>
  <c r="T573" i="1"/>
  <c r="AF573" i="1" s="1"/>
  <c r="T691" i="1"/>
  <c r="AF691" i="1" s="1"/>
  <c r="C692" i="1"/>
  <c r="T720" i="1"/>
  <c r="AF720" i="1" s="1"/>
  <c r="C721" i="1"/>
  <c r="AR43" i="1"/>
  <c r="AN43" i="1" s="1"/>
  <c r="C865" i="1"/>
  <c r="AQ43" i="1"/>
  <c r="C426" i="1"/>
  <c r="T425" i="1"/>
  <c r="AF425" i="1" s="1"/>
  <c r="C836" i="1"/>
  <c r="T835" i="1"/>
  <c r="AF835" i="1" s="1"/>
  <c r="AY42" i="1"/>
  <c r="Y864" i="1"/>
  <c r="C455" i="1"/>
  <c r="T454" i="1"/>
  <c r="AF454" i="1" s="1"/>
  <c r="C662" i="1"/>
  <c r="T661" i="1"/>
  <c r="AF661" i="1" s="1"/>
  <c r="C806" i="1"/>
  <c r="T805" i="1"/>
  <c r="AF805" i="1" s="1"/>
  <c r="T368" i="1"/>
  <c r="AF368" i="1" s="1"/>
  <c r="C369" i="1"/>
  <c r="C485" i="1"/>
  <c r="T484" i="1"/>
  <c r="AF484" i="1" s="1"/>
  <c r="T602" i="1"/>
  <c r="AF602" i="1" s="1"/>
  <c r="C603" i="1"/>
  <c r="T543" i="1"/>
  <c r="AF543" i="1" s="1"/>
  <c r="C544" i="1"/>
  <c r="T776" i="1"/>
  <c r="AF776" i="1" s="1"/>
  <c r="C777" i="1"/>
  <c r="C748" i="1"/>
  <c r="T747" i="1"/>
  <c r="AF747" i="1" s="1"/>
  <c r="AR44" i="1" l="1"/>
  <c r="AN44" i="1" s="1"/>
  <c r="AQ44" i="1"/>
  <c r="C896" i="1"/>
  <c r="C722" i="1"/>
  <c r="T721" i="1"/>
  <c r="AF721" i="1" s="1"/>
  <c r="C515" i="1"/>
  <c r="T514" i="1"/>
  <c r="AF514" i="1" s="1"/>
  <c r="T426" i="1"/>
  <c r="AF426" i="1" s="1"/>
  <c r="C427" i="1"/>
  <c r="T574" i="1"/>
  <c r="AF574" i="1" s="1"/>
  <c r="C575" i="1"/>
  <c r="T806" i="1"/>
  <c r="AF806" i="1" s="1"/>
  <c r="C807" i="1"/>
  <c r="T485" i="1"/>
  <c r="AF485" i="1" s="1"/>
  <c r="C486" i="1"/>
  <c r="T662" i="1"/>
  <c r="AF662" i="1" s="1"/>
  <c r="C663" i="1"/>
  <c r="AY43" i="1"/>
  <c r="Y895" i="1"/>
  <c r="T692" i="1"/>
  <c r="AF692" i="1" s="1"/>
  <c r="C693" i="1"/>
  <c r="C634" i="1"/>
  <c r="T633" i="1"/>
  <c r="AF633" i="1" s="1"/>
  <c r="C604" i="1"/>
  <c r="T603" i="1"/>
  <c r="AF603" i="1" s="1"/>
  <c r="T865" i="1"/>
  <c r="C866" i="1"/>
  <c r="T396" i="1"/>
  <c r="AF396" i="1" s="1"/>
  <c r="C397" i="1"/>
  <c r="T544" i="1"/>
  <c r="AF544" i="1" s="1"/>
  <c r="C545" i="1"/>
  <c r="T748" i="1"/>
  <c r="AF748" i="1" s="1"/>
  <c r="C749" i="1"/>
  <c r="C778" i="1"/>
  <c r="T777" i="1"/>
  <c r="AF777" i="1" s="1"/>
  <c r="C370" i="1"/>
  <c r="T369" i="1"/>
  <c r="AF369" i="1" s="1"/>
  <c r="T836" i="1"/>
  <c r="AF836" i="1" s="1"/>
  <c r="C837" i="1"/>
  <c r="C456" i="1"/>
  <c r="T455" i="1"/>
  <c r="AF455" i="1" s="1"/>
  <c r="AF865" i="1" l="1"/>
  <c r="C664" i="1"/>
  <c r="T663" i="1"/>
  <c r="AF663" i="1" s="1"/>
  <c r="C808" i="1"/>
  <c r="T807" i="1"/>
  <c r="AF807" i="1" s="1"/>
  <c r="C428" i="1"/>
  <c r="T427" i="1"/>
  <c r="AF427" i="1" s="1"/>
  <c r="C723" i="1"/>
  <c r="T722" i="1"/>
  <c r="AF722" i="1" s="1"/>
  <c r="C750" i="1"/>
  <c r="T749" i="1"/>
  <c r="AF749" i="1" s="1"/>
  <c r="C398" i="1"/>
  <c r="T397" i="1"/>
  <c r="AF397" i="1" s="1"/>
  <c r="T693" i="1"/>
  <c r="AF693" i="1" s="1"/>
  <c r="C694" i="1"/>
  <c r="T456" i="1"/>
  <c r="AF456" i="1" s="1"/>
  <c r="C457" i="1"/>
  <c r="C371" i="1"/>
  <c r="T370" i="1"/>
  <c r="AF370" i="1" s="1"/>
  <c r="T604" i="1"/>
  <c r="AF604" i="1" s="1"/>
  <c r="C605" i="1"/>
  <c r="C576" i="1"/>
  <c r="T575" i="1"/>
  <c r="AF575" i="1" s="1"/>
  <c r="T896" i="1"/>
  <c r="AF896" i="1" s="1"/>
  <c r="C897" i="1"/>
  <c r="T486" i="1"/>
  <c r="AF486" i="1" s="1"/>
  <c r="C487" i="1"/>
  <c r="C516" i="1"/>
  <c r="T515" i="1"/>
  <c r="AF515" i="1" s="1"/>
  <c r="AR45" i="1"/>
  <c r="AN45" i="1" s="1"/>
  <c r="AQ45" i="1"/>
  <c r="C927" i="1"/>
  <c r="T866" i="1"/>
  <c r="AF866" i="1" s="1"/>
  <c r="C867" i="1"/>
  <c r="AY44" i="1"/>
  <c r="Y926" i="1"/>
  <c r="C838" i="1"/>
  <c r="T837" i="1"/>
  <c r="AF837" i="1" s="1"/>
  <c r="C546" i="1"/>
  <c r="T545" i="1"/>
  <c r="AF545" i="1" s="1"/>
  <c r="T778" i="1"/>
  <c r="AF778" i="1" s="1"/>
  <c r="C779" i="1"/>
  <c r="T634" i="1"/>
  <c r="AF634" i="1" s="1"/>
  <c r="C635" i="1"/>
  <c r="AR46" i="1" l="1"/>
  <c r="AN46" i="1" s="1"/>
  <c r="C957" i="1"/>
  <c r="AQ46" i="1"/>
  <c r="C898" i="1"/>
  <c r="T897" i="1"/>
  <c r="AF897" i="1" s="1"/>
  <c r="C606" i="1"/>
  <c r="T605" i="1"/>
  <c r="AF605" i="1" s="1"/>
  <c r="C458" i="1"/>
  <c r="T457" i="1"/>
  <c r="AF457" i="1" s="1"/>
  <c r="T398" i="1"/>
  <c r="AF398" i="1" s="1"/>
  <c r="C399" i="1"/>
  <c r="T723" i="1"/>
  <c r="AF723" i="1" s="1"/>
  <c r="C724" i="1"/>
  <c r="T808" i="1"/>
  <c r="AF808" i="1" s="1"/>
  <c r="C809" i="1"/>
  <c r="T516" i="1"/>
  <c r="AF516" i="1" s="1"/>
  <c r="C517" i="1"/>
  <c r="C780" i="1"/>
  <c r="T779" i="1"/>
  <c r="AF779" i="1" s="1"/>
  <c r="C839" i="1"/>
  <c r="T838" i="1"/>
  <c r="AF838" i="1" s="1"/>
  <c r="C868" i="1"/>
  <c r="T867" i="1"/>
  <c r="AF867" i="1" s="1"/>
  <c r="C695" i="1"/>
  <c r="T694" i="1"/>
  <c r="AF694" i="1" s="1"/>
  <c r="AY45" i="1"/>
  <c r="Y956" i="1"/>
  <c r="T576" i="1"/>
  <c r="AF576" i="1" s="1"/>
  <c r="C577" i="1"/>
  <c r="T371" i="1"/>
  <c r="AF371" i="1" s="1"/>
  <c r="C372" i="1"/>
  <c r="T750" i="1"/>
  <c r="AF750" i="1" s="1"/>
  <c r="C751" i="1"/>
  <c r="C429" i="1"/>
  <c r="T428" i="1"/>
  <c r="AF428" i="1" s="1"/>
  <c r="C665" i="1"/>
  <c r="T664" i="1"/>
  <c r="AF664" i="1" s="1"/>
  <c r="C488" i="1"/>
  <c r="T487" i="1"/>
  <c r="AF487" i="1" s="1"/>
  <c r="C928" i="1"/>
  <c r="T927" i="1"/>
  <c r="T635" i="1"/>
  <c r="AF635" i="1" s="1"/>
  <c r="C636" i="1"/>
  <c r="T546" i="1"/>
  <c r="AF546" i="1" s="1"/>
  <c r="C547" i="1"/>
  <c r="AF927" i="1" l="1"/>
  <c r="C518" i="1"/>
  <c r="T517" i="1"/>
  <c r="AF517" i="1" s="1"/>
  <c r="C725" i="1"/>
  <c r="T724" i="1"/>
  <c r="AF724" i="1" s="1"/>
  <c r="T695" i="1"/>
  <c r="AF695" i="1" s="1"/>
  <c r="C696" i="1"/>
  <c r="T839" i="1"/>
  <c r="AF839" i="1" s="1"/>
  <c r="C840" i="1"/>
  <c r="T458" i="1"/>
  <c r="AF458" i="1" s="1"/>
  <c r="C459" i="1"/>
  <c r="T898" i="1"/>
  <c r="AF898" i="1" s="1"/>
  <c r="C899" i="1"/>
  <c r="T751" i="1"/>
  <c r="AF751" i="1" s="1"/>
  <c r="C752" i="1"/>
  <c r="T577" i="1"/>
  <c r="AF577" i="1" s="1"/>
  <c r="C578" i="1"/>
  <c r="T928" i="1"/>
  <c r="AF928" i="1" s="1"/>
  <c r="C929" i="1"/>
  <c r="T665" i="1"/>
  <c r="AF665" i="1" s="1"/>
  <c r="C666" i="1"/>
  <c r="T809" i="1"/>
  <c r="AF809" i="1" s="1"/>
  <c r="C810" i="1"/>
  <c r="T399" i="1"/>
  <c r="AF399" i="1" s="1"/>
  <c r="C400" i="1"/>
  <c r="AR47" i="1"/>
  <c r="AN47" i="1" s="1"/>
  <c r="C988" i="1"/>
  <c r="AQ47" i="1"/>
  <c r="C548" i="1"/>
  <c r="T547" i="1"/>
  <c r="AF547" i="1" s="1"/>
  <c r="T868" i="1"/>
  <c r="AF868" i="1" s="1"/>
  <c r="C869" i="1"/>
  <c r="C781" i="1"/>
  <c r="T780" i="1"/>
  <c r="AF780" i="1" s="1"/>
  <c r="C607" i="1"/>
  <c r="T606" i="1"/>
  <c r="AF606" i="1" s="1"/>
  <c r="AY46" i="1"/>
  <c r="Y987" i="1"/>
  <c r="C373" i="1"/>
  <c r="T372" i="1"/>
  <c r="AF372" i="1" s="1"/>
  <c r="T957" i="1"/>
  <c r="AF957" i="1" s="1"/>
  <c r="C958" i="1"/>
  <c r="C637" i="1"/>
  <c r="T636" i="1"/>
  <c r="AF636" i="1" s="1"/>
  <c r="T488" i="1"/>
  <c r="AF488" i="1" s="1"/>
  <c r="C489" i="1"/>
  <c r="T429" i="1"/>
  <c r="AF429" i="1" s="1"/>
  <c r="C430" i="1"/>
  <c r="C401" i="1" l="1"/>
  <c r="T400" i="1"/>
  <c r="AF400" i="1" s="1"/>
  <c r="C667" i="1"/>
  <c r="T666" i="1"/>
  <c r="AF666" i="1" s="1"/>
  <c r="C579" i="1"/>
  <c r="T578" i="1"/>
  <c r="AF578" i="1" s="1"/>
  <c r="T899" i="1"/>
  <c r="AF899" i="1" s="1"/>
  <c r="C900" i="1"/>
  <c r="C841" i="1"/>
  <c r="T840" i="1"/>
  <c r="AF840" i="1" s="1"/>
  <c r="T725" i="1"/>
  <c r="AF725" i="1" s="1"/>
  <c r="C726" i="1"/>
  <c r="C490" i="1"/>
  <c r="T489" i="1"/>
  <c r="AF489" i="1" s="1"/>
  <c r="T958" i="1"/>
  <c r="AF958" i="1" s="1"/>
  <c r="C959" i="1"/>
  <c r="C870" i="1"/>
  <c r="T869" i="1"/>
  <c r="AF869" i="1" s="1"/>
  <c r="AY47" i="1"/>
  <c r="Y1017" i="1"/>
  <c r="C811" i="1"/>
  <c r="T810" i="1"/>
  <c r="AF810" i="1" s="1"/>
  <c r="T929" i="1"/>
  <c r="C930" i="1"/>
  <c r="C753" i="1"/>
  <c r="T752" i="1"/>
  <c r="AF752" i="1" s="1"/>
  <c r="T459" i="1"/>
  <c r="AF459" i="1" s="1"/>
  <c r="C460" i="1"/>
  <c r="C697" i="1"/>
  <c r="T696" i="1"/>
  <c r="AF696" i="1" s="1"/>
  <c r="T781" i="1"/>
  <c r="AF781" i="1" s="1"/>
  <c r="C782" i="1"/>
  <c r="AR48" i="1"/>
  <c r="AN48" i="1" s="1"/>
  <c r="C1018" i="1"/>
  <c r="AQ48" i="1"/>
  <c r="T518" i="1"/>
  <c r="AF518" i="1" s="1"/>
  <c r="C519" i="1"/>
  <c r="C549" i="1"/>
  <c r="T548" i="1"/>
  <c r="AF548" i="1" s="1"/>
  <c r="T988" i="1"/>
  <c r="AF988" i="1" s="1"/>
  <c r="C989" i="1"/>
  <c r="T607" i="1"/>
  <c r="AF607" i="1" s="1"/>
  <c r="C608" i="1"/>
  <c r="C431" i="1"/>
  <c r="T430" i="1"/>
  <c r="AF430" i="1" s="1"/>
  <c r="T637" i="1"/>
  <c r="AF637" i="1" s="1"/>
  <c r="C638" i="1"/>
  <c r="T373" i="1"/>
  <c r="AF373" i="1" s="1"/>
  <c r="C374" i="1"/>
  <c r="AQ49" i="1" l="1"/>
  <c r="AR49" i="1"/>
  <c r="AN49" i="1" s="1"/>
  <c r="C1049" i="1"/>
  <c r="C960" i="1"/>
  <c r="T959" i="1"/>
  <c r="AF959" i="1" s="1"/>
  <c r="T726" i="1"/>
  <c r="AF726" i="1" s="1"/>
  <c r="C727" i="1"/>
  <c r="C901" i="1"/>
  <c r="T900" i="1"/>
  <c r="AF900" i="1" s="1"/>
  <c r="T667" i="1"/>
  <c r="AF667" i="1" s="1"/>
  <c r="C668" i="1"/>
  <c r="C990" i="1"/>
  <c r="T989" i="1"/>
  <c r="AF989" i="1" s="1"/>
  <c r="C783" i="1"/>
  <c r="T782" i="1"/>
  <c r="AF782" i="1" s="1"/>
  <c r="C461" i="1"/>
  <c r="T460" i="1"/>
  <c r="AF460" i="1" s="1"/>
  <c r="T930" i="1"/>
  <c r="C931" i="1"/>
  <c r="AF929" i="1"/>
  <c r="AF930" i="1"/>
  <c r="T374" i="1"/>
  <c r="AF374" i="1" s="1"/>
  <c r="C375" i="1"/>
  <c r="T519" i="1"/>
  <c r="AF519" i="1" s="1"/>
  <c r="C520" i="1"/>
  <c r="T431" i="1"/>
  <c r="AF431" i="1" s="1"/>
  <c r="C432" i="1"/>
  <c r="C871" i="1"/>
  <c r="T870" i="1"/>
  <c r="AF870" i="1" s="1"/>
  <c r="C491" i="1"/>
  <c r="T490" i="1"/>
  <c r="AF490" i="1" s="1"/>
  <c r="T841" i="1"/>
  <c r="AF841" i="1" s="1"/>
  <c r="C842" i="1"/>
  <c r="T579" i="1"/>
  <c r="AF579" i="1" s="1"/>
  <c r="C580" i="1"/>
  <c r="T401" i="1"/>
  <c r="AF401" i="1" s="1"/>
  <c r="C402" i="1"/>
  <c r="C639" i="1"/>
  <c r="T638" i="1"/>
  <c r="AF638" i="1" s="1"/>
  <c r="C609" i="1"/>
  <c r="T608" i="1"/>
  <c r="AF608" i="1" s="1"/>
  <c r="AY48" i="1"/>
  <c r="Y1048" i="1"/>
  <c r="T549" i="1"/>
  <c r="AF549" i="1" s="1"/>
  <c r="C550" i="1"/>
  <c r="T1018" i="1"/>
  <c r="AF1018" i="1" s="1"/>
  <c r="C1019" i="1"/>
  <c r="C698" i="1"/>
  <c r="T697" i="1"/>
  <c r="AF697" i="1" s="1"/>
  <c r="T753" i="1"/>
  <c r="AF753" i="1" s="1"/>
  <c r="C754" i="1"/>
  <c r="T811" i="1"/>
  <c r="AF811" i="1" s="1"/>
  <c r="C812" i="1"/>
  <c r="AR50" i="1" l="1"/>
  <c r="AN50" i="1" s="1"/>
  <c r="C1080" i="1"/>
  <c r="AQ50" i="1"/>
  <c r="C932" i="1"/>
  <c r="T931" i="1"/>
  <c r="AF931" i="1" s="1"/>
  <c r="T668" i="1"/>
  <c r="AF668" i="1" s="1"/>
  <c r="C669" i="1"/>
  <c r="T783" i="1"/>
  <c r="AF783" i="1" s="1"/>
  <c r="C784" i="1"/>
  <c r="T901" i="1"/>
  <c r="AF901" i="1" s="1"/>
  <c r="C902" i="1"/>
  <c r="T960" i="1"/>
  <c r="AF960" i="1" s="1"/>
  <c r="C961" i="1"/>
  <c r="T698" i="1"/>
  <c r="AF698" i="1" s="1"/>
  <c r="C699" i="1"/>
  <c r="C581" i="1"/>
  <c r="T580" i="1"/>
  <c r="AF580" i="1" s="1"/>
  <c r="C640" i="1"/>
  <c r="T639" i="1"/>
  <c r="AF639" i="1" s="1"/>
  <c r="T491" i="1"/>
  <c r="AF491" i="1" s="1"/>
  <c r="C492" i="1"/>
  <c r="T432" i="1"/>
  <c r="AF432" i="1" s="1"/>
  <c r="C433" i="1"/>
  <c r="C376" i="1"/>
  <c r="T375" i="1"/>
  <c r="AF375" i="1" s="1"/>
  <c r="C1020" i="1"/>
  <c r="T1019" i="1"/>
  <c r="AF1019" i="1" s="1"/>
  <c r="C755" i="1"/>
  <c r="T754" i="1"/>
  <c r="AF754" i="1" s="1"/>
  <c r="C728" i="1"/>
  <c r="T727" i="1"/>
  <c r="AF727" i="1" s="1"/>
  <c r="T1049" i="1"/>
  <c r="AF1049" i="1" s="1"/>
  <c r="C1050" i="1"/>
  <c r="C403" i="1"/>
  <c r="T402" i="1"/>
  <c r="AF402" i="1" s="1"/>
  <c r="T842" i="1"/>
  <c r="AF842" i="1" s="1"/>
  <c r="C843" i="1"/>
  <c r="T461" i="1"/>
  <c r="AF461" i="1" s="1"/>
  <c r="C462" i="1"/>
  <c r="T990" i="1"/>
  <c r="AF990" i="1" s="1"/>
  <c r="C991" i="1"/>
  <c r="T609" i="1"/>
  <c r="AF609" i="1" s="1"/>
  <c r="C610" i="1"/>
  <c r="T871" i="1"/>
  <c r="AF871" i="1" s="1"/>
  <c r="C872" i="1"/>
  <c r="C521" i="1"/>
  <c r="T520" i="1"/>
  <c r="AF520" i="1" s="1"/>
  <c r="C813" i="1"/>
  <c r="T812" i="1"/>
  <c r="AF812" i="1" s="1"/>
  <c r="C551" i="1"/>
  <c r="T550" i="1"/>
  <c r="AF550" i="1" s="1"/>
  <c r="AY49" i="1"/>
  <c r="Y1079" i="1"/>
  <c r="AR51" i="1" l="1"/>
  <c r="AN51" i="1" s="1"/>
  <c r="C1109" i="1"/>
  <c r="AQ51" i="1"/>
  <c r="T843" i="1"/>
  <c r="AF843" i="1" s="1"/>
  <c r="C844" i="1"/>
  <c r="C1051" i="1"/>
  <c r="T1050" i="1"/>
  <c r="AF1050" i="1" s="1"/>
  <c r="C493" i="1"/>
  <c r="T492" i="1"/>
  <c r="AF492" i="1" s="1"/>
  <c r="C962" i="1"/>
  <c r="T961" i="1"/>
  <c r="AF961" i="1" s="1"/>
  <c r="T784" i="1"/>
  <c r="AF784" i="1" s="1"/>
  <c r="C785" i="1"/>
  <c r="C873" i="1"/>
  <c r="T872" i="1"/>
  <c r="AF872" i="1" s="1"/>
  <c r="C756" i="1"/>
  <c r="T755" i="1"/>
  <c r="AF755" i="1" s="1"/>
  <c r="C582" i="1"/>
  <c r="T581" i="1"/>
  <c r="AF581" i="1" s="1"/>
  <c r="T932" i="1"/>
  <c r="AF932" i="1" s="1"/>
  <c r="C933" i="1"/>
  <c r="T991" i="1"/>
  <c r="AF991" i="1" s="1"/>
  <c r="C992" i="1"/>
  <c r="C377" i="1"/>
  <c r="T376" i="1"/>
  <c r="AF376" i="1" s="1"/>
  <c r="T551" i="1"/>
  <c r="AF551" i="1" s="1"/>
  <c r="C552" i="1"/>
  <c r="C463" i="1"/>
  <c r="T462" i="1"/>
  <c r="AF462" i="1" s="1"/>
  <c r="C434" i="1"/>
  <c r="T433" i="1"/>
  <c r="AF433" i="1" s="1"/>
  <c r="C700" i="1"/>
  <c r="T699" i="1"/>
  <c r="AF699" i="1" s="1"/>
  <c r="C903" i="1"/>
  <c r="T902" i="1"/>
  <c r="AF902" i="1" s="1"/>
  <c r="C670" i="1"/>
  <c r="T669" i="1"/>
  <c r="AF669" i="1" s="1"/>
  <c r="AY50" i="1"/>
  <c r="Y1108" i="1"/>
  <c r="T640" i="1"/>
  <c r="AF640" i="1" s="1"/>
  <c r="C641" i="1"/>
  <c r="C1081" i="1"/>
  <c r="T1080" i="1"/>
  <c r="AF1080" i="1" s="1"/>
  <c r="C404" i="1"/>
  <c r="T403" i="1"/>
  <c r="AF403" i="1" s="1"/>
  <c r="C1021" i="1"/>
  <c r="T1020" i="1"/>
  <c r="AF1020" i="1" s="1"/>
  <c r="C814" i="1"/>
  <c r="T813" i="1"/>
  <c r="AF813" i="1" s="1"/>
  <c r="T610" i="1"/>
  <c r="AF610" i="1" s="1"/>
  <c r="C611" i="1"/>
  <c r="T521" i="1"/>
  <c r="AF521" i="1" s="1"/>
  <c r="C522" i="1"/>
  <c r="T728" i="1"/>
  <c r="AF728" i="1" s="1"/>
  <c r="C729" i="1"/>
  <c r="T933" i="1" l="1"/>
  <c r="AF933" i="1" s="1"/>
  <c r="C934" i="1"/>
  <c r="C786" i="1"/>
  <c r="T785" i="1"/>
  <c r="AF785" i="1" s="1"/>
  <c r="T844" i="1"/>
  <c r="AF844" i="1" s="1"/>
  <c r="C845" i="1"/>
  <c r="T670" i="1"/>
  <c r="AF670" i="1" s="1"/>
  <c r="C671" i="1"/>
  <c r="C464" i="1"/>
  <c r="T463" i="1"/>
  <c r="AF463" i="1" s="1"/>
  <c r="T756" i="1"/>
  <c r="AF756" i="1" s="1"/>
  <c r="C757" i="1"/>
  <c r="T493" i="1"/>
  <c r="AF493" i="1" s="1"/>
  <c r="C494" i="1"/>
  <c r="C523" i="1"/>
  <c r="T522" i="1"/>
  <c r="AF522" i="1" s="1"/>
  <c r="C642" i="1"/>
  <c r="T641" i="1"/>
  <c r="AF641" i="1" s="1"/>
  <c r="T377" i="1"/>
  <c r="T700" i="1"/>
  <c r="AF700" i="1" s="1"/>
  <c r="C701" i="1"/>
  <c r="T814" i="1"/>
  <c r="AF814" i="1" s="1"/>
  <c r="C815" i="1"/>
  <c r="T404" i="1"/>
  <c r="AF404" i="1" s="1"/>
  <c r="C405" i="1"/>
  <c r="T552" i="1"/>
  <c r="AF552" i="1" s="1"/>
  <c r="C553" i="1"/>
  <c r="C993" i="1"/>
  <c r="T992" i="1"/>
  <c r="AF992" i="1" s="1"/>
  <c r="AR52" i="1"/>
  <c r="AN52" i="1" s="1"/>
  <c r="AQ52" i="1"/>
  <c r="C1140" i="1"/>
  <c r="C904" i="1"/>
  <c r="T903" i="1"/>
  <c r="AF903" i="1" s="1"/>
  <c r="T434" i="1"/>
  <c r="AF434" i="1" s="1"/>
  <c r="C435" i="1"/>
  <c r="T582" i="1"/>
  <c r="AF582" i="1" s="1"/>
  <c r="C583" i="1"/>
  <c r="T873" i="1"/>
  <c r="AF873" i="1" s="1"/>
  <c r="C874" i="1"/>
  <c r="C963" i="1"/>
  <c r="T962" i="1"/>
  <c r="AF962" i="1" s="1"/>
  <c r="T1051" i="1"/>
  <c r="AF1051" i="1" s="1"/>
  <c r="C1052" i="1"/>
  <c r="AY51" i="1"/>
  <c r="Y1139" i="1"/>
  <c r="C612" i="1"/>
  <c r="T611" i="1"/>
  <c r="AF611" i="1" s="1"/>
  <c r="T1109" i="1"/>
  <c r="AF1109" i="1" s="1"/>
  <c r="C1110" i="1"/>
  <c r="C730" i="1"/>
  <c r="T729" i="1"/>
  <c r="AF729" i="1" s="1"/>
  <c r="T1021" i="1"/>
  <c r="AF1021" i="1" s="1"/>
  <c r="C1022" i="1"/>
  <c r="T1081" i="1"/>
  <c r="AF1081" i="1" s="1"/>
  <c r="C1082" i="1"/>
  <c r="AR53" i="1" l="1"/>
  <c r="AN53" i="1" s="1"/>
  <c r="C1170" i="1"/>
  <c r="AQ53" i="1"/>
  <c r="C758" i="1"/>
  <c r="T757" i="1"/>
  <c r="AF757" i="1" s="1"/>
  <c r="C672" i="1"/>
  <c r="T671" i="1"/>
  <c r="AF671" i="1" s="1"/>
  <c r="T1140" i="1"/>
  <c r="AF1140" i="1" s="1"/>
  <c r="C1141" i="1"/>
  <c r="C554" i="1"/>
  <c r="T553" i="1"/>
  <c r="AF553" i="1" s="1"/>
  <c r="C816" i="1"/>
  <c r="T815" i="1"/>
  <c r="AF815" i="1" s="1"/>
  <c r="C524" i="1"/>
  <c r="T523" i="1"/>
  <c r="AF523" i="1" s="1"/>
  <c r="T786" i="1"/>
  <c r="AF786" i="1" s="1"/>
  <c r="C787" i="1"/>
  <c r="T1082" i="1"/>
  <c r="AF1082" i="1" s="1"/>
  <c r="C1083" i="1"/>
  <c r="AY52" i="1"/>
  <c r="Y1169" i="1"/>
  <c r="AA377" i="1"/>
  <c r="AF377" i="1"/>
  <c r="T874" i="1"/>
  <c r="AF874" i="1" s="1"/>
  <c r="C875" i="1"/>
  <c r="C731" i="1"/>
  <c r="T730" i="1"/>
  <c r="AF730" i="1" s="1"/>
  <c r="T612" i="1"/>
  <c r="AF612" i="1" s="1"/>
  <c r="C613" i="1"/>
  <c r="T494" i="1"/>
  <c r="AF494" i="1" s="1"/>
  <c r="C495" i="1"/>
  <c r="C846" i="1"/>
  <c r="T845" i="1"/>
  <c r="AF845" i="1" s="1"/>
  <c r="C935" i="1"/>
  <c r="T934" i="1"/>
  <c r="AF934" i="1" s="1"/>
  <c r="C1053" i="1"/>
  <c r="T1052" i="1"/>
  <c r="AF1052" i="1" s="1"/>
  <c r="C406" i="1"/>
  <c r="T405" i="1"/>
  <c r="AF405" i="1" s="1"/>
  <c r="T701" i="1"/>
  <c r="AF701" i="1" s="1"/>
  <c r="C702" i="1"/>
  <c r="T642" i="1"/>
  <c r="AF642" i="1" s="1"/>
  <c r="C643" i="1"/>
  <c r="T464" i="1"/>
  <c r="AF464" i="1" s="1"/>
  <c r="C465" i="1"/>
  <c r="C436" i="1"/>
  <c r="T435" i="1"/>
  <c r="AF435" i="1" s="1"/>
  <c r="C584" i="1"/>
  <c r="T583" i="1"/>
  <c r="AF583" i="1" s="1"/>
  <c r="T963" i="1"/>
  <c r="AF963" i="1" s="1"/>
  <c r="C964" i="1"/>
  <c r="T904" i="1"/>
  <c r="AF904" i="1" s="1"/>
  <c r="C905" i="1"/>
  <c r="T993" i="1"/>
  <c r="AF993" i="1" s="1"/>
  <c r="C994" i="1"/>
  <c r="C1023" i="1"/>
  <c r="T1022" i="1"/>
  <c r="AF1022" i="1" s="1"/>
  <c r="C1111" i="1"/>
  <c r="T1110" i="1"/>
  <c r="AF1110" i="1" s="1"/>
  <c r="AH377" i="1" l="1"/>
  <c r="C466" i="1"/>
  <c r="T465" i="1"/>
  <c r="AF465" i="1" s="1"/>
  <c r="C788" i="1"/>
  <c r="T787" i="1"/>
  <c r="AF787" i="1" s="1"/>
  <c r="C1142" i="1"/>
  <c r="T1141" i="1"/>
  <c r="AF1141" i="1" s="1"/>
  <c r="T731" i="1"/>
  <c r="AF731" i="1" s="1"/>
  <c r="C732" i="1"/>
  <c r="T816" i="1"/>
  <c r="AF816" i="1" s="1"/>
  <c r="C817" i="1"/>
  <c r="T758" i="1"/>
  <c r="AF758" i="1" s="1"/>
  <c r="C759" i="1"/>
  <c r="T643" i="1"/>
  <c r="AF643" i="1" s="1"/>
  <c r="C644" i="1"/>
  <c r="C1112" i="1"/>
  <c r="T1111" i="1"/>
  <c r="AF1111" i="1" s="1"/>
  <c r="C437" i="1"/>
  <c r="T436" i="1"/>
  <c r="AF436" i="1" s="1"/>
  <c r="T406" i="1"/>
  <c r="AF406" i="1" s="1"/>
  <c r="C407" i="1"/>
  <c r="T935" i="1"/>
  <c r="AF935" i="1" s="1"/>
  <c r="C936" i="1"/>
  <c r="C965" i="1"/>
  <c r="T964" i="1"/>
  <c r="AF964" i="1" s="1"/>
  <c r="C496" i="1"/>
  <c r="T495" i="1"/>
  <c r="AF495" i="1" s="1"/>
  <c r="C614" i="1"/>
  <c r="T613" i="1"/>
  <c r="AF613" i="1" s="1"/>
  <c r="C876" i="1"/>
  <c r="T875" i="1"/>
  <c r="AF875" i="1" s="1"/>
  <c r="C1084" i="1"/>
  <c r="T1083" i="1"/>
  <c r="AF1083" i="1" s="1"/>
  <c r="AY53" i="1"/>
  <c r="Y1200" i="1"/>
  <c r="C995" i="1"/>
  <c r="T994" i="1"/>
  <c r="AF994" i="1" s="1"/>
  <c r="T524" i="1"/>
  <c r="AF524" i="1" s="1"/>
  <c r="C525" i="1"/>
  <c r="T554" i="1"/>
  <c r="AF554" i="1" s="1"/>
  <c r="C555" i="1"/>
  <c r="C673" i="1"/>
  <c r="T672" i="1"/>
  <c r="AF672" i="1" s="1"/>
  <c r="AR54" i="1"/>
  <c r="AN54" i="1" s="1"/>
  <c r="AQ54" i="1"/>
  <c r="C1201" i="1"/>
  <c r="C906" i="1"/>
  <c r="T905" i="1"/>
  <c r="AF905" i="1" s="1"/>
  <c r="T1170" i="1"/>
  <c r="AF1170" i="1" s="1"/>
  <c r="C1171" i="1"/>
  <c r="C703" i="1"/>
  <c r="T702" i="1"/>
  <c r="AF702" i="1" s="1"/>
  <c r="T1023" i="1"/>
  <c r="AF1023" i="1" s="1"/>
  <c r="C1024" i="1"/>
  <c r="T584" i="1"/>
  <c r="AF584" i="1" s="1"/>
  <c r="C585" i="1"/>
  <c r="C1054" i="1"/>
  <c r="T1053" i="1"/>
  <c r="AF1053" i="1" s="1"/>
  <c r="C847" i="1"/>
  <c r="T846" i="1"/>
  <c r="AF846" i="1" s="1"/>
  <c r="AR55" i="1" l="1"/>
  <c r="AN55" i="1" s="1"/>
  <c r="C1231" i="1"/>
  <c r="AQ55" i="1"/>
  <c r="C408" i="1"/>
  <c r="T407" i="1"/>
  <c r="AF407" i="1" s="1"/>
  <c r="T759" i="1"/>
  <c r="AF759" i="1" s="1"/>
  <c r="C760" i="1"/>
  <c r="C733" i="1"/>
  <c r="T732" i="1"/>
  <c r="AF732" i="1" s="1"/>
  <c r="T1084" i="1"/>
  <c r="AF1084" i="1" s="1"/>
  <c r="C1085" i="1"/>
  <c r="C615" i="1"/>
  <c r="T614" i="1"/>
  <c r="AF614" i="1" s="1"/>
  <c r="T965" i="1"/>
  <c r="AF965" i="1" s="1"/>
  <c r="C966" i="1"/>
  <c r="T1112" i="1"/>
  <c r="AF1112" i="1" s="1"/>
  <c r="C1113" i="1"/>
  <c r="C789" i="1"/>
  <c r="T788" i="1"/>
  <c r="AF788" i="1" s="1"/>
  <c r="T1024" i="1"/>
  <c r="AF1024" i="1" s="1"/>
  <c r="C1025" i="1"/>
  <c r="C1172" i="1"/>
  <c r="T1171" i="1"/>
  <c r="AF1171" i="1" s="1"/>
  <c r="C556" i="1"/>
  <c r="T555" i="1"/>
  <c r="AF555" i="1" s="1"/>
  <c r="C1202" i="1"/>
  <c r="T1201" i="1"/>
  <c r="AF1201" i="1" s="1"/>
  <c r="C996" i="1"/>
  <c r="T995" i="1"/>
  <c r="AF995" i="1" s="1"/>
  <c r="AY54" i="1"/>
  <c r="Y1230" i="1"/>
  <c r="C937" i="1"/>
  <c r="T936" i="1"/>
  <c r="AF936" i="1" s="1"/>
  <c r="C645" i="1"/>
  <c r="T644" i="1"/>
  <c r="AF644" i="1" s="1"/>
  <c r="T817" i="1"/>
  <c r="AF817" i="1" s="1"/>
  <c r="C818" i="1"/>
  <c r="T876" i="1"/>
  <c r="AF876" i="1" s="1"/>
  <c r="C877" i="1"/>
  <c r="T496" i="1"/>
  <c r="AF496" i="1" s="1"/>
  <c r="C497" i="1"/>
  <c r="C438" i="1"/>
  <c r="T437" i="1"/>
  <c r="AF437" i="1" s="1"/>
  <c r="T1142" i="1"/>
  <c r="AF1142" i="1" s="1"/>
  <c r="C1143" i="1"/>
  <c r="T466" i="1"/>
  <c r="AF466" i="1" s="1"/>
  <c r="C467" i="1"/>
  <c r="T585" i="1"/>
  <c r="AF585" i="1" s="1"/>
  <c r="C586" i="1"/>
  <c r="C526" i="1"/>
  <c r="T525" i="1"/>
  <c r="AF525" i="1" s="1"/>
  <c r="T1054" i="1"/>
  <c r="AF1054" i="1" s="1"/>
  <c r="C1055" i="1"/>
  <c r="T847" i="1"/>
  <c r="AF847" i="1" s="1"/>
  <c r="C848" i="1"/>
  <c r="T703" i="1"/>
  <c r="AF703" i="1" s="1"/>
  <c r="C704" i="1"/>
  <c r="T906" i="1"/>
  <c r="AF906" i="1" s="1"/>
  <c r="C907" i="1"/>
  <c r="T673" i="1"/>
  <c r="AF673" i="1" s="1"/>
  <c r="C674" i="1"/>
  <c r="C1026" i="1" l="1"/>
  <c r="T1025" i="1"/>
  <c r="AF1025" i="1" s="1"/>
  <c r="C1114" i="1"/>
  <c r="T1113" i="1"/>
  <c r="AF1113" i="1" s="1"/>
  <c r="T467" i="1"/>
  <c r="AF467" i="1" s="1"/>
  <c r="C468" i="1"/>
  <c r="C878" i="1"/>
  <c r="T877" i="1"/>
  <c r="AF877" i="1" s="1"/>
  <c r="T996" i="1"/>
  <c r="AF996" i="1" s="1"/>
  <c r="C997" i="1"/>
  <c r="C557" i="1"/>
  <c r="T556" i="1"/>
  <c r="AF556" i="1" s="1"/>
  <c r="T615" i="1"/>
  <c r="AF615" i="1" s="1"/>
  <c r="C616" i="1"/>
  <c r="T733" i="1"/>
  <c r="AF733" i="1" s="1"/>
  <c r="C734" i="1"/>
  <c r="T408" i="1"/>
  <c r="T907" i="1"/>
  <c r="AF907" i="1" s="1"/>
  <c r="C908" i="1"/>
  <c r="C819" i="1"/>
  <c r="T818" i="1"/>
  <c r="AF818" i="1" s="1"/>
  <c r="T526" i="1"/>
  <c r="AF526" i="1" s="1"/>
  <c r="C527" i="1"/>
  <c r="T438" i="1"/>
  <c r="C938" i="1"/>
  <c r="T937" i="1"/>
  <c r="AF937" i="1" s="1"/>
  <c r="T966" i="1"/>
  <c r="AF966" i="1" s="1"/>
  <c r="C967" i="1"/>
  <c r="C1086" i="1"/>
  <c r="T1085" i="1"/>
  <c r="AF1085" i="1" s="1"/>
  <c r="C761" i="1"/>
  <c r="T760" i="1"/>
  <c r="AF760" i="1" s="1"/>
  <c r="AY55" i="1"/>
  <c r="Y1261" i="1"/>
  <c r="C675" i="1"/>
  <c r="T674" i="1"/>
  <c r="AF674" i="1" s="1"/>
  <c r="C705" i="1"/>
  <c r="T704" i="1"/>
  <c r="AF704" i="1" s="1"/>
  <c r="C1056" i="1"/>
  <c r="T1055" i="1"/>
  <c r="AF1055" i="1" s="1"/>
  <c r="C587" i="1"/>
  <c r="T586" i="1"/>
  <c r="AF586" i="1" s="1"/>
  <c r="C1144" i="1"/>
  <c r="T1143" i="1"/>
  <c r="AF1143" i="1" s="1"/>
  <c r="C498" i="1"/>
  <c r="T497" i="1"/>
  <c r="AF497" i="1" s="1"/>
  <c r="T1202" i="1"/>
  <c r="AF1202" i="1" s="1"/>
  <c r="C1203" i="1"/>
  <c r="T1172" i="1"/>
  <c r="AF1172" i="1" s="1"/>
  <c r="C1173" i="1"/>
  <c r="T789" i="1"/>
  <c r="AF789" i="1" s="1"/>
  <c r="C790" i="1"/>
  <c r="AR56" i="1"/>
  <c r="AN56" i="1" s="1"/>
  <c r="C1262" i="1"/>
  <c r="AQ56" i="1"/>
  <c r="C849" i="1"/>
  <c r="T848" i="1"/>
  <c r="AF848" i="1" s="1"/>
  <c r="C1232" i="1"/>
  <c r="T1231" i="1"/>
  <c r="AF1231" i="1" s="1"/>
  <c r="T645" i="1"/>
  <c r="AF645" i="1" s="1"/>
  <c r="C646" i="1"/>
  <c r="C647" i="1" l="1"/>
  <c r="T646" i="1"/>
  <c r="AF646" i="1" s="1"/>
  <c r="T734" i="1"/>
  <c r="AF734" i="1" s="1"/>
  <c r="C735" i="1"/>
  <c r="T1056" i="1"/>
  <c r="AF1056" i="1" s="1"/>
  <c r="C1057" i="1"/>
  <c r="T675" i="1"/>
  <c r="AF675" i="1" s="1"/>
  <c r="C676" i="1"/>
  <c r="T527" i="1"/>
  <c r="AF527" i="1" s="1"/>
  <c r="C528" i="1"/>
  <c r="C909" i="1"/>
  <c r="T908" i="1"/>
  <c r="AF908" i="1" s="1"/>
  <c r="T557" i="1"/>
  <c r="AF557" i="1" s="1"/>
  <c r="C558" i="1"/>
  <c r="T878" i="1"/>
  <c r="AF878" i="1" s="1"/>
  <c r="C879" i="1"/>
  <c r="T1114" i="1"/>
  <c r="AF1114" i="1" s="1"/>
  <c r="C1115" i="1"/>
  <c r="C1204" i="1"/>
  <c r="T1203" i="1"/>
  <c r="AF1203" i="1" s="1"/>
  <c r="T849" i="1"/>
  <c r="AF849" i="1" s="1"/>
  <c r="C850" i="1"/>
  <c r="C1145" i="1"/>
  <c r="T1144" i="1"/>
  <c r="AF1144" i="1" s="1"/>
  <c r="C1087" i="1"/>
  <c r="T1086" i="1"/>
  <c r="AF1086" i="1" s="1"/>
  <c r="T938" i="1"/>
  <c r="AF938" i="1" s="1"/>
  <c r="C939" i="1"/>
  <c r="T1173" i="1"/>
  <c r="AF1173" i="1" s="1"/>
  <c r="C1174" i="1"/>
  <c r="C617" i="1"/>
  <c r="T616" i="1"/>
  <c r="AF616" i="1" s="1"/>
  <c r="C998" i="1"/>
  <c r="T997" i="1"/>
  <c r="AF997" i="1" s="1"/>
  <c r="C469" i="1"/>
  <c r="T468" i="1"/>
  <c r="AF468" i="1" s="1"/>
  <c r="C499" i="1"/>
  <c r="T498" i="1"/>
  <c r="AF498" i="1" s="1"/>
  <c r="AA408" i="1"/>
  <c r="AF408" i="1"/>
  <c r="T1026" i="1"/>
  <c r="AF1026" i="1" s="1"/>
  <c r="C1027" i="1"/>
  <c r="C791" i="1"/>
  <c r="T790" i="1"/>
  <c r="AF790" i="1" s="1"/>
  <c r="T1262" i="1"/>
  <c r="AF1262" i="1" s="1"/>
  <c r="C1263" i="1"/>
  <c r="T587" i="1"/>
  <c r="AF587" i="1" s="1"/>
  <c r="C588" i="1"/>
  <c r="AR57" i="1"/>
  <c r="AQ57" i="1"/>
  <c r="C1293" i="1"/>
  <c r="C968" i="1"/>
  <c r="T967" i="1"/>
  <c r="AF967" i="1" s="1"/>
  <c r="T819" i="1"/>
  <c r="AF819" i="1" s="1"/>
  <c r="C820" i="1"/>
  <c r="AY56" i="1"/>
  <c r="Y1292" i="1"/>
  <c r="T1232" i="1"/>
  <c r="AF1232" i="1" s="1"/>
  <c r="C1233" i="1"/>
  <c r="C706" i="1"/>
  <c r="T705" i="1"/>
  <c r="AF705" i="1" s="1"/>
  <c r="T761" i="1"/>
  <c r="AF761" i="1" s="1"/>
  <c r="C762" i="1"/>
  <c r="AA438" i="1"/>
  <c r="AF438" i="1"/>
  <c r="AY57" i="1" l="1"/>
  <c r="Y1322" i="1"/>
  <c r="C940" i="1"/>
  <c r="T939" i="1"/>
  <c r="AF939" i="1" s="1"/>
  <c r="T879" i="1"/>
  <c r="AF879" i="1" s="1"/>
  <c r="C880" i="1"/>
  <c r="T676" i="1"/>
  <c r="AF676" i="1" s="1"/>
  <c r="C677" i="1"/>
  <c r="C736" i="1"/>
  <c r="T735" i="1"/>
  <c r="AF735" i="1" s="1"/>
  <c r="T617" i="1"/>
  <c r="AF617" i="1" s="1"/>
  <c r="C618" i="1"/>
  <c r="T1145" i="1"/>
  <c r="AF1145" i="1" s="1"/>
  <c r="C1146" i="1"/>
  <c r="C1205" i="1"/>
  <c r="T1204" i="1"/>
  <c r="AF1204" i="1" s="1"/>
  <c r="T909" i="1"/>
  <c r="AF909" i="1" s="1"/>
  <c r="C910" i="1"/>
  <c r="C1234" i="1"/>
  <c r="T1233" i="1"/>
  <c r="AF1233" i="1" s="1"/>
  <c r="C589" i="1"/>
  <c r="T588" i="1"/>
  <c r="AF588" i="1" s="1"/>
  <c r="T469" i="1"/>
  <c r="AH438" i="1"/>
  <c r="C763" i="1"/>
  <c r="T762" i="1"/>
  <c r="AF762" i="1" s="1"/>
  <c r="T968" i="1"/>
  <c r="AF968" i="1" s="1"/>
  <c r="C969" i="1"/>
  <c r="T791" i="1"/>
  <c r="AF791" i="1" s="1"/>
  <c r="C792" i="1"/>
  <c r="AH408" i="1"/>
  <c r="C1175" i="1"/>
  <c r="T1174" i="1"/>
  <c r="AF1174" i="1" s="1"/>
  <c r="T850" i="1"/>
  <c r="AF850" i="1" s="1"/>
  <c r="C851" i="1"/>
  <c r="T1115" i="1"/>
  <c r="AF1115" i="1" s="1"/>
  <c r="C1116" i="1"/>
  <c r="C559" i="1"/>
  <c r="T558" i="1"/>
  <c r="AF558" i="1" s="1"/>
  <c r="C529" i="1"/>
  <c r="T528" i="1"/>
  <c r="AF528" i="1" s="1"/>
  <c r="T1057" i="1"/>
  <c r="AF1057" i="1" s="1"/>
  <c r="C1058" i="1"/>
  <c r="T706" i="1"/>
  <c r="AF706" i="1" s="1"/>
  <c r="C707" i="1"/>
  <c r="T998" i="1"/>
  <c r="AF998" i="1" s="1"/>
  <c r="C999" i="1"/>
  <c r="T1087" i="1"/>
  <c r="AF1087" i="1" s="1"/>
  <c r="C1088" i="1"/>
  <c r="C648" i="1"/>
  <c r="T647" i="1"/>
  <c r="AF647" i="1" s="1"/>
  <c r="T1293" i="1"/>
  <c r="AF1293" i="1" s="1"/>
  <c r="C1294" i="1"/>
  <c r="C1264" i="1"/>
  <c r="T1263" i="1"/>
  <c r="AF1263" i="1" s="1"/>
  <c r="C1028" i="1"/>
  <c r="T1027" i="1"/>
  <c r="AF1027" i="1" s="1"/>
  <c r="T499" i="1"/>
  <c r="C821" i="1"/>
  <c r="T820" i="1"/>
  <c r="AF820" i="1" s="1"/>
  <c r="AN57" i="1"/>
  <c r="C708" i="1" l="1"/>
  <c r="T707" i="1"/>
  <c r="AF707" i="1" s="1"/>
  <c r="AR58" i="1"/>
  <c r="AN58" i="1" s="1"/>
  <c r="C1323" i="1"/>
  <c r="AQ58" i="1"/>
  <c r="C764" i="1"/>
  <c r="T763" i="1"/>
  <c r="AF763" i="1" s="1"/>
  <c r="C590" i="1"/>
  <c r="T589" i="1"/>
  <c r="AF589" i="1" s="1"/>
  <c r="C1117" i="1"/>
  <c r="T1116" i="1"/>
  <c r="AF1116" i="1" s="1"/>
  <c r="C911" i="1"/>
  <c r="T910" i="1"/>
  <c r="AF910" i="1" s="1"/>
  <c r="C1147" i="1"/>
  <c r="T1146" i="1"/>
  <c r="AF1146" i="1" s="1"/>
  <c r="C1089" i="1"/>
  <c r="T1088" i="1"/>
  <c r="AF1088" i="1" s="1"/>
  <c r="C1029" i="1"/>
  <c r="T1028" i="1"/>
  <c r="AF1028" i="1" s="1"/>
  <c r="T1175" i="1"/>
  <c r="AF1175" i="1" s="1"/>
  <c r="C1176" i="1"/>
  <c r="C970" i="1"/>
  <c r="T969" i="1"/>
  <c r="AF969" i="1" s="1"/>
  <c r="C678" i="1"/>
  <c r="T677" i="1"/>
  <c r="AF677" i="1" s="1"/>
  <c r="C530" i="1"/>
  <c r="T529" i="1"/>
  <c r="AF529" i="1" s="1"/>
  <c r="C822" i="1"/>
  <c r="T821" i="1"/>
  <c r="AF821" i="1" s="1"/>
  <c r="T940" i="1"/>
  <c r="AF940" i="1" s="1"/>
  <c r="C941" i="1"/>
  <c r="T999" i="1"/>
  <c r="AF999" i="1" s="1"/>
  <c r="C1000" i="1"/>
  <c r="C1059" i="1"/>
  <c r="T1058" i="1"/>
  <c r="AF1058" i="1" s="1"/>
  <c r="C852" i="1"/>
  <c r="T851" i="1"/>
  <c r="AF851" i="1" s="1"/>
  <c r="T618" i="1"/>
  <c r="AF618" i="1" s="1"/>
  <c r="C619" i="1"/>
  <c r="T792" i="1"/>
  <c r="AF792" i="1" s="1"/>
  <c r="C793" i="1"/>
  <c r="AA469" i="1"/>
  <c r="AF469" i="1"/>
  <c r="T1234" i="1"/>
  <c r="AF1234" i="1" s="1"/>
  <c r="C1235" i="1"/>
  <c r="T1205" i="1"/>
  <c r="AF1205" i="1" s="1"/>
  <c r="C1206" i="1"/>
  <c r="C881" i="1"/>
  <c r="T880" i="1"/>
  <c r="AF880" i="1" s="1"/>
  <c r="C1295" i="1"/>
  <c r="T1294" i="1"/>
  <c r="AF1294" i="1" s="1"/>
  <c r="C1265" i="1"/>
  <c r="T1264" i="1"/>
  <c r="AF1264" i="1" s="1"/>
  <c r="T648" i="1"/>
  <c r="AF648" i="1" s="1"/>
  <c r="C649" i="1"/>
  <c r="T559" i="1"/>
  <c r="AF559" i="1" s="1"/>
  <c r="C560" i="1"/>
  <c r="AF499" i="1"/>
  <c r="AA499" i="1"/>
  <c r="T736" i="1"/>
  <c r="AF736" i="1" s="1"/>
  <c r="C737" i="1"/>
  <c r="AH499" i="1" l="1"/>
  <c r="C1001" i="1"/>
  <c r="T1000" i="1"/>
  <c r="AF1000" i="1" s="1"/>
  <c r="C1177" i="1"/>
  <c r="T1176" i="1"/>
  <c r="AF1176" i="1" s="1"/>
  <c r="AY58" i="1"/>
  <c r="Y1353" i="1"/>
  <c r="T1089" i="1"/>
  <c r="AF1089" i="1" s="1"/>
  <c r="C1090" i="1"/>
  <c r="C912" i="1"/>
  <c r="T911" i="1"/>
  <c r="AF911" i="1" s="1"/>
  <c r="C591" i="1"/>
  <c r="T590" i="1"/>
  <c r="AF590" i="1" s="1"/>
  <c r="C1324" i="1"/>
  <c r="T1323" i="1"/>
  <c r="AF1323" i="1" s="1"/>
  <c r="T822" i="1"/>
  <c r="AF822" i="1" s="1"/>
  <c r="C823" i="1"/>
  <c r="C561" i="1"/>
  <c r="T560" i="1"/>
  <c r="AF560" i="1" s="1"/>
  <c r="T1235" i="1"/>
  <c r="AF1235" i="1" s="1"/>
  <c r="C1236" i="1"/>
  <c r="AR59" i="1"/>
  <c r="AN59" i="1" s="1"/>
  <c r="C1354" i="1"/>
  <c r="AQ59" i="1"/>
  <c r="T678" i="1"/>
  <c r="AF678" i="1" s="1"/>
  <c r="C679" i="1"/>
  <c r="T1265" i="1"/>
  <c r="AF1265" i="1" s="1"/>
  <c r="C1266" i="1"/>
  <c r="C882" i="1"/>
  <c r="T881" i="1"/>
  <c r="AF881" i="1" s="1"/>
  <c r="C794" i="1"/>
  <c r="T793" i="1"/>
  <c r="AF793" i="1" s="1"/>
  <c r="T852" i="1"/>
  <c r="AF852" i="1" s="1"/>
  <c r="C853" i="1"/>
  <c r="C620" i="1"/>
  <c r="T619" i="1"/>
  <c r="AF619" i="1" s="1"/>
  <c r="T1059" i="1"/>
  <c r="AF1059" i="1" s="1"/>
  <c r="C1060" i="1"/>
  <c r="C971" i="1"/>
  <c r="T970" i="1"/>
  <c r="AF970" i="1" s="1"/>
  <c r="T1029" i="1"/>
  <c r="AF1029" i="1" s="1"/>
  <c r="C1030" i="1"/>
  <c r="T1147" i="1"/>
  <c r="AF1147" i="1" s="1"/>
  <c r="C1148" i="1"/>
  <c r="T1117" i="1"/>
  <c r="AF1117" i="1" s="1"/>
  <c r="C1118" i="1"/>
  <c r="T764" i="1"/>
  <c r="AF764" i="1" s="1"/>
  <c r="C765" i="1"/>
  <c r="T708" i="1"/>
  <c r="AF708" i="1" s="1"/>
  <c r="C709" i="1"/>
  <c r="C650" i="1"/>
  <c r="T649" i="1"/>
  <c r="AF649" i="1" s="1"/>
  <c r="C1207" i="1"/>
  <c r="T1206" i="1"/>
  <c r="AF1206" i="1" s="1"/>
  <c r="T530" i="1"/>
  <c r="C738" i="1"/>
  <c r="T737" i="1"/>
  <c r="AF737" i="1" s="1"/>
  <c r="T941" i="1"/>
  <c r="AF941" i="1" s="1"/>
  <c r="C942" i="1"/>
  <c r="T1295" i="1"/>
  <c r="C1296" i="1"/>
  <c r="AH469" i="1"/>
  <c r="C1119" i="1" l="1"/>
  <c r="T1118" i="1"/>
  <c r="AF1118" i="1" s="1"/>
  <c r="AF530" i="1"/>
  <c r="AA530" i="1"/>
  <c r="T1354" i="1"/>
  <c r="AF1354" i="1" s="1"/>
  <c r="C1355" i="1"/>
  <c r="T561" i="1"/>
  <c r="C1031" i="1"/>
  <c r="T1030" i="1"/>
  <c r="AF1030" i="1" s="1"/>
  <c r="C1178" i="1"/>
  <c r="T1177" i="1"/>
  <c r="AF1177" i="1" s="1"/>
  <c r="C680" i="1"/>
  <c r="T679" i="1"/>
  <c r="AF679" i="1" s="1"/>
  <c r="C1237" i="1"/>
  <c r="T1236" i="1"/>
  <c r="AF1236" i="1" s="1"/>
  <c r="C824" i="1"/>
  <c r="T823" i="1"/>
  <c r="AF823" i="1" s="1"/>
  <c r="T1090" i="1"/>
  <c r="AF1090" i="1" s="1"/>
  <c r="C1091" i="1"/>
  <c r="T882" i="1"/>
  <c r="AF882" i="1" s="1"/>
  <c r="C883" i="1"/>
  <c r="C1061" i="1"/>
  <c r="T1060" i="1"/>
  <c r="AF1060" i="1" s="1"/>
  <c r="C739" i="1"/>
  <c r="T738" i="1"/>
  <c r="AF738" i="1" s="1"/>
  <c r="T591" i="1"/>
  <c r="T709" i="1"/>
  <c r="AF709" i="1" s="1"/>
  <c r="C710" i="1"/>
  <c r="C854" i="1"/>
  <c r="T853" i="1"/>
  <c r="AF853" i="1" s="1"/>
  <c r="T1296" i="1"/>
  <c r="C1297" i="1"/>
  <c r="T1207" i="1"/>
  <c r="AF1207" i="1" s="1"/>
  <c r="C1208" i="1"/>
  <c r="AF1295" i="1"/>
  <c r="AF1296" i="1"/>
  <c r="T1001" i="1"/>
  <c r="AF1001" i="1" s="1"/>
  <c r="C1002" i="1"/>
  <c r="C766" i="1"/>
  <c r="T765" i="1"/>
  <c r="AF765" i="1" s="1"/>
  <c r="C1267" i="1"/>
  <c r="T1266" i="1"/>
  <c r="AF1266" i="1" s="1"/>
  <c r="AR60" i="1"/>
  <c r="AQ60" i="1"/>
  <c r="C1384" i="1"/>
  <c r="T1148" i="1"/>
  <c r="AF1148" i="1" s="1"/>
  <c r="C1149" i="1"/>
  <c r="C943" i="1"/>
  <c r="T942" i="1"/>
  <c r="AF942" i="1" s="1"/>
  <c r="T650" i="1"/>
  <c r="AF650" i="1" s="1"/>
  <c r="C651" i="1"/>
  <c r="T971" i="1"/>
  <c r="AF971" i="1" s="1"/>
  <c r="C972" i="1"/>
  <c r="T620" i="1"/>
  <c r="AF620" i="1" s="1"/>
  <c r="C621" i="1"/>
  <c r="T794" i="1"/>
  <c r="AF794" i="1" s="1"/>
  <c r="C795" i="1"/>
  <c r="AY59" i="1"/>
  <c r="Y1383" i="1"/>
  <c r="T1324" i="1"/>
  <c r="AF1324" i="1" s="1"/>
  <c r="C1325" i="1"/>
  <c r="T912" i="1"/>
  <c r="AF912" i="1" s="1"/>
  <c r="C913" i="1"/>
  <c r="AH530" i="1" l="1"/>
  <c r="T943" i="1"/>
  <c r="AF943" i="1" s="1"/>
  <c r="C944" i="1"/>
  <c r="T1384" i="1"/>
  <c r="AF1384" i="1" s="1"/>
  <c r="C1385" i="1"/>
  <c r="T766" i="1"/>
  <c r="AF766" i="1" s="1"/>
  <c r="C767" i="1"/>
  <c r="T1031" i="1"/>
  <c r="AF1031" i="1" s="1"/>
  <c r="C1032" i="1"/>
  <c r="AY60" i="1"/>
  <c r="Y1414" i="1"/>
  <c r="T1208" i="1"/>
  <c r="AF1208" i="1" s="1"/>
  <c r="C1209" i="1"/>
  <c r="C1092" i="1"/>
  <c r="T1091" i="1"/>
  <c r="AF1091" i="1" s="1"/>
  <c r="C622" i="1"/>
  <c r="T621" i="1"/>
  <c r="AF621" i="1" s="1"/>
  <c r="C652" i="1"/>
  <c r="T651" i="1"/>
  <c r="AF651" i="1" s="1"/>
  <c r="C1150" i="1"/>
  <c r="T1149" i="1"/>
  <c r="AF1149" i="1" s="1"/>
  <c r="C1003" i="1"/>
  <c r="T1002" i="1"/>
  <c r="AF1002" i="1" s="1"/>
  <c r="C855" i="1"/>
  <c r="T854" i="1"/>
  <c r="AF854" i="1" s="1"/>
  <c r="AA591" i="1"/>
  <c r="AF591" i="1"/>
  <c r="C1062" i="1"/>
  <c r="T1061" i="1"/>
  <c r="AF1061" i="1" s="1"/>
  <c r="T1237" i="1"/>
  <c r="AF1237" i="1" s="1"/>
  <c r="C1238" i="1"/>
  <c r="T1178" i="1"/>
  <c r="AF1178" i="1" s="1"/>
  <c r="C1179" i="1"/>
  <c r="T1267" i="1"/>
  <c r="AF1267" i="1" s="1"/>
  <c r="C1268" i="1"/>
  <c r="AA561" i="1"/>
  <c r="AF561" i="1"/>
  <c r="C1120" i="1"/>
  <c r="T1119" i="1"/>
  <c r="AF1119" i="1" s="1"/>
  <c r="C1298" i="1"/>
  <c r="T1297" i="1"/>
  <c r="AF1297" i="1" s="1"/>
  <c r="C711" i="1"/>
  <c r="T710" i="1"/>
  <c r="AF710" i="1" s="1"/>
  <c r="C884" i="1"/>
  <c r="T883" i="1"/>
  <c r="AF883" i="1" s="1"/>
  <c r="C1356" i="1"/>
  <c r="T1355" i="1"/>
  <c r="AF1355" i="1" s="1"/>
  <c r="C1326" i="1"/>
  <c r="T1325" i="1"/>
  <c r="AF1325" i="1" s="1"/>
  <c r="C914" i="1"/>
  <c r="T913" i="1"/>
  <c r="AF913" i="1" s="1"/>
  <c r="C796" i="1"/>
  <c r="T795" i="1"/>
  <c r="AF795" i="1" s="1"/>
  <c r="C973" i="1"/>
  <c r="T972" i="1"/>
  <c r="AF972" i="1" s="1"/>
  <c r="AN60" i="1"/>
  <c r="T739" i="1"/>
  <c r="AF739" i="1" s="1"/>
  <c r="C740" i="1"/>
  <c r="T824" i="1"/>
  <c r="AF824" i="1" s="1"/>
  <c r="C825" i="1"/>
  <c r="C681" i="1"/>
  <c r="T680" i="1"/>
  <c r="AF680" i="1" s="1"/>
  <c r="C1180" i="1" l="1"/>
  <c r="T1179" i="1"/>
  <c r="AF1179" i="1" s="1"/>
  <c r="T622" i="1"/>
  <c r="T1032" i="1"/>
  <c r="AF1032" i="1" s="1"/>
  <c r="C1033" i="1"/>
  <c r="T1385" i="1"/>
  <c r="AF1385" i="1" s="1"/>
  <c r="C1386" i="1"/>
  <c r="C797" i="1"/>
  <c r="T796" i="1"/>
  <c r="AF796" i="1" s="1"/>
  <c r="T1062" i="1"/>
  <c r="AF1062" i="1" s="1"/>
  <c r="C1063" i="1"/>
  <c r="T1326" i="1"/>
  <c r="AF1326" i="1" s="1"/>
  <c r="C1327" i="1"/>
  <c r="T825" i="1"/>
  <c r="AF825" i="1" s="1"/>
  <c r="C826" i="1"/>
  <c r="T884" i="1"/>
  <c r="AF884" i="1" s="1"/>
  <c r="C885" i="1"/>
  <c r="C1299" i="1"/>
  <c r="T1298" i="1"/>
  <c r="AF1298" i="1" s="1"/>
  <c r="AR61" i="1"/>
  <c r="C1415" i="1"/>
  <c r="AQ61" i="1"/>
  <c r="AH561" i="1"/>
  <c r="C1004" i="1"/>
  <c r="T1003" i="1"/>
  <c r="AF1003" i="1" s="1"/>
  <c r="T1092" i="1"/>
  <c r="AF1092" i="1" s="1"/>
  <c r="C1093" i="1"/>
  <c r="T1268" i="1"/>
  <c r="AF1268" i="1" s="1"/>
  <c r="C1269" i="1"/>
  <c r="C1239" i="1"/>
  <c r="T1238" i="1"/>
  <c r="AF1238" i="1" s="1"/>
  <c r="T652" i="1"/>
  <c r="T767" i="1"/>
  <c r="AF767" i="1" s="1"/>
  <c r="C768" i="1"/>
  <c r="C945" i="1"/>
  <c r="T944" i="1"/>
  <c r="AF944" i="1" s="1"/>
  <c r="T973" i="1"/>
  <c r="AF973" i="1" s="1"/>
  <c r="C974" i="1"/>
  <c r="T914" i="1"/>
  <c r="AF914" i="1" s="1"/>
  <c r="C915" i="1"/>
  <c r="C1357" i="1"/>
  <c r="T1356" i="1"/>
  <c r="AF1356" i="1" s="1"/>
  <c r="AH591" i="1"/>
  <c r="C741" i="1"/>
  <c r="T740" i="1"/>
  <c r="AF740" i="1" s="1"/>
  <c r="C1210" i="1"/>
  <c r="T1209" i="1"/>
  <c r="AF1209" i="1" s="1"/>
  <c r="T711" i="1"/>
  <c r="AF711" i="1" s="1"/>
  <c r="C712" i="1"/>
  <c r="T681" i="1"/>
  <c r="AF681" i="1" s="1"/>
  <c r="C682" i="1"/>
  <c r="T1120" i="1"/>
  <c r="AF1120" i="1" s="1"/>
  <c r="C1121" i="1"/>
  <c r="T855" i="1"/>
  <c r="AF855" i="1" s="1"/>
  <c r="C856" i="1"/>
  <c r="T1150" i="1"/>
  <c r="AF1150" i="1" s="1"/>
  <c r="C1151" i="1"/>
  <c r="C1122" i="1" l="1"/>
  <c r="T1121" i="1"/>
  <c r="AF1121" i="1" s="1"/>
  <c r="C713" i="1"/>
  <c r="T712" i="1"/>
  <c r="AF712" i="1" s="1"/>
  <c r="C1270" i="1"/>
  <c r="T1269" i="1"/>
  <c r="AF1269" i="1" s="1"/>
  <c r="T1004" i="1"/>
  <c r="AF1004" i="1" s="1"/>
  <c r="C1005" i="1"/>
  <c r="C827" i="1"/>
  <c r="T826" i="1"/>
  <c r="AF826" i="1" s="1"/>
  <c r="C1064" i="1"/>
  <c r="T1063" i="1"/>
  <c r="AF1063" i="1" s="1"/>
  <c r="C1387" i="1"/>
  <c r="T1386" i="1"/>
  <c r="AF1386" i="1" s="1"/>
  <c r="AA652" i="1"/>
  <c r="AF652" i="1"/>
  <c r="AA622" i="1"/>
  <c r="AF622" i="1"/>
  <c r="C742" i="1"/>
  <c r="T741" i="1"/>
  <c r="AF741" i="1" s="1"/>
  <c r="C946" i="1"/>
  <c r="T945" i="1"/>
  <c r="AF945" i="1" s="1"/>
  <c r="T1299" i="1"/>
  <c r="AF1299" i="1" s="1"/>
  <c r="C1300" i="1"/>
  <c r="T915" i="1"/>
  <c r="AF915" i="1" s="1"/>
  <c r="C916" i="1"/>
  <c r="C857" i="1"/>
  <c r="T856" i="1"/>
  <c r="AF856" i="1" s="1"/>
  <c r="C683" i="1"/>
  <c r="T682" i="1"/>
  <c r="AF682" i="1" s="1"/>
  <c r="C1094" i="1"/>
  <c r="T1093" i="1"/>
  <c r="AF1093" i="1" s="1"/>
  <c r="T974" i="1"/>
  <c r="AF974" i="1" s="1"/>
  <c r="C975" i="1"/>
  <c r="C769" i="1"/>
  <c r="T768" i="1"/>
  <c r="AF768" i="1" s="1"/>
  <c r="C1240" i="1"/>
  <c r="T1239" i="1"/>
  <c r="AF1239" i="1" s="1"/>
  <c r="AY61" i="1"/>
  <c r="Y1445" i="1"/>
  <c r="C886" i="1"/>
  <c r="T885" i="1"/>
  <c r="AF885" i="1" s="1"/>
  <c r="T1327" i="1"/>
  <c r="AF1327" i="1" s="1"/>
  <c r="C1328" i="1"/>
  <c r="C1034" i="1"/>
  <c r="T1033" i="1"/>
  <c r="AF1033" i="1" s="1"/>
  <c r="T1180" i="1"/>
  <c r="AF1180" i="1" s="1"/>
  <c r="C1181" i="1"/>
  <c r="T1415" i="1"/>
  <c r="AF1415" i="1" s="1"/>
  <c r="C1416" i="1"/>
  <c r="T797" i="1"/>
  <c r="AF797" i="1" s="1"/>
  <c r="C798" i="1"/>
  <c r="C1152" i="1"/>
  <c r="T1151" i="1"/>
  <c r="AF1151" i="1" s="1"/>
  <c r="T1210" i="1"/>
  <c r="AF1210" i="1" s="1"/>
  <c r="C1211" i="1"/>
  <c r="T1357" i="1"/>
  <c r="AF1357" i="1" s="1"/>
  <c r="C1358" i="1"/>
  <c r="AN61" i="1"/>
  <c r="C799" i="1" l="1"/>
  <c r="T798" i="1"/>
  <c r="AF798" i="1" s="1"/>
  <c r="T1181" i="1"/>
  <c r="AF1181" i="1" s="1"/>
  <c r="C1182" i="1"/>
  <c r="C1329" i="1"/>
  <c r="T1328" i="1"/>
  <c r="AF1328" i="1" s="1"/>
  <c r="T742" i="1"/>
  <c r="C714" i="1"/>
  <c r="T713" i="1"/>
  <c r="AF713" i="1" s="1"/>
  <c r="C976" i="1"/>
  <c r="T975" i="1"/>
  <c r="AF975" i="1" s="1"/>
  <c r="C917" i="1"/>
  <c r="T916" i="1"/>
  <c r="AF916" i="1" s="1"/>
  <c r="C1006" i="1"/>
  <c r="T1005" i="1"/>
  <c r="AF1005" i="1" s="1"/>
  <c r="AR62" i="1"/>
  <c r="C1446" i="1"/>
  <c r="AQ62" i="1"/>
  <c r="T1240" i="1"/>
  <c r="AF1240" i="1" s="1"/>
  <c r="C1241" i="1"/>
  <c r="T946" i="1"/>
  <c r="AF946" i="1" s="1"/>
  <c r="C947" i="1"/>
  <c r="AH622" i="1"/>
  <c r="T1064" i="1"/>
  <c r="AF1064" i="1" s="1"/>
  <c r="C1065" i="1"/>
  <c r="T1416" i="1"/>
  <c r="AF1416" i="1" s="1"/>
  <c r="C1417" i="1"/>
  <c r="C1359" i="1"/>
  <c r="T1358" i="1"/>
  <c r="AF1358" i="1" s="1"/>
  <c r="C1153" i="1"/>
  <c r="T1152" i="1"/>
  <c r="AF1152" i="1" s="1"/>
  <c r="T1034" i="1"/>
  <c r="AF1034" i="1" s="1"/>
  <c r="C1035" i="1"/>
  <c r="C887" i="1"/>
  <c r="T886" i="1"/>
  <c r="AF886" i="1" s="1"/>
  <c r="T683" i="1"/>
  <c r="AH652" i="1"/>
  <c r="T1270" i="1"/>
  <c r="AF1270" i="1" s="1"/>
  <c r="C1271" i="1"/>
  <c r="T1122" i="1"/>
  <c r="AF1122" i="1" s="1"/>
  <c r="C1123" i="1"/>
  <c r="C1301" i="1"/>
  <c r="T1300" i="1"/>
  <c r="AF1300" i="1" s="1"/>
  <c r="C1212" i="1"/>
  <c r="T1211" i="1"/>
  <c r="AF1211" i="1" s="1"/>
  <c r="T769" i="1"/>
  <c r="AF769" i="1" s="1"/>
  <c r="C770" i="1"/>
  <c r="C1095" i="1"/>
  <c r="T1094" i="1"/>
  <c r="AF1094" i="1" s="1"/>
  <c r="T857" i="1"/>
  <c r="AF857" i="1" s="1"/>
  <c r="C858" i="1"/>
  <c r="T1387" i="1"/>
  <c r="AF1387" i="1" s="1"/>
  <c r="C1388" i="1"/>
  <c r="T827" i="1"/>
  <c r="AF827" i="1" s="1"/>
  <c r="C828" i="1"/>
  <c r="C1389" i="1" l="1"/>
  <c r="T1388" i="1"/>
  <c r="AF1388" i="1" s="1"/>
  <c r="T1123" i="1"/>
  <c r="AF1123" i="1" s="1"/>
  <c r="C1124" i="1"/>
  <c r="C1036" i="1"/>
  <c r="T1035" i="1"/>
  <c r="AF1035" i="1" s="1"/>
  <c r="T1065" i="1"/>
  <c r="AF1065" i="1" s="1"/>
  <c r="C1066" i="1"/>
  <c r="T1182" i="1"/>
  <c r="AF1182" i="1" s="1"/>
  <c r="C1183" i="1"/>
  <c r="AF742" i="1"/>
  <c r="AA742" i="1"/>
  <c r="T1212" i="1"/>
  <c r="AF1212" i="1" s="1"/>
  <c r="C1213" i="1"/>
  <c r="AA683" i="1"/>
  <c r="AF683" i="1"/>
  <c r="T1359" i="1"/>
  <c r="AF1359" i="1" s="1"/>
  <c r="C1360" i="1"/>
  <c r="T1006" i="1"/>
  <c r="AF1006" i="1" s="1"/>
  <c r="C1007" i="1"/>
  <c r="T976" i="1"/>
  <c r="AF976" i="1" s="1"/>
  <c r="C977" i="1"/>
  <c r="C1242" i="1"/>
  <c r="T1241" i="1"/>
  <c r="AF1241" i="1" s="1"/>
  <c r="T858" i="1"/>
  <c r="AF858" i="1" s="1"/>
  <c r="C859" i="1"/>
  <c r="C1272" i="1"/>
  <c r="T1271" i="1"/>
  <c r="AF1271" i="1" s="1"/>
  <c r="T1417" i="1"/>
  <c r="AF1417" i="1" s="1"/>
  <c r="C1418" i="1"/>
  <c r="T1301" i="1"/>
  <c r="AF1301" i="1" s="1"/>
  <c r="C1302" i="1"/>
  <c r="T887" i="1"/>
  <c r="AF887" i="1" s="1"/>
  <c r="C888" i="1"/>
  <c r="T1153" i="1"/>
  <c r="AF1153" i="1" s="1"/>
  <c r="C1154" i="1"/>
  <c r="C948" i="1"/>
  <c r="T947" i="1"/>
  <c r="AF947" i="1" s="1"/>
  <c r="AN62" i="1"/>
  <c r="T1329" i="1"/>
  <c r="AF1329" i="1" s="1"/>
  <c r="C1330" i="1"/>
  <c r="T799" i="1"/>
  <c r="AF799" i="1" s="1"/>
  <c r="C800" i="1"/>
  <c r="T1095" i="1"/>
  <c r="AF1095" i="1" s="1"/>
  <c r="C1096" i="1"/>
  <c r="AY62" i="1"/>
  <c r="Y1473" i="1"/>
  <c r="T917" i="1"/>
  <c r="AF917" i="1" s="1"/>
  <c r="C918" i="1"/>
  <c r="C829" i="1"/>
  <c r="T828" i="1"/>
  <c r="AF828" i="1" s="1"/>
  <c r="C771" i="1"/>
  <c r="T770" i="1"/>
  <c r="AF770" i="1" s="1"/>
  <c r="T1446" i="1"/>
  <c r="AF1446" i="1" s="1"/>
  <c r="C1447" i="1"/>
  <c r="T714" i="1"/>
  <c r="AH683" i="1" l="1"/>
  <c r="C1273" i="1"/>
  <c r="T1272" i="1"/>
  <c r="AF1272" i="1" s="1"/>
  <c r="T1242" i="1"/>
  <c r="AF1242" i="1" s="1"/>
  <c r="C1243" i="1"/>
  <c r="C1067" i="1"/>
  <c r="T1066" i="1"/>
  <c r="AF1066" i="1" s="1"/>
  <c r="C1125" i="1"/>
  <c r="T1124" i="1"/>
  <c r="AF1124" i="1" s="1"/>
  <c r="C772" i="1"/>
  <c r="T771" i="1"/>
  <c r="AF771" i="1" s="1"/>
  <c r="C1214" i="1"/>
  <c r="T1213" i="1"/>
  <c r="AF1213" i="1" s="1"/>
  <c r="T800" i="1"/>
  <c r="AF800" i="1" s="1"/>
  <c r="C801" i="1"/>
  <c r="AR63" i="1"/>
  <c r="AN63" i="1" s="1"/>
  <c r="C1474" i="1"/>
  <c r="AQ63" i="1"/>
  <c r="C919" i="1"/>
  <c r="T918" i="1"/>
  <c r="AF918" i="1" s="1"/>
  <c r="AF714" i="1"/>
  <c r="AA714" i="1"/>
  <c r="C889" i="1"/>
  <c r="T888" i="1"/>
  <c r="AF888" i="1" s="1"/>
  <c r="C1419" i="1"/>
  <c r="T1418" i="1"/>
  <c r="AF1418" i="1" s="1"/>
  <c r="C860" i="1"/>
  <c r="T859" i="1"/>
  <c r="AF859" i="1" s="1"/>
  <c r="C978" i="1"/>
  <c r="T977" i="1"/>
  <c r="AF977" i="1" s="1"/>
  <c r="T1360" i="1"/>
  <c r="AF1360" i="1" s="1"/>
  <c r="C1361" i="1"/>
  <c r="T948" i="1"/>
  <c r="AF948" i="1" s="1"/>
  <c r="C949" i="1"/>
  <c r="C830" i="1"/>
  <c r="T829" i="1"/>
  <c r="AF829" i="1" s="1"/>
  <c r="AH742" i="1"/>
  <c r="C1037" i="1"/>
  <c r="T1036" i="1"/>
  <c r="AF1036" i="1" s="1"/>
  <c r="C1390" i="1"/>
  <c r="T1389" i="1"/>
  <c r="AF1389" i="1" s="1"/>
  <c r="C1331" i="1"/>
  <c r="T1330" i="1"/>
  <c r="AF1330" i="1" s="1"/>
  <c r="T1447" i="1"/>
  <c r="AF1447" i="1" s="1"/>
  <c r="C1448" i="1"/>
  <c r="C1097" i="1"/>
  <c r="T1096" i="1"/>
  <c r="AF1096" i="1" s="1"/>
  <c r="C1155" i="1"/>
  <c r="T1154" i="1"/>
  <c r="AF1154" i="1" s="1"/>
  <c r="T1302" i="1"/>
  <c r="AF1302" i="1" s="1"/>
  <c r="C1303" i="1"/>
  <c r="T1007" i="1"/>
  <c r="AF1007" i="1" s="1"/>
  <c r="C1008" i="1"/>
  <c r="T1183" i="1"/>
  <c r="AF1183" i="1" s="1"/>
  <c r="C1184" i="1"/>
  <c r="AH714" i="1" l="1"/>
  <c r="AY63" i="1"/>
  <c r="Y1504" i="1"/>
  <c r="T1243" i="1"/>
  <c r="AF1243" i="1" s="1"/>
  <c r="C1244" i="1"/>
  <c r="C1304" i="1"/>
  <c r="T1303" i="1"/>
  <c r="AF1303" i="1" s="1"/>
  <c r="AR64" i="1"/>
  <c r="AN64" i="1" s="1"/>
  <c r="C1505" i="1"/>
  <c r="AQ64" i="1"/>
  <c r="C1215" i="1"/>
  <c r="T1214" i="1"/>
  <c r="AF1214" i="1" s="1"/>
  <c r="T1125" i="1"/>
  <c r="AF1125" i="1" s="1"/>
  <c r="C1126" i="1"/>
  <c r="C1332" i="1"/>
  <c r="T1331" i="1"/>
  <c r="AF1331" i="1" s="1"/>
  <c r="T1474" i="1"/>
  <c r="AF1474" i="1" s="1"/>
  <c r="C1475" i="1"/>
  <c r="C979" i="1"/>
  <c r="T978" i="1"/>
  <c r="AF978" i="1" s="1"/>
  <c r="T1419" i="1"/>
  <c r="AF1419" i="1" s="1"/>
  <c r="C1420" i="1"/>
  <c r="C802" i="1"/>
  <c r="T801" i="1"/>
  <c r="AF801" i="1" s="1"/>
  <c r="C1185" i="1"/>
  <c r="T1184" i="1"/>
  <c r="AF1184" i="1" s="1"/>
  <c r="T1097" i="1"/>
  <c r="AF1097" i="1" s="1"/>
  <c r="C1098" i="1"/>
  <c r="T1448" i="1"/>
  <c r="AF1448" i="1" s="1"/>
  <c r="C1449" i="1"/>
  <c r="C920" i="1"/>
  <c r="T919" i="1"/>
  <c r="AF919" i="1" s="1"/>
  <c r="C773" i="1"/>
  <c r="T772" i="1"/>
  <c r="AF772" i="1" s="1"/>
  <c r="T1067" i="1"/>
  <c r="AF1067" i="1" s="1"/>
  <c r="C1068" i="1"/>
  <c r="T1273" i="1"/>
  <c r="AF1273" i="1" s="1"/>
  <c r="C1274" i="1"/>
  <c r="T1037" i="1"/>
  <c r="AF1037" i="1" s="1"/>
  <c r="C1038" i="1"/>
  <c r="C1009" i="1"/>
  <c r="T1008" i="1"/>
  <c r="AF1008" i="1" s="1"/>
  <c r="T1155" i="1"/>
  <c r="AF1155" i="1" s="1"/>
  <c r="C1156" i="1"/>
  <c r="T1390" i="1"/>
  <c r="AF1390" i="1" s="1"/>
  <c r="C1391" i="1"/>
  <c r="C1362" i="1"/>
  <c r="T1361" i="1"/>
  <c r="AF1361" i="1" s="1"/>
  <c r="T949" i="1"/>
  <c r="AF949" i="1" s="1"/>
  <c r="C950" i="1"/>
  <c r="T830" i="1"/>
  <c r="AF830" i="1" s="1"/>
  <c r="C831" i="1"/>
  <c r="T860" i="1"/>
  <c r="AF860" i="1" s="1"/>
  <c r="C861" i="1"/>
  <c r="T889" i="1"/>
  <c r="AF889" i="1" s="1"/>
  <c r="C890" i="1"/>
  <c r="T890" i="1" l="1"/>
  <c r="AF890" i="1" s="1"/>
  <c r="C891" i="1"/>
  <c r="C951" i="1"/>
  <c r="T950" i="1"/>
  <c r="AF950" i="1" s="1"/>
  <c r="C1275" i="1"/>
  <c r="T1274" i="1"/>
  <c r="AF1274" i="1" s="1"/>
  <c r="C832" i="1"/>
  <c r="T831" i="1"/>
  <c r="AF831" i="1" s="1"/>
  <c r="T1156" i="1"/>
  <c r="AF1156" i="1" s="1"/>
  <c r="C1157" i="1"/>
  <c r="C1039" i="1"/>
  <c r="T1038" i="1"/>
  <c r="AF1038" i="1" s="1"/>
  <c r="C1069" i="1"/>
  <c r="T1068" i="1"/>
  <c r="AF1068" i="1" s="1"/>
  <c r="T1098" i="1"/>
  <c r="AF1098" i="1" s="1"/>
  <c r="C1099" i="1"/>
  <c r="T920" i="1"/>
  <c r="AF920" i="1" s="1"/>
  <c r="C921" i="1"/>
  <c r="C803" i="1"/>
  <c r="T802" i="1"/>
  <c r="AF802" i="1" s="1"/>
  <c r="T1420" i="1"/>
  <c r="AF1420" i="1" s="1"/>
  <c r="C1421" i="1"/>
  <c r="C1476" i="1"/>
  <c r="T1475" i="1"/>
  <c r="AF1475" i="1" s="1"/>
  <c r="C1127" i="1"/>
  <c r="T1126" i="1"/>
  <c r="AF1126" i="1" s="1"/>
  <c r="AY64" i="1"/>
  <c r="Y1534" i="1"/>
  <c r="C1245" i="1"/>
  <c r="T1244" i="1"/>
  <c r="AF1244" i="1" s="1"/>
  <c r="T1362" i="1"/>
  <c r="AF1362" i="1" s="1"/>
  <c r="C1363" i="1"/>
  <c r="T1505" i="1"/>
  <c r="AF1505" i="1" s="1"/>
  <c r="C1506" i="1"/>
  <c r="AR65" i="1"/>
  <c r="AN65" i="1" s="1"/>
  <c r="AQ65" i="1"/>
  <c r="C1535" i="1"/>
  <c r="C1392" i="1"/>
  <c r="T1391" i="1"/>
  <c r="AF1391" i="1" s="1"/>
  <c r="T1449" i="1"/>
  <c r="AF1449" i="1" s="1"/>
  <c r="C1450" i="1"/>
  <c r="T773" i="1"/>
  <c r="C862" i="1"/>
  <c r="T861" i="1"/>
  <c r="AF861" i="1" s="1"/>
  <c r="T1009" i="1"/>
  <c r="AF1009" i="1" s="1"/>
  <c r="C1010" i="1"/>
  <c r="T1185" i="1"/>
  <c r="AF1185" i="1" s="1"/>
  <c r="C1186" i="1"/>
  <c r="T979" i="1"/>
  <c r="AF979" i="1" s="1"/>
  <c r="C980" i="1"/>
  <c r="T1332" i="1"/>
  <c r="AF1332" i="1" s="1"/>
  <c r="C1333" i="1"/>
  <c r="T1215" i="1"/>
  <c r="AF1215" i="1" s="1"/>
  <c r="C1216" i="1"/>
  <c r="T1304" i="1"/>
  <c r="AF1304" i="1" s="1"/>
  <c r="C1305" i="1"/>
  <c r="C1100" i="1" l="1"/>
  <c r="T1099" i="1"/>
  <c r="AF1099" i="1" s="1"/>
  <c r="C1477" i="1"/>
  <c r="T1476" i="1"/>
  <c r="AF1476" i="1" s="1"/>
  <c r="T1039" i="1"/>
  <c r="AF1039" i="1" s="1"/>
  <c r="C1040" i="1"/>
  <c r="T832" i="1"/>
  <c r="AF832" i="1" s="1"/>
  <c r="C833" i="1"/>
  <c r="T951" i="1"/>
  <c r="AF951" i="1" s="1"/>
  <c r="C952" i="1"/>
  <c r="C1451" i="1"/>
  <c r="T1450" i="1"/>
  <c r="AF1450" i="1" s="1"/>
  <c r="AR66" i="1"/>
  <c r="AN66" i="1" s="1"/>
  <c r="C1566" i="1"/>
  <c r="AQ66" i="1"/>
  <c r="C1364" i="1"/>
  <c r="T1363" i="1"/>
  <c r="AF1363" i="1" s="1"/>
  <c r="T1535" i="1"/>
  <c r="AF1535" i="1" s="1"/>
  <c r="C1536" i="1"/>
  <c r="T803" i="1"/>
  <c r="AY65" i="1"/>
  <c r="Y1565" i="1"/>
  <c r="T1421" i="1"/>
  <c r="AF1421" i="1" s="1"/>
  <c r="C1422" i="1"/>
  <c r="C922" i="1"/>
  <c r="T921" i="1"/>
  <c r="AF921" i="1" s="1"/>
  <c r="C1158" i="1"/>
  <c r="T1157" i="1"/>
  <c r="AF1157" i="1" s="1"/>
  <c r="C892" i="1"/>
  <c r="T891" i="1"/>
  <c r="AF891" i="1" s="1"/>
  <c r="C1187" i="1"/>
  <c r="T1186" i="1"/>
  <c r="AF1186" i="1" s="1"/>
  <c r="C863" i="1"/>
  <c r="T862" i="1"/>
  <c r="AF862" i="1" s="1"/>
  <c r="C1128" i="1"/>
  <c r="T1127" i="1"/>
  <c r="AF1127" i="1" s="1"/>
  <c r="C1070" i="1"/>
  <c r="T1069" i="1"/>
  <c r="AF1069" i="1" s="1"/>
  <c r="T1275" i="1"/>
  <c r="AF1275" i="1" s="1"/>
  <c r="C1276" i="1"/>
  <c r="C1334" i="1"/>
  <c r="T1333" i="1"/>
  <c r="AF1333" i="1" s="1"/>
  <c r="C1217" i="1"/>
  <c r="T1216" i="1"/>
  <c r="AF1216" i="1" s="1"/>
  <c r="C981" i="1"/>
  <c r="T980" i="1"/>
  <c r="AF980" i="1" s="1"/>
  <c r="C1011" i="1"/>
  <c r="T1010" i="1"/>
  <c r="AF1010" i="1" s="1"/>
  <c r="T1506" i="1"/>
  <c r="AF1506" i="1" s="1"/>
  <c r="C1507" i="1"/>
  <c r="C1306" i="1"/>
  <c r="T1305" i="1"/>
  <c r="AF1305" i="1" s="1"/>
  <c r="AA773" i="1"/>
  <c r="AF773" i="1"/>
  <c r="C1393" i="1"/>
  <c r="T1392" i="1"/>
  <c r="AF1392" i="1" s="1"/>
  <c r="T1245" i="1"/>
  <c r="AF1245" i="1" s="1"/>
  <c r="C1246" i="1"/>
  <c r="AR67" i="1" l="1"/>
  <c r="AN67" i="1" s="1"/>
  <c r="C1596" i="1"/>
  <c r="AQ67" i="1"/>
  <c r="C864" i="1"/>
  <c r="T863" i="1"/>
  <c r="AF863" i="1" s="1"/>
  <c r="T892" i="1"/>
  <c r="AF892" i="1" s="1"/>
  <c r="C893" i="1"/>
  <c r="T922" i="1"/>
  <c r="AF922" i="1" s="1"/>
  <c r="C923" i="1"/>
  <c r="C834" i="1"/>
  <c r="T833" i="1"/>
  <c r="AF833" i="1" s="1"/>
  <c r="T1393" i="1"/>
  <c r="AF1393" i="1" s="1"/>
  <c r="C1394" i="1"/>
  <c r="C1365" i="1"/>
  <c r="T1364" i="1"/>
  <c r="AF1364" i="1" s="1"/>
  <c r="C1452" i="1"/>
  <c r="T1451" i="1"/>
  <c r="AF1451" i="1" s="1"/>
  <c r="C1478" i="1"/>
  <c r="T1477" i="1"/>
  <c r="AF1477" i="1" s="1"/>
  <c r="C1247" i="1"/>
  <c r="T1246" i="1"/>
  <c r="AF1246" i="1" s="1"/>
  <c r="C1508" i="1"/>
  <c r="T1507" i="1"/>
  <c r="AF1507" i="1" s="1"/>
  <c r="T981" i="1"/>
  <c r="AF981" i="1" s="1"/>
  <c r="C982" i="1"/>
  <c r="T1334" i="1"/>
  <c r="AF1334" i="1" s="1"/>
  <c r="C1335" i="1"/>
  <c r="T1070" i="1"/>
  <c r="AF1070" i="1" s="1"/>
  <c r="C1071" i="1"/>
  <c r="T1422" i="1"/>
  <c r="AF1422" i="1" s="1"/>
  <c r="C1423" i="1"/>
  <c r="AF803" i="1"/>
  <c r="AA803" i="1"/>
  <c r="C1188" i="1"/>
  <c r="T1187" i="1"/>
  <c r="AF1187" i="1" s="1"/>
  <c r="T1158" i="1"/>
  <c r="AF1158" i="1" s="1"/>
  <c r="C1159" i="1"/>
  <c r="T1536" i="1"/>
  <c r="AF1536" i="1" s="1"/>
  <c r="C1537" i="1"/>
  <c r="AY66" i="1"/>
  <c r="Y1595" i="1"/>
  <c r="C953" i="1"/>
  <c r="T952" i="1"/>
  <c r="AF952" i="1" s="1"/>
  <c r="T1040" i="1"/>
  <c r="AF1040" i="1" s="1"/>
  <c r="C1041" i="1"/>
  <c r="AH773" i="1"/>
  <c r="C1567" i="1"/>
  <c r="T1566" i="1"/>
  <c r="AF1566" i="1" s="1"/>
  <c r="T1100" i="1"/>
  <c r="AF1100" i="1" s="1"/>
  <c r="C1101" i="1"/>
  <c r="T1276" i="1"/>
  <c r="AF1276" i="1" s="1"/>
  <c r="C1277" i="1"/>
  <c r="C1307" i="1"/>
  <c r="T1306" i="1"/>
  <c r="AF1306" i="1" s="1"/>
  <c r="C1012" i="1"/>
  <c r="T1011" i="1"/>
  <c r="AF1011" i="1" s="1"/>
  <c r="T1217" i="1"/>
  <c r="AF1217" i="1" s="1"/>
  <c r="C1218" i="1"/>
  <c r="T1128" i="1"/>
  <c r="AF1128" i="1" s="1"/>
  <c r="C1129" i="1"/>
  <c r="AH803" i="1" l="1"/>
  <c r="C1072" i="1"/>
  <c r="T1071" i="1"/>
  <c r="AF1071" i="1" s="1"/>
  <c r="T982" i="1"/>
  <c r="AF982" i="1" s="1"/>
  <c r="C983" i="1"/>
  <c r="C1395" i="1"/>
  <c r="T1394" i="1"/>
  <c r="AF1394" i="1" s="1"/>
  <c r="T923" i="1"/>
  <c r="AF923" i="1" s="1"/>
  <c r="C924" i="1"/>
  <c r="C1248" i="1"/>
  <c r="T1247" i="1"/>
  <c r="AF1247" i="1" s="1"/>
  <c r="T1452" i="1"/>
  <c r="AF1452" i="1" s="1"/>
  <c r="C1453" i="1"/>
  <c r="C954" i="1"/>
  <c r="T953" i="1"/>
  <c r="AF953" i="1" s="1"/>
  <c r="C1160" i="1"/>
  <c r="T1159" i="1"/>
  <c r="AF1159" i="1" s="1"/>
  <c r="T864" i="1"/>
  <c r="C1568" i="1"/>
  <c r="T1567" i="1"/>
  <c r="AF1567" i="1" s="1"/>
  <c r="T1218" i="1"/>
  <c r="AF1218" i="1" s="1"/>
  <c r="C1219" i="1"/>
  <c r="C1102" i="1"/>
  <c r="T1101" i="1"/>
  <c r="AF1101" i="1" s="1"/>
  <c r="C1424" i="1"/>
  <c r="T1423" i="1"/>
  <c r="AF1423" i="1" s="1"/>
  <c r="T1335" i="1"/>
  <c r="AF1335" i="1" s="1"/>
  <c r="C1336" i="1"/>
  <c r="C894" i="1"/>
  <c r="T893" i="1"/>
  <c r="AF893" i="1" s="1"/>
  <c r="AR68" i="1"/>
  <c r="AN68" i="1" s="1"/>
  <c r="AQ68" i="1"/>
  <c r="C1627" i="1"/>
  <c r="T1508" i="1"/>
  <c r="AF1508" i="1" s="1"/>
  <c r="C1509" i="1"/>
  <c r="T1478" i="1"/>
  <c r="AF1478" i="1" s="1"/>
  <c r="C1479" i="1"/>
  <c r="T1365" i="1"/>
  <c r="AF1365" i="1" s="1"/>
  <c r="C1366" i="1"/>
  <c r="AY67" i="1"/>
  <c r="Y1626" i="1"/>
  <c r="T1012" i="1"/>
  <c r="AF1012" i="1" s="1"/>
  <c r="C1013" i="1"/>
  <c r="C1042" i="1"/>
  <c r="T1041" i="1"/>
  <c r="AF1041" i="1" s="1"/>
  <c r="T1537" i="1"/>
  <c r="AF1537" i="1" s="1"/>
  <c r="C1538" i="1"/>
  <c r="T834" i="1"/>
  <c r="C1597" i="1"/>
  <c r="T1596" i="1"/>
  <c r="AF1596" i="1" s="1"/>
  <c r="T1307" i="1"/>
  <c r="AF1307" i="1" s="1"/>
  <c r="C1308" i="1"/>
  <c r="C1130" i="1"/>
  <c r="T1129" i="1"/>
  <c r="AF1129" i="1" s="1"/>
  <c r="C1278" i="1"/>
  <c r="T1277" i="1"/>
  <c r="AF1277" i="1" s="1"/>
  <c r="T1188" i="1"/>
  <c r="AF1188" i="1" s="1"/>
  <c r="C1189" i="1"/>
  <c r="AR69" i="1" l="1"/>
  <c r="C1658" i="1"/>
  <c r="AQ69" i="1"/>
  <c r="AN69" i="1"/>
  <c r="C1454" i="1"/>
  <c r="T1453" i="1"/>
  <c r="AF1453" i="1" s="1"/>
  <c r="C925" i="1"/>
  <c r="T924" i="1"/>
  <c r="AF924" i="1" s="1"/>
  <c r="C984" i="1"/>
  <c r="T983" i="1"/>
  <c r="AF983" i="1" s="1"/>
  <c r="T1479" i="1"/>
  <c r="AF1479" i="1" s="1"/>
  <c r="C1480" i="1"/>
  <c r="C1337" i="1"/>
  <c r="T1336" i="1"/>
  <c r="AF1336" i="1" s="1"/>
  <c r="C1161" i="1"/>
  <c r="T1160" i="1"/>
  <c r="AF1160" i="1" s="1"/>
  <c r="T1627" i="1"/>
  <c r="AF1627" i="1" s="1"/>
  <c r="C1628" i="1"/>
  <c r="C1103" i="1"/>
  <c r="T1102" i="1"/>
  <c r="AF1102" i="1" s="1"/>
  <c r="T1568" i="1"/>
  <c r="AF1568" i="1" s="1"/>
  <c r="C1569" i="1"/>
  <c r="C1190" i="1"/>
  <c r="T1189" i="1"/>
  <c r="AF1189" i="1" s="1"/>
  <c r="AY68" i="1"/>
  <c r="Y1657" i="1"/>
  <c r="T1130" i="1"/>
  <c r="AF1130" i="1" s="1"/>
  <c r="C1131" i="1"/>
  <c r="T1042" i="1"/>
  <c r="AF1042" i="1" s="1"/>
  <c r="C1043" i="1"/>
  <c r="T1597" i="1"/>
  <c r="AF1597" i="1" s="1"/>
  <c r="C1598" i="1"/>
  <c r="C1309" i="1"/>
  <c r="T1308" i="1"/>
  <c r="AF1308" i="1" s="1"/>
  <c r="T1278" i="1"/>
  <c r="AF1278" i="1" s="1"/>
  <c r="C1279" i="1"/>
  <c r="T1509" i="1"/>
  <c r="AF1509" i="1" s="1"/>
  <c r="C1510" i="1"/>
  <c r="C1220" i="1"/>
  <c r="T1219" i="1"/>
  <c r="AF1219" i="1" s="1"/>
  <c r="T954" i="1"/>
  <c r="AF954" i="1" s="1"/>
  <c r="C955" i="1"/>
  <c r="T1248" i="1"/>
  <c r="AF1248" i="1" s="1"/>
  <c r="C1249" i="1"/>
  <c r="T1395" i="1"/>
  <c r="AF1395" i="1" s="1"/>
  <c r="C1396" i="1"/>
  <c r="T1072" i="1"/>
  <c r="AF1072" i="1" s="1"/>
  <c r="C1073" i="1"/>
  <c r="AA834" i="1"/>
  <c r="AF834" i="1"/>
  <c r="C895" i="1"/>
  <c r="T894" i="1"/>
  <c r="AF894" i="1" s="1"/>
  <c r="C1425" i="1"/>
  <c r="T1424" i="1"/>
  <c r="AF1424" i="1" s="1"/>
  <c r="C1367" i="1"/>
  <c r="T1366" i="1"/>
  <c r="AF1366" i="1" s="1"/>
  <c r="T1538" i="1"/>
  <c r="AF1538" i="1" s="1"/>
  <c r="C1539" i="1"/>
  <c r="C1014" i="1"/>
  <c r="T1013" i="1"/>
  <c r="AF1013" i="1" s="1"/>
  <c r="AA864" i="1"/>
  <c r="AF864" i="1"/>
  <c r="AH864" i="1" l="1"/>
  <c r="T1309" i="1"/>
  <c r="AF1309" i="1" s="1"/>
  <c r="C1310" i="1"/>
  <c r="T1569" i="1"/>
  <c r="AF1569" i="1" s="1"/>
  <c r="C1570" i="1"/>
  <c r="C1629" i="1"/>
  <c r="T1628" i="1"/>
  <c r="AF1628" i="1" s="1"/>
  <c r="T1337" i="1"/>
  <c r="AF1337" i="1" s="1"/>
  <c r="C1338" i="1"/>
  <c r="T984" i="1"/>
  <c r="AF984" i="1" s="1"/>
  <c r="C985" i="1"/>
  <c r="T1454" i="1"/>
  <c r="AF1454" i="1" s="1"/>
  <c r="C1455" i="1"/>
  <c r="T1425" i="1"/>
  <c r="AF1425" i="1" s="1"/>
  <c r="C1426" i="1"/>
  <c r="AH834" i="1"/>
  <c r="C1044" i="1"/>
  <c r="T1043" i="1"/>
  <c r="AF1043" i="1" s="1"/>
  <c r="T1073" i="1"/>
  <c r="AF1073" i="1" s="1"/>
  <c r="C1074" i="1"/>
  <c r="C1250" i="1"/>
  <c r="T1249" i="1"/>
  <c r="AF1249" i="1" s="1"/>
  <c r="C1280" i="1"/>
  <c r="T1279" i="1"/>
  <c r="AF1279" i="1" s="1"/>
  <c r="T1598" i="1"/>
  <c r="AF1598" i="1" s="1"/>
  <c r="C1599" i="1"/>
  <c r="C1481" i="1"/>
  <c r="T1480" i="1"/>
  <c r="AF1480" i="1" s="1"/>
  <c r="AR70" i="1"/>
  <c r="C1688" i="1"/>
  <c r="AQ70" i="1"/>
  <c r="T895" i="1"/>
  <c r="T1014" i="1"/>
  <c r="AF1014" i="1" s="1"/>
  <c r="C1015" i="1"/>
  <c r="T1190" i="1"/>
  <c r="AF1190" i="1" s="1"/>
  <c r="C1191" i="1"/>
  <c r="T1103" i="1"/>
  <c r="AF1103" i="1" s="1"/>
  <c r="C1104" i="1"/>
  <c r="T1161" i="1"/>
  <c r="AF1161" i="1" s="1"/>
  <c r="C1162" i="1"/>
  <c r="C926" i="1"/>
  <c r="T925" i="1"/>
  <c r="AF925" i="1" s="1"/>
  <c r="AY69" i="1"/>
  <c r="Y1687" i="1"/>
  <c r="T1220" i="1"/>
  <c r="AF1220" i="1" s="1"/>
  <c r="C1221" i="1"/>
  <c r="T1367" i="1"/>
  <c r="AF1367" i="1" s="1"/>
  <c r="C1368" i="1"/>
  <c r="T1131" i="1"/>
  <c r="AF1131" i="1" s="1"/>
  <c r="C1132" i="1"/>
  <c r="T1658" i="1"/>
  <c r="AF1658" i="1" s="1"/>
  <c r="C1659" i="1"/>
  <c r="T1539" i="1"/>
  <c r="AF1539" i="1" s="1"/>
  <c r="C1540" i="1"/>
  <c r="C1397" i="1"/>
  <c r="T1396" i="1"/>
  <c r="AF1396" i="1" s="1"/>
  <c r="C956" i="1"/>
  <c r="T955" i="1"/>
  <c r="AF955" i="1" s="1"/>
  <c r="T1510" i="1"/>
  <c r="AF1510" i="1" s="1"/>
  <c r="C1511" i="1"/>
  <c r="C1105" i="1" l="1"/>
  <c r="T1104" i="1"/>
  <c r="AF1104" i="1" s="1"/>
  <c r="T1015" i="1"/>
  <c r="AF1015" i="1" s="1"/>
  <c r="C1016" i="1"/>
  <c r="AY70" i="1"/>
  <c r="Y1718" i="1"/>
  <c r="T1250" i="1"/>
  <c r="AF1250" i="1" s="1"/>
  <c r="C1251" i="1"/>
  <c r="C1045" i="1"/>
  <c r="T1044" i="1"/>
  <c r="AF1044" i="1" s="1"/>
  <c r="T1455" i="1"/>
  <c r="AF1455" i="1" s="1"/>
  <c r="C1456" i="1"/>
  <c r="C1339" i="1"/>
  <c r="T1338" i="1"/>
  <c r="AF1338" i="1" s="1"/>
  <c r="C1571" i="1"/>
  <c r="T1570" i="1"/>
  <c r="AF1570" i="1" s="1"/>
  <c r="T1688" i="1"/>
  <c r="AF1688" i="1" s="1"/>
  <c r="C1689" i="1"/>
  <c r="T1540" i="1"/>
  <c r="AF1540" i="1" s="1"/>
  <c r="C1541" i="1"/>
  <c r="C1133" i="1"/>
  <c r="T1132" i="1"/>
  <c r="AF1132" i="1" s="1"/>
  <c r="C1222" i="1"/>
  <c r="T1221" i="1"/>
  <c r="AF1221" i="1" s="1"/>
  <c r="T926" i="1"/>
  <c r="C1075" i="1"/>
  <c r="T1074" i="1"/>
  <c r="AF1074" i="1" s="1"/>
  <c r="C1163" i="1"/>
  <c r="T1162" i="1"/>
  <c r="AF1162" i="1" s="1"/>
  <c r="T1191" i="1"/>
  <c r="AF1191" i="1" s="1"/>
  <c r="C1192" i="1"/>
  <c r="AF895" i="1"/>
  <c r="AA895" i="1"/>
  <c r="T1481" i="1"/>
  <c r="AF1481" i="1" s="1"/>
  <c r="C1482" i="1"/>
  <c r="C1281" i="1"/>
  <c r="T1280" i="1"/>
  <c r="AF1280" i="1" s="1"/>
  <c r="T1426" i="1"/>
  <c r="AF1426" i="1" s="1"/>
  <c r="C1427" i="1"/>
  <c r="C986" i="1"/>
  <c r="T985" i="1"/>
  <c r="AF985" i="1" s="1"/>
  <c r="T1310" i="1"/>
  <c r="AF1310" i="1" s="1"/>
  <c r="C1311" i="1"/>
  <c r="T956" i="1"/>
  <c r="T1629" i="1"/>
  <c r="AF1629" i="1" s="1"/>
  <c r="C1630" i="1"/>
  <c r="C1512" i="1"/>
  <c r="T1511" i="1"/>
  <c r="AF1511" i="1" s="1"/>
  <c r="C1660" i="1"/>
  <c r="T1659" i="1"/>
  <c r="T1368" i="1"/>
  <c r="AF1368" i="1" s="1"/>
  <c r="C1369" i="1"/>
  <c r="T1397" i="1"/>
  <c r="AF1397" i="1" s="1"/>
  <c r="C1398" i="1"/>
  <c r="AN70" i="1"/>
  <c r="C1600" i="1"/>
  <c r="T1599" i="1"/>
  <c r="AF1599" i="1" s="1"/>
  <c r="AH895" i="1" l="1"/>
  <c r="C1017" i="1"/>
  <c r="T1016" i="1"/>
  <c r="AF1016" i="1" s="1"/>
  <c r="C1631" i="1"/>
  <c r="T1630" i="1"/>
  <c r="AF1630" i="1" s="1"/>
  <c r="C1661" i="1"/>
  <c r="T1660" i="1"/>
  <c r="AF1660" i="1" s="1"/>
  <c r="T1163" i="1"/>
  <c r="AF1163" i="1" s="1"/>
  <c r="C1164" i="1"/>
  <c r="C1542" i="1"/>
  <c r="T1541" i="1"/>
  <c r="AF1541" i="1" s="1"/>
  <c r="T1456" i="1"/>
  <c r="AF1456" i="1" s="1"/>
  <c r="C1457" i="1"/>
  <c r="T1251" i="1"/>
  <c r="AF1251" i="1" s="1"/>
  <c r="C1252" i="1"/>
  <c r="AF926" i="1"/>
  <c r="AA926" i="1"/>
  <c r="C1223" i="1"/>
  <c r="T1222" i="1"/>
  <c r="AF1222" i="1" s="1"/>
  <c r="T1571" i="1"/>
  <c r="AF1571" i="1" s="1"/>
  <c r="C1572" i="1"/>
  <c r="C1370" i="1"/>
  <c r="T1369" i="1"/>
  <c r="AF1369" i="1" s="1"/>
  <c r="C987" i="1"/>
  <c r="T986" i="1"/>
  <c r="AF986" i="1" s="1"/>
  <c r="T1281" i="1"/>
  <c r="AF1281" i="1" s="1"/>
  <c r="C1282" i="1"/>
  <c r="T1600" i="1"/>
  <c r="AF1600" i="1" s="1"/>
  <c r="C1601" i="1"/>
  <c r="T1512" i="1"/>
  <c r="AF1512" i="1" s="1"/>
  <c r="C1513" i="1"/>
  <c r="C1193" i="1"/>
  <c r="T1192" i="1"/>
  <c r="AF1192" i="1" s="1"/>
  <c r="T1105" i="1"/>
  <c r="AF1105" i="1" s="1"/>
  <c r="C1106" i="1"/>
  <c r="T1075" i="1"/>
  <c r="AF1075" i="1" s="1"/>
  <c r="C1076" i="1"/>
  <c r="C1690" i="1"/>
  <c r="T1689" i="1"/>
  <c r="AF1689" i="1" s="1"/>
  <c r="T1398" i="1"/>
  <c r="AF1398" i="1" s="1"/>
  <c r="C1399" i="1"/>
  <c r="AF956" i="1"/>
  <c r="AA956" i="1"/>
  <c r="AR71" i="1"/>
  <c r="C1719" i="1"/>
  <c r="AQ71" i="1"/>
  <c r="AN71" i="1"/>
  <c r="C1312" i="1"/>
  <c r="T1311" i="1"/>
  <c r="AF1311" i="1" s="1"/>
  <c r="T1427" i="1"/>
  <c r="AF1427" i="1" s="1"/>
  <c r="C1428" i="1"/>
  <c r="T1482" i="1"/>
  <c r="AF1482" i="1" s="1"/>
  <c r="C1483" i="1"/>
  <c r="T1133" i="1"/>
  <c r="AF1133" i="1" s="1"/>
  <c r="C1134" i="1"/>
  <c r="C1340" i="1"/>
  <c r="T1339" i="1"/>
  <c r="AF1339" i="1" s="1"/>
  <c r="T1045" i="1"/>
  <c r="AF1045" i="1" s="1"/>
  <c r="C1046" i="1"/>
  <c r="AH956" i="1" l="1"/>
  <c r="AH926" i="1"/>
  <c r="C1458" i="1"/>
  <c r="T1457" i="1"/>
  <c r="AF1457" i="1" s="1"/>
  <c r="T1164" i="1"/>
  <c r="AF1164" i="1" s="1"/>
  <c r="C1165" i="1"/>
  <c r="T1312" i="1"/>
  <c r="AF1312" i="1" s="1"/>
  <c r="C1313" i="1"/>
  <c r="T1631" i="1"/>
  <c r="AF1631" i="1" s="1"/>
  <c r="C1632" i="1"/>
  <c r="C1400" i="1"/>
  <c r="T1399" i="1"/>
  <c r="AF1399" i="1" s="1"/>
  <c r="C1077" i="1"/>
  <c r="T1076" i="1"/>
  <c r="AF1076" i="1" s="1"/>
  <c r="T1601" i="1"/>
  <c r="AF1601" i="1" s="1"/>
  <c r="C1602" i="1"/>
  <c r="T1572" i="1"/>
  <c r="AF1572" i="1" s="1"/>
  <c r="C1573" i="1"/>
  <c r="C1484" i="1"/>
  <c r="T1483" i="1"/>
  <c r="AF1483" i="1" s="1"/>
  <c r="T1193" i="1"/>
  <c r="AF1193" i="1" s="1"/>
  <c r="C1194" i="1"/>
  <c r="T1340" i="1"/>
  <c r="AF1340" i="1" s="1"/>
  <c r="C1341" i="1"/>
  <c r="C1135" i="1"/>
  <c r="T1134" i="1"/>
  <c r="AF1134" i="1" s="1"/>
  <c r="C1429" i="1"/>
  <c r="T1428" i="1"/>
  <c r="AF1428" i="1" s="1"/>
  <c r="AR72" i="1"/>
  <c r="C1749" i="1"/>
  <c r="AQ72" i="1"/>
  <c r="AN72" i="1"/>
  <c r="T987" i="1"/>
  <c r="C1253" i="1"/>
  <c r="T1252" i="1"/>
  <c r="AF1252" i="1" s="1"/>
  <c r="AY71" i="1"/>
  <c r="Y1748" i="1"/>
  <c r="T1542" i="1"/>
  <c r="AF1542" i="1" s="1"/>
  <c r="C1543" i="1"/>
  <c r="C1662" i="1"/>
  <c r="T1661" i="1"/>
  <c r="AF1661" i="1" s="1"/>
  <c r="T1719" i="1"/>
  <c r="AF1719" i="1" s="1"/>
  <c r="C1720" i="1"/>
  <c r="T1106" i="1"/>
  <c r="AF1106" i="1" s="1"/>
  <c r="C1107" i="1"/>
  <c r="C1514" i="1"/>
  <c r="T1513" i="1"/>
  <c r="AF1513" i="1" s="1"/>
  <c r="C1283" i="1"/>
  <c r="T1282" i="1"/>
  <c r="AF1282" i="1" s="1"/>
  <c r="C1047" i="1"/>
  <c r="T1046" i="1"/>
  <c r="AF1046" i="1" s="1"/>
  <c r="C1691" i="1"/>
  <c r="T1690" i="1"/>
  <c r="AF1690" i="1" s="1"/>
  <c r="T1370" i="1"/>
  <c r="AF1370" i="1" s="1"/>
  <c r="C1371" i="1"/>
  <c r="T1223" i="1"/>
  <c r="AF1223" i="1" s="1"/>
  <c r="C1224" i="1"/>
  <c r="T1017" i="1"/>
  <c r="T1283" i="1" l="1"/>
  <c r="AF1283" i="1" s="1"/>
  <c r="C1284" i="1"/>
  <c r="C1663" i="1"/>
  <c r="T1662" i="1"/>
  <c r="AF1662" i="1" s="1"/>
  <c r="C1780" i="1"/>
  <c r="AR73" i="1"/>
  <c r="AN73" i="1" s="1"/>
  <c r="AQ73" i="1"/>
  <c r="C1195" i="1"/>
  <c r="T1194" i="1"/>
  <c r="AF1194" i="1" s="1"/>
  <c r="T1573" i="1"/>
  <c r="AF1573" i="1" s="1"/>
  <c r="C1574" i="1"/>
  <c r="C1633" i="1"/>
  <c r="T1632" i="1"/>
  <c r="AF1632" i="1" s="1"/>
  <c r="C1166" i="1"/>
  <c r="T1165" i="1"/>
  <c r="AF1165" i="1" s="1"/>
  <c r="AY72" i="1"/>
  <c r="Y1779" i="1"/>
  <c r="C1136" i="1"/>
  <c r="T1135" i="1"/>
  <c r="AF1135" i="1" s="1"/>
  <c r="C1078" i="1"/>
  <c r="T1077" i="1"/>
  <c r="AF1077" i="1" s="1"/>
  <c r="T1253" i="1"/>
  <c r="AF1253" i="1" s="1"/>
  <c r="C1254" i="1"/>
  <c r="C1750" i="1"/>
  <c r="T1749" i="1"/>
  <c r="AF1749" i="1" s="1"/>
  <c r="C1372" i="1"/>
  <c r="T1371" i="1"/>
  <c r="AF1371" i="1" s="1"/>
  <c r="C1721" i="1"/>
  <c r="T1720" i="1"/>
  <c r="AF1720" i="1" s="1"/>
  <c r="T1543" i="1"/>
  <c r="AF1543" i="1" s="1"/>
  <c r="C1544" i="1"/>
  <c r="C1048" i="1"/>
  <c r="T1047" i="1"/>
  <c r="AF1047" i="1" s="1"/>
  <c r="C1342" i="1"/>
  <c r="T1341" i="1"/>
  <c r="AF1341" i="1" s="1"/>
  <c r="T1602" i="1"/>
  <c r="AF1602" i="1" s="1"/>
  <c r="C1603" i="1"/>
  <c r="C1314" i="1"/>
  <c r="T1313" i="1"/>
  <c r="AF1313" i="1" s="1"/>
  <c r="AA1017" i="1"/>
  <c r="AF1017" i="1"/>
  <c r="T1514" i="1"/>
  <c r="AF1514" i="1" s="1"/>
  <c r="C1515" i="1"/>
  <c r="T1429" i="1"/>
  <c r="AF1429" i="1" s="1"/>
  <c r="C1430" i="1"/>
  <c r="C1485" i="1"/>
  <c r="T1484" i="1"/>
  <c r="AF1484" i="1" s="1"/>
  <c r="C1401" i="1"/>
  <c r="T1400" i="1"/>
  <c r="AF1400" i="1" s="1"/>
  <c r="C1459" i="1"/>
  <c r="T1458" i="1"/>
  <c r="AF1458" i="1" s="1"/>
  <c r="C1225" i="1"/>
  <c r="T1224" i="1"/>
  <c r="AF1224" i="1" s="1"/>
  <c r="C1692" i="1"/>
  <c r="T1691" i="1"/>
  <c r="AF1691" i="1" s="1"/>
  <c r="AF987" i="1"/>
  <c r="AA987" i="1"/>
  <c r="C1108" i="1"/>
  <c r="T1107" i="1"/>
  <c r="AF1107" i="1" s="1"/>
  <c r="AH987" i="1" l="1"/>
  <c r="AH1017" i="1"/>
  <c r="T1692" i="1"/>
  <c r="AF1692" i="1" s="1"/>
  <c r="C1693" i="1"/>
  <c r="C1460" i="1"/>
  <c r="T1459" i="1"/>
  <c r="AF1459" i="1" s="1"/>
  <c r="T1485" i="1"/>
  <c r="AF1485" i="1" s="1"/>
  <c r="C1486" i="1"/>
  <c r="T1603" i="1"/>
  <c r="AF1603" i="1" s="1"/>
  <c r="C1604" i="1"/>
  <c r="C1634" i="1"/>
  <c r="T1633" i="1"/>
  <c r="AF1633" i="1" s="1"/>
  <c r="C1196" i="1"/>
  <c r="T1195" i="1"/>
  <c r="AF1195" i="1" s="1"/>
  <c r="C1664" i="1"/>
  <c r="T1663" i="1"/>
  <c r="AF1663" i="1" s="1"/>
  <c r="T1430" i="1"/>
  <c r="AF1430" i="1" s="1"/>
  <c r="C1431" i="1"/>
  <c r="C1722" i="1"/>
  <c r="T1721" i="1"/>
  <c r="AF1721" i="1" s="1"/>
  <c r="C1751" i="1"/>
  <c r="T1750" i="1"/>
  <c r="AF1750" i="1" s="1"/>
  <c r="C1079" i="1"/>
  <c r="T1078" i="1"/>
  <c r="AF1078" i="1" s="1"/>
  <c r="T1225" i="1"/>
  <c r="AF1225" i="1" s="1"/>
  <c r="C1226" i="1"/>
  <c r="T1048" i="1"/>
  <c r="T1574" i="1"/>
  <c r="AF1574" i="1" s="1"/>
  <c r="C1575" i="1"/>
  <c r="AY73" i="1"/>
  <c r="Y1810" i="1"/>
  <c r="T1284" i="1"/>
  <c r="AF1284" i="1" s="1"/>
  <c r="C1285" i="1"/>
  <c r="T1166" i="1"/>
  <c r="AF1166" i="1" s="1"/>
  <c r="C1167" i="1"/>
  <c r="AR74" i="1"/>
  <c r="AN74" i="1" s="1"/>
  <c r="C1811" i="1"/>
  <c r="AQ74" i="1"/>
  <c r="T1108" i="1"/>
  <c r="T1401" i="1"/>
  <c r="AF1401" i="1" s="1"/>
  <c r="C1402" i="1"/>
  <c r="C1315" i="1"/>
  <c r="T1314" i="1"/>
  <c r="AF1314" i="1" s="1"/>
  <c r="T1342" i="1"/>
  <c r="AF1342" i="1" s="1"/>
  <c r="C1343" i="1"/>
  <c r="T1544" i="1"/>
  <c r="AF1544" i="1" s="1"/>
  <c r="C1545" i="1"/>
  <c r="C1255" i="1"/>
  <c r="T1254" i="1"/>
  <c r="AF1254" i="1" s="1"/>
  <c r="C1516" i="1"/>
  <c r="T1515" i="1"/>
  <c r="AF1515" i="1" s="1"/>
  <c r="C1373" i="1"/>
  <c r="T1372" i="1"/>
  <c r="AF1372" i="1" s="1"/>
  <c r="T1136" i="1"/>
  <c r="AF1136" i="1" s="1"/>
  <c r="C1137" i="1"/>
  <c r="C1781" i="1"/>
  <c r="T1780" i="1"/>
  <c r="AF1780" i="1" s="1"/>
  <c r="T1226" i="1" l="1"/>
  <c r="AF1226" i="1" s="1"/>
  <c r="C1227" i="1"/>
  <c r="C1432" i="1"/>
  <c r="T1431" i="1"/>
  <c r="AF1431" i="1" s="1"/>
  <c r="T1604" i="1"/>
  <c r="AF1604" i="1" s="1"/>
  <c r="C1605" i="1"/>
  <c r="AF1108" i="1"/>
  <c r="AA1108" i="1"/>
  <c r="T1575" i="1"/>
  <c r="AF1575" i="1" s="1"/>
  <c r="C1576" i="1"/>
  <c r="C1752" i="1"/>
  <c r="T1751" i="1"/>
  <c r="AF1751" i="1" s="1"/>
  <c r="T1196" i="1"/>
  <c r="AF1196" i="1" s="1"/>
  <c r="C1197" i="1"/>
  <c r="T1460" i="1"/>
  <c r="AF1460" i="1" s="1"/>
  <c r="C1461" i="1"/>
  <c r="C1138" i="1"/>
  <c r="T1137" i="1"/>
  <c r="AF1137" i="1" s="1"/>
  <c r="T1315" i="1"/>
  <c r="AF1315" i="1" s="1"/>
  <c r="C1316" i="1"/>
  <c r="T1516" i="1"/>
  <c r="AF1516" i="1" s="1"/>
  <c r="C1517" i="1"/>
  <c r="AR75" i="1"/>
  <c r="AN75" i="1" s="1"/>
  <c r="C1839" i="1"/>
  <c r="AQ75" i="1"/>
  <c r="C1286" i="1"/>
  <c r="T1285" i="1"/>
  <c r="AF1285" i="1" s="1"/>
  <c r="C1403" i="1"/>
  <c r="T1402" i="1"/>
  <c r="AF1402" i="1" s="1"/>
  <c r="AY74" i="1"/>
  <c r="Y1838" i="1"/>
  <c r="C1487" i="1"/>
  <c r="T1486" i="1"/>
  <c r="AF1486" i="1" s="1"/>
  <c r="T1693" i="1"/>
  <c r="AF1693" i="1" s="1"/>
  <c r="C1694" i="1"/>
  <c r="T1811" i="1"/>
  <c r="AF1811" i="1" s="1"/>
  <c r="C1812" i="1"/>
  <c r="AF1048" i="1"/>
  <c r="AA1048" i="1"/>
  <c r="T1722" i="1"/>
  <c r="AF1722" i="1" s="1"/>
  <c r="C1723" i="1"/>
  <c r="C1665" i="1"/>
  <c r="T1664" i="1"/>
  <c r="AF1664" i="1" s="1"/>
  <c r="T1634" i="1"/>
  <c r="AF1634" i="1" s="1"/>
  <c r="C1635" i="1"/>
  <c r="T1781" i="1"/>
  <c r="AF1781" i="1" s="1"/>
  <c r="C1782" i="1"/>
  <c r="T1373" i="1"/>
  <c r="AF1373" i="1" s="1"/>
  <c r="C1374" i="1"/>
  <c r="C1546" i="1"/>
  <c r="T1545" i="1"/>
  <c r="AF1545" i="1" s="1"/>
  <c r="T1343" i="1"/>
  <c r="AF1343" i="1" s="1"/>
  <c r="C1344" i="1"/>
  <c r="C1256" i="1"/>
  <c r="T1255" i="1"/>
  <c r="AF1255" i="1" s="1"/>
  <c r="C1168" i="1"/>
  <c r="T1167" i="1"/>
  <c r="AF1167" i="1" s="1"/>
  <c r="T1079" i="1"/>
  <c r="AH1048" i="1" l="1"/>
  <c r="AH1108" i="1"/>
  <c r="T1694" i="1"/>
  <c r="AF1694" i="1" s="1"/>
  <c r="C1695" i="1"/>
  <c r="AA1079" i="1"/>
  <c r="AF1079" i="1"/>
  <c r="T1256" i="1"/>
  <c r="AF1256" i="1" s="1"/>
  <c r="C1257" i="1"/>
  <c r="C1547" i="1"/>
  <c r="T1546" i="1"/>
  <c r="AF1546" i="1" s="1"/>
  <c r="C1433" i="1"/>
  <c r="T1432" i="1"/>
  <c r="AF1432" i="1" s="1"/>
  <c r="AY75" i="1"/>
  <c r="Y1869" i="1"/>
  <c r="C1317" i="1"/>
  <c r="T1316" i="1"/>
  <c r="AF1316" i="1" s="1"/>
  <c r="T1461" i="1"/>
  <c r="AF1461" i="1" s="1"/>
  <c r="C1462" i="1"/>
  <c r="C1783" i="1"/>
  <c r="T1782" i="1"/>
  <c r="AF1782" i="1" s="1"/>
  <c r="T1665" i="1"/>
  <c r="AF1665" i="1" s="1"/>
  <c r="C1666" i="1"/>
  <c r="C1404" i="1"/>
  <c r="T1403" i="1"/>
  <c r="AF1403" i="1" s="1"/>
  <c r="AR76" i="1"/>
  <c r="AN76" i="1"/>
  <c r="AQ76" i="1"/>
  <c r="C1870" i="1"/>
  <c r="T1752" i="1"/>
  <c r="AF1752" i="1" s="1"/>
  <c r="C1753" i="1"/>
  <c r="T1812" i="1"/>
  <c r="AF1812" i="1" s="1"/>
  <c r="C1813" i="1"/>
  <c r="T1839" i="1"/>
  <c r="AF1839" i="1" s="1"/>
  <c r="C1840" i="1"/>
  <c r="C1606" i="1"/>
  <c r="T1605" i="1"/>
  <c r="AF1605" i="1" s="1"/>
  <c r="C1228" i="1"/>
  <c r="T1227" i="1"/>
  <c r="AF1227" i="1" s="1"/>
  <c r="T1487" i="1"/>
  <c r="AF1487" i="1" s="1"/>
  <c r="C1488" i="1"/>
  <c r="C1169" i="1"/>
  <c r="T1168" i="1"/>
  <c r="AF1168" i="1" s="1"/>
  <c r="C1375" i="1"/>
  <c r="T1374" i="1"/>
  <c r="AF1374" i="1" s="1"/>
  <c r="T1635" i="1"/>
  <c r="AF1635" i="1" s="1"/>
  <c r="C1636" i="1"/>
  <c r="C1724" i="1"/>
  <c r="T1723" i="1"/>
  <c r="AF1723" i="1" s="1"/>
  <c r="C1518" i="1"/>
  <c r="T1517" i="1"/>
  <c r="AF1517" i="1" s="1"/>
  <c r="C1198" i="1"/>
  <c r="T1197" i="1"/>
  <c r="AF1197" i="1" s="1"/>
  <c r="C1577" i="1"/>
  <c r="T1576" i="1"/>
  <c r="AF1576" i="1" s="1"/>
  <c r="C1345" i="1"/>
  <c r="T1344" i="1"/>
  <c r="AF1344" i="1" s="1"/>
  <c r="T1286" i="1"/>
  <c r="AF1286" i="1" s="1"/>
  <c r="C1287" i="1"/>
  <c r="C1139" i="1"/>
  <c r="T1138" i="1"/>
  <c r="AF1138" i="1" s="1"/>
  <c r="C1841" i="1" l="1"/>
  <c r="T1840" i="1"/>
  <c r="AF1840" i="1" s="1"/>
  <c r="C1754" i="1"/>
  <c r="T1753" i="1"/>
  <c r="AF1753" i="1" s="1"/>
  <c r="T1228" i="1"/>
  <c r="AF1228" i="1" s="1"/>
  <c r="C1229" i="1"/>
  <c r="T1404" i="1"/>
  <c r="AF1404" i="1" s="1"/>
  <c r="C1405" i="1"/>
  <c r="C1784" i="1"/>
  <c r="T1783" i="1"/>
  <c r="AF1783" i="1" s="1"/>
  <c r="T1317" i="1"/>
  <c r="AF1317" i="1" s="1"/>
  <c r="C1318" i="1"/>
  <c r="T1636" i="1"/>
  <c r="AF1636" i="1" s="1"/>
  <c r="C1637" i="1"/>
  <c r="C1288" i="1"/>
  <c r="T1287" i="1"/>
  <c r="AF1287" i="1" s="1"/>
  <c r="T1577" i="1"/>
  <c r="AF1577" i="1" s="1"/>
  <c r="C1578" i="1"/>
  <c r="T1518" i="1"/>
  <c r="AF1518" i="1" s="1"/>
  <c r="C1519" i="1"/>
  <c r="T1547" i="1"/>
  <c r="AF1547" i="1" s="1"/>
  <c r="C1548" i="1"/>
  <c r="AH1079" i="1"/>
  <c r="C1489" i="1"/>
  <c r="T1488" i="1"/>
  <c r="AF1488" i="1" s="1"/>
  <c r="C1814" i="1"/>
  <c r="T1813" i="1"/>
  <c r="AF1813" i="1" s="1"/>
  <c r="T1870" i="1"/>
  <c r="AF1870" i="1" s="1"/>
  <c r="C1871" i="1"/>
  <c r="T1666" i="1"/>
  <c r="AF1666" i="1" s="1"/>
  <c r="C1667" i="1"/>
  <c r="C1463" i="1"/>
  <c r="T1462" i="1"/>
  <c r="AF1462" i="1" s="1"/>
  <c r="C1696" i="1"/>
  <c r="T1695" i="1"/>
  <c r="AF1695" i="1" s="1"/>
  <c r="T1169" i="1"/>
  <c r="C1607" i="1"/>
  <c r="T1606" i="1"/>
  <c r="AF1606" i="1" s="1"/>
  <c r="AY76" i="1"/>
  <c r="Y1899" i="1"/>
  <c r="AR77" i="1"/>
  <c r="C1900" i="1"/>
  <c r="AQ77" i="1"/>
  <c r="C1258" i="1"/>
  <c r="T1257" i="1"/>
  <c r="AF1257" i="1" s="1"/>
  <c r="T1139" i="1"/>
  <c r="T1345" i="1"/>
  <c r="AF1345" i="1" s="1"/>
  <c r="C1346" i="1"/>
  <c r="T1198" i="1"/>
  <c r="AF1198" i="1" s="1"/>
  <c r="C1199" i="1"/>
  <c r="T1724" i="1"/>
  <c r="AF1724" i="1" s="1"/>
  <c r="C1725" i="1"/>
  <c r="T1375" i="1"/>
  <c r="AF1375" i="1" s="1"/>
  <c r="C1376" i="1"/>
  <c r="T1433" i="1"/>
  <c r="AF1433" i="1" s="1"/>
  <c r="C1434" i="1"/>
  <c r="AA1139" i="1" l="1"/>
  <c r="AF1139" i="1"/>
  <c r="C1464" i="1"/>
  <c r="T1463" i="1"/>
  <c r="AF1463" i="1" s="1"/>
  <c r="C1490" i="1"/>
  <c r="T1489" i="1"/>
  <c r="AF1489" i="1" s="1"/>
  <c r="T1519" i="1"/>
  <c r="AF1519" i="1" s="1"/>
  <c r="C1520" i="1"/>
  <c r="T1318" i="1"/>
  <c r="AF1318" i="1" s="1"/>
  <c r="C1319" i="1"/>
  <c r="T1405" i="1"/>
  <c r="AF1405" i="1" s="1"/>
  <c r="C1406" i="1"/>
  <c r="C1289" i="1"/>
  <c r="T1288" i="1"/>
  <c r="AF1288" i="1" s="1"/>
  <c r="T1754" i="1"/>
  <c r="AF1754" i="1" s="1"/>
  <c r="C1755" i="1"/>
  <c r="C1901" i="1"/>
  <c r="T1900" i="1"/>
  <c r="AF1900" i="1" s="1"/>
  <c r="AA1169" i="1"/>
  <c r="AF1169" i="1"/>
  <c r="C1347" i="1"/>
  <c r="T1346" i="1"/>
  <c r="AF1346" i="1" s="1"/>
  <c r="T1258" i="1"/>
  <c r="AF1258" i="1" s="1"/>
  <c r="C1259" i="1"/>
  <c r="T1667" i="1"/>
  <c r="AF1667" i="1" s="1"/>
  <c r="C1668" i="1"/>
  <c r="T1434" i="1"/>
  <c r="AF1434" i="1" s="1"/>
  <c r="C1435" i="1"/>
  <c r="T1696" i="1"/>
  <c r="AF1696" i="1" s="1"/>
  <c r="C1697" i="1"/>
  <c r="T1814" i="1"/>
  <c r="AF1814" i="1" s="1"/>
  <c r="C1815" i="1"/>
  <c r="T1548" i="1"/>
  <c r="AF1548" i="1" s="1"/>
  <c r="C1549" i="1"/>
  <c r="T1578" i="1"/>
  <c r="AF1578" i="1" s="1"/>
  <c r="C1579" i="1"/>
  <c r="C1638" i="1"/>
  <c r="T1637" i="1"/>
  <c r="AF1637" i="1" s="1"/>
  <c r="C1230" i="1"/>
  <c r="T1229" i="1"/>
  <c r="AF1229" i="1" s="1"/>
  <c r="T1784" i="1"/>
  <c r="AF1784" i="1" s="1"/>
  <c r="C1785" i="1"/>
  <c r="C1842" i="1"/>
  <c r="T1841" i="1"/>
  <c r="AF1841" i="1" s="1"/>
  <c r="T1725" i="1"/>
  <c r="AF1725" i="1" s="1"/>
  <c r="C1726" i="1"/>
  <c r="T1607" i="1"/>
  <c r="AF1607" i="1" s="1"/>
  <c r="C1608" i="1"/>
  <c r="AN77" i="1"/>
  <c r="T1376" i="1"/>
  <c r="AF1376" i="1" s="1"/>
  <c r="C1377" i="1"/>
  <c r="C1200" i="1"/>
  <c r="T1199" i="1"/>
  <c r="AF1199" i="1" s="1"/>
  <c r="AY77" i="1"/>
  <c r="Y1930" i="1"/>
  <c r="T1871" i="1"/>
  <c r="AF1871" i="1" s="1"/>
  <c r="C1872" i="1"/>
  <c r="T1230" i="1" l="1"/>
  <c r="C1378" i="1"/>
  <c r="T1377" i="1"/>
  <c r="AF1377" i="1" s="1"/>
  <c r="C1580" i="1"/>
  <c r="T1579" i="1"/>
  <c r="AF1579" i="1" s="1"/>
  <c r="C1727" i="1"/>
  <c r="T1726" i="1"/>
  <c r="AF1726" i="1" s="1"/>
  <c r="T1785" i="1"/>
  <c r="AF1785" i="1" s="1"/>
  <c r="C1786" i="1"/>
  <c r="T1901" i="1"/>
  <c r="AF1901" i="1" s="1"/>
  <c r="C1902" i="1"/>
  <c r="T1289" i="1"/>
  <c r="AF1289" i="1" s="1"/>
  <c r="C1290" i="1"/>
  <c r="T1549" i="1"/>
  <c r="AF1549" i="1" s="1"/>
  <c r="C1550" i="1"/>
  <c r="C1669" i="1"/>
  <c r="T1668" i="1"/>
  <c r="AF1668" i="1" s="1"/>
  <c r="C1407" i="1"/>
  <c r="T1406" i="1"/>
  <c r="AF1406" i="1" s="1"/>
  <c r="T1520" i="1"/>
  <c r="AF1520" i="1" s="1"/>
  <c r="C1521" i="1"/>
  <c r="T1697" i="1"/>
  <c r="AF1697" i="1" s="1"/>
  <c r="C1698" i="1"/>
  <c r="C1348" i="1"/>
  <c r="T1347" i="1"/>
  <c r="AF1347" i="1" s="1"/>
  <c r="T1464" i="1"/>
  <c r="AF1464" i="1" s="1"/>
  <c r="C1465" i="1"/>
  <c r="AR78" i="1"/>
  <c r="AN78" i="1" s="1"/>
  <c r="AQ78" i="1"/>
  <c r="C1931" i="1"/>
  <c r="T1638" i="1"/>
  <c r="AF1638" i="1" s="1"/>
  <c r="C1639" i="1"/>
  <c r="C1873" i="1"/>
  <c r="T1872" i="1"/>
  <c r="AF1872" i="1" s="1"/>
  <c r="T1200" i="1"/>
  <c r="C1756" i="1"/>
  <c r="T1755" i="1"/>
  <c r="AF1755" i="1" s="1"/>
  <c r="C1609" i="1"/>
  <c r="T1608" i="1"/>
  <c r="AF1608" i="1" s="1"/>
  <c r="T1842" i="1"/>
  <c r="AF1842" i="1" s="1"/>
  <c r="C1843" i="1"/>
  <c r="T1815" i="1"/>
  <c r="AF1815" i="1" s="1"/>
  <c r="C1816" i="1"/>
  <c r="T1435" i="1"/>
  <c r="AF1435" i="1" s="1"/>
  <c r="C1436" i="1"/>
  <c r="T1259" i="1"/>
  <c r="AF1259" i="1" s="1"/>
  <c r="C1260" i="1"/>
  <c r="C1320" i="1"/>
  <c r="T1319" i="1"/>
  <c r="AF1319" i="1" s="1"/>
  <c r="AH1169" i="1"/>
  <c r="T1490" i="1"/>
  <c r="AF1490" i="1" s="1"/>
  <c r="C1491" i="1"/>
  <c r="AH1139" i="1"/>
  <c r="T1639" i="1" l="1"/>
  <c r="AF1639" i="1" s="1"/>
  <c r="C1640" i="1"/>
  <c r="C1466" i="1"/>
  <c r="T1465" i="1"/>
  <c r="AF1465" i="1" s="1"/>
  <c r="C1699" i="1"/>
  <c r="T1698" i="1"/>
  <c r="AF1698" i="1" s="1"/>
  <c r="C1551" i="1"/>
  <c r="T1550" i="1"/>
  <c r="AF1550" i="1" s="1"/>
  <c r="C1903" i="1"/>
  <c r="T1902" i="1"/>
  <c r="AF1902" i="1" s="1"/>
  <c r="T1407" i="1"/>
  <c r="AF1407" i="1" s="1"/>
  <c r="C1408" i="1"/>
  <c r="T1727" i="1"/>
  <c r="AF1727" i="1" s="1"/>
  <c r="C1728" i="1"/>
  <c r="T1378" i="1"/>
  <c r="AF1378" i="1" s="1"/>
  <c r="C1379" i="1"/>
  <c r="C1261" i="1"/>
  <c r="T1260" i="1"/>
  <c r="AF1260" i="1" s="1"/>
  <c r="C1610" i="1"/>
  <c r="T1609" i="1"/>
  <c r="AF1609" i="1" s="1"/>
  <c r="AA1200" i="1"/>
  <c r="AF1200" i="1"/>
  <c r="C1492" i="1"/>
  <c r="T1491" i="1"/>
  <c r="AF1491" i="1" s="1"/>
  <c r="T1816" i="1"/>
  <c r="AF1816" i="1" s="1"/>
  <c r="C1817" i="1"/>
  <c r="AR79" i="1"/>
  <c r="AQ79" i="1"/>
  <c r="C1961" i="1"/>
  <c r="C1522" i="1"/>
  <c r="T1521" i="1"/>
  <c r="AF1521" i="1" s="1"/>
  <c r="C1291" i="1"/>
  <c r="T1290" i="1"/>
  <c r="AF1290" i="1" s="1"/>
  <c r="C1787" i="1"/>
  <c r="T1786" i="1"/>
  <c r="AF1786" i="1" s="1"/>
  <c r="T1931" i="1"/>
  <c r="AF1931" i="1" s="1"/>
  <c r="C1932" i="1"/>
  <c r="T1348" i="1"/>
  <c r="AF1348" i="1" s="1"/>
  <c r="C1349" i="1"/>
  <c r="C1670" i="1"/>
  <c r="T1669" i="1"/>
  <c r="AF1669" i="1" s="1"/>
  <c r="T1580" i="1"/>
  <c r="AF1580" i="1" s="1"/>
  <c r="C1581" i="1"/>
  <c r="AA1230" i="1"/>
  <c r="AF1230" i="1"/>
  <c r="C1437" i="1"/>
  <c r="T1436" i="1"/>
  <c r="AF1436" i="1" s="1"/>
  <c r="C1844" i="1"/>
  <c r="T1843" i="1"/>
  <c r="AF1843" i="1" s="1"/>
  <c r="T1873" i="1"/>
  <c r="AF1873" i="1" s="1"/>
  <c r="C1874" i="1"/>
  <c r="T1320" i="1"/>
  <c r="AF1320" i="1" s="1"/>
  <c r="C1321" i="1"/>
  <c r="C1757" i="1"/>
  <c r="T1756" i="1"/>
  <c r="AF1756" i="1" s="1"/>
  <c r="AY78" i="1"/>
  <c r="Y1960" i="1"/>
  <c r="AH1200" i="1" l="1"/>
  <c r="C1788" i="1"/>
  <c r="T1787" i="1"/>
  <c r="AF1787" i="1" s="1"/>
  <c r="T1522" i="1"/>
  <c r="AF1522" i="1" s="1"/>
  <c r="C1523" i="1"/>
  <c r="C1380" i="1"/>
  <c r="T1379" i="1"/>
  <c r="AF1379" i="1" s="1"/>
  <c r="T1408" i="1"/>
  <c r="AF1408" i="1" s="1"/>
  <c r="C1409" i="1"/>
  <c r="T1874" i="1"/>
  <c r="AF1874" i="1" s="1"/>
  <c r="C1875" i="1"/>
  <c r="T1757" i="1"/>
  <c r="AF1757" i="1" s="1"/>
  <c r="C1758" i="1"/>
  <c r="T1437" i="1"/>
  <c r="AF1437" i="1" s="1"/>
  <c r="C1438" i="1"/>
  <c r="T1610" i="1"/>
  <c r="AF1610" i="1" s="1"/>
  <c r="C1611" i="1"/>
  <c r="T1551" i="1"/>
  <c r="AF1551" i="1" s="1"/>
  <c r="C1552" i="1"/>
  <c r="C1467" i="1"/>
  <c r="T1466" i="1"/>
  <c r="AF1466" i="1" s="1"/>
  <c r="C1933" i="1"/>
  <c r="T1932" i="1"/>
  <c r="AF1932" i="1" s="1"/>
  <c r="AN79" i="1"/>
  <c r="C1962" i="1"/>
  <c r="T1961" i="1"/>
  <c r="AF1961" i="1" s="1"/>
  <c r="T1492" i="1"/>
  <c r="AF1492" i="1" s="1"/>
  <c r="C1493" i="1"/>
  <c r="C1292" i="1"/>
  <c r="T1291" i="1"/>
  <c r="AF1291" i="1" s="1"/>
  <c r="AY79" i="1"/>
  <c r="Y1991" i="1"/>
  <c r="T1728" i="1"/>
  <c r="AF1728" i="1" s="1"/>
  <c r="C1729" i="1"/>
  <c r="T1640" i="1"/>
  <c r="AF1640" i="1" s="1"/>
  <c r="C1641" i="1"/>
  <c r="T1670" i="1"/>
  <c r="AF1670" i="1" s="1"/>
  <c r="C1671" i="1"/>
  <c r="C1322" i="1"/>
  <c r="T1321" i="1"/>
  <c r="AF1321" i="1" s="1"/>
  <c r="C1845" i="1"/>
  <c r="T1844" i="1"/>
  <c r="AF1844" i="1" s="1"/>
  <c r="AH1230" i="1"/>
  <c r="T1261" i="1"/>
  <c r="C1904" i="1"/>
  <c r="T1903" i="1"/>
  <c r="AF1903" i="1" s="1"/>
  <c r="T1699" i="1"/>
  <c r="AF1699" i="1" s="1"/>
  <c r="C1700" i="1"/>
  <c r="T1581" i="1"/>
  <c r="AF1581" i="1" s="1"/>
  <c r="C1582" i="1"/>
  <c r="C1350" i="1"/>
  <c r="T1349" i="1"/>
  <c r="AF1349" i="1" s="1"/>
  <c r="T1817" i="1"/>
  <c r="AF1817" i="1" s="1"/>
  <c r="C1818" i="1"/>
  <c r="T1350" i="1" l="1"/>
  <c r="AF1350" i="1" s="1"/>
  <c r="C1351" i="1"/>
  <c r="T1700" i="1"/>
  <c r="AF1700" i="1" s="1"/>
  <c r="C1701" i="1"/>
  <c r="AR80" i="1"/>
  <c r="AN80" i="1" s="1"/>
  <c r="AQ80" i="1"/>
  <c r="C1992" i="1"/>
  <c r="T1641" i="1"/>
  <c r="AF1641" i="1" s="1"/>
  <c r="C1642" i="1"/>
  <c r="AA1261" i="1"/>
  <c r="AF1261" i="1"/>
  <c r="C1934" i="1"/>
  <c r="T1933" i="1"/>
  <c r="AF1933" i="1" s="1"/>
  <c r="T1552" i="1"/>
  <c r="AF1552" i="1" s="1"/>
  <c r="C1553" i="1"/>
  <c r="T1438" i="1"/>
  <c r="AF1438" i="1" s="1"/>
  <c r="C1439" i="1"/>
  <c r="T1875" i="1"/>
  <c r="AF1875" i="1" s="1"/>
  <c r="C1876" i="1"/>
  <c r="T1845" i="1"/>
  <c r="AF1845" i="1" s="1"/>
  <c r="C1846" i="1"/>
  <c r="C1819" i="1"/>
  <c r="T1818" i="1"/>
  <c r="AF1818" i="1" s="1"/>
  <c r="T1582" i="1"/>
  <c r="AF1582" i="1" s="1"/>
  <c r="C1583" i="1"/>
  <c r="T1292" i="1"/>
  <c r="T1962" i="1"/>
  <c r="AF1962" i="1" s="1"/>
  <c r="C1963" i="1"/>
  <c r="C1381" i="1"/>
  <c r="T1380" i="1"/>
  <c r="AF1380" i="1" s="1"/>
  <c r="T1788" i="1"/>
  <c r="AF1788" i="1" s="1"/>
  <c r="C1789" i="1"/>
  <c r="T1322" i="1"/>
  <c r="T1904" i="1"/>
  <c r="AF1904" i="1" s="1"/>
  <c r="C1905" i="1"/>
  <c r="C1672" i="1"/>
  <c r="T1671" i="1"/>
  <c r="AF1671" i="1" s="1"/>
  <c r="T1729" i="1"/>
  <c r="AF1729" i="1" s="1"/>
  <c r="C1730" i="1"/>
  <c r="T1611" i="1"/>
  <c r="AF1611" i="1" s="1"/>
  <c r="C1612" i="1"/>
  <c r="T1758" i="1"/>
  <c r="AF1758" i="1" s="1"/>
  <c r="C1759" i="1"/>
  <c r="T1493" i="1"/>
  <c r="AF1493" i="1" s="1"/>
  <c r="C1494" i="1"/>
  <c r="C1468" i="1"/>
  <c r="T1467" i="1"/>
  <c r="AF1467" i="1" s="1"/>
  <c r="C1410" i="1"/>
  <c r="T1409" i="1"/>
  <c r="AF1409" i="1" s="1"/>
  <c r="T1523" i="1"/>
  <c r="AF1523" i="1" s="1"/>
  <c r="C1524" i="1"/>
  <c r="T1494" i="1" l="1"/>
  <c r="AF1494" i="1" s="1"/>
  <c r="C1495" i="1"/>
  <c r="C1613" i="1"/>
  <c r="T1612" i="1"/>
  <c r="AF1612" i="1" s="1"/>
  <c r="T1381" i="1"/>
  <c r="AF1381" i="1" s="1"/>
  <c r="C1382" i="1"/>
  <c r="C1643" i="1"/>
  <c r="T1642" i="1"/>
  <c r="AF1642" i="1" s="1"/>
  <c r="T1701" i="1"/>
  <c r="AF1701" i="1" s="1"/>
  <c r="C1702" i="1"/>
  <c r="C1673" i="1"/>
  <c r="T1672" i="1"/>
  <c r="AF1672" i="1" s="1"/>
  <c r="AF1322" i="1"/>
  <c r="AA1322" i="1"/>
  <c r="AA1292" i="1"/>
  <c r="AF1292" i="1"/>
  <c r="T1583" i="1"/>
  <c r="AF1583" i="1" s="1"/>
  <c r="C1584" i="1"/>
  <c r="T1846" i="1"/>
  <c r="AF1846" i="1" s="1"/>
  <c r="C1847" i="1"/>
  <c r="T1439" i="1"/>
  <c r="AF1439" i="1" s="1"/>
  <c r="C1440" i="1"/>
  <c r="C1790" i="1"/>
  <c r="T1789" i="1"/>
  <c r="AF1789" i="1" s="1"/>
  <c r="T1963" i="1"/>
  <c r="AF1963" i="1" s="1"/>
  <c r="C1964" i="1"/>
  <c r="T1934" i="1"/>
  <c r="AF1934" i="1" s="1"/>
  <c r="C1935" i="1"/>
  <c r="T1992" i="1"/>
  <c r="AF1992" i="1" s="1"/>
  <c r="C1993" i="1"/>
  <c r="T1351" i="1"/>
  <c r="AF1351" i="1" s="1"/>
  <c r="C1352" i="1"/>
  <c r="T1524" i="1"/>
  <c r="AF1524" i="1" s="1"/>
  <c r="C1525" i="1"/>
  <c r="AR81" i="1"/>
  <c r="AN81" i="1" s="1"/>
  <c r="C2023" i="1"/>
  <c r="AQ81" i="1"/>
  <c r="C1411" i="1"/>
  <c r="T1410" i="1"/>
  <c r="AF1410" i="1" s="1"/>
  <c r="C1731" i="1"/>
  <c r="T1730" i="1"/>
  <c r="AF1730" i="1" s="1"/>
  <c r="T1468" i="1"/>
  <c r="AF1468" i="1" s="1"/>
  <c r="C1469" i="1"/>
  <c r="C1877" i="1"/>
  <c r="T1876" i="1"/>
  <c r="AF1876" i="1" s="1"/>
  <c r="T1553" i="1"/>
  <c r="AF1553" i="1" s="1"/>
  <c r="C1554" i="1"/>
  <c r="AY80" i="1"/>
  <c r="Y2022" i="1"/>
  <c r="C1760" i="1"/>
  <c r="T1759" i="1"/>
  <c r="AF1759" i="1" s="1"/>
  <c r="T1905" i="1"/>
  <c r="AF1905" i="1" s="1"/>
  <c r="C1906" i="1"/>
  <c r="T1819" i="1"/>
  <c r="AF1819" i="1" s="1"/>
  <c r="C1820" i="1"/>
  <c r="AH1261" i="1"/>
  <c r="AH1322" i="1" l="1"/>
  <c r="AH1292" i="1"/>
  <c r="C1470" i="1"/>
  <c r="T1469" i="1"/>
  <c r="AF1469" i="1" s="1"/>
  <c r="C1526" i="1"/>
  <c r="T1525" i="1"/>
  <c r="AF1525" i="1" s="1"/>
  <c r="T1993" i="1"/>
  <c r="AF1993" i="1" s="1"/>
  <c r="C1994" i="1"/>
  <c r="T1964" i="1"/>
  <c r="AF1964" i="1" s="1"/>
  <c r="C1965" i="1"/>
  <c r="C1441" i="1"/>
  <c r="T1440" i="1"/>
  <c r="AF1440" i="1" s="1"/>
  <c r="C1585" i="1"/>
  <c r="T1584" i="1"/>
  <c r="AF1584" i="1" s="1"/>
  <c r="T1673" i="1"/>
  <c r="AF1673" i="1" s="1"/>
  <c r="C1674" i="1"/>
  <c r="T1643" i="1"/>
  <c r="AF1643" i="1" s="1"/>
  <c r="C1644" i="1"/>
  <c r="T1613" i="1"/>
  <c r="AF1613" i="1" s="1"/>
  <c r="C1614" i="1"/>
  <c r="T1411" i="1"/>
  <c r="AF1411" i="1" s="1"/>
  <c r="C1412" i="1"/>
  <c r="T1820" i="1"/>
  <c r="AF1820" i="1" s="1"/>
  <c r="C1821" i="1"/>
  <c r="T1760" i="1"/>
  <c r="AF1760" i="1" s="1"/>
  <c r="C1761" i="1"/>
  <c r="C1555" i="1"/>
  <c r="T1554" i="1"/>
  <c r="AF1554" i="1" s="1"/>
  <c r="AR82" i="1"/>
  <c r="AN82" i="1" s="1"/>
  <c r="AQ82" i="1"/>
  <c r="C2053" i="1"/>
  <c r="C1353" i="1"/>
  <c r="T1352" i="1"/>
  <c r="AF1352" i="1" s="1"/>
  <c r="C1936" i="1"/>
  <c r="T1935" i="1"/>
  <c r="AF1935" i="1" s="1"/>
  <c r="C1848" i="1"/>
  <c r="T1847" i="1"/>
  <c r="AF1847" i="1" s="1"/>
  <c r="C1703" i="1"/>
  <c r="T1702" i="1"/>
  <c r="AF1702" i="1" s="1"/>
  <c r="C1383" i="1"/>
  <c r="T1382" i="1"/>
  <c r="AF1382" i="1" s="1"/>
  <c r="C1496" i="1"/>
  <c r="T1495" i="1"/>
  <c r="AF1495" i="1" s="1"/>
  <c r="T1877" i="1"/>
  <c r="AF1877" i="1" s="1"/>
  <c r="C1878" i="1"/>
  <c r="T1731" i="1"/>
  <c r="AF1731" i="1" s="1"/>
  <c r="C1732" i="1"/>
  <c r="AY81" i="1"/>
  <c r="Y2052" i="1"/>
  <c r="T1790" i="1"/>
  <c r="AF1790" i="1" s="1"/>
  <c r="C1791" i="1"/>
  <c r="C1907" i="1"/>
  <c r="T1906" i="1"/>
  <c r="AF1906" i="1" s="1"/>
  <c r="T2023" i="1"/>
  <c r="AF2023" i="1" s="1"/>
  <c r="C2024" i="1"/>
  <c r="C2054" i="1" l="1"/>
  <c r="T2053" i="1"/>
  <c r="AF2053" i="1" s="1"/>
  <c r="C1762" i="1"/>
  <c r="T1761" i="1"/>
  <c r="AF1761" i="1" s="1"/>
  <c r="T1412" i="1"/>
  <c r="AF1412" i="1" s="1"/>
  <c r="C1413" i="1"/>
  <c r="C1645" i="1"/>
  <c r="T1644" i="1"/>
  <c r="AF1644" i="1" s="1"/>
  <c r="C1966" i="1"/>
  <c r="T1965" i="1"/>
  <c r="AF1965" i="1" s="1"/>
  <c r="T1936" i="1"/>
  <c r="AF1936" i="1" s="1"/>
  <c r="C1937" i="1"/>
  <c r="C1586" i="1"/>
  <c r="T1585" i="1"/>
  <c r="AF1585" i="1" s="1"/>
  <c r="T1526" i="1"/>
  <c r="AF1526" i="1" s="1"/>
  <c r="C1527" i="1"/>
  <c r="C1704" i="1"/>
  <c r="T1703" i="1"/>
  <c r="AF1703" i="1" s="1"/>
  <c r="C2025" i="1"/>
  <c r="T2024" i="1"/>
  <c r="AF2024" i="1" s="1"/>
  <c r="T1791" i="1"/>
  <c r="AF1791" i="1" s="1"/>
  <c r="C1792" i="1"/>
  <c r="AY82" i="1"/>
  <c r="Y2083" i="1"/>
  <c r="T1496" i="1"/>
  <c r="AF1496" i="1" s="1"/>
  <c r="C1497" i="1"/>
  <c r="AR83" i="1"/>
  <c r="AN83" i="1" s="1"/>
  <c r="AQ83" i="1"/>
  <c r="C2084" i="1"/>
  <c r="T1821" i="1"/>
  <c r="AF1821" i="1" s="1"/>
  <c r="C1822" i="1"/>
  <c r="C1615" i="1"/>
  <c r="T1614" i="1"/>
  <c r="AF1614" i="1" s="1"/>
  <c r="C1675" i="1"/>
  <c r="T1674" i="1"/>
  <c r="AF1674" i="1" s="1"/>
  <c r="T1994" i="1"/>
  <c r="AF1994" i="1" s="1"/>
  <c r="C1995" i="1"/>
  <c r="C1733" i="1"/>
  <c r="T1732" i="1"/>
  <c r="AF1732" i="1" s="1"/>
  <c r="T1555" i="1"/>
  <c r="AF1555" i="1" s="1"/>
  <c r="C1556" i="1"/>
  <c r="T1441" i="1"/>
  <c r="AF1441" i="1" s="1"/>
  <c r="C1442" i="1"/>
  <c r="T1470" i="1"/>
  <c r="AF1470" i="1" s="1"/>
  <c r="C1471" i="1"/>
  <c r="T1878" i="1"/>
  <c r="AF1878" i="1" s="1"/>
  <c r="C1879" i="1"/>
  <c r="T1383" i="1"/>
  <c r="T1848" i="1"/>
  <c r="AF1848" i="1" s="1"/>
  <c r="C1849" i="1"/>
  <c r="C1908" i="1"/>
  <c r="T1907" i="1"/>
  <c r="AF1907" i="1" s="1"/>
  <c r="T1353" i="1"/>
  <c r="T1527" i="1" l="1"/>
  <c r="AF1527" i="1" s="1"/>
  <c r="C1528" i="1"/>
  <c r="T1937" i="1"/>
  <c r="AF1937" i="1" s="1"/>
  <c r="C1938" i="1"/>
  <c r="T1442" i="1"/>
  <c r="AF1442" i="1" s="1"/>
  <c r="C1443" i="1"/>
  <c r="C1823" i="1"/>
  <c r="T1822" i="1"/>
  <c r="AF1822" i="1" s="1"/>
  <c r="C2026" i="1"/>
  <c r="T2025" i="1"/>
  <c r="AF2025" i="1" s="1"/>
  <c r="C1646" i="1"/>
  <c r="T1645" i="1"/>
  <c r="AF1645" i="1" s="1"/>
  <c r="T1762" i="1"/>
  <c r="AF1762" i="1" s="1"/>
  <c r="C1763" i="1"/>
  <c r="T1733" i="1"/>
  <c r="AF1733" i="1" s="1"/>
  <c r="C1734" i="1"/>
  <c r="T2084" i="1"/>
  <c r="AF2084" i="1" s="1"/>
  <c r="C2085" i="1"/>
  <c r="C1880" i="1"/>
  <c r="T1879" i="1"/>
  <c r="AF1879" i="1" s="1"/>
  <c r="T1849" i="1"/>
  <c r="AF1849" i="1" s="1"/>
  <c r="C1850" i="1"/>
  <c r="AA1353" i="1"/>
  <c r="AF1353" i="1"/>
  <c r="AY83" i="1"/>
  <c r="Y2113" i="1"/>
  <c r="AR84" i="1"/>
  <c r="AN84" i="1" s="1"/>
  <c r="C2114" i="1"/>
  <c r="AQ84" i="1"/>
  <c r="T1792" i="1"/>
  <c r="AF1792" i="1" s="1"/>
  <c r="C1793" i="1"/>
  <c r="C1414" i="1"/>
  <c r="T1413" i="1"/>
  <c r="AF1413" i="1" s="1"/>
  <c r="T1556" i="1"/>
  <c r="AF1556" i="1" s="1"/>
  <c r="C1557" i="1"/>
  <c r="T1704" i="1"/>
  <c r="AF1704" i="1" s="1"/>
  <c r="C1705" i="1"/>
  <c r="T1586" i="1"/>
  <c r="AF1586" i="1" s="1"/>
  <c r="C1587" i="1"/>
  <c r="T1966" i="1"/>
  <c r="AF1966" i="1" s="1"/>
  <c r="C1967" i="1"/>
  <c r="T2054" i="1"/>
  <c r="AF2054" i="1" s="1"/>
  <c r="C2055" i="1"/>
  <c r="AF1383" i="1"/>
  <c r="AA1383" i="1"/>
  <c r="T1615" i="1"/>
  <c r="AF1615" i="1" s="1"/>
  <c r="C1616" i="1"/>
  <c r="T1497" i="1"/>
  <c r="AF1497" i="1" s="1"/>
  <c r="C1498" i="1"/>
  <c r="T1675" i="1"/>
  <c r="AF1675" i="1" s="1"/>
  <c r="C1676" i="1"/>
  <c r="T1471" i="1"/>
  <c r="AF1471" i="1" s="1"/>
  <c r="C1472" i="1"/>
  <c r="C1996" i="1"/>
  <c r="T1995" i="1"/>
  <c r="AF1995" i="1" s="1"/>
  <c r="C1909" i="1"/>
  <c r="T1908" i="1"/>
  <c r="AF1908" i="1" s="1"/>
  <c r="T1734" i="1" l="1"/>
  <c r="AF1734" i="1" s="1"/>
  <c r="C1735" i="1"/>
  <c r="T1938" i="1"/>
  <c r="AF1938" i="1" s="1"/>
  <c r="C1939" i="1"/>
  <c r="C1881" i="1"/>
  <c r="T1880" i="1"/>
  <c r="AF1880" i="1" s="1"/>
  <c r="T1646" i="1"/>
  <c r="AF1646" i="1" s="1"/>
  <c r="C1647" i="1"/>
  <c r="T1823" i="1"/>
  <c r="AF1823" i="1" s="1"/>
  <c r="C1824" i="1"/>
  <c r="T1967" i="1"/>
  <c r="AF1967" i="1" s="1"/>
  <c r="C1968" i="1"/>
  <c r="C1706" i="1"/>
  <c r="T1705" i="1"/>
  <c r="AF1705" i="1" s="1"/>
  <c r="T1557" i="1"/>
  <c r="AF1557" i="1" s="1"/>
  <c r="C1558" i="1"/>
  <c r="C1473" i="1"/>
  <c r="T1472" i="1"/>
  <c r="AF1472" i="1" s="1"/>
  <c r="C1499" i="1"/>
  <c r="T1498" i="1"/>
  <c r="AF1498" i="1" s="1"/>
  <c r="AH1353" i="1"/>
  <c r="C1997" i="1"/>
  <c r="T1996" i="1"/>
  <c r="AF1996" i="1" s="1"/>
  <c r="AH1383" i="1"/>
  <c r="C2145" i="1"/>
  <c r="AR85" i="1"/>
  <c r="AN85" i="1" s="1"/>
  <c r="AQ85" i="1"/>
  <c r="T1850" i="1"/>
  <c r="AF1850" i="1" s="1"/>
  <c r="C1851" i="1"/>
  <c r="C2086" i="1"/>
  <c r="T2085" i="1"/>
  <c r="AF2085" i="1" s="1"/>
  <c r="T1763" i="1"/>
  <c r="AF1763" i="1" s="1"/>
  <c r="C1764" i="1"/>
  <c r="C1444" i="1"/>
  <c r="T1443" i="1"/>
  <c r="AF1443" i="1" s="1"/>
  <c r="T1528" i="1"/>
  <c r="AF1528" i="1" s="1"/>
  <c r="C1529" i="1"/>
  <c r="C1617" i="1"/>
  <c r="T1616" i="1"/>
  <c r="AF1616" i="1" s="1"/>
  <c r="AY84" i="1"/>
  <c r="Y2144" i="1"/>
  <c r="C2027" i="1"/>
  <c r="T2026" i="1"/>
  <c r="AF2026" i="1" s="1"/>
  <c r="C1794" i="1"/>
  <c r="T1793" i="1"/>
  <c r="AF1793" i="1" s="1"/>
  <c r="T2055" i="1"/>
  <c r="AF2055" i="1" s="1"/>
  <c r="C2056" i="1"/>
  <c r="C1588" i="1"/>
  <c r="T1587" i="1"/>
  <c r="AF1587" i="1" s="1"/>
  <c r="T1414" i="1"/>
  <c r="T2114" i="1"/>
  <c r="AF2114" i="1" s="1"/>
  <c r="C2115" i="1"/>
  <c r="T1909" i="1"/>
  <c r="AF1909" i="1" s="1"/>
  <c r="C1910" i="1"/>
  <c r="C1677" i="1"/>
  <c r="T1676" i="1"/>
  <c r="AF1676" i="1" s="1"/>
  <c r="T2056" i="1" l="1"/>
  <c r="AF2056" i="1" s="1"/>
  <c r="C2057" i="1"/>
  <c r="AR86" i="1"/>
  <c r="AN86" i="1" s="1"/>
  <c r="C2176" i="1"/>
  <c r="AQ86" i="1"/>
  <c r="C1559" i="1"/>
  <c r="T1558" i="1"/>
  <c r="AF1558" i="1" s="1"/>
  <c r="C1969" i="1"/>
  <c r="T1968" i="1"/>
  <c r="AF1968" i="1" s="1"/>
  <c r="T1647" i="1"/>
  <c r="AF1647" i="1" s="1"/>
  <c r="C1648" i="1"/>
  <c r="C1940" i="1"/>
  <c r="T1939" i="1"/>
  <c r="AF1939" i="1" s="1"/>
  <c r="C2146" i="1"/>
  <c r="T2145" i="1"/>
  <c r="AF2145" i="1" s="1"/>
  <c r="C1500" i="1"/>
  <c r="T1499" i="1"/>
  <c r="AF1499" i="1" s="1"/>
  <c r="C1530" i="1"/>
  <c r="T1529" i="1"/>
  <c r="AF1529" i="1" s="1"/>
  <c r="C1765" i="1"/>
  <c r="T1764" i="1"/>
  <c r="AF1764" i="1" s="1"/>
  <c r="C1852" i="1"/>
  <c r="T1851" i="1"/>
  <c r="AF1851" i="1" s="1"/>
  <c r="AA1414" i="1"/>
  <c r="AF1414" i="1"/>
  <c r="C1998" i="1"/>
  <c r="T1997" i="1"/>
  <c r="AF1997" i="1" s="1"/>
  <c r="T1824" i="1"/>
  <c r="AF1824" i="1" s="1"/>
  <c r="C1825" i="1"/>
  <c r="C1736" i="1"/>
  <c r="T1735" i="1"/>
  <c r="AF1735" i="1" s="1"/>
  <c r="T1588" i="1"/>
  <c r="AF1588" i="1" s="1"/>
  <c r="C1589" i="1"/>
  <c r="T1794" i="1"/>
  <c r="AF1794" i="1" s="1"/>
  <c r="C1795" i="1"/>
  <c r="C1707" i="1"/>
  <c r="T1706" i="1"/>
  <c r="AF1706" i="1" s="1"/>
  <c r="T1881" i="1"/>
  <c r="AF1881" i="1" s="1"/>
  <c r="C1882" i="1"/>
  <c r="T2027" i="1"/>
  <c r="AF2027" i="1" s="1"/>
  <c r="C2028" i="1"/>
  <c r="T1677" i="1"/>
  <c r="AF1677" i="1" s="1"/>
  <c r="C1678" i="1"/>
  <c r="AY85" i="1"/>
  <c r="Y2175" i="1"/>
  <c r="C1911" i="1"/>
  <c r="T1910" i="1"/>
  <c r="AF1910" i="1" s="1"/>
  <c r="C2116" i="1"/>
  <c r="T2115" i="1"/>
  <c r="AF2115" i="1" s="1"/>
  <c r="C1618" i="1"/>
  <c r="T1617" i="1"/>
  <c r="AF1617" i="1" s="1"/>
  <c r="C1445" i="1"/>
  <c r="T1444" i="1"/>
  <c r="AF1444" i="1" s="1"/>
  <c r="C2087" i="1"/>
  <c r="T2086" i="1"/>
  <c r="AF2086" i="1" s="1"/>
  <c r="T1473" i="1"/>
  <c r="AY86" i="1" l="1"/>
  <c r="Y2203" i="1"/>
  <c r="T1618" i="1"/>
  <c r="AF1618" i="1" s="1"/>
  <c r="C1619" i="1"/>
  <c r="C1912" i="1"/>
  <c r="T1911" i="1"/>
  <c r="AF1911" i="1" s="1"/>
  <c r="T1765" i="1"/>
  <c r="AF1765" i="1" s="1"/>
  <c r="C1766" i="1"/>
  <c r="T1500" i="1"/>
  <c r="AF1500" i="1" s="1"/>
  <c r="C1501" i="1"/>
  <c r="T1940" i="1"/>
  <c r="AF1940" i="1" s="1"/>
  <c r="C1941" i="1"/>
  <c r="T1969" i="1"/>
  <c r="AF1969" i="1" s="1"/>
  <c r="C1970" i="1"/>
  <c r="AR87" i="1"/>
  <c r="AN87" i="1" s="1"/>
  <c r="C2204" i="1"/>
  <c r="AQ87" i="1"/>
  <c r="T1589" i="1"/>
  <c r="AF1589" i="1" s="1"/>
  <c r="C1590" i="1"/>
  <c r="T1825" i="1"/>
  <c r="AF1825" i="1" s="1"/>
  <c r="C1826" i="1"/>
  <c r="T2176" i="1"/>
  <c r="AF2176" i="1" s="1"/>
  <c r="C2177" i="1"/>
  <c r="T1707" i="1"/>
  <c r="AF1707" i="1" s="1"/>
  <c r="C1708" i="1"/>
  <c r="AH1414" i="1"/>
  <c r="T2087" i="1"/>
  <c r="AF2087" i="1" s="1"/>
  <c r="C2088" i="1"/>
  <c r="C1649" i="1"/>
  <c r="T1648" i="1"/>
  <c r="AF1648" i="1" s="1"/>
  <c r="T2057" i="1"/>
  <c r="AF2057" i="1" s="1"/>
  <c r="C2058" i="1"/>
  <c r="T2028" i="1"/>
  <c r="AF2028" i="1" s="1"/>
  <c r="C2029" i="1"/>
  <c r="T2116" i="1"/>
  <c r="AF2116" i="1" s="1"/>
  <c r="C2117" i="1"/>
  <c r="T1852" i="1"/>
  <c r="AF1852" i="1" s="1"/>
  <c r="C1853" i="1"/>
  <c r="C1531" i="1"/>
  <c r="T1530" i="1"/>
  <c r="AF1530" i="1" s="1"/>
  <c r="T2146" i="1"/>
  <c r="AF2146" i="1" s="1"/>
  <c r="C2147" i="1"/>
  <c r="T1559" i="1"/>
  <c r="AF1559" i="1" s="1"/>
  <c r="C1560" i="1"/>
  <c r="AA1473" i="1"/>
  <c r="AF1473" i="1"/>
  <c r="T1445" i="1"/>
  <c r="C1679" i="1"/>
  <c r="T1678" i="1"/>
  <c r="AF1678" i="1" s="1"/>
  <c r="T1882" i="1"/>
  <c r="AF1882" i="1" s="1"/>
  <c r="C1883" i="1"/>
  <c r="C1796" i="1"/>
  <c r="T1795" i="1"/>
  <c r="AF1795" i="1" s="1"/>
  <c r="T1736" i="1"/>
  <c r="AF1736" i="1" s="1"/>
  <c r="C1737" i="1"/>
  <c r="T1998" i="1"/>
  <c r="AF1998" i="1" s="1"/>
  <c r="C1999" i="1"/>
  <c r="AH1473" i="1" l="1"/>
  <c r="T2147" i="1"/>
  <c r="AF2147" i="1" s="1"/>
  <c r="C2148" i="1"/>
  <c r="T1999" i="1"/>
  <c r="AF1999" i="1" s="1"/>
  <c r="C2000" i="1"/>
  <c r="T1796" i="1"/>
  <c r="AF1796" i="1" s="1"/>
  <c r="C1797" i="1"/>
  <c r="C1680" i="1"/>
  <c r="T1679" i="1"/>
  <c r="AF1679" i="1" s="1"/>
  <c r="T1560" i="1"/>
  <c r="AF1560" i="1" s="1"/>
  <c r="C1561" i="1"/>
  <c r="T2117" i="1"/>
  <c r="AF2117" i="1" s="1"/>
  <c r="C2118" i="1"/>
  <c r="C2059" i="1"/>
  <c r="T2058" i="1"/>
  <c r="AF2058" i="1" s="1"/>
  <c r="T2088" i="1"/>
  <c r="AF2088" i="1" s="1"/>
  <c r="C2089" i="1"/>
  <c r="T1708" i="1"/>
  <c r="AF1708" i="1" s="1"/>
  <c r="C1709" i="1"/>
  <c r="C1827" i="1"/>
  <c r="T1826" i="1"/>
  <c r="AF1826" i="1" s="1"/>
  <c r="AR88" i="1"/>
  <c r="C2235" i="1"/>
  <c r="AN88" i="1"/>
  <c r="AQ88" i="1"/>
  <c r="T1941" i="1"/>
  <c r="AF1941" i="1" s="1"/>
  <c r="C1942" i="1"/>
  <c r="T1766" i="1"/>
  <c r="AF1766" i="1" s="1"/>
  <c r="C1767" i="1"/>
  <c r="C1620" i="1"/>
  <c r="T1619" i="1"/>
  <c r="AF1619" i="1" s="1"/>
  <c r="T1531" i="1"/>
  <c r="AF1531" i="1" s="1"/>
  <c r="C1532" i="1"/>
  <c r="AY87" i="1"/>
  <c r="Y2234" i="1"/>
  <c r="T2204" i="1"/>
  <c r="AF2204" i="1" s="1"/>
  <c r="C2205" i="1"/>
  <c r="T1737" i="1"/>
  <c r="AF1737" i="1" s="1"/>
  <c r="C1738" i="1"/>
  <c r="T1883" i="1"/>
  <c r="AF1883" i="1" s="1"/>
  <c r="C1884" i="1"/>
  <c r="AF1445" i="1"/>
  <c r="AA1445" i="1"/>
  <c r="T1853" i="1"/>
  <c r="AF1853" i="1" s="1"/>
  <c r="C1854" i="1"/>
  <c r="T2029" i="1"/>
  <c r="AF2029" i="1" s="1"/>
  <c r="C2030" i="1"/>
  <c r="C2178" i="1"/>
  <c r="T2177" i="1"/>
  <c r="AF2177" i="1" s="1"/>
  <c r="T1590" i="1"/>
  <c r="AF1590" i="1" s="1"/>
  <c r="C1591" i="1"/>
  <c r="T1970" i="1"/>
  <c r="AF1970" i="1" s="1"/>
  <c r="C1971" i="1"/>
  <c r="T1501" i="1"/>
  <c r="AF1501" i="1" s="1"/>
  <c r="C1502" i="1"/>
  <c r="T1649" i="1"/>
  <c r="AF1649" i="1" s="1"/>
  <c r="C1650" i="1"/>
  <c r="C1913" i="1"/>
  <c r="T1912" i="1"/>
  <c r="AF1912" i="1" s="1"/>
  <c r="T1913" i="1" l="1"/>
  <c r="AF1913" i="1" s="1"/>
  <c r="C1914" i="1"/>
  <c r="C1943" i="1"/>
  <c r="T1942" i="1"/>
  <c r="AF1942" i="1" s="1"/>
  <c r="T2089" i="1"/>
  <c r="AF2089" i="1" s="1"/>
  <c r="C2090" i="1"/>
  <c r="T2118" i="1"/>
  <c r="AF2118" i="1" s="1"/>
  <c r="C2119" i="1"/>
  <c r="C2001" i="1"/>
  <c r="T2000" i="1"/>
  <c r="AF2000" i="1" s="1"/>
  <c r="T1620" i="1"/>
  <c r="AF1620" i="1" s="1"/>
  <c r="C1621" i="1"/>
  <c r="C1828" i="1"/>
  <c r="T1827" i="1"/>
  <c r="AF1827" i="1" s="1"/>
  <c r="T1680" i="1"/>
  <c r="AF1680" i="1" s="1"/>
  <c r="C1681" i="1"/>
  <c r="C1739" i="1"/>
  <c r="T1738" i="1"/>
  <c r="AF1738" i="1" s="1"/>
  <c r="C1533" i="1"/>
  <c r="T1532" i="1"/>
  <c r="AF1532" i="1" s="1"/>
  <c r="T1767" i="1"/>
  <c r="AF1767" i="1" s="1"/>
  <c r="C1768" i="1"/>
  <c r="AY88" i="1"/>
  <c r="Y2264" i="1"/>
  <c r="C1710" i="1"/>
  <c r="T1709" i="1"/>
  <c r="AF1709" i="1" s="1"/>
  <c r="C1562" i="1"/>
  <c r="T1561" i="1"/>
  <c r="AF1561" i="1" s="1"/>
  <c r="C1798" i="1"/>
  <c r="T1797" i="1"/>
  <c r="AF1797" i="1" s="1"/>
  <c r="C2149" i="1"/>
  <c r="T2148" i="1"/>
  <c r="AF2148" i="1" s="1"/>
  <c r="T1971" i="1"/>
  <c r="AF1971" i="1" s="1"/>
  <c r="C1972" i="1"/>
  <c r="T1854" i="1"/>
  <c r="AF1854" i="1" s="1"/>
  <c r="C1855" i="1"/>
  <c r="AR89" i="1"/>
  <c r="C2265" i="1"/>
  <c r="AQ89" i="1"/>
  <c r="T2059" i="1"/>
  <c r="AF2059" i="1" s="1"/>
  <c r="C2060" i="1"/>
  <c r="T2178" i="1"/>
  <c r="AF2178" i="1" s="1"/>
  <c r="C2179" i="1"/>
  <c r="T1884" i="1"/>
  <c r="AF1884" i="1" s="1"/>
  <c r="C1885" i="1"/>
  <c r="C2206" i="1"/>
  <c r="T2205" i="1"/>
  <c r="AF2205" i="1" s="1"/>
  <c r="C2236" i="1"/>
  <c r="T2235" i="1"/>
  <c r="AF2235" i="1" s="1"/>
  <c r="C1651" i="1"/>
  <c r="T1650" i="1"/>
  <c r="AF1650" i="1" s="1"/>
  <c r="T1502" i="1"/>
  <c r="AF1502" i="1" s="1"/>
  <c r="C1503" i="1"/>
  <c r="C1592" i="1"/>
  <c r="T1591" i="1"/>
  <c r="AF1591" i="1" s="1"/>
  <c r="T2030" i="1"/>
  <c r="AF2030" i="1" s="1"/>
  <c r="C2031" i="1"/>
  <c r="AH1445" i="1"/>
  <c r="T2265" i="1" l="1"/>
  <c r="AF2265" i="1" s="1"/>
  <c r="C2266" i="1"/>
  <c r="C1682" i="1"/>
  <c r="T1681" i="1"/>
  <c r="AF1681" i="1" s="1"/>
  <c r="C1622" i="1"/>
  <c r="T1621" i="1"/>
  <c r="AF1621" i="1" s="1"/>
  <c r="C2120" i="1"/>
  <c r="T2119" i="1"/>
  <c r="AF2119" i="1" s="1"/>
  <c r="C1534" i="1"/>
  <c r="T1533" i="1"/>
  <c r="AF1533" i="1" s="1"/>
  <c r="C1944" i="1"/>
  <c r="T1943" i="1"/>
  <c r="AF1943" i="1" s="1"/>
  <c r="T1855" i="1"/>
  <c r="AF1855" i="1" s="1"/>
  <c r="C1856" i="1"/>
  <c r="C1504" i="1"/>
  <c r="T1503" i="1"/>
  <c r="AF1503" i="1" s="1"/>
  <c r="C2237" i="1"/>
  <c r="T2236" i="1"/>
  <c r="AF2236" i="1" s="1"/>
  <c r="C2150" i="1"/>
  <c r="T2149" i="1"/>
  <c r="AF2149" i="1" s="1"/>
  <c r="C1563" i="1"/>
  <c r="T1562" i="1"/>
  <c r="AF1562" i="1" s="1"/>
  <c r="T2031" i="1"/>
  <c r="AF2031" i="1" s="1"/>
  <c r="C2032" i="1"/>
  <c r="C1769" i="1"/>
  <c r="T1768" i="1"/>
  <c r="AF1768" i="1" s="1"/>
  <c r="T2090" i="1"/>
  <c r="AF2090" i="1" s="1"/>
  <c r="C2091" i="1"/>
  <c r="T1914" i="1"/>
  <c r="AF1914" i="1" s="1"/>
  <c r="C1915" i="1"/>
  <c r="C1740" i="1"/>
  <c r="T1739" i="1"/>
  <c r="AF1739" i="1" s="1"/>
  <c r="C1829" i="1"/>
  <c r="T1828" i="1"/>
  <c r="AF1828" i="1" s="1"/>
  <c r="C2002" i="1"/>
  <c r="T2001" i="1"/>
  <c r="AF2001" i="1" s="1"/>
  <c r="C1886" i="1"/>
  <c r="T1885" i="1"/>
  <c r="AF1885" i="1" s="1"/>
  <c r="C2180" i="1"/>
  <c r="T2179" i="1"/>
  <c r="AF2179" i="1" s="1"/>
  <c r="AN89" i="1"/>
  <c r="T1972" i="1"/>
  <c r="AF1972" i="1" s="1"/>
  <c r="C1973" i="1"/>
  <c r="T2060" i="1"/>
  <c r="AF2060" i="1" s="1"/>
  <c r="C2061" i="1"/>
  <c r="C1593" i="1"/>
  <c r="T1592" i="1"/>
  <c r="AF1592" i="1" s="1"/>
  <c r="T1651" i="1"/>
  <c r="AF1651" i="1" s="1"/>
  <c r="C1652" i="1"/>
  <c r="T2206" i="1"/>
  <c r="AF2206" i="1" s="1"/>
  <c r="C2207" i="1"/>
  <c r="AY89" i="1"/>
  <c r="Y2295" i="1"/>
  <c r="T1798" i="1"/>
  <c r="AF1798" i="1" s="1"/>
  <c r="C1799" i="1"/>
  <c r="C1711" i="1"/>
  <c r="T1710" i="1"/>
  <c r="AF1710" i="1" s="1"/>
  <c r="T1829" i="1" l="1"/>
  <c r="AF1829" i="1" s="1"/>
  <c r="C1830" i="1"/>
  <c r="T1856" i="1"/>
  <c r="AF1856" i="1" s="1"/>
  <c r="C1857" i="1"/>
  <c r="C1770" i="1"/>
  <c r="T1769" i="1"/>
  <c r="AF1769" i="1" s="1"/>
  <c r="T1563" i="1"/>
  <c r="AF1563" i="1" s="1"/>
  <c r="C1564" i="1"/>
  <c r="T2237" i="1"/>
  <c r="AF2237" i="1" s="1"/>
  <c r="C2238" i="1"/>
  <c r="T1534" i="1"/>
  <c r="T2120" i="1"/>
  <c r="AF2120" i="1" s="1"/>
  <c r="C2121" i="1"/>
  <c r="T1682" i="1"/>
  <c r="AF1682" i="1" s="1"/>
  <c r="C1683" i="1"/>
  <c r="C1916" i="1"/>
  <c r="T1915" i="1"/>
  <c r="AF1915" i="1" s="1"/>
  <c r="C2062" i="1"/>
  <c r="T2061" i="1"/>
  <c r="AF2061" i="1" s="1"/>
  <c r="AR90" i="1"/>
  <c r="C2296" i="1"/>
  <c r="AQ90" i="1"/>
  <c r="C1887" i="1"/>
  <c r="T1886" i="1"/>
  <c r="AF1886" i="1" s="1"/>
  <c r="T1740" i="1"/>
  <c r="AF1740" i="1" s="1"/>
  <c r="C1741" i="1"/>
  <c r="T2091" i="1"/>
  <c r="AF2091" i="1" s="1"/>
  <c r="C2092" i="1"/>
  <c r="C2033" i="1"/>
  <c r="T2032" i="1"/>
  <c r="AF2032" i="1" s="1"/>
  <c r="C2267" i="1"/>
  <c r="T2266" i="1"/>
  <c r="AF2266" i="1" s="1"/>
  <c r="C1653" i="1"/>
  <c r="T1652" i="1"/>
  <c r="AF1652" i="1" s="1"/>
  <c r="T1711" i="1"/>
  <c r="AF1711" i="1" s="1"/>
  <c r="C1712" i="1"/>
  <c r="T2150" i="1"/>
  <c r="AF2150" i="1" s="1"/>
  <c r="C2151" i="1"/>
  <c r="T1944" i="1"/>
  <c r="AF1944" i="1" s="1"/>
  <c r="C1945" i="1"/>
  <c r="T1622" i="1"/>
  <c r="AF1622" i="1" s="1"/>
  <c r="C1623" i="1"/>
  <c r="T2180" i="1"/>
  <c r="AF2180" i="1" s="1"/>
  <c r="C2181" i="1"/>
  <c r="T1593" i="1"/>
  <c r="AF1593" i="1" s="1"/>
  <c r="C1594" i="1"/>
  <c r="T1799" i="1"/>
  <c r="AF1799" i="1" s="1"/>
  <c r="C1800" i="1"/>
  <c r="T1973" i="1"/>
  <c r="AF1973" i="1" s="1"/>
  <c r="C1974" i="1"/>
  <c r="C2208" i="1"/>
  <c r="T2207" i="1"/>
  <c r="AF2207" i="1" s="1"/>
  <c r="T2002" i="1"/>
  <c r="AF2002" i="1" s="1"/>
  <c r="C2003" i="1"/>
  <c r="T1504" i="1"/>
  <c r="C1801" i="1" l="1"/>
  <c r="T1800" i="1"/>
  <c r="AF1800" i="1" s="1"/>
  <c r="T1974" i="1"/>
  <c r="AF1974" i="1" s="1"/>
  <c r="C1975" i="1"/>
  <c r="T1623" i="1"/>
  <c r="AF1623" i="1" s="1"/>
  <c r="C1624" i="1"/>
  <c r="C1565" i="1"/>
  <c r="T1564" i="1"/>
  <c r="AF1564" i="1" s="1"/>
  <c r="T1857" i="1"/>
  <c r="AF1857" i="1" s="1"/>
  <c r="C1858" i="1"/>
  <c r="T2181" i="1"/>
  <c r="AF2181" i="1" s="1"/>
  <c r="C2182" i="1"/>
  <c r="T2092" i="1"/>
  <c r="AF2092" i="1" s="1"/>
  <c r="C2093" i="1"/>
  <c r="C1684" i="1"/>
  <c r="T1683" i="1"/>
  <c r="AF1683" i="1" s="1"/>
  <c r="T1887" i="1"/>
  <c r="AF1887" i="1" s="1"/>
  <c r="C1888" i="1"/>
  <c r="T2062" i="1"/>
  <c r="AF2062" i="1" s="1"/>
  <c r="C2063" i="1"/>
  <c r="AA1534" i="1"/>
  <c r="AF1534" i="1"/>
  <c r="T2267" i="1"/>
  <c r="AF2267" i="1" s="1"/>
  <c r="C2268" i="1"/>
  <c r="C1713" i="1"/>
  <c r="T1712" i="1"/>
  <c r="AF1712" i="1" s="1"/>
  <c r="T2208" i="1"/>
  <c r="AF2208" i="1" s="1"/>
  <c r="C2209" i="1"/>
  <c r="AA1504" i="1"/>
  <c r="AF1504" i="1"/>
  <c r="C2239" i="1"/>
  <c r="T2238" i="1"/>
  <c r="AF2238" i="1" s="1"/>
  <c r="C1831" i="1"/>
  <c r="T1830" i="1"/>
  <c r="AF1830" i="1" s="1"/>
  <c r="C1595" i="1"/>
  <c r="T1594" i="1"/>
  <c r="AF1594" i="1" s="1"/>
  <c r="T2151" i="1"/>
  <c r="AF2151" i="1" s="1"/>
  <c r="C2152" i="1"/>
  <c r="T1741" i="1"/>
  <c r="AF1741" i="1" s="1"/>
  <c r="C1742" i="1"/>
  <c r="AN90" i="1"/>
  <c r="T2121" i="1"/>
  <c r="AF2121" i="1" s="1"/>
  <c r="C2122" i="1"/>
  <c r="C1771" i="1"/>
  <c r="T1770" i="1"/>
  <c r="AF1770" i="1" s="1"/>
  <c r="T1945" i="1"/>
  <c r="AF1945" i="1" s="1"/>
  <c r="C1946" i="1"/>
  <c r="C1654" i="1"/>
  <c r="T1653" i="1"/>
  <c r="AF1653" i="1" s="1"/>
  <c r="T2033" i="1"/>
  <c r="AF2033" i="1" s="1"/>
  <c r="C2034" i="1"/>
  <c r="AY90" i="1"/>
  <c r="Y2325" i="1"/>
  <c r="T1916" i="1"/>
  <c r="AF1916" i="1" s="1"/>
  <c r="C1917" i="1"/>
  <c r="C2004" i="1"/>
  <c r="T2003" i="1"/>
  <c r="AF2003" i="1" s="1"/>
  <c r="C2297" i="1"/>
  <c r="T2296" i="1"/>
  <c r="AF2296" i="1" s="1"/>
  <c r="AH1504" i="1" l="1"/>
  <c r="T2152" i="1"/>
  <c r="AF2152" i="1" s="1"/>
  <c r="C2153" i="1"/>
  <c r="T2063" i="1"/>
  <c r="AF2063" i="1" s="1"/>
  <c r="C2064" i="1"/>
  <c r="T2182" i="1"/>
  <c r="AF2182" i="1" s="1"/>
  <c r="C2183" i="1"/>
  <c r="T1975" i="1"/>
  <c r="AF1975" i="1" s="1"/>
  <c r="C1976" i="1"/>
  <c r="T1831" i="1"/>
  <c r="AF1831" i="1" s="1"/>
  <c r="C1832" i="1"/>
  <c r="T1684" i="1"/>
  <c r="AF1684" i="1" s="1"/>
  <c r="C1685" i="1"/>
  <c r="T1565" i="1"/>
  <c r="T1654" i="1"/>
  <c r="AF1654" i="1" s="1"/>
  <c r="C1655" i="1"/>
  <c r="T2297" i="1"/>
  <c r="AF2297" i="1" s="1"/>
  <c r="C2298" i="1"/>
  <c r="C2210" i="1"/>
  <c r="T2209" i="1"/>
  <c r="AF2209" i="1" s="1"/>
  <c r="T2268" i="1"/>
  <c r="AF2268" i="1" s="1"/>
  <c r="C2269" i="1"/>
  <c r="C1918" i="1"/>
  <c r="T1917" i="1"/>
  <c r="AF1917" i="1" s="1"/>
  <c r="AR91" i="1"/>
  <c r="C2326" i="1"/>
  <c r="AQ91" i="1"/>
  <c r="C1743" i="1"/>
  <c r="T1742" i="1"/>
  <c r="AF1742" i="1" s="1"/>
  <c r="C1889" i="1"/>
  <c r="T1888" i="1"/>
  <c r="AF1888" i="1" s="1"/>
  <c r="C2094" i="1"/>
  <c r="T2093" i="1"/>
  <c r="AF2093" i="1" s="1"/>
  <c r="T1858" i="1"/>
  <c r="AF1858" i="1" s="1"/>
  <c r="C1859" i="1"/>
  <c r="C1625" i="1"/>
  <c r="T1624" i="1"/>
  <c r="AF1624" i="1" s="1"/>
  <c r="T1771" i="1"/>
  <c r="AF1771" i="1" s="1"/>
  <c r="C1772" i="1"/>
  <c r="C1802" i="1"/>
  <c r="T1801" i="1"/>
  <c r="AF1801" i="1" s="1"/>
  <c r="T1595" i="1"/>
  <c r="T2004" i="1"/>
  <c r="AF2004" i="1" s="1"/>
  <c r="C2005" i="1"/>
  <c r="T2239" i="1"/>
  <c r="AF2239" i="1" s="1"/>
  <c r="C2240" i="1"/>
  <c r="T2034" i="1"/>
  <c r="AF2034" i="1" s="1"/>
  <c r="C2035" i="1"/>
  <c r="C1947" i="1"/>
  <c r="T1946" i="1"/>
  <c r="AF1946" i="1" s="1"/>
  <c r="T2122" i="1"/>
  <c r="AF2122" i="1" s="1"/>
  <c r="C2123" i="1"/>
  <c r="T1713" i="1"/>
  <c r="AF1713" i="1" s="1"/>
  <c r="C1714" i="1"/>
  <c r="AH1534" i="1"/>
  <c r="T1685" i="1" l="1"/>
  <c r="AF1685" i="1" s="1"/>
  <c r="C1686" i="1"/>
  <c r="T1976" i="1"/>
  <c r="AF1976" i="1" s="1"/>
  <c r="C1977" i="1"/>
  <c r="C2065" i="1"/>
  <c r="T2064" i="1"/>
  <c r="AF2064" i="1" s="1"/>
  <c r="C1656" i="1"/>
  <c r="T1655" i="1"/>
  <c r="AF1655" i="1" s="1"/>
  <c r="C2036" i="1"/>
  <c r="T2035" i="1"/>
  <c r="AF2035" i="1" s="1"/>
  <c r="C1626" i="1"/>
  <c r="T1625" i="1"/>
  <c r="AF1625" i="1" s="1"/>
  <c r="C2095" i="1"/>
  <c r="T2094" i="1"/>
  <c r="AF2094" i="1" s="1"/>
  <c r="C1744" i="1"/>
  <c r="T1743" i="1"/>
  <c r="AF1743" i="1" s="1"/>
  <c r="T1918" i="1"/>
  <c r="AF1918" i="1" s="1"/>
  <c r="C1919" i="1"/>
  <c r="T2210" i="1"/>
  <c r="AF2210" i="1" s="1"/>
  <c r="C2211" i="1"/>
  <c r="C2124" i="1"/>
  <c r="T2123" i="1"/>
  <c r="AF2123" i="1" s="1"/>
  <c r="T2005" i="1"/>
  <c r="AF2005" i="1" s="1"/>
  <c r="C2006" i="1"/>
  <c r="T1802" i="1"/>
  <c r="AF1802" i="1" s="1"/>
  <c r="C1803" i="1"/>
  <c r="T1832" i="1"/>
  <c r="AF1832" i="1" s="1"/>
  <c r="C1833" i="1"/>
  <c r="T2183" i="1"/>
  <c r="AF2183" i="1" s="1"/>
  <c r="C2184" i="1"/>
  <c r="C2154" i="1"/>
  <c r="T2153" i="1"/>
  <c r="AF2153" i="1" s="1"/>
  <c r="C1773" i="1"/>
  <c r="T1772" i="1"/>
  <c r="AF1772" i="1" s="1"/>
  <c r="T1859" i="1"/>
  <c r="AF1859" i="1" s="1"/>
  <c r="C1860" i="1"/>
  <c r="AY91" i="1"/>
  <c r="Y2356" i="1"/>
  <c r="T2269" i="1"/>
  <c r="AF2269" i="1" s="1"/>
  <c r="C2270" i="1"/>
  <c r="C2299" i="1"/>
  <c r="T2298" i="1"/>
  <c r="AF2298" i="1" s="1"/>
  <c r="T2240" i="1"/>
  <c r="AF2240" i="1" s="1"/>
  <c r="C2241" i="1"/>
  <c r="AA1595" i="1"/>
  <c r="AF1595" i="1"/>
  <c r="T1889" i="1"/>
  <c r="AF1889" i="1" s="1"/>
  <c r="C1890" i="1"/>
  <c r="AN91" i="1"/>
  <c r="AA1565" i="1"/>
  <c r="AF1565" i="1"/>
  <c r="C1715" i="1"/>
  <c r="T1714" i="1"/>
  <c r="AF1714" i="1" s="1"/>
  <c r="T1947" i="1"/>
  <c r="AF1947" i="1" s="1"/>
  <c r="C1948" i="1"/>
  <c r="C2327" i="1"/>
  <c r="T2326" i="1"/>
  <c r="AF2326" i="1" s="1"/>
  <c r="T1890" i="1" l="1"/>
  <c r="AF1890" i="1" s="1"/>
  <c r="C1891" i="1"/>
  <c r="T2299" i="1"/>
  <c r="AF2299" i="1" s="1"/>
  <c r="C2300" i="1"/>
  <c r="T2211" i="1"/>
  <c r="AF2211" i="1" s="1"/>
  <c r="C2212" i="1"/>
  <c r="C1978" i="1"/>
  <c r="T1977" i="1"/>
  <c r="AF1977" i="1" s="1"/>
  <c r="T1860" i="1"/>
  <c r="AF1860" i="1" s="1"/>
  <c r="C1861" i="1"/>
  <c r="C2007" i="1"/>
  <c r="T2006" i="1"/>
  <c r="AF2006" i="1" s="1"/>
  <c r="T1948" i="1"/>
  <c r="AF1948" i="1" s="1"/>
  <c r="C1949" i="1"/>
  <c r="T1744" i="1"/>
  <c r="AF1744" i="1" s="1"/>
  <c r="C1745" i="1"/>
  <c r="C1657" i="1"/>
  <c r="T1656" i="1"/>
  <c r="AF1656" i="1" s="1"/>
  <c r="T1833" i="1"/>
  <c r="AF1833" i="1" s="1"/>
  <c r="C1834" i="1"/>
  <c r="AH1565" i="1"/>
  <c r="T2241" i="1"/>
  <c r="AF2241" i="1" s="1"/>
  <c r="C2242" i="1"/>
  <c r="T2270" i="1"/>
  <c r="AF2270" i="1" s="1"/>
  <c r="C2271" i="1"/>
  <c r="T1626" i="1"/>
  <c r="AH1595" i="1"/>
  <c r="T2154" i="1"/>
  <c r="AF2154" i="1" s="1"/>
  <c r="C2155" i="1"/>
  <c r="AR92" i="1"/>
  <c r="AN92" i="1" s="1"/>
  <c r="C2357" i="1"/>
  <c r="AQ92" i="1"/>
  <c r="C2185" i="1"/>
  <c r="T2184" i="1"/>
  <c r="AF2184" i="1" s="1"/>
  <c r="C1687" i="1"/>
  <c r="T1686" i="1"/>
  <c r="AF1686" i="1" s="1"/>
  <c r="C1920" i="1"/>
  <c r="T1919" i="1"/>
  <c r="AF1919" i="1" s="1"/>
  <c r="C1774" i="1"/>
  <c r="T1773" i="1"/>
  <c r="AF1773" i="1" s="1"/>
  <c r="C2125" i="1"/>
  <c r="T2124" i="1"/>
  <c r="AF2124" i="1" s="1"/>
  <c r="T2095" i="1"/>
  <c r="AF2095" i="1" s="1"/>
  <c r="C2096" i="1"/>
  <c r="C2037" i="1"/>
  <c r="T2036" i="1"/>
  <c r="AF2036" i="1" s="1"/>
  <c r="T2065" i="1"/>
  <c r="AF2065" i="1" s="1"/>
  <c r="C2066" i="1"/>
  <c r="T1803" i="1"/>
  <c r="AF1803" i="1" s="1"/>
  <c r="C1804" i="1"/>
  <c r="T2327" i="1"/>
  <c r="AF2327" i="1" s="1"/>
  <c r="C2328" i="1"/>
  <c r="T1715" i="1"/>
  <c r="AF1715" i="1" s="1"/>
  <c r="C1716" i="1"/>
  <c r="C2186" i="1" l="1"/>
  <c r="T2185" i="1"/>
  <c r="AF2185" i="1" s="1"/>
  <c r="C1835" i="1"/>
  <c r="T1834" i="1"/>
  <c r="AF1834" i="1" s="1"/>
  <c r="C1746" i="1"/>
  <c r="T1745" i="1"/>
  <c r="AF1745" i="1" s="1"/>
  <c r="T2300" i="1"/>
  <c r="AF2300" i="1" s="1"/>
  <c r="C2301" i="1"/>
  <c r="T2037" i="1"/>
  <c r="AF2037" i="1" s="1"/>
  <c r="C2038" i="1"/>
  <c r="C2008" i="1"/>
  <c r="T2007" i="1"/>
  <c r="AF2007" i="1" s="1"/>
  <c r="T1978" i="1"/>
  <c r="AF1978" i="1" s="1"/>
  <c r="C1979" i="1"/>
  <c r="C1921" i="1"/>
  <c r="T1920" i="1"/>
  <c r="AF1920" i="1" s="1"/>
  <c r="C2126" i="1"/>
  <c r="T2125" i="1"/>
  <c r="AF2125" i="1" s="1"/>
  <c r="C2329" i="1"/>
  <c r="T2328" i="1"/>
  <c r="AF2328" i="1" s="1"/>
  <c r="T2066" i="1"/>
  <c r="AF2066" i="1" s="1"/>
  <c r="C2067" i="1"/>
  <c r="T2096" i="1"/>
  <c r="AF2096" i="1" s="1"/>
  <c r="C2097" i="1"/>
  <c r="AR93" i="1"/>
  <c r="AN93" i="1" s="1"/>
  <c r="C2388" i="1"/>
  <c r="AQ93" i="1"/>
  <c r="C2243" i="1"/>
  <c r="T2242" i="1"/>
  <c r="AF2242" i="1" s="1"/>
  <c r="C1775" i="1"/>
  <c r="T1774" i="1"/>
  <c r="AF1774" i="1" s="1"/>
  <c r="AY92" i="1"/>
  <c r="Y2387" i="1"/>
  <c r="T1949" i="1"/>
  <c r="AF1949" i="1" s="1"/>
  <c r="C1950" i="1"/>
  <c r="C1862" i="1"/>
  <c r="T1861" i="1"/>
  <c r="AF1861" i="1" s="1"/>
  <c r="T2212" i="1"/>
  <c r="AF2212" i="1" s="1"/>
  <c r="C2213" i="1"/>
  <c r="T1891" i="1"/>
  <c r="AF1891" i="1" s="1"/>
  <c r="C1892" i="1"/>
  <c r="T1687" i="1"/>
  <c r="T2357" i="1"/>
  <c r="AF2357" i="1" s="1"/>
  <c r="C2358" i="1"/>
  <c r="AF1626" i="1"/>
  <c r="AA1626" i="1"/>
  <c r="T1716" i="1"/>
  <c r="AF1716" i="1" s="1"/>
  <c r="C1717" i="1"/>
  <c r="C1805" i="1"/>
  <c r="T1804" i="1"/>
  <c r="AF1804" i="1" s="1"/>
  <c r="T2155" i="1"/>
  <c r="AF2155" i="1" s="1"/>
  <c r="C2156" i="1"/>
  <c r="T2271" i="1"/>
  <c r="AF2271" i="1" s="1"/>
  <c r="C2272" i="1"/>
  <c r="T1657" i="1"/>
  <c r="T2097" i="1" l="1"/>
  <c r="AF2097" i="1" s="1"/>
  <c r="C2098" i="1"/>
  <c r="T2301" i="1"/>
  <c r="AF2301" i="1" s="1"/>
  <c r="C2302" i="1"/>
  <c r="T2243" i="1"/>
  <c r="AF2243" i="1" s="1"/>
  <c r="C2244" i="1"/>
  <c r="T2329" i="1"/>
  <c r="AF2329" i="1" s="1"/>
  <c r="C2330" i="1"/>
  <c r="T1921" i="1"/>
  <c r="AF1921" i="1" s="1"/>
  <c r="C1922" i="1"/>
  <c r="T2008" i="1"/>
  <c r="AF2008" i="1" s="1"/>
  <c r="C2009" i="1"/>
  <c r="T1835" i="1"/>
  <c r="AF1835" i="1" s="1"/>
  <c r="C1836" i="1"/>
  <c r="C1893" i="1"/>
  <c r="T1892" i="1"/>
  <c r="AF1892" i="1" s="1"/>
  <c r="T2272" i="1"/>
  <c r="AF2272" i="1" s="1"/>
  <c r="C2273" i="1"/>
  <c r="AH1626" i="1"/>
  <c r="C2359" i="1"/>
  <c r="T2358" i="1"/>
  <c r="AF2358" i="1" s="1"/>
  <c r="T1862" i="1"/>
  <c r="AF1862" i="1" s="1"/>
  <c r="C1863" i="1"/>
  <c r="C1806" i="1"/>
  <c r="T1805" i="1"/>
  <c r="AF1805" i="1" s="1"/>
  <c r="AY93" i="1"/>
  <c r="Y2417" i="1"/>
  <c r="T2067" i="1"/>
  <c r="AF2067" i="1" s="1"/>
  <c r="C2068" i="1"/>
  <c r="T1979" i="1"/>
  <c r="AF1979" i="1" s="1"/>
  <c r="C1980" i="1"/>
  <c r="C2039" i="1"/>
  <c r="T2038" i="1"/>
  <c r="AF2038" i="1" s="1"/>
  <c r="AA1687" i="1"/>
  <c r="AF1687" i="1"/>
  <c r="T1775" i="1"/>
  <c r="AF1775" i="1" s="1"/>
  <c r="C1776" i="1"/>
  <c r="AR94" i="1"/>
  <c r="C2418" i="1"/>
  <c r="AN94" i="1"/>
  <c r="AQ94" i="1"/>
  <c r="T2126" i="1"/>
  <c r="AF2126" i="1" s="1"/>
  <c r="C2127" i="1"/>
  <c r="T1746" i="1"/>
  <c r="AF1746" i="1" s="1"/>
  <c r="C1747" i="1"/>
  <c r="C2187" i="1"/>
  <c r="T2186" i="1"/>
  <c r="AF2186" i="1" s="1"/>
  <c r="AA1657" i="1"/>
  <c r="AF1657" i="1"/>
  <c r="AF1659" i="1"/>
  <c r="T2213" i="1"/>
  <c r="AF2213" i="1" s="1"/>
  <c r="C2214" i="1"/>
  <c r="T1950" i="1"/>
  <c r="AF1950" i="1" s="1"/>
  <c r="C1951" i="1"/>
  <c r="C2389" i="1"/>
  <c r="T2388" i="1"/>
  <c r="AF2388" i="1" s="1"/>
  <c r="T2156" i="1"/>
  <c r="AF2156" i="1" s="1"/>
  <c r="C2157" i="1"/>
  <c r="C1718" i="1"/>
  <c r="T1717" i="1"/>
  <c r="AF1717" i="1" s="1"/>
  <c r="AH1687" i="1" l="1"/>
  <c r="AR95" i="1"/>
  <c r="AN95" i="1" s="1"/>
  <c r="C2449" i="1"/>
  <c r="AQ95" i="1"/>
  <c r="T1806" i="1"/>
  <c r="AF1806" i="1" s="1"/>
  <c r="C1807" i="1"/>
  <c r="T2359" i="1"/>
  <c r="AF2359" i="1" s="1"/>
  <c r="C2360" i="1"/>
  <c r="T2009" i="1"/>
  <c r="AF2009" i="1" s="1"/>
  <c r="C2010" i="1"/>
  <c r="T2330" i="1"/>
  <c r="AF2330" i="1" s="1"/>
  <c r="C2331" i="1"/>
  <c r="T2302" i="1"/>
  <c r="AF2302" i="1" s="1"/>
  <c r="C2303" i="1"/>
  <c r="C2419" i="1"/>
  <c r="T2418" i="1"/>
  <c r="AF2418" i="1" s="1"/>
  <c r="T2068" i="1"/>
  <c r="AF2068" i="1" s="1"/>
  <c r="C2069" i="1"/>
  <c r="T1893" i="1"/>
  <c r="AF1893" i="1" s="1"/>
  <c r="C1894" i="1"/>
  <c r="AH1657" i="1"/>
  <c r="T2039" i="1"/>
  <c r="AF2039" i="1" s="1"/>
  <c r="C2040" i="1"/>
  <c r="C1952" i="1"/>
  <c r="T1951" i="1"/>
  <c r="AF1951" i="1" s="1"/>
  <c r="C2128" i="1"/>
  <c r="T2127" i="1"/>
  <c r="AF2127" i="1" s="1"/>
  <c r="C1777" i="1"/>
  <c r="T1776" i="1"/>
  <c r="AF1776" i="1" s="1"/>
  <c r="C1864" i="1"/>
  <c r="T1863" i="1"/>
  <c r="AF1863" i="1" s="1"/>
  <c r="T2214" i="1"/>
  <c r="AF2214" i="1" s="1"/>
  <c r="C2215" i="1"/>
  <c r="T2187" i="1"/>
  <c r="AF2187" i="1" s="1"/>
  <c r="C2188" i="1"/>
  <c r="T2273" i="1"/>
  <c r="AF2273" i="1" s="1"/>
  <c r="C2274" i="1"/>
  <c r="T1836" i="1"/>
  <c r="AF1836" i="1" s="1"/>
  <c r="C1837" i="1"/>
  <c r="C1923" i="1"/>
  <c r="T1922" i="1"/>
  <c r="AF1922" i="1" s="1"/>
  <c r="C2245" i="1"/>
  <c r="T2244" i="1"/>
  <c r="AF2244" i="1" s="1"/>
  <c r="C2099" i="1"/>
  <c r="T2098" i="1"/>
  <c r="AF2098" i="1" s="1"/>
  <c r="C2158" i="1"/>
  <c r="T2157" i="1"/>
  <c r="AF2157" i="1" s="1"/>
  <c r="T1980" i="1"/>
  <c r="AF1980" i="1" s="1"/>
  <c r="C1981" i="1"/>
  <c r="T1718" i="1"/>
  <c r="T2389" i="1"/>
  <c r="AF2389" i="1" s="1"/>
  <c r="C2390" i="1"/>
  <c r="C1748" i="1"/>
  <c r="T1747" i="1"/>
  <c r="AF1747" i="1" s="1"/>
  <c r="AY94" i="1"/>
  <c r="Y2448" i="1"/>
  <c r="C2070" i="1" l="1"/>
  <c r="T2069" i="1"/>
  <c r="AF2069" i="1" s="1"/>
  <c r="T2303" i="1"/>
  <c r="AF2303" i="1" s="1"/>
  <c r="C2304" i="1"/>
  <c r="T2010" i="1"/>
  <c r="AF2010" i="1" s="1"/>
  <c r="C2011" i="1"/>
  <c r="T1807" i="1"/>
  <c r="AF1807" i="1" s="1"/>
  <c r="C1808" i="1"/>
  <c r="C2041" i="1"/>
  <c r="T2040" i="1"/>
  <c r="AF2040" i="1" s="1"/>
  <c r="T2245" i="1"/>
  <c r="AF2245" i="1" s="1"/>
  <c r="C2246" i="1"/>
  <c r="C1865" i="1"/>
  <c r="T1864" i="1"/>
  <c r="AF1864" i="1" s="1"/>
  <c r="T2128" i="1"/>
  <c r="AF2128" i="1" s="1"/>
  <c r="C2129" i="1"/>
  <c r="C1838" i="1"/>
  <c r="T1837" i="1"/>
  <c r="AF1837" i="1" s="1"/>
  <c r="C2189" i="1"/>
  <c r="T2188" i="1"/>
  <c r="AF2188" i="1" s="1"/>
  <c r="T1748" i="1"/>
  <c r="T2158" i="1"/>
  <c r="AF2158" i="1" s="1"/>
  <c r="C2159" i="1"/>
  <c r="AF1718" i="1"/>
  <c r="AA1718" i="1"/>
  <c r="T1894" i="1"/>
  <c r="AF1894" i="1" s="1"/>
  <c r="C1895" i="1"/>
  <c r="T2331" i="1"/>
  <c r="AF2331" i="1" s="1"/>
  <c r="C2332" i="1"/>
  <c r="C2361" i="1"/>
  <c r="T2360" i="1"/>
  <c r="AF2360" i="1" s="1"/>
  <c r="AR96" i="1"/>
  <c r="AQ96" i="1"/>
  <c r="C2479" i="1"/>
  <c r="C1982" i="1"/>
  <c r="T1981" i="1"/>
  <c r="AF1981" i="1" s="1"/>
  <c r="C2275" i="1"/>
  <c r="T2274" i="1"/>
  <c r="AF2274" i="1" s="1"/>
  <c r="T2215" i="1"/>
  <c r="AF2215" i="1" s="1"/>
  <c r="C2216" i="1"/>
  <c r="C2420" i="1"/>
  <c r="T2419" i="1"/>
  <c r="AF2419" i="1" s="1"/>
  <c r="AY95" i="1"/>
  <c r="Y2478" i="1"/>
  <c r="T2390" i="1"/>
  <c r="AF2390" i="1" s="1"/>
  <c r="C2391" i="1"/>
  <c r="T2099" i="1"/>
  <c r="AF2099" i="1" s="1"/>
  <c r="C2100" i="1"/>
  <c r="T1923" i="1"/>
  <c r="AF1923" i="1" s="1"/>
  <c r="C1924" i="1"/>
  <c r="C1778" i="1"/>
  <c r="T1777" i="1"/>
  <c r="AF1777" i="1" s="1"/>
  <c r="C1953" i="1"/>
  <c r="T1952" i="1"/>
  <c r="AF1952" i="1" s="1"/>
  <c r="C2450" i="1"/>
  <c r="T2449" i="1"/>
  <c r="AF2449" i="1" s="1"/>
  <c r="C2480" i="1" l="1"/>
  <c r="T2479" i="1"/>
  <c r="AF2479" i="1" s="1"/>
  <c r="T2129" i="1"/>
  <c r="AF2129" i="1" s="1"/>
  <c r="C2130" i="1"/>
  <c r="C2247" i="1"/>
  <c r="T2246" i="1"/>
  <c r="AF2246" i="1" s="1"/>
  <c r="C1809" i="1"/>
  <c r="T1808" i="1"/>
  <c r="AF1808" i="1" s="1"/>
  <c r="C2305" i="1"/>
  <c r="T2304" i="1"/>
  <c r="AF2304" i="1" s="1"/>
  <c r="T2159" i="1"/>
  <c r="AF2159" i="1" s="1"/>
  <c r="C2160" i="1"/>
  <c r="T2189" i="1"/>
  <c r="AF2189" i="1" s="1"/>
  <c r="C2190" i="1"/>
  <c r="C2392" i="1"/>
  <c r="T2391" i="1"/>
  <c r="AF2391" i="1" s="1"/>
  <c r="AY96" i="1"/>
  <c r="Y2509" i="1"/>
  <c r="T1953" i="1"/>
  <c r="AF1953" i="1" s="1"/>
  <c r="C1954" i="1"/>
  <c r="T2216" i="1"/>
  <c r="AF2216" i="1" s="1"/>
  <c r="C2217" i="1"/>
  <c r="C1896" i="1"/>
  <c r="T1895" i="1"/>
  <c r="AF1895" i="1" s="1"/>
  <c r="T2420" i="1"/>
  <c r="AF2420" i="1" s="1"/>
  <c r="C2421" i="1"/>
  <c r="T1982" i="1"/>
  <c r="AF1982" i="1" s="1"/>
  <c r="C1983" i="1"/>
  <c r="C2362" i="1"/>
  <c r="T2361" i="1"/>
  <c r="AF2361" i="1" s="1"/>
  <c r="C2012" i="1"/>
  <c r="T2011" i="1"/>
  <c r="AF2011" i="1" s="1"/>
  <c r="C1925" i="1"/>
  <c r="T1924" i="1"/>
  <c r="AF1924" i="1" s="1"/>
  <c r="T1865" i="1"/>
  <c r="AF1865" i="1" s="1"/>
  <c r="C1866" i="1"/>
  <c r="T2041" i="1"/>
  <c r="AF2041" i="1" s="1"/>
  <c r="C2042" i="1"/>
  <c r="T2070" i="1"/>
  <c r="AF2070" i="1" s="1"/>
  <c r="C2071" i="1"/>
  <c r="T2450" i="1"/>
  <c r="AF2450" i="1" s="1"/>
  <c r="C2451" i="1"/>
  <c r="C1779" i="1"/>
  <c r="T1778" i="1"/>
  <c r="AF1778" i="1" s="1"/>
  <c r="AA1748" i="1"/>
  <c r="AF1748" i="1"/>
  <c r="T1838" i="1"/>
  <c r="T2275" i="1"/>
  <c r="AF2275" i="1" s="1"/>
  <c r="C2276" i="1"/>
  <c r="T2100" i="1"/>
  <c r="AF2100" i="1" s="1"/>
  <c r="C2101" i="1"/>
  <c r="AN96" i="1"/>
  <c r="C2333" i="1"/>
  <c r="T2332" i="1"/>
  <c r="AF2332" i="1" s="1"/>
  <c r="AH1718" i="1"/>
  <c r="T2101" i="1" l="1"/>
  <c r="AF2101" i="1" s="1"/>
  <c r="C2102" i="1"/>
  <c r="C2161" i="1"/>
  <c r="T2160" i="1"/>
  <c r="AF2160" i="1" s="1"/>
  <c r="T2130" i="1"/>
  <c r="AF2130" i="1" s="1"/>
  <c r="C2131" i="1"/>
  <c r="C2422" i="1"/>
  <c r="T2421" i="1"/>
  <c r="AF2421" i="1" s="1"/>
  <c r="C2218" i="1"/>
  <c r="T2217" i="1"/>
  <c r="AF2217" i="1" s="1"/>
  <c r="T2392" i="1"/>
  <c r="AF2392" i="1" s="1"/>
  <c r="C2393" i="1"/>
  <c r="C1810" i="1"/>
  <c r="T1809" i="1"/>
  <c r="AF1809" i="1" s="1"/>
  <c r="T1925" i="1"/>
  <c r="AF1925" i="1" s="1"/>
  <c r="C1926" i="1"/>
  <c r="T2362" i="1"/>
  <c r="AF2362" i="1" s="1"/>
  <c r="C2363" i="1"/>
  <c r="T2042" i="1"/>
  <c r="AF2042" i="1" s="1"/>
  <c r="C2043" i="1"/>
  <c r="T2276" i="1"/>
  <c r="AF2276" i="1" s="1"/>
  <c r="C2277" i="1"/>
  <c r="AH1748" i="1"/>
  <c r="T2190" i="1"/>
  <c r="AF2190" i="1" s="1"/>
  <c r="C2191" i="1"/>
  <c r="C1984" i="1"/>
  <c r="T1983" i="1"/>
  <c r="AF1983" i="1" s="1"/>
  <c r="T1954" i="1"/>
  <c r="AF1954" i="1" s="1"/>
  <c r="C1955" i="1"/>
  <c r="T2305" i="1"/>
  <c r="AF2305" i="1" s="1"/>
  <c r="C2306" i="1"/>
  <c r="T2247" i="1"/>
  <c r="AF2247" i="1" s="1"/>
  <c r="C2248" i="1"/>
  <c r="T2480" i="1"/>
  <c r="AF2480" i="1" s="1"/>
  <c r="C2481" i="1"/>
  <c r="T2071" i="1"/>
  <c r="AF2071" i="1" s="1"/>
  <c r="C2072" i="1"/>
  <c r="T2012" i="1"/>
  <c r="AF2012" i="1" s="1"/>
  <c r="C2013" i="1"/>
  <c r="C1897" i="1"/>
  <c r="T1896" i="1"/>
  <c r="AF1896" i="1" s="1"/>
  <c r="C2452" i="1"/>
  <c r="T2451" i="1"/>
  <c r="AF2451" i="1" s="1"/>
  <c r="AF1838" i="1"/>
  <c r="AA1838" i="1"/>
  <c r="T2333" i="1"/>
  <c r="AF2333" i="1" s="1"/>
  <c r="C2334" i="1"/>
  <c r="C1867" i="1"/>
  <c r="T1866" i="1"/>
  <c r="AF1866" i="1" s="1"/>
  <c r="T1779" i="1"/>
  <c r="C2510" i="1"/>
  <c r="AR97" i="1"/>
  <c r="AQ97" i="1"/>
  <c r="AH1838" i="1" l="1"/>
  <c r="T1897" i="1"/>
  <c r="AF1897" i="1" s="1"/>
  <c r="C1898" i="1"/>
  <c r="C2044" i="1"/>
  <c r="T2043" i="1"/>
  <c r="AF2043" i="1" s="1"/>
  <c r="C1927" i="1"/>
  <c r="T1926" i="1"/>
  <c r="AF1926" i="1" s="1"/>
  <c r="C2394" i="1"/>
  <c r="T2393" i="1"/>
  <c r="AF2393" i="1" s="1"/>
  <c r="T2422" i="1"/>
  <c r="AF2422" i="1" s="1"/>
  <c r="C2423" i="1"/>
  <c r="T2161" i="1"/>
  <c r="AF2161" i="1" s="1"/>
  <c r="C2162" i="1"/>
  <c r="AY97" i="1"/>
  <c r="Y2540" i="1"/>
  <c r="T1867" i="1"/>
  <c r="AF1867" i="1" s="1"/>
  <c r="C1868" i="1"/>
  <c r="AF1779" i="1"/>
  <c r="AA1779" i="1"/>
  <c r="C2014" i="1"/>
  <c r="T2013" i="1"/>
  <c r="AF2013" i="1" s="1"/>
  <c r="T2481" i="1"/>
  <c r="AF2481" i="1" s="1"/>
  <c r="C2482" i="1"/>
  <c r="T2306" i="1"/>
  <c r="AF2306" i="1" s="1"/>
  <c r="C2307" i="1"/>
  <c r="C1985" i="1"/>
  <c r="T1984" i="1"/>
  <c r="AF1984" i="1" s="1"/>
  <c r="T2277" i="1"/>
  <c r="AF2277" i="1" s="1"/>
  <c r="C2278" i="1"/>
  <c r="C2364" i="1"/>
  <c r="T2363" i="1"/>
  <c r="AF2363" i="1" s="1"/>
  <c r="C2132" i="1"/>
  <c r="T2131" i="1"/>
  <c r="AF2131" i="1" s="1"/>
  <c r="C2103" i="1"/>
  <c r="T2102" i="1"/>
  <c r="AF2102" i="1" s="1"/>
  <c r="T2510" i="1"/>
  <c r="AF2510" i="1" s="1"/>
  <c r="C2511" i="1"/>
  <c r="T2218" i="1"/>
  <c r="AF2218" i="1" s="1"/>
  <c r="C2219" i="1"/>
  <c r="AN97" i="1"/>
  <c r="C2453" i="1"/>
  <c r="T2452" i="1"/>
  <c r="AF2452" i="1" s="1"/>
  <c r="T2334" i="1"/>
  <c r="AF2334" i="1" s="1"/>
  <c r="C2335" i="1"/>
  <c r="T2072" i="1"/>
  <c r="AF2072" i="1" s="1"/>
  <c r="C2073" i="1"/>
  <c r="T2248" i="1"/>
  <c r="AF2248" i="1" s="1"/>
  <c r="C2249" i="1"/>
  <c r="C1956" i="1"/>
  <c r="T1955" i="1"/>
  <c r="AF1955" i="1" s="1"/>
  <c r="C2192" i="1"/>
  <c r="T2191" i="1"/>
  <c r="AF2191" i="1" s="1"/>
  <c r="T1810" i="1"/>
  <c r="AH1779" i="1" l="1"/>
  <c r="C2483" i="1"/>
  <c r="T2482" i="1"/>
  <c r="AF2482" i="1" s="1"/>
  <c r="C2163" i="1"/>
  <c r="T2162" i="1"/>
  <c r="AF2162" i="1" s="1"/>
  <c r="T2103" i="1"/>
  <c r="AF2103" i="1" s="1"/>
  <c r="C2104" i="1"/>
  <c r="T1985" i="1"/>
  <c r="AF1985" i="1" s="1"/>
  <c r="C1986" i="1"/>
  <c r="C2395" i="1"/>
  <c r="T2394" i="1"/>
  <c r="AF2394" i="1" s="1"/>
  <c r="C2045" i="1"/>
  <c r="T2044" i="1"/>
  <c r="AF2044" i="1" s="1"/>
  <c r="C1869" i="1"/>
  <c r="T1868" i="1"/>
  <c r="AF1868" i="1" s="1"/>
  <c r="T2335" i="1"/>
  <c r="AF2335" i="1" s="1"/>
  <c r="C2336" i="1"/>
  <c r="T2364" i="1"/>
  <c r="AF2364" i="1" s="1"/>
  <c r="C2365" i="1"/>
  <c r="T2219" i="1"/>
  <c r="AF2219" i="1" s="1"/>
  <c r="C2220" i="1"/>
  <c r="C2074" i="1"/>
  <c r="T2073" i="1"/>
  <c r="AF2073" i="1" s="1"/>
  <c r="C2512" i="1"/>
  <c r="T2511" i="1"/>
  <c r="AF2511" i="1" s="1"/>
  <c r="T2278" i="1"/>
  <c r="AF2278" i="1" s="1"/>
  <c r="C2279" i="1"/>
  <c r="C2308" i="1"/>
  <c r="T2307" i="1"/>
  <c r="AF2307" i="1" s="1"/>
  <c r="T2423" i="1"/>
  <c r="AF2423" i="1" s="1"/>
  <c r="C2424" i="1"/>
  <c r="C1899" i="1"/>
  <c r="T1898" i="1"/>
  <c r="AF1898" i="1" s="1"/>
  <c r="T1956" i="1"/>
  <c r="AF1956" i="1" s="1"/>
  <c r="C1957" i="1"/>
  <c r="T2014" i="1"/>
  <c r="AF2014" i="1" s="1"/>
  <c r="C2015" i="1"/>
  <c r="T1927" i="1"/>
  <c r="AF1927" i="1" s="1"/>
  <c r="C1928" i="1"/>
  <c r="C2250" i="1"/>
  <c r="T2249" i="1"/>
  <c r="AF2249" i="1" s="1"/>
  <c r="T2192" i="1"/>
  <c r="AF2192" i="1" s="1"/>
  <c r="C2193" i="1"/>
  <c r="AA1810" i="1"/>
  <c r="AF1810" i="1"/>
  <c r="T2453" i="1"/>
  <c r="AF2453" i="1" s="1"/>
  <c r="C2454" i="1"/>
  <c r="AR98" i="1"/>
  <c r="AN98" i="1" s="1"/>
  <c r="C2541" i="1"/>
  <c r="AQ98" i="1"/>
  <c r="T2132" i="1"/>
  <c r="AF2132" i="1" s="1"/>
  <c r="C2133" i="1"/>
  <c r="AR99" i="1" l="1"/>
  <c r="AQ99" i="1"/>
  <c r="C2570" i="1"/>
  <c r="AN99" i="1"/>
  <c r="T2220" i="1"/>
  <c r="AF2220" i="1" s="1"/>
  <c r="C2221" i="1"/>
  <c r="C2337" i="1"/>
  <c r="T2336" i="1"/>
  <c r="AF2336" i="1" s="1"/>
  <c r="C1987" i="1"/>
  <c r="T1986" i="1"/>
  <c r="AF1986" i="1" s="1"/>
  <c r="T2045" i="1"/>
  <c r="AF2045" i="1" s="1"/>
  <c r="C2046" i="1"/>
  <c r="C2164" i="1"/>
  <c r="T2163" i="1"/>
  <c r="AF2163" i="1" s="1"/>
  <c r="C2513" i="1"/>
  <c r="T2512" i="1"/>
  <c r="AF2512" i="1" s="1"/>
  <c r="T1899" i="1"/>
  <c r="C2251" i="1"/>
  <c r="T2250" i="1"/>
  <c r="AF2250" i="1" s="1"/>
  <c r="T2308" i="1"/>
  <c r="AF2308" i="1" s="1"/>
  <c r="C2309" i="1"/>
  <c r="AY98" i="1"/>
  <c r="Y2569" i="1"/>
  <c r="AH1810" i="1"/>
  <c r="T1928" i="1"/>
  <c r="AF1928" i="1" s="1"/>
  <c r="C1929" i="1"/>
  <c r="C2425" i="1"/>
  <c r="T2424" i="1"/>
  <c r="AF2424" i="1" s="1"/>
  <c r="C2280" i="1"/>
  <c r="T2279" i="1"/>
  <c r="AF2279" i="1" s="1"/>
  <c r="T2365" i="1"/>
  <c r="AF2365" i="1" s="1"/>
  <c r="C2366" i="1"/>
  <c r="T2104" i="1"/>
  <c r="AF2104" i="1" s="1"/>
  <c r="C2105" i="1"/>
  <c r="T2541" i="1"/>
  <c r="AF2541" i="1" s="1"/>
  <c r="C2542" i="1"/>
  <c r="T2074" i="1"/>
  <c r="AF2074" i="1" s="1"/>
  <c r="C2075" i="1"/>
  <c r="T2395" i="1"/>
  <c r="AF2395" i="1" s="1"/>
  <c r="C2396" i="1"/>
  <c r="T2483" i="1"/>
  <c r="AF2483" i="1" s="1"/>
  <c r="C2484" i="1"/>
  <c r="C2194" i="1"/>
  <c r="T2193" i="1"/>
  <c r="AF2193" i="1" s="1"/>
  <c r="T2133" i="1"/>
  <c r="AF2133" i="1" s="1"/>
  <c r="C2134" i="1"/>
  <c r="C2455" i="1"/>
  <c r="T2454" i="1"/>
  <c r="AF2454" i="1" s="1"/>
  <c r="C2016" i="1"/>
  <c r="T2015" i="1"/>
  <c r="AF2015" i="1" s="1"/>
  <c r="T1957" i="1"/>
  <c r="AF1957" i="1" s="1"/>
  <c r="C1958" i="1"/>
  <c r="T1869" i="1"/>
  <c r="C2222" i="1" l="1"/>
  <c r="T2221" i="1"/>
  <c r="AF2221" i="1" s="1"/>
  <c r="T2309" i="1"/>
  <c r="AF2309" i="1" s="1"/>
  <c r="C2310" i="1"/>
  <c r="T2164" i="1"/>
  <c r="AF2164" i="1" s="1"/>
  <c r="C2165" i="1"/>
  <c r="T1987" i="1"/>
  <c r="AF1987" i="1" s="1"/>
  <c r="C1988" i="1"/>
  <c r="T2134" i="1"/>
  <c r="AF2134" i="1" s="1"/>
  <c r="C2135" i="1"/>
  <c r="C2485" i="1"/>
  <c r="T2484" i="1"/>
  <c r="AF2484" i="1" s="1"/>
  <c r="C2076" i="1"/>
  <c r="T2075" i="1"/>
  <c r="AF2075" i="1" s="1"/>
  <c r="C2106" i="1"/>
  <c r="T2105" i="1"/>
  <c r="AF2105" i="1" s="1"/>
  <c r="C1930" i="1"/>
  <c r="T1929" i="1"/>
  <c r="AF1929" i="1" s="1"/>
  <c r="AA1899" i="1"/>
  <c r="AF1899" i="1"/>
  <c r="T2016" i="1"/>
  <c r="AF2016" i="1" s="1"/>
  <c r="C2017" i="1"/>
  <c r="T2280" i="1"/>
  <c r="AF2280" i="1" s="1"/>
  <c r="C2281" i="1"/>
  <c r="T2046" i="1"/>
  <c r="AF2046" i="1" s="1"/>
  <c r="C2047" i="1"/>
  <c r="AR100" i="1"/>
  <c r="AN100" i="1" s="1"/>
  <c r="C2601" i="1"/>
  <c r="AQ100" i="1"/>
  <c r="T2513" i="1"/>
  <c r="AF2513" i="1" s="1"/>
  <c r="C2514" i="1"/>
  <c r="T2337" i="1"/>
  <c r="AF2337" i="1" s="1"/>
  <c r="C2338" i="1"/>
  <c r="C2571" i="1"/>
  <c r="T2570" i="1"/>
  <c r="AF2570" i="1" s="1"/>
  <c r="AA1869" i="1"/>
  <c r="AF1869" i="1"/>
  <c r="T1958" i="1"/>
  <c r="AF1958" i="1" s="1"/>
  <c r="C1959" i="1"/>
  <c r="C2397" i="1"/>
  <c r="T2396" i="1"/>
  <c r="AF2396" i="1" s="1"/>
  <c r="C2543" i="1"/>
  <c r="T2542" i="1"/>
  <c r="AF2542" i="1" s="1"/>
  <c r="C2367" i="1"/>
  <c r="T2366" i="1"/>
  <c r="AF2366" i="1" s="1"/>
  <c r="T2251" i="1"/>
  <c r="AF2251" i="1" s="1"/>
  <c r="C2252" i="1"/>
  <c r="AY99" i="1"/>
  <c r="Y2600" i="1"/>
  <c r="T2455" i="1"/>
  <c r="AF2455" i="1" s="1"/>
  <c r="C2456" i="1"/>
  <c r="C2195" i="1"/>
  <c r="T2194" i="1"/>
  <c r="AF2194" i="1" s="1"/>
  <c r="T2425" i="1"/>
  <c r="AF2425" i="1" s="1"/>
  <c r="C2426" i="1"/>
  <c r="T2252" i="1" l="1"/>
  <c r="AF2252" i="1" s="1"/>
  <c r="C2253" i="1"/>
  <c r="C1960" i="1"/>
  <c r="T1959" i="1"/>
  <c r="AF1959" i="1" s="1"/>
  <c r="C1989" i="1"/>
  <c r="T1988" i="1"/>
  <c r="AF1988" i="1" s="1"/>
  <c r="T2310" i="1"/>
  <c r="AF2310" i="1" s="1"/>
  <c r="C2311" i="1"/>
  <c r="T2543" i="1"/>
  <c r="AF2543" i="1" s="1"/>
  <c r="C2544" i="1"/>
  <c r="C2107" i="1"/>
  <c r="T2106" i="1"/>
  <c r="AF2106" i="1" s="1"/>
  <c r="C2486" i="1"/>
  <c r="T2485" i="1"/>
  <c r="AF2485" i="1" s="1"/>
  <c r="C2427" i="1"/>
  <c r="T2426" i="1"/>
  <c r="AF2426" i="1" s="1"/>
  <c r="T2456" i="1"/>
  <c r="AF2456" i="1" s="1"/>
  <c r="C2457" i="1"/>
  <c r="T2338" i="1"/>
  <c r="AF2338" i="1" s="1"/>
  <c r="C2339" i="1"/>
  <c r="AY100" i="1"/>
  <c r="Y2630" i="1"/>
  <c r="T2281" i="1"/>
  <c r="AF2281" i="1" s="1"/>
  <c r="C2282" i="1"/>
  <c r="AR101" i="1"/>
  <c r="C2631" i="1"/>
  <c r="AQ101" i="1"/>
  <c r="AH1899" i="1"/>
  <c r="T2601" i="1"/>
  <c r="AF2601" i="1" s="1"/>
  <c r="C2602" i="1"/>
  <c r="C2136" i="1"/>
  <c r="T2135" i="1"/>
  <c r="AF2135" i="1" s="1"/>
  <c r="C2166" i="1"/>
  <c r="T2165" i="1"/>
  <c r="AF2165" i="1" s="1"/>
  <c r="T2367" i="1"/>
  <c r="AF2367" i="1" s="1"/>
  <c r="C2368" i="1"/>
  <c r="T2397" i="1"/>
  <c r="AF2397" i="1" s="1"/>
  <c r="C2398" i="1"/>
  <c r="AH1869" i="1"/>
  <c r="C2077" i="1"/>
  <c r="T2076" i="1"/>
  <c r="AF2076" i="1" s="1"/>
  <c r="T2222" i="1"/>
  <c r="AF2222" i="1" s="1"/>
  <c r="C2223" i="1"/>
  <c r="C2515" i="1"/>
  <c r="T2514" i="1"/>
  <c r="AF2514" i="1" s="1"/>
  <c r="T2047" i="1"/>
  <c r="AF2047" i="1" s="1"/>
  <c r="C2048" i="1"/>
  <c r="T2017" i="1"/>
  <c r="AF2017" i="1" s="1"/>
  <c r="C2018" i="1"/>
  <c r="T2195" i="1"/>
  <c r="AF2195" i="1" s="1"/>
  <c r="C2196" i="1"/>
  <c r="T2571" i="1"/>
  <c r="AF2571" i="1" s="1"/>
  <c r="C2572" i="1"/>
  <c r="T1930" i="1"/>
  <c r="T2631" i="1" l="1"/>
  <c r="AF2631" i="1" s="1"/>
  <c r="C2632" i="1"/>
  <c r="T2339" i="1"/>
  <c r="AF2339" i="1" s="1"/>
  <c r="C2340" i="1"/>
  <c r="T2311" i="1"/>
  <c r="AF2311" i="1" s="1"/>
  <c r="C2312" i="1"/>
  <c r="T2398" i="1"/>
  <c r="AF2398" i="1" s="1"/>
  <c r="C2399" i="1"/>
  <c r="C2603" i="1"/>
  <c r="T2602" i="1"/>
  <c r="AF2602" i="1" s="1"/>
  <c r="C2428" i="1"/>
  <c r="T2427" i="1"/>
  <c r="AF2427" i="1" s="1"/>
  <c r="T2107" i="1"/>
  <c r="AF2107" i="1" s="1"/>
  <c r="C2108" i="1"/>
  <c r="T1960" i="1"/>
  <c r="C2197" i="1"/>
  <c r="T2196" i="1"/>
  <c r="AF2196" i="1" s="1"/>
  <c r="T2048" i="1"/>
  <c r="AF2048" i="1" s="1"/>
  <c r="C2049" i="1"/>
  <c r="T2223" i="1"/>
  <c r="AF2223" i="1" s="1"/>
  <c r="C2224" i="1"/>
  <c r="C2167" i="1"/>
  <c r="T2166" i="1"/>
  <c r="AF2166" i="1" s="1"/>
  <c r="T2282" i="1"/>
  <c r="AF2282" i="1" s="1"/>
  <c r="C2283" i="1"/>
  <c r="C2458" i="1"/>
  <c r="T2457" i="1"/>
  <c r="AF2457" i="1" s="1"/>
  <c r="C2545" i="1"/>
  <c r="T2544" i="1"/>
  <c r="AF2544" i="1" s="1"/>
  <c r="C2254" i="1"/>
  <c r="T2253" i="1"/>
  <c r="AF2253" i="1" s="1"/>
  <c r="AF1930" i="1"/>
  <c r="AA1930" i="1"/>
  <c r="C2369" i="1"/>
  <c r="T2368" i="1"/>
  <c r="AF2368" i="1" s="1"/>
  <c r="T2486" i="1"/>
  <c r="AF2486" i="1" s="1"/>
  <c r="C2487" i="1"/>
  <c r="C1990" i="1"/>
  <c r="T1989" i="1"/>
  <c r="AF1989" i="1" s="1"/>
  <c r="T2136" i="1"/>
  <c r="AF2136" i="1" s="1"/>
  <c r="C2137" i="1"/>
  <c r="AN101" i="1"/>
  <c r="C2573" i="1"/>
  <c r="T2572" i="1"/>
  <c r="AF2572" i="1" s="1"/>
  <c r="C2019" i="1"/>
  <c r="T2018" i="1"/>
  <c r="AF2018" i="1" s="1"/>
  <c r="T2515" i="1"/>
  <c r="AF2515" i="1" s="1"/>
  <c r="C2516" i="1"/>
  <c r="C2078" i="1"/>
  <c r="T2077" i="1"/>
  <c r="AF2077" i="1" s="1"/>
  <c r="AY101" i="1"/>
  <c r="Y2661" i="1"/>
  <c r="AH1930" i="1" l="1"/>
  <c r="AR102" i="1"/>
  <c r="AN102" i="1" s="1"/>
  <c r="C2662" i="1"/>
  <c r="AQ102" i="1"/>
  <c r="C2400" i="1"/>
  <c r="T2399" i="1"/>
  <c r="AF2399" i="1" s="1"/>
  <c r="C2341" i="1"/>
  <c r="T2340" i="1"/>
  <c r="AF2340" i="1" s="1"/>
  <c r="C2488" i="1"/>
  <c r="T2487" i="1"/>
  <c r="AF2487" i="1" s="1"/>
  <c r="T2108" i="1"/>
  <c r="AF2108" i="1" s="1"/>
  <c r="C2109" i="1"/>
  <c r="C2225" i="1"/>
  <c r="T2224" i="1"/>
  <c r="AF2224" i="1" s="1"/>
  <c r="C2020" i="1"/>
  <c r="T2019" i="1"/>
  <c r="AF2019" i="1" s="1"/>
  <c r="T2197" i="1"/>
  <c r="AF2197" i="1" s="1"/>
  <c r="C2198" i="1"/>
  <c r="T2312" i="1"/>
  <c r="AF2312" i="1" s="1"/>
  <c r="C2313" i="1"/>
  <c r="C2633" i="1"/>
  <c r="T2632" i="1"/>
  <c r="AF2632" i="1" s="1"/>
  <c r="C2284" i="1"/>
  <c r="T2283" i="1"/>
  <c r="AF2283" i="1" s="1"/>
  <c r="T2516" i="1"/>
  <c r="AF2516" i="1" s="1"/>
  <c r="C2517" i="1"/>
  <c r="T2573" i="1"/>
  <c r="AF2573" i="1" s="1"/>
  <c r="C2574" i="1"/>
  <c r="T2603" i="1"/>
  <c r="AF2603" i="1" s="1"/>
  <c r="C2604" i="1"/>
  <c r="C2138" i="1"/>
  <c r="T2137" i="1"/>
  <c r="AF2137" i="1" s="1"/>
  <c r="C2546" i="1"/>
  <c r="T2545" i="1"/>
  <c r="AF2545" i="1" s="1"/>
  <c r="C2255" i="1"/>
  <c r="T2254" i="1"/>
  <c r="AF2254" i="1" s="1"/>
  <c r="T2458" i="1"/>
  <c r="AF2458" i="1" s="1"/>
  <c r="C2459" i="1"/>
  <c r="T2078" i="1"/>
  <c r="AF2078" i="1" s="1"/>
  <c r="C2079" i="1"/>
  <c r="C1991" i="1"/>
  <c r="T1990" i="1"/>
  <c r="AF1990" i="1" s="1"/>
  <c r="C2370" i="1"/>
  <c r="T2369" i="1"/>
  <c r="AF2369" i="1" s="1"/>
  <c r="T2167" i="1"/>
  <c r="AF2167" i="1" s="1"/>
  <c r="C2168" i="1"/>
  <c r="C2050" i="1"/>
  <c r="T2049" i="1"/>
  <c r="AF2049" i="1" s="1"/>
  <c r="AA1960" i="1"/>
  <c r="AF1960" i="1"/>
  <c r="T2428" i="1"/>
  <c r="AF2428" i="1" s="1"/>
  <c r="C2429" i="1"/>
  <c r="C2605" i="1" l="1"/>
  <c r="T2604" i="1"/>
  <c r="AF2604" i="1" s="1"/>
  <c r="C2518" i="1"/>
  <c r="T2517" i="1"/>
  <c r="AF2517" i="1" s="1"/>
  <c r="T2198" i="1"/>
  <c r="AF2198" i="1" s="1"/>
  <c r="C2199" i="1"/>
  <c r="T1991" i="1"/>
  <c r="T2546" i="1"/>
  <c r="AF2546" i="1" s="1"/>
  <c r="C2547" i="1"/>
  <c r="T2633" i="1"/>
  <c r="AF2633" i="1" s="1"/>
  <c r="C2634" i="1"/>
  <c r="C2226" i="1"/>
  <c r="T2225" i="1"/>
  <c r="AF2225" i="1" s="1"/>
  <c r="T2488" i="1"/>
  <c r="AF2488" i="1" s="1"/>
  <c r="C2489" i="1"/>
  <c r="T2400" i="1"/>
  <c r="AF2400" i="1" s="1"/>
  <c r="C2401" i="1"/>
  <c r="AH1960" i="1"/>
  <c r="T2574" i="1"/>
  <c r="AF2574" i="1" s="1"/>
  <c r="C2575" i="1"/>
  <c r="T2313" i="1"/>
  <c r="AF2313" i="1" s="1"/>
  <c r="C2314" i="1"/>
  <c r="T2109" i="1"/>
  <c r="AF2109" i="1" s="1"/>
  <c r="C2110" i="1"/>
  <c r="AR103" i="1"/>
  <c r="C2692" i="1"/>
  <c r="AQ103" i="1"/>
  <c r="AN103" i="1"/>
  <c r="C2460" i="1"/>
  <c r="T2459" i="1"/>
  <c r="AF2459" i="1" s="1"/>
  <c r="C2285" i="1"/>
  <c r="T2284" i="1"/>
  <c r="AF2284" i="1" s="1"/>
  <c r="T2020" i="1"/>
  <c r="AF2020" i="1" s="1"/>
  <c r="C2021" i="1"/>
  <c r="T2341" i="1"/>
  <c r="AF2341" i="1" s="1"/>
  <c r="C2342" i="1"/>
  <c r="AY102" i="1"/>
  <c r="Y2691" i="1"/>
  <c r="T2168" i="1"/>
  <c r="AF2168" i="1" s="1"/>
  <c r="C2169" i="1"/>
  <c r="T2050" i="1"/>
  <c r="AF2050" i="1" s="1"/>
  <c r="C2051" i="1"/>
  <c r="T2255" i="1"/>
  <c r="AF2255" i="1" s="1"/>
  <c r="C2256" i="1"/>
  <c r="C2663" i="1"/>
  <c r="T2662" i="1"/>
  <c r="AF2662" i="1" s="1"/>
  <c r="T2079" i="1"/>
  <c r="AF2079" i="1" s="1"/>
  <c r="C2080" i="1"/>
  <c r="T2370" i="1"/>
  <c r="AF2370" i="1" s="1"/>
  <c r="C2371" i="1"/>
  <c r="T2138" i="1"/>
  <c r="AF2138" i="1" s="1"/>
  <c r="C2139" i="1"/>
  <c r="C2430" i="1"/>
  <c r="T2429" i="1"/>
  <c r="AF2429" i="1" s="1"/>
  <c r="C2022" i="1" l="1"/>
  <c r="T2021" i="1"/>
  <c r="AF2021" i="1" s="1"/>
  <c r="C2111" i="1"/>
  <c r="T2110" i="1"/>
  <c r="AF2110" i="1" s="1"/>
  <c r="C2576" i="1"/>
  <c r="T2575" i="1"/>
  <c r="AF2575" i="1" s="1"/>
  <c r="C2461" i="1"/>
  <c r="T2460" i="1"/>
  <c r="AF2460" i="1" s="1"/>
  <c r="T2489" i="1"/>
  <c r="AF2489" i="1" s="1"/>
  <c r="C2490" i="1"/>
  <c r="T2634" i="1"/>
  <c r="AF2634" i="1" s="1"/>
  <c r="C2635" i="1"/>
  <c r="T2518" i="1"/>
  <c r="AF2518" i="1" s="1"/>
  <c r="C2519" i="1"/>
  <c r="AA1991" i="1"/>
  <c r="AF1991" i="1"/>
  <c r="T2430" i="1"/>
  <c r="AF2430" i="1" s="1"/>
  <c r="C2431" i="1"/>
  <c r="C2664" i="1"/>
  <c r="T2663" i="1"/>
  <c r="AF2663" i="1" s="1"/>
  <c r="C2372" i="1"/>
  <c r="T2371" i="1"/>
  <c r="AF2371" i="1" s="1"/>
  <c r="C2052" i="1"/>
  <c r="T2051" i="1"/>
  <c r="AF2051" i="1" s="1"/>
  <c r="T2342" i="1"/>
  <c r="AF2342" i="1" s="1"/>
  <c r="C2343" i="1"/>
  <c r="AR104" i="1"/>
  <c r="AN104" i="1" s="1"/>
  <c r="C2723" i="1"/>
  <c r="AQ104" i="1"/>
  <c r="T2314" i="1"/>
  <c r="AF2314" i="1" s="1"/>
  <c r="C2315" i="1"/>
  <c r="T2199" i="1"/>
  <c r="AF2199" i="1" s="1"/>
  <c r="C2200" i="1"/>
  <c r="C2286" i="1"/>
  <c r="T2285" i="1"/>
  <c r="AF2285" i="1" s="1"/>
  <c r="AY103" i="1"/>
  <c r="Y2722" i="1"/>
  <c r="C2402" i="1"/>
  <c r="T2401" i="1"/>
  <c r="AF2401" i="1" s="1"/>
  <c r="C2548" i="1"/>
  <c r="T2547" i="1"/>
  <c r="AF2547" i="1" s="1"/>
  <c r="C2606" i="1"/>
  <c r="T2605" i="1"/>
  <c r="AF2605" i="1" s="1"/>
  <c r="T2139" i="1"/>
  <c r="AF2139" i="1" s="1"/>
  <c r="C2140" i="1"/>
  <c r="T2256" i="1"/>
  <c r="AF2256" i="1" s="1"/>
  <c r="C2257" i="1"/>
  <c r="C2170" i="1"/>
  <c r="T2169" i="1"/>
  <c r="AF2169" i="1" s="1"/>
  <c r="C2693" i="1"/>
  <c r="T2692" i="1"/>
  <c r="AF2692" i="1" s="1"/>
  <c r="T2226" i="1"/>
  <c r="AF2226" i="1" s="1"/>
  <c r="C2227" i="1"/>
  <c r="T2080" i="1"/>
  <c r="AF2080" i="1" s="1"/>
  <c r="C2081" i="1"/>
  <c r="AR105" i="1" l="1"/>
  <c r="C2754" i="1"/>
  <c r="AQ105" i="1"/>
  <c r="AN105" i="1"/>
  <c r="C2082" i="1"/>
  <c r="T2081" i="1"/>
  <c r="AF2081" i="1" s="1"/>
  <c r="T2257" i="1"/>
  <c r="AF2257" i="1" s="1"/>
  <c r="C2258" i="1"/>
  <c r="C2636" i="1"/>
  <c r="T2635" i="1"/>
  <c r="AF2635" i="1" s="1"/>
  <c r="T2606" i="1"/>
  <c r="AF2606" i="1" s="1"/>
  <c r="C2607" i="1"/>
  <c r="C2403" i="1"/>
  <c r="T2402" i="1"/>
  <c r="AF2402" i="1" s="1"/>
  <c r="T2461" i="1"/>
  <c r="AF2461" i="1" s="1"/>
  <c r="C2462" i="1"/>
  <c r="T2111" i="1"/>
  <c r="AF2111" i="1" s="1"/>
  <c r="C2112" i="1"/>
  <c r="C2201" i="1"/>
  <c r="T2200" i="1"/>
  <c r="AF2200" i="1" s="1"/>
  <c r="AY104" i="1"/>
  <c r="Y2753" i="1"/>
  <c r="T2693" i="1"/>
  <c r="AF2693" i="1" s="1"/>
  <c r="C2694" i="1"/>
  <c r="T2664" i="1"/>
  <c r="AF2664" i="1" s="1"/>
  <c r="C2665" i="1"/>
  <c r="AH1991" i="1"/>
  <c r="T2140" i="1"/>
  <c r="AF2140" i="1" s="1"/>
  <c r="C2141" i="1"/>
  <c r="C2724" i="1"/>
  <c r="T2723" i="1"/>
  <c r="AF2723" i="1" s="1"/>
  <c r="C2520" i="1"/>
  <c r="T2519" i="1"/>
  <c r="AF2519" i="1" s="1"/>
  <c r="C2491" i="1"/>
  <c r="T2490" i="1"/>
  <c r="AF2490" i="1" s="1"/>
  <c r="T2548" i="1"/>
  <c r="AF2548" i="1" s="1"/>
  <c r="C2549" i="1"/>
  <c r="T2052" i="1"/>
  <c r="T2576" i="1"/>
  <c r="AF2576" i="1" s="1"/>
  <c r="C2577" i="1"/>
  <c r="T2022" i="1"/>
  <c r="T2315" i="1"/>
  <c r="AF2315" i="1" s="1"/>
  <c r="C2316" i="1"/>
  <c r="C2344" i="1"/>
  <c r="T2343" i="1"/>
  <c r="AF2343" i="1" s="1"/>
  <c r="T2431" i="1"/>
  <c r="AF2431" i="1" s="1"/>
  <c r="C2432" i="1"/>
  <c r="T2227" i="1"/>
  <c r="AF2227" i="1" s="1"/>
  <c r="C2228" i="1"/>
  <c r="C2171" i="1"/>
  <c r="T2170" i="1"/>
  <c r="AF2170" i="1" s="1"/>
  <c r="T2286" i="1"/>
  <c r="AF2286" i="1" s="1"/>
  <c r="C2287" i="1"/>
  <c r="T2372" i="1"/>
  <c r="AF2372" i="1" s="1"/>
  <c r="C2373" i="1"/>
  <c r="C2578" i="1" l="1"/>
  <c r="T2577" i="1"/>
  <c r="AF2577" i="1" s="1"/>
  <c r="C2113" i="1"/>
  <c r="T2112" i="1"/>
  <c r="AF2112" i="1" s="1"/>
  <c r="T2403" i="1"/>
  <c r="AF2403" i="1" s="1"/>
  <c r="C2404" i="1"/>
  <c r="T2636" i="1"/>
  <c r="AF2636" i="1" s="1"/>
  <c r="C2637" i="1"/>
  <c r="C2083" i="1"/>
  <c r="T2082" i="1"/>
  <c r="AF2082" i="1" s="1"/>
  <c r="T2491" i="1"/>
  <c r="AF2491" i="1" s="1"/>
  <c r="C2492" i="1"/>
  <c r="T2724" i="1"/>
  <c r="AF2724" i="1" s="1"/>
  <c r="C2725" i="1"/>
  <c r="C2666" i="1"/>
  <c r="T2665" i="1"/>
  <c r="AF2665" i="1" s="1"/>
  <c r="T2373" i="1"/>
  <c r="AF2373" i="1" s="1"/>
  <c r="C2374" i="1"/>
  <c r="C2317" i="1"/>
  <c r="T2316" i="1"/>
  <c r="AF2316" i="1" s="1"/>
  <c r="C2463" i="1"/>
  <c r="T2462" i="1"/>
  <c r="AF2462" i="1" s="1"/>
  <c r="C2608" i="1"/>
  <c r="T2607" i="1"/>
  <c r="AF2607" i="1" s="1"/>
  <c r="C2259" i="1"/>
  <c r="T2258" i="1"/>
  <c r="AF2258" i="1" s="1"/>
  <c r="AR106" i="1"/>
  <c r="AN106" i="1" s="1"/>
  <c r="C2784" i="1"/>
  <c r="AQ106" i="1"/>
  <c r="C2433" i="1"/>
  <c r="T2432" i="1"/>
  <c r="AF2432" i="1" s="1"/>
  <c r="T2549" i="1"/>
  <c r="AF2549" i="1" s="1"/>
  <c r="C2550" i="1"/>
  <c r="C2142" i="1"/>
  <c r="T2141" i="1"/>
  <c r="AF2141" i="1" s="1"/>
  <c r="T2201" i="1"/>
  <c r="AF2201" i="1" s="1"/>
  <c r="C2202" i="1"/>
  <c r="AY105" i="1"/>
  <c r="Y2783" i="1"/>
  <c r="T2171" i="1"/>
  <c r="AF2171" i="1" s="1"/>
  <c r="C2172" i="1"/>
  <c r="T2228" i="1"/>
  <c r="AF2228" i="1" s="1"/>
  <c r="C2229" i="1"/>
  <c r="AA2052" i="1"/>
  <c r="AF2052" i="1"/>
  <c r="C2521" i="1"/>
  <c r="T2520" i="1"/>
  <c r="AF2520" i="1" s="1"/>
  <c r="T2694" i="1"/>
  <c r="AF2694" i="1" s="1"/>
  <c r="C2695" i="1"/>
  <c r="T2754" i="1"/>
  <c r="AF2754" i="1" s="1"/>
  <c r="C2755" i="1"/>
  <c r="C2288" i="1"/>
  <c r="T2287" i="1"/>
  <c r="AF2287" i="1" s="1"/>
  <c r="C2345" i="1"/>
  <c r="T2344" i="1"/>
  <c r="AF2344" i="1" s="1"/>
  <c r="AF2022" i="1"/>
  <c r="AA2022" i="1"/>
  <c r="AH2022" i="1" l="1"/>
  <c r="C2551" i="1"/>
  <c r="T2550" i="1"/>
  <c r="AF2550" i="1" s="1"/>
  <c r="AY106" i="1"/>
  <c r="Y2814" i="1"/>
  <c r="C2493" i="1"/>
  <c r="T2492" i="1"/>
  <c r="AF2492" i="1" s="1"/>
  <c r="C2638" i="1"/>
  <c r="T2637" i="1"/>
  <c r="AF2637" i="1" s="1"/>
  <c r="AR107" i="1"/>
  <c r="C2815" i="1"/>
  <c r="AQ107" i="1"/>
  <c r="T2608" i="1"/>
  <c r="AF2608" i="1" s="1"/>
  <c r="C2609" i="1"/>
  <c r="T2317" i="1"/>
  <c r="AF2317" i="1" s="1"/>
  <c r="C2318" i="1"/>
  <c r="T2666" i="1"/>
  <c r="AF2666" i="1" s="1"/>
  <c r="C2667" i="1"/>
  <c r="T2345" i="1"/>
  <c r="AF2345" i="1" s="1"/>
  <c r="C2346" i="1"/>
  <c r="T2784" i="1"/>
  <c r="AF2784" i="1" s="1"/>
  <c r="C2785" i="1"/>
  <c r="T2113" i="1"/>
  <c r="C2173" i="1"/>
  <c r="T2172" i="1"/>
  <c r="AF2172" i="1" s="1"/>
  <c r="C2375" i="1"/>
  <c r="T2374" i="1"/>
  <c r="AF2374" i="1" s="1"/>
  <c r="C2726" i="1"/>
  <c r="T2725" i="1"/>
  <c r="AF2725" i="1" s="1"/>
  <c r="C2405" i="1"/>
  <c r="T2404" i="1"/>
  <c r="AF2404" i="1" s="1"/>
  <c r="C2203" i="1"/>
  <c r="T2202" i="1"/>
  <c r="AF2202" i="1" s="1"/>
  <c r="AH2052" i="1"/>
  <c r="T2142" i="1"/>
  <c r="AF2142" i="1" s="1"/>
  <c r="C2143" i="1"/>
  <c r="T2433" i="1"/>
  <c r="AF2433" i="1" s="1"/>
  <c r="C2434" i="1"/>
  <c r="C2260" i="1"/>
  <c r="T2259" i="1"/>
  <c r="AF2259" i="1" s="1"/>
  <c r="T2463" i="1"/>
  <c r="AF2463" i="1" s="1"/>
  <c r="C2464" i="1"/>
  <c r="C2579" i="1"/>
  <c r="T2578" i="1"/>
  <c r="AF2578" i="1" s="1"/>
  <c r="C2696" i="1"/>
  <c r="T2695" i="1"/>
  <c r="AF2695" i="1" s="1"/>
  <c r="T2288" i="1"/>
  <c r="AF2288" i="1" s="1"/>
  <c r="C2289" i="1"/>
  <c r="C2230" i="1"/>
  <c r="T2229" i="1"/>
  <c r="AF2229" i="1" s="1"/>
  <c r="C2756" i="1"/>
  <c r="T2755" i="1"/>
  <c r="AF2755" i="1" s="1"/>
  <c r="T2521" i="1"/>
  <c r="AF2521" i="1" s="1"/>
  <c r="C2522" i="1"/>
  <c r="T2083" i="1"/>
  <c r="T2203" i="1" l="1"/>
  <c r="T2815" i="1"/>
  <c r="AF2815" i="1" s="1"/>
  <c r="C2816" i="1"/>
  <c r="AF2113" i="1"/>
  <c r="AA2113" i="1"/>
  <c r="T2785" i="1"/>
  <c r="AF2785" i="1" s="1"/>
  <c r="C2786" i="1"/>
  <c r="T2667" i="1"/>
  <c r="AF2667" i="1" s="1"/>
  <c r="C2668" i="1"/>
  <c r="T2609" i="1"/>
  <c r="AF2609" i="1" s="1"/>
  <c r="C2610" i="1"/>
  <c r="T2579" i="1"/>
  <c r="AF2579" i="1" s="1"/>
  <c r="C2580" i="1"/>
  <c r="T2405" i="1"/>
  <c r="AF2405" i="1" s="1"/>
  <c r="C2406" i="1"/>
  <c r="C2639" i="1"/>
  <c r="T2638" i="1"/>
  <c r="AF2638" i="1" s="1"/>
  <c r="T2260" i="1"/>
  <c r="AF2260" i="1" s="1"/>
  <c r="C2261" i="1"/>
  <c r="T2375" i="1"/>
  <c r="AF2375" i="1" s="1"/>
  <c r="C2376" i="1"/>
  <c r="T2173" i="1"/>
  <c r="AF2173" i="1" s="1"/>
  <c r="C2174" i="1"/>
  <c r="C2144" i="1"/>
  <c r="T2143" i="1"/>
  <c r="AF2143" i="1" s="1"/>
  <c r="C2523" i="1"/>
  <c r="T2522" i="1"/>
  <c r="AF2522" i="1" s="1"/>
  <c r="T2464" i="1"/>
  <c r="AF2464" i="1" s="1"/>
  <c r="C2465" i="1"/>
  <c r="C2435" i="1"/>
  <c r="T2434" i="1"/>
  <c r="AF2434" i="1" s="1"/>
  <c r="T2551" i="1"/>
  <c r="AF2551" i="1" s="1"/>
  <c r="C2552" i="1"/>
  <c r="C2757" i="1"/>
  <c r="T2756" i="1"/>
  <c r="AF2756" i="1" s="1"/>
  <c r="C2347" i="1"/>
  <c r="T2346" i="1"/>
  <c r="AF2346" i="1" s="1"/>
  <c r="T2318" i="1"/>
  <c r="AF2318" i="1" s="1"/>
  <c r="C2319" i="1"/>
  <c r="AN107" i="1"/>
  <c r="C2290" i="1"/>
  <c r="T2289" i="1"/>
  <c r="AF2289" i="1" s="1"/>
  <c r="AA2083" i="1"/>
  <c r="AF2083" i="1"/>
  <c r="C2231" i="1"/>
  <c r="T2230" i="1"/>
  <c r="AF2230" i="1" s="1"/>
  <c r="T2696" i="1"/>
  <c r="AF2696" i="1" s="1"/>
  <c r="C2697" i="1"/>
  <c r="T2726" i="1"/>
  <c r="AF2726" i="1" s="1"/>
  <c r="C2727" i="1"/>
  <c r="AY107" i="1"/>
  <c r="Y2844" i="1"/>
  <c r="C2494" i="1"/>
  <c r="T2493" i="1"/>
  <c r="AF2493" i="1" s="1"/>
  <c r="C2175" i="1" l="1"/>
  <c r="T2174" i="1"/>
  <c r="AF2174" i="1" s="1"/>
  <c r="T2261" i="1"/>
  <c r="AF2261" i="1" s="1"/>
  <c r="C2262" i="1"/>
  <c r="T2406" i="1"/>
  <c r="AF2406" i="1" s="1"/>
  <c r="C2407" i="1"/>
  <c r="C2611" i="1"/>
  <c r="T2610" i="1"/>
  <c r="AF2610" i="1" s="1"/>
  <c r="C2787" i="1"/>
  <c r="T2786" i="1"/>
  <c r="AF2786" i="1" s="1"/>
  <c r="C2817" i="1"/>
  <c r="T2816" i="1"/>
  <c r="AF2816" i="1" s="1"/>
  <c r="T2290" i="1"/>
  <c r="AF2290" i="1" s="1"/>
  <c r="C2291" i="1"/>
  <c r="T2523" i="1"/>
  <c r="AF2523" i="1" s="1"/>
  <c r="C2524" i="1"/>
  <c r="C2553" i="1"/>
  <c r="T2552" i="1"/>
  <c r="AF2552" i="1" s="1"/>
  <c r="C2466" i="1"/>
  <c r="T2465" i="1"/>
  <c r="AF2465" i="1" s="1"/>
  <c r="C2377" i="1"/>
  <c r="T2376" i="1"/>
  <c r="AF2376" i="1" s="1"/>
  <c r="C2581" i="1"/>
  <c r="T2580" i="1"/>
  <c r="AF2580" i="1" s="1"/>
  <c r="C2669" i="1"/>
  <c r="T2668" i="1"/>
  <c r="AF2668" i="1" s="1"/>
  <c r="T2757" i="1"/>
  <c r="AF2757" i="1" s="1"/>
  <c r="C2758" i="1"/>
  <c r="T2639" i="1"/>
  <c r="AF2639" i="1" s="1"/>
  <c r="C2640" i="1"/>
  <c r="C2698" i="1"/>
  <c r="T2697" i="1"/>
  <c r="AF2697" i="1" s="1"/>
  <c r="C2436" i="1"/>
  <c r="T2435" i="1"/>
  <c r="AF2435" i="1" s="1"/>
  <c r="AR108" i="1"/>
  <c r="AQ108" i="1"/>
  <c r="C2845" i="1"/>
  <c r="AN108" i="1"/>
  <c r="AF2203" i="1"/>
  <c r="AA2203" i="1"/>
  <c r="AH2083" i="1"/>
  <c r="T2727" i="1"/>
  <c r="AF2727" i="1" s="1"/>
  <c r="C2728" i="1"/>
  <c r="T2347" i="1"/>
  <c r="AF2347" i="1" s="1"/>
  <c r="C2348" i="1"/>
  <c r="T2231" i="1"/>
  <c r="AF2231" i="1" s="1"/>
  <c r="C2232" i="1"/>
  <c r="T2494" i="1"/>
  <c r="AF2494" i="1" s="1"/>
  <c r="C2495" i="1"/>
  <c r="C2320" i="1"/>
  <c r="T2319" i="1"/>
  <c r="AF2319" i="1" s="1"/>
  <c r="T2144" i="1"/>
  <c r="AH2113" i="1"/>
  <c r="AH2203" i="1" l="1"/>
  <c r="C2759" i="1"/>
  <c r="T2758" i="1"/>
  <c r="AF2758" i="1" s="1"/>
  <c r="T2524" i="1"/>
  <c r="AF2524" i="1" s="1"/>
  <c r="C2525" i="1"/>
  <c r="C2263" i="1"/>
  <c r="T2262" i="1"/>
  <c r="AF2262" i="1" s="1"/>
  <c r="T2232" i="1"/>
  <c r="AF2232" i="1" s="1"/>
  <c r="C2233" i="1"/>
  <c r="T2581" i="1"/>
  <c r="AF2581" i="1" s="1"/>
  <c r="C2582" i="1"/>
  <c r="T2466" i="1"/>
  <c r="AF2466" i="1" s="1"/>
  <c r="C2467" i="1"/>
  <c r="T2817" i="1"/>
  <c r="AF2817" i="1" s="1"/>
  <c r="C2818" i="1"/>
  <c r="T2611" i="1"/>
  <c r="AF2611" i="1" s="1"/>
  <c r="C2612" i="1"/>
  <c r="AY108" i="1"/>
  <c r="Y2875" i="1"/>
  <c r="C2876" i="1"/>
  <c r="AQ109" i="1"/>
  <c r="AR109" i="1"/>
  <c r="AN109" i="1" s="1"/>
  <c r="C2699" i="1"/>
  <c r="T2698" i="1"/>
  <c r="AF2698" i="1" s="1"/>
  <c r="T2320" i="1"/>
  <c r="AF2320" i="1" s="1"/>
  <c r="C2321" i="1"/>
  <c r="C2292" i="1"/>
  <c r="T2291" i="1"/>
  <c r="AF2291" i="1" s="1"/>
  <c r="C2408" i="1"/>
  <c r="T2407" i="1"/>
  <c r="AF2407" i="1" s="1"/>
  <c r="T2348" i="1"/>
  <c r="AF2348" i="1" s="1"/>
  <c r="C2349" i="1"/>
  <c r="T2669" i="1"/>
  <c r="AF2669" i="1" s="1"/>
  <c r="C2670" i="1"/>
  <c r="C2378" i="1"/>
  <c r="T2377" i="1"/>
  <c r="AF2377" i="1" s="1"/>
  <c r="C2554" i="1"/>
  <c r="T2553" i="1"/>
  <c r="AF2553" i="1" s="1"/>
  <c r="T2787" i="1"/>
  <c r="AF2787" i="1" s="1"/>
  <c r="C2788" i="1"/>
  <c r="C2729" i="1"/>
  <c r="T2728" i="1"/>
  <c r="AF2728" i="1" s="1"/>
  <c r="C2641" i="1"/>
  <c r="T2640" i="1"/>
  <c r="AF2640" i="1" s="1"/>
  <c r="AA2144" i="1"/>
  <c r="AF2144" i="1"/>
  <c r="T2845" i="1"/>
  <c r="AF2845" i="1" s="1"/>
  <c r="C2846" i="1"/>
  <c r="C2496" i="1"/>
  <c r="T2495" i="1"/>
  <c r="AF2495" i="1" s="1"/>
  <c r="T2436" i="1"/>
  <c r="AF2436" i="1" s="1"/>
  <c r="C2437" i="1"/>
  <c r="T2175" i="1"/>
  <c r="AH2144" i="1" l="1"/>
  <c r="C2613" i="1"/>
  <c r="T2612" i="1"/>
  <c r="AF2612" i="1" s="1"/>
  <c r="C2468" i="1"/>
  <c r="T2467" i="1"/>
  <c r="AF2467" i="1" s="1"/>
  <c r="C2234" i="1"/>
  <c r="T2233" i="1"/>
  <c r="AF2233" i="1" s="1"/>
  <c r="C2526" i="1"/>
  <c r="T2525" i="1"/>
  <c r="AF2525" i="1" s="1"/>
  <c r="T2321" i="1"/>
  <c r="AF2321" i="1" s="1"/>
  <c r="C2322" i="1"/>
  <c r="AR110" i="1"/>
  <c r="AN110" i="1" s="1"/>
  <c r="C2907" i="1"/>
  <c r="AQ110" i="1"/>
  <c r="T2729" i="1"/>
  <c r="AF2729" i="1" s="1"/>
  <c r="C2730" i="1"/>
  <c r="T2554" i="1"/>
  <c r="AF2554" i="1" s="1"/>
  <c r="C2555" i="1"/>
  <c r="T2408" i="1"/>
  <c r="AF2408" i="1" s="1"/>
  <c r="C2409" i="1"/>
  <c r="C2847" i="1"/>
  <c r="T2846" i="1"/>
  <c r="AF2846" i="1" s="1"/>
  <c r="C2671" i="1"/>
  <c r="T2670" i="1"/>
  <c r="AF2670" i="1" s="1"/>
  <c r="AY109" i="1"/>
  <c r="Y2906" i="1"/>
  <c r="T2818" i="1"/>
  <c r="AF2818" i="1" s="1"/>
  <c r="C2819" i="1"/>
  <c r="T2582" i="1"/>
  <c r="AF2582" i="1" s="1"/>
  <c r="C2583" i="1"/>
  <c r="T2876" i="1"/>
  <c r="AF2876" i="1" s="1"/>
  <c r="C2877" i="1"/>
  <c r="C2264" i="1"/>
  <c r="T2263" i="1"/>
  <c r="AF2263" i="1" s="1"/>
  <c r="T2759" i="1"/>
  <c r="AF2759" i="1" s="1"/>
  <c r="C2760" i="1"/>
  <c r="AA2175" i="1"/>
  <c r="AF2175" i="1"/>
  <c r="T2496" i="1"/>
  <c r="AF2496" i="1" s="1"/>
  <c r="C2497" i="1"/>
  <c r="C2350" i="1"/>
  <c r="T2349" i="1"/>
  <c r="AF2349" i="1" s="1"/>
  <c r="C2438" i="1"/>
  <c r="T2437" i="1"/>
  <c r="AF2437" i="1" s="1"/>
  <c r="C2789" i="1"/>
  <c r="T2788" i="1"/>
  <c r="AF2788" i="1" s="1"/>
  <c r="T2641" i="1"/>
  <c r="AF2641" i="1" s="1"/>
  <c r="C2642" i="1"/>
  <c r="T2378" i="1"/>
  <c r="AF2378" i="1" s="1"/>
  <c r="C2379" i="1"/>
  <c r="T2292" i="1"/>
  <c r="AF2292" i="1" s="1"/>
  <c r="C2293" i="1"/>
  <c r="T2699" i="1"/>
  <c r="AF2699" i="1" s="1"/>
  <c r="C2700" i="1"/>
  <c r="AH2175" i="1" l="1"/>
  <c r="C2848" i="1"/>
  <c r="T2847" i="1"/>
  <c r="AF2847" i="1" s="1"/>
  <c r="C2556" i="1"/>
  <c r="T2555" i="1"/>
  <c r="AF2555" i="1" s="1"/>
  <c r="AY110" i="1"/>
  <c r="Y2934" i="1"/>
  <c r="AR111" i="1"/>
  <c r="AN111" i="1" s="1"/>
  <c r="C2935" i="1"/>
  <c r="AQ111" i="1"/>
  <c r="T2526" i="1"/>
  <c r="AF2526" i="1" s="1"/>
  <c r="C2527" i="1"/>
  <c r="C2469" i="1"/>
  <c r="T2468" i="1"/>
  <c r="AF2468" i="1" s="1"/>
  <c r="C2908" i="1"/>
  <c r="T2907" i="1"/>
  <c r="AF2907" i="1" s="1"/>
  <c r="T2438" i="1"/>
  <c r="AF2438" i="1" s="1"/>
  <c r="C2439" i="1"/>
  <c r="C2701" i="1"/>
  <c r="T2700" i="1"/>
  <c r="AF2700" i="1" s="1"/>
  <c r="C2380" i="1"/>
  <c r="T2379" i="1"/>
  <c r="AF2379" i="1" s="1"/>
  <c r="T2350" i="1"/>
  <c r="AF2350" i="1" s="1"/>
  <c r="C2351" i="1"/>
  <c r="T2264" i="1"/>
  <c r="C2672" i="1"/>
  <c r="T2671" i="1"/>
  <c r="AF2671" i="1" s="1"/>
  <c r="C2410" i="1"/>
  <c r="T2409" i="1"/>
  <c r="AF2409" i="1" s="1"/>
  <c r="C2731" i="1"/>
  <c r="T2730" i="1"/>
  <c r="AF2730" i="1" s="1"/>
  <c r="T2322" i="1"/>
  <c r="AF2322" i="1" s="1"/>
  <c r="C2323" i="1"/>
  <c r="T2760" i="1"/>
  <c r="AF2760" i="1" s="1"/>
  <c r="C2761" i="1"/>
  <c r="C2878" i="1"/>
  <c r="T2877" i="1"/>
  <c r="AF2877" i="1" s="1"/>
  <c r="C2820" i="1"/>
  <c r="T2819" i="1"/>
  <c r="AF2819" i="1" s="1"/>
  <c r="C2614" i="1"/>
  <c r="T2613" i="1"/>
  <c r="AF2613" i="1" s="1"/>
  <c r="C2790" i="1"/>
  <c r="T2789" i="1"/>
  <c r="AF2789" i="1" s="1"/>
  <c r="T2234" i="1"/>
  <c r="C2584" i="1"/>
  <c r="T2583" i="1"/>
  <c r="AF2583" i="1" s="1"/>
  <c r="C2294" i="1"/>
  <c r="T2293" i="1"/>
  <c r="AF2293" i="1" s="1"/>
  <c r="T2642" i="1"/>
  <c r="AF2642" i="1" s="1"/>
  <c r="C2643" i="1"/>
  <c r="T2497" i="1"/>
  <c r="AF2497" i="1" s="1"/>
  <c r="C2498" i="1"/>
  <c r="C2295" i="1" l="1"/>
  <c r="T2294" i="1"/>
  <c r="AF2294" i="1" s="1"/>
  <c r="AF2234" i="1"/>
  <c r="AA2234" i="1"/>
  <c r="C2352" i="1"/>
  <c r="T2351" i="1"/>
  <c r="AF2351" i="1" s="1"/>
  <c r="T2556" i="1"/>
  <c r="AF2556" i="1" s="1"/>
  <c r="C2557" i="1"/>
  <c r="C2762" i="1"/>
  <c r="T2761" i="1"/>
  <c r="AF2761" i="1" s="1"/>
  <c r="T2439" i="1"/>
  <c r="AF2439" i="1" s="1"/>
  <c r="C2440" i="1"/>
  <c r="AR112" i="1"/>
  <c r="C2966" i="1"/>
  <c r="AQ112" i="1"/>
  <c r="C2644" i="1"/>
  <c r="T2643" i="1"/>
  <c r="AF2643" i="1" s="1"/>
  <c r="T2790" i="1"/>
  <c r="AF2790" i="1" s="1"/>
  <c r="C2791" i="1"/>
  <c r="T2820" i="1"/>
  <c r="AF2820" i="1" s="1"/>
  <c r="C2821" i="1"/>
  <c r="C2732" i="1"/>
  <c r="T2731" i="1"/>
  <c r="AF2731" i="1" s="1"/>
  <c r="T2672" i="1"/>
  <c r="AF2672" i="1" s="1"/>
  <c r="C2673" i="1"/>
  <c r="T2380" i="1"/>
  <c r="AF2380" i="1" s="1"/>
  <c r="C2381" i="1"/>
  <c r="T2469" i="1"/>
  <c r="AF2469" i="1" s="1"/>
  <c r="C2470" i="1"/>
  <c r="AY111" i="1"/>
  <c r="Y2965" i="1"/>
  <c r="T2584" i="1"/>
  <c r="AF2584" i="1" s="1"/>
  <c r="C2585" i="1"/>
  <c r="C2936" i="1"/>
  <c r="T2935" i="1"/>
  <c r="AF2935" i="1" s="1"/>
  <c r="T2848" i="1"/>
  <c r="AF2848" i="1" s="1"/>
  <c r="C2849" i="1"/>
  <c r="T2323" i="1"/>
  <c r="AF2323" i="1" s="1"/>
  <c r="C2324" i="1"/>
  <c r="C2528" i="1"/>
  <c r="T2527" i="1"/>
  <c r="AF2527" i="1" s="1"/>
  <c r="C2499" i="1"/>
  <c r="T2498" i="1"/>
  <c r="AF2498" i="1" s="1"/>
  <c r="T2614" i="1"/>
  <c r="AF2614" i="1" s="1"/>
  <c r="C2615" i="1"/>
  <c r="T2878" i="1"/>
  <c r="AF2878" i="1" s="1"/>
  <c r="C2879" i="1"/>
  <c r="C2411" i="1"/>
  <c r="T2410" i="1"/>
  <c r="AF2410" i="1" s="1"/>
  <c r="AA2264" i="1"/>
  <c r="AF2264" i="1"/>
  <c r="T2701" i="1"/>
  <c r="AF2701" i="1" s="1"/>
  <c r="C2702" i="1"/>
  <c r="T2908" i="1"/>
  <c r="AF2908" i="1" s="1"/>
  <c r="C2909" i="1"/>
  <c r="AH2234" i="1" l="1"/>
  <c r="AH2264" i="1"/>
  <c r="T2966" i="1"/>
  <c r="AF2966" i="1" s="1"/>
  <c r="C2967" i="1"/>
  <c r="C2616" i="1"/>
  <c r="T2615" i="1"/>
  <c r="AF2615" i="1" s="1"/>
  <c r="C2850" i="1"/>
  <c r="T2849" i="1"/>
  <c r="AF2849" i="1" s="1"/>
  <c r="T2936" i="1"/>
  <c r="AF2936" i="1" s="1"/>
  <c r="C2937" i="1"/>
  <c r="T2411" i="1"/>
  <c r="AF2411" i="1" s="1"/>
  <c r="C2412" i="1"/>
  <c r="C2471" i="1"/>
  <c r="T2470" i="1"/>
  <c r="AF2470" i="1" s="1"/>
  <c r="C2674" i="1"/>
  <c r="T2673" i="1"/>
  <c r="AF2673" i="1" s="1"/>
  <c r="C2822" i="1"/>
  <c r="T2821" i="1"/>
  <c r="AF2821" i="1" s="1"/>
  <c r="C2441" i="1"/>
  <c r="T2440" i="1"/>
  <c r="AF2440" i="1" s="1"/>
  <c r="T2557" i="1"/>
  <c r="AF2557" i="1" s="1"/>
  <c r="C2558" i="1"/>
  <c r="T2644" i="1"/>
  <c r="AF2644" i="1" s="1"/>
  <c r="C2645" i="1"/>
  <c r="C2529" i="1"/>
  <c r="T2528" i="1"/>
  <c r="AF2528" i="1" s="1"/>
  <c r="C2586" i="1"/>
  <c r="T2585" i="1"/>
  <c r="AF2585" i="1" s="1"/>
  <c r="T2702" i="1"/>
  <c r="AF2702" i="1" s="1"/>
  <c r="C2703" i="1"/>
  <c r="C2880" i="1"/>
  <c r="T2879" i="1"/>
  <c r="AF2879" i="1" s="1"/>
  <c r="C2325" i="1"/>
  <c r="T2324" i="1"/>
  <c r="AF2324" i="1" s="1"/>
  <c r="T2499" i="1"/>
  <c r="AF2499" i="1" s="1"/>
  <c r="C2500" i="1"/>
  <c r="T2381" i="1"/>
  <c r="AF2381" i="1" s="1"/>
  <c r="C2382" i="1"/>
  <c r="C2792" i="1"/>
  <c r="T2791" i="1"/>
  <c r="AF2791" i="1" s="1"/>
  <c r="AN112" i="1"/>
  <c r="T2295" i="1"/>
  <c r="T2909" i="1"/>
  <c r="AF2909" i="1" s="1"/>
  <c r="C2910" i="1"/>
  <c r="T2732" i="1"/>
  <c r="AF2732" i="1" s="1"/>
  <c r="C2733" i="1"/>
  <c r="AY112" i="1"/>
  <c r="Y2995" i="1"/>
  <c r="T2762" i="1"/>
  <c r="AF2762" i="1" s="1"/>
  <c r="C2763" i="1"/>
  <c r="C2353" i="1"/>
  <c r="T2352" i="1"/>
  <c r="AF2352" i="1" s="1"/>
  <c r="AA2295" i="1" l="1"/>
  <c r="AF2295" i="1"/>
  <c r="T2353" i="1"/>
  <c r="AF2353" i="1" s="1"/>
  <c r="C2354" i="1"/>
  <c r="C2938" i="1"/>
  <c r="T2937" i="1"/>
  <c r="AF2937" i="1" s="1"/>
  <c r="C2734" i="1"/>
  <c r="T2733" i="1"/>
  <c r="AF2733" i="1" s="1"/>
  <c r="C2383" i="1"/>
  <c r="T2382" i="1"/>
  <c r="AF2382" i="1" s="1"/>
  <c r="T2616" i="1"/>
  <c r="AF2616" i="1" s="1"/>
  <c r="C2617" i="1"/>
  <c r="C2559" i="1"/>
  <c r="T2558" i="1"/>
  <c r="AF2558" i="1" s="1"/>
  <c r="C2764" i="1"/>
  <c r="T2763" i="1"/>
  <c r="AF2763" i="1" s="1"/>
  <c r="T2529" i="1"/>
  <c r="AF2529" i="1" s="1"/>
  <c r="C2530" i="1"/>
  <c r="C2823" i="1"/>
  <c r="T2822" i="1"/>
  <c r="AF2822" i="1" s="1"/>
  <c r="T2471" i="1"/>
  <c r="AF2471" i="1" s="1"/>
  <c r="C2472" i="1"/>
  <c r="C2704" i="1"/>
  <c r="T2703" i="1"/>
  <c r="AF2703" i="1" s="1"/>
  <c r="AR113" i="1"/>
  <c r="C2996" i="1"/>
  <c r="AQ113" i="1"/>
  <c r="T2325" i="1"/>
  <c r="T2967" i="1"/>
  <c r="AF2967" i="1" s="1"/>
  <c r="C2968" i="1"/>
  <c r="C2501" i="1"/>
  <c r="T2500" i="1"/>
  <c r="AF2500" i="1" s="1"/>
  <c r="T2850" i="1"/>
  <c r="AF2850" i="1" s="1"/>
  <c r="C2851" i="1"/>
  <c r="C2911" i="1"/>
  <c r="T2910" i="1"/>
  <c r="AF2910" i="1" s="1"/>
  <c r="T2792" i="1"/>
  <c r="AF2792" i="1" s="1"/>
  <c r="C2793" i="1"/>
  <c r="C2646" i="1"/>
  <c r="T2645" i="1"/>
  <c r="AF2645" i="1" s="1"/>
  <c r="C2413" i="1"/>
  <c r="T2412" i="1"/>
  <c r="AF2412" i="1" s="1"/>
  <c r="C2881" i="1"/>
  <c r="T2880" i="1"/>
  <c r="AF2880" i="1" s="1"/>
  <c r="C2587" i="1"/>
  <c r="T2586" i="1"/>
  <c r="AF2586" i="1" s="1"/>
  <c r="T2441" i="1"/>
  <c r="AF2441" i="1" s="1"/>
  <c r="C2442" i="1"/>
  <c r="T2674" i="1"/>
  <c r="AF2674" i="1" s="1"/>
  <c r="C2675" i="1"/>
  <c r="T2996" i="1" l="1"/>
  <c r="AF2996" i="1" s="1"/>
  <c r="C2997" i="1"/>
  <c r="T2587" i="1"/>
  <c r="AF2587" i="1" s="1"/>
  <c r="C2588" i="1"/>
  <c r="T2617" i="1"/>
  <c r="AF2617" i="1" s="1"/>
  <c r="C2618" i="1"/>
  <c r="C2355" i="1"/>
  <c r="T2354" i="1"/>
  <c r="AF2354" i="1" s="1"/>
  <c r="T2704" i="1"/>
  <c r="AF2704" i="1" s="1"/>
  <c r="C2705" i="1"/>
  <c r="T2823" i="1"/>
  <c r="AF2823" i="1" s="1"/>
  <c r="C2824" i="1"/>
  <c r="C2765" i="1"/>
  <c r="T2764" i="1"/>
  <c r="AF2764" i="1" s="1"/>
  <c r="T2734" i="1"/>
  <c r="AF2734" i="1" s="1"/>
  <c r="C2735" i="1"/>
  <c r="T2881" i="1"/>
  <c r="AF2881" i="1" s="1"/>
  <c r="C2882" i="1"/>
  <c r="C2647" i="1"/>
  <c r="T2646" i="1"/>
  <c r="AF2646" i="1" s="1"/>
  <c r="T2911" i="1"/>
  <c r="AF2911" i="1" s="1"/>
  <c r="C2912" i="1"/>
  <c r="C2502" i="1"/>
  <c r="T2501" i="1"/>
  <c r="AF2501" i="1" s="1"/>
  <c r="C2443" i="1"/>
  <c r="T2442" i="1"/>
  <c r="AF2442" i="1" s="1"/>
  <c r="AA2325" i="1"/>
  <c r="AF2325" i="1"/>
  <c r="T2413" i="1"/>
  <c r="AF2413" i="1" s="1"/>
  <c r="C2414" i="1"/>
  <c r="AY113" i="1"/>
  <c r="Y3026" i="1"/>
  <c r="T2472" i="1"/>
  <c r="AF2472" i="1" s="1"/>
  <c r="C2473" i="1"/>
  <c r="C2531" i="1"/>
  <c r="T2530" i="1"/>
  <c r="AF2530" i="1" s="1"/>
  <c r="T2675" i="1"/>
  <c r="AF2675" i="1" s="1"/>
  <c r="C2676" i="1"/>
  <c r="T2793" i="1"/>
  <c r="AF2793" i="1" s="1"/>
  <c r="C2794" i="1"/>
  <c r="T2851" i="1"/>
  <c r="AF2851" i="1" s="1"/>
  <c r="C2852" i="1"/>
  <c r="C2969" i="1"/>
  <c r="T2968" i="1"/>
  <c r="AF2968" i="1" s="1"/>
  <c r="AN113" i="1"/>
  <c r="T2559" i="1"/>
  <c r="AF2559" i="1" s="1"/>
  <c r="C2560" i="1"/>
  <c r="T2383" i="1"/>
  <c r="AF2383" i="1" s="1"/>
  <c r="C2384" i="1"/>
  <c r="C2939" i="1"/>
  <c r="T2938" i="1"/>
  <c r="AF2938" i="1" s="1"/>
  <c r="AH2295" i="1"/>
  <c r="AH2325" i="1" l="1"/>
  <c r="C2589" i="1"/>
  <c r="T2588" i="1"/>
  <c r="AF2588" i="1" s="1"/>
  <c r="T2735" i="1"/>
  <c r="AF2735" i="1" s="1"/>
  <c r="C2736" i="1"/>
  <c r="T2502" i="1"/>
  <c r="AF2502" i="1" s="1"/>
  <c r="C2503" i="1"/>
  <c r="C2356" i="1"/>
  <c r="T2355" i="1"/>
  <c r="AF2355" i="1" s="1"/>
  <c r="C2474" i="1"/>
  <c r="T2473" i="1"/>
  <c r="AF2473" i="1" s="1"/>
  <c r="C2825" i="1"/>
  <c r="T2824" i="1"/>
  <c r="AF2824" i="1" s="1"/>
  <c r="T2647" i="1"/>
  <c r="AF2647" i="1" s="1"/>
  <c r="C2648" i="1"/>
  <c r="AR114" i="1"/>
  <c r="AN114" i="1" s="1"/>
  <c r="C3027" i="1"/>
  <c r="AQ114" i="1"/>
  <c r="C2853" i="1"/>
  <c r="T2852" i="1"/>
  <c r="AF2852" i="1" s="1"/>
  <c r="C2913" i="1"/>
  <c r="T2912" i="1"/>
  <c r="AF2912" i="1" s="1"/>
  <c r="C2883" i="1"/>
  <c r="T2882" i="1"/>
  <c r="AF2882" i="1" s="1"/>
  <c r="C2706" i="1"/>
  <c r="T2705" i="1"/>
  <c r="AF2705" i="1" s="1"/>
  <c r="C2619" i="1"/>
  <c r="T2618" i="1"/>
  <c r="AF2618" i="1" s="1"/>
  <c r="C2998" i="1"/>
  <c r="T2997" i="1"/>
  <c r="AF2997" i="1" s="1"/>
  <c r="T2939" i="1"/>
  <c r="AF2939" i="1" s="1"/>
  <c r="C2940" i="1"/>
  <c r="C2677" i="1"/>
  <c r="T2676" i="1"/>
  <c r="AF2676" i="1" s="1"/>
  <c r="C2385" i="1"/>
  <c r="T2384" i="1"/>
  <c r="AF2384" i="1" s="1"/>
  <c r="T2531" i="1"/>
  <c r="AF2531" i="1" s="1"/>
  <c r="C2532" i="1"/>
  <c r="T2765" i="1"/>
  <c r="AF2765" i="1" s="1"/>
  <c r="C2766" i="1"/>
  <c r="T2414" i="1"/>
  <c r="AF2414" i="1" s="1"/>
  <c r="C2415" i="1"/>
  <c r="C2795" i="1"/>
  <c r="T2794" i="1"/>
  <c r="AF2794" i="1" s="1"/>
  <c r="T2969" i="1"/>
  <c r="AF2969" i="1" s="1"/>
  <c r="C2970" i="1"/>
  <c r="C2444" i="1"/>
  <c r="T2443" i="1"/>
  <c r="AF2443" i="1" s="1"/>
  <c r="C2561" i="1"/>
  <c r="T2560" i="1"/>
  <c r="AF2560" i="1" s="1"/>
  <c r="AR115" i="1" l="1"/>
  <c r="AQ115" i="1"/>
  <c r="C3057" i="1"/>
  <c r="AN115" i="1"/>
  <c r="C2737" i="1"/>
  <c r="T2736" i="1"/>
  <c r="AF2736" i="1" s="1"/>
  <c r="C2707" i="1"/>
  <c r="T2706" i="1"/>
  <c r="AF2706" i="1" s="1"/>
  <c r="C2914" i="1"/>
  <c r="T2913" i="1"/>
  <c r="AF2913" i="1" s="1"/>
  <c r="AY114" i="1"/>
  <c r="Y3056" i="1"/>
  <c r="T2825" i="1"/>
  <c r="AF2825" i="1" s="1"/>
  <c r="C2826" i="1"/>
  <c r="C3028" i="1"/>
  <c r="T3027" i="1"/>
  <c r="AF3027" i="1" s="1"/>
  <c r="C2416" i="1"/>
  <c r="T2415" i="1"/>
  <c r="AF2415" i="1" s="1"/>
  <c r="C2562" i="1"/>
  <c r="T2561" i="1"/>
  <c r="AF2561" i="1" s="1"/>
  <c r="C2999" i="1"/>
  <c r="T2998" i="1"/>
  <c r="AF2998" i="1" s="1"/>
  <c r="T2356" i="1"/>
  <c r="C2971" i="1"/>
  <c r="T2970" i="1"/>
  <c r="AF2970" i="1" s="1"/>
  <c r="C2941" i="1"/>
  <c r="T2940" i="1"/>
  <c r="AF2940" i="1" s="1"/>
  <c r="C2649" i="1"/>
  <c r="T2648" i="1"/>
  <c r="AF2648" i="1" s="1"/>
  <c r="C2504" i="1"/>
  <c r="T2503" i="1"/>
  <c r="AF2503" i="1" s="1"/>
  <c r="T2532" i="1"/>
  <c r="AF2532" i="1" s="1"/>
  <c r="C2533" i="1"/>
  <c r="T2677" i="1"/>
  <c r="AF2677" i="1" s="1"/>
  <c r="C2678" i="1"/>
  <c r="C2767" i="1"/>
  <c r="T2766" i="1"/>
  <c r="AF2766" i="1" s="1"/>
  <c r="T2795" i="1"/>
  <c r="AF2795" i="1" s="1"/>
  <c r="C2796" i="1"/>
  <c r="C2386" i="1"/>
  <c r="T2385" i="1"/>
  <c r="AF2385" i="1" s="1"/>
  <c r="T2619" i="1"/>
  <c r="AF2619" i="1" s="1"/>
  <c r="C2620" i="1"/>
  <c r="T2474" i="1"/>
  <c r="AF2474" i="1" s="1"/>
  <c r="C2475" i="1"/>
  <c r="T2589" i="1"/>
  <c r="AF2589" i="1" s="1"/>
  <c r="C2590" i="1"/>
  <c r="T2883" i="1"/>
  <c r="AF2883" i="1" s="1"/>
  <c r="C2884" i="1"/>
  <c r="T2444" i="1"/>
  <c r="AF2444" i="1" s="1"/>
  <c r="C2445" i="1"/>
  <c r="T2853" i="1"/>
  <c r="AF2853" i="1" s="1"/>
  <c r="C2854" i="1"/>
  <c r="C2476" i="1" l="1"/>
  <c r="T2475" i="1"/>
  <c r="AF2475" i="1" s="1"/>
  <c r="C2855" i="1"/>
  <c r="T2854" i="1"/>
  <c r="AF2854" i="1" s="1"/>
  <c r="T2590" i="1"/>
  <c r="AF2590" i="1" s="1"/>
  <c r="C2591" i="1"/>
  <c r="C2679" i="1"/>
  <c r="T2678" i="1"/>
  <c r="AF2678" i="1" s="1"/>
  <c r="AA2356" i="1"/>
  <c r="AF2356" i="1"/>
  <c r="T2914" i="1"/>
  <c r="AF2914" i="1" s="1"/>
  <c r="C2915" i="1"/>
  <c r="T2737" i="1"/>
  <c r="AF2737" i="1" s="1"/>
  <c r="C2738" i="1"/>
  <c r="C2446" i="1"/>
  <c r="T2445" i="1"/>
  <c r="AF2445" i="1" s="1"/>
  <c r="T2504" i="1"/>
  <c r="AF2504" i="1" s="1"/>
  <c r="C2505" i="1"/>
  <c r="T2941" i="1"/>
  <c r="AF2941" i="1" s="1"/>
  <c r="C2942" i="1"/>
  <c r="T2826" i="1"/>
  <c r="AF2826" i="1" s="1"/>
  <c r="C2827" i="1"/>
  <c r="C2621" i="1"/>
  <c r="T2620" i="1"/>
  <c r="AF2620" i="1" s="1"/>
  <c r="T2999" i="1"/>
  <c r="AF2999" i="1" s="1"/>
  <c r="C3000" i="1"/>
  <c r="C2417" i="1"/>
  <c r="T2416" i="1"/>
  <c r="AF2416" i="1" s="1"/>
  <c r="C2534" i="1"/>
  <c r="T2533" i="1"/>
  <c r="AF2533" i="1" s="1"/>
  <c r="C2797" i="1"/>
  <c r="T2796" i="1"/>
  <c r="AF2796" i="1" s="1"/>
  <c r="AR116" i="1"/>
  <c r="C3088" i="1"/>
  <c r="AQ116" i="1"/>
  <c r="T2884" i="1"/>
  <c r="AF2884" i="1" s="1"/>
  <c r="C2885" i="1"/>
  <c r="T2707" i="1"/>
  <c r="AF2707" i="1" s="1"/>
  <c r="C2708" i="1"/>
  <c r="C3058" i="1"/>
  <c r="T3057" i="1"/>
  <c r="AF3057" i="1" s="1"/>
  <c r="T2767" i="1"/>
  <c r="AF2767" i="1" s="1"/>
  <c r="C2768" i="1"/>
  <c r="C2972" i="1"/>
  <c r="T2971" i="1"/>
  <c r="AF2971" i="1" s="1"/>
  <c r="AY115" i="1"/>
  <c r="Y3087" i="1"/>
  <c r="C2387" i="1"/>
  <c r="T2386" i="1"/>
  <c r="AF2386" i="1" s="1"/>
  <c r="T2649" i="1"/>
  <c r="AF2649" i="1" s="1"/>
  <c r="C2650" i="1"/>
  <c r="T2562" i="1"/>
  <c r="AF2562" i="1" s="1"/>
  <c r="C2563" i="1"/>
  <c r="T3028" i="1"/>
  <c r="AF3028" i="1" s="1"/>
  <c r="C3029" i="1"/>
  <c r="T3088" i="1" l="1"/>
  <c r="AF3088" i="1" s="1"/>
  <c r="C3089" i="1"/>
  <c r="C3030" i="1"/>
  <c r="T3029" i="1"/>
  <c r="AF3029" i="1" s="1"/>
  <c r="C2680" i="1"/>
  <c r="T2679" i="1"/>
  <c r="AF2679" i="1" s="1"/>
  <c r="C2856" i="1"/>
  <c r="T2855" i="1"/>
  <c r="AF2855" i="1" s="1"/>
  <c r="C2886" i="1"/>
  <c r="T2885" i="1"/>
  <c r="AF2885" i="1" s="1"/>
  <c r="T2942" i="1"/>
  <c r="AF2942" i="1" s="1"/>
  <c r="C2943" i="1"/>
  <c r="C2916" i="1"/>
  <c r="T2915" i="1"/>
  <c r="AF2915" i="1" s="1"/>
  <c r="C2798" i="1"/>
  <c r="T2797" i="1"/>
  <c r="AF2797" i="1" s="1"/>
  <c r="C2622" i="1"/>
  <c r="T2621" i="1"/>
  <c r="AF2621" i="1" s="1"/>
  <c r="T2446" i="1"/>
  <c r="AF2446" i="1" s="1"/>
  <c r="C2447" i="1"/>
  <c r="T3058" i="1"/>
  <c r="AF3058" i="1" s="1"/>
  <c r="C3059" i="1"/>
  <c r="C2564" i="1"/>
  <c r="T2563" i="1"/>
  <c r="AF2563" i="1" s="1"/>
  <c r="C2592" i="1"/>
  <c r="T2591" i="1"/>
  <c r="AF2591" i="1" s="1"/>
  <c r="T2972" i="1"/>
  <c r="AF2972" i="1" s="1"/>
  <c r="C2973" i="1"/>
  <c r="T2387" i="1"/>
  <c r="T2417" i="1"/>
  <c r="C2477" i="1"/>
  <c r="T2476" i="1"/>
  <c r="AF2476" i="1" s="1"/>
  <c r="T2650" i="1"/>
  <c r="AF2650" i="1" s="1"/>
  <c r="C2651" i="1"/>
  <c r="T2768" i="1"/>
  <c r="AF2768" i="1" s="1"/>
  <c r="C2769" i="1"/>
  <c r="C2709" i="1"/>
  <c r="T2708" i="1"/>
  <c r="AF2708" i="1" s="1"/>
  <c r="AY116" i="1"/>
  <c r="Y3118" i="1"/>
  <c r="C2828" i="1"/>
  <c r="T2827" i="1"/>
  <c r="AF2827" i="1" s="1"/>
  <c r="T2505" i="1"/>
  <c r="AF2505" i="1" s="1"/>
  <c r="C2506" i="1"/>
  <c r="C2739" i="1"/>
  <c r="T2738" i="1"/>
  <c r="AF2738" i="1" s="1"/>
  <c r="AN116" i="1"/>
  <c r="T2534" i="1"/>
  <c r="AF2534" i="1" s="1"/>
  <c r="C2535" i="1"/>
  <c r="T3000" i="1"/>
  <c r="AF3000" i="1" s="1"/>
  <c r="C3001" i="1"/>
  <c r="AH2356" i="1"/>
  <c r="C2770" i="1" l="1"/>
  <c r="T2769" i="1"/>
  <c r="AF2769" i="1" s="1"/>
  <c r="AF2387" i="1"/>
  <c r="AA2387" i="1"/>
  <c r="C2536" i="1"/>
  <c r="T2535" i="1"/>
  <c r="AF2535" i="1" s="1"/>
  <c r="C2478" i="1"/>
  <c r="T2477" i="1"/>
  <c r="AF2477" i="1" s="1"/>
  <c r="C3031" i="1"/>
  <c r="T3030" i="1"/>
  <c r="AF3030" i="1" s="1"/>
  <c r="C2974" i="1"/>
  <c r="T2973" i="1"/>
  <c r="AF2973" i="1" s="1"/>
  <c r="C2448" i="1"/>
  <c r="T2447" i="1"/>
  <c r="AF2447" i="1" s="1"/>
  <c r="C2944" i="1"/>
  <c r="T2943" i="1"/>
  <c r="AF2943" i="1" s="1"/>
  <c r="T2564" i="1"/>
  <c r="AF2564" i="1" s="1"/>
  <c r="C2565" i="1"/>
  <c r="T2798" i="1"/>
  <c r="AF2798" i="1" s="1"/>
  <c r="C2799" i="1"/>
  <c r="T2856" i="1"/>
  <c r="AF2856" i="1" s="1"/>
  <c r="C2857" i="1"/>
  <c r="C2652" i="1"/>
  <c r="T2651" i="1"/>
  <c r="AF2651" i="1" s="1"/>
  <c r="C3090" i="1"/>
  <c r="T3089" i="1"/>
  <c r="AF3089" i="1" s="1"/>
  <c r="T3001" i="1"/>
  <c r="AF3001" i="1" s="1"/>
  <c r="C3002" i="1"/>
  <c r="AR117" i="1"/>
  <c r="C3119" i="1"/>
  <c r="AQ117" i="1"/>
  <c r="T2709" i="1"/>
  <c r="AF2709" i="1" s="1"/>
  <c r="C2710" i="1"/>
  <c r="AF2417" i="1"/>
  <c r="AA2417" i="1"/>
  <c r="T3059" i="1"/>
  <c r="AF3059" i="1" s="1"/>
  <c r="C3060" i="1"/>
  <c r="C2507" i="1"/>
  <c r="T2506" i="1"/>
  <c r="AF2506" i="1" s="1"/>
  <c r="C2740" i="1"/>
  <c r="T2739" i="1"/>
  <c r="AF2739" i="1" s="1"/>
  <c r="T2828" i="1"/>
  <c r="AF2828" i="1" s="1"/>
  <c r="C2829" i="1"/>
  <c r="T2592" i="1"/>
  <c r="AF2592" i="1" s="1"/>
  <c r="C2593" i="1"/>
  <c r="T2622" i="1"/>
  <c r="AF2622" i="1" s="1"/>
  <c r="C2623" i="1"/>
  <c r="T2916" i="1"/>
  <c r="AF2916" i="1" s="1"/>
  <c r="C2917" i="1"/>
  <c r="T2886" i="1"/>
  <c r="AF2886" i="1" s="1"/>
  <c r="C2887" i="1"/>
  <c r="T2680" i="1"/>
  <c r="AF2680" i="1" s="1"/>
  <c r="C2681" i="1"/>
  <c r="AH2417" i="1" l="1"/>
  <c r="AH2387" i="1"/>
  <c r="C2830" i="1"/>
  <c r="T2829" i="1"/>
  <c r="AF2829" i="1" s="1"/>
  <c r="T3119" i="1"/>
  <c r="AF3119" i="1" s="1"/>
  <c r="C3120" i="1"/>
  <c r="T2507" i="1"/>
  <c r="AF2507" i="1" s="1"/>
  <c r="C2508" i="1"/>
  <c r="C3003" i="1"/>
  <c r="T3002" i="1"/>
  <c r="AF3002" i="1" s="1"/>
  <c r="C2800" i="1"/>
  <c r="T2799" i="1"/>
  <c r="AF2799" i="1" s="1"/>
  <c r="T2652" i="1"/>
  <c r="AF2652" i="1" s="1"/>
  <c r="C2653" i="1"/>
  <c r="T2944" i="1"/>
  <c r="AF2944" i="1" s="1"/>
  <c r="C2945" i="1"/>
  <c r="T2974" i="1"/>
  <c r="AF2974" i="1" s="1"/>
  <c r="C2975" i="1"/>
  <c r="C2888" i="1"/>
  <c r="T2887" i="1"/>
  <c r="AF2887" i="1" s="1"/>
  <c r="T2917" i="1"/>
  <c r="AF2917" i="1" s="1"/>
  <c r="C2918" i="1"/>
  <c r="C2594" i="1"/>
  <c r="T2593" i="1"/>
  <c r="AF2593" i="1" s="1"/>
  <c r="C3061" i="1"/>
  <c r="T3060" i="1"/>
  <c r="AF3060" i="1" s="1"/>
  <c r="T2478" i="1"/>
  <c r="T2740" i="1"/>
  <c r="AF2740" i="1" s="1"/>
  <c r="C2741" i="1"/>
  <c r="T2770" i="1"/>
  <c r="AF2770" i="1" s="1"/>
  <c r="C2771" i="1"/>
  <c r="C2624" i="1"/>
  <c r="T2623" i="1"/>
  <c r="AF2623" i="1" s="1"/>
  <c r="AN117" i="1"/>
  <c r="C2858" i="1"/>
  <c r="T2857" i="1"/>
  <c r="AF2857" i="1" s="1"/>
  <c r="T2565" i="1"/>
  <c r="AF2565" i="1" s="1"/>
  <c r="C2566" i="1"/>
  <c r="T2710" i="1"/>
  <c r="AF2710" i="1" s="1"/>
  <c r="C2711" i="1"/>
  <c r="C2682" i="1"/>
  <c r="T2681" i="1"/>
  <c r="AF2681" i="1" s="1"/>
  <c r="AY117" i="1"/>
  <c r="Y3148" i="1"/>
  <c r="C3091" i="1"/>
  <c r="T3090" i="1"/>
  <c r="AF3090" i="1" s="1"/>
  <c r="T2448" i="1"/>
  <c r="T3031" i="1"/>
  <c r="AF3031" i="1" s="1"/>
  <c r="C3032" i="1"/>
  <c r="C2537" i="1"/>
  <c r="T2536" i="1"/>
  <c r="AF2536" i="1" s="1"/>
  <c r="C3121" i="1" l="1"/>
  <c r="T3120" i="1"/>
  <c r="AF3120" i="1" s="1"/>
  <c r="AR118" i="1"/>
  <c r="C3149" i="1"/>
  <c r="AQ118" i="1"/>
  <c r="AN118" i="1"/>
  <c r="C2919" i="1"/>
  <c r="T2918" i="1"/>
  <c r="AF2918" i="1" s="1"/>
  <c r="T2975" i="1"/>
  <c r="AF2975" i="1" s="1"/>
  <c r="C2976" i="1"/>
  <c r="C2654" i="1"/>
  <c r="T2653" i="1"/>
  <c r="AF2653" i="1" s="1"/>
  <c r="T3061" i="1"/>
  <c r="AF3061" i="1" s="1"/>
  <c r="C3062" i="1"/>
  <c r="T3003" i="1"/>
  <c r="AF3003" i="1" s="1"/>
  <c r="C3004" i="1"/>
  <c r="T2537" i="1"/>
  <c r="AF2537" i="1" s="1"/>
  <c r="C2538" i="1"/>
  <c r="AA2448" i="1"/>
  <c r="AF2448" i="1"/>
  <c r="T2624" i="1"/>
  <c r="AF2624" i="1" s="1"/>
  <c r="C2625" i="1"/>
  <c r="C2567" i="1"/>
  <c r="T2566" i="1"/>
  <c r="AF2566" i="1" s="1"/>
  <c r="T2682" i="1"/>
  <c r="AF2682" i="1" s="1"/>
  <c r="C2683" i="1"/>
  <c r="C2742" i="1"/>
  <c r="T2741" i="1"/>
  <c r="AF2741" i="1" s="1"/>
  <c r="C3033" i="1"/>
  <c r="T3032" i="1"/>
  <c r="AF3032" i="1" s="1"/>
  <c r="T3091" i="1"/>
  <c r="AF3091" i="1" s="1"/>
  <c r="C3092" i="1"/>
  <c r="C2509" i="1"/>
  <c r="T2508" i="1"/>
  <c r="AF2508" i="1" s="1"/>
  <c r="C2946" i="1"/>
  <c r="T2945" i="1"/>
  <c r="AF2945" i="1" s="1"/>
  <c r="C2831" i="1"/>
  <c r="T2830" i="1"/>
  <c r="AF2830" i="1" s="1"/>
  <c r="C2712" i="1"/>
  <c r="T2711" i="1"/>
  <c r="AF2711" i="1" s="1"/>
  <c r="T2858" i="1"/>
  <c r="AF2858" i="1" s="1"/>
  <c r="C2859" i="1"/>
  <c r="C2772" i="1"/>
  <c r="T2771" i="1"/>
  <c r="AF2771" i="1" s="1"/>
  <c r="AF2478" i="1"/>
  <c r="AA2478" i="1"/>
  <c r="C2595" i="1"/>
  <c r="T2594" i="1"/>
  <c r="AF2594" i="1" s="1"/>
  <c r="C2889" i="1"/>
  <c r="T2888" i="1"/>
  <c r="AF2888" i="1" s="1"/>
  <c r="T2800" i="1"/>
  <c r="AF2800" i="1" s="1"/>
  <c r="C2801" i="1"/>
  <c r="AH2478" i="1" l="1"/>
  <c r="T2801" i="1"/>
  <c r="AF2801" i="1" s="1"/>
  <c r="C2802" i="1"/>
  <c r="C2539" i="1"/>
  <c r="T2538" i="1"/>
  <c r="AF2538" i="1" s="1"/>
  <c r="C3063" i="1"/>
  <c r="T3062" i="1"/>
  <c r="AF3062" i="1" s="1"/>
  <c r="C2977" i="1"/>
  <c r="T2976" i="1"/>
  <c r="AF2976" i="1" s="1"/>
  <c r="AR119" i="1"/>
  <c r="AN119" i="1" s="1"/>
  <c r="C3180" i="1"/>
  <c r="AQ119" i="1"/>
  <c r="AY118" i="1"/>
  <c r="Y3179" i="1"/>
  <c r="T2683" i="1"/>
  <c r="AF2683" i="1" s="1"/>
  <c r="C2684" i="1"/>
  <c r="T2625" i="1"/>
  <c r="AF2625" i="1" s="1"/>
  <c r="C2626" i="1"/>
  <c r="T3149" i="1"/>
  <c r="AF3149" i="1" s="1"/>
  <c r="C3150" i="1"/>
  <c r="T2595" i="1"/>
  <c r="AF2595" i="1" s="1"/>
  <c r="C2596" i="1"/>
  <c r="T2859" i="1"/>
  <c r="AF2859" i="1" s="1"/>
  <c r="C2860" i="1"/>
  <c r="T2831" i="1"/>
  <c r="AF2831" i="1" s="1"/>
  <c r="C2832" i="1"/>
  <c r="T3033" i="1"/>
  <c r="AF3033" i="1" s="1"/>
  <c r="C3034" i="1"/>
  <c r="C3005" i="1"/>
  <c r="T3004" i="1"/>
  <c r="AF3004" i="1" s="1"/>
  <c r="T2889" i="1"/>
  <c r="AF2889" i="1" s="1"/>
  <c r="C2890" i="1"/>
  <c r="T2509" i="1"/>
  <c r="C2655" i="1"/>
  <c r="T2654" i="1"/>
  <c r="AF2654" i="1" s="1"/>
  <c r="T2919" i="1"/>
  <c r="AF2919" i="1" s="1"/>
  <c r="C2920" i="1"/>
  <c r="T3121" i="1"/>
  <c r="AF3121" i="1" s="1"/>
  <c r="C3122" i="1"/>
  <c r="C3093" i="1"/>
  <c r="T3092" i="1"/>
  <c r="AF3092" i="1" s="1"/>
  <c r="C2773" i="1"/>
  <c r="T2772" i="1"/>
  <c r="AF2772" i="1" s="1"/>
  <c r="T2712" i="1"/>
  <c r="AF2712" i="1" s="1"/>
  <c r="C2713" i="1"/>
  <c r="C2947" i="1"/>
  <c r="T2946" i="1"/>
  <c r="AF2946" i="1" s="1"/>
  <c r="T2742" i="1"/>
  <c r="AF2742" i="1" s="1"/>
  <c r="C2743" i="1"/>
  <c r="T2567" i="1"/>
  <c r="AF2567" i="1" s="1"/>
  <c r="C2568" i="1"/>
  <c r="AH2448" i="1"/>
  <c r="T2947" i="1" l="1"/>
  <c r="AF2947" i="1" s="1"/>
  <c r="C2948" i="1"/>
  <c r="C2891" i="1"/>
  <c r="T2890" i="1"/>
  <c r="AF2890" i="1" s="1"/>
  <c r="C3123" i="1"/>
  <c r="T3122" i="1"/>
  <c r="AF3122" i="1" s="1"/>
  <c r="T2977" i="1"/>
  <c r="AF2977" i="1" s="1"/>
  <c r="C2978" i="1"/>
  <c r="C2540" i="1"/>
  <c r="T2539" i="1"/>
  <c r="AF2539" i="1" s="1"/>
  <c r="T2655" i="1"/>
  <c r="AF2655" i="1" s="1"/>
  <c r="C2656" i="1"/>
  <c r="C2833" i="1"/>
  <c r="T2832" i="1"/>
  <c r="AF2832" i="1" s="1"/>
  <c r="C2597" i="1"/>
  <c r="T2596" i="1"/>
  <c r="AF2596" i="1" s="1"/>
  <c r="C2627" i="1"/>
  <c r="T2626" i="1"/>
  <c r="AF2626" i="1" s="1"/>
  <c r="T2773" i="1"/>
  <c r="AF2773" i="1" s="1"/>
  <c r="C2774" i="1"/>
  <c r="AY119" i="1"/>
  <c r="Y3209" i="1"/>
  <c r="C2803" i="1"/>
  <c r="T2802" i="1"/>
  <c r="AF2802" i="1" s="1"/>
  <c r="C2569" i="1"/>
  <c r="T2568" i="1"/>
  <c r="AF2568" i="1" s="1"/>
  <c r="T2743" i="1"/>
  <c r="AF2743" i="1" s="1"/>
  <c r="C2744" i="1"/>
  <c r="C2714" i="1"/>
  <c r="T2713" i="1"/>
  <c r="AF2713" i="1" s="1"/>
  <c r="C2921" i="1"/>
  <c r="T2920" i="1"/>
  <c r="AF2920" i="1" s="1"/>
  <c r="C3006" i="1"/>
  <c r="T3005" i="1"/>
  <c r="AF3005" i="1" s="1"/>
  <c r="AR120" i="1"/>
  <c r="AN120" i="1" s="1"/>
  <c r="C3210" i="1"/>
  <c r="AQ120" i="1"/>
  <c r="C3064" i="1"/>
  <c r="T3063" i="1"/>
  <c r="AF3063" i="1" s="1"/>
  <c r="T3034" i="1"/>
  <c r="AF3034" i="1" s="1"/>
  <c r="C3035" i="1"/>
  <c r="C2861" i="1"/>
  <c r="T2860" i="1"/>
  <c r="AF2860" i="1" s="1"/>
  <c r="C3151" i="1"/>
  <c r="T3150" i="1"/>
  <c r="AF3150" i="1" s="1"/>
  <c r="C2685" i="1"/>
  <c r="T2684" i="1"/>
  <c r="AF2684" i="1" s="1"/>
  <c r="C3181" i="1"/>
  <c r="T3180" i="1"/>
  <c r="AF3180" i="1" s="1"/>
  <c r="T3093" i="1"/>
  <c r="AF3093" i="1" s="1"/>
  <c r="C3094" i="1"/>
  <c r="AF2509" i="1"/>
  <c r="AA2509" i="1"/>
  <c r="AH2509" i="1" l="1"/>
  <c r="C2775" i="1"/>
  <c r="T2774" i="1"/>
  <c r="AF2774" i="1" s="1"/>
  <c r="C2657" i="1"/>
  <c r="T2656" i="1"/>
  <c r="AF2656" i="1" s="1"/>
  <c r="C2979" i="1"/>
  <c r="T2978" i="1"/>
  <c r="AF2978" i="1" s="1"/>
  <c r="T2569" i="1"/>
  <c r="T2597" i="1"/>
  <c r="AF2597" i="1" s="1"/>
  <c r="C2598" i="1"/>
  <c r="T2891" i="1"/>
  <c r="AF2891" i="1" s="1"/>
  <c r="C2892" i="1"/>
  <c r="C3036" i="1"/>
  <c r="T3035" i="1"/>
  <c r="AF3035" i="1" s="1"/>
  <c r="C3241" i="1"/>
  <c r="AR121" i="1"/>
  <c r="AN121" i="1" s="1"/>
  <c r="AQ121" i="1"/>
  <c r="C2745" i="1"/>
  <c r="T2744" i="1"/>
  <c r="AF2744" i="1" s="1"/>
  <c r="T3151" i="1"/>
  <c r="AF3151" i="1" s="1"/>
  <c r="C3152" i="1"/>
  <c r="AY120" i="1"/>
  <c r="Y3240" i="1"/>
  <c r="C2922" i="1"/>
  <c r="T2921" i="1"/>
  <c r="AF2921" i="1" s="1"/>
  <c r="T2803" i="1"/>
  <c r="AF2803" i="1" s="1"/>
  <c r="C2804" i="1"/>
  <c r="T3210" i="1"/>
  <c r="AF3210" i="1" s="1"/>
  <c r="C3211" i="1"/>
  <c r="C2949" i="1"/>
  <c r="T2948" i="1"/>
  <c r="AF2948" i="1" s="1"/>
  <c r="C3182" i="1"/>
  <c r="T3181" i="1"/>
  <c r="AF3181" i="1" s="1"/>
  <c r="T2627" i="1"/>
  <c r="AF2627" i="1" s="1"/>
  <c r="C2628" i="1"/>
  <c r="T2833" i="1"/>
  <c r="AF2833" i="1" s="1"/>
  <c r="C2834" i="1"/>
  <c r="C3124" i="1"/>
  <c r="T3123" i="1"/>
  <c r="AF3123" i="1" s="1"/>
  <c r="T3094" i="1"/>
  <c r="AF3094" i="1" s="1"/>
  <c r="C3095" i="1"/>
  <c r="T2685" i="1"/>
  <c r="AF2685" i="1" s="1"/>
  <c r="C2686" i="1"/>
  <c r="T2861" i="1"/>
  <c r="AF2861" i="1" s="1"/>
  <c r="C2862" i="1"/>
  <c r="T3064" i="1"/>
  <c r="AF3064" i="1" s="1"/>
  <c r="C3065" i="1"/>
  <c r="T3006" i="1"/>
  <c r="AF3006" i="1" s="1"/>
  <c r="C3007" i="1"/>
  <c r="C2715" i="1"/>
  <c r="T2714" i="1"/>
  <c r="AF2714" i="1" s="1"/>
  <c r="T2540" i="1"/>
  <c r="T2949" i="1" l="1"/>
  <c r="AF2949" i="1" s="1"/>
  <c r="C2950" i="1"/>
  <c r="C3066" i="1"/>
  <c r="T3065" i="1"/>
  <c r="AF3065" i="1" s="1"/>
  <c r="C2629" i="1"/>
  <c r="T2628" i="1"/>
  <c r="AF2628" i="1" s="1"/>
  <c r="T3152" i="1"/>
  <c r="AF3152" i="1" s="1"/>
  <c r="C3153" i="1"/>
  <c r="AY121" i="1"/>
  <c r="Y3271" i="1"/>
  <c r="T2892" i="1"/>
  <c r="AF2892" i="1" s="1"/>
  <c r="C2893" i="1"/>
  <c r="AF2569" i="1"/>
  <c r="AA2569" i="1"/>
  <c r="T2657" i="1"/>
  <c r="AF2657" i="1" s="1"/>
  <c r="C2658" i="1"/>
  <c r="T3124" i="1"/>
  <c r="AF3124" i="1" s="1"/>
  <c r="C3125" i="1"/>
  <c r="AR122" i="1"/>
  <c r="AN122" i="1" s="1"/>
  <c r="C3272" i="1"/>
  <c r="AQ122" i="1"/>
  <c r="C2687" i="1"/>
  <c r="T2686" i="1"/>
  <c r="AF2686" i="1" s="1"/>
  <c r="T2715" i="1"/>
  <c r="AF2715" i="1" s="1"/>
  <c r="C2716" i="1"/>
  <c r="C3212" i="1"/>
  <c r="T3211" i="1"/>
  <c r="AF3211" i="1" s="1"/>
  <c r="T3182" i="1"/>
  <c r="AF3182" i="1" s="1"/>
  <c r="C3183" i="1"/>
  <c r="T2922" i="1"/>
  <c r="AF2922" i="1" s="1"/>
  <c r="C2923" i="1"/>
  <c r="T3241" i="1"/>
  <c r="AF3241" i="1" s="1"/>
  <c r="C3242" i="1"/>
  <c r="AF2540" i="1"/>
  <c r="AA2540" i="1"/>
  <c r="C3008" i="1"/>
  <c r="T3007" i="1"/>
  <c r="AF3007" i="1" s="1"/>
  <c r="C2863" i="1"/>
  <c r="T2862" i="1"/>
  <c r="AF2862" i="1" s="1"/>
  <c r="C3096" i="1"/>
  <c r="T3095" i="1"/>
  <c r="AF3095" i="1" s="1"/>
  <c r="T2834" i="1"/>
  <c r="AF2834" i="1" s="1"/>
  <c r="C2835" i="1"/>
  <c r="T2598" i="1"/>
  <c r="AF2598" i="1" s="1"/>
  <c r="C2599" i="1"/>
  <c r="C2980" i="1"/>
  <c r="T2979" i="1"/>
  <c r="AF2979" i="1" s="1"/>
  <c r="T2775" i="1"/>
  <c r="AF2775" i="1" s="1"/>
  <c r="C2776" i="1"/>
  <c r="T2745" i="1"/>
  <c r="AF2745" i="1" s="1"/>
  <c r="C2746" i="1"/>
  <c r="T3036" i="1"/>
  <c r="AF3036" i="1" s="1"/>
  <c r="C3037" i="1"/>
  <c r="C2805" i="1"/>
  <c r="T2804" i="1"/>
  <c r="AF2804" i="1" s="1"/>
  <c r="AH2569" i="1" l="1"/>
  <c r="AH2540" i="1"/>
  <c r="C3126" i="1"/>
  <c r="T3125" i="1"/>
  <c r="AF3125" i="1" s="1"/>
  <c r="C3154" i="1"/>
  <c r="T3153" i="1"/>
  <c r="AF3153" i="1" s="1"/>
  <c r="T3212" i="1"/>
  <c r="AF3212" i="1" s="1"/>
  <c r="C3213" i="1"/>
  <c r="C2688" i="1"/>
  <c r="T2687" i="1"/>
  <c r="AF2687" i="1" s="1"/>
  <c r="T3066" i="1"/>
  <c r="AF3066" i="1" s="1"/>
  <c r="C3067" i="1"/>
  <c r="C2747" i="1"/>
  <c r="T2746" i="1"/>
  <c r="AF2746" i="1" s="1"/>
  <c r="T2980" i="1"/>
  <c r="AF2980" i="1" s="1"/>
  <c r="C2981" i="1"/>
  <c r="C2864" i="1"/>
  <c r="T2863" i="1"/>
  <c r="AF2863" i="1" s="1"/>
  <c r="T3242" i="1"/>
  <c r="AF3242" i="1" s="1"/>
  <c r="C3243" i="1"/>
  <c r="C3184" i="1"/>
  <c r="T3183" i="1"/>
  <c r="AF3183" i="1" s="1"/>
  <c r="C2894" i="1"/>
  <c r="T2893" i="1"/>
  <c r="AF2893" i="1" s="1"/>
  <c r="C2806" i="1"/>
  <c r="T2805" i="1"/>
  <c r="AF2805" i="1" s="1"/>
  <c r="C2836" i="1"/>
  <c r="T2835" i="1"/>
  <c r="AF2835" i="1" s="1"/>
  <c r="T2776" i="1"/>
  <c r="AF2776" i="1" s="1"/>
  <c r="C2777" i="1"/>
  <c r="C2600" i="1"/>
  <c r="T2599" i="1"/>
  <c r="AF2599" i="1" s="1"/>
  <c r="C2717" i="1"/>
  <c r="T2716" i="1"/>
  <c r="AF2716" i="1" s="1"/>
  <c r="AR123" i="1"/>
  <c r="AN123" i="1" s="1"/>
  <c r="AQ123" i="1"/>
  <c r="C3300" i="1"/>
  <c r="T2658" i="1"/>
  <c r="AF2658" i="1" s="1"/>
  <c r="C2659" i="1"/>
  <c r="T2950" i="1"/>
  <c r="AF2950" i="1" s="1"/>
  <c r="C2951" i="1"/>
  <c r="T3096" i="1"/>
  <c r="AF3096" i="1" s="1"/>
  <c r="C3097" i="1"/>
  <c r="T3008" i="1"/>
  <c r="AF3008" i="1" s="1"/>
  <c r="C3009" i="1"/>
  <c r="AY122" i="1"/>
  <c r="Y3299" i="1"/>
  <c r="C2630" i="1"/>
  <c r="T2629" i="1"/>
  <c r="AF2629" i="1" s="1"/>
  <c r="T3272" i="1"/>
  <c r="AF3272" i="1" s="1"/>
  <c r="C3273" i="1"/>
  <c r="C3038" i="1"/>
  <c r="T3037" i="1"/>
  <c r="AF3037" i="1" s="1"/>
  <c r="C2924" i="1"/>
  <c r="T2923" i="1"/>
  <c r="AF2923" i="1" s="1"/>
  <c r="C2778" i="1" l="1"/>
  <c r="T2777" i="1"/>
  <c r="AF2777" i="1" s="1"/>
  <c r="T2717" i="1"/>
  <c r="AF2717" i="1" s="1"/>
  <c r="C2718" i="1"/>
  <c r="T2806" i="1"/>
  <c r="AF2806" i="1" s="1"/>
  <c r="C2807" i="1"/>
  <c r="T3184" i="1"/>
  <c r="AF3184" i="1" s="1"/>
  <c r="C3185" i="1"/>
  <c r="T2864" i="1"/>
  <c r="AF2864" i="1" s="1"/>
  <c r="C2865" i="1"/>
  <c r="C2748" i="1"/>
  <c r="T2747" i="1"/>
  <c r="AF2747" i="1" s="1"/>
  <c r="T2688" i="1"/>
  <c r="AF2688" i="1" s="1"/>
  <c r="C2689" i="1"/>
  <c r="T3154" i="1"/>
  <c r="AF3154" i="1" s="1"/>
  <c r="C3155" i="1"/>
  <c r="C3098" i="1"/>
  <c r="T3097" i="1"/>
  <c r="AF3097" i="1" s="1"/>
  <c r="C2660" i="1"/>
  <c r="T2659" i="1"/>
  <c r="AF2659" i="1" s="1"/>
  <c r="T2630" i="1"/>
  <c r="C3274" i="1"/>
  <c r="T3273" i="1"/>
  <c r="AF3273" i="1" s="1"/>
  <c r="T2924" i="1"/>
  <c r="AF2924" i="1" s="1"/>
  <c r="C2925" i="1"/>
  <c r="T3009" i="1"/>
  <c r="AF3009" i="1" s="1"/>
  <c r="C3010" i="1"/>
  <c r="C2952" i="1"/>
  <c r="T2951" i="1"/>
  <c r="AF2951" i="1" s="1"/>
  <c r="AR124" i="1"/>
  <c r="AN124" i="1" s="1"/>
  <c r="AQ124" i="1"/>
  <c r="C3331" i="1"/>
  <c r="C3244" i="1"/>
  <c r="T3243" i="1"/>
  <c r="AF3243" i="1" s="1"/>
  <c r="C2982" i="1"/>
  <c r="T2981" i="1"/>
  <c r="AF2981" i="1" s="1"/>
  <c r="T3067" i="1"/>
  <c r="AF3067" i="1" s="1"/>
  <c r="C3068" i="1"/>
  <c r="C3214" i="1"/>
  <c r="T3213" i="1"/>
  <c r="AF3213" i="1" s="1"/>
  <c r="T3300" i="1"/>
  <c r="AF3300" i="1" s="1"/>
  <c r="C3301" i="1"/>
  <c r="T2836" i="1"/>
  <c r="AF2836" i="1" s="1"/>
  <c r="C2837" i="1"/>
  <c r="T2894" i="1"/>
  <c r="AF2894" i="1" s="1"/>
  <c r="C2895" i="1"/>
  <c r="T3126" i="1"/>
  <c r="AF3126" i="1" s="1"/>
  <c r="C3127" i="1"/>
  <c r="AY123" i="1"/>
  <c r="Y3330" i="1"/>
  <c r="T2600" i="1"/>
  <c r="C3039" i="1"/>
  <c r="T3038" i="1"/>
  <c r="AF3038" i="1" s="1"/>
  <c r="C3156" i="1" l="1"/>
  <c r="T3155" i="1"/>
  <c r="AF3155" i="1" s="1"/>
  <c r="T3185" i="1"/>
  <c r="AF3185" i="1" s="1"/>
  <c r="C3186" i="1"/>
  <c r="T2718" i="1"/>
  <c r="AF2718" i="1" s="1"/>
  <c r="C2719" i="1"/>
  <c r="C2838" i="1"/>
  <c r="T2837" i="1"/>
  <c r="AF2837" i="1" s="1"/>
  <c r="C3011" i="1"/>
  <c r="T3010" i="1"/>
  <c r="AF3010" i="1" s="1"/>
  <c r="C2661" i="1"/>
  <c r="T2660" i="1"/>
  <c r="AF2660" i="1" s="1"/>
  <c r="T2748" i="1"/>
  <c r="AF2748" i="1" s="1"/>
  <c r="C2749" i="1"/>
  <c r="C3332" i="1"/>
  <c r="T3331" i="1"/>
  <c r="AF3331" i="1" s="1"/>
  <c r="T3274" i="1"/>
  <c r="AF3274" i="1" s="1"/>
  <c r="C3275" i="1"/>
  <c r="T3039" i="1"/>
  <c r="AF3039" i="1" s="1"/>
  <c r="C3040" i="1"/>
  <c r="C3215" i="1"/>
  <c r="T3214" i="1"/>
  <c r="AF3214" i="1" s="1"/>
  <c r="T2982" i="1"/>
  <c r="AF2982" i="1" s="1"/>
  <c r="C2983" i="1"/>
  <c r="AY124" i="1"/>
  <c r="Y3360" i="1"/>
  <c r="T3127" i="1"/>
  <c r="AF3127" i="1" s="1"/>
  <c r="C3128" i="1"/>
  <c r="AR125" i="1"/>
  <c r="C3361" i="1"/>
  <c r="AQ125" i="1"/>
  <c r="AA2600" i="1"/>
  <c r="AF2600" i="1"/>
  <c r="C2690" i="1"/>
  <c r="T2689" i="1"/>
  <c r="AF2689" i="1" s="1"/>
  <c r="C2866" i="1"/>
  <c r="T2865" i="1"/>
  <c r="AF2865" i="1" s="1"/>
  <c r="C2808" i="1"/>
  <c r="T2807" i="1"/>
  <c r="AF2807" i="1" s="1"/>
  <c r="C2896" i="1"/>
  <c r="T2895" i="1"/>
  <c r="AF2895" i="1" s="1"/>
  <c r="T2925" i="1"/>
  <c r="AF2925" i="1" s="1"/>
  <c r="C2926" i="1"/>
  <c r="AA2630" i="1"/>
  <c r="AF2630" i="1"/>
  <c r="C3099" i="1"/>
  <c r="T3098" i="1"/>
  <c r="AF3098" i="1" s="1"/>
  <c r="T2778" i="1"/>
  <c r="AF2778" i="1" s="1"/>
  <c r="C2779" i="1"/>
  <c r="C3302" i="1"/>
  <c r="T3301" i="1"/>
  <c r="AF3301" i="1" s="1"/>
  <c r="T3244" i="1"/>
  <c r="AF3244" i="1" s="1"/>
  <c r="C3245" i="1"/>
  <c r="T2952" i="1"/>
  <c r="AF2952" i="1" s="1"/>
  <c r="C2953" i="1"/>
  <c r="C3069" i="1"/>
  <c r="T3068" i="1"/>
  <c r="AF3068" i="1" s="1"/>
  <c r="T3361" i="1" l="1"/>
  <c r="AF3361" i="1" s="1"/>
  <c r="C3362" i="1"/>
  <c r="T2983" i="1"/>
  <c r="AF2983" i="1" s="1"/>
  <c r="C2984" i="1"/>
  <c r="C3041" i="1"/>
  <c r="T3040" i="1"/>
  <c r="AF3040" i="1" s="1"/>
  <c r="C3187" i="1"/>
  <c r="T3186" i="1"/>
  <c r="AF3186" i="1" s="1"/>
  <c r="C3246" i="1"/>
  <c r="T3245" i="1"/>
  <c r="AF3245" i="1" s="1"/>
  <c r="T3332" i="1"/>
  <c r="AF3332" i="1" s="1"/>
  <c r="C3333" i="1"/>
  <c r="C2839" i="1"/>
  <c r="T2838" i="1"/>
  <c r="AF2838" i="1" s="1"/>
  <c r="AH2630" i="1"/>
  <c r="C3129" i="1"/>
  <c r="T3128" i="1"/>
  <c r="AF3128" i="1" s="1"/>
  <c r="T2661" i="1"/>
  <c r="C2897" i="1"/>
  <c r="T2896" i="1"/>
  <c r="AF2896" i="1" s="1"/>
  <c r="C2780" i="1"/>
  <c r="T2779" i="1"/>
  <c r="AF2779" i="1" s="1"/>
  <c r="T3069" i="1"/>
  <c r="AF3069" i="1" s="1"/>
  <c r="C3070" i="1"/>
  <c r="C2927" i="1"/>
  <c r="T2926" i="1"/>
  <c r="AF2926" i="1" s="1"/>
  <c r="T2808" i="1"/>
  <c r="AF2808" i="1" s="1"/>
  <c r="C2809" i="1"/>
  <c r="C2691" i="1"/>
  <c r="T2690" i="1"/>
  <c r="AF2690" i="1" s="1"/>
  <c r="T3275" i="1"/>
  <c r="AF3275" i="1" s="1"/>
  <c r="C3276" i="1"/>
  <c r="C2750" i="1"/>
  <c r="T2749" i="1"/>
  <c r="AF2749" i="1" s="1"/>
  <c r="C2720" i="1"/>
  <c r="T2719" i="1"/>
  <c r="AF2719" i="1" s="1"/>
  <c r="T2866" i="1"/>
  <c r="AF2866" i="1" s="1"/>
  <c r="C2867" i="1"/>
  <c r="AH2600" i="1"/>
  <c r="T3215" i="1"/>
  <c r="AF3215" i="1" s="1"/>
  <c r="C3216" i="1"/>
  <c r="T3011" i="1"/>
  <c r="AF3011" i="1" s="1"/>
  <c r="C3012" i="1"/>
  <c r="C3157" i="1"/>
  <c r="T3156" i="1"/>
  <c r="AF3156" i="1" s="1"/>
  <c r="C2954" i="1"/>
  <c r="T2953" i="1"/>
  <c r="AF2953" i="1" s="1"/>
  <c r="T3302" i="1"/>
  <c r="AF3302" i="1" s="1"/>
  <c r="C3303" i="1"/>
  <c r="T3099" i="1"/>
  <c r="AF3099" i="1" s="1"/>
  <c r="C3100" i="1"/>
  <c r="AN125" i="1"/>
  <c r="AY125" i="1"/>
  <c r="Y3391" i="1"/>
  <c r="C2985" i="1" l="1"/>
  <c r="T2984" i="1"/>
  <c r="AF2984" i="1" s="1"/>
  <c r="T2927" i="1"/>
  <c r="AF2927" i="1" s="1"/>
  <c r="C2928" i="1"/>
  <c r="C3217" i="1"/>
  <c r="T3216" i="1"/>
  <c r="AF3216" i="1" s="1"/>
  <c r="T2839" i="1"/>
  <c r="AF2839" i="1" s="1"/>
  <c r="C2840" i="1"/>
  <c r="T3187" i="1"/>
  <c r="AF3187" i="1" s="1"/>
  <c r="C3188" i="1"/>
  <c r="T2691" i="1"/>
  <c r="T3157" i="1"/>
  <c r="AF3157" i="1" s="1"/>
  <c r="C3158" i="1"/>
  <c r="C3277" i="1"/>
  <c r="T3276" i="1"/>
  <c r="AF3276" i="1" s="1"/>
  <c r="T2809" i="1"/>
  <c r="AF2809" i="1" s="1"/>
  <c r="C2810" i="1"/>
  <c r="C2781" i="1"/>
  <c r="T2780" i="1"/>
  <c r="AF2780" i="1" s="1"/>
  <c r="T2720" i="1"/>
  <c r="AF2720" i="1" s="1"/>
  <c r="C2721" i="1"/>
  <c r="C3071" i="1"/>
  <c r="T3070" i="1"/>
  <c r="AF3070" i="1" s="1"/>
  <c r="T3129" i="1"/>
  <c r="AF3129" i="1" s="1"/>
  <c r="C3130" i="1"/>
  <c r="T2897" i="1"/>
  <c r="AF2897" i="1" s="1"/>
  <c r="C2898" i="1"/>
  <c r="T3333" i="1"/>
  <c r="AF3333" i="1" s="1"/>
  <c r="C3334" i="1"/>
  <c r="C3363" i="1"/>
  <c r="T3362" i="1"/>
  <c r="AF3362" i="1" s="1"/>
  <c r="AR126" i="1"/>
  <c r="C3392" i="1"/>
  <c r="AQ126" i="1"/>
  <c r="C3013" i="1"/>
  <c r="T3012" i="1"/>
  <c r="AF3012" i="1" s="1"/>
  <c r="C3247" i="1"/>
  <c r="T3246" i="1"/>
  <c r="AF3246" i="1" s="1"/>
  <c r="T3041" i="1"/>
  <c r="AF3041" i="1" s="1"/>
  <c r="C3042" i="1"/>
  <c r="C2955" i="1"/>
  <c r="T2954" i="1"/>
  <c r="AF2954" i="1" s="1"/>
  <c r="T2867" i="1"/>
  <c r="AF2867" i="1" s="1"/>
  <c r="C2868" i="1"/>
  <c r="C3304" i="1"/>
  <c r="T3303" i="1"/>
  <c r="AF3303" i="1" s="1"/>
  <c r="C3101" i="1"/>
  <c r="T3100" i="1"/>
  <c r="AF3100" i="1" s="1"/>
  <c r="T2750" i="1"/>
  <c r="AF2750" i="1" s="1"/>
  <c r="C2751" i="1"/>
  <c r="AF2661" i="1"/>
  <c r="AA2661" i="1"/>
  <c r="T3042" i="1" l="1"/>
  <c r="AF3042" i="1" s="1"/>
  <c r="C3043" i="1"/>
  <c r="C2841" i="1"/>
  <c r="T2840" i="1"/>
  <c r="AF2840" i="1" s="1"/>
  <c r="C2929" i="1"/>
  <c r="T2928" i="1"/>
  <c r="AF2928" i="1" s="1"/>
  <c r="C2869" i="1"/>
  <c r="T2868" i="1"/>
  <c r="AF2868" i="1" s="1"/>
  <c r="C2899" i="1"/>
  <c r="T2898" i="1"/>
  <c r="AF2898" i="1" s="1"/>
  <c r="T3363" i="1"/>
  <c r="AF3363" i="1" s="1"/>
  <c r="C3364" i="1"/>
  <c r="C3072" i="1"/>
  <c r="T3071" i="1"/>
  <c r="AF3071" i="1" s="1"/>
  <c r="T2781" i="1"/>
  <c r="AF2781" i="1" s="1"/>
  <c r="C2782" i="1"/>
  <c r="T3277" i="1"/>
  <c r="AF3277" i="1" s="1"/>
  <c r="C3278" i="1"/>
  <c r="C3014" i="1"/>
  <c r="T3013" i="1"/>
  <c r="AF3013" i="1" s="1"/>
  <c r="AH2661" i="1"/>
  <c r="AA2691" i="1"/>
  <c r="AF2691" i="1"/>
  <c r="T3101" i="1"/>
  <c r="AF3101" i="1" s="1"/>
  <c r="C3102" i="1"/>
  <c r="C3189" i="1"/>
  <c r="T3188" i="1"/>
  <c r="AF3188" i="1" s="1"/>
  <c r="AN126" i="1"/>
  <c r="T3334" i="1"/>
  <c r="AF3334" i="1" s="1"/>
  <c r="C3335" i="1"/>
  <c r="C3131" i="1"/>
  <c r="T3130" i="1"/>
  <c r="AF3130" i="1" s="1"/>
  <c r="C2722" i="1"/>
  <c r="T2721" i="1"/>
  <c r="AF2721" i="1" s="1"/>
  <c r="C2811" i="1"/>
  <c r="T2810" i="1"/>
  <c r="AF2810" i="1" s="1"/>
  <c r="C3159" i="1"/>
  <c r="T3158" i="1"/>
  <c r="AF3158" i="1" s="1"/>
  <c r="T3217" i="1"/>
  <c r="AF3217" i="1" s="1"/>
  <c r="C3218" i="1"/>
  <c r="T2985" i="1"/>
  <c r="AF2985" i="1" s="1"/>
  <c r="C2986" i="1"/>
  <c r="T3247" i="1"/>
  <c r="AF3247" i="1" s="1"/>
  <c r="C3248" i="1"/>
  <c r="AY126" i="1"/>
  <c r="Y3421" i="1"/>
  <c r="T2751" i="1"/>
  <c r="AF2751" i="1" s="1"/>
  <c r="C2752" i="1"/>
  <c r="C3305" i="1"/>
  <c r="T3304" i="1"/>
  <c r="AF3304" i="1" s="1"/>
  <c r="T2955" i="1"/>
  <c r="AF2955" i="1" s="1"/>
  <c r="C2956" i="1"/>
  <c r="C3393" i="1"/>
  <c r="T3392" i="1"/>
  <c r="AF3392" i="1" s="1"/>
  <c r="C3365" i="1" l="1"/>
  <c r="T3364" i="1"/>
  <c r="AF3364" i="1" s="1"/>
  <c r="T3014" i="1"/>
  <c r="AF3014" i="1" s="1"/>
  <c r="C3015" i="1"/>
  <c r="T2841" i="1"/>
  <c r="AF2841" i="1" s="1"/>
  <c r="C2842" i="1"/>
  <c r="C3336" i="1"/>
  <c r="T3335" i="1"/>
  <c r="AF3335" i="1" s="1"/>
  <c r="T3393" i="1"/>
  <c r="AF3393" i="1" s="1"/>
  <c r="C3394" i="1"/>
  <c r="T3305" i="1"/>
  <c r="AF3305" i="1" s="1"/>
  <c r="C3306" i="1"/>
  <c r="T2722" i="1"/>
  <c r="C2783" i="1"/>
  <c r="T2782" i="1"/>
  <c r="AF2782" i="1" s="1"/>
  <c r="T3102" i="1"/>
  <c r="AF3102" i="1" s="1"/>
  <c r="C3103" i="1"/>
  <c r="AR127" i="1"/>
  <c r="AN127" i="1" s="1"/>
  <c r="C3422" i="1"/>
  <c r="AQ127" i="1"/>
  <c r="C3279" i="1"/>
  <c r="T3278" i="1"/>
  <c r="AF3278" i="1" s="1"/>
  <c r="C3044" i="1"/>
  <c r="T3043" i="1"/>
  <c r="AF3043" i="1" s="1"/>
  <c r="C2987" i="1"/>
  <c r="T2986" i="1"/>
  <c r="AF2986" i="1" s="1"/>
  <c r="T3072" i="1"/>
  <c r="AF3072" i="1" s="1"/>
  <c r="C3073" i="1"/>
  <c r="T2899" i="1"/>
  <c r="AF2899" i="1" s="1"/>
  <c r="C2900" i="1"/>
  <c r="C2930" i="1"/>
  <c r="T2929" i="1"/>
  <c r="AF2929" i="1" s="1"/>
  <c r="C3249" i="1"/>
  <c r="T3248" i="1"/>
  <c r="AF3248" i="1" s="1"/>
  <c r="C3132" i="1"/>
  <c r="T3131" i="1"/>
  <c r="AF3131" i="1" s="1"/>
  <c r="C2957" i="1"/>
  <c r="T2956" i="1"/>
  <c r="AF2956" i="1" s="1"/>
  <c r="C2753" i="1"/>
  <c r="T2752" i="1"/>
  <c r="AF2752" i="1" s="1"/>
  <c r="C3190" i="1"/>
  <c r="T3189" i="1"/>
  <c r="AF3189" i="1" s="1"/>
  <c r="AH2691" i="1"/>
  <c r="T3159" i="1"/>
  <c r="AF3159" i="1" s="1"/>
  <c r="C3160" i="1"/>
  <c r="T2869" i="1"/>
  <c r="AF2869" i="1" s="1"/>
  <c r="C2870" i="1"/>
  <c r="T3218" i="1"/>
  <c r="AF3218" i="1" s="1"/>
  <c r="C3219" i="1"/>
  <c r="T2811" i="1"/>
  <c r="AF2811" i="1" s="1"/>
  <c r="C2812" i="1"/>
  <c r="C3220" i="1" l="1"/>
  <c r="T3219" i="1"/>
  <c r="AF3219" i="1" s="1"/>
  <c r="T3160" i="1"/>
  <c r="AF3160" i="1" s="1"/>
  <c r="C3161" i="1"/>
  <c r="C3307" i="1"/>
  <c r="T3306" i="1"/>
  <c r="AF3306" i="1" s="1"/>
  <c r="C3016" i="1"/>
  <c r="T3015" i="1"/>
  <c r="AF3015" i="1" s="1"/>
  <c r="C3074" i="1"/>
  <c r="T3073" i="1"/>
  <c r="AF3073" i="1" s="1"/>
  <c r="AR128" i="1"/>
  <c r="AN128" i="1" s="1"/>
  <c r="AQ128" i="1"/>
  <c r="C3453" i="1"/>
  <c r="T3336" i="1"/>
  <c r="AF3336" i="1" s="1"/>
  <c r="C3337" i="1"/>
  <c r="T2753" i="1"/>
  <c r="T3132" i="1"/>
  <c r="AF3132" i="1" s="1"/>
  <c r="C3133" i="1"/>
  <c r="T2930" i="1"/>
  <c r="AF2930" i="1" s="1"/>
  <c r="C2931" i="1"/>
  <c r="T3044" i="1"/>
  <c r="AF3044" i="1" s="1"/>
  <c r="C3045" i="1"/>
  <c r="AY127" i="1"/>
  <c r="Y3452" i="1"/>
  <c r="C3423" i="1"/>
  <c r="T3422" i="1"/>
  <c r="AF3422" i="1" s="1"/>
  <c r="C2813" i="1"/>
  <c r="T2812" i="1"/>
  <c r="AF2812" i="1" s="1"/>
  <c r="C2871" i="1"/>
  <c r="T2870" i="1"/>
  <c r="AF2870" i="1" s="1"/>
  <c r="T2783" i="1"/>
  <c r="T3394" i="1"/>
  <c r="AF3394" i="1" s="1"/>
  <c r="C3395" i="1"/>
  <c r="T2842" i="1"/>
  <c r="AF2842" i="1" s="1"/>
  <c r="C2843" i="1"/>
  <c r="T2900" i="1"/>
  <c r="AF2900" i="1" s="1"/>
  <c r="C2901" i="1"/>
  <c r="C3104" i="1"/>
  <c r="T3103" i="1"/>
  <c r="AF3103" i="1" s="1"/>
  <c r="AA2722" i="1"/>
  <c r="AF2722" i="1"/>
  <c r="C3366" i="1"/>
  <c r="T3365" i="1"/>
  <c r="AF3365" i="1" s="1"/>
  <c r="T2957" i="1"/>
  <c r="AF2957" i="1" s="1"/>
  <c r="C2958" i="1"/>
  <c r="C2988" i="1"/>
  <c r="T2987" i="1"/>
  <c r="AF2987" i="1" s="1"/>
  <c r="C3280" i="1"/>
  <c r="T3279" i="1"/>
  <c r="AF3279" i="1" s="1"/>
  <c r="T3190" i="1"/>
  <c r="AF3190" i="1" s="1"/>
  <c r="C3191" i="1"/>
  <c r="T3249" i="1"/>
  <c r="AF3249" i="1" s="1"/>
  <c r="C3250" i="1"/>
  <c r="T2988" i="1" l="1"/>
  <c r="AF2988" i="1" s="1"/>
  <c r="C2989" i="1"/>
  <c r="T3366" i="1"/>
  <c r="AF3366" i="1" s="1"/>
  <c r="C3367" i="1"/>
  <c r="C2872" i="1"/>
  <c r="T2871" i="1"/>
  <c r="AF2871" i="1" s="1"/>
  <c r="T3423" i="1"/>
  <c r="AF3423" i="1" s="1"/>
  <c r="C3424" i="1"/>
  <c r="AR129" i="1"/>
  <c r="C3484" i="1"/>
  <c r="AQ129" i="1"/>
  <c r="AN129" i="1"/>
  <c r="C3162" i="1"/>
  <c r="T3161" i="1"/>
  <c r="AF3161" i="1" s="1"/>
  <c r="C2932" i="1"/>
  <c r="T2931" i="1"/>
  <c r="AF2931" i="1" s="1"/>
  <c r="AA2753" i="1"/>
  <c r="AF2753" i="1"/>
  <c r="T3453" i="1"/>
  <c r="AF3453" i="1" s="1"/>
  <c r="C3454" i="1"/>
  <c r="T3016" i="1"/>
  <c r="AF3016" i="1" s="1"/>
  <c r="C3017" i="1"/>
  <c r="AY128" i="1"/>
  <c r="Y3483" i="1"/>
  <c r="C2902" i="1"/>
  <c r="T2901" i="1"/>
  <c r="AF2901" i="1" s="1"/>
  <c r="T3250" i="1"/>
  <c r="AF3250" i="1" s="1"/>
  <c r="C3251" i="1"/>
  <c r="T3280" i="1"/>
  <c r="AF3280" i="1" s="1"/>
  <c r="C3281" i="1"/>
  <c r="C2814" i="1"/>
  <c r="T2813" i="1"/>
  <c r="AF2813" i="1" s="1"/>
  <c r="C3338" i="1"/>
  <c r="T3337" i="1"/>
  <c r="AF3337" i="1" s="1"/>
  <c r="C2844" i="1"/>
  <c r="T2843" i="1"/>
  <c r="AF2843" i="1" s="1"/>
  <c r="AF2783" i="1"/>
  <c r="AA2783" i="1"/>
  <c r="C3046" i="1"/>
  <c r="T3045" i="1"/>
  <c r="AF3045" i="1" s="1"/>
  <c r="C3134" i="1"/>
  <c r="T3133" i="1"/>
  <c r="AF3133" i="1" s="1"/>
  <c r="T3074" i="1"/>
  <c r="AF3074" i="1" s="1"/>
  <c r="C3075" i="1"/>
  <c r="T3307" i="1"/>
  <c r="AF3307" i="1" s="1"/>
  <c r="C3308" i="1"/>
  <c r="T3220" i="1"/>
  <c r="AF3220" i="1" s="1"/>
  <c r="C3221" i="1"/>
  <c r="C3396" i="1"/>
  <c r="T3395" i="1"/>
  <c r="AF3395" i="1" s="1"/>
  <c r="T2958" i="1"/>
  <c r="AF2958" i="1" s="1"/>
  <c r="C2959" i="1"/>
  <c r="T3104" i="1"/>
  <c r="AF3104" i="1" s="1"/>
  <c r="C3105" i="1"/>
  <c r="AH2722" i="1"/>
  <c r="C3192" i="1"/>
  <c r="T3191" i="1"/>
  <c r="AF3191" i="1" s="1"/>
  <c r="AH2783" i="1" l="1"/>
  <c r="C3425" i="1"/>
  <c r="T3424" i="1"/>
  <c r="AF3424" i="1" s="1"/>
  <c r="C3368" i="1"/>
  <c r="T3367" i="1"/>
  <c r="AF3367" i="1" s="1"/>
  <c r="C3222" i="1"/>
  <c r="T3221" i="1"/>
  <c r="AF3221" i="1" s="1"/>
  <c r="T2844" i="1"/>
  <c r="T2814" i="1"/>
  <c r="T3162" i="1"/>
  <c r="AF3162" i="1" s="1"/>
  <c r="C3163" i="1"/>
  <c r="C3047" i="1"/>
  <c r="T3046" i="1"/>
  <c r="AF3046" i="1" s="1"/>
  <c r="T3017" i="1"/>
  <c r="AF3017" i="1" s="1"/>
  <c r="C3018" i="1"/>
  <c r="C3282" i="1"/>
  <c r="T3281" i="1"/>
  <c r="AF3281" i="1" s="1"/>
  <c r="AH2753" i="1"/>
  <c r="T3075" i="1"/>
  <c r="AF3075" i="1" s="1"/>
  <c r="C3076" i="1"/>
  <c r="C3339" i="1"/>
  <c r="T3338" i="1"/>
  <c r="AF3338" i="1" s="1"/>
  <c r="AR130" i="1"/>
  <c r="AN130" i="1" s="1"/>
  <c r="C3514" i="1"/>
  <c r="AQ130" i="1"/>
  <c r="C2990" i="1"/>
  <c r="T2989" i="1"/>
  <c r="AF2989" i="1" s="1"/>
  <c r="C3106" i="1"/>
  <c r="T3105" i="1"/>
  <c r="AF3105" i="1" s="1"/>
  <c r="T3308" i="1"/>
  <c r="AF3308" i="1" s="1"/>
  <c r="C3309" i="1"/>
  <c r="T2902" i="1"/>
  <c r="AF2902" i="1" s="1"/>
  <c r="C2903" i="1"/>
  <c r="T2932" i="1"/>
  <c r="AF2932" i="1" s="1"/>
  <c r="C2933" i="1"/>
  <c r="AY129" i="1"/>
  <c r="Y3513" i="1"/>
  <c r="T2872" i="1"/>
  <c r="AF2872" i="1" s="1"/>
  <c r="C2873" i="1"/>
  <c r="T3192" i="1"/>
  <c r="AF3192" i="1" s="1"/>
  <c r="C3193" i="1"/>
  <c r="T3396" i="1"/>
  <c r="AF3396" i="1" s="1"/>
  <c r="C3397" i="1"/>
  <c r="T3134" i="1"/>
  <c r="AF3134" i="1" s="1"/>
  <c r="C3135" i="1"/>
  <c r="T3454" i="1"/>
  <c r="AF3454" i="1" s="1"/>
  <c r="C3455" i="1"/>
  <c r="C3485" i="1"/>
  <c r="T3484" i="1"/>
  <c r="AF3484" i="1" s="1"/>
  <c r="C2960" i="1"/>
  <c r="T2959" i="1"/>
  <c r="AF2959" i="1" s="1"/>
  <c r="C3252" i="1"/>
  <c r="T3251" i="1"/>
  <c r="AF3251" i="1" s="1"/>
  <c r="T2960" i="1" l="1"/>
  <c r="AF2960" i="1" s="1"/>
  <c r="C2961" i="1"/>
  <c r="C2904" i="1"/>
  <c r="T2903" i="1"/>
  <c r="AF2903" i="1" s="1"/>
  <c r="AR131" i="1"/>
  <c r="C3545" i="1"/>
  <c r="AQ131" i="1"/>
  <c r="AN131" i="1"/>
  <c r="C3077" i="1"/>
  <c r="T3076" i="1"/>
  <c r="AF3076" i="1" s="1"/>
  <c r="T3368" i="1"/>
  <c r="AF3368" i="1" s="1"/>
  <c r="C3369" i="1"/>
  <c r="T3135" i="1"/>
  <c r="AF3135" i="1" s="1"/>
  <c r="C3136" i="1"/>
  <c r="C3107" i="1"/>
  <c r="T3106" i="1"/>
  <c r="AF3106" i="1" s="1"/>
  <c r="AY130" i="1"/>
  <c r="Y3544" i="1"/>
  <c r="C3019" i="1"/>
  <c r="T3018" i="1"/>
  <c r="AF3018" i="1" s="1"/>
  <c r="C3164" i="1"/>
  <c r="T3163" i="1"/>
  <c r="AF3163" i="1" s="1"/>
  <c r="T3514" i="1"/>
  <c r="AF3514" i="1" s="1"/>
  <c r="C3515" i="1"/>
  <c r="AF2844" i="1"/>
  <c r="AA2844" i="1"/>
  <c r="T3193" i="1"/>
  <c r="AF3193" i="1" s="1"/>
  <c r="C3194" i="1"/>
  <c r="T3252" i="1"/>
  <c r="AF3252" i="1" s="1"/>
  <c r="C3253" i="1"/>
  <c r="C2934" i="1"/>
  <c r="T2933" i="1"/>
  <c r="AF2933" i="1" s="1"/>
  <c r="C3310" i="1"/>
  <c r="T3309" i="1"/>
  <c r="AF3309" i="1" s="1"/>
  <c r="C3223" i="1"/>
  <c r="T3222" i="1"/>
  <c r="AF3222" i="1" s="1"/>
  <c r="C3426" i="1"/>
  <c r="T3425" i="1"/>
  <c r="AF3425" i="1" s="1"/>
  <c r="C3486" i="1"/>
  <c r="T3485" i="1"/>
  <c r="AF3485" i="1" s="1"/>
  <c r="T2990" i="1"/>
  <c r="AF2990" i="1" s="1"/>
  <c r="C2991" i="1"/>
  <c r="T3339" i="1"/>
  <c r="AF3339" i="1" s="1"/>
  <c r="C3340" i="1"/>
  <c r="C3456" i="1"/>
  <c r="T3455" i="1"/>
  <c r="AF3455" i="1" s="1"/>
  <c r="C3398" i="1"/>
  <c r="T3397" i="1"/>
  <c r="AF3397" i="1" s="1"/>
  <c r="T2873" i="1"/>
  <c r="AF2873" i="1" s="1"/>
  <c r="C2874" i="1"/>
  <c r="T3282" i="1"/>
  <c r="AF3282" i="1" s="1"/>
  <c r="C3283" i="1"/>
  <c r="T3047" i="1"/>
  <c r="AF3047" i="1" s="1"/>
  <c r="C3048" i="1"/>
  <c r="AF2814" i="1"/>
  <c r="AA2814" i="1"/>
  <c r="AH2814" i="1" l="1"/>
  <c r="C3195" i="1"/>
  <c r="T3194" i="1"/>
  <c r="AF3194" i="1" s="1"/>
  <c r="C3137" i="1"/>
  <c r="T3136" i="1"/>
  <c r="AF3136" i="1" s="1"/>
  <c r="T2934" i="1"/>
  <c r="T3077" i="1"/>
  <c r="AF3077" i="1" s="1"/>
  <c r="C3078" i="1"/>
  <c r="C2905" i="1"/>
  <c r="T2904" i="1"/>
  <c r="AF2904" i="1" s="1"/>
  <c r="C2875" i="1"/>
  <c r="T2874" i="1"/>
  <c r="AF2874" i="1" s="1"/>
  <c r="T3456" i="1"/>
  <c r="AF3456" i="1" s="1"/>
  <c r="C3457" i="1"/>
  <c r="T3426" i="1"/>
  <c r="AF3426" i="1" s="1"/>
  <c r="C3427" i="1"/>
  <c r="T3310" i="1"/>
  <c r="AF3310" i="1" s="1"/>
  <c r="C3311" i="1"/>
  <c r="C3165" i="1"/>
  <c r="T3164" i="1"/>
  <c r="AF3164" i="1" s="1"/>
  <c r="C3254" i="1"/>
  <c r="T3253" i="1"/>
  <c r="AF3253" i="1" s="1"/>
  <c r="AH2844" i="1"/>
  <c r="T3369" i="1"/>
  <c r="AF3369" i="1" s="1"/>
  <c r="C3370" i="1"/>
  <c r="AR132" i="1"/>
  <c r="C3575" i="1"/>
  <c r="AQ132" i="1"/>
  <c r="AN132" i="1"/>
  <c r="C2962" i="1"/>
  <c r="T2961" i="1"/>
  <c r="AF2961" i="1" s="1"/>
  <c r="C3049" i="1"/>
  <c r="T3048" i="1"/>
  <c r="AF3048" i="1" s="1"/>
  <c r="T2991" i="1"/>
  <c r="AF2991" i="1" s="1"/>
  <c r="C2992" i="1"/>
  <c r="T3107" i="1"/>
  <c r="AF3107" i="1" s="1"/>
  <c r="C3108" i="1"/>
  <c r="AY131" i="1"/>
  <c r="Y3574" i="1"/>
  <c r="C3341" i="1"/>
  <c r="T3340" i="1"/>
  <c r="AF3340" i="1" s="1"/>
  <c r="C3516" i="1"/>
  <c r="T3515" i="1"/>
  <c r="AF3515" i="1" s="1"/>
  <c r="C3546" i="1"/>
  <c r="T3545" i="1"/>
  <c r="AF3545" i="1" s="1"/>
  <c r="T3283" i="1"/>
  <c r="AF3283" i="1" s="1"/>
  <c r="C3284" i="1"/>
  <c r="C3399" i="1"/>
  <c r="T3398" i="1"/>
  <c r="AF3398" i="1" s="1"/>
  <c r="T3486" i="1"/>
  <c r="AF3486" i="1" s="1"/>
  <c r="C3487" i="1"/>
  <c r="T3223" i="1"/>
  <c r="AF3223" i="1" s="1"/>
  <c r="C3224" i="1"/>
  <c r="T3019" i="1"/>
  <c r="AF3019" i="1" s="1"/>
  <c r="C3020" i="1"/>
  <c r="C2963" i="1" l="1"/>
  <c r="T2962" i="1"/>
  <c r="AF2962" i="1" s="1"/>
  <c r="C3428" i="1"/>
  <c r="T3427" i="1"/>
  <c r="AF3427" i="1" s="1"/>
  <c r="C3079" i="1"/>
  <c r="T3078" i="1"/>
  <c r="AF3078" i="1" s="1"/>
  <c r="T3137" i="1"/>
  <c r="AF3137" i="1" s="1"/>
  <c r="C3138" i="1"/>
  <c r="T3165" i="1"/>
  <c r="AF3165" i="1" s="1"/>
  <c r="C3166" i="1"/>
  <c r="C3021" i="1"/>
  <c r="T3020" i="1"/>
  <c r="AF3020" i="1" s="1"/>
  <c r="C3488" i="1"/>
  <c r="T3487" i="1"/>
  <c r="AF3487" i="1" s="1"/>
  <c r="C3285" i="1"/>
  <c r="T3284" i="1"/>
  <c r="AF3284" i="1" s="1"/>
  <c r="T3516" i="1"/>
  <c r="AF3516" i="1" s="1"/>
  <c r="C3517" i="1"/>
  <c r="T2875" i="1"/>
  <c r="C3109" i="1"/>
  <c r="T3108" i="1"/>
  <c r="AF3108" i="1" s="1"/>
  <c r="AQ133" i="1"/>
  <c r="C3606" i="1"/>
  <c r="AR133" i="1"/>
  <c r="T3049" i="1"/>
  <c r="AF3049" i="1" s="1"/>
  <c r="C3050" i="1"/>
  <c r="AY132" i="1"/>
  <c r="Y3605" i="1"/>
  <c r="C3312" i="1"/>
  <c r="T3311" i="1"/>
  <c r="AF3311" i="1" s="1"/>
  <c r="C3458" i="1"/>
  <c r="T3457" i="1"/>
  <c r="AF3457" i="1" s="1"/>
  <c r="T3195" i="1"/>
  <c r="AF3195" i="1" s="1"/>
  <c r="C3196" i="1"/>
  <c r="C3225" i="1"/>
  <c r="T3224" i="1"/>
  <c r="AF3224" i="1" s="1"/>
  <c r="C3576" i="1"/>
  <c r="T3575" i="1"/>
  <c r="AF3575" i="1" s="1"/>
  <c r="C3255" i="1"/>
  <c r="T3254" i="1"/>
  <c r="AF3254" i="1" s="1"/>
  <c r="C2906" i="1"/>
  <c r="T2905" i="1"/>
  <c r="AF2905" i="1" s="1"/>
  <c r="T3399" i="1"/>
  <c r="AF3399" i="1" s="1"/>
  <c r="C3400" i="1"/>
  <c r="T3546" i="1"/>
  <c r="AF3546" i="1" s="1"/>
  <c r="C3547" i="1"/>
  <c r="T3341" i="1"/>
  <c r="AF3341" i="1" s="1"/>
  <c r="C3342" i="1"/>
  <c r="AF2934" i="1"/>
  <c r="AA2934" i="1"/>
  <c r="C2993" i="1"/>
  <c r="T2992" i="1"/>
  <c r="AF2992" i="1" s="1"/>
  <c r="C3371" i="1"/>
  <c r="T3370" i="1"/>
  <c r="AF3370" i="1" s="1"/>
  <c r="T3576" i="1" l="1"/>
  <c r="AF3576" i="1" s="1"/>
  <c r="C3577" i="1"/>
  <c r="C3313" i="1"/>
  <c r="T3312" i="1"/>
  <c r="AF3312" i="1" s="1"/>
  <c r="C3139" i="1"/>
  <c r="T3138" i="1"/>
  <c r="AF3138" i="1" s="1"/>
  <c r="T3285" i="1"/>
  <c r="AF3285" i="1" s="1"/>
  <c r="C3286" i="1"/>
  <c r="C3022" i="1"/>
  <c r="T3021" i="1"/>
  <c r="AF3021" i="1" s="1"/>
  <c r="T3428" i="1"/>
  <c r="AF3428" i="1" s="1"/>
  <c r="C3429" i="1"/>
  <c r="T2906" i="1"/>
  <c r="AN133" i="1"/>
  <c r="AA2875" i="1"/>
  <c r="AF2875" i="1"/>
  <c r="T3342" i="1"/>
  <c r="AF3342" i="1" s="1"/>
  <c r="C3343" i="1"/>
  <c r="T3606" i="1"/>
  <c r="AF3606" i="1" s="1"/>
  <c r="C3607" i="1"/>
  <c r="T2993" i="1"/>
  <c r="AF2993" i="1" s="1"/>
  <c r="C2994" i="1"/>
  <c r="C3459" i="1"/>
  <c r="T3458" i="1"/>
  <c r="AF3458" i="1" s="1"/>
  <c r="AY133" i="1"/>
  <c r="Y3636" i="1"/>
  <c r="C3518" i="1"/>
  <c r="T3517" i="1"/>
  <c r="AF3517" i="1" s="1"/>
  <c r="C3167" i="1"/>
  <c r="T3166" i="1"/>
  <c r="AF3166" i="1" s="1"/>
  <c r="T3255" i="1"/>
  <c r="AF3255" i="1" s="1"/>
  <c r="C3256" i="1"/>
  <c r="T3050" i="1"/>
  <c r="AF3050" i="1" s="1"/>
  <c r="C3051" i="1"/>
  <c r="T3488" i="1"/>
  <c r="AF3488" i="1" s="1"/>
  <c r="C3489" i="1"/>
  <c r="C3080" i="1"/>
  <c r="T3079" i="1"/>
  <c r="AF3079" i="1" s="1"/>
  <c r="T2963" i="1"/>
  <c r="AF2963" i="1" s="1"/>
  <c r="C2964" i="1"/>
  <c r="T3225" i="1"/>
  <c r="AF3225" i="1" s="1"/>
  <c r="C3226" i="1"/>
  <c r="AH2934" i="1"/>
  <c r="T3109" i="1"/>
  <c r="AF3109" i="1" s="1"/>
  <c r="C3110" i="1"/>
  <c r="C3401" i="1"/>
  <c r="T3400" i="1"/>
  <c r="AF3400" i="1" s="1"/>
  <c r="T3371" i="1"/>
  <c r="AF3371" i="1" s="1"/>
  <c r="C3372" i="1"/>
  <c r="T3547" i="1"/>
  <c r="AF3547" i="1" s="1"/>
  <c r="C3548" i="1"/>
  <c r="C3197" i="1"/>
  <c r="T3196" i="1"/>
  <c r="AF3196" i="1" s="1"/>
  <c r="C2995" i="1" l="1"/>
  <c r="T2994" i="1"/>
  <c r="AF2994" i="1" s="1"/>
  <c r="C3344" i="1"/>
  <c r="T3343" i="1"/>
  <c r="AF3343" i="1" s="1"/>
  <c r="T3022" i="1"/>
  <c r="AF3022" i="1" s="1"/>
  <c r="C3023" i="1"/>
  <c r="T3313" i="1"/>
  <c r="AF3313" i="1" s="1"/>
  <c r="C3314" i="1"/>
  <c r="C3052" i="1"/>
  <c r="T3051" i="1"/>
  <c r="AF3051" i="1" s="1"/>
  <c r="T3080" i="1"/>
  <c r="AF3080" i="1" s="1"/>
  <c r="C3081" i="1"/>
  <c r="T3167" i="1"/>
  <c r="AF3167" i="1" s="1"/>
  <c r="C3168" i="1"/>
  <c r="T3429" i="1"/>
  <c r="AF3429" i="1" s="1"/>
  <c r="C3430" i="1"/>
  <c r="C3287" i="1"/>
  <c r="T3286" i="1"/>
  <c r="AF3286" i="1" s="1"/>
  <c r="T3226" i="1"/>
  <c r="AF3226" i="1" s="1"/>
  <c r="C3227" i="1"/>
  <c r="T3607" i="1"/>
  <c r="AF3607" i="1" s="1"/>
  <c r="C3608" i="1"/>
  <c r="C3578" i="1"/>
  <c r="T3577" i="1"/>
  <c r="AF3577" i="1" s="1"/>
  <c r="C3549" i="1"/>
  <c r="T3548" i="1"/>
  <c r="AF3548" i="1" s="1"/>
  <c r="T3401" i="1"/>
  <c r="AF3401" i="1" s="1"/>
  <c r="C3402" i="1"/>
  <c r="C3373" i="1"/>
  <c r="T3372" i="1"/>
  <c r="AF3372" i="1" s="1"/>
  <c r="T3110" i="1"/>
  <c r="AF3110" i="1" s="1"/>
  <c r="C3111" i="1"/>
  <c r="T3459" i="1"/>
  <c r="AF3459" i="1" s="1"/>
  <c r="C3460" i="1"/>
  <c r="AH2875" i="1"/>
  <c r="C3140" i="1"/>
  <c r="T3139" i="1"/>
  <c r="AF3139" i="1" s="1"/>
  <c r="C2965" i="1"/>
  <c r="T2964" i="1"/>
  <c r="AF2964" i="1" s="1"/>
  <c r="T3489" i="1"/>
  <c r="AF3489" i="1" s="1"/>
  <c r="C3490" i="1"/>
  <c r="C3257" i="1"/>
  <c r="T3256" i="1"/>
  <c r="AF3256" i="1" s="1"/>
  <c r="AR134" i="1"/>
  <c r="AQ134" i="1"/>
  <c r="C3637" i="1"/>
  <c r="AA2906" i="1"/>
  <c r="AF2906" i="1"/>
  <c r="C3198" i="1"/>
  <c r="T3197" i="1"/>
  <c r="AF3197" i="1" s="1"/>
  <c r="C3519" i="1"/>
  <c r="T3518" i="1"/>
  <c r="AF3518" i="1" s="1"/>
  <c r="T3140" i="1" l="1"/>
  <c r="AF3140" i="1" s="1"/>
  <c r="C3141" i="1"/>
  <c r="C3112" i="1"/>
  <c r="T3111" i="1"/>
  <c r="AF3111" i="1" s="1"/>
  <c r="T3402" i="1"/>
  <c r="AF3402" i="1" s="1"/>
  <c r="C3403" i="1"/>
  <c r="C3228" i="1"/>
  <c r="T3227" i="1"/>
  <c r="AF3227" i="1" s="1"/>
  <c r="C3431" i="1"/>
  <c r="T3430" i="1"/>
  <c r="AF3430" i="1" s="1"/>
  <c r="C3082" i="1"/>
  <c r="T3081" i="1"/>
  <c r="AF3081" i="1" s="1"/>
  <c r="C3315" i="1"/>
  <c r="T3314" i="1"/>
  <c r="AF3314" i="1" s="1"/>
  <c r="T3344" i="1"/>
  <c r="AF3344" i="1" s="1"/>
  <c r="C3345" i="1"/>
  <c r="T3198" i="1"/>
  <c r="AF3198" i="1" s="1"/>
  <c r="C3199" i="1"/>
  <c r="AY134" i="1"/>
  <c r="Y3664" i="1"/>
  <c r="C3579" i="1"/>
  <c r="T3578" i="1"/>
  <c r="AF3578" i="1" s="1"/>
  <c r="C3609" i="1"/>
  <c r="T3608" i="1"/>
  <c r="AF3608" i="1" s="1"/>
  <c r="T3168" i="1"/>
  <c r="AF3168" i="1" s="1"/>
  <c r="C3169" i="1"/>
  <c r="C3024" i="1"/>
  <c r="T3023" i="1"/>
  <c r="AF3023" i="1" s="1"/>
  <c r="C3461" i="1"/>
  <c r="T3460" i="1"/>
  <c r="AF3460" i="1" s="1"/>
  <c r="C3374" i="1"/>
  <c r="T3373" i="1"/>
  <c r="AF3373" i="1" s="1"/>
  <c r="C3288" i="1"/>
  <c r="T3287" i="1"/>
  <c r="AF3287" i="1" s="1"/>
  <c r="T3052" i="1"/>
  <c r="AF3052" i="1" s="1"/>
  <c r="C3053" i="1"/>
  <c r="C3638" i="1"/>
  <c r="T3637" i="1"/>
  <c r="AF3637" i="1" s="1"/>
  <c r="T3519" i="1"/>
  <c r="AF3519" i="1" s="1"/>
  <c r="C3520" i="1"/>
  <c r="AH2906" i="1"/>
  <c r="T3257" i="1"/>
  <c r="AF3257" i="1" s="1"/>
  <c r="C3258" i="1"/>
  <c r="T2965" i="1"/>
  <c r="T3549" i="1"/>
  <c r="AF3549" i="1" s="1"/>
  <c r="C3550" i="1"/>
  <c r="AN134" i="1"/>
  <c r="C3491" i="1"/>
  <c r="T3490" i="1"/>
  <c r="AF3490" i="1" s="1"/>
  <c r="T2995" i="1"/>
  <c r="AF2995" i="1" l="1"/>
  <c r="AA2995" i="1"/>
  <c r="C3346" i="1"/>
  <c r="T3345" i="1"/>
  <c r="AF3345" i="1" s="1"/>
  <c r="T3082" i="1"/>
  <c r="AF3082" i="1" s="1"/>
  <c r="C3083" i="1"/>
  <c r="T3228" i="1"/>
  <c r="AF3228" i="1" s="1"/>
  <c r="C3229" i="1"/>
  <c r="T3112" i="1"/>
  <c r="AF3112" i="1" s="1"/>
  <c r="C3113" i="1"/>
  <c r="T3491" i="1"/>
  <c r="AF3491" i="1" s="1"/>
  <c r="C3492" i="1"/>
  <c r="T3374" i="1"/>
  <c r="AF3374" i="1" s="1"/>
  <c r="C3375" i="1"/>
  <c r="T3024" i="1"/>
  <c r="AF3024" i="1" s="1"/>
  <c r="C3025" i="1"/>
  <c r="T3609" i="1"/>
  <c r="AF3609" i="1" s="1"/>
  <c r="C3610" i="1"/>
  <c r="C3200" i="1"/>
  <c r="T3199" i="1"/>
  <c r="AF3199" i="1" s="1"/>
  <c r="C3404" i="1"/>
  <c r="T3403" i="1"/>
  <c r="AF3403" i="1" s="1"/>
  <c r="C3142" i="1"/>
  <c r="T3141" i="1"/>
  <c r="AF3141" i="1" s="1"/>
  <c r="C3521" i="1"/>
  <c r="T3520" i="1"/>
  <c r="AF3520" i="1" s="1"/>
  <c r="AR135" i="1"/>
  <c r="AN135" i="1" s="1"/>
  <c r="C3665" i="1"/>
  <c r="AQ135" i="1"/>
  <c r="T3258" i="1"/>
  <c r="AF3258" i="1" s="1"/>
  <c r="C3259" i="1"/>
  <c r="T3315" i="1"/>
  <c r="AF3315" i="1" s="1"/>
  <c r="C3316" i="1"/>
  <c r="T3431" i="1"/>
  <c r="AF3431" i="1" s="1"/>
  <c r="C3432" i="1"/>
  <c r="AA2965" i="1"/>
  <c r="AF2965" i="1"/>
  <c r="C3170" i="1"/>
  <c r="T3169" i="1"/>
  <c r="AF3169" i="1" s="1"/>
  <c r="C3054" i="1"/>
  <c r="T3053" i="1"/>
  <c r="AF3053" i="1" s="1"/>
  <c r="C3551" i="1"/>
  <c r="T3550" i="1"/>
  <c r="AF3550" i="1" s="1"/>
  <c r="C3639" i="1"/>
  <c r="T3638" i="1"/>
  <c r="AF3638" i="1" s="1"/>
  <c r="T3288" i="1"/>
  <c r="AF3288" i="1" s="1"/>
  <c r="C3289" i="1"/>
  <c r="T3461" i="1"/>
  <c r="AF3461" i="1" s="1"/>
  <c r="C3462" i="1"/>
  <c r="T3579" i="1"/>
  <c r="AF3579" i="1" s="1"/>
  <c r="C3580" i="1"/>
  <c r="AH2995" i="1" l="1"/>
  <c r="C3581" i="1"/>
  <c r="T3580" i="1"/>
  <c r="AF3580" i="1" s="1"/>
  <c r="C3290" i="1"/>
  <c r="T3289" i="1"/>
  <c r="AF3289" i="1" s="1"/>
  <c r="C3552" i="1"/>
  <c r="T3551" i="1"/>
  <c r="AF3551" i="1" s="1"/>
  <c r="T3170" i="1"/>
  <c r="AF3170" i="1" s="1"/>
  <c r="C3171" i="1"/>
  <c r="T3316" i="1"/>
  <c r="AF3316" i="1" s="1"/>
  <c r="C3317" i="1"/>
  <c r="AR136" i="1"/>
  <c r="AN136" i="1" s="1"/>
  <c r="C3696" i="1"/>
  <c r="AQ136" i="1"/>
  <c r="C3026" i="1"/>
  <c r="T3025" i="1"/>
  <c r="AF3025" i="1" s="1"/>
  <c r="C3493" i="1"/>
  <c r="T3492" i="1"/>
  <c r="AF3492" i="1" s="1"/>
  <c r="C3230" i="1"/>
  <c r="T3229" i="1"/>
  <c r="AF3229" i="1" s="1"/>
  <c r="AY135" i="1"/>
  <c r="Y3695" i="1"/>
  <c r="T3142" i="1"/>
  <c r="AF3142" i="1" s="1"/>
  <c r="C3143" i="1"/>
  <c r="T3200" i="1"/>
  <c r="AF3200" i="1" s="1"/>
  <c r="C3201" i="1"/>
  <c r="C3347" i="1"/>
  <c r="T3346" i="1"/>
  <c r="AF3346" i="1" s="1"/>
  <c r="T3665" i="1"/>
  <c r="AF3665" i="1" s="1"/>
  <c r="C3666" i="1"/>
  <c r="T3639" i="1"/>
  <c r="AF3639" i="1" s="1"/>
  <c r="C3640" i="1"/>
  <c r="C3055" i="1"/>
  <c r="T3054" i="1"/>
  <c r="AF3054" i="1" s="1"/>
  <c r="AH2965" i="1"/>
  <c r="T3462" i="1"/>
  <c r="AF3462" i="1" s="1"/>
  <c r="C3463" i="1"/>
  <c r="C3433" i="1"/>
  <c r="T3432" i="1"/>
  <c r="AF3432" i="1" s="1"/>
  <c r="C3260" i="1"/>
  <c r="T3259" i="1"/>
  <c r="AF3259" i="1" s="1"/>
  <c r="C3611" i="1"/>
  <c r="T3610" i="1"/>
  <c r="AF3610" i="1" s="1"/>
  <c r="C3376" i="1"/>
  <c r="T3375" i="1"/>
  <c r="AF3375" i="1" s="1"/>
  <c r="C3114" i="1"/>
  <c r="T3113" i="1"/>
  <c r="AF3113" i="1" s="1"/>
  <c r="T3083" i="1"/>
  <c r="AF3083" i="1" s="1"/>
  <c r="C3084" i="1"/>
  <c r="T3521" i="1"/>
  <c r="AF3521" i="1" s="1"/>
  <c r="C3522" i="1"/>
  <c r="T3404" i="1"/>
  <c r="AF3404" i="1" s="1"/>
  <c r="C3405" i="1"/>
  <c r="AR137" i="1" l="1"/>
  <c r="C3726" i="1"/>
  <c r="AQ137" i="1"/>
  <c r="AN137" i="1"/>
  <c r="C3172" i="1"/>
  <c r="T3171" i="1"/>
  <c r="AF3171" i="1" s="1"/>
  <c r="C3494" i="1"/>
  <c r="T3493" i="1"/>
  <c r="AF3493" i="1" s="1"/>
  <c r="AY136" i="1"/>
  <c r="Y3725" i="1"/>
  <c r="T3290" i="1"/>
  <c r="AF3290" i="1" s="1"/>
  <c r="C3291" i="1"/>
  <c r="C3667" i="1"/>
  <c r="T3666" i="1"/>
  <c r="AF3666" i="1" s="1"/>
  <c r="T3201" i="1"/>
  <c r="AF3201" i="1" s="1"/>
  <c r="C3202" i="1"/>
  <c r="T3696" i="1"/>
  <c r="AF3696" i="1" s="1"/>
  <c r="C3697" i="1"/>
  <c r="T3522" i="1"/>
  <c r="AF3522" i="1" s="1"/>
  <c r="C3523" i="1"/>
  <c r="C3612" i="1"/>
  <c r="T3611" i="1"/>
  <c r="AF3611" i="1" s="1"/>
  <c r="C3434" i="1"/>
  <c r="T3433" i="1"/>
  <c r="AF3433" i="1" s="1"/>
  <c r="C3056" i="1"/>
  <c r="T3055" i="1"/>
  <c r="AF3055" i="1" s="1"/>
  <c r="C3115" i="1"/>
  <c r="T3114" i="1"/>
  <c r="AF3114" i="1" s="1"/>
  <c r="C3318" i="1"/>
  <c r="T3317" i="1"/>
  <c r="AF3317" i="1" s="1"/>
  <c r="C3231" i="1"/>
  <c r="T3230" i="1"/>
  <c r="AF3230" i="1" s="1"/>
  <c r="T3552" i="1"/>
  <c r="AF3552" i="1" s="1"/>
  <c r="C3553" i="1"/>
  <c r="T3581" i="1"/>
  <c r="AF3581" i="1" s="1"/>
  <c r="C3582" i="1"/>
  <c r="C3406" i="1"/>
  <c r="T3405" i="1"/>
  <c r="AF3405" i="1" s="1"/>
  <c r="C3085" i="1"/>
  <c r="T3084" i="1"/>
  <c r="AF3084" i="1" s="1"/>
  <c r="C3464" i="1"/>
  <c r="T3463" i="1"/>
  <c r="AF3463" i="1" s="1"/>
  <c r="C3641" i="1"/>
  <c r="T3640" i="1"/>
  <c r="AF3640" i="1" s="1"/>
  <c r="T3143" i="1"/>
  <c r="AF3143" i="1" s="1"/>
  <c r="C3144" i="1"/>
  <c r="T3376" i="1"/>
  <c r="AF3376" i="1" s="1"/>
  <c r="C3377" i="1"/>
  <c r="T3260" i="1"/>
  <c r="AF3260" i="1" s="1"/>
  <c r="C3261" i="1"/>
  <c r="T3347" i="1"/>
  <c r="AF3347" i="1" s="1"/>
  <c r="C3348" i="1"/>
  <c r="T3026" i="1"/>
  <c r="T3641" i="1" l="1"/>
  <c r="AF3641" i="1" s="1"/>
  <c r="C3642" i="1"/>
  <c r="C3262" i="1"/>
  <c r="T3261" i="1"/>
  <c r="AF3261" i="1" s="1"/>
  <c r="C3554" i="1"/>
  <c r="T3553" i="1"/>
  <c r="AF3553" i="1" s="1"/>
  <c r="C3173" i="1"/>
  <c r="T3172" i="1"/>
  <c r="AF3172" i="1" s="1"/>
  <c r="C3407" i="1"/>
  <c r="T3406" i="1"/>
  <c r="AF3406" i="1" s="1"/>
  <c r="T3697" i="1"/>
  <c r="AF3697" i="1" s="1"/>
  <c r="C3698" i="1"/>
  <c r="T3318" i="1"/>
  <c r="AF3318" i="1" s="1"/>
  <c r="C3319" i="1"/>
  <c r="T3612" i="1"/>
  <c r="AF3612" i="1" s="1"/>
  <c r="C3613" i="1"/>
  <c r="T3667" i="1"/>
  <c r="AF3667" i="1" s="1"/>
  <c r="C3668" i="1"/>
  <c r="T3464" i="1"/>
  <c r="AF3464" i="1" s="1"/>
  <c r="C3465" i="1"/>
  <c r="AF3026" i="1"/>
  <c r="AA3026" i="1"/>
  <c r="T3056" i="1"/>
  <c r="AR138" i="1"/>
  <c r="AN138" i="1" s="1"/>
  <c r="C3757" i="1"/>
  <c r="AQ138" i="1"/>
  <c r="T3377" i="1"/>
  <c r="AF3377" i="1" s="1"/>
  <c r="C3378" i="1"/>
  <c r="T3582" i="1"/>
  <c r="AF3582" i="1" s="1"/>
  <c r="C3583" i="1"/>
  <c r="T3494" i="1"/>
  <c r="AF3494" i="1" s="1"/>
  <c r="C3495" i="1"/>
  <c r="AY137" i="1"/>
  <c r="Y3756" i="1"/>
  <c r="T3115" i="1"/>
  <c r="AF3115" i="1" s="1"/>
  <c r="C3116" i="1"/>
  <c r="C3524" i="1"/>
  <c r="T3523" i="1"/>
  <c r="AF3523" i="1" s="1"/>
  <c r="C3203" i="1"/>
  <c r="T3202" i="1"/>
  <c r="AF3202" i="1" s="1"/>
  <c r="T3291" i="1"/>
  <c r="AF3291" i="1" s="1"/>
  <c r="C3292" i="1"/>
  <c r="T3726" i="1"/>
  <c r="AF3726" i="1" s="1"/>
  <c r="C3727" i="1"/>
  <c r="C3145" i="1"/>
  <c r="T3144" i="1"/>
  <c r="AF3144" i="1" s="1"/>
  <c r="C3349" i="1"/>
  <c r="T3348" i="1"/>
  <c r="AF3348" i="1" s="1"/>
  <c r="T3085" i="1"/>
  <c r="AF3085" i="1" s="1"/>
  <c r="C3086" i="1"/>
  <c r="T3231" i="1"/>
  <c r="AF3231" i="1" s="1"/>
  <c r="C3232" i="1"/>
  <c r="T3434" i="1"/>
  <c r="AF3434" i="1" s="1"/>
  <c r="C3435" i="1"/>
  <c r="AH3026" i="1" l="1"/>
  <c r="AR139" i="1"/>
  <c r="AN139" i="1" s="1"/>
  <c r="C3787" i="1"/>
  <c r="AQ139" i="1"/>
  <c r="C3466" i="1"/>
  <c r="T3465" i="1"/>
  <c r="AF3465" i="1" s="1"/>
  <c r="C3614" i="1"/>
  <c r="T3613" i="1"/>
  <c r="AF3613" i="1" s="1"/>
  <c r="C3699" i="1"/>
  <c r="T3698" i="1"/>
  <c r="AF3698" i="1" s="1"/>
  <c r="C3087" i="1"/>
  <c r="T3086" i="1"/>
  <c r="AF3086" i="1" s="1"/>
  <c r="T3757" i="1"/>
  <c r="AF3757" i="1" s="1"/>
  <c r="C3758" i="1"/>
  <c r="T3173" i="1"/>
  <c r="AF3173" i="1" s="1"/>
  <c r="C3174" i="1"/>
  <c r="C3263" i="1"/>
  <c r="T3262" i="1"/>
  <c r="AF3262" i="1" s="1"/>
  <c r="C3293" i="1"/>
  <c r="T3292" i="1"/>
  <c r="AF3292" i="1" s="1"/>
  <c r="T3145" i="1"/>
  <c r="AF3145" i="1" s="1"/>
  <c r="C3146" i="1"/>
  <c r="T3524" i="1"/>
  <c r="AF3524" i="1" s="1"/>
  <c r="C3525" i="1"/>
  <c r="C3496" i="1"/>
  <c r="T3495" i="1"/>
  <c r="AF3495" i="1" s="1"/>
  <c r="C3379" i="1"/>
  <c r="T3378" i="1"/>
  <c r="AF3378" i="1" s="1"/>
  <c r="T3668" i="1"/>
  <c r="AF3668" i="1" s="1"/>
  <c r="C3669" i="1"/>
  <c r="C3320" i="1"/>
  <c r="T3319" i="1"/>
  <c r="AF3319" i="1" s="1"/>
  <c r="T3642" i="1"/>
  <c r="AF3642" i="1" s="1"/>
  <c r="C3643" i="1"/>
  <c r="C3436" i="1"/>
  <c r="T3435" i="1"/>
  <c r="AF3435" i="1" s="1"/>
  <c r="C3233" i="1"/>
  <c r="T3232" i="1"/>
  <c r="AF3232" i="1" s="1"/>
  <c r="C3728" i="1"/>
  <c r="T3727" i="1"/>
  <c r="AF3727" i="1" s="1"/>
  <c r="C3117" i="1"/>
  <c r="T3116" i="1"/>
  <c r="AF3116" i="1" s="1"/>
  <c r="AA3056" i="1"/>
  <c r="AF3056" i="1"/>
  <c r="T3407" i="1"/>
  <c r="AF3407" i="1" s="1"/>
  <c r="C3408" i="1"/>
  <c r="T3554" i="1"/>
  <c r="AF3554" i="1" s="1"/>
  <c r="C3555" i="1"/>
  <c r="T3349" i="1"/>
  <c r="AF3349" i="1" s="1"/>
  <c r="C3350" i="1"/>
  <c r="T3203" i="1"/>
  <c r="AF3203" i="1" s="1"/>
  <c r="C3204" i="1"/>
  <c r="C3584" i="1"/>
  <c r="T3583" i="1"/>
  <c r="AF3583" i="1" s="1"/>
  <c r="AY138" i="1"/>
  <c r="Y3786" i="1"/>
  <c r="C3409" i="1" l="1"/>
  <c r="T3408" i="1"/>
  <c r="AF3408" i="1" s="1"/>
  <c r="C3147" i="1"/>
  <c r="T3146" i="1"/>
  <c r="AF3146" i="1" s="1"/>
  <c r="C3759" i="1"/>
  <c r="T3758" i="1"/>
  <c r="AF3758" i="1" s="1"/>
  <c r="T3263" i="1"/>
  <c r="AF3263" i="1" s="1"/>
  <c r="C3264" i="1"/>
  <c r="T3699" i="1"/>
  <c r="AF3699" i="1" s="1"/>
  <c r="C3700" i="1"/>
  <c r="C3467" i="1"/>
  <c r="T3466" i="1"/>
  <c r="AF3466" i="1" s="1"/>
  <c r="T3584" i="1"/>
  <c r="AF3584" i="1" s="1"/>
  <c r="C3585" i="1"/>
  <c r="C3729" i="1"/>
  <c r="T3728" i="1"/>
  <c r="AF3728" i="1" s="1"/>
  <c r="T3436" i="1"/>
  <c r="AF3436" i="1" s="1"/>
  <c r="C3437" i="1"/>
  <c r="C3321" i="1"/>
  <c r="T3320" i="1"/>
  <c r="AF3320" i="1" s="1"/>
  <c r="T3379" i="1"/>
  <c r="AF3379" i="1" s="1"/>
  <c r="C3380" i="1"/>
  <c r="C3205" i="1"/>
  <c r="T3204" i="1"/>
  <c r="AF3204" i="1" s="1"/>
  <c r="T3555" i="1"/>
  <c r="AF3555" i="1" s="1"/>
  <c r="C3556" i="1"/>
  <c r="C3526" i="1"/>
  <c r="T3525" i="1"/>
  <c r="AF3525" i="1" s="1"/>
  <c r="C3175" i="1"/>
  <c r="T3174" i="1"/>
  <c r="AF3174" i="1" s="1"/>
  <c r="AR140" i="1"/>
  <c r="AN140" i="1" s="1"/>
  <c r="C3818" i="1"/>
  <c r="AQ140" i="1"/>
  <c r="AH3056" i="1"/>
  <c r="T3293" i="1"/>
  <c r="AF3293" i="1" s="1"/>
  <c r="C3294" i="1"/>
  <c r="T3614" i="1"/>
  <c r="AF3614" i="1" s="1"/>
  <c r="C3615" i="1"/>
  <c r="AY139" i="1"/>
  <c r="Y3817" i="1"/>
  <c r="T3350" i="1"/>
  <c r="AF3350" i="1" s="1"/>
  <c r="C3351" i="1"/>
  <c r="C3644" i="1"/>
  <c r="T3643" i="1"/>
  <c r="AF3643" i="1" s="1"/>
  <c r="C3670" i="1"/>
  <c r="T3669" i="1"/>
  <c r="AF3669" i="1" s="1"/>
  <c r="T3087" i="1"/>
  <c r="T3787" i="1"/>
  <c r="AF3787" i="1" s="1"/>
  <c r="C3788" i="1"/>
  <c r="C3118" i="1"/>
  <c r="T3117" i="1"/>
  <c r="AF3117" i="1" s="1"/>
  <c r="T3233" i="1"/>
  <c r="AF3233" i="1" s="1"/>
  <c r="C3234" i="1"/>
  <c r="T3496" i="1"/>
  <c r="AF3496" i="1" s="1"/>
  <c r="C3497" i="1"/>
  <c r="AY140" i="1" l="1"/>
  <c r="Y3848" i="1"/>
  <c r="C3265" i="1"/>
  <c r="T3264" i="1"/>
  <c r="AF3264" i="1" s="1"/>
  <c r="C3352" i="1"/>
  <c r="T3351" i="1"/>
  <c r="AF3351" i="1" s="1"/>
  <c r="AR141" i="1"/>
  <c r="AN141" i="1" s="1"/>
  <c r="C3849" i="1"/>
  <c r="AQ141" i="1"/>
  <c r="C3527" i="1"/>
  <c r="T3526" i="1"/>
  <c r="AF3526" i="1" s="1"/>
  <c r="C3206" i="1"/>
  <c r="T3205" i="1"/>
  <c r="AF3205" i="1" s="1"/>
  <c r="T3321" i="1"/>
  <c r="AF3321" i="1" s="1"/>
  <c r="C3322" i="1"/>
  <c r="T3729" i="1"/>
  <c r="AF3729" i="1" s="1"/>
  <c r="C3730" i="1"/>
  <c r="T3467" i="1"/>
  <c r="AF3467" i="1" s="1"/>
  <c r="C3468" i="1"/>
  <c r="C3148" i="1"/>
  <c r="T3147" i="1"/>
  <c r="AF3147" i="1" s="1"/>
  <c r="AA3087" i="1"/>
  <c r="AF3087" i="1"/>
  <c r="C3819" i="1"/>
  <c r="T3818" i="1"/>
  <c r="AF3818" i="1" s="1"/>
  <c r="T3118" i="1"/>
  <c r="T3670" i="1"/>
  <c r="AF3670" i="1" s="1"/>
  <c r="C3671" i="1"/>
  <c r="T3788" i="1"/>
  <c r="AF3788" i="1" s="1"/>
  <c r="C3789" i="1"/>
  <c r="C3295" i="1"/>
  <c r="T3294" i="1"/>
  <c r="AF3294" i="1" s="1"/>
  <c r="C3557" i="1"/>
  <c r="T3556" i="1"/>
  <c r="AF3556" i="1" s="1"/>
  <c r="C3381" i="1"/>
  <c r="T3380" i="1"/>
  <c r="AF3380" i="1" s="1"/>
  <c r="T3437" i="1"/>
  <c r="AF3437" i="1" s="1"/>
  <c r="C3438" i="1"/>
  <c r="C3586" i="1"/>
  <c r="T3585" i="1"/>
  <c r="AF3585" i="1" s="1"/>
  <c r="C3701" i="1"/>
  <c r="T3700" i="1"/>
  <c r="AF3700" i="1" s="1"/>
  <c r="T3759" i="1"/>
  <c r="AF3759" i="1" s="1"/>
  <c r="C3760" i="1"/>
  <c r="T3409" i="1"/>
  <c r="AF3409" i="1" s="1"/>
  <c r="C3410" i="1"/>
  <c r="T3234" i="1"/>
  <c r="AF3234" i="1" s="1"/>
  <c r="C3235" i="1"/>
  <c r="T3175" i="1"/>
  <c r="AF3175" i="1" s="1"/>
  <c r="C3176" i="1"/>
  <c r="T3644" i="1"/>
  <c r="AF3644" i="1" s="1"/>
  <c r="C3645" i="1"/>
  <c r="T3497" i="1"/>
  <c r="AF3497" i="1" s="1"/>
  <c r="C3498" i="1"/>
  <c r="T3615" i="1"/>
  <c r="AF3615" i="1" s="1"/>
  <c r="C3616" i="1"/>
  <c r="AH3087" i="1" l="1"/>
  <c r="C3646" i="1"/>
  <c r="T3645" i="1"/>
  <c r="AF3645" i="1" s="1"/>
  <c r="T3176" i="1"/>
  <c r="AF3176" i="1" s="1"/>
  <c r="C3177" i="1"/>
  <c r="C3439" i="1"/>
  <c r="T3438" i="1"/>
  <c r="AF3438" i="1" s="1"/>
  <c r="C3761" i="1"/>
  <c r="T3760" i="1"/>
  <c r="AF3760" i="1" s="1"/>
  <c r="T3410" i="1"/>
  <c r="AF3410" i="1" s="1"/>
  <c r="C3411" i="1"/>
  <c r="T3789" i="1"/>
  <c r="AF3789" i="1" s="1"/>
  <c r="C3790" i="1"/>
  <c r="C3731" i="1"/>
  <c r="T3730" i="1"/>
  <c r="AF3730" i="1" s="1"/>
  <c r="AR142" i="1"/>
  <c r="AN142" i="1" s="1"/>
  <c r="C3879" i="1"/>
  <c r="AQ142" i="1"/>
  <c r="C3587" i="1"/>
  <c r="T3586" i="1"/>
  <c r="AF3586" i="1" s="1"/>
  <c r="C3382" i="1"/>
  <c r="T3381" i="1"/>
  <c r="AF3381" i="1" s="1"/>
  <c r="AF3118" i="1"/>
  <c r="AA3118" i="1"/>
  <c r="T3206" i="1"/>
  <c r="AF3206" i="1" s="1"/>
  <c r="C3207" i="1"/>
  <c r="AY141" i="1"/>
  <c r="Y3878" i="1"/>
  <c r="T3265" i="1"/>
  <c r="AF3265" i="1" s="1"/>
  <c r="C3266" i="1"/>
  <c r="T3148" i="1"/>
  <c r="T3849" i="1"/>
  <c r="AF3849" i="1" s="1"/>
  <c r="C3850" i="1"/>
  <c r="C3617" i="1"/>
  <c r="T3616" i="1"/>
  <c r="AF3616" i="1" s="1"/>
  <c r="C3672" i="1"/>
  <c r="T3671" i="1"/>
  <c r="AF3671" i="1" s="1"/>
  <c r="T3819" i="1"/>
  <c r="AF3819" i="1" s="1"/>
  <c r="C3820" i="1"/>
  <c r="C3296" i="1"/>
  <c r="T3295" i="1"/>
  <c r="AF3295" i="1" s="1"/>
  <c r="C3469" i="1"/>
  <c r="T3468" i="1"/>
  <c r="AF3468" i="1" s="1"/>
  <c r="C3323" i="1"/>
  <c r="T3322" i="1"/>
  <c r="AF3322" i="1" s="1"/>
  <c r="C3236" i="1"/>
  <c r="T3235" i="1"/>
  <c r="AF3235" i="1" s="1"/>
  <c r="C3499" i="1"/>
  <c r="T3498" i="1"/>
  <c r="AF3498" i="1" s="1"/>
  <c r="C3702" i="1"/>
  <c r="T3701" i="1"/>
  <c r="AF3701" i="1" s="1"/>
  <c r="T3557" i="1"/>
  <c r="AF3557" i="1" s="1"/>
  <c r="C3558" i="1"/>
  <c r="T3527" i="1"/>
  <c r="AF3527" i="1" s="1"/>
  <c r="C3528" i="1"/>
  <c r="T3352" i="1"/>
  <c r="AF3352" i="1" s="1"/>
  <c r="C3353" i="1"/>
  <c r="AH3118" i="1" l="1"/>
  <c r="AR143" i="1"/>
  <c r="AN143" i="1" s="1"/>
  <c r="C3910" i="1"/>
  <c r="AQ143" i="1"/>
  <c r="C3791" i="1"/>
  <c r="T3790" i="1"/>
  <c r="AF3790" i="1" s="1"/>
  <c r="C3178" i="1"/>
  <c r="T3177" i="1"/>
  <c r="AF3177" i="1" s="1"/>
  <c r="T3382" i="1"/>
  <c r="AF3382" i="1" s="1"/>
  <c r="C3383" i="1"/>
  <c r="AY142" i="1"/>
  <c r="Y3909" i="1"/>
  <c r="C3762" i="1"/>
  <c r="T3761" i="1"/>
  <c r="AF3761" i="1" s="1"/>
  <c r="C3559" i="1"/>
  <c r="T3558" i="1"/>
  <c r="AF3558" i="1" s="1"/>
  <c r="C3208" i="1"/>
  <c r="T3207" i="1"/>
  <c r="AF3207" i="1" s="1"/>
  <c r="T3879" i="1"/>
  <c r="AF3879" i="1" s="1"/>
  <c r="C3880" i="1"/>
  <c r="T3296" i="1"/>
  <c r="AF3296" i="1" s="1"/>
  <c r="C3297" i="1"/>
  <c r="T3617" i="1"/>
  <c r="AF3617" i="1" s="1"/>
  <c r="C3618" i="1"/>
  <c r="AF3148" i="1"/>
  <c r="AA3148" i="1"/>
  <c r="T3323" i="1"/>
  <c r="AF3323" i="1" s="1"/>
  <c r="C3324" i="1"/>
  <c r="T3266" i="1"/>
  <c r="AF3266" i="1" s="1"/>
  <c r="C3267" i="1"/>
  <c r="C3412" i="1"/>
  <c r="T3411" i="1"/>
  <c r="AF3411" i="1" s="1"/>
  <c r="T3499" i="1"/>
  <c r="AF3499" i="1" s="1"/>
  <c r="C3500" i="1"/>
  <c r="T3236" i="1"/>
  <c r="AF3236" i="1" s="1"/>
  <c r="C3237" i="1"/>
  <c r="C3851" i="1"/>
  <c r="T3850" i="1"/>
  <c r="AF3850" i="1" s="1"/>
  <c r="T3587" i="1"/>
  <c r="AF3587" i="1" s="1"/>
  <c r="C3588" i="1"/>
  <c r="T3731" i="1"/>
  <c r="AF3731" i="1" s="1"/>
  <c r="C3732" i="1"/>
  <c r="T3439" i="1"/>
  <c r="AF3439" i="1" s="1"/>
  <c r="C3440" i="1"/>
  <c r="C3647" i="1"/>
  <c r="T3646" i="1"/>
  <c r="AF3646" i="1" s="1"/>
  <c r="C3354" i="1"/>
  <c r="T3353" i="1"/>
  <c r="AF3353" i="1" s="1"/>
  <c r="T3672" i="1"/>
  <c r="AF3672" i="1" s="1"/>
  <c r="C3673" i="1"/>
  <c r="C3821" i="1"/>
  <c r="T3820" i="1"/>
  <c r="AF3820" i="1" s="1"/>
  <c r="C3529" i="1"/>
  <c r="T3528" i="1"/>
  <c r="AF3528" i="1" s="1"/>
  <c r="T3702" i="1"/>
  <c r="AF3702" i="1" s="1"/>
  <c r="C3703" i="1"/>
  <c r="T3469" i="1"/>
  <c r="AF3469" i="1" s="1"/>
  <c r="C3470" i="1"/>
  <c r="AH3148" i="1" l="1"/>
  <c r="C3384" i="1"/>
  <c r="T3383" i="1"/>
  <c r="AF3383" i="1" s="1"/>
  <c r="T3647" i="1"/>
  <c r="AF3647" i="1" s="1"/>
  <c r="C3648" i="1"/>
  <c r="T3791" i="1"/>
  <c r="AF3791" i="1" s="1"/>
  <c r="C3792" i="1"/>
  <c r="T3529" i="1"/>
  <c r="AF3529" i="1" s="1"/>
  <c r="C3530" i="1"/>
  <c r="C3298" i="1"/>
  <c r="T3297" i="1"/>
  <c r="AF3297" i="1" s="1"/>
  <c r="T3470" i="1"/>
  <c r="AF3470" i="1" s="1"/>
  <c r="C3471" i="1"/>
  <c r="C3501" i="1"/>
  <c r="T3500" i="1"/>
  <c r="AF3500" i="1" s="1"/>
  <c r="C3852" i="1"/>
  <c r="T3851" i="1"/>
  <c r="AF3851" i="1" s="1"/>
  <c r="C3209" i="1"/>
  <c r="T3208" i="1"/>
  <c r="AF3208" i="1" s="1"/>
  <c r="T3762" i="1"/>
  <c r="AF3762" i="1" s="1"/>
  <c r="C3763" i="1"/>
  <c r="C3441" i="1"/>
  <c r="T3440" i="1"/>
  <c r="AF3440" i="1" s="1"/>
  <c r="C3589" i="1"/>
  <c r="T3588" i="1"/>
  <c r="AF3588" i="1" s="1"/>
  <c r="C3238" i="1"/>
  <c r="T3237" i="1"/>
  <c r="AF3237" i="1" s="1"/>
  <c r="T3324" i="1"/>
  <c r="AF3324" i="1" s="1"/>
  <c r="C3325" i="1"/>
  <c r="AY143" i="1"/>
  <c r="Y3939" i="1"/>
  <c r="C3674" i="1"/>
  <c r="T3673" i="1"/>
  <c r="AF3673" i="1" s="1"/>
  <c r="T3821" i="1"/>
  <c r="AF3821" i="1" s="1"/>
  <c r="C3822" i="1"/>
  <c r="C3355" i="1"/>
  <c r="T3354" i="1"/>
  <c r="AF3354" i="1" s="1"/>
  <c r="T3412" i="1"/>
  <c r="AF3412" i="1" s="1"/>
  <c r="C3413" i="1"/>
  <c r="C3179" i="1"/>
  <c r="T3178" i="1"/>
  <c r="AF3178" i="1" s="1"/>
  <c r="AR144" i="1"/>
  <c r="AN144" i="1" s="1"/>
  <c r="C3940" i="1"/>
  <c r="AQ144" i="1"/>
  <c r="T3732" i="1"/>
  <c r="AF3732" i="1" s="1"/>
  <c r="C3733" i="1"/>
  <c r="C3704" i="1"/>
  <c r="T3703" i="1"/>
  <c r="AF3703" i="1" s="1"/>
  <c r="T3880" i="1"/>
  <c r="AF3880" i="1" s="1"/>
  <c r="C3881" i="1"/>
  <c r="T3910" i="1"/>
  <c r="AF3910" i="1" s="1"/>
  <c r="C3911" i="1"/>
  <c r="C3268" i="1"/>
  <c r="T3267" i="1"/>
  <c r="AF3267" i="1" s="1"/>
  <c r="C3619" i="1"/>
  <c r="T3618" i="1"/>
  <c r="AF3618" i="1" s="1"/>
  <c r="C3560" i="1"/>
  <c r="T3559" i="1"/>
  <c r="AF3559" i="1" s="1"/>
  <c r="C3971" i="1" l="1"/>
  <c r="AR145" i="1"/>
  <c r="AN145" i="1" s="1"/>
  <c r="AQ145" i="1"/>
  <c r="T3940" i="1"/>
  <c r="AF3940" i="1" s="1"/>
  <c r="C3941" i="1"/>
  <c r="C3326" i="1"/>
  <c r="T3325" i="1"/>
  <c r="AF3325" i="1" s="1"/>
  <c r="C3764" i="1"/>
  <c r="T3763" i="1"/>
  <c r="AF3763" i="1" s="1"/>
  <c r="C3472" i="1"/>
  <c r="T3471" i="1"/>
  <c r="AF3471" i="1" s="1"/>
  <c r="T3530" i="1"/>
  <c r="AF3530" i="1" s="1"/>
  <c r="C3531" i="1"/>
  <c r="C3649" i="1"/>
  <c r="T3648" i="1"/>
  <c r="AF3648" i="1" s="1"/>
  <c r="T3589" i="1"/>
  <c r="AF3589" i="1" s="1"/>
  <c r="C3590" i="1"/>
  <c r="T3852" i="1"/>
  <c r="AF3852" i="1" s="1"/>
  <c r="C3853" i="1"/>
  <c r="C3882" i="1"/>
  <c r="T3881" i="1"/>
  <c r="AF3881" i="1" s="1"/>
  <c r="C3734" i="1"/>
  <c r="T3733" i="1"/>
  <c r="AF3733" i="1" s="1"/>
  <c r="T3560" i="1"/>
  <c r="AF3560" i="1" s="1"/>
  <c r="C3561" i="1"/>
  <c r="T3268" i="1"/>
  <c r="AF3268" i="1" s="1"/>
  <c r="C3269" i="1"/>
  <c r="T3179" i="1"/>
  <c r="T3355" i="1"/>
  <c r="AF3355" i="1" s="1"/>
  <c r="C3356" i="1"/>
  <c r="T3674" i="1"/>
  <c r="AF3674" i="1" s="1"/>
  <c r="C3675" i="1"/>
  <c r="C3793" i="1"/>
  <c r="T3792" i="1"/>
  <c r="AF3792" i="1" s="1"/>
  <c r="C3239" i="1"/>
  <c r="T3238" i="1"/>
  <c r="AF3238" i="1" s="1"/>
  <c r="C3442" i="1"/>
  <c r="T3441" i="1"/>
  <c r="AF3441" i="1" s="1"/>
  <c r="C3502" i="1"/>
  <c r="T3501" i="1"/>
  <c r="AF3501" i="1" s="1"/>
  <c r="C3299" i="1"/>
  <c r="T3298" i="1"/>
  <c r="AF3298" i="1" s="1"/>
  <c r="T3384" i="1"/>
  <c r="AF3384" i="1" s="1"/>
  <c r="C3385" i="1"/>
  <c r="C3912" i="1"/>
  <c r="T3911" i="1"/>
  <c r="AF3911" i="1" s="1"/>
  <c r="C3414" i="1"/>
  <c r="T3413" i="1"/>
  <c r="AF3413" i="1" s="1"/>
  <c r="T3822" i="1"/>
  <c r="AF3822" i="1" s="1"/>
  <c r="C3823" i="1"/>
  <c r="T3209" i="1"/>
  <c r="C3620" i="1"/>
  <c r="T3619" i="1"/>
  <c r="AF3619" i="1" s="1"/>
  <c r="T3704" i="1"/>
  <c r="AF3704" i="1" s="1"/>
  <c r="C3705" i="1"/>
  <c r="AY144" i="1"/>
  <c r="Y3970" i="1"/>
  <c r="T3620" i="1" l="1"/>
  <c r="AF3620" i="1" s="1"/>
  <c r="C3621" i="1"/>
  <c r="C3562" i="1"/>
  <c r="T3561" i="1"/>
  <c r="AF3561" i="1" s="1"/>
  <c r="T3590" i="1"/>
  <c r="AF3590" i="1" s="1"/>
  <c r="C3591" i="1"/>
  <c r="C3532" i="1"/>
  <c r="T3531" i="1"/>
  <c r="AF3531" i="1" s="1"/>
  <c r="C3942" i="1"/>
  <c r="T3941" i="1"/>
  <c r="AF3941" i="1" s="1"/>
  <c r="T3675" i="1"/>
  <c r="AF3675" i="1" s="1"/>
  <c r="C3676" i="1"/>
  <c r="T3882" i="1"/>
  <c r="AF3882" i="1" s="1"/>
  <c r="C3883" i="1"/>
  <c r="T3764" i="1"/>
  <c r="AF3764" i="1" s="1"/>
  <c r="C3765" i="1"/>
  <c r="C3415" i="1"/>
  <c r="T3414" i="1"/>
  <c r="AF3414" i="1" s="1"/>
  <c r="T3502" i="1"/>
  <c r="AF3502" i="1" s="1"/>
  <c r="C3503" i="1"/>
  <c r="C3240" i="1"/>
  <c r="T3239" i="1"/>
  <c r="AF3239" i="1" s="1"/>
  <c r="AA3209" i="1"/>
  <c r="AF3209" i="1"/>
  <c r="AA3179" i="1"/>
  <c r="AF3179" i="1"/>
  <c r="T3385" i="1"/>
  <c r="AF3385" i="1" s="1"/>
  <c r="C3386" i="1"/>
  <c r="C3270" i="1"/>
  <c r="T3269" i="1"/>
  <c r="AF3269" i="1" s="1"/>
  <c r="C3854" i="1"/>
  <c r="T3853" i="1"/>
  <c r="AF3853" i="1" s="1"/>
  <c r="AY145" i="1"/>
  <c r="Y4001" i="1"/>
  <c r="C3824" i="1"/>
  <c r="T3823" i="1"/>
  <c r="AF3823" i="1" s="1"/>
  <c r="C3357" i="1"/>
  <c r="T3356" i="1"/>
  <c r="AF3356" i="1" s="1"/>
  <c r="T3734" i="1"/>
  <c r="AF3734" i="1" s="1"/>
  <c r="C3735" i="1"/>
  <c r="T3649" i="1"/>
  <c r="AF3649" i="1" s="1"/>
  <c r="C3650" i="1"/>
  <c r="T3472" i="1"/>
  <c r="AF3472" i="1" s="1"/>
  <c r="C3473" i="1"/>
  <c r="T3326" i="1"/>
  <c r="AF3326" i="1" s="1"/>
  <c r="C3327" i="1"/>
  <c r="AR146" i="1"/>
  <c r="AQ146" i="1"/>
  <c r="C4002" i="1"/>
  <c r="T3705" i="1"/>
  <c r="AF3705" i="1" s="1"/>
  <c r="C3706" i="1"/>
  <c r="T3912" i="1"/>
  <c r="AF3912" i="1" s="1"/>
  <c r="C3913" i="1"/>
  <c r="T3299" i="1"/>
  <c r="T3442" i="1"/>
  <c r="AF3442" i="1" s="1"/>
  <c r="C3443" i="1"/>
  <c r="C3794" i="1"/>
  <c r="T3793" i="1"/>
  <c r="AF3793" i="1" s="1"/>
  <c r="T3971" i="1"/>
  <c r="AF3971" i="1" s="1"/>
  <c r="C3972" i="1"/>
  <c r="AH3179" i="1" l="1"/>
  <c r="Y4030" i="1"/>
  <c r="AY146" i="1"/>
  <c r="C3504" i="1"/>
  <c r="T3503" i="1"/>
  <c r="AF3503" i="1" s="1"/>
  <c r="T3765" i="1"/>
  <c r="AF3765" i="1" s="1"/>
  <c r="C3766" i="1"/>
  <c r="C3677" i="1"/>
  <c r="T3676" i="1"/>
  <c r="AF3676" i="1" s="1"/>
  <c r="C3271" i="1"/>
  <c r="T3270" i="1"/>
  <c r="AF3270" i="1" s="1"/>
  <c r="T3532" i="1"/>
  <c r="AF3532" i="1" s="1"/>
  <c r="C3533" i="1"/>
  <c r="T3562" i="1"/>
  <c r="AF3562" i="1" s="1"/>
  <c r="C3563" i="1"/>
  <c r="C3707" i="1"/>
  <c r="T3706" i="1"/>
  <c r="AF3706" i="1" s="1"/>
  <c r="C3328" i="1"/>
  <c r="T3327" i="1"/>
  <c r="AF3327" i="1" s="1"/>
  <c r="T3650" i="1"/>
  <c r="AF3650" i="1" s="1"/>
  <c r="C3651" i="1"/>
  <c r="AA3299" i="1"/>
  <c r="AF3299" i="1"/>
  <c r="T3357" i="1"/>
  <c r="AF3357" i="1" s="1"/>
  <c r="C3358" i="1"/>
  <c r="AH3209" i="1"/>
  <c r="C3387" i="1"/>
  <c r="T3386" i="1"/>
  <c r="AF3386" i="1" s="1"/>
  <c r="C3884" i="1"/>
  <c r="T3883" i="1"/>
  <c r="AF3883" i="1" s="1"/>
  <c r="C3592" i="1"/>
  <c r="T3591" i="1"/>
  <c r="AF3591" i="1" s="1"/>
  <c r="C3622" i="1"/>
  <c r="T3621" i="1"/>
  <c r="AF3621" i="1" s="1"/>
  <c r="T3854" i="1"/>
  <c r="AF3854" i="1" s="1"/>
  <c r="C3855" i="1"/>
  <c r="T3415" i="1"/>
  <c r="AF3415" i="1" s="1"/>
  <c r="C3416" i="1"/>
  <c r="C3943" i="1"/>
  <c r="T3942" i="1"/>
  <c r="AF3942" i="1" s="1"/>
  <c r="T3794" i="1"/>
  <c r="AF3794" i="1" s="1"/>
  <c r="C3795" i="1"/>
  <c r="C3973" i="1"/>
  <c r="T3972" i="1"/>
  <c r="AF3972" i="1" s="1"/>
  <c r="T3913" i="1"/>
  <c r="AF3913" i="1" s="1"/>
  <c r="C3914" i="1"/>
  <c r="AN146" i="1"/>
  <c r="C3474" i="1"/>
  <c r="T3473" i="1"/>
  <c r="AF3473" i="1" s="1"/>
  <c r="C3736" i="1"/>
  <c r="T3735" i="1"/>
  <c r="AF3735" i="1" s="1"/>
  <c r="T3240" i="1"/>
  <c r="C3444" i="1"/>
  <c r="T3443" i="1"/>
  <c r="AF3443" i="1" s="1"/>
  <c r="C4003" i="1"/>
  <c r="T4002" i="1"/>
  <c r="AF4002" i="1" s="1"/>
  <c r="T3824" i="1"/>
  <c r="AF3824" i="1" s="1"/>
  <c r="C3825" i="1"/>
  <c r="T3592" i="1" l="1"/>
  <c r="AF3592" i="1" s="1"/>
  <c r="C3593" i="1"/>
  <c r="AH3299" i="1"/>
  <c r="C3329" i="1"/>
  <c r="T3328" i="1"/>
  <c r="AF3328" i="1" s="1"/>
  <c r="T3973" i="1"/>
  <c r="AF3973" i="1" s="1"/>
  <c r="C3974" i="1"/>
  <c r="AR147" i="1"/>
  <c r="C4031" i="1"/>
  <c r="AQ147" i="1"/>
  <c r="T3271" i="1"/>
  <c r="C3737" i="1"/>
  <c r="T3736" i="1"/>
  <c r="AF3736" i="1" s="1"/>
  <c r="C3915" i="1"/>
  <c r="T3914" i="1"/>
  <c r="AF3914" i="1" s="1"/>
  <c r="C3796" i="1"/>
  <c r="T3795" i="1"/>
  <c r="AF3795" i="1" s="1"/>
  <c r="C3417" i="1"/>
  <c r="T3416" i="1"/>
  <c r="AF3416" i="1" s="1"/>
  <c r="T4003" i="1"/>
  <c r="AF4003" i="1" s="1"/>
  <c r="C4004" i="1"/>
  <c r="T3622" i="1"/>
  <c r="AF3622" i="1" s="1"/>
  <c r="C3623" i="1"/>
  <c r="T3677" i="1"/>
  <c r="AF3677" i="1" s="1"/>
  <c r="C3678" i="1"/>
  <c r="T3504" i="1"/>
  <c r="AF3504" i="1" s="1"/>
  <c r="C3505" i="1"/>
  <c r="C3826" i="1"/>
  <c r="T3825" i="1"/>
  <c r="AF3825" i="1" s="1"/>
  <c r="T3444" i="1"/>
  <c r="AF3444" i="1" s="1"/>
  <c r="C3445" i="1"/>
  <c r="T3358" i="1"/>
  <c r="AF3358" i="1" s="1"/>
  <c r="C3359" i="1"/>
  <c r="C3652" i="1"/>
  <c r="T3651" i="1"/>
  <c r="AF3651" i="1" s="1"/>
  <c r="T3707" i="1"/>
  <c r="AF3707" i="1" s="1"/>
  <c r="C3708" i="1"/>
  <c r="C3885" i="1"/>
  <c r="T3884" i="1"/>
  <c r="AF3884" i="1" s="1"/>
  <c r="C3534" i="1"/>
  <c r="T3533" i="1"/>
  <c r="AF3533" i="1" s="1"/>
  <c r="AF3240" i="1"/>
  <c r="AA3240" i="1"/>
  <c r="C3475" i="1"/>
  <c r="T3474" i="1"/>
  <c r="AF3474" i="1" s="1"/>
  <c r="T3855" i="1"/>
  <c r="AF3855" i="1" s="1"/>
  <c r="C3856" i="1"/>
  <c r="C3767" i="1"/>
  <c r="T3766" i="1"/>
  <c r="AF3766" i="1" s="1"/>
  <c r="T3943" i="1"/>
  <c r="AF3943" i="1" s="1"/>
  <c r="C3944" i="1"/>
  <c r="T3387" i="1"/>
  <c r="AF3387" i="1" s="1"/>
  <c r="C3388" i="1"/>
  <c r="T3563" i="1"/>
  <c r="AF3563" i="1" s="1"/>
  <c r="C3564" i="1"/>
  <c r="AH3240" i="1" l="1"/>
  <c r="C3360" i="1"/>
  <c r="T3359" i="1"/>
  <c r="AF3359" i="1" s="1"/>
  <c r="C3679" i="1"/>
  <c r="T3678" i="1"/>
  <c r="AF3678" i="1" s="1"/>
  <c r="T4004" i="1"/>
  <c r="AF4004" i="1" s="1"/>
  <c r="C4005" i="1"/>
  <c r="AY147" i="1"/>
  <c r="Y4061" i="1"/>
  <c r="C3330" i="1"/>
  <c r="T3329" i="1"/>
  <c r="AF3329" i="1" s="1"/>
  <c r="T3796" i="1"/>
  <c r="AF3796" i="1" s="1"/>
  <c r="C3797" i="1"/>
  <c r="T3737" i="1"/>
  <c r="AF3737" i="1" s="1"/>
  <c r="C3738" i="1"/>
  <c r="T4031" i="1"/>
  <c r="AF4031" i="1" s="1"/>
  <c r="C4032" i="1"/>
  <c r="C3389" i="1"/>
  <c r="T3388" i="1"/>
  <c r="AF3388" i="1" s="1"/>
  <c r="T3767" i="1"/>
  <c r="AF3767" i="1" s="1"/>
  <c r="C3768" i="1"/>
  <c r="T3475" i="1"/>
  <c r="AF3475" i="1" s="1"/>
  <c r="C3476" i="1"/>
  <c r="C3975" i="1"/>
  <c r="T3974" i="1"/>
  <c r="AF3974" i="1" s="1"/>
  <c r="C3535" i="1"/>
  <c r="T3534" i="1"/>
  <c r="AF3534" i="1" s="1"/>
  <c r="T3445" i="1"/>
  <c r="AF3445" i="1" s="1"/>
  <c r="C3446" i="1"/>
  <c r="T3505" i="1"/>
  <c r="AF3505" i="1" s="1"/>
  <c r="C3506" i="1"/>
  <c r="T3623" i="1"/>
  <c r="AF3623" i="1" s="1"/>
  <c r="C3624" i="1"/>
  <c r="C3594" i="1"/>
  <c r="T3593" i="1"/>
  <c r="AF3593" i="1" s="1"/>
  <c r="C3827" i="1"/>
  <c r="T3826" i="1"/>
  <c r="AF3826" i="1" s="1"/>
  <c r="T3652" i="1"/>
  <c r="AF3652" i="1" s="1"/>
  <c r="C3653" i="1"/>
  <c r="T3417" i="1"/>
  <c r="AF3417" i="1" s="1"/>
  <c r="C3418" i="1"/>
  <c r="T3915" i="1"/>
  <c r="AF3915" i="1" s="1"/>
  <c r="C3916" i="1"/>
  <c r="T3885" i="1"/>
  <c r="AF3885" i="1" s="1"/>
  <c r="C3886" i="1"/>
  <c r="C3565" i="1"/>
  <c r="T3564" i="1"/>
  <c r="AF3564" i="1" s="1"/>
  <c r="C3945" i="1"/>
  <c r="T3944" i="1"/>
  <c r="AF3944" i="1" s="1"/>
  <c r="C3857" i="1"/>
  <c r="T3856" i="1"/>
  <c r="AF3856" i="1" s="1"/>
  <c r="AA3271" i="1"/>
  <c r="AF3271" i="1"/>
  <c r="C3709" i="1"/>
  <c r="T3708" i="1"/>
  <c r="AF3708" i="1" s="1"/>
  <c r="AN147" i="1"/>
  <c r="C3710" i="1" l="1"/>
  <c r="T3709" i="1"/>
  <c r="AF3709" i="1" s="1"/>
  <c r="C3680" i="1"/>
  <c r="T3679" i="1"/>
  <c r="AF3679" i="1" s="1"/>
  <c r="C3769" i="1"/>
  <c r="T3768" i="1"/>
  <c r="AF3768" i="1" s="1"/>
  <c r="C4033" i="1"/>
  <c r="T4032" i="1"/>
  <c r="AF4032" i="1" s="1"/>
  <c r="T3797" i="1"/>
  <c r="AF3797" i="1" s="1"/>
  <c r="C3798" i="1"/>
  <c r="T3857" i="1"/>
  <c r="AF3857" i="1" s="1"/>
  <c r="C3858" i="1"/>
  <c r="C3976" i="1"/>
  <c r="T3975" i="1"/>
  <c r="AF3975" i="1" s="1"/>
  <c r="AR148" i="1"/>
  <c r="AN148" i="1" s="1"/>
  <c r="C4062" i="1"/>
  <c r="AQ148" i="1"/>
  <c r="T3418" i="1"/>
  <c r="AF3418" i="1" s="1"/>
  <c r="C3419" i="1"/>
  <c r="C3447" i="1"/>
  <c r="T3446" i="1"/>
  <c r="AF3446" i="1" s="1"/>
  <c r="T3945" i="1"/>
  <c r="AF3945" i="1" s="1"/>
  <c r="C3946" i="1"/>
  <c r="C4006" i="1"/>
  <c r="T4005" i="1"/>
  <c r="AF4005" i="1" s="1"/>
  <c r="T3565" i="1"/>
  <c r="AF3565" i="1" s="1"/>
  <c r="C3566" i="1"/>
  <c r="C3887" i="1"/>
  <c r="T3886" i="1"/>
  <c r="AF3886" i="1" s="1"/>
  <c r="C3625" i="1"/>
  <c r="T3624" i="1"/>
  <c r="AF3624" i="1" s="1"/>
  <c r="T3827" i="1"/>
  <c r="AF3827" i="1" s="1"/>
  <c r="C3828" i="1"/>
  <c r="AH3271" i="1"/>
  <c r="T3360" i="1"/>
  <c r="C3917" i="1"/>
  <c r="T3916" i="1"/>
  <c r="AF3916" i="1" s="1"/>
  <c r="C3654" i="1"/>
  <c r="T3653" i="1"/>
  <c r="AF3653" i="1" s="1"/>
  <c r="C3507" i="1"/>
  <c r="T3506" i="1"/>
  <c r="AF3506" i="1" s="1"/>
  <c r="C3477" i="1"/>
  <c r="T3476" i="1"/>
  <c r="AF3476" i="1" s="1"/>
  <c r="C3739" i="1"/>
  <c r="T3738" i="1"/>
  <c r="AF3738" i="1" s="1"/>
  <c r="C3595" i="1"/>
  <c r="T3594" i="1"/>
  <c r="AF3594" i="1" s="1"/>
  <c r="T3535" i="1"/>
  <c r="AF3535" i="1" s="1"/>
  <c r="C3536" i="1"/>
  <c r="C3390" i="1"/>
  <c r="T3389" i="1"/>
  <c r="AF3389" i="1" s="1"/>
  <c r="T3330" i="1"/>
  <c r="C3537" i="1" l="1"/>
  <c r="T3536" i="1"/>
  <c r="AF3536" i="1" s="1"/>
  <c r="AR149" i="1"/>
  <c r="AN149" i="1" s="1"/>
  <c r="C4092" i="1"/>
  <c r="AQ149" i="1"/>
  <c r="C3859" i="1"/>
  <c r="T3858" i="1"/>
  <c r="AF3858" i="1" s="1"/>
  <c r="T3507" i="1"/>
  <c r="AF3507" i="1" s="1"/>
  <c r="C3508" i="1"/>
  <c r="T4006" i="1"/>
  <c r="AF4006" i="1" s="1"/>
  <c r="C4007" i="1"/>
  <c r="T3447" i="1"/>
  <c r="AF3447" i="1" s="1"/>
  <c r="C3448" i="1"/>
  <c r="AY148" i="1"/>
  <c r="Y4091" i="1"/>
  <c r="T4033" i="1"/>
  <c r="AF4033" i="1" s="1"/>
  <c r="C4034" i="1"/>
  <c r="T3680" i="1"/>
  <c r="AF3680" i="1" s="1"/>
  <c r="C3681" i="1"/>
  <c r="T3739" i="1"/>
  <c r="AF3739" i="1" s="1"/>
  <c r="C3740" i="1"/>
  <c r="C4063" i="1"/>
  <c r="T4062" i="1"/>
  <c r="AF4062" i="1" s="1"/>
  <c r="AA3330" i="1"/>
  <c r="AF3330" i="1"/>
  <c r="C3829" i="1"/>
  <c r="T3828" i="1"/>
  <c r="AF3828" i="1" s="1"/>
  <c r="C3567" i="1"/>
  <c r="T3566" i="1"/>
  <c r="AF3566" i="1" s="1"/>
  <c r="T3946" i="1"/>
  <c r="AF3946" i="1" s="1"/>
  <c r="C3947" i="1"/>
  <c r="C3420" i="1"/>
  <c r="T3419" i="1"/>
  <c r="AF3419" i="1" s="1"/>
  <c r="C3799" i="1"/>
  <c r="T3798" i="1"/>
  <c r="AF3798" i="1" s="1"/>
  <c r="C3918" i="1"/>
  <c r="T3917" i="1"/>
  <c r="AF3917" i="1" s="1"/>
  <c r="C3655" i="1"/>
  <c r="T3654" i="1"/>
  <c r="AF3654" i="1" s="1"/>
  <c r="T3976" i="1"/>
  <c r="AF3976" i="1" s="1"/>
  <c r="C3977" i="1"/>
  <c r="C3770" i="1"/>
  <c r="T3769" i="1"/>
  <c r="AF3769" i="1" s="1"/>
  <c r="T3710" i="1"/>
  <c r="AF3710" i="1" s="1"/>
  <c r="C3711" i="1"/>
  <c r="T3477" i="1"/>
  <c r="AF3477" i="1" s="1"/>
  <c r="C3478" i="1"/>
  <c r="T3887" i="1"/>
  <c r="AF3887" i="1" s="1"/>
  <c r="C3888" i="1"/>
  <c r="C3391" i="1"/>
  <c r="T3390" i="1"/>
  <c r="AF3390" i="1" s="1"/>
  <c r="T3595" i="1"/>
  <c r="AF3595" i="1" s="1"/>
  <c r="C3596" i="1"/>
  <c r="AF3360" i="1"/>
  <c r="AA3360" i="1"/>
  <c r="T3625" i="1"/>
  <c r="AF3625" i="1" s="1"/>
  <c r="C3626" i="1"/>
  <c r="AH3360" i="1" l="1"/>
  <c r="T3478" i="1"/>
  <c r="AF3478" i="1" s="1"/>
  <c r="C3479" i="1"/>
  <c r="C3449" i="1"/>
  <c r="T3448" i="1"/>
  <c r="AF3448" i="1" s="1"/>
  <c r="C3509" i="1"/>
  <c r="T3508" i="1"/>
  <c r="AF3508" i="1" s="1"/>
  <c r="AY149" i="1"/>
  <c r="Y4122" i="1"/>
  <c r="AR150" i="1"/>
  <c r="C4123" i="1"/>
  <c r="AQ150" i="1"/>
  <c r="T3770" i="1"/>
  <c r="AF3770" i="1" s="1"/>
  <c r="C3771" i="1"/>
  <c r="T3799" i="1"/>
  <c r="AF3799" i="1" s="1"/>
  <c r="C3800" i="1"/>
  <c r="T3829" i="1"/>
  <c r="AF3829" i="1" s="1"/>
  <c r="C3830" i="1"/>
  <c r="T3740" i="1"/>
  <c r="AF3740" i="1" s="1"/>
  <c r="C3741" i="1"/>
  <c r="C4035" i="1"/>
  <c r="T4034" i="1"/>
  <c r="AF4034" i="1" s="1"/>
  <c r="C4093" i="1"/>
  <c r="T4092" i="1"/>
  <c r="AF4092" i="1" s="1"/>
  <c r="T3391" i="1"/>
  <c r="T3655" i="1"/>
  <c r="AF3655" i="1" s="1"/>
  <c r="C3656" i="1"/>
  <c r="C3948" i="1"/>
  <c r="T3947" i="1"/>
  <c r="AF3947" i="1" s="1"/>
  <c r="C4008" i="1"/>
  <c r="T4007" i="1"/>
  <c r="AF4007" i="1" s="1"/>
  <c r="C3597" i="1"/>
  <c r="T3596" i="1"/>
  <c r="AF3596" i="1" s="1"/>
  <c r="T3888" i="1"/>
  <c r="AF3888" i="1" s="1"/>
  <c r="C3889" i="1"/>
  <c r="C3712" i="1"/>
  <c r="T3711" i="1"/>
  <c r="AF3711" i="1" s="1"/>
  <c r="C3978" i="1"/>
  <c r="T3977" i="1"/>
  <c r="AF3977" i="1" s="1"/>
  <c r="AH3330" i="1"/>
  <c r="C3860" i="1"/>
  <c r="T3859" i="1"/>
  <c r="AF3859" i="1" s="1"/>
  <c r="T3537" i="1"/>
  <c r="AF3537" i="1" s="1"/>
  <c r="C3538" i="1"/>
  <c r="C3682" i="1"/>
  <c r="T3681" i="1"/>
  <c r="AF3681" i="1" s="1"/>
  <c r="T3918" i="1"/>
  <c r="AF3918" i="1" s="1"/>
  <c r="C3919" i="1"/>
  <c r="C3421" i="1"/>
  <c r="T3420" i="1"/>
  <c r="AF3420" i="1" s="1"/>
  <c r="C3568" i="1"/>
  <c r="T3567" i="1"/>
  <c r="AF3567" i="1" s="1"/>
  <c r="C3627" i="1"/>
  <c r="T3626" i="1"/>
  <c r="AF3626" i="1" s="1"/>
  <c r="T4063" i="1"/>
  <c r="AF4063" i="1" s="1"/>
  <c r="C4064" i="1"/>
  <c r="C4124" i="1" l="1"/>
  <c r="T4123" i="1"/>
  <c r="AF4123" i="1" s="1"/>
  <c r="C3450" i="1"/>
  <c r="T3449" i="1"/>
  <c r="AF3449" i="1" s="1"/>
  <c r="T3830" i="1"/>
  <c r="AF3830" i="1" s="1"/>
  <c r="C3831" i="1"/>
  <c r="C3772" i="1"/>
  <c r="T3771" i="1"/>
  <c r="AF3771" i="1" s="1"/>
  <c r="T3597" i="1"/>
  <c r="AF3597" i="1" s="1"/>
  <c r="C3598" i="1"/>
  <c r="T3948" i="1"/>
  <c r="AF3948" i="1" s="1"/>
  <c r="C3949" i="1"/>
  <c r="C4036" i="1"/>
  <c r="T4035" i="1"/>
  <c r="AF4035" i="1" s="1"/>
  <c r="C3628" i="1"/>
  <c r="T3627" i="1"/>
  <c r="AF3627" i="1" s="1"/>
  <c r="T3712" i="1"/>
  <c r="AF3712" i="1" s="1"/>
  <c r="C3713" i="1"/>
  <c r="T3421" i="1"/>
  <c r="C3480" i="1"/>
  <c r="T3479" i="1"/>
  <c r="AF3479" i="1" s="1"/>
  <c r="T3860" i="1"/>
  <c r="AF3860" i="1" s="1"/>
  <c r="C3861" i="1"/>
  <c r="T4064" i="1"/>
  <c r="AF4064" i="1" s="1"/>
  <c r="C4065" i="1"/>
  <c r="C3920" i="1"/>
  <c r="T3919" i="1"/>
  <c r="AF3919" i="1" s="1"/>
  <c r="T3538" i="1"/>
  <c r="AF3538" i="1" s="1"/>
  <c r="C3539" i="1"/>
  <c r="AF3391" i="1"/>
  <c r="AA3391" i="1"/>
  <c r="C3510" i="1"/>
  <c r="T3509" i="1"/>
  <c r="AF3509" i="1" s="1"/>
  <c r="T3682" i="1"/>
  <c r="AF3682" i="1" s="1"/>
  <c r="C3683" i="1"/>
  <c r="C3890" i="1"/>
  <c r="T3889" i="1"/>
  <c r="AF3889" i="1" s="1"/>
  <c r="C3742" i="1"/>
  <c r="T3741" i="1"/>
  <c r="AF3741" i="1" s="1"/>
  <c r="C3801" i="1"/>
  <c r="T3800" i="1"/>
  <c r="AF3800" i="1" s="1"/>
  <c r="AN150" i="1"/>
  <c r="T3568" i="1"/>
  <c r="AF3568" i="1" s="1"/>
  <c r="C3569" i="1"/>
  <c r="T3978" i="1"/>
  <c r="AF3978" i="1" s="1"/>
  <c r="C3979" i="1"/>
  <c r="C4009" i="1"/>
  <c r="T4008" i="1"/>
  <c r="AF4008" i="1" s="1"/>
  <c r="C3657" i="1"/>
  <c r="T3656" i="1"/>
  <c r="AF3656" i="1" s="1"/>
  <c r="C4094" i="1"/>
  <c r="T4093" i="1"/>
  <c r="AF4093" i="1" s="1"/>
  <c r="AY150" i="1"/>
  <c r="Y4152" i="1"/>
  <c r="T3657" i="1" l="1"/>
  <c r="AF3657" i="1" s="1"/>
  <c r="C3658" i="1"/>
  <c r="T3480" i="1"/>
  <c r="AF3480" i="1" s="1"/>
  <c r="C3481" i="1"/>
  <c r="C3802" i="1"/>
  <c r="T3801" i="1"/>
  <c r="AF3801" i="1" s="1"/>
  <c r="C3950" i="1"/>
  <c r="T3949" i="1"/>
  <c r="AF3949" i="1" s="1"/>
  <c r="C3570" i="1"/>
  <c r="T3569" i="1"/>
  <c r="AF3569" i="1" s="1"/>
  <c r="C3862" i="1"/>
  <c r="T3861" i="1"/>
  <c r="AF3861" i="1" s="1"/>
  <c r="T3628" i="1"/>
  <c r="AF3628" i="1" s="1"/>
  <c r="C3629" i="1"/>
  <c r="T3772" i="1"/>
  <c r="AF3772" i="1" s="1"/>
  <c r="C3773" i="1"/>
  <c r="T3450" i="1"/>
  <c r="AF3450" i="1" s="1"/>
  <c r="C3451" i="1"/>
  <c r="AR151" i="1"/>
  <c r="AN151" i="1" s="1"/>
  <c r="C4184" i="1" s="1"/>
  <c r="C4153" i="1"/>
  <c r="AQ151" i="1"/>
  <c r="T3890" i="1"/>
  <c r="AF3890" i="1" s="1"/>
  <c r="C3891" i="1"/>
  <c r="T4009" i="1"/>
  <c r="AF4009" i="1" s="1"/>
  <c r="C4010" i="1"/>
  <c r="T3920" i="1"/>
  <c r="AF3920" i="1" s="1"/>
  <c r="C3921" i="1"/>
  <c r="AF3421" i="1"/>
  <c r="AA3421" i="1"/>
  <c r="T3510" i="1"/>
  <c r="AF3510" i="1" s="1"/>
  <c r="C3511" i="1"/>
  <c r="T3742" i="1"/>
  <c r="AF3742" i="1" s="1"/>
  <c r="C3743" i="1"/>
  <c r="T3683" i="1"/>
  <c r="AF3683" i="1" s="1"/>
  <c r="C3684" i="1"/>
  <c r="AH3391" i="1"/>
  <c r="T4124" i="1"/>
  <c r="AF4124" i="1" s="1"/>
  <c r="C4125" i="1"/>
  <c r="T4094" i="1"/>
  <c r="AF4094" i="1" s="1"/>
  <c r="C4095" i="1"/>
  <c r="T3713" i="1"/>
  <c r="AF3713" i="1" s="1"/>
  <c r="C3714" i="1"/>
  <c r="T3598" i="1"/>
  <c r="AF3598" i="1" s="1"/>
  <c r="C3599" i="1"/>
  <c r="C3832" i="1"/>
  <c r="T3831" i="1"/>
  <c r="AF3831" i="1" s="1"/>
  <c r="T3979" i="1"/>
  <c r="AF3979" i="1" s="1"/>
  <c r="C3980" i="1"/>
  <c r="C3540" i="1"/>
  <c r="T3539" i="1"/>
  <c r="AF3539" i="1" s="1"/>
  <c r="C4066" i="1"/>
  <c r="T4065" i="1"/>
  <c r="AF4065" i="1" s="1"/>
  <c r="T4036" i="1"/>
  <c r="AF4036" i="1" s="1"/>
  <c r="C4037" i="1"/>
  <c r="AH3421" i="1" l="1"/>
  <c r="C4011" i="1"/>
  <c r="T4010" i="1"/>
  <c r="AF4010" i="1" s="1"/>
  <c r="AY151" i="1"/>
  <c r="Y4183" i="1"/>
  <c r="T3773" i="1"/>
  <c r="AF3773" i="1" s="1"/>
  <c r="C3774" i="1"/>
  <c r="C3482" i="1"/>
  <c r="T3481" i="1"/>
  <c r="AF3481" i="1" s="1"/>
  <c r="C4154" i="1"/>
  <c r="T4153" i="1"/>
  <c r="AF4153" i="1" s="1"/>
  <c r="T3862" i="1"/>
  <c r="AF3862" i="1" s="1"/>
  <c r="C3863" i="1"/>
  <c r="C3951" i="1"/>
  <c r="T3950" i="1"/>
  <c r="AF3950" i="1" s="1"/>
  <c r="C3744" i="1"/>
  <c r="T3743" i="1"/>
  <c r="AF3743" i="1" s="1"/>
  <c r="C4126" i="1"/>
  <c r="T4125" i="1"/>
  <c r="AF4125" i="1" s="1"/>
  <c r="AU151" i="1"/>
  <c r="AX151" i="1" s="1"/>
  <c r="AU26" i="1"/>
  <c r="AU22" i="1"/>
  <c r="AU16" i="1"/>
  <c r="AU20" i="1"/>
  <c r="AU18" i="1"/>
  <c r="AU21" i="1"/>
  <c r="AU15" i="1"/>
  <c r="AU23" i="1"/>
  <c r="AU17" i="1"/>
  <c r="AU19" i="1"/>
  <c r="AU25" i="1"/>
  <c r="AU24" i="1"/>
  <c r="AU28" i="1"/>
  <c r="AU27" i="1"/>
  <c r="AU29" i="1"/>
  <c r="AU31" i="1"/>
  <c r="AU30" i="1"/>
  <c r="AU35" i="1"/>
  <c r="AU33" i="1"/>
  <c r="AU32" i="1"/>
  <c r="AU34" i="1"/>
  <c r="AU39" i="1"/>
  <c r="AU37" i="1"/>
  <c r="AU36" i="1"/>
  <c r="AU38" i="1"/>
  <c r="AU40" i="1"/>
  <c r="AU41" i="1"/>
  <c r="AU42" i="1"/>
  <c r="AU43" i="1"/>
  <c r="AU44" i="1"/>
  <c r="AU45" i="1"/>
  <c r="AU46" i="1"/>
  <c r="AU47" i="1"/>
  <c r="AU48" i="1"/>
  <c r="AU50" i="1"/>
  <c r="AU49" i="1"/>
  <c r="AU52" i="1"/>
  <c r="AU51" i="1"/>
  <c r="AU53" i="1"/>
  <c r="AU54" i="1"/>
  <c r="AU55" i="1"/>
  <c r="AU56" i="1"/>
  <c r="AU57" i="1"/>
  <c r="AU59" i="1"/>
  <c r="AU58" i="1"/>
  <c r="AU60" i="1"/>
  <c r="AU61" i="1"/>
  <c r="AU62" i="1"/>
  <c r="AU64" i="1"/>
  <c r="AU65" i="1"/>
  <c r="AU63" i="1"/>
  <c r="AU66" i="1"/>
  <c r="AU67" i="1"/>
  <c r="AU68" i="1"/>
  <c r="AU70" i="1"/>
  <c r="AU69" i="1"/>
  <c r="AU72" i="1"/>
  <c r="AU71" i="1"/>
  <c r="AU74" i="1"/>
  <c r="AU73" i="1"/>
  <c r="AU76" i="1"/>
  <c r="AU75" i="1"/>
  <c r="AU77" i="1"/>
  <c r="AU79" i="1"/>
  <c r="AU78" i="1"/>
  <c r="AU80" i="1"/>
  <c r="AU81" i="1"/>
  <c r="AU82" i="1"/>
  <c r="AU83" i="1"/>
  <c r="AU84" i="1"/>
  <c r="AU85" i="1"/>
  <c r="AU86" i="1"/>
  <c r="AU87" i="1"/>
  <c r="AU89" i="1"/>
  <c r="AU88" i="1"/>
  <c r="AU90" i="1"/>
  <c r="AU91" i="1"/>
  <c r="AU93" i="1"/>
  <c r="AU92" i="1"/>
  <c r="AU94" i="1"/>
  <c r="AU96" i="1"/>
  <c r="AU95" i="1"/>
  <c r="AU97" i="1"/>
  <c r="AU98" i="1"/>
  <c r="AU99" i="1"/>
  <c r="AU100" i="1"/>
  <c r="AU102" i="1"/>
  <c r="AU103" i="1"/>
  <c r="AU101" i="1"/>
  <c r="AU105" i="1"/>
  <c r="AU104" i="1"/>
  <c r="AU106" i="1"/>
  <c r="AU107" i="1"/>
  <c r="AU109" i="1"/>
  <c r="AU108" i="1"/>
  <c r="AU110" i="1"/>
  <c r="AU112" i="1"/>
  <c r="AU111" i="1"/>
  <c r="AU113" i="1"/>
  <c r="AU115" i="1"/>
  <c r="AU114" i="1"/>
  <c r="AU116" i="1"/>
  <c r="AU117" i="1"/>
  <c r="AU119" i="1"/>
  <c r="AU118" i="1"/>
  <c r="AU120" i="1"/>
  <c r="AU121" i="1"/>
  <c r="AU124" i="1"/>
  <c r="AU122" i="1"/>
  <c r="AU123" i="1"/>
  <c r="AU125" i="1"/>
  <c r="AU126" i="1"/>
  <c r="AU127" i="1"/>
  <c r="AU128" i="1"/>
  <c r="AU129" i="1"/>
  <c r="AU132" i="1"/>
  <c r="AU131" i="1"/>
  <c r="AU130" i="1"/>
  <c r="AU133" i="1"/>
  <c r="AU134" i="1"/>
  <c r="AU136" i="1"/>
  <c r="AU135" i="1"/>
  <c r="AU137" i="1"/>
  <c r="AU138" i="1"/>
  <c r="AU139" i="1"/>
  <c r="AU141" i="1"/>
  <c r="AU140" i="1"/>
  <c r="AU142" i="1"/>
  <c r="AU143" i="1"/>
  <c r="AU144" i="1"/>
  <c r="AU146" i="1"/>
  <c r="AX146" i="1" s="1"/>
  <c r="AU150" i="1"/>
  <c r="AX150" i="1" s="1"/>
  <c r="AU145" i="1"/>
  <c r="AU147" i="1"/>
  <c r="AX147" i="1" s="1"/>
  <c r="AU148" i="1"/>
  <c r="AX148" i="1" s="1"/>
  <c r="AU149" i="1"/>
  <c r="AX149" i="1" s="1"/>
  <c r="C4038" i="1"/>
  <c r="T4037" i="1"/>
  <c r="AF4037" i="1" s="1"/>
  <c r="T3921" i="1"/>
  <c r="AF3921" i="1" s="1"/>
  <c r="C3922" i="1"/>
  <c r="C3892" i="1"/>
  <c r="T3891" i="1"/>
  <c r="AF3891" i="1" s="1"/>
  <c r="C3452" i="1"/>
  <c r="T3451" i="1"/>
  <c r="AF3451" i="1" s="1"/>
  <c r="C3630" i="1"/>
  <c r="T3629" i="1"/>
  <c r="AF3629" i="1" s="1"/>
  <c r="T3658" i="1"/>
  <c r="AF3658" i="1" s="1"/>
  <c r="C3659" i="1"/>
  <c r="T3540" i="1"/>
  <c r="AF3540" i="1" s="1"/>
  <c r="C3541" i="1"/>
  <c r="C3600" i="1"/>
  <c r="T3599" i="1"/>
  <c r="AF3599" i="1" s="1"/>
  <c r="T3570" i="1"/>
  <c r="AF3570" i="1" s="1"/>
  <c r="C3571" i="1"/>
  <c r="T3802" i="1"/>
  <c r="AF3802" i="1" s="1"/>
  <c r="C3803" i="1"/>
  <c r="C3715" i="1"/>
  <c r="T3714" i="1"/>
  <c r="AF3714" i="1" s="1"/>
  <c r="C4096" i="1"/>
  <c r="T4095" i="1"/>
  <c r="AF4095" i="1" s="1"/>
  <c r="T4066" i="1"/>
  <c r="AF4066" i="1" s="1"/>
  <c r="C4067" i="1"/>
  <c r="C3685" i="1"/>
  <c r="T3684" i="1"/>
  <c r="AF3684" i="1" s="1"/>
  <c r="C3512" i="1"/>
  <c r="T3511" i="1"/>
  <c r="AF3511" i="1" s="1"/>
  <c r="T3832" i="1"/>
  <c r="AF3832" i="1" s="1"/>
  <c r="C3833" i="1"/>
  <c r="C3981" i="1"/>
  <c r="T3980" i="1"/>
  <c r="AF3980" i="1" s="1"/>
  <c r="C3834" i="1" l="1"/>
  <c r="T3833" i="1"/>
  <c r="AF3833" i="1" s="1"/>
  <c r="T4096" i="1"/>
  <c r="AF4096" i="1" s="1"/>
  <c r="C4097" i="1"/>
  <c r="AW135" i="1"/>
  <c r="AX135" i="1" s="1"/>
  <c r="AW142" i="1"/>
  <c r="AX142" i="1" s="1"/>
  <c r="AW139" i="1"/>
  <c r="AX139" i="1" s="1"/>
  <c r="AW136" i="1"/>
  <c r="AX136" i="1" s="1"/>
  <c r="AW141" i="1"/>
  <c r="AW145" i="1"/>
  <c r="AX145" i="1" s="1"/>
  <c r="AW144" i="1"/>
  <c r="AW137" i="1"/>
  <c r="AW138" i="1"/>
  <c r="AX138" i="1" s="1"/>
  <c r="AW134" i="1"/>
  <c r="AX134" i="1" s="1"/>
  <c r="AW143" i="1"/>
  <c r="AW140" i="1"/>
  <c r="AX140" i="1" s="1"/>
  <c r="C3542" i="1"/>
  <c r="T3541" i="1"/>
  <c r="AF3541" i="1" s="1"/>
  <c r="D4151" i="1"/>
  <c r="U4151" i="1" s="1"/>
  <c r="D4126" i="1"/>
  <c r="U4126" i="1" s="1"/>
  <c r="D4125" i="1"/>
  <c r="D4123" i="1"/>
  <c r="D4148" i="1"/>
  <c r="U4148" i="1" s="1"/>
  <c r="D4145" i="1"/>
  <c r="U4145" i="1" s="1"/>
  <c r="D4143" i="1"/>
  <c r="U4143" i="1" s="1"/>
  <c r="D4142" i="1"/>
  <c r="U4142" i="1" s="1"/>
  <c r="D4124" i="1"/>
  <c r="D4149" i="1"/>
  <c r="U4149" i="1" s="1"/>
  <c r="D4141" i="1"/>
  <c r="U4141" i="1" s="1"/>
  <c r="D4135" i="1"/>
  <c r="U4135" i="1" s="1"/>
  <c r="D4133" i="1"/>
  <c r="U4133" i="1" s="1"/>
  <c r="D4150" i="1"/>
  <c r="U4150" i="1" s="1"/>
  <c r="D4136" i="1"/>
  <c r="U4136" i="1" s="1"/>
  <c r="D4134" i="1"/>
  <c r="U4134" i="1" s="1"/>
  <c r="D4146" i="1"/>
  <c r="U4146" i="1" s="1"/>
  <c r="D4140" i="1"/>
  <c r="U4140" i="1" s="1"/>
  <c r="D4138" i="1"/>
  <c r="U4138" i="1" s="1"/>
  <c r="D4137" i="1"/>
  <c r="U4137" i="1" s="1"/>
  <c r="D4129" i="1"/>
  <c r="U4129" i="1" s="1"/>
  <c r="D4144" i="1"/>
  <c r="U4144" i="1" s="1"/>
  <c r="D4139" i="1"/>
  <c r="U4139" i="1" s="1"/>
  <c r="D4131" i="1"/>
  <c r="U4131" i="1" s="1"/>
  <c r="D4130" i="1"/>
  <c r="U4130" i="1" s="1"/>
  <c r="D4128" i="1"/>
  <c r="U4128" i="1" s="1"/>
  <c r="D4152" i="1"/>
  <c r="U4152" i="1" s="1"/>
  <c r="D4147" i="1"/>
  <c r="U4147" i="1" s="1"/>
  <c r="D4132" i="1"/>
  <c r="U4132" i="1" s="1"/>
  <c r="D4127" i="1"/>
  <c r="U4127" i="1" s="1"/>
  <c r="AW67" i="1"/>
  <c r="AX67" i="1" s="1"/>
  <c r="AW65" i="1"/>
  <c r="AX65" i="1" s="1"/>
  <c r="AW73" i="1"/>
  <c r="AX73" i="1" s="1"/>
  <c r="AW64" i="1"/>
  <c r="AX64" i="1" s="1"/>
  <c r="AW62" i="1"/>
  <c r="AW63" i="1"/>
  <c r="AW66" i="1"/>
  <c r="AX66" i="1" s="1"/>
  <c r="AW72" i="1"/>
  <c r="AW68" i="1"/>
  <c r="AW70" i="1"/>
  <c r="AW69" i="1"/>
  <c r="AW71" i="1"/>
  <c r="AX71" i="1" s="1"/>
  <c r="AW48" i="1"/>
  <c r="AX48" i="1" s="1"/>
  <c r="AW46" i="1"/>
  <c r="AX46" i="1" s="1"/>
  <c r="AW49" i="1"/>
  <c r="AX49" i="1" s="1"/>
  <c r="AW42" i="1"/>
  <c r="AX42" i="1" s="1"/>
  <c r="AW40" i="1"/>
  <c r="AW47" i="1"/>
  <c r="AX47" i="1" s="1"/>
  <c r="AW38" i="1"/>
  <c r="AX38" i="1" s="1"/>
  <c r="AW45" i="1"/>
  <c r="AX45" i="1" s="1"/>
  <c r="AW44" i="1"/>
  <c r="AW39" i="1"/>
  <c r="AX39" i="1" s="1"/>
  <c r="AW41" i="1"/>
  <c r="AX41" i="1" s="1"/>
  <c r="AW43" i="1"/>
  <c r="AX43" i="1" s="1"/>
  <c r="T3630" i="1"/>
  <c r="AF3630" i="1" s="1"/>
  <c r="C3631" i="1"/>
  <c r="C3893" i="1"/>
  <c r="T3892" i="1"/>
  <c r="AF3892" i="1" s="1"/>
  <c r="T4038" i="1"/>
  <c r="AF4038" i="1" s="1"/>
  <c r="C4039" i="1"/>
  <c r="D4023" i="1"/>
  <c r="U4023" i="1" s="1"/>
  <c r="D4021" i="1"/>
  <c r="U4021" i="1" s="1"/>
  <c r="D4013" i="1"/>
  <c r="U4013" i="1" s="1"/>
  <c r="D4005" i="1"/>
  <c r="D4022" i="1"/>
  <c r="U4022" i="1" s="1"/>
  <c r="D4014" i="1"/>
  <c r="U4014" i="1" s="1"/>
  <c r="D4006" i="1"/>
  <c r="D4026" i="1"/>
  <c r="U4026" i="1" s="1"/>
  <c r="D4015" i="1"/>
  <c r="U4015" i="1" s="1"/>
  <c r="D4009" i="1"/>
  <c r="D4007" i="1"/>
  <c r="D4024" i="1"/>
  <c r="U4024" i="1" s="1"/>
  <c r="D4016" i="1"/>
  <c r="U4016" i="1" s="1"/>
  <c r="D4010" i="1"/>
  <c r="D4008" i="1"/>
  <c r="D4029" i="1"/>
  <c r="U4029" i="1" s="1"/>
  <c r="D4025" i="1"/>
  <c r="U4025" i="1" s="1"/>
  <c r="D4019" i="1"/>
  <c r="U4019" i="1" s="1"/>
  <c r="D4017" i="1"/>
  <c r="U4017" i="1" s="1"/>
  <c r="D4011" i="1"/>
  <c r="U4011" i="1" s="1"/>
  <c r="D4018" i="1"/>
  <c r="U4018" i="1" s="1"/>
  <c r="D4004" i="1"/>
  <c r="D4027" i="1"/>
  <c r="U4027" i="1" s="1"/>
  <c r="D4030" i="1"/>
  <c r="U4030" i="1" s="1"/>
  <c r="D4028" i="1"/>
  <c r="U4028" i="1" s="1"/>
  <c r="D4020" i="1"/>
  <c r="U4020" i="1" s="1"/>
  <c r="D4012" i="1"/>
  <c r="U4012" i="1" s="1"/>
  <c r="D4002" i="1"/>
  <c r="D4003" i="1"/>
  <c r="AX137" i="1"/>
  <c r="AW111" i="1"/>
  <c r="AW118" i="1"/>
  <c r="AX118" i="1" s="1"/>
  <c r="AW119" i="1"/>
  <c r="AX119" i="1" s="1"/>
  <c r="AW117" i="1"/>
  <c r="AX117" i="1" s="1"/>
  <c r="AW113" i="1"/>
  <c r="AW114" i="1"/>
  <c r="AX114" i="1" s="1"/>
  <c r="AW112" i="1"/>
  <c r="AX112" i="1" s="1"/>
  <c r="AW121" i="1"/>
  <c r="AX121" i="1" s="1"/>
  <c r="AW120" i="1"/>
  <c r="AX120" i="1" s="1"/>
  <c r="AW115" i="1"/>
  <c r="AX115" i="1" s="1"/>
  <c r="AW110" i="1"/>
  <c r="AX110" i="1" s="1"/>
  <c r="AW116" i="1"/>
  <c r="AX116" i="1" s="1"/>
  <c r="AX113" i="1"/>
  <c r="AW87" i="1"/>
  <c r="AX87" i="1" s="1"/>
  <c r="AW95" i="1"/>
  <c r="AX95" i="1" s="1"/>
  <c r="AW94" i="1"/>
  <c r="AX94" i="1" s="1"/>
  <c r="AW89" i="1"/>
  <c r="AX89" i="1" s="1"/>
  <c r="AW92" i="1"/>
  <c r="AX92" i="1" s="1"/>
  <c r="AW88" i="1"/>
  <c r="AX88" i="1" s="1"/>
  <c r="AW86" i="1"/>
  <c r="AW97" i="1"/>
  <c r="AX97" i="1" s="1"/>
  <c r="AW93" i="1"/>
  <c r="AW90" i="1"/>
  <c r="AX90" i="1" s="1"/>
  <c r="AW91" i="1"/>
  <c r="AX91" i="1" s="1"/>
  <c r="AW96" i="1"/>
  <c r="AX96" i="1" s="1"/>
  <c r="AX63" i="1"/>
  <c r="AW16" i="1"/>
  <c r="AX16" i="1" s="1"/>
  <c r="AW20" i="1"/>
  <c r="AX20" i="1" s="1"/>
  <c r="AW23" i="1"/>
  <c r="AX23" i="1" s="1"/>
  <c r="AW25" i="1"/>
  <c r="AX25" i="1" s="1"/>
  <c r="AW19" i="1"/>
  <c r="AX19" i="1" s="1"/>
  <c r="AW21" i="1"/>
  <c r="AX21" i="1" s="1"/>
  <c r="AW15" i="1"/>
  <c r="AX15" i="1" s="1"/>
  <c r="AW17" i="1"/>
  <c r="AX17" i="1" s="1"/>
  <c r="AW22" i="1"/>
  <c r="AW24" i="1"/>
  <c r="AX24" i="1" s="1"/>
  <c r="AW18" i="1"/>
  <c r="AX18" i="1" s="1"/>
  <c r="T3863" i="1"/>
  <c r="AF3863" i="1" s="1"/>
  <c r="C3864" i="1"/>
  <c r="T3981" i="1"/>
  <c r="AF3981" i="1" s="1"/>
  <c r="C3982" i="1"/>
  <c r="AX111" i="1"/>
  <c r="AX40" i="1"/>
  <c r="AX22" i="1"/>
  <c r="C3745" i="1"/>
  <c r="T3744" i="1"/>
  <c r="AF3744" i="1" s="1"/>
  <c r="C3483" i="1"/>
  <c r="T3482" i="1"/>
  <c r="AF3482" i="1" s="1"/>
  <c r="T3715" i="1"/>
  <c r="AF3715" i="1" s="1"/>
  <c r="C3716" i="1"/>
  <c r="AX144" i="1"/>
  <c r="AX143" i="1"/>
  <c r="AX72" i="1"/>
  <c r="T3571" i="1"/>
  <c r="AF3571" i="1" s="1"/>
  <c r="C3572" i="1"/>
  <c r="C3804" i="1"/>
  <c r="T3803" i="1"/>
  <c r="AF3803" i="1" s="1"/>
  <c r="C3660" i="1"/>
  <c r="T3659" i="1"/>
  <c r="AF3659" i="1" s="1"/>
  <c r="C3923" i="1"/>
  <c r="T3922" i="1"/>
  <c r="AF3922" i="1" s="1"/>
  <c r="D4121" i="1"/>
  <c r="U4121" i="1" s="1"/>
  <c r="D4118" i="1"/>
  <c r="U4118" i="1" s="1"/>
  <c r="D4107" i="1"/>
  <c r="U4107" i="1" s="1"/>
  <c r="D4099" i="1"/>
  <c r="U4099" i="1" s="1"/>
  <c r="D4111" i="1"/>
  <c r="U4111" i="1" s="1"/>
  <c r="D4102" i="1"/>
  <c r="U4102" i="1" s="1"/>
  <c r="D4100" i="1"/>
  <c r="U4100" i="1" s="1"/>
  <c r="D4094" i="1"/>
  <c r="D4112" i="1"/>
  <c r="U4112" i="1" s="1"/>
  <c r="D4109" i="1"/>
  <c r="U4109" i="1" s="1"/>
  <c r="D4101" i="1"/>
  <c r="U4101" i="1" s="1"/>
  <c r="D4113" i="1"/>
  <c r="U4113" i="1" s="1"/>
  <c r="D4110" i="1"/>
  <c r="U4110" i="1" s="1"/>
  <c r="D4092" i="1"/>
  <c r="D4119" i="1"/>
  <c r="U4119" i="1" s="1"/>
  <c r="D4114" i="1"/>
  <c r="U4114" i="1" s="1"/>
  <c r="D4103" i="1"/>
  <c r="U4103" i="1" s="1"/>
  <c r="D4097" i="1"/>
  <c r="U4097" i="1" s="1"/>
  <c r="D4095" i="1"/>
  <c r="D4122" i="1"/>
  <c r="U4122" i="1" s="1"/>
  <c r="D4120" i="1"/>
  <c r="U4120" i="1" s="1"/>
  <c r="D4117" i="1"/>
  <c r="U4117" i="1" s="1"/>
  <c r="D4115" i="1"/>
  <c r="U4115" i="1" s="1"/>
  <c r="D4116" i="1"/>
  <c r="U4116" i="1" s="1"/>
  <c r="D4105" i="1"/>
  <c r="U4105" i="1" s="1"/>
  <c r="D4108" i="1"/>
  <c r="U4108" i="1" s="1"/>
  <c r="D4106" i="1"/>
  <c r="U4106" i="1" s="1"/>
  <c r="D4098" i="1"/>
  <c r="U4098" i="1" s="1"/>
  <c r="D4104" i="1"/>
  <c r="U4104" i="1" s="1"/>
  <c r="D4096" i="1"/>
  <c r="U4096" i="1" s="1"/>
  <c r="D4093" i="1"/>
  <c r="AX86" i="1"/>
  <c r="AX69" i="1"/>
  <c r="AX62" i="1"/>
  <c r="D4179" i="1"/>
  <c r="U4179" i="1" s="1"/>
  <c r="D4165" i="1"/>
  <c r="U4165" i="1" s="1"/>
  <c r="D4163" i="1"/>
  <c r="U4163" i="1" s="1"/>
  <c r="D4155" i="1"/>
  <c r="U4155" i="1" s="1"/>
  <c r="D4180" i="1"/>
  <c r="U4180" i="1" s="1"/>
  <c r="D4175" i="1"/>
  <c r="U4175" i="1" s="1"/>
  <c r="D4182" i="1"/>
  <c r="U4182" i="1" s="1"/>
  <c r="D4181" i="1"/>
  <c r="U4181" i="1" s="1"/>
  <c r="D4173" i="1"/>
  <c r="U4173" i="1" s="1"/>
  <c r="D4167" i="1"/>
  <c r="U4167" i="1" s="1"/>
  <c r="D4176" i="1"/>
  <c r="U4176" i="1" s="1"/>
  <c r="D4166" i="1"/>
  <c r="U4166" i="1" s="1"/>
  <c r="D4158" i="1"/>
  <c r="U4158" i="1" s="1"/>
  <c r="D4177" i="1"/>
  <c r="U4177" i="1" s="1"/>
  <c r="D4159" i="1"/>
  <c r="U4159" i="1" s="1"/>
  <c r="D4183" i="1"/>
  <c r="U4183" i="1" s="1"/>
  <c r="D4178" i="1"/>
  <c r="U4178" i="1" s="1"/>
  <c r="D4170" i="1"/>
  <c r="U4170" i="1" s="1"/>
  <c r="D4168" i="1"/>
  <c r="U4168" i="1" s="1"/>
  <c r="D4160" i="1"/>
  <c r="U4160" i="1" s="1"/>
  <c r="D4153" i="1"/>
  <c r="D4174" i="1"/>
  <c r="U4174" i="1" s="1"/>
  <c r="D4171" i="1"/>
  <c r="U4171" i="1" s="1"/>
  <c r="D4169" i="1"/>
  <c r="U4169" i="1" s="1"/>
  <c r="D4161" i="1"/>
  <c r="U4161" i="1" s="1"/>
  <c r="D4172" i="1"/>
  <c r="U4172" i="1" s="1"/>
  <c r="D4164" i="1"/>
  <c r="U4164" i="1" s="1"/>
  <c r="D4162" i="1"/>
  <c r="U4162" i="1" s="1"/>
  <c r="D4157" i="1"/>
  <c r="U4157" i="1" s="1"/>
  <c r="D4156" i="1"/>
  <c r="U4156" i="1" s="1"/>
  <c r="D4154" i="1"/>
  <c r="U4154" i="1" s="1"/>
  <c r="T4011" i="1"/>
  <c r="AF4011" i="1" s="1"/>
  <c r="C4012" i="1"/>
  <c r="C4068" i="1"/>
  <c r="T4067" i="1"/>
  <c r="AF4067" i="1" s="1"/>
  <c r="C3513" i="1"/>
  <c r="T3512" i="1"/>
  <c r="AF3512" i="1" s="1"/>
  <c r="T3685" i="1"/>
  <c r="AF3685" i="1" s="1"/>
  <c r="C3686" i="1"/>
  <c r="T3600" i="1"/>
  <c r="AF3600" i="1" s="1"/>
  <c r="C3601" i="1"/>
  <c r="D4085" i="1"/>
  <c r="U4085" i="1" s="1"/>
  <c r="D4077" i="1"/>
  <c r="U4077" i="1" s="1"/>
  <c r="D4064" i="1"/>
  <c r="D4090" i="1"/>
  <c r="U4090" i="1" s="1"/>
  <c r="D4086" i="1"/>
  <c r="U4086" i="1" s="1"/>
  <c r="D4080" i="1"/>
  <c r="U4080" i="1" s="1"/>
  <c r="D4078" i="1"/>
  <c r="U4078" i="1" s="1"/>
  <c r="D4087" i="1"/>
  <c r="U4087" i="1" s="1"/>
  <c r="D4081" i="1"/>
  <c r="U4081" i="1" s="1"/>
  <c r="D4079" i="1"/>
  <c r="U4079" i="1" s="1"/>
  <c r="D4071" i="1"/>
  <c r="U4071" i="1" s="1"/>
  <c r="D4062" i="1"/>
  <c r="D4088" i="1"/>
  <c r="U4088" i="1" s="1"/>
  <c r="D4082" i="1"/>
  <c r="U4082" i="1" s="1"/>
  <c r="D4072" i="1"/>
  <c r="U4072" i="1" s="1"/>
  <c r="D4089" i="1"/>
  <c r="U4089" i="1" s="1"/>
  <c r="D4073" i="1"/>
  <c r="U4073" i="1" s="1"/>
  <c r="D4067" i="1"/>
  <c r="U4067" i="1" s="1"/>
  <c r="D4065" i="1"/>
  <c r="D4063" i="1"/>
  <c r="D4074" i="1"/>
  <c r="U4074" i="1" s="1"/>
  <c r="D4068" i="1"/>
  <c r="U4068" i="1" s="1"/>
  <c r="D4066" i="1"/>
  <c r="D4083" i="1"/>
  <c r="U4083" i="1" s="1"/>
  <c r="D4075" i="1"/>
  <c r="U4075" i="1" s="1"/>
  <c r="D4069" i="1"/>
  <c r="U4069" i="1" s="1"/>
  <c r="D4091" i="1"/>
  <c r="U4091" i="1" s="1"/>
  <c r="D4084" i="1"/>
  <c r="U4084" i="1" s="1"/>
  <c r="D4076" i="1"/>
  <c r="U4076" i="1" s="1"/>
  <c r="D4070" i="1"/>
  <c r="U4070" i="1" s="1"/>
  <c r="AW131" i="1"/>
  <c r="AX131" i="1" s="1"/>
  <c r="AW127" i="1"/>
  <c r="AX127" i="1" s="1"/>
  <c r="AW132" i="1"/>
  <c r="AX132" i="1" s="1"/>
  <c r="AW128" i="1"/>
  <c r="AX128" i="1" s="1"/>
  <c r="AW125" i="1"/>
  <c r="AX125" i="1" s="1"/>
  <c r="AW130" i="1"/>
  <c r="AX130" i="1" s="1"/>
  <c r="AW126" i="1"/>
  <c r="AX126" i="1" s="1"/>
  <c r="AW129" i="1"/>
  <c r="AX129" i="1" s="1"/>
  <c r="AW133" i="1"/>
  <c r="AX133" i="1" s="1"/>
  <c r="AW123" i="1"/>
  <c r="AW122" i="1"/>
  <c r="AX122" i="1" s="1"/>
  <c r="AW124" i="1"/>
  <c r="AX124" i="1" s="1"/>
  <c r="AW74" i="1"/>
  <c r="AX74" i="1" s="1"/>
  <c r="AW84" i="1"/>
  <c r="AX84" i="1" s="1"/>
  <c r="AW83" i="1"/>
  <c r="AX83" i="1" s="1"/>
  <c r="AW82" i="1"/>
  <c r="AX82" i="1" s="1"/>
  <c r="AW77" i="1"/>
  <c r="AW79" i="1"/>
  <c r="AX79" i="1" s="1"/>
  <c r="AW78" i="1"/>
  <c r="AX78" i="1" s="1"/>
  <c r="AW80" i="1"/>
  <c r="AX80" i="1" s="1"/>
  <c r="AW85" i="1"/>
  <c r="AX85" i="1" s="1"/>
  <c r="AW81" i="1"/>
  <c r="AX81" i="1" s="1"/>
  <c r="AW75" i="1"/>
  <c r="AX75" i="1" s="1"/>
  <c r="AW76" i="1"/>
  <c r="AX76" i="1" s="1"/>
  <c r="AX77" i="1"/>
  <c r="AX70" i="1"/>
  <c r="AW59" i="1"/>
  <c r="AX59" i="1" s="1"/>
  <c r="AW54" i="1"/>
  <c r="AX54" i="1" s="1"/>
  <c r="AW57" i="1"/>
  <c r="AX57" i="1" s="1"/>
  <c r="AW60" i="1"/>
  <c r="AX60" i="1" s="1"/>
  <c r="AW61" i="1"/>
  <c r="AX61" i="1" s="1"/>
  <c r="AW52" i="1"/>
  <c r="AX52" i="1" s="1"/>
  <c r="AW55" i="1"/>
  <c r="AX55" i="1" s="1"/>
  <c r="AW56" i="1"/>
  <c r="AX56" i="1" s="1"/>
  <c r="AW51" i="1"/>
  <c r="AX51" i="1" s="1"/>
  <c r="AW53" i="1"/>
  <c r="AX53" i="1" s="1"/>
  <c r="AW58" i="1"/>
  <c r="AX58" i="1" s="1"/>
  <c r="AW50" i="1"/>
  <c r="AX50" i="1" s="1"/>
  <c r="AW34" i="1"/>
  <c r="AX34" i="1" s="1"/>
  <c r="AW28" i="1"/>
  <c r="AX28" i="1" s="1"/>
  <c r="AW29" i="1"/>
  <c r="AX29" i="1" s="1"/>
  <c r="AW30" i="1"/>
  <c r="AX30" i="1" s="1"/>
  <c r="AW35" i="1"/>
  <c r="AX35" i="1" s="1"/>
  <c r="AW33" i="1"/>
  <c r="AX33" i="1" s="1"/>
  <c r="AW36" i="1"/>
  <c r="AX36" i="1" s="1"/>
  <c r="AW32" i="1"/>
  <c r="AX32" i="1" s="1"/>
  <c r="AW26" i="1"/>
  <c r="AX26" i="1" s="1"/>
  <c r="AW31" i="1"/>
  <c r="AX31" i="1" s="1"/>
  <c r="AW27" i="1"/>
  <c r="AX27" i="1" s="1"/>
  <c r="AW37" i="1"/>
  <c r="AX37" i="1" s="1"/>
  <c r="C3775" i="1"/>
  <c r="T3774" i="1"/>
  <c r="AF3774" i="1" s="1"/>
  <c r="T3452" i="1"/>
  <c r="D4056" i="1"/>
  <c r="U4056" i="1" s="1"/>
  <c r="D4039" i="1"/>
  <c r="U4039" i="1" s="1"/>
  <c r="D4037" i="1"/>
  <c r="D4032" i="1"/>
  <c r="D4061" i="1"/>
  <c r="U4061" i="1" s="1"/>
  <c r="D4057" i="1"/>
  <c r="U4057" i="1" s="1"/>
  <c r="D4050" i="1"/>
  <c r="U4050" i="1" s="1"/>
  <c r="D4047" i="1"/>
  <c r="U4047" i="1" s="1"/>
  <c r="D4042" i="1"/>
  <c r="U4042" i="1" s="1"/>
  <c r="D4059" i="1"/>
  <c r="U4059" i="1" s="1"/>
  <c r="D4051" i="1"/>
  <c r="U4051" i="1" s="1"/>
  <c r="D4048" i="1"/>
  <c r="U4048" i="1" s="1"/>
  <c r="D4045" i="1"/>
  <c r="U4045" i="1" s="1"/>
  <c r="D4043" i="1"/>
  <c r="U4043" i="1" s="1"/>
  <c r="D4031" i="1"/>
  <c r="D4052" i="1"/>
  <c r="U4052" i="1" s="1"/>
  <c r="D4049" i="1"/>
  <c r="U4049" i="1" s="1"/>
  <c r="D4041" i="1"/>
  <c r="U4041" i="1" s="1"/>
  <c r="D4033" i="1"/>
  <c r="D4058" i="1"/>
  <c r="U4058" i="1" s="1"/>
  <c r="D4055" i="1"/>
  <c r="U4055" i="1" s="1"/>
  <c r="D4053" i="1"/>
  <c r="U4053" i="1" s="1"/>
  <c r="D4034" i="1"/>
  <c r="D4060" i="1"/>
  <c r="U4060" i="1" s="1"/>
  <c r="D4054" i="1"/>
  <c r="U4054" i="1" s="1"/>
  <c r="D4046" i="1"/>
  <c r="U4046" i="1" s="1"/>
  <c r="D4040" i="1"/>
  <c r="U4040" i="1" s="1"/>
  <c r="D4035" i="1"/>
  <c r="D4044" i="1"/>
  <c r="U4044" i="1" s="1"/>
  <c r="D4038" i="1"/>
  <c r="U4038" i="1" s="1"/>
  <c r="D4036" i="1"/>
  <c r="AX141" i="1"/>
  <c r="AX123" i="1"/>
  <c r="AW102" i="1"/>
  <c r="AX102" i="1" s="1"/>
  <c r="AW103" i="1"/>
  <c r="AX103" i="1" s="1"/>
  <c r="AW108" i="1"/>
  <c r="AX108" i="1" s="1"/>
  <c r="AW104" i="1"/>
  <c r="AX104" i="1" s="1"/>
  <c r="AW98" i="1"/>
  <c r="AX98" i="1" s="1"/>
  <c r="AW105" i="1"/>
  <c r="AX105" i="1" s="1"/>
  <c r="AW101" i="1"/>
  <c r="AX101" i="1" s="1"/>
  <c r="AW106" i="1"/>
  <c r="AX106" i="1" s="1"/>
  <c r="AW109" i="1"/>
  <c r="AX109" i="1" s="1"/>
  <c r="AW100" i="1"/>
  <c r="AX100" i="1" s="1"/>
  <c r="AW99" i="1"/>
  <c r="AX99" i="1" s="1"/>
  <c r="AW107" i="1"/>
  <c r="AX107" i="1" s="1"/>
  <c r="AX93" i="1"/>
  <c r="AX68" i="1"/>
  <c r="AX44" i="1"/>
  <c r="E4126" i="1"/>
  <c r="V4126" i="1" s="1"/>
  <c r="C4127" i="1"/>
  <c r="T4126" i="1"/>
  <c r="AF4126" i="1" s="1"/>
  <c r="T3951" i="1"/>
  <c r="AF3951" i="1" s="1"/>
  <c r="C3952" i="1"/>
  <c r="T4154" i="1"/>
  <c r="AF4154" i="1" s="1"/>
  <c r="C4155" i="1"/>
  <c r="E4011" i="1" l="1"/>
  <c r="V4011" i="1" s="1"/>
  <c r="W4011" i="1" s="1"/>
  <c r="AG4011" i="1" s="1"/>
  <c r="B4011" i="1" s="1"/>
  <c r="W4126" i="1"/>
  <c r="AG4126" i="1" s="1"/>
  <c r="B4126" i="1" s="1"/>
  <c r="E4154" i="1"/>
  <c r="V4154" i="1" s="1"/>
  <c r="W4154" i="1" s="1"/>
  <c r="D2903" i="1"/>
  <c r="D2906" i="1"/>
  <c r="D2905" i="1"/>
  <c r="D2902" i="1"/>
  <c r="D2904" i="1"/>
  <c r="D2894" i="1"/>
  <c r="D2893" i="1"/>
  <c r="D2886" i="1"/>
  <c r="D2885" i="1"/>
  <c r="D2892" i="1"/>
  <c r="D2884" i="1"/>
  <c r="D2882" i="1"/>
  <c r="D2880" i="1"/>
  <c r="D2901" i="1"/>
  <c r="D2899" i="1"/>
  <c r="D2897" i="1"/>
  <c r="D2896" i="1"/>
  <c r="D2891" i="1"/>
  <c r="D2881" i="1"/>
  <c r="D2898" i="1"/>
  <c r="D2895" i="1"/>
  <c r="D2890" i="1"/>
  <c r="D2889" i="1"/>
  <c r="D2887" i="1"/>
  <c r="D2879" i="1"/>
  <c r="D2876" i="1"/>
  <c r="D2888" i="1"/>
  <c r="D2883" i="1"/>
  <c r="D2878" i="1"/>
  <c r="D2900" i="1"/>
  <c r="D2877" i="1"/>
  <c r="D2691" i="1"/>
  <c r="D2690" i="1"/>
  <c r="D2675" i="1"/>
  <c r="D2667" i="1"/>
  <c r="D2685" i="1"/>
  <c r="D2669" i="1"/>
  <c r="D2666" i="1"/>
  <c r="D2678" i="1"/>
  <c r="D2662" i="1"/>
  <c r="D2677" i="1"/>
  <c r="D2672" i="1"/>
  <c r="D2664" i="1"/>
  <c r="D2663" i="1"/>
  <c r="D2689" i="1"/>
  <c r="D2686" i="1"/>
  <c r="D2681" i="1"/>
  <c r="D2680" i="1"/>
  <c r="D2673" i="1"/>
  <c r="D2670" i="1"/>
  <c r="D2665" i="1"/>
  <c r="D2687" i="1"/>
  <c r="D2684" i="1"/>
  <c r="D2682" i="1"/>
  <c r="D2679" i="1"/>
  <c r="D2676" i="1"/>
  <c r="D2671" i="1"/>
  <c r="D2668" i="1"/>
  <c r="D2688" i="1"/>
  <c r="D2683" i="1"/>
  <c r="D2674" i="1"/>
  <c r="D707" i="1"/>
  <c r="D705" i="1"/>
  <c r="D697" i="1"/>
  <c r="D691" i="1"/>
  <c r="D689" i="1"/>
  <c r="D698" i="1"/>
  <c r="D690" i="1"/>
  <c r="D714" i="1"/>
  <c r="D701" i="1"/>
  <c r="D699" i="1"/>
  <c r="D688" i="1"/>
  <c r="D708" i="1"/>
  <c r="D700" i="1"/>
  <c r="D694" i="1"/>
  <c r="D692" i="1"/>
  <c r="D686" i="1"/>
  <c r="D685" i="1"/>
  <c r="D709" i="1"/>
  <c r="D703" i="1"/>
  <c r="D695" i="1"/>
  <c r="D693" i="1"/>
  <c r="D687" i="1"/>
  <c r="D710" i="1"/>
  <c r="D702" i="1"/>
  <c r="D696" i="1"/>
  <c r="D684" i="1"/>
  <c r="D711" i="1"/>
  <c r="D713" i="1"/>
  <c r="D712" i="1"/>
  <c r="D706" i="1"/>
  <c r="D704" i="1"/>
  <c r="D493" i="1"/>
  <c r="D491" i="1"/>
  <c r="D485" i="1"/>
  <c r="D483" i="1"/>
  <c r="D475" i="1"/>
  <c r="D495" i="1"/>
  <c r="D492" i="1"/>
  <c r="D486" i="1"/>
  <c r="D476" i="1"/>
  <c r="D480" i="1"/>
  <c r="D477" i="1"/>
  <c r="D498" i="1"/>
  <c r="D494" i="1"/>
  <c r="D478" i="1"/>
  <c r="D490" i="1"/>
  <c r="D489" i="1"/>
  <c r="D487" i="1"/>
  <c r="D479" i="1"/>
  <c r="D496" i="1"/>
  <c r="D488" i="1"/>
  <c r="D474" i="1"/>
  <c r="D499" i="1"/>
  <c r="D497" i="1"/>
  <c r="D481" i="1"/>
  <c r="D484" i="1"/>
  <c r="D482" i="1"/>
  <c r="D472" i="1"/>
  <c r="D470" i="1"/>
  <c r="D473" i="1"/>
  <c r="D471" i="1"/>
  <c r="D1369" i="1"/>
  <c r="D1367" i="1"/>
  <c r="D1366" i="1"/>
  <c r="D1364" i="1"/>
  <c r="D1361" i="1"/>
  <c r="D1376" i="1"/>
  <c r="D1370" i="1"/>
  <c r="D1359" i="1"/>
  <c r="D1357" i="1"/>
  <c r="D1355" i="1"/>
  <c r="D1374" i="1"/>
  <c r="D1375" i="1"/>
  <c r="D1362" i="1"/>
  <c r="D1356" i="1"/>
  <c r="D1383" i="1"/>
  <c r="D1371" i="1"/>
  <c r="D1368" i="1"/>
  <c r="D1365" i="1"/>
  <c r="D1377" i="1"/>
  <c r="D1372" i="1"/>
  <c r="D1358" i="1"/>
  <c r="D1354" i="1"/>
  <c r="D1382" i="1"/>
  <c r="D1381" i="1"/>
  <c r="D1380" i="1"/>
  <c r="D1378" i="1"/>
  <c r="D1373" i="1"/>
  <c r="D1379" i="1"/>
  <c r="D1363" i="1"/>
  <c r="D1360" i="1"/>
  <c r="D2019" i="1"/>
  <c r="D2003" i="1"/>
  <c r="D1997" i="1"/>
  <c r="D1995" i="1"/>
  <c r="D1993" i="1"/>
  <c r="D1992" i="1"/>
  <c r="D2021" i="1"/>
  <c r="D2020" i="1"/>
  <c r="D2012" i="1"/>
  <c r="D2004" i="1"/>
  <c r="D1998" i="1"/>
  <c r="D1996" i="1"/>
  <c r="D2010" i="1"/>
  <c r="D2005" i="1"/>
  <c r="D2014" i="1"/>
  <c r="D2006" i="1"/>
  <c r="D2022" i="1"/>
  <c r="D2015" i="1"/>
  <c r="D2009" i="1"/>
  <c r="D2007" i="1"/>
  <c r="D1999" i="1"/>
  <c r="D2016" i="1"/>
  <c r="D2013" i="1"/>
  <c r="D2011" i="1"/>
  <c r="D2008" i="1"/>
  <c r="D2000" i="1"/>
  <c r="D2017" i="1"/>
  <c r="D2001" i="1"/>
  <c r="D2018" i="1"/>
  <c r="D2002" i="1"/>
  <c r="D1994" i="1"/>
  <c r="D3414" i="1"/>
  <c r="D3412" i="1"/>
  <c r="D3406" i="1"/>
  <c r="D3393" i="1"/>
  <c r="D3415" i="1"/>
  <c r="D3413" i="1"/>
  <c r="D3407" i="1"/>
  <c r="D3405" i="1"/>
  <c r="D3399" i="1"/>
  <c r="D3397" i="1"/>
  <c r="D3421" i="1"/>
  <c r="D3408" i="1"/>
  <c r="D3398" i="1"/>
  <c r="D3417" i="1"/>
  <c r="D3409" i="1"/>
  <c r="D3419" i="1"/>
  <c r="D3416" i="1"/>
  <c r="D3410" i="1"/>
  <c r="D3402" i="1"/>
  <c r="D3400" i="1"/>
  <c r="D3401" i="1"/>
  <c r="D3418" i="1"/>
  <c r="D3404" i="1"/>
  <c r="D3396" i="1"/>
  <c r="D3394" i="1"/>
  <c r="D3392" i="1"/>
  <c r="D3420" i="1"/>
  <c r="D3411" i="1"/>
  <c r="D3403" i="1"/>
  <c r="D3395" i="1"/>
  <c r="D3086" i="1"/>
  <c r="D3084" i="1"/>
  <c r="D3077" i="1"/>
  <c r="D3070" i="1"/>
  <c r="D3067" i="1"/>
  <c r="D3087" i="1"/>
  <c r="D3068" i="1"/>
  <c r="D3082" i="1"/>
  <c r="D3057" i="1"/>
  <c r="D3080" i="1"/>
  <c r="D3078" i="1"/>
  <c r="D3075" i="1"/>
  <c r="D3062" i="1"/>
  <c r="D3081" i="1"/>
  <c r="D3079" i="1"/>
  <c r="D3073" i="1"/>
  <c r="D3071" i="1"/>
  <c r="D3065" i="1"/>
  <c r="D3063" i="1"/>
  <c r="D3060" i="1"/>
  <c r="D3058" i="1"/>
  <c r="D3083" i="1"/>
  <c r="D3072" i="1"/>
  <c r="D3069" i="1"/>
  <c r="D3066" i="1"/>
  <c r="D3064" i="1"/>
  <c r="D3085" i="1"/>
  <c r="D3059" i="1"/>
  <c r="D3076" i="1"/>
  <c r="D3074" i="1"/>
  <c r="D3061" i="1"/>
  <c r="D2805" i="1"/>
  <c r="D2797" i="1"/>
  <c r="D2809" i="1"/>
  <c r="D2806" i="1"/>
  <c r="D2800" i="1"/>
  <c r="D2798" i="1"/>
  <c r="D2814" i="1"/>
  <c r="D2813" i="1"/>
  <c r="D2810" i="1"/>
  <c r="D2807" i="1"/>
  <c r="D2799" i="1"/>
  <c r="D2796" i="1"/>
  <c r="D2786" i="1"/>
  <c r="D2784" i="1"/>
  <c r="D2811" i="1"/>
  <c r="D2803" i="1"/>
  <c r="D2792" i="1"/>
  <c r="D2789" i="1"/>
  <c r="D2787" i="1"/>
  <c r="D2804" i="1"/>
  <c r="D2801" i="1"/>
  <c r="D2795" i="1"/>
  <c r="D2793" i="1"/>
  <c r="D2785" i="1"/>
  <c r="D2802" i="1"/>
  <c r="D2794" i="1"/>
  <c r="D2791" i="1"/>
  <c r="D2808" i="1"/>
  <c r="D2790" i="1"/>
  <c r="D2812" i="1"/>
  <c r="D2788" i="1"/>
  <c r="D404" i="1"/>
  <c r="D388" i="1"/>
  <c r="D399" i="1"/>
  <c r="D397" i="1"/>
  <c r="D392" i="1"/>
  <c r="D389" i="1"/>
  <c r="D381" i="1"/>
  <c r="D407" i="1"/>
  <c r="D406" i="1"/>
  <c r="D398" i="1"/>
  <c r="D390" i="1"/>
  <c r="D382" i="1"/>
  <c r="D379" i="1"/>
  <c r="D394" i="1"/>
  <c r="D393" i="1"/>
  <c r="D391" i="1"/>
  <c r="D383" i="1"/>
  <c r="D400" i="1"/>
  <c r="D395" i="1"/>
  <c r="D384" i="1"/>
  <c r="D378" i="1"/>
  <c r="D408" i="1"/>
  <c r="D401" i="1"/>
  <c r="D396" i="1"/>
  <c r="D385" i="1"/>
  <c r="D402" i="1"/>
  <c r="D386" i="1"/>
  <c r="D380" i="1"/>
  <c r="D405" i="1"/>
  <c r="D403" i="1"/>
  <c r="D387" i="1"/>
  <c r="D460" i="1"/>
  <c r="D461" i="1"/>
  <c r="D445" i="1"/>
  <c r="D469" i="1"/>
  <c r="D468" i="1"/>
  <c r="D464" i="1"/>
  <c r="D462" i="1"/>
  <c r="D456" i="1"/>
  <c r="D446" i="1"/>
  <c r="D441" i="1"/>
  <c r="D465" i="1"/>
  <c r="D463" i="1"/>
  <c r="D455" i="1"/>
  <c r="D447" i="1"/>
  <c r="D453" i="1"/>
  <c r="D448" i="1"/>
  <c r="D439" i="1"/>
  <c r="D457" i="1"/>
  <c r="D449" i="1"/>
  <c r="D444" i="1"/>
  <c r="D466" i="1"/>
  <c r="D458" i="1"/>
  <c r="D452" i="1"/>
  <c r="D450" i="1"/>
  <c r="D442" i="1"/>
  <c r="D440" i="1"/>
  <c r="D467" i="1"/>
  <c r="D459" i="1"/>
  <c r="D454" i="1"/>
  <c r="D451" i="1"/>
  <c r="D443" i="1"/>
  <c r="D1281" i="1"/>
  <c r="D1268" i="1"/>
  <c r="D1263" i="1"/>
  <c r="D1292" i="1"/>
  <c r="D1290" i="1"/>
  <c r="D1277" i="1"/>
  <c r="D1266" i="1"/>
  <c r="D1283" i="1"/>
  <c r="D1278" i="1"/>
  <c r="D1270" i="1"/>
  <c r="D1267" i="1"/>
  <c r="D1286" i="1"/>
  <c r="D1284" i="1"/>
  <c r="D1279" i="1"/>
  <c r="D1276" i="1"/>
  <c r="D1271" i="1"/>
  <c r="D1262" i="1"/>
  <c r="D1287" i="1"/>
  <c r="D1285" i="1"/>
  <c r="D1269" i="1"/>
  <c r="D1288" i="1"/>
  <c r="D1273" i="1"/>
  <c r="D1265" i="1"/>
  <c r="D1264" i="1"/>
  <c r="D1291" i="1"/>
  <c r="D1289" i="1"/>
  <c r="D1274" i="1"/>
  <c r="D1282" i="1"/>
  <c r="D1280" i="1"/>
  <c r="D1275" i="1"/>
  <c r="D1272" i="1"/>
  <c r="D1957" i="1"/>
  <c r="D1949" i="1"/>
  <c r="D1941" i="1"/>
  <c r="D1934" i="1"/>
  <c r="D1960" i="1"/>
  <c r="D1959" i="1"/>
  <c r="D1958" i="1"/>
  <c r="D1942" i="1"/>
  <c r="D1938" i="1"/>
  <c r="D1951" i="1"/>
  <c r="D1943" i="1"/>
  <c r="D1952" i="1"/>
  <c r="D1944" i="1"/>
  <c r="D1940" i="1"/>
  <c r="D1937" i="1"/>
  <c r="D1953" i="1"/>
  <c r="D1945" i="1"/>
  <c r="D1933" i="1"/>
  <c r="D1931" i="1"/>
  <c r="D1954" i="1"/>
  <c r="D1946" i="1"/>
  <c r="D1939" i="1"/>
  <c r="D1932" i="1"/>
  <c r="D1955" i="1"/>
  <c r="D1947" i="1"/>
  <c r="D1935" i="1"/>
  <c r="D1956" i="1"/>
  <c r="D1950" i="1"/>
  <c r="D1948" i="1"/>
  <c r="D1936" i="1"/>
  <c r="D164" i="1"/>
  <c r="D155" i="1"/>
  <c r="D139" i="1"/>
  <c r="D156" i="1"/>
  <c r="D149" i="1"/>
  <c r="D148" i="1"/>
  <c r="D140" i="1"/>
  <c r="D158" i="1"/>
  <c r="D142" i="1"/>
  <c r="D159" i="1"/>
  <c r="D151" i="1"/>
  <c r="D146" i="1"/>
  <c r="D143" i="1"/>
  <c r="D163" i="1"/>
  <c r="D160" i="1"/>
  <c r="D152" i="1"/>
  <c r="D144" i="1"/>
  <c r="D135" i="1"/>
  <c r="D161" i="1"/>
  <c r="D153" i="1"/>
  <c r="D145" i="1"/>
  <c r="D137" i="1"/>
  <c r="D136" i="1"/>
  <c r="D162" i="1"/>
  <c r="D154" i="1"/>
  <c r="D147" i="1"/>
  <c r="D138" i="1"/>
  <c r="D141" i="1"/>
  <c r="D150" i="1"/>
  <c r="D157" i="1"/>
  <c r="D165" i="1"/>
  <c r="D2657" i="1"/>
  <c r="D2649" i="1"/>
  <c r="D2643" i="1"/>
  <c r="D2635" i="1"/>
  <c r="D2658" i="1"/>
  <c r="D2644" i="1"/>
  <c r="D2636" i="1"/>
  <c r="D2632" i="1"/>
  <c r="D2661" i="1"/>
  <c r="D2659" i="1"/>
  <c r="D2651" i="1"/>
  <c r="D2640" i="1"/>
  <c r="D2631" i="1"/>
  <c r="D2655" i="1"/>
  <c r="D2652" i="1"/>
  <c r="D2646" i="1"/>
  <c r="D2639" i="1"/>
  <c r="D2638" i="1"/>
  <c r="D2653" i="1"/>
  <c r="D2645" i="1"/>
  <c r="D2642" i="1"/>
  <c r="D2637" i="1"/>
  <c r="D2634" i="1"/>
  <c r="D2654" i="1"/>
  <c r="D2633" i="1"/>
  <c r="D2647" i="1"/>
  <c r="D2641" i="1"/>
  <c r="D2660" i="1"/>
  <c r="D2656" i="1"/>
  <c r="D2650" i="1"/>
  <c r="D2648" i="1"/>
  <c r="D530" i="1"/>
  <c r="D507" i="1"/>
  <c r="D500" i="1"/>
  <c r="D524" i="1"/>
  <c r="D508" i="1"/>
  <c r="D525" i="1"/>
  <c r="D517" i="1"/>
  <c r="D509" i="1"/>
  <c r="D501" i="1"/>
  <c r="D526" i="1"/>
  <c r="D520" i="1"/>
  <c r="D518" i="1"/>
  <c r="D510" i="1"/>
  <c r="D504" i="1"/>
  <c r="D527" i="1"/>
  <c r="D511" i="1"/>
  <c r="D529" i="1"/>
  <c r="D528" i="1"/>
  <c r="D512" i="1"/>
  <c r="D523" i="1"/>
  <c r="D521" i="1"/>
  <c r="D515" i="1"/>
  <c r="D513" i="1"/>
  <c r="D505" i="1"/>
  <c r="D502" i="1"/>
  <c r="D522" i="1"/>
  <c r="D519" i="1"/>
  <c r="D516" i="1"/>
  <c r="D514" i="1"/>
  <c r="D506" i="1"/>
  <c r="D503" i="1"/>
  <c r="D436" i="1"/>
  <c r="D420" i="1"/>
  <c r="D421" i="1"/>
  <c r="D415" i="1"/>
  <c r="D413" i="1"/>
  <c r="D432" i="1"/>
  <c r="D430" i="1"/>
  <c r="D422" i="1"/>
  <c r="D416" i="1"/>
  <c r="D414" i="1"/>
  <c r="D438" i="1"/>
  <c r="D437" i="1"/>
  <c r="D431" i="1"/>
  <c r="D423" i="1"/>
  <c r="D424" i="1"/>
  <c r="D433" i="1"/>
  <c r="D425" i="1"/>
  <c r="D417" i="1"/>
  <c r="D409" i="1"/>
  <c r="D434" i="1"/>
  <c r="D428" i="1"/>
  <c r="D426" i="1"/>
  <c r="D418" i="1"/>
  <c r="D412" i="1"/>
  <c r="D410" i="1"/>
  <c r="D435" i="1"/>
  <c r="D429" i="1"/>
  <c r="D427" i="1"/>
  <c r="D419" i="1"/>
  <c r="D411" i="1"/>
  <c r="D1257" i="1"/>
  <c r="D1249" i="1"/>
  <c r="D1235" i="1"/>
  <c r="D1233" i="1"/>
  <c r="D1231" i="1"/>
  <c r="D1252" i="1"/>
  <c r="D1250" i="1"/>
  <c r="D1244" i="1"/>
  <c r="D1242" i="1"/>
  <c r="D1234" i="1"/>
  <c r="D1259" i="1"/>
  <c r="D1253" i="1"/>
  <c r="D1251" i="1"/>
  <c r="D1243" i="1"/>
  <c r="D1255" i="1"/>
  <c r="D1236" i="1"/>
  <c r="D1245" i="1"/>
  <c r="D1237" i="1"/>
  <c r="D1261" i="1"/>
  <c r="D1254" i="1"/>
  <c r="D1246" i="1"/>
  <c r="D1240" i="1"/>
  <c r="D1238" i="1"/>
  <c r="D1247" i="1"/>
  <c r="D1241" i="1"/>
  <c r="D1239" i="1"/>
  <c r="D1260" i="1"/>
  <c r="D1258" i="1"/>
  <c r="D1256" i="1"/>
  <c r="D1248" i="1"/>
  <c r="D1232" i="1"/>
  <c r="D1979" i="1"/>
  <c r="D1976" i="1"/>
  <c r="D1980" i="1"/>
  <c r="D1972" i="1"/>
  <c r="D1983" i="1"/>
  <c r="D1981" i="1"/>
  <c r="D1975" i="1"/>
  <c r="D1973" i="1"/>
  <c r="D1984" i="1"/>
  <c r="D1982" i="1"/>
  <c r="D1977" i="1"/>
  <c r="D1974" i="1"/>
  <c r="D1985" i="1"/>
  <c r="D1967" i="1"/>
  <c r="D1991" i="1"/>
  <c r="D1968" i="1"/>
  <c r="D1987" i="1"/>
  <c r="D1969" i="1"/>
  <c r="D1990" i="1"/>
  <c r="D1989" i="1"/>
  <c r="D1988" i="1"/>
  <c r="D1986" i="1"/>
  <c r="D1978" i="1"/>
  <c r="D1965" i="1"/>
  <c r="D1971" i="1"/>
  <c r="D1966" i="1"/>
  <c r="D1961" i="1"/>
  <c r="D1962" i="1"/>
  <c r="D1970" i="1"/>
  <c r="D1963" i="1"/>
  <c r="D1964" i="1"/>
  <c r="D2353" i="1"/>
  <c r="D2356" i="1"/>
  <c r="D2344" i="1"/>
  <c r="D2354" i="1"/>
  <c r="D2348" i="1"/>
  <c r="D2346" i="1"/>
  <c r="D2347" i="1"/>
  <c r="D2355" i="1"/>
  <c r="D2351" i="1"/>
  <c r="D2350" i="1"/>
  <c r="D2352" i="1"/>
  <c r="D2349" i="1"/>
  <c r="D2337" i="1"/>
  <c r="D2335" i="1"/>
  <c r="D2329" i="1"/>
  <c r="D2327" i="1"/>
  <c r="D2336" i="1"/>
  <c r="D2326" i="1"/>
  <c r="D2345" i="1"/>
  <c r="D2343" i="1"/>
  <c r="D2338" i="1"/>
  <c r="D2330" i="1"/>
  <c r="D2339" i="1"/>
  <c r="D2331" i="1"/>
  <c r="D2328" i="1"/>
  <c r="D2342" i="1"/>
  <c r="D2340" i="1"/>
  <c r="D2332" i="1"/>
  <c r="D2341" i="1"/>
  <c r="D2333" i="1"/>
  <c r="D2334" i="1"/>
  <c r="D3271" i="1"/>
  <c r="D3269" i="1"/>
  <c r="D3267" i="1"/>
  <c r="D3259" i="1"/>
  <c r="D3256" i="1"/>
  <c r="D3253" i="1"/>
  <c r="D3248" i="1"/>
  <c r="D3241" i="1"/>
  <c r="D3268" i="1"/>
  <c r="D3265" i="1"/>
  <c r="D3260" i="1"/>
  <c r="D3249" i="1"/>
  <c r="D3244" i="1"/>
  <c r="D3258" i="1"/>
  <c r="D3270" i="1"/>
  <c r="D3262" i="1"/>
  <c r="D3251" i="1"/>
  <c r="D3246" i="1"/>
  <c r="D3243" i="1"/>
  <c r="D3242" i="1"/>
  <c r="D3252" i="1"/>
  <c r="D3247" i="1"/>
  <c r="D3266" i="1"/>
  <c r="D3261" i="1"/>
  <c r="D3250" i="1"/>
  <c r="D3245" i="1"/>
  <c r="D3264" i="1"/>
  <c r="D3257" i="1"/>
  <c r="D3254" i="1"/>
  <c r="D3263" i="1"/>
  <c r="D3255" i="1"/>
  <c r="D2781" i="1"/>
  <c r="D2776" i="1"/>
  <c r="D2773" i="1"/>
  <c r="D2755" i="1"/>
  <c r="D2777" i="1"/>
  <c r="D2766" i="1"/>
  <c r="D2761" i="1"/>
  <c r="D2770" i="1"/>
  <c r="D2767" i="1"/>
  <c r="D2759" i="1"/>
  <c r="D2782" i="1"/>
  <c r="D2779" i="1"/>
  <c r="D2768" i="1"/>
  <c r="D2760" i="1"/>
  <c r="D2783" i="1"/>
  <c r="D2780" i="1"/>
  <c r="D2772" i="1"/>
  <c r="D2769" i="1"/>
  <c r="D2764" i="1"/>
  <c r="D2756" i="1"/>
  <c r="D2778" i="1"/>
  <c r="D2775" i="1"/>
  <c r="D2762" i="1"/>
  <c r="D2771" i="1"/>
  <c r="D2765" i="1"/>
  <c r="D2763" i="1"/>
  <c r="D2758" i="1"/>
  <c r="D2757" i="1"/>
  <c r="D2774" i="1"/>
  <c r="D2754" i="1"/>
  <c r="D376" i="1"/>
  <c r="D366" i="1"/>
  <c r="D364" i="1"/>
  <c r="D358" i="1"/>
  <c r="D367" i="1"/>
  <c r="D357" i="1"/>
  <c r="D374" i="1"/>
  <c r="D368" i="1"/>
  <c r="D377" i="1"/>
  <c r="D375" i="1"/>
  <c r="D369" i="1"/>
  <c r="D361" i="1"/>
  <c r="D359" i="1"/>
  <c r="D371" i="1"/>
  <c r="D370" i="1"/>
  <c r="D362" i="1"/>
  <c r="D360" i="1"/>
  <c r="D352" i="1"/>
  <c r="D372" i="1"/>
  <c r="D355" i="1"/>
  <c r="D353" i="1"/>
  <c r="D356" i="1"/>
  <c r="D354" i="1"/>
  <c r="D351" i="1"/>
  <c r="D373" i="1"/>
  <c r="D365" i="1"/>
  <c r="D363" i="1"/>
  <c r="D350" i="1"/>
  <c r="D619" i="1"/>
  <c r="D613" i="1"/>
  <c r="D611" i="1"/>
  <c r="D603" i="1"/>
  <c r="D595" i="1"/>
  <c r="D593" i="1"/>
  <c r="D614" i="1"/>
  <c r="D612" i="1"/>
  <c r="D609" i="1"/>
  <c r="D604" i="1"/>
  <c r="D596" i="1"/>
  <c r="D615" i="1"/>
  <c r="D607" i="1"/>
  <c r="D597" i="1"/>
  <c r="D608" i="1"/>
  <c r="D606" i="1"/>
  <c r="D598" i="1"/>
  <c r="D622" i="1"/>
  <c r="D599" i="1"/>
  <c r="D616" i="1"/>
  <c r="D610" i="1"/>
  <c r="D600" i="1"/>
  <c r="D621" i="1"/>
  <c r="D620" i="1"/>
  <c r="D617" i="1"/>
  <c r="D601" i="1"/>
  <c r="D618" i="1"/>
  <c r="D605" i="1"/>
  <c r="D602" i="1"/>
  <c r="D594" i="1"/>
  <c r="D592" i="1"/>
  <c r="D1160" i="1"/>
  <c r="D1152" i="1"/>
  <c r="D1140" i="1"/>
  <c r="D1161" i="1"/>
  <c r="D1153" i="1"/>
  <c r="D1169" i="1"/>
  <c r="D1162" i="1"/>
  <c r="D1154" i="1"/>
  <c r="D1146" i="1"/>
  <c r="D1165" i="1"/>
  <c r="D1163" i="1"/>
  <c r="D1155" i="1"/>
  <c r="D1149" i="1"/>
  <c r="D1147" i="1"/>
  <c r="D1164" i="1"/>
  <c r="D1156" i="1"/>
  <c r="D1150" i="1"/>
  <c r="D1148" i="1"/>
  <c r="D1159" i="1"/>
  <c r="D1157" i="1"/>
  <c r="D1166" i="1"/>
  <c r="D1158" i="1"/>
  <c r="D1144" i="1"/>
  <c r="D1142" i="1"/>
  <c r="D1168" i="1"/>
  <c r="D1167" i="1"/>
  <c r="D1151" i="1"/>
  <c r="D1145" i="1"/>
  <c r="D1143" i="1"/>
  <c r="D1141" i="1"/>
  <c r="D3348" i="1"/>
  <c r="D3335" i="1"/>
  <c r="D3351" i="1"/>
  <c r="D3332" i="1"/>
  <c r="D3359" i="1"/>
  <c r="D3352" i="1"/>
  <c r="D3350" i="1"/>
  <c r="D3342" i="1"/>
  <c r="D3345" i="1"/>
  <c r="D3343" i="1"/>
  <c r="D3337" i="1"/>
  <c r="D3344" i="1"/>
  <c r="D3336" i="1"/>
  <c r="D3360" i="1"/>
  <c r="D3355" i="1"/>
  <c r="D3353" i="1"/>
  <c r="D3333" i="1"/>
  <c r="D3331" i="1"/>
  <c r="D3356" i="1"/>
  <c r="D3354" i="1"/>
  <c r="D3346" i="1"/>
  <c r="D3340" i="1"/>
  <c r="D3338" i="1"/>
  <c r="D3334" i="1"/>
  <c r="D3358" i="1"/>
  <c r="D3357" i="1"/>
  <c r="D3349" i="1"/>
  <c r="D3347" i="1"/>
  <c r="D3341" i="1"/>
  <c r="D3339" i="1"/>
  <c r="D3482" i="1"/>
  <c r="D3481" i="1"/>
  <c r="D3475" i="1"/>
  <c r="D3467" i="1"/>
  <c r="D3465" i="1"/>
  <c r="D3459" i="1"/>
  <c r="D3476" i="1"/>
  <c r="D3468" i="1"/>
  <c r="D3466" i="1"/>
  <c r="D3469" i="1"/>
  <c r="D3454" i="1"/>
  <c r="D3483" i="1"/>
  <c r="U3483" i="1" s="1"/>
  <c r="D3479" i="1"/>
  <c r="D3478" i="1"/>
  <c r="D3473" i="1"/>
  <c r="D3460" i="1"/>
  <c r="D3455" i="1"/>
  <c r="D3480" i="1"/>
  <c r="D3477" i="1"/>
  <c r="D3471" i="1"/>
  <c r="D3461" i="1"/>
  <c r="D3458" i="1"/>
  <c r="D3470" i="1"/>
  <c r="D3462" i="1"/>
  <c r="D3463" i="1"/>
  <c r="D3457" i="1"/>
  <c r="D3474" i="1"/>
  <c r="D3472" i="1"/>
  <c r="D3464" i="1"/>
  <c r="D3456" i="1"/>
  <c r="D3453" i="1"/>
  <c r="D129" i="1"/>
  <c r="D124" i="1"/>
  <c r="D121" i="1"/>
  <c r="D114" i="1"/>
  <c r="D131" i="1"/>
  <c r="D122" i="1"/>
  <c r="D132" i="1"/>
  <c r="D125" i="1"/>
  <c r="D119" i="1"/>
  <c r="D116" i="1"/>
  <c r="D133" i="1"/>
  <c r="D118" i="1"/>
  <c r="D109" i="1"/>
  <c r="D134" i="1"/>
  <c r="D126" i="1"/>
  <c r="D117" i="1"/>
  <c r="D113" i="1"/>
  <c r="D110" i="1"/>
  <c r="D106" i="1"/>
  <c r="D130" i="1"/>
  <c r="D127" i="1"/>
  <c r="D120" i="1"/>
  <c r="D111" i="1"/>
  <c r="D128" i="1"/>
  <c r="D112" i="1"/>
  <c r="D107" i="1"/>
  <c r="D108" i="1"/>
  <c r="D115" i="1"/>
  <c r="D123" i="1"/>
  <c r="D105" i="1"/>
  <c r="D2319" i="1"/>
  <c r="D2311" i="1"/>
  <c r="D2305" i="1"/>
  <c r="D2298" i="1"/>
  <c r="D2312" i="1"/>
  <c r="D2321" i="1"/>
  <c r="D2313" i="1"/>
  <c r="D2308" i="1"/>
  <c r="D2302" i="1"/>
  <c r="D2300" i="1"/>
  <c r="D2297" i="1"/>
  <c r="D2323" i="1"/>
  <c r="D2322" i="1"/>
  <c r="D2314" i="1"/>
  <c r="D2315" i="1"/>
  <c r="D2307" i="1"/>
  <c r="D2304" i="1"/>
  <c r="D2299" i="1"/>
  <c r="D2296" i="1"/>
  <c r="D2316" i="1"/>
  <c r="D2303" i="1"/>
  <c r="D2324" i="1"/>
  <c r="D2317" i="1"/>
  <c r="D2309" i="1"/>
  <c r="D2306" i="1"/>
  <c r="D2301" i="1"/>
  <c r="D2325" i="1"/>
  <c r="D2320" i="1"/>
  <c r="D2318" i="1"/>
  <c r="D2310" i="1"/>
  <c r="D2477" i="1"/>
  <c r="D2472" i="1"/>
  <c r="D2465" i="1"/>
  <c r="D2458" i="1"/>
  <c r="D2473" i="1"/>
  <c r="D2471" i="1"/>
  <c r="D2459" i="1"/>
  <c r="D2460" i="1"/>
  <c r="D2450" i="1"/>
  <c r="D2461" i="1"/>
  <c r="D2453" i="1"/>
  <c r="D2474" i="1"/>
  <c r="D2466" i="1"/>
  <c r="D2462" i="1"/>
  <c r="D2454" i="1"/>
  <c r="D2449" i="1"/>
  <c r="D2478" i="1"/>
  <c r="D2476" i="1"/>
  <c r="D2475" i="1"/>
  <c r="D2469" i="1"/>
  <c r="D2467" i="1"/>
  <c r="D2463" i="1"/>
  <c r="D2455" i="1"/>
  <c r="D2470" i="1"/>
  <c r="D2468" i="1"/>
  <c r="D2464" i="1"/>
  <c r="D2456" i="1"/>
  <c r="D2451" i="1"/>
  <c r="D2457" i="1"/>
  <c r="D2452" i="1"/>
  <c r="D1809" i="1"/>
  <c r="D1808" i="1"/>
  <c r="D1807" i="1"/>
  <c r="D1805" i="1"/>
  <c r="D1797" i="1"/>
  <c r="D1791" i="1"/>
  <c r="D1806" i="1"/>
  <c r="D1798" i="1"/>
  <c r="D1792" i="1"/>
  <c r="D1782" i="1"/>
  <c r="D1801" i="1"/>
  <c r="D1799" i="1"/>
  <c r="D1793" i="1"/>
  <c r="D1785" i="1"/>
  <c r="D1783" i="1"/>
  <c r="D1803" i="1"/>
  <c r="D1802" i="1"/>
  <c r="D1794" i="1"/>
  <c r="D1789" i="1"/>
  <c r="D1787" i="1"/>
  <c r="D1786" i="1"/>
  <c r="D1784" i="1"/>
  <c r="D1781" i="1"/>
  <c r="D1796" i="1"/>
  <c r="D1790" i="1"/>
  <c r="D1788" i="1"/>
  <c r="D1810" i="1"/>
  <c r="D1800" i="1"/>
  <c r="D1795" i="1"/>
  <c r="D1780" i="1"/>
  <c r="D1804" i="1"/>
  <c r="D2561" i="1"/>
  <c r="D2556" i="1"/>
  <c r="D2547" i="1"/>
  <c r="D2545" i="1"/>
  <c r="D2542" i="1"/>
  <c r="D2541" i="1"/>
  <c r="D2569" i="1"/>
  <c r="D2562" i="1"/>
  <c r="D2554" i="1"/>
  <c r="D2549" i="1"/>
  <c r="D2548" i="1"/>
  <c r="D2546" i="1"/>
  <c r="D2543" i="1"/>
  <c r="D2564" i="1"/>
  <c r="D2558" i="1"/>
  <c r="D2551" i="1"/>
  <c r="D2565" i="1"/>
  <c r="D2557" i="1"/>
  <c r="D2552" i="1"/>
  <c r="D2566" i="1"/>
  <c r="D2553" i="1"/>
  <c r="D2550" i="1"/>
  <c r="D2544" i="1"/>
  <c r="D2568" i="1"/>
  <c r="D2567" i="1"/>
  <c r="D2559" i="1"/>
  <c r="D2563" i="1"/>
  <c r="D2560" i="1"/>
  <c r="D2555" i="1"/>
  <c r="D547" i="1"/>
  <c r="D539" i="1"/>
  <c r="D560" i="1"/>
  <c r="D551" i="1"/>
  <c r="D542" i="1"/>
  <c r="D540" i="1"/>
  <c r="D531" i="1"/>
  <c r="D557" i="1"/>
  <c r="D549" i="1"/>
  <c r="D543" i="1"/>
  <c r="D533" i="1"/>
  <c r="D558" i="1"/>
  <c r="D552" i="1"/>
  <c r="D550" i="1"/>
  <c r="D534" i="1"/>
  <c r="D559" i="1"/>
  <c r="D537" i="1"/>
  <c r="D535" i="1"/>
  <c r="D532" i="1"/>
  <c r="D561" i="1"/>
  <c r="D544" i="1"/>
  <c r="D541" i="1"/>
  <c r="D538" i="1"/>
  <c r="D536" i="1"/>
  <c r="D555" i="1"/>
  <c r="D553" i="1"/>
  <c r="D545" i="1"/>
  <c r="D556" i="1"/>
  <c r="D554" i="1"/>
  <c r="D548" i="1"/>
  <c r="D546" i="1"/>
  <c r="D1893" i="1"/>
  <c r="D1877" i="1"/>
  <c r="D1894" i="1"/>
  <c r="D1886" i="1"/>
  <c r="D1878" i="1"/>
  <c r="D1873" i="1"/>
  <c r="D1895" i="1"/>
  <c r="D1887" i="1"/>
  <c r="D1879" i="1"/>
  <c r="D1874" i="1"/>
  <c r="D1896" i="1"/>
  <c r="D1888" i="1"/>
  <c r="D1880" i="1"/>
  <c r="D1872" i="1"/>
  <c r="D1870" i="1"/>
  <c r="D1898" i="1"/>
  <c r="D1897" i="1"/>
  <c r="D1889" i="1"/>
  <c r="D1881" i="1"/>
  <c r="D1871" i="1"/>
  <c r="D1890" i="1"/>
  <c r="D1882" i="1"/>
  <c r="D1891" i="1"/>
  <c r="D1885" i="1"/>
  <c r="D1883" i="1"/>
  <c r="D1875" i="1"/>
  <c r="D1899" i="1"/>
  <c r="D1892" i="1"/>
  <c r="D1884" i="1"/>
  <c r="D1876" i="1"/>
  <c r="D2075" i="1"/>
  <c r="D2067" i="1"/>
  <c r="D2059" i="1"/>
  <c r="D2053" i="1"/>
  <c r="D2083" i="1"/>
  <c r="D2076" i="1"/>
  <c r="D2068" i="1"/>
  <c r="D2060" i="1"/>
  <c r="D2077" i="1"/>
  <c r="D2069" i="1"/>
  <c r="D2064" i="1"/>
  <c r="D2061" i="1"/>
  <c r="D2080" i="1"/>
  <c r="D2078" i="1"/>
  <c r="D2070" i="1"/>
  <c r="D2062" i="1"/>
  <c r="D2054" i="1"/>
  <c r="D2079" i="1"/>
  <c r="D2071" i="1"/>
  <c r="D2063" i="1"/>
  <c r="D2055" i="1"/>
  <c r="D2072" i="1"/>
  <c r="D2056" i="1"/>
  <c r="D2082" i="1"/>
  <c r="D2081" i="1"/>
  <c r="D2073" i="1"/>
  <c r="D2065" i="1"/>
  <c r="D2057" i="1"/>
  <c r="D2074" i="1"/>
  <c r="D2066" i="1"/>
  <c r="D2058" i="1"/>
  <c r="D3273" i="1"/>
  <c r="D3290" i="1"/>
  <c r="D3288" i="1"/>
  <c r="D3280" i="1"/>
  <c r="D3298" i="1"/>
  <c r="D3297" i="1"/>
  <c r="D3283" i="1"/>
  <c r="D3281" i="1"/>
  <c r="D3278" i="1"/>
  <c r="D3293" i="1"/>
  <c r="D3282" i="1"/>
  <c r="D3276" i="1"/>
  <c r="D3274" i="1"/>
  <c r="D3296" i="1"/>
  <c r="D3285" i="1"/>
  <c r="D3277" i="1"/>
  <c r="D3275" i="1"/>
  <c r="D3299" i="1"/>
  <c r="D3292" i="1"/>
  <c r="D3284" i="1"/>
  <c r="D3295" i="1"/>
  <c r="D3287" i="1"/>
  <c r="D3279" i="1"/>
  <c r="D3294" i="1"/>
  <c r="D3291" i="1"/>
  <c r="D3289" i="1"/>
  <c r="D3286" i="1"/>
  <c r="D3272" i="1"/>
  <c r="D3605" i="1"/>
  <c r="U3605" i="1" s="1"/>
  <c r="D3588" i="1"/>
  <c r="D3580" i="1"/>
  <c r="D3577" i="1"/>
  <c r="D3597" i="1"/>
  <c r="D3589" i="1"/>
  <c r="D3581" i="1"/>
  <c r="D3576" i="1"/>
  <c r="D3590" i="1"/>
  <c r="D3585" i="1"/>
  <c r="D3582" i="1"/>
  <c r="D3601" i="1"/>
  <c r="U3601" i="1" s="1"/>
  <c r="D3599" i="1"/>
  <c r="D3593" i="1"/>
  <c r="D3583" i="1"/>
  <c r="D3578" i="1"/>
  <c r="D3600" i="1"/>
  <c r="D3595" i="1"/>
  <c r="D3594" i="1"/>
  <c r="D3587" i="1"/>
  <c r="D3586" i="1"/>
  <c r="D3584" i="1"/>
  <c r="D3579" i="1"/>
  <c r="D3596" i="1"/>
  <c r="D3575" i="1"/>
  <c r="D3602" i="1"/>
  <c r="U3602" i="1" s="1"/>
  <c r="D3591" i="1"/>
  <c r="D3604" i="1"/>
  <c r="U3604" i="1" s="1"/>
  <c r="D3603" i="1"/>
  <c r="U3603" i="1" s="1"/>
  <c r="D3598" i="1"/>
  <c r="D3592" i="1"/>
  <c r="D315" i="1"/>
  <c r="D307" i="1"/>
  <c r="D299" i="1"/>
  <c r="D291" i="1"/>
  <c r="D316" i="1"/>
  <c r="D308" i="1"/>
  <c r="D300" i="1"/>
  <c r="D292" i="1"/>
  <c r="D318" i="1"/>
  <c r="D310" i="1"/>
  <c r="D294" i="1"/>
  <c r="D311" i="1"/>
  <c r="D303" i="1"/>
  <c r="D295" i="1"/>
  <c r="D312" i="1"/>
  <c r="D304" i="1"/>
  <c r="D296" i="1"/>
  <c r="D313" i="1"/>
  <c r="D305" i="1"/>
  <c r="D297" i="1"/>
  <c r="D290" i="1"/>
  <c r="D314" i="1"/>
  <c r="D306" i="1"/>
  <c r="D301" i="1"/>
  <c r="D298" i="1"/>
  <c r="D288" i="1"/>
  <c r="D289" i="1"/>
  <c r="D293" i="1"/>
  <c r="D302" i="1"/>
  <c r="D309" i="1"/>
  <c r="D317" i="1"/>
  <c r="D189" i="1"/>
  <c r="D181" i="1"/>
  <c r="D173" i="1"/>
  <c r="D168" i="1"/>
  <c r="D190" i="1"/>
  <c r="D182" i="1"/>
  <c r="D177" i="1"/>
  <c r="D174" i="1"/>
  <c r="D184" i="1"/>
  <c r="D176" i="1"/>
  <c r="D171" i="1"/>
  <c r="D169" i="1"/>
  <c r="D167" i="1"/>
  <c r="D193" i="1"/>
  <c r="D185" i="1"/>
  <c r="D178" i="1"/>
  <c r="D194" i="1"/>
  <c r="D186" i="1"/>
  <c r="D170" i="1"/>
  <c r="D195" i="1"/>
  <c r="D187" i="1"/>
  <c r="D179" i="1"/>
  <c r="D172" i="1"/>
  <c r="D196" i="1"/>
  <c r="D191" i="1"/>
  <c r="D188" i="1"/>
  <c r="D180" i="1"/>
  <c r="D166" i="1"/>
  <c r="D175" i="1"/>
  <c r="D183" i="1"/>
  <c r="D192" i="1"/>
  <c r="D3055" i="1"/>
  <c r="D3054" i="1"/>
  <c r="D3051" i="1"/>
  <c r="D3043" i="1"/>
  <c r="D3052" i="1"/>
  <c r="D3038" i="1"/>
  <c r="D3036" i="1"/>
  <c r="D3030" i="1"/>
  <c r="D3053" i="1"/>
  <c r="D3045" i="1"/>
  <c r="D3037" i="1"/>
  <c r="D3029" i="1"/>
  <c r="D3046" i="1"/>
  <c r="D3040" i="1"/>
  <c r="D3032" i="1"/>
  <c r="D3049" i="1"/>
  <c r="D3047" i="1"/>
  <c r="D3041" i="1"/>
  <c r="D3039" i="1"/>
  <c r="D3031" i="1"/>
  <c r="D3050" i="1"/>
  <c r="D3048" i="1"/>
  <c r="D3042" i="1"/>
  <c r="D3027" i="1"/>
  <c r="D3056" i="1"/>
  <c r="D3035" i="1"/>
  <c r="D3033" i="1"/>
  <c r="D3028" i="1"/>
  <c r="D3044" i="1"/>
  <c r="D3034" i="1"/>
  <c r="D2839" i="1"/>
  <c r="D2829" i="1"/>
  <c r="D2821" i="1"/>
  <c r="D2830" i="1"/>
  <c r="D2822" i="1"/>
  <c r="D2815" i="1"/>
  <c r="D2843" i="1"/>
  <c r="D2842" i="1"/>
  <c r="D2820" i="1"/>
  <c r="D2840" i="1"/>
  <c r="D2832" i="1"/>
  <c r="D2824" i="1"/>
  <c r="D2819" i="1"/>
  <c r="D2816" i="1"/>
  <c r="D2841" i="1"/>
  <c r="D2836" i="1"/>
  <c r="D2835" i="1"/>
  <c r="D2833" i="1"/>
  <c r="D2825" i="1"/>
  <c r="D2817" i="1"/>
  <c r="D2844" i="1"/>
  <c r="D2837" i="1"/>
  <c r="D2834" i="1"/>
  <c r="D2826" i="1"/>
  <c r="D2818" i="1"/>
  <c r="D2838" i="1"/>
  <c r="D2827" i="1"/>
  <c r="D2831" i="1"/>
  <c r="D2828" i="1"/>
  <c r="D2823" i="1"/>
  <c r="D2749" i="1"/>
  <c r="D2741" i="1"/>
  <c r="D2738" i="1"/>
  <c r="D2727" i="1"/>
  <c r="D2750" i="1"/>
  <c r="D2724" i="1"/>
  <c r="D2745" i="1"/>
  <c r="D2743" i="1"/>
  <c r="D2737" i="1"/>
  <c r="D2735" i="1"/>
  <c r="D2730" i="1"/>
  <c r="D2723" i="1"/>
  <c r="D2748" i="1"/>
  <c r="D2740" i="1"/>
  <c r="D2739" i="1"/>
  <c r="D2734" i="1"/>
  <c r="D2753" i="1"/>
  <c r="D2752" i="1"/>
  <c r="D2746" i="1"/>
  <c r="D2725" i="1"/>
  <c r="D2747" i="1"/>
  <c r="D2744" i="1"/>
  <c r="D2742" i="1"/>
  <c r="D2736" i="1"/>
  <c r="D2733" i="1"/>
  <c r="D2731" i="1"/>
  <c r="D2751" i="1"/>
  <c r="D2729" i="1"/>
  <c r="D2728" i="1"/>
  <c r="D2732" i="1"/>
  <c r="D2726" i="1"/>
  <c r="D675" i="1"/>
  <c r="D667" i="1"/>
  <c r="D659" i="1"/>
  <c r="D683" i="1"/>
  <c r="D679" i="1"/>
  <c r="D670" i="1"/>
  <c r="D668" i="1"/>
  <c r="D663" i="1"/>
  <c r="D662" i="1"/>
  <c r="D660" i="1"/>
  <c r="D677" i="1"/>
  <c r="D669" i="1"/>
  <c r="D664" i="1"/>
  <c r="D661" i="1"/>
  <c r="D678" i="1"/>
  <c r="D665" i="1"/>
  <c r="D656" i="1"/>
  <c r="D671" i="1"/>
  <c r="D655" i="1"/>
  <c r="D653" i="1"/>
  <c r="D680" i="1"/>
  <c r="D672" i="1"/>
  <c r="D666" i="1"/>
  <c r="D654" i="1"/>
  <c r="D682" i="1"/>
  <c r="D681" i="1"/>
  <c r="D673" i="1"/>
  <c r="D657" i="1"/>
  <c r="D676" i="1"/>
  <c r="D674" i="1"/>
  <c r="D658" i="1"/>
  <c r="D1104" i="1"/>
  <c r="D1096" i="1"/>
  <c r="D1083" i="1"/>
  <c r="D1105" i="1"/>
  <c r="D1097" i="1"/>
  <c r="D1089" i="1"/>
  <c r="D1084" i="1"/>
  <c r="D1108" i="1"/>
  <c r="D1106" i="1"/>
  <c r="D1098" i="1"/>
  <c r="D1090" i="1"/>
  <c r="D1085" i="1"/>
  <c r="D1101" i="1"/>
  <c r="D1099" i="1"/>
  <c r="D1091" i="1"/>
  <c r="D1086" i="1"/>
  <c r="D1102" i="1"/>
  <c r="D1100" i="1"/>
  <c r="D1092" i="1"/>
  <c r="D1087" i="1"/>
  <c r="D1080" i="1"/>
  <c r="D1107" i="1"/>
  <c r="D1093" i="1"/>
  <c r="D1088" i="1"/>
  <c r="D1082" i="1"/>
  <c r="D1094" i="1"/>
  <c r="D1081" i="1"/>
  <c r="D1103" i="1"/>
  <c r="D1095" i="1"/>
  <c r="D2107" i="1"/>
  <c r="D2096" i="1"/>
  <c r="D2091" i="1"/>
  <c r="D2112" i="1"/>
  <c r="D2108" i="1"/>
  <c r="D2105" i="1"/>
  <c r="D2103" i="1"/>
  <c r="D2094" i="1"/>
  <c r="D2104" i="1"/>
  <c r="D2095" i="1"/>
  <c r="D2088" i="1"/>
  <c r="D2085" i="1"/>
  <c r="D2110" i="1"/>
  <c r="D2089" i="1"/>
  <c r="D2086" i="1"/>
  <c r="D2084" i="1"/>
  <c r="D2111" i="1"/>
  <c r="D2098" i="1"/>
  <c r="D2097" i="1"/>
  <c r="D2087" i="1"/>
  <c r="D2101" i="1"/>
  <c r="D2099" i="1"/>
  <c r="D2093" i="1"/>
  <c r="D2102" i="1"/>
  <c r="D2092" i="1"/>
  <c r="D2113" i="1"/>
  <c r="D2109" i="1"/>
  <c r="D2106" i="1"/>
  <c r="D2100" i="1"/>
  <c r="D2090" i="1"/>
  <c r="D3449" i="1"/>
  <c r="D3447" i="1"/>
  <c r="D3444" i="1"/>
  <c r="D3436" i="1"/>
  <c r="D3430" i="1"/>
  <c r="D3428" i="1"/>
  <c r="D3445" i="1"/>
  <c r="D3440" i="1"/>
  <c r="D3439" i="1"/>
  <c r="D3437" i="1"/>
  <c r="D3429" i="1"/>
  <c r="D3422" i="1"/>
  <c r="D3438" i="1"/>
  <c r="D3432" i="1"/>
  <c r="D3424" i="1"/>
  <c r="D3451" i="1"/>
  <c r="D3431" i="1"/>
  <c r="D3423" i="1"/>
  <c r="D3446" i="1"/>
  <c r="D3441" i="1"/>
  <c r="D3433" i="1"/>
  <c r="D3425" i="1"/>
  <c r="D3452" i="1"/>
  <c r="D3450" i="1"/>
  <c r="D3442" i="1"/>
  <c r="D3434" i="1"/>
  <c r="D3426" i="1"/>
  <c r="D3448" i="1"/>
  <c r="D3443" i="1"/>
  <c r="D3435" i="1"/>
  <c r="D3427" i="1"/>
  <c r="D2539" i="1"/>
  <c r="D2536" i="1"/>
  <c r="D2538" i="1"/>
  <c r="D2540" i="1"/>
  <c r="D2532" i="1"/>
  <c r="D2533" i="1"/>
  <c r="D2537" i="1"/>
  <c r="D2535" i="1"/>
  <c r="D2534" i="1"/>
  <c r="D2524" i="1"/>
  <c r="D2519" i="1"/>
  <c r="D2513" i="1"/>
  <c r="D2528" i="1"/>
  <c r="D2525" i="1"/>
  <c r="D2517" i="1"/>
  <c r="D2518" i="1"/>
  <c r="D2527" i="1"/>
  <c r="D2514" i="1"/>
  <c r="D2511" i="1"/>
  <c r="D2530" i="1"/>
  <c r="D2520" i="1"/>
  <c r="D2529" i="1"/>
  <c r="D2521" i="1"/>
  <c r="D2516" i="1"/>
  <c r="D2522" i="1"/>
  <c r="D2531" i="1"/>
  <c r="D2526" i="1"/>
  <c r="D2523" i="1"/>
  <c r="D2515" i="1"/>
  <c r="D2512" i="1"/>
  <c r="D2510" i="1"/>
  <c r="D1610" i="1"/>
  <c r="D1605" i="1"/>
  <c r="D1626" i="1"/>
  <c r="D1622" i="1"/>
  <c r="D1611" i="1"/>
  <c r="D1606" i="1"/>
  <c r="D1603" i="1"/>
  <c r="D1612" i="1"/>
  <c r="D1607" i="1"/>
  <c r="D1599" i="1"/>
  <c r="D1597" i="1"/>
  <c r="D1624" i="1"/>
  <c r="D1613" i="1"/>
  <c r="D1602" i="1"/>
  <c r="D1619" i="1"/>
  <c r="D1614" i="1"/>
  <c r="D1609" i="1"/>
  <c r="D1601" i="1"/>
  <c r="D1596" i="1"/>
  <c r="D1623" i="1"/>
  <c r="D1615" i="1"/>
  <c r="D1625" i="1"/>
  <c r="D1621" i="1"/>
  <c r="D1618" i="1"/>
  <c r="D1616" i="1"/>
  <c r="D1608" i="1"/>
  <c r="D1620" i="1"/>
  <c r="D1617" i="1"/>
  <c r="D1604" i="1"/>
  <c r="D1600" i="1"/>
  <c r="D1598" i="1"/>
  <c r="D2600" i="1"/>
  <c r="D2593" i="1"/>
  <c r="D2585" i="1"/>
  <c r="D2577" i="1"/>
  <c r="D2594" i="1"/>
  <c r="D2573" i="1"/>
  <c r="D2599" i="1"/>
  <c r="D2595" i="1"/>
  <c r="D2589" i="1"/>
  <c r="D2587" i="1"/>
  <c r="D2576" i="1"/>
  <c r="D2596" i="1"/>
  <c r="D2590" i="1"/>
  <c r="D2588" i="1"/>
  <c r="D2582" i="1"/>
  <c r="D2580" i="1"/>
  <c r="D2572" i="1"/>
  <c r="D2570" i="1"/>
  <c r="D2597" i="1"/>
  <c r="D2591" i="1"/>
  <c r="D2581" i="1"/>
  <c r="D2578" i="1"/>
  <c r="D2598" i="1"/>
  <c r="D2584" i="1"/>
  <c r="D2574" i="1"/>
  <c r="D2583" i="1"/>
  <c r="D2575" i="1"/>
  <c r="D2592" i="1"/>
  <c r="D2586" i="1"/>
  <c r="D2579" i="1"/>
  <c r="D2571" i="1"/>
  <c r="D2848" i="1"/>
  <c r="D2845" i="1"/>
  <c r="D2873" i="1"/>
  <c r="D2864" i="1"/>
  <c r="D2854" i="1"/>
  <c r="D2851" i="1"/>
  <c r="D2846" i="1"/>
  <c r="D2866" i="1"/>
  <c r="D2865" i="1"/>
  <c r="D2863" i="1"/>
  <c r="D2855" i="1"/>
  <c r="D2849" i="1"/>
  <c r="D2847" i="1"/>
  <c r="D2872" i="1"/>
  <c r="D2869" i="1"/>
  <c r="D2856" i="1"/>
  <c r="D2875" i="1"/>
  <c r="D2874" i="1"/>
  <c r="D2867" i="1"/>
  <c r="D2862" i="1"/>
  <c r="D2859" i="1"/>
  <c r="D2857" i="1"/>
  <c r="D2871" i="1"/>
  <c r="D2858" i="1"/>
  <c r="D2853" i="1"/>
  <c r="D2852" i="1"/>
  <c r="D2850" i="1"/>
  <c r="D2861" i="1"/>
  <c r="D2870" i="1"/>
  <c r="D2868" i="1"/>
  <c r="D2860" i="1"/>
  <c r="D587" i="1"/>
  <c r="D584" i="1"/>
  <c r="D573" i="1"/>
  <c r="D588" i="1"/>
  <c r="D580" i="1"/>
  <c r="D575" i="1"/>
  <c r="D572" i="1"/>
  <c r="D567" i="1"/>
  <c r="D564" i="1"/>
  <c r="D589" i="1"/>
  <c r="D586" i="1"/>
  <c r="D583" i="1"/>
  <c r="D581" i="1"/>
  <c r="D576" i="1"/>
  <c r="D565" i="1"/>
  <c r="D563" i="1"/>
  <c r="D585" i="1"/>
  <c r="D582" i="1"/>
  <c r="D577" i="1"/>
  <c r="D566" i="1"/>
  <c r="D591" i="1"/>
  <c r="D579" i="1"/>
  <c r="D568" i="1"/>
  <c r="D574" i="1"/>
  <c r="D571" i="1"/>
  <c r="D569" i="1"/>
  <c r="D562" i="1"/>
  <c r="D590" i="1"/>
  <c r="D578" i="1"/>
  <c r="D570" i="1"/>
  <c r="D1348" i="1"/>
  <c r="D1345" i="1"/>
  <c r="D1343" i="1"/>
  <c r="D1326" i="1"/>
  <c r="D1324" i="1"/>
  <c r="D1349" i="1"/>
  <c r="D1341" i="1"/>
  <c r="D1333" i="1"/>
  <c r="D1325" i="1"/>
  <c r="D1323" i="1"/>
  <c r="D1350" i="1"/>
  <c r="D1334" i="1"/>
  <c r="D1353" i="1"/>
  <c r="D1351" i="1"/>
  <c r="D1335" i="1"/>
  <c r="D1327" i="1"/>
  <c r="D1344" i="1"/>
  <c r="D1336" i="1"/>
  <c r="D1330" i="1"/>
  <c r="D1328" i="1"/>
  <c r="D1340" i="1"/>
  <c r="D1339" i="1"/>
  <c r="D1337" i="1"/>
  <c r="D1332" i="1"/>
  <c r="D1329" i="1"/>
  <c r="D1352" i="1"/>
  <c r="D1346" i="1"/>
  <c r="D1338" i="1"/>
  <c r="D1347" i="1"/>
  <c r="D1342" i="1"/>
  <c r="D1331" i="1"/>
  <c r="D1319" i="1"/>
  <c r="D1308" i="1"/>
  <c r="D1303" i="1"/>
  <c r="D1293" i="1"/>
  <c r="D1311" i="1"/>
  <c r="D1304" i="1"/>
  <c r="D1305" i="1"/>
  <c r="D1302" i="1"/>
  <c r="D1297" i="1"/>
  <c r="D1306" i="1"/>
  <c r="D1298" i="1"/>
  <c r="D1322" i="1"/>
  <c r="D1321" i="1"/>
  <c r="D1320" i="1"/>
  <c r="D1314" i="1"/>
  <c r="D1312" i="1"/>
  <c r="D1307" i="1"/>
  <c r="D1296" i="1"/>
  <c r="D1294" i="1"/>
  <c r="D1313" i="1"/>
  <c r="D1310" i="1"/>
  <c r="D1300" i="1"/>
  <c r="D1317" i="1"/>
  <c r="D1316" i="1"/>
  <c r="D1309" i="1"/>
  <c r="D1301" i="1"/>
  <c r="D1295" i="1"/>
  <c r="D1318" i="1"/>
  <c r="D1315" i="1"/>
  <c r="D1299" i="1"/>
  <c r="D2046" i="1"/>
  <c r="D2045" i="1"/>
  <c r="D2035" i="1"/>
  <c r="D2027" i="1"/>
  <c r="D2044" i="1"/>
  <c r="D2038" i="1"/>
  <c r="D2036" i="1"/>
  <c r="D2031" i="1"/>
  <c r="D2028" i="1"/>
  <c r="D2052" i="1"/>
  <c r="D2048" i="1"/>
  <c r="D2037" i="1"/>
  <c r="D2030" i="1"/>
  <c r="D2023" i="1"/>
  <c r="D2050" i="1"/>
  <c r="D2047" i="1"/>
  <c r="D2041" i="1"/>
  <c r="D2039" i="1"/>
  <c r="D2043" i="1"/>
  <c r="D2040" i="1"/>
  <c r="D2034" i="1"/>
  <c r="D2032" i="1"/>
  <c r="D2024" i="1"/>
  <c r="D2049" i="1"/>
  <c r="D2033" i="1"/>
  <c r="D2025" i="1"/>
  <c r="D2051" i="1"/>
  <c r="D2042" i="1"/>
  <c r="D2029" i="1"/>
  <c r="D2026" i="1"/>
  <c r="D3634" i="1"/>
  <c r="U3634" i="1" s="1"/>
  <c r="D3628" i="1"/>
  <c r="D3626" i="1"/>
  <c r="D3618" i="1"/>
  <c r="D3627" i="1"/>
  <c r="D3622" i="1"/>
  <c r="D3614" i="1"/>
  <c r="D3611" i="1"/>
  <c r="D3606" i="1"/>
  <c r="D3620" i="1"/>
  <c r="D3612" i="1"/>
  <c r="D3607" i="1"/>
  <c r="D3635" i="1"/>
  <c r="U3635" i="1" s="1"/>
  <c r="D3632" i="1"/>
  <c r="U3632" i="1" s="1"/>
  <c r="D3621" i="1"/>
  <c r="D3616" i="1"/>
  <c r="D3613" i="1"/>
  <c r="D3608" i="1"/>
  <c r="D3617" i="1"/>
  <c r="D3631" i="1"/>
  <c r="U3631" i="1" s="1"/>
  <c r="D3623" i="1"/>
  <c r="D3615" i="1"/>
  <c r="D3629" i="1"/>
  <c r="D3624" i="1"/>
  <c r="D3610" i="1"/>
  <c r="D3636" i="1"/>
  <c r="U3636" i="1" s="1"/>
  <c r="D3633" i="1"/>
  <c r="U3633" i="1" s="1"/>
  <c r="D3630" i="1"/>
  <c r="D3625" i="1"/>
  <c r="D3619" i="1"/>
  <c r="D3609" i="1"/>
  <c r="D3574" i="1"/>
  <c r="U3574" i="1" s="1"/>
  <c r="D3572" i="1"/>
  <c r="U3572" i="1" s="1"/>
  <c r="D3564" i="1"/>
  <c r="D3548" i="1"/>
  <c r="D3565" i="1"/>
  <c r="D3559" i="1"/>
  <c r="D3557" i="1"/>
  <c r="D3551" i="1"/>
  <c r="D3549" i="1"/>
  <c r="D3561" i="1"/>
  <c r="D3558" i="1"/>
  <c r="D3552" i="1"/>
  <c r="D3550" i="1"/>
  <c r="D3570" i="1"/>
  <c r="D3567" i="1"/>
  <c r="D3554" i="1"/>
  <c r="D3553" i="1"/>
  <c r="D3568" i="1"/>
  <c r="D3562" i="1"/>
  <c r="D3560" i="1"/>
  <c r="D3573" i="1"/>
  <c r="U3573" i="1" s="1"/>
  <c r="D3569" i="1"/>
  <c r="D3563" i="1"/>
  <c r="D3556" i="1"/>
  <c r="D3546" i="1"/>
  <c r="D3571" i="1"/>
  <c r="D3566" i="1"/>
  <c r="D3555" i="1"/>
  <c r="D3547" i="1"/>
  <c r="D3545" i="1"/>
  <c r="D887" i="1"/>
  <c r="D871" i="1"/>
  <c r="D895" i="1"/>
  <c r="D875" i="1"/>
  <c r="D874" i="1"/>
  <c r="D872" i="1"/>
  <c r="D867" i="1"/>
  <c r="D892" i="1"/>
  <c r="D884" i="1"/>
  <c r="D873" i="1"/>
  <c r="D890" i="1"/>
  <c r="D885" i="1"/>
  <c r="D882" i="1"/>
  <c r="D877" i="1"/>
  <c r="D865" i="1"/>
  <c r="D891" i="1"/>
  <c r="D888" i="1"/>
  <c r="D883" i="1"/>
  <c r="D878" i="1"/>
  <c r="D866" i="1"/>
  <c r="D879" i="1"/>
  <c r="D876" i="1"/>
  <c r="D868" i="1"/>
  <c r="D894" i="1"/>
  <c r="D893" i="1"/>
  <c r="D880" i="1"/>
  <c r="D869" i="1"/>
  <c r="D889" i="1"/>
  <c r="D886" i="1"/>
  <c r="D881" i="1"/>
  <c r="D870" i="1"/>
  <c r="D852" i="1"/>
  <c r="D850" i="1"/>
  <c r="D859" i="1"/>
  <c r="D853" i="1"/>
  <c r="D860" i="1"/>
  <c r="D861" i="1"/>
  <c r="D863" i="1"/>
  <c r="D862" i="1"/>
  <c r="D856" i="1"/>
  <c r="D854" i="1"/>
  <c r="D855" i="1"/>
  <c r="D847" i="1"/>
  <c r="D858" i="1"/>
  <c r="D864" i="1"/>
  <c r="D857" i="1"/>
  <c r="D849" i="1"/>
  <c r="D841" i="1"/>
  <c r="D836" i="1"/>
  <c r="D845" i="1"/>
  <c r="D843" i="1"/>
  <c r="D848" i="1"/>
  <c r="D846" i="1"/>
  <c r="D844" i="1"/>
  <c r="D838" i="1"/>
  <c r="D840" i="1"/>
  <c r="D851" i="1"/>
  <c r="D839" i="1"/>
  <c r="D835" i="1"/>
  <c r="D842" i="1"/>
  <c r="D837" i="1"/>
  <c r="D4001" i="1"/>
  <c r="U4001" i="1" s="1"/>
  <c r="D3996" i="1"/>
  <c r="U3996" i="1" s="1"/>
  <c r="D3991" i="1"/>
  <c r="U3991" i="1" s="1"/>
  <c r="D3973" i="1"/>
  <c r="D3990" i="1"/>
  <c r="U3990" i="1" s="1"/>
  <c r="D3982" i="1"/>
  <c r="U3982" i="1" s="1"/>
  <c r="D3979" i="1"/>
  <c r="D3974" i="1"/>
  <c r="D4000" i="1"/>
  <c r="U4000" i="1" s="1"/>
  <c r="D3999" i="1"/>
  <c r="U3999" i="1" s="1"/>
  <c r="D3985" i="1"/>
  <c r="U3985" i="1" s="1"/>
  <c r="D3992" i="1"/>
  <c r="U3992" i="1" s="1"/>
  <c r="D3989" i="1"/>
  <c r="U3989" i="1" s="1"/>
  <c r="D3986" i="1"/>
  <c r="U3986" i="1" s="1"/>
  <c r="D3984" i="1"/>
  <c r="U3984" i="1" s="1"/>
  <c r="D3975" i="1"/>
  <c r="D3998" i="1"/>
  <c r="U3998" i="1" s="1"/>
  <c r="D3987" i="1"/>
  <c r="U3987" i="1" s="1"/>
  <c r="D3994" i="1"/>
  <c r="U3994" i="1" s="1"/>
  <c r="D3993" i="1"/>
  <c r="U3993" i="1" s="1"/>
  <c r="D3988" i="1"/>
  <c r="U3988" i="1" s="1"/>
  <c r="D3983" i="1"/>
  <c r="U3983" i="1" s="1"/>
  <c r="D3980" i="1"/>
  <c r="D3978" i="1"/>
  <c r="D3997" i="1"/>
  <c r="U3997" i="1" s="1"/>
  <c r="D3995" i="1"/>
  <c r="U3995" i="1" s="1"/>
  <c r="D3981" i="1"/>
  <c r="D3976" i="1"/>
  <c r="D3971" i="1"/>
  <c r="D3977" i="1"/>
  <c r="D3972" i="1"/>
  <c r="D2628" i="1"/>
  <c r="D2625" i="1"/>
  <c r="D2617" i="1"/>
  <c r="D2609" i="1"/>
  <c r="D2626" i="1"/>
  <c r="D2610" i="1"/>
  <c r="D2622" i="1"/>
  <c r="D2619" i="1"/>
  <c r="D2603" i="1"/>
  <c r="D2630" i="1"/>
  <c r="D2629" i="1"/>
  <c r="D2623" i="1"/>
  <c r="D2620" i="1"/>
  <c r="D2612" i="1"/>
  <c r="D2604" i="1"/>
  <c r="D2602" i="1"/>
  <c r="D2624" i="1"/>
  <c r="D2621" i="1"/>
  <c r="D2613" i="1"/>
  <c r="D2605" i="1"/>
  <c r="D2614" i="1"/>
  <c r="D2606" i="1"/>
  <c r="D2618" i="1"/>
  <c r="D2615" i="1"/>
  <c r="D2607" i="1"/>
  <c r="D2627" i="1"/>
  <c r="D2616" i="1"/>
  <c r="D2611" i="1"/>
  <c r="D2608" i="1"/>
  <c r="D2601" i="1"/>
  <c r="D2719" i="1"/>
  <c r="D2721" i="1"/>
  <c r="D2720" i="1"/>
  <c r="D2718" i="1"/>
  <c r="D2705" i="1"/>
  <c r="D2699" i="1"/>
  <c r="D2697" i="1"/>
  <c r="D2717" i="1"/>
  <c r="D2714" i="1"/>
  <c r="D2709" i="1"/>
  <c r="D2701" i="1"/>
  <c r="D2698" i="1"/>
  <c r="D2695" i="1"/>
  <c r="D2712" i="1"/>
  <c r="D2715" i="1"/>
  <c r="D2708" i="1"/>
  <c r="D2703" i="1"/>
  <c r="D2700" i="1"/>
  <c r="D2694" i="1"/>
  <c r="D2693" i="1"/>
  <c r="D2716" i="1"/>
  <c r="D2710" i="1"/>
  <c r="D2702" i="1"/>
  <c r="D2696" i="1"/>
  <c r="D2692" i="1"/>
  <c r="D2722" i="1"/>
  <c r="D2713" i="1"/>
  <c r="D2711" i="1"/>
  <c r="D2706" i="1"/>
  <c r="D2707" i="1"/>
  <c r="D2704" i="1"/>
  <c r="D646" i="1"/>
  <c r="D638" i="1"/>
  <c r="D635" i="1"/>
  <c r="D627" i="1"/>
  <c r="D636" i="1"/>
  <c r="D631" i="1"/>
  <c r="D628" i="1"/>
  <c r="D652" i="1"/>
  <c r="D645" i="1"/>
  <c r="D640" i="1"/>
  <c r="D637" i="1"/>
  <c r="D648" i="1"/>
  <c r="D641" i="1"/>
  <c r="D630" i="1"/>
  <c r="D647" i="1"/>
  <c r="D642" i="1"/>
  <c r="D639" i="1"/>
  <c r="D643" i="1"/>
  <c r="D632" i="1"/>
  <c r="D626" i="1"/>
  <c r="D649" i="1"/>
  <c r="D644" i="1"/>
  <c r="D633" i="1"/>
  <c r="D625" i="1"/>
  <c r="D623" i="1"/>
  <c r="D651" i="1"/>
  <c r="D650" i="1"/>
  <c r="D634" i="1"/>
  <c r="D629" i="1"/>
  <c r="D624" i="1"/>
  <c r="D1184" i="1"/>
  <c r="D1176" i="1"/>
  <c r="D1200" i="1"/>
  <c r="D1199" i="1"/>
  <c r="D1196" i="1"/>
  <c r="D1193" i="1"/>
  <c r="D1185" i="1"/>
  <c r="D1197" i="1"/>
  <c r="D1191" i="1"/>
  <c r="D1188" i="1"/>
  <c r="D1186" i="1"/>
  <c r="D1178" i="1"/>
  <c r="D1198" i="1"/>
  <c r="D1195" i="1"/>
  <c r="D1190" i="1"/>
  <c r="D1189" i="1"/>
  <c r="D1187" i="1"/>
  <c r="D1179" i="1"/>
  <c r="D1180" i="1"/>
  <c r="D1174" i="1"/>
  <c r="D1172" i="1"/>
  <c r="D1170" i="1"/>
  <c r="D1192" i="1"/>
  <c r="D1181" i="1"/>
  <c r="D1173" i="1"/>
  <c r="D1171" i="1"/>
  <c r="D1182" i="1"/>
  <c r="D1194" i="1"/>
  <c r="D1183" i="1"/>
  <c r="D1177" i="1"/>
  <c r="D1175" i="1"/>
  <c r="D1225" i="1"/>
  <c r="D1226" i="1"/>
  <c r="D1222" i="1"/>
  <c r="D1229" i="1"/>
  <c r="D1228" i="1"/>
  <c r="D1230" i="1"/>
  <c r="D1227" i="1"/>
  <c r="D1224" i="1"/>
  <c r="D1216" i="1"/>
  <c r="D1211" i="1"/>
  <c r="D1220" i="1"/>
  <c r="D1213" i="1"/>
  <c r="D1210" i="1"/>
  <c r="D1221" i="1"/>
  <c r="D1219" i="1"/>
  <c r="D1214" i="1"/>
  <c r="D1203" i="1"/>
  <c r="D1217" i="1"/>
  <c r="D1212" i="1"/>
  <c r="D1209" i="1"/>
  <c r="D1204" i="1"/>
  <c r="D1202" i="1"/>
  <c r="D1223" i="1"/>
  <c r="D1215" i="1"/>
  <c r="D1205" i="1"/>
  <c r="D1208" i="1"/>
  <c r="D1206" i="1"/>
  <c r="D1201" i="1"/>
  <c r="D1218" i="1"/>
  <c r="D1207" i="1"/>
  <c r="D2175" i="1"/>
  <c r="D2174" i="1"/>
  <c r="D2173" i="1"/>
  <c r="D2171" i="1"/>
  <c r="D2166" i="1"/>
  <c r="D2167" i="1"/>
  <c r="D2162" i="1"/>
  <c r="D2170" i="1"/>
  <c r="D2168" i="1"/>
  <c r="D2169" i="1"/>
  <c r="D2161" i="1"/>
  <c r="D2163" i="1"/>
  <c r="D2160" i="1"/>
  <c r="D2172" i="1"/>
  <c r="D2164" i="1"/>
  <c r="D2159" i="1"/>
  <c r="D2156" i="1"/>
  <c r="D2153" i="1"/>
  <c r="D2154" i="1"/>
  <c r="D2146" i="1"/>
  <c r="D2155" i="1"/>
  <c r="D2151" i="1"/>
  <c r="D2148" i="1"/>
  <c r="D2165" i="1"/>
  <c r="D2157" i="1"/>
  <c r="D2149" i="1"/>
  <c r="D2158" i="1"/>
  <c r="D2150" i="1"/>
  <c r="D2145" i="1"/>
  <c r="D2152" i="1"/>
  <c r="D2147" i="1"/>
  <c r="D1815" i="1"/>
  <c r="D1832" i="1"/>
  <c r="D1822" i="1"/>
  <c r="D1838" i="1"/>
  <c r="D1837" i="1"/>
  <c r="D1834" i="1"/>
  <c r="D1833" i="1"/>
  <c r="D1828" i="1"/>
  <c r="D1826" i="1"/>
  <c r="D1823" i="1"/>
  <c r="D1817" i="1"/>
  <c r="D1835" i="1"/>
  <c r="D1816" i="1"/>
  <c r="D1831" i="1"/>
  <c r="D1820" i="1"/>
  <c r="D1818" i="1"/>
  <c r="D1813" i="1"/>
  <c r="D1811" i="1"/>
  <c r="D1829" i="1"/>
  <c r="D1827" i="1"/>
  <c r="D1824" i="1"/>
  <c r="D1821" i="1"/>
  <c r="D1819" i="1"/>
  <c r="D1812" i="1"/>
  <c r="D1836" i="1"/>
  <c r="D1830" i="1"/>
  <c r="D1825" i="1"/>
  <c r="D1814" i="1"/>
  <c r="D3500" i="1"/>
  <c r="D3494" i="1"/>
  <c r="D3513" i="1"/>
  <c r="U3513" i="1" s="1"/>
  <c r="D3509" i="1"/>
  <c r="D3501" i="1"/>
  <c r="D3510" i="1"/>
  <c r="D3491" i="1"/>
  <c r="D3485" i="1"/>
  <c r="D3484" i="1"/>
  <c r="D3512" i="1"/>
  <c r="D3503" i="1"/>
  <c r="D3492" i="1"/>
  <c r="D3486" i="1"/>
  <c r="D3498" i="1"/>
  <c r="D3493" i="1"/>
  <c r="D3488" i="1"/>
  <c r="D3507" i="1"/>
  <c r="D3505" i="1"/>
  <c r="D3504" i="1"/>
  <c r="D3502" i="1"/>
  <c r="D3511" i="1"/>
  <c r="D3508" i="1"/>
  <c r="D3497" i="1"/>
  <c r="D3495" i="1"/>
  <c r="D3489" i="1"/>
  <c r="D3487" i="1"/>
  <c r="D3506" i="1"/>
  <c r="D3499" i="1"/>
  <c r="D3496" i="1"/>
  <c r="D3490" i="1"/>
  <c r="D1079" i="1"/>
  <c r="D1078" i="1"/>
  <c r="D1069" i="1"/>
  <c r="D1064" i="1"/>
  <c r="D1061" i="1"/>
  <c r="D1058" i="1"/>
  <c r="D1056" i="1"/>
  <c r="D1076" i="1"/>
  <c r="D1073" i="1"/>
  <c r="D1070" i="1"/>
  <c r="D1068" i="1"/>
  <c r="D1059" i="1"/>
  <c r="D1054" i="1"/>
  <c r="D1052" i="1"/>
  <c r="D1049" i="1"/>
  <c r="D1074" i="1"/>
  <c r="D1071" i="1"/>
  <c r="D1066" i="1"/>
  <c r="D1060" i="1"/>
  <c r="D1053" i="1"/>
  <c r="D1075" i="1"/>
  <c r="D1067" i="1"/>
  <c r="D1051" i="1"/>
  <c r="D1062" i="1"/>
  <c r="D1057" i="1"/>
  <c r="D1077" i="1"/>
  <c r="D1072" i="1"/>
  <c r="D1055" i="1"/>
  <c r="D1065" i="1"/>
  <c r="D1063" i="1"/>
  <c r="D1050" i="1"/>
  <c r="D1595" i="1"/>
  <c r="D1594" i="1"/>
  <c r="D1586" i="1"/>
  <c r="D1578" i="1"/>
  <c r="D1587" i="1"/>
  <c r="D1581" i="1"/>
  <c r="D1579" i="1"/>
  <c r="D1573" i="1"/>
  <c r="D1571" i="1"/>
  <c r="D1566" i="1"/>
  <c r="D1590" i="1"/>
  <c r="D1588" i="1"/>
  <c r="D1580" i="1"/>
  <c r="D1575" i="1"/>
  <c r="D1572" i="1"/>
  <c r="D1589" i="1"/>
  <c r="D1582" i="1"/>
  <c r="D1574" i="1"/>
  <c r="D1567" i="1"/>
  <c r="D1591" i="1"/>
  <c r="D1583" i="1"/>
  <c r="D1592" i="1"/>
  <c r="D1584" i="1"/>
  <c r="D1576" i="1"/>
  <c r="D1570" i="1"/>
  <c r="D1568" i="1"/>
  <c r="D1593" i="1"/>
  <c r="D1585" i="1"/>
  <c r="D1577" i="1"/>
  <c r="D1569" i="1"/>
  <c r="U4036" i="1"/>
  <c r="E4036" i="1"/>
  <c r="V4036" i="1" s="1"/>
  <c r="E4127" i="1"/>
  <c r="V4127" i="1" s="1"/>
  <c r="W4127" i="1" s="1"/>
  <c r="T4127" i="1"/>
  <c r="AF4127" i="1" s="1"/>
  <c r="C4128" i="1"/>
  <c r="D1404" i="1"/>
  <c r="D1396" i="1"/>
  <c r="D1391" i="1"/>
  <c r="D1388" i="1"/>
  <c r="D1410" i="1"/>
  <c r="D1411" i="1"/>
  <c r="D1393" i="1"/>
  <c r="D1392" i="1"/>
  <c r="D1414" i="1"/>
  <c r="D1409" i="1"/>
  <c r="D1401" i="1"/>
  <c r="D1386" i="1"/>
  <c r="D1402" i="1"/>
  <c r="D1397" i="1"/>
  <c r="D1413" i="1"/>
  <c r="D1412" i="1"/>
  <c r="D1406" i="1"/>
  <c r="D1398" i="1"/>
  <c r="D1390" i="1"/>
  <c r="D1407" i="1"/>
  <c r="D1405" i="1"/>
  <c r="D1399" i="1"/>
  <c r="D1394" i="1"/>
  <c r="D1389" i="1"/>
  <c r="D1408" i="1"/>
  <c r="D1403" i="1"/>
  <c r="D1400" i="1"/>
  <c r="D1395" i="1"/>
  <c r="D1387" i="1"/>
  <c r="D1385" i="1"/>
  <c r="D1384" i="1"/>
  <c r="D926" i="1"/>
  <c r="D925" i="1"/>
  <c r="D911" i="1"/>
  <c r="D915" i="1"/>
  <c r="D912" i="1"/>
  <c r="D899" i="1"/>
  <c r="D898" i="1"/>
  <c r="D921" i="1"/>
  <c r="D913" i="1"/>
  <c r="D905" i="1"/>
  <c r="D900" i="1"/>
  <c r="D922" i="1"/>
  <c r="D916" i="1"/>
  <c r="D914" i="1"/>
  <c r="D906" i="1"/>
  <c r="D923" i="1"/>
  <c r="D907" i="1"/>
  <c r="D924" i="1"/>
  <c r="D908" i="1"/>
  <c r="D902" i="1"/>
  <c r="D919" i="1"/>
  <c r="D917" i="1"/>
  <c r="D909" i="1"/>
  <c r="D903" i="1"/>
  <c r="D901" i="1"/>
  <c r="D920" i="1"/>
  <c r="D918" i="1"/>
  <c r="D910" i="1"/>
  <c r="D904" i="1"/>
  <c r="D897" i="1"/>
  <c r="D896" i="1"/>
  <c r="D3869" i="1"/>
  <c r="U3869" i="1" s="1"/>
  <c r="D3872" i="1"/>
  <c r="U3872" i="1" s="1"/>
  <c r="D3870" i="1"/>
  <c r="U3870" i="1" s="1"/>
  <c r="D3862" i="1"/>
  <c r="D3878" i="1"/>
  <c r="U3878" i="1" s="1"/>
  <c r="D3877" i="1"/>
  <c r="U3877" i="1" s="1"/>
  <c r="D3873" i="1"/>
  <c r="U3873" i="1" s="1"/>
  <c r="D3865" i="1"/>
  <c r="U3865" i="1" s="1"/>
  <c r="D3855" i="1"/>
  <c r="D3856" i="1"/>
  <c r="D3850" i="1"/>
  <c r="D3875" i="1"/>
  <c r="U3875" i="1" s="1"/>
  <c r="D3857" i="1"/>
  <c r="D3874" i="1"/>
  <c r="U3874" i="1" s="1"/>
  <c r="D3868" i="1"/>
  <c r="U3868" i="1" s="1"/>
  <c r="D3866" i="1"/>
  <c r="U3866" i="1" s="1"/>
  <c r="D3858" i="1"/>
  <c r="D3852" i="1"/>
  <c r="D3867" i="1"/>
  <c r="U3867" i="1" s="1"/>
  <c r="D3864" i="1"/>
  <c r="U3864" i="1" s="1"/>
  <c r="D3861" i="1"/>
  <c r="D3859" i="1"/>
  <c r="D3853" i="1"/>
  <c r="D3851" i="1"/>
  <c r="D3849" i="1"/>
  <c r="D3876" i="1"/>
  <c r="U3876" i="1" s="1"/>
  <c r="D3871" i="1"/>
  <c r="U3871" i="1" s="1"/>
  <c r="D3863" i="1"/>
  <c r="D3860" i="1"/>
  <c r="D3854" i="1"/>
  <c r="AA3452" i="1"/>
  <c r="AF3452" i="1"/>
  <c r="D3385" i="1"/>
  <c r="D3380" i="1"/>
  <c r="D3374" i="1"/>
  <c r="D3372" i="1"/>
  <c r="D3390" i="1"/>
  <c r="D3389" i="1"/>
  <c r="D3381" i="1"/>
  <c r="D3375" i="1"/>
  <c r="D3373" i="1"/>
  <c r="D3382" i="1"/>
  <c r="D3368" i="1"/>
  <c r="D3366" i="1"/>
  <c r="D3383" i="1"/>
  <c r="D3369" i="1"/>
  <c r="D3367" i="1"/>
  <c r="D3391" i="1"/>
  <c r="D3386" i="1"/>
  <c r="D3384" i="1"/>
  <c r="D3378" i="1"/>
  <c r="D3376" i="1"/>
  <c r="D3370" i="1"/>
  <c r="D3365" i="1"/>
  <c r="D3363" i="1"/>
  <c r="D3362" i="1"/>
  <c r="D3387" i="1"/>
  <c r="D3377" i="1"/>
  <c r="D3371" i="1"/>
  <c r="D3388" i="1"/>
  <c r="D3364" i="1"/>
  <c r="D3361" i="1"/>
  <c r="D3379" i="1"/>
  <c r="T3513" i="1"/>
  <c r="D281" i="1"/>
  <c r="D273" i="1"/>
  <c r="D265" i="1"/>
  <c r="D282" i="1"/>
  <c r="D274" i="1"/>
  <c r="D266" i="1"/>
  <c r="D276" i="1"/>
  <c r="D268" i="1"/>
  <c r="D260" i="1"/>
  <c r="D259" i="1"/>
  <c r="D285" i="1"/>
  <c r="D277" i="1"/>
  <c r="D269" i="1"/>
  <c r="D261" i="1"/>
  <c r="D286" i="1"/>
  <c r="D278" i="1"/>
  <c r="D270" i="1"/>
  <c r="D262" i="1"/>
  <c r="D287" i="1"/>
  <c r="D279" i="1"/>
  <c r="D271" i="1"/>
  <c r="D263" i="1"/>
  <c r="D283" i="1"/>
  <c r="D280" i="1"/>
  <c r="D272" i="1"/>
  <c r="D264" i="1"/>
  <c r="D258" i="1"/>
  <c r="D267" i="1"/>
  <c r="D275" i="1"/>
  <c r="D284" i="1"/>
  <c r="D2199" i="1"/>
  <c r="D2191" i="1"/>
  <c r="D2183" i="1"/>
  <c r="D2200" i="1"/>
  <c r="D2184" i="1"/>
  <c r="D2178" i="1"/>
  <c r="D2193" i="1"/>
  <c r="D2185" i="1"/>
  <c r="D2179" i="1"/>
  <c r="D2177" i="1"/>
  <c r="D2203" i="1"/>
  <c r="D2194" i="1"/>
  <c r="D2188" i="1"/>
  <c r="D2186" i="1"/>
  <c r="D2202" i="1"/>
  <c r="D2195" i="1"/>
  <c r="D2189" i="1"/>
  <c r="D2187" i="1"/>
  <c r="D2176" i="1"/>
  <c r="D2196" i="1"/>
  <c r="D2180" i="1"/>
  <c r="D2201" i="1"/>
  <c r="D2197" i="1"/>
  <c r="D2192" i="1"/>
  <c r="D2181" i="1"/>
  <c r="D2198" i="1"/>
  <c r="D2190" i="1"/>
  <c r="D2182" i="1"/>
  <c r="U4093" i="1"/>
  <c r="E4093" i="1"/>
  <c r="V4093" i="1" s="1"/>
  <c r="T3923" i="1"/>
  <c r="AF3923" i="1" s="1"/>
  <c r="C3924" i="1"/>
  <c r="T3804" i="1"/>
  <c r="AF3804" i="1" s="1"/>
  <c r="C3805" i="1"/>
  <c r="D103" i="1"/>
  <c r="D95" i="1"/>
  <c r="D104" i="1"/>
  <c r="D96" i="1"/>
  <c r="D91" i="1"/>
  <c r="D98" i="1"/>
  <c r="D90" i="1"/>
  <c r="D99" i="1"/>
  <c r="D92" i="1"/>
  <c r="D100" i="1"/>
  <c r="D101" i="1"/>
  <c r="D93" i="1"/>
  <c r="D102" i="1"/>
  <c r="D94" i="1"/>
  <c r="D81" i="1"/>
  <c r="D82" i="1"/>
  <c r="D97" i="1"/>
  <c r="D86" i="1"/>
  <c r="D83" i="1"/>
  <c r="D75" i="1"/>
  <c r="D87" i="1"/>
  <c r="D84" i="1"/>
  <c r="D76" i="1"/>
  <c r="D74" i="1"/>
  <c r="D88" i="1"/>
  <c r="D77" i="1"/>
  <c r="D89" i="1"/>
  <c r="D85" i="1"/>
  <c r="D78" i="1"/>
  <c r="D79" i="1"/>
  <c r="D80" i="1"/>
  <c r="D2233" i="1"/>
  <c r="D2231" i="1"/>
  <c r="D2223" i="1"/>
  <c r="D2220" i="1"/>
  <c r="D2217" i="1"/>
  <c r="D2215" i="1"/>
  <c r="D2207" i="1"/>
  <c r="D2205" i="1"/>
  <c r="D2226" i="1"/>
  <c r="D2208" i="1"/>
  <c r="D2234" i="1"/>
  <c r="D2225" i="1"/>
  <c r="D2211" i="1"/>
  <c r="D2209" i="1"/>
  <c r="D2204" i="1"/>
  <c r="D2218" i="1"/>
  <c r="D2212" i="1"/>
  <c r="D2210" i="1"/>
  <c r="D2227" i="1"/>
  <c r="D2221" i="1"/>
  <c r="D2219" i="1"/>
  <c r="D2232" i="1"/>
  <c r="D2228" i="1"/>
  <c r="D2222" i="1"/>
  <c r="D2229" i="1"/>
  <c r="D2213" i="1"/>
  <c r="D2230" i="1"/>
  <c r="D2224" i="1"/>
  <c r="D2216" i="1"/>
  <c r="D2214" i="1"/>
  <c r="D2206" i="1"/>
  <c r="D3964" i="1"/>
  <c r="U3964" i="1" s="1"/>
  <c r="D3958" i="1"/>
  <c r="U3958" i="1" s="1"/>
  <c r="D3956" i="1"/>
  <c r="U3956" i="1" s="1"/>
  <c r="D3950" i="1"/>
  <c r="D3948" i="1"/>
  <c r="D3969" i="1"/>
  <c r="U3969" i="1" s="1"/>
  <c r="D3967" i="1"/>
  <c r="U3967" i="1" s="1"/>
  <c r="D3951" i="1"/>
  <c r="D3970" i="1"/>
  <c r="U3970" i="1" s="1"/>
  <c r="D3966" i="1"/>
  <c r="U3966" i="1" s="1"/>
  <c r="D3955" i="1"/>
  <c r="U3955" i="1" s="1"/>
  <c r="D3953" i="1"/>
  <c r="U3953" i="1" s="1"/>
  <c r="D3945" i="1"/>
  <c r="D3962" i="1"/>
  <c r="U3962" i="1" s="1"/>
  <c r="D3959" i="1"/>
  <c r="U3959" i="1" s="1"/>
  <c r="D3954" i="1"/>
  <c r="U3954" i="1" s="1"/>
  <c r="D3943" i="1"/>
  <c r="D3968" i="1"/>
  <c r="U3968" i="1" s="1"/>
  <c r="D3960" i="1"/>
  <c r="U3960" i="1" s="1"/>
  <c r="D3952" i="1"/>
  <c r="U3952" i="1" s="1"/>
  <c r="D3944" i="1"/>
  <c r="D3961" i="1"/>
  <c r="U3961" i="1" s="1"/>
  <c r="D3942" i="1"/>
  <c r="D3940" i="1"/>
  <c r="D3965" i="1"/>
  <c r="U3965" i="1" s="1"/>
  <c r="D3949" i="1"/>
  <c r="D3946" i="1"/>
  <c r="D3941" i="1"/>
  <c r="D3963" i="1"/>
  <c r="U3963" i="1" s="1"/>
  <c r="D3957" i="1"/>
  <c r="U3957" i="1" s="1"/>
  <c r="D3947" i="1"/>
  <c r="D801" i="1"/>
  <c r="D793" i="1"/>
  <c r="D785" i="1"/>
  <c r="D777" i="1"/>
  <c r="D803" i="1"/>
  <c r="D794" i="1"/>
  <c r="D786" i="1"/>
  <c r="D780" i="1"/>
  <c r="D778" i="1"/>
  <c r="D774" i="1"/>
  <c r="D795" i="1"/>
  <c r="D787" i="1"/>
  <c r="D781" i="1"/>
  <c r="D779" i="1"/>
  <c r="D796" i="1"/>
  <c r="D788" i="1"/>
  <c r="D797" i="1"/>
  <c r="D789" i="1"/>
  <c r="D802" i="1"/>
  <c r="D798" i="1"/>
  <c r="D792" i="1"/>
  <c r="D790" i="1"/>
  <c r="D784" i="1"/>
  <c r="D782" i="1"/>
  <c r="D799" i="1"/>
  <c r="D791" i="1"/>
  <c r="D783" i="1"/>
  <c r="D775" i="1"/>
  <c r="D800" i="1"/>
  <c r="D776" i="1"/>
  <c r="D3026" i="1"/>
  <c r="D3025" i="1"/>
  <c r="D3021" i="1"/>
  <c r="D3023" i="1"/>
  <c r="D3022" i="1"/>
  <c r="D3020" i="1"/>
  <c r="D3017" i="1"/>
  <c r="D3004" i="1"/>
  <c r="D3000" i="1"/>
  <c r="D2996" i="1"/>
  <c r="D3005" i="1"/>
  <c r="D3014" i="1"/>
  <c r="D3006" i="1"/>
  <c r="D2997" i="1"/>
  <c r="D3015" i="1"/>
  <c r="D3012" i="1"/>
  <c r="D3009" i="1"/>
  <c r="D3007" i="1"/>
  <c r="D3001" i="1"/>
  <c r="D2998" i="1"/>
  <c r="D3024" i="1"/>
  <c r="D3016" i="1"/>
  <c r="D3013" i="1"/>
  <c r="D3008" i="1"/>
  <c r="D3002" i="1"/>
  <c r="D2999" i="1"/>
  <c r="D3019" i="1"/>
  <c r="D3011" i="1"/>
  <c r="D3003" i="1"/>
  <c r="D3018" i="1"/>
  <c r="D3010" i="1"/>
  <c r="U4003" i="1"/>
  <c r="E4003" i="1"/>
  <c r="V4003" i="1" s="1"/>
  <c r="E4038" i="1"/>
  <c r="V4038" i="1" s="1"/>
  <c r="W4038" i="1" s="1"/>
  <c r="D3763" i="1"/>
  <c r="D3758" i="1"/>
  <c r="D3769" i="1"/>
  <c r="D3759" i="1"/>
  <c r="D3757" i="1"/>
  <c r="D3786" i="1"/>
  <c r="U3786" i="1" s="1"/>
  <c r="D3773" i="1"/>
  <c r="D3768" i="1"/>
  <c r="D3777" i="1"/>
  <c r="U3777" i="1" s="1"/>
  <c r="D3774" i="1"/>
  <c r="D3766" i="1"/>
  <c r="D3780" i="1"/>
  <c r="U3780" i="1" s="1"/>
  <c r="D3778" i="1"/>
  <c r="U3778" i="1" s="1"/>
  <c r="D3772" i="1"/>
  <c r="D3770" i="1"/>
  <c r="D3785" i="1"/>
  <c r="U3785" i="1" s="1"/>
  <c r="D3781" i="1"/>
  <c r="U3781" i="1" s="1"/>
  <c r="D3779" i="1"/>
  <c r="U3779" i="1" s="1"/>
  <c r="D3771" i="1"/>
  <c r="D3765" i="1"/>
  <c r="D3760" i="1"/>
  <c r="D3783" i="1"/>
  <c r="U3783" i="1" s="1"/>
  <c r="D3782" i="1"/>
  <c r="U3782" i="1" s="1"/>
  <c r="D3764" i="1"/>
  <c r="D3761" i="1"/>
  <c r="D3784" i="1"/>
  <c r="U3784" i="1" s="1"/>
  <c r="D3776" i="1"/>
  <c r="U3776" i="1" s="1"/>
  <c r="D3775" i="1"/>
  <c r="U3775" i="1" s="1"/>
  <c r="D3767" i="1"/>
  <c r="D3762" i="1"/>
  <c r="C3543" i="1"/>
  <c r="T3542" i="1"/>
  <c r="AF3542" i="1" s="1"/>
  <c r="E4097" i="1"/>
  <c r="V4097" i="1" s="1"/>
  <c r="W4097" i="1" s="1"/>
  <c r="T4097" i="1"/>
  <c r="AF4097" i="1" s="1"/>
  <c r="C4098" i="1"/>
  <c r="U4034" i="1"/>
  <c r="E4034" i="1"/>
  <c r="V4034" i="1" s="1"/>
  <c r="U4031" i="1"/>
  <c r="E4031" i="1"/>
  <c r="V4031" i="1" s="1"/>
  <c r="U4063" i="1"/>
  <c r="E4063" i="1"/>
  <c r="V4063" i="1" s="1"/>
  <c r="U4062" i="1"/>
  <c r="E4062" i="1"/>
  <c r="V4062" i="1" s="1"/>
  <c r="C3687" i="1"/>
  <c r="T3686" i="1"/>
  <c r="AF3686" i="1" s="1"/>
  <c r="D2438" i="1"/>
  <c r="D2433" i="1"/>
  <c r="D2430" i="1"/>
  <c r="D2422" i="1"/>
  <c r="D2441" i="1"/>
  <c r="D2439" i="1"/>
  <c r="D2423" i="1"/>
  <c r="D2447" i="1"/>
  <c r="D2446" i="1"/>
  <c r="D2442" i="1"/>
  <c r="D2440" i="1"/>
  <c r="D2432" i="1"/>
  <c r="D2424" i="1"/>
  <c r="D2425" i="1"/>
  <c r="D2418" i="1"/>
  <c r="D2436" i="1"/>
  <c r="D2434" i="1"/>
  <c r="D2429" i="1"/>
  <c r="D2426" i="1"/>
  <c r="D2448" i="1"/>
  <c r="D2443" i="1"/>
  <c r="D2435" i="1"/>
  <c r="D2427" i="1"/>
  <c r="D2444" i="1"/>
  <c r="D2431" i="1"/>
  <c r="D2428" i="1"/>
  <c r="D2420" i="1"/>
  <c r="D2445" i="1"/>
  <c r="D2437" i="1"/>
  <c r="D2421" i="1"/>
  <c r="D2419" i="1"/>
  <c r="U4092" i="1"/>
  <c r="E4092" i="1"/>
  <c r="V4092" i="1" s="1"/>
  <c r="D2509" i="1"/>
  <c r="D2505" i="1"/>
  <c r="D2502" i="1"/>
  <c r="D2486" i="1"/>
  <c r="D2479" i="1"/>
  <c r="D2506" i="1"/>
  <c r="D2503" i="1"/>
  <c r="D2498" i="1"/>
  <c r="D2495" i="1"/>
  <c r="D2504" i="1"/>
  <c r="D2499" i="1"/>
  <c r="D2491" i="1"/>
  <c r="D2482" i="1"/>
  <c r="D2497" i="1"/>
  <c r="D2492" i="1"/>
  <c r="D2489" i="1"/>
  <c r="D2483" i="1"/>
  <c r="D2508" i="1"/>
  <c r="D2507" i="1"/>
  <c r="D2501" i="1"/>
  <c r="D2490" i="1"/>
  <c r="D2484" i="1"/>
  <c r="D2494" i="1"/>
  <c r="D2500" i="1"/>
  <c r="D2487" i="1"/>
  <c r="D2481" i="1"/>
  <c r="D2496" i="1"/>
  <c r="D2493" i="1"/>
  <c r="D2488" i="1"/>
  <c r="D2485" i="1"/>
  <c r="D2480" i="1"/>
  <c r="C3717" i="1"/>
  <c r="T3716" i="1"/>
  <c r="AF3716" i="1" s="1"/>
  <c r="D1042" i="1"/>
  <c r="D1034" i="1"/>
  <c r="D1026" i="1"/>
  <c r="D1043" i="1"/>
  <c r="D1037" i="1"/>
  <c r="D1035" i="1"/>
  <c r="D1027" i="1"/>
  <c r="D1022" i="1"/>
  <c r="D1044" i="1"/>
  <c r="D1038" i="1"/>
  <c r="D1036" i="1"/>
  <c r="D1023" i="1"/>
  <c r="D1018" i="1"/>
  <c r="D1045" i="1"/>
  <c r="D1040" i="1"/>
  <c r="D1039" i="1"/>
  <c r="D1029" i="1"/>
  <c r="D1024" i="1"/>
  <c r="D1021" i="1"/>
  <c r="D1048" i="1"/>
  <c r="D1047" i="1"/>
  <c r="D1046" i="1"/>
  <c r="D1030" i="1"/>
  <c r="D1031" i="1"/>
  <c r="D1032" i="1"/>
  <c r="D1041" i="1"/>
  <c r="D1033" i="1"/>
  <c r="D1028" i="1"/>
  <c r="D1025" i="1"/>
  <c r="D1020" i="1"/>
  <c r="D1019" i="1"/>
  <c r="D2965" i="1"/>
  <c r="D2958" i="1"/>
  <c r="D2955" i="1"/>
  <c r="D2944" i="1"/>
  <c r="D2961" i="1"/>
  <c r="D2945" i="1"/>
  <c r="D2940" i="1"/>
  <c r="D2935" i="1"/>
  <c r="D2964" i="1"/>
  <c r="D2963" i="1"/>
  <c r="D2952" i="1"/>
  <c r="D2946" i="1"/>
  <c r="D2938" i="1"/>
  <c r="D2936" i="1"/>
  <c r="D2953" i="1"/>
  <c r="D2937" i="1"/>
  <c r="D2962" i="1"/>
  <c r="D2956" i="1"/>
  <c r="D2954" i="1"/>
  <c r="D2948" i="1"/>
  <c r="D2960" i="1"/>
  <c r="D2957" i="1"/>
  <c r="D2949" i="1"/>
  <c r="D2947" i="1"/>
  <c r="D2941" i="1"/>
  <c r="D2939" i="1"/>
  <c r="D2950" i="1"/>
  <c r="D2942" i="1"/>
  <c r="D2959" i="1"/>
  <c r="D2951" i="1"/>
  <c r="D2943" i="1"/>
  <c r="C3865" i="1"/>
  <c r="T3864" i="1"/>
  <c r="AF3864" i="1" s="1"/>
  <c r="D2258" i="1"/>
  <c r="D2255" i="1"/>
  <c r="D2250" i="1"/>
  <c r="D2242" i="1"/>
  <c r="D2263" i="1"/>
  <c r="D2259" i="1"/>
  <c r="D2243" i="1"/>
  <c r="D2235" i="1"/>
  <c r="D2260" i="1"/>
  <c r="D2254" i="1"/>
  <c r="D2252" i="1"/>
  <c r="D2244" i="1"/>
  <c r="D2261" i="1"/>
  <c r="D2253" i="1"/>
  <c r="D2251" i="1"/>
  <c r="D2257" i="1"/>
  <c r="D2247" i="1"/>
  <c r="D2239" i="1"/>
  <c r="D2238" i="1"/>
  <c r="D2264" i="1"/>
  <c r="D2262" i="1"/>
  <c r="D2256" i="1"/>
  <c r="D2248" i="1"/>
  <c r="D2245" i="1"/>
  <c r="D2240" i="1"/>
  <c r="D2237" i="1"/>
  <c r="D2249" i="1"/>
  <c r="D2246" i="1"/>
  <c r="D2241" i="1"/>
  <c r="D2236" i="1"/>
  <c r="U4002" i="1"/>
  <c r="E4002" i="1"/>
  <c r="V4002" i="1" s="1"/>
  <c r="U4005" i="1"/>
  <c r="E4005" i="1"/>
  <c r="V4005" i="1" s="1"/>
  <c r="U4065" i="1"/>
  <c r="E4065" i="1"/>
  <c r="V4065" i="1" s="1"/>
  <c r="U4064" i="1"/>
  <c r="E4064" i="1"/>
  <c r="V4064" i="1" s="1"/>
  <c r="E4068" i="1"/>
  <c r="V4068" i="1" s="1"/>
  <c r="W4068" i="1" s="1"/>
  <c r="C4069" i="1"/>
  <c r="T4068" i="1"/>
  <c r="AF4068" i="1" s="1"/>
  <c r="D741" i="1"/>
  <c r="D737" i="1"/>
  <c r="D729" i="1"/>
  <c r="D723" i="1"/>
  <c r="D721" i="1"/>
  <c r="D716" i="1"/>
  <c r="D738" i="1"/>
  <c r="D730" i="1"/>
  <c r="D722" i="1"/>
  <c r="D739" i="1"/>
  <c r="D731" i="1"/>
  <c r="D725" i="1"/>
  <c r="D718" i="1"/>
  <c r="D740" i="1"/>
  <c r="D732" i="1"/>
  <c r="D726" i="1"/>
  <c r="D724" i="1"/>
  <c r="D733" i="1"/>
  <c r="D727" i="1"/>
  <c r="D717" i="1"/>
  <c r="D734" i="1"/>
  <c r="D742" i="1"/>
  <c r="D735" i="1"/>
  <c r="D719" i="1"/>
  <c r="D715" i="1"/>
  <c r="D736" i="1"/>
  <c r="D728" i="1"/>
  <c r="D720" i="1"/>
  <c r="T3745" i="1"/>
  <c r="AF3745" i="1" s="1"/>
  <c r="C3746" i="1"/>
  <c r="D3237" i="1"/>
  <c r="D3232" i="1"/>
  <c r="D3224" i="1"/>
  <c r="D3223" i="1"/>
  <c r="D3221" i="1"/>
  <c r="D3213" i="1"/>
  <c r="D3239" i="1"/>
  <c r="D3235" i="1"/>
  <c r="D3225" i="1"/>
  <c r="D3214" i="1"/>
  <c r="D3236" i="1"/>
  <c r="D3234" i="1"/>
  <c r="D3233" i="1"/>
  <c r="D3215" i="1"/>
  <c r="D3227" i="1"/>
  <c r="D3219" i="1"/>
  <c r="D3218" i="1"/>
  <c r="D3240" i="1"/>
  <c r="D3228" i="1"/>
  <c r="D3220" i="1"/>
  <c r="D3217" i="1"/>
  <c r="D3229" i="1"/>
  <c r="D3226" i="1"/>
  <c r="D3238" i="1"/>
  <c r="D3230" i="1"/>
  <c r="D3216" i="1"/>
  <c r="D3211" i="1"/>
  <c r="D3210" i="1"/>
  <c r="D3231" i="1"/>
  <c r="D3222" i="1"/>
  <c r="D3212" i="1"/>
  <c r="U4007" i="1"/>
  <c r="E4007" i="1"/>
  <c r="V4007" i="1" s="1"/>
  <c r="T3893" i="1"/>
  <c r="AF3893" i="1" s="1"/>
  <c r="C3894" i="1"/>
  <c r="D3814" i="1"/>
  <c r="U3814" i="1" s="1"/>
  <c r="D3811" i="1"/>
  <c r="U3811" i="1" s="1"/>
  <c r="D3797" i="1"/>
  <c r="D3789" i="1"/>
  <c r="D3787" i="1"/>
  <c r="D3815" i="1"/>
  <c r="U3815" i="1" s="1"/>
  <c r="D3812" i="1"/>
  <c r="U3812" i="1" s="1"/>
  <c r="D3804" i="1"/>
  <c r="U3804" i="1" s="1"/>
  <c r="D3796" i="1"/>
  <c r="D3790" i="1"/>
  <c r="D3813" i="1"/>
  <c r="U3813" i="1" s="1"/>
  <c r="D3805" i="1"/>
  <c r="U3805" i="1" s="1"/>
  <c r="D3808" i="1"/>
  <c r="U3808" i="1" s="1"/>
  <c r="D3806" i="1"/>
  <c r="U3806" i="1" s="1"/>
  <c r="D3803" i="1"/>
  <c r="D3798" i="1"/>
  <c r="D3816" i="1"/>
  <c r="U3816" i="1" s="1"/>
  <c r="D3807" i="1"/>
  <c r="U3807" i="1" s="1"/>
  <c r="D3801" i="1"/>
  <c r="D3799" i="1"/>
  <c r="D3788" i="1"/>
  <c r="D3802" i="1"/>
  <c r="D3800" i="1"/>
  <c r="D3794" i="1"/>
  <c r="D3792" i="1"/>
  <c r="D3809" i="1"/>
  <c r="U3809" i="1" s="1"/>
  <c r="D3795" i="1"/>
  <c r="D3793" i="1"/>
  <c r="D3817" i="1"/>
  <c r="U3817" i="1" s="1"/>
  <c r="D3810" i="1"/>
  <c r="U3810" i="1" s="1"/>
  <c r="D3791" i="1"/>
  <c r="E4096" i="1"/>
  <c r="V4096" i="1" s="1"/>
  <c r="W4096" i="1" s="1"/>
  <c r="E4067" i="1"/>
  <c r="V4067" i="1" s="1"/>
  <c r="W4067" i="1" s="1"/>
  <c r="U4153" i="1"/>
  <c r="E4153" i="1"/>
  <c r="V4153" i="1" s="1"/>
  <c r="D981" i="1"/>
  <c r="D965" i="1"/>
  <c r="D962" i="1"/>
  <c r="D958" i="1"/>
  <c r="D980" i="1"/>
  <c r="D977" i="1"/>
  <c r="D972" i="1"/>
  <c r="D964" i="1"/>
  <c r="D983" i="1"/>
  <c r="D978" i="1"/>
  <c r="D975" i="1"/>
  <c r="D968" i="1"/>
  <c r="D986" i="1"/>
  <c r="D982" i="1"/>
  <c r="D966" i="1"/>
  <c r="D961" i="1"/>
  <c r="D957" i="1"/>
  <c r="D970" i="1"/>
  <c r="D967" i="1"/>
  <c r="D959" i="1"/>
  <c r="D984" i="1"/>
  <c r="D979" i="1"/>
  <c r="D976" i="1"/>
  <c r="D973" i="1"/>
  <c r="D971" i="1"/>
  <c r="D963" i="1"/>
  <c r="D960" i="1"/>
  <c r="D987" i="1"/>
  <c r="D985" i="1"/>
  <c r="D974" i="1"/>
  <c r="D969" i="1"/>
  <c r="D2920" i="1"/>
  <c r="D2918" i="1"/>
  <c r="D2912" i="1"/>
  <c r="D2908" i="1"/>
  <c r="D2907" i="1"/>
  <c r="D2934" i="1"/>
  <c r="D2921" i="1"/>
  <c r="D2911" i="1"/>
  <c r="D2928" i="1"/>
  <c r="D2915" i="1"/>
  <c r="D2914" i="1"/>
  <c r="D2929" i="1"/>
  <c r="D2923" i="1"/>
  <c r="D2913" i="1"/>
  <c r="D2930" i="1"/>
  <c r="D2924" i="1"/>
  <c r="D2922" i="1"/>
  <c r="D2916" i="1"/>
  <c r="D2931" i="1"/>
  <c r="D2925" i="1"/>
  <c r="D2909" i="1"/>
  <c r="D2933" i="1"/>
  <c r="D2932" i="1"/>
  <c r="D2926" i="1"/>
  <c r="D2910" i="1"/>
  <c r="D2927" i="1"/>
  <c r="D2919" i="1"/>
  <c r="D2917" i="1"/>
  <c r="C3573" i="1"/>
  <c r="T3572" i="1"/>
  <c r="AF3572" i="1" s="1"/>
  <c r="D1016" i="1"/>
  <c r="D1012" i="1"/>
  <c r="D1010" i="1"/>
  <c r="D1002" i="1"/>
  <c r="D994" i="1"/>
  <c r="D989" i="1"/>
  <c r="D1011" i="1"/>
  <c r="D1006" i="1"/>
  <c r="D1003" i="1"/>
  <c r="D995" i="1"/>
  <c r="D1015" i="1"/>
  <c r="D1013" i="1"/>
  <c r="D1008" i="1"/>
  <c r="D1007" i="1"/>
  <c r="D1005" i="1"/>
  <c r="D997" i="1"/>
  <c r="D992" i="1"/>
  <c r="D1014" i="1"/>
  <c r="D993" i="1"/>
  <c r="D990" i="1"/>
  <c r="D1017" i="1"/>
  <c r="D999" i="1"/>
  <c r="D991" i="1"/>
  <c r="D1000" i="1"/>
  <c r="D1009" i="1"/>
  <c r="D1004" i="1"/>
  <c r="D1001" i="1"/>
  <c r="D998" i="1"/>
  <c r="D996" i="1"/>
  <c r="D988" i="1"/>
  <c r="D2990" i="1"/>
  <c r="D2976" i="1"/>
  <c r="D2971" i="1"/>
  <c r="D2986" i="1"/>
  <c r="D2967" i="1"/>
  <c r="D2992" i="1"/>
  <c r="D2984" i="1"/>
  <c r="D2970" i="1"/>
  <c r="D2968" i="1"/>
  <c r="D2966" i="1"/>
  <c r="D2995" i="1"/>
  <c r="D2994" i="1"/>
  <c r="D2993" i="1"/>
  <c r="D2985" i="1"/>
  <c r="D2982" i="1"/>
  <c r="D2979" i="1"/>
  <c r="D2969" i="1"/>
  <c r="D2988" i="1"/>
  <c r="D2981" i="1"/>
  <c r="D2980" i="1"/>
  <c r="D2987" i="1"/>
  <c r="D2977" i="1"/>
  <c r="D2974" i="1"/>
  <c r="D2972" i="1"/>
  <c r="D2991" i="1"/>
  <c r="D2989" i="1"/>
  <c r="D2983" i="1"/>
  <c r="D2978" i="1"/>
  <c r="D2975" i="1"/>
  <c r="D2973" i="1"/>
  <c r="D1562" i="1"/>
  <c r="D1554" i="1"/>
  <c r="D1546" i="1"/>
  <c r="D1538" i="1"/>
  <c r="D1536" i="1"/>
  <c r="D1564" i="1"/>
  <c r="D1563" i="1"/>
  <c r="D1555" i="1"/>
  <c r="D1547" i="1"/>
  <c r="D1541" i="1"/>
  <c r="D1539" i="1"/>
  <c r="D1556" i="1"/>
  <c r="D1540" i="1"/>
  <c r="D1559" i="1"/>
  <c r="D1557" i="1"/>
  <c r="D1549" i="1"/>
  <c r="D1543" i="1"/>
  <c r="D1535" i="1"/>
  <c r="D1565" i="1"/>
  <c r="D1558" i="1"/>
  <c r="D1550" i="1"/>
  <c r="D1544" i="1"/>
  <c r="D1542" i="1"/>
  <c r="D1553" i="1"/>
  <c r="D1551" i="1"/>
  <c r="D1560" i="1"/>
  <c r="D1552" i="1"/>
  <c r="D1561" i="1"/>
  <c r="D1548" i="1"/>
  <c r="D1545" i="1"/>
  <c r="D1537" i="1"/>
  <c r="D828" i="1"/>
  <c r="D817" i="1"/>
  <c r="D812" i="1"/>
  <c r="D809" i="1"/>
  <c r="D804" i="1"/>
  <c r="D831" i="1"/>
  <c r="D823" i="1"/>
  <c r="D821" i="1"/>
  <c r="D818" i="1"/>
  <c r="D810" i="1"/>
  <c r="D834" i="1"/>
  <c r="D819" i="1"/>
  <c r="D814" i="1"/>
  <c r="D822" i="1"/>
  <c r="D820" i="1"/>
  <c r="D829" i="1"/>
  <c r="D824" i="1"/>
  <c r="D813" i="1"/>
  <c r="D808" i="1"/>
  <c r="D807" i="1"/>
  <c r="D805" i="1"/>
  <c r="D830" i="1"/>
  <c r="D825" i="1"/>
  <c r="D816" i="1"/>
  <c r="D806" i="1"/>
  <c r="D826" i="1"/>
  <c r="D815" i="1"/>
  <c r="D833" i="1"/>
  <c r="D832" i="1"/>
  <c r="D827" i="1"/>
  <c r="D811" i="1"/>
  <c r="U4009" i="1"/>
  <c r="E4009" i="1"/>
  <c r="V4009" i="1" s="1"/>
  <c r="U4123" i="1"/>
  <c r="E4123" i="1"/>
  <c r="V4123" i="1" s="1"/>
  <c r="D1136" i="1"/>
  <c r="D1131" i="1"/>
  <c r="D1120" i="1"/>
  <c r="D1110" i="1"/>
  <c r="D1138" i="1"/>
  <c r="D1137" i="1"/>
  <c r="D1132" i="1"/>
  <c r="D1129" i="1"/>
  <c r="D1121" i="1"/>
  <c r="D1113" i="1"/>
  <c r="D1109" i="1"/>
  <c r="D1133" i="1"/>
  <c r="D1122" i="1"/>
  <c r="D1117" i="1"/>
  <c r="D1123" i="1"/>
  <c r="D1139" i="1"/>
  <c r="D1126" i="1"/>
  <c r="D1124" i="1"/>
  <c r="D1119" i="1"/>
  <c r="D1116" i="1"/>
  <c r="D1111" i="1"/>
  <c r="D1128" i="1"/>
  <c r="D1127" i="1"/>
  <c r="D1125" i="1"/>
  <c r="D1114" i="1"/>
  <c r="D1112" i="1"/>
  <c r="D1134" i="1"/>
  <c r="D1118" i="1"/>
  <c r="D1115" i="1"/>
  <c r="D1135" i="1"/>
  <c r="D1130" i="1"/>
  <c r="U4032" i="1"/>
  <c r="E4032" i="1"/>
  <c r="V4032" i="1" s="1"/>
  <c r="T3775" i="1"/>
  <c r="AF3775" i="1" s="1"/>
  <c r="C3776" i="1"/>
  <c r="D1437" i="1"/>
  <c r="D1434" i="1"/>
  <c r="D1429" i="1"/>
  <c r="D1421" i="1"/>
  <c r="D1420" i="1"/>
  <c r="D1418" i="1"/>
  <c r="D1444" i="1"/>
  <c r="D1435" i="1"/>
  <c r="D1432" i="1"/>
  <c r="D1427" i="1"/>
  <c r="D1424" i="1"/>
  <c r="D1436" i="1"/>
  <c r="D1430" i="1"/>
  <c r="D1428" i="1"/>
  <c r="D1425" i="1"/>
  <c r="D1423" i="1"/>
  <c r="D1422" i="1"/>
  <c r="D1442" i="1"/>
  <c r="D1440" i="1"/>
  <c r="D1439" i="1"/>
  <c r="D1431" i="1"/>
  <c r="D1416" i="1"/>
  <c r="D1445" i="1"/>
  <c r="D1441" i="1"/>
  <c r="D1438" i="1"/>
  <c r="D1433" i="1"/>
  <c r="D1419" i="1"/>
  <c r="D1417" i="1"/>
  <c r="D1415" i="1"/>
  <c r="D1443" i="1"/>
  <c r="D1426" i="1"/>
  <c r="D2382" i="1"/>
  <c r="D2377" i="1"/>
  <c r="D2376" i="1"/>
  <c r="D2374" i="1"/>
  <c r="D2366" i="1"/>
  <c r="D2358" i="1"/>
  <c r="D2387" i="1"/>
  <c r="D2378" i="1"/>
  <c r="D2375" i="1"/>
  <c r="D2361" i="1"/>
  <c r="D2359" i="1"/>
  <c r="D2357" i="1"/>
  <c r="D2386" i="1"/>
  <c r="D2385" i="1"/>
  <c r="D2379" i="1"/>
  <c r="D2368" i="1"/>
  <c r="D2380" i="1"/>
  <c r="D2369" i="1"/>
  <c r="D2363" i="1"/>
  <c r="D2381" i="1"/>
  <c r="D2370" i="1"/>
  <c r="D2367" i="1"/>
  <c r="D2365" i="1"/>
  <c r="D2371" i="1"/>
  <c r="D2360" i="1"/>
  <c r="D2383" i="1"/>
  <c r="D2372" i="1"/>
  <c r="D2364" i="1"/>
  <c r="D2384" i="1"/>
  <c r="D2373" i="1"/>
  <c r="D2362" i="1"/>
  <c r="D3205" i="1"/>
  <c r="D3199" i="1"/>
  <c r="D3192" i="1"/>
  <c r="D3193" i="1"/>
  <c r="D3190" i="1"/>
  <c r="D3209" i="1"/>
  <c r="D3207" i="1"/>
  <c r="D3202" i="1"/>
  <c r="D3191" i="1"/>
  <c r="D3185" i="1"/>
  <c r="D3183" i="1"/>
  <c r="D3181" i="1"/>
  <c r="D3203" i="1"/>
  <c r="D3204" i="1"/>
  <c r="D3201" i="1"/>
  <c r="D3197" i="1"/>
  <c r="D3194" i="1"/>
  <c r="D3189" i="1"/>
  <c r="D3186" i="1"/>
  <c r="D3206" i="1"/>
  <c r="D3200" i="1"/>
  <c r="D3198" i="1"/>
  <c r="D3195" i="1"/>
  <c r="D3187" i="1"/>
  <c r="D3184" i="1"/>
  <c r="D3182" i="1"/>
  <c r="D3208" i="1"/>
  <c r="D3196" i="1"/>
  <c r="D3188" i="1"/>
  <c r="D3180" i="1"/>
  <c r="U4095" i="1"/>
  <c r="E4095" i="1"/>
  <c r="V4095" i="1" s="1"/>
  <c r="T3660" i="1"/>
  <c r="AF3660" i="1" s="1"/>
  <c r="C3661" i="1"/>
  <c r="D3176" i="1"/>
  <c r="D3170" i="1"/>
  <c r="D3171" i="1"/>
  <c r="D3169" i="1"/>
  <c r="D3166" i="1"/>
  <c r="D3159" i="1"/>
  <c r="D3156" i="1"/>
  <c r="D3151" i="1"/>
  <c r="D3168" i="1"/>
  <c r="D3160" i="1"/>
  <c r="D3152" i="1"/>
  <c r="D3178" i="1"/>
  <c r="D3177" i="1"/>
  <c r="D3161" i="1"/>
  <c r="D3153" i="1"/>
  <c r="D3173" i="1"/>
  <c r="D3172" i="1"/>
  <c r="D3165" i="1"/>
  <c r="D3162" i="1"/>
  <c r="D3157" i="1"/>
  <c r="D3154" i="1"/>
  <c r="D3174" i="1"/>
  <c r="D3163" i="1"/>
  <c r="D3158" i="1"/>
  <c r="D3155" i="1"/>
  <c r="D3150" i="1"/>
  <c r="D3179" i="1"/>
  <c r="D3175" i="1"/>
  <c r="D3167" i="1"/>
  <c r="D3164" i="1"/>
  <c r="D3149" i="1"/>
  <c r="D1747" i="1"/>
  <c r="D1745" i="1"/>
  <c r="D1738" i="1"/>
  <c r="D1735" i="1"/>
  <c r="D1729" i="1"/>
  <c r="D1727" i="1"/>
  <c r="D1748" i="1"/>
  <c r="D1730" i="1"/>
  <c r="D1742" i="1"/>
  <c r="D1740" i="1"/>
  <c r="D1732" i="1"/>
  <c r="D1726" i="1"/>
  <c r="D1721" i="1"/>
  <c r="D1746" i="1"/>
  <c r="D1743" i="1"/>
  <c r="D1725" i="1"/>
  <c r="D1722" i="1"/>
  <c r="D1720" i="1"/>
  <c r="D1744" i="1"/>
  <c r="D1739" i="1"/>
  <c r="D1723" i="1"/>
  <c r="D1724" i="1"/>
  <c r="D1741" i="1"/>
  <c r="D1736" i="1"/>
  <c r="D1733" i="1"/>
  <c r="D1728" i="1"/>
  <c r="D1737" i="1"/>
  <c r="D1734" i="1"/>
  <c r="D1731" i="1"/>
  <c r="D1719" i="1"/>
  <c r="D3684" i="1"/>
  <c r="D3680" i="1"/>
  <c r="D3672" i="1"/>
  <c r="D3667" i="1"/>
  <c r="D3665" i="1"/>
  <c r="D3694" i="1"/>
  <c r="U3694" i="1" s="1"/>
  <c r="D3693" i="1"/>
  <c r="U3693" i="1" s="1"/>
  <c r="D3688" i="1"/>
  <c r="U3688" i="1" s="1"/>
  <c r="D3678" i="1"/>
  <c r="D3686" i="1"/>
  <c r="U3686" i="1" s="1"/>
  <c r="D3674" i="1"/>
  <c r="D3692" i="1"/>
  <c r="U3692" i="1" s="1"/>
  <c r="D3690" i="1"/>
  <c r="U3690" i="1" s="1"/>
  <c r="D3687" i="1"/>
  <c r="U3687" i="1" s="1"/>
  <c r="D3675" i="1"/>
  <c r="D3695" i="1"/>
  <c r="U3695" i="1" s="1"/>
  <c r="D3691" i="1"/>
  <c r="U3691" i="1" s="1"/>
  <c r="D3671" i="1"/>
  <c r="D3668" i="1"/>
  <c r="D3689" i="1"/>
  <c r="U3689" i="1" s="1"/>
  <c r="D3677" i="1"/>
  <c r="D3669" i="1"/>
  <c r="D3685" i="1"/>
  <c r="D3673" i="1"/>
  <c r="D3670" i="1"/>
  <c r="D3666" i="1"/>
  <c r="D3683" i="1"/>
  <c r="D3682" i="1"/>
  <c r="D3681" i="1"/>
  <c r="D3679" i="1"/>
  <c r="D3676" i="1"/>
  <c r="U4125" i="1"/>
  <c r="E4125" i="1"/>
  <c r="V4125" i="1" s="1"/>
  <c r="E4155" i="1"/>
  <c r="V4155" i="1" s="1"/>
  <c r="W4155" i="1" s="1"/>
  <c r="T4155" i="1"/>
  <c r="AF4155" i="1" s="1"/>
  <c r="C4156" i="1"/>
  <c r="U4033" i="1"/>
  <c r="E4033" i="1"/>
  <c r="V4033" i="1" s="1"/>
  <c r="U4037" i="1"/>
  <c r="E4037" i="1"/>
  <c r="V4037" i="1" s="1"/>
  <c r="D1718" i="1"/>
  <c r="D1708" i="1"/>
  <c r="D1702" i="1"/>
  <c r="D1699" i="1"/>
  <c r="D1697" i="1"/>
  <c r="D1692" i="1"/>
  <c r="D1714" i="1"/>
  <c r="D1706" i="1"/>
  <c r="D1700" i="1"/>
  <c r="D1695" i="1"/>
  <c r="D1717" i="1"/>
  <c r="D1696" i="1"/>
  <c r="D1711" i="1"/>
  <c r="D1688" i="1"/>
  <c r="D1710" i="1"/>
  <c r="D1709" i="1"/>
  <c r="D1703" i="1"/>
  <c r="D1698" i="1"/>
  <c r="D1693" i="1"/>
  <c r="D1691" i="1"/>
  <c r="D1689" i="1"/>
  <c r="D1716" i="1"/>
  <c r="D1713" i="1"/>
  <c r="D1704" i="1"/>
  <c r="D1694" i="1"/>
  <c r="D1690" i="1"/>
  <c r="D1715" i="1"/>
  <c r="D1712" i="1"/>
  <c r="D1707" i="1"/>
  <c r="D1705" i="1"/>
  <c r="D1701" i="1"/>
  <c r="C3602" i="1"/>
  <c r="T3601" i="1"/>
  <c r="AF3601" i="1" s="1"/>
  <c r="E4012" i="1"/>
  <c r="V4012" i="1" s="1"/>
  <c r="W4012" i="1" s="1"/>
  <c r="T4012" i="1"/>
  <c r="AF4012" i="1" s="1"/>
  <c r="C4013" i="1"/>
  <c r="D1473" i="1"/>
  <c r="D1472" i="1"/>
  <c r="D1469" i="1"/>
  <c r="D1458" i="1"/>
  <c r="D1459" i="1"/>
  <c r="D1451" i="1"/>
  <c r="D1471" i="1"/>
  <c r="D1460" i="1"/>
  <c r="D1452" i="1"/>
  <c r="D1461" i="1"/>
  <c r="D1453" i="1"/>
  <c r="D1470" i="1"/>
  <c r="D1462" i="1"/>
  <c r="D1456" i="1"/>
  <c r="D1454" i="1"/>
  <c r="D1466" i="1"/>
  <c r="D1465" i="1"/>
  <c r="D1463" i="1"/>
  <c r="D1457" i="1"/>
  <c r="D1455" i="1"/>
  <c r="D1447" i="1"/>
  <c r="D1467" i="1"/>
  <c r="D1464" i="1"/>
  <c r="D1450" i="1"/>
  <c r="D1448" i="1"/>
  <c r="D1446" i="1"/>
  <c r="D1468" i="1"/>
  <c r="D1449" i="1"/>
  <c r="D1530" i="1"/>
  <c r="D1522" i="1"/>
  <c r="D1516" i="1"/>
  <c r="D1514" i="1"/>
  <c r="D1531" i="1"/>
  <c r="D1526" i="1"/>
  <c r="D1523" i="1"/>
  <c r="D1517" i="1"/>
  <c r="D1515" i="1"/>
  <c r="D1507" i="1"/>
  <c r="D1532" i="1"/>
  <c r="D1524" i="1"/>
  <c r="D1519" i="1"/>
  <c r="D1508" i="1"/>
  <c r="D1506" i="1"/>
  <c r="D1505" i="1"/>
  <c r="D1525" i="1"/>
  <c r="D1509" i="1"/>
  <c r="D1518" i="1"/>
  <c r="D1512" i="1"/>
  <c r="D1510" i="1"/>
  <c r="D1534" i="1"/>
  <c r="D1533" i="1"/>
  <c r="D1527" i="1"/>
  <c r="D1511" i="1"/>
  <c r="D1528" i="1"/>
  <c r="D1520" i="1"/>
  <c r="D1529" i="1"/>
  <c r="D1521" i="1"/>
  <c r="D1513" i="1"/>
  <c r="D255" i="1"/>
  <c r="D247" i="1"/>
  <c r="D239" i="1"/>
  <c r="D231" i="1"/>
  <c r="D256" i="1"/>
  <c r="D248" i="1"/>
  <c r="D240" i="1"/>
  <c r="D232" i="1"/>
  <c r="D250" i="1"/>
  <c r="D242" i="1"/>
  <c r="D237" i="1"/>
  <c r="D234" i="1"/>
  <c r="D229" i="1"/>
  <c r="D251" i="1"/>
  <c r="D243" i="1"/>
  <c r="D235" i="1"/>
  <c r="D252" i="1"/>
  <c r="D244" i="1"/>
  <c r="D236" i="1"/>
  <c r="D227" i="1"/>
  <c r="D253" i="1"/>
  <c r="D245" i="1"/>
  <c r="D238" i="1"/>
  <c r="D230" i="1"/>
  <c r="D228" i="1"/>
  <c r="D254" i="1"/>
  <c r="D246" i="1"/>
  <c r="D233" i="1"/>
  <c r="D241" i="1"/>
  <c r="D249" i="1"/>
  <c r="D257" i="1"/>
  <c r="C3983" i="1"/>
  <c r="T3982" i="1"/>
  <c r="AF3982" i="1" s="1"/>
  <c r="D72" i="1"/>
  <c r="D63" i="1"/>
  <c r="D58" i="1"/>
  <c r="D55" i="1"/>
  <c r="D47" i="1"/>
  <c r="D67" i="1"/>
  <c r="D64" i="1"/>
  <c r="D56" i="1"/>
  <c r="D48" i="1"/>
  <c r="D73" i="1"/>
  <c r="D65" i="1"/>
  <c r="D57" i="1"/>
  <c r="D49" i="1"/>
  <c r="D66" i="1"/>
  <c r="D59" i="1"/>
  <c r="D50" i="1"/>
  <c r="D68" i="1"/>
  <c r="D51" i="1"/>
  <c r="D71" i="1"/>
  <c r="D60" i="1"/>
  <c r="D52" i="1"/>
  <c r="D69" i="1"/>
  <c r="D61" i="1"/>
  <c r="D53" i="1"/>
  <c r="D45" i="1"/>
  <c r="D70" i="1"/>
  <c r="D62" i="1"/>
  <c r="D54" i="1"/>
  <c r="D44" i="1"/>
  <c r="D46" i="1"/>
  <c r="E4039" i="1"/>
  <c r="V4039" i="1" s="1"/>
  <c r="W4039" i="1" s="1"/>
  <c r="T4039" i="1"/>
  <c r="AF4039" i="1" s="1"/>
  <c r="C4040" i="1"/>
  <c r="E3631" i="1"/>
  <c r="V3631" i="1" s="1"/>
  <c r="T3631" i="1"/>
  <c r="AF3631" i="1" s="1"/>
  <c r="C3632" i="1"/>
  <c r="C3835" i="1"/>
  <c r="T3834" i="1"/>
  <c r="AF3834" i="1" s="1"/>
  <c r="D1657" i="1"/>
  <c r="D1656" i="1"/>
  <c r="D1653" i="1"/>
  <c r="D1642" i="1"/>
  <c r="D1634" i="1"/>
  <c r="D1651" i="1"/>
  <c r="D1646" i="1"/>
  <c r="D1645" i="1"/>
  <c r="D1638" i="1"/>
  <c r="D1637" i="1"/>
  <c r="D1635" i="1"/>
  <c r="D1629" i="1"/>
  <c r="D1655" i="1"/>
  <c r="D1647" i="1"/>
  <c r="D1644" i="1"/>
  <c r="D1639" i="1"/>
  <c r="D1636" i="1"/>
  <c r="D1654" i="1"/>
  <c r="D1649" i="1"/>
  <c r="D1641" i="1"/>
  <c r="D1630" i="1"/>
  <c r="D1628" i="1"/>
  <c r="D1650" i="1"/>
  <c r="D1631" i="1"/>
  <c r="D1648" i="1"/>
  <c r="D1640" i="1"/>
  <c r="D1632" i="1"/>
  <c r="D1652" i="1"/>
  <c r="D1643" i="1"/>
  <c r="D1633" i="1"/>
  <c r="D1627" i="1"/>
  <c r="U4035" i="1"/>
  <c r="E4035" i="1"/>
  <c r="V4035" i="1" s="1"/>
  <c r="C3953" i="1"/>
  <c r="T3952" i="1"/>
  <c r="AF3952" i="1" s="1"/>
  <c r="D221" i="1"/>
  <c r="D207" i="1"/>
  <c r="D200" i="1"/>
  <c r="D197" i="1"/>
  <c r="D222" i="1"/>
  <c r="D214" i="1"/>
  <c r="D209" i="1"/>
  <c r="D224" i="1"/>
  <c r="D216" i="1"/>
  <c r="D198" i="1"/>
  <c r="D225" i="1"/>
  <c r="D217" i="1"/>
  <c r="D203" i="1"/>
  <c r="D226" i="1"/>
  <c r="D218" i="1"/>
  <c r="D210" i="1"/>
  <c r="D204" i="1"/>
  <c r="D201" i="1"/>
  <c r="D199" i="1"/>
  <c r="D219" i="1"/>
  <c r="D213" i="1"/>
  <c r="D211" i="1"/>
  <c r="D208" i="1"/>
  <c r="D205" i="1"/>
  <c r="D220" i="1"/>
  <c r="D212" i="1"/>
  <c r="D206" i="1"/>
  <c r="D215" i="1"/>
  <c r="D223" i="1"/>
  <c r="D202" i="1"/>
  <c r="D2142" i="1"/>
  <c r="D2139" i="1"/>
  <c r="D2131" i="1"/>
  <c r="D2126" i="1"/>
  <c r="D2118" i="1"/>
  <c r="D2114" i="1"/>
  <c r="D2127" i="1"/>
  <c r="D2119" i="1"/>
  <c r="D2136" i="1"/>
  <c r="D2133" i="1"/>
  <c r="D2128" i="1"/>
  <c r="D2125" i="1"/>
  <c r="D2122" i="1"/>
  <c r="D2120" i="1"/>
  <c r="D2117" i="1"/>
  <c r="D2144" i="1"/>
  <c r="D2143" i="1"/>
  <c r="D2137" i="1"/>
  <c r="D2134" i="1"/>
  <c r="D2129" i="1"/>
  <c r="D2138" i="1"/>
  <c r="D2135" i="1"/>
  <c r="D2123" i="1"/>
  <c r="D2132" i="1"/>
  <c r="D2124" i="1"/>
  <c r="D2121" i="1"/>
  <c r="D2116" i="1"/>
  <c r="D2115" i="1"/>
  <c r="D2141" i="1"/>
  <c r="D2140" i="1"/>
  <c r="D2130" i="1"/>
  <c r="D2415" i="1"/>
  <c r="D2409" i="1"/>
  <c r="D2401" i="1"/>
  <c r="D2398" i="1"/>
  <c r="D2390" i="1"/>
  <c r="D2388" i="1"/>
  <c r="D2410" i="1"/>
  <c r="D2407" i="1"/>
  <c r="D2402" i="1"/>
  <c r="D2391" i="1"/>
  <c r="D2389" i="1"/>
  <c r="D2417" i="1"/>
  <c r="D2411" i="1"/>
  <c r="D2392" i="1"/>
  <c r="D2416" i="1"/>
  <c r="D2412" i="1"/>
  <c r="D2393" i="1"/>
  <c r="D2413" i="1"/>
  <c r="D2394" i="1"/>
  <c r="D2414" i="1"/>
  <c r="D2406" i="1"/>
  <c r="D2405" i="1"/>
  <c r="D2403" i="1"/>
  <c r="D2395" i="1"/>
  <c r="D2404" i="1"/>
  <c r="D2396" i="1"/>
  <c r="D2408" i="1"/>
  <c r="D2400" i="1"/>
  <c r="D2399" i="1"/>
  <c r="D2397" i="1"/>
  <c r="D956" i="1"/>
  <c r="D955" i="1"/>
  <c r="D941" i="1"/>
  <c r="D938" i="1"/>
  <c r="D933" i="1"/>
  <c r="D932" i="1"/>
  <c r="D942" i="1"/>
  <c r="D939" i="1"/>
  <c r="D943" i="1"/>
  <c r="D929" i="1"/>
  <c r="D952" i="1"/>
  <c r="D951" i="1"/>
  <c r="D936" i="1"/>
  <c r="D928" i="1"/>
  <c r="D937" i="1"/>
  <c r="D934" i="1"/>
  <c r="D927" i="1"/>
  <c r="D954" i="1"/>
  <c r="D953" i="1"/>
  <c r="D948" i="1"/>
  <c r="D946" i="1"/>
  <c r="D935" i="1"/>
  <c r="D930" i="1"/>
  <c r="D949" i="1"/>
  <c r="D947" i="1"/>
  <c r="D944" i="1"/>
  <c r="D950" i="1"/>
  <c r="D945" i="1"/>
  <c r="D940" i="1"/>
  <c r="D931" i="1"/>
  <c r="D1925" i="1"/>
  <c r="D1920" i="1"/>
  <c r="D1912" i="1"/>
  <c r="D1926" i="1"/>
  <c r="D1923" i="1"/>
  <c r="D1915" i="1"/>
  <c r="D1913" i="1"/>
  <c r="D1927" i="1"/>
  <c r="D1922" i="1"/>
  <c r="D1906" i="1"/>
  <c r="D1903" i="1"/>
  <c r="D1901" i="1"/>
  <c r="D1928" i="1"/>
  <c r="D1917" i="1"/>
  <c r="D1904" i="1"/>
  <c r="D1916" i="1"/>
  <c r="D1905" i="1"/>
  <c r="D1914" i="1"/>
  <c r="D1909" i="1"/>
  <c r="D1930" i="1"/>
  <c r="D1929" i="1"/>
  <c r="D1918" i="1"/>
  <c r="D1910" i="1"/>
  <c r="D1907" i="1"/>
  <c r="D1900" i="1"/>
  <c r="D1924" i="1"/>
  <c r="D1921" i="1"/>
  <c r="D1919" i="1"/>
  <c r="D1911" i="1"/>
  <c r="D1908" i="1"/>
  <c r="D1902" i="1"/>
  <c r="D3845" i="1"/>
  <c r="U3845" i="1" s="1"/>
  <c r="D3839" i="1"/>
  <c r="U3839" i="1" s="1"/>
  <c r="D3832" i="1"/>
  <c r="D3829" i="1"/>
  <c r="D3826" i="1"/>
  <c r="D3848" i="1"/>
  <c r="U3848" i="1" s="1"/>
  <c r="D3846" i="1"/>
  <c r="U3846" i="1" s="1"/>
  <c r="D3838" i="1"/>
  <c r="U3838" i="1" s="1"/>
  <c r="D3830" i="1"/>
  <c r="D3822" i="1"/>
  <c r="D3842" i="1"/>
  <c r="U3842" i="1" s="1"/>
  <c r="D3840" i="1"/>
  <c r="U3840" i="1" s="1"/>
  <c r="D3834" i="1"/>
  <c r="U3834" i="1" s="1"/>
  <c r="D3824" i="1"/>
  <c r="D3841" i="1"/>
  <c r="U3841" i="1" s="1"/>
  <c r="D3833" i="1"/>
  <c r="D3827" i="1"/>
  <c r="D3825" i="1"/>
  <c r="D3831" i="1"/>
  <c r="D3828" i="1"/>
  <c r="D3821" i="1"/>
  <c r="D3847" i="1"/>
  <c r="U3847" i="1" s="1"/>
  <c r="D3843" i="1"/>
  <c r="U3843" i="1" s="1"/>
  <c r="D3837" i="1"/>
  <c r="U3837" i="1" s="1"/>
  <c r="D3844" i="1"/>
  <c r="U3844" i="1" s="1"/>
  <c r="D3836" i="1"/>
  <c r="U3836" i="1" s="1"/>
  <c r="D3823" i="1"/>
  <c r="D3818" i="1"/>
  <c r="D3819" i="1"/>
  <c r="D3835" i="1"/>
  <c r="U3835" i="1" s="1"/>
  <c r="D3820" i="1"/>
  <c r="U4066" i="1"/>
  <c r="E4066" i="1"/>
  <c r="V4066" i="1" s="1"/>
  <c r="D1683" i="1"/>
  <c r="D1677" i="1"/>
  <c r="D1675" i="1"/>
  <c r="D1659" i="1"/>
  <c r="D1684" i="1"/>
  <c r="D1676" i="1"/>
  <c r="D1663" i="1"/>
  <c r="D1660" i="1"/>
  <c r="D1685" i="1"/>
  <c r="D1669" i="1"/>
  <c r="D1661" i="1"/>
  <c r="D1670" i="1"/>
  <c r="D1662" i="1"/>
  <c r="D1679" i="1"/>
  <c r="D1671" i="1"/>
  <c r="D1668" i="1"/>
  <c r="D1687" i="1"/>
  <c r="D1686" i="1"/>
  <c r="D1680" i="1"/>
  <c r="D1672" i="1"/>
  <c r="D1664" i="1"/>
  <c r="D1681" i="1"/>
  <c r="D1678" i="1"/>
  <c r="D1673" i="1"/>
  <c r="D1667" i="1"/>
  <c r="D1665" i="1"/>
  <c r="D1682" i="1"/>
  <c r="D1674" i="1"/>
  <c r="D1666" i="1"/>
  <c r="D1658" i="1"/>
  <c r="D3658" i="1"/>
  <c r="D3652" i="1"/>
  <c r="D3650" i="1"/>
  <c r="D3661" i="1"/>
  <c r="U3661" i="1" s="1"/>
  <c r="D3659" i="1"/>
  <c r="D3643" i="1"/>
  <c r="D3638" i="1"/>
  <c r="D3660" i="1"/>
  <c r="U3660" i="1" s="1"/>
  <c r="D3644" i="1"/>
  <c r="D3641" i="1"/>
  <c r="D3653" i="1"/>
  <c r="D3645" i="1"/>
  <c r="D3662" i="1"/>
  <c r="U3662" i="1" s="1"/>
  <c r="D3654" i="1"/>
  <c r="D3648" i="1"/>
  <c r="D3646" i="1"/>
  <c r="D3655" i="1"/>
  <c r="D3649" i="1"/>
  <c r="D3647" i="1"/>
  <c r="D3639" i="1"/>
  <c r="D3656" i="1"/>
  <c r="D3642" i="1"/>
  <c r="D3640" i="1"/>
  <c r="D3664" i="1"/>
  <c r="U3664" i="1" s="1"/>
  <c r="D3663" i="1"/>
  <c r="U3663" i="1" s="1"/>
  <c r="D3657" i="1"/>
  <c r="D3651" i="1"/>
  <c r="D3637" i="1"/>
  <c r="D1775" i="1"/>
  <c r="D1769" i="1"/>
  <c r="D1761" i="1"/>
  <c r="D1756" i="1"/>
  <c r="D1754" i="1"/>
  <c r="D1776" i="1"/>
  <c r="D1770" i="1"/>
  <c r="D1763" i="1"/>
  <c r="D1766" i="1"/>
  <c r="D1755" i="1"/>
  <c r="D1765" i="1"/>
  <c r="D1762" i="1"/>
  <c r="D1759" i="1"/>
  <c r="D1749" i="1"/>
  <c r="D1768" i="1"/>
  <c r="D1752" i="1"/>
  <c r="D1779" i="1"/>
  <c r="D1778" i="1"/>
  <c r="D1774" i="1"/>
  <c r="D1772" i="1"/>
  <c r="D1764" i="1"/>
  <c r="D1751" i="1"/>
  <c r="D1773" i="1"/>
  <c r="D1767" i="1"/>
  <c r="D1760" i="1"/>
  <c r="D1757" i="1"/>
  <c r="D1750" i="1"/>
  <c r="D1777" i="1"/>
  <c r="D1771" i="1"/>
  <c r="D1758" i="1"/>
  <c r="D1753" i="1"/>
  <c r="D3718" i="1"/>
  <c r="U3718" i="1" s="1"/>
  <c r="D3716" i="1"/>
  <c r="U3716" i="1" s="1"/>
  <c r="D3710" i="1"/>
  <c r="D3708" i="1"/>
  <c r="D3702" i="1"/>
  <c r="D3700" i="1"/>
  <c r="D3717" i="1"/>
  <c r="U3717" i="1" s="1"/>
  <c r="D3709" i="1"/>
  <c r="D3701" i="1"/>
  <c r="D3725" i="1"/>
  <c r="U3725" i="1" s="1"/>
  <c r="D3721" i="1"/>
  <c r="U3721" i="1" s="1"/>
  <c r="D3720" i="1"/>
  <c r="U3720" i="1" s="1"/>
  <c r="D3699" i="1"/>
  <c r="D3697" i="1"/>
  <c r="D3719" i="1"/>
  <c r="U3719" i="1" s="1"/>
  <c r="D3711" i="1"/>
  <c r="D3703" i="1"/>
  <c r="D3698" i="1"/>
  <c r="D3722" i="1"/>
  <c r="U3722" i="1" s="1"/>
  <c r="D3712" i="1"/>
  <c r="D3706" i="1"/>
  <c r="D3696" i="1"/>
  <c r="D3713" i="1"/>
  <c r="D3707" i="1"/>
  <c r="D3705" i="1"/>
  <c r="D3714" i="1"/>
  <c r="D3724" i="1"/>
  <c r="U3724" i="1" s="1"/>
  <c r="D3723" i="1"/>
  <c r="U3723" i="1" s="1"/>
  <c r="D3715" i="1"/>
  <c r="D3704" i="1"/>
  <c r="D2294" i="1"/>
  <c r="D2293" i="1"/>
  <c r="D2290" i="1"/>
  <c r="D2279" i="1"/>
  <c r="D2271" i="1"/>
  <c r="D2280" i="1"/>
  <c r="D2272" i="1"/>
  <c r="D2266" i="1"/>
  <c r="D2292" i="1"/>
  <c r="D2284" i="1"/>
  <c r="D2281" i="1"/>
  <c r="D2273" i="1"/>
  <c r="D2267" i="1"/>
  <c r="D2285" i="1"/>
  <c r="D2282" i="1"/>
  <c r="D2276" i="1"/>
  <c r="D2274" i="1"/>
  <c r="D2295" i="1"/>
  <c r="D2291" i="1"/>
  <c r="D2286" i="1"/>
  <c r="D2283" i="1"/>
  <c r="D2275" i="1"/>
  <c r="D2289" i="1"/>
  <c r="D2287" i="1"/>
  <c r="D2268" i="1"/>
  <c r="D2265" i="1"/>
  <c r="D2288" i="1"/>
  <c r="D2277" i="1"/>
  <c r="D2269" i="1"/>
  <c r="D2278" i="1"/>
  <c r="D2270" i="1"/>
  <c r="D347" i="1"/>
  <c r="D339" i="1"/>
  <c r="D331" i="1"/>
  <c r="D324" i="1"/>
  <c r="D348" i="1"/>
  <c r="D340" i="1"/>
  <c r="D332" i="1"/>
  <c r="D342" i="1"/>
  <c r="D334" i="1"/>
  <c r="D326" i="1"/>
  <c r="D343" i="1"/>
  <c r="D335" i="1"/>
  <c r="D327" i="1"/>
  <c r="D320" i="1"/>
  <c r="D344" i="1"/>
  <c r="D336" i="1"/>
  <c r="D329" i="1"/>
  <c r="D323" i="1"/>
  <c r="D319" i="1"/>
  <c r="D345" i="1"/>
  <c r="D337" i="1"/>
  <c r="D321" i="1"/>
  <c r="D346" i="1"/>
  <c r="D338" i="1"/>
  <c r="D330" i="1"/>
  <c r="D322" i="1"/>
  <c r="D333" i="1"/>
  <c r="D325" i="1"/>
  <c r="D341" i="1"/>
  <c r="D328" i="1"/>
  <c r="D349" i="1"/>
  <c r="D1504" i="1"/>
  <c r="D1493" i="1"/>
  <c r="D1484" i="1"/>
  <c r="D1482" i="1"/>
  <c r="D1496" i="1"/>
  <c r="D1491" i="1"/>
  <c r="D1483" i="1"/>
  <c r="D1474" i="1"/>
  <c r="D1500" i="1"/>
  <c r="D1497" i="1"/>
  <c r="D1476" i="1"/>
  <c r="D1501" i="1"/>
  <c r="D1487" i="1"/>
  <c r="D1485" i="1"/>
  <c r="D1477" i="1"/>
  <c r="D1502" i="1"/>
  <c r="D1486" i="1"/>
  <c r="D1480" i="1"/>
  <c r="D1478" i="1"/>
  <c r="D1495" i="1"/>
  <c r="D1490" i="1"/>
  <c r="D1489" i="1"/>
  <c r="D1481" i="1"/>
  <c r="D1479" i="1"/>
  <c r="D1498" i="1"/>
  <c r="D1488" i="1"/>
  <c r="D1503" i="1"/>
  <c r="D1499" i="1"/>
  <c r="D1494" i="1"/>
  <c r="D1492" i="1"/>
  <c r="D1475" i="1"/>
  <c r="U4008" i="1"/>
  <c r="E4008" i="1"/>
  <c r="V4008" i="1" s="1"/>
  <c r="U4006" i="1"/>
  <c r="E4006" i="1"/>
  <c r="V4006" i="1" s="1"/>
  <c r="U4124" i="1"/>
  <c r="E4124" i="1"/>
  <c r="V4124" i="1" s="1"/>
  <c r="D1866" i="1"/>
  <c r="D1863" i="1"/>
  <c r="D1847" i="1"/>
  <c r="D1869" i="1"/>
  <c r="D1862" i="1"/>
  <c r="D1859" i="1"/>
  <c r="D1856" i="1"/>
  <c r="D1848" i="1"/>
  <c r="D1865" i="1"/>
  <c r="D1857" i="1"/>
  <c r="D1855" i="1"/>
  <c r="D1867" i="1"/>
  <c r="D1864" i="1"/>
  <c r="D1858" i="1"/>
  <c r="D1845" i="1"/>
  <c r="D1840" i="1"/>
  <c r="D1839" i="1"/>
  <c r="D1860" i="1"/>
  <c r="D1850" i="1"/>
  <c r="D1842" i="1"/>
  <c r="D1868" i="1"/>
  <c r="D1861" i="1"/>
  <c r="D1853" i="1"/>
  <c r="D1851" i="1"/>
  <c r="D1843" i="1"/>
  <c r="D1854" i="1"/>
  <c r="D1852" i="1"/>
  <c r="D1849" i="1"/>
  <c r="D1846" i="1"/>
  <c r="D1844" i="1"/>
  <c r="D1841" i="1"/>
  <c r="D3110" i="1"/>
  <c r="D3105" i="1"/>
  <c r="D3102" i="1"/>
  <c r="D3094" i="1"/>
  <c r="D3095" i="1"/>
  <c r="D3112" i="1"/>
  <c r="D3104" i="1"/>
  <c r="D3101" i="1"/>
  <c r="D3096" i="1"/>
  <c r="D3091" i="1"/>
  <c r="D3117" i="1"/>
  <c r="D3113" i="1"/>
  <c r="D3097" i="1"/>
  <c r="D3092" i="1"/>
  <c r="D3114" i="1"/>
  <c r="D3109" i="1"/>
  <c r="D3108" i="1"/>
  <c r="D3106" i="1"/>
  <c r="D3100" i="1"/>
  <c r="D3098" i="1"/>
  <c r="D3115" i="1"/>
  <c r="D3107" i="1"/>
  <c r="D3099" i="1"/>
  <c r="D3089" i="1"/>
  <c r="D3118" i="1"/>
  <c r="D3116" i="1"/>
  <c r="D3111" i="1"/>
  <c r="D3103" i="1"/>
  <c r="D3090" i="1"/>
  <c r="D3093" i="1"/>
  <c r="D3088" i="1"/>
  <c r="D3327" i="1"/>
  <c r="D3319" i="1"/>
  <c r="D3311" i="1"/>
  <c r="D3305" i="1"/>
  <c r="D3303" i="1"/>
  <c r="D3301" i="1"/>
  <c r="D3328" i="1"/>
  <c r="D3322" i="1"/>
  <c r="D3320" i="1"/>
  <c r="D3314" i="1"/>
  <c r="D3312" i="1"/>
  <c r="D3306" i="1"/>
  <c r="D3321" i="1"/>
  <c r="D3315" i="1"/>
  <c r="D3313" i="1"/>
  <c r="D3307" i="1"/>
  <c r="D3324" i="1"/>
  <c r="D3316" i="1"/>
  <c r="D3308" i="1"/>
  <c r="D3330" i="1"/>
  <c r="D3329" i="1"/>
  <c r="D3323" i="1"/>
  <c r="D3317" i="1"/>
  <c r="D3309" i="1"/>
  <c r="D3300" i="1"/>
  <c r="D3318" i="1"/>
  <c r="D3302" i="1"/>
  <c r="D3325" i="1"/>
  <c r="D3304" i="1"/>
  <c r="D3326" i="1"/>
  <c r="D3310" i="1"/>
  <c r="D764" i="1"/>
  <c r="D763" i="1"/>
  <c r="D761" i="1"/>
  <c r="D753" i="1"/>
  <c r="D770" i="1"/>
  <c r="D754" i="1"/>
  <c r="D746" i="1"/>
  <c r="D773" i="1"/>
  <c r="D772" i="1"/>
  <c r="D755" i="1"/>
  <c r="D749" i="1"/>
  <c r="D747" i="1"/>
  <c r="D767" i="1"/>
  <c r="D756" i="1"/>
  <c r="D748" i="1"/>
  <c r="D768" i="1"/>
  <c r="D765" i="1"/>
  <c r="D757" i="1"/>
  <c r="D769" i="1"/>
  <c r="D766" i="1"/>
  <c r="D758" i="1"/>
  <c r="D750" i="1"/>
  <c r="D744" i="1"/>
  <c r="D759" i="1"/>
  <c r="D751" i="1"/>
  <c r="D745" i="1"/>
  <c r="D771" i="1"/>
  <c r="D762" i="1"/>
  <c r="D760" i="1"/>
  <c r="D752" i="1"/>
  <c r="D743" i="1"/>
  <c r="D3540" i="1"/>
  <c r="D3539" i="1"/>
  <c r="D3529" i="1"/>
  <c r="D3523" i="1"/>
  <c r="D3516" i="1"/>
  <c r="D3541" i="1"/>
  <c r="D3533" i="1"/>
  <c r="D3524" i="1"/>
  <c r="D3542" i="1"/>
  <c r="U3542" i="1" s="1"/>
  <c r="D3534" i="1"/>
  <c r="D3531" i="1"/>
  <c r="D3526" i="1"/>
  <c r="D3518" i="1"/>
  <c r="D3532" i="1"/>
  <c r="D3528" i="1"/>
  <c r="D3525" i="1"/>
  <c r="D3520" i="1"/>
  <c r="D3517" i="1"/>
  <c r="D3515" i="1"/>
  <c r="D3544" i="1"/>
  <c r="U3544" i="1" s="1"/>
  <c r="D3543" i="1"/>
  <c r="U3543" i="1" s="1"/>
  <c r="D3537" i="1"/>
  <c r="D3521" i="1"/>
  <c r="D3535" i="1"/>
  <c r="D3527" i="1"/>
  <c r="D3522" i="1"/>
  <c r="D3519" i="1"/>
  <c r="D3514" i="1"/>
  <c r="D3538" i="1"/>
  <c r="D3536" i="1"/>
  <c r="D3530" i="1"/>
  <c r="D37" i="1"/>
  <c r="D29" i="1"/>
  <c r="D20" i="1"/>
  <c r="D13" i="1"/>
  <c r="D41" i="1"/>
  <c r="D38" i="1"/>
  <c r="D30" i="1"/>
  <c r="D22" i="1"/>
  <c r="D15" i="1"/>
  <c r="D12" i="1"/>
  <c r="D39" i="1"/>
  <c r="D31" i="1"/>
  <c r="D23" i="1"/>
  <c r="D40" i="1"/>
  <c r="D36" i="1"/>
  <c r="D32" i="1"/>
  <c r="D24" i="1"/>
  <c r="D16" i="1"/>
  <c r="D42" i="1"/>
  <c r="D33" i="1"/>
  <c r="D25" i="1"/>
  <c r="D17" i="1"/>
  <c r="D34" i="1"/>
  <c r="D26" i="1"/>
  <c r="D18" i="1"/>
  <c r="D43" i="1"/>
  <c r="D35" i="1"/>
  <c r="D27" i="1"/>
  <c r="D19" i="1"/>
  <c r="D14" i="1"/>
  <c r="D28" i="1"/>
  <c r="D21" i="1"/>
  <c r="D3148" i="1"/>
  <c r="D3145" i="1"/>
  <c r="D3142" i="1"/>
  <c r="D3136" i="1"/>
  <c r="D3134" i="1"/>
  <c r="D3121" i="1"/>
  <c r="D3147" i="1"/>
  <c r="D3143" i="1"/>
  <c r="D3135" i="1"/>
  <c r="D3122" i="1"/>
  <c r="D3144" i="1"/>
  <c r="D3130" i="1"/>
  <c r="D3128" i="1"/>
  <c r="D3123" i="1"/>
  <c r="D3120" i="1"/>
  <c r="D3140" i="1"/>
  <c r="D3137" i="1"/>
  <c r="D3131" i="1"/>
  <c r="D3129" i="1"/>
  <c r="D3124" i="1"/>
  <c r="D3119" i="1"/>
  <c r="D3146" i="1"/>
  <c r="D3141" i="1"/>
  <c r="D3138" i="1"/>
  <c r="D3133" i="1"/>
  <c r="D3125" i="1"/>
  <c r="D3139" i="1"/>
  <c r="D3126" i="1"/>
  <c r="D3132" i="1"/>
  <c r="D3127" i="1"/>
  <c r="D3906" i="1"/>
  <c r="U3906" i="1" s="1"/>
  <c r="D3901" i="1"/>
  <c r="U3901" i="1" s="1"/>
  <c r="D3879" i="1"/>
  <c r="D3909" i="1"/>
  <c r="U3909" i="1" s="1"/>
  <c r="D3880" i="1"/>
  <c r="D3903" i="1"/>
  <c r="U3903" i="1" s="1"/>
  <c r="D3887" i="1"/>
  <c r="D3881" i="1"/>
  <c r="D3904" i="1"/>
  <c r="U3904" i="1" s="1"/>
  <c r="D3896" i="1"/>
  <c r="U3896" i="1" s="1"/>
  <c r="D3888" i="1"/>
  <c r="D3883" i="1"/>
  <c r="D3905" i="1"/>
  <c r="U3905" i="1" s="1"/>
  <c r="D3897" i="1"/>
  <c r="U3897" i="1" s="1"/>
  <c r="D3894" i="1"/>
  <c r="U3894" i="1" s="1"/>
  <c r="D3889" i="1"/>
  <c r="D3900" i="1"/>
  <c r="U3900" i="1" s="1"/>
  <c r="D3898" i="1"/>
  <c r="U3898" i="1" s="1"/>
  <c r="D3895" i="1"/>
  <c r="U3895" i="1" s="1"/>
  <c r="D3890" i="1"/>
  <c r="D3884" i="1"/>
  <c r="D3882" i="1"/>
  <c r="D3908" i="1"/>
  <c r="U3908" i="1" s="1"/>
  <c r="D3907" i="1"/>
  <c r="U3907" i="1" s="1"/>
  <c r="D3899" i="1"/>
  <c r="U3899" i="1" s="1"/>
  <c r="D3893" i="1"/>
  <c r="U3893" i="1" s="1"/>
  <c r="D3891" i="1"/>
  <c r="D3885" i="1"/>
  <c r="D3902" i="1"/>
  <c r="U3902" i="1" s="1"/>
  <c r="D3892" i="1"/>
  <c r="D3886" i="1"/>
  <c r="U4094" i="1"/>
  <c r="E4094" i="1"/>
  <c r="V4094" i="1" s="1"/>
  <c r="D3916" i="1"/>
  <c r="D3927" i="1"/>
  <c r="U3927" i="1" s="1"/>
  <c r="D3925" i="1"/>
  <c r="U3925" i="1" s="1"/>
  <c r="D3917" i="1"/>
  <c r="D3914" i="1"/>
  <c r="D3938" i="1"/>
  <c r="U3938" i="1" s="1"/>
  <c r="D3937" i="1"/>
  <c r="U3937" i="1" s="1"/>
  <c r="D3929" i="1"/>
  <c r="U3929" i="1" s="1"/>
  <c r="D3918" i="1"/>
  <c r="D3935" i="1"/>
  <c r="U3935" i="1" s="1"/>
  <c r="D3924" i="1"/>
  <c r="U3924" i="1" s="1"/>
  <c r="D3919" i="1"/>
  <c r="D3936" i="1"/>
  <c r="U3936" i="1" s="1"/>
  <c r="D3928" i="1"/>
  <c r="U3928" i="1" s="1"/>
  <c r="D3920" i="1"/>
  <c r="D3912" i="1"/>
  <c r="D3939" i="1"/>
  <c r="U3939" i="1" s="1"/>
  <c r="D3932" i="1"/>
  <c r="U3932" i="1" s="1"/>
  <c r="D3926" i="1"/>
  <c r="U3926" i="1" s="1"/>
  <c r="D3921" i="1"/>
  <c r="D3933" i="1"/>
  <c r="U3933" i="1" s="1"/>
  <c r="D3930" i="1"/>
  <c r="U3930" i="1" s="1"/>
  <c r="D3922" i="1"/>
  <c r="D3934" i="1"/>
  <c r="U3934" i="1" s="1"/>
  <c r="D3931" i="1"/>
  <c r="U3931" i="1" s="1"/>
  <c r="D3923" i="1"/>
  <c r="U3923" i="1" s="1"/>
  <c r="D3915" i="1"/>
  <c r="D3911" i="1"/>
  <c r="D3910" i="1"/>
  <c r="D3913" i="1"/>
  <c r="T3483" i="1"/>
  <c r="E3483" i="1"/>
  <c r="V3483" i="1" s="1"/>
  <c r="D3752" i="1"/>
  <c r="U3752" i="1" s="1"/>
  <c r="D3742" i="1"/>
  <c r="D3739" i="1"/>
  <c r="D3736" i="1"/>
  <c r="D3755" i="1"/>
  <c r="U3755" i="1" s="1"/>
  <c r="D3753" i="1"/>
  <c r="U3753" i="1" s="1"/>
  <c r="D3751" i="1"/>
  <c r="U3751" i="1" s="1"/>
  <c r="D3748" i="1"/>
  <c r="U3748" i="1" s="1"/>
  <c r="D3745" i="1"/>
  <c r="U3745" i="1" s="1"/>
  <c r="D3756" i="1"/>
  <c r="U3756" i="1" s="1"/>
  <c r="D3746" i="1"/>
  <c r="U3746" i="1" s="1"/>
  <c r="D3744" i="1"/>
  <c r="D3747" i="1"/>
  <c r="U3747" i="1" s="1"/>
  <c r="D3731" i="1"/>
  <c r="D3754" i="1"/>
  <c r="U3754" i="1" s="1"/>
  <c r="D3738" i="1"/>
  <c r="D3749" i="1"/>
  <c r="U3749" i="1" s="1"/>
  <c r="D3741" i="1"/>
  <c r="D3750" i="1"/>
  <c r="U3750" i="1" s="1"/>
  <c r="D3740" i="1"/>
  <c r="D3732" i="1"/>
  <c r="D3733" i="1"/>
  <c r="D3737" i="1"/>
  <c r="D3727" i="1"/>
  <c r="D3728" i="1"/>
  <c r="D3743" i="1"/>
  <c r="D3735" i="1"/>
  <c r="D3734" i="1"/>
  <c r="D3729" i="1"/>
  <c r="D3726" i="1"/>
  <c r="D3730" i="1"/>
  <c r="U4004" i="1"/>
  <c r="E4004" i="1"/>
  <c r="V4004" i="1" s="1"/>
  <c r="U4010" i="1"/>
  <c r="E4010" i="1"/>
  <c r="V4010" i="1" s="1"/>
  <c r="E3572" i="1" l="1"/>
  <c r="V3572" i="1" s="1"/>
  <c r="E3982" i="1"/>
  <c r="V3982" i="1" s="1"/>
  <c r="E3513" i="1"/>
  <c r="V3513" i="1" s="1"/>
  <c r="W3513" i="1" s="1"/>
  <c r="AG3513" i="1" s="1"/>
  <c r="B3513" i="1" s="1"/>
  <c r="E3775" i="1"/>
  <c r="V3775" i="1" s="1"/>
  <c r="W3775" i="1" s="1"/>
  <c r="AG3775" i="1" s="1"/>
  <c r="B3775" i="1" s="1"/>
  <c r="W3483" i="1"/>
  <c r="AG3483" i="1" s="1"/>
  <c r="B3483" i="1" s="1"/>
  <c r="W3631" i="1"/>
  <c r="AG3631" i="1" s="1"/>
  <c r="B3631" i="1" s="1"/>
  <c r="W4153" i="1"/>
  <c r="AG4153" i="1" s="1"/>
  <c r="B4153" i="1" s="1"/>
  <c r="W3572" i="1"/>
  <c r="AG3572" i="1" s="1"/>
  <c r="B3572" i="1" s="1"/>
  <c r="W3982" i="1"/>
  <c r="AG3982" i="1" s="1"/>
  <c r="B3982" i="1" s="1"/>
  <c r="W4092" i="1"/>
  <c r="AG4092" i="1" s="1"/>
  <c r="B4092" i="1" s="1"/>
  <c r="W4031" i="1"/>
  <c r="AG4031" i="1" s="1"/>
  <c r="B4031" i="1" s="1"/>
  <c r="E3952" i="1"/>
  <c r="V3952" i="1" s="1"/>
  <c r="W3952" i="1" s="1"/>
  <c r="AG3952" i="1" s="1"/>
  <c r="B3952" i="1" s="1"/>
  <c r="W4093" i="1"/>
  <c r="AG4093" i="1" s="1"/>
  <c r="B4093" i="1" s="1"/>
  <c r="W4065" i="1"/>
  <c r="AG4065" i="1" s="1"/>
  <c r="B4065" i="1" s="1"/>
  <c r="W4037" i="1"/>
  <c r="AG4037" i="1" s="1"/>
  <c r="B4037" i="1" s="1"/>
  <c r="AG4154" i="1"/>
  <c r="B4154" i="1" s="1"/>
  <c r="W4124" i="1"/>
  <c r="AG4124" i="1" s="1"/>
  <c r="B4124" i="1" s="1"/>
  <c r="E3601" i="1"/>
  <c r="V3601" i="1" s="1"/>
  <c r="W3601" i="1" s="1"/>
  <c r="AG3601" i="1" s="1"/>
  <c r="B3601" i="1" s="1"/>
  <c r="W4125" i="1"/>
  <c r="AG4125" i="1" s="1"/>
  <c r="B4125" i="1" s="1"/>
  <c r="W4095" i="1"/>
  <c r="AG4095" i="1" s="1"/>
  <c r="B4095" i="1" s="1"/>
  <c r="W4033" i="1"/>
  <c r="AG4033" i="1" s="1"/>
  <c r="B4033" i="1" s="1"/>
  <c r="W4123" i="1"/>
  <c r="AG4123" i="1" s="1"/>
  <c r="B4123" i="1" s="1"/>
  <c r="W4066" i="1"/>
  <c r="AG4066" i="1" s="1"/>
  <c r="B4066" i="1" s="1"/>
  <c r="W4005" i="1"/>
  <c r="AG4005" i="1" s="1"/>
  <c r="B4005" i="1" s="1"/>
  <c r="W4006" i="1"/>
  <c r="AG4006" i="1" s="1"/>
  <c r="B4006" i="1" s="1"/>
  <c r="E3864" i="1"/>
  <c r="V3864" i="1" s="1"/>
  <c r="W3864" i="1" s="1"/>
  <c r="W4003" i="1"/>
  <c r="AG4003" i="1" s="1"/>
  <c r="B4003" i="1" s="1"/>
  <c r="AH3452" i="1"/>
  <c r="AG4012" i="1"/>
  <c r="B4012" i="1" s="1"/>
  <c r="AG4127" i="1"/>
  <c r="B4127" i="1" s="1"/>
  <c r="AG4155" i="1"/>
  <c r="B4155" i="1" s="1"/>
  <c r="AG4039" i="1"/>
  <c r="B4039" i="1" s="1"/>
  <c r="AG4067" i="1"/>
  <c r="B4067" i="1" s="1"/>
  <c r="AG4096" i="1"/>
  <c r="B4096" i="1" s="1"/>
  <c r="AG4097" i="1"/>
  <c r="B4097" i="1" s="1"/>
  <c r="AG4068" i="1"/>
  <c r="B4068" i="1" s="1"/>
  <c r="AG4038" i="1"/>
  <c r="B4038" i="1" s="1"/>
  <c r="U3737" i="1"/>
  <c r="E3737" i="1"/>
  <c r="V3737" i="1" s="1"/>
  <c r="AA3483" i="1"/>
  <c r="AF3483" i="1"/>
  <c r="U3912" i="1"/>
  <c r="E3912" i="1"/>
  <c r="V3912" i="1" s="1"/>
  <c r="U3141" i="1"/>
  <c r="E3141" i="1"/>
  <c r="V3141" i="1" s="1"/>
  <c r="U3120" i="1"/>
  <c r="E3120" i="1"/>
  <c r="V3120" i="1" s="1"/>
  <c r="U3147" i="1"/>
  <c r="E3147" i="1"/>
  <c r="V3147" i="1" s="1"/>
  <c r="E28" i="1"/>
  <c r="V28" i="1" s="1"/>
  <c r="U28" i="1"/>
  <c r="U34" i="1"/>
  <c r="E34" i="1"/>
  <c r="V34" i="1" s="1"/>
  <c r="E36" i="1"/>
  <c r="V36" i="1" s="1"/>
  <c r="U36" i="1"/>
  <c r="E30" i="1"/>
  <c r="V30" i="1" s="1"/>
  <c r="U30" i="1"/>
  <c r="U3536" i="1"/>
  <c r="E3536" i="1"/>
  <c r="V3536" i="1" s="1"/>
  <c r="U3537" i="1"/>
  <c r="E3537" i="1"/>
  <c r="V3537" i="1" s="1"/>
  <c r="U3532" i="1"/>
  <c r="E3532" i="1"/>
  <c r="V3532" i="1" s="1"/>
  <c r="U3541" i="1"/>
  <c r="E3541" i="1"/>
  <c r="V3541" i="1" s="1"/>
  <c r="U760" i="1"/>
  <c r="E760" i="1"/>
  <c r="V760" i="1" s="1"/>
  <c r="U758" i="1"/>
  <c r="E758" i="1"/>
  <c r="V758" i="1" s="1"/>
  <c r="U767" i="1"/>
  <c r="E767" i="1"/>
  <c r="V767" i="1" s="1"/>
  <c r="U770" i="1"/>
  <c r="E770" i="1"/>
  <c r="V770" i="1" s="1"/>
  <c r="U3325" i="1"/>
  <c r="E3325" i="1"/>
  <c r="V3325" i="1" s="1"/>
  <c r="U3330" i="1"/>
  <c r="E3330" i="1"/>
  <c r="V3330" i="1" s="1"/>
  <c r="U3306" i="1"/>
  <c r="E3306" i="1"/>
  <c r="V3306" i="1" s="1"/>
  <c r="U3305" i="1"/>
  <c r="E3305" i="1"/>
  <c r="V3305" i="1" s="1"/>
  <c r="U3111" i="1"/>
  <c r="E3111" i="1"/>
  <c r="V3111" i="1" s="1"/>
  <c r="U3100" i="1"/>
  <c r="E3100" i="1"/>
  <c r="V3100" i="1" s="1"/>
  <c r="U3117" i="1"/>
  <c r="E3117" i="1"/>
  <c r="V3117" i="1" s="1"/>
  <c r="U3102" i="1"/>
  <c r="E3102" i="1"/>
  <c r="V3102" i="1" s="1"/>
  <c r="U1854" i="1"/>
  <c r="E1854" i="1"/>
  <c r="V1854" i="1" s="1"/>
  <c r="U1860" i="1"/>
  <c r="E1860" i="1"/>
  <c r="V1860" i="1" s="1"/>
  <c r="U1857" i="1"/>
  <c r="E1857" i="1"/>
  <c r="V1857" i="1" s="1"/>
  <c r="U1863" i="1"/>
  <c r="E1863" i="1"/>
  <c r="V1863" i="1" s="1"/>
  <c r="U1475" i="1"/>
  <c r="E1475" i="1"/>
  <c r="V1475" i="1" s="1"/>
  <c r="U1481" i="1"/>
  <c r="E1481" i="1"/>
  <c r="V1481" i="1" s="1"/>
  <c r="U1477" i="1"/>
  <c r="E1477" i="1"/>
  <c r="V1477" i="1" s="1"/>
  <c r="U1483" i="1"/>
  <c r="E1483" i="1"/>
  <c r="V1483" i="1" s="1"/>
  <c r="E328" i="1"/>
  <c r="V328" i="1" s="1"/>
  <c r="U328" i="1"/>
  <c r="E321" i="1"/>
  <c r="V321" i="1" s="1"/>
  <c r="U321" i="1"/>
  <c r="U320" i="1"/>
  <c r="E320" i="1"/>
  <c r="V320" i="1" s="1"/>
  <c r="U340" i="1"/>
  <c r="E340" i="1"/>
  <c r="V340" i="1" s="1"/>
  <c r="U2269" i="1"/>
  <c r="E2269" i="1"/>
  <c r="V2269" i="1" s="1"/>
  <c r="U2283" i="1"/>
  <c r="E2283" i="1"/>
  <c r="V2283" i="1" s="1"/>
  <c r="U2267" i="1"/>
  <c r="E2267" i="1"/>
  <c r="V2267" i="1" s="1"/>
  <c r="U2271" i="1"/>
  <c r="E2271" i="1"/>
  <c r="V2271" i="1" s="1"/>
  <c r="U3710" i="1"/>
  <c r="E3710" i="1"/>
  <c r="V3710" i="1" s="1"/>
  <c r="U1757" i="1"/>
  <c r="E1757" i="1"/>
  <c r="V1757" i="1" s="1"/>
  <c r="U1778" i="1"/>
  <c r="E1778" i="1"/>
  <c r="V1778" i="1" s="1"/>
  <c r="U1755" i="1"/>
  <c r="E1755" i="1"/>
  <c r="V1755" i="1" s="1"/>
  <c r="U1769" i="1"/>
  <c r="E1769" i="1"/>
  <c r="V1769" i="1" s="1"/>
  <c r="U3642" i="1"/>
  <c r="E3642" i="1"/>
  <c r="V3642" i="1" s="1"/>
  <c r="U3654" i="1"/>
  <c r="E3654" i="1"/>
  <c r="V3654" i="1" s="1"/>
  <c r="U3643" i="1"/>
  <c r="E3643" i="1"/>
  <c r="V3643" i="1" s="1"/>
  <c r="U1674" i="1"/>
  <c r="E1674" i="1"/>
  <c r="V1674" i="1" s="1"/>
  <c r="U1672" i="1"/>
  <c r="E1672" i="1"/>
  <c r="V1672" i="1" s="1"/>
  <c r="U1670" i="1"/>
  <c r="E1670" i="1"/>
  <c r="V1670" i="1" s="1"/>
  <c r="U1659" i="1"/>
  <c r="E1659" i="1"/>
  <c r="V1659" i="1" s="1"/>
  <c r="U3819" i="1"/>
  <c r="E3819" i="1"/>
  <c r="V3819" i="1" s="1"/>
  <c r="U3821" i="1"/>
  <c r="E3821" i="1"/>
  <c r="V3821" i="1" s="1"/>
  <c r="U3826" i="1"/>
  <c r="E3826" i="1"/>
  <c r="V3826" i="1" s="1"/>
  <c r="U1919" i="1"/>
  <c r="E1919" i="1"/>
  <c r="V1919" i="1" s="1"/>
  <c r="U1930" i="1"/>
  <c r="E1930" i="1"/>
  <c r="V1930" i="1" s="1"/>
  <c r="U1901" i="1"/>
  <c r="E1901" i="1"/>
  <c r="V1901" i="1" s="1"/>
  <c r="U1926" i="1"/>
  <c r="E1926" i="1"/>
  <c r="V1926" i="1" s="1"/>
  <c r="U944" i="1"/>
  <c r="E944" i="1"/>
  <c r="V944" i="1" s="1"/>
  <c r="U954" i="1"/>
  <c r="E954" i="1"/>
  <c r="V954" i="1" s="1"/>
  <c r="U929" i="1"/>
  <c r="E929" i="1"/>
  <c r="V929" i="1" s="1"/>
  <c r="U955" i="1"/>
  <c r="E955" i="1"/>
  <c r="V955" i="1" s="1"/>
  <c r="U2395" i="1"/>
  <c r="E2395" i="1"/>
  <c r="V2395" i="1" s="1"/>
  <c r="U2412" i="1"/>
  <c r="E2412" i="1"/>
  <c r="V2412" i="1" s="1"/>
  <c r="U2407" i="1"/>
  <c r="E2407" i="1"/>
  <c r="V2407" i="1" s="1"/>
  <c r="U2130" i="1"/>
  <c r="E2130" i="1"/>
  <c r="V2130" i="1" s="1"/>
  <c r="U2123" i="1"/>
  <c r="E2123" i="1"/>
  <c r="V2123" i="1" s="1"/>
  <c r="U2117" i="1"/>
  <c r="E2117" i="1"/>
  <c r="V2117" i="1" s="1"/>
  <c r="U2127" i="1"/>
  <c r="E2127" i="1"/>
  <c r="V2127" i="1" s="1"/>
  <c r="E223" i="1"/>
  <c r="V223" i="1" s="1"/>
  <c r="U223" i="1"/>
  <c r="E213" i="1"/>
  <c r="V213" i="1" s="1"/>
  <c r="U213" i="1"/>
  <c r="U203" i="1"/>
  <c r="E203" i="1"/>
  <c r="V203" i="1" s="1"/>
  <c r="U222" i="1"/>
  <c r="E222" i="1"/>
  <c r="V222" i="1" s="1"/>
  <c r="U1640" i="1"/>
  <c r="E1640" i="1"/>
  <c r="V1640" i="1" s="1"/>
  <c r="U1654" i="1"/>
  <c r="E1654" i="1"/>
  <c r="V1654" i="1" s="1"/>
  <c r="U1637" i="1"/>
  <c r="E1637" i="1"/>
  <c r="V1637" i="1" s="1"/>
  <c r="U1656" i="1"/>
  <c r="E1656" i="1"/>
  <c r="V1656" i="1" s="1"/>
  <c r="E3632" i="1"/>
  <c r="V3632" i="1" s="1"/>
  <c r="W3632" i="1" s="1"/>
  <c r="C3633" i="1"/>
  <c r="T3632" i="1"/>
  <c r="AF3632" i="1" s="1"/>
  <c r="E46" i="1"/>
  <c r="V46" i="1" s="1"/>
  <c r="U46" i="1"/>
  <c r="U69" i="1"/>
  <c r="E69" i="1"/>
  <c r="V69" i="1" s="1"/>
  <c r="E66" i="1"/>
  <c r="V66" i="1" s="1"/>
  <c r="U66" i="1"/>
  <c r="E67" i="1"/>
  <c r="V67" i="1" s="1"/>
  <c r="U67" i="1"/>
  <c r="U228" i="1"/>
  <c r="E228" i="1"/>
  <c r="V228" i="1" s="1"/>
  <c r="U252" i="1"/>
  <c r="E252" i="1"/>
  <c r="V252" i="1" s="1"/>
  <c r="E250" i="1"/>
  <c r="V250" i="1" s="1"/>
  <c r="U250" i="1"/>
  <c r="E255" i="1"/>
  <c r="V255" i="1" s="1"/>
  <c r="U255" i="1"/>
  <c r="U1533" i="1"/>
  <c r="E1533" i="1"/>
  <c r="V1533" i="1" s="1"/>
  <c r="U1506" i="1"/>
  <c r="E1506" i="1"/>
  <c r="V1506" i="1" s="1"/>
  <c r="U1523" i="1"/>
  <c r="E1523" i="1"/>
  <c r="V1523" i="1" s="1"/>
  <c r="U1468" i="1"/>
  <c r="E1468" i="1"/>
  <c r="V1468" i="1" s="1"/>
  <c r="U1457" i="1"/>
  <c r="E1457" i="1"/>
  <c r="V1457" i="1" s="1"/>
  <c r="U1453" i="1"/>
  <c r="E1453" i="1"/>
  <c r="V1453" i="1" s="1"/>
  <c r="U1469" i="1"/>
  <c r="E1469" i="1"/>
  <c r="V1469" i="1" s="1"/>
  <c r="E3602" i="1"/>
  <c r="V3602" i="1" s="1"/>
  <c r="W3602" i="1" s="1"/>
  <c r="C3603" i="1"/>
  <c r="T3602" i="1"/>
  <c r="AF3602" i="1" s="1"/>
  <c r="U1690" i="1"/>
  <c r="E1690" i="1"/>
  <c r="V1690" i="1" s="1"/>
  <c r="U1698" i="1"/>
  <c r="E1698" i="1"/>
  <c r="V1698" i="1" s="1"/>
  <c r="U1695" i="1"/>
  <c r="E1695" i="1"/>
  <c r="V1695" i="1" s="1"/>
  <c r="U1708" i="1"/>
  <c r="E1708" i="1"/>
  <c r="V1708" i="1" s="1"/>
  <c r="U3683" i="1"/>
  <c r="E3683" i="1"/>
  <c r="V3683" i="1" s="1"/>
  <c r="U3668" i="1"/>
  <c r="E3668" i="1"/>
  <c r="V3668" i="1" s="1"/>
  <c r="U3674" i="1"/>
  <c r="E3674" i="1"/>
  <c r="V3674" i="1" s="1"/>
  <c r="U3672" i="1"/>
  <c r="E3672" i="1"/>
  <c r="V3672" i="1" s="1"/>
  <c r="U1733" i="1"/>
  <c r="E1733" i="1"/>
  <c r="V1733" i="1" s="1"/>
  <c r="U1722" i="1"/>
  <c r="E1722" i="1"/>
  <c r="V1722" i="1" s="1"/>
  <c r="U1742" i="1"/>
  <c r="E1742" i="1"/>
  <c r="V1742" i="1" s="1"/>
  <c r="U1747" i="1"/>
  <c r="E1747" i="1"/>
  <c r="V1747" i="1" s="1"/>
  <c r="U3158" i="1"/>
  <c r="E3158" i="1"/>
  <c r="V3158" i="1" s="1"/>
  <c r="U3173" i="1"/>
  <c r="E3173" i="1"/>
  <c r="V3173" i="1" s="1"/>
  <c r="U3151" i="1"/>
  <c r="E3151" i="1"/>
  <c r="V3151" i="1" s="1"/>
  <c r="E3661" i="1"/>
  <c r="V3661" i="1" s="1"/>
  <c r="W3661" i="1" s="1"/>
  <c r="C3662" i="1"/>
  <c r="T3661" i="1"/>
  <c r="AF3661" i="1" s="1"/>
  <c r="U3196" i="1"/>
  <c r="E3196" i="1"/>
  <c r="V3196" i="1" s="1"/>
  <c r="U3206" i="1"/>
  <c r="E3206" i="1"/>
  <c r="V3206" i="1" s="1"/>
  <c r="U3181" i="1"/>
  <c r="E3181" i="1"/>
  <c r="V3181" i="1" s="1"/>
  <c r="U3193" i="1"/>
  <c r="E3193" i="1"/>
  <c r="V3193" i="1" s="1"/>
  <c r="U2372" i="1"/>
  <c r="E2372" i="1"/>
  <c r="V2372" i="1" s="1"/>
  <c r="U2363" i="1"/>
  <c r="E2363" i="1"/>
  <c r="V2363" i="1" s="1"/>
  <c r="U2359" i="1"/>
  <c r="E2359" i="1"/>
  <c r="V2359" i="1" s="1"/>
  <c r="U2376" i="1"/>
  <c r="E2376" i="1"/>
  <c r="V2376" i="1" s="1"/>
  <c r="U1433" i="1"/>
  <c r="E1433" i="1"/>
  <c r="V1433" i="1" s="1"/>
  <c r="U1442" i="1"/>
  <c r="E1442" i="1"/>
  <c r="V1442" i="1" s="1"/>
  <c r="U1427" i="1"/>
  <c r="E1427" i="1"/>
  <c r="V1427" i="1" s="1"/>
  <c r="U1434" i="1"/>
  <c r="E1434" i="1"/>
  <c r="V1434" i="1" s="1"/>
  <c r="U1130" i="1"/>
  <c r="E1130" i="1"/>
  <c r="V1130" i="1" s="1"/>
  <c r="U1127" i="1"/>
  <c r="E1127" i="1"/>
  <c r="V1127" i="1" s="1"/>
  <c r="U1123" i="1"/>
  <c r="E1123" i="1"/>
  <c r="V1123" i="1" s="1"/>
  <c r="U1132" i="1"/>
  <c r="E1132" i="1"/>
  <c r="V1132" i="1" s="1"/>
  <c r="U826" i="1"/>
  <c r="E826" i="1"/>
  <c r="V826" i="1" s="1"/>
  <c r="U813" i="1"/>
  <c r="E813" i="1"/>
  <c r="V813" i="1" s="1"/>
  <c r="U810" i="1"/>
  <c r="E810" i="1"/>
  <c r="V810" i="1" s="1"/>
  <c r="U817" i="1"/>
  <c r="E817" i="1"/>
  <c r="V817" i="1" s="1"/>
  <c r="U1551" i="1"/>
  <c r="E1551" i="1"/>
  <c r="V1551" i="1" s="1"/>
  <c r="U1543" i="1"/>
  <c r="E1543" i="1"/>
  <c r="V1543" i="1" s="1"/>
  <c r="U1547" i="1"/>
  <c r="E1547" i="1"/>
  <c r="V1547" i="1" s="1"/>
  <c r="U1562" i="1"/>
  <c r="E1562" i="1"/>
  <c r="V1562" i="1" s="1"/>
  <c r="U2974" i="1"/>
  <c r="E2974" i="1"/>
  <c r="V2974" i="1" s="1"/>
  <c r="U2982" i="1"/>
  <c r="E2982" i="1"/>
  <c r="V2982" i="1" s="1"/>
  <c r="U2984" i="1"/>
  <c r="E2984" i="1"/>
  <c r="V2984" i="1" s="1"/>
  <c r="U996" i="1"/>
  <c r="E996" i="1"/>
  <c r="V996" i="1" s="1"/>
  <c r="U1017" i="1"/>
  <c r="E1017" i="1"/>
  <c r="V1017" i="1" s="1"/>
  <c r="U1008" i="1"/>
  <c r="E1008" i="1"/>
  <c r="V1008" i="1" s="1"/>
  <c r="U994" i="1"/>
  <c r="E994" i="1"/>
  <c r="V994" i="1" s="1"/>
  <c r="U2909" i="1"/>
  <c r="E2909" i="1"/>
  <c r="V2909" i="1" s="1"/>
  <c r="U2923" i="1"/>
  <c r="E2923" i="1"/>
  <c r="V2923" i="1" s="1"/>
  <c r="U2907" i="1"/>
  <c r="E2907" i="1"/>
  <c r="V2907" i="1" s="1"/>
  <c r="U987" i="1"/>
  <c r="E987" i="1"/>
  <c r="V987" i="1" s="1"/>
  <c r="U959" i="1"/>
  <c r="E959" i="1"/>
  <c r="V959" i="1" s="1"/>
  <c r="U968" i="1"/>
  <c r="E968" i="1"/>
  <c r="V968" i="1" s="1"/>
  <c r="U958" i="1"/>
  <c r="E958" i="1"/>
  <c r="V958" i="1" s="1"/>
  <c r="U3791" i="1"/>
  <c r="E3791" i="1"/>
  <c r="V3791" i="1" s="1"/>
  <c r="U3800" i="1"/>
  <c r="E3800" i="1"/>
  <c r="V3800" i="1" s="1"/>
  <c r="U3803" i="1"/>
  <c r="E3803" i="1"/>
  <c r="V3803" i="1" s="1"/>
  <c r="U3210" i="1"/>
  <c r="E3210" i="1"/>
  <c r="V3210" i="1" s="1"/>
  <c r="U3220" i="1"/>
  <c r="E3220" i="1"/>
  <c r="V3220" i="1" s="1"/>
  <c r="U3234" i="1"/>
  <c r="E3234" i="1"/>
  <c r="V3234" i="1" s="1"/>
  <c r="U3223" i="1"/>
  <c r="E3223" i="1"/>
  <c r="V3223" i="1" s="1"/>
  <c r="U720" i="1"/>
  <c r="E720" i="1"/>
  <c r="V720" i="1" s="1"/>
  <c r="U717" i="1"/>
  <c r="E717" i="1"/>
  <c r="V717" i="1" s="1"/>
  <c r="U725" i="1"/>
  <c r="E725" i="1"/>
  <c r="V725" i="1" s="1"/>
  <c r="U723" i="1"/>
  <c r="E723" i="1"/>
  <c r="V723" i="1" s="1"/>
  <c r="U2236" i="1"/>
  <c r="E2236" i="1"/>
  <c r="V2236" i="1" s="1"/>
  <c r="U2256" i="1"/>
  <c r="E2256" i="1"/>
  <c r="V2256" i="1" s="1"/>
  <c r="U2253" i="1"/>
  <c r="E2253" i="1"/>
  <c r="V2253" i="1" s="1"/>
  <c r="U2259" i="1"/>
  <c r="E2259" i="1"/>
  <c r="V2259" i="1" s="1"/>
  <c r="U2941" i="1"/>
  <c r="E2941" i="1"/>
  <c r="V2941" i="1" s="1"/>
  <c r="U2962" i="1"/>
  <c r="E2962" i="1"/>
  <c r="V2962" i="1" s="1"/>
  <c r="U2964" i="1"/>
  <c r="E2964" i="1"/>
  <c r="V2964" i="1" s="1"/>
  <c r="U2965" i="1"/>
  <c r="E2965" i="1"/>
  <c r="V2965" i="1" s="1"/>
  <c r="U1031" i="1"/>
  <c r="E1031" i="1"/>
  <c r="V1031" i="1" s="1"/>
  <c r="U1039" i="1"/>
  <c r="E1039" i="1"/>
  <c r="V1039" i="1" s="1"/>
  <c r="U1022" i="1"/>
  <c r="E1022" i="1"/>
  <c r="V1022" i="1" s="1"/>
  <c r="U2496" i="1"/>
  <c r="E2496" i="1"/>
  <c r="V2496" i="1" s="1"/>
  <c r="U2507" i="1"/>
  <c r="E2507" i="1"/>
  <c r="V2507" i="1" s="1"/>
  <c r="U2499" i="1"/>
  <c r="E2499" i="1"/>
  <c r="V2499" i="1" s="1"/>
  <c r="U2502" i="1"/>
  <c r="E2502" i="1"/>
  <c r="V2502" i="1" s="1"/>
  <c r="U2445" i="1"/>
  <c r="E2445" i="1"/>
  <c r="V2445" i="1" s="1"/>
  <c r="U2448" i="1"/>
  <c r="E2448" i="1"/>
  <c r="V2448" i="1" s="1"/>
  <c r="U2432" i="1"/>
  <c r="E2432" i="1"/>
  <c r="V2432" i="1" s="1"/>
  <c r="U2422" i="1"/>
  <c r="E2422" i="1"/>
  <c r="V2422" i="1" s="1"/>
  <c r="E4098" i="1"/>
  <c r="V4098" i="1" s="1"/>
  <c r="W4098" i="1" s="1"/>
  <c r="C4099" i="1"/>
  <c r="T4098" i="1"/>
  <c r="AF4098" i="1" s="1"/>
  <c r="U3762" i="1"/>
  <c r="E3762" i="1"/>
  <c r="V3762" i="1" s="1"/>
  <c r="U3772" i="1"/>
  <c r="E3772" i="1"/>
  <c r="V3772" i="1" s="1"/>
  <c r="U3008" i="1"/>
  <c r="E3008" i="1"/>
  <c r="V3008" i="1" s="1"/>
  <c r="U3012" i="1"/>
  <c r="E3012" i="1"/>
  <c r="V3012" i="1" s="1"/>
  <c r="U3004" i="1"/>
  <c r="E3004" i="1"/>
  <c r="V3004" i="1" s="1"/>
  <c r="U776" i="1"/>
  <c r="E776" i="1"/>
  <c r="V776" i="1" s="1"/>
  <c r="U790" i="1"/>
  <c r="E790" i="1"/>
  <c r="V790" i="1" s="1"/>
  <c r="U779" i="1"/>
  <c r="E779" i="1"/>
  <c r="V779" i="1" s="1"/>
  <c r="U794" i="1"/>
  <c r="E794" i="1"/>
  <c r="V794" i="1" s="1"/>
  <c r="U3944" i="1"/>
  <c r="E3944" i="1"/>
  <c r="V3944" i="1" s="1"/>
  <c r="U3945" i="1"/>
  <c r="E3945" i="1"/>
  <c r="V3945" i="1" s="1"/>
  <c r="U3948" i="1"/>
  <c r="E3948" i="1"/>
  <c r="V3948" i="1" s="1"/>
  <c r="U2224" i="1"/>
  <c r="E2224" i="1"/>
  <c r="V2224" i="1" s="1"/>
  <c r="U2221" i="1"/>
  <c r="E2221" i="1"/>
  <c r="V2221" i="1" s="1"/>
  <c r="U2225" i="1"/>
  <c r="E2225" i="1"/>
  <c r="V2225" i="1" s="1"/>
  <c r="U2220" i="1"/>
  <c r="E2220" i="1"/>
  <c r="V2220" i="1" s="1"/>
  <c r="U89" i="1"/>
  <c r="E89" i="1"/>
  <c r="V89" i="1" s="1"/>
  <c r="E83" i="1"/>
  <c r="V83" i="1" s="1"/>
  <c r="U83" i="1"/>
  <c r="E101" i="1"/>
  <c r="V101" i="1" s="1"/>
  <c r="U101" i="1"/>
  <c r="U104" i="1"/>
  <c r="E104" i="1"/>
  <c r="V104" i="1" s="1"/>
  <c r="U2181" i="1"/>
  <c r="E2181" i="1"/>
  <c r="V2181" i="1" s="1"/>
  <c r="U2189" i="1"/>
  <c r="E2189" i="1"/>
  <c r="V2189" i="1" s="1"/>
  <c r="U2179" i="1"/>
  <c r="E2179" i="1"/>
  <c r="V2179" i="1" s="1"/>
  <c r="U2199" i="1"/>
  <c r="E2199" i="1"/>
  <c r="V2199" i="1" s="1"/>
  <c r="E283" i="1"/>
  <c r="V283" i="1" s="1"/>
  <c r="U283" i="1"/>
  <c r="U286" i="1"/>
  <c r="E286" i="1"/>
  <c r="V286" i="1" s="1"/>
  <c r="E276" i="1"/>
  <c r="V276" i="1" s="1"/>
  <c r="U276" i="1"/>
  <c r="U3371" i="1"/>
  <c r="E3371" i="1"/>
  <c r="V3371" i="1" s="1"/>
  <c r="U3378" i="1"/>
  <c r="E3378" i="1"/>
  <c r="V3378" i="1" s="1"/>
  <c r="U3368" i="1"/>
  <c r="E3368" i="1"/>
  <c r="V3368" i="1" s="1"/>
  <c r="U3374" i="1"/>
  <c r="E3374" i="1"/>
  <c r="V3374" i="1" s="1"/>
  <c r="U3850" i="1"/>
  <c r="E3850" i="1"/>
  <c r="V3850" i="1" s="1"/>
  <c r="U920" i="1"/>
  <c r="E920" i="1"/>
  <c r="V920" i="1" s="1"/>
  <c r="U924" i="1"/>
  <c r="E924" i="1"/>
  <c r="V924" i="1" s="1"/>
  <c r="U905" i="1"/>
  <c r="E905" i="1"/>
  <c r="V905" i="1" s="1"/>
  <c r="U925" i="1"/>
  <c r="E925" i="1"/>
  <c r="V925" i="1" s="1"/>
  <c r="U1408" i="1"/>
  <c r="E1408" i="1"/>
  <c r="V1408" i="1" s="1"/>
  <c r="U1406" i="1"/>
  <c r="E1406" i="1"/>
  <c r="V1406" i="1" s="1"/>
  <c r="U1414" i="1"/>
  <c r="E1414" i="1"/>
  <c r="V1414" i="1" s="1"/>
  <c r="U1404" i="1"/>
  <c r="E1404" i="1"/>
  <c r="V1404" i="1" s="1"/>
  <c r="U1577" i="1"/>
  <c r="E1577" i="1"/>
  <c r="V1577" i="1" s="1"/>
  <c r="U1583" i="1"/>
  <c r="E1583" i="1"/>
  <c r="V1583" i="1" s="1"/>
  <c r="U1580" i="1"/>
  <c r="E1580" i="1"/>
  <c r="V1580" i="1" s="1"/>
  <c r="U1587" i="1"/>
  <c r="E1587" i="1"/>
  <c r="V1587" i="1" s="1"/>
  <c r="U1055" i="1"/>
  <c r="E1055" i="1"/>
  <c r="V1055" i="1" s="1"/>
  <c r="U1053" i="1"/>
  <c r="E1053" i="1"/>
  <c r="V1053" i="1" s="1"/>
  <c r="U1059" i="1"/>
  <c r="E1059" i="1"/>
  <c r="V1059" i="1" s="1"/>
  <c r="U1064" i="1"/>
  <c r="E1064" i="1"/>
  <c r="V1064" i="1" s="1"/>
  <c r="U3487" i="1"/>
  <c r="E3487" i="1"/>
  <c r="V3487" i="1" s="1"/>
  <c r="U3505" i="1"/>
  <c r="E3505" i="1"/>
  <c r="V3505" i="1" s="1"/>
  <c r="U3512" i="1"/>
  <c r="E3512" i="1"/>
  <c r="V3512" i="1" s="1"/>
  <c r="U3494" i="1"/>
  <c r="E3494" i="1"/>
  <c r="V3494" i="1" s="1"/>
  <c r="U1821" i="1"/>
  <c r="E1821" i="1"/>
  <c r="V1821" i="1" s="1"/>
  <c r="U1831" i="1"/>
  <c r="E1831" i="1"/>
  <c r="V1831" i="1" s="1"/>
  <c r="U1834" i="1"/>
  <c r="E1834" i="1"/>
  <c r="V1834" i="1" s="1"/>
  <c r="U2145" i="1"/>
  <c r="E2145" i="1"/>
  <c r="V2145" i="1" s="1"/>
  <c r="U2155" i="1"/>
  <c r="E2155" i="1"/>
  <c r="V2155" i="1" s="1"/>
  <c r="U2160" i="1"/>
  <c r="E2160" i="1"/>
  <c r="V2160" i="1" s="1"/>
  <c r="U2166" i="1"/>
  <c r="E2166" i="1"/>
  <c r="V2166" i="1" s="1"/>
  <c r="U1206" i="1"/>
  <c r="E1206" i="1"/>
  <c r="V1206" i="1" s="1"/>
  <c r="U1212" i="1"/>
  <c r="E1212" i="1"/>
  <c r="V1212" i="1" s="1"/>
  <c r="U1220" i="1"/>
  <c r="E1220" i="1"/>
  <c r="V1220" i="1" s="1"/>
  <c r="U1222" i="1"/>
  <c r="E1222" i="1"/>
  <c r="V1222" i="1" s="1"/>
  <c r="U1171" i="1"/>
  <c r="E1171" i="1"/>
  <c r="V1171" i="1" s="1"/>
  <c r="U1179" i="1"/>
  <c r="E1179" i="1"/>
  <c r="V1179" i="1" s="1"/>
  <c r="U1188" i="1"/>
  <c r="E1188" i="1"/>
  <c r="V1188" i="1" s="1"/>
  <c r="U1176" i="1"/>
  <c r="E1176" i="1"/>
  <c r="V1176" i="1" s="1"/>
  <c r="U625" i="1"/>
  <c r="E625" i="1"/>
  <c r="V625" i="1" s="1"/>
  <c r="U642" i="1"/>
  <c r="E642" i="1"/>
  <c r="V642" i="1" s="1"/>
  <c r="U652" i="1"/>
  <c r="E652" i="1"/>
  <c r="V652" i="1" s="1"/>
  <c r="U2704" i="1"/>
  <c r="E2704" i="1"/>
  <c r="V2704" i="1" s="1"/>
  <c r="U2702" i="1"/>
  <c r="E2702" i="1"/>
  <c r="V2702" i="1" s="1"/>
  <c r="U2715" i="1"/>
  <c r="E2715" i="1"/>
  <c r="V2715" i="1" s="1"/>
  <c r="U2697" i="1"/>
  <c r="E2697" i="1"/>
  <c r="V2697" i="1" s="1"/>
  <c r="U2608" i="1"/>
  <c r="E2608" i="1"/>
  <c r="V2608" i="1" s="1"/>
  <c r="U2614" i="1"/>
  <c r="E2614" i="1"/>
  <c r="V2614" i="1" s="1"/>
  <c r="U2620" i="1"/>
  <c r="E2620" i="1"/>
  <c r="V2620" i="1" s="1"/>
  <c r="U2626" i="1"/>
  <c r="E2626" i="1"/>
  <c r="V2626" i="1" s="1"/>
  <c r="U3977" i="1"/>
  <c r="E3977" i="1"/>
  <c r="V3977" i="1" s="1"/>
  <c r="U835" i="1"/>
  <c r="E835" i="1"/>
  <c r="V835" i="1" s="1"/>
  <c r="U843" i="1"/>
  <c r="E843" i="1"/>
  <c r="V843" i="1" s="1"/>
  <c r="U847" i="1"/>
  <c r="E847" i="1"/>
  <c r="V847" i="1" s="1"/>
  <c r="U853" i="1"/>
  <c r="E853" i="1"/>
  <c r="V853" i="1" s="1"/>
  <c r="U869" i="1"/>
  <c r="E869" i="1"/>
  <c r="V869" i="1" s="1"/>
  <c r="U878" i="1"/>
  <c r="E878" i="1"/>
  <c r="V878" i="1" s="1"/>
  <c r="U890" i="1"/>
  <c r="E890" i="1"/>
  <c r="V890" i="1" s="1"/>
  <c r="U895" i="1"/>
  <c r="E895" i="1"/>
  <c r="V895" i="1" s="1"/>
  <c r="U3546" i="1"/>
  <c r="E3546" i="1"/>
  <c r="V3546" i="1" s="1"/>
  <c r="U3553" i="1"/>
  <c r="E3553" i="1"/>
  <c r="V3553" i="1" s="1"/>
  <c r="U3549" i="1"/>
  <c r="E3549" i="1"/>
  <c r="V3549" i="1" s="1"/>
  <c r="U3624" i="1"/>
  <c r="E3624" i="1"/>
  <c r="V3624" i="1" s="1"/>
  <c r="U3616" i="1"/>
  <c r="E3616" i="1"/>
  <c r="V3616" i="1" s="1"/>
  <c r="U3611" i="1"/>
  <c r="E3611" i="1"/>
  <c r="V3611" i="1" s="1"/>
  <c r="U2026" i="1"/>
  <c r="E2026" i="1"/>
  <c r="V2026" i="1" s="1"/>
  <c r="U2032" i="1"/>
  <c r="E2032" i="1"/>
  <c r="V2032" i="1" s="1"/>
  <c r="U2023" i="1"/>
  <c r="E2023" i="1"/>
  <c r="V2023" i="1" s="1"/>
  <c r="U2038" i="1"/>
  <c r="E2038" i="1"/>
  <c r="V2038" i="1" s="1"/>
  <c r="U1318" i="1"/>
  <c r="E1318" i="1"/>
  <c r="V1318" i="1" s="1"/>
  <c r="U1313" i="1"/>
  <c r="E1313" i="1"/>
  <c r="V1313" i="1" s="1"/>
  <c r="U1322" i="1"/>
  <c r="E1322" i="1"/>
  <c r="V1322" i="1" s="1"/>
  <c r="U1293" i="1"/>
  <c r="E1293" i="1"/>
  <c r="V1293" i="1" s="1"/>
  <c r="U1346" i="1"/>
  <c r="E1346" i="1"/>
  <c r="V1346" i="1" s="1"/>
  <c r="U1330" i="1"/>
  <c r="E1330" i="1"/>
  <c r="V1330" i="1" s="1"/>
  <c r="U1350" i="1"/>
  <c r="E1350" i="1"/>
  <c r="V1350" i="1" s="1"/>
  <c r="U1343" i="1"/>
  <c r="E1343" i="1"/>
  <c r="V1343" i="1" s="1"/>
  <c r="U571" i="1"/>
  <c r="E571" i="1"/>
  <c r="V571" i="1" s="1"/>
  <c r="U585" i="1"/>
  <c r="E585" i="1"/>
  <c r="V585" i="1" s="1"/>
  <c r="U564" i="1"/>
  <c r="E564" i="1"/>
  <c r="V564" i="1" s="1"/>
  <c r="U587" i="1"/>
  <c r="E587" i="1"/>
  <c r="V587" i="1" s="1"/>
  <c r="U2853" i="1"/>
  <c r="E2853" i="1"/>
  <c r="V2853" i="1" s="1"/>
  <c r="U2875" i="1"/>
  <c r="E2875" i="1"/>
  <c r="V2875" i="1" s="1"/>
  <c r="U2865" i="1"/>
  <c r="E2865" i="1"/>
  <c r="V2865" i="1" s="1"/>
  <c r="U2848" i="1"/>
  <c r="E2848" i="1"/>
  <c r="V2848" i="1" s="1"/>
  <c r="U2584" i="1"/>
  <c r="E2584" i="1"/>
  <c r="V2584" i="1" s="1"/>
  <c r="U2580" i="1"/>
  <c r="E2580" i="1"/>
  <c r="V2580" i="1" s="1"/>
  <c r="U2595" i="1"/>
  <c r="E2595" i="1"/>
  <c r="V2595" i="1" s="1"/>
  <c r="U1598" i="1"/>
  <c r="E1598" i="1"/>
  <c r="V1598" i="1" s="1"/>
  <c r="U1621" i="1"/>
  <c r="E1621" i="1"/>
  <c r="V1621" i="1" s="1"/>
  <c r="U1619" i="1"/>
  <c r="E1619" i="1"/>
  <c r="V1619" i="1" s="1"/>
  <c r="U1603" i="1"/>
  <c r="E1603" i="1"/>
  <c r="V1603" i="1" s="1"/>
  <c r="U2512" i="1"/>
  <c r="E2512" i="1"/>
  <c r="V2512" i="1" s="1"/>
  <c r="U2529" i="1"/>
  <c r="E2529" i="1"/>
  <c r="V2529" i="1" s="1"/>
  <c r="U2525" i="1"/>
  <c r="E2525" i="1"/>
  <c r="V2525" i="1" s="1"/>
  <c r="U2533" i="1"/>
  <c r="E2533" i="1"/>
  <c r="V2533" i="1" s="1"/>
  <c r="U3443" i="1"/>
  <c r="E3443" i="1"/>
  <c r="V3443" i="1" s="1"/>
  <c r="U3433" i="1"/>
  <c r="E3433" i="1"/>
  <c r="V3433" i="1" s="1"/>
  <c r="U3438" i="1"/>
  <c r="E3438" i="1"/>
  <c r="V3438" i="1" s="1"/>
  <c r="U3430" i="1"/>
  <c r="E3430" i="1"/>
  <c r="V3430" i="1" s="1"/>
  <c r="U2109" i="1"/>
  <c r="E2109" i="1"/>
  <c r="V2109" i="1" s="1"/>
  <c r="U2097" i="1"/>
  <c r="E2097" i="1"/>
  <c r="V2097" i="1" s="1"/>
  <c r="U2088" i="1"/>
  <c r="E2088" i="1"/>
  <c r="V2088" i="1" s="1"/>
  <c r="U2091" i="1"/>
  <c r="E2091" i="1"/>
  <c r="V2091" i="1" s="1"/>
  <c r="U1088" i="1"/>
  <c r="E1088" i="1"/>
  <c r="V1088" i="1" s="1"/>
  <c r="U1086" i="1"/>
  <c r="E1086" i="1"/>
  <c r="V1086" i="1" s="1"/>
  <c r="U1108" i="1"/>
  <c r="E1108" i="1"/>
  <c r="V1108" i="1" s="1"/>
  <c r="U658" i="1"/>
  <c r="E658" i="1"/>
  <c r="V658" i="1" s="1"/>
  <c r="U666" i="1"/>
  <c r="E666" i="1"/>
  <c r="V666" i="1" s="1"/>
  <c r="U678" i="1"/>
  <c r="E678" i="1"/>
  <c r="V678" i="1" s="1"/>
  <c r="U668" i="1"/>
  <c r="E668" i="1"/>
  <c r="V668" i="1" s="1"/>
  <c r="U2732" i="1"/>
  <c r="E2732" i="1"/>
  <c r="V2732" i="1" s="1"/>
  <c r="U2744" i="1"/>
  <c r="E2744" i="1"/>
  <c r="V2744" i="1" s="1"/>
  <c r="U2740" i="1"/>
  <c r="E2740" i="1"/>
  <c r="V2740" i="1" s="1"/>
  <c r="U2724" i="1"/>
  <c r="E2724" i="1"/>
  <c r="V2724" i="1" s="1"/>
  <c r="U2831" i="1"/>
  <c r="E2831" i="1"/>
  <c r="V2831" i="1" s="1"/>
  <c r="U2817" i="1"/>
  <c r="E2817" i="1"/>
  <c r="V2817" i="1" s="1"/>
  <c r="U2824" i="1"/>
  <c r="E2824" i="1"/>
  <c r="V2824" i="1" s="1"/>
  <c r="U2830" i="1"/>
  <c r="E2830" i="1"/>
  <c r="V2830" i="1" s="1"/>
  <c r="U3035" i="1"/>
  <c r="E3035" i="1"/>
  <c r="V3035" i="1" s="1"/>
  <c r="U3041" i="1"/>
  <c r="E3041" i="1"/>
  <c r="V3041" i="1" s="1"/>
  <c r="U3045" i="1"/>
  <c r="E3045" i="1"/>
  <c r="V3045" i="1" s="1"/>
  <c r="U3054" i="1"/>
  <c r="E3054" i="1"/>
  <c r="V3054" i="1" s="1"/>
  <c r="E191" i="1"/>
  <c r="V191" i="1" s="1"/>
  <c r="U191" i="1"/>
  <c r="U194" i="1"/>
  <c r="E194" i="1"/>
  <c r="V194" i="1" s="1"/>
  <c r="E184" i="1"/>
  <c r="V184" i="1" s="1"/>
  <c r="U184" i="1"/>
  <c r="E189" i="1"/>
  <c r="V189" i="1" s="1"/>
  <c r="U189" i="1"/>
  <c r="E301" i="1"/>
  <c r="V301" i="1" s="1"/>
  <c r="U301" i="1"/>
  <c r="U304" i="1"/>
  <c r="E304" i="1"/>
  <c r="V304" i="1" s="1"/>
  <c r="U292" i="1"/>
  <c r="E292" i="1"/>
  <c r="V292" i="1" s="1"/>
  <c r="U3575" i="1"/>
  <c r="E3575" i="1"/>
  <c r="V3575" i="1" s="1"/>
  <c r="U3600" i="1"/>
  <c r="E3600" i="1"/>
  <c r="V3600" i="1" s="1"/>
  <c r="U3590" i="1"/>
  <c r="E3590" i="1"/>
  <c r="V3590" i="1" s="1"/>
  <c r="U3295" i="1"/>
  <c r="E3295" i="1"/>
  <c r="V3295" i="1" s="1"/>
  <c r="U3274" i="1"/>
  <c r="E3274" i="1"/>
  <c r="V3274" i="1" s="1"/>
  <c r="U3298" i="1"/>
  <c r="E3298" i="1"/>
  <c r="V3298" i="1" s="1"/>
  <c r="U2057" i="1"/>
  <c r="E2057" i="1"/>
  <c r="V2057" i="1" s="1"/>
  <c r="U2063" i="1"/>
  <c r="E2063" i="1"/>
  <c r="V2063" i="1" s="1"/>
  <c r="U2061" i="1"/>
  <c r="E2061" i="1"/>
  <c r="V2061" i="1" s="1"/>
  <c r="U2053" i="1"/>
  <c r="E2053" i="1"/>
  <c r="V2053" i="1" s="1"/>
  <c r="U1875" i="1"/>
  <c r="E1875" i="1"/>
  <c r="V1875" i="1" s="1"/>
  <c r="U1889" i="1"/>
  <c r="E1889" i="1"/>
  <c r="V1889" i="1" s="1"/>
  <c r="U1874" i="1"/>
  <c r="E1874" i="1"/>
  <c r="V1874" i="1" s="1"/>
  <c r="U1877" i="1"/>
  <c r="E1877" i="1"/>
  <c r="V1877" i="1" s="1"/>
  <c r="U555" i="1"/>
  <c r="E555" i="1"/>
  <c r="V555" i="1" s="1"/>
  <c r="U537" i="1"/>
  <c r="E537" i="1"/>
  <c r="V537" i="1" s="1"/>
  <c r="U549" i="1"/>
  <c r="E549" i="1"/>
  <c r="V549" i="1" s="1"/>
  <c r="U547" i="1"/>
  <c r="E547" i="1"/>
  <c r="V547" i="1" s="1"/>
  <c r="U2550" i="1"/>
  <c r="E2550" i="1"/>
  <c r="V2550" i="1" s="1"/>
  <c r="U2564" i="1"/>
  <c r="E2564" i="1"/>
  <c r="V2564" i="1" s="1"/>
  <c r="U2541" i="1"/>
  <c r="E2541" i="1"/>
  <c r="V2541" i="1" s="1"/>
  <c r="U1795" i="1"/>
  <c r="E1795" i="1"/>
  <c r="V1795" i="1" s="1"/>
  <c r="U1786" i="1"/>
  <c r="E1786" i="1"/>
  <c r="V1786" i="1" s="1"/>
  <c r="U1793" i="1"/>
  <c r="E1793" i="1"/>
  <c r="V1793" i="1" s="1"/>
  <c r="U1797" i="1"/>
  <c r="E1797" i="1"/>
  <c r="V1797" i="1" s="1"/>
  <c r="U2456" i="1"/>
  <c r="E2456" i="1"/>
  <c r="V2456" i="1" s="1"/>
  <c r="U2475" i="1"/>
  <c r="E2475" i="1"/>
  <c r="V2475" i="1" s="1"/>
  <c r="U2453" i="1"/>
  <c r="E2453" i="1"/>
  <c r="V2453" i="1" s="1"/>
  <c r="U2465" i="1"/>
  <c r="E2465" i="1"/>
  <c r="V2465" i="1" s="1"/>
  <c r="U2306" i="1"/>
  <c r="E2306" i="1"/>
  <c r="V2306" i="1" s="1"/>
  <c r="U2304" i="1"/>
  <c r="E2304" i="1"/>
  <c r="V2304" i="1" s="1"/>
  <c r="U2302" i="1"/>
  <c r="E2302" i="1"/>
  <c r="V2302" i="1" s="1"/>
  <c r="U2319" i="1"/>
  <c r="E2319" i="1"/>
  <c r="V2319" i="1" s="1"/>
  <c r="E111" i="1"/>
  <c r="V111" i="1" s="1"/>
  <c r="U111" i="1"/>
  <c r="U126" i="1"/>
  <c r="E126" i="1"/>
  <c r="V126" i="1" s="1"/>
  <c r="E132" i="1"/>
  <c r="V132" i="1" s="1"/>
  <c r="U132" i="1"/>
  <c r="U3456" i="1"/>
  <c r="E3456" i="1"/>
  <c r="V3456" i="1" s="1"/>
  <c r="U3458" i="1"/>
  <c r="E3458" i="1"/>
  <c r="V3458" i="1" s="1"/>
  <c r="U3478" i="1"/>
  <c r="E3478" i="1"/>
  <c r="V3478" i="1" s="1"/>
  <c r="U3459" i="1"/>
  <c r="E3459" i="1"/>
  <c r="V3459" i="1" s="1"/>
  <c r="U3347" i="1"/>
  <c r="E3347" i="1"/>
  <c r="V3347" i="1" s="1"/>
  <c r="U3354" i="1"/>
  <c r="E3354" i="1"/>
  <c r="V3354" i="1" s="1"/>
  <c r="U3344" i="1"/>
  <c r="E3344" i="1"/>
  <c r="V3344" i="1" s="1"/>
  <c r="U3332" i="1"/>
  <c r="E3332" i="1"/>
  <c r="V3332" i="1" s="1"/>
  <c r="U1167" i="1"/>
  <c r="E1167" i="1"/>
  <c r="V1167" i="1" s="1"/>
  <c r="U1148" i="1"/>
  <c r="E1148" i="1"/>
  <c r="V1148" i="1" s="1"/>
  <c r="U1165" i="1"/>
  <c r="E1165" i="1"/>
  <c r="V1165" i="1" s="1"/>
  <c r="U1152" i="1"/>
  <c r="E1152" i="1"/>
  <c r="V1152" i="1" s="1"/>
  <c r="U617" i="1"/>
  <c r="E617" i="1"/>
  <c r="V617" i="1" s="1"/>
  <c r="U598" i="1"/>
  <c r="E598" i="1"/>
  <c r="V598" i="1" s="1"/>
  <c r="U609" i="1"/>
  <c r="E609" i="1"/>
  <c r="V609" i="1" s="1"/>
  <c r="U619" i="1"/>
  <c r="E619" i="1"/>
  <c r="V619" i="1" s="1"/>
  <c r="U353" i="1"/>
  <c r="E353" i="1"/>
  <c r="V353" i="1" s="1"/>
  <c r="U359" i="1"/>
  <c r="E359" i="1"/>
  <c r="V359" i="1" s="1"/>
  <c r="U367" i="1"/>
  <c r="E367" i="1"/>
  <c r="V367" i="1" s="1"/>
  <c r="U2758" i="1"/>
  <c r="E2758" i="1"/>
  <c r="V2758" i="1" s="1"/>
  <c r="U2764" i="1"/>
  <c r="E2764" i="1"/>
  <c r="V2764" i="1" s="1"/>
  <c r="U2782" i="1"/>
  <c r="E2782" i="1"/>
  <c r="V2782" i="1" s="1"/>
  <c r="U2773" i="1"/>
  <c r="E2773" i="1"/>
  <c r="V2773" i="1" s="1"/>
  <c r="U3245" i="1"/>
  <c r="E3245" i="1"/>
  <c r="V3245" i="1" s="1"/>
  <c r="U3246" i="1"/>
  <c r="E3246" i="1"/>
  <c r="V3246" i="1" s="1"/>
  <c r="U3265" i="1"/>
  <c r="E3265" i="1"/>
  <c r="V3265" i="1" s="1"/>
  <c r="U3269" i="1"/>
  <c r="E3269" i="1"/>
  <c r="V3269" i="1" s="1"/>
  <c r="U2328" i="1"/>
  <c r="E2328" i="1"/>
  <c r="V2328" i="1" s="1"/>
  <c r="U2336" i="1"/>
  <c r="E2336" i="1"/>
  <c r="V2336" i="1" s="1"/>
  <c r="U2351" i="1"/>
  <c r="E2351" i="1"/>
  <c r="V2351" i="1" s="1"/>
  <c r="U2353" i="1"/>
  <c r="E2353" i="1"/>
  <c r="V2353" i="1" s="1"/>
  <c r="U1965" i="1"/>
  <c r="E1965" i="1"/>
  <c r="V1965" i="1" s="1"/>
  <c r="U1968" i="1"/>
  <c r="E1968" i="1"/>
  <c r="V1968" i="1" s="1"/>
  <c r="U1973" i="1"/>
  <c r="E1973" i="1"/>
  <c r="V1973" i="1" s="1"/>
  <c r="U1232" i="1"/>
  <c r="E1232" i="1"/>
  <c r="V1232" i="1" s="1"/>
  <c r="U1238" i="1"/>
  <c r="E1238" i="1"/>
  <c r="V1238" i="1" s="1"/>
  <c r="U1255" i="1"/>
  <c r="E1255" i="1"/>
  <c r="V1255" i="1" s="1"/>
  <c r="U1250" i="1"/>
  <c r="E1250" i="1"/>
  <c r="V1250" i="1" s="1"/>
  <c r="U419" i="1"/>
  <c r="E419" i="1"/>
  <c r="V419" i="1" s="1"/>
  <c r="U428" i="1"/>
  <c r="E428" i="1"/>
  <c r="V428" i="1" s="1"/>
  <c r="U431" i="1"/>
  <c r="E431" i="1"/>
  <c r="V431" i="1" s="1"/>
  <c r="U413" i="1"/>
  <c r="E413" i="1"/>
  <c r="V413" i="1" s="1"/>
  <c r="U516" i="1"/>
  <c r="E516" i="1"/>
  <c r="V516" i="1" s="1"/>
  <c r="U523" i="1"/>
  <c r="E523" i="1"/>
  <c r="V523" i="1" s="1"/>
  <c r="U518" i="1"/>
  <c r="E518" i="1"/>
  <c r="V518" i="1" s="1"/>
  <c r="U524" i="1"/>
  <c r="E524" i="1"/>
  <c r="V524" i="1" s="1"/>
  <c r="U2641" i="1"/>
  <c r="E2641" i="1"/>
  <c r="V2641" i="1" s="1"/>
  <c r="U2653" i="1"/>
  <c r="E2653" i="1"/>
  <c r="V2653" i="1" s="1"/>
  <c r="U2651" i="1"/>
  <c r="E2651" i="1"/>
  <c r="V2651" i="1" s="1"/>
  <c r="U2643" i="1"/>
  <c r="E2643" i="1"/>
  <c r="V2643" i="1" s="1"/>
  <c r="E147" i="1"/>
  <c r="V147" i="1" s="1"/>
  <c r="U147" i="1"/>
  <c r="U135" i="1"/>
  <c r="E135" i="1"/>
  <c r="V135" i="1" s="1"/>
  <c r="U159" i="1"/>
  <c r="E159" i="1"/>
  <c r="V159" i="1" s="1"/>
  <c r="E155" i="1"/>
  <c r="V155" i="1" s="1"/>
  <c r="U155" i="1"/>
  <c r="U1955" i="1"/>
  <c r="E1955" i="1"/>
  <c r="V1955" i="1" s="1"/>
  <c r="U1953" i="1"/>
  <c r="E1953" i="1"/>
  <c r="V1953" i="1" s="1"/>
  <c r="U1942" i="1"/>
  <c r="E1942" i="1"/>
  <c r="V1942" i="1" s="1"/>
  <c r="U1272" i="1"/>
  <c r="E1272" i="1"/>
  <c r="V1272" i="1" s="1"/>
  <c r="U1265" i="1"/>
  <c r="E1265" i="1"/>
  <c r="V1265" i="1" s="1"/>
  <c r="U1276" i="1"/>
  <c r="E1276" i="1"/>
  <c r="V1276" i="1" s="1"/>
  <c r="U1266" i="1"/>
  <c r="E1266" i="1"/>
  <c r="V1266" i="1" s="1"/>
  <c r="U451" i="1"/>
  <c r="E451" i="1"/>
  <c r="V451" i="1" s="1"/>
  <c r="U458" i="1"/>
  <c r="E458" i="1"/>
  <c r="V458" i="1" s="1"/>
  <c r="U447" i="1"/>
  <c r="E447" i="1"/>
  <c r="V447" i="1" s="1"/>
  <c r="U464" i="1"/>
  <c r="E464" i="1"/>
  <c r="V464" i="1" s="1"/>
  <c r="U405" i="1"/>
  <c r="E405" i="1"/>
  <c r="V405" i="1" s="1"/>
  <c r="U378" i="1"/>
  <c r="E378" i="1"/>
  <c r="V378" i="1" s="1"/>
  <c r="U379" i="1"/>
  <c r="E379" i="1"/>
  <c r="V379" i="1" s="1"/>
  <c r="U392" i="1"/>
  <c r="E392" i="1"/>
  <c r="V392" i="1" s="1"/>
  <c r="U2808" i="1"/>
  <c r="E2808" i="1"/>
  <c r="V2808" i="1" s="1"/>
  <c r="U2804" i="1"/>
  <c r="E2804" i="1"/>
  <c r="V2804" i="1" s="1"/>
  <c r="U2796" i="1"/>
  <c r="E2796" i="1"/>
  <c r="V2796" i="1" s="1"/>
  <c r="U2806" i="1"/>
  <c r="E2806" i="1"/>
  <c r="V2806" i="1" s="1"/>
  <c r="U3085" i="1"/>
  <c r="E3085" i="1"/>
  <c r="V3085" i="1" s="1"/>
  <c r="U3063" i="1"/>
  <c r="E3063" i="1"/>
  <c r="V3063" i="1" s="1"/>
  <c r="U3078" i="1"/>
  <c r="E3078" i="1"/>
  <c r="V3078" i="1" s="1"/>
  <c r="U3077" i="1"/>
  <c r="E3077" i="1"/>
  <c r="V3077" i="1" s="1"/>
  <c r="U3394" i="1"/>
  <c r="E3394" i="1"/>
  <c r="V3394" i="1" s="1"/>
  <c r="U3416" i="1"/>
  <c r="E3416" i="1"/>
  <c r="V3416" i="1" s="1"/>
  <c r="U3399" i="1"/>
  <c r="E3399" i="1"/>
  <c r="V3399" i="1" s="1"/>
  <c r="U3414" i="1"/>
  <c r="E3414" i="1"/>
  <c r="V3414" i="1" s="1"/>
  <c r="U2011" i="1"/>
  <c r="E2011" i="1"/>
  <c r="V2011" i="1" s="1"/>
  <c r="U2006" i="1"/>
  <c r="E2006" i="1"/>
  <c r="V2006" i="1" s="1"/>
  <c r="U2020" i="1"/>
  <c r="E2020" i="1"/>
  <c r="V2020" i="1" s="1"/>
  <c r="U1360" i="1"/>
  <c r="E1360" i="1"/>
  <c r="V1360" i="1" s="1"/>
  <c r="U1354" i="1"/>
  <c r="E1354" i="1"/>
  <c r="V1354" i="1" s="1"/>
  <c r="U1356" i="1"/>
  <c r="E1356" i="1"/>
  <c r="V1356" i="1" s="1"/>
  <c r="U1376" i="1"/>
  <c r="E1376" i="1"/>
  <c r="V1376" i="1" s="1"/>
  <c r="U470" i="1"/>
  <c r="E470" i="1"/>
  <c r="V470" i="1" s="1"/>
  <c r="U488" i="1"/>
  <c r="E488" i="1"/>
  <c r="V488" i="1" s="1"/>
  <c r="U498" i="1"/>
  <c r="E498" i="1"/>
  <c r="V498" i="1" s="1"/>
  <c r="U483" i="1"/>
  <c r="E483" i="1"/>
  <c r="V483" i="1" s="1"/>
  <c r="U711" i="1"/>
  <c r="E711" i="1"/>
  <c r="V711" i="1" s="1"/>
  <c r="U703" i="1"/>
  <c r="E703" i="1"/>
  <c r="V703" i="1" s="1"/>
  <c r="U688" i="1"/>
  <c r="E688" i="1"/>
  <c r="V688" i="1" s="1"/>
  <c r="U697" i="1"/>
  <c r="E697" i="1"/>
  <c r="V697" i="1" s="1"/>
  <c r="U2676" i="1"/>
  <c r="E2676" i="1"/>
  <c r="V2676" i="1" s="1"/>
  <c r="U2680" i="1"/>
  <c r="E2680" i="1"/>
  <c r="V2680" i="1" s="1"/>
  <c r="U2662" i="1"/>
  <c r="E2662" i="1"/>
  <c r="V2662" i="1" s="1"/>
  <c r="U2691" i="1"/>
  <c r="E2691" i="1"/>
  <c r="V2691" i="1" s="1"/>
  <c r="U2887" i="1"/>
  <c r="E2887" i="1"/>
  <c r="V2887" i="1" s="1"/>
  <c r="U2897" i="1"/>
  <c r="E2897" i="1"/>
  <c r="V2897" i="1" s="1"/>
  <c r="U2886" i="1"/>
  <c r="E2886" i="1"/>
  <c r="V2886" i="1" s="1"/>
  <c r="U3730" i="1"/>
  <c r="E3730" i="1"/>
  <c r="V3730" i="1" s="1"/>
  <c r="U3731" i="1"/>
  <c r="E3731" i="1"/>
  <c r="V3731" i="1" s="1"/>
  <c r="U3922" i="1"/>
  <c r="E3922" i="1"/>
  <c r="V3922" i="1" s="1"/>
  <c r="U3920" i="1"/>
  <c r="E3920" i="1"/>
  <c r="V3920" i="1" s="1"/>
  <c r="W4094" i="1"/>
  <c r="U3889" i="1"/>
  <c r="E3889" i="1"/>
  <c r="V3889" i="1" s="1"/>
  <c r="U3881" i="1"/>
  <c r="E3881" i="1"/>
  <c r="V3881" i="1" s="1"/>
  <c r="U3127" i="1"/>
  <c r="E3127" i="1"/>
  <c r="V3127" i="1" s="1"/>
  <c r="U3146" i="1"/>
  <c r="E3146" i="1"/>
  <c r="V3146" i="1" s="1"/>
  <c r="U3123" i="1"/>
  <c r="E3123" i="1"/>
  <c r="V3123" i="1" s="1"/>
  <c r="U3121" i="1"/>
  <c r="E3121" i="1"/>
  <c r="V3121" i="1" s="1"/>
  <c r="U14" i="1"/>
  <c r="E14" i="1"/>
  <c r="V14" i="1" s="1"/>
  <c r="U17" i="1"/>
  <c r="E17" i="1"/>
  <c r="V17" i="1" s="1"/>
  <c r="E40" i="1"/>
  <c r="V40" i="1" s="1"/>
  <c r="U40" i="1"/>
  <c r="E38" i="1"/>
  <c r="V38" i="1" s="1"/>
  <c r="U38" i="1"/>
  <c r="U3538" i="1"/>
  <c r="E3538" i="1"/>
  <c r="V3538" i="1" s="1"/>
  <c r="U3518" i="1"/>
  <c r="E3518" i="1"/>
  <c r="V3518" i="1" s="1"/>
  <c r="U3516" i="1"/>
  <c r="E3516" i="1"/>
  <c r="V3516" i="1" s="1"/>
  <c r="U762" i="1"/>
  <c r="E762" i="1"/>
  <c r="V762" i="1" s="1"/>
  <c r="U766" i="1"/>
  <c r="E766" i="1"/>
  <c r="V766" i="1" s="1"/>
  <c r="U747" i="1"/>
  <c r="E747" i="1"/>
  <c r="V747" i="1" s="1"/>
  <c r="U753" i="1"/>
  <c r="E753" i="1"/>
  <c r="V753" i="1" s="1"/>
  <c r="U3302" i="1"/>
  <c r="E3302" i="1"/>
  <c r="V3302" i="1" s="1"/>
  <c r="U3308" i="1"/>
  <c r="E3308" i="1"/>
  <c r="V3308" i="1" s="1"/>
  <c r="U3312" i="1"/>
  <c r="E3312" i="1"/>
  <c r="V3312" i="1" s="1"/>
  <c r="U3311" i="1"/>
  <c r="E3311" i="1"/>
  <c r="V3311" i="1" s="1"/>
  <c r="U3116" i="1"/>
  <c r="E3116" i="1"/>
  <c r="V3116" i="1" s="1"/>
  <c r="U3106" i="1"/>
  <c r="E3106" i="1"/>
  <c r="V3106" i="1" s="1"/>
  <c r="U3091" i="1"/>
  <c r="E3091" i="1"/>
  <c r="V3091" i="1" s="1"/>
  <c r="U3105" i="1"/>
  <c r="E3105" i="1"/>
  <c r="V3105" i="1" s="1"/>
  <c r="U1843" i="1"/>
  <c r="E1843" i="1"/>
  <c r="V1843" i="1" s="1"/>
  <c r="U1839" i="1"/>
  <c r="E1839" i="1"/>
  <c r="V1839" i="1" s="1"/>
  <c r="U1865" i="1"/>
  <c r="E1865" i="1"/>
  <c r="V1865" i="1" s="1"/>
  <c r="U1866" i="1"/>
  <c r="E1866" i="1"/>
  <c r="V1866" i="1" s="1"/>
  <c r="U1492" i="1"/>
  <c r="E1492" i="1"/>
  <c r="V1492" i="1" s="1"/>
  <c r="U1489" i="1"/>
  <c r="E1489" i="1"/>
  <c r="V1489" i="1" s="1"/>
  <c r="U1485" i="1"/>
  <c r="E1485" i="1"/>
  <c r="V1485" i="1" s="1"/>
  <c r="U1491" i="1"/>
  <c r="E1491" i="1"/>
  <c r="V1491" i="1" s="1"/>
  <c r="E341" i="1"/>
  <c r="V341" i="1" s="1"/>
  <c r="U341" i="1"/>
  <c r="E337" i="1"/>
  <c r="V337" i="1" s="1"/>
  <c r="U337" i="1"/>
  <c r="U327" i="1"/>
  <c r="E327" i="1"/>
  <c r="V327" i="1" s="1"/>
  <c r="U348" i="1"/>
  <c r="E348" i="1"/>
  <c r="V348" i="1" s="1"/>
  <c r="U2277" i="1"/>
  <c r="E2277" i="1"/>
  <c r="V2277" i="1" s="1"/>
  <c r="U2286" i="1"/>
  <c r="E2286" i="1"/>
  <c r="V2286" i="1" s="1"/>
  <c r="U2273" i="1"/>
  <c r="E2273" i="1"/>
  <c r="V2273" i="1" s="1"/>
  <c r="U2279" i="1"/>
  <c r="E2279" i="1"/>
  <c r="V2279" i="1" s="1"/>
  <c r="U3714" i="1"/>
  <c r="E3714" i="1"/>
  <c r="V3714" i="1" s="1"/>
  <c r="U3698" i="1"/>
  <c r="E3698" i="1"/>
  <c r="V3698" i="1" s="1"/>
  <c r="U1760" i="1"/>
  <c r="E1760" i="1"/>
  <c r="V1760" i="1" s="1"/>
  <c r="U1779" i="1"/>
  <c r="E1779" i="1"/>
  <c r="V1779" i="1" s="1"/>
  <c r="U1766" i="1"/>
  <c r="E1766" i="1"/>
  <c r="V1766" i="1" s="1"/>
  <c r="U1775" i="1"/>
  <c r="E1775" i="1"/>
  <c r="V1775" i="1" s="1"/>
  <c r="U3656" i="1"/>
  <c r="E3656" i="1"/>
  <c r="V3656" i="1" s="1"/>
  <c r="U3659" i="1"/>
  <c r="E3659" i="1"/>
  <c r="V3659" i="1" s="1"/>
  <c r="U1682" i="1"/>
  <c r="E1682" i="1"/>
  <c r="V1682" i="1" s="1"/>
  <c r="U1680" i="1"/>
  <c r="E1680" i="1"/>
  <c r="V1680" i="1" s="1"/>
  <c r="U1661" i="1"/>
  <c r="E1661" i="1"/>
  <c r="V1661" i="1" s="1"/>
  <c r="U1675" i="1"/>
  <c r="E1675" i="1"/>
  <c r="V1675" i="1" s="1"/>
  <c r="U3818" i="1"/>
  <c r="E3818" i="1"/>
  <c r="V3818" i="1" s="1"/>
  <c r="U3828" i="1"/>
  <c r="E3828" i="1"/>
  <c r="V3828" i="1" s="1"/>
  <c r="U3829" i="1"/>
  <c r="E3829" i="1"/>
  <c r="V3829" i="1" s="1"/>
  <c r="U1921" i="1"/>
  <c r="E1921" i="1"/>
  <c r="V1921" i="1" s="1"/>
  <c r="U1909" i="1"/>
  <c r="E1909" i="1"/>
  <c r="V1909" i="1" s="1"/>
  <c r="U1903" i="1"/>
  <c r="E1903" i="1"/>
  <c r="V1903" i="1" s="1"/>
  <c r="U1912" i="1"/>
  <c r="E1912" i="1"/>
  <c r="V1912" i="1" s="1"/>
  <c r="U947" i="1"/>
  <c r="E947" i="1"/>
  <c r="V947" i="1" s="1"/>
  <c r="U927" i="1"/>
  <c r="E927" i="1"/>
  <c r="V927" i="1" s="1"/>
  <c r="U943" i="1"/>
  <c r="E943" i="1"/>
  <c r="V943" i="1" s="1"/>
  <c r="U956" i="1"/>
  <c r="E956" i="1"/>
  <c r="V956" i="1" s="1"/>
  <c r="U2403" i="1"/>
  <c r="E2403" i="1"/>
  <c r="V2403" i="1" s="1"/>
  <c r="U2416" i="1"/>
  <c r="E2416" i="1"/>
  <c r="V2416" i="1" s="1"/>
  <c r="U2410" i="1"/>
  <c r="E2410" i="1"/>
  <c r="V2410" i="1" s="1"/>
  <c r="U2140" i="1"/>
  <c r="E2140" i="1"/>
  <c r="V2140" i="1" s="1"/>
  <c r="U2135" i="1"/>
  <c r="E2135" i="1"/>
  <c r="V2135" i="1" s="1"/>
  <c r="U2120" i="1"/>
  <c r="E2120" i="1"/>
  <c r="V2120" i="1" s="1"/>
  <c r="U2114" i="1"/>
  <c r="E2114" i="1"/>
  <c r="V2114" i="1" s="1"/>
  <c r="E215" i="1"/>
  <c r="V215" i="1" s="1"/>
  <c r="U215" i="1"/>
  <c r="E219" i="1"/>
  <c r="V219" i="1" s="1"/>
  <c r="U219" i="1"/>
  <c r="U217" i="1"/>
  <c r="E217" i="1"/>
  <c r="V217" i="1" s="1"/>
  <c r="E197" i="1"/>
  <c r="V197" i="1" s="1"/>
  <c r="U197" i="1"/>
  <c r="U1648" i="1"/>
  <c r="E1648" i="1"/>
  <c r="V1648" i="1" s="1"/>
  <c r="U1636" i="1"/>
  <c r="E1636" i="1"/>
  <c r="V1636" i="1" s="1"/>
  <c r="U1638" i="1"/>
  <c r="E1638" i="1"/>
  <c r="V1638" i="1" s="1"/>
  <c r="U1657" i="1"/>
  <c r="E1657" i="1"/>
  <c r="V1657" i="1" s="1"/>
  <c r="E44" i="1"/>
  <c r="V44" i="1" s="1"/>
  <c r="U44" i="1"/>
  <c r="U52" i="1"/>
  <c r="E52" i="1"/>
  <c r="V52" i="1" s="1"/>
  <c r="E49" i="1"/>
  <c r="V49" i="1" s="1"/>
  <c r="U49" i="1"/>
  <c r="E47" i="1"/>
  <c r="V47" i="1" s="1"/>
  <c r="U47" i="1"/>
  <c r="U230" i="1"/>
  <c r="E230" i="1"/>
  <c r="V230" i="1" s="1"/>
  <c r="U235" i="1"/>
  <c r="E235" i="1"/>
  <c r="V235" i="1" s="1"/>
  <c r="U232" i="1"/>
  <c r="E232" i="1"/>
  <c r="V232" i="1" s="1"/>
  <c r="U1513" i="1"/>
  <c r="E1513" i="1"/>
  <c r="V1513" i="1" s="1"/>
  <c r="U1534" i="1"/>
  <c r="E1534" i="1"/>
  <c r="V1534" i="1" s="1"/>
  <c r="U1508" i="1"/>
  <c r="E1508" i="1"/>
  <c r="V1508" i="1" s="1"/>
  <c r="U1526" i="1"/>
  <c r="E1526" i="1"/>
  <c r="V1526" i="1" s="1"/>
  <c r="U1446" i="1"/>
  <c r="E1446" i="1"/>
  <c r="V1446" i="1" s="1"/>
  <c r="U1463" i="1"/>
  <c r="E1463" i="1"/>
  <c r="V1463" i="1" s="1"/>
  <c r="U1461" i="1"/>
  <c r="E1461" i="1"/>
  <c r="V1461" i="1" s="1"/>
  <c r="U1472" i="1"/>
  <c r="E1472" i="1"/>
  <c r="V1472" i="1" s="1"/>
  <c r="U1694" i="1"/>
  <c r="E1694" i="1"/>
  <c r="V1694" i="1" s="1"/>
  <c r="U1703" i="1"/>
  <c r="E1703" i="1"/>
  <c r="V1703" i="1" s="1"/>
  <c r="U1700" i="1"/>
  <c r="E1700" i="1"/>
  <c r="V1700" i="1" s="1"/>
  <c r="U1718" i="1"/>
  <c r="E1718" i="1"/>
  <c r="V1718" i="1" s="1"/>
  <c r="U3666" i="1"/>
  <c r="E3666" i="1"/>
  <c r="V3666" i="1" s="1"/>
  <c r="U3671" i="1"/>
  <c r="E3671" i="1"/>
  <c r="V3671" i="1" s="1"/>
  <c r="U3680" i="1"/>
  <c r="E3680" i="1"/>
  <c r="V3680" i="1" s="1"/>
  <c r="U1736" i="1"/>
  <c r="E1736" i="1"/>
  <c r="V1736" i="1" s="1"/>
  <c r="U1725" i="1"/>
  <c r="E1725" i="1"/>
  <c r="V1725" i="1" s="1"/>
  <c r="U1730" i="1"/>
  <c r="E1730" i="1"/>
  <c r="V1730" i="1" s="1"/>
  <c r="U3149" i="1"/>
  <c r="E3149" i="1"/>
  <c r="V3149" i="1" s="1"/>
  <c r="U3163" i="1"/>
  <c r="E3163" i="1"/>
  <c r="V3163" i="1" s="1"/>
  <c r="U3153" i="1"/>
  <c r="E3153" i="1"/>
  <c r="V3153" i="1" s="1"/>
  <c r="U3156" i="1"/>
  <c r="E3156" i="1"/>
  <c r="V3156" i="1" s="1"/>
  <c r="U3208" i="1"/>
  <c r="E3208" i="1"/>
  <c r="V3208" i="1" s="1"/>
  <c r="U3186" i="1"/>
  <c r="E3186" i="1"/>
  <c r="V3186" i="1" s="1"/>
  <c r="U3183" i="1"/>
  <c r="E3183" i="1"/>
  <c r="V3183" i="1" s="1"/>
  <c r="U3192" i="1"/>
  <c r="E3192" i="1"/>
  <c r="V3192" i="1" s="1"/>
  <c r="U2383" i="1"/>
  <c r="E2383" i="1"/>
  <c r="V2383" i="1" s="1"/>
  <c r="U2369" i="1"/>
  <c r="E2369" i="1"/>
  <c r="V2369" i="1" s="1"/>
  <c r="U2361" i="1"/>
  <c r="E2361" i="1"/>
  <c r="V2361" i="1" s="1"/>
  <c r="U2377" i="1"/>
  <c r="E2377" i="1"/>
  <c r="V2377" i="1" s="1"/>
  <c r="U1438" i="1"/>
  <c r="E1438" i="1"/>
  <c r="V1438" i="1" s="1"/>
  <c r="U1422" i="1"/>
  <c r="E1422" i="1"/>
  <c r="V1422" i="1" s="1"/>
  <c r="U1432" i="1"/>
  <c r="E1432" i="1"/>
  <c r="V1432" i="1" s="1"/>
  <c r="U1437" i="1"/>
  <c r="E1437" i="1"/>
  <c r="V1437" i="1" s="1"/>
  <c r="U1135" i="1"/>
  <c r="E1135" i="1"/>
  <c r="V1135" i="1" s="1"/>
  <c r="U1128" i="1"/>
  <c r="E1128" i="1"/>
  <c r="V1128" i="1" s="1"/>
  <c r="U1117" i="1"/>
  <c r="E1117" i="1"/>
  <c r="V1117" i="1" s="1"/>
  <c r="U1137" i="1"/>
  <c r="E1137" i="1"/>
  <c r="V1137" i="1" s="1"/>
  <c r="U806" i="1"/>
  <c r="E806" i="1"/>
  <c r="V806" i="1" s="1"/>
  <c r="U824" i="1"/>
  <c r="E824" i="1"/>
  <c r="V824" i="1" s="1"/>
  <c r="U818" i="1"/>
  <c r="E818" i="1"/>
  <c r="V818" i="1" s="1"/>
  <c r="U828" i="1"/>
  <c r="E828" i="1"/>
  <c r="V828" i="1" s="1"/>
  <c r="U1553" i="1"/>
  <c r="E1553" i="1"/>
  <c r="V1553" i="1" s="1"/>
  <c r="U1549" i="1"/>
  <c r="E1549" i="1"/>
  <c r="V1549" i="1" s="1"/>
  <c r="U1555" i="1"/>
  <c r="E1555" i="1"/>
  <c r="V1555" i="1" s="1"/>
  <c r="U2973" i="1"/>
  <c r="E2973" i="1"/>
  <c r="V2973" i="1" s="1"/>
  <c r="U2977" i="1"/>
  <c r="E2977" i="1"/>
  <c r="V2977" i="1" s="1"/>
  <c r="U2985" i="1"/>
  <c r="E2985" i="1"/>
  <c r="V2985" i="1" s="1"/>
  <c r="U2992" i="1"/>
  <c r="E2992" i="1"/>
  <c r="V2992" i="1" s="1"/>
  <c r="U998" i="1"/>
  <c r="E998" i="1"/>
  <c r="V998" i="1" s="1"/>
  <c r="U990" i="1"/>
  <c r="E990" i="1"/>
  <c r="V990" i="1" s="1"/>
  <c r="U1013" i="1"/>
  <c r="E1013" i="1"/>
  <c r="V1013" i="1" s="1"/>
  <c r="U1002" i="1"/>
  <c r="E1002" i="1"/>
  <c r="V1002" i="1" s="1"/>
  <c r="U2917" i="1"/>
  <c r="E2917" i="1"/>
  <c r="V2917" i="1" s="1"/>
  <c r="U2925" i="1"/>
  <c r="E2925" i="1"/>
  <c r="V2925" i="1" s="1"/>
  <c r="U2929" i="1"/>
  <c r="E2929" i="1"/>
  <c r="V2929" i="1" s="1"/>
  <c r="U2908" i="1"/>
  <c r="E2908" i="1"/>
  <c r="V2908" i="1" s="1"/>
  <c r="U960" i="1"/>
  <c r="E960" i="1"/>
  <c r="V960" i="1" s="1"/>
  <c r="U967" i="1"/>
  <c r="E967" i="1"/>
  <c r="V967" i="1" s="1"/>
  <c r="U975" i="1"/>
  <c r="E975" i="1"/>
  <c r="V975" i="1" s="1"/>
  <c r="U962" i="1"/>
  <c r="E962" i="1"/>
  <c r="V962" i="1" s="1"/>
  <c r="U3802" i="1"/>
  <c r="E3802" i="1"/>
  <c r="V3802" i="1" s="1"/>
  <c r="U3211" i="1"/>
  <c r="E3211" i="1"/>
  <c r="V3211" i="1" s="1"/>
  <c r="U3228" i="1"/>
  <c r="E3228" i="1"/>
  <c r="V3228" i="1" s="1"/>
  <c r="U3236" i="1"/>
  <c r="E3236" i="1"/>
  <c r="V3236" i="1" s="1"/>
  <c r="U3224" i="1"/>
  <c r="E3224" i="1"/>
  <c r="V3224" i="1" s="1"/>
  <c r="U728" i="1"/>
  <c r="E728" i="1"/>
  <c r="V728" i="1" s="1"/>
  <c r="U727" i="1"/>
  <c r="E727" i="1"/>
  <c r="V727" i="1" s="1"/>
  <c r="U731" i="1"/>
  <c r="E731" i="1"/>
  <c r="V731" i="1" s="1"/>
  <c r="U729" i="1"/>
  <c r="E729" i="1"/>
  <c r="V729" i="1" s="1"/>
  <c r="W4064" i="1"/>
  <c r="U2241" i="1"/>
  <c r="E2241" i="1"/>
  <c r="V2241" i="1" s="1"/>
  <c r="U2262" i="1"/>
  <c r="E2262" i="1"/>
  <c r="V2262" i="1" s="1"/>
  <c r="U2261" i="1"/>
  <c r="E2261" i="1"/>
  <c r="V2261" i="1" s="1"/>
  <c r="U2263" i="1"/>
  <c r="E2263" i="1"/>
  <c r="V2263" i="1" s="1"/>
  <c r="U2947" i="1"/>
  <c r="E2947" i="1"/>
  <c r="V2947" i="1" s="1"/>
  <c r="U2937" i="1"/>
  <c r="E2937" i="1"/>
  <c r="V2937" i="1" s="1"/>
  <c r="U2935" i="1"/>
  <c r="E2935" i="1"/>
  <c r="V2935" i="1" s="1"/>
  <c r="U1019" i="1"/>
  <c r="E1019" i="1"/>
  <c r="V1019" i="1" s="1"/>
  <c r="U1030" i="1"/>
  <c r="E1030" i="1"/>
  <c r="V1030" i="1" s="1"/>
  <c r="U1040" i="1"/>
  <c r="E1040" i="1"/>
  <c r="V1040" i="1" s="1"/>
  <c r="U1027" i="1"/>
  <c r="E1027" i="1"/>
  <c r="V1027" i="1" s="1"/>
  <c r="E3717" i="1"/>
  <c r="V3717" i="1" s="1"/>
  <c r="W3717" i="1" s="1"/>
  <c r="C3718" i="1"/>
  <c r="T3717" i="1"/>
  <c r="AF3717" i="1" s="1"/>
  <c r="U2481" i="1"/>
  <c r="E2481" i="1"/>
  <c r="V2481" i="1" s="1"/>
  <c r="U2508" i="1"/>
  <c r="E2508" i="1"/>
  <c r="V2508" i="1" s="1"/>
  <c r="U2504" i="1"/>
  <c r="E2504" i="1"/>
  <c r="V2504" i="1" s="1"/>
  <c r="U2505" i="1"/>
  <c r="E2505" i="1"/>
  <c r="V2505" i="1" s="1"/>
  <c r="U2420" i="1"/>
  <c r="E2420" i="1"/>
  <c r="V2420" i="1" s="1"/>
  <c r="U2426" i="1"/>
  <c r="E2426" i="1"/>
  <c r="V2426" i="1" s="1"/>
  <c r="U2440" i="1"/>
  <c r="E2440" i="1"/>
  <c r="V2440" i="1" s="1"/>
  <c r="U2430" i="1"/>
  <c r="E2430" i="1"/>
  <c r="V2430" i="1" s="1"/>
  <c r="W4062" i="1"/>
  <c r="U3767" i="1"/>
  <c r="E3767" i="1"/>
  <c r="V3767" i="1" s="1"/>
  <c r="U3760" i="1"/>
  <c r="E3760" i="1"/>
  <c r="V3760" i="1" s="1"/>
  <c r="U3757" i="1"/>
  <c r="E3757" i="1"/>
  <c r="V3757" i="1" s="1"/>
  <c r="U3010" i="1"/>
  <c r="E3010" i="1"/>
  <c r="V3010" i="1" s="1"/>
  <c r="U3013" i="1"/>
  <c r="E3013" i="1"/>
  <c r="V3013" i="1" s="1"/>
  <c r="U3015" i="1"/>
  <c r="E3015" i="1"/>
  <c r="V3015" i="1" s="1"/>
  <c r="U3017" i="1"/>
  <c r="E3017" i="1"/>
  <c r="V3017" i="1" s="1"/>
  <c r="U800" i="1"/>
  <c r="E800" i="1"/>
  <c r="V800" i="1" s="1"/>
  <c r="U792" i="1"/>
  <c r="E792" i="1"/>
  <c r="V792" i="1" s="1"/>
  <c r="U781" i="1"/>
  <c r="E781" i="1"/>
  <c r="V781" i="1" s="1"/>
  <c r="U803" i="1"/>
  <c r="E803" i="1"/>
  <c r="V803" i="1" s="1"/>
  <c r="U3941" i="1"/>
  <c r="E3941" i="1"/>
  <c r="V3941" i="1" s="1"/>
  <c r="U3950" i="1"/>
  <c r="E3950" i="1"/>
  <c r="V3950" i="1" s="1"/>
  <c r="U2230" i="1"/>
  <c r="E2230" i="1"/>
  <c r="V2230" i="1" s="1"/>
  <c r="U2227" i="1"/>
  <c r="E2227" i="1"/>
  <c r="V2227" i="1" s="1"/>
  <c r="U2234" i="1"/>
  <c r="E2234" i="1"/>
  <c r="V2234" i="1" s="1"/>
  <c r="U2223" i="1"/>
  <c r="E2223" i="1"/>
  <c r="V2223" i="1" s="1"/>
  <c r="U77" i="1"/>
  <c r="E77" i="1"/>
  <c r="V77" i="1" s="1"/>
  <c r="E86" i="1"/>
  <c r="V86" i="1" s="1"/>
  <c r="U86" i="1"/>
  <c r="U100" i="1"/>
  <c r="E100" i="1"/>
  <c r="V100" i="1" s="1"/>
  <c r="E95" i="1"/>
  <c r="V95" i="1" s="1"/>
  <c r="U95" i="1"/>
  <c r="U2192" i="1"/>
  <c r="E2192" i="1"/>
  <c r="V2192" i="1" s="1"/>
  <c r="U2195" i="1"/>
  <c r="E2195" i="1"/>
  <c r="V2195" i="1" s="1"/>
  <c r="U2185" i="1"/>
  <c r="E2185" i="1"/>
  <c r="V2185" i="1" s="1"/>
  <c r="E284" i="1"/>
  <c r="V284" i="1" s="1"/>
  <c r="U284" i="1"/>
  <c r="E263" i="1"/>
  <c r="V263" i="1" s="1"/>
  <c r="U263" i="1"/>
  <c r="U261" i="1"/>
  <c r="E261" i="1"/>
  <c r="V261" i="1" s="1"/>
  <c r="U266" i="1"/>
  <c r="E266" i="1"/>
  <c r="V266" i="1" s="1"/>
  <c r="U3377" i="1"/>
  <c r="E3377" i="1"/>
  <c r="V3377" i="1" s="1"/>
  <c r="U3384" i="1"/>
  <c r="E3384" i="1"/>
  <c r="V3384" i="1" s="1"/>
  <c r="U3382" i="1"/>
  <c r="E3382" i="1"/>
  <c r="V3382" i="1" s="1"/>
  <c r="U3380" i="1"/>
  <c r="E3380" i="1"/>
  <c r="V3380" i="1" s="1"/>
  <c r="U3852" i="1"/>
  <c r="E3852" i="1"/>
  <c r="V3852" i="1" s="1"/>
  <c r="U3856" i="1"/>
  <c r="E3856" i="1"/>
  <c r="V3856" i="1" s="1"/>
  <c r="U901" i="1"/>
  <c r="E901" i="1"/>
  <c r="V901" i="1" s="1"/>
  <c r="U907" i="1"/>
  <c r="E907" i="1"/>
  <c r="V907" i="1" s="1"/>
  <c r="U913" i="1"/>
  <c r="E913" i="1"/>
  <c r="V913" i="1" s="1"/>
  <c r="U926" i="1"/>
  <c r="E926" i="1"/>
  <c r="V926" i="1" s="1"/>
  <c r="U1389" i="1"/>
  <c r="E1389" i="1"/>
  <c r="V1389" i="1" s="1"/>
  <c r="U1412" i="1"/>
  <c r="E1412" i="1"/>
  <c r="V1412" i="1" s="1"/>
  <c r="U1392" i="1"/>
  <c r="E1392" i="1"/>
  <c r="V1392" i="1" s="1"/>
  <c r="E4128" i="1"/>
  <c r="V4128" i="1" s="1"/>
  <c r="W4128" i="1" s="1"/>
  <c r="C4129" i="1"/>
  <c r="T4128" i="1"/>
  <c r="AF4128" i="1" s="1"/>
  <c r="U1585" i="1"/>
  <c r="E1585" i="1"/>
  <c r="V1585" i="1" s="1"/>
  <c r="U1591" i="1"/>
  <c r="E1591" i="1"/>
  <c r="V1591" i="1" s="1"/>
  <c r="U1588" i="1"/>
  <c r="E1588" i="1"/>
  <c r="V1588" i="1" s="1"/>
  <c r="U1578" i="1"/>
  <c r="E1578" i="1"/>
  <c r="V1578" i="1" s="1"/>
  <c r="U1072" i="1"/>
  <c r="E1072" i="1"/>
  <c r="V1072" i="1" s="1"/>
  <c r="U1060" i="1"/>
  <c r="E1060" i="1"/>
  <c r="V1060" i="1" s="1"/>
  <c r="U1068" i="1"/>
  <c r="E1068" i="1"/>
  <c r="V1068" i="1" s="1"/>
  <c r="U1069" i="1"/>
  <c r="E1069" i="1"/>
  <c r="V1069" i="1" s="1"/>
  <c r="U3489" i="1"/>
  <c r="E3489" i="1"/>
  <c r="V3489" i="1" s="1"/>
  <c r="U3507" i="1"/>
  <c r="E3507" i="1"/>
  <c r="V3507" i="1" s="1"/>
  <c r="U3484" i="1"/>
  <c r="E3484" i="1"/>
  <c r="V3484" i="1" s="1"/>
  <c r="U3500" i="1"/>
  <c r="E3500" i="1"/>
  <c r="V3500" i="1" s="1"/>
  <c r="U1824" i="1"/>
  <c r="E1824" i="1"/>
  <c r="V1824" i="1" s="1"/>
  <c r="U1816" i="1"/>
  <c r="E1816" i="1"/>
  <c r="V1816" i="1" s="1"/>
  <c r="U1837" i="1"/>
  <c r="E1837" i="1"/>
  <c r="V1837" i="1" s="1"/>
  <c r="U2150" i="1"/>
  <c r="E2150" i="1"/>
  <c r="V2150" i="1" s="1"/>
  <c r="U2146" i="1"/>
  <c r="E2146" i="1"/>
  <c r="V2146" i="1" s="1"/>
  <c r="U2163" i="1"/>
  <c r="E2163" i="1"/>
  <c r="V2163" i="1" s="1"/>
  <c r="U2171" i="1"/>
  <c r="E2171" i="1"/>
  <c r="V2171" i="1" s="1"/>
  <c r="U1208" i="1"/>
  <c r="E1208" i="1"/>
  <c r="V1208" i="1" s="1"/>
  <c r="U1217" i="1"/>
  <c r="E1217" i="1"/>
  <c r="V1217" i="1" s="1"/>
  <c r="U1211" i="1"/>
  <c r="E1211" i="1"/>
  <c r="V1211" i="1" s="1"/>
  <c r="U1226" i="1"/>
  <c r="E1226" i="1"/>
  <c r="V1226" i="1" s="1"/>
  <c r="U1173" i="1"/>
  <c r="E1173" i="1"/>
  <c r="V1173" i="1" s="1"/>
  <c r="U1187" i="1"/>
  <c r="E1187" i="1"/>
  <c r="V1187" i="1" s="1"/>
  <c r="U1191" i="1"/>
  <c r="E1191" i="1"/>
  <c r="V1191" i="1" s="1"/>
  <c r="U1184" i="1"/>
  <c r="E1184" i="1"/>
  <c r="V1184" i="1" s="1"/>
  <c r="U633" i="1"/>
  <c r="E633" i="1"/>
  <c r="V633" i="1" s="1"/>
  <c r="U647" i="1"/>
  <c r="E647" i="1"/>
  <c r="V647" i="1" s="1"/>
  <c r="U628" i="1"/>
  <c r="E628" i="1"/>
  <c r="V628" i="1" s="1"/>
  <c r="U2707" i="1"/>
  <c r="E2707" i="1"/>
  <c r="V2707" i="1" s="1"/>
  <c r="U2710" i="1"/>
  <c r="E2710" i="1"/>
  <c r="V2710" i="1" s="1"/>
  <c r="U2712" i="1"/>
  <c r="E2712" i="1"/>
  <c r="V2712" i="1" s="1"/>
  <c r="U2699" i="1"/>
  <c r="E2699" i="1"/>
  <c r="V2699" i="1" s="1"/>
  <c r="U2611" i="1"/>
  <c r="E2611" i="1"/>
  <c r="V2611" i="1" s="1"/>
  <c r="U2605" i="1"/>
  <c r="E2605" i="1"/>
  <c r="V2605" i="1" s="1"/>
  <c r="U2623" i="1"/>
  <c r="E2623" i="1"/>
  <c r="V2623" i="1" s="1"/>
  <c r="U2609" i="1"/>
  <c r="E2609" i="1"/>
  <c r="V2609" i="1" s="1"/>
  <c r="U3971" i="1"/>
  <c r="E3971" i="1"/>
  <c r="V3971" i="1" s="1"/>
  <c r="U839" i="1"/>
  <c r="E839" i="1"/>
  <c r="V839" i="1" s="1"/>
  <c r="U845" i="1"/>
  <c r="E845" i="1"/>
  <c r="V845" i="1" s="1"/>
  <c r="U855" i="1"/>
  <c r="E855" i="1"/>
  <c r="V855" i="1" s="1"/>
  <c r="U859" i="1"/>
  <c r="E859" i="1"/>
  <c r="V859" i="1" s="1"/>
  <c r="U880" i="1"/>
  <c r="E880" i="1"/>
  <c r="V880" i="1" s="1"/>
  <c r="U883" i="1"/>
  <c r="E883" i="1"/>
  <c r="V883" i="1" s="1"/>
  <c r="U873" i="1"/>
  <c r="E873" i="1"/>
  <c r="V873" i="1" s="1"/>
  <c r="U871" i="1"/>
  <c r="E871" i="1"/>
  <c r="V871" i="1" s="1"/>
  <c r="U3556" i="1"/>
  <c r="E3556" i="1"/>
  <c r="V3556" i="1" s="1"/>
  <c r="U3554" i="1"/>
  <c r="E3554" i="1"/>
  <c r="V3554" i="1" s="1"/>
  <c r="U3551" i="1"/>
  <c r="E3551" i="1"/>
  <c r="V3551" i="1" s="1"/>
  <c r="U3609" i="1"/>
  <c r="E3609" i="1"/>
  <c r="V3609" i="1" s="1"/>
  <c r="U3629" i="1"/>
  <c r="E3629" i="1"/>
  <c r="V3629" i="1" s="1"/>
  <c r="U3621" i="1"/>
  <c r="E3621" i="1"/>
  <c r="V3621" i="1" s="1"/>
  <c r="U3614" i="1"/>
  <c r="E3614" i="1"/>
  <c r="V3614" i="1" s="1"/>
  <c r="U2029" i="1"/>
  <c r="E2029" i="1"/>
  <c r="V2029" i="1" s="1"/>
  <c r="U2034" i="1"/>
  <c r="E2034" i="1"/>
  <c r="V2034" i="1" s="1"/>
  <c r="U2030" i="1"/>
  <c r="E2030" i="1"/>
  <c r="V2030" i="1" s="1"/>
  <c r="U2044" i="1"/>
  <c r="E2044" i="1"/>
  <c r="V2044" i="1" s="1"/>
  <c r="U1295" i="1"/>
  <c r="E1295" i="1"/>
  <c r="V1295" i="1" s="1"/>
  <c r="U1294" i="1"/>
  <c r="E1294" i="1"/>
  <c r="V1294" i="1" s="1"/>
  <c r="U1298" i="1"/>
  <c r="E1298" i="1"/>
  <c r="V1298" i="1" s="1"/>
  <c r="U1303" i="1"/>
  <c r="E1303" i="1"/>
  <c r="V1303" i="1" s="1"/>
  <c r="U1352" i="1"/>
  <c r="E1352" i="1"/>
  <c r="V1352" i="1" s="1"/>
  <c r="U1336" i="1"/>
  <c r="E1336" i="1"/>
  <c r="V1336" i="1" s="1"/>
  <c r="U1323" i="1"/>
  <c r="E1323" i="1"/>
  <c r="V1323" i="1" s="1"/>
  <c r="U1345" i="1"/>
  <c r="E1345" i="1"/>
  <c r="V1345" i="1" s="1"/>
  <c r="U574" i="1"/>
  <c r="E574" i="1"/>
  <c r="V574" i="1" s="1"/>
  <c r="U563" i="1"/>
  <c r="E563" i="1"/>
  <c r="V563" i="1" s="1"/>
  <c r="U567" i="1"/>
  <c r="E567" i="1"/>
  <c r="V567" i="1" s="1"/>
  <c r="U2858" i="1"/>
  <c r="E2858" i="1"/>
  <c r="V2858" i="1" s="1"/>
  <c r="U2856" i="1"/>
  <c r="E2856" i="1"/>
  <c r="V2856" i="1" s="1"/>
  <c r="U2866" i="1"/>
  <c r="E2866" i="1"/>
  <c r="V2866" i="1" s="1"/>
  <c r="U2571" i="1"/>
  <c r="E2571" i="1"/>
  <c r="V2571" i="1" s="1"/>
  <c r="U2598" i="1"/>
  <c r="E2598" i="1"/>
  <c r="V2598" i="1" s="1"/>
  <c r="U2582" i="1"/>
  <c r="E2582" i="1"/>
  <c r="V2582" i="1" s="1"/>
  <c r="U2599" i="1"/>
  <c r="E2599" i="1"/>
  <c r="V2599" i="1" s="1"/>
  <c r="U1600" i="1"/>
  <c r="E1600" i="1"/>
  <c r="V1600" i="1" s="1"/>
  <c r="U1625" i="1"/>
  <c r="E1625" i="1"/>
  <c r="V1625" i="1" s="1"/>
  <c r="U1602" i="1"/>
  <c r="E1602" i="1"/>
  <c r="V1602" i="1" s="1"/>
  <c r="U1606" i="1"/>
  <c r="E1606" i="1"/>
  <c r="V1606" i="1" s="1"/>
  <c r="U2515" i="1"/>
  <c r="E2515" i="1"/>
  <c r="V2515" i="1" s="1"/>
  <c r="U2520" i="1"/>
  <c r="E2520" i="1"/>
  <c r="V2520" i="1" s="1"/>
  <c r="U2528" i="1"/>
  <c r="E2528" i="1"/>
  <c r="V2528" i="1" s="1"/>
  <c r="U2532" i="1"/>
  <c r="E2532" i="1"/>
  <c r="V2532" i="1" s="1"/>
  <c r="U3448" i="1"/>
  <c r="E3448" i="1"/>
  <c r="V3448" i="1" s="1"/>
  <c r="U3441" i="1"/>
  <c r="E3441" i="1"/>
  <c r="V3441" i="1" s="1"/>
  <c r="U3422" i="1"/>
  <c r="E3422" i="1"/>
  <c r="V3422" i="1" s="1"/>
  <c r="U3436" i="1"/>
  <c r="E3436" i="1"/>
  <c r="V3436" i="1" s="1"/>
  <c r="U2113" i="1"/>
  <c r="E2113" i="1"/>
  <c r="V2113" i="1" s="1"/>
  <c r="U2098" i="1"/>
  <c r="E2098" i="1"/>
  <c r="V2098" i="1" s="1"/>
  <c r="U2095" i="1"/>
  <c r="E2095" i="1"/>
  <c r="V2095" i="1" s="1"/>
  <c r="U2096" i="1"/>
  <c r="E2096" i="1"/>
  <c r="V2096" i="1" s="1"/>
  <c r="U1093" i="1"/>
  <c r="E1093" i="1"/>
  <c r="V1093" i="1" s="1"/>
  <c r="U1091" i="1"/>
  <c r="E1091" i="1"/>
  <c r="V1091" i="1" s="1"/>
  <c r="U1084" i="1"/>
  <c r="E1084" i="1"/>
  <c r="V1084" i="1" s="1"/>
  <c r="U674" i="1"/>
  <c r="E674" i="1"/>
  <c r="V674" i="1" s="1"/>
  <c r="U672" i="1"/>
  <c r="E672" i="1"/>
  <c r="V672" i="1" s="1"/>
  <c r="U661" i="1"/>
  <c r="E661" i="1"/>
  <c r="V661" i="1" s="1"/>
  <c r="U670" i="1"/>
  <c r="E670" i="1"/>
  <c r="V670" i="1" s="1"/>
  <c r="U2728" i="1"/>
  <c r="E2728" i="1"/>
  <c r="V2728" i="1" s="1"/>
  <c r="U2747" i="1"/>
  <c r="E2747" i="1"/>
  <c r="V2747" i="1" s="1"/>
  <c r="U2748" i="1"/>
  <c r="E2748" i="1"/>
  <c r="V2748" i="1" s="1"/>
  <c r="U2750" i="1"/>
  <c r="E2750" i="1"/>
  <c r="V2750" i="1" s="1"/>
  <c r="U2827" i="1"/>
  <c r="E2827" i="1"/>
  <c r="V2827" i="1" s="1"/>
  <c r="U2825" i="1"/>
  <c r="E2825" i="1"/>
  <c r="V2825" i="1" s="1"/>
  <c r="U2832" i="1"/>
  <c r="E2832" i="1"/>
  <c r="V2832" i="1" s="1"/>
  <c r="U2821" i="1"/>
  <c r="E2821" i="1"/>
  <c r="V2821" i="1" s="1"/>
  <c r="U3056" i="1"/>
  <c r="E3056" i="1"/>
  <c r="V3056" i="1" s="1"/>
  <c r="U3047" i="1"/>
  <c r="E3047" i="1"/>
  <c r="V3047" i="1" s="1"/>
  <c r="U3053" i="1"/>
  <c r="E3053" i="1"/>
  <c r="V3053" i="1" s="1"/>
  <c r="U3055" i="1"/>
  <c r="E3055" i="1"/>
  <c r="V3055" i="1" s="1"/>
  <c r="E196" i="1"/>
  <c r="V196" i="1" s="1"/>
  <c r="U196" i="1"/>
  <c r="U178" i="1"/>
  <c r="E178" i="1"/>
  <c r="V178" i="1" s="1"/>
  <c r="U174" i="1"/>
  <c r="E174" i="1"/>
  <c r="V174" i="1" s="1"/>
  <c r="E317" i="1"/>
  <c r="V317" i="1" s="1"/>
  <c r="U317" i="1"/>
  <c r="E306" i="1"/>
  <c r="V306" i="1" s="1"/>
  <c r="U306" i="1"/>
  <c r="U312" i="1"/>
  <c r="E312" i="1"/>
  <c r="V312" i="1" s="1"/>
  <c r="U300" i="1"/>
  <c r="E300" i="1"/>
  <c r="V300" i="1" s="1"/>
  <c r="U3596" i="1"/>
  <c r="E3596" i="1"/>
  <c r="V3596" i="1" s="1"/>
  <c r="U3578" i="1"/>
  <c r="E3578" i="1"/>
  <c r="V3578" i="1" s="1"/>
  <c r="U3576" i="1"/>
  <c r="E3576" i="1"/>
  <c r="V3576" i="1" s="1"/>
  <c r="U3272" i="1"/>
  <c r="E3272" i="1"/>
  <c r="V3272" i="1" s="1"/>
  <c r="U3284" i="1"/>
  <c r="E3284" i="1"/>
  <c r="V3284" i="1" s="1"/>
  <c r="U3276" i="1"/>
  <c r="E3276" i="1"/>
  <c r="V3276" i="1" s="1"/>
  <c r="U3280" i="1"/>
  <c r="E3280" i="1"/>
  <c r="V3280" i="1" s="1"/>
  <c r="U2065" i="1"/>
  <c r="E2065" i="1"/>
  <c r="V2065" i="1" s="1"/>
  <c r="U2071" i="1"/>
  <c r="E2071" i="1"/>
  <c r="V2071" i="1" s="1"/>
  <c r="U2064" i="1"/>
  <c r="E2064" i="1"/>
  <c r="V2064" i="1" s="1"/>
  <c r="U2059" i="1"/>
  <c r="E2059" i="1"/>
  <c r="V2059" i="1" s="1"/>
  <c r="U1883" i="1"/>
  <c r="E1883" i="1"/>
  <c r="V1883" i="1" s="1"/>
  <c r="U1897" i="1"/>
  <c r="E1897" i="1"/>
  <c r="V1897" i="1" s="1"/>
  <c r="U1879" i="1"/>
  <c r="E1879" i="1"/>
  <c r="V1879" i="1" s="1"/>
  <c r="U1893" i="1"/>
  <c r="E1893" i="1"/>
  <c r="V1893" i="1" s="1"/>
  <c r="U536" i="1"/>
  <c r="E536" i="1"/>
  <c r="V536" i="1" s="1"/>
  <c r="U559" i="1"/>
  <c r="E559" i="1"/>
  <c r="V559" i="1" s="1"/>
  <c r="U557" i="1"/>
  <c r="E557" i="1"/>
  <c r="V557" i="1" s="1"/>
  <c r="U2555" i="1"/>
  <c r="E2555" i="1"/>
  <c r="V2555" i="1" s="1"/>
  <c r="U2553" i="1"/>
  <c r="E2553" i="1"/>
  <c r="V2553" i="1" s="1"/>
  <c r="U2543" i="1"/>
  <c r="E2543" i="1"/>
  <c r="V2543" i="1" s="1"/>
  <c r="U2542" i="1"/>
  <c r="E2542" i="1"/>
  <c r="V2542" i="1" s="1"/>
  <c r="U1800" i="1"/>
  <c r="E1800" i="1"/>
  <c r="V1800" i="1" s="1"/>
  <c r="U1787" i="1"/>
  <c r="E1787" i="1"/>
  <c r="V1787" i="1" s="1"/>
  <c r="U1799" i="1"/>
  <c r="E1799" i="1"/>
  <c r="V1799" i="1" s="1"/>
  <c r="U1805" i="1"/>
  <c r="E1805" i="1"/>
  <c r="V1805" i="1" s="1"/>
  <c r="U2464" i="1"/>
  <c r="E2464" i="1"/>
  <c r="V2464" i="1" s="1"/>
  <c r="U2476" i="1"/>
  <c r="E2476" i="1"/>
  <c r="V2476" i="1" s="1"/>
  <c r="U2461" i="1"/>
  <c r="E2461" i="1"/>
  <c r="V2461" i="1" s="1"/>
  <c r="U2472" i="1"/>
  <c r="E2472" i="1"/>
  <c r="V2472" i="1" s="1"/>
  <c r="U2309" i="1"/>
  <c r="E2309" i="1"/>
  <c r="V2309" i="1" s="1"/>
  <c r="U2307" i="1"/>
  <c r="E2307" i="1"/>
  <c r="V2307" i="1" s="1"/>
  <c r="U2308" i="1"/>
  <c r="E2308" i="1"/>
  <c r="V2308" i="1" s="1"/>
  <c r="E105" i="1"/>
  <c r="V105" i="1" s="1"/>
  <c r="U105" i="1"/>
  <c r="U120" i="1"/>
  <c r="E120" i="1"/>
  <c r="V120" i="1" s="1"/>
  <c r="U134" i="1"/>
  <c r="E134" i="1"/>
  <c r="V134" i="1" s="1"/>
  <c r="U122" i="1"/>
  <c r="E122" i="1"/>
  <c r="V122" i="1" s="1"/>
  <c r="U3464" i="1"/>
  <c r="E3464" i="1"/>
  <c r="V3464" i="1" s="1"/>
  <c r="U3461" i="1"/>
  <c r="E3461" i="1"/>
  <c r="V3461" i="1" s="1"/>
  <c r="U3479" i="1"/>
  <c r="E3479" i="1"/>
  <c r="V3479" i="1" s="1"/>
  <c r="U3465" i="1"/>
  <c r="E3465" i="1"/>
  <c r="V3465" i="1" s="1"/>
  <c r="U3349" i="1"/>
  <c r="E3349" i="1"/>
  <c r="V3349" i="1" s="1"/>
  <c r="U3356" i="1"/>
  <c r="E3356" i="1"/>
  <c r="V3356" i="1" s="1"/>
  <c r="U3337" i="1"/>
  <c r="E3337" i="1"/>
  <c r="V3337" i="1" s="1"/>
  <c r="U3351" i="1"/>
  <c r="E3351" i="1"/>
  <c r="V3351" i="1" s="1"/>
  <c r="U1168" i="1"/>
  <c r="E1168" i="1"/>
  <c r="V1168" i="1" s="1"/>
  <c r="U1150" i="1"/>
  <c r="E1150" i="1"/>
  <c r="V1150" i="1" s="1"/>
  <c r="U1146" i="1"/>
  <c r="E1146" i="1"/>
  <c r="V1146" i="1" s="1"/>
  <c r="U1160" i="1"/>
  <c r="E1160" i="1"/>
  <c r="V1160" i="1" s="1"/>
  <c r="U620" i="1"/>
  <c r="E620" i="1"/>
  <c r="V620" i="1" s="1"/>
  <c r="U606" i="1"/>
  <c r="E606" i="1"/>
  <c r="V606" i="1" s="1"/>
  <c r="U612" i="1"/>
  <c r="E612" i="1"/>
  <c r="V612" i="1" s="1"/>
  <c r="U350" i="1"/>
  <c r="E350" i="1"/>
  <c r="V350" i="1" s="1"/>
  <c r="U355" i="1"/>
  <c r="E355" i="1"/>
  <c r="V355" i="1" s="1"/>
  <c r="U361" i="1"/>
  <c r="E361" i="1"/>
  <c r="V361" i="1" s="1"/>
  <c r="U358" i="1"/>
  <c r="E358" i="1"/>
  <c r="V358" i="1" s="1"/>
  <c r="U2763" i="1"/>
  <c r="E2763" i="1"/>
  <c r="V2763" i="1" s="1"/>
  <c r="U2769" i="1"/>
  <c r="E2769" i="1"/>
  <c r="V2769" i="1" s="1"/>
  <c r="U2759" i="1"/>
  <c r="E2759" i="1"/>
  <c r="V2759" i="1" s="1"/>
  <c r="U2776" i="1"/>
  <c r="E2776" i="1"/>
  <c r="V2776" i="1" s="1"/>
  <c r="U3250" i="1"/>
  <c r="E3250" i="1"/>
  <c r="V3250" i="1" s="1"/>
  <c r="U3251" i="1"/>
  <c r="E3251" i="1"/>
  <c r="V3251" i="1" s="1"/>
  <c r="U3268" i="1"/>
  <c r="E3268" i="1"/>
  <c r="V3268" i="1" s="1"/>
  <c r="U3271" i="1"/>
  <c r="E3271" i="1"/>
  <c r="V3271" i="1" s="1"/>
  <c r="U2331" i="1"/>
  <c r="E2331" i="1"/>
  <c r="V2331" i="1" s="1"/>
  <c r="U2327" i="1"/>
  <c r="E2327" i="1"/>
  <c r="V2327" i="1" s="1"/>
  <c r="U2355" i="1"/>
  <c r="E2355" i="1"/>
  <c r="V2355" i="1" s="1"/>
  <c r="U1964" i="1"/>
  <c r="E1964" i="1"/>
  <c r="V1964" i="1" s="1"/>
  <c r="U1978" i="1"/>
  <c r="E1978" i="1"/>
  <c r="V1978" i="1" s="1"/>
  <c r="U1991" i="1"/>
  <c r="E1991" i="1"/>
  <c r="V1991" i="1" s="1"/>
  <c r="U1975" i="1"/>
  <c r="E1975" i="1"/>
  <c r="V1975" i="1" s="1"/>
  <c r="U1248" i="1"/>
  <c r="E1248" i="1"/>
  <c r="V1248" i="1" s="1"/>
  <c r="U1240" i="1"/>
  <c r="E1240" i="1"/>
  <c r="V1240" i="1" s="1"/>
  <c r="U1243" i="1"/>
  <c r="E1243" i="1"/>
  <c r="V1243" i="1" s="1"/>
  <c r="U1252" i="1"/>
  <c r="E1252" i="1"/>
  <c r="V1252" i="1" s="1"/>
  <c r="U427" i="1"/>
  <c r="E427" i="1"/>
  <c r="V427" i="1" s="1"/>
  <c r="U434" i="1"/>
  <c r="E434" i="1"/>
  <c r="V434" i="1" s="1"/>
  <c r="U437" i="1"/>
  <c r="E437" i="1"/>
  <c r="V437" i="1" s="1"/>
  <c r="U415" i="1"/>
  <c r="E415" i="1"/>
  <c r="V415" i="1" s="1"/>
  <c r="U519" i="1"/>
  <c r="E519" i="1"/>
  <c r="V519" i="1" s="1"/>
  <c r="U512" i="1"/>
  <c r="E512" i="1"/>
  <c r="V512" i="1" s="1"/>
  <c r="U520" i="1"/>
  <c r="E520" i="1"/>
  <c r="V520" i="1" s="1"/>
  <c r="U500" i="1"/>
  <c r="E500" i="1"/>
  <c r="V500" i="1" s="1"/>
  <c r="U2647" i="1"/>
  <c r="E2647" i="1"/>
  <c r="V2647" i="1" s="1"/>
  <c r="U2638" i="1"/>
  <c r="E2638" i="1"/>
  <c r="V2638" i="1" s="1"/>
  <c r="U2659" i="1"/>
  <c r="E2659" i="1"/>
  <c r="V2659" i="1" s="1"/>
  <c r="U2649" i="1"/>
  <c r="E2649" i="1"/>
  <c r="V2649" i="1" s="1"/>
  <c r="E154" i="1"/>
  <c r="V154" i="1" s="1"/>
  <c r="U154" i="1"/>
  <c r="U144" i="1"/>
  <c r="E144" i="1"/>
  <c r="V144" i="1" s="1"/>
  <c r="E142" i="1"/>
  <c r="V142" i="1" s="1"/>
  <c r="U142" i="1"/>
  <c r="E164" i="1"/>
  <c r="V164" i="1" s="1"/>
  <c r="U164" i="1"/>
  <c r="U1932" i="1"/>
  <c r="E1932" i="1"/>
  <c r="V1932" i="1" s="1"/>
  <c r="U1937" i="1"/>
  <c r="E1937" i="1"/>
  <c r="V1937" i="1" s="1"/>
  <c r="U1958" i="1"/>
  <c r="E1958" i="1"/>
  <c r="V1958" i="1" s="1"/>
  <c r="U1275" i="1"/>
  <c r="E1275" i="1"/>
  <c r="V1275" i="1" s="1"/>
  <c r="U1273" i="1"/>
  <c r="E1273" i="1"/>
  <c r="V1273" i="1" s="1"/>
  <c r="U1279" i="1"/>
  <c r="E1279" i="1"/>
  <c r="V1279" i="1" s="1"/>
  <c r="U1277" i="1"/>
  <c r="E1277" i="1"/>
  <c r="V1277" i="1" s="1"/>
  <c r="U454" i="1"/>
  <c r="E454" i="1"/>
  <c r="V454" i="1" s="1"/>
  <c r="U466" i="1"/>
  <c r="E466" i="1"/>
  <c r="V466" i="1" s="1"/>
  <c r="U455" i="1"/>
  <c r="E455" i="1"/>
  <c r="V455" i="1" s="1"/>
  <c r="U468" i="1"/>
  <c r="E468" i="1"/>
  <c r="V468" i="1" s="1"/>
  <c r="U380" i="1"/>
  <c r="E380" i="1"/>
  <c r="V380" i="1" s="1"/>
  <c r="U384" i="1"/>
  <c r="E384" i="1"/>
  <c r="V384" i="1" s="1"/>
  <c r="U382" i="1"/>
  <c r="E382" i="1"/>
  <c r="V382" i="1" s="1"/>
  <c r="U397" i="1"/>
  <c r="E397" i="1"/>
  <c r="V397" i="1" s="1"/>
  <c r="U2791" i="1"/>
  <c r="E2791" i="1"/>
  <c r="V2791" i="1" s="1"/>
  <c r="U2787" i="1"/>
  <c r="E2787" i="1"/>
  <c r="V2787" i="1" s="1"/>
  <c r="U2799" i="1"/>
  <c r="E2799" i="1"/>
  <c r="V2799" i="1" s="1"/>
  <c r="U2809" i="1"/>
  <c r="E2809" i="1"/>
  <c r="V2809" i="1" s="1"/>
  <c r="U3064" i="1"/>
  <c r="E3064" i="1"/>
  <c r="V3064" i="1" s="1"/>
  <c r="U3065" i="1"/>
  <c r="E3065" i="1"/>
  <c r="V3065" i="1" s="1"/>
  <c r="U3080" i="1"/>
  <c r="E3080" i="1"/>
  <c r="V3080" i="1" s="1"/>
  <c r="U3084" i="1"/>
  <c r="E3084" i="1"/>
  <c r="V3084" i="1" s="1"/>
  <c r="U3396" i="1"/>
  <c r="E3396" i="1"/>
  <c r="V3396" i="1" s="1"/>
  <c r="U3419" i="1"/>
  <c r="E3419" i="1"/>
  <c r="V3419" i="1" s="1"/>
  <c r="U3405" i="1"/>
  <c r="E3405" i="1"/>
  <c r="V3405" i="1" s="1"/>
  <c r="U1994" i="1"/>
  <c r="E1994" i="1"/>
  <c r="V1994" i="1" s="1"/>
  <c r="U2013" i="1"/>
  <c r="E2013" i="1"/>
  <c r="V2013" i="1" s="1"/>
  <c r="U2014" i="1"/>
  <c r="E2014" i="1"/>
  <c r="V2014" i="1" s="1"/>
  <c r="U2021" i="1"/>
  <c r="E2021" i="1"/>
  <c r="V2021" i="1" s="1"/>
  <c r="U1363" i="1"/>
  <c r="E1363" i="1"/>
  <c r="V1363" i="1" s="1"/>
  <c r="U1358" i="1"/>
  <c r="E1358" i="1"/>
  <c r="V1358" i="1" s="1"/>
  <c r="U1362" i="1"/>
  <c r="E1362" i="1"/>
  <c r="V1362" i="1" s="1"/>
  <c r="U1361" i="1"/>
  <c r="E1361" i="1"/>
  <c r="V1361" i="1" s="1"/>
  <c r="U472" i="1"/>
  <c r="E472" i="1"/>
  <c r="V472" i="1" s="1"/>
  <c r="U496" i="1"/>
  <c r="E496" i="1"/>
  <c r="V496" i="1" s="1"/>
  <c r="U477" i="1"/>
  <c r="E477" i="1"/>
  <c r="V477" i="1" s="1"/>
  <c r="U485" i="1"/>
  <c r="E485" i="1"/>
  <c r="V485" i="1" s="1"/>
  <c r="U684" i="1"/>
  <c r="E684" i="1"/>
  <c r="V684" i="1" s="1"/>
  <c r="U709" i="1"/>
  <c r="E709" i="1"/>
  <c r="V709" i="1" s="1"/>
  <c r="U699" i="1"/>
  <c r="E699" i="1"/>
  <c r="V699" i="1" s="1"/>
  <c r="U705" i="1"/>
  <c r="E705" i="1"/>
  <c r="V705" i="1" s="1"/>
  <c r="U2679" i="1"/>
  <c r="E2679" i="1"/>
  <c r="V2679" i="1" s="1"/>
  <c r="U2681" i="1"/>
  <c r="E2681" i="1"/>
  <c r="V2681" i="1" s="1"/>
  <c r="U2678" i="1"/>
  <c r="E2678" i="1"/>
  <c r="V2678" i="1" s="1"/>
  <c r="U2877" i="1"/>
  <c r="E2877" i="1"/>
  <c r="V2877" i="1" s="1"/>
  <c r="U2889" i="1"/>
  <c r="E2889" i="1"/>
  <c r="V2889" i="1" s="1"/>
  <c r="U2899" i="1"/>
  <c r="E2899" i="1"/>
  <c r="V2899" i="1" s="1"/>
  <c r="U2893" i="1"/>
  <c r="E2893" i="1"/>
  <c r="V2893" i="1" s="1"/>
  <c r="U3732" i="1"/>
  <c r="E3732" i="1"/>
  <c r="V3732" i="1" s="1"/>
  <c r="U3913" i="1"/>
  <c r="E3913" i="1"/>
  <c r="V3913" i="1" s="1"/>
  <c r="U3886" i="1"/>
  <c r="E3886" i="1"/>
  <c r="V3886" i="1" s="1"/>
  <c r="U3887" i="1"/>
  <c r="E3887" i="1"/>
  <c r="V3887" i="1" s="1"/>
  <c r="U3132" i="1"/>
  <c r="E3132" i="1"/>
  <c r="V3132" i="1" s="1"/>
  <c r="U3119" i="1"/>
  <c r="E3119" i="1"/>
  <c r="V3119" i="1" s="1"/>
  <c r="U3128" i="1"/>
  <c r="E3128" i="1"/>
  <c r="V3128" i="1" s="1"/>
  <c r="U3134" i="1"/>
  <c r="E3134" i="1"/>
  <c r="V3134" i="1" s="1"/>
  <c r="U19" i="1"/>
  <c r="E19" i="1"/>
  <c r="V19" i="1" s="1"/>
  <c r="U25" i="1"/>
  <c r="E25" i="1"/>
  <c r="V25" i="1" s="1"/>
  <c r="E23" i="1"/>
  <c r="V23" i="1" s="1"/>
  <c r="U23" i="1"/>
  <c r="E41" i="1"/>
  <c r="V41" i="1" s="1"/>
  <c r="U41" i="1"/>
  <c r="U3514" i="1"/>
  <c r="E3514" i="1"/>
  <c r="V3514" i="1" s="1"/>
  <c r="U3526" i="1"/>
  <c r="E3526" i="1"/>
  <c r="V3526" i="1" s="1"/>
  <c r="U3523" i="1"/>
  <c r="E3523" i="1"/>
  <c r="V3523" i="1" s="1"/>
  <c r="U771" i="1"/>
  <c r="E771" i="1"/>
  <c r="V771" i="1" s="1"/>
  <c r="U769" i="1"/>
  <c r="E769" i="1"/>
  <c r="V769" i="1" s="1"/>
  <c r="U749" i="1"/>
  <c r="E749" i="1"/>
  <c r="V749" i="1" s="1"/>
  <c r="U761" i="1"/>
  <c r="E761" i="1"/>
  <c r="V761" i="1" s="1"/>
  <c r="U3318" i="1"/>
  <c r="E3318" i="1"/>
  <c r="V3318" i="1" s="1"/>
  <c r="U3316" i="1"/>
  <c r="E3316" i="1"/>
  <c r="V3316" i="1" s="1"/>
  <c r="U3314" i="1"/>
  <c r="E3314" i="1"/>
  <c r="V3314" i="1" s="1"/>
  <c r="U3319" i="1"/>
  <c r="E3319" i="1"/>
  <c r="V3319" i="1" s="1"/>
  <c r="U3118" i="1"/>
  <c r="E3118" i="1"/>
  <c r="V3118" i="1" s="1"/>
  <c r="U3108" i="1"/>
  <c r="E3108" i="1"/>
  <c r="V3108" i="1" s="1"/>
  <c r="U3096" i="1"/>
  <c r="E3096" i="1"/>
  <c r="V3096" i="1" s="1"/>
  <c r="U3110" i="1"/>
  <c r="E3110" i="1"/>
  <c r="V3110" i="1" s="1"/>
  <c r="U1851" i="1"/>
  <c r="E1851" i="1"/>
  <c r="V1851" i="1" s="1"/>
  <c r="U1840" i="1"/>
  <c r="E1840" i="1"/>
  <c r="V1840" i="1" s="1"/>
  <c r="U1848" i="1"/>
  <c r="E1848" i="1"/>
  <c r="V1848" i="1" s="1"/>
  <c r="U1494" i="1"/>
  <c r="E1494" i="1"/>
  <c r="V1494" i="1" s="1"/>
  <c r="U1490" i="1"/>
  <c r="E1490" i="1"/>
  <c r="V1490" i="1" s="1"/>
  <c r="U1487" i="1"/>
  <c r="E1487" i="1"/>
  <c r="V1487" i="1" s="1"/>
  <c r="U1496" i="1"/>
  <c r="E1496" i="1"/>
  <c r="V1496" i="1" s="1"/>
  <c r="E325" i="1"/>
  <c r="V325" i="1" s="1"/>
  <c r="U325" i="1"/>
  <c r="E345" i="1"/>
  <c r="V345" i="1" s="1"/>
  <c r="U345" i="1"/>
  <c r="U335" i="1"/>
  <c r="E335" i="1"/>
  <c r="V335" i="1" s="1"/>
  <c r="E324" i="1"/>
  <c r="V324" i="1" s="1"/>
  <c r="U324" i="1"/>
  <c r="U2288" i="1"/>
  <c r="E2288" i="1"/>
  <c r="V2288" i="1" s="1"/>
  <c r="U2291" i="1"/>
  <c r="E2291" i="1"/>
  <c r="V2291" i="1" s="1"/>
  <c r="U2281" i="1"/>
  <c r="E2281" i="1"/>
  <c r="V2281" i="1" s="1"/>
  <c r="U2290" i="1"/>
  <c r="E2290" i="1"/>
  <c r="V2290" i="1" s="1"/>
  <c r="U3705" i="1"/>
  <c r="E3705" i="1"/>
  <c r="V3705" i="1" s="1"/>
  <c r="U3703" i="1"/>
  <c r="E3703" i="1"/>
  <c r="V3703" i="1" s="1"/>
  <c r="U3701" i="1"/>
  <c r="E3701" i="1"/>
  <c r="V3701" i="1" s="1"/>
  <c r="U1767" i="1"/>
  <c r="E1767" i="1"/>
  <c r="V1767" i="1" s="1"/>
  <c r="U1752" i="1"/>
  <c r="E1752" i="1"/>
  <c r="V1752" i="1" s="1"/>
  <c r="U1763" i="1"/>
  <c r="E1763" i="1"/>
  <c r="V1763" i="1" s="1"/>
  <c r="U3637" i="1"/>
  <c r="E3637" i="1"/>
  <c r="V3637" i="1" s="1"/>
  <c r="U3639" i="1"/>
  <c r="E3639" i="1"/>
  <c r="V3639" i="1" s="1"/>
  <c r="U3645" i="1"/>
  <c r="E3645" i="1"/>
  <c r="V3645" i="1" s="1"/>
  <c r="U1665" i="1"/>
  <c r="E1665" i="1"/>
  <c r="V1665" i="1" s="1"/>
  <c r="U1686" i="1"/>
  <c r="E1686" i="1"/>
  <c r="V1686" i="1" s="1"/>
  <c r="U1669" i="1"/>
  <c r="E1669" i="1"/>
  <c r="V1669" i="1" s="1"/>
  <c r="U1677" i="1"/>
  <c r="E1677" i="1"/>
  <c r="V1677" i="1" s="1"/>
  <c r="U3823" i="1"/>
  <c r="E3823" i="1"/>
  <c r="V3823" i="1" s="1"/>
  <c r="U3831" i="1"/>
  <c r="E3831" i="1"/>
  <c r="V3831" i="1" s="1"/>
  <c r="U3832" i="1"/>
  <c r="E3832" i="1"/>
  <c r="V3832" i="1" s="1"/>
  <c r="U1924" i="1"/>
  <c r="E1924" i="1"/>
  <c r="V1924" i="1" s="1"/>
  <c r="U1914" i="1"/>
  <c r="E1914" i="1"/>
  <c r="V1914" i="1" s="1"/>
  <c r="U1906" i="1"/>
  <c r="E1906" i="1"/>
  <c r="V1906" i="1" s="1"/>
  <c r="U1920" i="1"/>
  <c r="E1920" i="1"/>
  <c r="V1920" i="1" s="1"/>
  <c r="U949" i="1"/>
  <c r="E949" i="1"/>
  <c r="V949" i="1" s="1"/>
  <c r="U934" i="1"/>
  <c r="E934" i="1"/>
  <c r="V934" i="1" s="1"/>
  <c r="U939" i="1"/>
  <c r="E939" i="1"/>
  <c r="V939" i="1" s="1"/>
  <c r="U2397" i="1"/>
  <c r="E2397" i="1"/>
  <c r="V2397" i="1" s="1"/>
  <c r="U2405" i="1"/>
  <c r="E2405" i="1"/>
  <c r="V2405" i="1" s="1"/>
  <c r="U2392" i="1"/>
  <c r="E2392" i="1"/>
  <c r="V2392" i="1" s="1"/>
  <c r="U2388" i="1"/>
  <c r="E2388" i="1"/>
  <c r="V2388" i="1" s="1"/>
  <c r="U2141" i="1"/>
  <c r="E2141" i="1"/>
  <c r="V2141" i="1" s="1"/>
  <c r="U2138" i="1"/>
  <c r="E2138" i="1"/>
  <c r="V2138" i="1" s="1"/>
  <c r="U2122" i="1"/>
  <c r="E2122" i="1"/>
  <c r="V2122" i="1" s="1"/>
  <c r="U2118" i="1"/>
  <c r="E2118" i="1"/>
  <c r="V2118" i="1" s="1"/>
  <c r="E206" i="1"/>
  <c r="V206" i="1" s="1"/>
  <c r="U206" i="1"/>
  <c r="U199" i="1"/>
  <c r="E199" i="1"/>
  <c r="V199" i="1" s="1"/>
  <c r="U225" i="1"/>
  <c r="E225" i="1"/>
  <c r="V225" i="1" s="1"/>
  <c r="E200" i="1"/>
  <c r="V200" i="1" s="1"/>
  <c r="U200" i="1"/>
  <c r="W4035" i="1"/>
  <c r="U1631" i="1"/>
  <c r="E1631" i="1"/>
  <c r="V1631" i="1" s="1"/>
  <c r="U1639" i="1"/>
  <c r="E1639" i="1"/>
  <c r="V1639" i="1" s="1"/>
  <c r="U1645" i="1"/>
  <c r="E1645" i="1"/>
  <c r="V1645" i="1" s="1"/>
  <c r="E54" i="1"/>
  <c r="V54" i="1" s="1"/>
  <c r="U54" i="1"/>
  <c r="U60" i="1"/>
  <c r="E60" i="1"/>
  <c r="V60" i="1" s="1"/>
  <c r="E57" i="1"/>
  <c r="V57" i="1" s="1"/>
  <c r="U57" i="1"/>
  <c r="E55" i="1"/>
  <c r="V55" i="1" s="1"/>
  <c r="U55" i="1"/>
  <c r="E257" i="1"/>
  <c r="V257" i="1" s="1"/>
  <c r="U257" i="1"/>
  <c r="U238" i="1"/>
  <c r="E238" i="1"/>
  <c r="V238" i="1" s="1"/>
  <c r="U243" i="1"/>
  <c r="E243" i="1"/>
  <c r="V243" i="1" s="1"/>
  <c r="U240" i="1"/>
  <c r="E240" i="1"/>
  <c r="V240" i="1" s="1"/>
  <c r="U1521" i="1"/>
  <c r="E1521" i="1"/>
  <c r="V1521" i="1" s="1"/>
  <c r="U1510" i="1"/>
  <c r="E1510" i="1"/>
  <c r="V1510" i="1" s="1"/>
  <c r="U1519" i="1"/>
  <c r="E1519" i="1"/>
  <c r="V1519" i="1" s="1"/>
  <c r="U1531" i="1"/>
  <c r="E1531" i="1"/>
  <c r="V1531" i="1" s="1"/>
  <c r="U1448" i="1"/>
  <c r="E1448" i="1"/>
  <c r="V1448" i="1" s="1"/>
  <c r="U1465" i="1"/>
  <c r="E1465" i="1"/>
  <c r="V1465" i="1" s="1"/>
  <c r="U1452" i="1"/>
  <c r="E1452" i="1"/>
  <c r="V1452" i="1" s="1"/>
  <c r="U1473" i="1"/>
  <c r="E1473" i="1"/>
  <c r="V1473" i="1" s="1"/>
  <c r="U1704" i="1"/>
  <c r="E1704" i="1"/>
  <c r="V1704" i="1" s="1"/>
  <c r="U1709" i="1"/>
  <c r="E1709" i="1"/>
  <c r="V1709" i="1" s="1"/>
  <c r="U1706" i="1"/>
  <c r="E1706" i="1"/>
  <c r="V1706" i="1" s="1"/>
  <c r="U3670" i="1"/>
  <c r="E3670" i="1"/>
  <c r="V3670" i="1" s="1"/>
  <c r="U3678" i="1"/>
  <c r="E3678" i="1"/>
  <c r="V3678" i="1" s="1"/>
  <c r="U3684" i="1"/>
  <c r="E3684" i="1"/>
  <c r="V3684" i="1" s="1"/>
  <c r="U1741" i="1"/>
  <c r="E1741" i="1"/>
  <c r="V1741" i="1" s="1"/>
  <c r="U1743" i="1"/>
  <c r="E1743" i="1"/>
  <c r="V1743" i="1" s="1"/>
  <c r="U1748" i="1"/>
  <c r="E1748" i="1"/>
  <c r="V1748" i="1" s="1"/>
  <c r="U3164" i="1"/>
  <c r="E3164" i="1"/>
  <c r="V3164" i="1" s="1"/>
  <c r="U3174" i="1"/>
  <c r="E3174" i="1"/>
  <c r="V3174" i="1" s="1"/>
  <c r="U3161" i="1"/>
  <c r="E3161" i="1"/>
  <c r="V3161" i="1" s="1"/>
  <c r="U3159" i="1"/>
  <c r="E3159" i="1"/>
  <c r="V3159" i="1" s="1"/>
  <c r="U3182" i="1"/>
  <c r="E3182" i="1"/>
  <c r="V3182" i="1" s="1"/>
  <c r="U3189" i="1"/>
  <c r="E3189" i="1"/>
  <c r="V3189" i="1" s="1"/>
  <c r="U3185" i="1"/>
  <c r="E3185" i="1"/>
  <c r="V3185" i="1" s="1"/>
  <c r="U3199" i="1"/>
  <c r="E3199" i="1"/>
  <c r="V3199" i="1" s="1"/>
  <c r="U2360" i="1"/>
  <c r="E2360" i="1"/>
  <c r="V2360" i="1" s="1"/>
  <c r="U2380" i="1"/>
  <c r="E2380" i="1"/>
  <c r="V2380" i="1" s="1"/>
  <c r="U2375" i="1"/>
  <c r="E2375" i="1"/>
  <c r="V2375" i="1" s="1"/>
  <c r="U2382" i="1"/>
  <c r="E2382" i="1"/>
  <c r="V2382" i="1" s="1"/>
  <c r="U1441" i="1"/>
  <c r="E1441" i="1"/>
  <c r="V1441" i="1" s="1"/>
  <c r="U1423" i="1"/>
  <c r="E1423" i="1"/>
  <c r="V1423" i="1" s="1"/>
  <c r="U1435" i="1"/>
  <c r="E1435" i="1"/>
  <c r="V1435" i="1" s="1"/>
  <c r="E3776" i="1"/>
  <c r="V3776" i="1" s="1"/>
  <c r="W3776" i="1" s="1"/>
  <c r="C3777" i="1"/>
  <c r="T3776" i="1"/>
  <c r="AF3776" i="1" s="1"/>
  <c r="U1115" i="1"/>
  <c r="E1115" i="1"/>
  <c r="V1115" i="1" s="1"/>
  <c r="U1111" i="1"/>
  <c r="E1111" i="1"/>
  <c r="V1111" i="1" s="1"/>
  <c r="U1122" i="1"/>
  <c r="E1122" i="1"/>
  <c r="V1122" i="1" s="1"/>
  <c r="U1138" i="1"/>
  <c r="E1138" i="1"/>
  <c r="V1138" i="1" s="1"/>
  <c r="W4009" i="1"/>
  <c r="U816" i="1"/>
  <c r="E816" i="1"/>
  <c r="V816" i="1" s="1"/>
  <c r="U829" i="1"/>
  <c r="E829" i="1"/>
  <c r="V829" i="1" s="1"/>
  <c r="U821" i="1"/>
  <c r="E821" i="1"/>
  <c r="V821" i="1" s="1"/>
  <c r="U1537" i="1"/>
  <c r="E1537" i="1"/>
  <c r="V1537" i="1" s="1"/>
  <c r="U1542" i="1"/>
  <c r="E1542" i="1"/>
  <c r="V1542" i="1" s="1"/>
  <c r="U1557" i="1"/>
  <c r="E1557" i="1"/>
  <c r="V1557" i="1" s="1"/>
  <c r="U1563" i="1"/>
  <c r="E1563" i="1"/>
  <c r="V1563" i="1" s="1"/>
  <c r="U2975" i="1"/>
  <c r="E2975" i="1"/>
  <c r="V2975" i="1" s="1"/>
  <c r="U2987" i="1"/>
  <c r="E2987" i="1"/>
  <c r="V2987" i="1" s="1"/>
  <c r="U2993" i="1"/>
  <c r="E2993" i="1"/>
  <c r="V2993" i="1" s="1"/>
  <c r="U2967" i="1"/>
  <c r="E2967" i="1"/>
  <c r="V2967" i="1" s="1"/>
  <c r="U1001" i="1"/>
  <c r="E1001" i="1"/>
  <c r="V1001" i="1" s="1"/>
  <c r="U993" i="1"/>
  <c r="E993" i="1"/>
  <c r="V993" i="1" s="1"/>
  <c r="U1015" i="1"/>
  <c r="E1015" i="1"/>
  <c r="V1015" i="1" s="1"/>
  <c r="U1010" i="1"/>
  <c r="E1010" i="1"/>
  <c r="V1010" i="1" s="1"/>
  <c r="U2919" i="1"/>
  <c r="E2919" i="1"/>
  <c r="V2919" i="1" s="1"/>
  <c r="U2931" i="1"/>
  <c r="E2931" i="1"/>
  <c r="V2931" i="1" s="1"/>
  <c r="U2914" i="1"/>
  <c r="E2914" i="1"/>
  <c r="V2914" i="1" s="1"/>
  <c r="U2912" i="1"/>
  <c r="E2912" i="1"/>
  <c r="V2912" i="1" s="1"/>
  <c r="U963" i="1"/>
  <c r="E963" i="1"/>
  <c r="V963" i="1" s="1"/>
  <c r="U970" i="1"/>
  <c r="E970" i="1"/>
  <c r="V970" i="1" s="1"/>
  <c r="U978" i="1"/>
  <c r="E978" i="1"/>
  <c r="V978" i="1" s="1"/>
  <c r="U965" i="1"/>
  <c r="E965" i="1"/>
  <c r="V965" i="1" s="1"/>
  <c r="U3788" i="1"/>
  <c r="E3788" i="1"/>
  <c r="V3788" i="1" s="1"/>
  <c r="U3787" i="1"/>
  <c r="E3787" i="1"/>
  <c r="V3787" i="1" s="1"/>
  <c r="E3893" i="1"/>
  <c r="V3893" i="1" s="1"/>
  <c r="W3893" i="1" s="1"/>
  <c r="U3216" i="1"/>
  <c r="E3216" i="1"/>
  <c r="V3216" i="1" s="1"/>
  <c r="U3240" i="1"/>
  <c r="E3240" i="1"/>
  <c r="V3240" i="1" s="1"/>
  <c r="U3214" i="1"/>
  <c r="E3214" i="1"/>
  <c r="V3214" i="1" s="1"/>
  <c r="U3232" i="1"/>
  <c r="E3232" i="1"/>
  <c r="V3232" i="1" s="1"/>
  <c r="U736" i="1"/>
  <c r="E736" i="1"/>
  <c r="V736" i="1" s="1"/>
  <c r="U733" i="1"/>
  <c r="E733" i="1"/>
  <c r="V733" i="1" s="1"/>
  <c r="U739" i="1"/>
  <c r="E739" i="1"/>
  <c r="V739" i="1" s="1"/>
  <c r="U737" i="1"/>
  <c r="E737" i="1"/>
  <c r="V737" i="1" s="1"/>
  <c r="U2246" i="1"/>
  <c r="E2246" i="1"/>
  <c r="V2246" i="1" s="1"/>
  <c r="U2264" i="1"/>
  <c r="E2264" i="1"/>
  <c r="V2264" i="1" s="1"/>
  <c r="U2244" i="1"/>
  <c r="E2244" i="1"/>
  <c r="V2244" i="1" s="1"/>
  <c r="U2242" i="1"/>
  <c r="E2242" i="1"/>
  <c r="V2242" i="1" s="1"/>
  <c r="U2943" i="1"/>
  <c r="E2943" i="1"/>
  <c r="V2943" i="1" s="1"/>
  <c r="U2949" i="1"/>
  <c r="E2949" i="1"/>
  <c r="V2949" i="1" s="1"/>
  <c r="U2953" i="1"/>
  <c r="E2953" i="1"/>
  <c r="V2953" i="1" s="1"/>
  <c r="U2940" i="1"/>
  <c r="E2940" i="1"/>
  <c r="V2940" i="1" s="1"/>
  <c r="U1020" i="1"/>
  <c r="E1020" i="1"/>
  <c r="V1020" i="1" s="1"/>
  <c r="U1046" i="1"/>
  <c r="E1046" i="1"/>
  <c r="V1046" i="1" s="1"/>
  <c r="U1045" i="1"/>
  <c r="E1045" i="1"/>
  <c r="V1045" i="1" s="1"/>
  <c r="U1035" i="1"/>
  <c r="E1035" i="1"/>
  <c r="V1035" i="1" s="1"/>
  <c r="U2487" i="1"/>
  <c r="E2487" i="1"/>
  <c r="V2487" i="1" s="1"/>
  <c r="U2483" i="1"/>
  <c r="E2483" i="1"/>
  <c r="V2483" i="1" s="1"/>
  <c r="U2495" i="1"/>
  <c r="E2495" i="1"/>
  <c r="V2495" i="1" s="1"/>
  <c r="U2509" i="1"/>
  <c r="E2509" i="1"/>
  <c r="V2509" i="1" s="1"/>
  <c r="U2428" i="1"/>
  <c r="E2428" i="1"/>
  <c r="V2428" i="1" s="1"/>
  <c r="U2429" i="1"/>
  <c r="E2429" i="1"/>
  <c r="V2429" i="1" s="1"/>
  <c r="U2442" i="1"/>
  <c r="E2442" i="1"/>
  <c r="V2442" i="1" s="1"/>
  <c r="U2433" i="1"/>
  <c r="E2433" i="1"/>
  <c r="V2433" i="1" s="1"/>
  <c r="U3765" i="1"/>
  <c r="E3765" i="1"/>
  <c r="V3765" i="1" s="1"/>
  <c r="U3759" i="1"/>
  <c r="E3759" i="1"/>
  <c r="V3759" i="1" s="1"/>
  <c r="U3018" i="1"/>
  <c r="E3018" i="1"/>
  <c r="V3018" i="1" s="1"/>
  <c r="U3016" i="1"/>
  <c r="E3016" i="1"/>
  <c r="V3016" i="1" s="1"/>
  <c r="U2997" i="1"/>
  <c r="E2997" i="1"/>
  <c r="V2997" i="1" s="1"/>
  <c r="U3020" i="1"/>
  <c r="E3020" i="1"/>
  <c r="V3020" i="1" s="1"/>
  <c r="U775" i="1"/>
  <c r="E775" i="1"/>
  <c r="V775" i="1" s="1"/>
  <c r="U798" i="1"/>
  <c r="E798" i="1"/>
  <c r="V798" i="1" s="1"/>
  <c r="U787" i="1"/>
  <c r="E787" i="1"/>
  <c r="V787" i="1" s="1"/>
  <c r="U777" i="1"/>
  <c r="E777" i="1"/>
  <c r="V777" i="1" s="1"/>
  <c r="U3946" i="1"/>
  <c r="E3946" i="1"/>
  <c r="V3946" i="1" s="1"/>
  <c r="U2213" i="1"/>
  <c r="E2213" i="1"/>
  <c r="V2213" i="1" s="1"/>
  <c r="U2210" i="1"/>
  <c r="E2210" i="1"/>
  <c r="V2210" i="1" s="1"/>
  <c r="U2208" i="1"/>
  <c r="E2208" i="1"/>
  <c r="V2208" i="1" s="1"/>
  <c r="U2231" i="1"/>
  <c r="E2231" i="1"/>
  <c r="V2231" i="1" s="1"/>
  <c r="U88" i="1"/>
  <c r="E88" i="1"/>
  <c r="V88" i="1" s="1"/>
  <c r="E97" i="1"/>
  <c r="V97" i="1" s="1"/>
  <c r="U97" i="1"/>
  <c r="U92" i="1"/>
  <c r="E92" i="1"/>
  <c r="V92" i="1" s="1"/>
  <c r="E103" i="1"/>
  <c r="V103" i="1" s="1"/>
  <c r="U103" i="1"/>
  <c r="E3923" i="1"/>
  <c r="V3923" i="1" s="1"/>
  <c r="W3923" i="1" s="1"/>
  <c r="U2197" i="1"/>
  <c r="E2197" i="1"/>
  <c r="V2197" i="1" s="1"/>
  <c r="U2202" i="1"/>
  <c r="E2202" i="1"/>
  <c r="V2202" i="1" s="1"/>
  <c r="U2193" i="1"/>
  <c r="E2193" i="1"/>
  <c r="V2193" i="1" s="1"/>
  <c r="E275" i="1"/>
  <c r="V275" i="1" s="1"/>
  <c r="U275" i="1"/>
  <c r="E271" i="1"/>
  <c r="V271" i="1" s="1"/>
  <c r="U271" i="1"/>
  <c r="U269" i="1"/>
  <c r="E269" i="1"/>
  <c r="V269" i="1" s="1"/>
  <c r="U274" i="1"/>
  <c r="E274" i="1"/>
  <c r="V274" i="1" s="1"/>
  <c r="U3387" i="1"/>
  <c r="E3387" i="1"/>
  <c r="V3387" i="1" s="1"/>
  <c r="U3386" i="1"/>
  <c r="E3386" i="1"/>
  <c r="V3386" i="1" s="1"/>
  <c r="U3373" i="1"/>
  <c r="E3373" i="1"/>
  <c r="V3373" i="1" s="1"/>
  <c r="U3385" i="1"/>
  <c r="E3385" i="1"/>
  <c r="V3385" i="1" s="1"/>
  <c r="U3849" i="1"/>
  <c r="E3849" i="1"/>
  <c r="V3849" i="1" s="1"/>
  <c r="U3858" i="1"/>
  <c r="E3858" i="1"/>
  <c r="V3858" i="1" s="1"/>
  <c r="U3855" i="1"/>
  <c r="E3855" i="1"/>
  <c r="V3855" i="1" s="1"/>
  <c r="U903" i="1"/>
  <c r="E903" i="1"/>
  <c r="V903" i="1" s="1"/>
  <c r="U923" i="1"/>
  <c r="E923" i="1"/>
  <c r="V923" i="1" s="1"/>
  <c r="U921" i="1"/>
  <c r="E921" i="1"/>
  <c r="V921" i="1" s="1"/>
  <c r="U1384" i="1"/>
  <c r="E1384" i="1"/>
  <c r="V1384" i="1" s="1"/>
  <c r="U1394" i="1"/>
  <c r="E1394" i="1"/>
  <c r="V1394" i="1" s="1"/>
  <c r="U1413" i="1"/>
  <c r="E1413" i="1"/>
  <c r="V1413" i="1" s="1"/>
  <c r="U1393" i="1"/>
  <c r="E1393" i="1"/>
  <c r="V1393" i="1" s="1"/>
  <c r="U1593" i="1"/>
  <c r="E1593" i="1"/>
  <c r="V1593" i="1" s="1"/>
  <c r="U1567" i="1"/>
  <c r="E1567" i="1"/>
  <c r="V1567" i="1" s="1"/>
  <c r="U1590" i="1"/>
  <c r="E1590" i="1"/>
  <c r="V1590" i="1" s="1"/>
  <c r="U1586" i="1"/>
  <c r="E1586" i="1"/>
  <c r="V1586" i="1" s="1"/>
  <c r="U1077" i="1"/>
  <c r="E1077" i="1"/>
  <c r="V1077" i="1" s="1"/>
  <c r="U1066" i="1"/>
  <c r="E1066" i="1"/>
  <c r="V1066" i="1" s="1"/>
  <c r="U1070" i="1"/>
  <c r="E1070" i="1"/>
  <c r="V1070" i="1" s="1"/>
  <c r="U1078" i="1"/>
  <c r="E1078" i="1"/>
  <c r="V1078" i="1" s="1"/>
  <c r="U3495" i="1"/>
  <c r="E3495" i="1"/>
  <c r="V3495" i="1" s="1"/>
  <c r="U3488" i="1"/>
  <c r="E3488" i="1"/>
  <c r="V3488" i="1" s="1"/>
  <c r="U3485" i="1"/>
  <c r="E3485" i="1"/>
  <c r="V3485" i="1" s="1"/>
  <c r="U1814" i="1"/>
  <c r="E1814" i="1"/>
  <c r="V1814" i="1" s="1"/>
  <c r="U1827" i="1"/>
  <c r="E1827" i="1"/>
  <c r="V1827" i="1" s="1"/>
  <c r="U1835" i="1"/>
  <c r="E1835" i="1"/>
  <c r="V1835" i="1" s="1"/>
  <c r="U1838" i="1"/>
  <c r="E1838" i="1"/>
  <c r="V1838" i="1" s="1"/>
  <c r="U2158" i="1"/>
  <c r="E2158" i="1"/>
  <c r="V2158" i="1" s="1"/>
  <c r="U2154" i="1"/>
  <c r="E2154" i="1"/>
  <c r="V2154" i="1" s="1"/>
  <c r="U2161" i="1"/>
  <c r="E2161" i="1"/>
  <c r="V2161" i="1" s="1"/>
  <c r="U2173" i="1"/>
  <c r="E2173" i="1"/>
  <c r="V2173" i="1" s="1"/>
  <c r="U1205" i="1"/>
  <c r="E1205" i="1"/>
  <c r="V1205" i="1" s="1"/>
  <c r="U1203" i="1"/>
  <c r="E1203" i="1"/>
  <c r="V1203" i="1" s="1"/>
  <c r="U1216" i="1"/>
  <c r="E1216" i="1"/>
  <c r="V1216" i="1" s="1"/>
  <c r="U1225" i="1"/>
  <c r="E1225" i="1"/>
  <c r="V1225" i="1" s="1"/>
  <c r="U1181" i="1"/>
  <c r="E1181" i="1"/>
  <c r="V1181" i="1" s="1"/>
  <c r="U1189" i="1"/>
  <c r="E1189" i="1"/>
  <c r="V1189" i="1" s="1"/>
  <c r="U1197" i="1"/>
  <c r="E1197" i="1"/>
  <c r="V1197" i="1" s="1"/>
  <c r="U624" i="1"/>
  <c r="E624" i="1"/>
  <c r="V624" i="1" s="1"/>
  <c r="U644" i="1"/>
  <c r="E644" i="1"/>
  <c r="V644" i="1" s="1"/>
  <c r="U630" i="1"/>
  <c r="E630" i="1"/>
  <c r="V630" i="1" s="1"/>
  <c r="U631" i="1"/>
  <c r="E631" i="1"/>
  <c r="V631" i="1" s="1"/>
  <c r="U2706" i="1"/>
  <c r="E2706" i="1"/>
  <c r="V2706" i="1" s="1"/>
  <c r="U2716" i="1"/>
  <c r="E2716" i="1"/>
  <c r="V2716" i="1" s="1"/>
  <c r="U2695" i="1"/>
  <c r="E2695" i="1"/>
  <c r="V2695" i="1" s="1"/>
  <c r="U2705" i="1"/>
  <c r="E2705" i="1"/>
  <c r="V2705" i="1" s="1"/>
  <c r="U2616" i="1"/>
  <c r="E2616" i="1"/>
  <c r="V2616" i="1" s="1"/>
  <c r="U2613" i="1"/>
  <c r="E2613" i="1"/>
  <c r="V2613" i="1" s="1"/>
  <c r="U2629" i="1"/>
  <c r="E2629" i="1"/>
  <c r="V2629" i="1" s="1"/>
  <c r="U2617" i="1"/>
  <c r="E2617" i="1"/>
  <c r="V2617" i="1" s="1"/>
  <c r="U3976" i="1"/>
  <c r="E3976" i="1"/>
  <c r="V3976" i="1" s="1"/>
  <c r="U3973" i="1"/>
  <c r="E3973" i="1"/>
  <c r="V3973" i="1" s="1"/>
  <c r="U851" i="1"/>
  <c r="E851" i="1"/>
  <c r="V851" i="1" s="1"/>
  <c r="U836" i="1"/>
  <c r="E836" i="1"/>
  <c r="V836" i="1" s="1"/>
  <c r="U854" i="1"/>
  <c r="E854" i="1"/>
  <c r="V854" i="1" s="1"/>
  <c r="U850" i="1"/>
  <c r="E850" i="1"/>
  <c r="V850" i="1" s="1"/>
  <c r="U893" i="1"/>
  <c r="E893" i="1"/>
  <c r="V893" i="1" s="1"/>
  <c r="U888" i="1"/>
  <c r="E888" i="1"/>
  <c r="V888" i="1" s="1"/>
  <c r="U884" i="1"/>
  <c r="E884" i="1"/>
  <c r="V884" i="1" s="1"/>
  <c r="U887" i="1"/>
  <c r="E887" i="1"/>
  <c r="V887" i="1" s="1"/>
  <c r="U3563" i="1"/>
  <c r="E3563" i="1"/>
  <c r="V3563" i="1" s="1"/>
  <c r="U3567" i="1"/>
  <c r="E3567" i="1"/>
  <c r="V3567" i="1" s="1"/>
  <c r="U3557" i="1"/>
  <c r="E3557" i="1"/>
  <c r="V3557" i="1" s="1"/>
  <c r="U3619" i="1"/>
  <c r="E3619" i="1"/>
  <c r="V3619" i="1" s="1"/>
  <c r="U3615" i="1"/>
  <c r="E3615" i="1"/>
  <c r="V3615" i="1" s="1"/>
  <c r="U3622" i="1"/>
  <c r="E3622" i="1"/>
  <c r="V3622" i="1" s="1"/>
  <c r="U2042" i="1"/>
  <c r="E2042" i="1"/>
  <c r="V2042" i="1" s="1"/>
  <c r="U2040" i="1"/>
  <c r="E2040" i="1"/>
  <c r="V2040" i="1" s="1"/>
  <c r="U2037" i="1"/>
  <c r="E2037" i="1"/>
  <c r="V2037" i="1" s="1"/>
  <c r="U2027" i="1"/>
  <c r="E2027" i="1"/>
  <c r="V2027" i="1" s="1"/>
  <c r="U1301" i="1"/>
  <c r="E1301" i="1"/>
  <c r="V1301" i="1" s="1"/>
  <c r="U1296" i="1"/>
  <c r="E1296" i="1"/>
  <c r="V1296" i="1" s="1"/>
  <c r="U1306" i="1"/>
  <c r="E1306" i="1"/>
  <c r="V1306" i="1" s="1"/>
  <c r="U1308" i="1"/>
  <c r="E1308" i="1"/>
  <c r="V1308" i="1" s="1"/>
  <c r="U1329" i="1"/>
  <c r="E1329" i="1"/>
  <c r="V1329" i="1" s="1"/>
  <c r="U1344" i="1"/>
  <c r="E1344" i="1"/>
  <c r="V1344" i="1" s="1"/>
  <c r="U1325" i="1"/>
  <c r="E1325" i="1"/>
  <c r="V1325" i="1" s="1"/>
  <c r="U1348" i="1"/>
  <c r="E1348" i="1"/>
  <c r="V1348" i="1" s="1"/>
  <c r="U568" i="1"/>
  <c r="E568" i="1"/>
  <c r="V568" i="1" s="1"/>
  <c r="U565" i="1"/>
  <c r="E565" i="1"/>
  <c r="V565" i="1" s="1"/>
  <c r="U572" i="1"/>
  <c r="E572" i="1"/>
  <c r="V572" i="1" s="1"/>
  <c r="U2860" i="1"/>
  <c r="E2860" i="1"/>
  <c r="V2860" i="1" s="1"/>
  <c r="U2871" i="1"/>
  <c r="E2871" i="1"/>
  <c r="V2871" i="1" s="1"/>
  <c r="U2869" i="1"/>
  <c r="E2869" i="1"/>
  <c r="V2869" i="1" s="1"/>
  <c r="U2846" i="1"/>
  <c r="E2846" i="1"/>
  <c r="V2846" i="1" s="1"/>
  <c r="U2579" i="1"/>
  <c r="E2579" i="1"/>
  <c r="V2579" i="1" s="1"/>
  <c r="U2578" i="1"/>
  <c r="E2578" i="1"/>
  <c r="V2578" i="1" s="1"/>
  <c r="U2588" i="1"/>
  <c r="E2588" i="1"/>
  <c r="V2588" i="1" s="1"/>
  <c r="U2573" i="1"/>
  <c r="E2573" i="1"/>
  <c r="V2573" i="1" s="1"/>
  <c r="U1604" i="1"/>
  <c r="E1604" i="1"/>
  <c r="V1604" i="1" s="1"/>
  <c r="U1615" i="1"/>
  <c r="E1615" i="1"/>
  <c r="V1615" i="1" s="1"/>
  <c r="U1613" i="1"/>
  <c r="E1613" i="1"/>
  <c r="V1613" i="1" s="1"/>
  <c r="U1611" i="1"/>
  <c r="E1611" i="1"/>
  <c r="V1611" i="1" s="1"/>
  <c r="U2523" i="1"/>
  <c r="E2523" i="1"/>
  <c r="V2523" i="1" s="1"/>
  <c r="U2530" i="1"/>
  <c r="E2530" i="1"/>
  <c r="V2530" i="1" s="1"/>
  <c r="U2513" i="1"/>
  <c r="E2513" i="1"/>
  <c r="V2513" i="1" s="1"/>
  <c r="U2540" i="1"/>
  <c r="E2540" i="1"/>
  <c r="V2540" i="1" s="1"/>
  <c r="U3426" i="1"/>
  <c r="E3426" i="1"/>
  <c r="V3426" i="1" s="1"/>
  <c r="U3446" i="1"/>
  <c r="E3446" i="1"/>
  <c r="V3446" i="1" s="1"/>
  <c r="U3429" i="1"/>
  <c r="E3429" i="1"/>
  <c r="V3429" i="1" s="1"/>
  <c r="U3444" i="1"/>
  <c r="E3444" i="1"/>
  <c r="V3444" i="1" s="1"/>
  <c r="U2092" i="1"/>
  <c r="E2092" i="1"/>
  <c r="V2092" i="1" s="1"/>
  <c r="U2111" i="1"/>
  <c r="E2111" i="1"/>
  <c r="V2111" i="1" s="1"/>
  <c r="U2104" i="1"/>
  <c r="E2104" i="1"/>
  <c r="V2104" i="1" s="1"/>
  <c r="U2107" i="1"/>
  <c r="E2107" i="1"/>
  <c r="V2107" i="1" s="1"/>
  <c r="U1107" i="1"/>
  <c r="E1107" i="1"/>
  <c r="V1107" i="1" s="1"/>
  <c r="U1099" i="1"/>
  <c r="E1099" i="1"/>
  <c r="V1099" i="1" s="1"/>
  <c r="U1089" i="1"/>
  <c r="E1089" i="1"/>
  <c r="V1089" i="1" s="1"/>
  <c r="U676" i="1"/>
  <c r="E676" i="1"/>
  <c r="V676" i="1" s="1"/>
  <c r="U680" i="1"/>
  <c r="E680" i="1"/>
  <c r="V680" i="1" s="1"/>
  <c r="U664" i="1"/>
  <c r="E664" i="1"/>
  <c r="V664" i="1" s="1"/>
  <c r="U679" i="1"/>
  <c r="E679" i="1"/>
  <c r="V679" i="1" s="1"/>
  <c r="U2729" i="1"/>
  <c r="E2729" i="1"/>
  <c r="V2729" i="1" s="1"/>
  <c r="U2725" i="1"/>
  <c r="E2725" i="1"/>
  <c r="V2725" i="1" s="1"/>
  <c r="U2723" i="1"/>
  <c r="E2723" i="1"/>
  <c r="V2723" i="1" s="1"/>
  <c r="U2727" i="1"/>
  <c r="E2727" i="1"/>
  <c r="V2727" i="1" s="1"/>
  <c r="U2838" i="1"/>
  <c r="E2838" i="1"/>
  <c r="V2838" i="1" s="1"/>
  <c r="U2833" i="1"/>
  <c r="E2833" i="1"/>
  <c r="V2833" i="1" s="1"/>
  <c r="U2840" i="1"/>
  <c r="E2840" i="1"/>
  <c r="V2840" i="1" s="1"/>
  <c r="U2829" i="1"/>
  <c r="E2829" i="1"/>
  <c r="V2829" i="1" s="1"/>
  <c r="U3027" i="1"/>
  <c r="E3027" i="1"/>
  <c r="V3027" i="1" s="1"/>
  <c r="U3049" i="1"/>
  <c r="E3049" i="1"/>
  <c r="V3049" i="1" s="1"/>
  <c r="U3030" i="1"/>
  <c r="E3030" i="1"/>
  <c r="V3030" i="1" s="1"/>
  <c r="E192" i="1"/>
  <c r="V192" i="1" s="1"/>
  <c r="U192" i="1"/>
  <c r="U172" i="1"/>
  <c r="E172" i="1"/>
  <c r="V172" i="1" s="1"/>
  <c r="U185" i="1"/>
  <c r="E185" i="1"/>
  <c r="V185" i="1" s="1"/>
  <c r="U177" i="1"/>
  <c r="E177" i="1"/>
  <c r="V177" i="1" s="1"/>
  <c r="E309" i="1"/>
  <c r="V309" i="1" s="1"/>
  <c r="U309" i="1"/>
  <c r="E314" i="1"/>
  <c r="V314" i="1" s="1"/>
  <c r="U314" i="1"/>
  <c r="U295" i="1"/>
  <c r="E295" i="1"/>
  <c r="V295" i="1" s="1"/>
  <c r="U308" i="1"/>
  <c r="E308" i="1"/>
  <c r="V308" i="1" s="1"/>
  <c r="U3592" i="1"/>
  <c r="E3592" i="1"/>
  <c r="V3592" i="1" s="1"/>
  <c r="U3579" i="1"/>
  <c r="E3579" i="1"/>
  <c r="V3579" i="1" s="1"/>
  <c r="U3583" i="1"/>
  <c r="E3583" i="1"/>
  <c r="V3583" i="1" s="1"/>
  <c r="U3581" i="1"/>
  <c r="E3581" i="1"/>
  <c r="V3581" i="1" s="1"/>
  <c r="U3286" i="1"/>
  <c r="E3286" i="1"/>
  <c r="V3286" i="1" s="1"/>
  <c r="U3292" i="1"/>
  <c r="E3292" i="1"/>
  <c r="V3292" i="1" s="1"/>
  <c r="U3282" i="1"/>
  <c r="E3282" i="1"/>
  <c r="V3282" i="1" s="1"/>
  <c r="U3288" i="1"/>
  <c r="E3288" i="1"/>
  <c r="V3288" i="1" s="1"/>
  <c r="U2073" i="1"/>
  <c r="E2073" i="1"/>
  <c r="V2073" i="1" s="1"/>
  <c r="U2079" i="1"/>
  <c r="E2079" i="1"/>
  <c r="V2079" i="1" s="1"/>
  <c r="U2069" i="1"/>
  <c r="E2069" i="1"/>
  <c r="V2069" i="1" s="1"/>
  <c r="U2067" i="1"/>
  <c r="E2067" i="1"/>
  <c r="V2067" i="1" s="1"/>
  <c r="U1885" i="1"/>
  <c r="E1885" i="1"/>
  <c r="V1885" i="1" s="1"/>
  <c r="U1898" i="1"/>
  <c r="E1898" i="1"/>
  <c r="V1898" i="1" s="1"/>
  <c r="U1887" i="1"/>
  <c r="E1887" i="1"/>
  <c r="V1887" i="1" s="1"/>
  <c r="U546" i="1"/>
  <c r="E546" i="1"/>
  <c r="V546" i="1" s="1"/>
  <c r="U538" i="1"/>
  <c r="E538" i="1"/>
  <c r="V538" i="1" s="1"/>
  <c r="U534" i="1"/>
  <c r="E534" i="1"/>
  <c r="V534" i="1" s="1"/>
  <c r="U531" i="1"/>
  <c r="E531" i="1"/>
  <c r="V531" i="1" s="1"/>
  <c r="U2560" i="1"/>
  <c r="E2560" i="1"/>
  <c r="V2560" i="1" s="1"/>
  <c r="U2566" i="1"/>
  <c r="E2566" i="1"/>
  <c r="V2566" i="1" s="1"/>
  <c r="U2546" i="1"/>
  <c r="E2546" i="1"/>
  <c r="V2546" i="1" s="1"/>
  <c r="U2545" i="1"/>
  <c r="E2545" i="1"/>
  <c r="V2545" i="1" s="1"/>
  <c r="U1810" i="1"/>
  <c r="E1810" i="1"/>
  <c r="V1810" i="1" s="1"/>
  <c r="U1789" i="1"/>
  <c r="E1789" i="1"/>
  <c r="V1789" i="1" s="1"/>
  <c r="U1801" i="1"/>
  <c r="E1801" i="1"/>
  <c r="V1801" i="1" s="1"/>
  <c r="U1807" i="1"/>
  <c r="E1807" i="1"/>
  <c r="V1807" i="1" s="1"/>
  <c r="U2468" i="1"/>
  <c r="E2468" i="1"/>
  <c r="V2468" i="1" s="1"/>
  <c r="U2478" i="1"/>
  <c r="E2478" i="1"/>
  <c r="V2478" i="1" s="1"/>
  <c r="U2450" i="1"/>
  <c r="E2450" i="1"/>
  <c r="V2450" i="1" s="1"/>
  <c r="U2477" i="1"/>
  <c r="E2477" i="1"/>
  <c r="V2477" i="1" s="1"/>
  <c r="U2317" i="1"/>
  <c r="E2317" i="1"/>
  <c r="V2317" i="1" s="1"/>
  <c r="U2315" i="1"/>
  <c r="E2315" i="1"/>
  <c r="V2315" i="1" s="1"/>
  <c r="U2313" i="1"/>
  <c r="E2313" i="1"/>
  <c r="V2313" i="1" s="1"/>
  <c r="E123" i="1"/>
  <c r="V123" i="1" s="1"/>
  <c r="U123" i="1"/>
  <c r="E127" i="1"/>
  <c r="V127" i="1" s="1"/>
  <c r="U127" i="1"/>
  <c r="U109" i="1"/>
  <c r="E109" i="1"/>
  <c r="V109" i="1" s="1"/>
  <c r="U131" i="1"/>
  <c r="E131" i="1"/>
  <c r="V131" i="1" s="1"/>
  <c r="U3472" i="1"/>
  <c r="E3472" i="1"/>
  <c r="V3472" i="1" s="1"/>
  <c r="U3471" i="1"/>
  <c r="E3471" i="1"/>
  <c r="V3471" i="1" s="1"/>
  <c r="U3467" i="1"/>
  <c r="E3467" i="1"/>
  <c r="V3467" i="1" s="1"/>
  <c r="U3357" i="1"/>
  <c r="E3357" i="1"/>
  <c r="V3357" i="1" s="1"/>
  <c r="U3331" i="1"/>
  <c r="E3331" i="1"/>
  <c r="V3331" i="1" s="1"/>
  <c r="U3343" i="1"/>
  <c r="E3343" i="1"/>
  <c r="V3343" i="1" s="1"/>
  <c r="U3335" i="1"/>
  <c r="E3335" i="1"/>
  <c r="V3335" i="1" s="1"/>
  <c r="U1142" i="1"/>
  <c r="E1142" i="1"/>
  <c r="V1142" i="1" s="1"/>
  <c r="U1156" i="1"/>
  <c r="E1156" i="1"/>
  <c r="V1156" i="1" s="1"/>
  <c r="U1154" i="1"/>
  <c r="E1154" i="1"/>
  <c r="V1154" i="1" s="1"/>
  <c r="U592" i="1"/>
  <c r="E592" i="1"/>
  <c r="V592" i="1" s="1"/>
  <c r="U621" i="1"/>
  <c r="E621" i="1"/>
  <c r="V621" i="1" s="1"/>
  <c r="U608" i="1"/>
  <c r="E608" i="1"/>
  <c r="V608" i="1" s="1"/>
  <c r="U614" i="1"/>
  <c r="E614" i="1"/>
  <c r="V614" i="1" s="1"/>
  <c r="U363" i="1"/>
  <c r="E363" i="1"/>
  <c r="V363" i="1" s="1"/>
  <c r="U372" i="1"/>
  <c r="E372" i="1"/>
  <c r="V372" i="1" s="1"/>
  <c r="U369" i="1"/>
  <c r="E369" i="1"/>
  <c r="V369" i="1" s="1"/>
  <c r="U364" i="1"/>
  <c r="E364" i="1"/>
  <c r="V364" i="1" s="1"/>
  <c r="U2765" i="1"/>
  <c r="E2765" i="1"/>
  <c r="V2765" i="1" s="1"/>
  <c r="U2772" i="1"/>
  <c r="E2772" i="1"/>
  <c r="V2772" i="1" s="1"/>
  <c r="U2767" i="1"/>
  <c r="E2767" i="1"/>
  <c r="V2767" i="1" s="1"/>
  <c r="U2781" i="1"/>
  <c r="E2781" i="1"/>
  <c r="V2781" i="1" s="1"/>
  <c r="U3261" i="1"/>
  <c r="E3261" i="1"/>
  <c r="V3261" i="1" s="1"/>
  <c r="U3262" i="1"/>
  <c r="E3262" i="1"/>
  <c r="V3262" i="1" s="1"/>
  <c r="U3241" i="1"/>
  <c r="E3241" i="1"/>
  <c r="V3241" i="1" s="1"/>
  <c r="U2334" i="1"/>
  <c r="E2334" i="1"/>
  <c r="V2334" i="1" s="1"/>
  <c r="U2339" i="1"/>
  <c r="E2339" i="1"/>
  <c r="V2339" i="1" s="1"/>
  <c r="U2329" i="1"/>
  <c r="E2329" i="1"/>
  <c r="V2329" i="1" s="1"/>
  <c r="U2347" i="1"/>
  <c r="E2347" i="1"/>
  <c r="V2347" i="1" s="1"/>
  <c r="U1963" i="1"/>
  <c r="E1963" i="1"/>
  <c r="V1963" i="1" s="1"/>
  <c r="U1986" i="1"/>
  <c r="E1986" i="1"/>
  <c r="V1986" i="1" s="1"/>
  <c r="U1967" i="1"/>
  <c r="E1967" i="1"/>
  <c r="V1967" i="1" s="1"/>
  <c r="U1981" i="1"/>
  <c r="E1981" i="1"/>
  <c r="V1981" i="1" s="1"/>
  <c r="U1256" i="1"/>
  <c r="E1256" i="1"/>
  <c r="V1256" i="1" s="1"/>
  <c r="U1246" i="1"/>
  <c r="E1246" i="1"/>
  <c r="V1246" i="1" s="1"/>
  <c r="U1251" i="1"/>
  <c r="E1251" i="1"/>
  <c r="V1251" i="1" s="1"/>
  <c r="U1231" i="1"/>
  <c r="E1231" i="1"/>
  <c r="V1231" i="1" s="1"/>
  <c r="U429" i="1"/>
  <c r="E429" i="1"/>
  <c r="V429" i="1" s="1"/>
  <c r="U409" i="1"/>
  <c r="E409" i="1"/>
  <c r="V409" i="1" s="1"/>
  <c r="U438" i="1"/>
  <c r="E438" i="1"/>
  <c r="V438" i="1" s="1"/>
  <c r="U421" i="1"/>
  <c r="E421" i="1"/>
  <c r="V421" i="1" s="1"/>
  <c r="U522" i="1"/>
  <c r="E522" i="1"/>
  <c r="V522" i="1" s="1"/>
  <c r="U528" i="1"/>
  <c r="E528" i="1"/>
  <c r="V528" i="1" s="1"/>
  <c r="U526" i="1"/>
  <c r="E526" i="1"/>
  <c r="V526" i="1" s="1"/>
  <c r="U507" i="1"/>
  <c r="E507" i="1"/>
  <c r="V507" i="1" s="1"/>
  <c r="U2633" i="1"/>
  <c r="E2633" i="1"/>
  <c r="V2633" i="1" s="1"/>
  <c r="U2639" i="1"/>
  <c r="E2639" i="1"/>
  <c r="V2639" i="1" s="1"/>
  <c r="U2661" i="1"/>
  <c r="E2661" i="1"/>
  <c r="V2661" i="1" s="1"/>
  <c r="U2657" i="1"/>
  <c r="E2657" i="1"/>
  <c r="V2657" i="1" s="1"/>
  <c r="E162" i="1"/>
  <c r="V162" i="1" s="1"/>
  <c r="U162" i="1"/>
  <c r="U152" i="1"/>
  <c r="E152" i="1"/>
  <c r="V152" i="1" s="1"/>
  <c r="E158" i="1"/>
  <c r="V158" i="1" s="1"/>
  <c r="U158" i="1"/>
  <c r="U1936" i="1"/>
  <c r="E1936" i="1"/>
  <c r="V1936" i="1" s="1"/>
  <c r="U1939" i="1"/>
  <c r="E1939" i="1"/>
  <c r="V1939" i="1" s="1"/>
  <c r="U1940" i="1"/>
  <c r="E1940" i="1"/>
  <c r="V1940" i="1" s="1"/>
  <c r="U1959" i="1"/>
  <c r="E1959" i="1"/>
  <c r="V1959" i="1" s="1"/>
  <c r="U1280" i="1"/>
  <c r="E1280" i="1"/>
  <c r="V1280" i="1" s="1"/>
  <c r="U1288" i="1"/>
  <c r="E1288" i="1"/>
  <c r="V1288" i="1" s="1"/>
  <c r="U1284" i="1"/>
  <c r="E1284" i="1"/>
  <c r="V1284" i="1" s="1"/>
  <c r="U1290" i="1"/>
  <c r="E1290" i="1"/>
  <c r="V1290" i="1" s="1"/>
  <c r="U459" i="1"/>
  <c r="E459" i="1"/>
  <c r="V459" i="1" s="1"/>
  <c r="U444" i="1"/>
  <c r="E444" i="1"/>
  <c r="V444" i="1" s="1"/>
  <c r="U463" i="1"/>
  <c r="E463" i="1"/>
  <c r="V463" i="1" s="1"/>
  <c r="U469" i="1"/>
  <c r="E469" i="1"/>
  <c r="V469" i="1" s="1"/>
  <c r="U386" i="1"/>
  <c r="E386" i="1"/>
  <c r="V386" i="1" s="1"/>
  <c r="U395" i="1"/>
  <c r="E395" i="1"/>
  <c r="V395" i="1" s="1"/>
  <c r="U390" i="1"/>
  <c r="E390" i="1"/>
  <c r="V390" i="1" s="1"/>
  <c r="U399" i="1"/>
  <c r="E399" i="1"/>
  <c r="V399" i="1" s="1"/>
  <c r="U2794" i="1"/>
  <c r="E2794" i="1"/>
  <c r="V2794" i="1" s="1"/>
  <c r="U2789" i="1"/>
  <c r="E2789" i="1"/>
  <c r="V2789" i="1" s="1"/>
  <c r="U2807" i="1"/>
  <c r="E2807" i="1"/>
  <c r="V2807" i="1" s="1"/>
  <c r="U2797" i="1"/>
  <c r="E2797" i="1"/>
  <c r="V2797" i="1" s="1"/>
  <c r="U3066" i="1"/>
  <c r="E3066" i="1"/>
  <c r="V3066" i="1" s="1"/>
  <c r="U3071" i="1"/>
  <c r="E3071" i="1"/>
  <c r="V3071" i="1" s="1"/>
  <c r="U3057" i="1"/>
  <c r="E3057" i="1"/>
  <c r="V3057" i="1" s="1"/>
  <c r="U3086" i="1"/>
  <c r="E3086" i="1"/>
  <c r="V3086" i="1" s="1"/>
  <c r="U3404" i="1"/>
  <c r="E3404" i="1"/>
  <c r="V3404" i="1" s="1"/>
  <c r="U3409" i="1"/>
  <c r="E3409" i="1"/>
  <c r="V3409" i="1" s="1"/>
  <c r="U3407" i="1"/>
  <c r="E3407" i="1"/>
  <c r="V3407" i="1" s="1"/>
  <c r="U2002" i="1"/>
  <c r="E2002" i="1"/>
  <c r="V2002" i="1" s="1"/>
  <c r="U2016" i="1"/>
  <c r="E2016" i="1"/>
  <c r="V2016" i="1" s="1"/>
  <c r="U2005" i="1"/>
  <c r="E2005" i="1"/>
  <c r="V2005" i="1" s="1"/>
  <c r="U1992" i="1"/>
  <c r="E1992" i="1"/>
  <c r="V1992" i="1" s="1"/>
  <c r="U1379" i="1"/>
  <c r="E1379" i="1"/>
  <c r="V1379" i="1" s="1"/>
  <c r="U1372" i="1"/>
  <c r="E1372" i="1"/>
  <c r="V1372" i="1" s="1"/>
  <c r="U1375" i="1"/>
  <c r="E1375" i="1"/>
  <c r="V1375" i="1" s="1"/>
  <c r="U1364" i="1"/>
  <c r="E1364" i="1"/>
  <c r="V1364" i="1" s="1"/>
  <c r="U482" i="1"/>
  <c r="E482" i="1"/>
  <c r="V482" i="1" s="1"/>
  <c r="U479" i="1"/>
  <c r="E479" i="1"/>
  <c r="V479" i="1" s="1"/>
  <c r="U480" i="1"/>
  <c r="E480" i="1"/>
  <c r="V480" i="1" s="1"/>
  <c r="U491" i="1"/>
  <c r="E491" i="1"/>
  <c r="V491" i="1" s="1"/>
  <c r="U696" i="1"/>
  <c r="E696" i="1"/>
  <c r="V696" i="1" s="1"/>
  <c r="U685" i="1"/>
  <c r="E685" i="1"/>
  <c r="V685" i="1" s="1"/>
  <c r="U701" i="1"/>
  <c r="E701" i="1"/>
  <c r="V701" i="1" s="1"/>
  <c r="U707" i="1"/>
  <c r="E707" i="1"/>
  <c r="V707" i="1" s="1"/>
  <c r="U2682" i="1"/>
  <c r="E2682" i="1"/>
  <c r="V2682" i="1" s="1"/>
  <c r="U2686" i="1"/>
  <c r="E2686" i="1"/>
  <c r="V2686" i="1" s="1"/>
  <c r="U2666" i="1"/>
  <c r="E2666" i="1"/>
  <c r="V2666" i="1" s="1"/>
  <c r="U2900" i="1"/>
  <c r="E2900" i="1"/>
  <c r="V2900" i="1" s="1"/>
  <c r="U2890" i="1"/>
  <c r="E2890" i="1"/>
  <c r="V2890" i="1" s="1"/>
  <c r="U2901" i="1"/>
  <c r="E2901" i="1"/>
  <c r="V2901" i="1" s="1"/>
  <c r="U2894" i="1"/>
  <c r="E2894" i="1"/>
  <c r="V2894" i="1" s="1"/>
  <c r="U3740" i="1"/>
  <c r="E3740" i="1"/>
  <c r="V3740" i="1" s="1"/>
  <c r="U3910" i="1"/>
  <c r="E3910" i="1"/>
  <c r="V3910" i="1" s="1"/>
  <c r="U3914" i="1"/>
  <c r="E3914" i="1"/>
  <c r="V3914" i="1" s="1"/>
  <c r="U3892" i="1"/>
  <c r="E3892" i="1"/>
  <c r="V3892" i="1" s="1"/>
  <c r="U3882" i="1"/>
  <c r="E3882" i="1"/>
  <c r="V3882" i="1" s="1"/>
  <c r="U3126" i="1"/>
  <c r="E3126" i="1"/>
  <c r="V3126" i="1" s="1"/>
  <c r="U3124" i="1"/>
  <c r="E3124" i="1"/>
  <c r="V3124" i="1" s="1"/>
  <c r="U3130" i="1"/>
  <c r="E3130" i="1"/>
  <c r="V3130" i="1" s="1"/>
  <c r="U3136" i="1"/>
  <c r="E3136" i="1"/>
  <c r="V3136" i="1" s="1"/>
  <c r="U27" i="1"/>
  <c r="E27" i="1"/>
  <c r="V27" i="1" s="1"/>
  <c r="U33" i="1"/>
  <c r="E33" i="1"/>
  <c r="V33" i="1" s="1"/>
  <c r="E31" i="1"/>
  <c r="V31" i="1" s="1"/>
  <c r="U31" i="1"/>
  <c r="E13" i="1"/>
  <c r="V13" i="1" s="1"/>
  <c r="U13" i="1"/>
  <c r="U3519" i="1"/>
  <c r="E3519" i="1"/>
  <c r="V3519" i="1" s="1"/>
  <c r="U3515" i="1"/>
  <c r="E3515" i="1"/>
  <c r="V3515" i="1" s="1"/>
  <c r="U3531" i="1"/>
  <c r="E3531" i="1"/>
  <c r="V3531" i="1" s="1"/>
  <c r="U3529" i="1"/>
  <c r="E3529" i="1"/>
  <c r="V3529" i="1" s="1"/>
  <c r="U745" i="1"/>
  <c r="E745" i="1"/>
  <c r="V745" i="1" s="1"/>
  <c r="U757" i="1"/>
  <c r="E757" i="1"/>
  <c r="V757" i="1" s="1"/>
  <c r="U755" i="1"/>
  <c r="E755" i="1"/>
  <c r="V755" i="1" s="1"/>
  <c r="U763" i="1"/>
  <c r="E763" i="1"/>
  <c r="V763" i="1" s="1"/>
  <c r="U3300" i="1"/>
  <c r="E3300" i="1"/>
  <c r="V3300" i="1" s="1"/>
  <c r="U3324" i="1"/>
  <c r="E3324" i="1"/>
  <c r="V3324" i="1" s="1"/>
  <c r="U3320" i="1"/>
  <c r="E3320" i="1"/>
  <c r="V3320" i="1" s="1"/>
  <c r="U3327" i="1"/>
  <c r="E3327" i="1"/>
  <c r="V3327" i="1" s="1"/>
  <c r="U3089" i="1"/>
  <c r="E3089" i="1"/>
  <c r="V3089" i="1" s="1"/>
  <c r="U3109" i="1"/>
  <c r="E3109" i="1"/>
  <c r="V3109" i="1" s="1"/>
  <c r="U3101" i="1"/>
  <c r="E3101" i="1"/>
  <c r="V3101" i="1" s="1"/>
  <c r="U1841" i="1"/>
  <c r="E1841" i="1"/>
  <c r="V1841" i="1" s="1"/>
  <c r="U1853" i="1"/>
  <c r="E1853" i="1"/>
  <c r="V1853" i="1" s="1"/>
  <c r="U1845" i="1"/>
  <c r="E1845" i="1"/>
  <c r="V1845" i="1" s="1"/>
  <c r="U1856" i="1"/>
  <c r="E1856" i="1"/>
  <c r="V1856" i="1" s="1"/>
  <c r="U1499" i="1"/>
  <c r="E1499" i="1"/>
  <c r="V1499" i="1" s="1"/>
  <c r="U1495" i="1"/>
  <c r="E1495" i="1"/>
  <c r="V1495" i="1" s="1"/>
  <c r="U1501" i="1"/>
  <c r="E1501" i="1"/>
  <c r="V1501" i="1" s="1"/>
  <c r="U1482" i="1"/>
  <c r="E1482" i="1"/>
  <c r="V1482" i="1" s="1"/>
  <c r="E333" i="1"/>
  <c r="V333" i="1" s="1"/>
  <c r="U333" i="1"/>
  <c r="U319" i="1"/>
  <c r="E319" i="1"/>
  <c r="V319" i="1" s="1"/>
  <c r="U343" i="1"/>
  <c r="E343" i="1"/>
  <c r="V343" i="1" s="1"/>
  <c r="E331" i="1"/>
  <c r="V331" i="1" s="1"/>
  <c r="U331" i="1"/>
  <c r="U2265" i="1"/>
  <c r="E2265" i="1"/>
  <c r="V2265" i="1" s="1"/>
  <c r="U2295" i="1"/>
  <c r="E2295" i="1"/>
  <c r="V2295" i="1" s="1"/>
  <c r="U2284" i="1"/>
  <c r="E2284" i="1"/>
  <c r="V2284" i="1" s="1"/>
  <c r="U2293" i="1"/>
  <c r="E2293" i="1"/>
  <c r="V2293" i="1" s="1"/>
  <c r="U3707" i="1"/>
  <c r="E3707" i="1"/>
  <c r="V3707" i="1" s="1"/>
  <c r="U3711" i="1"/>
  <c r="E3711" i="1"/>
  <c r="V3711" i="1" s="1"/>
  <c r="U3709" i="1"/>
  <c r="E3709" i="1"/>
  <c r="V3709" i="1" s="1"/>
  <c r="U1753" i="1"/>
  <c r="E1753" i="1"/>
  <c r="V1753" i="1" s="1"/>
  <c r="U1773" i="1"/>
  <c r="E1773" i="1"/>
  <c r="V1773" i="1" s="1"/>
  <c r="U1768" i="1"/>
  <c r="E1768" i="1"/>
  <c r="V1768" i="1" s="1"/>
  <c r="U1770" i="1"/>
  <c r="E1770" i="1"/>
  <c r="V1770" i="1" s="1"/>
  <c r="U3651" i="1"/>
  <c r="E3651" i="1"/>
  <c r="V3651" i="1" s="1"/>
  <c r="U3647" i="1"/>
  <c r="E3647" i="1"/>
  <c r="V3647" i="1" s="1"/>
  <c r="U3653" i="1"/>
  <c r="E3653" i="1"/>
  <c r="V3653" i="1" s="1"/>
  <c r="U3650" i="1"/>
  <c r="E3650" i="1"/>
  <c r="V3650" i="1" s="1"/>
  <c r="U1667" i="1"/>
  <c r="E1667" i="1"/>
  <c r="V1667" i="1" s="1"/>
  <c r="U1687" i="1"/>
  <c r="E1687" i="1"/>
  <c r="V1687" i="1" s="1"/>
  <c r="U1685" i="1"/>
  <c r="E1685" i="1"/>
  <c r="V1685" i="1" s="1"/>
  <c r="U1683" i="1"/>
  <c r="E1683" i="1"/>
  <c r="V1683" i="1" s="1"/>
  <c r="U3825" i="1"/>
  <c r="E3825" i="1"/>
  <c r="V3825" i="1" s="1"/>
  <c r="U3822" i="1"/>
  <c r="E3822" i="1"/>
  <c r="V3822" i="1" s="1"/>
  <c r="U1900" i="1"/>
  <c r="E1900" i="1"/>
  <c r="V1900" i="1" s="1"/>
  <c r="U1905" i="1"/>
  <c r="E1905" i="1"/>
  <c r="V1905" i="1" s="1"/>
  <c r="U1922" i="1"/>
  <c r="E1922" i="1"/>
  <c r="V1922" i="1" s="1"/>
  <c r="U1925" i="1"/>
  <c r="E1925" i="1"/>
  <c r="V1925" i="1" s="1"/>
  <c r="U930" i="1"/>
  <c r="E930" i="1"/>
  <c r="V930" i="1" s="1"/>
  <c r="U937" i="1"/>
  <c r="E937" i="1"/>
  <c r="V937" i="1" s="1"/>
  <c r="U942" i="1"/>
  <c r="E942" i="1"/>
  <c r="V942" i="1" s="1"/>
  <c r="U2399" i="1"/>
  <c r="E2399" i="1"/>
  <c r="V2399" i="1" s="1"/>
  <c r="U2406" i="1"/>
  <c r="E2406" i="1"/>
  <c r="V2406" i="1" s="1"/>
  <c r="U2411" i="1"/>
  <c r="E2411" i="1"/>
  <c r="V2411" i="1" s="1"/>
  <c r="U2390" i="1"/>
  <c r="E2390" i="1"/>
  <c r="V2390" i="1" s="1"/>
  <c r="U2115" i="1"/>
  <c r="E2115" i="1"/>
  <c r="V2115" i="1" s="1"/>
  <c r="U2129" i="1"/>
  <c r="E2129" i="1"/>
  <c r="V2129" i="1" s="1"/>
  <c r="U2125" i="1"/>
  <c r="E2125" i="1"/>
  <c r="V2125" i="1" s="1"/>
  <c r="U2126" i="1"/>
  <c r="E2126" i="1"/>
  <c r="V2126" i="1" s="1"/>
  <c r="E212" i="1"/>
  <c r="V212" i="1" s="1"/>
  <c r="U212" i="1"/>
  <c r="E201" i="1"/>
  <c r="V201" i="1" s="1"/>
  <c r="U201" i="1"/>
  <c r="E198" i="1"/>
  <c r="V198" i="1" s="1"/>
  <c r="U198" i="1"/>
  <c r="E207" i="1"/>
  <c r="V207" i="1" s="1"/>
  <c r="U207" i="1"/>
  <c r="U1627" i="1"/>
  <c r="E1627" i="1"/>
  <c r="V1627" i="1" s="1"/>
  <c r="U1650" i="1"/>
  <c r="E1650" i="1"/>
  <c r="V1650" i="1" s="1"/>
  <c r="U1644" i="1"/>
  <c r="E1644" i="1"/>
  <c r="V1644" i="1" s="1"/>
  <c r="U1646" i="1"/>
  <c r="E1646" i="1"/>
  <c r="V1646" i="1" s="1"/>
  <c r="E62" i="1"/>
  <c r="V62" i="1" s="1"/>
  <c r="U62" i="1"/>
  <c r="U71" i="1"/>
  <c r="E71" i="1"/>
  <c r="V71" i="1" s="1"/>
  <c r="E65" i="1"/>
  <c r="V65" i="1" s="1"/>
  <c r="U65" i="1"/>
  <c r="E58" i="1"/>
  <c r="V58" i="1" s="1"/>
  <c r="U58" i="1"/>
  <c r="E249" i="1"/>
  <c r="V249" i="1" s="1"/>
  <c r="U249" i="1"/>
  <c r="E245" i="1"/>
  <c r="V245" i="1" s="1"/>
  <c r="U245" i="1"/>
  <c r="U251" i="1"/>
  <c r="E251" i="1"/>
  <c r="V251" i="1" s="1"/>
  <c r="U248" i="1"/>
  <c r="E248" i="1"/>
  <c r="V248" i="1" s="1"/>
  <c r="U1529" i="1"/>
  <c r="E1529" i="1"/>
  <c r="V1529" i="1" s="1"/>
  <c r="U1512" i="1"/>
  <c r="E1512" i="1"/>
  <c r="V1512" i="1" s="1"/>
  <c r="U1524" i="1"/>
  <c r="E1524" i="1"/>
  <c r="V1524" i="1" s="1"/>
  <c r="U1514" i="1"/>
  <c r="E1514" i="1"/>
  <c r="V1514" i="1" s="1"/>
  <c r="U1450" i="1"/>
  <c r="E1450" i="1"/>
  <c r="V1450" i="1" s="1"/>
  <c r="U1466" i="1"/>
  <c r="E1466" i="1"/>
  <c r="V1466" i="1" s="1"/>
  <c r="U1460" i="1"/>
  <c r="E1460" i="1"/>
  <c r="V1460" i="1" s="1"/>
  <c r="E4013" i="1"/>
  <c r="V4013" i="1" s="1"/>
  <c r="W4013" i="1" s="1"/>
  <c r="C4014" i="1"/>
  <c r="T4013" i="1"/>
  <c r="AF4013" i="1" s="1"/>
  <c r="U1701" i="1"/>
  <c r="E1701" i="1"/>
  <c r="V1701" i="1" s="1"/>
  <c r="U1713" i="1"/>
  <c r="E1713" i="1"/>
  <c r="V1713" i="1" s="1"/>
  <c r="U1710" i="1"/>
  <c r="E1710" i="1"/>
  <c r="V1710" i="1" s="1"/>
  <c r="U1714" i="1"/>
  <c r="E1714" i="1"/>
  <c r="V1714" i="1" s="1"/>
  <c r="U3673" i="1"/>
  <c r="E3673" i="1"/>
  <c r="V3673" i="1" s="1"/>
  <c r="U1719" i="1"/>
  <c r="E1719" i="1"/>
  <c r="V1719" i="1" s="1"/>
  <c r="U1724" i="1"/>
  <c r="E1724" i="1"/>
  <c r="V1724" i="1" s="1"/>
  <c r="U1746" i="1"/>
  <c r="E1746" i="1"/>
  <c r="V1746" i="1" s="1"/>
  <c r="U1727" i="1"/>
  <c r="E1727" i="1"/>
  <c r="V1727" i="1" s="1"/>
  <c r="U3167" i="1"/>
  <c r="E3167" i="1"/>
  <c r="V3167" i="1" s="1"/>
  <c r="U3154" i="1"/>
  <c r="E3154" i="1"/>
  <c r="V3154" i="1" s="1"/>
  <c r="U3177" i="1"/>
  <c r="E3177" i="1"/>
  <c r="V3177" i="1" s="1"/>
  <c r="U3166" i="1"/>
  <c r="E3166" i="1"/>
  <c r="V3166" i="1" s="1"/>
  <c r="E3660" i="1"/>
  <c r="V3660" i="1" s="1"/>
  <c r="W3660" i="1" s="1"/>
  <c r="U3184" i="1"/>
  <c r="E3184" i="1"/>
  <c r="V3184" i="1" s="1"/>
  <c r="U3194" i="1"/>
  <c r="E3194" i="1"/>
  <c r="V3194" i="1" s="1"/>
  <c r="U3191" i="1"/>
  <c r="E3191" i="1"/>
  <c r="V3191" i="1" s="1"/>
  <c r="U3205" i="1"/>
  <c r="E3205" i="1"/>
  <c r="V3205" i="1" s="1"/>
  <c r="U2371" i="1"/>
  <c r="E2371" i="1"/>
  <c r="V2371" i="1" s="1"/>
  <c r="U2368" i="1"/>
  <c r="E2368" i="1"/>
  <c r="V2368" i="1" s="1"/>
  <c r="U2378" i="1"/>
  <c r="E2378" i="1"/>
  <c r="V2378" i="1" s="1"/>
  <c r="U1426" i="1"/>
  <c r="E1426" i="1"/>
  <c r="V1426" i="1" s="1"/>
  <c r="U1445" i="1"/>
  <c r="E1445" i="1"/>
  <c r="V1445" i="1" s="1"/>
  <c r="U1425" i="1"/>
  <c r="E1425" i="1"/>
  <c r="V1425" i="1" s="1"/>
  <c r="U1444" i="1"/>
  <c r="E1444" i="1"/>
  <c r="V1444" i="1" s="1"/>
  <c r="U1118" i="1"/>
  <c r="E1118" i="1"/>
  <c r="V1118" i="1" s="1"/>
  <c r="U1116" i="1"/>
  <c r="E1116" i="1"/>
  <c r="V1116" i="1" s="1"/>
  <c r="U1133" i="1"/>
  <c r="E1133" i="1"/>
  <c r="V1133" i="1" s="1"/>
  <c r="U1110" i="1"/>
  <c r="E1110" i="1"/>
  <c r="V1110" i="1" s="1"/>
  <c r="U811" i="1"/>
  <c r="E811" i="1"/>
  <c r="V811" i="1" s="1"/>
  <c r="U825" i="1"/>
  <c r="E825" i="1"/>
  <c r="V825" i="1" s="1"/>
  <c r="U820" i="1"/>
  <c r="E820" i="1"/>
  <c r="V820" i="1" s="1"/>
  <c r="U823" i="1"/>
  <c r="E823" i="1"/>
  <c r="V823" i="1" s="1"/>
  <c r="U1545" i="1"/>
  <c r="E1545" i="1"/>
  <c r="V1545" i="1" s="1"/>
  <c r="U1544" i="1"/>
  <c r="E1544" i="1"/>
  <c r="V1544" i="1" s="1"/>
  <c r="U1559" i="1"/>
  <c r="E1559" i="1"/>
  <c r="V1559" i="1" s="1"/>
  <c r="U1564" i="1"/>
  <c r="E1564" i="1"/>
  <c r="V1564" i="1" s="1"/>
  <c r="U2978" i="1"/>
  <c r="E2978" i="1"/>
  <c r="V2978" i="1" s="1"/>
  <c r="U2980" i="1"/>
  <c r="E2980" i="1"/>
  <c r="V2980" i="1" s="1"/>
  <c r="U2994" i="1"/>
  <c r="E2994" i="1"/>
  <c r="V2994" i="1" s="1"/>
  <c r="U2986" i="1"/>
  <c r="E2986" i="1"/>
  <c r="V2986" i="1" s="1"/>
  <c r="U1004" i="1"/>
  <c r="E1004" i="1"/>
  <c r="V1004" i="1" s="1"/>
  <c r="U1014" i="1"/>
  <c r="E1014" i="1"/>
  <c r="V1014" i="1" s="1"/>
  <c r="U995" i="1"/>
  <c r="E995" i="1"/>
  <c r="V995" i="1" s="1"/>
  <c r="U1012" i="1"/>
  <c r="E1012" i="1"/>
  <c r="V1012" i="1" s="1"/>
  <c r="U2927" i="1"/>
  <c r="E2927" i="1"/>
  <c r="V2927" i="1" s="1"/>
  <c r="U2916" i="1"/>
  <c r="E2916" i="1"/>
  <c r="V2916" i="1" s="1"/>
  <c r="U2915" i="1"/>
  <c r="E2915" i="1"/>
  <c r="V2915" i="1" s="1"/>
  <c r="U2918" i="1"/>
  <c r="E2918" i="1"/>
  <c r="V2918" i="1" s="1"/>
  <c r="U971" i="1"/>
  <c r="E971" i="1"/>
  <c r="V971" i="1" s="1"/>
  <c r="U957" i="1"/>
  <c r="E957" i="1"/>
  <c r="V957" i="1" s="1"/>
  <c r="U983" i="1"/>
  <c r="E983" i="1"/>
  <c r="V983" i="1" s="1"/>
  <c r="U981" i="1"/>
  <c r="E981" i="1"/>
  <c r="V981" i="1" s="1"/>
  <c r="U3793" i="1"/>
  <c r="E3793" i="1"/>
  <c r="V3793" i="1" s="1"/>
  <c r="U3799" i="1"/>
  <c r="E3799" i="1"/>
  <c r="V3799" i="1" s="1"/>
  <c r="U3789" i="1"/>
  <c r="E3789" i="1"/>
  <c r="V3789" i="1" s="1"/>
  <c r="U3230" i="1"/>
  <c r="E3230" i="1"/>
  <c r="V3230" i="1" s="1"/>
  <c r="U3218" i="1"/>
  <c r="E3218" i="1"/>
  <c r="V3218" i="1" s="1"/>
  <c r="U3225" i="1"/>
  <c r="E3225" i="1"/>
  <c r="V3225" i="1" s="1"/>
  <c r="U3237" i="1"/>
  <c r="E3237" i="1"/>
  <c r="V3237" i="1" s="1"/>
  <c r="U715" i="1"/>
  <c r="E715" i="1"/>
  <c r="V715" i="1" s="1"/>
  <c r="U724" i="1"/>
  <c r="E724" i="1"/>
  <c r="V724" i="1" s="1"/>
  <c r="U722" i="1"/>
  <c r="E722" i="1"/>
  <c r="V722" i="1" s="1"/>
  <c r="U741" i="1"/>
  <c r="E741" i="1"/>
  <c r="V741" i="1" s="1"/>
  <c r="U2249" i="1"/>
  <c r="E2249" i="1"/>
  <c r="V2249" i="1" s="1"/>
  <c r="U2238" i="1"/>
  <c r="E2238" i="1"/>
  <c r="V2238" i="1" s="1"/>
  <c r="U2252" i="1"/>
  <c r="E2252" i="1"/>
  <c r="V2252" i="1" s="1"/>
  <c r="U2250" i="1"/>
  <c r="E2250" i="1"/>
  <c r="V2250" i="1" s="1"/>
  <c r="U2951" i="1"/>
  <c r="E2951" i="1"/>
  <c r="V2951" i="1" s="1"/>
  <c r="U2957" i="1"/>
  <c r="E2957" i="1"/>
  <c r="V2957" i="1" s="1"/>
  <c r="U2936" i="1"/>
  <c r="E2936" i="1"/>
  <c r="V2936" i="1" s="1"/>
  <c r="U2945" i="1"/>
  <c r="E2945" i="1"/>
  <c r="V2945" i="1" s="1"/>
  <c r="U1025" i="1"/>
  <c r="E1025" i="1"/>
  <c r="V1025" i="1" s="1"/>
  <c r="U1047" i="1"/>
  <c r="E1047" i="1"/>
  <c r="V1047" i="1" s="1"/>
  <c r="U1018" i="1"/>
  <c r="E1018" i="1"/>
  <c r="V1018" i="1" s="1"/>
  <c r="U1037" i="1"/>
  <c r="E1037" i="1"/>
  <c r="V1037" i="1" s="1"/>
  <c r="E3716" i="1"/>
  <c r="V3716" i="1" s="1"/>
  <c r="W3716" i="1" s="1"/>
  <c r="U2500" i="1"/>
  <c r="E2500" i="1"/>
  <c r="V2500" i="1" s="1"/>
  <c r="U2489" i="1"/>
  <c r="E2489" i="1"/>
  <c r="V2489" i="1" s="1"/>
  <c r="U2498" i="1"/>
  <c r="E2498" i="1"/>
  <c r="V2498" i="1" s="1"/>
  <c r="U2431" i="1"/>
  <c r="E2431" i="1"/>
  <c r="V2431" i="1" s="1"/>
  <c r="U2434" i="1"/>
  <c r="E2434" i="1"/>
  <c r="V2434" i="1" s="1"/>
  <c r="U2446" i="1"/>
  <c r="E2446" i="1"/>
  <c r="V2446" i="1" s="1"/>
  <c r="U2438" i="1"/>
  <c r="E2438" i="1"/>
  <c r="V2438" i="1" s="1"/>
  <c r="W4063" i="1"/>
  <c r="U3771" i="1"/>
  <c r="E3771" i="1"/>
  <c r="V3771" i="1" s="1"/>
  <c r="U3766" i="1"/>
  <c r="E3766" i="1"/>
  <c r="V3766" i="1" s="1"/>
  <c r="U3769" i="1"/>
  <c r="E3769" i="1"/>
  <c r="V3769" i="1" s="1"/>
  <c r="U3003" i="1"/>
  <c r="E3003" i="1"/>
  <c r="V3003" i="1" s="1"/>
  <c r="U3024" i="1"/>
  <c r="E3024" i="1"/>
  <c r="V3024" i="1" s="1"/>
  <c r="U3006" i="1"/>
  <c r="E3006" i="1"/>
  <c r="V3006" i="1" s="1"/>
  <c r="U3022" i="1"/>
  <c r="E3022" i="1"/>
  <c r="V3022" i="1" s="1"/>
  <c r="U783" i="1"/>
  <c r="E783" i="1"/>
  <c r="V783" i="1" s="1"/>
  <c r="U802" i="1"/>
  <c r="E802" i="1"/>
  <c r="V802" i="1" s="1"/>
  <c r="U795" i="1"/>
  <c r="E795" i="1"/>
  <c r="V795" i="1" s="1"/>
  <c r="U785" i="1"/>
  <c r="E785" i="1"/>
  <c r="V785" i="1" s="1"/>
  <c r="U3949" i="1"/>
  <c r="E3949" i="1"/>
  <c r="V3949" i="1" s="1"/>
  <c r="U2229" i="1"/>
  <c r="E2229" i="1"/>
  <c r="V2229" i="1" s="1"/>
  <c r="U2212" i="1"/>
  <c r="E2212" i="1"/>
  <c r="V2212" i="1" s="1"/>
  <c r="U2226" i="1"/>
  <c r="E2226" i="1"/>
  <c r="V2226" i="1" s="1"/>
  <c r="U2233" i="1"/>
  <c r="E2233" i="1"/>
  <c r="V2233" i="1" s="1"/>
  <c r="E74" i="1"/>
  <c r="V74" i="1" s="1"/>
  <c r="U74" i="1"/>
  <c r="E82" i="1"/>
  <c r="V82" i="1" s="1"/>
  <c r="U82" i="1"/>
  <c r="U99" i="1"/>
  <c r="E99" i="1"/>
  <c r="V99" i="1" s="1"/>
  <c r="E3805" i="1"/>
  <c r="V3805" i="1" s="1"/>
  <c r="W3805" i="1" s="1"/>
  <c r="T3805" i="1"/>
  <c r="AF3805" i="1" s="1"/>
  <c r="C3806" i="1"/>
  <c r="U2201" i="1"/>
  <c r="E2201" i="1"/>
  <c r="V2201" i="1" s="1"/>
  <c r="U2186" i="1"/>
  <c r="E2186" i="1"/>
  <c r="V2186" i="1" s="1"/>
  <c r="U2178" i="1"/>
  <c r="E2178" i="1"/>
  <c r="V2178" i="1" s="1"/>
  <c r="E267" i="1"/>
  <c r="V267" i="1" s="1"/>
  <c r="U267" i="1"/>
  <c r="E279" i="1"/>
  <c r="V279" i="1" s="1"/>
  <c r="U279" i="1"/>
  <c r="U277" i="1"/>
  <c r="E277" i="1"/>
  <c r="V277" i="1" s="1"/>
  <c r="U282" i="1"/>
  <c r="E282" i="1"/>
  <c r="V282" i="1" s="1"/>
  <c r="AF3513" i="1"/>
  <c r="AA3513" i="1"/>
  <c r="U3362" i="1"/>
  <c r="E3362" i="1"/>
  <c r="V3362" i="1" s="1"/>
  <c r="U3391" i="1"/>
  <c r="E3391" i="1"/>
  <c r="V3391" i="1" s="1"/>
  <c r="U3375" i="1"/>
  <c r="E3375" i="1"/>
  <c r="V3375" i="1" s="1"/>
  <c r="U3851" i="1"/>
  <c r="E3851" i="1"/>
  <c r="V3851" i="1" s="1"/>
  <c r="U896" i="1"/>
  <c r="E896" i="1"/>
  <c r="V896" i="1" s="1"/>
  <c r="U909" i="1"/>
  <c r="E909" i="1"/>
  <c r="V909" i="1" s="1"/>
  <c r="U906" i="1"/>
  <c r="E906" i="1"/>
  <c r="V906" i="1" s="1"/>
  <c r="U898" i="1"/>
  <c r="E898" i="1"/>
  <c r="V898" i="1" s="1"/>
  <c r="U1385" i="1"/>
  <c r="E1385" i="1"/>
  <c r="V1385" i="1" s="1"/>
  <c r="U1399" i="1"/>
  <c r="E1399" i="1"/>
  <c r="V1399" i="1" s="1"/>
  <c r="U1397" i="1"/>
  <c r="E1397" i="1"/>
  <c r="V1397" i="1" s="1"/>
  <c r="U1411" i="1"/>
  <c r="E1411" i="1"/>
  <c r="V1411" i="1" s="1"/>
  <c r="U1568" i="1"/>
  <c r="E1568" i="1"/>
  <c r="V1568" i="1" s="1"/>
  <c r="U1574" i="1"/>
  <c r="E1574" i="1"/>
  <c r="V1574" i="1" s="1"/>
  <c r="U1566" i="1"/>
  <c r="E1566" i="1"/>
  <c r="V1566" i="1" s="1"/>
  <c r="U1594" i="1"/>
  <c r="E1594" i="1"/>
  <c r="V1594" i="1" s="1"/>
  <c r="U1057" i="1"/>
  <c r="E1057" i="1"/>
  <c r="V1057" i="1" s="1"/>
  <c r="U1071" i="1"/>
  <c r="E1071" i="1"/>
  <c r="V1071" i="1" s="1"/>
  <c r="U1073" i="1"/>
  <c r="E1073" i="1"/>
  <c r="V1073" i="1" s="1"/>
  <c r="U1079" i="1"/>
  <c r="E1079" i="1"/>
  <c r="V1079" i="1" s="1"/>
  <c r="U3497" i="1"/>
  <c r="E3497" i="1"/>
  <c r="V3497" i="1" s="1"/>
  <c r="U3493" i="1"/>
  <c r="E3493" i="1"/>
  <c r="V3493" i="1" s="1"/>
  <c r="U3491" i="1"/>
  <c r="E3491" i="1"/>
  <c r="V3491" i="1" s="1"/>
  <c r="U1825" i="1"/>
  <c r="E1825" i="1"/>
  <c r="V1825" i="1" s="1"/>
  <c r="U1829" i="1"/>
  <c r="E1829" i="1"/>
  <c r="V1829" i="1" s="1"/>
  <c r="U1817" i="1"/>
  <c r="E1817" i="1"/>
  <c r="V1817" i="1" s="1"/>
  <c r="U1822" i="1"/>
  <c r="E1822" i="1"/>
  <c r="V1822" i="1" s="1"/>
  <c r="U2149" i="1"/>
  <c r="E2149" i="1"/>
  <c r="V2149" i="1" s="1"/>
  <c r="U2153" i="1"/>
  <c r="E2153" i="1"/>
  <c r="V2153" i="1" s="1"/>
  <c r="U2169" i="1"/>
  <c r="E2169" i="1"/>
  <c r="V2169" i="1" s="1"/>
  <c r="U2174" i="1"/>
  <c r="E2174" i="1"/>
  <c r="V2174" i="1" s="1"/>
  <c r="U1215" i="1"/>
  <c r="E1215" i="1"/>
  <c r="V1215" i="1" s="1"/>
  <c r="U1214" i="1"/>
  <c r="E1214" i="1"/>
  <c r="V1214" i="1" s="1"/>
  <c r="U1224" i="1"/>
  <c r="E1224" i="1"/>
  <c r="V1224" i="1" s="1"/>
  <c r="U1175" i="1"/>
  <c r="E1175" i="1"/>
  <c r="V1175" i="1" s="1"/>
  <c r="U1192" i="1"/>
  <c r="E1192" i="1"/>
  <c r="V1192" i="1" s="1"/>
  <c r="U1190" i="1"/>
  <c r="E1190" i="1"/>
  <c r="V1190" i="1" s="1"/>
  <c r="U1185" i="1"/>
  <c r="E1185" i="1"/>
  <c r="V1185" i="1" s="1"/>
  <c r="U629" i="1"/>
  <c r="E629" i="1"/>
  <c r="V629" i="1" s="1"/>
  <c r="U649" i="1"/>
  <c r="E649" i="1"/>
  <c r="V649" i="1" s="1"/>
  <c r="U641" i="1"/>
  <c r="E641" i="1"/>
  <c r="V641" i="1" s="1"/>
  <c r="U636" i="1"/>
  <c r="E636" i="1"/>
  <c r="V636" i="1" s="1"/>
  <c r="U2711" i="1"/>
  <c r="E2711" i="1"/>
  <c r="V2711" i="1" s="1"/>
  <c r="U2693" i="1"/>
  <c r="E2693" i="1"/>
  <c r="V2693" i="1" s="1"/>
  <c r="U2698" i="1"/>
  <c r="E2698" i="1"/>
  <c r="V2698" i="1" s="1"/>
  <c r="U2718" i="1"/>
  <c r="E2718" i="1"/>
  <c r="V2718" i="1" s="1"/>
  <c r="U2627" i="1"/>
  <c r="E2627" i="1"/>
  <c r="V2627" i="1" s="1"/>
  <c r="U2621" i="1"/>
  <c r="E2621" i="1"/>
  <c r="V2621" i="1" s="1"/>
  <c r="U2630" i="1"/>
  <c r="E2630" i="1"/>
  <c r="V2630" i="1" s="1"/>
  <c r="U2625" i="1"/>
  <c r="E2625" i="1"/>
  <c r="V2625" i="1" s="1"/>
  <c r="U3981" i="1"/>
  <c r="E3981" i="1"/>
  <c r="V3981" i="1" s="1"/>
  <c r="U840" i="1"/>
  <c r="E840" i="1"/>
  <c r="V840" i="1" s="1"/>
  <c r="U841" i="1"/>
  <c r="E841" i="1"/>
  <c r="V841" i="1" s="1"/>
  <c r="U856" i="1"/>
  <c r="E856" i="1"/>
  <c r="V856" i="1" s="1"/>
  <c r="U852" i="1"/>
  <c r="E852" i="1"/>
  <c r="V852" i="1" s="1"/>
  <c r="U894" i="1"/>
  <c r="E894" i="1"/>
  <c r="V894" i="1" s="1"/>
  <c r="U891" i="1"/>
  <c r="E891" i="1"/>
  <c r="V891" i="1" s="1"/>
  <c r="U892" i="1"/>
  <c r="E892" i="1"/>
  <c r="V892" i="1" s="1"/>
  <c r="U3545" i="1"/>
  <c r="E3545" i="1"/>
  <c r="V3545" i="1" s="1"/>
  <c r="U3569" i="1"/>
  <c r="E3569" i="1"/>
  <c r="V3569" i="1" s="1"/>
  <c r="U3570" i="1"/>
  <c r="E3570" i="1"/>
  <c r="V3570" i="1" s="1"/>
  <c r="U3559" i="1"/>
  <c r="E3559" i="1"/>
  <c r="V3559" i="1" s="1"/>
  <c r="U3625" i="1"/>
  <c r="E3625" i="1"/>
  <c r="V3625" i="1" s="1"/>
  <c r="U3623" i="1"/>
  <c r="E3623" i="1"/>
  <c r="V3623" i="1" s="1"/>
  <c r="U3627" i="1"/>
  <c r="E3627" i="1"/>
  <c r="V3627" i="1" s="1"/>
  <c r="U2051" i="1"/>
  <c r="E2051" i="1"/>
  <c r="V2051" i="1" s="1"/>
  <c r="U2043" i="1"/>
  <c r="E2043" i="1"/>
  <c r="V2043" i="1" s="1"/>
  <c r="U2048" i="1"/>
  <c r="E2048" i="1"/>
  <c r="V2048" i="1" s="1"/>
  <c r="U2035" i="1"/>
  <c r="E2035" i="1"/>
  <c r="V2035" i="1" s="1"/>
  <c r="U1309" i="1"/>
  <c r="E1309" i="1"/>
  <c r="V1309" i="1" s="1"/>
  <c r="U1307" i="1"/>
  <c r="E1307" i="1"/>
  <c r="V1307" i="1" s="1"/>
  <c r="U1297" i="1"/>
  <c r="E1297" i="1"/>
  <c r="V1297" i="1" s="1"/>
  <c r="U1319" i="1"/>
  <c r="E1319" i="1"/>
  <c r="V1319" i="1" s="1"/>
  <c r="U1332" i="1"/>
  <c r="E1332" i="1"/>
  <c r="V1332" i="1" s="1"/>
  <c r="U1327" i="1"/>
  <c r="E1327" i="1"/>
  <c r="V1327" i="1" s="1"/>
  <c r="U1333" i="1"/>
  <c r="E1333" i="1"/>
  <c r="V1333" i="1" s="1"/>
  <c r="U570" i="1"/>
  <c r="E570" i="1"/>
  <c r="V570" i="1" s="1"/>
  <c r="U579" i="1"/>
  <c r="E579" i="1"/>
  <c r="V579" i="1" s="1"/>
  <c r="U576" i="1"/>
  <c r="E576" i="1"/>
  <c r="V576" i="1" s="1"/>
  <c r="U575" i="1"/>
  <c r="E575" i="1"/>
  <c r="V575" i="1" s="1"/>
  <c r="U2868" i="1"/>
  <c r="E2868" i="1"/>
  <c r="V2868" i="1" s="1"/>
  <c r="U2857" i="1"/>
  <c r="E2857" i="1"/>
  <c r="V2857" i="1" s="1"/>
  <c r="U2872" i="1"/>
  <c r="E2872" i="1"/>
  <c r="V2872" i="1" s="1"/>
  <c r="U2851" i="1"/>
  <c r="E2851" i="1"/>
  <c r="V2851" i="1" s="1"/>
  <c r="U2586" i="1"/>
  <c r="E2586" i="1"/>
  <c r="V2586" i="1" s="1"/>
  <c r="U2581" i="1"/>
  <c r="E2581" i="1"/>
  <c r="V2581" i="1" s="1"/>
  <c r="U2590" i="1"/>
  <c r="E2590" i="1"/>
  <c r="V2590" i="1" s="1"/>
  <c r="U2594" i="1"/>
  <c r="E2594" i="1"/>
  <c r="V2594" i="1" s="1"/>
  <c r="U1617" i="1"/>
  <c r="E1617" i="1"/>
  <c r="V1617" i="1" s="1"/>
  <c r="U1623" i="1"/>
  <c r="E1623" i="1"/>
  <c r="V1623" i="1" s="1"/>
  <c r="U1624" i="1"/>
  <c r="E1624" i="1"/>
  <c r="V1624" i="1" s="1"/>
  <c r="U1622" i="1"/>
  <c r="E1622" i="1"/>
  <c r="V1622" i="1" s="1"/>
  <c r="U2526" i="1"/>
  <c r="E2526" i="1"/>
  <c r="V2526" i="1" s="1"/>
  <c r="U2511" i="1"/>
  <c r="E2511" i="1"/>
  <c r="V2511" i="1" s="1"/>
  <c r="U2519" i="1"/>
  <c r="E2519" i="1"/>
  <c r="V2519" i="1" s="1"/>
  <c r="U2538" i="1"/>
  <c r="E2538" i="1"/>
  <c r="V2538" i="1" s="1"/>
  <c r="U3434" i="1"/>
  <c r="E3434" i="1"/>
  <c r="V3434" i="1" s="1"/>
  <c r="U3423" i="1"/>
  <c r="E3423" i="1"/>
  <c r="V3423" i="1" s="1"/>
  <c r="U3437" i="1"/>
  <c r="E3437" i="1"/>
  <c r="V3437" i="1" s="1"/>
  <c r="U3447" i="1"/>
  <c r="E3447" i="1"/>
  <c r="V3447" i="1" s="1"/>
  <c r="U2102" i="1"/>
  <c r="E2102" i="1"/>
  <c r="V2102" i="1" s="1"/>
  <c r="U2084" i="1"/>
  <c r="E2084" i="1"/>
  <c r="V2084" i="1" s="1"/>
  <c r="U2094" i="1"/>
  <c r="E2094" i="1"/>
  <c r="V2094" i="1" s="1"/>
  <c r="U1095" i="1"/>
  <c r="E1095" i="1"/>
  <c r="V1095" i="1" s="1"/>
  <c r="U1080" i="1"/>
  <c r="E1080" i="1"/>
  <c r="V1080" i="1" s="1"/>
  <c r="U1101" i="1"/>
  <c r="E1101" i="1"/>
  <c r="V1101" i="1" s="1"/>
  <c r="U1097" i="1"/>
  <c r="E1097" i="1"/>
  <c r="V1097" i="1" s="1"/>
  <c r="U657" i="1"/>
  <c r="E657" i="1"/>
  <c r="V657" i="1" s="1"/>
  <c r="U653" i="1"/>
  <c r="E653" i="1"/>
  <c r="V653" i="1" s="1"/>
  <c r="U669" i="1"/>
  <c r="E669" i="1"/>
  <c r="V669" i="1" s="1"/>
  <c r="U683" i="1"/>
  <c r="E683" i="1"/>
  <c r="V683" i="1" s="1"/>
  <c r="U2751" i="1"/>
  <c r="E2751" i="1"/>
  <c r="V2751" i="1" s="1"/>
  <c r="U2746" i="1"/>
  <c r="E2746" i="1"/>
  <c r="V2746" i="1" s="1"/>
  <c r="U2730" i="1"/>
  <c r="E2730" i="1"/>
  <c r="V2730" i="1" s="1"/>
  <c r="U2738" i="1"/>
  <c r="E2738" i="1"/>
  <c r="V2738" i="1" s="1"/>
  <c r="U2818" i="1"/>
  <c r="E2818" i="1"/>
  <c r="V2818" i="1" s="1"/>
  <c r="U2835" i="1"/>
  <c r="E2835" i="1"/>
  <c r="V2835" i="1" s="1"/>
  <c r="U2820" i="1"/>
  <c r="E2820" i="1"/>
  <c r="V2820" i="1" s="1"/>
  <c r="U2839" i="1"/>
  <c r="E2839" i="1"/>
  <c r="V2839" i="1" s="1"/>
  <c r="U3042" i="1"/>
  <c r="E3042" i="1"/>
  <c r="V3042" i="1" s="1"/>
  <c r="U3032" i="1"/>
  <c r="E3032" i="1"/>
  <c r="V3032" i="1" s="1"/>
  <c r="U3036" i="1"/>
  <c r="E3036" i="1"/>
  <c r="V3036" i="1" s="1"/>
  <c r="E183" i="1"/>
  <c r="V183" i="1" s="1"/>
  <c r="U183" i="1"/>
  <c r="E179" i="1"/>
  <c r="V179" i="1" s="1"/>
  <c r="U179" i="1"/>
  <c r="U193" i="1"/>
  <c r="E193" i="1"/>
  <c r="V193" i="1" s="1"/>
  <c r="U182" i="1"/>
  <c r="E182" i="1"/>
  <c r="V182" i="1" s="1"/>
  <c r="E302" i="1"/>
  <c r="V302" i="1" s="1"/>
  <c r="U302" i="1"/>
  <c r="E290" i="1"/>
  <c r="V290" i="1" s="1"/>
  <c r="U290" i="1"/>
  <c r="U303" i="1"/>
  <c r="E303" i="1"/>
  <c r="V303" i="1" s="1"/>
  <c r="U316" i="1"/>
  <c r="E316" i="1"/>
  <c r="V316" i="1" s="1"/>
  <c r="U3598" i="1"/>
  <c r="E3598" i="1"/>
  <c r="V3598" i="1" s="1"/>
  <c r="U3584" i="1"/>
  <c r="E3584" i="1"/>
  <c r="V3584" i="1" s="1"/>
  <c r="U3593" i="1"/>
  <c r="E3593" i="1"/>
  <c r="V3593" i="1" s="1"/>
  <c r="U3589" i="1"/>
  <c r="E3589" i="1"/>
  <c r="V3589" i="1" s="1"/>
  <c r="U3289" i="1"/>
  <c r="E3289" i="1"/>
  <c r="V3289" i="1" s="1"/>
  <c r="U3299" i="1"/>
  <c r="E3299" i="1"/>
  <c r="V3299" i="1" s="1"/>
  <c r="U3293" i="1"/>
  <c r="E3293" i="1"/>
  <c r="V3293" i="1" s="1"/>
  <c r="U3290" i="1"/>
  <c r="E3290" i="1"/>
  <c r="V3290" i="1" s="1"/>
  <c r="U2081" i="1"/>
  <c r="E2081" i="1"/>
  <c r="V2081" i="1" s="1"/>
  <c r="U2054" i="1"/>
  <c r="E2054" i="1"/>
  <c r="V2054" i="1" s="1"/>
  <c r="U2077" i="1"/>
  <c r="E2077" i="1"/>
  <c r="V2077" i="1" s="1"/>
  <c r="U2075" i="1"/>
  <c r="E2075" i="1"/>
  <c r="V2075" i="1" s="1"/>
  <c r="U1891" i="1"/>
  <c r="E1891" i="1"/>
  <c r="V1891" i="1" s="1"/>
  <c r="U1870" i="1"/>
  <c r="E1870" i="1"/>
  <c r="V1870" i="1" s="1"/>
  <c r="U1895" i="1"/>
  <c r="E1895" i="1"/>
  <c r="V1895" i="1" s="1"/>
  <c r="U548" i="1"/>
  <c r="E548" i="1"/>
  <c r="V548" i="1" s="1"/>
  <c r="U541" i="1"/>
  <c r="E541" i="1"/>
  <c r="V541" i="1" s="1"/>
  <c r="U550" i="1"/>
  <c r="E550" i="1"/>
  <c r="V550" i="1" s="1"/>
  <c r="U540" i="1"/>
  <c r="E540" i="1"/>
  <c r="V540" i="1" s="1"/>
  <c r="U2563" i="1"/>
  <c r="E2563" i="1"/>
  <c r="V2563" i="1" s="1"/>
  <c r="U2552" i="1"/>
  <c r="E2552" i="1"/>
  <c r="V2552" i="1" s="1"/>
  <c r="U2548" i="1"/>
  <c r="E2548" i="1"/>
  <c r="V2548" i="1" s="1"/>
  <c r="U2547" i="1"/>
  <c r="E2547" i="1"/>
  <c r="V2547" i="1" s="1"/>
  <c r="U1788" i="1"/>
  <c r="E1788" i="1"/>
  <c r="V1788" i="1" s="1"/>
  <c r="U1794" i="1"/>
  <c r="E1794" i="1"/>
  <c r="V1794" i="1" s="1"/>
  <c r="U1782" i="1"/>
  <c r="E1782" i="1"/>
  <c r="V1782" i="1" s="1"/>
  <c r="U1808" i="1"/>
  <c r="E1808" i="1"/>
  <c r="V1808" i="1" s="1"/>
  <c r="U2470" i="1"/>
  <c r="E2470" i="1"/>
  <c r="V2470" i="1" s="1"/>
  <c r="U2449" i="1"/>
  <c r="E2449" i="1"/>
  <c r="V2449" i="1" s="1"/>
  <c r="U2460" i="1"/>
  <c r="E2460" i="1"/>
  <c r="V2460" i="1" s="1"/>
  <c r="U2310" i="1"/>
  <c r="E2310" i="1"/>
  <c r="V2310" i="1" s="1"/>
  <c r="U2324" i="1"/>
  <c r="E2324" i="1"/>
  <c r="V2324" i="1" s="1"/>
  <c r="U2314" i="1"/>
  <c r="E2314" i="1"/>
  <c r="V2314" i="1" s="1"/>
  <c r="U2321" i="1"/>
  <c r="E2321" i="1"/>
  <c r="V2321" i="1" s="1"/>
  <c r="E115" i="1"/>
  <c r="V115" i="1" s="1"/>
  <c r="U115" i="1"/>
  <c r="E130" i="1"/>
  <c r="V130" i="1" s="1"/>
  <c r="U130" i="1"/>
  <c r="U118" i="1"/>
  <c r="E118" i="1"/>
  <c r="V118" i="1" s="1"/>
  <c r="E114" i="1"/>
  <c r="V114" i="1" s="1"/>
  <c r="U114" i="1"/>
  <c r="U3474" i="1"/>
  <c r="E3474" i="1"/>
  <c r="V3474" i="1" s="1"/>
  <c r="U3477" i="1"/>
  <c r="E3477" i="1"/>
  <c r="V3477" i="1" s="1"/>
  <c r="U3454" i="1"/>
  <c r="E3454" i="1"/>
  <c r="V3454" i="1" s="1"/>
  <c r="U3475" i="1"/>
  <c r="E3475" i="1"/>
  <c r="V3475" i="1" s="1"/>
  <c r="U3358" i="1"/>
  <c r="E3358" i="1"/>
  <c r="V3358" i="1" s="1"/>
  <c r="U3333" i="1"/>
  <c r="E3333" i="1"/>
  <c r="V3333" i="1" s="1"/>
  <c r="U3345" i="1"/>
  <c r="E3345" i="1"/>
  <c r="V3345" i="1" s="1"/>
  <c r="U3348" i="1"/>
  <c r="E3348" i="1"/>
  <c r="V3348" i="1" s="1"/>
  <c r="U1144" i="1"/>
  <c r="E1144" i="1"/>
  <c r="V1144" i="1" s="1"/>
  <c r="U1164" i="1"/>
  <c r="E1164" i="1"/>
  <c r="V1164" i="1" s="1"/>
  <c r="U1162" i="1"/>
  <c r="E1162" i="1"/>
  <c r="V1162" i="1" s="1"/>
  <c r="U594" i="1"/>
  <c r="E594" i="1"/>
  <c r="V594" i="1" s="1"/>
  <c r="U600" i="1"/>
  <c r="E600" i="1"/>
  <c r="V600" i="1" s="1"/>
  <c r="U597" i="1"/>
  <c r="E597" i="1"/>
  <c r="V597" i="1" s="1"/>
  <c r="U593" i="1"/>
  <c r="E593" i="1"/>
  <c r="V593" i="1" s="1"/>
  <c r="U365" i="1"/>
  <c r="E365" i="1"/>
  <c r="V365" i="1" s="1"/>
  <c r="U352" i="1"/>
  <c r="E352" i="1"/>
  <c r="V352" i="1" s="1"/>
  <c r="U375" i="1"/>
  <c r="E375" i="1"/>
  <c r="V375" i="1" s="1"/>
  <c r="U366" i="1"/>
  <c r="E366" i="1"/>
  <c r="V366" i="1" s="1"/>
  <c r="U2771" i="1"/>
  <c r="E2771" i="1"/>
  <c r="V2771" i="1" s="1"/>
  <c r="U2780" i="1"/>
  <c r="E2780" i="1"/>
  <c r="V2780" i="1" s="1"/>
  <c r="U2770" i="1"/>
  <c r="E2770" i="1"/>
  <c r="V2770" i="1" s="1"/>
  <c r="U3255" i="1"/>
  <c r="E3255" i="1"/>
  <c r="V3255" i="1" s="1"/>
  <c r="U3266" i="1"/>
  <c r="E3266" i="1"/>
  <c r="V3266" i="1" s="1"/>
  <c r="U3270" i="1"/>
  <c r="E3270" i="1"/>
  <c r="V3270" i="1" s="1"/>
  <c r="U3248" i="1"/>
  <c r="E3248" i="1"/>
  <c r="V3248" i="1" s="1"/>
  <c r="U2333" i="1"/>
  <c r="E2333" i="1"/>
  <c r="V2333" i="1" s="1"/>
  <c r="U2330" i="1"/>
  <c r="E2330" i="1"/>
  <c r="V2330" i="1" s="1"/>
  <c r="U2335" i="1"/>
  <c r="E2335" i="1"/>
  <c r="V2335" i="1" s="1"/>
  <c r="U2346" i="1"/>
  <c r="E2346" i="1"/>
  <c r="V2346" i="1" s="1"/>
  <c r="U1970" i="1"/>
  <c r="E1970" i="1"/>
  <c r="V1970" i="1" s="1"/>
  <c r="U1988" i="1"/>
  <c r="E1988" i="1"/>
  <c r="V1988" i="1" s="1"/>
  <c r="U1985" i="1"/>
  <c r="E1985" i="1"/>
  <c r="V1985" i="1" s="1"/>
  <c r="U1983" i="1"/>
  <c r="E1983" i="1"/>
  <c r="V1983" i="1" s="1"/>
  <c r="U1258" i="1"/>
  <c r="E1258" i="1"/>
  <c r="V1258" i="1" s="1"/>
  <c r="U1254" i="1"/>
  <c r="E1254" i="1"/>
  <c r="V1254" i="1" s="1"/>
  <c r="U1253" i="1"/>
  <c r="E1253" i="1"/>
  <c r="V1253" i="1" s="1"/>
  <c r="U1233" i="1"/>
  <c r="E1233" i="1"/>
  <c r="V1233" i="1" s="1"/>
  <c r="U435" i="1"/>
  <c r="E435" i="1"/>
  <c r="V435" i="1" s="1"/>
  <c r="U417" i="1"/>
  <c r="E417" i="1"/>
  <c r="V417" i="1" s="1"/>
  <c r="U414" i="1"/>
  <c r="E414" i="1"/>
  <c r="V414" i="1" s="1"/>
  <c r="U420" i="1"/>
  <c r="E420" i="1"/>
  <c r="V420" i="1" s="1"/>
  <c r="U502" i="1"/>
  <c r="E502" i="1"/>
  <c r="V502" i="1" s="1"/>
  <c r="U529" i="1"/>
  <c r="E529" i="1"/>
  <c r="V529" i="1" s="1"/>
  <c r="U501" i="1"/>
  <c r="E501" i="1"/>
  <c r="V501" i="1" s="1"/>
  <c r="U530" i="1"/>
  <c r="E530" i="1"/>
  <c r="V530" i="1" s="1"/>
  <c r="U2654" i="1"/>
  <c r="E2654" i="1"/>
  <c r="V2654" i="1" s="1"/>
  <c r="U2646" i="1"/>
  <c r="E2646" i="1"/>
  <c r="V2646" i="1" s="1"/>
  <c r="U2632" i="1"/>
  <c r="E2632" i="1"/>
  <c r="V2632" i="1" s="1"/>
  <c r="E165" i="1"/>
  <c r="V165" i="1" s="1"/>
  <c r="U165" i="1"/>
  <c r="U136" i="1"/>
  <c r="E136" i="1"/>
  <c r="V136" i="1" s="1"/>
  <c r="U160" i="1"/>
  <c r="E160" i="1"/>
  <c r="V160" i="1" s="1"/>
  <c r="U140" i="1"/>
  <c r="E140" i="1"/>
  <c r="V140" i="1" s="1"/>
  <c r="U1948" i="1"/>
  <c r="E1948" i="1"/>
  <c r="V1948" i="1" s="1"/>
  <c r="U1946" i="1"/>
  <c r="E1946" i="1"/>
  <c r="V1946" i="1" s="1"/>
  <c r="U1944" i="1"/>
  <c r="E1944" i="1"/>
  <c r="V1944" i="1" s="1"/>
  <c r="U1960" i="1"/>
  <c r="E1960" i="1"/>
  <c r="V1960" i="1" s="1"/>
  <c r="U1282" i="1"/>
  <c r="E1282" i="1"/>
  <c r="V1282" i="1" s="1"/>
  <c r="U1269" i="1"/>
  <c r="E1269" i="1"/>
  <c r="V1269" i="1" s="1"/>
  <c r="U1286" i="1"/>
  <c r="E1286" i="1"/>
  <c r="V1286" i="1" s="1"/>
  <c r="U1292" i="1"/>
  <c r="E1292" i="1"/>
  <c r="V1292" i="1" s="1"/>
  <c r="U467" i="1"/>
  <c r="E467" i="1"/>
  <c r="V467" i="1" s="1"/>
  <c r="U449" i="1"/>
  <c r="E449" i="1"/>
  <c r="V449" i="1" s="1"/>
  <c r="U465" i="1"/>
  <c r="E465" i="1"/>
  <c r="V465" i="1" s="1"/>
  <c r="U445" i="1"/>
  <c r="E445" i="1"/>
  <c r="V445" i="1" s="1"/>
  <c r="U402" i="1"/>
  <c r="E402" i="1"/>
  <c r="V402" i="1" s="1"/>
  <c r="U400" i="1"/>
  <c r="E400" i="1"/>
  <c r="V400" i="1" s="1"/>
  <c r="U398" i="1"/>
  <c r="E398" i="1"/>
  <c r="V398" i="1" s="1"/>
  <c r="U388" i="1"/>
  <c r="E388" i="1"/>
  <c r="V388" i="1" s="1"/>
  <c r="U2802" i="1"/>
  <c r="E2802" i="1"/>
  <c r="V2802" i="1" s="1"/>
  <c r="U2792" i="1"/>
  <c r="E2792" i="1"/>
  <c r="V2792" i="1" s="1"/>
  <c r="U2810" i="1"/>
  <c r="E2810" i="1"/>
  <c r="V2810" i="1" s="1"/>
  <c r="U2805" i="1"/>
  <c r="E2805" i="1"/>
  <c r="V2805" i="1" s="1"/>
  <c r="U3069" i="1"/>
  <c r="E3069" i="1"/>
  <c r="V3069" i="1" s="1"/>
  <c r="U3073" i="1"/>
  <c r="E3073" i="1"/>
  <c r="V3073" i="1" s="1"/>
  <c r="U3082" i="1"/>
  <c r="E3082" i="1"/>
  <c r="V3082" i="1" s="1"/>
  <c r="U3395" i="1"/>
  <c r="E3395" i="1"/>
  <c r="V3395" i="1" s="1"/>
  <c r="U3418" i="1"/>
  <c r="E3418" i="1"/>
  <c r="V3418" i="1" s="1"/>
  <c r="U3417" i="1"/>
  <c r="E3417" i="1"/>
  <c r="V3417" i="1" s="1"/>
  <c r="U3413" i="1"/>
  <c r="E3413" i="1"/>
  <c r="V3413" i="1" s="1"/>
  <c r="U2018" i="1"/>
  <c r="E2018" i="1"/>
  <c r="V2018" i="1" s="1"/>
  <c r="U1999" i="1"/>
  <c r="E1999" i="1"/>
  <c r="V1999" i="1" s="1"/>
  <c r="U2010" i="1"/>
  <c r="E2010" i="1"/>
  <c r="V2010" i="1" s="1"/>
  <c r="U1993" i="1"/>
  <c r="E1993" i="1"/>
  <c r="V1993" i="1" s="1"/>
  <c r="U1373" i="1"/>
  <c r="E1373" i="1"/>
  <c r="V1373" i="1" s="1"/>
  <c r="U1377" i="1"/>
  <c r="E1377" i="1"/>
  <c r="V1377" i="1" s="1"/>
  <c r="U1374" i="1"/>
  <c r="E1374" i="1"/>
  <c r="V1374" i="1" s="1"/>
  <c r="U1366" i="1"/>
  <c r="E1366" i="1"/>
  <c r="V1366" i="1" s="1"/>
  <c r="U484" i="1"/>
  <c r="E484" i="1"/>
  <c r="V484" i="1" s="1"/>
  <c r="U487" i="1"/>
  <c r="E487" i="1"/>
  <c r="V487" i="1" s="1"/>
  <c r="U476" i="1"/>
  <c r="E476" i="1"/>
  <c r="V476" i="1" s="1"/>
  <c r="U493" i="1"/>
  <c r="E493" i="1"/>
  <c r="V493" i="1" s="1"/>
  <c r="U702" i="1"/>
  <c r="E702" i="1"/>
  <c r="V702" i="1" s="1"/>
  <c r="U686" i="1"/>
  <c r="E686" i="1"/>
  <c r="V686" i="1" s="1"/>
  <c r="U714" i="1"/>
  <c r="E714" i="1"/>
  <c r="V714" i="1" s="1"/>
  <c r="U2674" i="1"/>
  <c r="E2674" i="1"/>
  <c r="V2674" i="1" s="1"/>
  <c r="U2684" i="1"/>
  <c r="E2684" i="1"/>
  <c r="V2684" i="1" s="1"/>
  <c r="U2689" i="1"/>
  <c r="E2689" i="1"/>
  <c r="V2689" i="1" s="1"/>
  <c r="U2669" i="1"/>
  <c r="E2669" i="1"/>
  <c r="V2669" i="1" s="1"/>
  <c r="U2878" i="1"/>
  <c r="E2878" i="1"/>
  <c r="V2878" i="1" s="1"/>
  <c r="U2895" i="1"/>
  <c r="E2895" i="1"/>
  <c r="V2895" i="1" s="1"/>
  <c r="U2880" i="1"/>
  <c r="E2880" i="1"/>
  <c r="V2880" i="1" s="1"/>
  <c r="U2904" i="1"/>
  <c r="E2904" i="1"/>
  <c r="V2904" i="1" s="1"/>
  <c r="U3729" i="1"/>
  <c r="E3729" i="1"/>
  <c r="V3729" i="1" s="1"/>
  <c r="U3734" i="1"/>
  <c r="E3734" i="1"/>
  <c r="V3734" i="1" s="1"/>
  <c r="U3739" i="1"/>
  <c r="E3739" i="1"/>
  <c r="V3739" i="1" s="1"/>
  <c r="U3911" i="1"/>
  <c r="E3911" i="1"/>
  <c r="V3911" i="1" s="1"/>
  <c r="U3921" i="1"/>
  <c r="E3921" i="1"/>
  <c r="V3921" i="1" s="1"/>
  <c r="U3919" i="1"/>
  <c r="E3919" i="1"/>
  <c r="V3919" i="1" s="1"/>
  <c r="U3917" i="1"/>
  <c r="E3917" i="1"/>
  <c r="V3917" i="1" s="1"/>
  <c r="U3884" i="1"/>
  <c r="E3884" i="1"/>
  <c r="V3884" i="1" s="1"/>
  <c r="U3880" i="1"/>
  <c r="E3880" i="1"/>
  <c r="V3880" i="1" s="1"/>
  <c r="U3139" i="1"/>
  <c r="E3139" i="1"/>
  <c r="V3139" i="1" s="1"/>
  <c r="U3129" i="1"/>
  <c r="E3129" i="1"/>
  <c r="V3129" i="1" s="1"/>
  <c r="U3144" i="1"/>
  <c r="E3144" i="1"/>
  <c r="V3144" i="1" s="1"/>
  <c r="U3142" i="1"/>
  <c r="E3142" i="1"/>
  <c r="V3142" i="1" s="1"/>
  <c r="U35" i="1"/>
  <c r="E35" i="1"/>
  <c r="V35" i="1" s="1"/>
  <c r="U42" i="1"/>
  <c r="E42" i="1"/>
  <c r="V42" i="1" s="1"/>
  <c r="E39" i="1"/>
  <c r="V39" i="1" s="1"/>
  <c r="U39" i="1"/>
  <c r="E20" i="1"/>
  <c r="V20" i="1" s="1"/>
  <c r="U20" i="1"/>
  <c r="U3522" i="1"/>
  <c r="E3522" i="1"/>
  <c r="V3522" i="1" s="1"/>
  <c r="U3517" i="1"/>
  <c r="E3517" i="1"/>
  <c r="V3517" i="1" s="1"/>
  <c r="U3534" i="1"/>
  <c r="E3534" i="1"/>
  <c r="V3534" i="1" s="1"/>
  <c r="U3539" i="1"/>
  <c r="E3539" i="1"/>
  <c r="V3539" i="1" s="1"/>
  <c r="U751" i="1"/>
  <c r="E751" i="1"/>
  <c r="V751" i="1" s="1"/>
  <c r="U765" i="1"/>
  <c r="E765" i="1"/>
  <c r="V765" i="1" s="1"/>
  <c r="U772" i="1"/>
  <c r="E772" i="1"/>
  <c r="V772" i="1" s="1"/>
  <c r="U764" i="1"/>
  <c r="E764" i="1"/>
  <c r="V764" i="1" s="1"/>
  <c r="U3309" i="1"/>
  <c r="E3309" i="1"/>
  <c r="V3309" i="1" s="1"/>
  <c r="U3307" i="1"/>
  <c r="E3307" i="1"/>
  <c r="V3307" i="1" s="1"/>
  <c r="U3322" i="1"/>
  <c r="E3322" i="1"/>
  <c r="V3322" i="1" s="1"/>
  <c r="U3088" i="1"/>
  <c r="E3088" i="1"/>
  <c r="V3088" i="1" s="1"/>
  <c r="U3099" i="1"/>
  <c r="E3099" i="1"/>
  <c r="V3099" i="1" s="1"/>
  <c r="U3114" i="1"/>
  <c r="E3114" i="1"/>
  <c r="V3114" i="1" s="1"/>
  <c r="U3104" i="1"/>
  <c r="E3104" i="1"/>
  <c r="V3104" i="1" s="1"/>
  <c r="U1844" i="1"/>
  <c r="E1844" i="1"/>
  <c r="V1844" i="1" s="1"/>
  <c r="U1861" i="1"/>
  <c r="E1861" i="1"/>
  <c r="V1861" i="1" s="1"/>
  <c r="U1858" i="1"/>
  <c r="E1858" i="1"/>
  <c r="V1858" i="1" s="1"/>
  <c r="U1859" i="1"/>
  <c r="E1859" i="1"/>
  <c r="V1859" i="1" s="1"/>
  <c r="U1503" i="1"/>
  <c r="E1503" i="1"/>
  <c r="V1503" i="1" s="1"/>
  <c r="U1478" i="1"/>
  <c r="E1478" i="1"/>
  <c r="V1478" i="1" s="1"/>
  <c r="U1476" i="1"/>
  <c r="E1476" i="1"/>
  <c r="V1476" i="1" s="1"/>
  <c r="U1484" i="1"/>
  <c r="E1484" i="1"/>
  <c r="V1484" i="1" s="1"/>
  <c r="E322" i="1"/>
  <c r="V322" i="1" s="1"/>
  <c r="U322" i="1"/>
  <c r="U323" i="1"/>
  <c r="E323" i="1"/>
  <c r="V323" i="1" s="1"/>
  <c r="E326" i="1"/>
  <c r="V326" i="1" s="1"/>
  <c r="U326" i="1"/>
  <c r="E339" i="1"/>
  <c r="V339" i="1" s="1"/>
  <c r="U339" i="1"/>
  <c r="U2268" i="1"/>
  <c r="E2268" i="1"/>
  <c r="V2268" i="1" s="1"/>
  <c r="U2274" i="1"/>
  <c r="E2274" i="1"/>
  <c r="V2274" i="1" s="1"/>
  <c r="U2292" i="1"/>
  <c r="E2292" i="1"/>
  <c r="V2292" i="1" s="1"/>
  <c r="U2294" i="1"/>
  <c r="E2294" i="1"/>
  <c r="V2294" i="1" s="1"/>
  <c r="U3713" i="1"/>
  <c r="E3713" i="1"/>
  <c r="V3713" i="1" s="1"/>
  <c r="U1758" i="1"/>
  <c r="E1758" i="1"/>
  <c r="V1758" i="1" s="1"/>
  <c r="U1751" i="1"/>
  <c r="E1751" i="1"/>
  <c r="V1751" i="1" s="1"/>
  <c r="U1749" i="1"/>
  <c r="E1749" i="1"/>
  <c r="V1749" i="1" s="1"/>
  <c r="U1776" i="1"/>
  <c r="E1776" i="1"/>
  <c r="V1776" i="1" s="1"/>
  <c r="U3657" i="1"/>
  <c r="E3657" i="1"/>
  <c r="V3657" i="1" s="1"/>
  <c r="U3649" i="1"/>
  <c r="E3649" i="1"/>
  <c r="V3649" i="1" s="1"/>
  <c r="U3641" i="1"/>
  <c r="E3641" i="1"/>
  <c r="V3641" i="1" s="1"/>
  <c r="U3652" i="1"/>
  <c r="E3652" i="1"/>
  <c r="V3652" i="1" s="1"/>
  <c r="U1673" i="1"/>
  <c r="E1673" i="1"/>
  <c r="V1673" i="1" s="1"/>
  <c r="U1668" i="1"/>
  <c r="E1668" i="1"/>
  <c r="V1668" i="1" s="1"/>
  <c r="U1660" i="1"/>
  <c r="E1660" i="1"/>
  <c r="V1660" i="1" s="1"/>
  <c r="U3827" i="1"/>
  <c r="E3827" i="1"/>
  <c r="V3827" i="1" s="1"/>
  <c r="U3830" i="1"/>
  <c r="E3830" i="1"/>
  <c r="V3830" i="1" s="1"/>
  <c r="U1907" i="1"/>
  <c r="E1907" i="1"/>
  <c r="V1907" i="1" s="1"/>
  <c r="U1916" i="1"/>
  <c r="E1916" i="1"/>
  <c r="V1916" i="1" s="1"/>
  <c r="U1927" i="1"/>
  <c r="E1927" i="1"/>
  <c r="V1927" i="1" s="1"/>
  <c r="U931" i="1"/>
  <c r="E931" i="1"/>
  <c r="V931" i="1" s="1"/>
  <c r="U935" i="1"/>
  <c r="E935" i="1"/>
  <c r="V935" i="1" s="1"/>
  <c r="U928" i="1"/>
  <c r="E928" i="1"/>
  <c r="V928" i="1" s="1"/>
  <c r="U932" i="1"/>
  <c r="E932" i="1"/>
  <c r="V932" i="1" s="1"/>
  <c r="U2400" i="1"/>
  <c r="E2400" i="1"/>
  <c r="V2400" i="1" s="1"/>
  <c r="U2414" i="1"/>
  <c r="E2414" i="1"/>
  <c r="V2414" i="1" s="1"/>
  <c r="U2417" i="1"/>
  <c r="E2417" i="1"/>
  <c r="V2417" i="1" s="1"/>
  <c r="U2398" i="1"/>
  <c r="E2398" i="1"/>
  <c r="V2398" i="1" s="1"/>
  <c r="U2116" i="1"/>
  <c r="E2116" i="1"/>
  <c r="V2116" i="1" s="1"/>
  <c r="U2134" i="1"/>
  <c r="E2134" i="1"/>
  <c r="V2134" i="1" s="1"/>
  <c r="U2128" i="1"/>
  <c r="E2128" i="1"/>
  <c r="V2128" i="1" s="1"/>
  <c r="U2131" i="1"/>
  <c r="E2131" i="1"/>
  <c r="V2131" i="1" s="1"/>
  <c r="E220" i="1"/>
  <c r="V220" i="1" s="1"/>
  <c r="U220" i="1"/>
  <c r="U204" i="1"/>
  <c r="E204" i="1"/>
  <c r="V204" i="1" s="1"/>
  <c r="E216" i="1"/>
  <c r="V216" i="1" s="1"/>
  <c r="U216" i="1"/>
  <c r="E221" i="1"/>
  <c r="V221" i="1" s="1"/>
  <c r="U221" i="1"/>
  <c r="U1633" i="1"/>
  <c r="E1633" i="1"/>
  <c r="V1633" i="1" s="1"/>
  <c r="U1628" i="1"/>
  <c r="E1628" i="1"/>
  <c r="V1628" i="1" s="1"/>
  <c r="U1647" i="1"/>
  <c r="E1647" i="1"/>
  <c r="V1647" i="1" s="1"/>
  <c r="U1651" i="1"/>
  <c r="E1651" i="1"/>
  <c r="V1651" i="1" s="1"/>
  <c r="E4040" i="1"/>
  <c r="V4040" i="1" s="1"/>
  <c r="W4040" i="1" s="1"/>
  <c r="C4041" i="1"/>
  <c r="T4040" i="1"/>
  <c r="AF4040" i="1" s="1"/>
  <c r="E70" i="1"/>
  <c r="V70" i="1" s="1"/>
  <c r="U70" i="1"/>
  <c r="U51" i="1"/>
  <c r="E51" i="1"/>
  <c r="V51" i="1" s="1"/>
  <c r="E73" i="1"/>
  <c r="V73" i="1" s="1"/>
  <c r="U73" i="1"/>
  <c r="E63" i="1"/>
  <c r="V63" i="1" s="1"/>
  <c r="U63" i="1"/>
  <c r="E241" i="1"/>
  <c r="V241" i="1" s="1"/>
  <c r="U241" i="1"/>
  <c r="E253" i="1"/>
  <c r="V253" i="1" s="1"/>
  <c r="U253" i="1"/>
  <c r="E229" i="1"/>
  <c r="V229" i="1" s="1"/>
  <c r="U229" i="1"/>
  <c r="U256" i="1"/>
  <c r="E256" i="1"/>
  <c r="V256" i="1" s="1"/>
  <c r="U1520" i="1"/>
  <c r="E1520" i="1"/>
  <c r="V1520" i="1" s="1"/>
  <c r="U1518" i="1"/>
  <c r="E1518" i="1"/>
  <c r="V1518" i="1" s="1"/>
  <c r="U1532" i="1"/>
  <c r="E1532" i="1"/>
  <c r="V1532" i="1" s="1"/>
  <c r="U1516" i="1"/>
  <c r="E1516" i="1"/>
  <c r="V1516" i="1" s="1"/>
  <c r="U1464" i="1"/>
  <c r="E1464" i="1"/>
  <c r="V1464" i="1" s="1"/>
  <c r="U1454" i="1"/>
  <c r="E1454" i="1"/>
  <c r="V1454" i="1" s="1"/>
  <c r="U1471" i="1"/>
  <c r="E1471" i="1"/>
  <c r="V1471" i="1" s="1"/>
  <c r="U1705" i="1"/>
  <c r="E1705" i="1"/>
  <c r="V1705" i="1" s="1"/>
  <c r="U1716" i="1"/>
  <c r="E1716" i="1"/>
  <c r="V1716" i="1" s="1"/>
  <c r="U1688" i="1"/>
  <c r="E1688" i="1"/>
  <c r="V1688" i="1" s="1"/>
  <c r="U1692" i="1"/>
  <c r="E1692" i="1"/>
  <c r="V1692" i="1" s="1"/>
  <c r="U3676" i="1"/>
  <c r="E3676" i="1"/>
  <c r="V3676" i="1" s="1"/>
  <c r="U3685" i="1"/>
  <c r="E3685" i="1"/>
  <c r="V3685" i="1" s="1"/>
  <c r="U3675" i="1"/>
  <c r="E3675" i="1"/>
  <c r="V3675" i="1" s="1"/>
  <c r="U1731" i="1"/>
  <c r="E1731" i="1"/>
  <c r="V1731" i="1" s="1"/>
  <c r="U1723" i="1"/>
  <c r="E1723" i="1"/>
  <c r="V1723" i="1" s="1"/>
  <c r="U1721" i="1"/>
  <c r="E1721" i="1"/>
  <c r="V1721" i="1" s="1"/>
  <c r="U1729" i="1"/>
  <c r="E1729" i="1"/>
  <c r="V1729" i="1" s="1"/>
  <c r="U3175" i="1"/>
  <c r="E3175" i="1"/>
  <c r="V3175" i="1" s="1"/>
  <c r="U3157" i="1"/>
  <c r="E3157" i="1"/>
  <c r="V3157" i="1" s="1"/>
  <c r="U3178" i="1"/>
  <c r="E3178" i="1"/>
  <c r="V3178" i="1" s="1"/>
  <c r="U3169" i="1"/>
  <c r="E3169" i="1"/>
  <c r="V3169" i="1" s="1"/>
  <c r="U3187" i="1"/>
  <c r="E3187" i="1"/>
  <c r="V3187" i="1" s="1"/>
  <c r="U3197" i="1"/>
  <c r="E3197" i="1"/>
  <c r="V3197" i="1" s="1"/>
  <c r="U3202" i="1"/>
  <c r="E3202" i="1"/>
  <c r="V3202" i="1" s="1"/>
  <c r="U2362" i="1"/>
  <c r="E2362" i="1"/>
  <c r="V2362" i="1" s="1"/>
  <c r="U2365" i="1"/>
  <c r="E2365" i="1"/>
  <c r="V2365" i="1" s="1"/>
  <c r="U2379" i="1"/>
  <c r="E2379" i="1"/>
  <c r="V2379" i="1" s="1"/>
  <c r="U2387" i="1"/>
  <c r="E2387" i="1"/>
  <c r="V2387" i="1" s="1"/>
  <c r="U1443" i="1"/>
  <c r="E1443" i="1"/>
  <c r="V1443" i="1" s="1"/>
  <c r="U1416" i="1"/>
  <c r="E1416" i="1"/>
  <c r="V1416" i="1" s="1"/>
  <c r="U1428" i="1"/>
  <c r="E1428" i="1"/>
  <c r="V1428" i="1" s="1"/>
  <c r="U1418" i="1"/>
  <c r="E1418" i="1"/>
  <c r="V1418" i="1" s="1"/>
  <c r="U1134" i="1"/>
  <c r="E1134" i="1"/>
  <c r="V1134" i="1" s="1"/>
  <c r="U1119" i="1"/>
  <c r="E1119" i="1"/>
  <c r="V1119" i="1" s="1"/>
  <c r="U1109" i="1"/>
  <c r="E1109" i="1"/>
  <c r="V1109" i="1" s="1"/>
  <c r="U1120" i="1"/>
  <c r="E1120" i="1"/>
  <c r="V1120" i="1" s="1"/>
  <c r="U827" i="1"/>
  <c r="E827" i="1"/>
  <c r="V827" i="1" s="1"/>
  <c r="U830" i="1"/>
  <c r="E830" i="1"/>
  <c r="V830" i="1" s="1"/>
  <c r="U822" i="1"/>
  <c r="E822" i="1"/>
  <c r="V822" i="1" s="1"/>
  <c r="U831" i="1"/>
  <c r="E831" i="1"/>
  <c r="V831" i="1" s="1"/>
  <c r="U1548" i="1"/>
  <c r="E1548" i="1"/>
  <c r="V1548" i="1" s="1"/>
  <c r="U1550" i="1"/>
  <c r="E1550" i="1"/>
  <c r="V1550" i="1" s="1"/>
  <c r="U1540" i="1"/>
  <c r="E1540" i="1"/>
  <c r="V1540" i="1" s="1"/>
  <c r="U1536" i="1"/>
  <c r="E1536" i="1"/>
  <c r="V1536" i="1" s="1"/>
  <c r="U2983" i="1"/>
  <c r="E2983" i="1"/>
  <c r="V2983" i="1" s="1"/>
  <c r="U2981" i="1"/>
  <c r="E2981" i="1"/>
  <c r="V2981" i="1" s="1"/>
  <c r="U2995" i="1"/>
  <c r="E2995" i="1"/>
  <c r="V2995" i="1" s="1"/>
  <c r="U2971" i="1"/>
  <c r="E2971" i="1"/>
  <c r="V2971" i="1" s="1"/>
  <c r="U1009" i="1"/>
  <c r="E1009" i="1"/>
  <c r="V1009" i="1" s="1"/>
  <c r="U992" i="1"/>
  <c r="E992" i="1"/>
  <c r="V992" i="1" s="1"/>
  <c r="U1003" i="1"/>
  <c r="E1003" i="1"/>
  <c r="V1003" i="1" s="1"/>
  <c r="U1016" i="1"/>
  <c r="E1016" i="1"/>
  <c r="V1016" i="1" s="1"/>
  <c r="U2910" i="1"/>
  <c r="E2910" i="1"/>
  <c r="V2910" i="1" s="1"/>
  <c r="U2922" i="1"/>
  <c r="E2922" i="1"/>
  <c r="V2922" i="1" s="1"/>
  <c r="U2928" i="1"/>
  <c r="E2928" i="1"/>
  <c r="V2928" i="1" s="1"/>
  <c r="U2920" i="1"/>
  <c r="E2920" i="1"/>
  <c r="V2920" i="1" s="1"/>
  <c r="U973" i="1"/>
  <c r="E973" i="1"/>
  <c r="V973" i="1" s="1"/>
  <c r="U961" i="1"/>
  <c r="E961" i="1"/>
  <c r="V961" i="1" s="1"/>
  <c r="U964" i="1"/>
  <c r="E964" i="1"/>
  <c r="V964" i="1" s="1"/>
  <c r="U3795" i="1"/>
  <c r="E3795" i="1"/>
  <c r="V3795" i="1" s="1"/>
  <c r="U3801" i="1"/>
  <c r="E3801" i="1"/>
  <c r="V3801" i="1" s="1"/>
  <c r="U3797" i="1"/>
  <c r="E3797" i="1"/>
  <c r="V3797" i="1" s="1"/>
  <c r="W4007" i="1"/>
  <c r="U3238" i="1"/>
  <c r="E3238" i="1"/>
  <c r="V3238" i="1" s="1"/>
  <c r="U3219" i="1"/>
  <c r="E3219" i="1"/>
  <c r="V3219" i="1" s="1"/>
  <c r="U3235" i="1"/>
  <c r="E3235" i="1"/>
  <c r="V3235" i="1" s="1"/>
  <c r="E3746" i="1"/>
  <c r="V3746" i="1" s="1"/>
  <c r="W3746" i="1" s="1"/>
  <c r="C3747" i="1"/>
  <c r="T3746" i="1"/>
  <c r="AF3746" i="1" s="1"/>
  <c r="U719" i="1"/>
  <c r="E719" i="1"/>
  <c r="V719" i="1" s="1"/>
  <c r="U726" i="1"/>
  <c r="E726" i="1"/>
  <c r="V726" i="1" s="1"/>
  <c r="U730" i="1"/>
  <c r="E730" i="1"/>
  <c r="V730" i="1" s="1"/>
  <c r="U2237" i="1"/>
  <c r="E2237" i="1"/>
  <c r="V2237" i="1" s="1"/>
  <c r="U2239" i="1"/>
  <c r="E2239" i="1"/>
  <c r="V2239" i="1" s="1"/>
  <c r="U2254" i="1"/>
  <c r="E2254" i="1"/>
  <c r="V2254" i="1" s="1"/>
  <c r="U2255" i="1"/>
  <c r="E2255" i="1"/>
  <c r="V2255" i="1" s="1"/>
  <c r="U2959" i="1"/>
  <c r="E2959" i="1"/>
  <c r="V2959" i="1" s="1"/>
  <c r="U2960" i="1"/>
  <c r="E2960" i="1"/>
  <c r="V2960" i="1" s="1"/>
  <c r="U2938" i="1"/>
  <c r="E2938" i="1"/>
  <c r="V2938" i="1" s="1"/>
  <c r="U2961" i="1"/>
  <c r="E2961" i="1"/>
  <c r="V2961" i="1" s="1"/>
  <c r="U1028" i="1"/>
  <c r="E1028" i="1"/>
  <c r="V1028" i="1" s="1"/>
  <c r="U1048" i="1"/>
  <c r="E1048" i="1"/>
  <c r="V1048" i="1" s="1"/>
  <c r="U1023" i="1"/>
  <c r="E1023" i="1"/>
  <c r="V1023" i="1" s="1"/>
  <c r="U1043" i="1"/>
  <c r="E1043" i="1"/>
  <c r="V1043" i="1" s="1"/>
  <c r="U2480" i="1"/>
  <c r="E2480" i="1"/>
  <c r="V2480" i="1" s="1"/>
  <c r="U2494" i="1"/>
  <c r="E2494" i="1"/>
  <c r="V2494" i="1" s="1"/>
  <c r="U2492" i="1"/>
  <c r="E2492" i="1"/>
  <c r="V2492" i="1" s="1"/>
  <c r="U2503" i="1"/>
  <c r="E2503" i="1"/>
  <c r="V2503" i="1" s="1"/>
  <c r="U2444" i="1"/>
  <c r="E2444" i="1"/>
  <c r="V2444" i="1" s="1"/>
  <c r="U2436" i="1"/>
  <c r="E2436" i="1"/>
  <c r="V2436" i="1" s="1"/>
  <c r="U2447" i="1"/>
  <c r="E2447" i="1"/>
  <c r="V2447" i="1" s="1"/>
  <c r="U3774" i="1"/>
  <c r="E3774" i="1"/>
  <c r="V3774" i="1" s="1"/>
  <c r="U3758" i="1"/>
  <c r="E3758" i="1"/>
  <c r="V3758" i="1" s="1"/>
  <c r="U3011" i="1"/>
  <c r="E3011" i="1"/>
  <c r="V3011" i="1" s="1"/>
  <c r="U2998" i="1"/>
  <c r="E2998" i="1"/>
  <c r="V2998" i="1" s="1"/>
  <c r="U3014" i="1"/>
  <c r="E3014" i="1"/>
  <c r="V3014" i="1" s="1"/>
  <c r="U3023" i="1"/>
  <c r="E3023" i="1"/>
  <c r="V3023" i="1" s="1"/>
  <c r="U791" i="1"/>
  <c r="E791" i="1"/>
  <c r="V791" i="1" s="1"/>
  <c r="U789" i="1"/>
  <c r="E789" i="1"/>
  <c r="V789" i="1" s="1"/>
  <c r="U774" i="1"/>
  <c r="E774" i="1"/>
  <c r="V774" i="1" s="1"/>
  <c r="U793" i="1"/>
  <c r="E793" i="1"/>
  <c r="V793" i="1" s="1"/>
  <c r="U3943" i="1"/>
  <c r="E3943" i="1"/>
  <c r="V3943" i="1" s="1"/>
  <c r="U2222" i="1"/>
  <c r="E2222" i="1"/>
  <c r="V2222" i="1" s="1"/>
  <c r="U2218" i="1"/>
  <c r="E2218" i="1"/>
  <c r="V2218" i="1" s="1"/>
  <c r="U2205" i="1"/>
  <c r="E2205" i="1"/>
  <c r="V2205" i="1" s="1"/>
  <c r="E80" i="1"/>
  <c r="V80" i="1" s="1"/>
  <c r="U80" i="1"/>
  <c r="E76" i="1"/>
  <c r="V76" i="1" s="1"/>
  <c r="U76" i="1"/>
  <c r="E81" i="1"/>
  <c r="V81" i="1" s="1"/>
  <c r="U81" i="1"/>
  <c r="U90" i="1"/>
  <c r="E90" i="1"/>
  <c r="V90" i="1" s="1"/>
  <c r="U2180" i="1"/>
  <c r="E2180" i="1"/>
  <c r="V2180" i="1" s="1"/>
  <c r="U2188" i="1"/>
  <c r="E2188" i="1"/>
  <c r="V2188" i="1" s="1"/>
  <c r="U2184" i="1"/>
  <c r="E2184" i="1"/>
  <c r="V2184" i="1" s="1"/>
  <c r="E258" i="1"/>
  <c r="V258" i="1" s="1"/>
  <c r="U258" i="1"/>
  <c r="E287" i="1"/>
  <c r="V287" i="1" s="1"/>
  <c r="U287" i="1"/>
  <c r="U285" i="1"/>
  <c r="E285" i="1"/>
  <c r="V285" i="1" s="1"/>
  <c r="E265" i="1"/>
  <c r="V265" i="1" s="1"/>
  <c r="U265" i="1"/>
  <c r="U3379" i="1"/>
  <c r="E3379" i="1"/>
  <c r="V3379" i="1" s="1"/>
  <c r="U3363" i="1"/>
  <c r="E3363" i="1"/>
  <c r="V3363" i="1" s="1"/>
  <c r="U3367" i="1"/>
  <c r="E3367" i="1"/>
  <c r="V3367" i="1" s="1"/>
  <c r="U3381" i="1"/>
  <c r="E3381" i="1"/>
  <c r="V3381" i="1" s="1"/>
  <c r="U3853" i="1"/>
  <c r="E3853" i="1"/>
  <c r="V3853" i="1" s="1"/>
  <c r="U897" i="1"/>
  <c r="E897" i="1"/>
  <c r="V897" i="1" s="1"/>
  <c r="U917" i="1"/>
  <c r="E917" i="1"/>
  <c r="V917" i="1" s="1"/>
  <c r="U914" i="1"/>
  <c r="E914" i="1"/>
  <c r="V914" i="1" s="1"/>
  <c r="U899" i="1"/>
  <c r="E899" i="1"/>
  <c r="V899" i="1" s="1"/>
  <c r="U1387" i="1"/>
  <c r="E1387" i="1"/>
  <c r="V1387" i="1" s="1"/>
  <c r="U1405" i="1"/>
  <c r="E1405" i="1"/>
  <c r="V1405" i="1" s="1"/>
  <c r="U1402" i="1"/>
  <c r="E1402" i="1"/>
  <c r="V1402" i="1" s="1"/>
  <c r="U1410" i="1"/>
  <c r="E1410" i="1"/>
  <c r="V1410" i="1" s="1"/>
  <c r="U1570" i="1"/>
  <c r="E1570" i="1"/>
  <c r="V1570" i="1" s="1"/>
  <c r="U1582" i="1"/>
  <c r="E1582" i="1"/>
  <c r="V1582" i="1" s="1"/>
  <c r="U1571" i="1"/>
  <c r="E1571" i="1"/>
  <c r="V1571" i="1" s="1"/>
  <c r="U1595" i="1"/>
  <c r="E1595" i="1"/>
  <c r="V1595" i="1" s="1"/>
  <c r="U1062" i="1"/>
  <c r="E1062" i="1"/>
  <c r="V1062" i="1" s="1"/>
  <c r="U1074" i="1"/>
  <c r="E1074" i="1"/>
  <c r="V1074" i="1" s="1"/>
  <c r="U1076" i="1"/>
  <c r="E1076" i="1"/>
  <c r="V1076" i="1" s="1"/>
  <c r="U3490" i="1"/>
  <c r="E3490" i="1"/>
  <c r="V3490" i="1" s="1"/>
  <c r="U3508" i="1"/>
  <c r="E3508" i="1"/>
  <c r="V3508" i="1" s="1"/>
  <c r="U3498" i="1"/>
  <c r="E3498" i="1"/>
  <c r="V3498" i="1" s="1"/>
  <c r="U3510" i="1"/>
  <c r="E3510" i="1"/>
  <c r="V3510" i="1" s="1"/>
  <c r="U1830" i="1"/>
  <c r="E1830" i="1"/>
  <c r="V1830" i="1" s="1"/>
  <c r="U1811" i="1"/>
  <c r="E1811" i="1"/>
  <c r="V1811" i="1" s="1"/>
  <c r="U1823" i="1"/>
  <c r="E1823" i="1"/>
  <c r="V1823" i="1" s="1"/>
  <c r="U1832" i="1"/>
  <c r="E1832" i="1"/>
  <c r="V1832" i="1" s="1"/>
  <c r="U2157" i="1"/>
  <c r="E2157" i="1"/>
  <c r="V2157" i="1" s="1"/>
  <c r="U2156" i="1"/>
  <c r="E2156" i="1"/>
  <c r="V2156" i="1" s="1"/>
  <c r="U2168" i="1"/>
  <c r="E2168" i="1"/>
  <c r="V2168" i="1" s="1"/>
  <c r="U2175" i="1"/>
  <c r="E2175" i="1"/>
  <c r="V2175" i="1" s="1"/>
  <c r="U1223" i="1"/>
  <c r="E1223" i="1"/>
  <c r="V1223" i="1" s="1"/>
  <c r="U1219" i="1"/>
  <c r="E1219" i="1"/>
  <c r="V1219" i="1" s="1"/>
  <c r="U1227" i="1"/>
  <c r="E1227" i="1"/>
  <c r="V1227" i="1" s="1"/>
  <c r="U1177" i="1"/>
  <c r="E1177" i="1"/>
  <c r="V1177" i="1" s="1"/>
  <c r="U1170" i="1"/>
  <c r="E1170" i="1"/>
  <c r="V1170" i="1" s="1"/>
  <c r="U1195" i="1"/>
  <c r="E1195" i="1"/>
  <c r="V1195" i="1" s="1"/>
  <c r="U1193" i="1"/>
  <c r="E1193" i="1"/>
  <c r="V1193" i="1" s="1"/>
  <c r="U634" i="1"/>
  <c r="E634" i="1"/>
  <c r="V634" i="1" s="1"/>
  <c r="U626" i="1"/>
  <c r="E626" i="1"/>
  <c r="V626" i="1" s="1"/>
  <c r="U648" i="1"/>
  <c r="E648" i="1"/>
  <c r="V648" i="1" s="1"/>
  <c r="U627" i="1"/>
  <c r="E627" i="1"/>
  <c r="V627" i="1" s="1"/>
  <c r="U2713" i="1"/>
  <c r="E2713" i="1"/>
  <c r="V2713" i="1" s="1"/>
  <c r="U2694" i="1"/>
  <c r="E2694" i="1"/>
  <c r="V2694" i="1" s="1"/>
  <c r="U2701" i="1"/>
  <c r="E2701" i="1"/>
  <c r="V2701" i="1" s="1"/>
  <c r="U2720" i="1"/>
  <c r="E2720" i="1"/>
  <c r="V2720" i="1" s="1"/>
  <c r="U2607" i="1"/>
  <c r="E2607" i="1"/>
  <c r="V2607" i="1" s="1"/>
  <c r="U2624" i="1"/>
  <c r="E2624" i="1"/>
  <c r="V2624" i="1" s="1"/>
  <c r="U2603" i="1"/>
  <c r="E2603" i="1"/>
  <c r="V2603" i="1" s="1"/>
  <c r="U2628" i="1"/>
  <c r="E2628" i="1"/>
  <c r="V2628" i="1" s="1"/>
  <c r="U838" i="1"/>
  <c r="E838" i="1"/>
  <c r="V838" i="1" s="1"/>
  <c r="U849" i="1"/>
  <c r="E849" i="1"/>
  <c r="V849" i="1" s="1"/>
  <c r="U862" i="1"/>
  <c r="E862" i="1"/>
  <c r="V862" i="1" s="1"/>
  <c r="U870" i="1"/>
  <c r="E870" i="1"/>
  <c r="V870" i="1" s="1"/>
  <c r="U868" i="1"/>
  <c r="E868" i="1"/>
  <c r="V868" i="1" s="1"/>
  <c r="U865" i="1"/>
  <c r="E865" i="1"/>
  <c r="V865" i="1" s="1"/>
  <c r="U867" i="1"/>
  <c r="E867" i="1"/>
  <c r="V867" i="1" s="1"/>
  <c r="U3547" i="1"/>
  <c r="E3547" i="1"/>
  <c r="V3547" i="1" s="1"/>
  <c r="U3550" i="1"/>
  <c r="E3550" i="1"/>
  <c r="V3550" i="1" s="1"/>
  <c r="U3565" i="1"/>
  <c r="E3565" i="1"/>
  <c r="V3565" i="1" s="1"/>
  <c r="U3630" i="1"/>
  <c r="E3630" i="1"/>
  <c r="V3630" i="1" s="1"/>
  <c r="U3607" i="1"/>
  <c r="E3607" i="1"/>
  <c r="V3607" i="1" s="1"/>
  <c r="U3618" i="1"/>
  <c r="E3618" i="1"/>
  <c r="V3618" i="1" s="1"/>
  <c r="U2025" i="1"/>
  <c r="E2025" i="1"/>
  <c r="V2025" i="1" s="1"/>
  <c r="U2039" i="1"/>
  <c r="E2039" i="1"/>
  <c r="V2039" i="1" s="1"/>
  <c r="U2052" i="1"/>
  <c r="E2052" i="1"/>
  <c r="V2052" i="1" s="1"/>
  <c r="U2045" i="1"/>
  <c r="E2045" i="1"/>
  <c r="V2045" i="1" s="1"/>
  <c r="U1316" i="1"/>
  <c r="E1316" i="1"/>
  <c r="V1316" i="1" s="1"/>
  <c r="U1312" i="1"/>
  <c r="E1312" i="1"/>
  <c r="V1312" i="1" s="1"/>
  <c r="U1302" i="1"/>
  <c r="E1302" i="1"/>
  <c r="V1302" i="1" s="1"/>
  <c r="U1331" i="1"/>
  <c r="E1331" i="1"/>
  <c r="V1331" i="1" s="1"/>
  <c r="U1337" i="1"/>
  <c r="E1337" i="1"/>
  <c r="V1337" i="1" s="1"/>
  <c r="U1335" i="1"/>
  <c r="E1335" i="1"/>
  <c r="V1335" i="1" s="1"/>
  <c r="U1341" i="1"/>
  <c r="E1341" i="1"/>
  <c r="V1341" i="1" s="1"/>
  <c r="U578" i="1"/>
  <c r="E578" i="1"/>
  <c r="V578" i="1" s="1"/>
  <c r="U591" i="1"/>
  <c r="E591" i="1"/>
  <c r="V591" i="1" s="1"/>
  <c r="U581" i="1"/>
  <c r="E581" i="1"/>
  <c r="V581" i="1" s="1"/>
  <c r="U580" i="1"/>
  <c r="E580" i="1"/>
  <c r="V580" i="1" s="1"/>
  <c r="U2870" i="1"/>
  <c r="E2870" i="1"/>
  <c r="V2870" i="1" s="1"/>
  <c r="U2859" i="1"/>
  <c r="E2859" i="1"/>
  <c r="V2859" i="1" s="1"/>
  <c r="U2847" i="1"/>
  <c r="E2847" i="1"/>
  <c r="V2847" i="1" s="1"/>
  <c r="U2854" i="1"/>
  <c r="E2854" i="1"/>
  <c r="V2854" i="1" s="1"/>
  <c r="U2592" i="1"/>
  <c r="E2592" i="1"/>
  <c r="V2592" i="1" s="1"/>
  <c r="U2591" i="1"/>
  <c r="E2591" i="1"/>
  <c r="V2591" i="1" s="1"/>
  <c r="U2596" i="1"/>
  <c r="E2596" i="1"/>
  <c r="V2596" i="1" s="1"/>
  <c r="U2577" i="1"/>
  <c r="E2577" i="1"/>
  <c r="V2577" i="1" s="1"/>
  <c r="U1620" i="1"/>
  <c r="E1620" i="1"/>
  <c r="V1620" i="1" s="1"/>
  <c r="U1596" i="1"/>
  <c r="E1596" i="1"/>
  <c r="V1596" i="1" s="1"/>
  <c r="U1597" i="1"/>
  <c r="E1597" i="1"/>
  <c r="V1597" i="1" s="1"/>
  <c r="U1626" i="1"/>
  <c r="E1626" i="1"/>
  <c r="V1626" i="1" s="1"/>
  <c r="U2531" i="1"/>
  <c r="E2531" i="1"/>
  <c r="V2531" i="1" s="1"/>
  <c r="U2514" i="1"/>
  <c r="E2514" i="1"/>
  <c r="V2514" i="1" s="1"/>
  <c r="U2524" i="1"/>
  <c r="E2524" i="1"/>
  <c r="V2524" i="1" s="1"/>
  <c r="U2536" i="1"/>
  <c r="E2536" i="1"/>
  <c r="V2536" i="1" s="1"/>
  <c r="U3442" i="1"/>
  <c r="E3442" i="1"/>
  <c r="V3442" i="1" s="1"/>
  <c r="U3431" i="1"/>
  <c r="E3431" i="1"/>
  <c r="V3431" i="1" s="1"/>
  <c r="U3439" i="1"/>
  <c r="E3439" i="1"/>
  <c r="V3439" i="1" s="1"/>
  <c r="U3449" i="1"/>
  <c r="E3449" i="1"/>
  <c r="V3449" i="1" s="1"/>
  <c r="U2093" i="1"/>
  <c r="E2093" i="1"/>
  <c r="V2093" i="1" s="1"/>
  <c r="U2086" i="1"/>
  <c r="E2086" i="1"/>
  <c r="V2086" i="1" s="1"/>
  <c r="U2103" i="1"/>
  <c r="E2103" i="1"/>
  <c r="V2103" i="1" s="1"/>
  <c r="U1103" i="1"/>
  <c r="E1103" i="1"/>
  <c r="V1103" i="1" s="1"/>
  <c r="U1087" i="1"/>
  <c r="E1087" i="1"/>
  <c r="V1087" i="1" s="1"/>
  <c r="U1085" i="1"/>
  <c r="E1085" i="1"/>
  <c r="V1085" i="1" s="1"/>
  <c r="U1105" i="1"/>
  <c r="E1105" i="1"/>
  <c r="V1105" i="1" s="1"/>
  <c r="U673" i="1"/>
  <c r="E673" i="1"/>
  <c r="V673" i="1" s="1"/>
  <c r="U655" i="1"/>
  <c r="E655" i="1"/>
  <c r="V655" i="1" s="1"/>
  <c r="U677" i="1"/>
  <c r="E677" i="1"/>
  <c r="V677" i="1" s="1"/>
  <c r="U659" i="1"/>
  <c r="E659" i="1"/>
  <c r="V659" i="1" s="1"/>
  <c r="U2731" i="1"/>
  <c r="E2731" i="1"/>
  <c r="V2731" i="1" s="1"/>
  <c r="U2752" i="1"/>
  <c r="E2752" i="1"/>
  <c r="V2752" i="1" s="1"/>
  <c r="U2735" i="1"/>
  <c r="E2735" i="1"/>
  <c r="V2735" i="1" s="1"/>
  <c r="U2741" i="1"/>
  <c r="E2741" i="1"/>
  <c r="V2741" i="1" s="1"/>
  <c r="U2826" i="1"/>
  <c r="E2826" i="1"/>
  <c r="V2826" i="1" s="1"/>
  <c r="U2836" i="1"/>
  <c r="E2836" i="1"/>
  <c r="V2836" i="1" s="1"/>
  <c r="U2842" i="1"/>
  <c r="E2842" i="1"/>
  <c r="V2842" i="1" s="1"/>
  <c r="U3034" i="1"/>
  <c r="E3034" i="1"/>
  <c r="V3034" i="1" s="1"/>
  <c r="U3048" i="1"/>
  <c r="E3048" i="1"/>
  <c r="V3048" i="1" s="1"/>
  <c r="U3040" i="1"/>
  <c r="E3040" i="1"/>
  <c r="V3040" i="1" s="1"/>
  <c r="U3038" i="1"/>
  <c r="E3038" i="1"/>
  <c r="V3038" i="1" s="1"/>
  <c r="E175" i="1"/>
  <c r="V175" i="1" s="1"/>
  <c r="U175" i="1"/>
  <c r="E187" i="1"/>
  <c r="V187" i="1" s="1"/>
  <c r="U187" i="1"/>
  <c r="E167" i="1"/>
  <c r="V167" i="1" s="1"/>
  <c r="U167" i="1"/>
  <c r="U190" i="1"/>
  <c r="E190" i="1"/>
  <c r="V190" i="1" s="1"/>
  <c r="E293" i="1"/>
  <c r="V293" i="1" s="1"/>
  <c r="U293" i="1"/>
  <c r="E297" i="1"/>
  <c r="V297" i="1" s="1"/>
  <c r="U297" i="1"/>
  <c r="U311" i="1"/>
  <c r="E311" i="1"/>
  <c r="V311" i="1" s="1"/>
  <c r="E291" i="1"/>
  <c r="V291" i="1" s="1"/>
  <c r="U291" i="1"/>
  <c r="U3586" i="1"/>
  <c r="E3586" i="1"/>
  <c r="V3586" i="1" s="1"/>
  <c r="U3599" i="1"/>
  <c r="E3599" i="1"/>
  <c r="V3599" i="1" s="1"/>
  <c r="U3597" i="1"/>
  <c r="E3597" i="1"/>
  <c r="V3597" i="1" s="1"/>
  <c r="U3291" i="1"/>
  <c r="E3291" i="1"/>
  <c r="V3291" i="1" s="1"/>
  <c r="U3275" i="1"/>
  <c r="E3275" i="1"/>
  <c r="V3275" i="1" s="1"/>
  <c r="U3278" i="1"/>
  <c r="E3278" i="1"/>
  <c r="V3278" i="1" s="1"/>
  <c r="U3273" i="1"/>
  <c r="E3273" i="1"/>
  <c r="V3273" i="1" s="1"/>
  <c r="U2082" i="1"/>
  <c r="E2082" i="1"/>
  <c r="V2082" i="1" s="1"/>
  <c r="U2062" i="1"/>
  <c r="E2062" i="1"/>
  <c r="V2062" i="1" s="1"/>
  <c r="U2060" i="1"/>
  <c r="E2060" i="1"/>
  <c r="V2060" i="1" s="1"/>
  <c r="U1876" i="1"/>
  <c r="E1876" i="1"/>
  <c r="V1876" i="1" s="1"/>
  <c r="U1882" i="1"/>
  <c r="E1882" i="1"/>
  <c r="V1882" i="1" s="1"/>
  <c r="U1872" i="1"/>
  <c r="E1872" i="1"/>
  <c r="V1872" i="1" s="1"/>
  <c r="U1873" i="1"/>
  <c r="E1873" i="1"/>
  <c r="V1873" i="1" s="1"/>
  <c r="U554" i="1"/>
  <c r="E554" i="1"/>
  <c r="V554" i="1" s="1"/>
  <c r="U544" i="1"/>
  <c r="E544" i="1"/>
  <c r="V544" i="1" s="1"/>
  <c r="U552" i="1"/>
  <c r="E552" i="1"/>
  <c r="V552" i="1" s="1"/>
  <c r="U542" i="1"/>
  <c r="E542" i="1"/>
  <c r="V542" i="1" s="1"/>
  <c r="U2559" i="1"/>
  <c r="E2559" i="1"/>
  <c r="V2559" i="1" s="1"/>
  <c r="U2557" i="1"/>
  <c r="E2557" i="1"/>
  <c r="V2557" i="1" s="1"/>
  <c r="U2549" i="1"/>
  <c r="E2549" i="1"/>
  <c r="V2549" i="1" s="1"/>
  <c r="U2556" i="1"/>
  <c r="E2556" i="1"/>
  <c r="V2556" i="1" s="1"/>
  <c r="U1790" i="1"/>
  <c r="E1790" i="1"/>
  <c r="V1790" i="1" s="1"/>
  <c r="U1802" i="1"/>
  <c r="E1802" i="1"/>
  <c r="V1802" i="1" s="1"/>
  <c r="U1792" i="1"/>
  <c r="E1792" i="1"/>
  <c r="V1792" i="1" s="1"/>
  <c r="U1809" i="1"/>
  <c r="E1809" i="1"/>
  <c r="V1809" i="1" s="1"/>
  <c r="U2455" i="1"/>
  <c r="E2455" i="1"/>
  <c r="V2455" i="1" s="1"/>
  <c r="U2454" i="1"/>
  <c r="E2454" i="1"/>
  <c r="V2454" i="1" s="1"/>
  <c r="U2459" i="1"/>
  <c r="E2459" i="1"/>
  <c r="V2459" i="1" s="1"/>
  <c r="U2318" i="1"/>
  <c r="E2318" i="1"/>
  <c r="V2318" i="1" s="1"/>
  <c r="U2303" i="1"/>
  <c r="E2303" i="1"/>
  <c r="V2303" i="1" s="1"/>
  <c r="U2322" i="1"/>
  <c r="E2322" i="1"/>
  <c r="V2322" i="1" s="1"/>
  <c r="U2312" i="1"/>
  <c r="E2312" i="1"/>
  <c r="V2312" i="1" s="1"/>
  <c r="E108" i="1"/>
  <c r="V108" i="1" s="1"/>
  <c r="U108" i="1"/>
  <c r="U106" i="1"/>
  <c r="E106" i="1"/>
  <c r="V106" i="1" s="1"/>
  <c r="U133" i="1"/>
  <c r="E133" i="1"/>
  <c r="V133" i="1" s="1"/>
  <c r="E121" i="1"/>
  <c r="V121" i="1" s="1"/>
  <c r="U121" i="1"/>
  <c r="U3457" i="1"/>
  <c r="E3457" i="1"/>
  <c r="V3457" i="1" s="1"/>
  <c r="U3480" i="1"/>
  <c r="E3480" i="1"/>
  <c r="V3480" i="1" s="1"/>
  <c r="U3469" i="1"/>
  <c r="E3469" i="1"/>
  <c r="V3469" i="1" s="1"/>
  <c r="U3481" i="1"/>
  <c r="E3481" i="1"/>
  <c r="V3481" i="1" s="1"/>
  <c r="U3334" i="1"/>
  <c r="E3334" i="1"/>
  <c r="V3334" i="1" s="1"/>
  <c r="U3353" i="1"/>
  <c r="E3353" i="1"/>
  <c r="V3353" i="1" s="1"/>
  <c r="U3342" i="1"/>
  <c r="E3342" i="1"/>
  <c r="V3342" i="1" s="1"/>
  <c r="U1141" i="1"/>
  <c r="E1141" i="1"/>
  <c r="V1141" i="1" s="1"/>
  <c r="U1158" i="1"/>
  <c r="E1158" i="1"/>
  <c r="V1158" i="1" s="1"/>
  <c r="U1147" i="1"/>
  <c r="E1147" i="1"/>
  <c r="V1147" i="1" s="1"/>
  <c r="U1169" i="1"/>
  <c r="E1169" i="1"/>
  <c r="V1169" i="1" s="1"/>
  <c r="U602" i="1"/>
  <c r="E602" i="1"/>
  <c r="V602" i="1" s="1"/>
  <c r="U610" i="1"/>
  <c r="E610" i="1"/>
  <c r="V610" i="1" s="1"/>
  <c r="U607" i="1"/>
  <c r="E607" i="1"/>
  <c r="V607" i="1" s="1"/>
  <c r="U595" i="1"/>
  <c r="E595" i="1"/>
  <c r="V595" i="1" s="1"/>
  <c r="U373" i="1"/>
  <c r="E373" i="1"/>
  <c r="V373" i="1" s="1"/>
  <c r="U360" i="1"/>
  <c r="E360" i="1"/>
  <c r="V360" i="1" s="1"/>
  <c r="U377" i="1"/>
  <c r="E377" i="1"/>
  <c r="V377" i="1" s="1"/>
  <c r="U376" i="1"/>
  <c r="E376" i="1"/>
  <c r="V376" i="1" s="1"/>
  <c r="U2762" i="1"/>
  <c r="E2762" i="1"/>
  <c r="V2762" i="1" s="1"/>
  <c r="U2783" i="1"/>
  <c r="E2783" i="1"/>
  <c r="V2783" i="1" s="1"/>
  <c r="U2761" i="1"/>
  <c r="E2761" i="1"/>
  <c r="V2761" i="1" s="1"/>
  <c r="U3263" i="1"/>
  <c r="E3263" i="1"/>
  <c r="V3263" i="1" s="1"/>
  <c r="U3247" i="1"/>
  <c r="E3247" i="1"/>
  <c r="V3247" i="1" s="1"/>
  <c r="U3258" i="1"/>
  <c r="E3258" i="1"/>
  <c r="V3258" i="1" s="1"/>
  <c r="U3253" i="1"/>
  <c r="E3253" i="1"/>
  <c r="V3253" i="1" s="1"/>
  <c r="U2341" i="1"/>
  <c r="E2341" i="1"/>
  <c r="V2341" i="1" s="1"/>
  <c r="U2338" i="1"/>
  <c r="E2338" i="1"/>
  <c r="V2338" i="1" s="1"/>
  <c r="U2337" i="1"/>
  <c r="E2337" i="1"/>
  <c r="V2337" i="1" s="1"/>
  <c r="U2348" i="1"/>
  <c r="E2348" i="1"/>
  <c r="V2348" i="1" s="1"/>
  <c r="U1962" i="1"/>
  <c r="E1962" i="1"/>
  <c r="V1962" i="1" s="1"/>
  <c r="U1989" i="1"/>
  <c r="E1989" i="1"/>
  <c r="V1989" i="1" s="1"/>
  <c r="U1974" i="1"/>
  <c r="E1974" i="1"/>
  <c r="V1974" i="1" s="1"/>
  <c r="U1972" i="1"/>
  <c r="E1972" i="1"/>
  <c r="V1972" i="1" s="1"/>
  <c r="U1260" i="1"/>
  <c r="E1260" i="1"/>
  <c r="V1260" i="1" s="1"/>
  <c r="U1261" i="1"/>
  <c r="E1261" i="1"/>
  <c r="V1261" i="1" s="1"/>
  <c r="U1259" i="1"/>
  <c r="E1259" i="1"/>
  <c r="V1259" i="1" s="1"/>
  <c r="U1235" i="1"/>
  <c r="E1235" i="1"/>
  <c r="V1235" i="1" s="1"/>
  <c r="U410" i="1"/>
  <c r="E410" i="1"/>
  <c r="V410" i="1" s="1"/>
  <c r="U425" i="1"/>
  <c r="E425" i="1"/>
  <c r="V425" i="1" s="1"/>
  <c r="U416" i="1"/>
  <c r="E416" i="1"/>
  <c r="V416" i="1" s="1"/>
  <c r="U436" i="1"/>
  <c r="E436" i="1"/>
  <c r="V436" i="1" s="1"/>
  <c r="U505" i="1"/>
  <c r="E505" i="1"/>
  <c r="V505" i="1" s="1"/>
  <c r="U511" i="1"/>
  <c r="E511" i="1"/>
  <c r="V511" i="1" s="1"/>
  <c r="U509" i="1"/>
  <c r="E509" i="1"/>
  <c r="V509" i="1" s="1"/>
  <c r="U2648" i="1"/>
  <c r="E2648" i="1"/>
  <c r="V2648" i="1" s="1"/>
  <c r="U2634" i="1"/>
  <c r="E2634" i="1"/>
  <c r="V2634" i="1" s="1"/>
  <c r="U2652" i="1"/>
  <c r="E2652" i="1"/>
  <c r="V2652" i="1" s="1"/>
  <c r="U2636" i="1"/>
  <c r="E2636" i="1"/>
  <c r="V2636" i="1" s="1"/>
  <c r="E157" i="1"/>
  <c r="V157" i="1" s="1"/>
  <c r="U157" i="1"/>
  <c r="E137" i="1"/>
  <c r="V137" i="1" s="1"/>
  <c r="U137" i="1"/>
  <c r="U163" i="1"/>
  <c r="E163" i="1"/>
  <c r="V163" i="1" s="1"/>
  <c r="U148" i="1"/>
  <c r="E148" i="1"/>
  <c r="V148" i="1" s="1"/>
  <c r="U1950" i="1"/>
  <c r="E1950" i="1"/>
  <c r="V1950" i="1" s="1"/>
  <c r="U1954" i="1"/>
  <c r="E1954" i="1"/>
  <c r="V1954" i="1" s="1"/>
  <c r="U1952" i="1"/>
  <c r="E1952" i="1"/>
  <c r="V1952" i="1" s="1"/>
  <c r="U1934" i="1"/>
  <c r="E1934" i="1"/>
  <c r="V1934" i="1" s="1"/>
  <c r="U1274" i="1"/>
  <c r="E1274" i="1"/>
  <c r="V1274" i="1" s="1"/>
  <c r="U1285" i="1"/>
  <c r="E1285" i="1"/>
  <c r="V1285" i="1" s="1"/>
  <c r="U1267" i="1"/>
  <c r="E1267" i="1"/>
  <c r="V1267" i="1" s="1"/>
  <c r="U1263" i="1"/>
  <c r="E1263" i="1"/>
  <c r="V1263" i="1" s="1"/>
  <c r="U440" i="1"/>
  <c r="E440" i="1"/>
  <c r="V440" i="1" s="1"/>
  <c r="U457" i="1"/>
  <c r="E457" i="1"/>
  <c r="V457" i="1" s="1"/>
  <c r="U441" i="1"/>
  <c r="E441" i="1"/>
  <c r="V441" i="1" s="1"/>
  <c r="U461" i="1"/>
  <c r="E461" i="1"/>
  <c r="V461" i="1" s="1"/>
  <c r="U385" i="1"/>
  <c r="E385" i="1"/>
  <c r="V385" i="1" s="1"/>
  <c r="U383" i="1"/>
  <c r="E383" i="1"/>
  <c r="V383" i="1" s="1"/>
  <c r="U406" i="1"/>
  <c r="E406" i="1"/>
  <c r="V406" i="1" s="1"/>
  <c r="U404" i="1"/>
  <c r="E404" i="1"/>
  <c r="V404" i="1" s="1"/>
  <c r="U2785" i="1"/>
  <c r="E2785" i="1"/>
  <c r="V2785" i="1" s="1"/>
  <c r="U2803" i="1"/>
  <c r="E2803" i="1"/>
  <c r="V2803" i="1" s="1"/>
  <c r="U2813" i="1"/>
  <c r="E2813" i="1"/>
  <c r="V2813" i="1" s="1"/>
  <c r="U3061" i="1"/>
  <c r="E3061" i="1"/>
  <c r="V3061" i="1" s="1"/>
  <c r="U3072" i="1"/>
  <c r="E3072" i="1"/>
  <c r="V3072" i="1" s="1"/>
  <c r="U3079" i="1"/>
  <c r="E3079" i="1"/>
  <c r="V3079" i="1" s="1"/>
  <c r="U3068" i="1"/>
  <c r="E3068" i="1"/>
  <c r="V3068" i="1" s="1"/>
  <c r="U3403" i="1"/>
  <c r="E3403" i="1"/>
  <c r="V3403" i="1" s="1"/>
  <c r="U3401" i="1"/>
  <c r="E3401" i="1"/>
  <c r="V3401" i="1" s="1"/>
  <c r="U3398" i="1"/>
  <c r="E3398" i="1"/>
  <c r="V3398" i="1" s="1"/>
  <c r="U3415" i="1"/>
  <c r="E3415" i="1"/>
  <c r="V3415" i="1" s="1"/>
  <c r="U2001" i="1"/>
  <c r="E2001" i="1"/>
  <c r="V2001" i="1" s="1"/>
  <c r="U2007" i="1"/>
  <c r="E2007" i="1"/>
  <c r="V2007" i="1" s="1"/>
  <c r="U1996" i="1"/>
  <c r="E1996" i="1"/>
  <c r="V1996" i="1" s="1"/>
  <c r="U1995" i="1"/>
  <c r="E1995" i="1"/>
  <c r="V1995" i="1" s="1"/>
  <c r="U1378" i="1"/>
  <c r="E1378" i="1"/>
  <c r="V1378" i="1" s="1"/>
  <c r="U1365" i="1"/>
  <c r="E1365" i="1"/>
  <c r="V1365" i="1" s="1"/>
  <c r="U1355" i="1"/>
  <c r="E1355" i="1"/>
  <c r="V1355" i="1" s="1"/>
  <c r="U1367" i="1"/>
  <c r="E1367" i="1"/>
  <c r="V1367" i="1" s="1"/>
  <c r="U481" i="1"/>
  <c r="E481" i="1"/>
  <c r="V481" i="1" s="1"/>
  <c r="U489" i="1"/>
  <c r="E489" i="1"/>
  <c r="V489" i="1" s="1"/>
  <c r="U486" i="1"/>
  <c r="E486" i="1"/>
  <c r="V486" i="1" s="1"/>
  <c r="U704" i="1"/>
  <c r="E704" i="1"/>
  <c r="V704" i="1" s="1"/>
  <c r="U710" i="1"/>
  <c r="E710" i="1"/>
  <c r="V710" i="1" s="1"/>
  <c r="U692" i="1"/>
  <c r="E692" i="1"/>
  <c r="V692" i="1" s="1"/>
  <c r="U690" i="1"/>
  <c r="E690" i="1"/>
  <c r="V690" i="1" s="1"/>
  <c r="U2683" i="1"/>
  <c r="E2683" i="1"/>
  <c r="V2683" i="1" s="1"/>
  <c r="U2687" i="1"/>
  <c r="E2687" i="1"/>
  <c r="V2687" i="1" s="1"/>
  <c r="U2663" i="1"/>
  <c r="E2663" i="1"/>
  <c r="V2663" i="1" s="1"/>
  <c r="U2685" i="1"/>
  <c r="E2685" i="1"/>
  <c r="V2685" i="1" s="1"/>
  <c r="U2883" i="1"/>
  <c r="E2883" i="1"/>
  <c r="V2883" i="1" s="1"/>
  <c r="U2898" i="1"/>
  <c r="E2898" i="1"/>
  <c r="V2898" i="1" s="1"/>
  <c r="U2882" i="1"/>
  <c r="E2882" i="1"/>
  <c r="V2882" i="1" s="1"/>
  <c r="U2902" i="1"/>
  <c r="E2902" i="1"/>
  <c r="V2902" i="1" s="1"/>
  <c r="U3735" i="1"/>
  <c r="E3735" i="1"/>
  <c r="V3735" i="1" s="1"/>
  <c r="U3885" i="1"/>
  <c r="E3885" i="1"/>
  <c r="V3885" i="1" s="1"/>
  <c r="U3125" i="1"/>
  <c r="E3125" i="1"/>
  <c r="V3125" i="1" s="1"/>
  <c r="U3131" i="1"/>
  <c r="E3131" i="1"/>
  <c r="V3131" i="1" s="1"/>
  <c r="U3122" i="1"/>
  <c r="E3122" i="1"/>
  <c r="V3122" i="1" s="1"/>
  <c r="U3145" i="1"/>
  <c r="E3145" i="1"/>
  <c r="V3145" i="1" s="1"/>
  <c r="U43" i="1"/>
  <c r="E43" i="1"/>
  <c r="V43" i="1" s="1"/>
  <c r="E16" i="1"/>
  <c r="V16" i="1" s="1"/>
  <c r="U16" i="1"/>
  <c r="E12" i="1"/>
  <c r="V12" i="1" s="1"/>
  <c r="U12" i="1"/>
  <c r="E29" i="1"/>
  <c r="V29" i="1" s="1"/>
  <c r="U29" i="1"/>
  <c r="U3527" i="1"/>
  <c r="E3527" i="1"/>
  <c r="V3527" i="1" s="1"/>
  <c r="U3520" i="1"/>
  <c r="E3520" i="1"/>
  <c r="V3520" i="1" s="1"/>
  <c r="U3540" i="1"/>
  <c r="E3540" i="1"/>
  <c r="V3540" i="1" s="1"/>
  <c r="U759" i="1"/>
  <c r="E759" i="1"/>
  <c r="V759" i="1" s="1"/>
  <c r="U768" i="1"/>
  <c r="E768" i="1"/>
  <c r="V768" i="1" s="1"/>
  <c r="U773" i="1"/>
  <c r="E773" i="1"/>
  <c r="V773" i="1" s="1"/>
  <c r="U3310" i="1"/>
  <c r="E3310" i="1"/>
  <c r="V3310" i="1" s="1"/>
  <c r="U3317" i="1"/>
  <c r="E3317" i="1"/>
  <c r="V3317" i="1" s="1"/>
  <c r="U3313" i="1"/>
  <c r="E3313" i="1"/>
  <c r="V3313" i="1" s="1"/>
  <c r="U3328" i="1"/>
  <c r="E3328" i="1"/>
  <c r="V3328" i="1" s="1"/>
  <c r="U3093" i="1"/>
  <c r="E3093" i="1"/>
  <c r="V3093" i="1" s="1"/>
  <c r="U3107" i="1"/>
  <c r="E3107" i="1"/>
  <c r="V3107" i="1" s="1"/>
  <c r="U3092" i="1"/>
  <c r="E3092" i="1"/>
  <c r="V3092" i="1" s="1"/>
  <c r="U3112" i="1"/>
  <c r="E3112" i="1"/>
  <c r="V3112" i="1" s="1"/>
  <c r="U1846" i="1"/>
  <c r="E1846" i="1"/>
  <c r="V1846" i="1" s="1"/>
  <c r="U1868" i="1"/>
  <c r="E1868" i="1"/>
  <c r="V1868" i="1" s="1"/>
  <c r="U1864" i="1"/>
  <c r="E1864" i="1"/>
  <c r="V1864" i="1" s="1"/>
  <c r="U1862" i="1"/>
  <c r="E1862" i="1"/>
  <c r="V1862" i="1" s="1"/>
  <c r="U1488" i="1"/>
  <c r="E1488" i="1"/>
  <c r="V1488" i="1" s="1"/>
  <c r="U1480" i="1"/>
  <c r="E1480" i="1"/>
  <c r="V1480" i="1" s="1"/>
  <c r="U1497" i="1"/>
  <c r="E1497" i="1"/>
  <c r="V1497" i="1" s="1"/>
  <c r="U1493" i="1"/>
  <c r="E1493" i="1"/>
  <c r="V1493" i="1" s="1"/>
  <c r="E330" i="1"/>
  <c r="V330" i="1" s="1"/>
  <c r="U330" i="1"/>
  <c r="E329" i="1"/>
  <c r="V329" i="1" s="1"/>
  <c r="U329" i="1"/>
  <c r="E334" i="1"/>
  <c r="V334" i="1" s="1"/>
  <c r="U334" i="1"/>
  <c r="E347" i="1"/>
  <c r="V347" i="1" s="1"/>
  <c r="U347" i="1"/>
  <c r="U2287" i="1"/>
  <c r="E2287" i="1"/>
  <c r="V2287" i="1" s="1"/>
  <c r="U2276" i="1"/>
  <c r="E2276" i="1"/>
  <c r="V2276" i="1" s="1"/>
  <c r="U2266" i="1"/>
  <c r="E2266" i="1"/>
  <c r="V2266" i="1" s="1"/>
  <c r="U3704" i="1"/>
  <c r="E3704" i="1"/>
  <c r="V3704" i="1" s="1"/>
  <c r="U3696" i="1"/>
  <c r="E3696" i="1"/>
  <c r="V3696" i="1" s="1"/>
  <c r="U3697" i="1"/>
  <c r="E3697" i="1"/>
  <c r="V3697" i="1" s="1"/>
  <c r="U3700" i="1"/>
  <c r="E3700" i="1"/>
  <c r="V3700" i="1" s="1"/>
  <c r="U1771" i="1"/>
  <c r="E1771" i="1"/>
  <c r="V1771" i="1" s="1"/>
  <c r="U1764" i="1"/>
  <c r="E1764" i="1"/>
  <c r="V1764" i="1" s="1"/>
  <c r="U1759" i="1"/>
  <c r="E1759" i="1"/>
  <c r="V1759" i="1" s="1"/>
  <c r="U1754" i="1"/>
  <c r="E1754" i="1"/>
  <c r="V1754" i="1" s="1"/>
  <c r="U3655" i="1"/>
  <c r="E3655" i="1"/>
  <c r="V3655" i="1" s="1"/>
  <c r="U3644" i="1"/>
  <c r="E3644" i="1"/>
  <c r="V3644" i="1" s="1"/>
  <c r="U3658" i="1"/>
  <c r="E3658" i="1"/>
  <c r="V3658" i="1" s="1"/>
  <c r="U1678" i="1"/>
  <c r="E1678" i="1"/>
  <c r="V1678" i="1" s="1"/>
  <c r="U1671" i="1"/>
  <c r="E1671" i="1"/>
  <c r="V1671" i="1" s="1"/>
  <c r="U1663" i="1"/>
  <c r="E1663" i="1"/>
  <c r="V1663" i="1" s="1"/>
  <c r="U3833" i="1"/>
  <c r="E3833" i="1"/>
  <c r="V3833" i="1" s="1"/>
  <c r="U1902" i="1"/>
  <c r="E1902" i="1"/>
  <c r="V1902" i="1" s="1"/>
  <c r="U1910" i="1"/>
  <c r="E1910" i="1"/>
  <c r="V1910" i="1" s="1"/>
  <c r="U1904" i="1"/>
  <c r="E1904" i="1"/>
  <c r="V1904" i="1" s="1"/>
  <c r="U1913" i="1"/>
  <c r="E1913" i="1"/>
  <c r="V1913" i="1" s="1"/>
  <c r="U940" i="1"/>
  <c r="E940" i="1"/>
  <c r="V940" i="1" s="1"/>
  <c r="U946" i="1"/>
  <c r="E946" i="1"/>
  <c r="V946" i="1" s="1"/>
  <c r="U936" i="1"/>
  <c r="E936" i="1"/>
  <c r="V936" i="1" s="1"/>
  <c r="U933" i="1"/>
  <c r="E933" i="1"/>
  <c r="V933" i="1" s="1"/>
  <c r="U2408" i="1"/>
  <c r="E2408" i="1"/>
  <c r="V2408" i="1" s="1"/>
  <c r="U2394" i="1"/>
  <c r="E2394" i="1"/>
  <c r="V2394" i="1" s="1"/>
  <c r="U2389" i="1"/>
  <c r="E2389" i="1"/>
  <c r="V2389" i="1" s="1"/>
  <c r="U2401" i="1"/>
  <c r="E2401" i="1"/>
  <c r="V2401" i="1" s="1"/>
  <c r="U2121" i="1"/>
  <c r="E2121" i="1"/>
  <c r="V2121" i="1" s="1"/>
  <c r="U2137" i="1"/>
  <c r="E2137" i="1"/>
  <c r="V2137" i="1" s="1"/>
  <c r="U2133" i="1"/>
  <c r="E2133" i="1"/>
  <c r="V2133" i="1" s="1"/>
  <c r="U2139" i="1"/>
  <c r="E2139" i="1"/>
  <c r="V2139" i="1" s="1"/>
  <c r="E205" i="1"/>
  <c r="V205" i="1" s="1"/>
  <c r="U205" i="1"/>
  <c r="U210" i="1"/>
  <c r="E210" i="1"/>
  <c r="V210" i="1" s="1"/>
  <c r="E224" i="1"/>
  <c r="V224" i="1" s="1"/>
  <c r="U224" i="1"/>
  <c r="U1643" i="1"/>
  <c r="E1643" i="1"/>
  <c r="V1643" i="1" s="1"/>
  <c r="U1630" i="1"/>
  <c r="E1630" i="1"/>
  <c r="V1630" i="1" s="1"/>
  <c r="U1655" i="1"/>
  <c r="E1655" i="1"/>
  <c r="V1655" i="1" s="1"/>
  <c r="U1634" i="1"/>
  <c r="E1634" i="1"/>
  <c r="V1634" i="1" s="1"/>
  <c r="E3835" i="1"/>
  <c r="V3835" i="1" s="1"/>
  <c r="W3835" i="1" s="1"/>
  <c r="T3835" i="1"/>
  <c r="AF3835" i="1" s="1"/>
  <c r="C3836" i="1"/>
  <c r="U45" i="1"/>
  <c r="E45" i="1"/>
  <c r="V45" i="1" s="1"/>
  <c r="U68" i="1"/>
  <c r="E68" i="1"/>
  <c r="V68" i="1" s="1"/>
  <c r="E48" i="1"/>
  <c r="V48" i="1" s="1"/>
  <c r="U48" i="1"/>
  <c r="E72" i="1"/>
  <c r="V72" i="1" s="1"/>
  <c r="U72" i="1"/>
  <c r="E233" i="1"/>
  <c r="V233" i="1" s="1"/>
  <c r="U233" i="1"/>
  <c r="U227" i="1"/>
  <c r="E227" i="1"/>
  <c r="V227" i="1" s="1"/>
  <c r="E234" i="1"/>
  <c r="V234" i="1" s="1"/>
  <c r="U234" i="1"/>
  <c r="E231" i="1"/>
  <c r="V231" i="1" s="1"/>
  <c r="U231" i="1"/>
  <c r="U1528" i="1"/>
  <c r="E1528" i="1"/>
  <c r="V1528" i="1" s="1"/>
  <c r="U1509" i="1"/>
  <c r="E1509" i="1"/>
  <c r="V1509" i="1" s="1"/>
  <c r="U1507" i="1"/>
  <c r="E1507" i="1"/>
  <c r="V1507" i="1" s="1"/>
  <c r="U1522" i="1"/>
  <c r="E1522" i="1"/>
  <c r="V1522" i="1" s="1"/>
  <c r="U1467" i="1"/>
  <c r="E1467" i="1"/>
  <c r="V1467" i="1" s="1"/>
  <c r="U1456" i="1"/>
  <c r="E1456" i="1"/>
  <c r="V1456" i="1" s="1"/>
  <c r="U1451" i="1"/>
  <c r="E1451" i="1"/>
  <c r="V1451" i="1" s="1"/>
  <c r="U1707" i="1"/>
  <c r="E1707" i="1"/>
  <c r="V1707" i="1" s="1"/>
  <c r="U1689" i="1"/>
  <c r="E1689" i="1"/>
  <c r="V1689" i="1" s="1"/>
  <c r="U1711" i="1"/>
  <c r="E1711" i="1"/>
  <c r="V1711" i="1" s="1"/>
  <c r="U1697" i="1"/>
  <c r="E1697" i="1"/>
  <c r="V1697" i="1" s="1"/>
  <c r="U3679" i="1"/>
  <c r="E3679" i="1"/>
  <c r="V3679" i="1" s="1"/>
  <c r="U3669" i="1"/>
  <c r="E3669" i="1"/>
  <c r="V3669" i="1" s="1"/>
  <c r="U1734" i="1"/>
  <c r="E1734" i="1"/>
  <c r="V1734" i="1" s="1"/>
  <c r="U1739" i="1"/>
  <c r="E1739" i="1"/>
  <c r="V1739" i="1" s="1"/>
  <c r="U1726" i="1"/>
  <c r="E1726" i="1"/>
  <c r="V1726" i="1" s="1"/>
  <c r="U1735" i="1"/>
  <c r="E1735" i="1"/>
  <c r="V1735" i="1" s="1"/>
  <c r="U3179" i="1"/>
  <c r="E3179" i="1"/>
  <c r="V3179" i="1" s="1"/>
  <c r="U3162" i="1"/>
  <c r="E3162" i="1"/>
  <c r="V3162" i="1" s="1"/>
  <c r="U3152" i="1"/>
  <c r="E3152" i="1"/>
  <c r="V3152" i="1" s="1"/>
  <c r="U3171" i="1"/>
  <c r="E3171" i="1"/>
  <c r="V3171" i="1" s="1"/>
  <c r="U3195" i="1"/>
  <c r="E3195" i="1"/>
  <c r="V3195" i="1" s="1"/>
  <c r="U3201" i="1"/>
  <c r="E3201" i="1"/>
  <c r="V3201" i="1" s="1"/>
  <c r="U3207" i="1"/>
  <c r="E3207" i="1"/>
  <c r="V3207" i="1" s="1"/>
  <c r="U2373" i="1"/>
  <c r="E2373" i="1"/>
  <c r="V2373" i="1" s="1"/>
  <c r="U2367" i="1"/>
  <c r="E2367" i="1"/>
  <c r="V2367" i="1" s="1"/>
  <c r="U2385" i="1"/>
  <c r="E2385" i="1"/>
  <c r="V2385" i="1" s="1"/>
  <c r="U2358" i="1"/>
  <c r="E2358" i="1"/>
  <c r="V2358" i="1" s="1"/>
  <c r="U1415" i="1"/>
  <c r="E1415" i="1"/>
  <c r="V1415" i="1" s="1"/>
  <c r="U1431" i="1"/>
  <c r="E1431" i="1"/>
  <c r="V1431" i="1" s="1"/>
  <c r="U1430" i="1"/>
  <c r="E1430" i="1"/>
  <c r="V1430" i="1" s="1"/>
  <c r="U1420" i="1"/>
  <c r="E1420" i="1"/>
  <c r="V1420" i="1" s="1"/>
  <c r="U1112" i="1"/>
  <c r="E1112" i="1"/>
  <c r="V1112" i="1" s="1"/>
  <c r="U1124" i="1"/>
  <c r="E1124" i="1"/>
  <c r="V1124" i="1" s="1"/>
  <c r="U1113" i="1"/>
  <c r="E1113" i="1"/>
  <c r="V1113" i="1" s="1"/>
  <c r="U1131" i="1"/>
  <c r="E1131" i="1"/>
  <c r="V1131" i="1" s="1"/>
  <c r="U832" i="1"/>
  <c r="E832" i="1"/>
  <c r="V832" i="1" s="1"/>
  <c r="U805" i="1"/>
  <c r="E805" i="1"/>
  <c r="V805" i="1" s="1"/>
  <c r="U814" i="1"/>
  <c r="E814" i="1"/>
  <c r="V814" i="1" s="1"/>
  <c r="U804" i="1"/>
  <c r="E804" i="1"/>
  <c r="V804" i="1" s="1"/>
  <c r="U1561" i="1"/>
  <c r="E1561" i="1"/>
  <c r="V1561" i="1" s="1"/>
  <c r="U1558" i="1"/>
  <c r="E1558" i="1"/>
  <c r="V1558" i="1" s="1"/>
  <c r="U1556" i="1"/>
  <c r="E1556" i="1"/>
  <c r="V1556" i="1" s="1"/>
  <c r="U1538" i="1"/>
  <c r="E1538" i="1"/>
  <c r="V1538" i="1" s="1"/>
  <c r="U2989" i="1"/>
  <c r="E2989" i="1"/>
  <c r="V2989" i="1" s="1"/>
  <c r="U2988" i="1"/>
  <c r="E2988" i="1"/>
  <c r="V2988" i="1" s="1"/>
  <c r="U2966" i="1"/>
  <c r="E2966" i="1"/>
  <c r="V2966" i="1" s="1"/>
  <c r="U2976" i="1"/>
  <c r="E2976" i="1"/>
  <c r="V2976" i="1" s="1"/>
  <c r="U1000" i="1"/>
  <c r="E1000" i="1"/>
  <c r="V1000" i="1" s="1"/>
  <c r="U997" i="1"/>
  <c r="E997" i="1"/>
  <c r="V997" i="1" s="1"/>
  <c r="U1006" i="1"/>
  <c r="E1006" i="1"/>
  <c r="V1006" i="1" s="1"/>
  <c r="U2926" i="1"/>
  <c r="E2926" i="1"/>
  <c r="V2926" i="1" s="1"/>
  <c r="U2924" i="1"/>
  <c r="E2924" i="1"/>
  <c r="V2924" i="1" s="1"/>
  <c r="U2911" i="1"/>
  <c r="E2911" i="1"/>
  <c r="V2911" i="1" s="1"/>
  <c r="U969" i="1"/>
  <c r="E969" i="1"/>
  <c r="V969" i="1" s="1"/>
  <c r="U976" i="1"/>
  <c r="E976" i="1"/>
  <c r="V976" i="1" s="1"/>
  <c r="U966" i="1"/>
  <c r="E966" i="1"/>
  <c r="V966" i="1" s="1"/>
  <c r="U972" i="1"/>
  <c r="E972" i="1"/>
  <c r="V972" i="1" s="1"/>
  <c r="U3790" i="1"/>
  <c r="E3790" i="1"/>
  <c r="V3790" i="1" s="1"/>
  <c r="U3212" i="1"/>
  <c r="E3212" i="1"/>
  <c r="V3212" i="1" s="1"/>
  <c r="U3226" i="1"/>
  <c r="E3226" i="1"/>
  <c r="V3226" i="1" s="1"/>
  <c r="U3227" i="1"/>
  <c r="E3227" i="1"/>
  <c r="V3227" i="1" s="1"/>
  <c r="U3239" i="1"/>
  <c r="E3239" i="1"/>
  <c r="V3239" i="1" s="1"/>
  <c r="U735" i="1"/>
  <c r="E735" i="1"/>
  <c r="V735" i="1" s="1"/>
  <c r="U732" i="1"/>
  <c r="E732" i="1"/>
  <c r="V732" i="1" s="1"/>
  <c r="U738" i="1"/>
  <c r="E738" i="1"/>
  <c r="V738" i="1" s="1"/>
  <c r="E4069" i="1"/>
  <c r="V4069" i="1" s="1"/>
  <c r="W4069" i="1" s="1"/>
  <c r="T4069" i="1"/>
  <c r="AF4069" i="1" s="1"/>
  <c r="C4070" i="1"/>
  <c r="U2240" i="1"/>
  <c r="E2240" i="1"/>
  <c r="V2240" i="1" s="1"/>
  <c r="U2247" i="1"/>
  <c r="E2247" i="1"/>
  <c r="V2247" i="1" s="1"/>
  <c r="U2260" i="1"/>
  <c r="E2260" i="1"/>
  <c r="V2260" i="1" s="1"/>
  <c r="U2258" i="1"/>
  <c r="E2258" i="1"/>
  <c r="V2258" i="1" s="1"/>
  <c r="U2942" i="1"/>
  <c r="E2942" i="1"/>
  <c r="V2942" i="1" s="1"/>
  <c r="U2948" i="1"/>
  <c r="E2948" i="1"/>
  <c r="V2948" i="1" s="1"/>
  <c r="U2946" i="1"/>
  <c r="E2946" i="1"/>
  <c r="V2946" i="1" s="1"/>
  <c r="U2944" i="1"/>
  <c r="E2944" i="1"/>
  <c r="V2944" i="1" s="1"/>
  <c r="U1033" i="1"/>
  <c r="E1033" i="1"/>
  <c r="V1033" i="1" s="1"/>
  <c r="U1021" i="1"/>
  <c r="E1021" i="1"/>
  <c r="V1021" i="1" s="1"/>
  <c r="U1036" i="1"/>
  <c r="E1036" i="1"/>
  <c r="V1036" i="1" s="1"/>
  <c r="U1026" i="1"/>
  <c r="E1026" i="1"/>
  <c r="V1026" i="1" s="1"/>
  <c r="U2485" i="1"/>
  <c r="E2485" i="1"/>
  <c r="V2485" i="1" s="1"/>
  <c r="U2484" i="1"/>
  <c r="E2484" i="1"/>
  <c r="V2484" i="1" s="1"/>
  <c r="U2497" i="1"/>
  <c r="E2497" i="1"/>
  <c r="V2497" i="1" s="1"/>
  <c r="U2506" i="1"/>
  <c r="E2506" i="1"/>
  <c r="V2506" i="1" s="1"/>
  <c r="U2419" i="1"/>
  <c r="E2419" i="1"/>
  <c r="V2419" i="1" s="1"/>
  <c r="U2427" i="1"/>
  <c r="E2427" i="1"/>
  <c r="V2427" i="1" s="1"/>
  <c r="U2418" i="1"/>
  <c r="E2418" i="1"/>
  <c r="V2418" i="1" s="1"/>
  <c r="U2423" i="1"/>
  <c r="E2423" i="1"/>
  <c r="V2423" i="1" s="1"/>
  <c r="E3687" i="1"/>
  <c r="V3687" i="1" s="1"/>
  <c r="W3687" i="1" s="1"/>
  <c r="C3688" i="1"/>
  <c r="T3687" i="1"/>
  <c r="AF3687" i="1" s="1"/>
  <c r="C3544" i="1"/>
  <c r="E3543" i="1"/>
  <c r="V3543" i="1" s="1"/>
  <c r="W3543" i="1" s="1"/>
  <c r="T3543" i="1"/>
  <c r="AF3543" i="1" s="1"/>
  <c r="U3761" i="1"/>
  <c r="E3761" i="1"/>
  <c r="V3761" i="1" s="1"/>
  <c r="U3763" i="1"/>
  <c r="E3763" i="1"/>
  <c r="V3763" i="1" s="1"/>
  <c r="U3019" i="1"/>
  <c r="E3019" i="1"/>
  <c r="V3019" i="1" s="1"/>
  <c r="U3001" i="1"/>
  <c r="E3001" i="1"/>
  <c r="V3001" i="1" s="1"/>
  <c r="U3005" i="1"/>
  <c r="E3005" i="1"/>
  <c r="V3005" i="1" s="1"/>
  <c r="U3021" i="1"/>
  <c r="E3021" i="1"/>
  <c r="V3021" i="1" s="1"/>
  <c r="U799" i="1"/>
  <c r="E799" i="1"/>
  <c r="V799" i="1" s="1"/>
  <c r="U797" i="1"/>
  <c r="E797" i="1"/>
  <c r="V797" i="1" s="1"/>
  <c r="U778" i="1"/>
  <c r="E778" i="1"/>
  <c r="V778" i="1" s="1"/>
  <c r="U801" i="1"/>
  <c r="E801" i="1"/>
  <c r="V801" i="1" s="1"/>
  <c r="U3940" i="1"/>
  <c r="E3940" i="1"/>
  <c r="V3940" i="1" s="1"/>
  <c r="U3951" i="1"/>
  <c r="E3951" i="1"/>
  <c r="V3951" i="1" s="1"/>
  <c r="U2206" i="1"/>
  <c r="E2206" i="1"/>
  <c r="V2206" i="1" s="1"/>
  <c r="U2228" i="1"/>
  <c r="E2228" i="1"/>
  <c r="V2228" i="1" s="1"/>
  <c r="U2204" i="1"/>
  <c r="E2204" i="1"/>
  <c r="V2204" i="1" s="1"/>
  <c r="U2207" i="1"/>
  <c r="E2207" i="1"/>
  <c r="V2207" i="1" s="1"/>
  <c r="U79" i="1"/>
  <c r="E79" i="1"/>
  <c r="V79" i="1" s="1"/>
  <c r="E84" i="1"/>
  <c r="V84" i="1" s="1"/>
  <c r="U84" i="1"/>
  <c r="E94" i="1"/>
  <c r="V94" i="1" s="1"/>
  <c r="U94" i="1"/>
  <c r="E98" i="1"/>
  <c r="V98" i="1" s="1"/>
  <c r="U98" i="1"/>
  <c r="E3804" i="1"/>
  <c r="V3804" i="1" s="1"/>
  <c r="W3804" i="1" s="1"/>
  <c r="U2182" i="1"/>
  <c r="E2182" i="1"/>
  <c r="V2182" i="1" s="1"/>
  <c r="U2196" i="1"/>
  <c r="E2196" i="1"/>
  <c r="V2196" i="1" s="1"/>
  <c r="U2194" i="1"/>
  <c r="E2194" i="1"/>
  <c r="V2194" i="1" s="1"/>
  <c r="U2200" i="1"/>
  <c r="E2200" i="1"/>
  <c r="V2200" i="1" s="1"/>
  <c r="E264" i="1"/>
  <c r="V264" i="1" s="1"/>
  <c r="U264" i="1"/>
  <c r="U262" i="1"/>
  <c r="E262" i="1"/>
  <c r="V262" i="1" s="1"/>
  <c r="E259" i="1"/>
  <c r="V259" i="1" s="1"/>
  <c r="U259" i="1"/>
  <c r="E273" i="1"/>
  <c r="V273" i="1" s="1"/>
  <c r="U273" i="1"/>
  <c r="U3361" i="1"/>
  <c r="E3361" i="1"/>
  <c r="V3361" i="1" s="1"/>
  <c r="U3365" i="1"/>
  <c r="E3365" i="1"/>
  <c r="V3365" i="1" s="1"/>
  <c r="U3369" i="1"/>
  <c r="E3369" i="1"/>
  <c r="V3369" i="1" s="1"/>
  <c r="U3389" i="1"/>
  <c r="E3389" i="1"/>
  <c r="V3389" i="1" s="1"/>
  <c r="U3854" i="1"/>
  <c r="E3854" i="1"/>
  <c r="V3854" i="1" s="1"/>
  <c r="U3859" i="1"/>
  <c r="E3859" i="1"/>
  <c r="V3859" i="1" s="1"/>
  <c r="U904" i="1"/>
  <c r="E904" i="1"/>
  <c r="V904" i="1" s="1"/>
  <c r="U919" i="1"/>
  <c r="E919" i="1"/>
  <c r="V919" i="1" s="1"/>
  <c r="U916" i="1"/>
  <c r="E916" i="1"/>
  <c r="V916" i="1" s="1"/>
  <c r="U912" i="1"/>
  <c r="E912" i="1"/>
  <c r="V912" i="1" s="1"/>
  <c r="U1395" i="1"/>
  <c r="E1395" i="1"/>
  <c r="V1395" i="1" s="1"/>
  <c r="U1407" i="1"/>
  <c r="E1407" i="1"/>
  <c r="V1407" i="1" s="1"/>
  <c r="U1386" i="1"/>
  <c r="E1386" i="1"/>
  <c r="V1386" i="1" s="1"/>
  <c r="U1388" i="1"/>
  <c r="E1388" i="1"/>
  <c r="V1388" i="1" s="1"/>
  <c r="U1576" i="1"/>
  <c r="E1576" i="1"/>
  <c r="V1576" i="1" s="1"/>
  <c r="U1589" i="1"/>
  <c r="E1589" i="1"/>
  <c r="V1589" i="1" s="1"/>
  <c r="U1573" i="1"/>
  <c r="E1573" i="1"/>
  <c r="V1573" i="1" s="1"/>
  <c r="U1050" i="1"/>
  <c r="E1050" i="1"/>
  <c r="V1050" i="1" s="1"/>
  <c r="U1051" i="1"/>
  <c r="E1051" i="1"/>
  <c r="V1051" i="1" s="1"/>
  <c r="U1049" i="1"/>
  <c r="E1049" i="1"/>
  <c r="V1049" i="1" s="1"/>
  <c r="U1056" i="1"/>
  <c r="E1056" i="1"/>
  <c r="V1056" i="1" s="1"/>
  <c r="U3496" i="1"/>
  <c r="E3496" i="1"/>
  <c r="V3496" i="1" s="1"/>
  <c r="U3511" i="1"/>
  <c r="E3511" i="1"/>
  <c r="V3511" i="1" s="1"/>
  <c r="U3486" i="1"/>
  <c r="E3486" i="1"/>
  <c r="V3486" i="1" s="1"/>
  <c r="U3501" i="1"/>
  <c r="E3501" i="1"/>
  <c r="V3501" i="1" s="1"/>
  <c r="U1836" i="1"/>
  <c r="E1836" i="1"/>
  <c r="V1836" i="1" s="1"/>
  <c r="U1813" i="1"/>
  <c r="E1813" i="1"/>
  <c r="V1813" i="1" s="1"/>
  <c r="U1826" i="1"/>
  <c r="E1826" i="1"/>
  <c r="V1826" i="1" s="1"/>
  <c r="U1815" i="1"/>
  <c r="E1815" i="1"/>
  <c r="V1815" i="1" s="1"/>
  <c r="U2165" i="1"/>
  <c r="E2165" i="1"/>
  <c r="V2165" i="1" s="1"/>
  <c r="U2159" i="1"/>
  <c r="E2159" i="1"/>
  <c r="V2159" i="1" s="1"/>
  <c r="U2170" i="1"/>
  <c r="E2170" i="1"/>
  <c r="V2170" i="1" s="1"/>
  <c r="U1207" i="1"/>
  <c r="E1207" i="1"/>
  <c r="V1207" i="1" s="1"/>
  <c r="U1202" i="1"/>
  <c r="E1202" i="1"/>
  <c r="V1202" i="1" s="1"/>
  <c r="U1221" i="1"/>
  <c r="E1221" i="1"/>
  <c r="V1221" i="1" s="1"/>
  <c r="U1230" i="1"/>
  <c r="E1230" i="1"/>
  <c r="V1230" i="1" s="1"/>
  <c r="U1183" i="1"/>
  <c r="E1183" i="1"/>
  <c r="V1183" i="1" s="1"/>
  <c r="U1172" i="1"/>
  <c r="E1172" i="1"/>
  <c r="V1172" i="1" s="1"/>
  <c r="U1198" i="1"/>
  <c r="E1198" i="1"/>
  <c r="V1198" i="1" s="1"/>
  <c r="U1196" i="1"/>
  <c r="E1196" i="1"/>
  <c r="V1196" i="1" s="1"/>
  <c r="U650" i="1"/>
  <c r="E650" i="1"/>
  <c r="V650" i="1" s="1"/>
  <c r="U632" i="1"/>
  <c r="E632" i="1"/>
  <c r="V632" i="1" s="1"/>
  <c r="U637" i="1"/>
  <c r="E637" i="1"/>
  <c r="V637" i="1" s="1"/>
  <c r="U635" i="1"/>
  <c r="E635" i="1"/>
  <c r="V635" i="1" s="1"/>
  <c r="U2722" i="1"/>
  <c r="E2722" i="1"/>
  <c r="V2722" i="1" s="1"/>
  <c r="U2700" i="1"/>
  <c r="E2700" i="1"/>
  <c r="V2700" i="1" s="1"/>
  <c r="U2709" i="1"/>
  <c r="E2709" i="1"/>
  <c r="V2709" i="1" s="1"/>
  <c r="U2721" i="1"/>
  <c r="E2721" i="1"/>
  <c r="V2721" i="1" s="1"/>
  <c r="U2615" i="1"/>
  <c r="E2615" i="1"/>
  <c r="V2615" i="1" s="1"/>
  <c r="U2602" i="1"/>
  <c r="E2602" i="1"/>
  <c r="V2602" i="1" s="1"/>
  <c r="U2619" i="1"/>
  <c r="E2619" i="1"/>
  <c r="V2619" i="1" s="1"/>
  <c r="U844" i="1"/>
  <c r="E844" i="1"/>
  <c r="V844" i="1" s="1"/>
  <c r="U857" i="1"/>
  <c r="E857" i="1"/>
  <c r="V857" i="1" s="1"/>
  <c r="U863" i="1"/>
  <c r="E863" i="1"/>
  <c r="V863" i="1" s="1"/>
  <c r="U881" i="1"/>
  <c r="E881" i="1"/>
  <c r="V881" i="1" s="1"/>
  <c r="U876" i="1"/>
  <c r="E876" i="1"/>
  <c r="V876" i="1" s="1"/>
  <c r="U877" i="1"/>
  <c r="E877" i="1"/>
  <c r="V877" i="1" s="1"/>
  <c r="U872" i="1"/>
  <c r="E872" i="1"/>
  <c r="V872" i="1" s="1"/>
  <c r="U3555" i="1"/>
  <c r="E3555" i="1"/>
  <c r="V3555" i="1" s="1"/>
  <c r="U3560" i="1"/>
  <c r="E3560" i="1"/>
  <c r="V3560" i="1" s="1"/>
  <c r="U3552" i="1"/>
  <c r="E3552" i="1"/>
  <c r="V3552" i="1" s="1"/>
  <c r="U3548" i="1"/>
  <c r="E3548" i="1"/>
  <c r="V3548" i="1" s="1"/>
  <c r="U3617" i="1"/>
  <c r="E3617" i="1"/>
  <c r="V3617" i="1" s="1"/>
  <c r="U3612" i="1"/>
  <c r="E3612" i="1"/>
  <c r="V3612" i="1" s="1"/>
  <c r="U3626" i="1"/>
  <c r="E3626" i="1"/>
  <c r="V3626" i="1" s="1"/>
  <c r="U2033" i="1"/>
  <c r="E2033" i="1"/>
  <c r="V2033" i="1" s="1"/>
  <c r="U2041" i="1"/>
  <c r="E2041" i="1"/>
  <c r="V2041" i="1" s="1"/>
  <c r="U2028" i="1"/>
  <c r="E2028" i="1"/>
  <c r="V2028" i="1" s="1"/>
  <c r="U2046" i="1"/>
  <c r="E2046" i="1"/>
  <c r="V2046" i="1" s="1"/>
  <c r="U1317" i="1"/>
  <c r="E1317" i="1"/>
  <c r="V1317" i="1" s="1"/>
  <c r="U1314" i="1"/>
  <c r="E1314" i="1"/>
  <c r="V1314" i="1" s="1"/>
  <c r="U1305" i="1"/>
  <c r="E1305" i="1"/>
  <c r="V1305" i="1" s="1"/>
  <c r="U1342" i="1"/>
  <c r="E1342" i="1"/>
  <c r="V1342" i="1" s="1"/>
  <c r="U1339" i="1"/>
  <c r="E1339" i="1"/>
  <c r="V1339" i="1" s="1"/>
  <c r="U1351" i="1"/>
  <c r="E1351" i="1"/>
  <c r="V1351" i="1" s="1"/>
  <c r="U1349" i="1"/>
  <c r="E1349" i="1"/>
  <c r="V1349" i="1" s="1"/>
  <c r="U590" i="1"/>
  <c r="E590" i="1"/>
  <c r="V590" i="1" s="1"/>
  <c r="U566" i="1"/>
  <c r="E566" i="1"/>
  <c r="V566" i="1" s="1"/>
  <c r="U583" i="1"/>
  <c r="E583" i="1"/>
  <c r="V583" i="1" s="1"/>
  <c r="U588" i="1"/>
  <c r="E588" i="1"/>
  <c r="V588" i="1" s="1"/>
  <c r="U2861" i="1"/>
  <c r="E2861" i="1"/>
  <c r="V2861" i="1" s="1"/>
  <c r="U2862" i="1"/>
  <c r="E2862" i="1"/>
  <c r="V2862" i="1" s="1"/>
  <c r="U2849" i="1"/>
  <c r="E2849" i="1"/>
  <c r="V2849" i="1" s="1"/>
  <c r="U2864" i="1"/>
  <c r="E2864" i="1"/>
  <c r="V2864" i="1" s="1"/>
  <c r="U2575" i="1"/>
  <c r="E2575" i="1"/>
  <c r="V2575" i="1" s="1"/>
  <c r="U2597" i="1"/>
  <c r="E2597" i="1"/>
  <c r="V2597" i="1" s="1"/>
  <c r="U2576" i="1"/>
  <c r="E2576" i="1"/>
  <c r="V2576" i="1" s="1"/>
  <c r="U2585" i="1"/>
  <c r="E2585" i="1"/>
  <c r="V2585" i="1" s="1"/>
  <c r="U1608" i="1"/>
  <c r="E1608" i="1"/>
  <c r="V1608" i="1" s="1"/>
  <c r="U1601" i="1"/>
  <c r="E1601" i="1"/>
  <c r="V1601" i="1" s="1"/>
  <c r="U1599" i="1"/>
  <c r="E1599" i="1"/>
  <c r="V1599" i="1" s="1"/>
  <c r="U1605" i="1"/>
  <c r="E1605" i="1"/>
  <c r="V1605" i="1" s="1"/>
  <c r="U2522" i="1"/>
  <c r="E2522" i="1"/>
  <c r="V2522" i="1" s="1"/>
  <c r="U2527" i="1"/>
  <c r="E2527" i="1"/>
  <c r="V2527" i="1" s="1"/>
  <c r="U2534" i="1"/>
  <c r="E2534" i="1"/>
  <c r="V2534" i="1" s="1"/>
  <c r="U2539" i="1"/>
  <c r="E2539" i="1"/>
  <c r="V2539" i="1" s="1"/>
  <c r="U3450" i="1"/>
  <c r="E3450" i="1"/>
  <c r="V3450" i="1" s="1"/>
  <c r="U3451" i="1"/>
  <c r="E3451" i="1"/>
  <c r="V3451" i="1" s="1"/>
  <c r="U3440" i="1"/>
  <c r="E3440" i="1"/>
  <c r="V3440" i="1" s="1"/>
  <c r="U2090" i="1"/>
  <c r="E2090" i="1"/>
  <c r="V2090" i="1" s="1"/>
  <c r="U2099" i="1"/>
  <c r="E2099" i="1"/>
  <c r="V2099" i="1" s="1"/>
  <c r="U2089" i="1"/>
  <c r="E2089" i="1"/>
  <c r="V2089" i="1" s="1"/>
  <c r="U2105" i="1"/>
  <c r="E2105" i="1"/>
  <c r="V2105" i="1" s="1"/>
  <c r="U1081" i="1"/>
  <c r="E1081" i="1"/>
  <c r="V1081" i="1" s="1"/>
  <c r="U1092" i="1"/>
  <c r="E1092" i="1"/>
  <c r="V1092" i="1" s="1"/>
  <c r="U1090" i="1"/>
  <c r="E1090" i="1"/>
  <c r="V1090" i="1" s="1"/>
  <c r="U1083" i="1"/>
  <c r="E1083" i="1"/>
  <c r="V1083" i="1" s="1"/>
  <c r="U681" i="1"/>
  <c r="E681" i="1"/>
  <c r="V681" i="1" s="1"/>
  <c r="U671" i="1"/>
  <c r="E671" i="1"/>
  <c r="V671" i="1" s="1"/>
  <c r="U660" i="1"/>
  <c r="E660" i="1"/>
  <c r="V660" i="1" s="1"/>
  <c r="U667" i="1"/>
  <c r="E667" i="1"/>
  <c r="V667" i="1" s="1"/>
  <c r="U2733" i="1"/>
  <c r="E2733" i="1"/>
  <c r="V2733" i="1" s="1"/>
  <c r="U2753" i="1"/>
  <c r="E2753" i="1"/>
  <c r="V2753" i="1" s="1"/>
  <c r="U2737" i="1"/>
  <c r="E2737" i="1"/>
  <c r="V2737" i="1" s="1"/>
  <c r="U2749" i="1"/>
  <c r="E2749" i="1"/>
  <c r="V2749" i="1" s="1"/>
  <c r="U2834" i="1"/>
  <c r="E2834" i="1"/>
  <c r="V2834" i="1" s="1"/>
  <c r="U2841" i="1"/>
  <c r="E2841" i="1"/>
  <c r="V2841" i="1" s="1"/>
  <c r="U2843" i="1"/>
  <c r="E2843" i="1"/>
  <c r="V2843" i="1" s="1"/>
  <c r="U3044" i="1"/>
  <c r="E3044" i="1"/>
  <c r="V3044" i="1" s="1"/>
  <c r="U3050" i="1"/>
  <c r="E3050" i="1"/>
  <c r="V3050" i="1" s="1"/>
  <c r="U3046" i="1"/>
  <c r="E3046" i="1"/>
  <c r="V3046" i="1" s="1"/>
  <c r="U3052" i="1"/>
  <c r="E3052" i="1"/>
  <c r="V3052" i="1" s="1"/>
  <c r="E166" i="1"/>
  <c r="V166" i="1" s="1"/>
  <c r="U166" i="1"/>
  <c r="E195" i="1"/>
  <c r="V195" i="1" s="1"/>
  <c r="U195" i="1"/>
  <c r="U169" i="1"/>
  <c r="E169" i="1"/>
  <c r="V169" i="1" s="1"/>
  <c r="E168" i="1"/>
  <c r="V168" i="1" s="1"/>
  <c r="U168" i="1"/>
  <c r="E289" i="1"/>
  <c r="V289" i="1" s="1"/>
  <c r="U289" i="1"/>
  <c r="E305" i="1"/>
  <c r="V305" i="1" s="1"/>
  <c r="U305" i="1"/>
  <c r="E294" i="1"/>
  <c r="V294" i="1" s="1"/>
  <c r="U294" i="1"/>
  <c r="E299" i="1"/>
  <c r="V299" i="1" s="1"/>
  <c r="U299" i="1"/>
  <c r="U3587" i="1"/>
  <c r="E3587" i="1"/>
  <c r="V3587" i="1" s="1"/>
  <c r="U3577" i="1"/>
  <c r="E3577" i="1"/>
  <c r="V3577" i="1" s="1"/>
  <c r="U3294" i="1"/>
  <c r="E3294" i="1"/>
  <c r="V3294" i="1" s="1"/>
  <c r="U3277" i="1"/>
  <c r="E3277" i="1"/>
  <c r="V3277" i="1" s="1"/>
  <c r="U3281" i="1"/>
  <c r="E3281" i="1"/>
  <c r="V3281" i="1" s="1"/>
  <c r="U2058" i="1"/>
  <c r="E2058" i="1"/>
  <c r="V2058" i="1" s="1"/>
  <c r="U2056" i="1"/>
  <c r="E2056" i="1"/>
  <c r="V2056" i="1" s="1"/>
  <c r="U2070" i="1"/>
  <c r="E2070" i="1"/>
  <c r="V2070" i="1" s="1"/>
  <c r="U2068" i="1"/>
  <c r="E2068" i="1"/>
  <c r="V2068" i="1" s="1"/>
  <c r="U1884" i="1"/>
  <c r="E1884" i="1"/>
  <c r="V1884" i="1" s="1"/>
  <c r="U1890" i="1"/>
  <c r="E1890" i="1"/>
  <c r="V1890" i="1" s="1"/>
  <c r="U1880" i="1"/>
  <c r="E1880" i="1"/>
  <c r="V1880" i="1" s="1"/>
  <c r="U1878" i="1"/>
  <c r="E1878" i="1"/>
  <c r="V1878" i="1" s="1"/>
  <c r="U556" i="1"/>
  <c r="E556" i="1"/>
  <c r="V556" i="1" s="1"/>
  <c r="U561" i="1"/>
  <c r="E561" i="1"/>
  <c r="V561" i="1" s="1"/>
  <c r="U558" i="1"/>
  <c r="E558" i="1"/>
  <c r="V558" i="1" s="1"/>
  <c r="U551" i="1"/>
  <c r="E551" i="1"/>
  <c r="V551" i="1" s="1"/>
  <c r="U2567" i="1"/>
  <c r="E2567" i="1"/>
  <c r="V2567" i="1" s="1"/>
  <c r="U2565" i="1"/>
  <c r="E2565" i="1"/>
  <c r="V2565" i="1" s="1"/>
  <c r="U2554" i="1"/>
  <c r="E2554" i="1"/>
  <c r="V2554" i="1" s="1"/>
  <c r="U2561" i="1"/>
  <c r="E2561" i="1"/>
  <c r="V2561" i="1" s="1"/>
  <c r="U1796" i="1"/>
  <c r="E1796" i="1"/>
  <c r="V1796" i="1" s="1"/>
  <c r="U1803" i="1"/>
  <c r="E1803" i="1"/>
  <c r="V1803" i="1" s="1"/>
  <c r="U1798" i="1"/>
  <c r="E1798" i="1"/>
  <c r="V1798" i="1" s="1"/>
  <c r="U2452" i="1"/>
  <c r="E2452" i="1"/>
  <c r="V2452" i="1" s="1"/>
  <c r="U2463" i="1"/>
  <c r="E2463" i="1"/>
  <c r="V2463" i="1" s="1"/>
  <c r="U2462" i="1"/>
  <c r="E2462" i="1"/>
  <c r="V2462" i="1" s="1"/>
  <c r="U2471" i="1"/>
  <c r="E2471" i="1"/>
  <c r="V2471" i="1" s="1"/>
  <c r="U2320" i="1"/>
  <c r="E2320" i="1"/>
  <c r="V2320" i="1" s="1"/>
  <c r="U2316" i="1"/>
  <c r="E2316" i="1"/>
  <c r="V2316" i="1" s="1"/>
  <c r="U2323" i="1"/>
  <c r="E2323" i="1"/>
  <c r="V2323" i="1" s="1"/>
  <c r="U2298" i="1"/>
  <c r="E2298" i="1"/>
  <c r="V2298" i="1" s="1"/>
  <c r="E107" i="1"/>
  <c r="V107" i="1" s="1"/>
  <c r="U107" i="1"/>
  <c r="U110" i="1"/>
  <c r="E110" i="1"/>
  <c r="V110" i="1" s="1"/>
  <c r="E116" i="1"/>
  <c r="V116" i="1" s="1"/>
  <c r="U116" i="1"/>
  <c r="E124" i="1"/>
  <c r="V124" i="1" s="1"/>
  <c r="U124" i="1"/>
  <c r="U3463" i="1"/>
  <c r="E3463" i="1"/>
  <c r="V3463" i="1" s="1"/>
  <c r="U3455" i="1"/>
  <c r="E3455" i="1"/>
  <c r="V3455" i="1" s="1"/>
  <c r="U3466" i="1"/>
  <c r="E3466" i="1"/>
  <c r="V3466" i="1" s="1"/>
  <c r="U3482" i="1"/>
  <c r="E3482" i="1"/>
  <c r="V3482" i="1" s="1"/>
  <c r="U3338" i="1"/>
  <c r="E3338" i="1"/>
  <c r="V3338" i="1" s="1"/>
  <c r="U3355" i="1"/>
  <c r="E3355" i="1"/>
  <c r="V3355" i="1" s="1"/>
  <c r="U3350" i="1"/>
  <c r="E3350" i="1"/>
  <c r="V3350" i="1" s="1"/>
  <c r="U1143" i="1"/>
  <c r="E1143" i="1"/>
  <c r="V1143" i="1" s="1"/>
  <c r="U1166" i="1"/>
  <c r="E1166" i="1"/>
  <c r="V1166" i="1" s="1"/>
  <c r="U1149" i="1"/>
  <c r="E1149" i="1"/>
  <c r="V1149" i="1" s="1"/>
  <c r="U1153" i="1"/>
  <c r="E1153" i="1"/>
  <c r="V1153" i="1" s="1"/>
  <c r="U605" i="1"/>
  <c r="E605" i="1"/>
  <c r="V605" i="1" s="1"/>
  <c r="U616" i="1"/>
  <c r="E616" i="1"/>
  <c r="V616" i="1" s="1"/>
  <c r="U615" i="1"/>
  <c r="E615" i="1"/>
  <c r="V615" i="1" s="1"/>
  <c r="U603" i="1"/>
  <c r="E603" i="1"/>
  <c r="V603" i="1" s="1"/>
  <c r="U351" i="1"/>
  <c r="E351" i="1"/>
  <c r="V351" i="1" s="1"/>
  <c r="U362" i="1"/>
  <c r="E362" i="1"/>
  <c r="V362" i="1" s="1"/>
  <c r="U368" i="1"/>
  <c r="E368" i="1"/>
  <c r="V368" i="1" s="1"/>
  <c r="U2754" i="1"/>
  <c r="E2754" i="1"/>
  <c r="V2754" i="1" s="1"/>
  <c r="U2775" i="1"/>
  <c r="E2775" i="1"/>
  <c r="V2775" i="1" s="1"/>
  <c r="U2760" i="1"/>
  <c r="E2760" i="1"/>
  <c r="V2760" i="1" s="1"/>
  <c r="U2766" i="1"/>
  <c r="E2766" i="1"/>
  <c r="V2766" i="1" s="1"/>
  <c r="U3254" i="1"/>
  <c r="E3254" i="1"/>
  <c r="V3254" i="1" s="1"/>
  <c r="U3252" i="1"/>
  <c r="E3252" i="1"/>
  <c r="V3252" i="1" s="1"/>
  <c r="U3244" i="1"/>
  <c r="E3244" i="1"/>
  <c r="V3244" i="1" s="1"/>
  <c r="U3256" i="1"/>
  <c r="E3256" i="1"/>
  <c r="V3256" i="1" s="1"/>
  <c r="U2332" i="1"/>
  <c r="E2332" i="1"/>
  <c r="V2332" i="1" s="1"/>
  <c r="U2343" i="1"/>
  <c r="E2343" i="1"/>
  <c r="V2343" i="1" s="1"/>
  <c r="U2349" i="1"/>
  <c r="E2349" i="1"/>
  <c r="V2349" i="1" s="1"/>
  <c r="U2354" i="1"/>
  <c r="E2354" i="1"/>
  <c r="V2354" i="1" s="1"/>
  <c r="U1961" i="1"/>
  <c r="E1961" i="1"/>
  <c r="V1961" i="1" s="1"/>
  <c r="U1990" i="1"/>
  <c r="E1990" i="1"/>
  <c r="V1990" i="1" s="1"/>
  <c r="U1977" i="1"/>
  <c r="E1977" i="1"/>
  <c r="V1977" i="1" s="1"/>
  <c r="U1980" i="1"/>
  <c r="E1980" i="1"/>
  <c r="V1980" i="1" s="1"/>
  <c r="U1239" i="1"/>
  <c r="E1239" i="1"/>
  <c r="V1239" i="1" s="1"/>
  <c r="U1237" i="1"/>
  <c r="E1237" i="1"/>
  <c r="V1237" i="1" s="1"/>
  <c r="U1234" i="1"/>
  <c r="E1234" i="1"/>
  <c r="V1234" i="1" s="1"/>
  <c r="U1249" i="1"/>
  <c r="E1249" i="1"/>
  <c r="V1249" i="1" s="1"/>
  <c r="U412" i="1"/>
  <c r="E412" i="1"/>
  <c r="V412" i="1" s="1"/>
  <c r="U433" i="1"/>
  <c r="E433" i="1"/>
  <c r="V433" i="1" s="1"/>
  <c r="U422" i="1"/>
  <c r="E422" i="1"/>
  <c r="V422" i="1" s="1"/>
  <c r="U503" i="1"/>
  <c r="E503" i="1"/>
  <c r="V503" i="1" s="1"/>
  <c r="U513" i="1"/>
  <c r="E513" i="1"/>
  <c r="V513" i="1" s="1"/>
  <c r="U527" i="1"/>
  <c r="E527" i="1"/>
  <c r="V527" i="1" s="1"/>
  <c r="U517" i="1"/>
  <c r="E517" i="1"/>
  <c r="V517" i="1" s="1"/>
  <c r="U2650" i="1"/>
  <c r="E2650" i="1"/>
  <c r="V2650" i="1" s="1"/>
  <c r="U2637" i="1"/>
  <c r="E2637" i="1"/>
  <c r="V2637" i="1" s="1"/>
  <c r="U2655" i="1"/>
  <c r="E2655" i="1"/>
  <c r="V2655" i="1" s="1"/>
  <c r="U2644" i="1"/>
  <c r="E2644" i="1"/>
  <c r="V2644" i="1" s="1"/>
  <c r="E150" i="1"/>
  <c r="V150" i="1" s="1"/>
  <c r="U150" i="1"/>
  <c r="E145" i="1"/>
  <c r="V145" i="1" s="1"/>
  <c r="U145" i="1"/>
  <c r="U143" i="1"/>
  <c r="E143" i="1"/>
  <c r="V143" i="1" s="1"/>
  <c r="E149" i="1"/>
  <c r="V149" i="1" s="1"/>
  <c r="U149" i="1"/>
  <c r="U1956" i="1"/>
  <c r="E1956" i="1"/>
  <c r="V1956" i="1" s="1"/>
  <c r="U1931" i="1"/>
  <c r="E1931" i="1"/>
  <c r="V1931" i="1" s="1"/>
  <c r="U1943" i="1"/>
  <c r="E1943" i="1"/>
  <c r="V1943" i="1" s="1"/>
  <c r="U1941" i="1"/>
  <c r="E1941" i="1"/>
  <c r="V1941" i="1" s="1"/>
  <c r="U1289" i="1"/>
  <c r="E1289" i="1"/>
  <c r="V1289" i="1" s="1"/>
  <c r="U1287" i="1"/>
  <c r="E1287" i="1"/>
  <c r="V1287" i="1" s="1"/>
  <c r="U1270" i="1"/>
  <c r="E1270" i="1"/>
  <c r="V1270" i="1" s="1"/>
  <c r="U1268" i="1"/>
  <c r="E1268" i="1"/>
  <c r="V1268" i="1" s="1"/>
  <c r="U442" i="1"/>
  <c r="E442" i="1"/>
  <c r="V442" i="1" s="1"/>
  <c r="U439" i="1"/>
  <c r="E439" i="1"/>
  <c r="V439" i="1" s="1"/>
  <c r="U446" i="1"/>
  <c r="E446" i="1"/>
  <c r="V446" i="1" s="1"/>
  <c r="U460" i="1"/>
  <c r="E460" i="1"/>
  <c r="V460" i="1" s="1"/>
  <c r="U396" i="1"/>
  <c r="E396" i="1"/>
  <c r="V396" i="1" s="1"/>
  <c r="U391" i="1"/>
  <c r="E391" i="1"/>
  <c r="V391" i="1" s="1"/>
  <c r="U407" i="1"/>
  <c r="E407" i="1"/>
  <c r="V407" i="1" s="1"/>
  <c r="U2788" i="1"/>
  <c r="E2788" i="1"/>
  <c r="V2788" i="1" s="1"/>
  <c r="U2793" i="1"/>
  <c r="E2793" i="1"/>
  <c r="V2793" i="1" s="1"/>
  <c r="U2811" i="1"/>
  <c r="E2811" i="1"/>
  <c r="V2811" i="1" s="1"/>
  <c r="U2814" i="1"/>
  <c r="E2814" i="1"/>
  <c r="V2814" i="1" s="1"/>
  <c r="U3074" i="1"/>
  <c r="E3074" i="1"/>
  <c r="V3074" i="1" s="1"/>
  <c r="U3083" i="1"/>
  <c r="E3083" i="1"/>
  <c r="V3083" i="1" s="1"/>
  <c r="U3081" i="1"/>
  <c r="E3081" i="1"/>
  <c r="V3081" i="1" s="1"/>
  <c r="U3087" i="1"/>
  <c r="E3087" i="1"/>
  <c r="V3087" i="1" s="1"/>
  <c r="U3411" i="1"/>
  <c r="E3411" i="1"/>
  <c r="V3411" i="1" s="1"/>
  <c r="U3400" i="1"/>
  <c r="E3400" i="1"/>
  <c r="V3400" i="1" s="1"/>
  <c r="U3408" i="1"/>
  <c r="E3408" i="1"/>
  <c r="V3408" i="1" s="1"/>
  <c r="U3393" i="1"/>
  <c r="E3393" i="1"/>
  <c r="V3393" i="1" s="1"/>
  <c r="U2017" i="1"/>
  <c r="E2017" i="1"/>
  <c r="V2017" i="1" s="1"/>
  <c r="U2009" i="1"/>
  <c r="E2009" i="1"/>
  <c r="V2009" i="1" s="1"/>
  <c r="U1998" i="1"/>
  <c r="E1998" i="1"/>
  <c r="V1998" i="1" s="1"/>
  <c r="U1997" i="1"/>
  <c r="E1997" i="1"/>
  <c r="V1997" i="1" s="1"/>
  <c r="U1380" i="1"/>
  <c r="E1380" i="1"/>
  <c r="V1380" i="1" s="1"/>
  <c r="U1368" i="1"/>
  <c r="E1368" i="1"/>
  <c r="V1368" i="1" s="1"/>
  <c r="U1357" i="1"/>
  <c r="E1357" i="1"/>
  <c r="V1357" i="1" s="1"/>
  <c r="U1369" i="1"/>
  <c r="E1369" i="1"/>
  <c r="V1369" i="1" s="1"/>
  <c r="U497" i="1"/>
  <c r="E497" i="1"/>
  <c r="V497" i="1" s="1"/>
  <c r="U490" i="1"/>
  <c r="E490" i="1"/>
  <c r="V490" i="1" s="1"/>
  <c r="U492" i="1"/>
  <c r="E492" i="1"/>
  <c r="V492" i="1" s="1"/>
  <c r="U706" i="1"/>
  <c r="E706" i="1"/>
  <c r="V706" i="1" s="1"/>
  <c r="U687" i="1"/>
  <c r="E687" i="1"/>
  <c r="V687" i="1" s="1"/>
  <c r="U694" i="1"/>
  <c r="E694" i="1"/>
  <c r="V694" i="1" s="1"/>
  <c r="U698" i="1"/>
  <c r="E698" i="1"/>
  <c r="V698" i="1" s="1"/>
  <c r="U2688" i="1"/>
  <c r="E2688" i="1"/>
  <c r="V2688" i="1" s="1"/>
  <c r="U2665" i="1"/>
  <c r="E2665" i="1"/>
  <c r="V2665" i="1" s="1"/>
  <c r="U2664" i="1"/>
  <c r="E2664" i="1"/>
  <c r="V2664" i="1" s="1"/>
  <c r="U2667" i="1"/>
  <c r="E2667" i="1"/>
  <c r="V2667" i="1" s="1"/>
  <c r="U2888" i="1"/>
  <c r="E2888" i="1"/>
  <c r="V2888" i="1" s="1"/>
  <c r="U2881" i="1"/>
  <c r="E2881" i="1"/>
  <c r="V2881" i="1" s="1"/>
  <c r="U2884" i="1"/>
  <c r="E2884" i="1"/>
  <c r="V2884" i="1" s="1"/>
  <c r="U2905" i="1"/>
  <c r="E2905" i="1"/>
  <c r="V2905" i="1" s="1"/>
  <c r="U3733" i="1"/>
  <c r="E3733" i="1"/>
  <c r="V3733" i="1" s="1"/>
  <c r="U3736" i="1"/>
  <c r="E3736" i="1"/>
  <c r="V3736" i="1" s="1"/>
  <c r="U3743" i="1"/>
  <c r="E3743" i="1"/>
  <c r="V3743" i="1" s="1"/>
  <c r="U3742" i="1"/>
  <c r="E3742" i="1"/>
  <c r="V3742" i="1" s="1"/>
  <c r="U3890" i="1"/>
  <c r="E3890" i="1"/>
  <c r="V3890" i="1" s="1"/>
  <c r="U3728" i="1"/>
  <c r="E3728" i="1"/>
  <c r="V3728" i="1" s="1"/>
  <c r="U3888" i="1"/>
  <c r="E3888" i="1"/>
  <c r="V3888" i="1" s="1"/>
  <c r="U3133" i="1"/>
  <c r="E3133" i="1"/>
  <c r="V3133" i="1" s="1"/>
  <c r="U3135" i="1"/>
  <c r="E3135" i="1"/>
  <c r="V3135" i="1" s="1"/>
  <c r="U18" i="1"/>
  <c r="E18" i="1"/>
  <c r="V18" i="1" s="1"/>
  <c r="E15" i="1"/>
  <c r="V15" i="1" s="1"/>
  <c r="U15" i="1"/>
  <c r="E37" i="1"/>
  <c r="V37" i="1" s="1"/>
  <c r="U37" i="1"/>
  <c r="U3535" i="1"/>
  <c r="E3535" i="1"/>
  <c r="V3535" i="1" s="1"/>
  <c r="U3525" i="1"/>
  <c r="E3525" i="1"/>
  <c r="V3525" i="1" s="1"/>
  <c r="U3524" i="1"/>
  <c r="E3524" i="1"/>
  <c r="V3524" i="1" s="1"/>
  <c r="U743" i="1"/>
  <c r="E743" i="1"/>
  <c r="V743" i="1" s="1"/>
  <c r="U744" i="1"/>
  <c r="E744" i="1"/>
  <c r="V744" i="1" s="1"/>
  <c r="U748" i="1"/>
  <c r="E748" i="1"/>
  <c r="V748" i="1" s="1"/>
  <c r="U746" i="1"/>
  <c r="E746" i="1"/>
  <c r="V746" i="1" s="1"/>
  <c r="U3326" i="1"/>
  <c r="E3326" i="1"/>
  <c r="V3326" i="1" s="1"/>
  <c r="U3323" i="1"/>
  <c r="E3323" i="1"/>
  <c r="V3323" i="1" s="1"/>
  <c r="U3315" i="1"/>
  <c r="E3315" i="1"/>
  <c r="V3315" i="1" s="1"/>
  <c r="U3301" i="1"/>
  <c r="E3301" i="1"/>
  <c r="V3301" i="1" s="1"/>
  <c r="U3090" i="1"/>
  <c r="E3090" i="1"/>
  <c r="V3090" i="1" s="1"/>
  <c r="U3115" i="1"/>
  <c r="E3115" i="1"/>
  <c r="V3115" i="1" s="1"/>
  <c r="U3097" i="1"/>
  <c r="E3097" i="1"/>
  <c r="V3097" i="1" s="1"/>
  <c r="U3095" i="1"/>
  <c r="E3095" i="1"/>
  <c r="V3095" i="1" s="1"/>
  <c r="U1849" i="1"/>
  <c r="E1849" i="1"/>
  <c r="V1849" i="1" s="1"/>
  <c r="U1842" i="1"/>
  <c r="E1842" i="1"/>
  <c r="V1842" i="1" s="1"/>
  <c r="U1867" i="1"/>
  <c r="E1867" i="1"/>
  <c r="V1867" i="1" s="1"/>
  <c r="U1869" i="1"/>
  <c r="E1869" i="1"/>
  <c r="V1869" i="1" s="1"/>
  <c r="U1498" i="1"/>
  <c r="E1498" i="1"/>
  <c r="V1498" i="1" s="1"/>
  <c r="U1486" i="1"/>
  <c r="E1486" i="1"/>
  <c r="V1486" i="1" s="1"/>
  <c r="U1500" i="1"/>
  <c r="E1500" i="1"/>
  <c r="V1500" i="1" s="1"/>
  <c r="U1504" i="1"/>
  <c r="E1504" i="1"/>
  <c r="V1504" i="1" s="1"/>
  <c r="E338" i="1"/>
  <c r="V338" i="1" s="1"/>
  <c r="U338" i="1"/>
  <c r="U336" i="1"/>
  <c r="E336" i="1"/>
  <c r="V336" i="1" s="1"/>
  <c r="E342" i="1"/>
  <c r="V342" i="1" s="1"/>
  <c r="U342" i="1"/>
  <c r="U2270" i="1"/>
  <c r="E2270" i="1"/>
  <c r="V2270" i="1" s="1"/>
  <c r="U2289" i="1"/>
  <c r="E2289" i="1"/>
  <c r="V2289" i="1" s="1"/>
  <c r="U2282" i="1"/>
  <c r="E2282" i="1"/>
  <c r="V2282" i="1" s="1"/>
  <c r="U2272" i="1"/>
  <c r="E2272" i="1"/>
  <c r="V2272" i="1" s="1"/>
  <c r="U3715" i="1"/>
  <c r="E3715" i="1"/>
  <c r="V3715" i="1" s="1"/>
  <c r="U3706" i="1"/>
  <c r="E3706" i="1"/>
  <c r="V3706" i="1" s="1"/>
  <c r="U3699" i="1"/>
  <c r="E3699" i="1"/>
  <c r="V3699" i="1" s="1"/>
  <c r="U3702" i="1"/>
  <c r="E3702" i="1"/>
  <c r="V3702" i="1" s="1"/>
  <c r="U1777" i="1"/>
  <c r="E1777" i="1"/>
  <c r="V1777" i="1" s="1"/>
  <c r="U1772" i="1"/>
  <c r="E1772" i="1"/>
  <c r="V1772" i="1" s="1"/>
  <c r="U1762" i="1"/>
  <c r="E1762" i="1"/>
  <c r="V1762" i="1" s="1"/>
  <c r="U1756" i="1"/>
  <c r="E1756" i="1"/>
  <c r="V1756" i="1" s="1"/>
  <c r="U3646" i="1"/>
  <c r="E3646" i="1"/>
  <c r="V3646" i="1" s="1"/>
  <c r="U1658" i="1"/>
  <c r="E1658" i="1"/>
  <c r="V1658" i="1" s="1"/>
  <c r="U1681" i="1"/>
  <c r="E1681" i="1"/>
  <c r="V1681" i="1" s="1"/>
  <c r="U1679" i="1"/>
  <c r="E1679" i="1"/>
  <c r="V1679" i="1" s="1"/>
  <c r="U1676" i="1"/>
  <c r="E1676" i="1"/>
  <c r="V1676" i="1" s="1"/>
  <c r="U3820" i="1"/>
  <c r="E3820" i="1"/>
  <c r="V3820" i="1" s="1"/>
  <c r="U1908" i="1"/>
  <c r="E1908" i="1"/>
  <c r="V1908" i="1" s="1"/>
  <c r="U1918" i="1"/>
  <c r="E1918" i="1"/>
  <c r="V1918" i="1" s="1"/>
  <c r="U1917" i="1"/>
  <c r="E1917" i="1"/>
  <c r="V1917" i="1" s="1"/>
  <c r="U1915" i="1"/>
  <c r="E1915" i="1"/>
  <c r="V1915" i="1" s="1"/>
  <c r="U945" i="1"/>
  <c r="E945" i="1"/>
  <c r="V945" i="1" s="1"/>
  <c r="U948" i="1"/>
  <c r="E948" i="1"/>
  <c r="V948" i="1" s="1"/>
  <c r="U951" i="1"/>
  <c r="E951" i="1"/>
  <c r="V951" i="1" s="1"/>
  <c r="U938" i="1"/>
  <c r="E938" i="1"/>
  <c r="V938" i="1" s="1"/>
  <c r="U2396" i="1"/>
  <c r="E2396" i="1"/>
  <c r="V2396" i="1" s="1"/>
  <c r="U2413" i="1"/>
  <c r="E2413" i="1"/>
  <c r="V2413" i="1" s="1"/>
  <c r="U2391" i="1"/>
  <c r="E2391" i="1"/>
  <c r="V2391" i="1" s="1"/>
  <c r="U2409" i="1"/>
  <c r="E2409" i="1"/>
  <c r="V2409" i="1" s="1"/>
  <c r="U2124" i="1"/>
  <c r="E2124" i="1"/>
  <c r="V2124" i="1" s="1"/>
  <c r="U2143" i="1"/>
  <c r="E2143" i="1"/>
  <c r="V2143" i="1" s="1"/>
  <c r="U2136" i="1"/>
  <c r="E2136" i="1"/>
  <c r="V2136" i="1" s="1"/>
  <c r="U2142" i="1"/>
  <c r="E2142" i="1"/>
  <c r="V2142" i="1" s="1"/>
  <c r="E208" i="1"/>
  <c r="V208" i="1" s="1"/>
  <c r="U208" i="1"/>
  <c r="U218" i="1"/>
  <c r="E218" i="1"/>
  <c r="V218" i="1" s="1"/>
  <c r="U209" i="1"/>
  <c r="E209" i="1"/>
  <c r="V209" i="1" s="1"/>
  <c r="E3953" i="1"/>
  <c r="V3953" i="1" s="1"/>
  <c r="W3953" i="1" s="1"/>
  <c r="T3953" i="1"/>
  <c r="AF3953" i="1" s="1"/>
  <c r="C3954" i="1"/>
  <c r="U1652" i="1"/>
  <c r="E1652" i="1"/>
  <c r="V1652" i="1" s="1"/>
  <c r="U1641" i="1"/>
  <c r="E1641" i="1"/>
  <c r="V1641" i="1" s="1"/>
  <c r="U1629" i="1"/>
  <c r="E1629" i="1"/>
  <c r="V1629" i="1" s="1"/>
  <c r="U1642" i="1"/>
  <c r="E1642" i="1"/>
  <c r="V1642" i="1" s="1"/>
  <c r="E3834" i="1"/>
  <c r="V3834" i="1" s="1"/>
  <c r="W3834" i="1" s="1"/>
  <c r="U53" i="1"/>
  <c r="E53" i="1"/>
  <c r="V53" i="1" s="1"/>
  <c r="E50" i="1"/>
  <c r="V50" i="1" s="1"/>
  <c r="U50" i="1"/>
  <c r="E56" i="1"/>
  <c r="V56" i="1" s="1"/>
  <c r="U56" i="1"/>
  <c r="E246" i="1"/>
  <c r="V246" i="1" s="1"/>
  <c r="U246" i="1"/>
  <c r="U236" i="1"/>
  <c r="E236" i="1"/>
  <c r="V236" i="1" s="1"/>
  <c r="E237" i="1"/>
  <c r="V237" i="1" s="1"/>
  <c r="U237" i="1"/>
  <c r="E239" i="1"/>
  <c r="V239" i="1" s="1"/>
  <c r="U239" i="1"/>
  <c r="U1511" i="1"/>
  <c r="E1511" i="1"/>
  <c r="V1511" i="1" s="1"/>
  <c r="U1525" i="1"/>
  <c r="E1525" i="1"/>
  <c r="V1525" i="1" s="1"/>
  <c r="U1515" i="1"/>
  <c r="E1515" i="1"/>
  <c r="V1515" i="1" s="1"/>
  <c r="U1530" i="1"/>
  <c r="E1530" i="1"/>
  <c r="V1530" i="1" s="1"/>
  <c r="U1447" i="1"/>
  <c r="E1447" i="1"/>
  <c r="V1447" i="1" s="1"/>
  <c r="U1462" i="1"/>
  <c r="E1462" i="1"/>
  <c r="V1462" i="1" s="1"/>
  <c r="U1459" i="1"/>
  <c r="E1459" i="1"/>
  <c r="V1459" i="1" s="1"/>
  <c r="U1712" i="1"/>
  <c r="E1712" i="1"/>
  <c r="V1712" i="1" s="1"/>
  <c r="U1691" i="1"/>
  <c r="E1691" i="1"/>
  <c r="V1691" i="1" s="1"/>
  <c r="U1696" i="1"/>
  <c r="E1696" i="1"/>
  <c r="V1696" i="1" s="1"/>
  <c r="U1699" i="1"/>
  <c r="E1699" i="1"/>
  <c r="V1699" i="1" s="1"/>
  <c r="E4156" i="1"/>
  <c r="V4156" i="1" s="1"/>
  <c r="W4156" i="1" s="1"/>
  <c r="C4157" i="1"/>
  <c r="T4156" i="1"/>
  <c r="AF4156" i="1" s="1"/>
  <c r="U3681" i="1"/>
  <c r="E3681" i="1"/>
  <c r="V3681" i="1" s="1"/>
  <c r="U3677" i="1"/>
  <c r="E3677" i="1"/>
  <c r="V3677" i="1" s="1"/>
  <c r="U3665" i="1"/>
  <c r="E3665" i="1"/>
  <c r="V3665" i="1" s="1"/>
  <c r="U1737" i="1"/>
  <c r="E1737" i="1"/>
  <c r="V1737" i="1" s="1"/>
  <c r="U1744" i="1"/>
  <c r="E1744" i="1"/>
  <c r="V1744" i="1" s="1"/>
  <c r="U1732" i="1"/>
  <c r="E1732" i="1"/>
  <c r="V1732" i="1" s="1"/>
  <c r="U1738" i="1"/>
  <c r="E1738" i="1"/>
  <c r="V1738" i="1" s="1"/>
  <c r="U3150" i="1"/>
  <c r="E3150" i="1"/>
  <c r="V3150" i="1" s="1"/>
  <c r="U3165" i="1"/>
  <c r="E3165" i="1"/>
  <c r="V3165" i="1" s="1"/>
  <c r="U3160" i="1"/>
  <c r="E3160" i="1"/>
  <c r="V3160" i="1" s="1"/>
  <c r="U3170" i="1"/>
  <c r="E3170" i="1"/>
  <c r="V3170" i="1" s="1"/>
  <c r="U3180" i="1"/>
  <c r="E3180" i="1"/>
  <c r="V3180" i="1" s="1"/>
  <c r="U3198" i="1"/>
  <c r="E3198" i="1"/>
  <c r="V3198" i="1" s="1"/>
  <c r="U3204" i="1"/>
  <c r="E3204" i="1"/>
  <c r="V3204" i="1" s="1"/>
  <c r="U3209" i="1"/>
  <c r="E3209" i="1"/>
  <c r="V3209" i="1" s="1"/>
  <c r="U2384" i="1"/>
  <c r="E2384" i="1"/>
  <c r="V2384" i="1" s="1"/>
  <c r="U2370" i="1"/>
  <c r="E2370" i="1"/>
  <c r="V2370" i="1" s="1"/>
  <c r="U2386" i="1"/>
  <c r="E2386" i="1"/>
  <c r="V2386" i="1" s="1"/>
  <c r="U2366" i="1"/>
  <c r="E2366" i="1"/>
  <c r="V2366" i="1" s="1"/>
  <c r="U1417" i="1"/>
  <c r="E1417" i="1"/>
  <c r="V1417" i="1" s="1"/>
  <c r="U1439" i="1"/>
  <c r="E1439" i="1"/>
  <c r="V1439" i="1" s="1"/>
  <c r="U1436" i="1"/>
  <c r="E1436" i="1"/>
  <c r="V1436" i="1" s="1"/>
  <c r="U1421" i="1"/>
  <c r="E1421" i="1"/>
  <c r="V1421" i="1" s="1"/>
  <c r="U1114" i="1"/>
  <c r="E1114" i="1"/>
  <c r="V1114" i="1" s="1"/>
  <c r="U1126" i="1"/>
  <c r="E1126" i="1"/>
  <c r="V1126" i="1" s="1"/>
  <c r="U1121" i="1"/>
  <c r="E1121" i="1"/>
  <c r="V1121" i="1" s="1"/>
  <c r="U1136" i="1"/>
  <c r="E1136" i="1"/>
  <c r="V1136" i="1" s="1"/>
  <c r="U833" i="1"/>
  <c r="E833" i="1"/>
  <c r="V833" i="1" s="1"/>
  <c r="U807" i="1"/>
  <c r="E807" i="1"/>
  <c r="V807" i="1" s="1"/>
  <c r="U819" i="1"/>
  <c r="E819" i="1"/>
  <c r="V819" i="1" s="1"/>
  <c r="U809" i="1"/>
  <c r="E809" i="1"/>
  <c r="V809" i="1" s="1"/>
  <c r="U1552" i="1"/>
  <c r="E1552" i="1"/>
  <c r="V1552" i="1" s="1"/>
  <c r="U1565" i="1"/>
  <c r="E1565" i="1"/>
  <c r="V1565" i="1" s="1"/>
  <c r="U1539" i="1"/>
  <c r="E1539" i="1"/>
  <c r="V1539" i="1" s="1"/>
  <c r="U1546" i="1"/>
  <c r="E1546" i="1"/>
  <c r="V1546" i="1" s="1"/>
  <c r="U2991" i="1"/>
  <c r="E2991" i="1"/>
  <c r="V2991" i="1" s="1"/>
  <c r="U2969" i="1"/>
  <c r="E2969" i="1"/>
  <c r="V2969" i="1" s="1"/>
  <c r="U2968" i="1"/>
  <c r="E2968" i="1"/>
  <c r="V2968" i="1" s="1"/>
  <c r="U2990" i="1"/>
  <c r="E2990" i="1"/>
  <c r="V2990" i="1" s="1"/>
  <c r="U991" i="1"/>
  <c r="E991" i="1"/>
  <c r="V991" i="1" s="1"/>
  <c r="U1005" i="1"/>
  <c r="E1005" i="1"/>
  <c r="V1005" i="1" s="1"/>
  <c r="U1011" i="1"/>
  <c r="E1011" i="1"/>
  <c r="V1011" i="1" s="1"/>
  <c r="C3574" i="1"/>
  <c r="E3573" i="1"/>
  <c r="V3573" i="1" s="1"/>
  <c r="W3573" i="1" s="1"/>
  <c r="T3573" i="1"/>
  <c r="AF3573" i="1" s="1"/>
  <c r="U2932" i="1"/>
  <c r="E2932" i="1"/>
  <c r="V2932" i="1" s="1"/>
  <c r="U2930" i="1"/>
  <c r="E2930" i="1"/>
  <c r="V2930" i="1" s="1"/>
  <c r="U2921" i="1"/>
  <c r="E2921" i="1"/>
  <c r="V2921" i="1" s="1"/>
  <c r="U974" i="1"/>
  <c r="E974" i="1"/>
  <c r="V974" i="1" s="1"/>
  <c r="U979" i="1"/>
  <c r="E979" i="1"/>
  <c r="V979" i="1" s="1"/>
  <c r="U982" i="1"/>
  <c r="E982" i="1"/>
  <c r="V982" i="1" s="1"/>
  <c r="U977" i="1"/>
  <c r="E977" i="1"/>
  <c r="V977" i="1" s="1"/>
  <c r="U3792" i="1"/>
  <c r="E3792" i="1"/>
  <c r="V3792" i="1" s="1"/>
  <c r="U3796" i="1"/>
  <c r="E3796" i="1"/>
  <c r="V3796" i="1" s="1"/>
  <c r="U3222" i="1"/>
  <c r="E3222" i="1"/>
  <c r="V3222" i="1" s="1"/>
  <c r="U3229" i="1"/>
  <c r="E3229" i="1"/>
  <c r="V3229" i="1" s="1"/>
  <c r="U3215" i="1"/>
  <c r="E3215" i="1"/>
  <c r="V3215" i="1" s="1"/>
  <c r="U3213" i="1"/>
  <c r="E3213" i="1"/>
  <c r="V3213" i="1" s="1"/>
  <c r="U742" i="1"/>
  <c r="E742" i="1"/>
  <c r="V742" i="1" s="1"/>
  <c r="U740" i="1"/>
  <c r="E740" i="1"/>
  <c r="V740" i="1" s="1"/>
  <c r="U716" i="1"/>
  <c r="E716" i="1"/>
  <c r="V716" i="1" s="1"/>
  <c r="U2245" i="1"/>
  <c r="E2245" i="1"/>
  <c r="V2245" i="1" s="1"/>
  <c r="U2257" i="1"/>
  <c r="E2257" i="1"/>
  <c r="V2257" i="1" s="1"/>
  <c r="U2235" i="1"/>
  <c r="E2235" i="1"/>
  <c r="V2235" i="1" s="1"/>
  <c r="U2950" i="1"/>
  <c r="E2950" i="1"/>
  <c r="V2950" i="1" s="1"/>
  <c r="U2954" i="1"/>
  <c r="E2954" i="1"/>
  <c r="V2954" i="1" s="1"/>
  <c r="U2952" i="1"/>
  <c r="E2952" i="1"/>
  <c r="V2952" i="1" s="1"/>
  <c r="U2955" i="1"/>
  <c r="E2955" i="1"/>
  <c r="V2955" i="1" s="1"/>
  <c r="U1041" i="1"/>
  <c r="E1041" i="1"/>
  <c r="V1041" i="1" s="1"/>
  <c r="U1024" i="1"/>
  <c r="E1024" i="1"/>
  <c r="V1024" i="1" s="1"/>
  <c r="U1038" i="1"/>
  <c r="E1038" i="1"/>
  <c r="V1038" i="1" s="1"/>
  <c r="U1034" i="1"/>
  <c r="E1034" i="1"/>
  <c r="V1034" i="1" s="1"/>
  <c r="U2488" i="1"/>
  <c r="E2488" i="1"/>
  <c r="V2488" i="1" s="1"/>
  <c r="U2490" i="1"/>
  <c r="E2490" i="1"/>
  <c r="V2490" i="1" s="1"/>
  <c r="U2482" i="1"/>
  <c r="E2482" i="1"/>
  <c r="V2482" i="1" s="1"/>
  <c r="U2479" i="1"/>
  <c r="E2479" i="1"/>
  <c r="V2479" i="1" s="1"/>
  <c r="U2421" i="1"/>
  <c r="E2421" i="1"/>
  <c r="V2421" i="1" s="1"/>
  <c r="U2435" i="1"/>
  <c r="E2435" i="1"/>
  <c r="V2435" i="1" s="1"/>
  <c r="U2425" i="1"/>
  <c r="E2425" i="1"/>
  <c r="V2425" i="1" s="1"/>
  <c r="U2439" i="1"/>
  <c r="E2439" i="1"/>
  <c r="V2439" i="1" s="1"/>
  <c r="E3686" i="1"/>
  <c r="V3686" i="1" s="1"/>
  <c r="W3686" i="1" s="1"/>
  <c r="U3764" i="1"/>
  <c r="E3764" i="1"/>
  <c r="V3764" i="1" s="1"/>
  <c r="U3768" i="1"/>
  <c r="E3768" i="1"/>
  <c r="V3768" i="1" s="1"/>
  <c r="U2999" i="1"/>
  <c r="E2999" i="1"/>
  <c r="V2999" i="1" s="1"/>
  <c r="U3007" i="1"/>
  <c r="E3007" i="1"/>
  <c r="V3007" i="1" s="1"/>
  <c r="U2996" i="1"/>
  <c r="E2996" i="1"/>
  <c r="V2996" i="1" s="1"/>
  <c r="U3025" i="1"/>
  <c r="E3025" i="1"/>
  <c r="V3025" i="1" s="1"/>
  <c r="U782" i="1"/>
  <c r="E782" i="1"/>
  <c r="V782" i="1" s="1"/>
  <c r="U788" i="1"/>
  <c r="E788" i="1"/>
  <c r="V788" i="1" s="1"/>
  <c r="U780" i="1"/>
  <c r="E780" i="1"/>
  <c r="V780" i="1" s="1"/>
  <c r="U3947" i="1"/>
  <c r="E3947" i="1"/>
  <c r="V3947" i="1" s="1"/>
  <c r="U3942" i="1"/>
  <c r="E3942" i="1"/>
  <c r="V3942" i="1" s="1"/>
  <c r="U2214" i="1"/>
  <c r="E2214" i="1"/>
  <c r="V2214" i="1" s="1"/>
  <c r="U2232" i="1"/>
  <c r="E2232" i="1"/>
  <c r="V2232" i="1" s="1"/>
  <c r="U2209" i="1"/>
  <c r="E2209" i="1"/>
  <c r="V2209" i="1" s="1"/>
  <c r="U2215" i="1"/>
  <c r="E2215" i="1"/>
  <c r="V2215" i="1" s="1"/>
  <c r="U78" i="1"/>
  <c r="E78" i="1"/>
  <c r="V78" i="1" s="1"/>
  <c r="E87" i="1"/>
  <c r="V87" i="1" s="1"/>
  <c r="U87" i="1"/>
  <c r="E102" i="1"/>
  <c r="V102" i="1" s="1"/>
  <c r="U102" i="1"/>
  <c r="U91" i="1"/>
  <c r="E91" i="1"/>
  <c r="V91" i="1" s="1"/>
  <c r="U2190" i="1"/>
  <c r="E2190" i="1"/>
  <c r="V2190" i="1" s="1"/>
  <c r="U2176" i="1"/>
  <c r="E2176" i="1"/>
  <c r="V2176" i="1" s="1"/>
  <c r="U2203" i="1"/>
  <c r="E2203" i="1"/>
  <c r="V2203" i="1" s="1"/>
  <c r="U2183" i="1"/>
  <c r="E2183" i="1"/>
  <c r="V2183" i="1" s="1"/>
  <c r="E272" i="1"/>
  <c r="V272" i="1" s="1"/>
  <c r="U272" i="1"/>
  <c r="U270" i="1"/>
  <c r="E270" i="1"/>
  <c r="V270" i="1" s="1"/>
  <c r="E260" i="1"/>
  <c r="V260" i="1" s="1"/>
  <c r="U260" i="1"/>
  <c r="E281" i="1"/>
  <c r="V281" i="1" s="1"/>
  <c r="U281" i="1"/>
  <c r="U3364" i="1"/>
  <c r="E3364" i="1"/>
  <c r="V3364" i="1" s="1"/>
  <c r="U3370" i="1"/>
  <c r="E3370" i="1"/>
  <c r="V3370" i="1" s="1"/>
  <c r="U3383" i="1"/>
  <c r="E3383" i="1"/>
  <c r="V3383" i="1" s="1"/>
  <c r="U3390" i="1"/>
  <c r="E3390" i="1"/>
  <c r="V3390" i="1" s="1"/>
  <c r="U3860" i="1"/>
  <c r="E3860" i="1"/>
  <c r="V3860" i="1" s="1"/>
  <c r="U3861" i="1"/>
  <c r="E3861" i="1"/>
  <c r="V3861" i="1" s="1"/>
  <c r="U3857" i="1"/>
  <c r="E3857" i="1"/>
  <c r="V3857" i="1" s="1"/>
  <c r="U910" i="1"/>
  <c r="E910" i="1"/>
  <c r="V910" i="1" s="1"/>
  <c r="U902" i="1"/>
  <c r="E902" i="1"/>
  <c r="V902" i="1" s="1"/>
  <c r="U922" i="1"/>
  <c r="E922" i="1"/>
  <c r="V922" i="1" s="1"/>
  <c r="U915" i="1"/>
  <c r="E915" i="1"/>
  <c r="V915" i="1" s="1"/>
  <c r="U1400" i="1"/>
  <c r="E1400" i="1"/>
  <c r="V1400" i="1" s="1"/>
  <c r="U1390" i="1"/>
  <c r="E1390" i="1"/>
  <c r="V1390" i="1" s="1"/>
  <c r="U1401" i="1"/>
  <c r="E1401" i="1"/>
  <c r="V1401" i="1" s="1"/>
  <c r="U1391" i="1"/>
  <c r="E1391" i="1"/>
  <c r="V1391" i="1" s="1"/>
  <c r="W4036" i="1"/>
  <c r="U1584" i="1"/>
  <c r="E1584" i="1"/>
  <c r="V1584" i="1" s="1"/>
  <c r="U1572" i="1"/>
  <c r="E1572" i="1"/>
  <c r="V1572" i="1" s="1"/>
  <c r="U1579" i="1"/>
  <c r="E1579" i="1"/>
  <c r="V1579" i="1" s="1"/>
  <c r="U1063" i="1"/>
  <c r="E1063" i="1"/>
  <c r="V1063" i="1" s="1"/>
  <c r="U1067" i="1"/>
  <c r="E1067" i="1"/>
  <c r="V1067" i="1" s="1"/>
  <c r="U1052" i="1"/>
  <c r="E1052" i="1"/>
  <c r="V1052" i="1" s="1"/>
  <c r="U1058" i="1"/>
  <c r="E1058" i="1"/>
  <c r="V1058" i="1" s="1"/>
  <c r="U3499" i="1"/>
  <c r="E3499" i="1"/>
  <c r="V3499" i="1" s="1"/>
  <c r="U3502" i="1"/>
  <c r="E3502" i="1"/>
  <c r="V3502" i="1" s="1"/>
  <c r="U3492" i="1"/>
  <c r="E3492" i="1"/>
  <c r="V3492" i="1" s="1"/>
  <c r="U3509" i="1"/>
  <c r="E3509" i="1"/>
  <c r="V3509" i="1" s="1"/>
  <c r="U1812" i="1"/>
  <c r="E1812" i="1"/>
  <c r="V1812" i="1" s="1"/>
  <c r="U1818" i="1"/>
  <c r="E1818" i="1"/>
  <c r="V1818" i="1" s="1"/>
  <c r="U1828" i="1"/>
  <c r="E1828" i="1"/>
  <c r="V1828" i="1" s="1"/>
  <c r="U2147" i="1"/>
  <c r="E2147" i="1"/>
  <c r="V2147" i="1" s="1"/>
  <c r="U2148" i="1"/>
  <c r="E2148" i="1"/>
  <c r="V2148" i="1" s="1"/>
  <c r="U2164" i="1"/>
  <c r="E2164" i="1"/>
  <c r="V2164" i="1" s="1"/>
  <c r="U2162" i="1"/>
  <c r="E2162" i="1"/>
  <c r="V2162" i="1" s="1"/>
  <c r="U1218" i="1"/>
  <c r="E1218" i="1"/>
  <c r="V1218" i="1" s="1"/>
  <c r="U1204" i="1"/>
  <c r="E1204" i="1"/>
  <c r="V1204" i="1" s="1"/>
  <c r="U1210" i="1"/>
  <c r="E1210" i="1"/>
  <c r="V1210" i="1" s="1"/>
  <c r="U1228" i="1"/>
  <c r="E1228" i="1"/>
  <c r="V1228" i="1" s="1"/>
  <c r="U1194" i="1"/>
  <c r="E1194" i="1"/>
  <c r="V1194" i="1" s="1"/>
  <c r="U1174" i="1"/>
  <c r="E1174" i="1"/>
  <c r="V1174" i="1" s="1"/>
  <c r="U1178" i="1"/>
  <c r="E1178" i="1"/>
  <c r="V1178" i="1" s="1"/>
  <c r="U1199" i="1"/>
  <c r="E1199" i="1"/>
  <c r="V1199" i="1" s="1"/>
  <c r="U651" i="1"/>
  <c r="E651" i="1"/>
  <c r="V651" i="1" s="1"/>
  <c r="U643" i="1"/>
  <c r="E643" i="1"/>
  <c r="V643" i="1" s="1"/>
  <c r="U640" i="1"/>
  <c r="E640" i="1"/>
  <c r="V640" i="1" s="1"/>
  <c r="U638" i="1"/>
  <c r="E638" i="1"/>
  <c r="V638" i="1" s="1"/>
  <c r="U2692" i="1"/>
  <c r="E2692" i="1"/>
  <c r="V2692" i="1" s="1"/>
  <c r="U2703" i="1"/>
  <c r="E2703" i="1"/>
  <c r="V2703" i="1" s="1"/>
  <c r="U2714" i="1"/>
  <c r="E2714" i="1"/>
  <c r="V2714" i="1" s="1"/>
  <c r="U2719" i="1"/>
  <c r="E2719" i="1"/>
  <c r="V2719" i="1" s="1"/>
  <c r="U2618" i="1"/>
  <c r="E2618" i="1"/>
  <c r="V2618" i="1" s="1"/>
  <c r="U2604" i="1"/>
  <c r="E2604" i="1"/>
  <c r="V2604" i="1" s="1"/>
  <c r="U2622" i="1"/>
  <c r="E2622" i="1"/>
  <c r="V2622" i="1" s="1"/>
  <c r="U3978" i="1"/>
  <c r="E3978" i="1"/>
  <c r="V3978" i="1" s="1"/>
  <c r="U3975" i="1"/>
  <c r="E3975" i="1"/>
  <c r="V3975" i="1" s="1"/>
  <c r="U3974" i="1"/>
  <c r="E3974" i="1"/>
  <c r="V3974" i="1" s="1"/>
  <c r="U837" i="1"/>
  <c r="E837" i="1"/>
  <c r="V837" i="1" s="1"/>
  <c r="U846" i="1"/>
  <c r="E846" i="1"/>
  <c r="V846" i="1" s="1"/>
  <c r="U864" i="1"/>
  <c r="E864" i="1"/>
  <c r="V864" i="1" s="1"/>
  <c r="U861" i="1"/>
  <c r="E861" i="1"/>
  <c r="V861" i="1" s="1"/>
  <c r="U886" i="1"/>
  <c r="E886" i="1"/>
  <c r="V886" i="1" s="1"/>
  <c r="U879" i="1"/>
  <c r="E879" i="1"/>
  <c r="V879" i="1" s="1"/>
  <c r="U882" i="1"/>
  <c r="E882" i="1"/>
  <c r="V882" i="1" s="1"/>
  <c r="U874" i="1"/>
  <c r="E874" i="1"/>
  <c r="V874" i="1" s="1"/>
  <c r="U3566" i="1"/>
  <c r="E3566" i="1"/>
  <c r="V3566" i="1" s="1"/>
  <c r="U3562" i="1"/>
  <c r="E3562" i="1"/>
  <c r="V3562" i="1" s="1"/>
  <c r="U3558" i="1"/>
  <c r="E3558" i="1"/>
  <c r="V3558" i="1" s="1"/>
  <c r="U3564" i="1"/>
  <c r="E3564" i="1"/>
  <c r="V3564" i="1" s="1"/>
  <c r="U3608" i="1"/>
  <c r="E3608" i="1"/>
  <c r="V3608" i="1" s="1"/>
  <c r="U3620" i="1"/>
  <c r="E3620" i="1"/>
  <c r="V3620" i="1" s="1"/>
  <c r="U3628" i="1"/>
  <c r="E3628" i="1"/>
  <c r="V3628" i="1" s="1"/>
  <c r="U2049" i="1"/>
  <c r="E2049" i="1"/>
  <c r="V2049" i="1" s="1"/>
  <c r="U2047" i="1"/>
  <c r="E2047" i="1"/>
  <c r="V2047" i="1" s="1"/>
  <c r="U2031" i="1"/>
  <c r="E2031" i="1"/>
  <c r="V2031" i="1" s="1"/>
  <c r="U1299" i="1"/>
  <c r="E1299" i="1"/>
  <c r="V1299" i="1" s="1"/>
  <c r="U1300" i="1"/>
  <c r="E1300" i="1"/>
  <c r="V1300" i="1" s="1"/>
  <c r="U1320" i="1"/>
  <c r="E1320" i="1"/>
  <c r="V1320" i="1" s="1"/>
  <c r="U1304" i="1"/>
  <c r="E1304" i="1"/>
  <c r="V1304" i="1" s="1"/>
  <c r="U1347" i="1"/>
  <c r="E1347" i="1"/>
  <c r="V1347" i="1" s="1"/>
  <c r="U1340" i="1"/>
  <c r="E1340" i="1"/>
  <c r="V1340" i="1" s="1"/>
  <c r="U1353" i="1"/>
  <c r="E1353" i="1"/>
  <c r="V1353" i="1" s="1"/>
  <c r="U1324" i="1"/>
  <c r="E1324" i="1"/>
  <c r="V1324" i="1" s="1"/>
  <c r="U562" i="1"/>
  <c r="E562" i="1"/>
  <c r="V562" i="1" s="1"/>
  <c r="U577" i="1"/>
  <c r="E577" i="1"/>
  <c r="V577" i="1" s="1"/>
  <c r="U586" i="1"/>
  <c r="E586" i="1"/>
  <c r="V586" i="1" s="1"/>
  <c r="U573" i="1"/>
  <c r="E573" i="1"/>
  <c r="V573" i="1" s="1"/>
  <c r="U2850" i="1"/>
  <c r="E2850" i="1"/>
  <c r="V2850" i="1" s="1"/>
  <c r="U2867" i="1"/>
  <c r="E2867" i="1"/>
  <c r="V2867" i="1" s="1"/>
  <c r="U2855" i="1"/>
  <c r="E2855" i="1"/>
  <c r="V2855" i="1" s="1"/>
  <c r="U2873" i="1"/>
  <c r="E2873" i="1"/>
  <c r="V2873" i="1" s="1"/>
  <c r="U2583" i="1"/>
  <c r="E2583" i="1"/>
  <c r="V2583" i="1" s="1"/>
  <c r="U2570" i="1"/>
  <c r="E2570" i="1"/>
  <c r="V2570" i="1" s="1"/>
  <c r="U2587" i="1"/>
  <c r="E2587" i="1"/>
  <c r="V2587" i="1" s="1"/>
  <c r="U2593" i="1"/>
  <c r="E2593" i="1"/>
  <c r="V2593" i="1" s="1"/>
  <c r="U1616" i="1"/>
  <c r="E1616" i="1"/>
  <c r="V1616" i="1" s="1"/>
  <c r="U1609" i="1"/>
  <c r="E1609" i="1"/>
  <c r="V1609" i="1" s="1"/>
  <c r="U1607" i="1"/>
  <c r="E1607" i="1"/>
  <c r="V1607" i="1" s="1"/>
  <c r="U1610" i="1"/>
  <c r="E1610" i="1"/>
  <c r="V1610" i="1" s="1"/>
  <c r="U2516" i="1"/>
  <c r="E2516" i="1"/>
  <c r="V2516" i="1" s="1"/>
  <c r="U2518" i="1"/>
  <c r="E2518" i="1"/>
  <c r="V2518" i="1" s="1"/>
  <c r="U2535" i="1"/>
  <c r="E2535" i="1"/>
  <c r="V2535" i="1" s="1"/>
  <c r="U3427" i="1"/>
  <c r="E3427" i="1"/>
  <c r="V3427" i="1" s="1"/>
  <c r="U3452" i="1"/>
  <c r="E3452" i="1"/>
  <c r="V3452" i="1" s="1"/>
  <c r="U3424" i="1"/>
  <c r="E3424" i="1"/>
  <c r="V3424" i="1" s="1"/>
  <c r="U3445" i="1"/>
  <c r="E3445" i="1"/>
  <c r="V3445" i="1" s="1"/>
  <c r="U2100" i="1"/>
  <c r="E2100" i="1"/>
  <c r="V2100" i="1" s="1"/>
  <c r="U2101" i="1"/>
  <c r="E2101" i="1"/>
  <c r="V2101" i="1" s="1"/>
  <c r="U2110" i="1"/>
  <c r="E2110" i="1"/>
  <c r="V2110" i="1" s="1"/>
  <c r="U2108" i="1"/>
  <c r="E2108" i="1"/>
  <c r="V2108" i="1" s="1"/>
  <c r="U1094" i="1"/>
  <c r="E1094" i="1"/>
  <c r="V1094" i="1" s="1"/>
  <c r="U1100" i="1"/>
  <c r="E1100" i="1"/>
  <c r="V1100" i="1" s="1"/>
  <c r="U1098" i="1"/>
  <c r="E1098" i="1"/>
  <c r="V1098" i="1" s="1"/>
  <c r="U1096" i="1"/>
  <c r="E1096" i="1"/>
  <c r="V1096" i="1" s="1"/>
  <c r="U682" i="1"/>
  <c r="E682" i="1"/>
  <c r="V682" i="1" s="1"/>
  <c r="U656" i="1"/>
  <c r="E656" i="1"/>
  <c r="V656" i="1" s="1"/>
  <c r="U662" i="1"/>
  <c r="E662" i="1"/>
  <c r="V662" i="1" s="1"/>
  <c r="U675" i="1"/>
  <c r="E675" i="1"/>
  <c r="V675" i="1" s="1"/>
  <c r="U2736" i="1"/>
  <c r="E2736" i="1"/>
  <c r="V2736" i="1" s="1"/>
  <c r="U2734" i="1"/>
  <c r="E2734" i="1"/>
  <c r="V2734" i="1" s="1"/>
  <c r="U2743" i="1"/>
  <c r="E2743" i="1"/>
  <c r="V2743" i="1" s="1"/>
  <c r="U2823" i="1"/>
  <c r="E2823" i="1"/>
  <c r="V2823" i="1" s="1"/>
  <c r="U2837" i="1"/>
  <c r="E2837" i="1"/>
  <c r="V2837" i="1" s="1"/>
  <c r="U2816" i="1"/>
  <c r="E2816" i="1"/>
  <c r="V2816" i="1" s="1"/>
  <c r="U2815" i="1"/>
  <c r="E2815" i="1"/>
  <c r="V2815" i="1" s="1"/>
  <c r="U3028" i="1"/>
  <c r="E3028" i="1"/>
  <c r="V3028" i="1" s="1"/>
  <c r="U3031" i="1"/>
  <c r="E3031" i="1"/>
  <c r="V3031" i="1" s="1"/>
  <c r="U3029" i="1"/>
  <c r="E3029" i="1"/>
  <c r="V3029" i="1" s="1"/>
  <c r="U3043" i="1"/>
  <c r="E3043" i="1"/>
  <c r="V3043" i="1" s="1"/>
  <c r="E180" i="1"/>
  <c r="V180" i="1" s="1"/>
  <c r="U180" i="1"/>
  <c r="U170" i="1"/>
  <c r="E170" i="1"/>
  <c r="V170" i="1" s="1"/>
  <c r="E171" i="1"/>
  <c r="V171" i="1" s="1"/>
  <c r="U171" i="1"/>
  <c r="E173" i="1"/>
  <c r="V173" i="1" s="1"/>
  <c r="U173" i="1"/>
  <c r="E288" i="1"/>
  <c r="V288" i="1" s="1"/>
  <c r="U288" i="1"/>
  <c r="E313" i="1"/>
  <c r="V313" i="1" s="1"/>
  <c r="U313" i="1"/>
  <c r="E310" i="1"/>
  <c r="V310" i="1" s="1"/>
  <c r="U310" i="1"/>
  <c r="E307" i="1"/>
  <c r="V307" i="1" s="1"/>
  <c r="U307" i="1"/>
  <c r="U3591" i="1"/>
  <c r="E3591" i="1"/>
  <c r="V3591" i="1" s="1"/>
  <c r="U3594" i="1"/>
  <c r="E3594" i="1"/>
  <c r="V3594" i="1" s="1"/>
  <c r="U3582" i="1"/>
  <c r="E3582" i="1"/>
  <c r="V3582" i="1" s="1"/>
  <c r="U3580" i="1"/>
  <c r="E3580" i="1"/>
  <c r="V3580" i="1" s="1"/>
  <c r="U3279" i="1"/>
  <c r="E3279" i="1"/>
  <c r="V3279" i="1" s="1"/>
  <c r="U3285" i="1"/>
  <c r="E3285" i="1"/>
  <c r="V3285" i="1" s="1"/>
  <c r="U3283" i="1"/>
  <c r="E3283" i="1"/>
  <c r="V3283" i="1" s="1"/>
  <c r="U2066" i="1"/>
  <c r="E2066" i="1"/>
  <c r="V2066" i="1" s="1"/>
  <c r="U2072" i="1"/>
  <c r="E2072" i="1"/>
  <c r="V2072" i="1" s="1"/>
  <c r="U2078" i="1"/>
  <c r="E2078" i="1"/>
  <c r="V2078" i="1" s="1"/>
  <c r="U2076" i="1"/>
  <c r="E2076" i="1"/>
  <c r="V2076" i="1" s="1"/>
  <c r="U1892" i="1"/>
  <c r="E1892" i="1"/>
  <c r="V1892" i="1" s="1"/>
  <c r="U1871" i="1"/>
  <c r="E1871" i="1"/>
  <c r="V1871" i="1" s="1"/>
  <c r="U1888" i="1"/>
  <c r="E1888" i="1"/>
  <c r="V1888" i="1" s="1"/>
  <c r="U1886" i="1"/>
  <c r="E1886" i="1"/>
  <c r="V1886" i="1" s="1"/>
  <c r="U545" i="1"/>
  <c r="E545" i="1"/>
  <c r="V545" i="1" s="1"/>
  <c r="U532" i="1"/>
  <c r="E532" i="1"/>
  <c r="V532" i="1" s="1"/>
  <c r="U533" i="1"/>
  <c r="E533" i="1"/>
  <c r="V533" i="1" s="1"/>
  <c r="U560" i="1"/>
  <c r="E560" i="1"/>
  <c r="V560" i="1" s="1"/>
  <c r="U2568" i="1"/>
  <c r="E2568" i="1"/>
  <c r="V2568" i="1" s="1"/>
  <c r="U2551" i="1"/>
  <c r="E2551" i="1"/>
  <c r="V2551" i="1" s="1"/>
  <c r="U2562" i="1"/>
  <c r="E2562" i="1"/>
  <c r="V2562" i="1" s="1"/>
  <c r="U1804" i="1"/>
  <c r="E1804" i="1"/>
  <c r="V1804" i="1" s="1"/>
  <c r="U1781" i="1"/>
  <c r="E1781" i="1"/>
  <c r="V1781" i="1" s="1"/>
  <c r="U1783" i="1"/>
  <c r="E1783" i="1"/>
  <c r="V1783" i="1" s="1"/>
  <c r="U1806" i="1"/>
  <c r="E1806" i="1"/>
  <c r="V1806" i="1" s="1"/>
  <c r="U2457" i="1"/>
  <c r="E2457" i="1"/>
  <c r="V2457" i="1" s="1"/>
  <c r="U2467" i="1"/>
  <c r="E2467" i="1"/>
  <c r="V2467" i="1" s="1"/>
  <c r="U2466" i="1"/>
  <c r="E2466" i="1"/>
  <c r="V2466" i="1" s="1"/>
  <c r="U2473" i="1"/>
  <c r="E2473" i="1"/>
  <c r="V2473" i="1" s="1"/>
  <c r="U2325" i="1"/>
  <c r="E2325" i="1"/>
  <c r="V2325" i="1" s="1"/>
  <c r="U2296" i="1"/>
  <c r="E2296" i="1"/>
  <c r="V2296" i="1" s="1"/>
  <c r="U2297" i="1"/>
  <c r="E2297" i="1"/>
  <c r="V2297" i="1" s="1"/>
  <c r="U2305" i="1"/>
  <c r="E2305" i="1"/>
  <c r="V2305" i="1" s="1"/>
  <c r="E112" i="1"/>
  <c r="V112" i="1" s="1"/>
  <c r="U112" i="1"/>
  <c r="U113" i="1"/>
  <c r="E113" i="1"/>
  <c r="V113" i="1" s="1"/>
  <c r="E119" i="1"/>
  <c r="V119" i="1" s="1"/>
  <c r="U119" i="1"/>
  <c r="E129" i="1"/>
  <c r="V129" i="1" s="1"/>
  <c r="U129" i="1"/>
  <c r="U3462" i="1"/>
  <c r="E3462" i="1"/>
  <c r="V3462" i="1" s="1"/>
  <c r="U3460" i="1"/>
  <c r="E3460" i="1"/>
  <c r="V3460" i="1" s="1"/>
  <c r="U3468" i="1"/>
  <c r="E3468" i="1"/>
  <c r="V3468" i="1" s="1"/>
  <c r="U3339" i="1"/>
  <c r="E3339" i="1"/>
  <c r="V3339" i="1" s="1"/>
  <c r="U3340" i="1"/>
  <c r="E3340" i="1"/>
  <c r="V3340" i="1" s="1"/>
  <c r="U3360" i="1"/>
  <c r="E3360" i="1"/>
  <c r="V3360" i="1" s="1"/>
  <c r="U3352" i="1"/>
  <c r="E3352" i="1"/>
  <c r="V3352" i="1" s="1"/>
  <c r="U1145" i="1"/>
  <c r="E1145" i="1"/>
  <c r="V1145" i="1" s="1"/>
  <c r="U1157" i="1"/>
  <c r="E1157" i="1"/>
  <c r="V1157" i="1" s="1"/>
  <c r="U1155" i="1"/>
  <c r="E1155" i="1"/>
  <c r="V1155" i="1" s="1"/>
  <c r="U1161" i="1"/>
  <c r="E1161" i="1"/>
  <c r="V1161" i="1" s="1"/>
  <c r="U618" i="1"/>
  <c r="E618" i="1"/>
  <c r="V618" i="1" s="1"/>
  <c r="U599" i="1"/>
  <c r="E599" i="1"/>
  <c r="V599" i="1" s="1"/>
  <c r="U596" i="1"/>
  <c r="E596" i="1"/>
  <c r="V596" i="1" s="1"/>
  <c r="U611" i="1"/>
  <c r="E611" i="1"/>
  <c r="V611" i="1" s="1"/>
  <c r="U354" i="1"/>
  <c r="E354" i="1"/>
  <c r="V354" i="1" s="1"/>
  <c r="U370" i="1"/>
  <c r="E370" i="1"/>
  <c r="V370" i="1" s="1"/>
  <c r="U374" i="1"/>
  <c r="E374" i="1"/>
  <c r="V374" i="1" s="1"/>
  <c r="U2774" i="1"/>
  <c r="E2774" i="1"/>
  <c r="V2774" i="1" s="1"/>
  <c r="U2778" i="1"/>
  <c r="E2778" i="1"/>
  <c r="V2778" i="1" s="1"/>
  <c r="U2768" i="1"/>
  <c r="E2768" i="1"/>
  <c r="V2768" i="1" s="1"/>
  <c r="U2777" i="1"/>
  <c r="E2777" i="1"/>
  <c r="V2777" i="1" s="1"/>
  <c r="U3257" i="1"/>
  <c r="E3257" i="1"/>
  <c r="V3257" i="1" s="1"/>
  <c r="U3242" i="1"/>
  <c r="E3242" i="1"/>
  <c r="V3242" i="1" s="1"/>
  <c r="U3249" i="1"/>
  <c r="E3249" i="1"/>
  <c r="V3249" i="1" s="1"/>
  <c r="U3259" i="1"/>
  <c r="E3259" i="1"/>
  <c r="V3259" i="1" s="1"/>
  <c r="U2340" i="1"/>
  <c r="E2340" i="1"/>
  <c r="V2340" i="1" s="1"/>
  <c r="U2345" i="1"/>
  <c r="E2345" i="1"/>
  <c r="V2345" i="1" s="1"/>
  <c r="U2352" i="1"/>
  <c r="E2352" i="1"/>
  <c r="V2352" i="1" s="1"/>
  <c r="U2344" i="1"/>
  <c r="E2344" i="1"/>
  <c r="V2344" i="1" s="1"/>
  <c r="U1966" i="1"/>
  <c r="E1966" i="1"/>
  <c r="V1966" i="1" s="1"/>
  <c r="U1969" i="1"/>
  <c r="E1969" i="1"/>
  <c r="V1969" i="1" s="1"/>
  <c r="U1982" i="1"/>
  <c r="E1982" i="1"/>
  <c r="V1982" i="1" s="1"/>
  <c r="U1976" i="1"/>
  <c r="E1976" i="1"/>
  <c r="V1976" i="1" s="1"/>
  <c r="U1241" i="1"/>
  <c r="E1241" i="1"/>
  <c r="V1241" i="1" s="1"/>
  <c r="U1245" i="1"/>
  <c r="E1245" i="1"/>
  <c r="V1245" i="1" s="1"/>
  <c r="U1242" i="1"/>
  <c r="E1242" i="1"/>
  <c r="V1242" i="1" s="1"/>
  <c r="U1257" i="1"/>
  <c r="E1257" i="1"/>
  <c r="V1257" i="1" s="1"/>
  <c r="U418" i="1"/>
  <c r="E418" i="1"/>
  <c r="V418" i="1" s="1"/>
  <c r="U424" i="1"/>
  <c r="E424" i="1"/>
  <c r="V424" i="1" s="1"/>
  <c r="U430" i="1"/>
  <c r="E430" i="1"/>
  <c r="V430" i="1" s="1"/>
  <c r="U506" i="1"/>
  <c r="E506" i="1"/>
  <c r="V506" i="1" s="1"/>
  <c r="U515" i="1"/>
  <c r="E515" i="1"/>
  <c r="V515" i="1" s="1"/>
  <c r="U504" i="1"/>
  <c r="E504" i="1"/>
  <c r="V504" i="1" s="1"/>
  <c r="U525" i="1"/>
  <c r="E525" i="1"/>
  <c r="V525" i="1" s="1"/>
  <c r="U2656" i="1"/>
  <c r="E2656" i="1"/>
  <c r="V2656" i="1" s="1"/>
  <c r="U2642" i="1"/>
  <c r="E2642" i="1"/>
  <c r="V2642" i="1" s="1"/>
  <c r="U2631" i="1"/>
  <c r="E2631" i="1"/>
  <c r="V2631" i="1" s="1"/>
  <c r="U2658" i="1"/>
  <c r="E2658" i="1"/>
  <c r="V2658" i="1" s="1"/>
  <c r="E141" i="1"/>
  <c r="V141" i="1" s="1"/>
  <c r="U141" i="1"/>
  <c r="E153" i="1"/>
  <c r="V153" i="1" s="1"/>
  <c r="U153" i="1"/>
  <c r="U146" i="1"/>
  <c r="E146" i="1"/>
  <c r="V146" i="1" s="1"/>
  <c r="U156" i="1"/>
  <c r="E156" i="1"/>
  <c r="V156" i="1" s="1"/>
  <c r="U1935" i="1"/>
  <c r="E1935" i="1"/>
  <c r="V1935" i="1" s="1"/>
  <c r="U1933" i="1"/>
  <c r="E1933" i="1"/>
  <c r="V1933" i="1" s="1"/>
  <c r="U1951" i="1"/>
  <c r="E1951" i="1"/>
  <c r="V1951" i="1" s="1"/>
  <c r="U1949" i="1"/>
  <c r="E1949" i="1"/>
  <c r="V1949" i="1" s="1"/>
  <c r="U1291" i="1"/>
  <c r="E1291" i="1"/>
  <c r="V1291" i="1" s="1"/>
  <c r="U1262" i="1"/>
  <c r="E1262" i="1"/>
  <c r="V1262" i="1" s="1"/>
  <c r="U1278" i="1"/>
  <c r="E1278" i="1"/>
  <c r="V1278" i="1" s="1"/>
  <c r="U1281" i="1"/>
  <c r="E1281" i="1"/>
  <c r="V1281" i="1" s="1"/>
  <c r="U450" i="1"/>
  <c r="E450" i="1"/>
  <c r="V450" i="1" s="1"/>
  <c r="U448" i="1"/>
  <c r="E448" i="1"/>
  <c r="V448" i="1" s="1"/>
  <c r="U456" i="1"/>
  <c r="E456" i="1"/>
  <c r="V456" i="1" s="1"/>
  <c r="U387" i="1"/>
  <c r="E387" i="1"/>
  <c r="V387" i="1" s="1"/>
  <c r="U401" i="1"/>
  <c r="E401" i="1"/>
  <c r="V401" i="1" s="1"/>
  <c r="U393" i="1"/>
  <c r="E393" i="1"/>
  <c r="V393" i="1" s="1"/>
  <c r="U381" i="1"/>
  <c r="E381" i="1"/>
  <c r="V381" i="1" s="1"/>
  <c r="U2812" i="1"/>
  <c r="E2812" i="1"/>
  <c r="V2812" i="1" s="1"/>
  <c r="U2795" i="1"/>
  <c r="E2795" i="1"/>
  <c r="V2795" i="1" s="1"/>
  <c r="U2784" i="1"/>
  <c r="E2784" i="1"/>
  <c r="V2784" i="1" s="1"/>
  <c r="U2798" i="1"/>
  <c r="E2798" i="1"/>
  <c r="V2798" i="1" s="1"/>
  <c r="U3076" i="1"/>
  <c r="E3076" i="1"/>
  <c r="V3076" i="1" s="1"/>
  <c r="U3058" i="1"/>
  <c r="E3058" i="1"/>
  <c r="V3058" i="1" s="1"/>
  <c r="U3062" i="1"/>
  <c r="E3062" i="1"/>
  <c r="V3062" i="1" s="1"/>
  <c r="U3067" i="1"/>
  <c r="E3067" i="1"/>
  <c r="V3067" i="1" s="1"/>
  <c r="U3420" i="1"/>
  <c r="E3420" i="1"/>
  <c r="V3420" i="1" s="1"/>
  <c r="U3402" i="1"/>
  <c r="E3402" i="1"/>
  <c r="V3402" i="1" s="1"/>
  <c r="U3421" i="1"/>
  <c r="E3421" i="1"/>
  <c r="V3421" i="1" s="1"/>
  <c r="U3406" i="1"/>
  <c r="E3406" i="1"/>
  <c r="V3406" i="1" s="1"/>
  <c r="U2000" i="1"/>
  <c r="E2000" i="1"/>
  <c r="V2000" i="1" s="1"/>
  <c r="U2015" i="1"/>
  <c r="E2015" i="1"/>
  <c r="V2015" i="1" s="1"/>
  <c r="U2004" i="1"/>
  <c r="E2004" i="1"/>
  <c r="V2004" i="1" s="1"/>
  <c r="U2003" i="1"/>
  <c r="E2003" i="1"/>
  <c r="V2003" i="1" s="1"/>
  <c r="U1381" i="1"/>
  <c r="E1381" i="1"/>
  <c r="V1381" i="1" s="1"/>
  <c r="U1371" i="1"/>
  <c r="E1371" i="1"/>
  <c r="V1371" i="1" s="1"/>
  <c r="U1359" i="1"/>
  <c r="E1359" i="1"/>
  <c r="V1359" i="1" s="1"/>
  <c r="U471" i="1"/>
  <c r="E471" i="1"/>
  <c r="V471" i="1" s="1"/>
  <c r="U499" i="1"/>
  <c r="E499" i="1"/>
  <c r="V499" i="1" s="1"/>
  <c r="U478" i="1"/>
  <c r="E478" i="1"/>
  <c r="V478" i="1" s="1"/>
  <c r="U495" i="1"/>
  <c r="E495" i="1"/>
  <c r="V495" i="1" s="1"/>
  <c r="U712" i="1"/>
  <c r="E712" i="1"/>
  <c r="V712" i="1" s="1"/>
  <c r="U693" i="1"/>
  <c r="E693" i="1"/>
  <c r="V693" i="1" s="1"/>
  <c r="U700" i="1"/>
  <c r="E700" i="1"/>
  <c r="V700" i="1" s="1"/>
  <c r="U689" i="1"/>
  <c r="E689" i="1"/>
  <c r="V689" i="1" s="1"/>
  <c r="U2668" i="1"/>
  <c r="E2668" i="1"/>
  <c r="V2668" i="1" s="1"/>
  <c r="U2670" i="1"/>
  <c r="E2670" i="1"/>
  <c r="V2670" i="1" s="1"/>
  <c r="U2672" i="1"/>
  <c r="E2672" i="1"/>
  <c r="V2672" i="1" s="1"/>
  <c r="U2675" i="1"/>
  <c r="E2675" i="1"/>
  <c r="V2675" i="1" s="1"/>
  <c r="U2876" i="1"/>
  <c r="E2876" i="1"/>
  <c r="V2876" i="1" s="1"/>
  <c r="U2891" i="1"/>
  <c r="E2891" i="1"/>
  <c r="V2891" i="1" s="1"/>
  <c r="U2892" i="1"/>
  <c r="E2892" i="1"/>
  <c r="V2892" i="1" s="1"/>
  <c r="U2906" i="1"/>
  <c r="E2906" i="1"/>
  <c r="V2906" i="1" s="1"/>
  <c r="U3726" i="1"/>
  <c r="E3726" i="1"/>
  <c r="V3726" i="1" s="1"/>
  <c r="U3744" i="1"/>
  <c r="E3744" i="1"/>
  <c r="V3744" i="1" s="1"/>
  <c r="W4010" i="1"/>
  <c r="U3741" i="1"/>
  <c r="E3741" i="1"/>
  <c r="V3741" i="1" s="1"/>
  <c r="U3915" i="1"/>
  <c r="E3915" i="1"/>
  <c r="V3915" i="1" s="1"/>
  <c r="U3883" i="1"/>
  <c r="E3883" i="1"/>
  <c r="V3883" i="1" s="1"/>
  <c r="U3891" i="1"/>
  <c r="E3891" i="1"/>
  <c r="V3891" i="1" s="1"/>
  <c r="U3879" i="1"/>
  <c r="E3879" i="1"/>
  <c r="V3879" i="1" s="1"/>
  <c r="U3137" i="1"/>
  <c r="E3137" i="1"/>
  <c r="V3137" i="1" s="1"/>
  <c r="U3148" i="1"/>
  <c r="E3148" i="1"/>
  <c r="V3148" i="1" s="1"/>
  <c r="E24" i="1"/>
  <c r="V24" i="1" s="1"/>
  <c r="U24" i="1"/>
  <c r="W4004" i="1"/>
  <c r="U3727" i="1"/>
  <c r="E3727" i="1"/>
  <c r="V3727" i="1" s="1"/>
  <c r="U3738" i="1"/>
  <c r="E3738" i="1"/>
  <c r="V3738" i="1" s="1"/>
  <c r="U3918" i="1"/>
  <c r="E3918" i="1"/>
  <c r="V3918" i="1" s="1"/>
  <c r="U3916" i="1"/>
  <c r="E3916" i="1"/>
  <c r="V3916" i="1" s="1"/>
  <c r="U3138" i="1"/>
  <c r="E3138" i="1"/>
  <c r="V3138" i="1" s="1"/>
  <c r="U3140" i="1"/>
  <c r="E3140" i="1"/>
  <c r="V3140" i="1" s="1"/>
  <c r="U3143" i="1"/>
  <c r="E3143" i="1"/>
  <c r="V3143" i="1" s="1"/>
  <c r="E21" i="1"/>
  <c r="V21" i="1" s="1"/>
  <c r="U21" i="1"/>
  <c r="U26" i="1"/>
  <c r="E26" i="1"/>
  <c r="V26" i="1" s="1"/>
  <c r="E32" i="1"/>
  <c r="V32" i="1" s="1"/>
  <c r="U32" i="1"/>
  <c r="E22" i="1"/>
  <c r="V22" i="1" s="1"/>
  <c r="U22" i="1"/>
  <c r="U3530" i="1"/>
  <c r="E3530" i="1"/>
  <c r="V3530" i="1" s="1"/>
  <c r="U3521" i="1"/>
  <c r="E3521" i="1"/>
  <c r="V3521" i="1" s="1"/>
  <c r="U3528" i="1"/>
  <c r="E3528" i="1"/>
  <c r="V3528" i="1" s="1"/>
  <c r="U3533" i="1"/>
  <c r="E3533" i="1"/>
  <c r="V3533" i="1" s="1"/>
  <c r="U752" i="1"/>
  <c r="E752" i="1"/>
  <c r="V752" i="1" s="1"/>
  <c r="U750" i="1"/>
  <c r="E750" i="1"/>
  <c r="V750" i="1" s="1"/>
  <c r="U756" i="1"/>
  <c r="E756" i="1"/>
  <c r="V756" i="1" s="1"/>
  <c r="U754" i="1"/>
  <c r="E754" i="1"/>
  <c r="V754" i="1" s="1"/>
  <c r="U3304" i="1"/>
  <c r="E3304" i="1"/>
  <c r="V3304" i="1" s="1"/>
  <c r="U3329" i="1"/>
  <c r="E3329" i="1"/>
  <c r="V3329" i="1" s="1"/>
  <c r="U3321" i="1"/>
  <c r="E3321" i="1"/>
  <c r="V3321" i="1" s="1"/>
  <c r="U3303" i="1"/>
  <c r="E3303" i="1"/>
  <c r="V3303" i="1" s="1"/>
  <c r="U3103" i="1"/>
  <c r="E3103" i="1"/>
  <c r="V3103" i="1" s="1"/>
  <c r="U3098" i="1"/>
  <c r="E3098" i="1"/>
  <c r="V3098" i="1" s="1"/>
  <c r="U3113" i="1"/>
  <c r="E3113" i="1"/>
  <c r="V3113" i="1" s="1"/>
  <c r="U3094" i="1"/>
  <c r="E3094" i="1"/>
  <c r="V3094" i="1" s="1"/>
  <c r="U1852" i="1"/>
  <c r="E1852" i="1"/>
  <c r="V1852" i="1" s="1"/>
  <c r="U1850" i="1"/>
  <c r="E1850" i="1"/>
  <c r="V1850" i="1" s="1"/>
  <c r="U1855" i="1"/>
  <c r="E1855" i="1"/>
  <c r="V1855" i="1" s="1"/>
  <c r="U1847" i="1"/>
  <c r="E1847" i="1"/>
  <c r="V1847" i="1" s="1"/>
  <c r="W4008" i="1"/>
  <c r="U1479" i="1"/>
  <c r="E1479" i="1"/>
  <c r="V1479" i="1" s="1"/>
  <c r="U1502" i="1"/>
  <c r="E1502" i="1"/>
  <c r="V1502" i="1" s="1"/>
  <c r="U1474" i="1"/>
  <c r="E1474" i="1"/>
  <c r="V1474" i="1" s="1"/>
  <c r="E349" i="1"/>
  <c r="V349" i="1" s="1"/>
  <c r="U349" i="1"/>
  <c r="E346" i="1"/>
  <c r="V346" i="1" s="1"/>
  <c r="U346" i="1"/>
  <c r="U344" i="1"/>
  <c r="E344" i="1"/>
  <c r="V344" i="1" s="1"/>
  <c r="U332" i="1"/>
  <c r="E332" i="1"/>
  <c r="V332" i="1" s="1"/>
  <c r="U2278" i="1"/>
  <c r="E2278" i="1"/>
  <c r="V2278" i="1" s="1"/>
  <c r="U2275" i="1"/>
  <c r="E2275" i="1"/>
  <c r="V2275" i="1" s="1"/>
  <c r="U2285" i="1"/>
  <c r="E2285" i="1"/>
  <c r="V2285" i="1" s="1"/>
  <c r="U2280" i="1"/>
  <c r="E2280" i="1"/>
  <c r="V2280" i="1" s="1"/>
  <c r="U3712" i="1"/>
  <c r="E3712" i="1"/>
  <c r="V3712" i="1" s="1"/>
  <c r="U3708" i="1"/>
  <c r="E3708" i="1"/>
  <c r="V3708" i="1" s="1"/>
  <c r="U1750" i="1"/>
  <c r="E1750" i="1"/>
  <c r="V1750" i="1" s="1"/>
  <c r="U1774" i="1"/>
  <c r="E1774" i="1"/>
  <c r="V1774" i="1" s="1"/>
  <c r="U1765" i="1"/>
  <c r="E1765" i="1"/>
  <c r="V1765" i="1" s="1"/>
  <c r="U1761" i="1"/>
  <c r="E1761" i="1"/>
  <c r="V1761" i="1" s="1"/>
  <c r="U3640" i="1"/>
  <c r="E3640" i="1"/>
  <c r="V3640" i="1" s="1"/>
  <c r="U3648" i="1"/>
  <c r="E3648" i="1"/>
  <c r="V3648" i="1" s="1"/>
  <c r="U3638" i="1"/>
  <c r="E3638" i="1"/>
  <c r="V3638" i="1" s="1"/>
  <c r="U1666" i="1"/>
  <c r="E1666" i="1"/>
  <c r="V1666" i="1" s="1"/>
  <c r="U1664" i="1"/>
  <c r="E1664" i="1"/>
  <c r="V1664" i="1" s="1"/>
  <c r="U1662" i="1"/>
  <c r="E1662" i="1"/>
  <c r="V1662" i="1" s="1"/>
  <c r="U1684" i="1"/>
  <c r="E1684" i="1"/>
  <c r="V1684" i="1" s="1"/>
  <c r="U3824" i="1"/>
  <c r="E3824" i="1"/>
  <c r="V3824" i="1" s="1"/>
  <c r="U1911" i="1"/>
  <c r="E1911" i="1"/>
  <c r="V1911" i="1" s="1"/>
  <c r="U1929" i="1"/>
  <c r="E1929" i="1"/>
  <c r="V1929" i="1" s="1"/>
  <c r="U1928" i="1"/>
  <c r="E1928" i="1"/>
  <c r="V1928" i="1" s="1"/>
  <c r="U1923" i="1"/>
  <c r="E1923" i="1"/>
  <c r="V1923" i="1" s="1"/>
  <c r="U950" i="1"/>
  <c r="E950" i="1"/>
  <c r="V950" i="1" s="1"/>
  <c r="U953" i="1"/>
  <c r="E953" i="1"/>
  <c r="V953" i="1" s="1"/>
  <c r="U952" i="1"/>
  <c r="E952" i="1"/>
  <c r="V952" i="1" s="1"/>
  <c r="U941" i="1"/>
  <c r="E941" i="1"/>
  <c r="V941" i="1" s="1"/>
  <c r="U2404" i="1"/>
  <c r="E2404" i="1"/>
  <c r="V2404" i="1" s="1"/>
  <c r="U2393" i="1"/>
  <c r="E2393" i="1"/>
  <c r="V2393" i="1" s="1"/>
  <c r="U2402" i="1"/>
  <c r="E2402" i="1"/>
  <c r="V2402" i="1" s="1"/>
  <c r="U2415" i="1"/>
  <c r="E2415" i="1"/>
  <c r="V2415" i="1" s="1"/>
  <c r="U2132" i="1"/>
  <c r="E2132" i="1"/>
  <c r="V2132" i="1" s="1"/>
  <c r="U2144" i="1"/>
  <c r="E2144" i="1"/>
  <c r="V2144" i="1" s="1"/>
  <c r="U2119" i="1"/>
  <c r="E2119" i="1"/>
  <c r="V2119" i="1" s="1"/>
  <c r="E202" i="1"/>
  <c r="V202" i="1" s="1"/>
  <c r="U202" i="1"/>
  <c r="E211" i="1"/>
  <c r="V211" i="1" s="1"/>
  <c r="U211" i="1"/>
  <c r="U226" i="1"/>
  <c r="E226" i="1"/>
  <c r="V226" i="1" s="1"/>
  <c r="U214" i="1"/>
  <c r="E214" i="1"/>
  <c r="V214" i="1" s="1"/>
  <c r="U1632" i="1"/>
  <c r="E1632" i="1"/>
  <c r="V1632" i="1" s="1"/>
  <c r="U1649" i="1"/>
  <c r="E1649" i="1"/>
  <c r="V1649" i="1" s="1"/>
  <c r="U1635" i="1"/>
  <c r="E1635" i="1"/>
  <c r="V1635" i="1" s="1"/>
  <c r="U1653" i="1"/>
  <c r="E1653" i="1"/>
  <c r="V1653" i="1" s="1"/>
  <c r="U61" i="1"/>
  <c r="E61" i="1"/>
  <c r="V61" i="1" s="1"/>
  <c r="U59" i="1"/>
  <c r="E59" i="1"/>
  <c r="V59" i="1" s="1"/>
  <c r="E64" i="1"/>
  <c r="V64" i="1" s="1"/>
  <c r="U64" i="1"/>
  <c r="E3983" i="1"/>
  <c r="V3983" i="1" s="1"/>
  <c r="W3983" i="1" s="1"/>
  <c r="C3984" i="1"/>
  <c r="T3983" i="1"/>
  <c r="AF3983" i="1" s="1"/>
  <c r="E254" i="1"/>
  <c r="V254" i="1" s="1"/>
  <c r="U254" i="1"/>
  <c r="U244" i="1"/>
  <c r="E244" i="1"/>
  <c r="V244" i="1" s="1"/>
  <c r="E242" i="1"/>
  <c r="V242" i="1" s="1"/>
  <c r="U242" i="1"/>
  <c r="E247" i="1"/>
  <c r="V247" i="1" s="1"/>
  <c r="U247" i="1"/>
  <c r="U1527" i="1"/>
  <c r="E1527" i="1"/>
  <c r="V1527" i="1" s="1"/>
  <c r="U1505" i="1"/>
  <c r="E1505" i="1"/>
  <c r="V1505" i="1" s="1"/>
  <c r="U1517" i="1"/>
  <c r="E1517" i="1"/>
  <c r="V1517" i="1" s="1"/>
  <c r="U1449" i="1"/>
  <c r="E1449" i="1"/>
  <c r="V1449" i="1" s="1"/>
  <c r="U1455" i="1"/>
  <c r="E1455" i="1"/>
  <c r="V1455" i="1" s="1"/>
  <c r="U1470" i="1"/>
  <c r="E1470" i="1"/>
  <c r="V1470" i="1" s="1"/>
  <c r="U1458" i="1"/>
  <c r="E1458" i="1"/>
  <c r="V1458" i="1" s="1"/>
  <c r="U1715" i="1"/>
  <c r="E1715" i="1"/>
  <c r="V1715" i="1" s="1"/>
  <c r="U1693" i="1"/>
  <c r="E1693" i="1"/>
  <c r="V1693" i="1" s="1"/>
  <c r="U1717" i="1"/>
  <c r="E1717" i="1"/>
  <c r="V1717" i="1" s="1"/>
  <c r="U1702" i="1"/>
  <c r="E1702" i="1"/>
  <c r="V1702" i="1" s="1"/>
  <c r="U3682" i="1"/>
  <c r="E3682" i="1"/>
  <c r="V3682" i="1" s="1"/>
  <c r="U3667" i="1"/>
  <c r="E3667" i="1"/>
  <c r="V3667" i="1" s="1"/>
  <c r="U1728" i="1"/>
  <c r="E1728" i="1"/>
  <c r="V1728" i="1" s="1"/>
  <c r="U1720" i="1"/>
  <c r="E1720" i="1"/>
  <c r="V1720" i="1" s="1"/>
  <c r="U1740" i="1"/>
  <c r="E1740" i="1"/>
  <c r="V1740" i="1" s="1"/>
  <c r="U1745" i="1"/>
  <c r="E1745" i="1"/>
  <c r="V1745" i="1" s="1"/>
  <c r="U3155" i="1"/>
  <c r="E3155" i="1"/>
  <c r="V3155" i="1" s="1"/>
  <c r="U3172" i="1"/>
  <c r="E3172" i="1"/>
  <c r="V3172" i="1" s="1"/>
  <c r="U3168" i="1"/>
  <c r="E3168" i="1"/>
  <c r="V3168" i="1" s="1"/>
  <c r="U3176" i="1"/>
  <c r="E3176" i="1"/>
  <c r="V3176" i="1" s="1"/>
  <c r="U3188" i="1"/>
  <c r="E3188" i="1"/>
  <c r="V3188" i="1" s="1"/>
  <c r="U3200" i="1"/>
  <c r="E3200" i="1"/>
  <c r="V3200" i="1" s="1"/>
  <c r="U3203" i="1"/>
  <c r="E3203" i="1"/>
  <c r="V3203" i="1" s="1"/>
  <c r="U3190" i="1"/>
  <c r="E3190" i="1"/>
  <c r="V3190" i="1" s="1"/>
  <c r="U2364" i="1"/>
  <c r="E2364" i="1"/>
  <c r="V2364" i="1" s="1"/>
  <c r="U2381" i="1"/>
  <c r="E2381" i="1"/>
  <c r="V2381" i="1" s="1"/>
  <c r="U2357" i="1"/>
  <c r="E2357" i="1"/>
  <c r="V2357" i="1" s="1"/>
  <c r="U2374" i="1"/>
  <c r="E2374" i="1"/>
  <c r="V2374" i="1" s="1"/>
  <c r="U1419" i="1"/>
  <c r="E1419" i="1"/>
  <c r="V1419" i="1" s="1"/>
  <c r="U1440" i="1"/>
  <c r="E1440" i="1"/>
  <c r="V1440" i="1" s="1"/>
  <c r="U1424" i="1"/>
  <c r="E1424" i="1"/>
  <c r="V1424" i="1" s="1"/>
  <c r="U1429" i="1"/>
  <c r="E1429" i="1"/>
  <c r="V1429" i="1" s="1"/>
  <c r="W4032" i="1"/>
  <c r="U1125" i="1"/>
  <c r="E1125" i="1"/>
  <c r="V1125" i="1" s="1"/>
  <c r="U1139" i="1"/>
  <c r="E1139" i="1"/>
  <c r="V1139" i="1" s="1"/>
  <c r="U1129" i="1"/>
  <c r="E1129" i="1"/>
  <c r="V1129" i="1" s="1"/>
  <c r="U815" i="1"/>
  <c r="E815" i="1"/>
  <c r="V815" i="1" s="1"/>
  <c r="U808" i="1"/>
  <c r="E808" i="1"/>
  <c r="V808" i="1" s="1"/>
  <c r="U834" i="1"/>
  <c r="E834" i="1"/>
  <c r="V834" i="1" s="1"/>
  <c r="U812" i="1"/>
  <c r="E812" i="1"/>
  <c r="V812" i="1" s="1"/>
  <c r="U1560" i="1"/>
  <c r="E1560" i="1"/>
  <c r="V1560" i="1" s="1"/>
  <c r="U1535" i="1"/>
  <c r="E1535" i="1"/>
  <c r="V1535" i="1" s="1"/>
  <c r="U1541" i="1"/>
  <c r="E1541" i="1"/>
  <c r="V1541" i="1" s="1"/>
  <c r="U1554" i="1"/>
  <c r="E1554" i="1"/>
  <c r="V1554" i="1" s="1"/>
  <c r="U2972" i="1"/>
  <c r="E2972" i="1"/>
  <c r="V2972" i="1" s="1"/>
  <c r="U2979" i="1"/>
  <c r="E2979" i="1"/>
  <c r="V2979" i="1" s="1"/>
  <c r="U2970" i="1"/>
  <c r="E2970" i="1"/>
  <c r="V2970" i="1" s="1"/>
  <c r="U988" i="1"/>
  <c r="E988" i="1"/>
  <c r="V988" i="1" s="1"/>
  <c r="U999" i="1"/>
  <c r="E999" i="1"/>
  <c r="V999" i="1" s="1"/>
  <c r="U1007" i="1"/>
  <c r="E1007" i="1"/>
  <c r="V1007" i="1" s="1"/>
  <c r="U989" i="1"/>
  <c r="E989" i="1"/>
  <c r="V989" i="1" s="1"/>
  <c r="U2933" i="1"/>
  <c r="E2933" i="1"/>
  <c r="V2933" i="1" s="1"/>
  <c r="U2913" i="1"/>
  <c r="E2913" i="1"/>
  <c r="V2913" i="1" s="1"/>
  <c r="U2934" i="1"/>
  <c r="E2934" i="1"/>
  <c r="V2934" i="1" s="1"/>
  <c r="U985" i="1"/>
  <c r="E985" i="1"/>
  <c r="V985" i="1" s="1"/>
  <c r="U984" i="1"/>
  <c r="E984" i="1"/>
  <c r="V984" i="1" s="1"/>
  <c r="U986" i="1"/>
  <c r="E986" i="1"/>
  <c r="V986" i="1" s="1"/>
  <c r="U980" i="1"/>
  <c r="E980" i="1"/>
  <c r="V980" i="1" s="1"/>
  <c r="U3794" i="1"/>
  <c r="E3794" i="1"/>
  <c r="V3794" i="1" s="1"/>
  <c r="U3798" i="1"/>
  <c r="E3798" i="1"/>
  <c r="V3798" i="1" s="1"/>
  <c r="E3894" i="1"/>
  <c r="V3894" i="1" s="1"/>
  <c r="W3894" i="1" s="1"/>
  <c r="C3895" i="1"/>
  <c r="T3894" i="1"/>
  <c r="AF3894" i="1" s="1"/>
  <c r="U3231" i="1"/>
  <c r="E3231" i="1"/>
  <c r="V3231" i="1" s="1"/>
  <c r="U3217" i="1"/>
  <c r="E3217" i="1"/>
  <c r="V3217" i="1" s="1"/>
  <c r="U3233" i="1"/>
  <c r="E3233" i="1"/>
  <c r="V3233" i="1" s="1"/>
  <c r="U3221" i="1"/>
  <c r="E3221" i="1"/>
  <c r="V3221" i="1" s="1"/>
  <c r="E3745" i="1"/>
  <c r="V3745" i="1" s="1"/>
  <c r="W3745" i="1" s="1"/>
  <c r="U734" i="1"/>
  <c r="E734" i="1"/>
  <c r="V734" i="1" s="1"/>
  <c r="U718" i="1"/>
  <c r="E718" i="1"/>
  <c r="V718" i="1" s="1"/>
  <c r="U721" i="1"/>
  <c r="E721" i="1"/>
  <c r="V721" i="1" s="1"/>
  <c r="W4002" i="1"/>
  <c r="U2248" i="1"/>
  <c r="E2248" i="1"/>
  <c r="V2248" i="1" s="1"/>
  <c r="U2251" i="1"/>
  <c r="E2251" i="1"/>
  <c r="V2251" i="1" s="1"/>
  <c r="U2243" i="1"/>
  <c r="E2243" i="1"/>
  <c r="V2243" i="1" s="1"/>
  <c r="E3865" i="1"/>
  <c r="V3865" i="1" s="1"/>
  <c r="W3865" i="1" s="1"/>
  <c r="T3865" i="1"/>
  <c r="AF3865" i="1" s="1"/>
  <c r="C3866" i="1"/>
  <c r="U2939" i="1"/>
  <c r="E2939" i="1"/>
  <c r="V2939" i="1" s="1"/>
  <c r="U2956" i="1"/>
  <c r="E2956" i="1"/>
  <c r="V2956" i="1" s="1"/>
  <c r="U2963" i="1"/>
  <c r="E2963" i="1"/>
  <c r="V2963" i="1" s="1"/>
  <c r="U2958" i="1"/>
  <c r="E2958" i="1"/>
  <c r="V2958" i="1" s="1"/>
  <c r="U1032" i="1"/>
  <c r="E1032" i="1"/>
  <c r="V1032" i="1" s="1"/>
  <c r="U1029" i="1"/>
  <c r="E1029" i="1"/>
  <c r="V1029" i="1" s="1"/>
  <c r="U1044" i="1"/>
  <c r="E1044" i="1"/>
  <c r="V1044" i="1" s="1"/>
  <c r="U1042" i="1"/>
  <c r="E1042" i="1"/>
  <c r="V1042" i="1" s="1"/>
  <c r="U2493" i="1"/>
  <c r="E2493" i="1"/>
  <c r="V2493" i="1" s="1"/>
  <c r="U2501" i="1"/>
  <c r="E2501" i="1"/>
  <c r="V2501" i="1" s="1"/>
  <c r="U2491" i="1"/>
  <c r="E2491" i="1"/>
  <c r="V2491" i="1" s="1"/>
  <c r="U2486" i="1"/>
  <c r="E2486" i="1"/>
  <c r="V2486" i="1" s="1"/>
  <c r="U2437" i="1"/>
  <c r="E2437" i="1"/>
  <c r="V2437" i="1" s="1"/>
  <c r="U2443" i="1"/>
  <c r="E2443" i="1"/>
  <c r="V2443" i="1" s="1"/>
  <c r="U2424" i="1"/>
  <c r="E2424" i="1"/>
  <c r="V2424" i="1" s="1"/>
  <c r="U2441" i="1"/>
  <c r="E2441" i="1"/>
  <c r="V2441" i="1" s="1"/>
  <c r="W4034" i="1"/>
  <c r="E3542" i="1"/>
  <c r="V3542" i="1" s="1"/>
  <c r="W3542" i="1" s="1"/>
  <c r="U3770" i="1"/>
  <c r="E3770" i="1"/>
  <c r="V3770" i="1" s="1"/>
  <c r="U3773" i="1"/>
  <c r="E3773" i="1"/>
  <c r="V3773" i="1" s="1"/>
  <c r="U3002" i="1"/>
  <c r="E3002" i="1"/>
  <c r="V3002" i="1" s="1"/>
  <c r="U3009" i="1"/>
  <c r="E3009" i="1"/>
  <c r="V3009" i="1" s="1"/>
  <c r="U3000" i="1"/>
  <c r="E3000" i="1"/>
  <c r="V3000" i="1" s="1"/>
  <c r="U3026" i="1"/>
  <c r="E3026" i="1"/>
  <c r="V3026" i="1" s="1"/>
  <c r="U784" i="1"/>
  <c r="E784" i="1"/>
  <c r="V784" i="1" s="1"/>
  <c r="U796" i="1"/>
  <c r="E796" i="1"/>
  <c r="V796" i="1" s="1"/>
  <c r="U786" i="1"/>
  <c r="E786" i="1"/>
  <c r="V786" i="1" s="1"/>
  <c r="U2216" i="1"/>
  <c r="E2216" i="1"/>
  <c r="V2216" i="1" s="1"/>
  <c r="U2219" i="1"/>
  <c r="E2219" i="1"/>
  <c r="V2219" i="1" s="1"/>
  <c r="U2211" i="1"/>
  <c r="E2211" i="1"/>
  <c r="V2211" i="1" s="1"/>
  <c r="U2217" i="1"/>
  <c r="E2217" i="1"/>
  <c r="V2217" i="1" s="1"/>
  <c r="U85" i="1"/>
  <c r="E85" i="1"/>
  <c r="V85" i="1" s="1"/>
  <c r="E75" i="1"/>
  <c r="V75" i="1" s="1"/>
  <c r="U75" i="1"/>
  <c r="E93" i="1"/>
  <c r="V93" i="1" s="1"/>
  <c r="U93" i="1"/>
  <c r="U96" i="1"/>
  <c r="E96" i="1"/>
  <c r="V96" i="1" s="1"/>
  <c r="E3924" i="1"/>
  <c r="V3924" i="1" s="1"/>
  <c r="W3924" i="1" s="1"/>
  <c r="C3925" i="1"/>
  <c r="T3924" i="1"/>
  <c r="AF3924" i="1" s="1"/>
  <c r="U2198" i="1"/>
  <c r="E2198" i="1"/>
  <c r="V2198" i="1" s="1"/>
  <c r="U2187" i="1"/>
  <c r="E2187" i="1"/>
  <c r="V2187" i="1" s="1"/>
  <c r="U2177" i="1"/>
  <c r="E2177" i="1"/>
  <c r="V2177" i="1" s="1"/>
  <c r="U2191" i="1"/>
  <c r="E2191" i="1"/>
  <c r="V2191" i="1" s="1"/>
  <c r="E280" i="1"/>
  <c r="V280" i="1" s="1"/>
  <c r="U280" i="1"/>
  <c r="U278" i="1"/>
  <c r="E278" i="1"/>
  <c r="V278" i="1" s="1"/>
  <c r="E268" i="1"/>
  <c r="V268" i="1" s="1"/>
  <c r="U268" i="1"/>
  <c r="U3388" i="1"/>
  <c r="E3388" i="1"/>
  <c r="V3388" i="1" s="1"/>
  <c r="U3376" i="1"/>
  <c r="E3376" i="1"/>
  <c r="V3376" i="1" s="1"/>
  <c r="U3366" i="1"/>
  <c r="E3366" i="1"/>
  <c r="V3366" i="1" s="1"/>
  <c r="U3372" i="1"/>
  <c r="E3372" i="1"/>
  <c r="V3372" i="1" s="1"/>
  <c r="U3863" i="1"/>
  <c r="E3863" i="1"/>
  <c r="V3863" i="1" s="1"/>
  <c r="U3862" i="1"/>
  <c r="E3862" i="1"/>
  <c r="V3862" i="1" s="1"/>
  <c r="U918" i="1"/>
  <c r="E918" i="1"/>
  <c r="V918" i="1" s="1"/>
  <c r="U908" i="1"/>
  <c r="E908" i="1"/>
  <c r="V908" i="1" s="1"/>
  <c r="U900" i="1"/>
  <c r="E900" i="1"/>
  <c r="V900" i="1" s="1"/>
  <c r="U911" i="1"/>
  <c r="E911" i="1"/>
  <c r="V911" i="1" s="1"/>
  <c r="U1403" i="1"/>
  <c r="E1403" i="1"/>
  <c r="V1403" i="1" s="1"/>
  <c r="U1398" i="1"/>
  <c r="E1398" i="1"/>
  <c r="V1398" i="1" s="1"/>
  <c r="U1409" i="1"/>
  <c r="E1409" i="1"/>
  <c r="V1409" i="1" s="1"/>
  <c r="U1396" i="1"/>
  <c r="E1396" i="1"/>
  <c r="V1396" i="1" s="1"/>
  <c r="U1569" i="1"/>
  <c r="E1569" i="1"/>
  <c r="V1569" i="1" s="1"/>
  <c r="U1592" i="1"/>
  <c r="E1592" i="1"/>
  <c r="V1592" i="1" s="1"/>
  <c r="U1575" i="1"/>
  <c r="E1575" i="1"/>
  <c r="V1575" i="1" s="1"/>
  <c r="U1581" i="1"/>
  <c r="E1581" i="1"/>
  <c r="V1581" i="1" s="1"/>
  <c r="U1065" i="1"/>
  <c r="E1065" i="1"/>
  <c r="V1065" i="1" s="1"/>
  <c r="U1075" i="1"/>
  <c r="E1075" i="1"/>
  <c r="V1075" i="1" s="1"/>
  <c r="U1054" i="1"/>
  <c r="E1054" i="1"/>
  <c r="V1054" i="1" s="1"/>
  <c r="U1061" i="1"/>
  <c r="E1061" i="1"/>
  <c r="V1061" i="1" s="1"/>
  <c r="U3506" i="1"/>
  <c r="E3506" i="1"/>
  <c r="V3506" i="1" s="1"/>
  <c r="U3504" i="1"/>
  <c r="E3504" i="1"/>
  <c r="V3504" i="1" s="1"/>
  <c r="U3503" i="1"/>
  <c r="E3503" i="1"/>
  <c r="V3503" i="1" s="1"/>
  <c r="U1819" i="1"/>
  <c r="E1819" i="1"/>
  <c r="V1819" i="1" s="1"/>
  <c r="U1820" i="1"/>
  <c r="E1820" i="1"/>
  <c r="V1820" i="1" s="1"/>
  <c r="U1833" i="1"/>
  <c r="E1833" i="1"/>
  <c r="V1833" i="1" s="1"/>
  <c r="U2152" i="1"/>
  <c r="E2152" i="1"/>
  <c r="V2152" i="1" s="1"/>
  <c r="U2151" i="1"/>
  <c r="E2151" i="1"/>
  <c r="V2151" i="1" s="1"/>
  <c r="U2172" i="1"/>
  <c r="E2172" i="1"/>
  <c r="V2172" i="1" s="1"/>
  <c r="U2167" i="1"/>
  <c r="E2167" i="1"/>
  <c r="V2167" i="1" s="1"/>
  <c r="U1201" i="1"/>
  <c r="E1201" i="1"/>
  <c r="V1201" i="1" s="1"/>
  <c r="U1209" i="1"/>
  <c r="E1209" i="1"/>
  <c r="V1209" i="1" s="1"/>
  <c r="U1213" i="1"/>
  <c r="E1213" i="1"/>
  <c r="V1213" i="1" s="1"/>
  <c r="U1229" i="1"/>
  <c r="E1229" i="1"/>
  <c r="V1229" i="1" s="1"/>
  <c r="U1182" i="1"/>
  <c r="E1182" i="1"/>
  <c r="V1182" i="1" s="1"/>
  <c r="U1180" i="1"/>
  <c r="E1180" i="1"/>
  <c r="V1180" i="1" s="1"/>
  <c r="U1186" i="1"/>
  <c r="E1186" i="1"/>
  <c r="V1186" i="1" s="1"/>
  <c r="U1200" i="1"/>
  <c r="E1200" i="1"/>
  <c r="V1200" i="1" s="1"/>
  <c r="U623" i="1"/>
  <c r="E623" i="1"/>
  <c r="V623" i="1" s="1"/>
  <c r="U639" i="1"/>
  <c r="E639" i="1"/>
  <c r="V639" i="1" s="1"/>
  <c r="U645" i="1"/>
  <c r="E645" i="1"/>
  <c r="V645" i="1" s="1"/>
  <c r="U646" i="1"/>
  <c r="E646" i="1"/>
  <c r="V646" i="1" s="1"/>
  <c r="U2696" i="1"/>
  <c r="E2696" i="1"/>
  <c r="V2696" i="1" s="1"/>
  <c r="U2708" i="1"/>
  <c r="E2708" i="1"/>
  <c r="V2708" i="1" s="1"/>
  <c r="U2717" i="1"/>
  <c r="E2717" i="1"/>
  <c r="V2717" i="1" s="1"/>
  <c r="U2601" i="1"/>
  <c r="E2601" i="1"/>
  <c r="V2601" i="1" s="1"/>
  <c r="U2606" i="1"/>
  <c r="E2606" i="1"/>
  <c r="V2606" i="1" s="1"/>
  <c r="U2612" i="1"/>
  <c r="E2612" i="1"/>
  <c r="V2612" i="1" s="1"/>
  <c r="U2610" i="1"/>
  <c r="E2610" i="1"/>
  <c r="V2610" i="1" s="1"/>
  <c r="U3972" i="1"/>
  <c r="E3972" i="1"/>
  <c r="V3972" i="1" s="1"/>
  <c r="U3980" i="1"/>
  <c r="E3980" i="1"/>
  <c r="V3980" i="1" s="1"/>
  <c r="U3979" i="1"/>
  <c r="E3979" i="1"/>
  <c r="V3979" i="1" s="1"/>
  <c r="U842" i="1"/>
  <c r="E842" i="1"/>
  <c r="V842" i="1" s="1"/>
  <c r="U848" i="1"/>
  <c r="E848" i="1"/>
  <c r="V848" i="1" s="1"/>
  <c r="U858" i="1"/>
  <c r="E858" i="1"/>
  <c r="V858" i="1" s="1"/>
  <c r="U860" i="1"/>
  <c r="E860" i="1"/>
  <c r="V860" i="1" s="1"/>
  <c r="U889" i="1"/>
  <c r="E889" i="1"/>
  <c r="V889" i="1" s="1"/>
  <c r="U866" i="1"/>
  <c r="E866" i="1"/>
  <c r="V866" i="1" s="1"/>
  <c r="U885" i="1"/>
  <c r="E885" i="1"/>
  <c r="V885" i="1" s="1"/>
  <c r="U875" i="1"/>
  <c r="E875" i="1"/>
  <c r="V875" i="1" s="1"/>
  <c r="U3571" i="1"/>
  <c r="E3571" i="1"/>
  <c r="V3571" i="1" s="1"/>
  <c r="U3568" i="1"/>
  <c r="E3568" i="1"/>
  <c r="V3568" i="1" s="1"/>
  <c r="U3561" i="1"/>
  <c r="E3561" i="1"/>
  <c r="V3561" i="1" s="1"/>
  <c r="U3610" i="1"/>
  <c r="E3610" i="1"/>
  <c r="V3610" i="1" s="1"/>
  <c r="U3613" i="1"/>
  <c r="E3613" i="1"/>
  <c r="V3613" i="1" s="1"/>
  <c r="U3606" i="1"/>
  <c r="E3606" i="1"/>
  <c r="V3606" i="1" s="1"/>
  <c r="U2024" i="1"/>
  <c r="E2024" i="1"/>
  <c r="V2024" i="1" s="1"/>
  <c r="U2050" i="1"/>
  <c r="E2050" i="1"/>
  <c r="V2050" i="1" s="1"/>
  <c r="U2036" i="1"/>
  <c r="E2036" i="1"/>
  <c r="V2036" i="1" s="1"/>
  <c r="U1315" i="1"/>
  <c r="E1315" i="1"/>
  <c r="V1315" i="1" s="1"/>
  <c r="U1310" i="1"/>
  <c r="E1310" i="1"/>
  <c r="V1310" i="1" s="1"/>
  <c r="U1321" i="1"/>
  <c r="E1321" i="1"/>
  <c r="V1321" i="1" s="1"/>
  <c r="U1311" i="1"/>
  <c r="E1311" i="1"/>
  <c r="V1311" i="1" s="1"/>
  <c r="U1338" i="1"/>
  <c r="E1338" i="1"/>
  <c r="V1338" i="1" s="1"/>
  <c r="U1328" i="1"/>
  <c r="E1328" i="1"/>
  <c r="V1328" i="1" s="1"/>
  <c r="U1334" i="1"/>
  <c r="E1334" i="1"/>
  <c r="V1334" i="1" s="1"/>
  <c r="U1326" i="1"/>
  <c r="E1326" i="1"/>
  <c r="V1326" i="1" s="1"/>
  <c r="U569" i="1"/>
  <c r="E569" i="1"/>
  <c r="V569" i="1" s="1"/>
  <c r="U582" i="1"/>
  <c r="E582" i="1"/>
  <c r="V582" i="1" s="1"/>
  <c r="U589" i="1"/>
  <c r="E589" i="1"/>
  <c r="V589" i="1" s="1"/>
  <c r="U584" i="1"/>
  <c r="E584" i="1"/>
  <c r="V584" i="1" s="1"/>
  <c r="U2852" i="1"/>
  <c r="E2852" i="1"/>
  <c r="V2852" i="1" s="1"/>
  <c r="U2874" i="1"/>
  <c r="E2874" i="1"/>
  <c r="V2874" i="1" s="1"/>
  <c r="U2863" i="1"/>
  <c r="E2863" i="1"/>
  <c r="V2863" i="1" s="1"/>
  <c r="U2845" i="1"/>
  <c r="E2845" i="1"/>
  <c r="V2845" i="1" s="1"/>
  <c r="U2574" i="1"/>
  <c r="E2574" i="1"/>
  <c r="V2574" i="1" s="1"/>
  <c r="U2572" i="1"/>
  <c r="E2572" i="1"/>
  <c r="V2572" i="1" s="1"/>
  <c r="U2589" i="1"/>
  <c r="E2589" i="1"/>
  <c r="V2589" i="1" s="1"/>
  <c r="U2600" i="1"/>
  <c r="E2600" i="1"/>
  <c r="V2600" i="1" s="1"/>
  <c r="U1618" i="1"/>
  <c r="E1618" i="1"/>
  <c r="V1618" i="1" s="1"/>
  <c r="U1614" i="1"/>
  <c r="E1614" i="1"/>
  <c r="V1614" i="1" s="1"/>
  <c r="U1612" i="1"/>
  <c r="E1612" i="1"/>
  <c r="V1612" i="1" s="1"/>
  <c r="U2510" i="1"/>
  <c r="E2510" i="1"/>
  <c r="V2510" i="1" s="1"/>
  <c r="U2521" i="1"/>
  <c r="E2521" i="1"/>
  <c r="V2521" i="1" s="1"/>
  <c r="U2517" i="1"/>
  <c r="E2517" i="1"/>
  <c r="V2517" i="1" s="1"/>
  <c r="U2537" i="1"/>
  <c r="E2537" i="1"/>
  <c r="V2537" i="1" s="1"/>
  <c r="U3435" i="1"/>
  <c r="E3435" i="1"/>
  <c r="V3435" i="1" s="1"/>
  <c r="U3425" i="1"/>
  <c r="E3425" i="1"/>
  <c r="V3425" i="1" s="1"/>
  <c r="U3432" i="1"/>
  <c r="E3432" i="1"/>
  <c r="V3432" i="1" s="1"/>
  <c r="U3428" i="1"/>
  <c r="E3428" i="1"/>
  <c r="V3428" i="1" s="1"/>
  <c r="U2106" i="1"/>
  <c r="E2106" i="1"/>
  <c r="V2106" i="1" s="1"/>
  <c r="U2087" i="1"/>
  <c r="E2087" i="1"/>
  <c r="V2087" i="1" s="1"/>
  <c r="U2085" i="1"/>
  <c r="E2085" i="1"/>
  <c r="V2085" i="1" s="1"/>
  <c r="U2112" i="1"/>
  <c r="E2112" i="1"/>
  <c r="V2112" i="1" s="1"/>
  <c r="U1082" i="1"/>
  <c r="E1082" i="1"/>
  <c r="V1082" i="1" s="1"/>
  <c r="U1102" i="1"/>
  <c r="E1102" i="1"/>
  <c r="V1102" i="1" s="1"/>
  <c r="U1106" i="1"/>
  <c r="E1106" i="1"/>
  <c r="V1106" i="1" s="1"/>
  <c r="U1104" i="1"/>
  <c r="E1104" i="1"/>
  <c r="V1104" i="1" s="1"/>
  <c r="U654" i="1"/>
  <c r="E654" i="1"/>
  <c r="V654" i="1" s="1"/>
  <c r="U665" i="1"/>
  <c r="E665" i="1"/>
  <c r="V665" i="1" s="1"/>
  <c r="U663" i="1"/>
  <c r="E663" i="1"/>
  <c r="V663" i="1" s="1"/>
  <c r="U2726" i="1"/>
  <c r="E2726" i="1"/>
  <c r="V2726" i="1" s="1"/>
  <c r="U2742" i="1"/>
  <c r="E2742" i="1"/>
  <c r="V2742" i="1" s="1"/>
  <c r="U2739" i="1"/>
  <c r="E2739" i="1"/>
  <c r="V2739" i="1" s="1"/>
  <c r="U2745" i="1"/>
  <c r="E2745" i="1"/>
  <c r="V2745" i="1" s="1"/>
  <c r="U2828" i="1"/>
  <c r="E2828" i="1"/>
  <c r="V2828" i="1" s="1"/>
  <c r="U2844" i="1"/>
  <c r="E2844" i="1"/>
  <c r="V2844" i="1" s="1"/>
  <c r="U2819" i="1"/>
  <c r="E2819" i="1"/>
  <c r="V2819" i="1" s="1"/>
  <c r="U2822" i="1"/>
  <c r="E2822" i="1"/>
  <c r="V2822" i="1" s="1"/>
  <c r="U3033" i="1"/>
  <c r="E3033" i="1"/>
  <c r="V3033" i="1" s="1"/>
  <c r="U3039" i="1"/>
  <c r="E3039" i="1"/>
  <c r="V3039" i="1" s="1"/>
  <c r="U3037" i="1"/>
  <c r="E3037" i="1"/>
  <c r="V3037" i="1" s="1"/>
  <c r="U3051" i="1"/>
  <c r="E3051" i="1"/>
  <c r="V3051" i="1" s="1"/>
  <c r="E188" i="1"/>
  <c r="V188" i="1" s="1"/>
  <c r="U188" i="1"/>
  <c r="U186" i="1"/>
  <c r="E186" i="1"/>
  <c r="V186" i="1" s="1"/>
  <c r="E176" i="1"/>
  <c r="V176" i="1" s="1"/>
  <c r="U176" i="1"/>
  <c r="E181" i="1"/>
  <c r="V181" i="1" s="1"/>
  <c r="U181" i="1"/>
  <c r="E298" i="1"/>
  <c r="V298" i="1" s="1"/>
  <c r="U298" i="1"/>
  <c r="U296" i="1"/>
  <c r="E296" i="1"/>
  <c r="V296" i="1" s="1"/>
  <c r="E318" i="1"/>
  <c r="V318" i="1" s="1"/>
  <c r="U318" i="1"/>
  <c r="E315" i="1"/>
  <c r="V315" i="1" s="1"/>
  <c r="U315" i="1"/>
  <c r="U3595" i="1"/>
  <c r="E3595" i="1"/>
  <c r="V3595" i="1" s="1"/>
  <c r="U3585" i="1"/>
  <c r="E3585" i="1"/>
  <c r="V3585" i="1" s="1"/>
  <c r="U3588" i="1"/>
  <c r="E3588" i="1"/>
  <c r="V3588" i="1" s="1"/>
  <c r="U3287" i="1"/>
  <c r="E3287" i="1"/>
  <c r="V3287" i="1" s="1"/>
  <c r="U3296" i="1"/>
  <c r="E3296" i="1"/>
  <c r="V3296" i="1" s="1"/>
  <c r="U3297" i="1"/>
  <c r="E3297" i="1"/>
  <c r="V3297" i="1" s="1"/>
  <c r="U2074" i="1"/>
  <c r="E2074" i="1"/>
  <c r="V2074" i="1" s="1"/>
  <c r="U2055" i="1"/>
  <c r="E2055" i="1"/>
  <c r="V2055" i="1" s="1"/>
  <c r="U2080" i="1"/>
  <c r="E2080" i="1"/>
  <c r="V2080" i="1" s="1"/>
  <c r="U2083" i="1"/>
  <c r="E2083" i="1"/>
  <c r="V2083" i="1" s="1"/>
  <c r="U1899" i="1"/>
  <c r="E1899" i="1"/>
  <c r="V1899" i="1" s="1"/>
  <c r="U1881" i="1"/>
  <c r="E1881" i="1"/>
  <c r="V1881" i="1" s="1"/>
  <c r="U1896" i="1"/>
  <c r="E1896" i="1"/>
  <c r="V1896" i="1" s="1"/>
  <c r="U1894" i="1"/>
  <c r="E1894" i="1"/>
  <c r="V1894" i="1" s="1"/>
  <c r="U553" i="1"/>
  <c r="E553" i="1"/>
  <c r="V553" i="1" s="1"/>
  <c r="U535" i="1"/>
  <c r="E535" i="1"/>
  <c r="V535" i="1" s="1"/>
  <c r="U543" i="1"/>
  <c r="E543" i="1"/>
  <c r="V543" i="1" s="1"/>
  <c r="U539" i="1"/>
  <c r="E539" i="1"/>
  <c r="V539" i="1" s="1"/>
  <c r="U2544" i="1"/>
  <c r="E2544" i="1"/>
  <c r="V2544" i="1" s="1"/>
  <c r="U2558" i="1"/>
  <c r="E2558" i="1"/>
  <c r="V2558" i="1" s="1"/>
  <c r="U2569" i="1"/>
  <c r="E2569" i="1"/>
  <c r="V2569" i="1" s="1"/>
  <c r="U1780" i="1"/>
  <c r="E1780" i="1"/>
  <c r="V1780" i="1" s="1"/>
  <c r="U1784" i="1"/>
  <c r="E1784" i="1"/>
  <c r="V1784" i="1" s="1"/>
  <c r="U1785" i="1"/>
  <c r="E1785" i="1"/>
  <c r="V1785" i="1" s="1"/>
  <c r="U1791" i="1"/>
  <c r="E1791" i="1"/>
  <c r="V1791" i="1" s="1"/>
  <c r="U2451" i="1"/>
  <c r="E2451" i="1"/>
  <c r="V2451" i="1" s="1"/>
  <c r="U2469" i="1"/>
  <c r="E2469" i="1"/>
  <c r="V2469" i="1" s="1"/>
  <c r="U2474" i="1"/>
  <c r="E2474" i="1"/>
  <c r="V2474" i="1" s="1"/>
  <c r="U2458" i="1"/>
  <c r="E2458" i="1"/>
  <c r="V2458" i="1" s="1"/>
  <c r="U2301" i="1"/>
  <c r="E2301" i="1"/>
  <c r="V2301" i="1" s="1"/>
  <c r="U2299" i="1"/>
  <c r="E2299" i="1"/>
  <c r="V2299" i="1" s="1"/>
  <c r="U2300" i="1"/>
  <c r="E2300" i="1"/>
  <c r="V2300" i="1" s="1"/>
  <c r="U2311" i="1"/>
  <c r="E2311" i="1"/>
  <c r="V2311" i="1" s="1"/>
  <c r="E128" i="1"/>
  <c r="V128" i="1" s="1"/>
  <c r="U128" i="1"/>
  <c r="U117" i="1"/>
  <c r="E117" i="1"/>
  <c r="V117" i="1" s="1"/>
  <c r="U125" i="1"/>
  <c r="E125" i="1"/>
  <c r="V125" i="1" s="1"/>
  <c r="U3453" i="1"/>
  <c r="E3453" i="1"/>
  <c r="V3453" i="1" s="1"/>
  <c r="U3470" i="1"/>
  <c r="E3470" i="1"/>
  <c r="V3470" i="1" s="1"/>
  <c r="U3473" i="1"/>
  <c r="E3473" i="1"/>
  <c r="V3473" i="1" s="1"/>
  <c r="U3476" i="1"/>
  <c r="E3476" i="1"/>
  <c r="V3476" i="1" s="1"/>
  <c r="U3341" i="1"/>
  <c r="E3341" i="1"/>
  <c r="V3341" i="1" s="1"/>
  <c r="U3346" i="1"/>
  <c r="E3346" i="1"/>
  <c r="V3346" i="1" s="1"/>
  <c r="U3336" i="1"/>
  <c r="E3336" i="1"/>
  <c r="V3336" i="1" s="1"/>
  <c r="U3359" i="1"/>
  <c r="E3359" i="1"/>
  <c r="V3359" i="1" s="1"/>
  <c r="U1151" i="1"/>
  <c r="E1151" i="1"/>
  <c r="V1151" i="1" s="1"/>
  <c r="U1159" i="1"/>
  <c r="E1159" i="1"/>
  <c r="V1159" i="1" s="1"/>
  <c r="U1163" i="1"/>
  <c r="E1163" i="1"/>
  <c r="V1163" i="1" s="1"/>
  <c r="U1140" i="1"/>
  <c r="E1140" i="1"/>
  <c r="V1140" i="1" s="1"/>
  <c r="U601" i="1"/>
  <c r="E601" i="1"/>
  <c r="V601" i="1" s="1"/>
  <c r="U622" i="1"/>
  <c r="E622" i="1"/>
  <c r="V622" i="1" s="1"/>
  <c r="U604" i="1"/>
  <c r="E604" i="1"/>
  <c r="V604" i="1" s="1"/>
  <c r="U613" i="1"/>
  <c r="E613" i="1"/>
  <c r="V613" i="1" s="1"/>
  <c r="U356" i="1"/>
  <c r="E356" i="1"/>
  <c r="V356" i="1" s="1"/>
  <c r="U371" i="1"/>
  <c r="E371" i="1"/>
  <c r="V371" i="1" s="1"/>
  <c r="U357" i="1"/>
  <c r="E357" i="1"/>
  <c r="V357" i="1" s="1"/>
  <c r="U2757" i="1"/>
  <c r="E2757" i="1"/>
  <c r="V2757" i="1" s="1"/>
  <c r="U2756" i="1"/>
  <c r="E2756" i="1"/>
  <c r="V2756" i="1" s="1"/>
  <c r="U2779" i="1"/>
  <c r="E2779" i="1"/>
  <c r="V2779" i="1" s="1"/>
  <c r="U2755" i="1"/>
  <c r="E2755" i="1"/>
  <c r="V2755" i="1" s="1"/>
  <c r="U3264" i="1"/>
  <c r="E3264" i="1"/>
  <c r="V3264" i="1" s="1"/>
  <c r="U3243" i="1"/>
  <c r="E3243" i="1"/>
  <c r="V3243" i="1" s="1"/>
  <c r="U3260" i="1"/>
  <c r="E3260" i="1"/>
  <c r="V3260" i="1" s="1"/>
  <c r="U3267" i="1"/>
  <c r="E3267" i="1"/>
  <c r="V3267" i="1" s="1"/>
  <c r="U2342" i="1"/>
  <c r="E2342" i="1"/>
  <c r="V2342" i="1" s="1"/>
  <c r="U2326" i="1"/>
  <c r="E2326" i="1"/>
  <c r="V2326" i="1" s="1"/>
  <c r="U2350" i="1"/>
  <c r="E2350" i="1"/>
  <c r="V2350" i="1" s="1"/>
  <c r="U2356" i="1"/>
  <c r="E2356" i="1"/>
  <c r="V2356" i="1" s="1"/>
  <c r="U1971" i="1"/>
  <c r="E1971" i="1"/>
  <c r="V1971" i="1" s="1"/>
  <c r="U1987" i="1"/>
  <c r="E1987" i="1"/>
  <c r="V1987" i="1" s="1"/>
  <c r="U1984" i="1"/>
  <c r="E1984" i="1"/>
  <c r="V1984" i="1" s="1"/>
  <c r="U1979" i="1"/>
  <c r="E1979" i="1"/>
  <c r="V1979" i="1" s="1"/>
  <c r="U1247" i="1"/>
  <c r="E1247" i="1"/>
  <c r="V1247" i="1" s="1"/>
  <c r="U1236" i="1"/>
  <c r="E1236" i="1"/>
  <c r="V1236" i="1" s="1"/>
  <c r="U1244" i="1"/>
  <c r="E1244" i="1"/>
  <c r="V1244" i="1" s="1"/>
  <c r="U411" i="1"/>
  <c r="E411" i="1"/>
  <c r="V411" i="1" s="1"/>
  <c r="U426" i="1"/>
  <c r="E426" i="1"/>
  <c r="V426" i="1" s="1"/>
  <c r="U423" i="1"/>
  <c r="E423" i="1"/>
  <c r="V423" i="1" s="1"/>
  <c r="U432" i="1"/>
  <c r="E432" i="1"/>
  <c r="V432" i="1" s="1"/>
  <c r="U514" i="1"/>
  <c r="E514" i="1"/>
  <c r="V514" i="1" s="1"/>
  <c r="U521" i="1"/>
  <c r="E521" i="1"/>
  <c r="V521" i="1" s="1"/>
  <c r="U510" i="1"/>
  <c r="E510" i="1"/>
  <c r="V510" i="1" s="1"/>
  <c r="U508" i="1"/>
  <c r="E508" i="1"/>
  <c r="V508" i="1" s="1"/>
  <c r="U2660" i="1"/>
  <c r="E2660" i="1"/>
  <c r="V2660" i="1" s="1"/>
  <c r="U2645" i="1"/>
  <c r="E2645" i="1"/>
  <c r="V2645" i="1" s="1"/>
  <c r="U2640" i="1"/>
  <c r="E2640" i="1"/>
  <c r="V2640" i="1" s="1"/>
  <c r="U2635" i="1"/>
  <c r="E2635" i="1"/>
  <c r="V2635" i="1" s="1"/>
  <c r="E138" i="1"/>
  <c r="V138" i="1" s="1"/>
  <c r="U138" i="1"/>
  <c r="E161" i="1"/>
  <c r="V161" i="1" s="1"/>
  <c r="U161" i="1"/>
  <c r="U151" i="1"/>
  <c r="E151" i="1"/>
  <c r="V151" i="1" s="1"/>
  <c r="E139" i="1"/>
  <c r="V139" i="1" s="1"/>
  <c r="U139" i="1"/>
  <c r="U1947" i="1"/>
  <c r="E1947" i="1"/>
  <c r="V1947" i="1" s="1"/>
  <c r="U1945" i="1"/>
  <c r="E1945" i="1"/>
  <c r="V1945" i="1" s="1"/>
  <c r="U1938" i="1"/>
  <c r="E1938" i="1"/>
  <c r="V1938" i="1" s="1"/>
  <c r="U1957" i="1"/>
  <c r="E1957" i="1"/>
  <c r="V1957" i="1" s="1"/>
  <c r="U1264" i="1"/>
  <c r="E1264" i="1"/>
  <c r="V1264" i="1" s="1"/>
  <c r="U1271" i="1"/>
  <c r="E1271" i="1"/>
  <c r="V1271" i="1" s="1"/>
  <c r="U1283" i="1"/>
  <c r="E1283" i="1"/>
  <c r="V1283" i="1" s="1"/>
  <c r="U443" i="1"/>
  <c r="E443" i="1"/>
  <c r="V443" i="1" s="1"/>
  <c r="U452" i="1"/>
  <c r="E452" i="1"/>
  <c r="V452" i="1" s="1"/>
  <c r="U453" i="1"/>
  <c r="E453" i="1"/>
  <c r="V453" i="1" s="1"/>
  <c r="U462" i="1"/>
  <c r="E462" i="1"/>
  <c r="V462" i="1" s="1"/>
  <c r="U403" i="1"/>
  <c r="E403" i="1"/>
  <c r="V403" i="1" s="1"/>
  <c r="U408" i="1"/>
  <c r="E408" i="1"/>
  <c r="V408" i="1" s="1"/>
  <c r="U394" i="1"/>
  <c r="E394" i="1"/>
  <c r="V394" i="1" s="1"/>
  <c r="U389" i="1"/>
  <c r="E389" i="1"/>
  <c r="V389" i="1" s="1"/>
  <c r="U2790" i="1"/>
  <c r="E2790" i="1"/>
  <c r="V2790" i="1" s="1"/>
  <c r="U2801" i="1"/>
  <c r="E2801" i="1"/>
  <c r="V2801" i="1" s="1"/>
  <c r="U2786" i="1"/>
  <c r="E2786" i="1"/>
  <c r="V2786" i="1" s="1"/>
  <c r="U2800" i="1"/>
  <c r="E2800" i="1"/>
  <c r="V2800" i="1" s="1"/>
  <c r="U3059" i="1"/>
  <c r="E3059" i="1"/>
  <c r="V3059" i="1" s="1"/>
  <c r="U3060" i="1"/>
  <c r="E3060" i="1"/>
  <c r="V3060" i="1" s="1"/>
  <c r="U3075" i="1"/>
  <c r="E3075" i="1"/>
  <c r="V3075" i="1" s="1"/>
  <c r="U3070" i="1"/>
  <c r="E3070" i="1"/>
  <c r="V3070" i="1" s="1"/>
  <c r="U3392" i="1"/>
  <c r="E3392" i="1"/>
  <c r="V3392" i="1" s="1"/>
  <c r="U3410" i="1"/>
  <c r="E3410" i="1"/>
  <c r="V3410" i="1" s="1"/>
  <c r="U3397" i="1"/>
  <c r="E3397" i="1"/>
  <c r="V3397" i="1" s="1"/>
  <c r="U3412" i="1"/>
  <c r="E3412" i="1"/>
  <c r="V3412" i="1" s="1"/>
  <c r="U2008" i="1"/>
  <c r="E2008" i="1"/>
  <c r="V2008" i="1" s="1"/>
  <c r="U2022" i="1"/>
  <c r="E2022" i="1"/>
  <c r="V2022" i="1" s="1"/>
  <c r="U2012" i="1"/>
  <c r="E2012" i="1"/>
  <c r="V2012" i="1" s="1"/>
  <c r="U2019" i="1"/>
  <c r="E2019" i="1"/>
  <c r="V2019" i="1" s="1"/>
  <c r="U1382" i="1"/>
  <c r="E1382" i="1"/>
  <c r="V1382" i="1" s="1"/>
  <c r="U1383" i="1"/>
  <c r="E1383" i="1"/>
  <c r="V1383" i="1" s="1"/>
  <c r="U1370" i="1"/>
  <c r="E1370" i="1"/>
  <c r="V1370" i="1" s="1"/>
  <c r="U473" i="1"/>
  <c r="E473" i="1"/>
  <c r="V473" i="1" s="1"/>
  <c r="U474" i="1"/>
  <c r="E474" i="1"/>
  <c r="V474" i="1" s="1"/>
  <c r="U494" i="1"/>
  <c r="E494" i="1"/>
  <c r="V494" i="1" s="1"/>
  <c r="U475" i="1"/>
  <c r="E475" i="1"/>
  <c r="V475" i="1" s="1"/>
  <c r="U713" i="1"/>
  <c r="E713" i="1"/>
  <c r="V713" i="1" s="1"/>
  <c r="U695" i="1"/>
  <c r="E695" i="1"/>
  <c r="V695" i="1" s="1"/>
  <c r="U708" i="1"/>
  <c r="E708" i="1"/>
  <c r="V708" i="1" s="1"/>
  <c r="U691" i="1"/>
  <c r="E691" i="1"/>
  <c r="V691" i="1" s="1"/>
  <c r="U2671" i="1"/>
  <c r="E2671" i="1"/>
  <c r="V2671" i="1" s="1"/>
  <c r="U2673" i="1"/>
  <c r="E2673" i="1"/>
  <c r="V2673" i="1" s="1"/>
  <c r="U2677" i="1"/>
  <c r="E2677" i="1"/>
  <c r="V2677" i="1" s="1"/>
  <c r="U2690" i="1"/>
  <c r="E2690" i="1"/>
  <c r="V2690" i="1" s="1"/>
  <c r="U2879" i="1"/>
  <c r="E2879" i="1"/>
  <c r="V2879" i="1" s="1"/>
  <c r="U2896" i="1"/>
  <c r="E2896" i="1"/>
  <c r="V2896" i="1" s="1"/>
  <c r="U2885" i="1"/>
  <c r="E2885" i="1"/>
  <c r="V2885" i="1" s="1"/>
  <c r="U2903" i="1"/>
  <c r="E2903" i="1"/>
  <c r="V2903" i="1" s="1"/>
  <c r="W298" i="1" l="1"/>
  <c r="W722" i="1"/>
  <c r="AG722" i="1" s="1"/>
  <c r="B722" i="1" s="1"/>
  <c r="W3225" i="1"/>
  <c r="AG3225" i="1" s="1"/>
  <c r="B3225" i="1" s="1"/>
  <c r="W3799" i="1"/>
  <c r="AG3799" i="1" s="1"/>
  <c r="B3799" i="1" s="1"/>
  <c r="W957" i="1"/>
  <c r="AG957" i="1" s="1"/>
  <c r="B957" i="1" s="1"/>
  <c r="W2916" i="1"/>
  <c r="AG2916" i="1" s="1"/>
  <c r="B2916" i="1" s="1"/>
  <c r="W1014" i="1"/>
  <c r="AG1014" i="1" s="1"/>
  <c r="B1014" i="1" s="1"/>
  <c r="W2980" i="1"/>
  <c r="AG2980" i="1" s="1"/>
  <c r="B2980" i="1" s="1"/>
  <c r="W1544" i="1"/>
  <c r="AG1544" i="1" s="1"/>
  <c r="B1544" i="1" s="1"/>
  <c r="W825" i="1"/>
  <c r="AG825" i="1" s="1"/>
  <c r="B825" i="1" s="1"/>
  <c r="W1116" i="1"/>
  <c r="AG1116" i="1" s="1"/>
  <c r="B1116" i="1" s="1"/>
  <c r="W1445" i="1"/>
  <c r="AG1445" i="1" s="1"/>
  <c r="B1445" i="1" s="1"/>
  <c r="W22" i="1"/>
  <c r="AG22" i="1" s="1"/>
  <c r="B22" i="1" s="1"/>
  <c r="W112" i="1"/>
  <c r="AG112" i="1" s="1"/>
  <c r="B112" i="1" s="1"/>
  <c r="W171" i="1"/>
  <c r="AG171" i="1" s="1"/>
  <c r="B171" i="1" s="1"/>
  <c r="W213" i="1"/>
  <c r="AG213" i="1" s="1"/>
  <c r="B213" i="1" s="1"/>
  <c r="W1642" i="1"/>
  <c r="AG1642" i="1" s="1"/>
  <c r="B1642" i="1" s="1"/>
  <c r="W2420" i="1"/>
  <c r="AG2420" i="1" s="1"/>
  <c r="B2420" i="1" s="1"/>
  <c r="W2481" i="1"/>
  <c r="AG2481" i="1" s="1"/>
  <c r="B2481" i="1" s="1"/>
  <c r="W727" i="1"/>
  <c r="AG727" i="1" s="1"/>
  <c r="B727" i="1" s="1"/>
  <c r="W3228" i="1"/>
  <c r="AG3228" i="1" s="1"/>
  <c r="B3228" i="1" s="1"/>
  <c r="W975" i="1"/>
  <c r="AG975" i="1" s="1"/>
  <c r="B975" i="1" s="1"/>
  <c r="W2929" i="1"/>
  <c r="AG2929" i="1" s="1"/>
  <c r="B2929" i="1" s="1"/>
  <c r="W1013" i="1"/>
  <c r="AG1013" i="1" s="1"/>
  <c r="B1013" i="1" s="1"/>
  <c r="W2985" i="1"/>
  <c r="AG2985" i="1" s="1"/>
  <c r="B2985" i="1" s="1"/>
  <c r="W1549" i="1"/>
  <c r="AG1549" i="1" s="1"/>
  <c r="B1549" i="1" s="1"/>
  <c r="W824" i="1"/>
  <c r="AG824" i="1" s="1"/>
  <c r="B824" i="1" s="1"/>
  <c r="W1128" i="1"/>
  <c r="AG1128" i="1" s="1"/>
  <c r="B1128" i="1" s="1"/>
  <c r="W1422" i="1"/>
  <c r="AG1422" i="1" s="1"/>
  <c r="B1422" i="1" s="1"/>
  <c r="W2369" i="1"/>
  <c r="AG2369" i="1" s="1"/>
  <c r="B2369" i="1" s="1"/>
  <c r="W3186" i="1"/>
  <c r="AG3186" i="1" s="1"/>
  <c r="B3186" i="1" s="1"/>
  <c r="W3163" i="1"/>
  <c r="AG3163" i="1" s="1"/>
  <c r="B3163" i="1" s="1"/>
  <c r="W1736" i="1"/>
  <c r="AG1736" i="1" s="1"/>
  <c r="B1736" i="1" s="1"/>
  <c r="W1718" i="1"/>
  <c r="AG1718" i="1" s="1"/>
  <c r="B1718" i="1" s="1"/>
  <c r="W1472" i="1"/>
  <c r="AG1472" i="1" s="1"/>
  <c r="B1472" i="1" s="1"/>
  <c r="W1526" i="1"/>
  <c r="AG1526" i="1" s="1"/>
  <c r="B1526" i="1" s="1"/>
  <c r="W232" i="1"/>
  <c r="AG232" i="1" s="1"/>
  <c r="B232" i="1" s="1"/>
  <c r="W1638" i="1"/>
  <c r="AG1638" i="1" s="1"/>
  <c r="B1638" i="1" s="1"/>
  <c r="W217" i="1"/>
  <c r="AG217" i="1" s="1"/>
  <c r="B217" i="1" s="1"/>
  <c r="W2120" i="1"/>
  <c r="AG2120" i="1" s="1"/>
  <c r="B2120" i="1" s="1"/>
  <c r="W2416" i="1"/>
  <c r="AG2416" i="1" s="1"/>
  <c r="B2416" i="1" s="1"/>
  <c r="W927" i="1"/>
  <c r="AG927" i="1" s="1"/>
  <c r="B927" i="1" s="1"/>
  <c r="W1909" i="1"/>
  <c r="AG1909" i="1" s="1"/>
  <c r="B1909" i="1" s="1"/>
  <c r="W3818" i="1"/>
  <c r="AG3818" i="1" s="1"/>
  <c r="B3818" i="1" s="1"/>
  <c r="W1682" i="1"/>
  <c r="AG1682" i="1" s="1"/>
  <c r="B1682" i="1" s="1"/>
  <c r="W1766" i="1"/>
  <c r="AG1766" i="1" s="1"/>
  <c r="B1766" i="1" s="1"/>
  <c r="W3714" i="1"/>
  <c r="AG3714" i="1" s="1"/>
  <c r="B3714" i="1" s="1"/>
  <c r="W2277" i="1"/>
  <c r="AG2277" i="1" s="1"/>
  <c r="B2277" i="1" s="1"/>
  <c r="W1492" i="1"/>
  <c r="AG1492" i="1" s="1"/>
  <c r="B1492" i="1" s="1"/>
  <c r="W1843" i="1"/>
  <c r="AG1843" i="1" s="1"/>
  <c r="B1843" i="1" s="1"/>
  <c r="W3116" i="1"/>
  <c r="AG3116" i="1" s="1"/>
  <c r="B3116" i="1" s="1"/>
  <c r="W3302" i="1"/>
  <c r="AG3302" i="1" s="1"/>
  <c r="B3302" i="1" s="1"/>
  <c r="W762" i="1"/>
  <c r="AG762" i="1" s="1"/>
  <c r="B762" i="1" s="1"/>
  <c r="W3121" i="1"/>
  <c r="AG3121" i="1" s="1"/>
  <c r="B3121" i="1" s="1"/>
  <c r="W137" i="1"/>
  <c r="AG137" i="1" s="1"/>
  <c r="B137" i="1" s="1"/>
  <c r="W291" i="1"/>
  <c r="AG291" i="1" s="1"/>
  <c r="B291" i="1" s="1"/>
  <c r="W16" i="1"/>
  <c r="AG16" i="1" s="1"/>
  <c r="B16" i="1" s="1"/>
  <c r="W2371" i="1"/>
  <c r="AG2371" i="1" s="1"/>
  <c r="B2371" i="1" s="1"/>
  <c r="W3881" i="1"/>
  <c r="AG3881" i="1" s="1"/>
  <c r="B3881" i="1" s="1"/>
  <c r="W3184" i="1"/>
  <c r="AG3184" i="1" s="1"/>
  <c r="B3184" i="1" s="1"/>
  <c r="W249" i="1"/>
  <c r="AG249" i="1" s="1"/>
  <c r="B249" i="1" s="1"/>
  <c r="W97" i="1"/>
  <c r="AG97" i="1" s="1"/>
  <c r="B97" i="1" s="1"/>
  <c r="W263" i="1"/>
  <c r="AG263" i="1" s="1"/>
  <c r="B263" i="1" s="1"/>
  <c r="W793" i="1"/>
  <c r="AG793" i="1" s="1"/>
  <c r="B793" i="1" s="1"/>
  <c r="W2444" i="1"/>
  <c r="AG2444" i="1" s="1"/>
  <c r="B2444" i="1" s="1"/>
  <c r="W90" i="1"/>
  <c r="AG90" i="1" s="1"/>
  <c r="B90" i="1" s="1"/>
  <c r="W3758" i="1"/>
  <c r="AG3758" i="1" s="1"/>
  <c r="B3758" i="1" s="1"/>
  <c r="W258" i="1"/>
  <c r="AG258" i="1" s="1"/>
  <c r="B258" i="1" s="1"/>
  <c r="W2513" i="1"/>
  <c r="AG2513" i="1" s="1"/>
  <c r="B2513" i="1" s="1"/>
  <c r="W1613" i="1"/>
  <c r="AG1613" i="1" s="1"/>
  <c r="B1613" i="1" s="1"/>
  <c r="W2588" i="1"/>
  <c r="AG2588" i="1" s="1"/>
  <c r="B2588" i="1" s="1"/>
  <c r="W2869" i="1"/>
  <c r="AG2869" i="1" s="1"/>
  <c r="B2869" i="1" s="1"/>
  <c r="W565" i="1"/>
  <c r="AG565" i="1" s="1"/>
  <c r="B565" i="1" s="1"/>
  <c r="W1344" i="1"/>
  <c r="AG1344" i="1" s="1"/>
  <c r="B1344" i="1" s="1"/>
  <c r="W1296" i="1"/>
  <c r="AG1296" i="1" s="1"/>
  <c r="B1296" i="1" s="1"/>
  <c r="W2040" i="1"/>
  <c r="AG2040" i="1" s="1"/>
  <c r="B2040" i="1" s="1"/>
  <c r="W3619" i="1"/>
  <c r="AG3619" i="1" s="1"/>
  <c r="B3619" i="1" s="1"/>
  <c r="W850" i="1"/>
  <c r="AG850" i="1" s="1"/>
  <c r="B850" i="1" s="1"/>
  <c r="W3973" i="1"/>
  <c r="AG3973" i="1" s="1"/>
  <c r="B3973" i="1" s="1"/>
  <c r="W2613" i="1"/>
  <c r="AG2613" i="1" s="1"/>
  <c r="B2613" i="1" s="1"/>
  <c r="W2716" i="1"/>
  <c r="AG2716" i="1" s="1"/>
  <c r="B2716" i="1" s="1"/>
  <c r="W644" i="1"/>
  <c r="AG644" i="1" s="1"/>
  <c r="B644" i="1" s="1"/>
  <c r="W1181" i="1"/>
  <c r="AG1181" i="1" s="1"/>
  <c r="B1181" i="1" s="1"/>
  <c r="W1205" i="1"/>
  <c r="AG1205" i="1" s="1"/>
  <c r="B1205" i="1" s="1"/>
  <c r="W2158" i="1"/>
  <c r="AG2158" i="1" s="1"/>
  <c r="B2158" i="1" s="1"/>
  <c r="W1814" i="1"/>
  <c r="AG1814" i="1" s="1"/>
  <c r="B1814" i="1" s="1"/>
  <c r="W1078" i="1"/>
  <c r="AG1078" i="1" s="1"/>
  <c r="B1078" i="1" s="1"/>
  <c r="W1864" i="1"/>
  <c r="AG1864" i="1" s="1"/>
  <c r="B1864" i="1" s="1"/>
  <c r="W3092" i="1"/>
  <c r="AG3092" i="1" s="1"/>
  <c r="B3092" i="1" s="1"/>
  <c r="W3313" i="1"/>
  <c r="AG3313" i="1" s="1"/>
  <c r="B3313" i="1" s="1"/>
  <c r="W768" i="1"/>
  <c r="AG768" i="1" s="1"/>
  <c r="B768" i="1" s="1"/>
  <c r="W3527" i="1"/>
  <c r="AG3527" i="1" s="1"/>
  <c r="B3527" i="1" s="1"/>
  <c r="W43" i="1"/>
  <c r="AG43" i="1" s="1"/>
  <c r="B43" i="1" s="1"/>
  <c r="W3125" i="1"/>
  <c r="AG3125" i="1" s="1"/>
  <c r="B3125" i="1" s="1"/>
  <c r="W2882" i="1"/>
  <c r="AG2882" i="1" s="1"/>
  <c r="B2882" i="1" s="1"/>
  <c r="W2663" i="1"/>
  <c r="AG2663" i="1" s="1"/>
  <c r="B2663" i="1" s="1"/>
  <c r="W692" i="1"/>
  <c r="AG692" i="1" s="1"/>
  <c r="B692" i="1" s="1"/>
  <c r="W489" i="1"/>
  <c r="AG489" i="1" s="1"/>
  <c r="B489" i="1" s="1"/>
  <c r="W1365" i="1"/>
  <c r="AG1365" i="1" s="1"/>
  <c r="B1365" i="1" s="1"/>
  <c r="W2007" i="1"/>
  <c r="AG2007" i="1" s="1"/>
  <c r="B2007" i="1" s="1"/>
  <c r="W3401" i="1"/>
  <c r="AG3401" i="1" s="1"/>
  <c r="B3401" i="1" s="1"/>
  <c r="W3072" i="1"/>
  <c r="AG3072" i="1" s="1"/>
  <c r="B3072" i="1" s="1"/>
  <c r="W2785" i="1"/>
  <c r="AG2785" i="1" s="1"/>
  <c r="B2785" i="1" s="1"/>
  <c r="W385" i="1"/>
  <c r="AG385" i="1" s="1"/>
  <c r="B385" i="1" s="1"/>
  <c r="W440" i="1"/>
  <c r="AG440" i="1" s="1"/>
  <c r="B440" i="1" s="1"/>
  <c r="W1274" i="1"/>
  <c r="AG1274" i="1" s="1"/>
  <c r="B1274" i="1" s="1"/>
  <c r="W1950" i="1"/>
  <c r="AG1950" i="1" s="1"/>
  <c r="B1950" i="1" s="1"/>
  <c r="W2648" i="1"/>
  <c r="AG2648" i="1" s="1"/>
  <c r="B2648" i="1" s="1"/>
  <c r="W436" i="1"/>
  <c r="AG436" i="1" s="1"/>
  <c r="B436" i="1" s="1"/>
  <c r="W1235" i="1"/>
  <c r="AG1235" i="1" s="1"/>
  <c r="B1235" i="1" s="1"/>
  <c r="W1972" i="1"/>
  <c r="AG1972" i="1" s="1"/>
  <c r="B1972" i="1" s="1"/>
  <c r="W2348" i="1"/>
  <c r="AG2348" i="1" s="1"/>
  <c r="B2348" i="1" s="1"/>
  <c r="W3253" i="1"/>
  <c r="AG3253" i="1" s="1"/>
  <c r="B3253" i="1" s="1"/>
  <c r="W2761" i="1"/>
  <c r="AG2761" i="1" s="1"/>
  <c r="B2761" i="1" s="1"/>
  <c r="W377" i="1"/>
  <c r="AG377" i="1" s="1"/>
  <c r="B377" i="1" s="1"/>
  <c r="W607" i="1"/>
  <c r="AG607" i="1" s="1"/>
  <c r="B607" i="1" s="1"/>
  <c r="W1147" i="1"/>
  <c r="AG1147" i="1" s="1"/>
  <c r="B1147" i="1" s="1"/>
  <c r="W3353" i="1"/>
  <c r="AG3353" i="1" s="1"/>
  <c r="B3353" i="1" s="1"/>
  <c r="W3480" i="1"/>
  <c r="AG3480" i="1" s="1"/>
  <c r="B3480" i="1" s="1"/>
  <c r="W106" i="1"/>
  <c r="AG106" i="1" s="1"/>
  <c r="B106" i="1" s="1"/>
  <c r="W2303" i="1"/>
  <c r="AG2303" i="1" s="1"/>
  <c r="B2303" i="1" s="1"/>
  <c r="W2455" i="1"/>
  <c r="AG2455" i="1" s="1"/>
  <c r="B2455" i="1" s="1"/>
  <c r="W1790" i="1"/>
  <c r="AG1790" i="1" s="1"/>
  <c r="B1790" i="1" s="1"/>
  <c r="W2559" i="1"/>
  <c r="AG2559" i="1" s="1"/>
  <c r="B2559" i="1" s="1"/>
  <c r="W554" i="1"/>
  <c r="AG554" i="1" s="1"/>
  <c r="B554" i="1" s="1"/>
  <c r="W1876" i="1"/>
  <c r="AG1876" i="1" s="1"/>
  <c r="B1876" i="1" s="1"/>
  <c r="W3273" i="1"/>
  <c r="AG3273" i="1" s="1"/>
  <c r="B3273" i="1" s="1"/>
  <c r="W3597" i="1"/>
  <c r="AG3597" i="1" s="1"/>
  <c r="B3597" i="1" s="1"/>
  <c r="W311" i="1"/>
  <c r="AG311" i="1" s="1"/>
  <c r="B311" i="1" s="1"/>
  <c r="W3040" i="1"/>
  <c r="AG3040" i="1" s="1"/>
  <c r="B3040" i="1" s="1"/>
  <c r="W2836" i="1"/>
  <c r="AG2836" i="1" s="1"/>
  <c r="B2836" i="1" s="1"/>
  <c r="W2752" i="1"/>
  <c r="AG2752" i="1" s="1"/>
  <c r="B2752" i="1" s="1"/>
  <c r="W655" i="1"/>
  <c r="AG655" i="1" s="1"/>
  <c r="B655" i="1" s="1"/>
  <c r="W1087" i="1"/>
  <c r="AG1087" i="1" s="1"/>
  <c r="B1087" i="1" s="1"/>
  <c r="W2093" i="1"/>
  <c r="AG2093" i="1" s="1"/>
  <c r="B2093" i="1" s="1"/>
  <c r="W3442" i="1"/>
  <c r="AG3442" i="1" s="1"/>
  <c r="B3442" i="1" s="1"/>
  <c r="W2531" i="1"/>
  <c r="AG2531" i="1" s="1"/>
  <c r="B2531" i="1" s="1"/>
  <c r="W1620" i="1"/>
  <c r="AG1620" i="1" s="1"/>
  <c r="B1620" i="1" s="1"/>
  <c r="W2592" i="1"/>
  <c r="AG2592" i="1" s="1"/>
  <c r="B2592" i="1" s="1"/>
  <c r="W2870" i="1"/>
  <c r="AG2870" i="1" s="1"/>
  <c r="B2870" i="1" s="1"/>
  <c r="W578" i="1"/>
  <c r="AG578" i="1" s="1"/>
  <c r="B578" i="1" s="1"/>
  <c r="W1331" i="1"/>
  <c r="AG1331" i="1" s="1"/>
  <c r="B1331" i="1" s="1"/>
  <c r="W2045" i="1"/>
  <c r="AG2045" i="1" s="1"/>
  <c r="B2045" i="1" s="1"/>
  <c r="W3618" i="1"/>
  <c r="AG3618" i="1" s="1"/>
  <c r="B3618" i="1" s="1"/>
  <c r="W3550" i="1"/>
  <c r="AG3550" i="1" s="1"/>
  <c r="B3550" i="1" s="1"/>
  <c r="W868" i="1"/>
  <c r="AG868" i="1" s="1"/>
  <c r="B868" i="1" s="1"/>
  <c r="W838" i="1"/>
  <c r="AG838" i="1" s="1"/>
  <c r="B838" i="1" s="1"/>
  <c r="W2607" i="1"/>
  <c r="AG2607" i="1" s="1"/>
  <c r="B2607" i="1" s="1"/>
  <c r="W2713" i="1"/>
  <c r="AG2713" i="1" s="1"/>
  <c r="B2713" i="1" s="1"/>
  <c r="W634" i="1"/>
  <c r="AG634" i="1" s="1"/>
  <c r="B634" i="1" s="1"/>
  <c r="W1177" i="1"/>
  <c r="AG1177" i="1" s="1"/>
  <c r="B1177" i="1" s="1"/>
  <c r="W2175" i="1"/>
  <c r="AG2175" i="1" s="1"/>
  <c r="B2175" i="1" s="1"/>
  <c r="W1832" i="1"/>
  <c r="AG1832" i="1" s="1"/>
  <c r="B1832" i="1" s="1"/>
  <c r="W3510" i="1"/>
  <c r="AG3510" i="1" s="1"/>
  <c r="B3510" i="1" s="1"/>
  <c r="W1076" i="1"/>
  <c r="AG1076" i="1" s="1"/>
  <c r="B1076" i="1" s="1"/>
  <c r="W3797" i="1"/>
  <c r="AG3797" i="1" s="1"/>
  <c r="B3797" i="1" s="1"/>
  <c r="W961" i="1"/>
  <c r="AG961" i="1" s="1"/>
  <c r="B961" i="1" s="1"/>
  <c r="W2922" i="1"/>
  <c r="AG2922" i="1" s="1"/>
  <c r="B2922" i="1" s="1"/>
  <c r="W992" i="1"/>
  <c r="AG992" i="1" s="1"/>
  <c r="B992" i="1" s="1"/>
  <c r="W386" i="1"/>
  <c r="AG386" i="1" s="1"/>
  <c r="B386" i="1" s="1"/>
  <c r="W459" i="1"/>
  <c r="AG459" i="1" s="1"/>
  <c r="B459" i="1" s="1"/>
  <c r="W531" i="1"/>
  <c r="AG531" i="1" s="1"/>
  <c r="B531" i="1" s="1"/>
  <c r="W1107" i="1"/>
  <c r="AG1107" i="1" s="1"/>
  <c r="B1107" i="1" s="1"/>
  <c r="W1604" i="1"/>
  <c r="AG1604" i="1" s="1"/>
  <c r="B1604" i="1" s="1"/>
  <c r="W1308" i="1"/>
  <c r="AG1308" i="1" s="1"/>
  <c r="B1308" i="1" s="1"/>
  <c r="W3567" i="1"/>
  <c r="AG3567" i="1" s="1"/>
  <c r="B3567" i="1" s="1"/>
  <c r="W888" i="1"/>
  <c r="AG888" i="1" s="1"/>
  <c r="B888" i="1" s="1"/>
  <c r="W836" i="1"/>
  <c r="AG836" i="1" s="1"/>
  <c r="B836" i="1" s="1"/>
  <c r="W2617" i="1"/>
  <c r="AG2617" i="1" s="1"/>
  <c r="B2617" i="1" s="1"/>
  <c r="W631" i="1"/>
  <c r="AG631" i="1" s="1"/>
  <c r="B631" i="1" s="1"/>
  <c r="W1197" i="1"/>
  <c r="AG1197" i="1" s="1"/>
  <c r="B1197" i="1" s="1"/>
  <c r="W1216" i="1"/>
  <c r="AG1216" i="1" s="1"/>
  <c r="B1216" i="1" s="1"/>
  <c r="W2161" i="1"/>
  <c r="AG2161" i="1" s="1"/>
  <c r="B2161" i="1" s="1"/>
  <c r="W1835" i="1"/>
  <c r="AG1835" i="1" s="1"/>
  <c r="B1835" i="1" s="1"/>
  <c r="W3488" i="1"/>
  <c r="AG3488" i="1" s="1"/>
  <c r="B3488" i="1" s="1"/>
  <c r="W1066" i="1"/>
  <c r="AG1066" i="1" s="1"/>
  <c r="B1066" i="1" s="1"/>
  <c r="W1567" i="1"/>
  <c r="AG1567" i="1" s="1"/>
  <c r="B1567" i="1" s="1"/>
  <c r="W1394" i="1"/>
  <c r="AG1394" i="1" s="1"/>
  <c r="B1394" i="1" s="1"/>
  <c r="W903" i="1"/>
  <c r="AG903" i="1" s="1"/>
  <c r="B903" i="1" s="1"/>
  <c r="W3385" i="1"/>
  <c r="AG3385" i="1" s="1"/>
  <c r="B3385" i="1" s="1"/>
  <c r="W274" i="1"/>
  <c r="AG274" i="1" s="1"/>
  <c r="B274" i="1" s="1"/>
  <c r="W3788" i="1"/>
  <c r="AG3788" i="1" s="1"/>
  <c r="B3788" i="1" s="1"/>
  <c r="W963" i="1"/>
  <c r="AG963" i="1" s="1"/>
  <c r="B963" i="1" s="1"/>
  <c r="W2919" i="1"/>
  <c r="AG2919" i="1" s="1"/>
  <c r="B2919" i="1" s="1"/>
  <c r="W1001" i="1"/>
  <c r="AG1001" i="1" s="1"/>
  <c r="B1001" i="1" s="1"/>
  <c r="W2975" i="1"/>
  <c r="AG2975" i="1" s="1"/>
  <c r="B2975" i="1" s="1"/>
  <c r="W1537" i="1"/>
  <c r="AG1537" i="1" s="1"/>
  <c r="B1537" i="1" s="1"/>
  <c r="W1441" i="1"/>
  <c r="AG1441" i="1" s="1"/>
  <c r="B1441" i="1" s="1"/>
  <c r="W3164" i="1"/>
  <c r="AG3164" i="1" s="1"/>
  <c r="B3164" i="1" s="1"/>
  <c r="W3684" i="1"/>
  <c r="AG3684" i="1" s="1"/>
  <c r="B3684" i="1" s="1"/>
  <c r="W1709" i="1"/>
  <c r="AG1709" i="1" s="1"/>
  <c r="B1709" i="1" s="1"/>
  <c r="W1465" i="1"/>
  <c r="AG1465" i="1" s="1"/>
  <c r="B1465" i="1" s="1"/>
  <c r="W1510" i="1"/>
  <c r="AG1510" i="1" s="1"/>
  <c r="B1510" i="1" s="1"/>
  <c r="W728" i="1"/>
  <c r="AG728" i="1" s="1"/>
  <c r="B728" i="1" s="1"/>
  <c r="W3211" i="1"/>
  <c r="AG3211" i="1" s="1"/>
  <c r="B3211" i="1" s="1"/>
  <c r="W967" i="1"/>
  <c r="AG967" i="1" s="1"/>
  <c r="B967" i="1" s="1"/>
  <c r="W2925" i="1"/>
  <c r="AG2925" i="1" s="1"/>
  <c r="B2925" i="1" s="1"/>
  <c r="W990" i="1"/>
  <c r="AG990" i="1" s="1"/>
  <c r="B990" i="1" s="1"/>
  <c r="W2977" i="1"/>
  <c r="AG2977" i="1" s="1"/>
  <c r="B2977" i="1" s="1"/>
  <c r="W1553" i="1"/>
  <c r="AG1553" i="1" s="1"/>
  <c r="B1553" i="1" s="1"/>
  <c r="W806" i="1"/>
  <c r="AG806" i="1" s="1"/>
  <c r="B806" i="1" s="1"/>
  <c r="W1135" i="1"/>
  <c r="AG1135" i="1" s="1"/>
  <c r="B1135" i="1" s="1"/>
  <c r="W1438" i="1"/>
  <c r="AG1438" i="1" s="1"/>
  <c r="B1438" i="1" s="1"/>
  <c r="W2383" i="1"/>
  <c r="AG2383" i="1" s="1"/>
  <c r="B2383" i="1" s="1"/>
  <c r="W3208" i="1"/>
  <c r="AG3208" i="1" s="1"/>
  <c r="B3208" i="1" s="1"/>
  <c r="W3149" i="1"/>
  <c r="AG3149" i="1" s="1"/>
  <c r="B3149" i="1" s="1"/>
  <c r="W3680" i="1"/>
  <c r="AG3680" i="1" s="1"/>
  <c r="B3680" i="1" s="1"/>
  <c r="W1700" i="1"/>
  <c r="AG1700" i="1" s="1"/>
  <c r="B1700" i="1" s="1"/>
  <c r="W1461" i="1"/>
  <c r="AG1461" i="1" s="1"/>
  <c r="B1461" i="1" s="1"/>
  <c r="W1508" i="1"/>
  <c r="AG1508" i="1" s="1"/>
  <c r="B1508" i="1" s="1"/>
  <c r="W235" i="1"/>
  <c r="AG235" i="1" s="1"/>
  <c r="B235" i="1" s="1"/>
  <c r="W52" i="1"/>
  <c r="AG52" i="1" s="1"/>
  <c r="B52" i="1" s="1"/>
  <c r="W1636" i="1"/>
  <c r="AG1636" i="1" s="1"/>
  <c r="B1636" i="1" s="1"/>
  <c r="W2135" i="1"/>
  <c r="AG2135" i="1" s="1"/>
  <c r="B2135" i="1" s="1"/>
  <c r="W2403" i="1"/>
  <c r="AG2403" i="1" s="1"/>
  <c r="B2403" i="1" s="1"/>
  <c r="W947" i="1"/>
  <c r="AG947" i="1" s="1"/>
  <c r="B947" i="1" s="1"/>
  <c r="W1921" i="1"/>
  <c r="AG1921" i="1" s="1"/>
  <c r="B1921" i="1" s="1"/>
  <c r="W1675" i="1"/>
  <c r="AG1675" i="1" s="1"/>
  <c r="B1675" i="1" s="1"/>
  <c r="W3659" i="1"/>
  <c r="AG3659" i="1" s="1"/>
  <c r="B3659" i="1" s="1"/>
  <c r="W1779" i="1"/>
  <c r="AG1779" i="1" s="1"/>
  <c r="B1779" i="1" s="1"/>
  <c r="W2279" i="1"/>
  <c r="AG2279" i="1" s="1"/>
  <c r="B2279" i="1" s="1"/>
  <c r="W348" i="1"/>
  <c r="AG348" i="1" s="1"/>
  <c r="B348" i="1" s="1"/>
  <c r="W1491" i="1"/>
  <c r="AG1491" i="1" s="1"/>
  <c r="B1491" i="1" s="1"/>
  <c r="W161" i="1"/>
  <c r="AG161" i="1" s="1"/>
  <c r="B161" i="1" s="1"/>
  <c r="W239" i="1"/>
  <c r="AG239" i="1" s="1"/>
  <c r="B239" i="1" s="1"/>
  <c r="W56" i="1"/>
  <c r="AG56" i="1" s="1"/>
  <c r="B56" i="1" s="1"/>
  <c r="W81" i="1"/>
  <c r="AG81" i="1" s="1"/>
  <c r="B81" i="1" s="1"/>
  <c r="W1571" i="1"/>
  <c r="AG1571" i="1" s="1"/>
  <c r="B1571" i="1" s="1"/>
  <c r="W964" i="1"/>
  <c r="AG964" i="1" s="1"/>
  <c r="B964" i="1" s="1"/>
  <c r="W2981" i="1"/>
  <c r="AG2981" i="1" s="1"/>
  <c r="B2981" i="1" s="1"/>
  <c r="W2928" i="1"/>
  <c r="AG2928" i="1" s="1"/>
  <c r="B2928" i="1" s="1"/>
  <c r="W1003" i="1"/>
  <c r="AG1003" i="1" s="1"/>
  <c r="B1003" i="1" s="1"/>
  <c r="W237" i="1"/>
  <c r="AG237" i="1" s="1"/>
  <c r="B237" i="1" s="1"/>
  <c r="W15" i="1"/>
  <c r="AG15" i="1" s="1"/>
  <c r="B15" i="1" s="1"/>
  <c r="W150" i="1"/>
  <c r="AG150" i="1" s="1"/>
  <c r="B150" i="1" s="1"/>
  <c r="W305" i="1"/>
  <c r="AG305" i="1" s="1"/>
  <c r="B305" i="1" s="1"/>
  <c r="W195" i="1"/>
  <c r="AG195" i="1" s="1"/>
  <c r="B195" i="1" s="1"/>
  <c r="W221" i="1"/>
  <c r="AG221" i="1" s="1"/>
  <c r="B221" i="1" s="1"/>
  <c r="W322" i="1"/>
  <c r="AG322" i="1" s="1"/>
  <c r="B322" i="1" s="1"/>
  <c r="W20" i="1"/>
  <c r="AG20" i="1" s="1"/>
  <c r="B20" i="1" s="1"/>
  <c r="W114" i="1"/>
  <c r="AG114" i="1" s="1"/>
  <c r="B114" i="1" s="1"/>
  <c r="W290" i="1"/>
  <c r="AG290" i="1" s="1"/>
  <c r="B290" i="1" s="1"/>
  <c r="W179" i="1"/>
  <c r="AG179" i="1" s="1"/>
  <c r="B179" i="1" s="1"/>
  <c r="W1632" i="1"/>
  <c r="AG1632" i="1" s="1"/>
  <c r="B1632" i="1" s="1"/>
  <c r="W941" i="1"/>
  <c r="AG941" i="1" s="1"/>
  <c r="B941" i="1" s="1"/>
  <c r="W1923" i="1"/>
  <c r="AG1923" i="1" s="1"/>
  <c r="B1923" i="1" s="1"/>
  <c r="W3824" i="1"/>
  <c r="AG3824" i="1" s="1"/>
  <c r="B3824" i="1" s="1"/>
  <c r="W1989" i="1"/>
  <c r="AG1989" i="1" s="1"/>
  <c r="B1989" i="1" s="1"/>
  <c r="W2459" i="1"/>
  <c r="AG2459" i="1" s="1"/>
  <c r="B2459" i="1" s="1"/>
  <c r="W1792" i="1"/>
  <c r="AG1792" i="1" s="1"/>
  <c r="B1792" i="1" s="1"/>
  <c r="W2549" i="1"/>
  <c r="AG2549" i="1" s="1"/>
  <c r="B2549" i="1" s="1"/>
  <c r="W552" i="1"/>
  <c r="AG552" i="1" s="1"/>
  <c r="B552" i="1" s="1"/>
  <c r="W1872" i="1"/>
  <c r="AG1872" i="1" s="1"/>
  <c r="B1872" i="1" s="1"/>
  <c r="W2062" i="1"/>
  <c r="AG2062" i="1" s="1"/>
  <c r="B2062" i="1" s="1"/>
  <c r="W3275" i="1"/>
  <c r="AG3275" i="1" s="1"/>
  <c r="B3275" i="1" s="1"/>
  <c r="W3586" i="1"/>
  <c r="AG3586" i="1" s="1"/>
  <c r="B3586" i="1" s="1"/>
  <c r="W3034" i="1"/>
  <c r="AG3034" i="1" s="1"/>
  <c r="B3034" i="1" s="1"/>
  <c r="W2741" i="1"/>
  <c r="AG2741" i="1" s="1"/>
  <c r="B2741" i="1" s="1"/>
  <c r="W659" i="1"/>
  <c r="AG659" i="1" s="1"/>
  <c r="B659" i="1" s="1"/>
  <c r="W1105" i="1"/>
  <c r="AG1105" i="1" s="1"/>
  <c r="B1105" i="1" s="1"/>
  <c r="W2103" i="1"/>
  <c r="AG2103" i="1" s="1"/>
  <c r="B2103" i="1" s="1"/>
  <c r="W3439" i="1"/>
  <c r="AG3439" i="1" s="1"/>
  <c r="B3439" i="1" s="1"/>
  <c r="W2524" i="1"/>
  <c r="AG2524" i="1" s="1"/>
  <c r="B2524" i="1" s="1"/>
  <c r="W1597" i="1"/>
  <c r="AG1597" i="1" s="1"/>
  <c r="B1597" i="1" s="1"/>
  <c r="W2596" i="1"/>
  <c r="AG2596" i="1" s="1"/>
  <c r="B2596" i="1" s="1"/>
  <c r="W2847" i="1"/>
  <c r="AG2847" i="1" s="1"/>
  <c r="B2847" i="1" s="1"/>
  <c r="W581" i="1"/>
  <c r="AG581" i="1" s="1"/>
  <c r="B581" i="1" s="1"/>
  <c r="W1335" i="1"/>
  <c r="AG1335" i="1" s="1"/>
  <c r="B1335" i="1" s="1"/>
  <c r="W1312" i="1"/>
  <c r="AG1312" i="1" s="1"/>
  <c r="B1312" i="1" s="1"/>
  <c r="W2039" i="1"/>
  <c r="AG2039" i="1" s="1"/>
  <c r="B2039" i="1" s="1"/>
  <c r="W3630" i="1"/>
  <c r="AG3630" i="1" s="1"/>
  <c r="B3630" i="1" s="1"/>
  <c r="W867" i="1"/>
  <c r="AG867" i="1" s="1"/>
  <c r="B867" i="1" s="1"/>
  <c r="W862" i="1"/>
  <c r="AG862" i="1" s="1"/>
  <c r="B862" i="1" s="1"/>
  <c r="W2603" i="1"/>
  <c r="AG2603" i="1" s="1"/>
  <c r="B2603" i="1" s="1"/>
  <c r="W2701" i="1"/>
  <c r="AG2701" i="1" s="1"/>
  <c r="B2701" i="1" s="1"/>
  <c r="W648" i="1"/>
  <c r="AG648" i="1" s="1"/>
  <c r="B648" i="1" s="1"/>
  <c r="W1219" i="1"/>
  <c r="AG1219" i="1" s="1"/>
  <c r="B1219" i="1" s="1"/>
  <c r="W2156" i="1"/>
  <c r="AG2156" i="1" s="1"/>
  <c r="B2156" i="1" s="1"/>
  <c r="W1811" i="1"/>
  <c r="AG1811" i="1" s="1"/>
  <c r="B1811" i="1" s="1"/>
  <c r="W3508" i="1"/>
  <c r="AG3508" i="1" s="1"/>
  <c r="B3508" i="1" s="1"/>
  <c r="W1062" i="1"/>
  <c r="AG1062" i="1" s="1"/>
  <c r="B1062" i="1" s="1"/>
  <c r="W1570" i="1"/>
  <c r="AG1570" i="1" s="1"/>
  <c r="B1570" i="1" s="1"/>
  <c r="W1387" i="1"/>
  <c r="AG1387" i="1" s="1"/>
  <c r="B1387" i="1" s="1"/>
  <c r="W897" i="1"/>
  <c r="AG897" i="1" s="1"/>
  <c r="B897" i="1" s="1"/>
  <c r="W62" i="1"/>
  <c r="AG62" i="1" s="1"/>
  <c r="B62" i="1" s="1"/>
  <c r="W333" i="1"/>
  <c r="AG333" i="1" s="1"/>
  <c r="B333" i="1" s="1"/>
  <c r="W1586" i="1"/>
  <c r="AG1586" i="1" s="1"/>
  <c r="B1586" i="1" s="1"/>
  <c r="W1393" i="1"/>
  <c r="AG1393" i="1" s="1"/>
  <c r="B1393" i="1" s="1"/>
  <c r="W921" i="1"/>
  <c r="AG921" i="1" s="1"/>
  <c r="B921" i="1" s="1"/>
  <c r="W2914" i="1"/>
  <c r="AG2914" i="1" s="1"/>
  <c r="B2914" i="1" s="1"/>
  <c r="W2995" i="1"/>
  <c r="AG2995" i="1" s="1"/>
  <c r="B2995" i="1" s="1"/>
  <c r="W1540" i="1"/>
  <c r="AG1540" i="1" s="1"/>
  <c r="B1540" i="1" s="1"/>
  <c r="W822" i="1"/>
  <c r="AG822" i="1" s="1"/>
  <c r="B822" i="1" s="1"/>
  <c r="W158" i="1"/>
  <c r="AG158" i="1" s="1"/>
  <c r="B158" i="1" s="1"/>
  <c r="W314" i="1"/>
  <c r="AG314" i="1" s="1"/>
  <c r="B314" i="1" s="1"/>
  <c r="W257" i="1"/>
  <c r="AG257" i="1" s="1"/>
  <c r="B257" i="1" s="1"/>
  <c r="W54" i="1"/>
  <c r="AG54" i="1" s="1"/>
  <c r="B54" i="1" s="1"/>
  <c r="W132" i="1"/>
  <c r="AG132" i="1" s="1"/>
  <c r="B132" i="1" s="1"/>
  <c r="W46" i="1"/>
  <c r="AG46" i="1" s="1"/>
  <c r="B46" i="1" s="1"/>
  <c r="W328" i="1"/>
  <c r="AG328" i="1" s="1"/>
  <c r="B328" i="1" s="1"/>
  <c r="W3798" i="1"/>
  <c r="AG3798" i="1" s="1"/>
  <c r="B3798" i="1" s="1"/>
  <c r="W984" i="1"/>
  <c r="AG984" i="1" s="1"/>
  <c r="B984" i="1" s="1"/>
  <c r="W2933" i="1"/>
  <c r="AG2933" i="1" s="1"/>
  <c r="B2933" i="1" s="1"/>
  <c r="W1554" i="1"/>
  <c r="AG1554" i="1" s="1"/>
  <c r="B1554" i="1" s="1"/>
  <c r="W812" i="1"/>
  <c r="AG812" i="1" s="1"/>
  <c r="B812" i="1" s="1"/>
  <c r="W1129" i="1"/>
  <c r="AG1129" i="1" s="1"/>
  <c r="B1129" i="1" s="1"/>
  <c r="W61" i="1"/>
  <c r="AG61" i="1" s="1"/>
  <c r="B61" i="1" s="1"/>
  <c r="W1666" i="1"/>
  <c r="AG1666" i="1" s="1"/>
  <c r="B1666" i="1" s="1"/>
  <c r="W741" i="1"/>
  <c r="AG741" i="1" s="1"/>
  <c r="B741" i="1" s="1"/>
  <c r="W3237" i="1"/>
  <c r="AG3237" i="1" s="1"/>
  <c r="B3237" i="1" s="1"/>
  <c r="W3789" i="1"/>
  <c r="AG3789" i="1" s="1"/>
  <c r="B3789" i="1" s="1"/>
  <c r="W983" i="1"/>
  <c r="AG983" i="1" s="1"/>
  <c r="B983" i="1" s="1"/>
  <c r="W2915" i="1"/>
  <c r="AG2915" i="1" s="1"/>
  <c r="B2915" i="1" s="1"/>
  <c r="W995" i="1"/>
  <c r="AG995" i="1" s="1"/>
  <c r="B995" i="1" s="1"/>
  <c r="W2994" i="1"/>
  <c r="AG2994" i="1" s="1"/>
  <c r="B2994" i="1" s="1"/>
  <c r="W1559" i="1"/>
  <c r="AG1559" i="1" s="1"/>
  <c r="B1559" i="1" s="1"/>
  <c r="W820" i="1"/>
  <c r="AG820" i="1" s="1"/>
  <c r="B820" i="1" s="1"/>
  <c r="W1133" i="1"/>
  <c r="AG1133" i="1" s="1"/>
  <c r="B1133" i="1" s="1"/>
  <c r="W1425" i="1"/>
  <c r="AG1425" i="1" s="1"/>
  <c r="B1425" i="1" s="1"/>
  <c r="W2368" i="1"/>
  <c r="AG2368" i="1" s="1"/>
  <c r="B2368" i="1" s="1"/>
  <c r="W3194" i="1"/>
  <c r="AG3194" i="1" s="1"/>
  <c r="B3194" i="1" s="1"/>
  <c r="W2400" i="1"/>
  <c r="AG2400" i="1" s="1"/>
  <c r="B2400" i="1" s="1"/>
  <c r="W3830" i="1"/>
  <c r="AG3830" i="1" s="1"/>
  <c r="B3830" i="1" s="1"/>
  <c r="W1292" i="1"/>
  <c r="AG1292" i="1" s="1"/>
  <c r="B1292" i="1" s="1"/>
  <c r="W3474" i="1"/>
  <c r="AG3474" i="1" s="1"/>
  <c r="B3474" i="1" s="1"/>
  <c r="W1808" i="1"/>
  <c r="AG1808" i="1" s="1"/>
  <c r="B1808" i="1" s="1"/>
  <c r="W2746" i="1"/>
  <c r="AG2746" i="1" s="1"/>
  <c r="B2746" i="1" s="1"/>
  <c r="W653" i="1"/>
  <c r="AG653" i="1" s="1"/>
  <c r="B653" i="1" s="1"/>
  <c r="W2526" i="1"/>
  <c r="AG2526" i="1" s="1"/>
  <c r="B2526" i="1" s="1"/>
  <c r="W3570" i="1"/>
  <c r="AG3570" i="1" s="1"/>
  <c r="B3570" i="1" s="1"/>
  <c r="W891" i="1"/>
  <c r="AG891" i="1" s="1"/>
  <c r="B891" i="1" s="1"/>
  <c r="W321" i="1"/>
  <c r="AG321" i="1" s="1"/>
  <c r="B321" i="1" s="1"/>
  <c r="W1866" i="1"/>
  <c r="AG1866" i="1" s="1"/>
  <c r="B1866" i="1" s="1"/>
  <c r="W1628" i="1"/>
  <c r="AG1628" i="1" s="1"/>
  <c r="B1628" i="1" s="1"/>
  <c r="W1109" i="1"/>
  <c r="AG1109" i="1" s="1"/>
  <c r="B1109" i="1" s="1"/>
  <c r="W50" i="1"/>
  <c r="AG50" i="1" s="1"/>
  <c r="B50" i="1" s="1"/>
  <c r="W1043" i="1"/>
  <c r="AG1043" i="1" s="1"/>
  <c r="B1043" i="1" s="1"/>
  <c r="W1550" i="1"/>
  <c r="AG1550" i="1" s="1"/>
  <c r="B1550" i="1" s="1"/>
  <c r="W830" i="1"/>
  <c r="AG830" i="1" s="1"/>
  <c r="B830" i="1" s="1"/>
  <c r="W1119" i="1"/>
  <c r="AG1119" i="1" s="1"/>
  <c r="B1119" i="1" s="1"/>
  <c r="W1471" i="1"/>
  <c r="AG1471" i="1" s="1"/>
  <c r="B1471" i="1" s="1"/>
  <c r="W295" i="1"/>
  <c r="AG295" i="1" s="1"/>
  <c r="B295" i="1" s="1"/>
  <c r="W1631" i="1"/>
  <c r="AG1631" i="1" s="1"/>
  <c r="B1631" i="1" s="1"/>
  <c r="W1389" i="1"/>
  <c r="AG1389" i="1" s="1"/>
  <c r="B1389" i="1" s="1"/>
  <c r="W3105" i="1"/>
  <c r="AG3105" i="1" s="1"/>
  <c r="B3105" i="1" s="1"/>
  <c r="W3669" i="1"/>
  <c r="AG3669" i="1" s="1"/>
  <c r="B3669" i="1" s="1"/>
  <c r="W3386" i="1"/>
  <c r="AG3386" i="1" s="1"/>
  <c r="B3386" i="1" s="1"/>
  <c r="W204" i="1"/>
  <c r="AG204" i="1" s="1"/>
  <c r="B204" i="1" s="1"/>
  <c r="W315" i="1"/>
  <c r="AG315" i="1" s="1"/>
  <c r="B315" i="1" s="1"/>
  <c r="W1402" i="1"/>
  <c r="AG1402" i="1" s="1"/>
  <c r="B1402" i="1" s="1"/>
  <c r="W1428" i="1"/>
  <c r="AG1428" i="1" s="1"/>
  <c r="B1428" i="1" s="1"/>
  <c r="W2632" i="1"/>
  <c r="AG2632" i="1" s="1"/>
  <c r="B2632" i="1" s="1"/>
  <c r="W2503" i="1"/>
  <c r="AG2503" i="1" s="1"/>
  <c r="B2503" i="1" s="1"/>
  <c r="W1532" i="1"/>
  <c r="AG1532" i="1" s="1"/>
  <c r="B1532" i="1" s="1"/>
  <c r="W2360" i="1"/>
  <c r="AG2360" i="1" s="1"/>
  <c r="B2360" i="1" s="1"/>
  <c r="W3182" i="1"/>
  <c r="AG3182" i="1" s="1"/>
  <c r="B3182" i="1" s="1"/>
  <c r="W901" i="1"/>
  <c r="AG901" i="1" s="1"/>
  <c r="B901" i="1" s="1"/>
  <c r="W2415" i="1"/>
  <c r="AG2415" i="1" s="1"/>
  <c r="B2415" i="1" s="1"/>
  <c r="W1735" i="1"/>
  <c r="AG1735" i="1" s="1"/>
  <c r="B1735" i="1" s="1"/>
  <c r="W1195" i="1"/>
  <c r="AG1195" i="1" s="1"/>
  <c r="B1195" i="1" s="1"/>
  <c r="W2205" i="1"/>
  <c r="AG2205" i="1" s="1"/>
  <c r="B2205" i="1" s="1"/>
  <c r="W3023" i="1"/>
  <c r="AG3023" i="1" s="1"/>
  <c r="B3023" i="1" s="1"/>
  <c r="W181" i="1"/>
  <c r="AG181" i="1" s="1"/>
  <c r="B181" i="1" s="1"/>
  <c r="W2379" i="1"/>
  <c r="AG2379" i="1" s="1"/>
  <c r="B2379" i="1" s="1"/>
  <c r="W3197" i="1"/>
  <c r="AG3197" i="1" s="1"/>
  <c r="B3197" i="1" s="1"/>
  <c r="W1190" i="1"/>
  <c r="AG1190" i="1" s="1"/>
  <c r="B1190" i="1" s="1"/>
  <c r="W1649" i="1"/>
  <c r="AG1649" i="1" s="1"/>
  <c r="B1649" i="1" s="1"/>
  <c r="W2285" i="1"/>
  <c r="AG2285" i="1" s="1"/>
  <c r="B2285" i="1" s="1"/>
  <c r="W3915" i="1"/>
  <c r="AG3915" i="1" s="1"/>
  <c r="B3915" i="1" s="1"/>
  <c r="W1280" i="1"/>
  <c r="AG1280" i="1" s="1"/>
  <c r="B1280" i="1" s="1"/>
  <c r="W3583" i="1"/>
  <c r="AG3583" i="1" s="1"/>
  <c r="B3583" i="1" s="1"/>
  <c r="W238" i="1"/>
  <c r="AG238" i="1" s="1"/>
  <c r="B238" i="1" s="1"/>
  <c r="W60" i="1"/>
  <c r="AG60" i="1" s="1"/>
  <c r="B60" i="1" s="1"/>
  <c r="W3311" i="1"/>
  <c r="AG3311" i="1" s="1"/>
  <c r="B3311" i="1" s="1"/>
  <c r="W1761" i="1"/>
  <c r="AG1761" i="1" s="1"/>
  <c r="B1761" i="1" s="1"/>
  <c r="W2261" i="1"/>
  <c r="AG2261" i="1" s="1"/>
  <c r="B2261" i="1" s="1"/>
  <c r="W3742" i="1"/>
  <c r="AG3742" i="1" s="1"/>
  <c r="B3742" i="1" s="1"/>
  <c r="W2905" i="1"/>
  <c r="AG2905" i="1" s="1"/>
  <c r="B2905" i="1" s="1"/>
  <c r="W698" i="1"/>
  <c r="AG698" i="1" s="1"/>
  <c r="B698" i="1" s="1"/>
  <c r="W492" i="1"/>
  <c r="AG492" i="1" s="1"/>
  <c r="B492" i="1" s="1"/>
  <c r="W1357" i="1"/>
  <c r="AG1357" i="1" s="1"/>
  <c r="B1357" i="1" s="1"/>
  <c r="W1998" i="1"/>
  <c r="AG1998" i="1" s="1"/>
  <c r="B1998" i="1" s="1"/>
  <c r="W3408" i="1"/>
  <c r="AG3408" i="1" s="1"/>
  <c r="B3408" i="1" s="1"/>
  <c r="W3081" i="1"/>
  <c r="AG3081" i="1" s="1"/>
  <c r="B3081" i="1" s="1"/>
  <c r="W2811" i="1"/>
  <c r="AG2811" i="1" s="1"/>
  <c r="B2811" i="1" s="1"/>
  <c r="W391" i="1"/>
  <c r="AG391" i="1" s="1"/>
  <c r="B391" i="1" s="1"/>
  <c r="W439" i="1"/>
  <c r="AG439" i="1" s="1"/>
  <c r="B439" i="1" s="1"/>
  <c r="W1287" i="1"/>
  <c r="AG1287" i="1" s="1"/>
  <c r="B1287" i="1" s="1"/>
  <c r="W1931" i="1"/>
  <c r="AG1931" i="1" s="1"/>
  <c r="B1931" i="1" s="1"/>
  <c r="W2637" i="1"/>
  <c r="AG2637" i="1" s="1"/>
  <c r="B2637" i="1" s="1"/>
  <c r="W513" i="1"/>
  <c r="AG513" i="1" s="1"/>
  <c r="B513" i="1" s="1"/>
  <c r="W412" i="1"/>
  <c r="AG412" i="1" s="1"/>
  <c r="B412" i="1" s="1"/>
  <c r="W1239" i="1"/>
  <c r="AG1239" i="1" s="1"/>
  <c r="B1239" i="1" s="1"/>
  <c r="W1961" i="1"/>
  <c r="AG1961" i="1" s="1"/>
  <c r="B1961" i="1" s="1"/>
  <c r="W2332" i="1"/>
  <c r="AG2332" i="1" s="1"/>
  <c r="B2332" i="1" s="1"/>
  <c r="W3254" i="1"/>
  <c r="AG3254" i="1" s="1"/>
  <c r="B3254" i="1" s="1"/>
  <c r="W2754" i="1"/>
  <c r="AG2754" i="1" s="1"/>
  <c r="B2754" i="1" s="1"/>
  <c r="W603" i="1"/>
  <c r="AG603" i="1" s="1"/>
  <c r="B603" i="1" s="1"/>
  <c r="W1153" i="1"/>
  <c r="AG1153" i="1" s="1"/>
  <c r="B1153" i="1" s="1"/>
  <c r="W3350" i="1"/>
  <c r="AG3350" i="1" s="1"/>
  <c r="B3350" i="1" s="1"/>
  <c r="W3466" i="1"/>
  <c r="AG3466" i="1" s="1"/>
  <c r="B3466" i="1" s="1"/>
  <c r="W2323" i="1"/>
  <c r="AG2323" i="1" s="1"/>
  <c r="B2323" i="1" s="1"/>
  <c r="W2462" i="1"/>
  <c r="AG2462" i="1" s="1"/>
  <c r="B2462" i="1" s="1"/>
  <c r="W1803" i="1"/>
  <c r="AG1803" i="1" s="1"/>
  <c r="B1803" i="1" s="1"/>
  <c r="W2565" i="1"/>
  <c r="AG2565" i="1" s="1"/>
  <c r="B2565" i="1" s="1"/>
  <c r="W561" i="1"/>
  <c r="AG561" i="1" s="1"/>
  <c r="B561" i="1" s="1"/>
  <c r="W1890" i="1"/>
  <c r="AG1890" i="1" s="1"/>
  <c r="B1890" i="1" s="1"/>
  <c r="W2056" i="1"/>
  <c r="AG2056" i="1" s="1"/>
  <c r="B2056" i="1" s="1"/>
  <c r="W169" i="1"/>
  <c r="AG169" i="1" s="1"/>
  <c r="B169" i="1" s="1"/>
  <c r="W3046" i="1"/>
  <c r="AG3046" i="1" s="1"/>
  <c r="B3046" i="1" s="1"/>
  <c r="W2841" i="1"/>
  <c r="AG2841" i="1" s="1"/>
  <c r="B2841" i="1" s="1"/>
  <c r="W2753" i="1"/>
  <c r="AG2753" i="1" s="1"/>
  <c r="B2753" i="1" s="1"/>
  <c r="W671" i="1"/>
  <c r="AG671" i="1" s="1"/>
  <c r="B671" i="1" s="1"/>
  <c r="W1092" i="1"/>
  <c r="AG1092" i="1" s="1"/>
  <c r="B1092" i="1" s="1"/>
  <c r="W2099" i="1"/>
  <c r="AG2099" i="1" s="1"/>
  <c r="B2099" i="1" s="1"/>
  <c r="W3450" i="1"/>
  <c r="AG3450" i="1" s="1"/>
  <c r="B3450" i="1" s="1"/>
  <c r="W2522" i="1"/>
  <c r="AG2522" i="1" s="1"/>
  <c r="B2522" i="1" s="1"/>
  <c r="W1608" i="1"/>
  <c r="AG1608" i="1" s="1"/>
  <c r="B1608" i="1" s="1"/>
  <c r="W2575" i="1"/>
  <c r="AG2575" i="1" s="1"/>
  <c r="B2575" i="1" s="1"/>
  <c r="W2861" i="1"/>
  <c r="AG2861" i="1" s="1"/>
  <c r="B2861" i="1" s="1"/>
  <c r="W590" i="1"/>
  <c r="AG590" i="1" s="1"/>
  <c r="B590" i="1" s="1"/>
  <c r="W1342" i="1"/>
  <c r="AG1342" i="1" s="1"/>
  <c r="B1342" i="1" s="1"/>
  <c r="W2046" i="1"/>
  <c r="AG2046" i="1" s="1"/>
  <c r="B2046" i="1" s="1"/>
  <c r="W3626" i="1"/>
  <c r="AG3626" i="1" s="1"/>
  <c r="B3626" i="1" s="1"/>
  <c r="W3552" i="1"/>
  <c r="AG3552" i="1" s="1"/>
  <c r="B3552" i="1" s="1"/>
  <c r="W877" i="1"/>
  <c r="AG877" i="1" s="1"/>
  <c r="B877" i="1" s="1"/>
  <c r="W857" i="1"/>
  <c r="AG857" i="1" s="1"/>
  <c r="B857" i="1" s="1"/>
  <c r="W2615" i="1"/>
  <c r="AG2615" i="1" s="1"/>
  <c r="B2615" i="1" s="1"/>
  <c r="W2722" i="1"/>
  <c r="AG2722" i="1" s="1"/>
  <c r="B2722" i="1" s="1"/>
  <c r="W650" i="1"/>
  <c r="AG650" i="1" s="1"/>
  <c r="B650" i="1" s="1"/>
  <c r="W1183" i="1"/>
  <c r="AG1183" i="1" s="1"/>
  <c r="B1183" i="1" s="1"/>
  <c r="W1207" i="1"/>
  <c r="AG1207" i="1" s="1"/>
  <c r="B1207" i="1" s="1"/>
  <c r="W1815" i="1"/>
  <c r="AG1815" i="1" s="1"/>
  <c r="B1815" i="1" s="1"/>
  <c r="W3501" i="1"/>
  <c r="AG3501" i="1" s="1"/>
  <c r="B3501" i="1" s="1"/>
  <c r="W1056" i="1"/>
  <c r="AG1056" i="1" s="1"/>
  <c r="B1056" i="1" s="1"/>
  <c r="W1573" i="1"/>
  <c r="AG1573" i="1" s="1"/>
  <c r="B1573" i="1" s="1"/>
  <c r="W1386" i="1"/>
  <c r="AG1386" i="1" s="1"/>
  <c r="B1386" i="1" s="1"/>
  <c r="W916" i="1"/>
  <c r="AG916" i="1" s="1"/>
  <c r="B916" i="1" s="1"/>
  <c r="W3854" i="1"/>
  <c r="AG3854" i="1" s="1"/>
  <c r="B3854" i="1" s="1"/>
  <c r="W3658" i="1"/>
  <c r="AG3658" i="1" s="1"/>
  <c r="B3658" i="1" s="1"/>
  <c r="W29" i="1"/>
  <c r="AG29" i="1" s="1"/>
  <c r="B29" i="1" s="1"/>
  <c r="W108" i="1"/>
  <c r="AG108" i="1" s="1"/>
  <c r="B108" i="1" s="1"/>
  <c r="W297" i="1"/>
  <c r="AG297" i="1" s="1"/>
  <c r="B297" i="1" s="1"/>
  <c r="W187" i="1"/>
  <c r="AG187" i="1" s="1"/>
  <c r="B187" i="1" s="1"/>
  <c r="W2544" i="1"/>
  <c r="AG2544" i="1" s="1"/>
  <c r="B2544" i="1" s="1"/>
  <c r="W553" i="1"/>
  <c r="AG553" i="1" s="1"/>
  <c r="B553" i="1" s="1"/>
  <c r="W665" i="1"/>
  <c r="AG665" i="1" s="1"/>
  <c r="B665" i="1" s="1"/>
  <c r="W3372" i="1"/>
  <c r="AG3372" i="1" s="1"/>
  <c r="B3372" i="1" s="1"/>
  <c r="W2466" i="1"/>
  <c r="AG2466" i="1" s="1"/>
  <c r="B2466" i="1" s="1"/>
  <c r="W1783" i="1"/>
  <c r="AG1783" i="1" s="1"/>
  <c r="B1783" i="1" s="1"/>
  <c r="W2551" i="1"/>
  <c r="AG2551" i="1" s="1"/>
  <c r="B2551" i="1" s="1"/>
  <c r="W1353" i="1"/>
  <c r="AG1353" i="1" s="1"/>
  <c r="B1353" i="1" s="1"/>
  <c r="W1320" i="1"/>
  <c r="AG1320" i="1" s="1"/>
  <c r="B1320" i="1" s="1"/>
  <c r="W2047" i="1"/>
  <c r="AG2047" i="1" s="1"/>
  <c r="B2047" i="1" s="1"/>
  <c r="W253" i="1"/>
  <c r="AG253" i="1" s="1"/>
  <c r="B253" i="1" s="1"/>
  <c r="W139" i="1"/>
  <c r="AG139" i="1" s="1"/>
  <c r="B139" i="1" s="1"/>
  <c r="W21" i="1"/>
  <c r="AG21" i="1" s="1"/>
  <c r="B21" i="1" s="1"/>
  <c r="W141" i="1"/>
  <c r="AG141" i="1" s="1"/>
  <c r="B141" i="1" s="1"/>
  <c r="W80" i="1"/>
  <c r="AG80" i="1" s="1"/>
  <c r="B80" i="1" s="1"/>
  <c r="W2437" i="1"/>
  <c r="AG2437" i="1" s="1"/>
  <c r="B2437" i="1" s="1"/>
  <c r="W2493" i="1"/>
  <c r="AG2493" i="1" s="1"/>
  <c r="B2493" i="1" s="1"/>
  <c r="W1032" i="1"/>
  <c r="AG1032" i="1" s="1"/>
  <c r="B1032" i="1" s="1"/>
  <c r="W734" i="1"/>
  <c r="AG734" i="1" s="1"/>
  <c r="B734" i="1" s="1"/>
  <c r="W310" i="1"/>
  <c r="AG310" i="1" s="1"/>
  <c r="B310" i="1" s="1"/>
  <c r="W246" i="1"/>
  <c r="AG246" i="1" s="1"/>
  <c r="B246" i="1" s="1"/>
  <c r="W64" i="1"/>
  <c r="AG64" i="1" s="1"/>
  <c r="B64" i="1" s="1"/>
  <c r="W87" i="1"/>
  <c r="AG87" i="1" s="1"/>
  <c r="B87" i="1" s="1"/>
  <c r="W189" i="1"/>
  <c r="AG189" i="1" s="1"/>
  <c r="B189" i="1" s="1"/>
  <c r="W276" i="1"/>
  <c r="AG276" i="1" s="1"/>
  <c r="B276" i="1" s="1"/>
  <c r="W101" i="1"/>
  <c r="AG101" i="1" s="1"/>
  <c r="B101" i="1" s="1"/>
  <c r="W2259" i="1"/>
  <c r="AG2259" i="1" s="1"/>
  <c r="B2259" i="1" s="1"/>
  <c r="W723" i="1"/>
  <c r="AG723" i="1" s="1"/>
  <c r="B723" i="1" s="1"/>
  <c r="W3223" i="1"/>
  <c r="AG3223" i="1" s="1"/>
  <c r="B3223" i="1" s="1"/>
  <c r="W3803" i="1"/>
  <c r="AG3803" i="1" s="1"/>
  <c r="B3803" i="1" s="1"/>
  <c r="W968" i="1"/>
  <c r="AG968" i="1" s="1"/>
  <c r="B968" i="1" s="1"/>
  <c r="W2923" i="1"/>
  <c r="AG2923" i="1" s="1"/>
  <c r="B2923" i="1" s="1"/>
  <c r="W1017" i="1"/>
  <c r="AG1017" i="1" s="1"/>
  <c r="B1017" i="1" s="1"/>
  <c r="W2974" i="1"/>
  <c r="AG2974" i="1" s="1"/>
  <c r="B2974" i="1" s="1"/>
  <c r="W1551" i="1"/>
  <c r="AG1551" i="1" s="1"/>
  <c r="B1551" i="1" s="1"/>
  <c r="W826" i="1"/>
  <c r="AG826" i="1" s="1"/>
  <c r="B826" i="1" s="1"/>
  <c r="W92" i="1"/>
  <c r="AG92" i="1" s="1"/>
  <c r="B92" i="1" s="1"/>
  <c r="W2208" i="1"/>
  <c r="AG2208" i="1" s="1"/>
  <c r="B2208" i="1" s="1"/>
  <c r="W777" i="1"/>
  <c r="AG777" i="1" s="1"/>
  <c r="B777" i="1" s="1"/>
  <c r="W3020" i="1"/>
  <c r="AG3020" i="1" s="1"/>
  <c r="B3020" i="1" s="1"/>
  <c r="W3759" i="1"/>
  <c r="AG3759" i="1" s="1"/>
  <c r="B3759" i="1" s="1"/>
  <c r="W2141" i="1"/>
  <c r="AG2141" i="1" s="1"/>
  <c r="B2141" i="1" s="1"/>
  <c r="W2397" i="1"/>
  <c r="AG2397" i="1" s="1"/>
  <c r="B2397" i="1" s="1"/>
  <c r="W1920" i="1"/>
  <c r="AG1920" i="1" s="1"/>
  <c r="B1920" i="1" s="1"/>
  <c r="W3832" i="1"/>
  <c r="AG3832" i="1" s="1"/>
  <c r="B3832" i="1" s="1"/>
  <c r="W1669" i="1"/>
  <c r="AG1669" i="1" s="1"/>
  <c r="B1669" i="1" s="1"/>
  <c r="W3639" i="1"/>
  <c r="AG3639" i="1" s="1"/>
  <c r="B3639" i="1" s="1"/>
  <c r="W1767" i="1"/>
  <c r="AG1767" i="1" s="1"/>
  <c r="B1767" i="1" s="1"/>
  <c r="W1496" i="1"/>
  <c r="AG1496" i="1" s="1"/>
  <c r="B1496" i="1" s="1"/>
  <c r="W1848" i="1"/>
  <c r="AG1848" i="1" s="1"/>
  <c r="B1848" i="1" s="1"/>
  <c r="W3096" i="1"/>
  <c r="AG3096" i="1" s="1"/>
  <c r="B3096" i="1" s="1"/>
  <c r="W3314" i="1"/>
  <c r="AG3314" i="1" s="1"/>
  <c r="B3314" i="1" s="1"/>
  <c r="W749" i="1"/>
  <c r="AG749" i="1" s="1"/>
  <c r="B749" i="1" s="1"/>
  <c r="W3119" i="1"/>
  <c r="AG3119" i="1" s="1"/>
  <c r="B3119" i="1" s="1"/>
  <c r="W397" i="1"/>
  <c r="AG397" i="1" s="1"/>
  <c r="B397" i="1" s="1"/>
  <c r="W1168" i="1"/>
  <c r="AG1168" i="1" s="1"/>
  <c r="B1168" i="1" s="1"/>
  <c r="W557" i="1"/>
  <c r="AG557" i="1" s="1"/>
  <c r="B557" i="1" s="1"/>
  <c r="W674" i="1"/>
  <c r="AG674" i="1" s="1"/>
  <c r="B674" i="1" s="1"/>
  <c r="W2096" i="1"/>
  <c r="AG2096" i="1" s="1"/>
  <c r="B2096" i="1" s="1"/>
  <c r="W2034" i="1"/>
  <c r="AG2034" i="1" s="1"/>
  <c r="B2034" i="1" s="1"/>
  <c r="W2710" i="1"/>
  <c r="AG2710" i="1" s="1"/>
  <c r="B2710" i="1" s="1"/>
  <c r="W2422" i="1"/>
  <c r="AG2422" i="1" s="1"/>
  <c r="B2422" i="1" s="1"/>
  <c r="W2502" i="1"/>
  <c r="AG2502" i="1" s="1"/>
  <c r="B2502" i="1" s="1"/>
  <c r="W1022" i="1"/>
  <c r="AG1022" i="1" s="1"/>
  <c r="B1022" i="1" s="1"/>
  <c r="W2964" i="1"/>
  <c r="AG2964" i="1" s="1"/>
  <c r="B2964" i="1" s="1"/>
  <c r="W3022" i="1"/>
  <c r="AG3022" i="1" s="1"/>
  <c r="B3022" i="1" s="1"/>
  <c r="W3769" i="1"/>
  <c r="AG3769" i="1" s="1"/>
  <c r="B3769" i="1" s="1"/>
  <c r="W2973" i="1"/>
  <c r="AG2973" i="1" s="1"/>
  <c r="B2973" i="1" s="1"/>
  <c r="W3192" i="1"/>
  <c r="AG3192" i="1" s="1"/>
  <c r="B3192" i="1" s="1"/>
  <c r="W1463" i="1"/>
  <c r="AG1463" i="1" s="1"/>
  <c r="B1463" i="1" s="1"/>
  <c r="W1534" i="1"/>
  <c r="AG1534" i="1" s="1"/>
  <c r="B1534" i="1" s="1"/>
  <c r="W230" i="1"/>
  <c r="AG230" i="1" s="1"/>
  <c r="B230" i="1" s="1"/>
  <c r="W1648" i="1"/>
  <c r="AG1648" i="1" s="1"/>
  <c r="B1648" i="1" s="1"/>
  <c r="W17" i="1"/>
  <c r="AG17" i="1" s="1"/>
  <c r="B17" i="1" s="1"/>
  <c r="W3146" i="1"/>
  <c r="AG3146" i="1" s="1"/>
  <c r="B3146" i="1" s="1"/>
  <c r="W697" i="1"/>
  <c r="AG697" i="1" s="1"/>
  <c r="B697" i="1" s="1"/>
  <c r="W1376" i="1"/>
  <c r="AG1376" i="1" s="1"/>
  <c r="B1376" i="1" s="1"/>
  <c r="W2118" i="1"/>
  <c r="AG2118" i="1" s="1"/>
  <c r="B2118" i="1" s="1"/>
  <c r="W2388" i="1"/>
  <c r="AG2388" i="1" s="1"/>
  <c r="B2388" i="1" s="1"/>
  <c r="W939" i="1"/>
  <c r="AG939" i="1" s="1"/>
  <c r="B939" i="1" s="1"/>
  <c r="W1906" i="1"/>
  <c r="AG1906" i="1" s="1"/>
  <c r="B1906" i="1" s="1"/>
  <c r="W3831" i="1"/>
  <c r="AG3831" i="1" s="1"/>
  <c r="B3831" i="1" s="1"/>
  <c r="W1686" i="1"/>
  <c r="AG1686" i="1" s="1"/>
  <c r="B1686" i="1" s="1"/>
  <c r="W3637" i="1"/>
  <c r="AG3637" i="1" s="1"/>
  <c r="B3637" i="1" s="1"/>
  <c r="W3701" i="1"/>
  <c r="AG3701" i="1" s="1"/>
  <c r="B3701" i="1" s="1"/>
  <c r="W2281" i="1"/>
  <c r="AG2281" i="1" s="1"/>
  <c r="B2281" i="1" s="1"/>
  <c r="W335" i="1"/>
  <c r="AG335" i="1" s="1"/>
  <c r="B335" i="1" s="1"/>
  <c r="W1487" i="1"/>
  <c r="AG1487" i="1" s="1"/>
  <c r="B1487" i="1" s="1"/>
  <c r="W1840" i="1"/>
  <c r="AG1840" i="1" s="1"/>
  <c r="B1840" i="1" s="1"/>
  <c r="W3108" i="1"/>
  <c r="AG3108" i="1" s="1"/>
  <c r="B3108" i="1" s="1"/>
  <c r="W3316" i="1"/>
  <c r="AG3316" i="1" s="1"/>
  <c r="B3316" i="1" s="1"/>
  <c r="W769" i="1"/>
  <c r="AG769" i="1" s="1"/>
  <c r="B769" i="1" s="1"/>
  <c r="W485" i="1"/>
  <c r="AG485" i="1" s="1"/>
  <c r="B485" i="1" s="1"/>
  <c r="W3080" i="1"/>
  <c r="AG3080" i="1" s="1"/>
  <c r="B3080" i="1" s="1"/>
  <c r="W2461" i="1"/>
  <c r="AG2461" i="1" s="1"/>
  <c r="B2461" i="1" s="1"/>
  <c r="W1799" i="1"/>
  <c r="AG1799" i="1" s="1"/>
  <c r="B1799" i="1" s="1"/>
  <c r="W2543" i="1"/>
  <c r="AG2543" i="1" s="1"/>
  <c r="B2543" i="1" s="1"/>
  <c r="W3055" i="1"/>
  <c r="AG3055" i="1" s="1"/>
  <c r="B3055" i="1" s="1"/>
  <c r="W670" i="1"/>
  <c r="AG670" i="1" s="1"/>
  <c r="B670" i="1" s="1"/>
  <c r="W1084" i="1"/>
  <c r="AG1084" i="1" s="1"/>
  <c r="B1084" i="1" s="1"/>
  <c r="W2212" i="1"/>
  <c r="AG2212" i="1" s="1"/>
  <c r="B2212" i="1" s="1"/>
  <c r="W795" i="1"/>
  <c r="AG795" i="1" s="1"/>
  <c r="B795" i="1" s="1"/>
  <c r="W1047" i="1"/>
  <c r="AG1047" i="1" s="1"/>
  <c r="B1047" i="1" s="1"/>
  <c r="W2957" i="1"/>
  <c r="AG2957" i="1" s="1"/>
  <c r="B2957" i="1" s="1"/>
  <c r="W2238" i="1"/>
  <c r="AG2238" i="1" s="1"/>
  <c r="B2238" i="1" s="1"/>
  <c r="W1710" i="1"/>
  <c r="AG1710" i="1" s="1"/>
  <c r="B1710" i="1" s="1"/>
  <c r="W1514" i="1"/>
  <c r="AG1514" i="1" s="1"/>
  <c r="B1514" i="1" s="1"/>
  <c r="W248" i="1"/>
  <c r="AG248" i="1" s="1"/>
  <c r="B248" i="1" s="1"/>
  <c r="W1646" i="1"/>
  <c r="AG1646" i="1" s="1"/>
  <c r="B1646" i="1" s="1"/>
  <c r="W2126" i="1"/>
  <c r="AG2126" i="1" s="1"/>
  <c r="B2126" i="1" s="1"/>
  <c r="W2390" i="1"/>
  <c r="AG2390" i="1" s="1"/>
  <c r="B2390" i="1" s="1"/>
  <c r="W942" i="1"/>
  <c r="AG942" i="1" s="1"/>
  <c r="B942" i="1" s="1"/>
  <c r="W1922" i="1"/>
  <c r="AG1922" i="1" s="1"/>
  <c r="B1922" i="1" s="1"/>
  <c r="W3825" i="1"/>
  <c r="AG3825" i="1" s="1"/>
  <c r="B3825" i="1" s="1"/>
  <c r="W1667" i="1"/>
  <c r="AG1667" i="1" s="1"/>
  <c r="B1667" i="1" s="1"/>
  <c r="W3651" i="1"/>
  <c r="AG3651" i="1" s="1"/>
  <c r="B3651" i="1" s="1"/>
  <c r="W1753" i="1"/>
  <c r="AG1753" i="1" s="1"/>
  <c r="B1753" i="1" s="1"/>
  <c r="W2293" i="1"/>
  <c r="AG2293" i="1" s="1"/>
  <c r="B2293" i="1" s="1"/>
  <c r="W1482" i="1"/>
  <c r="AG1482" i="1" s="1"/>
  <c r="B1482" i="1" s="1"/>
  <c r="W1841" i="1"/>
  <c r="AG1841" i="1" s="1"/>
  <c r="B1841" i="1" s="1"/>
  <c r="W3327" i="1"/>
  <c r="AG3327" i="1" s="1"/>
  <c r="B3327" i="1" s="1"/>
  <c r="W763" i="1"/>
  <c r="AG763" i="1" s="1"/>
  <c r="B763" i="1" s="1"/>
  <c r="W3529" i="1"/>
  <c r="AG3529" i="1" s="1"/>
  <c r="B3529" i="1" s="1"/>
  <c r="W3136" i="1"/>
  <c r="AG3136" i="1" s="1"/>
  <c r="B3136" i="1" s="1"/>
  <c r="W3882" i="1"/>
  <c r="AG3882" i="1" s="1"/>
  <c r="B3882" i="1" s="1"/>
  <c r="W3740" i="1"/>
  <c r="AG3740" i="1" s="1"/>
  <c r="B3740" i="1" s="1"/>
  <c r="W2900" i="1"/>
  <c r="AG2900" i="1" s="1"/>
  <c r="B2900" i="1" s="1"/>
  <c r="W707" i="1"/>
  <c r="AG707" i="1" s="1"/>
  <c r="B707" i="1" s="1"/>
  <c r="W491" i="1"/>
  <c r="AG491" i="1" s="1"/>
  <c r="B491" i="1" s="1"/>
  <c r="W1364" i="1"/>
  <c r="AG1364" i="1" s="1"/>
  <c r="B1364" i="1" s="1"/>
  <c r="W1992" i="1"/>
  <c r="AG1992" i="1" s="1"/>
  <c r="B1992" i="1" s="1"/>
  <c r="W3407" i="1"/>
  <c r="AG3407" i="1" s="1"/>
  <c r="B3407" i="1" s="1"/>
  <c r="W3057" i="1"/>
  <c r="AG3057" i="1" s="1"/>
  <c r="B3057" i="1" s="1"/>
  <c r="W2807" i="1"/>
  <c r="AG2807" i="1" s="1"/>
  <c r="B2807" i="1" s="1"/>
  <c r="W390" i="1"/>
  <c r="AG390" i="1" s="1"/>
  <c r="B390" i="1" s="1"/>
  <c r="W463" i="1"/>
  <c r="AG463" i="1" s="1"/>
  <c r="B463" i="1" s="1"/>
  <c r="W1284" i="1"/>
  <c r="AG1284" i="1" s="1"/>
  <c r="B1284" i="1" s="1"/>
  <c r="W1940" i="1"/>
  <c r="AG1940" i="1" s="1"/>
  <c r="B1940" i="1" s="1"/>
  <c r="W152" i="1"/>
  <c r="AG152" i="1" s="1"/>
  <c r="B152" i="1" s="1"/>
  <c r="W2639" i="1"/>
  <c r="AG2639" i="1" s="1"/>
  <c r="B2639" i="1" s="1"/>
  <c r="W528" i="1"/>
  <c r="AG528" i="1" s="1"/>
  <c r="B528" i="1" s="1"/>
  <c r="W409" i="1"/>
  <c r="AG409" i="1" s="1"/>
  <c r="B409" i="1" s="1"/>
  <c r="W1246" i="1"/>
  <c r="AG1246" i="1" s="1"/>
  <c r="B1246" i="1" s="1"/>
  <c r="W1986" i="1"/>
  <c r="AG1986" i="1" s="1"/>
  <c r="B1986" i="1" s="1"/>
  <c r="W2339" i="1"/>
  <c r="AG2339" i="1" s="1"/>
  <c r="B2339" i="1" s="1"/>
  <c r="W3261" i="1"/>
  <c r="AG3261" i="1" s="1"/>
  <c r="B3261" i="1" s="1"/>
  <c r="W2765" i="1"/>
  <c r="AG2765" i="1" s="1"/>
  <c r="B2765" i="1" s="1"/>
  <c r="W363" i="1"/>
  <c r="AG363" i="1" s="1"/>
  <c r="B363" i="1" s="1"/>
  <c r="W592" i="1"/>
  <c r="AG592" i="1" s="1"/>
  <c r="B592" i="1" s="1"/>
  <c r="W3335" i="1"/>
  <c r="AG3335" i="1" s="1"/>
  <c r="B3335" i="1" s="1"/>
  <c r="W3467" i="1"/>
  <c r="AG3467" i="1" s="1"/>
  <c r="B3467" i="1" s="1"/>
  <c r="W109" i="1"/>
  <c r="AG109" i="1" s="1"/>
  <c r="B109" i="1" s="1"/>
  <c r="W2315" i="1"/>
  <c r="AG2315" i="1" s="1"/>
  <c r="B2315" i="1" s="1"/>
  <c r="W2478" i="1"/>
  <c r="AG2478" i="1" s="1"/>
  <c r="B2478" i="1" s="1"/>
  <c r="W1789" i="1"/>
  <c r="AG1789" i="1" s="1"/>
  <c r="B1789" i="1" s="1"/>
  <c r="W2566" i="1"/>
  <c r="AG2566" i="1" s="1"/>
  <c r="B2566" i="1" s="1"/>
  <c r="W538" i="1"/>
  <c r="AG538" i="1" s="1"/>
  <c r="B538" i="1" s="1"/>
  <c r="W1885" i="1"/>
  <c r="AG1885" i="1" s="1"/>
  <c r="B1885" i="1" s="1"/>
  <c r="W2073" i="1"/>
  <c r="AG2073" i="1" s="1"/>
  <c r="B2073" i="1" s="1"/>
  <c r="W3286" i="1"/>
  <c r="AG3286" i="1" s="1"/>
  <c r="B3286" i="1" s="1"/>
  <c r="W3592" i="1"/>
  <c r="AG3592" i="1" s="1"/>
  <c r="B3592" i="1" s="1"/>
  <c r="W2829" i="1"/>
  <c r="AG2829" i="1" s="1"/>
  <c r="B2829" i="1" s="1"/>
  <c r="W2727" i="1"/>
  <c r="AG2727" i="1" s="1"/>
  <c r="B2727" i="1" s="1"/>
  <c r="W679" i="1"/>
  <c r="AG679" i="1" s="1"/>
  <c r="B679" i="1" s="1"/>
  <c r="W1089" i="1"/>
  <c r="AG1089" i="1" s="1"/>
  <c r="B1089" i="1" s="1"/>
  <c r="W2104" i="1"/>
  <c r="AG2104" i="1" s="1"/>
  <c r="B2104" i="1" s="1"/>
  <c r="W3429" i="1"/>
  <c r="AG3429" i="1" s="1"/>
  <c r="B3429" i="1" s="1"/>
  <c r="W887" i="1"/>
  <c r="AG887" i="1" s="1"/>
  <c r="B887" i="1" s="1"/>
  <c r="W3858" i="1"/>
  <c r="AG3858" i="1" s="1"/>
  <c r="B3858" i="1" s="1"/>
  <c r="W978" i="1"/>
  <c r="AG978" i="1" s="1"/>
  <c r="B978" i="1" s="1"/>
  <c r="W1015" i="1"/>
  <c r="AG1015" i="1" s="1"/>
  <c r="B1015" i="1" s="1"/>
  <c r="W2993" i="1"/>
  <c r="AG2993" i="1" s="1"/>
  <c r="B2993" i="1" s="1"/>
  <c r="W1557" i="1"/>
  <c r="AG1557" i="1" s="1"/>
  <c r="B1557" i="1" s="1"/>
  <c r="W829" i="1"/>
  <c r="AG829" i="1" s="1"/>
  <c r="B829" i="1" s="1"/>
  <c r="W95" i="1"/>
  <c r="AG95" i="1" s="1"/>
  <c r="B95" i="1" s="1"/>
  <c r="W2426" i="1"/>
  <c r="AG2426" i="1" s="1"/>
  <c r="B2426" i="1" s="1"/>
  <c r="W1416" i="1"/>
  <c r="AG1416" i="1" s="1"/>
  <c r="B1416" i="1" s="1"/>
  <c r="W2365" i="1"/>
  <c r="AG2365" i="1" s="1"/>
  <c r="B2365" i="1" s="1"/>
  <c r="W3187" i="1"/>
  <c r="AG3187" i="1" s="1"/>
  <c r="B3187" i="1" s="1"/>
  <c r="W3175" i="1"/>
  <c r="AG3175" i="1" s="1"/>
  <c r="B3175" i="1" s="1"/>
  <c r="W1731" i="1"/>
  <c r="AG1731" i="1" s="1"/>
  <c r="B1731" i="1" s="1"/>
  <c r="W1692" i="1"/>
  <c r="AG1692" i="1" s="1"/>
  <c r="B1692" i="1" s="1"/>
  <c r="W1633" i="1"/>
  <c r="AG1633" i="1" s="1"/>
  <c r="B1633" i="1" s="1"/>
  <c r="W2116" i="1"/>
  <c r="AG2116" i="1" s="1"/>
  <c r="B2116" i="1" s="1"/>
  <c r="W931" i="1"/>
  <c r="AG931" i="1" s="1"/>
  <c r="B931" i="1" s="1"/>
  <c r="W1673" i="1"/>
  <c r="AG1673" i="1" s="1"/>
  <c r="B1673" i="1" s="1"/>
  <c r="W3657" i="1"/>
  <c r="AG3657" i="1" s="1"/>
  <c r="B3657" i="1" s="1"/>
  <c r="W1758" i="1"/>
  <c r="AG1758" i="1" s="1"/>
  <c r="B1758" i="1" s="1"/>
  <c r="W2274" i="1"/>
  <c r="AG2274" i="1" s="1"/>
  <c r="B2274" i="1" s="1"/>
  <c r="W323" i="1"/>
  <c r="AG323" i="1" s="1"/>
  <c r="B323" i="1" s="1"/>
  <c r="W1478" i="1"/>
  <c r="AG1478" i="1" s="1"/>
  <c r="B1478" i="1" s="1"/>
  <c r="W1861" i="1"/>
  <c r="AG1861" i="1" s="1"/>
  <c r="B1861" i="1" s="1"/>
  <c r="W3099" i="1"/>
  <c r="AG3099" i="1" s="1"/>
  <c r="B3099" i="1" s="1"/>
  <c r="W3309" i="1"/>
  <c r="AG3309" i="1" s="1"/>
  <c r="B3309" i="1" s="1"/>
  <c r="W751" i="1"/>
  <c r="AG751" i="1" s="1"/>
  <c r="B751" i="1" s="1"/>
  <c r="W3522" i="1"/>
  <c r="AG3522" i="1" s="1"/>
  <c r="B3522" i="1" s="1"/>
  <c r="W35" i="1"/>
  <c r="AG35" i="1" s="1"/>
  <c r="B35" i="1" s="1"/>
  <c r="W3139" i="1"/>
  <c r="AG3139" i="1" s="1"/>
  <c r="B3139" i="1" s="1"/>
  <c r="W3919" i="1"/>
  <c r="AG3919" i="1" s="1"/>
  <c r="B3919" i="1" s="1"/>
  <c r="W3734" i="1"/>
  <c r="AG3734" i="1" s="1"/>
  <c r="B3734" i="1" s="1"/>
  <c r="W2895" i="1"/>
  <c r="AG2895" i="1" s="1"/>
  <c r="B2895" i="1" s="1"/>
  <c r="W2684" i="1"/>
  <c r="AG2684" i="1" s="1"/>
  <c r="B2684" i="1" s="1"/>
  <c r="W702" i="1"/>
  <c r="AG702" i="1" s="1"/>
  <c r="B702" i="1" s="1"/>
  <c r="W484" i="1"/>
  <c r="AG484" i="1" s="1"/>
  <c r="B484" i="1" s="1"/>
  <c r="W1373" i="1"/>
  <c r="AG1373" i="1" s="1"/>
  <c r="B1373" i="1" s="1"/>
  <c r="W2018" i="1"/>
  <c r="AG2018" i="1" s="1"/>
  <c r="B2018" i="1" s="1"/>
  <c r="W3395" i="1"/>
  <c r="AG3395" i="1" s="1"/>
  <c r="B3395" i="1" s="1"/>
  <c r="W2805" i="1"/>
  <c r="AG2805" i="1" s="1"/>
  <c r="B2805" i="1" s="1"/>
  <c r="W388" i="1"/>
  <c r="AG388" i="1" s="1"/>
  <c r="B388" i="1" s="1"/>
  <c r="W445" i="1"/>
  <c r="AG445" i="1" s="1"/>
  <c r="B445" i="1" s="1"/>
  <c r="W1960" i="1"/>
  <c r="AG1960" i="1" s="1"/>
  <c r="B1960" i="1" s="1"/>
  <c r="W140" i="1"/>
  <c r="AG140" i="1" s="1"/>
  <c r="B140" i="1" s="1"/>
  <c r="W501" i="1"/>
  <c r="AG501" i="1" s="1"/>
  <c r="B501" i="1" s="1"/>
  <c r="W414" i="1"/>
  <c r="AG414" i="1" s="1"/>
  <c r="B414" i="1" s="1"/>
  <c r="W1253" i="1"/>
  <c r="AG1253" i="1" s="1"/>
  <c r="B1253" i="1" s="1"/>
  <c r="W1985" i="1"/>
  <c r="AG1985" i="1" s="1"/>
  <c r="B1985" i="1" s="1"/>
  <c r="W2335" i="1"/>
  <c r="AG2335" i="1" s="1"/>
  <c r="B2335" i="1" s="1"/>
  <c r="W3270" i="1"/>
  <c r="AG3270" i="1" s="1"/>
  <c r="B3270" i="1" s="1"/>
  <c r="W2780" i="1"/>
  <c r="AG2780" i="1" s="1"/>
  <c r="B2780" i="1" s="1"/>
  <c r="W352" i="1"/>
  <c r="AG352" i="1" s="1"/>
  <c r="B352" i="1" s="1"/>
  <c r="W600" i="1"/>
  <c r="AG600" i="1" s="1"/>
  <c r="B600" i="1" s="1"/>
  <c r="W1144" i="1"/>
  <c r="AG1144" i="1" s="1"/>
  <c r="B1144" i="1" s="1"/>
  <c r="W3358" i="1"/>
  <c r="AG3358" i="1" s="1"/>
  <c r="B3358" i="1" s="1"/>
  <c r="W2310" i="1"/>
  <c r="AG2310" i="1" s="1"/>
  <c r="B2310" i="1" s="1"/>
  <c r="W2547" i="1"/>
  <c r="AG2547" i="1" s="1"/>
  <c r="B2547" i="1" s="1"/>
  <c r="W540" i="1"/>
  <c r="AG540" i="1" s="1"/>
  <c r="B540" i="1" s="1"/>
  <c r="W1895" i="1"/>
  <c r="AG1895" i="1" s="1"/>
  <c r="B1895" i="1" s="1"/>
  <c r="W2077" i="1"/>
  <c r="AG2077" i="1" s="1"/>
  <c r="B2077" i="1" s="1"/>
  <c r="W3293" i="1"/>
  <c r="AG3293" i="1" s="1"/>
  <c r="B3293" i="1" s="1"/>
  <c r="W3593" i="1"/>
  <c r="AG3593" i="1" s="1"/>
  <c r="B3593" i="1" s="1"/>
  <c r="W303" i="1"/>
  <c r="AG303" i="1" s="1"/>
  <c r="B303" i="1" s="1"/>
  <c r="W193" i="1"/>
  <c r="AG193" i="1" s="1"/>
  <c r="B193" i="1" s="1"/>
  <c r="W3032" i="1"/>
  <c r="AG3032" i="1" s="1"/>
  <c r="B3032" i="1" s="1"/>
  <c r="W2835" i="1"/>
  <c r="AG2835" i="1" s="1"/>
  <c r="B2835" i="1" s="1"/>
  <c r="W1080" i="1"/>
  <c r="AG1080" i="1" s="1"/>
  <c r="B1080" i="1" s="1"/>
  <c r="W2102" i="1"/>
  <c r="AG2102" i="1" s="1"/>
  <c r="B2102" i="1" s="1"/>
  <c r="W3434" i="1"/>
  <c r="AG3434" i="1" s="1"/>
  <c r="B3434" i="1" s="1"/>
  <c r="W1617" i="1"/>
  <c r="AG1617" i="1" s="1"/>
  <c r="B1617" i="1" s="1"/>
  <c r="W2586" i="1"/>
  <c r="AG2586" i="1" s="1"/>
  <c r="B2586" i="1" s="1"/>
  <c r="W2868" i="1"/>
  <c r="AG2868" i="1" s="1"/>
  <c r="B2868" i="1" s="1"/>
  <c r="W570" i="1"/>
  <c r="AG570" i="1" s="1"/>
  <c r="B570" i="1" s="1"/>
  <c r="W1319" i="1"/>
  <c r="AG1319" i="1" s="1"/>
  <c r="B1319" i="1" s="1"/>
  <c r="W2035" i="1"/>
  <c r="AG2035" i="1" s="1"/>
  <c r="B2035" i="1" s="1"/>
  <c r="W3627" i="1"/>
  <c r="AG3627" i="1" s="1"/>
  <c r="B3627" i="1" s="1"/>
  <c r="W841" i="1"/>
  <c r="AG841" i="1" s="1"/>
  <c r="B841" i="1" s="1"/>
  <c r="W2630" i="1"/>
  <c r="AG2630" i="1" s="1"/>
  <c r="B2630" i="1" s="1"/>
  <c r="W2698" i="1"/>
  <c r="AG2698" i="1" s="1"/>
  <c r="B2698" i="1" s="1"/>
  <c r="W641" i="1"/>
  <c r="AG641" i="1" s="1"/>
  <c r="B641" i="1" s="1"/>
  <c r="W1214" i="1"/>
  <c r="AG1214" i="1" s="1"/>
  <c r="B1214" i="1" s="1"/>
  <c r="W2153" i="1"/>
  <c r="AG2153" i="1" s="1"/>
  <c r="B2153" i="1" s="1"/>
  <c r="W1829" i="1"/>
  <c r="AG1829" i="1" s="1"/>
  <c r="B1829" i="1" s="1"/>
  <c r="W65" i="1"/>
  <c r="AG65" i="1" s="1"/>
  <c r="B65" i="1" s="1"/>
  <c r="W198" i="1"/>
  <c r="AG198" i="1" s="1"/>
  <c r="B198" i="1" s="1"/>
  <c r="W31" i="1"/>
  <c r="AG31" i="1" s="1"/>
  <c r="B31" i="1" s="1"/>
  <c r="W162" i="1"/>
  <c r="AG162" i="1" s="1"/>
  <c r="B162" i="1" s="1"/>
  <c r="W127" i="1"/>
  <c r="AG127" i="1" s="1"/>
  <c r="B127" i="1" s="1"/>
  <c r="W155" i="1"/>
  <c r="AG155" i="1" s="1"/>
  <c r="B155" i="1" s="1"/>
  <c r="W111" i="1"/>
  <c r="AG111" i="1" s="1"/>
  <c r="B111" i="1" s="1"/>
  <c r="W301" i="1"/>
  <c r="AG301" i="1" s="1"/>
  <c r="B301" i="1" s="1"/>
  <c r="W191" i="1"/>
  <c r="AG191" i="1" s="1"/>
  <c r="B191" i="1" s="1"/>
  <c r="W1759" i="1"/>
  <c r="AG1759" i="1" s="1"/>
  <c r="B1759" i="1" s="1"/>
  <c r="W3697" i="1"/>
  <c r="AG3697" i="1" s="1"/>
  <c r="B3697" i="1" s="1"/>
  <c r="W284" i="1"/>
  <c r="AG284" i="1" s="1"/>
  <c r="B284" i="1" s="1"/>
  <c r="W1629" i="1"/>
  <c r="AG1629" i="1" s="1"/>
  <c r="B1629" i="1" s="1"/>
  <c r="W1634" i="1"/>
  <c r="AG1634" i="1" s="1"/>
  <c r="B1634" i="1" s="1"/>
  <c r="W2133" i="1"/>
  <c r="AG2133" i="1" s="1"/>
  <c r="B2133" i="1" s="1"/>
  <c r="W2389" i="1"/>
  <c r="AG2389" i="1" s="1"/>
  <c r="B2389" i="1" s="1"/>
  <c r="W936" i="1"/>
  <c r="AG936" i="1" s="1"/>
  <c r="B936" i="1" s="1"/>
  <c r="W1904" i="1"/>
  <c r="AG1904" i="1" s="1"/>
  <c r="B1904" i="1" s="1"/>
  <c r="W3497" i="1"/>
  <c r="AG3497" i="1" s="1"/>
  <c r="B3497" i="1" s="1"/>
  <c r="W1057" i="1"/>
  <c r="AG1057" i="1" s="1"/>
  <c r="B1057" i="1" s="1"/>
  <c r="W1568" i="1"/>
  <c r="AG1568" i="1" s="1"/>
  <c r="B1568" i="1" s="1"/>
  <c r="W1385" i="1"/>
  <c r="AG1385" i="1" s="1"/>
  <c r="B1385" i="1" s="1"/>
  <c r="W1102" i="1"/>
  <c r="AG1102" i="1" s="1"/>
  <c r="B1102" i="1" s="1"/>
  <c r="W1075" i="1"/>
  <c r="AG1075" i="1" s="1"/>
  <c r="B1075" i="1" s="1"/>
  <c r="W750" i="1"/>
  <c r="AG750" i="1" s="1"/>
  <c r="B750" i="1" s="1"/>
  <c r="W3521" i="1"/>
  <c r="AG3521" i="1" s="1"/>
  <c r="B3521" i="1" s="1"/>
  <c r="W26" i="1"/>
  <c r="AG26" i="1" s="1"/>
  <c r="B26" i="1" s="1"/>
  <c r="W3138" i="1"/>
  <c r="AG3138" i="1" s="1"/>
  <c r="B3138" i="1" s="1"/>
  <c r="W3727" i="1"/>
  <c r="AG3727" i="1" s="1"/>
  <c r="B3727" i="1" s="1"/>
  <c r="W2222" i="1"/>
  <c r="AG2222" i="1" s="1"/>
  <c r="B2222" i="1" s="1"/>
  <c r="W789" i="1"/>
  <c r="AG789" i="1" s="1"/>
  <c r="B789" i="1" s="1"/>
  <c r="W2998" i="1"/>
  <c r="AG2998" i="1" s="1"/>
  <c r="B2998" i="1" s="1"/>
  <c r="W988" i="1"/>
  <c r="AG988" i="1" s="1"/>
  <c r="B988" i="1" s="1"/>
  <c r="W3708" i="1"/>
  <c r="AG3708" i="1" s="1"/>
  <c r="B3708" i="1" s="1"/>
  <c r="W2275" i="1"/>
  <c r="AG2275" i="1" s="1"/>
  <c r="B2275" i="1" s="1"/>
  <c r="W1479" i="1"/>
  <c r="AG1479" i="1" s="1"/>
  <c r="B1479" i="1" s="1"/>
  <c r="W3879" i="1"/>
  <c r="AG3879" i="1" s="1"/>
  <c r="B3879" i="1" s="1"/>
  <c r="W3741" i="1"/>
  <c r="AG3741" i="1" s="1"/>
  <c r="B3741" i="1" s="1"/>
  <c r="W704" i="1"/>
  <c r="AG704" i="1" s="1"/>
  <c r="B704" i="1" s="1"/>
  <c r="W2338" i="1"/>
  <c r="AG2338" i="1" s="1"/>
  <c r="B2338" i="1" s="1"/>
  <c r="W3363" i="1"/>
  <c r="AG3363" i="1" s="1"/>
  <c r="B3363" i="1" s="1"/>
  <c r="W1424" i="1"/>
  <c r="AG1424" i="1" s="1"/>
  <c r="B1424" i="1" s="1"/>
  <c r="W2357" i="1"/>
  <c r="AG2357" i="1" s="1"/>
  <c r="B2357" i="1" s="1"/>
  <c r="W3203" i="1"/>
  <c r="AG3203" i="1" s="1"/>
  <c r="B3203" i="1" s="1"/>
  <c r="W3168" i="1"/>
  <c r="AG3168" i="1" s="1"/>
  <c r="B3168" i="1" s="1"/>
  <c r="W94" i="1"/>
  <c r="AG94" i="1" s="1"/>
  <c r="B94" i="1" s="1"/>
  <c r="W1936" i="1"/>
  <c r="AG1936" i="1" s="1"/>
  <c r="B1936" i="1" s="1"/>
  <c r="W753" i="1"/>
  <c r="AG753" i="1" s="1"/>
  <c r="B753" i="1" s="1"/>
  <c r="W796" i="1"/>
  <c r="AG796" i="1" s="1"/>
  <c r="B796" i="1" s="1"/>
  <c r="W212" i="1"/>
  <c r="AG212" i="1" s="1"/>
  <c r="B212" i="1" s="1"/>
  <c r="W2429" i="1"/>
  <c r="AG2429" i="1" s="1"/>
  <c r="B2429" i="1" s="1"/>
  <c r="W2483" i="1"/>
  <c r="AG2483" i="1" s="1"/>
  <c r="B2483" i="1" s="1"/>
  <c r="W2290" i="1"/>
  <c r="AG2290" i="1" s="1"/>
  <c r="B2290" i="1" s="1"/>
  <c r="W633" i="1"/>
  <c r="AG633" i="1" s="1"/>
  <c r="B633" i="1" s="1"/>
  <c r="W99" i="1"/>
  <c r="AG99" i="1" s="1"/>
  <c r="B99" i="1" s="1"/>
  <c r="W2226" i="1"/>
  <c r="AG2226" i="1" s="1"/>
  <c r="B2226" i="1" s="1"/>
  <c r="W1018" i="1"/>
  <c r="AG1018" i="1" s="1"/>
  <c r="B1018" i="1" s="1"/>
  <c r="W2936" i="1"/>
  <c r="AG2936" i="1" s="1"/>
  <c r="B2936" i="1" s="1"/>
  <c r="W2252" i="1"/>
  <c r="AG2252" i="1" s="1"/>
  <c r="B2252" i="1" s="1"/>
  <c r="W828" i="1"/>
  <c r="AG828" i="1" s="1"/>
  <c r="B828" i="1" s="1"/>
  <c r="W3772" i="1"/>
  <c r="AG3772" i="1" s="1"/>
  <c r="B3772" i="1" s="1"/>
  <c r="W914" i="1"/>
  <c r="AG914" i="1" s="1"/>
  <c r="B914" i="1" s="1"/>
  <c r="W3157" i="1"/>
  <c r="AG3157" i="1" s="1"/>
  <c r="B3157" i="1" s="1"/>
  <c r="W3971" i="1"/>
  <c r="AG3971" i="1" s="1"/>
  <c r="B3971" i="1" s="1"/>
  <c r="W2129" i="1"/>
  <c r="AG2129" i="1" s="1"/>
  <c r="B2129" i="1" s="1"/>
  <c r="W2295" i="1"/>
  <c r="AG2295" i="1" s="1"/>
  <c r="B2295" i="1" s="1"/>
  <c r="W185" i="1"/>
  <c r="AG185" i="1" s="1"/>
  <c r="B185" i="1" s="1"/>
  <c r="W2193" i="1"/>
  <c r="AG2193" i="1" s="1"/>
  <c r="B2193" i="1" s="1"/>
  <c r="W3382" i="1"/>
  <c r="AG3382" i="1" s="1"/>
  <c r="B3382" i="1" s="1"/>
  <c r="W3516" i="1"/>
  <c r="AG3516" i="1" s="1"/>
  <c r="B3516" i="1" s="1"/>
  <c r="W3123" i="1"/>
  <c r="AG3123" i="1" s="1"/>
  <c r="B3123" i="1" s="1"/>
  <c r="W3889" i="1"/>
  <c r="AG3889" i="1" s="1"/>
  <c r="B3889" i="1" s="1"/>
  <c r="W3294" i="1"/>
  <c r="AG3294" i="1" s="1"/>
  <c r="B3294" i="1" s="1"/>
  <c r="W3361" i="1"/>
  <c r="AG3361" i="1" s="1"/>
  <c r="B3361" i="1" s="1"/>
  <c r="W2182" i="1"/>
  <c r="AG2182" i="1" s="1"/>
  <c r="B2182" i="1" s="1"/>
  <c r="W3381" i="1"/>
  <c r="AG3381" i="1" s="1"/>
  <c r="B3381" i="1" s="1"/>
  <c r="W2184" i="1"/>
  <c r="AG2184" i="1" s="1"/>
  <c r="B2184" i="1" s="1"/>
  <c r="W785" i="1"/>
  <c r="AG785" i="1" s="1"/>
  <c r="B785" i="1" s="1"/>
  <c r="W1046" i="1"/>
  <c r="AG1046" i="1" s="1"/>
  <c r="B1046" i="1" s="1"/>
  <c r="W2949" i="1"/>
  <c r="AG2949" i="1" s="1"/>
  <c r="B2949" i="1" s="1"/>
  <c r="W2264" i="1"/>
  <c r="AG2264" i="1" s="1"/>
  <c r="B2264" i="1" s="1"/>
  <c r="W733" i="1"/>
  <c r="AG733" i="1" s="1"/>
  <c r="B733" i="1" s="1"/>
  <c r="W3240" i="1"/>
  <c r="AG3240" i="1" s="1"/>
  <c r="B3240" i="1" s="1"/>
  <c r="W1138" i="1"/>
  <c r="AG1138" i="1" s="1"/>
  <c r="B1138" i="1" s="1"/>
  <c r="W3464" i="1"/>
  <c r="AG3464" i="1" s="1"/>
  <c r="B3464" i="1" s="1"/>
  <c r="W1208" i="1"/>
  <c r="AG1208" i="1" s="1"/>
  <c r="B1208" i="1" s="1"/>
  <c r="W3500" i="1"/>
  <c r="AG3500" i="1" s="1"/>
  <c r="B3500" i="1" s="1"/>
  <c r="W1069" i="1"/>
  <c r="AG1069" i="1" s="1"/>
  <c r="B1069" i="1" s="1"/>
  <c r="W1578" i="1"/>
  <c r="AG1578" i="1" s="1"/>
  <c r="B1578" i="1" s="1"/>
  <c r="W1899" i="1"/>
  <c r="AG1899" i="1" s="1"/>
  <c r="B1899" i="1" s="1"/>
  <c r="W689" i="1"/>
  <c r="AG689" i="1" s="1"/>
  <c r="B689" i="1" s="1"/>
  <c r="W837" i="1"/>
  <c r="AG837" i="1" s="1"/>
  <c r="B837" i="1" s="1"/>
  <c r="W3502" i="1"/>
  <c r="AG3502" i="1" s="1"/>
  <c r="B3502" i="1" s="1"/>
  <c r="W1067" i="1"/>
  <c r="AG1067" i="1" s="1"/>
  <c r="B1067" i="1" s="1"/>
  <c r="W1584" i="1"/>
  <c r="AG1584" i="1" s="1"/>
  <c r="B1584" i="1" s="1"/>
  <c r="W273" i="1"/>
  <c r="AG273" i="1" s="1"/>
  <c r="B273" i="1" s="1"/>
  <c r="W2276" i="1"/>
  <c r="AG2276" i="1" s="1"/>
  <c r="B2276" i="1" s="1"/>
  <c r="W1480" i="1"/>
  <c r="AG1480" i="1" s="1"/>
  <c r="B1480" i="1" s="1"/>
  <c r="W1723" i="1"/>
  <c r="AG1723" i="1" s="1"/>
  <c r="B1723" i="1" s="1"/>
  <c r="W3676" i="1"/>
  <c r="AG3676" i="1" s="1"/>
  <c r="B3676" i="1" s="1"/>
  <c r="W1705" i="1"/>
  <c r="AG1705" i="1" s="1"/>
  <c r="B1705" i="1" s="1"/>
  <c r="W1516" i="1"/>
  <c r="AG1516" i="1" s="1"/>
  <c r="B1516" i="1" s="1"/>
  <c r="W256" i="1"/>
  <c r="AG256" i="1" s="1"/>
  <c r="B256" i="1" s="1"/>
  <c r="W2134" i="1"/>
  <c r="AG2134" i="1" s="1"/>
  <c r="B2134" i="1" s="1"/>
  <c r="W2414" i="1"/>
  <c r="AG2414" i="1" s="1"/>
  <c r="B2414" i="1" s="1"/>
  <c r="W3156" i="1"/>
  <c r="AG3156" i="1" s="1"/>
  <c r="B3156" i="1" s="1"/>
  <c r="W2961" i="1"/>
  <c r="AG2961" i="1" s="1"/>
  <c r="B2961" i="1" s="1"/>
  <c r="W2255" i="1"/>
  <c r="AG2255" i="1" s="1"/>
  <c r="B2255" i="1" s="1"/>
  <c r="W730" i="1"/>
  <c r="AG730" i="1" s="1"/>
  <c r="B730" i="1" s="1"/>
  <c r="W3006" i="1"/>
  <c r="AG3006" i="1" s="1"/>
  <c r="B3006" i="1" s="1"/>
  <c r="W3766" i="1"/>
  <c r="AG3766" i="1" s="1"/>
  <c r="B3766" i="1" s="1"/>
  <c r="W2528" i="1"/>
  <c r="AG2528" i="1" s="1"/>
  <c r="B2528" i="1" s="1"/>
  <c r="W1352" i="1"/>
  <c r="AG1352" i="1" s="1"/>
  <c r="B1352" i="1" s="1"/>
  <c r="W2251" i="1"/>
  <c r="AG2251" i="1" s="1"/>
  <c r="B2251" i="1" s="1"/>
  <c r="W3217" i="1"/>
  <c r="AG3217" i="1" s="1"/>
  <c r="B3217" i="1" s="1"/>
  <c r="W1740" i="1"/>
  <c r="AG1740" i="1" s="1"/>
  <c r="B1740" i="1" s="1"/>
  <c r="W3682" i="1"/>
  <c r="AG3682" i="1" s="1"/>
  <c r="B3682" i="1" s="1"/>
  <c r="W1715" i="1"/>
  <c r="AG1715" i="1" s="1"/>
  <c r="B1715" i="1" s="1"/>
  <c r="W1449" i="1"/>
  <c r="AG1449" i="1" s="1"/>
  <c r="B1449" i="1" s="1"/>
  <c r="W2447" i="1"/>
  <c r="AG2447" i="1" s="1"/>
  <c r="B2447" i="1" s="1"/>
  <c r="W896" i="1"/>
  <c r="AG896" i="1" s="1"/>
  <c r="B896" i="1" s="1"/>
  <c r="W3362" i="1"/>
  <c r="AG3362" i="1" s="1"/>
  <c r="B3362" i="1" s="1"/>
  <c r="W2201" i="1"/>
  <c r="AG2201" i="1" s="1"/>
  <c r="B2201" i="1" s="1"/>
  <c r="W2197" i="1"/>
  <c r="AG2197" i="1" s="1"/>
  <c r="B2197" i="1" s="1"/>
  <c r="W2508" i="1"/>
  <c r="AG2508" i="1" s="1"/>
  <c r="B2508" i="1" s="1"/>
  <c r="W2211" i="1"/>
  <c r="AG2211" i="1" s="1"/>
  <c r="B2211" i="1" s="1"/>
  <c r="W3009" i="1"/>
  <c r="AG3009" i="1" s="1"/>
  <c r="B3009" i="1" s="1"/>
  <c r="W2939" i="1"/>
  <c r="AG2939" i="1" s="1"/>
  <c r="B2939" i="1" s="1"/>
  <c r="W1036" i="1"/>
  <c r="AG1036" i="1" s="1"/>
  <c r="B1036" i="1" s="1"/>
  <c r="W2946" i="1"/>
  <c r="AG2946" i="1" s="1"/>
  <c r="B2946" i="1" s="1"/>
  <c r="W2260" i="1"/>
  <c r="AG2260" i="1" s="1"/>
  <c r="B2260" i="1" s="1"/>
  <c r="W1420" i="1"/>
  <c r="AG1420" i="1" s="1"/>
  <c r="B1420" i="1" s="1"/>
  <c r="W3247" i="1"/>
  <c r="AG3247" i="1" s="1"/>
  <c r="B3247" i="1" s="1"/>
  <c r="W2180" i="1"/>
  <c r="AG2180" i="1" s="1"/>
  <c r="B2180" i="1" s="1"/>
  <c r="AH3513" i="1"/>
  <c r="W267" i="1"/>
  <c r="AG267" i="1" s="1"/>
  <c r="B267" i="1" s="1"/>
  <c r="W275" i="1"/>
  <c r="AG275" i="1" s="1"/>
  <c r="B275" i="1" s="1"/>
  <c r="W30" i="1"/>
  <c r="AG30" i="1" s="1"/>
  <c r="B30" i="1" s="1"/>
  <c r="W1113" i="1"/>
  <c r="AG1113" i="1" s="1"/>
  <c r="B1113" i="1" s="1"/>
  <c r="W1771" i="1"/>
  <c r="AG1771" i="1" s="1"/>
  <c r="B1771" i="1" s="1"/>
  <c r="W3673" i="1"/>
  <c r="AG3673" i="1" s="1"/>
  <c r="B3673" i="1" s="1"/>
  <c r="W3189" i="1"/>
  <c r="AG3189" i="1" s="1"/>
  <c r="B3189" i="1" s="1"/>
  <c r="W1519" i="1"/>
  <c r="AG1519" i="1" s="1"/>
  <c r="B1519" i="1" s="1"/>
  <c r="W1639" i="1"/>
  <c r="AG1639" i="1" s="1"/>
  <c r="B1639" i="1" s="1"/>
  <c r="W32" i="1"/>
  <c r="AG32" i="1" s="1"/>
  <c r="W129" i="1"/>
  <c r="AG129" i="1" s="1"/>
  <c r="W313" i="1"/>
  <c r="AG313" i="1" s="1"/>
  <c r="B313" i="1" s="1"/>
  <c r="W2124" i="1"/>
  <c r="AG2124" i="1" s="1"/>
  <c r="B2124" i="1" s="1"/>
  <c r="W2966" i="1"/>
  <c r="AG2966" i="1" s="1"/>
  <c r="B2966" i="1" s="1"/>
  <c r="W3704" i="1"/>
  <c r="AG3704" i="1" s="1"/>
  <c r="B3704" i="1" s="1"/>
  <c r="W1727" i="1"/>
  <c r="AG1727" i="1" s="1"/>
  <c r="B1727" i="1" s="1"/>
  <c r="W3174" i="1"/>
  <c r="AG3174" i="1" s="1"/>
  <c r="B3174" i="1" s="1"/>
  <c r="W3410" i="1"/>
  <c r="W3060" i="1"/>
  <c r="W2801" i="1"/>
  <c r="AG2801" i="1" s="1"/>
  <c r="B2801" i="1" s="1"/>
  <c r="W408" i="1"/>
  <c r="AG408" i="1" s="1"/>
  <c r="B408" i="1" s="1"/>
  <c r="W452" i="1"/>
  <c r="AG452" i="1" s="1"/>
  <c r="B452" i="1" s="1"/>
  <c r="W1264" i="1"/>
  <c r="AG1264" i="1" s="1"/>
  <c r="B1264" i="1" s="1"/>
  <c r="W1947" i="1"/>
  <c r="AG1947" i="1" s="1"/>
  <c r="B1947" i="1" s="1"/>
  <c r="W3336" i="1"/>
  <c r="AG3336" i="1" s="1"/>
  <c r="B3336" i="1" s="1"/>
  <c r="W3473" i="1"/>
  <c r="AG3473" i="1" s="1"/>
  <c r="W2299" i="1"/>
  <c r="W2074" i="1"/>
  <c r="AG2074" i="1" s="1"/>
  <c r="B2074" i="1" s="1"/>
  <c r="W3588" i="1"/>
  <c r="AG3588" i="1" s="1"/>
  <c r="B3588" i="1" s="1"/>
  <c r="W3037" i="1"/>
  <c r="AG3037" i="1" s="1"/>
  <c r="B3037" i="1" s="1"/>
  <c r="W2739" i="1"/>
  <c r="AG2739" i="1" s="1"/>
  <c r="B2739" i="1" s="1"/>
  <c r="W2087" i="1"/>
  <c r="AG2087" i="1" s="1"/>
  <c r="B2087" i="1" s="1"/>
  <c r="W3425" i="1"/>
  <c r="AG3425" i="1" s="1"/>
  <c r="B3425" i="1" s="1"/>
  <c r="W2521" i="1"/>
  <c r="AG2521" i="1" s="1"/>
  <c r="W1618" i="1"/>
  <c r="W2574" i="1"/>
  <c r="AG2574" i="1" s="1"/>
  <c r="B2574" i="1" s="1"/>
  <c r="W2852" i="1"/>
  <c r="AG2852" i="1" s="1"/>
  <c r="B2852" i="1" s="1"/>
  <c r="W569" i="1"/>
  <c r="AG569" i="1" s="1"/>
  <c r="B569" i="1" s="1"/>
  <c r="W1338" i="1"/>
  <c r="AG1338" i="1" s="1"/>
  <c r="B1338" i="1" s="1"/>
  <c r="W3568" i="1"/>
  <c r="AG3568" i="1" s="1"/>
  <c r="B3568" i="1" s="1"/>
  <c r="W3972" i="1"/>
  <c r="AG3972" i="1" s="1"/>
  <c r="B3972" i="1" s="1"/>
  <c r="W646" i="1"/>
  <c r="W1200" i="1"/>
  <c r="W1229" i="1"/>
  <c r="AG1229" i="1" s="1"/>
  <c r="B1229" i="1" s="1"/>
  <c r="W2167" i="1"/>
  <c r="AG2167" i="1" s="1"/>
  <c r="B2167" i="1" s="1"/>
  <c r="W3504" i="1"/>
  <c r="AG3504" i="1" s="1"/>
  <c r="B3504" i="1" s="1"/>
  <c r="W1592" i="1"/>
  <c r="AG1592" i="1" s="1"/>
  <c r="B1592" i="1" s="1"/>
  <c r="W1398" i="1"/>
  <c r="AG1398" i="1" s="1"/>
  <c r="B1398" i="1" s="1"/>
  <c r="W908" i="1"/>
  <c r="AG908" i="1" s="1"/>
  <c r="B908" i="1" s="1"/>
  <c r="W2177" i="1"/>
  <c r="W1902" i="1"/>
  <c r="W1493" i="1"/>
  <c r="AG1493" i="1" s="1"/>
  <c r="B1493" i="1" s="1"/>
  <c r="W2431" i="1"/>
  <c r="AG2431" i="1" s="1"/>
  <c r="B2431" i="1" s="1"/>
  <c r="W2380" i="1"/>
  <c r="AG2380" i="1" s="1"/>
  <c r="B2380" i="1" s="1"/>
  <c r="W1741" i="1"/>
  <c r="AG1741" i="1" s="1"/>
  <c r="B1741" i="1" s="1"/>
  <c r="W718" i="1"/>
  <c r="AG718" i="1" s="1"/>
  <c r="B718" i="1" s="1"/>
  <c r="W1429" i="1"/>
  <c r="AG1429" i="1" s="1"/>
  <c r="B1429" i="1" s="1"/>
  <c r="W2374" i="1"/>
  <c r="AG2374" i="1" s="1"/>
  <c r="B2374" i="1" s="1"/>
  <c r="W3190" i="1"/>
  <c r="AG3190" i="1" s="1"/>
  <c r="B3190" i="1" s="1"/>
  <c r="W3176" i="1"/>
  <c r="AG3176" i="1" s="1"/>
  <c r="B3176" i="1" s="1"/>
  <c r="W1745" i="1"/>
  <c r="AG1745" i="1" s="1"/>
  <c r="B1745" i="1" s="1"/>
  <c r="W3667" i="1"/>
  <c r="AG3667" i="1" s="1"/>
  <c r="B3667" i="1" s="1"/>
  <c r="W1693" i="1"/>
  <c r="AG1693" i="1" s="1"/>
  <c r="B1693" i="1" s="1"/>
  <c r="W1455" i="1"/>
  <c r="AG1455" i="1" s="1"/>
  <c r="B1455" i="1" s="1"/>
  <c r="W1527" i="1"/>
  <c r="AG1527" i="1" s="1"/>
  <c r="B1527" i="1" s="1"/>
  <c r="W59" i="1"/>
  <c r="AG59" i="1" s="1"/>
  <c r="B59" i="1" s="1"/>
  <c r="W2132" i="1"/>
  <c r="W2404" i="1"/>
  <c r="AG2404" i="1" s="1"/>
  <c r="B2404" i="1" s="1"/>
  <c r="W950" i="1"/>
  <c r="AG950" i="1" s="1"/>
  <c r="B950" i="1" s="1"/>
  <c r="W1911" i="1"/>
  <c r="AG1911" i="1" s="1"/>
  <c r="B1911" i="1" s="1"/>
  <c r="W1664" i="1"/>
  <c r="AG1664" i="1" s="1"/>
  <c r="B1664" i="1" s="1"/>
  <c r="W3640" i="1"/>
  <c r="AG3640" i="1" s="1"/>
  <c r="B3640" i="1" s="1"/>
  <c r="W1750" i="1"/>
  <c r="AG1750" i="1" s="1"/>
  <c r="B1750" i="1" s="1"/>
  <c r="W344" i="1"/>
  <c r="W1502" i="1"/>
  <c r="W3137" i="1"/>
  <c r="AG3137" i="1" s="1"/>
  <c r="B3137" i="1" s="1"/>
  <c r="W288" i="1"/>
  <c r="AG288" i="1" s="1"/>
  <c r="B288" i="1" s="1"/>
  <c r="W180" i="1"/>
  <c r="AG180" i="1" s="1"/>
  <c r="B180" i="1" s="1"/>
  <c r="W1390" i="1"/>
  <c r="AG1390" i="1" s="1"/>
  <c r="B1390" i="1" s="1"/>
  <c r="W902" i="1"/>
  <c r="AG902" i="1" s="1"/>
  <c r="B902" i="1" s="1"/>
  <c r="W3860" i="1"/>
  <c r="AG3860" i="1" s="1"/>
  <c r="B3860" i="1" s="1"/>
  <c r="W3364" i="1"/>
  <c r="W2190" i="1"/>
  <c r="W78" i="1"/>
  <c r="AG78" i="1" s="1"/>
  <c r="B78" i="1" s="1"/>
  <c r="W2214" i="1"/>
  <c r="AG2214" i="1" s="1"/>
  <c r="B2214" i="1" s="1"/>
  <c r="W788" i="1"/>
  <c r="AG788" i="1" s="1"/>
  <c r="B788" i="1" s="1"/>
  <c r="W3007" i="1"/>
  <c r="AG3007" i="1" s="1"/>
  <c r="B3007" i="1" s="1"/>
  <c r="W1712" i="1"/>
  <c r="AG1712" i="1" s="1"/>
  <c r="B1712" i="1" s="1"/>
  <c r="W2142" i="1"/>
  <c r="AG2142" i="1" s="1"/>
  <c r="B2142" i="1" s="1"/>
  <c r="W2409" i="1"/>
  <c r="AG2409" i="1" s="1"/>
  <c r="B2409" i="1" s="1"/>
  <c r="W938" i="1"/>
  <c r="AG938" i="1" s="1"/>
  <c r="B938" i="1" s="1"/>
  <c r="W1915" i="1"/>
  <c r="AG1915" i="1" s="1"/>
  <c r="B1915" i="1" s="1"/>
  <c r="W3820" i="1"/>
  <c r="AG3820" i="1" s="1"/>
  <c r="B3820" i="1" s="1"/>
  <c r="W1658" i="1"/>
  <c r="AG1658" i="1" s="1"/>
  <c r="B1658" i="1" s="1"/>
  <c r="W1772" i="1"/>
  <c r="AG1772" i="1" s="1"/>
  <c r="B1772" i="1" s="1"/>
  <c r="W3706" i="1"/>
  <c r="AG3706" i="1" s="1"/>
  <c r="B3706" i="1" s="1"/>
  <c r="W2289" i="1"/>
  <c r="AG2289" i="1" s="1"/>
  <c r="B2289" i="1" s="1"/>
  <c r="W1498" i="1"/>
  <c r="AG1498" i="1" s="1"/>
  <c r="B1498" i="1" s="1"/>
  <c r="W1849" i="1"/>
  <c r="AG1849" i="1" s="1"/>
  <c r="B1849" i="1" s="1"/>
  <c r="W3090" i="1"/>
  <c r="AG3090" i="1" s="1"/>
  <c r="B3090" i="1" s="1"/>
  <c r="W3326" i="1"/>
  <c r="AG3326" i="1" s="1"/>
  <c r="B3326" i="1" s="1"/>
  <c r="W743" i="1"/>
  <c r="AG743" i="1" s="1"/>
  <c r="B743" i="1" s="1"/>
  <c r="W3133" i="1"/>
  <c r="AG3133" i="1" s="1"/>
  <c r="B3133" i="1" s="1"/>
  <c r="W814" i="1"/>
  <c r="AG814" i="1" s="1"/>
  <c r="B814" i="1" s="1"/>
  <c r="W1671" i="1"/>
  <c r="AG1671" i="1" s="1"/>
  <c r="B1671" i="1" s="1"/>
  <c r="W3166" i="1"/>
  <c r="AG3166" i="1" s="1"/>
  <c r="B3166" i="1" s="1"/>
  <c r="W1706" i="1"/>
  <c r="W3346" i="1"/>
  <c r="AG3346" i="1" s="1"/>
  <c r="B3346" i="1" s="1"/>
  <c r="W2301" i="1"/>
  <c r="AG2301" i="1" s="1"/>
  <c r="B2301" i="1" s="1"/>
  <c r="W3585" i="1"/>
  <c r="AG3585" i="1" s="1"/>
  <c r="B3585" i="1" s="1"/>
  <c r="W296" i="1"/>
  <c r="AG296" i="1" s="1"/>
  <c r="B296" i="1" s="1"/>
  <c r="W186" i="1"/>
  <c r="AG186" i="1" s="1"/>
  <c r="B186" i="1" s="1"/>
  <c r="W2844" i="1"/>
  <c r="AG2844" i="1" s="1"/>
  <c r="B2844" i="1" s="1"/>
  <c r="W1556" i="1"/>
  <c r="AG1556" i="1" s="1"/>
  <c r="W940" i="1"/>
  <c r="AG940" i="1" s="1"/>
  <c r="B940" i="1" s="1"/>
  <c r="W1423" i="1"/>
  <c r="AG1423" i="1" s="1"/>
  <c r="B1423" i="1" s="1"/>
  <c r="W1452" i="1"/>
  <c r="AG1452" i="1" s="1"/>
  <c r="B1452" i="1" s="1"/>
  <c r="W307" i="1"/>
  <c r="AG307" i="1" s="1"/>
  <c r="B307" i="1" s="1"/>
  <c r="W173" i="1"/>
  <c r="AG173" i="1" s="1"/>
  <c r="B173" i="1" s="1"/>
  <c r="W1400" i="1"/>
  <c r="AG1400" i="1" s="1"/>
  <c r="B1400" i="1" s="1"/>
  <c r="W910" i="1"/>
  <c r="AG910" i="1" s="1"/>
  <c r="B910" i="1" s="1"/>
  <c r="W3390" i="1"/>
  <c r="AG3390" i="1" s="1"/>
  <c r="B3390" i="1" s="1"/>
  <c r="W2183" i="1"/>
  <c r="AG2183" i="1" s="1"/>
  <c r="W91" i="1"/>
  <c r="AG91" i="1" s="1"/>
  <c r="B91" i="1" s="1"/>
  <c r="W2215" i="1"/>
  <c r="AG2215" i="1" s="1"/>
  <c r="B2215" i="1" s="1"/>
  <c r="W3942" i="1"/>
  <c r="AG3942" i="1" s="1"/>
  <c r="B3942" i="1" s="1"/>
  <c r="W782" i="1"/>
  <c r="AG782" i="1" s="1"/>
  <c r="B782" i="1" s="1"/>
  <c r="W2999" i="1"/>
  <c r="AG2999" i="1" s="1"/>
  <c r="B2999" i="1" s="1"/>
  <c r="W1006" i="1"/>
  <c r="AG1006" i="1" s="1"/>
  <c r="B1006" i="1" s="1"/>
  <c r="W3655" i="1"/>
  <c r="AG3655" i="1" s="1"/>
  <c r="B3655" i="1" s="1"/>
  <c r="W243" i="1"/>
  <c r="AG243" i="1" s="1"/>
  <c r="B243" i="1" s="1"/>
  <c r="W2019" i="1"/>
  <c r="AG2019" i="1" s="1"/>
  <c r="B2019" i="1" s="1"/>
  <c r="W3412" i="1"/>
  <c r="AG3412" i="1" s="1"/>
  <c r="B3412" i="1" s="1"/>
  <c r="W3070" i="1"/>
  <c r="AG3070" i="1" s="1"/>
  <c r="B3070" i="1" s="1"/>
  <c r="W2756" i="1"/>
  <c r="AG2756" i="1" s="1"/>
  <c r="B2756" i="1" s="1"/>
  <c r="W543" i="1"/>
  <c r="AG543" i="1" s="1"/>
  <c r="B543" i="1" s="1"/>
  <c r="W2080" i="1"/>
  <c r="AG2080" i="1" s="1"/>
  <c r="B2080" i="1" s="1"/>
  <c r="W3296" i="1"/>
  <c r="AG3296" i="1" s="1"/>
  <c r="B3296" i="1" s="1"/>
  <c r="W3595" i="1"/>
  <c r="AG3595" i="1" s="1"/>
  <c r="B3595" i="1" s="1"/>
  <c r="W2050" i="1"/>
  <c r="AG2050" i="1" s="1"/>
  <c r="B2050" i="1" s="1"/>
  <c r="W2708" i="1"/>
  <c r="AG2708" i="1" s="1"/>
  <c r="B2708" i="1" s="1"/>
  <c r="W639" i="1"/>
  <c r="AG639" i="1" s="1"/>
  <c r="B639" i="1" s="1"/>
  <c r="W1180" i="1"/>
  <c r="AG1180" i="1" s="1"/>
  <c r="B1180" i="1" s="1"/>
  <c r="W1209" i="1"/>
  <c r="AG1209" i="1" s="1"/>
  <c r="B1209" i="1" s="1"/>
  <c r="W2151" i="1"/>
  <c r="AG2151" i="1" s="1"/>
  <c r="B2151" i="1" s="1"/>
  <c r="W1819" i="1"/>
  <c r="AG1819" i="1" s="1"/>
  <c r="B1819" i="1" s="1"/>
  <c r="W1061" i="1"/>
  <c r="AG1061" i="1" s="1"/>
  <c r="B1061" i="1" s="1"/>
  <c r="W1581" i="1"/>
  <c r="AG1581" i="1" s="1"/>
  <c r="B1581" i="1" s="1"/>
  <c r="W1396" i="1"/>
  <c r="AG1396" i="1" s="1"/>
  <c r="B1396" i="1" s="1"/>
  <c r="W911" i="1"/>
  <c r="AG911" i="1" s="1"/>
  <c r="B911" i="1" s="1"/>
  <c r="W3862" i="1"/>
  <c r="AG3862" i="1" s="1"/>
  <c r="B3862" i="1" s="1"/>
  <c r="W3376" i="1"/>
  <c r="AG3376" i="1" s="1"/>
  <c r="B3376" i="1" s="1"/>
  <c r="W2198" i="1"/>
  <c r="AG2198" i="1" s="1"/>
  <c r="B2198" i="1" s="1"/>
  <c r="W75" i="1"/>
  <c r="AG75" i="1" s="1"/>
  <c r="W242" i="1"/>
  <c r="W349" i="1"/>
  <c r="AG349" i="1" s="1"/>
  <c r="B349" i="1" s="1"/>
  <c r="W24" i="1"/>
  <c r="AG24" i="1" s="1"/>
  <c r="B24" i="1" s="1"/>
  <c r="W260" i="1"/>
  <c r="AG260" i="1" s="1"/>
  <c r="B260" i="1" s="1"/>
  <c r="W102" i="1"/>
  <c r="AG102" i="1" s="1"/>
  <c r="B102" i="1" s="1"/>
  <c r="W342" i="1"/>
  <c r="AG342" i="1" s="1"/>
  <c r="B342" i="1" s="1"/>
  <c r="W149" i="1"/>
  <c r="AG149" i="1" s="1"/>
  <c r="B149" i="1" s="1"/>
  <c r="W107" i="1"/>
  <c r="AG107" i="1" s="1"/>
  <c r="B107" i="1" s="1"/>
  <c r="W289" i="1"/>
  <c r="W2396" i="1"/>
  <c r="AG2396" i="1" s="1"/>
  <c r="B2396" i="1" s="1"/>
  <c r="W945" i="1"/>
  <c r="AG945" i="1" s="1"/>
  <c r="B945" i="1" s="1"/>
  <c r="W1908" i="1"/>
  <c r="AG1908" i="1" s="1"/>
  <c r="B1908" i="1" s="1"/>
  <c r="W1681" i="1"/>
  <c r="AG1681" i="1" s="1"/>
  <c r="B1681" i="1" s="1"/>
  <c r="W1762" i="1"/>
  <c r="AG1762" i="1" s="1"/>
  <c r="B1762" i="1" s="1"/>
  <c r="W3699" i="1"/>
  <c r="AG3699" i="1" s="1"/>
  <c r="B3699" i="1" s="1"/>
  <c r="W2282" i="1"/>
  <c r="AG2282" i="1" s="1"/>
  <c r="W336" i="1"/>
  <c r="AG336" i="1" s="1"/>
  <c r="B336" i="1" s="1"/>
  <c r="W1486" i="1"/>
  <c r="AG1486" i="1" s="1"/>
  <c r="B1486" i="1" s="1"/>
  <c r="W1842" i="1"/>
  <c r="AG1842" i="1" s="1"/>
  <c r="B1842" i="1" s="1"/>
  <c r="W3115" i="1"/>
  <c r="AG3115" i="1" s="1"/>
  <c r="B3115" i="1" s="1"/>
  <c r="W3323" i="1"/>
  <c r="AG3323" i="1" s="1"/>
  <c r="B3323" i="1" s="1"/>
  <c r="W744" i="1"/>
  <c r="AG744" i="1" s="1"/>
  <c r="B744" i="1" s="1"/>
  <c r="W3535" i="1"/>
  <c r="AG3535" i="1" s="1"/>
  <c r="B3535" i="1" s="1"/>
  <c r="W3135" i="1"/>
  <c r="W3890" i="1"/>
  <c r="W3733" i="1"/>
  <c r="AG3733" i="1" s="1"/>
  <c r="B3733" i="1" s="1"/>
  <c r="W2888" i="1"/>
  <c r="AG2888" i="1" s="1"/>
  <c r="B2888" i="1" s="1"/>
  <c r="W2688" i="1"/>
  <c r="AG2688" i="1" s="1"/>
  <c r="B2688" i="1" s="1"/>
  <c r="W706" i="1"/>
  <c r="AG706" i="1" s="1"/>
  <c r="B706" i="1" s="1"/>
  <c r="W1369" i="1"/>
  <c r="AG1369" i="1" s="1"/>
  <c r="B1369" i="1" s="1"/>
  <c r="W1997" i="1"/>
  <c r="AG1997" i="1" s="1"/>
  <c r="B1997" i="1" s="1"/>
  <c r="W3393" i="1"/>
  <c r="AG3393" i="1" s="1"/>
  <c r="W3087" i="1"/>
  <c r="AG3087" i="1" s="1"/>
  <c r="B3087" i="1" s="1"/>
  <c r="W2814" i="1"/>
  <c r="AG2814" i="1" s="1"/>
  <c r="B2814" i="1" s="1"/>
  <c r="W407" i="1"/>
  <c r="AG407" i="1" s="1"/>
  <c r="B407" i="1" s="1"/>
  <c r="W446" i="1"/>
  <c r="AG446" i="1" s="1"/>
  <c r="B446" i="1" s="1"/>
  <c r="W1270" i="1"/>
  <c r="AG1270" i="1" s="1"/>
  <c r="B1270" i="1" s="1"/>
  <c r="W1943" i="1"/>
  <c r="AG1943" i="1" s="1"/>
  <c r="B1943" i="1" s="1"/>
  <c r="W143" i="1"/>
  <c r="AG143" i="1" s="1"/>
  <c r="B143" i="1" s="1"/>
  <c r="W2655" i="1"/>
  <c r="W527" i="1"/>
  <c r="W433" i="1"/>
  <c r="AG433" i="1" s="1"/>
  <c r="B433" i="1" s="1"/>
  <c r="W1237" i="1"/>
  <c r="AG1237" i="1" s="1"/>
  <c r="B1237" i="1" s="1"/>
  <c r="W1990" i="1"/>
  <c r="AG1990" i="1" s="1"/>
  <c r="B1990" i="1" s="1"/>
  <c r="W2343" i="1"/>
  <c r="AG2343" i="1" s="1"/>
  <c r="B2343" i="1" s="1"/>
  <c r="W3252" i="1"/>
  <c r="AG3252" i="1" s="1"/>
  <c r="B3252" i="1" s="1"/>
  <c r="W2775" i="1"/>
  <c r="AG2775" i="1" s="1"/>
  <c r="B2775" i="1" s="1"/>
  <c r="W351" i="1"/>
  <c r="W605" i="1"/>
  <c r="AG605" i="1" s="1"/>
  <c r="B605" i="1" s="1"/>
  <c r="W1143" i="1"/>
  <c r="AG1143" i="1" s="1"/>
  <c r="B1143" i="1" s="1"/>
  <c r="W3482" i="1"/>
  <c r="AG3482" i="1" s="1"/>
  <c r="B3482" i="1" s="1"/>
  <c r="W2298" i="1"/>
  <c r="AG2298" i="1" s="1"/>
  <c r="B2298" i="1" s="1"/>
  <c r="W2471" i="1"/>
  <c r="AG2471" i="1" s="1"/>
  <c r="B2471" i="1" s="1"/>
  <c r="W1798" i="1"/>
  <c r="AG1798" i="1" s="1"/>
  <c r="B1798" i="1" s="1"/>
  <c r="W2554" i="1"/>
  <c r="AG2554" i="1" s="1"/>
  <c r="B2554" i="1" s="1"/>
  <c r="W558" i="1"/>
  <c r="AG558" i="1" s="1"/>
  <c r="W1880" i="1"/>
  <c r="W2070" i="1"/>
  <c r="AG2070" i="1" s="1"/>
  <c r="B2070" i="1" s="1"/>
  <c r="W3277" i="1"/>
  <c r="AG3277" i="1" s="1"/>
  <c r="B3277" i="1" s="1"/>
  <c r="W3052" i="1"/>
  <c r="AG3052" i="1" s="1"/>
  <c r="B3052" i="1" s="1"/>
  <c r="W2843" i="1"/>
  <c r="AG2843" i="1" s="1"/>
  <c r="B2843" i="1" s="1"/>
  <c r="W2737" i="1"/>
  <c r="AG2737" i="1" s="1"/>
  <c r="B2737" i="1" s="1"/>
  <c r="W660" i="1"/>
  <c r="AG660" i="1" s="1"/>
  <c r="B660" i="1" s="1"/>
  <c r="W1090" i="1"/>
  <c r="AG1090" i="1" s="1"/>
  <c r="B1090" i="1" s="1"/>
  <c r="W2089" i="1"/>
  <c r="W3451" i="1"/>
  <c r="AG3451" i="1" s="1"/>
  <c r="B3451" i="1" s="1"/>
  <c r="W2527" i="1"/>
  <c r="AG2527" i="1" s="1"/>
  <c r="B2527" i="1" s="1"/>
  <c r="W1601" i="1"/>
  <c r="AG1601" i="1" s="1"/>
  <c r="B1601" i="1" s="1"/>
  <c r="W2597" i="1"/>
  <c r="AG2597" i="1" s="1"/>
  <c r="B2597" i="1" s="1"/>
  <c r="W2862" i="1"/>
  <c r="AG2862" i="1" s="1"/>
  <c r="B2862" i="1" s="1"/>
  <c r="W566" i="1"/>
  <c r="AG566" i="1" s="1"/>
  <c r="B566" i="1" s="1"/>
  <c r="W1339" i="1"/>
  <c r="AG1339" i="1" s="1"/>
  <c r="B1339" i="1" s="1"/>
  <c r="W1317" i="1"/>
  <c r="AG1317" i="1" s="1"/>
  <c r="W2033" i="1"/>
  <c r="AG2033" i="1" s="1"/>
  <c r="B2033" i="1" s="1"/>
  <c r="W3548" i="1"/>
  <c r="AG3548" i="1" s="1"/>
  <c r="B3548" i="1" s="1"/>
  <c r="W872" i="1"/>
  <c r="AG872" i="1" s="1"/>
  <c r="B872" i="1" s="1"/>
  <c r="W863" i="1"/>
  <c r="AG863" i="1" s="1"/>
  <c r="B863" i="1" s="1"/>
  <c r="W2602" i="1"/>
  <c r="AG2602" i="1" s="1"/>
  <c r="B2602" i="1" s="1"/>
  <c r="W2700" i="1"/>
  <c r="AG2700" i="1" s="1"/>
  <c r="B2700" i="1" s="1"/>
  <c r="W632" i="1"/>
  <c r="W1172" i="1"/>
  <c r="W1202" i="1"/>
  <c r="AG1202" i="1" s="1"/>
  <c r="B1202" i="1" s="1"/>
  <c r="W2165" i="1"/>
  <c r="AG2165" i="1" s="1"/>
  <c r="B2165" i="1" s="1"/>
  <c r="W1836" i="1"/>
  <c r="AG1836" i="1" s="1"/>
  <c r="B1836" i="1" s="1"/>
  <c r="W3496" i="1"/>
  <c r="AG3496" i="1" s="1"/>
  <c r="B3496" i="1" s="1"/>
  <c r="W1050" i="1"/>
  <c r="AG1050" i="1" s="1"/>
  <c r="B1050" i="1" s="1"/>
  <c r="W1388" i="1"/>
  <c r="AG1388" i="1" s="1"/>
  <c r="B1388" i="1" s="1"/>
  <c r="W912" i="1"/>
  <c r="AG912" i="1" s="1"/>
  <c r="B912" i="1" s="1"/>
  <c r="W3859" i="1"/>
  <c r="AG3859" i="1" s="1"/>
  <c r="B3859" i="1" s="1"/>
  <c r="W3365" i="1"/>
  <c r="AG3365" i="1" s="1"/>
  <c r="B3365" i="1" s="1"/>
  <c r="W262" i="1"/>
  <c r="AG262" i="1" s="1"/>
  <c r="B262" i="1" s="1"/>
  <c r="W2196" i="1"/>
  <c r="AG2196" i="1" s="1"/>
  <c r="B2196" i="1" s="1"/>
  <c r="W84" i="1"/>
  <c r="AG84" i="1" s="1"/>
  <c r="W334" i="1"/>
  <c r="AG334" i="1" s="1"/>
  <c r="B334" i="1" s="1"/>
  <c r="W234" i="1"/>
  <c r="AG234" i="1" s="1"/>
  <c r="W48" i="1"/>
  <c r="AG48" i="1" s="1"/>
  <c r="B48" i="1" s="1"/>
  <c r="W2667" i="1"/>
  <c r="AG2667" i="1" s="1"/>
  <c r="W935" i="1"/>
  <c r="AG935" i="1" s="1"/>
  <c r="B935" i="1" s="1"/>
  <c r="W98" i="1"/>
  <c r="AG98" i="1" s="1"/>
  <c r="B98" i="1" s="1"/>
  <c r="W1711" i="1"/>
  <c r="AG1711" i="1" s="1"/>
  <c r="B1711" i="1" s="1"/>
  <c r="W1456" i="1"/>
  <c r="AG1456" i="1" s="1"/>
  <c r="B1456" i="1" s="1"/>
  <c r="W227" i="1"/>
  <c r="AG227" i="1" s="1"/>
  <c r="B227" i="1" s="1"/>
  <c r="W68" i="1"/>
  <c r="AG68" i="1" s="1"/>
  <c r="B68" i="1" s="1"/>
  <c r="W330" i="1"/>
  <c r="W166" i="1"/>
  <c r="W259" i="1"/>
  <c r="AG259" i="1" s="1"/>
  <c r="B259" i="1" s="1"/>
  <c r="W233" i="1"/>
  <c r="AG233" i="1" s="1"/>
  <c r="B233" i="1" s="1"/>
  <c r="W2494" i="1"/>
  <c r="AG2494" i="1" s="1"/>
  <c r="B2494" i="1" s="1"/>
  <c r="W1048" i="1"/>
  <c r="AG1048" i="1" s="1"/>
  <c r="B1048" i="1" s="1"/>
  <c r="W2960" i="1"/>
  <c r="AG2960" i="1" s="1"/>
  <c r="B2960" i="1" s="1"/>
  <c r="W2239" i="1"/>
  <c r="AG2239" i="1" s="1"/>
  <c r="B2239" i="1" s="1"/>
  <c r="W719" i="1"/>
  <c r="AG719" i="1" s="1"/>
  <c r="B719" i="1" s="1"/>
  <c r="W3219" i="1"/>
  <c r="W241" i="1"/>
  <c r="AG241" i="1" s="1"/>
  <c r="B241" i="1" s="1"/>
  <c r="W70" i="1"/>
  <c r="AG70" i="1" s="1"/>
  <c r="B70" i="1" s="1"/>
  <c r="W216" i="1"/>
  <c r="AG216" i="1" s="1"/>
  <c r="B216" i="1" s="1"/>
  <c r="W339" i="1"/>
  <c r="AG339" i="1" s="1"/>
  <c r="B339" i="1" s="1"/>
  <c r="W39" i="1"/>
  <c r="AG39" i="1" s="1"/>
  <c r="B39" i="1" s="1"/>
  <c r="W302" i="1"/>
  <c r="AG302" i="1" s="1"/>
  <c r="B302" i="1" s="1"/>
  <c r="W183" i="1"/>
  <c r="AG183" i="1" s="1"/>
  <c r="B183" i="1" s="1"/>
  <c r="W245" i="1"/>
  <c r="AG245" i="1" s="1"/>
  <c r="B245" i="1" s="1"/>
  <c r="W2231" i="1"/>
  <c r="AG2231" i="1" s="1"/>
  <c r="B2231" i="1" s="1"/>
  <c r="W3946" i="1"/>
  <c r="AG3946" i="1" s="1"/>
  <c r="B3946" i="1" s="1"/>
  <c r="W775" i="1"/>
  <c r="AG775" i="1" s="1"/>
  <c r="B775" i="1" s="1"/>
  <c r="W3018" i="1"/>
  <c r="AG3018" i="1" s="1"/>
  <c r="B3018" i="1" s="1"/>
  <c r="W2442" i="1"/>
  <c r="AG2442" i="1" s="1"/>
  <c r="B2442" i="1" s="1"/>
  <c r="W2495" i="1"/>
  <c r="AG2495" i="1" s="1"/>
  <c r="B2495" i="1" s="1"/>
  <c r="W1045" i="1"/>
  <c r="AG1045" i="1" s="1"/>
  <c r="B1045" i="1" s="1"/>
  <c r="W2953" i="1"/>
  <c r="AG2953" i="1" s="1"/>
  <c r="W2244" i="1"/>
  <c r="AG2244" i="1" s="1"/>
  <c r="B2244" i="1" s="1"/>
  <c r="W739" i="1"/>
  <c r="AG739" i="1" s="1"/>
  <c r="B739" i="1" s="1"/>
  <c r="W3214" i="1"/>
  <c r="AG3214" i="1" s="1"/>
  <c r="B3214" i="1" s="1"/>
  <c r="W1115" i="1"/>
  <c r="AG1115" i="1" s="1"/>
  <c r="B1115" i="1" s="1"/>
  <c r="W199" i="1"/>
  <c r="AG199" i="1" s="1"/>
  <c r="B199" i="1" s="1"/>
  <c r="W2138" i="1"/>
  <c r="AG2138" i="1" s="1"/>
  <c r="B2138" i="1" s="1"/>
  <c r="W2405" i="1"/>
  <c r="AG2405" i="1" s="1"/>
  <c r="B2405" i="1" s="1"/>
  <c r="W1907" i="1"/>
  <c r="W1668" i="1"/>
  <c r="AG1668" i="1" s="1"/>
  <c r="B1668" i="1" s="1"/>
  <c r="W3649" i="1"/>
  <c r="AG3649" i="1" s="1"/>
  <c r="B3649" i="1" s="1"/>
  <c r="W1751" i="1"/>
  <c r="AG1751" i="1" s="1"/>
  <c r="B1751" i="1" s="1"/>
  <c r="W2292" i="1"/>
  <c r="AG2292" i="1" s="1"/>
  <c r="B2292" i="1" s="1"/>
  <c r="W1476" i="1"/>
  <c r="AG1476" i="1" s="1"/>
  <c r="B1476" i="1" s="1"/>
  <c r="W1858" i="1"/>
  <c r="AG1858" i="1" s="1"/>
  <c r="B1858" i="1" s="1"/>
  <c r="W3114" i="1"/>
  <c r="AG3114" i="1" s="1"/>
  <c r="B3114" i="1" s="1"/>
  <c r="W3307" i="1"/>
  <c r="AG3307" i="1" s="1"/>
  <c r="B3307" i="1" s="1"/>
  <c r="W765" i="1"/>
  <c r="AG765" i="1" s="1"/>
  <c r="B765" i="1" s="1"/>
  <c r="W3517" i="1"/>
  <c r="AG3517" i="1" s="1"/>
  <c r="B3517" i="1" s="1"/>
  <c r="W42" i="1"/>
  <c r="AG42" i="1" s="1"/>
  <c r="B42" i="1" s="1"/>
  <c r="W3129" i="1"/>
  <c r="AG3129" i="1" s="1"/>
  <c r="B3129" i="1" s="1"/>
  <c r="W3917" i="1"/>
  <c r="AG3917" i="1" s="1"/>
  <c r="B3917" i="1" s="1"/>
  <c r="W3739" i="1"/>
  <c r="AG3739" i="1" s="1"/>
  <c r="B3739" i="1" s="1"/>
  <c r="W2880" i="1"/>
  <c r="AG2880" i="1" s="1"/>
  <c r="B2880" i="1" s="1"/>
  <c r="W2689" i="1"/>
  <c r="W686" i="1"/>
  <c r="AG686" i="1" s="1"/>
  <c r="B686" i="1" s="1"/>
  <c r="W487" i="1"/>
  <c r="AG487" i="1" s="1"/>
  <c r="B487" i="1" s="1"/>
  <c r="W1377" i="1"/>
  <c r="AG1377" i="1" s="1"/>
  <c r="B1377" i="1" s="1"/>
  <c r="W1999" i="1"/>
  <c r="AG1999" i="1" s="1"/>
  <c r="B1999" i="1" s="1"/>
  <c r="W3418" i="1"/>
  <c r="AG3418" i="1" s="1"/>
  <c r="B3418" i="1" s="1"/>
  <c r="W3069" i="1"/>
  <c r="AG3069" i="1" s="1"/>
  <c r="B3069" i="1" s="1"/>
  <c r="W2802" i="1"/>
  <c r="AG2802" i="1" s="1"/>
  <c r="W402" i="1"/>
  <c r="W467" i="1"/>
  <c r="AG467" i="1" s="1"/>
  <c r="B467" i="1" s="1"/>
  <c r="W1282" i="1"/>
  <c r="AG1282" i="1" s="1"/>
  <c r="B1282" i="1" s="1"/>
  <c r="W1948" i="1"/>
  <c r="AG1948" i="1" s="1"/>
  <c r="B1948" i="1" s="1"/>
  <c r="W530" i="1"/>
  <c r="AG530" i="1" s="1"/>
  <c r="B530" i="1" s="1"/>
  <c r="W420" i="1"/>
  <c r="AG420" i="1" s="1"/>
  <c r="B420" i="1" s="1"/>
  <c r="W1233" i="1"/>
  <c r="AG1233" i="1" s="1"/>
  <c r="B1233" i="1" s="1"/>
  <c r="W1983" i="1"/>
  <c r="AG1983" i="1" s="1"/>
  <c r="B1983" i="1" s="1"/>
  <c r="W2346" i="1"/>
  <c r="W3248" i="1"/>
  <c r="AG3248" i="1" s="1"/>
  <c r="B3248" i="1" s="1"/>
  <c r="W2770" i="1"/>
  <c r="AG2770" i="1" s="1"/>
  <c r="B2770" i="1" s="1"/>
  <c r="W375" i="1"/>
  <c r="AG375" i="1" s="1"/>
  <c r="B375" i="1" s="1"/>
  <c r="W597" i="1"/>
  <c r="AG597" i="1" s="1"/>
  <c r="B597" i="1" s="1"/>
  <c r="W1164" i="1"/>
  <c r="AG1164" i="1" s="1"/>
  <c r="B1164" i="1" s="1"/>
  <c r="W3333" i="1"/>
  <c r="AG3333" i="1" s="1"/>
  <c r="B3333" i="1" s="1"/>
  <c r="W3477" i="1"/>
  <c r="AG3477" i="1" s="1"/>
  <c r="B3477" i="1" s="1"/>
  <c r="W2324" i="1"/>
  <c r="W2470" i="1"/>
  <c r="AG2470" i="1" s="1"/>
  <c r="B2470" i="1" s="1"/>
  <c r="W1788" i="1"/>
  <c r="W2563" i="1"/>
  <c r="AG2563" i="1" s="1"/>
  <c r="B2563" i="1" s="1"/>
  <c r="W548" i="1"/>
  <c r="AG548" i="1" s="1"/>
  <c r="B548" i="1" s="1"/>
  <c r="W2075" i="1"/>
  <c r="AG2075" i="1" s="1"/>
  <c r="B2075" i="1" s="1"/>
  <c r="W3290" i="1"/>
  <c r="AG3290" i="1" s="1"/>
  <c r="B3290" i="1" s="1"/>
  <c r="W3589" i="1"/>
  <c r="AG3589" i="1" s="1"/>
  <c r="B3589" i="1" s="1"/>
  <c r="W316" i="1"/>
  <c r="AG316" i="1" s="1"/>
  <c r="B316" i="1" s="1"/>
  <c r="W182" i="1"/>
  <c r="AG182" i="1" s="1"/>
  <c r="B182" i="1" s="1"/>
  <c r="W3036" i="1"/>
  <c r="AG3036" i="1" s="1"/>
  <c r="B3036" i="1" s="1"/>
  <c r="W2820" i="1"/>
  <c r="AG2820" i="1" s="1"/>
  <c r="B2820" i="1" s="1"/>
  <c r="W2730" i="1"/>
  <c r="AG2730" i="1" s="1"/>
  <c r="B2730" i="1" s="1"/>
  <c r="W669" i="1"/>
  <c r="AG669" i="1" s="1"/>
  <c r="B669" i="1" s="1"/>
  <c r="W1101" i="1"/>
  <c r="AG1101" i="1" s="1"/>
  <c r="B1101" i="1" s="1"/>
  <c r="W2084" i="1"/>
  <c r="AG2084" i="1" s="1"/>
  <c r="B2084" i="1" s="1"/>
  <c r="W3423" i="1"/>
  <c r="AG3423" i="1" s="1"/>
  <c r="B3423" i="1" s="1"/>
  <c r="W2511" i="1"/>
  <c r="AG2511" i="1" s="1"/>
  <c r="B2511" i="1" s="1"/>
  <c r="W1623" i="1"/>
  <c r="AG1623" i="1" s="1"/>
  <c r="B1623" i="1" s="1"/>
  <c r="W2581" i="1"/>
  <c r="AG2581" i="1" s="1"/>
  <c r="B2581" i="1" s="1"/>
  <c r="W2857" i="1"/>
  <c r="AG2857" i="1" s="1"/>
  <c r="B2857" i="1" s="1"/>
  <c r="W579" i="1"/>
  <c r="AG579" i="1" s="1"/>
  <c r="B579" i="1" s="1"/>
  <c r="W1332" i="1"/>
  <c r="AG1332" i="1" s="1"/>
  <c r="B1332" i="1" s="1"/>
  <c r="W1309" i="1"/>
  <c r="AG1309" i="1" s="1"/>
  <c r="B1309" i="1" s="1"/>
  <c r="W2051" i="1"/>
  <c r="AG2051" i="1" s="1"/>
  <c r="B2051" i="1" s="1"/>
  <c r="W3559" i="1"/>
  <c r="AG3559" i="1" s="1"/>
  <c r="B3559" i="1" s="1"/>
  <c r="W892" i="1"/>
  <c r="AG892" i="1" s="1"/>
  <c r="B892" i="1" s="1"/>
  <c r="W856" i="1"/>
  <c r="AG856" i="1" s="1"/>
  <c r="B856" i="1" s="1"/>
  <c r="W2625" i="1"/>
  <c r="AG2625" i="1" s="1"/>
  <c r="B2625" i="1" s="1"/>
  <c r="W2718" i="1"/>
  <c r="AG2718" i="1" s="1"/>
  <c r="B2718" i="1" s="1"/>
  <c r="W636" i="1"/>
  <c r="AG636" i="1" s="1"/>
  <c r="B636" i="1" s="1"/>
  <c r="W1185" i="1"/>
  <c r="AG1185" i="1" s="1"/>
  <c r="B1185" i="1" s="1"/>
  <c r="W1224" i="1"/>
  <c r="W2169" i="1"/>
  <c r="AG2169" i="1" s="1"/>
  <c r="B2169" i="1" s="1"/>
  <c r="W1817" i="1"/>
  <c r="AG1817" i="1" s="1"/>
  <c r="B1817" i="1" s="1"/>
  <c r="W3493" i="1"/>
  <c r="AG3493" i="1" s="1"/>
  <c r="B3493" i="1" s="1"/>
  <c r="W1071" i="1"/>
  <c r="AG1071" i="1" s="1"/>
  <c r="B1071" i="1" s="1"/>
  <c r="W1574" i="1"/>
  <c r="AG1574" i="1" s="1"/>
  <c r="B1574" i="1" s="1"/>
  <c r="W1399" i="1"/>
  <c r="AG1399" i="1" s="1"/>
  <c r="B1399" i="1" s="1"/>
  <c r="W909" i="1"/>
  <c r="AG909" i="1" s="1"/>
  <c r="B909" i="1" s="1"/>
  <c r="W3391" i="1"/>
  <c r="W277" i="1"/>
  <c r="AG277" i="1" s="1"/>
  <c r="B277" i="1" s="1"/>
  <c r="W2186" i="1"/>
  <c r="AG2186" i="1" s="1"/>
  <c r="B2186" i="1" s="1"/>
  <c r="W2446" i="1"/>
  <c r="AG2446" i="1" s="1"/>
  <c r="B2446" i="1" s="1"/>
  <c r="W2489" i="1"/>
  <c r="AG2489" i="1" s="1"/>
  <c r="B2489" i="1" s="1"/>
  <c r="AG3864" i="1"/>
  <c r="B3864" i="1" s="1"/>
  <c r="W55" i="1"/>
  <c r="AG55" i="1" s="1"/>
  <c r="B55" i="1" s="1"/>
  <c r="W74" i="1"/>
  <c r="AG74" i="1" s="1"/>
  <c r="B74" i="1" s="1"/>
  <c r="W345" i="1"/>
  <c r="AG345" i="1" s="1"/>
  <c r="B345" i="1" s="1"/>
  <c r="W23" i="1"/>
  <c r="AG23" i="1" s="1"/>
  <c r="B23" i="1" s="1"/>
  <c r="W164" i="1"/>
  <c r="AG164" i="1" s="1"/>
  <c r="B164" i="1" s="1"/>
  <c r="W1040" i="1"/>
  <c r="AG1040" i="1" s="1"/>
  <c r="B1040" i="1" s="1"/>
  <c r="W2937" i="1"/>
  <c r="AG2937" i="1" s="1"/>
  <c r="B2937" i="1" s="1"/>
  <c r="W2262" i="1"/>
  <c r="AG2262" i="1" s="1"/>
  <c r="B2262" i="1" s="1"/>
  <c r="W3922" i="1"/>
  <c r="W2886" i="1"/>
  <c r="W2662" i="1"/>
  <c r="AG2662" i="1" s="1"/>
  <c r="B2662" i="1" s="1"/>
  <c r="W688" i="1"/>
  <c r="AG688" i="1" s="1"/>
  <c r="B688" i="1" s="1"/>
  <c r="W498" i="1"/>
  <c r="AG498" i="1" s="1"/>
  <c r="B498" i="1" s="1"/>
  <c r="W1356" i="1"/>
  <c r="AG1356" i="1" s="1"/>
  <c r="B1356" i="1" s="1"/>
  <c r="W2006" i="1"/>
  <c r="AG2006" i="1" s="1"/>
  <c r="B2006" i="1" s="1"/>
  <c r="W3416" i="1"/>
  <c r="AG3416" i="1" s="1"/>
  <c r="B3416" i="1" s="1"/>
  <c r="W3063" i="1"/>
  <c r="W2804" i="1"/>
  <c r="AG2804" i="1" s="1"/>
  <c r="W378" i="1"/>
  <c r="AG378" i="1" s="1"/>
  <c r="B378" i="1" s="1"/>
  <c r="W458" i="1"/>
  <c r="AG458" i="1" s="1"/>
  <c r="B458" i="1" s="1"/>
  <c r="W1265" i="1"/>
  <c r="AG1265" i="1" s="1"/>
  <c r="B1265" i="1" s="1"/>
  <c r="W1955" i="1"/>
  <c r="AG1955" i="1" s="1"/>
  <c r="B1955" i="1" s="1"/>
  <c r="W2641" i="1"/>
  <c r="AG2641" i="1" s="1"/>
  <c r="B2641" i="1" s="1"/>
  <c r="W516" i="1"/>
  <c r="AG516" i="1" s="1"/>
  <c r="B516" i="1" s="1"/>
  <c r="W419" i="1"/>
  <c r="W1232" i="1"/>
  <c r="W2353" i="1"/>
  <c r="AG2353" i="1" s="1"/>
  <c r="B2353" i="1" s="1"/>
  <c r="W3269" i="1"/>
  <c r="AG3269" i="1" s="1"/>
  <c r="B3269" i="1" s="1"/>
  <c r="W2773" i="1"/>
  <c r="AG2773" i="1" s="1"/>
  <c r="B2773" i="1" s="1"/>
  <c r="W367" i="1"/>
  <c r="AG367" i="1" s="1"/>
  <c r="B367" i="1" s="1"/>
  <c r="W609" i="1"/>
  <c r="AG609" i="1" s="1"/>
  <c r="B609" i="1" s="1"/>
  <c r="W1165" i="1"/>
  <c r="AG1165" i="1" s="1"/>
  <c r="B1165" i="1" s="1"/>
  <c r="W3344" i="1"/>
  <c r="AG3344" i="1" s="1"/>
  <c r="B3344" i="1" s="1"/>
  <c r="W3478" i="1"/>
  <c r="W126" i="1"/>
  <c r="AG126" i="1" s="1"/>
  <c r="B126" i="1" s="1"/>
  <c r="W2304" i="1"/>
  <c r="AG2304" i="1" s="1"/>
  <c r="B2304" i="1" s="1"/>
  <c r="W2475" i="1"/>
  <c r="AG2475" i="1" s="1"/>
  <c r="B2475" i="1" s="1"/>
  <c r="W1786" i="1"/>
  <c r="AG1786" i="1" s="1"/>
  <c r="B1786" i="1" s="1"/>
  <c r="W2550" i="1"/>
  <c r="AG2550" i="1" s="1"/>
  <c r="B2550" i="1" s="1"/>
  <c r="W555" i="1"/>
  <c r="AG555" i="1" s="1"/>
  <c r="B555" i="1" s="1"/>
  <c r="W1875" i="1"/>
  <c r="AG1875" i="1" s="1"/>
  <c r="W2057" i="1"/>
  <c r="AG2057" i="1" s="1"/>
  <c r="W3590" i="1"/>
  <c r="AG3590" i="1" s="1"/>
  <c r="B3590" i="1" s="1"/>
  <c r="W304" i="1"/>
  <c r="AG304" i="1" s="1"/>
  <c r="B304" i="1" s="1"/>
  <c r="W194" i="1"/>
  <c r="AG194" i="1" s="1"/>
  <c r="B194" i="1" s="1"/>
  <c r="W3041" i="1"/>
  <c r="AG3041" i="1" s="1"/>
  <c r="B3041" i="1" s="1"/>
  <c r="W2817" i="1"/>
  <c r="AG2817" i="1" s="1"/>
  <c r="B2817" i="1" s="1"/>
  <c r="W2744" i="1"/>
  <c r="AG2744" i="1" s="1"/>
  <c r="B2744" i="1" s="1"/>
  <c r="W666" i="1"/>
  <c r="AG666" i="1" s="1"/>
  <c r="W1088" i="1"/>
  <c r="W2109" i="1"/>
  <c r="AG2109" i="1" s="1"/>
  <c r="B2109" i="1" s="1"/>
  <c r="W3443" i="1"/>
  <c r="AG3443" i="1" s="1"/>
  <c r="B3443" i="1" s="1"/>
  <c r="W2512" i="1"/>
  <c r="AG2512" i="1" s="1"/>
  <c r="B2512" i="1" s="1"/>
  <c r="W1598" i="1"/>
  <c r="AG1598" i="1" s="1"/>
  <c r="B1598" i="1" s="1"/>
  <c r="W2848" i="1"/>
  <c r="AG2848" i="1" s="1"/>
  <c r="B2848" i="1" s="1"/>
  <c r="W587" i="1"/>
  <c r="AG587" i="1" s="1"/>
  <c r="B587" i="1" s="1"/>
  <c r="W1343" i="1"/>
  <c r="AG1343" i="1" s="1"/>
  <c r="B1343" i="1" s="1"/>
  <c r="W1293" i="1"/>
  <c r="AG1293" i="1" s="1"/>
  <c r="B1293" i="1" s="1"/>
  <c r="W2038" i="1"/>
  <c r="AG2038" i="1" s="1"/>
  <c r="B2038" i="1" s="1"/>
  <c r="W3611" i="1"/>
  <c r="AG3611" i="1" s="1"/>
  <c r="B3611" i="1" s="1"/>
  <c r="W3553" i="1"/>
  <c r="AG3553" i="1" s="1"/>
  <c r="B3553" i="1" s="1"/>
  <c r="W878" i="1"/>
  <c r="AG878" i="1" s="1"/>
  <c r="B878" i="1" s="1"/>
  <c r="W843" i="1"/>
  <c r="AG843" i="1" s="1"/>
  <c r="B843" i="1" s="1"/>
  <c r="W2620" i="1"/>
  <c r="AG2620" i="1" s="1"/>
  <c r="B2620" i="1" s="1"/>
  <c r="W2715" i="1"/>
  <c r="W642" i="1"/>
  <c r="AG642" i="1" s="1"/>
  <c r="B642" i="1" s="1"/>
  <c r="W1179" i="1"/>
  <c r="AG1179" i="1" s="1"/>
  <c r="B1179" i="1" s="1"/>
  <c r="W1212" i="1"/>
  <c r="AG1212" i="1" s="1"/>
  <c r="B1212" i="1" s="1"/>
  <c r="W2155" i="1"/>
  <c r="AG2155" i="1" s="1"/>
  <c r="B2155" i="1" s="1"/>
  <c r="W1821" i="1"/>
  <c r="AG1821" i="1" s="1"/>
  <c r="B1821" i="1" s="1"/>
  <c r="W3487" i="1"/>
  <c r="AG3487" i="1" s="1"/>
  <c r="B3487" i="1" s="1"/>
  <c r="W1055" i="1"/>
  <c r="AG1055" i="1" s="1"/>
  <c r="B1055" i="1" s="1"/>
  <c r="W1577" i="1"/>
  <c r="AG1577" i="1" s="1"/>
  <c r="W1408" i="1"/>
  <c r="AG1408" i="1" s="1"/>
  <c r="B1408" i="1" s="1"/>
  <c r="W920" i="1"/>
  <c r="AG920" i="1" s="1"/>
  <c r="B920" i="1" s="1"/>
  <c r="W3378" i="1"/>
  <c r="AG3378" i="1" s="1"/>
  <c r="B3378" i="1" s="1"/>
  <c r="W2181" i="1"/>
  <c r="AG2181" i="1" s="1"/>
  <c r="B2181" i="1" s="1"/>
  <c r="W89" i="1"/>
  <c r="AG89" i="1" s="1"/>
  <c r="B89" i="1" s="1"/>
  <c r="W2224" i="1"/>
  <c r="AG2224" i="1" s="1"/>
  <c r="B2224" i="1" s="1"/>
  <c r="W794" i="1"/>
  <c r="AG794" i="1" s="1"/>
  <c r="B794" i="1" s="1"/>
  <c r="W3004" i="1"/>
  <c r="AG3004" i="1" s="1"/>
  <c r="B3004" i="1" s="1"/>
  <c r="W266" i="1"/>
  <c r="W2185" i="1"/>
  <c r="AG2185" i="1" s="1"/>
  <c r="B2185" i="1" s="1"/>
  <c r="W100" i="1"/>
  <c r="AG100" i="1" s="1"/>
  <c r="B100" i="1" s="1"/>
  <c r="W2234" i="1"/>
  <c r="AG2234" i="1" s="1"/>
  <c r="B2234" i="1" s="1"/>
  <c r="W3941" i="1"/>
  <c r="AG3941" i="1" s="1"/>
  <c r="B3941" i="1" s="1"/>
  <c r="W800" i="1"/>
  <c r="AG800" i="1" s="1"/>
  <c r="B800" i="1" s="1"/>
  <c r="W3010" i="1"/>
  <c r="AG3010" i="1" s="1"/>
  <c r="B3010" i="1" s="1"/>
  <c r="W203" i="1"/>
  <c r="W3819" i="1"/>
  <c r="W1854" i="1"/>
  <c r="AG1854" i="1" s="1"/>
  <c r="B1854" i="1" s="1"/>
  <c r="W3111" i="1"/>
  <c r="AG3111" i="1" s="1"/>
  <c r="B3111" i="1" s="1"/>
  <c r="W3325" i="1"/>
  <c r="AG3325" i="1" s="1"/>
  <c r="B3325" i="1" s="1"/>
  <c r="W760" i="1"/>
  <c r="AG760" i="1" s="1"/>
  <c r="B760" i="1" s="1"/>
  <c r="W3536" i="1"/>
  <c r="AG3536" i="1" s="1"/>
  <c r="B3536" i="1" s="1"/>
  <c r="W3912" i="1"/>
  <c r="AG3912" i="1" s="1"/>
  <c r="B3912" i="1" s="1"/>
  <c r="W3526" i="1"/>
  <c r="AG3526" i="1" s="1"/>
  <c r="B3526" i="1" s="1"/>
  <c r="W25" i="1"/>
  <c r="AG25" i="1" s="1"/>
  <c r="B25" i="1" s="1"/>
  <c r="W3913" i="1"/>
  <c r="AG3913" i="1" s="1"/>
  <c r="B3913" i="1" s="1"/>
  <c r="W2889" i="1"/>
  <c r="AG2889" i="1" s="1"/>
  <c r="B2889" i="1" s="1"/>
  <c r="W2679" i="1"/>
  <c r="AG2679" i="1" s="1"/>
  <c r="B2679" i="1" s="1"/>
  <c r="W684" i="1"/>
  <c r="AG684" i="1" s="1"/>
  <c r="B684" i="1" s="1"/>
  <c r="W472" i="1"/>
  <c r="AG472" i="1" s="1"/>
  <c r="B472" i="1" s="1"/>
  <c r="W1363" i="1"/>
  <c r="AG1363" i="1" s="1"/>
  <c r="B1363" i="1" s="1"/>
  <c r="W1994" i="1"/>
  <c r="AG1994" i="1" s="1"/>
  <c r="B1994" i="1" s="1"/>
  <c r="W3084" i="1"/>
  <c r="AG3084" i="1" s="1"/>
  <c r="W2809" i="1"/>
  <c r="AG2809" i="1" s="1"/>
  <c r="B2809" i="1" s="1"/>
  <c r="W468" i="1"/>
  <c r="AG468" i="1" s="1"/>
  <c r="B468" i="1" s="1"/>
  <c r="W1277" i="1"/>
  <c r="AG1277" i="1" s="1"/>
  <c r="B1277" i="1" s="1"/>
  <c r="W1958" i="1"/>
  <c r="AG1958" i="1" s="1"/>
  <c r="B1958" i="1" s="1"/>
  <c r="W2659" i="1"/>
  <c r="AG2659" i="1" s="1"/>
  <c r="B2659" i="1" s="1"/>
  <c r="W520" i="1"/>
  <c r="AG520" i="1" s="1"/>
  <c r="B520" i="1" s="1"/>
  <c r="W437" i="1"/>
  <c r="AG437" i="1" s="1"/>
  <c r="B437" i="1" s="1"/>
  <c r="W1243" i="1"/>
  <c r="AG1243" i="1" s="1"/>
  <c r="W1991" i="1"/>
  <c r="AG1991" i="1" s="1"/>
  <c r="B1991" i="1" s="1"/>
  <c r="W2327" i="1"/>
  <c r="AG2327" i="1" s="1"/>
  <c r="B2327" i="1" s="1"/>
  <c r="W3251" i="1"/>
  <c r="AG3251" i="1" s="1"/>
  <c r="B3251" i="1" s="1"/>
  <c r="W2769" i="1"/>
  <c r="AG2769" i="1" s="1"/>
  <c r="B2769" i="1" s="1"/>
  <c r="W355" i="1"/>
  <c r="AG355" i="1" s="1"/>
  <c r="B355" i="1" s="1"/>
  <c r="W620" i="1"/>
  <c r="AG620" i="1" s="1"/>
  <c r="B620" i="1" s="1"/>
  <c r="W3349" i="1"/>
  <c r="AG3349" i="1" s="1"/>
  <c r="B3349" i="1" s="1"/>
  <c r="W2472" i="1"/>
  <c r="AG2472" i="1" s="1"/>
  <c r="B2472" i="1" s="1"/>
  <c r="W1805" i="1"/>
  <c r="AG1805" i="1" s="1"/>
  <c r="B1805" i="1" s="1"/>
  <c r="W2542" i="1"/>
  <c r="AG2542" i="1" s="1"/>
  <c r="B2542" i="1" s="1"/>
  <c r="W1879" i="1"/>
  <c r="AG1879" i="1" s="1"/>
  <c r="B1879" i="1" s="1"/>
  <c r="W2064" i="1"/>
  <c r="AG2064" i="1" s="1"/>
  <c r="B2064" i="1" s="1"/>
  <c r="W3276" i="1"/>
  <c r="AG3276" i="1" s="1"/>
  <c r="B3276" i="1" s="1"/>
  <c r="W3578" i="1"/>
  <c r="AG3578" i="1" s="1"/>
  <c r="B3578" i="1" s="1"/>
  <c r="W3056" i="1"/>
  <c r="AG3056" i="1" s="1"/>
  <c r="B3056" i="1" s="1"/>
  <c r="W2827" i="1"/>
  <c r="W2728" i="1"/>
  <c r="AG2728" i="1" s="1"/>
  <c r="B2728" i="1" s="1"/>
  <c r="W3436" i="1"/>
  <c r="AG3436" i="1" s="1"/>
  <c r="B3436" i="1" s="1"/>
  <c r="W2532" i="1"/>
  <c r="AG2532" i="1" s="1"/>
  <c r="B2532" i="1" s="1"/>
  <c r="W1606" i="1"/>
  <c r="AG1606" i="1" s="1"/>
  <c r="B1606" i="1" s="1"/>
  <c r="W2599" i="1"/>
  <c r="AG2599" i="1" s="1"/>
  <c r="B2599" i="1" s="1"/>
  <c r="W2866" i="1"/>
  <c r="AG2866" i="1" s="1"/>
  <c r="B2866" i="1" s="1"/>
  <c r="W563" i="1"/>
  <c r="W1336" i="1"/>
  <c r="W1294" i="1"/>
  <c r="AG1294" i="1" s="1"/>
  <c r="B1294" i="1" s="1"/>
  <c r="W3629" i="1"/>
  <c r="AG3629" i="1" s="1"/>
  <c r="B3629" i="1" s="1"/>
  <c r="W3556" i="1"/>
  <c r="AG3556" i="1" s="1"/>
  <c r="B3556" i="1" s="1"/>
  <c r="W880" i="1"/>
  <c r="AG880" i="1" s="1"/>
  <c r="B880" i="1" s="1"/>
  <c r="W839" i="1"/>
  <c r="AG839" i="1" s="1"/>
  <c r="B839" i="1" s="1"/>
  <c r="W2605" i="1"/>
  <c r="AG2605" i="1" s="1"/>
  <c r="B2605" i="1" s="1"/>
  <c r="W1173" i="1"/>
  <c r="W2150" i="1"/>
  <c r="AG2150" i="1" s="1"/>
  <c r="B2150" i="1" s="1"/>
  <c r="W261" i="1"/>
  <c r="AG261" i="1" s="1"/>
  <c r="B261" i="1" s="1"/>
  <c r="W2195" i="1"/>
  <c r="AG2195" i="1" s="1"/>
  <c r="B2195" i="1" s="1"/>
  <c r="W2227" i="1"/>
  <c r="AG2227" i="1" s="1"/>
  <c r="B2227" i="1" s="1"/>
  <c r="W803" i="1"/>
  <c r="AG803" i="1" s="1"/>
  <c r="B803" i="1" s="1"/>
  <c r="W3017" i="1"/>
  <c r="AG3017" i="1" s="1"/>
  <c r="B3017" i="1" s="1"/>
  <c r="W3757" i="1"/>
  <c r="AG3757" i="1" s="1"/>
  <c r="B3757" i="1" s="1"/>
  <c r="W1019" i="1"/>
  <c r="W2263" i="1"/>
  <c r="AG2263" i="1" s="1"/>
  <c r="W1468" i="1"/>
  <c r="AG1468" i="1" s="1"/>
  <c r="B1468" i="1" s="1"/>
  <c r="W3514" i="1"/>
  <c r="AG3514" i="1" s="1"/>
  <c r="B3514" i="1" s="1"/>
  <c r="W19" i="1"/>
  <c r="AG19" i="1" s="1"/>
  <c r="B19" i="1" s="1"/>
  <c r="W3132" i="1"/>
  <c r="AG3132" i="1" s="1"/>
  <c r="B3132" i="1" s="1"/>
  <c r="W3732" i="1"/>
  <c r="AG3732" i="1" s="1"/>
  <c r="B3732" i="1" s="1"/>
  <c r="W2877" i="1"/>
  <c r="AG2877" i="1" s="1"/>
  <c r="B2877" i="1" s="1"/>
  <c r="W705" i="1"/>
  <c r="W1361" i="1"/>
  <c r="AG1361" i="1" s="1"/>
  <c r="B1361" i="1" s="1"/>
  <c r="W2021" i="1"/>
  <c r="AG2021" i="1" s="1"/>
  <c r="B2021" i="1" s="1"/>
  <c r="W3405" i="1"/>
  <c r="AG3405" i="1" s="1"/>
  <c r="B3405" i="1" s="1"/>
  <c r="W2799" i="1"/>
  <c r="AG2799" i="1" s="1"/>
  <c r="B2799" i="1" s="1"/>
  <c r="W382" i="1"/>
  <c r="AG382" i="1" s="1"/>
  <c r="B382" i="1" s="1"/>
  <c r="W455" i="1"/>
  <c r="AG455" i="1" s="1"/>
  <c r="B455" i="1" s="1"/>
  <c r="W1279" i="1"/>
  <c r="AG1279" i="1" s="1"/>
  <c r="B1279" i="1" s="1"/>
  <c r="W1937" i="1"/>
  <c r="AG1937" i="1" s="1"/>
  <c r="B1937" i="1" s="1"/>
  <c r="W144" i="1"/>
  <c r="AG144" i="1" s="1"/>
  <c r="B144" i="1" s="1"/>
  <c r="W2638" i="1"/>
  <c r="AG2638" i="1" s="1"/>
  <c r="B2638" i="1" s="1"/>
  <c r="W512" i="1"/>
  <c r="AG512" i="1" s="1"/>
  <c r="B512" i="1" s="1"/>
  <c r="W434" i="1"/>
  <c r="AG434" i="1" s="1"/>
  <c r="B434" i="1" s="1"/>
  <c r="W1240" i="1"/>
  <c r="AG1240" i="1" s="1"/>
  <c r="B1240" i="1" s="1"/>
  <c r="W1978" i="1"/>
  <c r="AG1978" i="1" s="1"/>
  <c r="B1978" i="1" s="1"/>
  <c r="W2331" i="1"/>
  <c r="AG2331" i="1" s="1"/>
  <c r="B2331" i="1" s="1"/>
  <c r="W3250" i="1"/>
  <c r="W2763" i="1"/>
  <c r="W350" i="1"/>
  <c r="AG350" i="1" s="1"/>
  <c r="B350" i="1" s="1"/>
  <c r="W1160" i="1"/>
  <c r="AG1160" i="1" s="1"/>
  <c r="B1160" i="1" s="1"/>
  <c r="W3351" i="1"/>
  <c r="AG3351" i="1" s="1"/>
  <c r="B3351" i="1" s="1"/>
  <c r="W3465" i="1"/>
  <c r="AG3465" i="1" s="1"/>
  <c r="B3465" i="1" s="1"/>
  <c r="W122" i="1"/>
  <c r="AG122" i="1" s="1"/>
  <c r="B122" i="1" s="1"/>
  <c r="W2308" i="1"/>
  <c r="AG2308" i="1" s="1"/>
  <c r="B2308" i="1" s="1"/>
  <c r="W559" i="1"/>
  <c r="AG559" i="1" s="1"/>
  <c r="B559" i="1" s="1"/>
  <c r="W1897" i="1"/>
  <c r="AG1897" i="1" s="1"/>
  <c r="B1897" i="1" s="1"/>
  <c r="W2071" i="1"/>
  <c r="AG2071" i="1" s="1"/>
  <c r="B2071" i="1" s="1"/>
  <c r="W3284" i="1"/>
  <c r="AG3284" i="1" s="1"/>
  <c r="B3284" i="1" s="1"/>
  <c r="W3596" i="1"/>
  <c r="AG3596" i="1" s="1"/>
  <c r="B3596" i="1" s="1"/>
  <c r="W2821" i="1"/>
  <c r="AG2821" i="1" s="1"/>
  <c r="B2821" i="1" s="1"/>
  <c r="W2750" i="1"/>
  <c r="AG2750" i="1" s="1"/>
  <c r="B2750" i="1" s="1"/>
  <c r="W2095" i="1"/>
  <c r="AG2095" i="1" s="1"/>
  <c r="B2095" i="1" s="1"/>
  <c r="W3422" i="1"/>
  <c r="AG3422" i="1" s="1"/>
  <c r="B3422" i="1" s="1"/>
  <c r="W1602" i="1"/>
  <c r="AG1602" i="1" s="1"/>
  <c r="B1602" i="1" s="1"/>
  <c r="W2582" i="1"/>
  <c r="AG2582" i="1" s="1"/>
  <c r="B2582" i="1" s="1"/>
  <c r="W2856" i="1"/>
  <c r="AG2856" i="1" s="1"/>
  <c r="B2856" i="1" s="1"/>
  <c r="W574" i="1"/>
  <c r="AG574" i="1" s="1"/>
  <c r="B574" i="1" s="1"/>
  <c r="W1295" i="1"/>
  <c r="AG1295" i="1" s="1"/>
  <c r="B1295" i="1" s="1"/>
  <c r="W2029" i="1"/>
  <c r="AG2029" i="1" s="1"/>
  <c r="B2029" i="1" s="1"/>
  <c r="W3609" i="1"/>
  <c r="AG3609" i="1" s="1"/>
  <c r="B3609" i="1" s="1"/>
  <c r="W871" i="1"/>
  <c r="AG871" i="1" s="1"/>
  <c r="B871" i="1" s="1"/>
  <c r="W859" i="1"/>
  <c r="AG859" i="1" s="1"/>
  <c r="B859" i="1" s="1"/>
  <c r="W2611" i="1"/>
  <c r="AG2611" i="1" s="1"/>
  <c r="B2611" i="1" s="1"/>
  <c r="W2707" i="1"/>
  <c r="AG2707" i="1" s="1"/>
  <c r="B2707" i="1" s="1"/>
  <c r="W1184" i="1"/>
  <c r="AG1184" i="1" s="1"/>
  <c r="B1184" i="1" s="1"/>
  <c r="W1226" i="1"/>
  <c r="AG1226" i="1" s="1"/>
  <c r="B1226" i="1" s="1"/>
  <c r="W2171" i="1"/>
  <c r="AG2171" i="1" s="1"/>
  <c r="B2171" i="1" s="1"/>
  <c r="W1837" i="1"/>
  <c r="AG1837" i="1" s="1"/>
  <c r="B1837" i="1" s="1"/>
  <c r="W3484" i="1"/>
  <c r="AG3484" i="1" s="1"/>
  <c r="B3484" i="1" s="1"/>
  <c r="W1068" i="1"/>
  <c r="AG1068" i="1" s="1"/>
  <c r="W1588" i="1"/>
  <c r="AG1588" i="1" s="1"/>
  <c r="B1588" i="1" s="1"/>
  <c r="W926" i="1"/>
  <c r="AG926" i="1" s="1"/>
  <c r="B926" i="1" s="1"/>
  <c r="W3856" i="1"/>
  <c r="AG3856" i="1" s="1"/>
  <c r="B3856" i="1" s="1"/>
  <c r="W3384" i="1"/>
  <c r="AG3384" i="1" s="1"/>
  <c r="B3384" i="1" s="1"/>
  <c r="W2440" i="1"/>
  <c r="AG2440" i="1" s="1"/>
  <c r="B2440" i="1" s="1"/>
  <c r="W2504" i="1"/>
  <c r="AG2504" i="1" s="1"/>
  <c r="B2504" i="1" s="1"/>
  <c r="W3224" i="1"/>
  <c r="AG3224" i="1" s="1"/>
  <c r="W3802" i="1"/>
  <c r="AG3802" i="1" s="1"/>
  <c r="B3802" i="1" s="1"/>
  <c r="W960" i="1"/>
  <c r="AG960" i="1" s="1"/>
  <c r="B960" i="1" s="1"/>
  <c r="W2917" i="1"/>
  <c r="AG2917" i="1" s="1"/>
  <c r="B2917" i="1" s="1"/>
  <c r="W998" i="1"/>
  <c r="AG998" i="1" s="1"/>
  <c r="B998" i="1" s="1"/>
  <c r="W1137" i="1"/>
  <c r="AG1137" i="1" s="1"/>
  <c r="B1137" i="1" s="1"/>
  <c r="W1437" i="1"/>
  <c r="AG1437" i="1" s="1"/>
  <c r="B1437" i="1" s="1"/>
  <c r="W2377" i="1"/>
  <c r="AG2377" i="1" s="1"/>
  <c r="B2377" i="1" s="1"/>
  <c r="W1730" i="1"/>
  <c r="W3671" i="1"/>
  <c r="AG3671" i="1" s="1"/>
  <c r="W1703" i="1"/>
  <c r="AG1703" i="1" s="1"/>
  <c r="B1703" i="1" s="1"/>
  <c r="W2140" i="1"/>
  <c r="AG2140" i="1" s="1"/>
  <c r="B2140" i="1" s="1"/>
  <c r="W956" i="1"/>
  <c r="AG956" i="1" s="1"/>
  <c r="B956" i="1" s="1"/>
  <c r="W1912" i="1"/>
  <c r="AG1912" i="1" s="1"/>
  <c r="B1912" i="1" s="1"/>
  <c r="W184" i="1"/>
  <c r="AG184" i="1" s="1"/>
  <c r="B184" i="1" s="1"/>
  <c r="W83" i="1"/>
  <c r="AG83" i="1" s="1"/>
  <c r="B83" i="1" s="1"/>
  <c r="W250" i="1"/>
  <c r="AG250" i="1" s="1"/>
  <c r="B250" i="1" s="1"/>
  <c r="W66" i="1"/>
  <c r="AG66" i="1" s="1"/>
  <c r="B66" i="1" s="1"/>
  <c r="W223" i="1"/>
  <c r="AG223" i="1" s="1"/>
  <c r="B223" i="1" s="1"/>
  <c r="W36" i="1"/>
  <c r="AG36" i="1" s="1"/>
  <c r="B36" i="1" s="1"/>
  <c r="W41" i="1"/>
  <c r="AG41" i="1" s="1"/>
  <c r="B41" i="1" s="1"/>
  <c r="W154" i="1"/>
  <c r="AG154" i="1" s="1"/>
  <c r="B154" i="1" s="1"/>
  <c r="W1027" i="1"/>
  <c r="AG1027" i="1" s="1"/>
  <c r="B1027" i="1" s="1"/>
  <c r="W2935" i="1"/>
  <c r="AG2935" i="1" s="1"/>
  <c r="B2935" i="1" s="1"/>
  <c r="W47" i="1"/>
  <c r="AG47" i="1" s="1"/>
  <c r="B47" i="1" s="1"/>
  <c r="W197" i="1"/>
  <c r="AG197" i="1" s="1"/>
  <c r="B197" i="1" s="1"/>
  <c r="W337" i="1"/>
  <c r="AG337" i="1" s="1"/>
  <c r="B337" i="1" s="1"/>
  <c r="W3920" i="1"/>
  <c r="AG3920" i="1" s="1"/>
  <c r="B3920" i="1" s="1"/>
  <c r="W3730" i="1"/>
  <c r="AG3730" i="1" s="1"/>
  <c r="B3730" i="1" s="1"/>
  <c r="W2691" i="1"/>
  <c r="AG2691" i="1" s="1"/>
  <c r="B2691" i="1" s="1"/>
  <c r="W483" i="1"/>
  <c r="AG483" i="1" s="1"/>
  <c r="B483" i="1" s="1"/>
  <c r="W2020" i="1"/>
  <c r="AG2020" i="1" s="1"/>
  <c r="B2020" i="1" s="1"/>
  <c r="W3399" i="1"/>
  <c r="AG3399" i="1" s="1"/>
  <c r="B3399" i="1" s="1"/>
  <c r="W3078" i="1"/>
  <c r="AG3078" i="1" s="1"/>
  <c r="B3078" i="1" s="1"/>
  <c r="W2796" i="1"/>
  <c r="AG2796" i="1" s="1"/>
  <c r="B2796" i="1" s="1"/>
  <c r="W379" i="1"/>
  <c r="AG379" i="1" s="1"/>
  <c r="B379" i="1" s="1"/>
  <c r="W447" i="1"/>
  <c r="AG447" i="1" s="1"/>
  <c r="B447" i="1" s="1"/>
  <c r="W1276" i="1"/>
  <c r="AG1276" i="1" s="1"/>
  <c r="B1276" i="1" s="1"/>
  <c r="W1953" i="1"/>
  <c r="AG1953" i="1" s="1"/>
  <c r="B1953" i="1" s="1"/>
  <c r="W135" i="1"/>
  <c r="AG135" i="1" s="1"/>
  <c r="B135" i="1" s="1"/>
  <c r="W2653" i="1"/>
  <c r="AG2653" i="1" s="1"/>
  <c r="B2653" i="1" s="1"/>
  <c r="AG3865" i="1"/>
  <c r="B3865" i="1" s="1"/>
  <c r="AG3834" i="1"/>
  <c r="B3834" i="1" s="1"/>
  <c r="AG3924" i="1"/>
  <c r="B3924" i="1" s="1"/>
  <c r="AG3805" i="1"/>
  <c r="B3805" i="1" s="1"/>
  <c r="AG3686" i="1"/>
  <c r="B3686" i="1" s="1"/>
  <c r="AG3835" i="1"/>
  <c r="B3835" i="1" s="1"/>
  <c r="AG4156" i="1"/>
  <c r="B4156" i="1" s="1"/>
  <c r="AG3953" i="1"/>
  <c r="B3953" i="1" s="1"/>
  <c r="AG3687" i="1"/>
  <c r="B3687" i="1" s="1"/>
  <c r="AG3661" i="1"/>
  <c r="B3661" i="1" s="1"/>
  <c r="AG3542" i="1"/>
  <c r="B3542" i="1" s="1"/>
  <c r="AG3804" i="1"/>
  <c r="B3804" i="1" s="1"/>
  <c r="AG3776" i="1"/>
  <c r="B3776" i="1" s="1"/>
  <c r="AG3717" i="1"/>
  <c r="B3717" i="1" s="1"/>
  <c r="AG3602" i="1"/>
  <c r="B3602" i="1" s="1"/>
  <c r="AG3632" i="1"/>
  <c r="B3632" i="1" s="1"/>
  <c r="AG3543" i="1"/>
  <c r="B3543" i="1" s="1"/>
  <c r="AG3660" i="1"/>
  <c r="B3660" i="1" s="1"/>
  <c r="AG3893" i="1"/>
  <c r="B3893" i="1" s="1"/>
  <c r="AG3745" i="1"/>
  <c r="B3745" i="1" s="1"/>
  <c r="AG4069" i="1"/>
  <c r="B4069" i="1" s="1"/>
  <c r="AG3716" i="1"/>
  <c r="B3716" i="1" s="1"/>
  <c r="AG3923" i="1"/>
  <c r="B3923" i="1" s="1"/>
  <c r="AG4004" i="1"/>
  <c r="B4004" i="1" s="1"/>
  <c r="AG4036" i="1"/>
  <c r="B4036" i="1" s="1"/>
  <c r="AG4040" i="1"/>
  <c r="B4040" i="1" s="1"/>
  <c r="E3777" i="1"/>
  <c r="V3777" i="1" s="1"/>
  <c r="W3777" i="1" s="1"/>
  <c r="C3778" i="1"/>
  <c r="T3777" i="1"/>
  <c r="AF3777" i="1" s="1"/>
  <c r="W206" i="1"/>
  <c r="W324" i="1"/>
  <c r="W142" i="1"/>
  <c r="W105" i="1"/>
  <c r="W306" i="1"/>
  <c r="W196" i="1"/>
  <c r="AG4062" i="1"/>
  <c r="B4062" i="1" s="1"/>
  <c r="W49" i="1"/>
  <c r="W341" i="1"/>
  <c r="W38" i="1"/>
  <c r="W1127" i="1"/>
  <c r="W1442" i="1"/>
  <c r="W2363" i="1"/>
  <c r="W3206" i="1"/>
  <c r="W3151" i="1"/>
  <c r="W1742" i="1"/>
  <c r="W3674" i="1"/>
  <c r="W1695" i="1"/>
  <c r="E3633" i="1"/>
  <c r="V3633" i="1" s="1"/>
  <c r="W3633" i="1" s="1"/>
  <c r="T3633" i="1"/>
  <c r="AF3633" i="1" s="1"/>
  <c r="C3634" i="1"/>
  <c r="W1654" i="1"/>
  <c r="W2117" i="1"/>
  <c r="W2412" i="1"/>
  <c r="W954" i="1"/>
  <c r="W1930" i="1"/>
  <c r="W1674" i="1"/>
  <c r="W1769" i="1"/>
  <c r="W3710" i="1"/>
  <c r="W2269" i="1"/>
  <c r="W1475" i="1"/>
  <c r="E3984" i="1"/>
  <c r="V3984" i="1" s="1"/>
  <c r="W3984" i="1" s="1"/>
  <c r="T3984" i="1"/>
  <c r="AF3984" i="1" s="1"/>
  <c r="C3985" i="1"/>
  <c r="W3075" i="1"/>
  <c r="W3476" i="1"/>
  <c r="W2745" i="1"/>
  <c r="W2874" i="1"/>
  <c r="W2024" i="1"/>
  <c r="W885" i="1"/>
  <c r="W858" i="1"/>
  <c r="W3980" i="1"/>
  <c r="W2606" i="1"/>
  <c r="W2696" i="1"/>
  <c r="W623" i="1"/>
  <c r="W1182" i="1"/>
  <c r="W1201" i="1"/>
  <c r="W2152" i="1"/>
  <c r="W3503" i="1"/>
  <c r="W2191" i="1"/>
  <c r="E3925" i="1"/>
  <c r="V3925" i="1" s="1"/>
  <c r="W3925" i="1" s="1"/>
  <c r="C3926" i="1"/>
  <c r="T3925" i="1"/>
  <c r="AF3925" i="1" s="1"/>
  <c r="W2219" i="1"/>
  <c r="W784" i="1"/>
  <c r="W3002" i="1"/>
  <c r="W2441" i="1"/>
  <c r="W2486" i="1"/>
  <c r="W1042" i="1"/>
  <c r="W2958" i="1"/>
  <c r="W2248" i="1"/>
  <c r="W3231" i="1"/>
  <c r="W3794" i="1"/>
  <c r="W985" i="1"/>
  <c r="W989" i="1"/>
  <c r="W2970" i="1"/>
  <c r="W1541" i="1"/>
  <c r="W834" i="1"/>
  <c r="W1139" i="1"/>
  <c r="AG3983" i="1"/>
  <c r="B3983" i="1" s="1"/>
  <c r="AG4008" i="1"/>
  <c r="B4008" i="1" s="1"/>
  <c r="W1852" i="1"/>
  <c r="W3103" i="1"/>
  <c r="W3304" i="1"/>
  <c r="W752" i="1"/>
  <c r="W3530" i="1"/>
  <c r="W3916" i="1"/>
  <c r="AG4010" i="1"/>
  <c r="B4010" i="1" s="1"/>
  <c r="W2892" i="1"/>
  <c r="W2672" i="1"/>
  <c r="W700" i="1"/>
  <c r="W478" i="1"/>
  <c r="W1371" i="1"/>
  <c r="W2015" i="1"/>
  <c r="W3402" i="1"/>
  <c r="W3058" i="1"/>
  <c r="W2795" i="1"/>
  <c r="W401" i="1"/>
  <c r="W450" i="1"/>
  <c r="W1291" i="1"/>
  <c r="W1935" i="1"/>
  <c r="W2656" i="1"/>
  <c r="W506" i="1"/>
  <c r="W1257" i="1"/>
  <c r="W1976" i="1"/>
  <c r="W2344" i="1"/>
  <c r="W3259" i="1"/>
  <c r="W2777" i="1"/>
  <c r="W374" i="1"/>
  <c r="W596" i="1"/>
  <c r="W1155" i="1"/>
  <c r="W3360" i="1"/>
  <c r="W3460" i="1"/>
  <c r="W113" i="1"/>
  <c r="W2296" i="1"/>
  <c r="W2467" i="1"/>
  <c r="W1781" i="1"/>
  <c r="W2568" i="1"/>
  <c r="W545" i="1"/>
  <c r="W1892" i="1"/>
  <c r="W2066" i="1"/>
  <c r="W3580" i="1"/>
  <c r="W3043" i="1"/>
  <c r="W2815" i="1"/>
  <c r="W2743" i="1"/>
  <c r="W662" i="1"/>
  <c r="W1098" i="1"/>
  <c r="W2110" i="1"/>
  <c r="W3424" i="1"/>
  <c r="W2518" i="1"/>
  <c r="W1609" i="1"/>
  <c r="W2570" i="1"/>
  <c r="W2867" i="1"/>
  <c r="W577" i="1"/>
  <c r="W1340" i="1"/>
  <c r="W1300" i="1"/>
  <c r="W2049" i="1"/>
  <c r="W3564" i="1"/>
  <c r="W874" i="1"/>
  <c r="W861" i="1"/>
  <c r="W3974" i="1"/>
  <c r="W2604" i="1"/>
  <c r="W2703" i="1"/>
  <c r="W643" i="1"/>
  <c r="W1174" i="1"/>
  <c r="W1204" i="1"/>
  <c r="W2148" i="1"/>
  <c r="W1812" i="1"/>
  <c r="W3499" i="1"/>
  <c r="W1063" i="1"/>
  <c r="W2425" i="1"/>
  <c r="W2482" i="1"/>
  <c r="W1038" i="1"/>
  <c r="W2952" i="1"/>
  <c r="W2257" i="1"/>
  <c r="W742" i="1"/>
  <c r="W3222" i="1"/>
  <c r="W982" i="1"/>
  <c r="W2930" i="1"/>
  <c r="W1011" i="1"/>
  <c r="W2968" i="1"/>
  <c r="W1539" i="1"/>
  <c r="W819" i="1"/>
  <c r="W1121" i="1"/>
  <c r="W1436" i="1"/>
  <c r="W2386" i="1"/>
  <c r="W3204" i="1"/>
  <c r="W3160" i="1"/>
  <c r="W1732" i="1"/>
  <c r="W3677" i="1"/>
  <c r="W1699" i="1"/>
  <c r="W1459" i="1"/>
  <c r="W1515" i="1"/>
  <c r="W79" i="1"/>
  <c r="W2206" i="1"/>
  <c r="W778" i="1"/>
  <c r="W3005" i="1"/>
  <c r="W3761" i="1"/>
  <c r="E3688" i="1"/>
  <c r="V3688" i="1" s="1"/>
  <c r="W3688" i="1" s="1"/>
  <c r="T3688" i="1"/>
  <c r="AF3688" i="1" s="1"/>
  <c r="C3689" i="1"/>
  <c r="W2427" i="1"/>
  <c r="W2484" i="1"/>
  <c r="W1021" i="1"/>
  <c r="W2948" i="1"/>
  <c r="W2247" i="1"/>
  <c r="W3239" i="1"/>
  <c r="W3790" i="1"/>
  <c r="W976" i="1"/>
  <c r="W2926" i="1"/>
  <c r="W2976" i="1"/>
  <c r="W1538" i="1"/>
  <c r="W804" i="1"/>
  <c r="W1131" i="1"/>
  <c r="W1415" i="1"/>
  <c r="W2373" i="1"/>
  <c r="W3179" i="1"/>
  <c r="W1734" i="1"/>
  <c r="W1697" i="1"/>
  <c r="W1451" i="1"/>
  <c r="W1507" i="1"/>
  <c r="W1643" i="1"/>
  <c r="W2139" i="1"/>
  <c r="W2401" i="1"/>
  <c r="W933" i="1"/>
  <c r="W1913" i="1"/>
  <c r="W3833" i="1"/>
  <c r="W1678" i="1"/>
  <c r="W1754" i="1"/>
  <c r="W3700" i="1"/>
  <c r="W2266" i="1"/>
  <c r="W1497" i="1"/>
  <c r="W1862" i="1"/>
  <c r="W3112" i="1"/>
  <c r="W3328" i="1"/>
  <c r="W773" i="1"/>
  <c r="W3520" i="1"/>
  <c r="W3131" i="1"/>
  <c r="W2902" i="1"/>
  <c r="W2685" i="1"/>
  <c r="W690" i="1"/>
  <c r="W486" i="1"/>
  <c r="W1355" i="1"/>
  <c r="W1996" i="1"/>
  <c r="W3398" i="1"/>
  <c r="W3079" i="1"/>
  <c r="W2803" i="1"/>
  <c r="W383" i="1"/>
  <c r="W457" i="1"/>
  <c r="W1285" i="1"/>
  <c r="W1954" i="1"/>
  <c r="W2634" i="1"/>
  <c r="W505" i="1"/>
  <c r="W410" i="1"/>
  <c r="W1260" i="1"/>
  <c r="W1962" i="1"/>
  <c r="W2341" i="1"/>
  <c r="W3263" i="1"/>
  <c r="W376" i="1"/>
  <c r="W595" i="1"/>
  <c r="W1169" i="1"/>
  <c r="W3342" i="1"/>
  <c r="W3469" i="1"/>
  <c r="W133" i="1"/>
  <c r="W2322" i="1"/>
  <c r="W2454" i="1"/>
  <c r="W1802" i="1"/>
  <c r="W2557" i="1"/>
  <c r="W544" i="1"/>
  <c r="W1882" i="1"/>
  <c r="W2082" i="1"/>
  <c r="W3291" i="1"/>
  <c r="W190" i="1"/>
  <c r="W3038" i="1"/>
  <c r="W2842" i="1"/>
  <c r="W2735" i="1"/>
  <c r="W677" i="1"/>
  <c r="W1085" i="1"/>
  <c r="W2086" i="1"/>
  <c r="W3431" i="1"/>
  <c r="W2514" i="1"/>
  <c r="W1596" i="1"/>
  <c r="W2591" i="1"/>
  <c r="W2859" i="1"/>
  <c r="W591" i="1"/>
  <c r="W1337" i="1"/>
  <c r="W1316" i="1"/>
  <c r="W2025" i="1"/>
  <c r="W3565" i="1"/>
  <c r="W865" i="1"/>
  <c r="W849" i="1"/>
  <c r="W2624" i="1"/>
  <c r="W2694" i="1"/>
  <c r="W626" i="1"/>
  <c r="W1170" i="1"/>
  <c r="W1223" i="1"/>
  <c r="W2157" i="1"/>
  <c r="W1830" i="1"/>
  <c r="W3490" i="1"/>
  <c r="W1595" i="1"/>
  <c r="W1410" i="1"/>
  <c r="W899" i="1"/>
  <c r="W3853" i="1"/>
  <c r="W3379" i="1"/>
  <c r="W3943" i="1"/>
  <c r="W791" i="1"/>
  <c r="W3011" i="1"/>
  <c r="W2436" i="1"/>
  <c r="W2492" i="1"/>
  <c r="W1023" i="1"/>
  <c r="W2938" i="1"/>
  <c r="W2254" i="1"/>
  <c r="W726" i="1"/>
  <c r="W3235" i="1"/>
  <c r="E3806" i="1"/>
  <c r="V3806" i="1" s="1"/>
  <c r="W3806" i="1" s="1"/>
  <c r="C3807" i="1"/>
  <c r="T3806" i="1"/>
  <c r="AF3806" i="1" s="1"/>
  <c r="W2434" i="1"/>
  <c r="W2500" i="1"/>
  <c r="W3167" i="1"/>
  <c r="W1719" i="1"/>
  <c r="W1714" i="1"/>
  <c r="E4014" i="1"/>
  <c r="V4014" i="1" s="1"/>
  <c r="W4014" i="1" s="1"/>
  <c r="T4014" i="1"/>
  <c r="AF4014" i="1" s="1"/>
  <c r="C4015" i="1"/>
  <c r="W1450" i="1"/>
  <c r="W1529" i="1"/>
  <c r="W1627" i="1"/>
  <c r="W2115" i="1"/>
  <c r="W2399" i="1"/>
  <c r="W1925" i="1"/>
  <c r="W3822" i="1"/>
  <c r="W1687" i="1"/>
  <c r="W3647" i="1"/>
  <c r="W1773" i="1"/>
  <c r="W3707" i="1"/>
  <c r="W2265" i="1"/>
  <c r="W1499" i="1"/>
  <c r="W1853" i="1"/>
  <c r="W3089" i="1"/>
  <c r="W3300" i="1"/>
  <c r="W745" i="1"/>
  <c r="W3519" i="1"/>
  <c r="W27" i="1"/>
  <c r="W3126" i="1"/>
  <c r="W3910" i="1"/>
  <c r="W2890" i="1"/>
  <c r="W2682" i="1"/>
  <c r="W696" i="1"/>
  <c r="W482" i="1"/>
  <c r="W1379" i="1"/>
  <c r="W2002" i="1"/>
  <c r="W3086" i="1"/>
  <c r="W2797" i="1"/>
  <c r="W399" i="1"/>
  <c r="W469" i="1"/>
  <c r="W1290" i="1"/>
  <c r="W1959" i="1"/>
  <c r="W2661" i="1"/>
  <c r="W526" i="1"/>
  <c r="W438" i="1"/>
  <c r="W1251" i="1"/>
  <c r="W1967" i="1"/>
  <c r="W2329" i="1"/>
  <c r="W3262" i="1"/>
  <c r="W2772" i="1"/>
  <c r="W372" i="1"/>
  <c r="W621" i="1"/>
  <c r="W1142" i="1"/>
  <c r="W3357" i="1"/>
  <c r="W131" i="1"/>
  <c r="W2313" i="1"/>
  <c r="W2450" i="1"/>
  <c r="W1801" i="1"/>
  <c r="W2546" i="1"/>
  <c r="W534" i="1"/>
  <c r="W1898" i="1"/>
  <c r="W2079" i="1"/>
  <c r="W3292" i="1"/>
  <c r="W3579" i="1"/>
  <c r="W172" i="1"/>
  <c r="W3027" i="1"/>
  <c r="W2838" i="1"/>
  <c r="W2729" i="1"/>
  <c r="W676" i="1"/>
  <c r="W2107" i="1"/>
  <c r="W3444" i="1"/>
  <c r="W2540" i="1"/>
  <c r="W1611" i="1"/>
  <c r="W2573" i="1"/>
  <c r="W2846" i="1"/>
  <c r="W572" i="1"/>
  <c r="W1325" i="1"/>
  <c r="W1306" i="1"/>
  <c r="W2037" i="1"/>
  <c r="W3615" i="1"/>
  <c r="W3563" i="1"/>
  <c r="W893" i="1"/>
  <c r="W851" i="1"/>
  <c r="W2629" i="1"/>
  <c r="W2695" i="1"/>
  <c r="W630" i="1"/>
  <c r="W1189" i="1"/>
  <c r="W1203" i="1"/>
  <c r="W2154" i="1"/>
  <c r="W1827" i="1"/>
  <c r="W3495" i="1"/>
  <c r="W1077" i="1"/>
  <c r="W1593" i="1"/>
  <c r="W1384" i="1"/>
  <c r="W3855" i="1"/>
  <c r="W3373" i="1"/>
  <c r="W269" i="1"/>
  <c r="W2202" i="1"/>
  <c r="W965" i="1"/>
  <c r="W2912" i="1"/>
  <c r="W1010" i="1"/>
  <c r="W2967" i="1"/>
  <c r="W1563" i="1"/>
  <c r="W821" i="1"/>
  <c r="AG4035" i="1"/>
  <c r="B4035" i="1" s="1"/>
  <c r="E4129" i="1"/>
  <c r="V4129" i="1" s="1"/>
  <c r="W4129" i="1" s="1"/>
  <c r="T4129" i="1"/>
  <c r="AF4129" i="1" s="1"/>
  <c r="C4130" i="1"/>
  <c r="W691" i="1"/>
  <c r="W2786" i="1"/>
  <c r="W2645" i="1"/>
  <c r="W2342" i="1"/>
  <c r="W125" i="1"/>
  <c r="W1881" i="1"/>
  <c r="W2822" i="1"/>
  <c r="W2085" i="1"/>
  <c r="W1328" i="1"/>
  <c r="W1054" i="1"/>
  <c r="W138" i="1"/>
  <c r="W318" i="1"/>
  <c r="W176" i="1"/>
  <c r="W268" i="1"/>
  <c r="AG4002" i="1"/>
  <c r="B4002" i="1" s="1"/>
  <c r="W1440" i="1"/>
  <c r="W2381" i="1"/>
  <c r="W3200" i="1"/>
  <c r="W3172" i="1"/>
  <c r="W1720" i="1"/>
  <c r="W1702" i="1"/>
  <c r="W1458" i="1"/>
  <c r="W1517" i="1"/>
  <c r="W1653" i="1"/>
  <c r="W214" i="1"/>
  <c r="W2119" i="1"/>
  <c r="W2402" i="1"/>
  <c r="W952" i="1"/>
  <c r="W1928" i="1"/>
  <c r="W1684" i="1"/>
  <c r="W3638" i="1"/>
  <c r="W1765" i="1"/>
  <c r="W3712" i="1"/>
  <c r="W2278" i="1"/>
  <c r="W3891" i="1"/>
  <c r="W1391" i="1"/>
  <c r="W915" i="1"/>
  <c r="W3857" i="1"/>
  <c r="W3383" i="1"/>
  <c r="W2203" i="1"/>
  <c r="W2209" i="1"/>
  <c r="W3947" i="1"/>
  <c r="W3025" i="1"/>
  <c r="W3768" i="1"/>
  <c r="W1641" i="1"/>
  <c r="W209" i="1"/>
  <c r="W2136" i="1"/>
  <c r="W2391" i="1"/>
  <c r="W951" i="1"/>
  <c r="W1917" i="1"/>
  <c r="W1676" i="1"/>
  <c r="W3646" i="1"/>
  <c r="W1777" i="1"/>
  <c r="W3715" i="1"/>
  <c r="W2270" i="1"/>
  <c r="W1504" i="1"/>
  <c r="W1869" i="1"/>
  <c r="W3095" i="1"/>
  <c r="W3301" i="1"/>
  <c r="W746" i="1"/>
  <c r="W3524" i="1"/>
  <c r="W3888" i="1"/>
  <c r="W3743" i="1"/>
  <c r="W2884" i="1"/>
  <c r="W2664" i="1"/>
  <c r="W694" i="1"/>
  <c r="W490" i="1"/>
  <c r="W1368" i="1"/>
  <c r="W2009" i="1"/>
  <c r="W3400" i="1"/>
  <c r="W3083" i="1"/>
  <c r="W2793" i="1"/>
  <c r="W396" i="1"/>
  <c r="W442" i="1"/>
  <c r="W1289" i="1"/>
  <c r="W1956" i="1"/>
  <c r="W2650" i="1"/>
  <c r="W503" i="1"/>
  <c r="W1249" i="1"/>
  <c r="W1980" i="1"/>
  <c r="W2354" i="1"/>
  <c r="W3256" i="1"/>
  <c r="W2766" i="1"/>
  <c r="W368" i="1"/>
  <c r="W615" i="1"/>
  <c r="W1149" i="1"/>
  <c r="W3355" i="1"/>
  <c r="W3455" i="1"/>
  <c r="W110" i="1"/>
  <c r="W2316" i="1"/>
  <c r="W2463" i="1"/>
  <c r="W1796" i="1"/>
  <c r="W2567" i="1"/>
  <c r="W556" i="1"/>
  <c r="W1884" i="1"/>
  <c r="W2058" i="1"/>
  <c r="W3577" i="1"/>
  <c r="W3050" i="1"/>
  <c r="W2834" i="1"/>
  <c r="W2733" i="1"/>
  <c r="W681" i="1"/>
  <c r="W1081" i="1"/>
  <c r="W2090" i="1"/>
  <c r="W2539" i="1"/>
  <c r="W1605" i="1"/>
  <c r="W2585" i="1"/>
  <c r="W2864" i="1"/>
  <c r="W588" i="1"/>
  <c r="W1349" i="1"/>
  <c r="W1305" i="1"/>
  <c r="W2028" i="1"/>
  <c r="W3612" i="1"/>
  <c r="W3560" i="1"/>
  <c r="W876" i="1"/>
  <c r="W844" i="1"/>
  <c r="W2721" i="1"/>
  <c r="W635" i="1"/>
  <c r="W1196" i="1"/>
  <c r="W1230" i="1"/>
  <c r="W2170" i="1"/>
  <c r="W1826" i="1"/>
  <c r="W3486" i="1"/>
  <c r="W1049" i="1"/>
  <c r="W1589" i="1"/>
  <c r="W1407" i="1"/>
  <c r="W919" i="1"/>
  <c r="W3389" i="1"/>
  <c r="W2200" i="1"/>
  <c r="W224" i="1"/>
  <c r="W329" i="1"/>
  <c r="W157" i="1"/>
  <c r="W167" i="1"/>
  <c r="W265" i="1"/>
  <c r="W3801" i="1"/>
  <c r="W973" i="1"/>
  <c r="W2910" i="1"/>
  <c r="W1009" i="1"/>
  <c r="W2983" i="1"/>
  <c r="W1548" i="1"/>
  <c r="W827" i="1"/>
  <c r="W1134" i="1"/>
  <c r="W1443" i="1"/>
  <c r="W2362" i="1"/>
  <c r="W3169" i="1"/>
  <c r="W1729" i="1"/>
  <c r="W3675" i="1"/>
  <c r="W1688" i="1"/>
  <c r="W1454" i="1"/>
  <c r="W1518" i="1"/>
  <c r="W51" i="1"/>
  <c r="W1651" i="1"/>
  <c r="W2131" i="1"/>
  <c r="W2398" i="1"/>
  <c r="W932" i="1"/>
  <c r="W1927" i="1"/>
  <c r="W3827" i="1"/>
  <c r="W3652" i="1"/>
  <c r="W1776" i="1"/>
  <c r="W3713" i="1"/>
  <c r="W2268" i="1"/>
  <c r="W1503" i="1"/>
  <c r="W1844" i="1"/>
  <c r="W3088" i="1"/>
  <c r="W764" i="1"/>
  <c r="W3539" i="1"/>
  <c r="W3142" i="1"/>
  <c r="W3880" i="1"/>
  <c r="W3921" i="1"/>
  <c r="W3729" i="1"/>
  <c r="W2878" i="1"/>
  <c r="W2674" i="1"/>
  <c r="W493" i="1"/>
  <c r="W1366" i="1"/>
  <c r="W1993" i="1"/>
  <c r="W3413" i="1"/>
  <c r="W3082" i="1"/>
  <c r="W2810" i="1"/>
  <c r="W398" i="1"/>
  <c r="W465" i="1"/>
  <c r="W1286" i="1"/>
  <c r="W1944" i="1"/>
  <c r="W160" i="1"/>
  <c r="W2646" i="1"/>
  <c r="W529" i="1"/>
  <c r="W417" i="1"/>
  <c r="W1254" i="1"/>
  <c r="W1988" i="1"/>
  <c r="W2330" i="1"/>
  <c r="W3266" i="1"/>
  <c r="W2771" i="1"/>
  <c r="W365" i="1"/>
  <c r="W594" i="1"/>
  <c r="W3348" i="1"/>
  <c r="W3475" i="1"/>
  <c r="W2321" i="1"/>
  <c r="W2460" i="1"/>
  <c r="W1782" i="1"/>
  <c r="W2548" i="1"/>
  <c r="W550" i="1"/>
  <c r="W1870" i="1"/>
  <c r="W2054" i="1"/>
  <c r="W3299" i="1"/>
  <c r="W3584" i="1"/>
  <c r="W3042" i="1"/>
  <c r="W2818" i="1"/>
  <c r="W2751" i="1"/>
  <c r="W657" i="1"/>
  <c r="W1095" i="1"/>
  <c r="W3447" i="1"/>
  <c r="W2538" i="1"/>
  <c r="W1622" i="1"/>
  <c r="W2594" i="1"/>
  <c r="W2851" i="1"/>
  <c r="W575" i="1"/>
  <c r="W1333" i="1"/>
  <c r="W1297" i="1"/>
  <c r="W2048" i="1"/>
  <c r="W3623" i="1"/>
  <c r="W3569" i="1"/>
  <c r="W894" i="1"/>
  <c r="W840" i="1"/>
  <c r="W2621" i="1"/>
  <c r="W2693" i="1"/>
  <c r="W649" i="1"/>
  <c r="W1192" i="1"/>
  <c r="W1215" i="1"/>
  <c r="W2149" i="1"/>
  <c r="W1825" i="1"/>
  <c r="W1079" i="1"/>
  <c r="W1594" i="1"/>
  <c r="W1411" i="1"/>
  <c r="W898" i="1"/>
  <c r="W3851" i="1"/>
  <c r="W2229" i="1"/>
  <c r="W802" i="1"/>
  <c r="W3024" i="1"/>
  <c r="W3771" i="1"/>
  <c r="W1025" i="1"/>
  <c r="W2951" i="1"/>
  <c r="W2249" i="1"/>
  <c r="W724" i="1"/>
  <c r="W3218" i="1"/>
  <c r="W3793" i="1"/>
  <c r="W971" i="1"/>
  <c r="W2927" i="1"/>
  <c r="W1004" i="1"/>
  <c r="W2978" i="1"/>
  <c r="W1545" i="1"/>
  <c r="W811" i="1"/>
  <c r="W1118" i="1"/>
  <c r="W1426" i="1"/>
  <c r="W3205" i="1"/>
  <c r="W58" i="1"/>
  <c r="W207" i="1"/>
  <c r="W331" i="1"/>
  <c r="W13" i="1"/>
  <c r="W309" i="1"/>
  <c r="W192" i="1"/>
  <c r="W271" i="1"/>
  <c r="W2210" i="1"/>
  <c r="W787" i="1"/>
  <c r="W2997" i="1"/>
  <c r="W3765" i="1"/>
  <c r="W2428" i="1"/>
  <c r="W2487" i="1"/>
  <c r="W1020" i="1"/>
  <c r="W2943" i="1"/>
  <c r="W2246" i="1"/>
  <c r="W736" i="1"/>
  <c r="W3216" i="1"/>
  <c r="W1122" i="1"/>
  <c r="W2382" i="1"/>
  <c r="W3199" i="1"/>
  <c r="W3159" i="1"/>
  <c r="W1748" i="1"/>
  <c r="W3678" i="1"/>
  <c r="W1704" i="1"/>
  <c r="W1448" i="1"/>
  <c r="W1521" i="1"/>
  <c r="W200" i="1"/>
  <c r="W317" i="1"/>
  <c r="W86" i="1"/>
  <c r="W2430" i="1"/>
  <c r="W2505" i="1"/>
  <c r="E3718" i="1"/>
  <c r="V3718" i="1" s="1"/>
  <c r="W3718" i="1" s="1"/>
  <c r="T3718" i="1"/>
  <c r="AF3718" i="1" s="1"/>
  <c r="C3719" i="1"/>
  <c r="W1030" i="1"/>
  <c r="W2947" i="1"/>
  <c r="W2241" i="1"/>
  <c r="W219" i="1"/>
  <c r="W40" i="1"/>
  <c r="W2897" i="1"/>
  <c r="W2680" i="1"/>
  <c r="W703" i="1"/>
  <c r="W488" i="1"/>
  <c r="W1354" i="1"/>
  <c r="W2011" i="1"/>
  <c r="W3394" i="1"/>
  <c r="W3085" i="1"/>
  <c r="W2808" i="1"/>
  <c r="W405" i="1"/>
  <c r="W451" i="1"/>
  <c r="W1272" i="1"/>
  <c r="W2643" i="1"/>
  <c r="W524" i="1"/>
  <c r="W413" i="1"/>
  <c r="W1250" i="1"/>
  <c r="W1973" i="1"/>
  <c r="W2351" i="1"/>
  <c r="W3265" i="1"/>
  <c r="W2782" i="1"/>
  <c r="W359" i="1"/>
  <c r="W598" i="1"/>
  <c r="W1148" i="1"/>
  <c r="W3354" i="1"/>
  <c r="W3458" i="1"/>
  <c r="W2306" i="1"/>
  <c r="W2456" i="1"/>
  <c r="W1795" i="1"/>
  <c r="W547" i="1"/>
  <c r="W1877" i="1"/>
  <c r="W2053" i="1"/>
  <c r="W3298" i="1"/>
  <c r="W3600" i="1"/>
  <c r="W3035" i="1"/>
  <c r="W2831" i="1"/>
  <c r="W2732" i="1"/>
  <c r="W658" i="1"/>
  <c r="W2091" i="1"/>
  <c r="W3430" i="1"/>
  <c r="W2533" i="1"/>
  <c r="W1603" i="1"/>
  <c r="W2595" i="1"/>
  <c r="W2865" i="1"/>
  <c r="W564" i="1"/>
  <c r="W1350" i="1"/>
  <c r="W1322" i="1"/>
  <c r="W2023" i="1"/>
  <c r="W3616" i="1"/>
  <c r="W3546" i="1"/>
  <c r="W869" i="1"/>
  <c r="W835" i="1"/>
  <c r="W2614" i="1"/>
  <c r="W2702" i="1"/>
  <c r="W625" i="1"/>
  <c r="W1171" i="1"/>
  <c r="W1206" i="1"/>
  <c r="W2145" i="1"/>
  <c r="W3494" i="1"/>
  <c r="W1064" i="1"/>
  <c r="W1587" i="1"/>
  <c r="W1404" i="1"/>
  <c r="W925" i="1"/>
  <c r="W3850" i="1"/>
  <c r="W3371" i="1"/>
  <c r="W2199" i="1"/>
  <c r="W104" i="1"/>
  <c r="W2220" i="1"/>
  <c r="W3948" i="1"/>
  <c r="W779" i="1"/>
  <c r="W3012" i="1"/>
  <c r="W3762" i="1"/>
  <c r="W2432" i="1"/>
  <c r="W2499" i="1"/>
  <c r="W1039" i="1"/>
  <c r="W2962" i="1"/>
  <c r="W2253" i="1"/>
  <c r="W725" i="1"/>
  <c r="W3234" i="1"/>
  <c r="W3800" i="1"/>
  <c r="W959" i="1"/>
  <c r="W2909" i="1"/>
  <c r="W996" i="1"/>
  <c r="W1562" i="1"/>
  <c r="W817" i="1"/>
  <c r="W1130" i="1"/>
  <c r="W1433" i="1"/>
  <c r="W2372" i="1"/>
  <c r="W3196" i="1"/>
  <c r="W3173" i="1"/>
  <c r="W1722" i="1"/>
  <c r="W3668" i="1"/>
  <c r="W1698" i="1"/>
  <c r="W1469" i="1"/>
  <c r="W1523" i="1"/>
  <c r="W1640" i="1"/>
  <c r="W2123" i="1"/>
  <c r="W2395" i="1"/>
  <c r="W944" i="1"/>
  <c r="W1919" i="1"/>
  <c r="W1659" i="1"/>
  <c r="W3643" i="1"/>
  <c r="W1755" i="1"/>
  <c r="W2271" i="1"/>
  <c r="W340" i="1"/>
  <c r="W1483" i="1"/>
  <c r="W1863" i="1"/>
  <c r="W3102" i="1"/>
  <c r="W3305" i="1"/>
  <c r="W770" i="1"/>
  <c r="W3541" i="1"/>
  <c r="W3147" i="1"/>
  <c r="AH3483" i="1"/>
  <c r="W475" i="1"/>
  <c r="W453" i="1"/>
  <c r="W1971" i="1"/>
  <c r="W3359" i="1"/>
  <c r="W535" i="1"/>
  <c r="W3051" i="1"/>
  <c r="W1106" i="1"/>
  <c r="W1614" i="1"/>
  <c r="W1310" i="1"/>
  <c r="W3561" i="1"/>
  <c r="W900" i="1"/>
  <c r="W2677" i="1"/>
  <c r="W494" i="1"/>
  <c r="W1383" i="1"/>
  <c r="W2022" i="1"/>
  <c r="W2660" i="1"/>
  <c r="W514" i="1"/>
  <c r="W411" i="1"/>
  <c r="W1979" i="1"/>
  <c r="W2356" i="1"/>
  <c r="W3267" i="1"/>
  <c r="W2755" i="1"/>
  <c r="W357" i="1"/>
  <c r="W604" i="1"/>
  <c r="W1163" i="1"/>
  <c r="W117" i="1"/>
  <c r="W2469" i="1"/>
  <c r="W1784" i="1"/>
  <c r="W2819" i="1"/>
  <c r="W1315" i="1"/>
  <c r="W3606" i="1"/>
  <c r="W866" i="1"/>
  <c r="W848" i="1"/>
  <c r="W2601" i="1"/>
  <c r="W1833" i="1"/>
  <c r="W85" i="1"/>
  <c r="W2216" i="1"/>
  <c r="W3026" i="1"/>
  <c r="W3773" i="1"/>
  <c r="W2424" i="1"/>
  <c r="W2491" i="1"/>
  <c r="W1044" i="1"/>
  <c r="W2963" i="1"/>
  <c r="W3221" i="1"/>
  <c r="E3895" i="1"/>
  <c r="V3895" i="1" s="1"/>
  <c r="W3895" i="1" s="1"/>
  <c r="T3895" i="1"/>
  <c r="AF3895" i="1" s="1"/>
  <c r="C3896" i="1"/>
  <c r="W980" i="1"/>
  <c r="W2934" i="1"/>
  <c r="W1007" i="1"/>
  <c r="W2979" i="1"/>
  <c r="W1535" i="1"/>
  <c r="W808" i="1"/>
  <c r="W1125" i="1"/>
  <c r="W1847" i="1"/>
  <c r="W3094" i="1"/>
  <c r="W3303" i="1"/>
  <c r="W754" i="1"/>
  <c r="W3533" i="1"/>
  <c r="W3143" i="1"/>
  <c r="W3918" i="1"/>
  <c r="W3744" i="1"/>
  <c r="W2891" i="1"/>
  <c r="W2670" i="1"/>
  <c r="W693" i="1"/>
  <c r="W499" i="1"/>
  <c r="W1381" i="1"/>
  <c r="W2000" i="1"/>
  <c r="W3420" i="1"/>
  <c r="W3076" i="1"/>
  <c r="W2812" i="1"/>
  <c r="W387" i="1"/>
  <c r="W1281" i="1"/>
  <c r="W1949" i="1"/>
  <c r="W156" i="1"/>
  <c r="W2658" i="1"/>
  <c r="W525" i="1"/>
  <c r="W430" i="1"/>
  <c r="W1242" i="1"/>
  <c r="W1982" i="1"/>
  <c r="W2352" i="1"/>
  <c r="W3249" i="1"/>
  <c r="W2768" i="1"/>
  <c r="W370" i="1"/>
  <c r="W599" i="1"/>
  <c r="W1157" i="1"/>
  <c r="W3340" i="1"/>
  <c r="W3462" i="1"/>
  <c r="W2325" i="1"/>
  <c r="W2457" i="1"/>
  <c r="W1804" i="1"/>
  <c r="W560" i="1"/>
  <c r="W1886" i="1"/>
  <c r="W2076" i="1"/>
  <c r="W3283" i="1"/>
  <c r="W3582" i="1"/>
  <c r="W3029" i="1"/>
  <c r="W2816" i="1"/>
  <c r="W2734" i="1"/>
  <c r="W656" i="1"/>
  <c r="W1100" i="1"/>
  <c r="W2101" i="1"/>
  <c r="W3452" i="1"/>
  <c r="W2516" i="1"/>
  <c r="W1616" i="1"/>
  <c r="W2583" i="1"/>
  <c r="W2850" i="1"/>
  <c r="W562" i="1"/>
  <c r="W1347" i="1"/>
  <c r="W1299" i="1"/>
  <c r="W3628" i="1"/>
  <c r="W3558" i="1"/>
  <c r="W882" i="1"/>
  <c r="W864" i="1"/>
  <c r="W3975" i="1"/>
  <c r="W2618" i="1"/>
  <c r="W2692" i="1"/>
  <c r="W651" i="1"/>
  <c r="W1194" i="1"/>
  <c r="W1218" i="1"/>
  <c r="W2147" i="1"/>
  <c r="W3509" i="1"/>
  <c r="W1058" i="1"/>
  <c r="W1579" i="1"/>
  <c r="W2435" i="1"/>
  <c r="W2490" i="1"/>
  <c r="W1024" i="1"/>
  <c r="W2954" i="1"/>
  <c r="W2245" i="1"/>
  <c r="W3213" i="1"/>
  <c r="W3796" i="1"/>
  <c r="W979" i="1"/>
  <c r="W2932" i="1"/>
  <c r="W1005" i="1"/>
  <c r="W2969" i="1"/>
  <c r="W1565" i="1"/>
  <c r="W807" i="1"/>
  <c r="W1126" i="1"/>
  <c r="W1439" i="1"/>
  <c r="W2370" i="1"/>
  <c r="W3198" i="1"/>
  <c r="W3165" i="1"/>
  <c r="W1744" i="1"/>
  <c r="W3681" i="1"/>
  <c r="W1696" i="1"/>
  <c r="W1462" i="1"/>
  <c r="W1525" i="1"/>
  <c r="W236" i="1"/>
  <c r="W53" i="1"/>
  <c r="W2207" i="1"/>
  <c r="W3951" i="1"/>
  <c r="W797" i="1"/>
  <c r="W3001" i="1"/>
  <c r="W2419" i="1"/>
  <c r="W2485" i="1"/>
  <c r="W1033" i="1"/>
  <c r="W2942" i="1"/>
  <c r="W2240" i="1"/>
  <c r="W738" i="1"/>
  <c r="W3227" i="1"/>
  <c r="W969" i="1"/>
  <c r="W2358" i="1"/>
  <c r="W3207" i="1"/>
  <c r="W3171" i="1"/>
  <c r="W1509" i="1"/>
  <c r="AG4063" i="1"/>
  <c r="B4063" i="1" s="1"/>
  <c r="AG4013" i="1"/>
  <c r="B4013" i="1" s="1"/>
  <c r="AG4128" i="1"/>
  <c r="B4128" i="1" s="1"/>
  <c r="AG4064" i="1"/>
  <c r="B4064" i="1" s="1"/>
  <c r="W2690" i="1"/>
  <c r="W394" i="1"/>
  <c r="W521" i="1"/>
  <c r="W1140" i="1"/>
  <c r="W2558" i="1"/>
  <c r="W2517" i="1"/>
  <c r="W3863" i="1"/>
  <c r="W2885" i="1"/>
  <c r="W128" i="1"/>
  <c r="W721" i="1"/>
  <c r="AG3894" i="1"/>
  <c r="B3894" i="1" s="1"/>
  <c r="AG4032" i="1"/>
  <c r="B4032" i="1" s="1"/>
  <c r="W1419" i="1"/>
  <c r="W2364" i="1"/>
  <c r="W3188" i="1"/>
  <c r="W3155" i="1"/>
  <c r="W1728" i="1"/>
  <c r="W1717" i="1"/>
  <c r="W1470" i="1"/>
  <c r="W1505" i="1"/>
  <c r="W244" i="1"/>
  <c r="W1635" i="1"/>
  <c r="W226" i="1"/>
  <c r="W2144" i="1"/>
  <c r="W2393" i="1"/>
  <c r="W953" i="1"/>
  <c r="W1929" i="1"/>
  <c r="W1662" i="1"/>
  <c r="W3648" i="1"/>
  <c r="W1774" i="1"/>
  <c r="W2280" i="1"/>
  <c r="W332" i="1"/>
  <c r="W1474" i="1"/>
  <c r="W3148" i="1"/>
  <c r="W3883" i="1"/>
  <c r="W1401" i="1"/>
  <c r="W922" i="1"/>
  <c r="W3861" i="1"/>
  <c r="W3370" i="1"/>
  <c r="W270" i="1"/>
  <c r="W2176" i="1"/>
  <c r="W2232" i="1"/>
  <c r="W780" i="1"/>
  <c r="W2996" i="1"/>
  <c r="W3764" i="1"/>
  <c r="W1652" i="1"/>
  <c r="W218" i="1"/>
  <c r="W2143" i="1"/>
  <c r="W2413" i="1"/>
  <c r="W948" i="1"/>
  <c r="W1918" i="1"/>
  <c r="W1679" i="1"/>
  <c r="W1756" i="1"/>
  <c r="W3702" i="1"/>
  <c r="W2272" i="1"/>
  <c r="W1500" i="1"/>
  <c r="W1867" i="1"/>
  <c r="W3097" i="1"/>
  <c r="W3315" i="1"/>
  <c r="W748" i="1"/>
  <c r="W3525" i="1"/>
  <c r="W18" i="1"/>
  <c r="W3728" i="1"/>
  <c r="W3736" i="1"/>
  <c r="W2881" i="1"/>
  <c r="W2665" i="1"/>
  <c r="W687" i="1"/>
  <c r="W497" i="1"/>
  <c r="W1380" i="1"/>
  <c r="W2017" i="1"/>
  <c r="W3411" i="1"/>
  <c r="W3074" i="1"/>
  <c r="W2788" i="1"/>
  <c r="W460" i="1"/>
  <c r="W1268" i="1"/>
  <c r="W1941" i="1"/>
  <c r="W2644" i="1"/>
  <c r="W517" i="1"/>
  <c r="W422" i="1"/>
  <c r="W1234" i="1"/>
  <c r="W1977" i="1"/>
  <c r="W2349" i="1"/>
  <c r="W3244" i="1"/>
  <c r="W2760" i="1"/>
  <c r="W362" i="1"/>
  <c r="W616" i="1"/>
  <c r="W1166" i="1"/>
  <c r="W3338" i="1"/>
  <c r="W3463" i="1"/>
  <c r="W2320" i="1"/>
  <c r="W2452" i="1"/>
  <c r="W2561" i="1"/>
  <c r="W551" i="1"/>
  <c r="W1878" i="1"/>
  <c r="W2068" i="1"/>
  <c r="W3281" i="1"/>
  <c r="W3587" i="1"/>
  <c r="W3044" i="1"/>
  <c r="W2749" i="1"/>
  <c r="W667" i="1"/>
  <c r="W1083" i="1"/>
  <c r="W2105" i="1"/>
  <c r="W3440" i="1"/>
  <c r="W2534" i="1"/>
  <c r="W1599" i="1"/>
  <c r="W2576" i="1"/>
  <c r="W2849" i="1"/>
  <c r="W583" i="1"/>
  <c r="W1351" i="1"/>
  <c r="W1314" i="1"/>
  <c r="W2041" i="1"/>
  <c r="W3617" i="1"/>
  <c r="W3555" i="1"/>
  <c r="W881" i="1"/>
  <c r="W2619" i="1"/>
  <c r="W2709" i="1"/>
  <c r="W637" i="1"/>
  <c r="W1198" i="1"/>
  <c r="W1221" i="1"/>
  <c r="W2159" i="1"/>
  <c r="W1813" i="1"/>
  <c r="W3511" i="1"/>
  <c r="W1051" i="1"/>
  <c r="W1576" i="1"/>
  <c r="W1395" i="1"/>
  <c r="W904" i="1"/>
  <c r="W3369" i="1"/>
  <c r="W2194" i="1"/>
  <c r="W3795" i="1"/>
  <c r="W2920" i="1"/>
  <c r="W1016" i="1"/>
  <c r="W2971" i="1"/>
  <c r="W1536" i="1"/>
  <c r="W831" i="1"/>
  <c r="W1120" i="1"/>
  <c r="W1418" i="1"/>
  <c r="W2387" i="1"/>
  <c r="W3202" i="1"/>
  <c r="W3178" i="1"/>
  <c r="W1721" i="1"/>
  <c r="W3685" i="1"/>
  <c r="W1716" i="1"/>
  <c r="W1464" i="1"/>
  <c r="W1520" i="1"/>
  <c r="W1647" i="1"/>
  <c r="W2128" i="1"/>
  <c r="W2417" i="1"/>
  <c r="W928" i="1"/>
  <c r="W1916" i="1"/>
  <c r="W1660" i="1"/>
  <c r="W3641" i="1"/>
  <c r="W1749" i="1"/>
  <c r="W2294" i="1"/>
  <c r="W1484" i="1"/>
  <c r="W1859" i="1"/>
  <c r="W3104" i="1"/>
  <c r="W3322" i="1"/>
  <c r="W772" i="1"/>
  <c r="W3534" i="1"/>
  <c r="W3144" i="1"/>
  <c r="W3884" i="1"/>
  <c r="W3911" i="1"/>
  <c r="W2904" i="1"/>
  <c r="W2669" i="1"/>
  <c r="W714" i="1"/>
  <c r="W476" i="1"/>
  <c r="W1374" i="1"/>
  <c r="W2010" i="1"/>
  <c r="W3417" i="1"/>
  <c r="W3073" i="1"/>
  <c r="W2792" i="1"/>
  <c r="W400" i="1"/>
  <c r="W449" i="1"/>
  <c r="W1269" i="1"/>
  <c r="W1946" i="1"/>
  <c r="W136" i="1"/>
  <c r="W2654" i="1"/>
  <c r="W502" i="1"/>
  <c r="W435" i="1"/>
  <c r="W1258" i="1"/>
  <c r="W1970" i="1"/>
  <c r="W2333" i="1"/>
  <c r="W3255" i="1"/>
  <c r="W366" i="1"/>
  <c r="W593" i="1"/>
  <c r="W1162" i="1"/>
  <c r="W3345" i="1"/>
  <c r="W3454" i="1"/>
  <c r="W118" i="1"/>
  <c r="W2314" i="1"/>
  <c r="W2449" i="1"/>
  <c r="W1794" i="1"/>
  <c r="W2552" i="1"/>
  <c r="W541" i="1"/>
  <c r="W1891" i="1"/>
  <c r="W2081" i="1"/>
  <c r="W3289" i="1"/>
  <c r="W3598" i="1"/>
  <c r="W2839" i="1"/>
  <c r="W2738" i="1"/>
  <c r="W683" i="1"/>
  <c r="W1097" i="1"/>
  <c r="W2094" i="1"/>
  <c r="W3437" i="1"/>
  <c r="W2519" i="1"/>
  <c r="W1624" i="1"/>
  <c r="W2590" i="1"/>
  <c r="W2872" i="1"/>
  <c r="W576" i="1"/>
  <c r="W1327" i="1"/>
  <c r="W1307" i="1"/>
  <c r="W2043" i="1"/>
  <c r="W3625" i="1"/>
  <c r="W3545" i="1"/>
  <c r="W852" i="1"/>
  <c r="W3981" i="1"/>
  <c r="W2627" i="1"/>
  <c r="W2711" i="1"/>
  <c r="W629" i="1"/>
  <c r="W1175" i="1"/>
  <c r="W2174" i="1"/>
  <c r="W1822" i="1"/>
  <c r="W3491" i="1"/>
  <c r="W1073" i="1"/>
  <c r="W1566" i="1"/>
  <c r="W1397" i="1"/>
  <c r="W906" i="1"/>
  <c r="W3375" i="1"/>
  <c r="W282" i="1"/>
  <c r="W2178" i="1"/>
  <c r="W2233" i="1"/>
  <c r="W3949" i="1"/>
  <c r="W783" i="1"/>
  <c r="W3003" i="1"/>
  <c r="W1037" i="1"/>
  <c r="W2945" i="1"/>
  <c r="W2250" i="1"/>
  <c r="W715" i="1"/>
  <c r="W3230" i="1"/>
  <c r="W981" i="1"/>
  <c r="W2918" i="1"/>
  <c r="W1012" i="1"/>
  <c r="W2986" i="1"/>
  <c r="W1564" i="1"/>
  <c r="W823" i="1"/>
  <c r="W1110" i="1"/>
  <c r="W1444" i="1"/>
  <c r="W2378" i="1"/>
  <c r="W3191" i="1"/>
  <c r="W88" i="1"/>
  <c r="W2213" i="1"/>
  <c r="W798" i="1"/>
  <c r="W3016" i="1"/>
  <c r="W2433" i="1"/>
  <c r="W2509" i="1"/>
  <c r="W1035" i="1"/>
  <c r="W2940" i="1"/>
  <c r="W2242" i="1"/>
  <c r="W737" i="1"/>
  <c r="W3232" i="1"/>
  <c r="W1111" i="1"/>
  <c r="W1435" i="1"/>
  <c r="W2375" i="1"/>
  <c r="W3185" i="1"/>
  <c r="W3161" i="1"/>
  <c r="W1743" i="1"/>
  <c r="W3670" i="1"/>
  <c r="W1473" i="1"/>
  <c r="W1531" i="1"/>
  <c r="W240" i="1"/>
  <c r="W1645" i="1"/>
  <c r="W44" i="1"/>
  <c r="W215" i="1"/>
  <c r="AG4094" i="1"/>
  <c r="B4094" i="1" s="1"/>
  <c r="W3731" i="1"/>
  <c r="W2887" i="1"/>
  <c r="W2676" i="1"/>
  <c r="W711" i="1"/>
  <c r="W470" i="1"/>
  <c r="W1360" i="1"/>
  <c r="W3414" i="1"/>
  <c r="W3077" i="1"/>
  <c r="W2806" i="1"/>
  <c r="W392" i="1"/>
  <c r="W464" i="1"/>
  <c r="W1266" i="1"/>
  <c r="W1942" i="1"/>
  <c r="W159" i="1"/>
  <c r="W2651" i="1"/>
  <c r="W518" i="1"/>
  <c r="W431" i="1"/>
  <c r="W1255" i="1"/>
  <c r="W1968" i="1"/>
  <c r="W2336" i="1"/>
  <c r="W3246" i="1"/>
  <c r="W2764" i="1"/>
  <c r="W353" i="1"/>
  <c r="W617" i="1"/>
  <c r="W1167" i="1"/>
  <c r="W3347" i="1"/>
  <c r="W3456" i="1"/>
  <c r="W2319" i="1"/>
  <c r="W2465" i="1"/>
  <c r="W1797" i="1"/>
  <c r="W2541" i="1"/>
  <c r="W549" i="1"/>
  <c r="W1874" i="1"/>
  <c r="W2061" i="1"/>
  <c r="W3274" i="1"/>
  <c r="W3575" i="1"/>
  <c r="W3054" i="1"/>
  <c r="W2830" i="1"/>
  <c r="W2724" i="1"/>
  <c r="W668" i="1"/>
  <c r="W1108" i="1"/>
  <c r="W2088" i="1"/>
  <c r="W3438" i="1"/>
  <c r="W2525" i="1"/>
  <c r="W1619" i="1"/>
  <c r="W2580" i="1"/>
  <c r="W2875" i="1"/>
  <c r="W585" i="1"/>
  <c r="W1330" i="1"/>
  <c r="W1313" i="1"/>
  <c r="W2032" i="1"/>
  <c r="W3624" i="1"/>
  <c r="W895" i="1"/>
  <c r="W853" i="1"/>
  <c r="W3977" i="1"/>
  <c r="W2608" i="1"/>
  <c r="W2704" i="1"/>
  <c r="W1176" i="1"/>
  <c r="W1222" i="1"/>
  <c r="W2166" i="1"/>
  <c r="W1834" i="1"/>
  <c r="W3512" i="1"/>
  <c r="W1059" i="1"/>
  <c r="W1580" i="1"/>
  <c r="W1414" i="1"/>
  <c r="W905" i="1"/>
  <c r="W3374" i="1"/>
  <c r="W2179" i="1"/>
  <c r="W2225" i="1"/>
  <c r="W3945" i="1"/>
  <c r="W790" i="1"/>
  <c r="W3008" i="1"/>
  <c r="E4099" i="1"/>
  <c r="V4099" i="1" s="1"/>
  <c r="W4099" i="1" s="1"/>
  <c r="T4099" i="1"/>
  <c r="AF4099" i="1" s="1"/>
  <c r="C4100" i="1"/>
  <c r="W2448" i="1"/>
  <c r="W2507" i="1"/>
  <c r="W1031" i="1"/>
  <c r="W2941" i="1"/>
  <c r="W2256" i="1"/>
  <c r="W717" i="1"/>
  <c r="W3220" i="1"/>
  <c r="W3791" i="1"/>
  <c r="W987" i="1"/>
  <c r="W994" i="1"/>
  <c r="W2984" i="1"/>
  <c r="W1547" i="1"/>
  <c r="W810" i="1"/>
  <c r="W1132" i="1"/>
  <c r="W1434" i="1"/>
  <c r="W2376" i="1"/>
  <c r="W3193" i="1"/>
  <c r="E3662" i="1"/>
  <c r="V3662" i="1" s="1"/>
  <c r="W3662" i="1" s="1"/>
  <c r="C3663" i="1"/>
  <c r="T3662" i="1"/>
  <c r="AF3662" i="1" s="1"/>
  <c r="W3158" i="1"/>
  <c r="W1733" i="1"/>
  <c r="W3683" i="1"/>
  <c r="W1690" i="1"/>
  <c r="W1453" i="1"/>
  <c r="W1506" i="1"/>
  <c r="W252" i="1"/>
  <c r="W69" i="1"/>
  <c r="W1656" i="1"/>
  <c r="W2130" i="1"/>
  <c r="W955" i="1"/>
  <c r="W1926" i="1"/>
  <c r="W3826" i="1"/>
  <c r="W1670" i="1"/>
  <c r="W3654" i="1"/>
  <c r="W1778" i="1"/>
  <c r="W2267" i="1"/>
  <c r="W320" i="1"/>
  <c r="W1477" i="1"/>
  <c r="W1857" i="1"/>
  <c r="W3117" i="1"/>
  <c r="W3306" i="1"/>
  <c r="W767" i="1"/>
  <c r="W3532" i="1"/>
  <c r="W3120" i="1"/>
  <c r="W3737" i="1"/>
  <c r="W2903" i="1"/>
  <c r="W2012" i="1"/>
  <c r="W1945" i="1"/>
  <c r="W1247" i="1"/>
  <c r="W2757" i="1"/>
  <c r="W2300" i="1"/>
  <c r="W3287" i="1"/>
  <c r="W3432" i="1"/>
  <c r="W3388" i="1"/>
  <c r="W708" i="1"/>
  <c r="W2896" i="1"/>
  <c r="W2673" i="1"/>
  <c r="W695" i="1"/>
  <c r="W474" i="1"/>
  <c r="W1382" i="1"/>
  <c r="W2008" i="1"/>
  <c r="W3392" i="1"/>
  <c r="W3059" i="1"/>
  <c r="W2790" i="1"/>
  <c r="W403" i="1"/>
  <c r="W443" i="1"/>
  <c r="W1957" i="1"/>
  <c r="W2635" i="1"/>
  <c r="W508" i="1"/>
  <c r="W432" i="1"/>
  <c r="W1244" i="1"/>
  <c r="W1984" i="1"/>
  <c r="W2350" i="1"/>
  <c r="W3260" i="1"/>
  <c r="W2779" i="1"/>
  <c r="W371" i="1"/>
  <c r="W622" i="1"/>
  <c r="W1159" i="1"/>
  <c r="W3470" i="1"/>
  <c r="W2451" i="1"/>
  <c r="W1780" i="1"/>
  <c r="W539" i="1"/>
  <c r="W1894" i="1"/>
  <c r="W2083" i="1"/>
  <c r="W3297" i="1"/>
  <c r="W3039" i="1"/>
  <c r="W2742" i="1"/>
  <c r="W654" i="1"/>
  <c r="W1082" i="1"/>
  <c r="W2106" i="1"/>
  <c r="W3435" i="1"/>
  <c r="W2510" i="1"/>
  <c r="W2600" i="1"/>
  <c r="W2845" i="1"/>
  <c r="W584" i="1"/>
  <c r="W1326" i="1"/>
  <c r="W1311" i="1"/>
  <c r="W2036" i="1"/>
  <c r="W3613" i="1"/>
  <c r="W3571" i="1"/>
  <c r="W889" i="1"/>
  <c r="W842" i="1"/>
  <c r="W2610" i="1"/>
  <c r="W2717" i="1"/>
  <c r="W645" i="1"/>
  <c r="W1186" i="1"/>
  <c r="W1213" i="1"/>
  <c r="W2172" i="1"/>
  <c r="W1820" i="1"/>
  <c r="W3506" i="1"/>
  <c r="W1065" i="1"/>
  <c r="W1569" i="1"/>
  <c r="W1403" i="1"/>
  <c r="W918" i="1"/>
  <c r="W3366" i="1"/>
  <c r="W278" i="1"/>
  <c r="W2187" i="1"/>
  <c r="W96" i="1"/>
  <c r="W2217" i="1"/>
  <c r="W786" i="1"/>
  <c r="W3000" i="1"/>
  <c r="W3770" i="1"/>
  <c r="W2443" i="1"/>
  <c r="W2501" i="1"/>
  <c r="W1029" i="1"/>
  <c r="W2956" i="1"/>
  <c r="W2243" i="1"/>
  <c r="W3233" i="1"/>
  <c r="W986" i="1"/>
  <c r="W2913" i="1"/>
  <c r="W999" i="1"/>
  <c r="W2972" i="1"/>
  <c r="W1560" i="1"/>
  <c r="W815" i="1"/>
  <c r="W254" i="1"/>
  <c r="W211" i="1"/>
  <c r="W1855" i="1"/>
  <c r="W3113" i="1"/>
  <c r="W3321" i="1"/>
  <c r="W756" i="1"/>
  <c r="W3528" i="1"/>
  <c r="W3140" i="1"/>
  <c r="W3738" i="1"/>
  <c r="W3726" i="1"/>
  <c r="W2876" i="1"/>
  <c r="W2668" i="1"/>
  <c r="W712" i="1"/>
  <c r="W471" i="1"/>
  <c r="W2003" i="1"/>
  <c r="W3406" i="1"/>
  <c r="W3067" i="1"/>
  <c r="W2798" i="1"/>
  <c r="W381" i="1"/>
  <c r="W456" i="1"/>
  <c r="W1278" i="1"/>
  <c r="W1951" i="1"/>
  <c r="W146" i="1"/>
  <c r="W2631" i="1"/>
  <c r="W504" i="1"/>
  <c r="W424" i="1"/>
  <c r="W1245" i="1"/>
  <c r="W1969" i="1"/>
  <c r="W2345" i="1"/>
  <c r="W3242" i="1"/>
  <c r="W2778" i="1"/>
  <c r="W354" i="1"/>
  <c r="W618" i="1"/>
  <c r="W1145" i="1"/>
  <c r="W3339" i="1"/>
  <c r="W2305" i="1"/>
  <c r="W2473" i="1"/>
  <c r="W1806" i="1"/>
  <c r="W2562" i="1"/>
  <c r="W533" i="1"/>
  <c r="W1888" i="1"/>
  <c r="W2078" i="1"/>
  <c r="W3285" i="1"/>
  <c r="W3594" i="1"/>
  <c r="W170" i="1"/>
  <c r="W3031" i="1"/>
  <c r="W2837" i="1"/>
  <c r="W2736" i="1"/>
  <c r="W682" i="1"/>
  <c r="W1094" i="1"/>
  <c r="W2100" i="1"/>
  <c r="W3427" i="1"/>
  <c r="W1610" i="1"/>
  <c r="W2593" i="1"/>
  <c r="W2873" i="1"/>
  <c r="W573" i="1"/>
  <c r="W1324" i="1"/>
  <c r="W1304" i="1"/>
  <c r="W2031" i="1"/>
  <c r="W3620" i="1"/>
  <c r="W3562" i="1"/>
  <c r="W879" i="1"/>
  <c r="W846" i="1"/>
  <c r="W3978" i="1"/>
  <c r="W2719" i="1"/>
  <c r="W638" i="1"/>
  <c r="W1199" i="1"/>
  <c r="W1228" i="1"/>
  <c r="W2162" i="1"/>
  <c r="W1828" i="1"/>
  <c r="W3492" i="1"/>
  <c r="W1052" i="1"/>
  <c r="W1572" i="1"/>
  <c r="W272" i="1"/>
  <c r="W2421" i="1"/>
  <c r="W2488" i="1"/>
  <c r="W1041" i="1"/>
  <c r="W2950" i="1"/>
  <c r="W716" i="1"/>
  <c r="W3215" i="1"/>
  <c r="W3792" i="1"/>
  <c r="W974" i="1"/>
  <c r="W991" i="1"/>
  <c r="W2991" i="1"/>
  <c r="W1552" i="1"/>
  <c r="W833" i="1"/>
  <c r="W1114" i="1"/>
  <c r="W1417" i="1"/>
  <c r="W2384" i="1"/>
  <c r="W3180" i="1"/>
  <c r="W3150" i="1"/>
  <c r="W1737" i="1"/>
  <c r="E4157" i="1"/>
  <c r="V4157" i="1" s="1"/>
  <c r="W4157" i="1" s="1"/>
  <c r="T4157" i="1"/>
  <c r="AF4157" i="1" s="1"/>
  <c r="C4158" i="1"/>
  <c r="W1691" i="1"/>
  <c r="W1447" i="1"/>
  <c r="W1511" i="1"/>
  <c r="E3954" i="1"/>
  <c r="V3954" i="1" s="1"/>
  <c r="W3954" i="1" s="1"/>
  <c r="T3954" i="1"/>
  <c r="AF3954" i="1" s="1"/>
  <c r="C3955" i="1"/>
  <c r="W208" i="1"/>
  <c r="W124" i="1"/>
  <c r="W299" i="1"/>
  <c r="W168" i="1"/>
  <c r="W2204" i="1"/>
  <c r="W3940" i="1"/>
  <c r="W799" i="1"/>
  <c r="W3019" i="1"/>
  <c r="E3544" i="1"/>
  <c r="V3544" i="1" s="1"/>
  <c r="W3544" i="1" s="1"/>
  <c r="T3544" i="1"/>
  <c r="W2423" i="1"/>
  <c r="W2506" i="1"/>
  <c r="W1026" i="1"/>
  <c r="W2944" i="1"/>
  <c r="W2258" i="1"/>
  <c r="W732" i="1"/>
  <c r="W3226" i="1"/>
  <c r="W972" i="1"/>
  <c r="W2911" i="1"/>
  <c r="W997" i="1"/>
  <c r="W2988" i="1"/>
  <c r="W1558" i="1"/>
  <c r="W805" i="1"/>
  <c r="W1124" i="1"/>
  <c r="W1430" i="1"/>
  <c r="W2385" i="1"/>
  <c r="W3201" i="1"/>
  <c r="W3152" i="1"/>
  <c r="W1726" i="1"/>
  <c r="W3679" i="1"/>
  <c r="W1689" i="1"/>
  <c r="W1467" i="1"/>
  <c r="W1528" i="1"/>
  <c r="W45" i="1"/>
  <c r="W1655" i="1"/>
  <c r="W210" i="1"/>
  <c r="W2137" i="1"/>
  <c r="W2394" i="1"/>
  <c r="W946" i="1"/>
  <c r="W1910" i="1"/>
  <c r="W1663" i="1"/>
  <c r="W3644" i="1"/>
  <c r="W1764" i="1"/>
  <c r="W3696" i="1"/>
  <c r="W2287" i="1"/>
  <c r="W1488" i="1"/>
  <c r="W1868" i="1"/>
  <c r="W3107" i="1"/>
  <c r="W3317" i="1"/>
  <c r="W759" i="1"/>
  <c r="W3145" i="1"/>
  <c r="W3885" i="1"/>
  <c r="W2898" i="1"/>
  <c r="W2687" i="1"/>
  <c r="W710" i="1"/>
  <c r="W481" i="1"/>
  <c r="W1378" i="1"/>
  <c r="W2001" i="1"/>
  <c r="W3403" i="1"/>
  <c r="W3061" i="1"/>
  <c r="W404" i="1"/>
  <c r="W461" i="1"/>
  <c r="W1263" i="1"/>
  <c r="W1934" i="1"/>
  <c r="W148" i="1"/>
  <c r="W2636" i="1"/>
  <c r="W509" i="1"/>
  <c r="W416" i="1"/>
  <c r="W1259" i="1"/>
  <c r="W1974" i="1"/>
  <c r="W2337" i="1"/>
  <c r="W3258" i="1"/>
  <c r="W2783" i="1"/>
  <c r="W360" i="1"/>
  <c r="W610" i="1"/>
  <c r="W1158" i="1"/>
  <c r="W3334" i="1"/>
  <c r="W3457" i="1"/>
  <c r="W2318" i="1"/>
  <c r="W1809" i="1"/>
  <c r="W2556" i="1"/>
  <c r="W542" i="1"/>
  <c r="W1873" i="1"/>
  <c r="W2060" i="1"/>
  <c r="W3278" i="1"/>
  <c r="W3599" i="1"/>
  <c r="W3048" i="1"/>
  <c r="W2826" i="1"/>
  <c r="W2731" i="1"/>
  <c r="W673" i="1"/>
  <c r="W1103" i="1"/>
  <c r="W3449" i="1"/>
  <c r="W2536" i="1"/>
  <c r="W1626" i="1"/>
  <c r="W2577" i="1"/>
  <c r="W2854" i="1"/>
  <c r="W580" i="1"/>
  <c r="W1341" i="1"/>
  <c r="W1302" i="1"/>
  <c r="W2052" i="1"/>
  <c r="W3607" i="1"/>
  <c r="W3547" i="1"/>
  <c r="W870" i="1"/>
  <c r="W2628" i="1"/>
  <c r="W2720" i="1"/>
  <c r="W627" i="1"/>
  <c r="W1193" i="1"/>
  <c r="W1227" i="1"/>
  <c r="W2168" i="1"/>
  <c r="W1823" i="1"/>
  <c r="W3498" i="1"/>
  <c r="W1074" i="1"/>
  <c r="W1582" i="1"/>
  <c r="W1405" i="1"/>
  <c r="W917" i="1"/>
  <c r="W3367" i="1"/>
  <c r="W285" i="1"/>
  <c r="W2188" i="1"/>
  <c r="W2218" i="1"/>
  <c r="W774" i="1"/>
  <c r="W3014" i="1"/>
  <c r="W3774" i="1"/>
  <c r="W2480" i="1"/>
  <c r="W1028" i="1"/>
  <c r="W2959" i="1"/>
  <c r="W2237" i="1"/>
  <c r="E3747" i="1"/>
  <c r="V3747" i="1" s="1"/>
  <c r="W3747" i="1" s="1"/>
  <c r="T3747" i="1"/>
  <c r="AF3747" i="1" s="1"/>
  <c r="C3748" i="1"/>
  <c r="W3238" i="1"/>
  <c r="W63" i="1"/>
  <c r="W326" i="1"/>
  <c r="W165" i="1"/>
  <c r="W130" i="1"/>
  <c r="W2438" i="1"/>
  <c r="W2498" i="1"/>
  <c r="W3177" i="1"/>
  <c r="W1746" i="1"/>
  <c r="W1713" i="1"/>
  <c r="W1460" i="1"/>
  <c r="W1524" i="1"/>
  <c r="W251" i="1"/>
  <c r="W1644" i="1"/>
  <c r="W2125" i="1"/>
  <c r="W2411" i="1"/>
  <c r="W937" i="1"/>
  <c r="W1905" i="1"/>
  <c r="W1683" i="1"/>
  <c r="W3650" i="1"/>
  <c r="W1770" i="1"/>
  <c r="W3709" i="1"/>
  <c r="W2284" i="1"/>
  <c r="W343" i="1"/>
  <c r="W1501" i="1"/>
  <c r="W1856" i="1"/>
  <c r="W3101" i="1"/>
  <c r="W3320" i="1"/>
  <c r="W755" i="1"/>
  <c r="W3531" i="1"/>
  <c r="W3130" i="1"/>
  <c r="W3892" i="1"/>
  <c r="W2894" i="1"/>
  <c r="W2666" i="1"/>
  <c r="W701" i="1"/>
  <c r="W480" i="1"/>
  <c r="W1375" i="1"/>
  <c r="W2005" i="1"/>
  <c r="W3409" i="1"/>
  <c r="W3071" i="1"/>
  <c r="W2789" i="1"/>
  <c r="W395" i="1"/>
  <c r="W444" i="1"/>
  <c r="W1288" i="1"/>
  <c r="W1939" i="1"/>
  <c r="W2633" i="1"/>
  <c r="W522" i="1"/>
  <c r="W429" i="1"/>
  <c r="W1256" i="1"/>
  <c r="W1963" i="1"/>
  <c r="W2334" i="1"/>
  <c r="W2781" i="1"/>
  <c r="W364" i="1"/>
  <c r="W614" i="1"/>
  <c r="W1154" i="1"/>
  <c r="W3343" i="1"/>
  <c r="W3471" i="1"/>
  <c r="W2317" i="1"/>
  <c r="W2468" i="1"/>
  <c r="W1810" i="1"/>
  <c r="W2560" i="1"/>
  <c r="W546" i="1"/>
  <c r="W2067" i="1"/>
  <c r="W3288" i="1"/>
  <c r="W3581" i="1"/>
  <c r="W308" i="1"/>
  <c r="W177" i="1"/>
  <c r="W3030" i="1"/>
  <c r="W2840" i="1"/>
  <c r="W2723" i="1"/>
  <c r="W664" i="1"/>
  <c r="W1099" i="1"/>
  <c r="W2111" i="1"/>
  <c r="W3446" i="1"/>
  <c r="W2530" i="1"/>
  <c r="W1615" i="1"/>
  <c r="W2578" i="1"/>
  <c r="W2871" i="1"/>
  <c r="W568" i="1"/>
  <c r="W1329" i="1"/>
  <c r="W1301" i="1"/>
  <c r="W2042" i="1"/>
  <c r="W3557" i="1"/>
  <c r="W884" i="1"/>
  <c r="W854" i="1"/>
  <c r="W3976" i="1"/>
  <c r="W2616" i="1"/>
  <c r="W2706" i="1"/>
  <c r="W624" i="1"/>
  <c r="W1225" i="1"/>
  <c r="W2173" i="1"/>
  <c r="W1838" i="1"/>
  <c r="W3485" i="1"/>
  <c r="W1070" i="1"/>
  <c r="W1590" i="1"/>
  <c r="W1413" i="1"/>
  <c r="W923" i="1"/>
  <c r="W3849" i="1"/>
  <c r="W3387" i="1"/>
  <c r="W103" i="1"/>
  <c r="W3787" i="1"/>
  <c r="W970" i="1"/>
  <c r="W2931" i="1"/>
  <c r="W993" i="1"/>
  <c r="W2987" i="1"/>
  <c r="W1542" i="1"/>
  <c r="W816" i="1"/>
  <c r="W57" i="1"/>
  <c r="W225" i="1"/>
  <c r="W2122" i="1"/>
  <c r="W2392" i="1"/>
  <c r="W934" i="1"/>
  <c r="W1914" i="1"/>
  <c r="W3823" i="1"/>
  <c r="W1665" i="1"/>
  <c r="W1763" i="1"/>
  <c r="W3703" i="1"/>
  <c r="W2291" i="1"/>
  <c r="W1490" i="1"/>
  <c r="W1851" i="1"/>
  <c r="W3118" i="1"/>
  <c r="W3318" i="1"/>
  <c r="W771" i="1"/>
  <c r="W3134" i="1"/>
  <c r="W3887" i="1"/>
  <c r="W2893" i="1"/>
  <c r="W2678" i="1"/>
  <c r="W699" i="1"/>
  <c r="W477" i="1"/>
  <c r="W1362" i="1"/>
  <c r="W2014" i="1"/>
  <c r="W3419" i="1"/>
  <c r="W3065" i="1"/>
  <c r="W2787" i="1"/>
  <c r="W384" i="1"/>
  <c r="W466" i="1"/>
  <c r="W1273" i="1"/>
  <c r="W1932" i="1"/>
  <c r="W2647" i="1"/>
  <c r="W519" i="1"/>
  <c r="W427" i="1"/>
  <c r="W1248" i="1"/>
  <c r="W1964" i="1"/>
  <c r="W3271" i="1"/>
  <c r="W2776" i="1"/>
  <c r="W358" i="1"/>
  <c r="W612" i="1"/>
  <c r="W1146" i="1"/>
  <c r="W3337" i="1"/>
  <c r="W3479" i="1"/>
  <c r="W134" i="1"/>
  <c r="W2307" i="1"/>
  <c r="W2476" i="1"/>
  <c r="W1787" i="1"/>
  <c r="W2553" i="1"/>
  <c r="W536" i="1"/>
  <c r="W1883" i="1"/>
  <c r="W2065" i="1"/>
  <c r="W3272" i="1"/>
  <c r="W300" i="1"/>
  <c r="W174" i="1"/>
  <c r="W3053" i="1"/>
  <c r="W2832" i="1"/>
  <c r="W2748" i="1"/>
  <c r="W661" i="1"/>
  <c r="W1091" i="1"/>
  <c r="W2098" i="1"/>
  <c r="W3441" i="1"/>
  <c r="W2520" i="1"/>
  <c r="W1625" i="1"/>
  <c r="W2598" i="1"/>
  <c r="W2858" i="1"/>
  <c r="W1345" i="1"/>
  <c r="W1303" i="1"/>
  <c r="W2044" i="1"/>
  <c r="W3614" i="1"/>
  <c r="W3551" i="1"/>
  <c r="W873" i="1"/>
  <c r="W855" i="1"/>
  <c r="W2609" i="1"/>
  <c r="W2699" i="1"/>
  <c r="W628" i="1"/>
  <c r="W1191" i="1"/>
  <c r="W1211" i="1"/>
  <c r="W2163" i="1"/>
  <c r="W1816" i="1"/>
  <c r="W3507" i="1"/>
  <c r="W1060" i="1"/>
  <c r="W1591" i="1"/>
  <c r="W1392" i="1"/>
  <c r="W913" i="1"/>
  <c r="W3852" i="1"/>
  <c r="W3377" i="1"/>
  <c r="W2192" i="1"/>
  <c r="W77" i="1"/>
  <c r="W2230" i="1"/>
  <c r="W781" i="1"/>
  <c r="W3015" i="1"/>
  <c r="W3760" i="1"/>
  <c r="W729" i="1"/>
  <c r="W3829" i="1"/>
  <c r="W1661" i="1"/>
  <c r="W3656" i="1"/>
  <c r="W1760" i="1"/>
  <c r="W2273" i="1"/>
  <c r="W327" i="1"/>
  <c r="W1485" i="1"/>
  <c r="W1865" i="1"/>
  <c r="W3091" i="1"/>
  <c r="W3312" i="1"/>
  <c r="W747" i="1"/>
  <c r="W3518" i="1"/>
  <c r="AG4098" i="1"/>
  <c r="B4098" i="1" s="1"/>
  <c r="W3397" i="1"/>
  <c r="W3264" i="1"/>
  <c r="W1785" i="1"/>
  <c r="W2572" i="1"/>
  <c r="W1409" i="1"/>
  <c r="AG298" i="1"/>
  <c r="B298" i="1" s="1"/>
  <c r="W188" i="1"/>
  <c r="W280" i="1"/>
  <c r="W93" i="1"/>
  <c r="W153" i="1"/>
  <c r="W119" i="1"/>
  <c r="T3574" i="1"/>
  <c r="E3574" i="1"/>
  <c r="V3574" i="1" s="1"/>
  <c r="W3574" i="1" s="1"/>
  <c r="E4070" i="1"/>
  <c r="V4070" i="1" s="1"/>
  <c r="W4070" i="1" s="1"/>
  <c r="C4071" i="1"/>
  <c r="T4070" i="1"/>
  <c r="AF4070" i="1" s="1"/>
  <c r="W231" i="1"/>
  <c r="W72" i="1"/>
  <c r="E3836" i="1"/>
  <c r="V3836" i="1" s="1"/>
  <c r="W3836" i="1" s="1"/>
  <c r="C3837" i="1"/>
  <c r="T3836" i="1"/>
  <c r="AF3836" i="1" s="1"/>
  <c r="W205" i="1"/>
  <c r="W347" i="1"/>
  <c r="W12" i="1"/>
  <c r="W121" i="1"/>
  <c r="W293" i="1"/>
  <c r="W175" i="1"/>
  <c r="W287" i="1"/>
  <c r="W76" i="1"/>
  <c r="AG4007" i="1"/>
  <c r="B4007" i="1" s="1"/>
  <c r="E4041" i="1"/>
  <c r="V4041" i="1" s="1"/>
  <c r="W4041" i="1" s="1"/>
  <c r="T4041" i="1"/>
  <c r="AF4041" i="1" s="1"/>
  <c r="C4042" i="1"/>
  <c r="W201" i="1"/>
  <c r="W123" i="1"/>
  <c r="AG4009" i="1"/>
  <c r="B4009" i="1" s="1"/>
  <c r="W325" i="1"/>
  <c r="W523" i="1"/>
  <c r="W428" i="1"/>
  <c r="W1238" i="1"/>
  <c r="W1965" i="1"/>
  <c r="W2328" i="1"/>
  <c r="W3245" i="1"/>
  <c r="W2758" i="1"/>
  <c r="W619" i="1"/>
  <c r="W1152" i="1"/>
  <c r="W3332" i="1"/>
  <c r="W3459" i="1"/>
  <c r="W2302" i="1"/>
  <c r="W2453" i="1"/>
  <c r="W1793" i="1"/>
  <c r="W2564" i="1"/>
  <c r="W537" i="1"/>
  <c r="W1889" i="1"/>
  <c r="W2063" i="1"/>
  <c r="W3295" i="1"/>
  <c r="W292" i="1"/>
  <c r="W3045" i="1"/>
  <c r="W2824" i="1"/>
  <c r="W2740" i="1"/>
  <c r="W678" i="1"/>
  <c r="W1086" i="1"/>
  <c r="W2097" i="1"/>
  <c r="W3433" i="1"/>
  <c r="W2529" i="1"/>
  <c r="W1621" i="1"/>
  <c r="W2584" i="1"/>
  <c r="W2853" i="1"/>
  <c r="W571" i="1"/>
  <c r="W1346" i="1"/>
  <c r="W1318" i="1"/>
  <c r="W2026" i="1"/>
  <c r="W3549" i="1"/>
  <c r="W890" i="1"/>
  <c r="W847" i="1"/>
  <c r="W2626" i="1"/>
  <c r="W2697" i="1"/>
  <c r="W652" i="1"/>
  <c r="W1188" i="1"/>
  <c r="W1220" i="1"/>
  <c r="W2160" i="1"/>
  <c r="W1831" i="1"/>
  <c r="W3505" i="1"/>
  <c r="W1053" i="1"/>
  <c r="W1583" i="1"/>
  <c r="W1406" i="1"/>
  <c r="W924" i="1"/>
  <c r="W3368" i="1"/>
  <c r="W286" i="1"/>
  <c r="W2189" i="1"/>
  <c r="W2221" i="1"/>
  <c r="W3944" i="1"/>
  <c r="W776" i="1"/>
  <c r="W2445" i="1"/>
  <c r="W2496" i="1"/>
  <c r="W2965" i="1"/>
  <c r="W2236" i="1"/>
  <c r="W720" i="1"/>
  <c r="W3210" i="1"/>
  <c r="W958" i="1"/>
  <c r="W2907" i="1"/>
  <c r="W1008" i="1"/>
  <c r="W2982" i="1"/>
  <c r="W1543" i="1"/>
  <c r="W813" i="1"/>
  <c r="W1123" i="1"/>
  <c r="W1427" i="1"/>
  <c r="W2359" i="1"/>
  <c r="W3181" i="1"/>
  <c r="W1747" i="1"/>
  <c r="W3672" i="1"/>
  <c r="W1708" i="1"/>
  <c r="E3603" i="1"/>
  <c r="V3603" i="1" s="1"/>
  <c r="W3603" i="1" s="1"/>
  <c r="T3603" i="1"/>
  <c r="AF3603" i="1" s="1"/>
  <c r="C3604" i="1"/>
  <c r="W1457" i="1"/>
  <c r="W1533" i="1"/>
  <c r="W228" i="1"/>
  <c r="W1637" i="1"/>
  <c r="W222" i="1"/>
  <c r="W2127" i="1"/>
  <c r="W2407" i="1"/>
  <c r="W929" i="1"/>
  <c r="W1901" i="1"/>
  <c r="W3821" i="1"/>
  <c r="W1672" i="1"/>
  <c r="W3642" i="1"/>
  <c r="W1757" i="1"/>
  <c r="W2283" i="1"/>
  <c r="W1481" i="1"/>
  <c r="W1860" i="1"/>
  <c r="W3100" i="1"/>
  <c r="W3330" i="1"/>
  <c r="W758" i="1"/>
  <c r="W3537" i="1"/>
  <c r="W34" i="1"/>
  <c r="W3141" i="1"/>
  <c r="E3866" i="1"/>
  <c r="V3866" i="1" s="1"/>
  <c r="W3866" i="1" s="1"/>
  <c r="C3867" i="1"/>
  <c r="T3866" i="1"/>
  <c r="AF3866" i="1" s="1"/>
  <c r="W1370" i="1"/>
  <c r="W1271" i="1"/>
  <c r="W426" i="1"/>
  <c r="W613" i="1"/>
  <c r="W2474" i="1"/>
  <c r="W2055" i="1"/>
  <c r="W663" i="1"/>
  <c r="W582" i="1"/>
  <c r="W1575" i="1"/>
  <c r="W2879" i="1"/>
  <c r="W2671" i="1"/>
  <c r="W713" i="1"/>
  <c r="W473" i="1"/>
  <c r="W2800" i="1"/>
  <c r="W389" i="1"/>
  <c r="W462" i="1"/>
  <c r="W1283" i="1"/>
  <c r="W1938" i="1"/>
  <c r="W151" i="1"/>
  <c r="W2640" i="1"/>
  <c r="W510" i="1"/>
  <c r="W423" i="1"/>
  <c r="W1236" i="1"/>
  <c r="W1987" i="1"/>
  <c r="W2326" i="1"/>
  <c r="W3243" i="1"/>
  <c r="W356" i="1"/>
  <c r="W601" i="1"/>
  <c r="W1151" i="1"/>
  <c r="W3341" i="1"/>
  <c r="W3453" i="1"/>
  <c r="W2311" i="1"/>
  <c r="W2458" i="1"/>
  <c r="W1791" i="1"/>
  <c r="W2569" i="1"/>
  <c r="W1896" i="1"/>
  <c r="W3033" i="1"/>
  <c r="W2828" i="1"/>
  <c r="W2726" i="1"/>
  <c r="W1104" i="1"/>
  <c r="W2112" i="1"/>
  <c r="W3428" i="1"/>
  <c r="W2537" i="1"/>
  <c r="W1612" i="1"/>
  <c r="W2589" i="1"/>
  <c r="W2863" i="1"/>
  <c r="W589" i="1"/>
  <c r="W1334" i="1"/>
  <c r="W1321" i="1"/>
  <c r="W3610" i="1"/>
  <c r="W875" i="1"/>
  <c r="W860" i="1"/>
  <c r="W3979" i="1"/>
  <c r="W2612" i="1"/>
  <c r="AG4034" i="1"/>
  <c r="B4034" i="1" s="1"/>
  <c r="W247" i="1"/>
  <c r="W202" i="1"/>
  <c r="W346" i="1"/>
  <c r="W1850" i="1"/>
  <c r="W3098" i="1"/>
  <c r="W3329" i="1"/>
  <c r="W2906" i="1"/>
  <c r="W2675" i="1"/>
  <c r="W495" i="1"/>
  <c r="W1359" i="1"/>
  <c r="W2004" i="1"/>
  <c r="W3421" i="1"/>
  <c r="W3062" i="1"/>
  <c r="W2784" i="1"/>
  <c r="W393" i="1"/>
  <c r="W448" i="1"/>
  <c r="W1262" i="1"/>
  <c r="W1933" i="1"/>
  <c r="W2642" i="1"/>
  <c r="W515" i="1"/>
  <c r="W418" i="1"/>
  <c r="W1241" i="1"/>
  <c r="W1966" i="1"/>
  <c r="W2340" i="1"/>
  <c r="W3257" i="1"/>
  <c r="W2774" i="1"/>
  <c r="W611" i="1"/>
  <c r="W1161" i="1"/>
  <c r="W3352" i="1"/>
  <c r="W3468" i="1"/>
  <c r="W2297" i="1"/>
  <c r="W532" i="1"/>
  <c r="W1871" i="1"/>
  <c r="W2072" i="1"/>
  <c r="W3279" i="1"/>
  <c r="W3591" i="1"/>
  <c r="W3028" i="1"/>
  <c r="W2823" i="1"/>
  <c r="W675" i="1"/>
  <c r="W1096" i="1"/>
  <c r="W2108" i="1"/>
  <c r="W3445" i="1"/>
  <c r="W2535" i="1"/>
  <c r="W1607" i="1"/>
  <c r="W2587" i="1"/>
  <c r="W2855" i="1"/>
  <c r="W586" i="1"/>
  <c r="W3608" i="1"/>
  <c r="W3566" i="1"/>
  <c r="W886" i="1"/>
  <c r="W2622" i="1"/>
  <c r="W2714" i="1"/>
  <c r="W640" i="1"/>
  <c r="W1178" i="1"/>
  <c r="W1210" i="1"/>
  <c r="W2164" i="1"/>
  <c r="W1818" i="1"/>
  <c r="W281" i="1"/>
  <c r="W2439" i="1"/>
  <c r="W2479" i="1"/>
  <c r="W1034" i="1"/>
  <c r="W2955" i="1"/>
  <c r="W2235" i="1"/>
  <c r="W740" i="1"/>
  <c r="W3229" i="1"/>
  <c r="W977" i="1"/>
  <c r="W2921" i="1"/>
  <c r="AG3573" i="1"/>
  <c r="B3573" i="1" s="1"/>
  <c r="W2990" i="1"/>
  <c r="W1546" i="1"/>
  <c r="W809" i="1"/>
  <c r="W1136" i="1"/>
  <c r="W1421" i="1"/>
  <c r="W2366" i="1"/>
  <c r="W3209" i="1"/>
  <c r="W3170" i="1"/>
  <c r="W1738" i="1"/>
  <c r="W3665" i="1"/>
  <c r="W1530" i="1"/>
  <c r="W338" i="1"/>
  <c r="W37" i="1"/>
  <c r="W145" i="1"/>
  <c r="W116" i="1"/>
  <c r="W294" i="1"/>
  <c r="W264" i="1"/>
  <c r="W2228" i="1"/>
  <c r="W801" i="1"/>
  <c r="W3021" i="1"/>
  <c r="W3763" i="1"/>
  <c r="W2418" i="1"/>
  <c r="W2497" i="1"/>
  <c r="W735" i="1"/>
  <c r="W3212" i="1"/>
  <c r="W966" i="1"/>
  <c r="W2924" i="1"/>
  <c r="W1000" i="1"/>
  <c r="W2989" i="1"/>
  <c r="W1561" i="1"/>
  <c r="W832" i="1"/>
  <c r="W1112" i="1"/>
  <c r="W1431" i="1"/>
  <c r="W2367" i="1"/>
  <c r="W3195" i="1"/>
  <c r="W3162" i="1"/>
  <c r="W1739" i="1"/>
  <c r="W1707" i="1"/>
  <c r="W1522" i="1"/>
  <c r="W1630" i="1"/>
  <c r="W2121" i="1"/>
  <c r="W2408" i="1"/>
  <c r="W1846" i="1"/>
  <c r="W3093" i="1"/>
  <c r="W3310" i="1"/>
  <c r="W3540" i="1"/>
  <c r="W3122" i="1"/>
  <c r="W3735" i="1"/>
  <c r="W2883" i="1"/>
  <c r="W2683" i="1"/>
  <c r="W1367" i="1"/>
  <c r="W1995" i="1"/>
  <c r="W3415" i="1"/>
  <c r="W3068" i="1"/>
  <c r="W2813" i="1"/>
  <c r="W406" i="1"/>
  <c r="W441" i="1"/>
  <c r="W1267" i="1"/>
  <c r="W1952" i="1"/>
  <c r="W163" i="1"/>
  <c r="W2652" i="1"/>
  <c r="W511" i="1"/>
  <c r="W425" i="1"/>
  <c r="W1261" i="1"/>
  <c r="W2762" i="1"/>
  <c r="W373" i="1"/>
  <c r="W602" i="1"/>
  <c r="W1141" i="1"/>
  <c r="W3481" i="1"/>
  <c r="W2312" i="1"/>
  <c r="AG3746" i="1"/>
  <c r="B3746" i="1" s="1"/>
  <c r="W229" i="1"/>
  <c r="W73" i="1"/>
  <c r="W220" i="1"/>
  <c r="W115" i="1"/>
  <c r="W279" i="1"/>
  <c r="W82" i="1"/>
  <c r="W3154" i="1"/>
  <c r="W1724" i="1"/>
  <c r="W1701" i="1"/>
  <c r="W1466" i="1"/>
  <c r="W1512" i="1"/>
  <c r="W71" i="1"/>
  <c r="W1650" i="1"/>
  <c r="W2406" i="1"/>
  <c r="W930" i="1"/>
  <c r="W1900" i="1"/>
  <c r="W1685" i="1"/>
  <c r="W3653" i="1"/>
  <c r="W1768" i="1"/>
  <c r="W3711" i="1"/>
  <c r="W319" i="1"/>
  <c r="W1495" i="1"/>
  <c r="W1845" i="1"/>
  <c r="W3109" i="1"/>
  <c r="W3324" i="1"/>
  <c r="W757" i="1"/>
  <c r="W3515" i="1"/>
  <c r="W33" i="1"/>
  <c r="W3124" i="1"/>
  <c r="W3914" i="1"/>
  <c r="W2901" i="1"/>
  <c r="W2686" i="1"/>
  <c r="W685" i="1"/>
  <c r="W479" i="1"/>
  <c r="W1372" i="1"/>
  <c r="W2016" i="1"/>
  <c r="W3404" i="1"/>
  <c r="W3066" i="1"/>
  <c r="W2794" i="1"/>
  <c r="W2657" i="1"/>
  <c r="W507" i="1"/>
  <c r="W421" i="1"/>
  <c r="W1231" i="1"/>
  <c r="W1981" i="1"/>
  <c r="W2347" i="1"/>
  <c r="W3241" i="1"/>
  <c r="W2767" i="1"/>
  <c r="W369" i="1"/>
  <c r="W608" i="1"/>
  <c r="W1156" i="1"/>
  <c r="W3331" i="1"/>
  <c r="W3472" i="1"/>
  <c r="W2477" i="1"/>
  <c r="W1807" i="1"/>
  <c r="W2545" i="1"/>
  <c r="W1887" i="1"/>
  <c r="W2069" i="1"/>
  <c r="W3282" i="1"/>
  <c r="W3049" i="1"/>
  <c r="W2833" i="1"/>
  <c r="W2725" i="1"/>
  <c r="W680" i="1"/>
  <c r="W2092" i="1"/>
  <c r="W3426" i="1"/>
  <c r="W2523" i="1"/>
  <c r="W2579" i="1"/>
  <c r="W2860" i="1"/>
  <c r="W1348" i="1"/>
  <c r="W2027" i="1"/>
  <c r="W3622" i="1"/>
  <c r="W2705" i="1"/>
  <c r="W949" i="1"/>
  <c r="W1924" i="1"/>
  <c r="W1677" i="1"/>
  <c r="W3645" i="1"/>
  <c r="W1752" i="1"/>
  <c r="W3705" i="1"/>
  <c r="W2288" i="1"/>
  <c r="W1494" i="1"/>
  <c r="W3110" i="1"/>
  <c r="W3319" i="1"/>
  <c r="W761" i="1"/>
  <c r="W3523" i="1"/>
  <c r="W3128" i="1"/>
  <c r="W3886" i="1"/>
  <c r="W2899" i="1"/>
  <c r="W2681" i="1"/>
  <c r="W709" i="1"/>
  <c r="W496" i="1"/>
  <c r="W1358" i="1"/>
  <c r="W2013" i="1"/>
  <c r="W3396" i="1"/>
  <c r="W3064" i="1"/>
  <c r="W2791" i="1"/>
  <c r="W380" i="1"/>
  <c r="W454" i="1"/>
  <c r="W1275" i="1"/>
  <c r="W2649" i="1"/>
  <c r="W500" i="1"/>
  <c r="W415" i="1"/>
  <c r="W1252" i="1"/>
  <c r="W1975" i="1"/>
  <c r="W2355" i="1"/>
  <c r="W3268" i="1"/>
  <c r="W2759" i="1"/>
  <c r="W361" i="1"/>
  <c r="W606" i="1"/>
  <c r="W1150" i="1"/>
  <c r="W3356" i="1"/>
  <c r="W3461" i="1"/>
  <c r="W120" i="1"/>
  <c r="W2309" i="1"/>
  <c r="W2464" i="1"/>
  <c r="W1800" i="1"/>
  <c r="W2555" i="1"/>
  <c r="W1893" i="1"/>
  <c r="W2059" i="1"/>
  <c r="W3280" i="1"/>
  <c r="W3576" i="1"/>
  <c r="W312" i="1"/>
  <c r="W178" i="1"/>
  <c r="W3047" i="1"/>
  <c r="W2825" i="1"/>
  <c r="W2747" i="1"/>
  <c r="W672" i="1"/>
  <c r="W1093" i="1"/>
  <c r="W2113" i="1"/>
  <c r="W3448" i="1"/>
  <c r="W2515" i="1"/>
  <c r="W1600" i="1"/>
  <c r="W2571" i="1"/>
  <c r="W567" i="1"/>
  <c r="W1323" i="1"/>
  <c r="W1298" i="1"/>
  <c r="W2030" i="1"/>
  <c r="W3621" i="1"/>
  <c r="W3554" i="1"/>
  <c r="W883" i="1"/>
  <c r="W845" i="1"/>
  <c r="W2623" i="1"/>
  <c r="W2712" i="1"/>
  <c r="W647" i="1"/>
  <c r="W1187" i="1"/>
  <c r="W1217" i="1"/>
  <c r="W2146" i="1"/>
  <c r="W1824" i="1"/>
  <c r="W3489" i="1"/>
  <c r="W1072" i="1"/>
  <c r="W1585" i="1"/>
  <c r="W1412" i="1"/>
  <c r="W907" i="1"/>
  <c r="W3380" i="1"/>
  <c r="W2223" i="1"/>
  <c r="W3950" i="1"/>
  <c r="W792" i="1"/>
  <c r="W3013" i="1"/>
  <c r="W3767" i="1"/>
  <c r="W731" i="1"/>
  <c r="W3236" i="1"/>
  <c r="W962" i="1"/>
  <c r="W2908" i="1"/>
  <c r="W1002" i="1"/>
  <c r="W2992" i="1"/>
  <c r="W1555" i="1"/>
  <c r="W818" i="1"/>
  <c r="W1117" i="1"/>
  <c r="W1432" i="1"/>
  <c r="W2361" i="1"/>
  <c r="W3183" i="1"/>
  <c r="W3153" i="1"/>
  <c r="W1725" i="1"/>
  <c r="W3666" i="1"/>
  <c r="W1694" i="1"/>
  <c r="W1446" i="1"/>
  <c r="W1513" i="1"/>
  <c r="W1657" i="1"/>
  <c r="W2114" i="1"/>
  <c r="W2410" i="1"/>
  <c r="W943" i="1"/>
  <c r="W1903" i="1"/>
  <c r="W3828" i="1"/>
  <c r="W1680" i="1"/>
  <c r="W1775" i="1"/>
  <c r="W3698" i="1"/>
  <c r="W2286" i="1"/>
  <c r="W1489" i="1"/>
  <c r="W1839" i="1"/>
  <c r="W3106" i="1"/>
  <c r="W3308" i="1"/>
  <c r="W766" i="1"/>
  <c r="W3538" i="1"/>
  <c r="W14" i="1"/>
  <c r="W3127" i="1"/>
  <c r="W147" i="1"/>
  <c r="W283" i="1"/>
  <c r="W255" i="1"/>
  <c r="W67" i="1"/>
  <c r="W28" i="1"/>
  <c r="B32" i="1" l="1"/>
  <c r="B3671" i="1"/>
  <c r="B3473" i="1"/>
  <c r="B2282" i="1"/>
  <c r="B1068" i="1"/>
  <c r="B2521" i="1"/>
  <c r="B75" i="1"/>
  <c r="B1556" i="1"/>
  <c r="AG1788" i="1"/>
  <c r="B1788" i="1" s="1"/>
  <c r="B3224" i="1"/>
  <c r="B666" i="1"/>
  <c r="B234" i="1"/>
  <c r="B1577" i="1"/>
  <c r="B84" i="1"/>
  <c r="B1243" i="1"/>
  <c r="B2804" i="1"/>
  <c r="AG3219" i="1"/>
  <c r="B3219" i="1" s="1"/>
  <c r="AG166" i="1"/>
  <c r="B166" i="1" s="1"/>
  <c r="AG1880" i="1"/>
  <c r="B1880" i="1" s="1"/>
  <c r="AG527" i="1"/>
  <c r="B527" i="1" s="1"/>
  <c r="AG3890" i="1"/>
  <c r="B3890" i="1" s="1"/>
  <c r="AG289" i="1"/>
  <c r="B289" i="1" s="1"/>
  <c r="AG1502" i="1"/>
  <c r="B1502" i="1" s="1"/>
  <c r="AG2132" i="1"/>
  <c r="B2132" i="1" s="1"/>
  <c r="AG3391" i="1"/>
  <c r="B3391" i="1" s="1"/>
  <c r="AG402" i="1"/>
  <c r="B402" i="1" s="1"/>
  <c r="AG2089" i="1"/>
  <c r="B2089" i="1" s="1"/>
  <c r="AG2763" i="1"/>
  <c r="B2763" i="1" s="1"/>
  <c r="B2263" i="1"/>
  <c r="AG1336" i="1"/>
  <c r="B1336" i="1" s="1"/>
  <c r="AG2827" i="1"/>
  <c r="B2827" i="1" s="1"/>
  <c r="AG266" i="1"/>
  <c r="B266" i="1" s="1"/>
  <c r="AG1088" i="1"/>
  <c r="B1088" i="1" s="1"/>
  <c r="AG3478" i="1"/>
  <c r="B3478" i="1" s="1"/>
  <c r="AG1232" i="1"/>
  <c r="B1232" i="1" s="1"/>
  <c r="AG2886" i="1"/>
  <c r="B2886" i="1" s="1"/>
  <c r="B2802" i="1"/>
  <c r="AG330" i="1"/>
  <c r="B330" i="1" s="1"/>
  <c r="AG632" i="1"/>
  <c r="B632" i="1" s="1"/>
  <c r="B558" i="1"/>
  <c r="AG351" i="1"/>
  <c r="B351" i="1" s="1"/>
  <c r="AG2655" i="1"/>
  <c r="B2655" i="1" s="1"/>
  <c r="B3393" i="1"/>
  <c r="AG3135" i="1"/>
  <c r="B3135" i="1" s="1"/>
  <c r="AG3364" i="1"/>
  <c r="B3364" i="1" s="1"/>
  <c r="AG344" i="1"/>
  <c r="B344" i="1" s="1"/>
  <c r="AG2177" i="1"/>
  <c r="B2177" i="1" s="1"/>
  <c r="AG646" i="1"/>
  <c r="B646" i="1" s="1"/>
  <c r="AG3410" i="1"/>
  <c r="B3410" i="1" s="1"/>
  <c r="AG1730" i="1"/>
  <c r="B1730" i="1" s="1"/>
  <c r="AG3250" i="1"/>
  <c r="B3250" i="1" s="1"/>
  <c r="AG705" i="1"/>
  <c r="B705" i="1" s="1"/>
  <c r="AG1019" i="1"/>
  <c r="B1019" i="1" s="1"/>
  <c r="AG1173" i="1"/>
  <c r="B1173" i="1" s="1"/>
  <c r="AG563" i="1"/>
  <c r="B563" i="1" s="1"/>
  <c r="AG203" i="1"/>
  <c r="B203" i="1" s="1"/>
  <c r="AG2715" i="1"/>
  <c r="B2715" i="1" s="1"/>
  <c r="B1875" i="1"/>
  <c r="AG419" i="1"/>
  <c r="B419" i="1" s="1"/>
  <c r="AG3063" i="1"/>
  <c r="B3063" i="1" s="1"/>
  <c r="AG3922" i="1"/>
  <c r="B3922" i="1" s="1"/>
  <c r="AG2299" i="1"/>
  <c r="B2299" i="1" s="1"/>
  <c r="AG2190" i="1"/>
  <c r="B2190" i="1" s="1"/>
  <c r="AG1618" i="1"/>
  <c r="B1618" i="1" s="1"/>
  <c r="AG1902" i="1"/>
  <c r="B1902" i="1" s="1"/>
  <c r="AG2324" i="1"/>
  <c r="B2324" i="1" s="1"/>
  <c r="AG1224" i="1"/>
  <c r="B1224" i="1" s="1"/>
  <c r="AG2689" i="1"/>
  <c r="B2689" i="1" s="1"/>
  <c r="AG1907" i="1"/>
  <c r="B1907" i="1" s="1"/>
  <c r="AG3819" i="1"/>
  <c r="B3819" i="1" s="1"/>
  <c r="AG3060" i="1"/>
  <c r="B3060" i="1" s="1"/>
  <c r="AG1172" i="1"/>
  <c r="B1172" i="1" s="1"/>
  <c r="B2057" i="1"/>
  <c r="AG1200" i="1"/>
  <c r="B1200" i="1" s="1"/>
  <c r="AG1706" i="1"/>
  <c r="B1706" i="1" s="1"/>
  <c r="B2953" i="1"/>
  <c r="AG2346" i="1"/>
  <c r="B2346" i="1" s="1"/>
  <c r="B3084" i="1"/>
  <c r="B2667" i="1"/>
  <c r="B2183" i="1"/>
  <c r="B1317" i="1"/>
  <c r="AG242" i="1"/>
  <c r="B242" i="1" s="1"/>
  <c r="B129" i="1"/>
  <c r="AG4014" i="1"/>
  <c r="B4014" i="1" s="1"/>
  <c r="AG3544" i="1"/>
  <c r="B3544" i="1" s="1"/>
  <c r="AG3806" i="1"/>
  <c r="B3806" i="1" s="1"/>
  <c r="AG4129" i="1"/>
  <c r="B4129" i="1" s="1"/>
  <c r="AG3925" i="1"/>
  <c r="B3925" i="1" s="1"/>
  <c r="AG3836" i="1"/>
  <c r="B3836" i="1" s="1"/>
  <c r="AG3777" i="1"/>
  <c r="B3777" i="1" s="1"/>
  <c r="AG3574" i="1"/>
  <c r="B3574" i="1" s="1"/>
  <c r="AG3662" i="1"/>
  <c r="B3662" i="1" s="1"/>
  <c r="AG907" i="1"/>
  <c r="B907" i="1" s="1"/>
  <c r="AG2355" i="1"/>
  <c r="B2355" i="1" s="1"/>
  <c r="AG608" i="1"/>
  <c r="B608" i="1" s="1"/>
  <c r="AG1768" i="1"/>
  <c r="B1768" i="1" s="1"/>
  <c r="AG2883" i="1"/>
  <c r="B2883" i="1" s="1"/>
  <c r="AG832" i="1"/>
  <c r="B832" i="1" s="1"/>
  <c r="AG37" i="1"/>
  <c r="B37" i="1" s="1"/>
  <c r="AG2072" i="1"/>
  <c r="B2072" i="1" s="1"/>
  <c r="AG1850" i="1"/>
  <c r="B1850" i="1" s="1"/>
  <c r="AG2311" i="1"/>
  <c r="B2311" i="1" s="1"/>
  <c r="AG1543" i="1"/>
  <c r="B1543" i="1" s="1"/>
  <c r="AG2026" i="1"/>
  <c r="B2026" i="1" s="1"/>
  <c r="AG1412" i="1"/>
  <c r="B1412" i="1" s="1"/>
  <c r="AG2899" i="1"/>
  <c r="B2899" i="1" s="1"/>
  <c r="AG2657" i="1"/>
  <c r="B2657" i="1" s="1"/>
  <c r="AG3068" i="1"/>
  <c r="B3068" i="1" s="1"/>
  <c r="AG2366" i="1"/>
  <c r="B2366" i="1" s="1"/>
  <c r="AG2297" i="1"/>
  <c r="B2297" i="1" s="1"/>
  <c r="AG589" i="1"/>
  <c r="B589" i="1" s="1"/>
  <c r="AG3453" i="1"/>
  <c r="B3453" i="1" s="1"/>
  <c r="AG1283" i="1"/>
  <c r="B1283" i="1" s="1"/>
  <c r="AG663" i="1"/>
  <c r="B663" i="1" s="1"/>
  <c r="AG1672" i="1"/>
  <c r="B1672" i="1" s="1"/>
  <c r="AG2982" i="1"/>
  <c r="B2982" i="1" s="1"/>
  <c r="AG924" i="1"/>
  <c r="B924" i="1" s="1"/>
  <c r="AG2097" i="1"/>
  <c r="B2097" i="1" s="1"/>
  <c r="AG428" i="1"/>
  <c r="B428" i="1" s="1"/>
  <c r="AG293" i="1"/>
  <c r="B293" i="1" s="1"/>
  <c r="AG3308" i="1"/>
  <c r="B3308" i="1" s="1"/>
  <c r="AG1694" i="1"/>
  <c r="B1694" i="1" s="1"/>
  <c r="AG3767" i="1"/>
  <c r="B3767" i="1" s="1"/>
  <c r="AG2712" i="1"/>
  <c r="B2712" i="1" s="1"/>
  <c r="AG672" i="1"/>
  <c r="B672" i="1" s="1"/>
  <c r="AG1252" i="1"/>
  <c r="B1252" i="1" s="1"/>
  <c r="AG3064" i="1"/>
  <c r="B3064" i="1" s="1"/>
  <c r="AG3705" i="1"/>
  <c r="B3705" i="1" s="1"/>
  <c r="AG2901" i="1"/>
  <c r="B2901" i="1" s="1"/>
  <c r="AG255" i="1"/>
  <c r="B255" i="1" s="1"/>
  <c r="AG3106" i="1"/>
  <c r="B3106" i="1" s="1"/>
  <c r="AG1903" i="1"/>
  <c r="B1903" i="1" s="1"/>
  <c r="AG1555" i="1"/>
  <c r="B1555" i="1" s="1"/>
  <c r="AG3013" i="1"/>
  <c r="B3013" i="1" s="1"/>
  <c r="AG1072" i="1"/>
  <c r="B1072" i="1" s="1"/>
  <c r="AG2623" i="1"/>
  <c r="B2623" i="1" s="1"/>
  <c r="AG567" i="1"/>
  <c r="B567" i="1" s="1"/>
  <c r="AG1893" i="1"/>
  <c r="B1893" i="1" s="1"/>
  <c r="AG1150" i="1"/>
  <c r="B1150" i="1" s="1"/>
  <c r="AG415" i="1"/>
  <c r="B415" i="1" s="1"/>
  <c r="AG3396" i="1"/>
  <c r="B3396" i="1" s="1"/>
  <c r="AG1752" i="1"/>
  <c r="B1752" i="1" s="1"/>
  <c r="AG2579" i="1"/>
  <c r="B2579" i="1" s="1"/>
  <c r="AG1807" i="1"/>
  <c r="B1807" i="1" s="1"/>
  <c r="AG3241" i="1"/>
  <c r="B3241" i="1" s="1"/>
  <c r="AG3066" i="1"/>
  <c r="B3066" i="1" s="1"/>
  <c r="AG3914" i="1"/>
  <c r="B3914" i="1" s="1"/>
  <c r="AG1900" i="1"/>
  <c r="B1900" i="1" s="1"/>
  <c r="AG1466" i="1"/>
  <c r="B1466" i="1" s="1"/>
  <c r="AG82" i="1"/>
  <c r="B82" i="1" s="1"/>
  <c r="AG283" i="1"/>
  <c r="B283" i="1" s="1"/>
  <c r="AG1839" i="1"/>
  <c r="B1839" i="1" s="1"/>
  <c r="AG943" i="1"/>
  <c r="B943" i="1" s="1"/>
  <c r="AG1725" i="1"/>
  <c r="B1725" i="1" s="1"/>
  <c r="AG2992" i="1"/>
  <c r="B2992" i="1" s="1"/>
  <c r="AG792" i="1"/>
  <c r="B792" i="1" s="1"/>
  <c r="AG3489" i="1"/>
  <c r="B3489" i="1" s="1"/>
  <c r="AG845" i="1"/>
  <c r="B845" i="1" s="1"/>
  <c r="AG2571" i="1"/>
  <c r="B2571" i="1" s="1"/>
  <c r="AG2825" i="1"/>
  <c r="B2825" i="1" s="1"/>
  <c r="AG2555" i="1"/>
  <c r="B2555" i="1" s="1"/>
  <c r="AG606" i="1"/>
  <c r="B606" i="1" s="1"/>
  <c r="AG500" i="1"/>
  <c r="B500" i="1" s="1"/>
  <c r="AG2013" i="1"/>
  <c r="B2013" i="1" s="1"/>
  <c r="AG3523" i="1"/>
  <c r="B3523" i="1" s="1"/>
  <c r="AG3645" i="1"/>
  <c r="B3645" i="1" s="1"/>
  <c r="AG2705" i="1"/>
  <c r="B2705" i="1" s="1"/>
  <c r="AG2725" i="1"/>
  <c r="B2725" i="1" s="1"/>
  <c r="AG2477" i="1"/>
  <c r="B2477" i="1" s="1"/>
  <c r="AG2347" i="1"/>
  <c r="B2347" i="1" s="1"/>
  <c r="AG3404" i="1"/>
  <c r="B3404" i="1" s="1"/>
  <c r="AG3124" i="1"/>
  <c r="B3124" i="1" s="1"/>
  <c r="AG319" i="1"/>
  <c r="B319" i="1" s="1"/>
  <c r="AG930" i="1"/>
  <c r="B930" i="1" s="1"/>
  <c r="AG1701" i="1"/>
  <c r="B1701" i="1" s="1"/>
  <c r="AG279" i="1"/>
  <c r="B279" i="1" s="1"/>
  <c r="AG3481" i="1"/>
  <c r="B3481" i="1" s="1"/>
  <c r="AG1952" i="1"/>
  <c r="B1952" i="1" s="1"/>
  <c r="AG1367" i="1"/>
  <c r="B1367" i="1" s="1"/>
  <c r="AG3310" i="1"/>
  <c r="B3310" i="1" s="1"/>
  <c r="AG3195" i="1"/>
  <c r="B3195" i="1" s="1"/>
  <c r="AG2924" i="1"/>
  <c r="B2924" i="1" s="1"/>
  <c r="AG264" i="1"/>
  <c r="B264" i="1" s="1"/>
  <c r="AG809" i="1"/>
  <c r="B809" i="1" s="1"/>
  <c r="AG740" i="1"/>
  <c r="B740" i="1" s="1"/>
  <c r="AG1178" i="1"/>
  <c r="B1178" i="1" s="1"/>
  <c r="AG3608" i="1"/>
  <c r="B3608" i="1" s="1"/>
  <c r="AG2855" i="1"/>
  <c r="B2855" i="1" s="1"/>
  <c r="AG2823" i="1"/>
  <c r="B2823" i="1" s="1"/>
  <c r="AG1161" i="1"/>
  <c r="B1161" i="1" s="1"/>
  <c r="AG515" i="1"/>
  <c r="B515" i="1" s="1"/>
  <c r="AG3421" i="1"/>
  <c r="B3421" i="1" s="1"/>
  <c r="AG3610" i="1"/>
  <c r="B3610" i="1" s="1"/>
  <c r="AG1612" i="1"/>
  <c r="B1612" i="1" s="1"/>
  <c r="AG601" i="1"/>
  <c r="B601" i="1" s="1"/>
  <c r="AG423" i="1"/>
  <c r="B423" i="1" s="1"/>
  <c r="AG2800" i="1"/>
  <c r="B2800" i="1" s="1"/>
  <c r="AG713" i="1"/>
  <c r="B713" i="1" s="1"/>
  <c r="AG613" i="1"/>
  <c r="B613" i="1" s="1"/>
  <c r="AG1860" i="1"/>
  <c r="B1860" i="1" s="1"/>
  <c r="AG929" i="1"/>
  <c r="B929" i="1" s="1"/>
  <c r="E3604" i="1"/>
  <c r="V3604" i="1" s="1"/>
  <c r="W3604" i="1" s="1"/>
  <c r="C3605" i="1"/>
  <c r="T3604" i="1"/>
  <c r="AF3604" i="1" s="1"/>
  <c r="AG2359" i="1"/>
  <c r="B2359" i="1" s="1"/>
  <c r="AG958" i="1"/>
  <c r="B958" i="1" s="1"/>
  <c r="AG3944" i="1"/>
  <c r="B3944" i="1" s="1"/>
  <c r="AG1053" i="1"/>
  <c r="B1053" i="1" s="1"/>
  <c r="AG2626" i="1"/>
  <c r="B2626" i="1" s="1"/>
  <c r="AG2853" i="1"/>
  <c r="B2853" i="1" s="1"/>
  <c r="AG2740" i="1"/>
  <c r="B2740" i="1" s="1"/>
  <c r="AG2564" i="1"/>
  <c r="B2564" i="1" s="1"/>
  <c r="AG2758" i="1"/>
  <c r="B2758" i="1" s="1"/>
  <c r="AG347" i="1"/>
  <c r="B347" i="1" s="1"/>
  <c r="AG93" i="1"/>
  <c r="B93" i="1" s="1"/>
  <c r="AG3264" i="1"/>
  <c r="B3264" i="1" s="1"/>
  <c r="AG327" i="1"/>
  <c r="B327" i="1" s="1"/>
  <c r="AG2192" i="1"/>
  <c r="B2192" i="1" s="1"/>
  <c r="AG1816" i="1"/>
  <c r="B1816" i="1" s="1"/>
  <c r="AG873" i="1"/>
  <c r="B873" i="1" s="1"/>
  <c r="AG1625" i="1"/>
  <c r="B1625" i="1" s="1"/>
  <c r="AG3053" i="1"/>
  <c r="B3053" i="1" s="1"/>
  <c r="AG1787" i="1"/>
  <c r="B1787" i="1" s="1"/>
  <c r="AG358" i="1"/>
  <c r="B358" i="1" s="1"/>
  <c r="AG1932" i="1"/>
  <c r="B1932" i="1" s="1"/>
  <c r="AG1362" i="1"/>
  <c r="B1362" i="1" s="1"/>
  <c r="AG3318" i="1"/>
  <c r="B3318" i="1" s="1"/>
  <c r="AG3823" i="1"/>
  <c r="B3823" i="1" s="1"/>
  <c r="AG1542" i="1"/>
  <c r="B1542" i="1" s="1"/>
  <c r="AG3849" i="1"/>
  <c r="B3849" i="1" s="1"/>
  <c r="AG1225" i="1"/>
  <c r="B1225" i="1" s="1"/>
  <c r="AG2042" i="1"/>
  <c r="B2042" i="1" s="1"/>
  <c r="AG3446" i="1"/>
  <c r="B3446" i="1" s="1"/>
  <c r="AG308" i="1"/>
  <c r="B308" i="1" s="1"/>
  <c r="AG2317" i="1"/>
  <c r="B2317" i="1" s="1"/>
  <c r="AG1963" i="1"/>
  <c r="B1963" i="1" s="1"/>
  <c r="AG395" i="1"/>
  <c r="B395" i="1" s="1"/>
  <c r="AG2666" i="1"/>
  <c r="B2666" i="1" s="1"/>
  <c r="AG1856" i="1"/>
  <c r="B1856" i="1" s="1"/>
  <c r="AG1905" i="1"/>
  <c r="B1905" i="1" s="1"/>
  <c r="AG1713" i="1"/>
  <c r="B1713" i="1" s="1"/>
  <c r="AG63" i="1"/>
  <c r="B63" i="1" s="1"/>
  <c r="AG1028" i="1"/>
  <c r="B1028" i="1" s="1"/>
  <c r="AG3367" i="1"/>
  <c r="B3367" i="1" s="1"/>
  <c r="AG1227" i="1"/>
  <c r="B1227" i="1" s="1"/>
  <c r="AG2052" i="1"/>
  <c r="B2052" i="1" s="1"/>
  <c r="AG3449" i="1"/>
  <c r="B3449" i="1" s="1"/>
  <c r="AG2060" i="1"/>
  <c r="B2060" i="1" s="1"/>
  <c r="AG1158" i="1"/>
  <c r="B1158" i="1" s="1"/>
  <c r="AG416" i="1"/>
  <c r="B416" i="1" s="1"/>
  <c r="AG3061" i="1"/>
  <c r="B3061" i="1" s="1"/>
  <c r="AG3885" i="1"/>
  <c r="B3885" i="1" s="1"/>
  <c r="AG3696" i="1"/>
  <c r="B3696" i="1" s="1"/>
  <c r="AG210" i="1"/>
  <c r="B210" i="1" s="1"/>
  <c r="AG3152" i="1"/>
  <c r="B3152" i="1" s="1"/>
  <c r="AG997" i="1"/>
  <c r="B997" i="1" s="1"/>
  <c r="AG2506" i="1"/>
  <c r="B2506" i="1" s="1"/>
  <c r="AG2204" i="1"/>
  <c r="B2204" i="1" s="1"/>
  <c r="AG3954" i="1"/>
  <c r="B3954" i="1" s="1"/>
  <c r="AG1737" i="1"/>
  <c r="B1737" i="1" s="1"/>
  <c r="AG2991" i="1"/>
  <c r="B2991" i="1" s="1"/>
  <c r="AG2488" i="1"/>
  <c r="B2488" i="1" s="1"/>
  <c r="AG1228" i="1"/>
  <c r="B1228" i="1" s="1"/>
  <c r="AG3620" i="1"/>
  <c r="B3620" i="1" s="1"/>
  <c r="AG3427" i="1"/>
  <c r="B3427" i="1" s="1"/>
  <c r="AG3594" i="1"/>
  <c r="B3594" i="1" s="1"/>
  <c r="AG2305" i="1"/>
  <c r="B2305" i="1" s="1"/>
  <c r="AG1969" i="1"/>
  <c r="B1969" i="1" s="1"/>
  <c r="AG456" i="1"/>
  <c r="B456" i="1" s="1"/>
  <c r="AG2668" i="1"/>
  <c r="B2668" i="1" s="1"/>
  <c r="AG3113" i="1"/>
  <c r="B3113" i="1" s="1"/>
  <c r="AG2913" i="1"/>
  <c r="B2913" i="1" s="1"/>
  <c r="AG3770" i="1"/>
  <c r="B3770" i="1" s="1"/>
  <c r="AG918" i="1"/>
  <c r="B918" i="1" s="1"/>
  <c r="AG1186" i="1"/>
  <c r="B1186" i="1" s="1"/>
  <c r="AG2036" i="1"/>
  <c r="B2036" i="1" s="1"/>
  <c r="AG2106" i="1"/>
  <c r="B2106" i="1" s="1"/>
  <c r="AG539" i="1"/>
  <c r="B539" i="1" s="1"/>
  <c r="AG1159" i="1"/>
  <c r="B1159" i="1" s="1"/>
  <c r="AG432" i="1"/>
  <c r="B432" i="1" s="1"/>
  <c r="AG3392" i="1"/>
  <c r="B3392" i="1" s="1"/>
  <c r="AG3388" i="1"/>
  <c r="B3388" i="1" s="1"/>
  <c r="AG2903" i="1"/>
  <c r="B2903" i="1" s="1"/>
  <c r="AG3117" i="1"/>
  <c r="B3117" i="1" s="1"/>
  <c r="AG3826" i="1"/>
  <c r="B3826" i="1" s="1"/>
  <c r="AG1453" i="1"/>
  <c r="B1453" i="1" s="1"/>
  <c r="AG994" i="1"/>
  <c r="B994" i="1" s="1"/>
  <c r="AG2507" i="1"/>
  <c r="B2507" i="1" s="1"/>
  <c r="AG3945" i="1"/>
  <c r="B3945" i="1" s="1"/>
  <c r="AG3512" i="1"/>
  <c r="B3512" i="1" s="1"/>
  <c r="AG853" i="1"/>
  <c r="B853" i="1" s="1"/>
  <c r="AG2580" i="1"/>
  <c r="B2580" i="1" s="1"/>
  <c r="AG2830" i="1"/>
  <c r="B2830" i="1" s="1"/>
  <c r="AG1797" i="1"/>
  <c r="B1797" i="1" s="1"/>
  <c r="AG2764" i="1"/>
  <c r="B2764" i="1" s="1"/>
  <c r="AG159" i="1"/>
  <c r="B159" i="1" s="1"/>
  <c r="AG1360" i="1"/>
  <c r="B1360" i="1" s="1"/>
  <c r="AG215" i="1"/>
  <c r="B215" i="1" s="1"/>
  <c r="AG3161" i="1"/>
  <c r="B3161" i="1" s="1"/>
  <c r="AG2940" i="1"/>
  <c r="B2940" i="1" s="1"/>
  <c r="AG823" i="1"/>
  <c r="B823" i="1" s="1"/>
  <c r="AG2250" i="1"/>
  <c r="B2250" i="1" s="1"/>
  <c r="AG282" i="1"/>
  <c r="B282" i="1" s="1"/>
  <c r="AG2174" i="1"/>
  <c r="B2174" i="1" s="1"/>
  <c r="AG3625" i="1"/>
  <c r="B3625" i="1" s="1"/>
  <c r="AG2519" i="1"/>
  <c r="B2519" i="1" s="1"/>
  <c r="AG3289" i="1"/>
  <c r="B3289" i="1" s="1"/>
  <c r="AG118" i="1"/>
  <c r="B118" i="1" s="1"/>
  <c r="AG1970" i="1"/>
  <c r="B1970" i="1" s="1"/>
  <c r="AG449" i="1"/>
  <c r="B449" i="1" s="1"/>
  <c r="AG714" i="1"/>
  <c r="B714" i="1" s="1"/>
  <c r="AG3322" i="1"/>
  <c r="B3322" i="1" s="1"/>
  <c r="AG1916" i="1"/>
  <c r="B1916" i="1" s="1"/>
  <c r="AG3685" i="1"/>
  <c r="B3685" i="1" s="1"/>
  <c r="AG1536" i="1"/>
  <c r="B1536" i="1" s="1"/>
  <c r="AG1395" i="1"/>
  <c r="B1395" i="1" s="1"/>
  <c r="AG637" i="1"/>
  <c r="B637" i="1" s="1"/>
  <c r="AG1351" i="1"/>
  <c r="B1351" i="1" s="1"/>
  <c r="AG1083" i="1"/>
  <c r="B1083" i="1" s="1"/>
  <c r="AG551" i="1"/>
  <c r="B551" i="1" s="1"/>
  <c r="AG362" i="1"/>
  <c r="B362" i="1" s="1"/>
  <c r="AG2644" i="1"/>
  <c r="B2644" i="1" s="1"/>
  <c r="AG1380" i="1"/>
  <c r="B1380" i="1" s="1"/>
  <c r="AG3525" i="1"/>
  <c r="B3525" i="1" s="1"/>
  <c r="AG1756" i="1"/>
  <c r="B1756" i="1" s="1"/>
  <c r="AG3370" i="1"/>
  <c r="B3370" i="1" s="1"/>
  <c r="AG3883" i="1"/>
  <c r="B3883" i="1" s="1"/>
  <c r="AG3648" i="1"/>
  <c r="B3648" i="1" s="1"/>
  <c r="AG244" i="1"/>
  <c r="B244" i="1" s="1"/>
  <c r="AG1419" i="1"/>
  <c r="B1419" i="1" s="1"/>
  <c r="AG2690" i="1"/>
  <c r="B2690" i="1" s="1"/>
  <c r="AG2419" i="1"/>
  <c r="B2419" i="1" s="1"/>
  <c r="AG3165" i="1"/>
  <c r="B3165" i="1" s="1"/>
  <c r="AG1005" i="1"/>
  <c r="B1005" i="1" s="1"/>
  <c r="AG2490" i="1"/>
  <c r="B2490" i="1" s="1"/>
  <c r="AG1218" i="1"/>
  <c r="B1218" i="1" s="1"/>
  <c r="AG3558" i="1"/>
  <c r="B3558" i="1" s="1"/>
  <c r="AG2516" i="1"/>
  <c r="B2516" i="1" s="1"/>
  <c r="AG3582" i="1"/>
  <c r="B3582" i="1" s="1"/>
  <c r="AG3462" i="1"/>
  <c r="B3462" i="1" s="1"/>
  <c r="AG1982" i="1"/>
  <c r="B1982" i="1" s="1"/>
  <c r="AG387" i="1"/>
  <c r="B387" i="1" s="1"/>
  <c r="AG2670" i="1"/>
  <c r="B2670" i="1" s="1"/>
  <c r="AG3094" i="1"/>
  <c r="B3094" i="1" s="1"/>
  <c r="AG1007" i="1"/>
  <c r="B1007" i="1" s="1"/>
  <c r="AG2963" i="1"/>
  <c r="B2963" i="1" s="1"/>
  <c r="AG3267" i="1"/>
  <c r="B3267" i="1" s="1"/>
  <c r="AG900" i="1"/>
  <c r="B900" i="1" s="1"/>
  <c r="AG1971" i="1"/>
  <c r="B1971" i="1" s="1"/>
  <c r="AG1483" i="1"/>
  <c r="B1483" i="1" s="1"/>
  <c r="AG2395" i="1"/>
  <c r="B2395" i="1" s="1"/>
  <c r="AG3173" i="1"/>
  <c r="B3173" i="1" s="1"/>
  <c r="AG2909" i="1"/>
  <c r="B2909" i="1" s="1"/>
  <c r="AG2499" i="1"/>
  <c r="B2499" i="1" s="1"/>
  <c r="AG2199" i="1"/>
  <c r="B2199" i="1" s="1"/>
  <c r="AG2145" i="1"/>
  <c r="B2145" i="1" s="1"/>
  <c r="AG3546" i="1"/>
  <c r="B3546" i="1" s="1"/>
  <c r="AG1603" i="1"/>
  <c r="B1603" i="1" s="1"/>
  <c r="AG3600" i="1"/>
  <c r="B3600" i="1" s="1"/>
  <c r="AG3458" i="1"/>
  <c r="B3458" i="1" s="1"/>
  <c r="AG1973" i="1"/>
  <c r="B1973" i="1" s="1"/>
  <c r="AG2808" i="1"/>
  <c r="B2808" i="1" s="1"/>
  <c r="AG2897" i="1"/>
  <c r="B2897" i="1" s="1"/>
  <c r="AG1448" i="1"/>
  <c r="B1448" i="1" s="1"/>
  <c r="AG3216" i="1"/>
  <c r="B3216" i="1" s="1"/>
  <c r="AG2997" i="1"/>
  <c r="B2997" i="1" s="1"/>
  <c r="AG207" i="1"/>
  <c r="B207" i="1" s="1"/>
  <c r="AG1004" i="1"/>
  <c r="B1004" i="1" s="1"/>
  <c r="AG1025" i="1"/>
  <c r="B1025" i="1" s="1"/>
  <c r="AG1594" i="1"/>
  <c r="B1594" i="1" s="1"/>
  <c r="AG2621" i="1"/>
  <c r="B2621" i="1" s="1"/>
  <c r="AG575" i="1"/>
  <c r="B575" i="1" s="1"/>
  <c r="AG2751" i="1"/>
  <c r="B2751" i="1" s="1"/>
  <c r="AG2548" i="1"/>
  <c r="B2548" i="1" s="1"/>
  <c r="AG2771" i="1"/>
  <c r="B2771" i="1" s="1"/>
  <c r="AG160" i="1"/>
  <c r="B160" i="1" s="1"/>
  <c r="AG1993" i="1"/>
  <c r="B1993" i="1" s="1"/>
  <c r="AG3142" i="1"/>
  <c r="B3142" i="1" s="1"/>
  <c r="AG1776" i="1"/>
  <c r="B1776" i="1" s="1"/>
  <c r="AG51" i="1"/>
  <c r="B51" i="1" s="1"/>
  <c r="AG1443" i="1"/>
  <c r="B1443" i="1" s="1"/>
  <c r="AG3801" i="1"/>
  <c r="B3801" i="1" s="1"/>
  <c r="AG2200" i="1"/>
  <c r="B2200" i="1" s="1"/>
  <c r="AG2170" i="1"/>
  <c r="B2170" i="1" s="1"/>
  <c r="AG3612" i="1"/>
  <c r="B3612" i="1" s="1"/>
  <c r="AG2539" i="1"/>
  <c r="B2539" i="1" s="1"/>
  <c r="AG2058" i="1"/>
  <c r="B2058" i="1" s="1"/>
  <c r="AG3455" i="1"/>
  <c r="B3455" i="1" s="1"/>
  <c r="AG1980" i="1"/>
  <c r="B1980" i="1" s="1"/>
  <c r="AG2793" i="1"/>
  <c r="B2793" i="1" s="1"/>
  <c r="AG2884" i="1"/>
  <c r="B2884" i="1" s="1"/>
  <c r="AG1504" i="1"/>
  <c r="B1504" i="1" s="1"/>
  <c r="AG2391" i="1"/>
  <c r="B2391" i="1" s="1"/>
  <c r="AG2203" i="1"/>
  <c r="B2203" i="1" s="1"/>
  <c r="AG1765" i="1"/>
  <c r="B1765" i="1" s="1"/>
  <c r="AG1653" i="1"/>
  <c r="B1653" i="1" s="1"/>
  <c r="AG1440" i="1"/>
  <c r="B1440" i="1" s="1"/>
  <c r="AG1328" i="1"/>
  <c r="B1328" i="1" s="1"/>
  <c r="AG691" i="1"/>
  <c r="B691" i="1" s="1"/>
  <c r="AG1010" i="1"/>
  <c r="B1010" i="1" s="1"/>
  <c r="AG3855" i="1"/>
  <c r="B3855" i="1" s="1"/>
  <c r="AG1189" i="1"/>
  <c r="B1189" i="1" s="1"/>
  <c r="AG2037" i="1"/>
  <c r="B2037" i="1" s="1"/>
  <c r="AG3444" i="1"/>
  <c r="B3444" i="1" s="1"/>
  <c r="AG3292" i="1"/>
  <c r="B3292" i="1" s="1"/>
  <c r="AG131" i="1"/>
  <c r="B131" i="1" s="1"/>
  <c r="AG1967" i="1"/>
  <c r="B1967" i="1" s="1"/>
  <c r="AG399" i="1"/>
  <c r="B399" i="1" s="1"/>
  <c r="AG2890" i="1"/>
  <c r="B2890" i="1" s="1"/>
  <c r="AG1853" i="1"/>
  <c r="B1853" i="1" s="1"/>
  <c r="AG1925" i="1"/>
  <c r="B1925" i="1" s="1"/>
  <c r="AG2938" i="1"/>
  <c r="B2938" i="1" s="1"/>
  <c r="AG3853" i="1"/>
  <c r="B3853" i="1" s="1"/>
  <c r="AG1170" i="1"/>
  <c r="B1170" i="1" s="1"/>
  <c r="AG1316" i="1"/>
  <c r="B1316" i="1" s="1"/>
  <c r="AG2086" i="1"/>
  <c r="B2086" i="1" s="1"/>
  <c r="AG2082" i="1"/>
  <c r="B2082" i="1" s="1"/>
  <c r="AG3469" i="1"/>
  <c r="B3469" i="1" s="1"/>
  <c r="AG1260" i="1"/>
  <c r="B1260" i="1" s="1"/>
  <c r="AG2803" i="1"/>
  <c r="B2803" i="1" s="1"/>
  <c r="AG2902" i="1"/>
  <c r="B2902" i="1" s="1"/>
  <c r="AG2266" i="1"/>
  <c r="B2266" i="1" s="1"/>
  <c r="AG2139" i="1"/>
  <c r="B2139" i="1" s="1"/>
  <c r="AG1415" i="1"/>
  <c r="B1415" i="1" s="1"/>
  <c r="AG3239" i="1"/>
  <c r="B3239" i="1" s="1"/>
  <c r="AG2386" i="1"/>
  <c r="B2386" i="1" s="1"/>
  <c r="AG982" i="1"/>
  <c r="B982" i="1" s="1"/>
  <c r="AG1204" i="1"/>
  <c r="B1204" i="1" s="1"/>
  <c r="AG3564" i="1"/>
  <c r="B3564" i="1" s="1"/>
  <c r="AG2518" i="1"/>
  <c r="B2518" i="1" s="1"/>
  <c r="AG3580" i="1"/>
  <c r="B3580" i="1" s="1"/>
  <c r="AG113" i="1"/>
  <c r="B113" i="1" s="1"/>
  <c r="AG2344" i="1"/>
  <c r="B2344" i="1" s="1"/>
  <c r="AG401" i="1"/>
  <c r="B401" i="1" s="1"/>
  <c r="AG2672" i="1"/>
  <c r="B2672" i="1" s="1"/>
  <c r="AG752" i="1"/>
  <c r="B752" i="1" s="1"/>
  <c r="AG2970" i="1"/>
  <c r="B2970" i="1" s="1"/>
  <c r="AG2486" i="1"/>
  <c r="B2486" i="1" s="1"/>
  <c r="AG2606" i="1"/>
  <c r="B2606" i="1" s="1"/>
  <c r="AG3075" i="1"/>
  <c r="B3075" i="1" s="1"/>
  <c r="AG1654" i="1"/>
  <c r="B1654" i="1" s="1"/>
  <c r="AG3674" i="1"/>
  <c r="B3674" i="1" s="1"/>
  <c r="AG341" i="1"/>
  <c r="B341" i="1" s="1"/>
  <c r="AG105" i="1"/>
  <c r="B105" i="1" s="1"/>
  <c r="AG1513" i="1"/>
  <c r="B1513" i="1" s="1"/>
  <c r="AG2113" i="1"/>
  <c r="B2113" i="1" s="1"/>
  <c r="AG2092" i="1"/>
  <c r="B2092" i="1" s="1"/>
  <c r="AG3324" i="1"/>
  <c r="B3324" i="1" s="1"/>
  <c r="AG448" i="1"/>
  <c r="B448" i="1" s="1"/>
  <c r="AG1938" i="1"/>
  <c r="B1938" i="1" s="1"/>
  <c r="AG1708" i="1"/>
  <c r="B1708" i="1" s="1"/>
  <c r="AG3459" i="1"/>
  <c r="B3459" i="1" s="1"/>
  <c r="AG1117" i="1"/>
  <c r="B1117" i="1" s="1"/>
  <c r="AG1298" i="1"/>
  <c r="B1298" i="1" s="1"/>
  <c r="AG1975" i="1"/>
  <c r="B1975" i="1" s="1"/>
  <c r="AG3653" i="1"/>
  <c r="B3653" i="1" s="1"/>
  <c r="AG1002" i="1"/>
  <c r="B1002" i="1" s="1"/>
  <c r="AG2649" i="1"/>
  <c r="B2649" i="1" s="1"/>
  <c r="AG3472" i="1"/>
  <c r="B3472" i="1" s="1"/>
  <c r="AG2016" i="1"/>
  <c r="B2016" i="1" s="1"/>
  <c r="AG2406" i="1"/>
  <c r="B2406" i="1" s="1"/>
  <c r="AG1141" i="1"/>
  <c r="B1141" i="1" s="1"/>
  <c r="AG3093" i="1"/>
  <c r="B3093" i="1" s="1"/>
  <c r="AG2408" i="1"/>
  <c r="B2408" i="1" s="1"/>
  <c r="AG2367" i="1"/>
  <c r="B2367" i="1" s="1"/>
  <c r="AG966" i="1"/>
  <c r="B966" i="1" s="1"/>
  <c r="AG294" i="1"/>
  <c r="B294" i="1" s="1"/>
  <c r="AG3665" i="1"/>
  <c r="B3665" i="1" s="1"/>
  <c r="AG1546" i="1"/>
  <c r="B1546" i="1" s="1"/>
  <c r="AG2235" i="1"/>
  <c r="B2235" i="1" s="1"/>
  <c r="AG640" i="1"/>
  <c r="B640" i="1" s="1"/>
  <c r="AG2587" i="1"/>
  <c r="B2587" i="1" s="1"/>
  <c r="AG3028" i="1"/>
  <c r="B3028" i="1" s="1"/>
  <c r="AG611" i="1"/>
  <c r="B611" i="1" s="1"/>
  <c r="AG2642" i="1"/>
  <c r="B2642" i="1" s="1"/>
  <c r="AG2004" i="1"/>
  <c r="B2004" i="1" s="1"/>
  <c r="AG2537" i="1"/>
  <c r="B2537" i="1" s="1"/>
  <c r="AG2569" i="1"/>
  <c r="B2569" i="1" s="1"/>
  <c r="AG356" i="1"/>
  <c r="B356" i="1" s="1"/>
  <c r="AG510" i="1"/>
  <c r="B510" i="1" s="1"/>
  <c r="AG2671" i="1"/>
  <c r="B2671" i="1" s="1"/>
  <c r="AG426" i="1"/>
  <c r="B426" i="1" s="1"/>
  <c r="AG3866" i="1"/>
  <c r="B3866" i="1" s="1"/>
  <c r="AG1481" i="1"/>
  <c r="B1481" i="1" s="1"/>
  <c r="AG2407" i="1"/>
  <c r="B2407" i="1" s="1"/>
  <c r="AG1427" i="1"/>
  <c r="B1427" i="1" s="1"/>
  <c r="AG3210" i="1"/>
  <c r="B3210" i="1" s="1"/>
  <c r="AG2221" i="1"/>
  <c r="B2221" i="1" s="1"/>
  <c r="AG3505" i="1"/>
  <c r="B3505" i="1" s="1"/>
  <c r="AG847" i="1"/>
  <c r="B847" i="1" s="1"/>
  <c r="AG2584" i="1"/>
  <c r="B2584" i="1" s="1"/>
  <c r="AG2824" i="1"/>
  <c r="B2824" i="1" s="1"/>
  <c r="AG1793" i="1"/>
  <c r="B1793" i="1" s="1"/>
  <c r="AG3245" i="1"/>
  <c r="B3245" i="1" s="1"/>
  <c r="AG205" i="1"/>
  <c r="B205" i="1" s="1"/>
  <c r="E4071" i="1"/>
  <c r="V4071" i="1" s="1"/>
  <c r="W4071" i="1" s="1"/>
  <c r="T4071" i="1"/>
  <c r="AF4071" i="1" s="1"/>
  <c r="C4072" i="1"/>
  <c r="AG280" i="1"/>
  <c r="B280" i="1" s="1"/>
  <c r="AG3397" i="1"/>
  <c r="B3397" i="1" s="1"/>
  <c r="AG2273" i="1"/>
  <c r="B2273" i="1" s="1"/>
  <c r="AG3377" i="1"/>
  <c r="B3377" i="1" s="1"/>
  <c r="AG2163" i="1"/>
  <c r="B2163" i="1" s="1"/>
  <c r="AG3551" i="1"/>
  <c r="B3551" i="1" s="1"/>
  <c r="AG2520" i="1"/>
  <c r="B2520" i="1" s="1"/>
  <c r="AG174" i="1"/>
  <c r="B174" i="1" s="1"/>
  <c r="AG2476" i="1"/>
  <c r="B2476" i="1" s="1"/>
  <c r="AG2776" i="1"/>
  <c r="B2776" i="1" s="1"/>
  <c r="AG1273" i="1"/>
  <c r="B1273" i="1" s="1"/>
  <c r="AG477" i="1"/>
  <c r="B477" i="1" s="1"/>
  <c r="AG3118" i="1"/>
  <c r="B3118" i="1" s="1"/>
  <c r="AG1914" i="1"/>
  <c r="B1914" i="1" s="1"/>
  <c r="AG2987" i="1"/>
  <c r="B2987" i="1" s="1"/>
  <c r="AG923" i="1"/>
  <c r="B923" i="1" s="1"/>
  <c r="AG624" i="1"/>
  <c r="B624" i="1" s="1"/>
  <c r="AG1301" i="1"/>
  <c r="B1301" i="1" s="1"/>
  <c r="AG2111" i="1"/>
  <c r="B2111" i="1" s="1"/>
  <c r="AG3581" i="1"/>
  <c r="B3581" i="1" s="1"/>
  <c r="AG3471" i="1"/>
  <c r="B3471" i="1" s="1"/>
  <c r="AG1256" i="1"/>
  <c r="B1256" i="1" s="1"/>
  <c r="AG2789" i="1"/>
  <c r="B2789" i="1" s="1"/>
  <c r="AG2894" i="1"/>
  <c r="B2894" i="1" s="1"/>
  <c r="AG1501" i="1"/>
  <c r="B1501" i="1" s="1"/>
  <c r="AG937" i="1"/>
  <c r="B937" i="1" s="1"/>
  <c r="AG1746" i="1"/>
  <c r="B1746" i="1" s="1"/>
  <c r="AG3238" i="1"/>
  <c r="B3238" i="1" s="1"/>
  <c r="AG2480" i="1"/>
  <c r="B2480" i="1" s="1"/>
  <c r="AG917" i="1"/>
  <c r="B917" i="1" s="1"/>
  <c r="AG1193" i="1"/>
  <c r="B1193" i="1" s="1"/>
  <c r="AG1302" i="1"/>
  <c r="B1302" i="1" s="1"/>
  <c r="AG1103" i="1"/>
  <c r="B1103" i="1" s="1"/>
  <c r="AG1873" i="1"/>
  <c r="B1873" i="1" s="1"/>
  <c r="AG610" i="1"/>
  <c r="B610" i="1" s="1"/>
  <c r="AG509" i="1"/>
  <c r="B509" i="1" s="1"/>
  <c r="AG3403" i="1"/>
  <c r="B3403" i="1" s="1"/>
  <c r="AG3145" i="1"/>
  <c r="B3145" i="1" s="1"/>
  <c r="AG1764" i="1"/>
  <c r="B1764" i="1" s="1"/>
  <c r="AG1655" i="1"/>
  <c r="B1655" i="1" s="1"/>
  <c r="AG3201" i="1"/>
  <c r="B3201" i="1" s="1"/>
  <c r="AG2911" i="1"/>
  <c r="B2911" i="1" s="1"/>
  <c r="AG2423" i="1"/>
  <c r="B2423" i="1" s="1"/>
  <c r="AG168" i="1"/>
  <c r="B168" i="1" s="1"/>
  <c r="AG1511" i="1"/>
  <c r="B1511" i="1" s="1"/>
  <c r="AG3150" i="1"/>
  <c r="B3150" i="1" s="1"/>
  <c r="AG991" i="1"/>
  <c r="B991" i="1" s="1"/>
  <c r="AG2421" i="1"/>
  <c r="B2421" i="1" s="1"/>
  <c r="AG1199" i="1"/>
  <c r="B1199" i="1" s="1"/>
  <c r="AG2031" i="1"/>
  <c r="B2031" i="1" s="1"/>
  <c r="AG2100" i="1"/>
  <c r="B2100" i="1" s="1"/>
  <c r="AG3285" i="1"/>
  <c r="B3285" i="1" s="1"/>
  <c r="AG3339" i="1"/>
  <c r="B3339" i="1" s="1"/>
  <c r="AG1245" i="1"/>
  <c r="B1245" i="1" s="1"/>
  <c r="AG381" i="1"/>
  <c r="B381" i="1" s="1"/>
  <c r="AG2876" i="1"/>
  <c r="B2876" i="1" s="1"/>
  <c r="AG1855" i="1"/>
  <c r="B1855" i="1" s="1"/>
  <c r="AG986" i="1"/>
  <c r="B986" i="1" s="1"/>
  <c r="AG3000" i="1"/>
  <c r="B3000" i="1" s="1"/>
  <c r="AG1403" i="1"/>
  <c r="B1403" i="1" s="1"/>
  <c r="AG645" i="1"/>
  <c r="B645" i="1" s="1"/>
  <c r="AG1311" i="1"/>
  <c r="B1311" i="1" s="1"/>
  <c r="AG1082" i="1"/>
  <c r="B1082" i="1" s="1"/>
  <c r="AG1780" i="1"/>
  <c r="B1780" i="1" s="1"/>
  <c r="AG622" i="1"/>
  <c r="B622" i="1" s="1"/>
  <c r="AG508" i="1"/>
  <c r="B508" i="1" s="1"/>
  <c r="AG2008" i="1"/>
  <c r="B2008" i="1" s="1"/>
  <c r="AG3432" i="1"/>
  <c r="B3432" i="1" s="1"/>
  <c r="AG1857" i="1"/>
  <c r="B1857" i="1" s="1"/>
  <c r="AG1926" i="1"/>
  <c r="B1926" i="1" s="1"/>
  <c r="AG1690" i="1"/>
  <c r="B1690" i="1" s="1"/>
  <c r="AG3193" i="1"/>
  <c r="B3193" i="1" s="1"/>
  <c r="AG987" i="1"/>
  <c r="B987" i="1" s="1"/>
  <c r="AG2448" i="1"/>
  <c r="B2448" i="1" s="1"/>
  <c r="AG2225" i="1"/>
  <c r="B2225" i="1" s="1"/>
  <c r="AG1834" i="1"/>
  <c r="B1834" i="1" s="1"/>
  <c r="AG895" i="1"/>
  <c r="B895" i="1" s="1"/>
  <c r="AG1619" i="1"/>
  <c r="B1619" i="1" s="1"/>
  <c r="AG3054" i="1"/>
  <c r="B3054" i="1" s="1"/>
  <c r="AG2465" i="1"/>
  <c r="B2465" i="1" s="1"/>
  <c r="AG3246" i="1"/>
  <c r="B3246" i="1" s="1"/>
  <c r="AG1942" i="1"/>
  <c r="B1942" i="1" s="1"/>
  <c r="AG470" i="1"/>
  <c r="B470" i="1" s="1"/>
  <c r="AG44" i="1"/>
  <c r="B44" i="1" s="1"/>
  <c r="AG3185" i="1"/>
  <c r="B3185" i="1" s="1"/>
  <c r="AG1035" i="1"/>
  <c r="B1035" i="1" s="1"/>
  <c r="AG1564" i="1"/>
  <c r="B1564" i="1" s="1"/>
  <c r="AG2945" i="1"/>
  <c r="B2945" i="1" s="1"/>
  <c r="AG3375" i="1"/>
  <c r="B3375" i="1" s="1"/>
  <c r="AG1175" i="1"/>
  <c r="B1175" i="1" s="1"/>
  <c r="AG2043" i="1"/>
  <c r="B2043" i="1" s="1"/>
  <c r="AG3437" i="1"/>
  <c r="B3437" i="1" s="1"/>
  <c r="AG2081" i="1"/>
  <c r="B2081" i="1" s="1"/>
  <c r="AG3454" i="1"/>
  <c r="B3454" i="1" s="1"/>
  <c r="AG1258" i="1"/>
  <c r="B1258" i="1" s="1"/>
  <c r="AG400" i="1"/>
  <c r="B400" i="1" s="1"/>
  <c r="AG2669" i="1"/>
  <c r="B2669" i="1" s="1"/>
  <c r="AG3104" i="1"/>
  <c r="B3104" i="1" s="1"/>
  <c r="AG928" i="1"/>
  <c r="B928" i="1" s="1"/>
  <c r="AG1721" i="1"/>
  <c r="B1721" i="1" s="1"/>
  <c r="AG2971" i="1"/>
  <c r="B2971" i="1" s="1"/>
  <c r="AG1576" i="1"/>
  <c r="B1576" i="1" s="1"/>
  <c r="AG2709" i="1"/>
  <c r="B2709" i="1" s="1"/>
  <c r="AG583" i="1"/>
  <c r="B583" i="1" s="1"/>
  <c r="AG667" i="1"/>
  <c r="B667" i="1" s="1"/>
  <c r="AG2561" i="1"/>
  <c r="B2561" i="1" s="1"/>
  <c r="AG2760" i="1"/>
  <c r="B2760" i="1" s="1"/>
  <c r="AG1941" i="1"/>
  <c r="B1941" i="1" s="1"/>
  <c r="AG497" i="1"/>
  <c r="B497" i="1" s="1"/>
  <c r="AG748" i="1"/>
  <c r="B748" i="1" s="1"/>
  <c r="AG1679" i="1"/>
  <c r="B1679" i="1" s="1"/>
  <c r="AG3861" i="1"/>
  <c r="B3861" i="1" s="1"/>
  <c r="AG3148" i="1"/>
  <c r="B3148" i="1" s="1"/>
  <c r="AG1662" i="1"/>
  <c r="B1662" i="1" s="1"/>
  <c r="AG1505" i="1"/>
  <c r="B1505" i="1" s="1"/>
  <c r="AG2885" i="1"/>
  <c r="B2885" i="1" s="1"/>
  <c r="AG1509" i="1"/>
  <c r="B1509" i="1" s="1"/>
  <c r="AG969" i="1"/>
  <c r="B969" i="1" s="1"/>
  <c r="AG3001" i="1"/>
  <c r="B3001" i="1" s="1"/>
  <c r="AG53" i="1"/>
  <c r="B53" i="1" s="1"/>
  <c r="AG3198" i="1"/>
  <c r="B3198" i="1" s="1"/>
  <c r="AG2932" i="1"/>
  <c r="B2932" i="1" s="1"/>
  <c r="AG2435" i="1"/>
  <c r="B2435" i="1" s="1"/>
  <c r="AG1194" i="1"/>
  <c r="B1194" i="1" s="1"/>
  <c r="AG3628" i="1"/>
  <c r="B3628" i="1" s="1"/>
  <c r="AG3452" i="1"/>
  <c r="B3452" i="1" s="1"/>
  <c r="AG3283" i="1"/>
  <c r="B3283" i="1" s="1"/>
  <c r="AG3340" i="1"/>
  <c r="B3340" i="1" s="1"/>
  <c r="AG1242" i="1"/>
  <c r="B1242" i="1" s="1"/>
  <c r="AG2812" i="1"/>
  <c r="B2812" i="1" s="1"/>
  <c r="AG2891" i="1"/>
  <c r="B2891" i="1" s="1"/>
  <c r="AG1847" i="1"/>
  <c r="B1847" i="1" s="1"/>
  <c r="AG2934" i="1"/>
  <c r="B2934" i="1" s="1"/>
  <c r="AG1044" i="1"/>
  <c r="B1044" i="1" s="1"/>
  <c r="AG2356" i="1"/>
  <c r="B2356" i="1" s="1"/>
  <c r="AG3561" i="1"/>
  <c r="B3561" i="1" s="1"/>
  <c r="AG453" i="1"/>
  <c r="B453" i="1" s="1"/>
  <c r="AG340" i="1"/>
  <c r="B340" i="1" s="1"/>
  <c r="AG2123" i="1"/>
  <c r="B2123" i="1" s="1"/>
  <c r="AG3196" i="1"/>
  <c r="B3196" i="1" s="1"/>
  <c r="AG959" i="1"/>
  <c r="B959" i="1" s="1"/>
  <c r="AG2432" i="1"/>
  <c r="B2432" i="1" s="1"/>
  <c r="AG3371" i="1"/>
  <c r="B3371" i="1" s="1"/>
  <c r="AG1206" i="1"/>
  <c r="B1206" i="1" s="1"/>
  <c r="AG3616" i="1"/>
  <c r="B3616" i="1" s="1"/>
  <c r="AG2533" i="1"/>
  <c r="B2533" i="1" s="1"/>
  <c r="AG3298" i="1"/>
  <c r="B3298" i="1" s="1"/>
  <c r="AG3354" i="1"/>
  <c r="B3354" i="1" s="1"/>
  <c r="AG1250" i="1"/>
  <c r="B1250" i="1" s="1"/>
  <c r="AG3085" i="1"/>
  <c r="B3085" i="1" s="1"/>
  <c r="AG40" i="1"/>
  <c r="B40" i="1" s="1"/>
  <c r="AG3718" i="1"/>
  <c r="B3718" i="1" s="1"/>
  <c r="AG1704" i="1"/>
  <c r="B1704" i="1" s="1"/>
  <c r="AG736" i="1"/>
  <c r="B736" i="1" s="1"/>
  <c r="AG787" i="1"/>
  <c r="B787" i="1" s="1"/>
  <c r="AG58" i="1"/>
  <c r="B58" i="1" s="1"/>
  <c r="AG2927" i="1"/>
  <c r="B2927" i="1" s="1"/>
  <c r="AG3771" i="1"/>
  <c r="B3771" i="1" s="1"/>
  <c r="AG1079" i="1"/>
  <c r="B1079" i="1" s="1"/>
  <c r="AG840" i="1"/>
  <c r="B840" i="1" s="1"/>
  <c r="AG2851" i="1"/>
  <c r="B2851" i="1" s="1"/>
  <c r="AG2818" i="1"/>
  <c r="B2818" i="1" s="1"/>
  <c r="AG1782" i="1"/>
  <c r="B1782" i="1" s="1"/>
  <c r="AG3266" i="1"/>
  <c r="B3266" i="1" s="1"/>
  <c r="AG1944" i="1"/>
  <c r="B1944" i="1" s="1"/>
  <c r="AG1366" i="1"/>
  <c r="B1366" i="1" s="1"/>
  <c r="AG3539" i="1"/>
  <c r="B3539" i="1" s="1"/>
  <c r="AG3652" i="1"/>
  <c r="B3652" i="1" s="1"/>
  <c r="AG1518" i="1"/>
  <c r="B1518" i="1" s="1"/>
  <c r="AG1134" i="1"/>
  <c r="B1134" i="1" s="1"/>
  <c r="AG265" i="1"/>
  <c r="B265" i="1" s="1"/>
  <c r="AG3389" i="1"/>
  <c r="B3389" i="1" s="1"/>
  <c r="AG1230" i="1"/>
  <c r="B1230" i="1" s="1"/>
  <c r="AG2028" i="1"/>
  <c r="B2028" i="1" s="1"/>
  <c r="AG2090" i="1"/>
  <c r="B2090" i="1" s="1"/>
  <c r="AG1884" i="1"/>
  <c r="B1884" i="1" s="1"/>
  <c r="AG3355" i="1"/>
  <c r="B3355" i="1" s="1"/>
  <c r="AG1249" i="1"/>
  <c r="B1249" i="1" s="1"/>
  <c r="AG3083" i="1"/>
  <c r="B3083" i="1" s="1"/>
  <c r="AG3743" i="1"/>
  <c r="B3743" i="1" s="1"/>
  <c r="AG2270" i="1"/>
  <c r="B2270" i="1" s="1"/>
  <c r="AG2136" i="1"/>
  <c r="B2136" i="1" s="1"/>
  <c r="AG3383" i="1"/>
  <c r="B3383" i="1" s="1"/>
  <c r="AG3638" i="1"/>
  <c r="B3638" i="1" s="1"/>
  <c r="AG1517" i="1"/>
  <c r="B1517" i="1" s="1"/>
  <c r="AG2085" i="1"/>
  <c r="B2085" i="1" s="1"/>
  <c r="E4130" i="1"/>
  <c r="V4130" i="1" s="1"/>
  <c r="W4130" i="1" s="1"/>
  <c r="T4130" i="1"/>
  <c r="AF4130" i="1" s="1"/>
  <c r="C4131" i="1"/>
  <c r="AG2912" i="1"/>
  <c r="B2912" i="1" s="1"/>
  <c r="AG1384" i="1"/>
  <c r="B1384" i="1" s="1"/>
  <c r="AG630" i="1"/>
  <c r="B630" i="1" s="1"/>
  <c r="AG1306" i="1"/>
  <c r="B1306" i="1" s="1"/>
  <c r="AG2107" i="1"/>
  <c r="B2107" i="1" s="1"/>
  <c r="AG2079" i="1"/>
  <c r="B2079" i="1" s="1"/>
  <c r="AG3357" i="1"/>
  <c r="B3357" i="1" s="1"/>
  <c r="AG1251" i="1"/>
  <c r="B1251" i="1" s="1"/>
  <c r="AG2797" i="1"/>
  <c r="B2797" i="1" s="1"/>
  <c r="AG3910" i="1"/>
  <c r="B3910" i="1" s="1"/>
  <c r="AG1499" i="1"/>
  <c r="B1499" i="1" s="1"/>
  <c r="AG2399" i="1"/>
  <c r="B2399" i="1" s="1"/>
  <c r="AG1023" i="1"/>
  <c r="B1023" i="1" s="1"/>
  <c r="AG899" i="1"/>
  <c r="B899" i="1" s="1"/>
  <c r="AG626" i="1"/>
  <c r="B626" i="1" s="1"/>
  <c r="AG1337" i="1"/>
  <c r="B1337" i="1" s="1"/>
  <c r="AG1085" i="1"/>
  <c r="B1085" i="1" s="1"/>
  <c r="AG1882" i="1"/>
  <c r="B1882" i="1" s="1"/>
  <c r="AG3342" i="1"/>
  <c r="B3342" i="1" s="1"/>
  <c r="AG410" i="1"/>
  <c r="B410" i="1" s="1"/>
  <c r="AG3079" i="1"/>
  <c r="B3079" i="1" s="1"/>
  <c r="AG3131" i="1"/>
  <c r="B3131" i="1" s="1"/>
  <c r="AG3700" i="1"/>
  <c r="B3700" i="1" s="1"/>
  <c r="AG1643" i="1"/>
  <c r="B1643" i="1" s="1"/>
  <c r="AG1131" i="1"/>
  <c r="B1131" i="1" s="1"/>
  <c r="AG2247" i="1"/>
  <c r="B2247" i="1" s="1"/>
  <c r="AG3688" i="1"/>
  <c r="B3688" i="1" s="1"/>
  <c r="AG1515" i="1"/>
  <c r="B1515" i="1" s="1"/>
  <c r="AG1436" i="1"/>
  <c r="B1436" i="1" s="1"/>
  <c r="AG3222" i="1"/>
  <c r="B3222" i="1" s="1"/>
  <c r="AG1174" i="1"/>
  <c r="B1174" i="1" s="1"/>
  <c r="AG2049" i="1"/>
  <c r="B2049" i="1" s="1"/>
  <c r="AG3424" i="1"/>
  <c r="B3424" i="1" s="1"/>
  <c r="AG2066" i="1"/>
  <c r="B2066" i="1" s="1"/>
  <c r="AG3460" i="1"/>
  <c r="B3460" i="1" s="1"/>
  <c r="AG1976" i="1"/>
  <c r="B1976" i="1" s="1"/>
  <c r="AG2795" i="1"/>
  <c r="B2795" i="1" s="1"/>
  <c r="AG2892" i="1"/>
  <c r="B2892" i="1" s="1"/>
  <c r="AG3304" i="1"/>
  <c r="B3304" i="1" s="1"/>
  <c r="AG989" i="1"/>
  <c r="B989" i="1" s="1"/>
  <c r="AG2441" i="1"/>
  <c r="B2441" i="1" s="1"/>
  <c r="AG2191" i="1"/>
  <c r="B2191" i="1" s="1"/>
  <c r="AG3980" i="1"/>
  <c r="B3980" i="1" s="1"/>
  <c r="E3634" i="1"/>
  <c r="V3634" i="1" s="1"/>
  <c r="W3634" i="1" s="1"/>
  <c r="C3635" i="1"/>
  <c r="T3634" i="1"/>
  <c r="AF3634" i="1" s="1"/>
  <c r="AG1742" i="1"/>
  <c r="B1742" i="1" s="1"/>
  <c r="AG49" i="1"/>
  <c r="B49" i="1" s="1"/>
  <c r="AG142" i="1"/>
  <c r="B142" i="1" s="1"/>
  <c r="AG1432" i="1"/>
  <c r="B1432" i="1" s="1"/>
  <c r="AG3576" i="1"/>
  <c r="B3576" i="1" s="1"/>
  <c r="AG1650" i="1"/>
  <c r="B1650" i="1" s="1"/>
  <c r="AG2762" i="1"/>
  <c r="B2762" i="1" s="1"/>
  <c r="AG1522" i="1"/>
  <c r="B1522" i="1" s="1"/>
  <c r="AG2479" i="1"/>
  <c r="B2479" i="1" s="1"/>
  <c r="AG2340" i="1"/>
  <c r="B2340" i="1" s="1"/>
  <c r="AG1334" i="1"/>
  <c r="B1334" i="1" s="1"/>
  <c r="AG582" i="1"/>
  <c r="B582" i="1" s="1"/>
  <c r="AG2965" i="1"/>
  <c r="B2965" i="1" s="1"/>
  <c r="AG1238" i="1"/>
  <c r="B1238" i="1" s="1"/>
  <c r="AG175" i="1"/>
  <c r="B175" i="1" s="1"/>
  <c r="AG1446" i="1"/>
  <c r="B1446" i="1" s="1"/>
  <c r="AG1093" i="1"/>
  <c r="B1093" i="1" s="1"/>
  <c r="AG3979" i="1"/>
  <c r="B3979" i="1" s="1"/>
  <c r="AG2410" i="1"/>
  <c r="B2410" i="1" s="1"/>
  <c r="AG1824" i="1"/>
  <c r="B1824" i="1" s="1"/>
  <c r="AG1600" i="1"/>
  <c r="B1600" i="1" s="1"/>
  <c r="AG361" i="1"/>
  <c r="B361" i="1" s="1"/>
  <c r="AG761" i="1"/>
  <c r="B761" i="1" s="1"/>
  <c r="AG2833" i="1"/>
  <c r="B2833" i="1" s="1"/>
  <c r="AG3282" i="1"/>
  <c r="B3282" i="1" s="1"/>
  <c r="AG1981" i="1"/>
  <c r="B1981" i="1" s="1"/>
  <c r="AG33" i="1"/>
  <c r="B33" i="1" s="1"/>
  <c r="AG1724" i="1"/>
  <c r="B1724" i="1" s="1"/>
  <c r="AG115" i="1"/>
  <c r="B115" i="1" s="1"/>
  <c r="AG1267" i="1"/>
  <c r="B1267" i="1" s="1"/>
  <c r="AG3127" i="1"/>
  <c r="B3127" i="1" s="1"/>
  <c r="AG2286" i="1"/>
  <c r="B2286" i="1" s="1"/>
  <c r="AG2114" i="1"/>
  <c r="B2114" i="1" s="1"/>
  <c r="AG3183" i="1"/>
  <c r="B3183" i="1" s="1"/>
  <c r="AG2908" i="1"/>
  <c r="B2908" i="1" s="1"/>
  <c r="AG2223" i="1"/>
  <c r="B2223" i="1" s="1"/>
  <c r="AG2146" i="1"/>
  <c r="B2146" i="1" s="1"/>
  <c r="AG3554" i="1"/>
  <c r="B3554" i="1" s="1"/>
  <c r="AG2515" i="1"/>
  <c r="B2515" i="1" s="1"/>
  <c r="AG178" i="1"/>
  <c r="B178" i="1" s="1"/>
  <c r="AG2464" i="1"/>
  <c r="B2464" i="1" s="1"/>
  <c r="AG2759" i="1"/>
  <c r="B2759" i="1" s="1"/>
  <c r="AG1275" i="1"/>
  <c r="B1275" i="1" s="1"/>
  <c r="AG496" i="1"/>
  <c r="B496" i="1" s="1"/>
  <c r="AG3319" i="1"/>
  <c r="B3319" i="1" s="1"/>
  <c r="AG1924" i="1"/>
  <c r="B1924" i="1" s="1"/>
  <c r="AG2027" i="1"/>
  <c r="B2027" i="1" s="1"/>
  <c r="AG2523" i="1"/>
  <c r="B2523" i="1" s="1"/>
  <c r="AG3049" i="1"/>
  <c r="B3049" i="1" s="1"/>
  <c r="AG2069" i="1"/>
  <c r="B2069" i="1" s="1"/>
  <c r="AG3331" i="1"/>
  <c r="B3331" i="1" s="1"/>
  <c r="AG1231" i="1"/>
  <c r="B1231" i="1" s="1"/>
  <c r="AG1372" i="1"/>
  <c r="B1372" i="1" s="1"/>
  <c r="AG3515" i="1"/>
  <c r="B3515" i="1" s="1"/>
  <c r="AG3154" i="1"/>
  <c r="B3154" i="1" s="1"/>
  <c r="AG220" i="1"/>
  <c r="B220" i="1" s="1"/>
  <c r="AG602" i="1"/>
  <c r="B602" i="1" s="1"/>
  <c r="AG441" i="1"/>
  <c r="B441" i="1" s="1"/>
  <c r="AG1846" i="1"/>
  <c r="B1846" i="1" s="1"/>
  <c r="AG2121" i="1"/>
  <c r="B2121" i="1" s="1"/>
  <c r="AG1431" i="1"/>
  <c r="B1431" i="1" s="1"/>
  <c r="AG3212" i="1"/>
  <c r="B3212" i="1" s="1"/>
  <c r="AG2497" i="1"/>
  <c r="B2497" i="1" s="1"/>
  <c r="AG116" i="1"/>
  <c r="B116" i="1" s="1"/>
  <c r="AG1738" i="1"/>
  <c r="B1738" i="1" s="1"/>
  <c r="AG2990" i="1"/>
  <c r="B2990" i="1" s="1"/>
  <c r="AG2955" i="1"/>
  <c r="B2955" i="1" s="1"/>
  <c r="AG2714" i="1"/>
  <c r="B2714" i="1" s="1"/>
  <c r="AG1607" i="1"/>
  <c r="B1607" i="1" s="1"/>
  <c r="AG3591" i="1"/>
  <c r="B3591" i="1" s="1"/>
  <c r="AG2774" i="1"/>
  <c r="B2774" i="1" s="1"/>
  <c r="AG1933" i="1"/>
  <c r="B1933" i="1" s="1"/>
  <c r="AG1359" i="1"/>
  <c r="B1359" i="1" s="1"/>
  <c r="AG3329" i="1"/>
  <c r="B3329" i="1" s="1"/>
  <c r="AG3428" i="1"/>
  <c r="B3428" i="1" s="1"/>
  <c r="AG1791" i="1"/>
  <c r="B1791" i="1" s="1"/>
  <c r="AG2640" i="1"/>
  <c r="B2640" i="1" s="1"/>
  <c r="AG2879" i="1"/>
  <c r="B2879" i="1" s="1"/>
  <c r="AG1271" i="1"/>
  <c r="B1271" i="1" s="1"/>
  <c r="AG3141" i="1"/>
  <c r="B3141" i="1" s="1"/>
  <c r="AG2283" i="1"/>
  <c r="B2283" i="1" s="1"/>
  <c r="AG2127" i="1"/>
  <c r="B2127" i="1" s="1"/>
  <c r="AG1123" i="1"/>
  <c r="B1123" i="1" s="1"/>
  <c r="AG720" i="1"/>
  <c r="B720" i="1" s="1"/>
  <c r="AG2189" i="1"/>
  <c r="B2189" i="1" s="1"/>
  <c r="AG1831" i="1"/>
  <c r="B1831" i="1" s="1"/>
  <c r="AG890" i="1"/>
  <c r="B890" i="1" s="1"/>
  <c r="AG1621" i="1"/>
  <c r="B1621" i="1" s="1"/>
  <c r="AG3045" i="1"/>
  <c r="B3045" i="1" s="1"/>
  <c r="AG2453" i="1"/>
  <c r="B2453" i="1" s="1"/>
  <c r="AG2328" i="1"/>
  <c r="B2328" i="1" s="1"/>
  <c r="AG76" i="1"/>
  <c r="B76" i="1" s="1"/>
  <c r="AG188" i="1"/>
  <c r="B188" i="1" s="1"/>
  <c r="AG3518" i="1"/>
  <c r="B3518" i="1" s="1"/>
  <c r="AG1760" i="1"/>
  <c r="B1760" i="1" s="1"/>
  <c r="AG729" i="1"/>
  <c r="B729" i="1" s="1"/>
  <c r="AG3852" i="1"/>
  <c r="B3852" i="1" s="1"/>
  <c r="AG1211" i="1"/>
  <c r="B1211" i="1" s="1"/>
  <c r="AG3614" i="1"/>
  <c r="B3614" i="1" s="1"/>
  <c r="AG3441" i="1"/>
  <c r="B3441" i="1" s="1"/>
  <c r="AG300" i="1"/>
  <c r="B300" i="1" s="1"/>
  <c r="AG2307" i="1"/>
  <c r="B2307" i="1" s="1"/>
  <c r="AG3271" i="1"/>
  <c r="B3271" i="1" s="1"/>
  <c r="AG466" i="1"/>
  <c r="B466" i="1" s="1"/>
  <c r="AG699" i="1"/>
  <c r="B699" i="1" s="1"/>
  <c r="AG1851" i="1"/>
  <c r="B1851" i="1" s="1"/>
  <c r="AG934" i="1"/>
  <c r="B934" i="1" s="1"/>
  <c r="AG993" i="1"/>
  <c r="B993" i="1" s="1"/>
  <c r="AG1413" i="1"/>
  <c r="B1413" i="1" s="1"/>
  <c r="AG2706" i="1"/>
  <c r="B2706" i="1" s="1"/>
  <c r="AG1329" i="1"/>
  <c r="B1329" i="1" s="1"/>
  <c r="AG1099" i="1"/>
  <c r="B1099" i="1" s="1"/>
  <c r="AG3288" i="1"/>
  <c r="B3288" i="1" s="1"/>
  <c r="AG3343" i="1"/>
  <c r="B3343" i="1" s="1"/>
  <c r="AG429" i="1"/>
  <c r="B429" i="1" s="1"/>
  <c r="AG3071" i="1"/>
  <c r="B3071" i="1" s="1"/>
  <c r="AG3892" i="1"/>
  <c r="B3892" i="1" s="1"/>
  <c r="AG343" i="1"/>
  <c r="B343" i="1" s="1"/>
  <c r="AG2411" i="1"/>
  <c r="B2411" i="1" s="1"/>
  <c r="AG3177" i="1"/>
  <c r="B3177" i="1" s="1"/>
  <c r="E3748" i="1"/>
  <c r="V3748" i="1" s="1"/>
  <c r="W3748" i="1" s="1"/>
  <c r="T3748" i="1"/>
  <c r="AF3748" i="1" s="1"/>
  <c r="C3749" i="1"/>
  <c r="AG3774" i="1"/>
  <c r="B3774" i="1" s="1"/>
  <c r="AG1405" i="1"/>
  <c r="B1405" i="1" s="1"/>
  <c r="AG627" i="1"/>
  <c r="B627" i="1" s="1"/>
  <c r="AG1341" i="1"/>
  <c r="B1341" i="1" s="1"/>
  <c r="AG673" i="1"/>
  <c r="B673" i="1" s="1"/>
  <c r="AG542" i="1"/>
  <c r="B542" i="1" s="1"/>
  <c r="AG360" i="1"/>
  <c r="B360" i="1" s="1"/>
  <c r="AG2636" i="1"/>
  <c r="B2636" i="1" s="1"/>
  <c r="AG2001" i="1"/>
  <c r="B2001" i="1" s="1"/>
  <c r="AG759" i="1"/>
  <c r="B759" i="1" s="1"/>
  <c r="AG3644" i="1"/>
  <c r="B3644" i="1" s="1"/>
  <c r="AG45" i="1"/>
  <c r="B45" i="1" s="1"/>
  <c r="AG2385" i="1"/>
  <c r="B2385" i="1" s="1"/>
  <c r="AG972" i="1"/>
  <c r="B972" i="1" s="1"/>
  <c r="AA3544" i="1"/>
  <c r="AF3544" i="1"/>
  <c r="AG299" i="1"/>
  <c r="B299" i="1" s="1"/>
  <c r="AG1447" i="1"/>
  <c r="B1447" i="1" s="1"/>
  <c r="AG3180" i="1"/>
  <c r="B3180" i="1" s="1"/>
  <c r="AG974" i="1"/>
  <c r="B974" i="1" s="1"/>
  <c r="AG272" i="1"/>
  <c r="B272" i="1" s="1"/>
  <c r="AG638" i="1"/>
  <c r="B638" i="1" s="1"/>
  <c r="AG1304" i="1"/>
  <c r="B1304" i="1" s="1"/>
  <c r="AG1094" i="1"/>
  <c r="B1094" i="1" s="1"/>
  <c r="AG2078" i="1"/>
  <c r="B2078" i="1" s="1"/>
  <c r="AG1145" i="1"/>
  <c r="B1145" i="1" s="1"/>
  <c r="AG424" i="1"/>
  <c r="B424" i="1" s="1"/>
  <c r="AG2798" i="1"/>
  <c r="B2798" i="1" s="1"/>
  <c r="AG3726" i="1"/>
  <c r="B3726" i="1" s="1"/>
  <c r="AG211" i="1"/>
  <c r="B211" i="1" s="1"/>
  <c r="AG3233" i="1"/>
  <c r="B3233" i="1" s="1"/>
  <c r="AG786" i="1"/>
  <c r="B786" i="1" s="1"/>
  <c r="AG1569" i="1"/>
  <c r="B1569" i="1" s="1"/>
  <c r="AG2717" i="1"/>
  <c r="B2717" i="1" s="1"/>
  <c r="AG1326" i="1"/>
  <c r="B1326" i="1" s="1"/>
  <c r="AG654" i="1"/>
  <c r="B654" i="1" s="1"/>
  <c r="AG2451" i="1"/>
  <c r="B2451" i="1" s="1"/>
  <c r="AG371" i="1"/>
  <c r="B371" i="1" s="1"/>
  <c r="AG2635" i="1"/>
  <c r="B2635" i="1" s="1"/>
  <c r="AG1382" i="1"/>
  <c r="B1382" i="1" s="1"/>
  <c r="AG3287" i="1"/>
  <c r="B3287" i="1" s="1"/>
  <c r="AG1477" i="1"/>
  <c r="B1477" i="1" s="1"/>
  <c r="AG955" i="1"/>
  <c r="B955" i="1" s="1"/>
  <c r="AG3683" i="1"/>
  <c r="B3683" i="1" s="1"/>
  <c r="AG2376" i="1"/>
  <c r="B2376" i="1" s="1"/>
  <c r="AG3791" i="1"/>
  <c r="B3791" i="1" s="1"/>
  <c r="E4100" i="1"/>
  <c r="V4100" i="1" s="1"/>
  <c r="W4100" i="1" s="1"/>
  <c r="C4101" i="1"/>
  <c r="T4100" i="1"/>
  <c r="AF4100" i="1" s="1"/>
  <c r="AG2179" i="1"/>
  <c r="B2179" i="1" s="1"/>
  <c r="AG2166" i="1"/>
  <c r="B2166" i="1" s="1"/>
  <c r="AG3624" i="1"/>
  <c r="B3624" i="1" s="1"/>
  <c r="AG2525" i="1"/>
  <c r="B2525" i="1" s="1"/>
  <c r="AG3575" i="1"/>
  <c r="B3575" i="1" s="1"/>
  <c r="AG2319" i="1"/>
  <c r="B2319" i="1" s="1"/>
  <c r="AG2336" i="1"/>
  <c r="B2336" i="1" s="1"/>
  <c r="AG1266" i="1"/>
  <c r="B1266" i="1" s="1"/>
  <c r="AG711" i="1"/>
  <c r="B711" i="1" s="1"/>
  <c r="AG1645" i="1"/>
  <c r="B1645" i="1" s="1"/>
  <c r="AG2375" i="1"/>
  <c r="B2375" i="1" s="1"/>
  <c r="AG2509" i="1"/>
  <c r="B2509" i="1" s="1"/>
  <c r="AG2986" i="1"/>
  <c r="B2986" i="1" s="1"/>
  <c r="AG1037" i="1"/>
  <c r="B1037" i="1" s="1"/>
  <c r="AG906" i="1"/>
  <c r="B906" i="1" s="1"/>
  <c r="AG629" i="1"/>
  <c r="B629" i="1" s="1"/>
  <c r="AG1307" i="1"/>
  <c r="B1307" i="1" s="1"/>
  <c r="AG2094" i="1"/>
  <c r="B2094" i="1" s="1"/>
  <c r="AG1891" i="1"/>
  <c r="B1891" i="1" s="1"/>
  <c r="AG3345" i="1"/>
  <c r="B3345" i="1" s="1"/>
  <c r="AG435" i="1"/>
  <c r="B435" i="1" s="1"/>
  <c r="AG2792" i="1"/>
  <c r="B2792" i="1" s="1"/>
  <c r="AG2904" i="1"/>
  <c r="B2904" i="1" s="1"/>
  <c r="AG1859" i="1"/>
  <c r="B1859" i="1" s="1"/>
  <c r="AG2417" i="1"/>
  <c r="B2417" i="1" s="1"/>
  <c r="AG3178" i="1"/>
  <c r="B3178" i="1" s="1"/>
  <c r="AG1016" i="1"/>
  <c r="B1016" i="1" s="1"/>
  <c r="AG1051" i="1"/>
  <c r="B1051" i="1" s="1"/>
  <c r="AG2619" i="1"/>
  <c r="B2619" i="1" s="1"/>
  <c r="AG2849" i="1"/>
  <c r="B2849" i="1" s="1"/>
  <c r="AG2749" i="1"/>
  <c r="B2749" i="1" s="1"/>
  <c r="AG2452" i="1"/>
  <c r="B2452" i="1" s="1"/>
  <c r="AG3244" i="1"/>
  <c r="B3244" i="1" s="1"/>
  <c r="AG1268" i="1"/>
  <c r="B1268" i="1" s="1"/>
  <c r="AG687" i="1"/>
  <c r="B687" i="1" s="1"/>
  <c r="AG3315" i="1"/>
  <c r="B3315" i="1" s="1"/>
  <c r="AG1918" i="1"/>
  <c r="B1918" i="1" s="1"/>
  <c r="AG3764" i="1"/>
  <c r="B3764" i="1" s="1"/>
  <c r="AG922" i="1"/>
  <c r="B922" i="1" s="1"/>
  <c r="AG1929" i="1"/>
  <c r="B1929" i="1" s="1"/>
  <c r="AG1470" i="1"/>
  <c r="B1470" i="1" s="1"/>
  <c r="AG3863" i="1"/>
  <c r="B3863" i="1" s="1"/>
  <c r="AG3171" i="1"/>
  <c r="B3171" i="1" s="1"/>
  <c r="AG3227" i="1"/>
  <c r="B3227" i="1" s="1"/>
  <c r="AG797" i="1"/>
  <c r="B797" i="1" s="1"/>
  <c r="AG236" i="1"/>
  <c r="B236" i="1" s="1"/>
  <c r="AG2370" i="1"/>
  <c r="B2370" i="1" s="1"/>
  <c r="AG979" i="1"/>
  <c r="B979" i="1" s="1"/>
  <c r="AG651" i="1"/>
  <c r="B651" i="1" s="1"/>
  <c r="AG1299" i="1"/>
  <c r="B1299" i="1" s="1"/>
  <c r="AG2101" i="1"/>
  <c r="B2101" i="1" s="1"/>
  <c r="AG2076" i="1"/>
  <c r="B2076" i="1" s="1"/>
  <c r="AG1157" i="1"/>
  <c r="B1157" i="1" s="1"/>
  <c r="AG430" i="1"/>
  <c r="B430" i="1" s="1"/>
  <c r="AG3076" i="1"/>
  <c r="B3076" i="1" s="1"/>
  <c r="AG3744" i="1"/>
  <c r="B3744" i="1" s="1"/>
  <c r="AG980" i="1"/>
  <c r="B980" i="1" s="1"/>
  <c r="AG2491" i="1"/>
  <c r="B2491" i="1" s="1"/>
  <c r="AG848" i="1"/>
  <c r="B848" i="1" s="1"/>
  <c r="AG1979" i="1"/>
  <c r="B1979" i="1" s="1"/>
  <c r="AG1310" i="1"/>
  <c r="B1310" i="1" s="1"/>
  <c r="AG475" i="1"/>
  <c r="B475" i="1" s="1"/>
  <c r="AG3147" i="1"/>
  <c r="B3147" i="1" s="1"/>
  <c r="AG2271" i="1"/>
  <c r="B2271" i="1" s="1"/>
  <c r="AG1640" i="1"/>
  <c r="B1640" i="1" s="1"/>
  <c r="AG2372" i="1"/>
  <c r="B2372" i="1" s="1"/>
  <c r="AG3800" i="1"/>
  <c r="B3800" i="1" s="1"/>
  <c r="AG3762" i="1"/>
  <c r="B3762" i="1" s="1"/>
  <c r="AG3850" i="1"/>
  <c r="B3850" i="1" s="1"/>
  <c r="AG1171" i="1"/>
  <c r="B1171" i="1" s="1"/>
  <c r="AG2023" i="1"/>
  <c r="B2023" i="1" s="1"/>
  <c r="AG3430" i="1"/>
  <c r="B3430" i="1" s="1"/>
  <c r="AG2053" i="1"/>
  <c r="B2053" i="1" s="1"/>
  <c r="AG1148" i="1"/>
  <c r="B1148" i="1" s="1"/>
  <c r="AG413" i="1"/>
  <c r="B413" i="1" s="1"/>
  <c r="AG3394" i="1"/>
  <c r="B3394" i="1" s="1"/>
  <c r="AG219" i="1"/>
  <c r="B219" i="1" s="1"/>
  <c r="AG2505" i="1"/>
  <c r="B2505" i="1" s="1"/>
  <c r="AG3678" i="1"/>
  <c r="B3678" i="1" s="1"/>
  <c r="AG2246" i="1"/>
  <c r="B2246" i="1" s="1"/>
  <c r="AG2210" i="1"/>
  <c r="B2210" i="1" s="1"/>
  <c r="AG3205" i="1"/>
  <c r="B3205" i="1" s="1"/>
  <c r="AG971" i="1"/>
  <c r="B971" i="1" s="1"/>
  <c r="AG3024" i="1"/>
  <c r="B3024" i="1" s="1"/>
  <c r="AG1825" i="1"/>
  <c r="B1825" i="1" s="1"/>
  <c r="AG894" i="1"/>
  <c r="B894" i="1" s="1"/>
  <c r="AG2594" i="1"/>
  <c r="B2594" i="1" s="1"/>
  <c r="AG3042" i="1"/>
  <c r="B3042" i="1" s="1"/>
  <c r="AG2460" i="1"/>
  <c r="B2460" i="1" s="1"/>
  <c r="AG2330" i="1"/>
  <c r="B2330" i="1" s="1"/>
  <c r="AG1286" i="1"/>
  <c r="B1286" i="1" s="1"/>
  <c r="AG493" i="1"/>
  <c r="B493" i="1" s="1"/>
  <c r="AG764" i="1"/>
  <c r="B764" i="1" s="1"/>
  <c r="AG3827" i="1"/>
  <c r="B3827" i="1" s="1"/>
  <c r="AG1454" i="1"/>
  <c r="B1454" i="1" s="1"/>
  <c r="AG827" i="1"/>
  <c r="B827" i="1" s="1"/>
  <c r="AG167" i="1"/>
  <c r="B167" i="1" s="1"/>
  <c r="AG919" i="1"/>
  <c r="B919" i="1" s="1"/>
  <c r="AG1196" i="1"/>
  <c r="B1196" i="1" s="1"/>
  <c r="AG1305" i="1"/>
  <c r="B1305" i="1" s="1"/>
  <c r="AG1081" i="1"/>
  <c r="B1081" i="1" s="1"/>
  <c r="AG556" i="1"/>
  <c r="B556" i="1" s="1"/>
  <c r="AG1149" i="1"/>
  <c r="B1149" i="1" s="1"/>
  <c r="AG503" i="1"/>
  <c r="B503" i="1" s="1"/>
  <c r="AG3400" i="1"/>
  <c r="B3400" i="1" s="1"/>
  <c r="AG3888" i="1"/>
  <c r="B3888" i="1" s="1"/>
  <c r="AG3715" i="1"/>
  <c r="B3715" i="1" s="1"/>
  <c r="AG209" i="1"/>
  <c r="B209" i="1" s="1"/>
  <c r="AG3857" i="1"/>
  <c r="B3857" i="1" s="1"/>
  <c r="AG1684" i="1"/>
  <c r="B1684" i="1" s="1"/>
  <c r="AG1458" i="1"/>
  <c r="B1458" i="1" s="1"/>
  <c r="AG2822" i="1"/>
  <c r="B2822" i="1" s="1"/>
  <c r="AG965" i="1"/>
  <c r="B965" i="1" s="1"/>
  <c r="AG1593" i="1"/>
  <c r="B1593" i="1" s="1"/>
  <c r="AG2695" i="1"/>
  <c r="B2695" i="1" s="1"/>
  <c r="AG1325" i="1"/>
  <c r="B1325" i="1" s="1"/>
  <c r="AG676" i="1"/>
  <c r="B676" i="1" s="1"/>
  <c r="AG1898" i="1"/>
  <c r="B1898" i="1" s="1"/>
  <c r="AG1142" i="1"/>
  <c r="B1142" i="1" s="1"/>
  <c r="AG438" i="1"/>
  <c r="B438" i="1" s="1"/>
  <c r="AG3086" i="1"/>
  <c r="B3086" i="1" s="1"/>
  <c r="AG3126" i="1"/>
  <c r="B3126" i="1" s="1"/>
  <c r="AG2265" i="1"/>
  <c r="B2265" i="1" s="1"/>
  <c r="AG2115" i="1"/>
  <c r="B2115" i="1" s="1"/>
  <c r="AG1714" i="1"/>
  <c r="B1714" i="1" s="1"/>
  <c r="E3807" i="1"/>
  <c r="V3807" i="1" s="1"/>
  <c r="W3807" i="1" s="1"/>
  <c r="T3807" i="1"/>
  <c r="AF3807" i="1" s="1"/>
  <c r="C3808" i="1"/>
  <c r="AG2492" i="1"/>
  <c r="B2492" i="1" s="1"/>
  <c r="AG1410" i="1"/>
  <c r="B1410" i="1" s="1"/>
  <c r="AG2694" i="1"/>
  <c r="B2694" i="1" s="1"/>
  <c r="AG591" i="1"/>
  <c r="B591" i="1" s="1"/>
  <c r="AG677" i="1"/>
  <c r="B677" i="1" s="1"/>
  <c r="AG544" i="1"/>
  <c r="B544" i="1" s="1"/>
  <c r="AG1169" i="1"/>
  <c r="B1169" i="1" s="1"/>
  <c r="AG505" i="1"/>
  <c r="B505" i="1" s="1"/>
  <c r="AG3398" i="1"/>
  <c r="B3398" i="1" s="1"/>
  <c r="AG3520" i="1"/>
  <c r="B3520" i="1" s="1"/>
  <c r="AG1754" i="1"/>
  <c r="B1754" i="1" s="1"/>
  <c r="AG1507" i="1"/>
  <c r="B1507" i="1" s="1"/>
  <c r="AG804" i="1"/>
  <c r="B804" i="1" s="1"/>
  <c r="AG2948" i="1"/>
  <c r="B2948" i="1" s="1"/>
  <c r="AG3761" i="1"/>
  <c r="B3761" i="1" s="1"/>
  <c r="AG1459" i="1"/>
  <c r="B1459" i="1" s="1"/>
  <c r="AG1121" i="1"/>
  <c r="B1121" i="1" s="1"/>
  <c r="AG742" i="1"/>
  <c r="B742" i="1" s="1"/>
  <c r="AG643" i="1"/>
  <c r="B643" i="1" s="1"/>
  <c r="AG1300" i="1"/>
  <c r="B1300" i="1" s="1"/>
  <c r="AG2110" i="1"/>
  <c r="B2110" i="1" s="1"/>
  <c r="AG1892" i="1"/>
  <c r="B1892" i="1" s="1"/>
  <c r="AG3360" i="1"/>
  <c r="B3360" i="1" s="1"/>
  <c r="AG1257" i="1"/>
  <c r="B1257" i="1" s="1"/>
  <c r="AG3058" i="1"/>
  <c r="B3058" i="1" s="1"/>
  <c r="AG3103" i="1"/>
  <c r="B3103" i="1" s="1"/>
  <c r="AG985" i="1"/>
  <c r="B985" i="1" s="1"/>
  <c r="AG3002" i="1"/>
  <c r="B3002" i="1" s="1"/>
  <c r="AG3503" i="1"/>
  <c r="B3503" i="1" s="1"/>
  <c r="AG858" i="1"/>
  <c r="B858" i="1" s="1"/>
  <c r="AG1930" i="1"/>
  <c r="B1930" i="1" s="1"/>
  <c r="AG3151" i="1"/>
  <c r="B3151" i="1" s="1"/>
  <c r="AG324" i="1"/>
  <c r="B324" i="1" s="1"/>
  <c r="AG1187" i="1"/>
  <c r="B1187" i="1" s="1"/>
  <c r="AG380" i="1"/>
  <c r="B380" i="1" s="1"/>
  <c r="AG685" i="1"/>
  <c r="B685" i="1" s="1"/>
  <c r="AG2813" i="1"/>
  <c r="B2813" i="1" s="1"/>
  <c r="AG3763" i="1"/>
  <c r="B3763" i="1" s="1"/>
  <c r="AG1637" i="1"/>
  <c r="B1637" i="1" s="1"/>
  <c r="AG3433" i="1"/>
  <c r="B3433" i="1" s="1"/>
  <c r="AG766" i="1"/>
  <c r="B766" i="1" s="1"/>
  <c r="AG647" i="1"/>
  <c r="B647" i="1" s="1"/>
  <c r="AG3280" i="1"/>
  <c r="B3280" i="1" s="1"/>
  <c r="AG2791" i="1"/>
  <c r="B2791" i="1" s="1"/>
  <c r="AG1348" i="1"/>
  <c r="B1348" i="1" s="1"/>
  <c r="AG2686" i="1"/>
  <c r="B2686" i="1" s="1"/>
  <c r="AG147" i="1"/>
  <c r="B147" i="1" s="1"/>
  <c r="AG1489" i="1"/>
  <c r="B1489" i="1" s="1"/>
  <c r="AG3153" i="1"/>
  <c r="B3153" i="1" s="1"/>
  <c r="AG3950" i="1"/>
  <c r="B3950" i="1" s="1"/>
  <c r="AG883" i="1"/>
  <c r="B883" i="1" s="1"/>
  <c r="AG3047" i="1"/>
  <c r="B3047" i="1" s="1"/>
  <c r="AG1800" i="1"/>
  <c r="B1800" i="1" s="1"/>
  <c r="AG1358" i="1"/>
  <c r="B1358" i="1" s="1"/>
  <c r="AG1677" i="1"/>
  <c r="B1677" i="1" s="1"/>
  <c r="AG3622" i="1"/>
  <c r="B3622" i="1" s="1"/>
  <c r="AG28" i="1"/>
  <c r="B28" i="1" s="1"/>
  <c r="AG14" i="1"/>
  <c r="B14" i="1" s="1"/>
  <c r="AG3698" i="1"/>
  <c r="B3698" i="1" s="1"/>
  <c r="AG1657" i="1"/>
  <c r="B1657" i="1" s="1"/>
  <c r="AG2361" i="1"/>
  <c r="B2361" i="1" s="1"/>
  <c r="AG962" i="1"/>
  <c r="B962" i="1" s="1"/>
  <c r="AG3380" i="1"/>
  <c r="B3380" i="1" s="1"/>
  <c r="AG1217" i="1"/>
  <c r="B1217" i="1" s="1"/>
  <c r="AG3621" i="1"/>
  <c r="B3621" i="1" s="1"/>
  <c r="AG3448" i="1"/>
  <c r="B3448" i="1" s="1"/>
  <c r="AG312" i="1"/>
  <c r="B312" i="1" s="1"/>
  <c r="AG2309" i="1"/>
  <c r="B2309" i="1" s="1"/>
  <c r="AG3268" i="1"/>
  <c r="B3268" i="1" s="1"/>
  <c r="AG454" i="1"/>
  <c r="B454" i="1" s="1"/>
  <c r="AG709" i="1"/>
  <c r="B709" i="1" s="1"/>
  <c r="AG3110" i="1"/>
  <c r="B3110" i="1" s="1"/>
  <c r="AG949" i="1"/>
  <c r="B949" i="1" s="1"/>
  <c r="AG3426" i="1"/>
  <c r="B3426" i="1" s="1"/>
  <c r="AG1887" i="1"/>
  <c r="B1887" i="1" s="1"/>
  <c r="AG1156" i="1"/>
  <c r="B1156" i="1" s="1"/>
  <c r="AG421" i="1"/>
  <c r="B421" i="1" s="1"/>
  <c r="AG479" i="1"/>
  <c r="B479" i="1" s="1"/>
  <c r="AG757" i="1"/>
  <c r="B757" i="1" s="1"/>
  <c r="AG3711" i="1"/>
  <c r="B3711" i="1" s="1"/>
  <c r="AG73" i="1"/>
  <c r="B73" i="1" s="1"/>
  <c r="AG373" i="1"/>
  <c r="B373" i="1" s="1"/>
  <c r="AG1261" i="1"/>
  <c r="B1261" i="1" s="1"/>
  <c r="AG406" i="1"/>
  <c r="B406" i="1" s="1"/>
  <c r="AG2683" i="1"/>
  <c r="B2683" i="1" s="1"/>
  <c r="AG1630" i="1"/>
  <c r="B1630" i="1" s="1"/>
  <c r="AG1112" i="1"/>
  <c r="B1112" i="1" s="1"/>
  <c r="AG735" i="1"/>
  <c r="B735" i="1" s="1"/>
  <c r="AG2418" i="1"/>
  <c r="B2418" i="1" s="1"/>
  <c r="AG145" i="1"/>
  <c r="B145" i="1" s="1"/>
  <c r="AG3170" i="1"/>
  <c r="B3170" i="1" s="1"/>
  <c r="AG1034" i="1"/>
  <c r="B1034" i="1" s="1"/>
  <c r="AG2622" i="1"/>
  <c r="B2622" i="1" s="1"/>
  <c r="AG2535" i="1"/>
  <c r="B2535" i="1" s="1"/>
  <c r="AG3279" i="1"/>
  <c r="B3279" i="1" s="1"/>
  <c r="AG3257" i="1"/>
  <c r="B3257" i="1" s="1"/>
  <c r="AG1262" i="1"/>
  <c r="B1262" i="1" s="1"/>
  <c r="AG495" i="1"/>
  <c r="B495" i="1" s="1"/>
  <c r="AG3098" i="1"/>
  <c r="B3098" i="1" s="1"/>
  <c r="AG1321" i="1"/>
  <c r="B1321" i="1" s="1"/>
  <c r="AG2112" i="1"/>
  <c r="B2112" i="1" s="1"/>
  <c r="AG2458" i="1"/>
  <c r="B2458" i="1" s="1"/>
  <c r="AG151" i="1"/>
  <c r="B151" i="1" s="1"/>
  <c r="AG1575" i="1"/>
  <c r="B1575" i="1" s="1"/>
  <c r="AG1370" i="1"/>
  <c r="B1370" i="1" s="1"/>
  <c r="AG34" i="1"/>
  <c r="B34" i="1" s="1"/>
  <c r="AG1757" i="1"/>
  <c r="B1757" i="1" s="1"/>
  <c r="AG222" i="1"/>
  <c r="B222" i="1" s="1"/>
  <c r="AG3603" i="1"/>
  <c r="B3603" i="1" s="1"/>
  <c r="AG813" i="1"/>
  <c r="B813" i="1" s="1"/>
  <c r="AG2236" i="1"/>
  <c r="B2236" i="1" s="1"/>
  <c r="AG286" i="1"/>
  <c r="B286" i="1" s="1"/>
  <c r="AG2160" i="1"/>
  <c r="B2160" i="1" s="1"/>
  <c r="AG3549" i="1"/>
  <c r="B3549" i="1" s="1"/>
  <c r="AG2529" i="1"/>
  <c r="B2529" i="1" s="1"/>
  <c r="AG292" i="1"/>
  <c r="B292" i="1" s="1"/>
  <c r="AG2302" i="1"/>
  <c r="B2302" i="1" s="1"/>
  <c r="AG1965" i="1"/>
  <c r="B1965" i="1" s="1"/>
  <c r="AG287" i="1"/>
  <c r="B287" i="1" s="1"/>
  <c r="E3837" i="1"/>
  <c r="V3837" i="1" s="1"/>
  <c r="W3837" i="1" s="1"/>
  <c r="T3837" i="1"/>
  <c r="AF3837" i="1" s="1"/>
  <c r="C3838" i="1"/>
  <c r="AG4070" i="1"/>
  <c r="B4070" i="1" s="1"/>
  <c r="AG747" i="1"/>
  <c r="B747" i="1" s="1"/>
  <c r="AG3656" i="1"/>
  <c r="B3656" i="1" s="1"/>
  <c r="AG3760" i="1"/>
  <c r="B3760" i="1" s="1"/>
  <c r="AG913" i="1"/>
  <c r="B913" i="1" s="1"/>
  <c r="AG1191" i="1"/>
  <c r="B1191" i="1" s="1"/>
  <c r="AG2044" i="1"/>
  <c r="B2044" i="1" s="1"/>
  <c r="AG2098" i="1"/>
  <c r="B2098" i="1" s="1"/>
  <c r="AG3272" i="1"/>
  <c r="B3272" i="1" s="1"/>
  <c r="AG134" i="1"/>
  <c r="B134" i="1" s="1"/>
  <c r="AG1964" i="1"/>
  <c r="B1964" i="1" s="1"/>
  <c r="AG384" i="1"/>
  <c r="B384" i="1" s="1"/>
  <c r="AG2678" i="1"/>
  <c r="B2678" i="1" s="1"/>
  <c r="AG1490" i="1"/>
  <c r="B1490" i="1" s="1"/>
  <c r="AG2392" i="1"/>
  <c r="B2392" i="1" s="1"/>
  <c r="AG2931" i="1"/>
  <c r="B2931" i="1" s="1"/>
  <c r="AG1590" i="1"/>
  <c r="B1590" i="1" s="1"/>
  <c r="AG2616" i="1"/>
  <c r="B2616" i="1" s="1"/>
  <c r="AG568" i="1"/>
  <c r="B568" i="1" s="1"/>
  <c r="AG664" i="1"/>
  <c r="B664" i="1" s="1"/>
  <c r="AG2067" i="1"/>
  <c r="B2067" i="1" s="1"/>
  <c r="AG1154" i="1"/>
  <c r="B1154" i="1" s="1"/>
  <c r="AG522" i="1"/>
  <c r="B522" i="1" s="1"/>
  <c r="AG3409" i="1"/>
  <c r="B3409" i="1" s="1"/>
  <c r="AG3130" i="1"/>
  <c r="B3130" i="1" s="1"/>
  <c r="AG2284" i="1"/>
  <c r="B2284" i="1" s="1"/>
  <c r="AG2125" i="1"/>
  <c r="B2125" i="1" s="1"/>
  <c r="AG2498" i="1"/>
  <c r="B2498" i="1" s="1"/>
  <c r="AG3014" i="1"/>
  <c r="B3014" i="1" s="1"/>
  <c r="AG1582" i="1"/>
  <c r="B1582" i="1" s="1"/>
  <c r="AG2720" i="1"/>
  <c r="B2720" i="1" s="1"/>
  <c r="AG580" i="1"/>
  <c r="B580" i="1" s="1"/>
  <c r="AG2731" i="1"/>
  <c r="B2731" i="1" s="1"/>
  <c r="AG2556" i="1"/>
  <c r="B2556" i="1" s="1"/>
  <c r="AG2783" i="1"/>
  <c r="B2783" i="1" s="1"/>
  <c r="AG148" i="1"/>
  <c r="B148" i="1" s="1"/>
  <c r="AG1378" i="1"/>
  <c r="B1378" i="1" s="1"/>
  <c r="AG3317" i="1"/>
  <c r="B3317" i="1" s="1"/>
  <c r="AG1663" i="1"/>
  <c r="B1663" i="1" s="1"/>
  <c r="AG1528" i="1"/>
  <c r="B1528" i="1" s="1"/>
  <c r="AG1430" i="1"/>
  <c r="B1430" i="1" s="1"/>
  <c r="AG3226" i="1"/>
  <c r="B3226" i="1" s="1"/>
  <c r="AG124" i="1"/>
  <c r="B124" i="1" s="1"/>
  <c r="AG1691" i="1"/>
  <c r="B1691" i="1" s="1"/>
  <c r="AG2384" i="1"/>
  <c r="B2384" i="1" s="1"/>
  <c r="AG3792" i="1"/>
  <c r="B3792" i="1" s="1"/>
  <c r="AG1572" i="1"/>
  <c r="B1572" i="1" s="1"/>
  <c r="AG2719" i="1"/>
  <c r="B2719" i="1" s="1"/>
  <c r="AG1324" i="1"/>
  <c r="B1324" i="1" s="1"/>
  <c r="AG682" i="1"/>
  <c r="B682" i="1" s="1"/>
  <c r="AG1888" i="1"/>
  <c r="B1888" i="1" s="1"/>
  <c r="AG618" i="1"/>
  <c r="B618" i="1" s="1"/>
  <c r="AG504" i="1"/>
  <c r="B504" i="1" s="1"/>
  <c r="AG3067" i="1"/>
  <c r="B3067" i="1" s="1"/>
  <c r="AG3738" i="1"/>
  <c r="B3738" i="1" s="1"/>
  <c r="AG254" i="1"/>
  <c r="B254" i="1" s="1"/>
  <c r="AG2243" i="1"/>
  <c r="B2243" i="1" s="1"/>
  <c r="AG2217" i="1"/>
  <c r="B2217" i="1" s="1"/>
  <c r="AG1065" i="1"/>
  <c r="B1065" i="1" s="1"/>
  <c r="AG2610" i="1"/>
  <c r="B2610" i="1" s="1"/>
  <c r="AG584" i="1"/>
  <c r="B584" i="1" s="1"/>
  <c r="AG2742" i="1"/>
  <c r="B2742" i="1" s="1"/>
  <c r="AG2779" i="1"/>
  <c r="B2779" i="1" s="1"/>
  <c r="AG1957" i="1"/>
  <c r="B1957" i="1" s="1"/>
  <c r="AG474" i="1"/>
  <c r="B474" i="1" s="1"/>
  <c r="AG2300" i="1"/>
  <c r="B2300" i="1" s="1"/>
  <c r="AG3737" i="1"/>
  <c r="B3737" i="1" s="1"/>
  <c r="AG320" i="1"/>
  <c r="B320" i="1" s="1"/>
  <c r="AG2130" i="1"/>
  <c r="B2130" i="1" s="1"/>
  <c r="AG1733" i="1"/>
  <c r="B1733" i="1" s="1"/>
  <c r="AG1434" i="1"/>
  <c r="B1434" i="1" s="1"/>
  <c r="AG3220" i="1"/>
  <c r="B3220" i="1" s="1"/>
  <c r="AG3374" i="1"/>
  <c r="B3374" i="1" s="1"/>
  <c r="AG1222" i="1"/>
  <c r="B1222" i="1" s="1"/>
  <c r="AG2032" i="1"/>
  <c r="B2032" i="1" s="1"/>
  <c r="AG3438" i="1"/>
  <c r="B3438" i="1" s="1"/>
  <c r="AG3274" i="1"/>
  <c r="B3274" i="1" s="1"/>
  <c r="AG3456" i="1"/>
  <c r="B3456" i="1" s="1"/>
  <c r="AG1968" i="1"/>
  <c r="B1968" i="1" s="1"/>
  <c r="AG464" i="1"/>
  <c r="B464" i="1" s="1"/>
  <c r="AG2676" i="1"/>
  <c r="B2676" i="1" s="1"/>
  <c r="AG240" i="1"/>
  <c r="B240" i="1" s="1"/>
  <c r="AG1435" i="1"/>
  <c r="B1435" i="1" s="1"/>
  <c r="AG2433" i="1"/>
  <c r="B2433" i="1" s="1"/>
  <c r="AG1012" i="1"/>
  <c r="B1012" i="1" s="1"/>
  <c r="AG3003" i="1"/>
  <c r="B3003" i="1" s="1"/>
  <c r="AG1397" i="1"/>
  <c r="B1397" i="1" s="1"/>
  <c r="AG2711" i="1"/>
  <c r="B2711" i="1" s="1"/>
  <c r="AG1327" i="1"/>
  <c r="B1327" i="1" s="1"/>
  <c r="AG1097" i="1"/>
  <c r="B1097" i="1" s="1"/>
  <c r="AG541" i="1"/>
  <c r="B541" i="1" s="1"/>
  <c r="AG1162" i="1"/>
  <c r="B1162" i="1" s="1"/>
  <c r="AG502" i="1"/>
  <c r="B502" i="1" s="1"/>
  <c r="AG3073" i="1"/>
  <c r="B3073" i="1" s="1"/>
  <c r="AG3911" i="1"/>
  <c r="B3911" i="1" s="1"/>
  <c r="AG1484" i="1"/>
  <c r="B1484" i="1" s="1"/>
  <c r="AG2128" i="1"/>
  <c r="B2128" i="1" s="1"/>
  <c r="AG3202" i="1"/>
  <c r="B3202" i="1" s="1"/>
  <c r="AG2920" i="1"/>
  <c r="B2920" i="1" s="1"/>
  <c r="AG3511" i="1"/>
  <c r="B3511" i="1" s="1"/>
  <c r="AG881" i="1"/>
  <c r="B881" i="1" s="1"/>
  <c r="AG2576" i="1"/>
  <c r="B2576" i="1" s="1"/>
  <c r="AG3044" i="1"/>
  <c r="B3044" i="1" s="1"/>
  <c r="AG2320" i="1"/>
  <c r="B2320" i="1" s="1"/>
  <c r="AG2349" i="1"/>
  <c r="B2349" i="1" s="1"/>
  <c r="AG460" i="1"/>
  <c r="B460" i="1" s="1"/>
  <c r="AG2665" i="1"/>
  <c r="B2665" i="1" s="1"/>
  <c r="AG3097" i="1"/>
  <c r="B3097" i="1" s="1"/>
  <c r="AG948" i="1"/>
  <c r="B948" i="1" s="1"/>
  <c r="AG2996" i="1"/>
  <c r="B2996" i="1" s="1"/>
  <c r="AG1401" i="1"/>
  <c r="B1401" i="1" s="1"/>
  <c r="AG953" i="1"/>
  <c r="B953" i="1" s="1"/>
  <c r="AG1717" i="1"/>
  <c r="B1717" i="1" s="1"/>
  <c r="AG2517" i="1"/>
  <c r="B2517" i="1" s="1"/>
  <c r="AG3207" i="1"/>
  <c r="B3207" i="1" s="1"/>
  <c r="AG738" i="1"/>
  <c r="B738" i="1" s="1"/>
  <c r="AG3951" i="1"/>
  <c r="B3951" i="1" s="1"/>
  <c r="AG1525" i="1"/>
  <c r="B1525" i="1" s="1"/>
  <c r="AG1439" i="1"/>
  <c r="B1439" i="1" s="1"/>
  <c r="AG3796" i="1"/>
  <c r="B3796" i="1" s="1"/>
  <c r="AG2692" i="1"/>
  <c r="B2692" i="1" s="1"/>
  <c r="AG1347" i="1"/>
  <c r="B1347" i="1" s="1"/>
  <c r="AG1100" i="1"/>
  <c r="B1100" i="1" s="1"/>
  <c r="AG1886" i="1"/>
  <c r="B1886" i="1" s="1"/>
  <c r="AG599" i="1"/>
  <c r="B599" i="1" s="1"/>
  <c r="AG525" i="1"/>
  <c r="B525" i="1" s="1"/>
  <c r="AG3420" i="1"/>
  <c r="B3420" i="1" s="1"/>
  <c r="AG3918" i="1"/>
  <c r="B3918" i="1" s="1"/>
  <c r="E3896" i="1"/>
  <c r="V3896" i="1" s="1"/>
  <c r="W3896" i="1" s="1"/>
  <c r="T3896" i="1"/>
  <c r="AF3896" i="1" s="1"/>
  <c r="C3897" i="1"/>
  <c r="AG2424" i="1"/>
  <c r="B2424" i="1" s="1"/>
  <c r="AG866" i="1"/>
  <c r="B866" i="1" s="1"/>
  <c r="AG1784" i="1"/>
  <c r="B1784" i="1" s="1"/>
  <c r="AG411" i="1"/>
  <c r="B411" i="1" s="1"/>
  <c r="AG1614" i="1"/>
  <c r="B1614" i="1" s="1"/>
  <c r="AG3541" i="1"/>
  <c r="B3541" i="1" s="1"/>
  <c r="AG1755" i="1"/>
  <c r="B1755" i="1" s="1"/>
  <c r="AG1523" i="1"/>
  <c r="B1523" i="1" s="1"/>
  <c r="AG1433" i="1"/>
  <c r="B1433" i="1" s="1"/>
  <c r="AG3234" i="1"/>
  <c r="B3234" i="1" s="1"/>
  <c r="AG3012" i="1"/>
  <c r="B3012" i="1" s="1"/>
  <c r="AG925" i="1"/>
  <c r="B925" i="1" s="1"/>
  <c r="AG625" i="1"/>
  <c r="B625" i="1" s="1"/>
  <c r="AG1322" i="1"/>
  <c r="B1322" i="1" s="1"/>
  <c r="AG2091" i="1"/>
  <c r="B2091" i="1" s="1"/>
  <c r="AG1877" i="1"/>
  <c r="B1877" i="1" s="1"/>
  <c r="AG598" i="1"/>
  <c r="B598" i="1" s="1"/>
  <c r="AG524" i="1"/>
  <c r="B524" i="1" s="1"/>
  <c r="AG2011" i="1"/>
  <c r="B2011" i="1" s="1"/>
  <c r="AG2241" i="1"/>
  <c r="B2241" i="1" s="1"/>
  <c r="AG2430" i="1"/>
  <c r="B2430" i="1" s="1"/>
  <c r="AG1748" i="1"/>
  <c r="B1748" i="1" s="1"/>
  <c r="AG2943" i="1"/>
  <c r="B2943" i="1" s="1"/>
  <c r="AG271" i="1"/>
  <c r="B271" i="1" s="1"/>
  <c r="AG1426" i="1"/>
  <c r="B1426" i="1" s="1"/>
  <c r="AG3793" i="1"/>
  <c r="B3793" i="1" s="1"/>
  <c r="AG802" i="1"/>
  <c r="B802" i="1" s="1"/>
  <c r="AG2149" i="1"/>
  <c r="B2149" i="1" s="1"/>
  <c r="AG3569" i="1"/>
  <c r="B3569" i="1" s="1"/>
  <c r="AG1622" i="1"/>
  <c r="B1622" i="1" s="1"/>
  <c r="AG3584" i="1"/>
  <c r="B3584" i="1" s="1"/>
  <c r="AG2321" i="1"/>
  <c r="B2321" i="1" s="1"/>
  <c r="AG1988" i="1"/>
  <c r="B1988" i="1" s="1"/>
  <c r="AG465" i="1"/>
  <c r="B465" i="1" s="1"/>
  <c r="AG2674" i="1"/>
  <c r="B2674" i="1" s="1"/>
  <c r="AG3088" i="1"/>
  <c r="B3088" i="1" s="1"/>
  <c r="AG1927" i="1"/>
  <c r="B1927" i="1" s="1"/>
  <c r="AG1688" i="1"/>
  <c r="B1688" i="1" s="1"/>
  <c r="AG1548" i="1"/>
  <c r="B1548" i="1" s="1"/>
  <c r="AG157" i="1"/>
  <c r="B157" i="1" s="1"/>
  <c r="AG1407" i="1"/>
  <c r="B1407" i="1" s="1"/>
  <c r="AG635" i="1"/>
  <c r="B635" i="1" s="1"/>
  <c r="AG1349" i="1"/>
  <c r="B1349" i="1" s="1"/>
  <c r="AG681" i="1"/>
  <c r="B681" i="1" s="1"/>
  <c r="AG2567" i="1"/>
  <c r="B2567" i="1" s="1"/>
  <c r="AG615" i="1"/>
  <c r="B615" i="1" s="1"/>
  <c r="AG2650" i="1"/>
  <c r="B2650" i="1" s="1"/>
  <c r="AG2009" i="1"/>
  <c r="B2009" i="1" s="1"/>
  <c r="AG3524" i="1"/>
  <c r="B3524" i="1" s="1"/>
  <c r="AG1777" i="1"/>
  <c r="B1777" i="1" s="1"/>
  <c r="AG1641" i="1"/>
  <c r="B1641" i="1" s="1"/>
  <c r="AG915" i="1"/>
  <c r="B915" i="1" s="1"/>
  <c r="AG3891" i="1"/>
  <c r="B3891" i="1" s="1"/>
  <c r="AG1928" i="1"/>
  <c r="B1928" i="1" s="1"/>
  <c r="AG1702" i="1"/>
  <c r="B1702" i="1" s="1"/>
  <c r="AG268" i="1"/>
  <c r="B268" i="1" s="1"/>
  <c r="AG1881" i="1"/>
  <c r="B1881" i="1" s="1"/>
  <c r="AG1077" i="1"/>
  <c r="B1077" i="1" s="1"/>
  <c r="AG2629" i="1"/>
  <c r="B2629" i="1" s="1"/>
  <c r="AG572" i="1"/>
  <c r="B572" i="1" s="1"/>
  <c r="AG2729" i="1"/>
  <c r="B2729" i="1" s="1"/>
  <c r="AG534" i="1"/>
  <c r="B534" i="1" s="1"/>
  <c r="AG621" i="1"/>
  <c r="B621" i="1" s="1"/>
  <c r="AG526" i="1"/>
  <c r="B526" i="1" s="1"/>
  <c r="AG2002" i="1"/>
  <c r="B2002" i="1" s="1"/>
  <c r="AG27" i="1"/>
  <c r="B27" i="1" s="1"/>
  <c r="AG3707" i="1"/>
  <c r="B3707" i="1" s="1"/>
  <c r="AG1627" i="1"/>
  <c r="B1627" i="1" s="1"/>
  <c r="AG1719" i="1"/>
  <c r="B1719" i="1" s="1"/>
  <c r="AG2436" i="1"/>
  <c r="B2436" i="1" s="1"/>
  <c r="AG1595" i="1"/>
  <c r="B1595" i="1" s="1"/>
  <c r="AG2624" i="1"/>
  <c r="B2624" i="1" s="1"/>
  <c r="AG2859" i="1"/>
  <c r="B2859" i="1" s="1"/>
  <c r="AG2735" i="1"/>
  <c r="B2735" i="1" s="1"/>
  <c r="AG2557" i="1"/>
  <c r="B2557" i="1" s="1"/>
  <c r="AG595" i="1"/>
  <c r="B595" i="1" s="1"/>
  <c r="AG2634" i="1"/>
  <c r="B2634" i="1" s="1"/>
  <c r="AG1996" i="1"/>
  <c r="B1996" i="1" s="1"/>
  <c r="AG773" i="1"/>
  <c r="B773" i="1" s="1"/>
  <c r="AG1678" i="1"/>
  <c r="B1678" i="1" s="1"/>
  <c r="AG1451" i="1"/>
  <c r="B1451" i="1" s="1"/>
  <c r="AG1538" i="1"/>
  <c r="B1538" i="1" s="1"/>
  <c r="AG1021" i="1"/>
  <c r="B1021" i="1" s="1"/>
  <c r="AG3005" i="1"/>
  <c r="B3005" i="1" s="1"/>
  <c r="AG1699" i="1"/>
  <c r="B1699" i="1" s="1"/>
  <c r="AG819" i="1"/>
  <c r="B819" i="1" s="1"/>
  <c r="AG2257" i="1"/>
  <c r="B2257" i="1" s="1"/>
  <c r="AG2703" i="1"/>
  <c r="B2703" i="1" s="1"/>
  <c r="AG1340" i="1"/>
  <c r="B1340" i="1" s="1"/>
  <c r="AG1098" i="1"/>
  <c r="B1098" i="1" s="1"/>
  <c r="AG545" i="1"/>
  <c r="B545" i="1" s="1"/>
  <c r="AG1155" i="1"/>
  <c r="B1155" i="1" s="1"/>
  <c r="AG506" i="1"/>
  <c r="B506" i="1" s="1"/>
  <c r="AG3402" i="1"/>
  <c r="B3402" i="1" s="1"/>
  <c r="AG1852" i="1"/>
  <c r="B1852" i="1" s="1"/>
  <c r="AG3794" i="1"/>
  <c r="B3794" i="1" s="1"/>
  <c r="AG784" i="1"/>
  <c r="B784" i="1" s="1"/>
  <c r="AG2152" i="1"/>
  <c r="B2152" i="1" s="1"/>
  <c r="AG885" i="1"/>
  <c r="B885" i="1" s="1"/>
  <c r="E3985" i="1"/>
  <c r="V3985" i="1" s="1"/>
  <c r="W3985" i="1" s="1"/>
  <c r="C3986" i="1"/>
  <c r="T3985" i="1"/>
  <c r="AF3985" i="1" s="1"/>
  <c r="AG1475" i="1"/>
  <c r="B1475" i="1" s="1"/>
  <c r="AG954" i="1"/>
  <c r="B954" i="1" s="1"/>
  <c r="AG3633" i="1"/>
  <c r="B3633" i="1" s="1"/>
  <c r="AG3206" i="1"/>
  <c r="B3206" i="1" s="1"/>
  <c r="AG206" i="1"/>
  <c r="B206" i="1" s="1"/>
  <c r="E3778" i="1"/>
  <c r="V3778" i="1" s="1"/>
  <c r="W3778" i="1" s="1"/>
  <c r="T3778" i="1"/>
  <c r="AF3778" i="1" s="1"/>
  <c r="C3779" i="1"/>
  <c r="AG3368" i="1"/>
  <c r="B3368" i="1" s="1"/>
  <c r="E4042" i="1"/>
  <c r="V4042" i="1" s="1"/>
  <c r="W4042" i="1" s="1"/>
  <c r="C4043" i="1"/>
  <c r="T4042" i="1"/>
  <c r="AF4042" i="1" s="1"/>
  <c r="AG3312" i="1"/>
  <c r="B3312" i="1" s="1"/>
  <c r="AG1661" i="1"/>
  <c r="B1661" i="1" s="1"/>
  <c r="AG3015" i="1"/>
  <c r="B3015" i="1" s="1"/>
  <c r="AG1392" i="1"/>
  <c r="B1392" i="1" s="1"/>
  <c r="AG628" i="1"/>
  <c r="B628" i="1" s="1"/>
  <c r="AG1303" i="1"/>
  <c r="B1303" i="1" s="1"/>
  <c r="AG1091" i="1"/>
  <c r="B1091" i="1" s="1"/>
  <c r="AG2065" i="1"/>
  <c r="B2065" i="1" s="1"/>
  <c r="AG3479" i="1"/>
  <c r="B3479" i="1" s="1"/>
  <c r="AG1248" i="1"/>
  <c r="B1248" i="1" s="1"/>
  <c r="AG2787" i="1"/>
  <c r="B2787" i="1" s="1"/>
  <c r="AG2893" i="1"/>
  <c r="B2893" i="1" s="1"/>
  <c r="AG2291" i="1"/>
  <c r="B2291" i="1" s="1"/>
  <c r="AG2122" i="1"/>
  <c r="B2122" i="1" s="1"/>
  <c r="AG970" i="1"/>
  <c r="B970" i="1" s="1"/>
  <c r="AG1070" i="1"/>
  <c r="B1070" i="1" s="1"/>
  <c r="AG3976" i="1"/>
  <c r="B3976" i="1" s="1"/>
  <c r="AG2871" i="1"/>
  <c r="B2871" i="1" s="1"/>
  <c r="AG2723" i="1"/>
  <c r="B2723" i="1" s="1"/>
  <c r="AG546" i="1"/>
  <c r="B546" i="1" s="1"/>
  <c r="AG614" i="1"/>
  <c r="B614" i="1" s="1"/>
  <c r="AG2633" i="1"/>
  <c r="B2633" i="1" s="1"/>
  <c r="AG2005" i="1"/>
  <c r="B2005" i="1" s="1"/>
  <c r="AG3531" i="1"/>
  <c r="B3531" i="1" s="1"/>
  <c r="AG3709" i="1"/>
  <c r="B3709" i="1" s="1"/>
  <c r="AG1644" i="1"/>
  <c r="B1644" i="1" s="1"/>
  <c r="AG2438" i="1"/>
  <c r="B2438" i="1" s="1"/>
  <c r="AG774" i="1"/>
  <c r="B774" i="1" s="1"/>
  <c r="AG1074" i="1"/>
  <c r="B1074" i="1" s="1"/>
  <c r="AG2628" i="1"/>
  <c r="B2628" i="1" s="1"/>
  <c r="AG2854" i="1"/>
  <c r="B2854" i="1" s="1"/>
  <c r="AG2826" i="1"/>
  <c r="B2826" i="1" s="1"/>
  <c r="AG1809" i="1"/>
  <c r="B1809" i="1" s="1"/>
  <c r="AG3258" i="1"/>
  <c r="B3258" i="1" s="1"/>
  <c r="AG1934" i="1"/>
  <c r="B1934" i="1" s="1"/>
  <c r="AG481" i="1"/>
  <c r="B481" i="1" s="1"/>
  <c r="AG3107" i="1"/>
  <c r="B3107" i="1" s="1"/>
  <c r="AG1910" i="1"/>
  <c r="B1910" i="1" s="1"/>
  <c r="AG1467" i="1"/>
  <c r="B1467" i="1" s="1"/>
  <c r="AG1124" i="1"/>
  <c r="B1124" i="1" s="1"/>
  <c r="AG732" i="1"/>
  <c r="B732" i="1" s="1"/>
  <c r="AG208" i="1"/>
  <c r="B208" i="1" s="1"/>
  <c r="E4158" i="1"/>
  <c r="V4158" i="1" s="1"/>
  <c r="W4158" i="1" s="1"/>
  <c r="C4159" i="1"/>
  <c r="T4158" i="1"/>
  <c r="AF4158" i="1" s="1"/>
  <c r="AG1417" i="1"/>
  <c r="B1417" i="1" s="1"/>
  <c r="AG3215" i="1"/>
  <c r="B3215" i="1" s="1"/>
  <c r="AG1052" i="1"/>
  <c r="B1052" i="1" s="1"/>
  <c r="AG3978" i="1"/>
  <c r="B3978" i="1" s="1"/>
  <c r="AG573" i="1"/>
  <c r="B573" i="1" s="1"/>
  <c r="AG2736" i="1"/>
  <c r="B2736" i="1" s="1"/>
  <c r="AG533" i="1"/>
  <c r="B533" i="1" s="1"/>
  <c r="AG354" i="1"/>
  <c r="B354" i="1" s="1"/>
  <c r="AG2631" i="1"/>
  <c r="B2631" i="1" s="1"/>
  <c r="AG3406" i="1"/>
  <c r="B3406" i="1" s="1"/>
  <c r="AG3140" i="1"/>
  <c r="B3140" i="1" s="1"/>
  <c r="AG815" i="1"/>
  <c r="B815" i="1" s="1"/>
  <c r="AG2956" i="1"/>
  <c r="B2956" i="1" s="1"/>
  <c r="AG96" i="1"/>
  <c r="B96" i="1" s="1"/>
  <c r="AG3506" i="1"/>
  <c r="B3506" i="1" s="1"/>
  <c r="AG842" i="1"/>
  <c r="B842" i="1" s="1"/>
  <c r="AG2845" i="1"/>
  <c r="B2845" i="1" s="1"/>
  <c r="AG3260" i="1"/>
  <c r="B3260" i="1" s="1"/>
  <c r="AG443" i="1"/>
  <c r="B443" i="1" s="1"/>
  <c r="AG695" i="1"/>
  <c r="B695" i="1" s="1"/>
  <c r="AG2757" i="1"/>
  <c r="B2757" i="1" s="1"/>
  <c r="AG3120" i="1"/>
  <c r="B3120" i="1" s="1"/>
  <c r="AG2267" i="1"/>
  <c r="B2267" i="1" s="1"/>
  <c r="AG1656" i="1"/>
  <c r="B1656" i="1" s="1"/>
  <c r="AG3158" i="1"/>
  <c r="B3158" i="1" s="1"/>
  <c r="AG1132" i="1"/>
  <c r="B1132" i="1" s="1"/>
  <c r="AG717" i="1"/>
  <c r="B717" i="1" s="1"/>
  <c r="AG905" i="1"/>
  <c r="B905" i="1" s="1"/>
  <c r="AG1176" i="1"/>
  <c r="B1176" i="1" s="1"/>
  <c r="AG1313" i="1"/>
  <c r="B1313" i="1" s="1"/>
  <c r="AG2088" i="1"/>
  <c r="B2088" i="1" s="1"/>
  <c r="AG2061" i="1"/>
  <c r="B2061" i="1" s="1"/>
  <c r="AG3347" i="1"/>
  <c r="B3347" i="1" s="1"/>
  <c r="AG1255" i="1"/>
  <c r="B1255" i="1" s="1"/>
  <c r="AG392" i="1"/>
  <c r="B392" i="1" s="1"/>
  <c r="AG2887" i="1"/>
  <c r="B2887" i="1" s="1"/>
  <c r="AG1531" i="1"/>
  <c r="B1531" i="1" s="1"/>
  <c r="AG1111" i="1"/>
  <c r="B1111" i="1" s="1"/>
  <c r="AG3016" i="1"/>
  <c r="B3016" i="1" s="1"/>
  <c r="AG3191" i="1"/>
  <c r="B3191" i="1" s="1"/>
  <c r="AG2918" i="1"/>
  <c r="B2918" i="1" s="1"/>
  <c r="AG783" i="1"/>
  <c r="B783" i="1" s="1"/>
  <c r="AG1566" i="1"/>
  <c r="B1566" i="1" s="1"/>
  <c r="AG2627" i="1"/>
  <c r="B2627" i="1" s="1"/>
  <c r="AG576" i="1"/>
  <c r="B576" i="1" s="1"/>
  <c r="AG683" i="1"/>
  <c r="B683" i="1" s="1"/>
  <c r="AG2552" i="1"/>
  <c r="B2552" i="1" s="1"/>
  <c r="AG593" i="1"/>
  <c r="B593" i="1" s="1"/>
  <c r="AG2654" i="1"/>
  <c r="B2654" i="1" s="1"/>
  <c r="AG3417" i="1"/>
  <c r="B3417" i="1" s="1"/>
  <c r="AG3884" i="1"/>
  <c r="B3884" i="1" s="1"/>
  <c r="AG2294" i="1"/>
  <c r="B2294" i="1" s="1"/>
  <c r="AG1647" i="1"/>
  <c r="B1647" i="1" s="1"/>
  <c r="AG2387" i="1"/>
  <c r="B2387" i="1" s="1"/>
  <c r="AG3795" i="1"/>
  <c r="B3795" i="1" s="1"/>
  <c r="AG1813" i="1"/>
  <c r="B1813" i="1" s="1"/>
  <c r="AG3555" i="1"/>
  <c r="B3555" i="1" s="1"/>
  <c r="AG1599" i="1"/>
  <c r="B1599" i="1" s="1"/>
  <c r="AG3587" i="1"/>
  <c r="B3587" i="1" s="1"/>
  <c r="AG3463" i="1"/>
  <c r="B3463" i="1" s="1"/>
  <c r="AG1977" i="1"/>
  <c r="B1977" i="1" s="1"/>
  <c r="AG2788" i="1"/>
  <c r="B2788" i="1" s="1"/>
  <c r="AG2881" i="1"/>
  <c r="B2881" i="1" s="1"/>
  <c r="AG1867" i="1"/>
  <c r="B1867" i="1" s="1"/>
  <c r="AG2413" i="1"/>
  <c r="B2413" i="1" s="1"/>
  <c r="AG780" i="1"/>
  <c r="B780" i="1" s="1"/>
  <c r="AG1474" i="1"/>
  <c r="B1474" i="1" s="1"/>
  <c r="AG2393" i="1"/>
  <c r="B2393" i="1" s="1"/>
  <c r="AG1728" i="1"/>
  <c r="B1728" i="1" s="1"/>
  <c r="AG2558" i="1"/>
  <c r="B2558" i="1" s="1"/>
  <c r="AG2358" i="1"/>
  <c r="B2358" i="1" s="1"/>
  <c r="AG2240" i="1"/>
  <c r="B2240" i="1" s="1"/>
  <c r="AG2207" i="1"/>
  <c r="B2207" i="1" s="1"/>
  <c r="AG1462" i="1"/>
  <c r="B1462" i="1" s="1"/>
  <c r="AG1126" i="1"/>
  <c r="B1126" i="1" s="1"/>
  <c r="AG3213" i="1"/>
  <c r="B3213" i="1" s="1"/>
  <c r="AG1579" i="1"/>
  <c r="B1579" i="1" s="1"/>
  <c r="AG2618" i="1"/>
  <c r="B2618" i="1" s="1"/>
  <c r="AG562" i="1"/>
  <c r="B562" i="1" s="1"/>
  <c r="AG656" i="1"/>
  <c r="B656" i="1" s="1"/>
  <c r="AG560" i="1"/>
  <c r="B560" i="1" s="1"/>
  <c r="AG370" i="1"/>
  <c r="B370" i="1" s="1"/>
  <c r="AG2658" i="1"/>
  <c r="B2658" i="1" s="1"/>
  <c r="AG2000" i="1"/>
  <c r="B2000" i="1" s="1"/>
  <c r="AG3143" i="1"/>
  <c r="B3143" i="1" s="1"/>
  <c r="AG1125" i="1"/>
  <c r="B1125" i="1" s="1"/>
  <c r="AG3773" i="1"/>
  <c r="B3773" i="1" s="1"/>
  <c r="AG2469" i="1"/>
  <c r="B2469" i="1" s="1"/>
  <c r="AG1163" i="1"/>
  <c r="B1163" i="1" s="1"/>
  <c r="AG514" i="1"/>
  <c r="B514" i="1" s="1"/>
  <c r="AG2022" i="1"/>
  <c r="B2022" i="1" s="1"/>
  <c r="AG1106" i="1"/>
  <c r="B1106" i="1" s="1"/>
  <c r="AG770" i="1"/>
  <c r="B770" i="1" s="1"/>
  <c r="AG3643" i="1"/>
  <c r="B3643" i="1" s="1"/>
  <c r="AG1469" i="1"/>
  <c r="B1469" i="1" s="1"/>
  <c r="AG1130" i="1"/>
  <c r="B1130" i="1" s="1"/>
  <c r="AG725" i="1"/>
  <c r="B725" i="1" s="1"/>
  <c r="AG779" i="1"/>
  <c r="B779" i="1" s="1"/>
  <c r="AG1404" i="1"/>
  <c r="B1404" i="1" s="1"/>
  <c r="AG2702" i="1"/>
  <c r="B2702" i="1" s="1"/>
  <c r="AG1350" i="1"/>
  <c r="B1350" i="1" s="1"/>
  <c r="AG658" i="1"/>
  <c r="B658" i="1" s="1"/>
  <c r="AG547" i="1"/>
  <c r="B547" i="1" s="1"/>
  <c r="AG359" i="1"/>
  <c r="B359" i="1" s="1"/>
  <c r="AG2643" i="1"/>
  <c r="B2643" i="1" s="1"/>
  <c r="AG1354" i="1"/>
  <c r="B1354" i="1" s="1"/>
  <c r="AG2947" i="1"/>
  <c r="B2947" i="1" s="1"/>
  <c r="AG86" i="1"/>
  <c r="B86" i="1" s="1"/>
  <c r="AG3159" i="1"/>
  <c r="B3159" i="1" s="1"/>
  <c r="AG1020" i="1"/>
  <c r="B1020" i="1" s="1"/>
  <c r="AG192" i="1"/>
  <c r="B192" i="1" s="1"/>
  <c r="AG1118" i="1"/>
  <c r="B1118" i="1" s="1"/>
  <c r="AG3218" i="1"/>
  <c r="B3218" i="1" s="1"/>
  <c r="AG2229" i="1"/>
  <c r="B2229" i="1" s="1"/>
  <c r="AG1215" i="1"/>
  <c r="B1215" i="1" s="1"/>
  <c r="AG3623" i="1"/>
  <c r="B3623" i="1" s="1"/>
  <c r="AG2538" i="1"/>
  <c r="B2538" i="1" s="1"/>
  <c r="AG3299" i="1"/>
  <c r="B3299" i="1" s="1"/>
  <c r="AG3475" i="1"/>
  <c r="B3475" i="1" s="1"/>
  <c r="AG1254" i="1"/>
  <c r="B1254" i="1" s="1"/>
  <c r="AG398" i="1"/>
  <c r="B398" i="1" s="1"/>
  <c r="AG2878" i="1"/>
  <c r="B2878" i="1" s="1"/>
  <c r="AG1844" i="1"/>
  <c r="B1844" i="1" s="1"/>
  <c r="AG932" i="1"/>
  <c r="B932" i="1" s="1"/>
  <c r="AG3675" i="1"/>
  <c r="B3675" i="1" s="1"/>
  <c r="AG2983" i="1"/>
  <c r="B2983" i="1" s="1"/>
  <c r="AG329" i="1"/>
  <c r="B329" i="1" s="1"/>
  <c r="AG1589" i="1"/>
  <c r="B1589" i="1" s="1"/>
  <c r="AG2721" i="1"/>
  <c r="B2721" i="1" s="1"/>
  <c r="AG588" i="1"/>
  <c r="B588" i="1" s="1"/>
  <c r="AG2733" i="1"/>
  <c r="B2733" i="1" s="1"/>
  <c r="AG1796" i="1"/>
  <c r="B1796" i="1" s="1"/>
  <c r="AG368" i="1"/>
  <c r="B368" i="1" s="1"/>
  <c r="AG1956" i="1"/>
  <c r="B1956" i="1" s="1"/>
  <c r="AG1368" i="1"/>
  <c r="B1368" i="1" s="1"/>
  <c r="AG746" i="1"/>
  <c r="B746" i="1" s="1"/>
  <c r="AG3646" i="1"/>
  <c r="B3646" i="1" s="1"/>
  <c r="AG3768" i="1"/>
  <c r="B3768" i="1" s="1"/>
  <c r="AG1391" i="1"/>
  <c r="B1391" i="1" s="1"/>
  <c r="AG952" i="1"/>
  <c r="B952" i="1" s="1"/>
  <c r="AG1720" i="1"/>
  <c r="B1720" i="1" s="1"/>
  <c r="AG176" i="1"/>
  <c r="B176" i="1" s="1"/>
  <c r="AG125" i="1"/>
  <c r="B125" i="1" s="1"/>
  <c r="AG3495" i="1"/>
  <c r="B3495" i="1" s="1"/>
  <c r="AG851" i="1"/>
  <c r="B851" i="1" s="1"/>
  <c r="AG2846" i="1"/>
  <c r="B2846" i="1" s="1"/>
  <c r="AG2838" i="1"/>
  <c r="B2838" i="1" s="1"/>
  <c r="AG2546" i="1"/>
  <c r="B2546" i="1" s="1"/>
  <c r="AG372" i="1"/>
  <c r="B372" i="1" s="1"/>
  <c r="AG2661" i="1"/>
  <c r="B2661" i="1" s="1"/>
  <c r="AG1379" i="1"/>
  <c r="B1379" i="1" s="1"/>
  <c r="AG3519" i="1"/>
  <c r="B3519" i="1" s="1"/>
  <c r="AG1773" i="1"/>
  <c r="B1773" i="1" s="1"/>
  <c r="AG1529" i="1"/>
  <c r="B1529" i="1" s="1"/>
  <c r="AG3167" i="1"/>
  <c r="B3167" i="1" s="1"/>
  <c r="AG3011" i="1"/>
  <c r="B3011" i="1" s="1"/>
  <c r="AG3490" i="1"/>
  <c r="B3490" i="1" s="1"/>
  <c r="AG849" i="1"/>
  <c r="B849" i="1" s="1"/>
  <c r="AG2591" i="1"/>
  <c r="B2591" i="1" s="1"/>
  <c r="AG2842" i="1"/>
  <c r="B2842" i="1" s="1"/>
  <c r="AG1802" i="1"/>
  <c r="B1802" i="1" s="1"/>
  <c r="AG376" i="1"/>
  <c r="B376" i="1" s="1"/>
  <c r="AG1954" i="1"/>
  <c r="B1954" i="1" s="1"/>
  <c r="AG1355" i="1"/>
  <c r="B1355" i="1" s="1"/>
  <c r="AG3328" i="1"/>
  <c r="B3328" i="1" s="1"/>
  <c r="AG3833" i="1"/>
  <c r="B3833" i="1" s="1"/>
  <c r="AG1697" i="1"/>
  <c r="B1697" i="1" s="1"/>
  <c r="AG2976" i="1"/>
  <c r="B2976" i="1" s="1"/>
  <c r="AG2484" i="1"/>
  <c r="B2484" i="1" s="1"/>
  <c r="AG778" i="1"/>
  <c r="B778" i="1" s="1"/>
  <c r="AG3677" i="1"/>
  <c r="B3677" i="1" s="1"/>
  <c r="AG1539" i="1"/>
  <c r="B1539" i="1" s="1"/>
  <c r="AG2952" i="1"/>
  <c r="B2952" i="1" s="1"/>
  <c r="AG1063" i="1"/>
  <c r="B1063" i="1" s="1"/>
  <c r="AG2604" i="1"/>
  <c r="B2604" i="1" s="1"/>
  <c r="AG577" i="1"/>
  <c r="B577" i="1" s="1"/>
  <c r="AG662" i="1"/>
  <c r="B662" i="1" s="1"/>
  <c r="AG2568" i="1"/>
  <c r="B2568" i="1" s="1"/>
  <c r="AG596" i="1"/>
  <c r="B596" i="1" s="1"/>
  <c r="AG2656" i="1"/>
  <c r="B2656" i="1" s="1"/>
  <c r="AG2015" i="1"/>
  <c r="B2015" i="1" s="1"/>
  <c r="AG3231" i="1"/>
  <c r="B3231" i="1" s="1"/>
  <c r="AG2219" i="1"/>
  <c r="B2219" i="1" s="1"/>
  <c r="AG1201" i="1"/>
  <c r="B1201" i="1" s="1"/>
  <c r="AG2024" i="1"/>
  <c r="B2024" i="1" s="1"/>
  <c r="AG2269" i="1"/>
  <c r="B2269" i="1" s="1"/>
  <c r="AG2412" i="1"/>
  <c r="B2412" i="1" s="1"/>
  <c r="AG2363" i="1"/>
  <c r="B2363" i="1" s="1"/>
  <c r="AG1409" i="1"/>
  <c r="B1409" i="1" s="1"/>
  <c r="AG3091" i="1"/>
  <c r="B3091" i="1" s="1"/>
  <c r="AG3829" i="1"/>
  <c r="B3829" i="1" s="1"/>
  <c r="AG781" i="1"/>
  <c r="B781" i="1" s="1"/>
  <c r="AG1591" i="1"/>
  <c r="B1591" i="1" s="1"/>
  <c r="AG2699" i="1"/>
  <c r="B2699" i="1" s="1"/>
  <c r="AG1345" i="1"/>
  <c r="B1345" i="1" s="1"/>
  <c r="AG661" i="1"/>
  <c r="B661" i="1" s="1"/>
  <c r="AG1883" i="1"/>
  <c r="B1883" i="1" s="1"/>
  <c r="AG3337" i="1"/>
  <c r="B3337" i="1" s="1"/>
  <c r="AG427" i="1"/>
  <c r="B427" i="1" s="1"/>
  <c r="AG3065" i="1"/>
  <c r="B3065" i="1" s="1"/>
  <c r="AG3887" i="1"/>
  <c r="B3887" i="1" s="1"/>
  <c r="AG3703" i="1"/>
  <c r="B3703" i="1" s="1"/>
  <c r="AG225" i="1"/>
  <c r="B225" i="1" s="1"/>
  <c r="AG3787" i="1"/>
  <c r="B3787" i="1" s="1"/>
  <c r="AG3485" i="1"/>
  <c r="B3485" i="1" s="1"/>
  <c r="AG854" i="1"/>
  <c r="B854" i="1" s="1"/>
  <c r="AG2578" i="1"/>
  <c r="B2578" i="1" s="1"/>
  <c r="AG2840" i="1"/>
  <c r="B2840" i="1" s="1"/>
  <c r="AG2560" i="1"/>
  <c r="B2560" i="1" s="1"/>
  <c r="AG364" i="1"/>
  <c r="B364" i="1" s="1"/>
  <c r="AG1939" i="1"/>
  <c r="B1939" i="1" s="1"/>
  <c r="AG1375" i="1"/>
  <c r="B1375" i="1" s="1"/>
  <c r="AG755" i="1"/>
  <c r="B755" i="1" s="1"/>
  <c r="AG1770" i="1"/>
  <c r="B1770" i="1" s="1"/>
  <c r="AG251" i="1"/>
  <c r="B251" i="1" s="1"/>
  <c r="AG130" i="1"/>
  <c r="B130" i="1" s="1"/>
  <c r="AG3747" i="1"/>
  <c r="B3747" i="1" s="1"/>
  <c r="AG2218" i="1"/>
  <c r="B2218" i="1" s="1"/>
  <c r="AG3498" i="1"/>
  <c r="B3498" i="1" s="1"/>
  <c r="AG870" i="1"/>
  <c r="B870" i="1" s="1"/>
  <c r="AG2577" i="1"/>
  <c r="B2577" i="1" s="1"/>
  <c r="AG3048" i="1"/>
  <c r="B3048" i="1" s="1"/>
  <c r="AG2318" i="1"/>
  <c r="B2318" i="1" s="1"/>
  <c r="AG2337" i="1"/>
  <c r="B2337" i="1" s="1"/>
  <c r="AG1263" i="1"/>
  <c r="B1263" i="1" s="1"/>
  <c r="AG710" i="1"/>
  <c r="B710" i="1" s="1"/>
  <c r="AG1868" i="1"/>
  <c r="B1868" i="1" s="1"/>
  <c r="AG946" i="1"/>
  <c r="B946" i="1" s="1"/>
  <c r="AG1689" i="1"/>
  <c r="B1689" i="1" s="1"/>
  <c r="AG805" i="1"/>
  <c r="B805" i="1" s="1"/>
  <c r="AG2258" i="1"/>
  <c r="B2258" i="1" s="1"/>
  <c r="AG3019" i="1"/>
  <c r="B3019" i="1" s="1"/>
  <c r="E3955" i="1"/>
  <c r="V3955" i="1" s="1"/>
  <c r="W3955" i="1" s="1"/>
  <c r="C3956" i="1"/>
  <c r="T3955" i="1"/>
  <c r="AF3955" i="1" s="1"/>
  <c r="AG1114" i="1"/>
  <c r="B1114" i="1" s="1"/>
  <c r="AG716" i="1"/>
  <c r="B716" i="1" s="1"/>
  <c r="AG3492" i="1"/>
  <c r="B3492" i="1" s="1"/>
  <c r="AG846" i="1"/>
  <c r="B846" i="1" s="1"/>
  <c r="AG2873" i="1"/>
  <c r="B2873" i="1" s="1"/>
  <c r="AG2837" i="1"/>
  <c r="B2837" i="1" s="1"/>
  <c r="AG2562" i="1"/>
  <c r="B2562" i="1" s="1"/>
  <c r="AG2778" i="1"/>
  <c r="B2778" i="1" s="1"/>
  <c r="AG146" i="1"/>
  <c r="B146" i="1" s="1"/>
  <c r="AG2003" i="1"/>
  <c r="B2003" i="1" s="1"/>
  <c r="AG3528" i="1"/>
  <c r="B3528" i="1" s="1"/>
  <c r="AG1560" i="1"/>
  <c r="B1560" i="1" s="1"/>
  <c r="AG1029" i="1"/>
  <c r="B1029" i="1" s="1"/>
  <c r="AG2187" i="1"/>
  <c r="B2187" i="1" s="1"/>
  <c r="AG1820" i="1"/>
  <c r="B1820" i="1" s="1"/>
  <c r="AG889" i="1"/>
  <c r="B889" i="1" s="1"/>
  <c r="AG2600" i="1"/>
  <c r="B2600" i="1" s="1"/>
  <c r="AG3297" i="1"/>
  <c r="B3297" i="1" s="1"/>
  <c r="AG3470" i="1"/>
  <c r="B3470" i="1" s="1"/>
  <c r="AG2350" i="1"/>
  <c r="B2350" i="1" s="1"/>
  <c r="AG403" i="1"/>
  <c r="B403" i="1" s="1"/>
  <c r="AG2673" i="1"/>
  <c r="B2673" i="1" s="1"/>
  <c r="AG1247" i="1"/>
  <c r="B1247" i="1" s="1"/>
  <c r="AG3532" i="1"/>
  <c r="B3532" i="1" s="1"/>
  <c r="AG1778" i="1"/>
  <c r="B1778" i="1" s="1"/>
  <c r="AG69" i="1"/>
  <c r="B69" i="1" s="1"/>
  <c r="AG810" i="1"/>
  <c r="B810" i="1" s="1"/>
  <c r="AG2256" i="1"/>
  <c r="B2256" i="1" s="1"/>
  <c r="AG4099" i="1"/>
  <c r="B4099" i="1" s="1"/>
  <c r="AG1414" i="1"/>
  <c r="B1414" i="1" s="1"/>
  <c r="AG2704" i="1"/>
  <c r="B2704" i="1" s="1"/>
  <c r="AG1330" i="1"/>
  <c r="B1330" i="1" s="1"/>
  <c r="AG1108" i="1"/>
  <c r="B1108" i="1" s="1"/>
  <c r="AG1874" i="1"/>
  <c r="B1874" i="1" s="1"/>
  <c r="AG1167" i="1"/>
  <c r="B1167" i="1" s="1"/>
  <c r="AG431" i="1"/>
  <c r="B431" i="1" s="1"/>
  <c r="AG2806" i="1"/>
  <c r="B2806" i="1" s="1"/>
  <c r="AG3731" i="1"/>
  <c r="B3731" i="1" s="1"/>
  <c r="AG1473" i="1"/>
  <c r="B1473" i="1" s="1"/>
  <c r="AG3232" i="1"/>
  <c r="B3232" i="1" s="1"/>
  <c r="AG798" i="1"/>
  <c r="B798" i="1" s="1"/>
  <c r="AG2378" i="1"/>
  <c r="B2378" i="1" s="1"/>
  <c r="AG981" i="1"/>
  <c r="B981" i="1" s="1"/>
  <c r="AG3949" i="1"/>
  <c r="B3949" i="1" s="1"/>
  <c r="AG1073" i="1"/>
  <c r="B1073" i="1" s="1"/>
  <c r="AG3981" i="1"/>
  <c r="B3981" i="1" s="1"/>
  <c r="AG2872" i="1"/>
  <c r="B2872" i="1" s="1"/>
  <c r="AG2738" i="1"/>
  <c r="B2738" i="1" s="1"/>
  <c r="AG1794" i="1"/>
  <c r="B1794" i="1" s="1"/>
  <c r="AG366" i="1"/>
  <c r="B366" i="1" s="1"/>
  <c r="AG136" i="1"/>
  <c r="B136" i="1" s="1"/>
  <c r="AG2010" i="1"/>
  <c r="B2010" i="1" s="1"/>
  <c r="AG3144" i="1"/>
  <c r="B3144" i="1" s="1"/>
  <c r="AG1749" i="1"/>
  <c r="B1749" i="1" s="1"/>
  <c r="AG1520" i="1"/>
  <c r="B1520" i="1" s="1"/>
  <c r="AG1418" i="1"/>
  <c r="B1418" i="1" s="1"/>
  <c r="AG2194" i="1"/>
  <c r="B2194" i="1" s="1"/>
  <c r="AG2159" i="1"/>
  <c r="B2159" i="1" s="1"/>
  <c r="AG3617" i="1"/>
  <c r="B3617" i="1" s="1"/>
  <c r="AG2534" i="1"/>
  <c r="B2534" i="1" s="1"/>
  <c r="AG3281" i="1"/>
  <c r="B3281" i="1" s="1"/>
  <c r="AG3338" i="1"/>
  <c r="B3338" i="1" s="1"/>
  <c r="AG1234" i="1"/>
  <c r="B1234" i="1" s="1"/>
  <c r="AG3074" i="1"/>
  <c r="B3074" i="1" s="1"/>
  <c r="AG3736" i="1"/>
  <c r="B3736" i="1" s="1"/>
  <c r="AG1500" i="1"/>
  <c r="B1500" i="1" s="1"/>
  <c r="AG2143" i="1"/>
  <c r="B2143" i="1" s="1"/>
  <c r="AG2232" i="1"/>
  <c r="B2232" i="1" s="1"/>
  <c r="AG332" i="1"/>
  <c r="B332" i="1" s="1"/>
  <c r="AG2144" i="1"/>
  <c r="B2144" i="1" s="1"/>
  <c r="AG3155" i="1"/>
  <c r="B3155" i="1" s="1"/>
  <c r="AG721" i="1"/>
  <c r="B721" i="1" s="1"/>
  <c r="AG1140" i="1"/>
  <c r="B1140" i="1" s="1"/>
  <c r="AG2942" i="1"/>
  <c r="B2942" i="1" s="1"/>
  <c r="AG1696" i="1"/>
  <c r="B1696" i="1" s="1"/>
  <c r="AG807" i="1"/>
  <c r="B807" i="1" s="1"/>
  <c r="AG2245" i="1"/>
  <c r="B2245" i="1" s="1"/>
  <c r="AG1058" i="1"/>
  <c r="B1058" i="1" s="1"/>
  <c r="AG3975" i="1"/>
  <c r="B3975" i="1" s="1"/>
  <c r="AG2850" i="1"/>
  <c r="B2850" i="1" s="1"/>
  <c r="AG2734" i="1"/>
  <c r="B2734" i="1" s="1"/>
  <c r="AG1804" i="1"/>
  <c r="B1804" i="1" s="1"/>
  <c r="AG2768" i="1"/>
  <c r="B2768" i="1" s="1"/>
  <c r="AG156" i="1"/>
  <c r="B156" i="1" s="1"/>
  <c r="AG1381" i="1"/>
  <c r="B1381" i="1" s="1"/>
  <c r="AG3533" i="1"/>
  <c r="B3533" i="1" s="1"/>
  <c r="AG808" i="1"/>
  <c r="B808" i="1" s="1"/>
  <c r="AG3026" i="1"/>
  <c r="B3026" i="1" s="1"/>
  <c r="AG604" i="1"/>
  <c r="B604" i="1" s="1"/>
  <c r="AG2660" i="1"/>
  <c r="B2660" i="1" s="1"/>
  <c r="AG1383" i="1"/>
  <c r="B1383" i="1" s="1"/>
  <c r="AG3051" i="1"/>
  <c r="B3051" i="1" s="1"/>
  <c r="AG3305" i="1"/>
  <c r="B3305" i="1" s="1"/>
  <c r="AG1659" i="1"/>
  <c r="B1659" i="1" s="1"/>
  <c r="AG1698" i="1"/>
  <c r="B1698" i="1" s="1"/>
  <c r="AG817" i="1"/>
  <c r="B817" i="1" s="1"/>
  <c r="AG2253" i="1"/>
  <c r="B2253" i="1" s="1"/>
  <c r="AG3948" i="1"/>
  <c r="B3948" i="1" s="1"/>
  <c r="AG1587" i="1"/>
  <c r="B1587" i="1" s="1"/>
  <c r="AG2614" i="1"/>
  <c r="B2614" i="1" s="1"/>
  <c r="AG564" i="1"/>
  <c r="B564" i="1" s="1"/>
  <c r="AG2732" i="1"/>
  <c r="B2732" i="1" s="1"/>
  <c r="AG1795" i="1"/>
  <c r="B1795" i="1" s="1"/>
  <c r="AG2782" i="1"/>
  <c r="B2782" i="1" s="1"/>
  <c r="AG1272" i="1"/>
  <c r="B1272" i="1" s="1"/>
  <c r="AG488" i="1"/>
  <c r="B488" i="1" s="1"/>
  <c r="AG1030" i="1"/>
  <c r="B1030" i="1" s="1"/>
  <c r="AG317" i="1"/>
  <c r="B317" i="1" s="1"/>
  <c r="AG3199" i="1"/>
  <c r="B3199" i="1" s="1"/>
  <c r="AG2487" i="1"/>
  <c r="B2487" i="1" s="1"/>
  <c r="AG309" i="1"/>
  <c r="B309" i="1" s="1"/>
  <c r="AG811" i="1"/>
  <c r="B811" i="1" s="1"/>
  <c r="AG724" i="1"/>
  <c r="B724" i="1" s="1"/>
  <c r="AG3851" i="1"/>
  <c r="B3851" i="1" s="1"/>
  <c r="AG1192" i="1"/>
  <c r="B1192" i="1" s="1"/>
  <c r="AG2048" i="1"/>
  <c r="B2048" i="1" s="1"/>
  <c r="AG3447" i="1"/>
  <c r="B3447" i="1" s="1"/>
  <c r="AG2054" i="1"/>
  <c r="B2054" i="1" s="1"/>
  <c r="AG3348" i="1"/>
  <c r="B3348" i="1" s="1"/>
  <c r="AG417" i="1"/>
  <c r="B417" i="1" s="1"/>
  <c r="AG2810" i="1"/>
  <c r="B2810" i="1" s="1"/>
  <c r="AG3729" i="1"/>
  <c r="B3729" i="1" s="1"/>
  <c r="AG1503" i="1"/>
  <c r="B1503" i="1" s="1"/>
  <c r="AG2398" i="1"/>
  <c r="B2398" i="1" s="1"/>
  <c r="AG1729" i="1"/>
  <c r="B1729" i="1" s="1"/>
  <c r="AG1009" i="1"/>
  <c r="B1009" i="1" s="1"/>
  <c r="AG224" i="1"/>
  <c r="B224" i="1" s="1"/>
  <c r="AG1049" i="1"/>
  <c r="B1049" i="1" s="1"/>
  <c r="AG844" i="1"/>
  <c r="B844" i="1" s="1"/>
  <c r="AG2864" i="1"/>
  <c r="B2864" i="1" s="1"/>
  <c r="AG2834" i="1"/>
  <c r="B2834" i="1" s="1"/>
  <c r="AG2463" i="1"/>
  <c r="B2463" i="1" s="1"/>
  <c r="AG2766" i="1"/>
  <c r="B2766" i="1" s="1"/>
  <c r="AG1289" i="1"/>
  <c r="B1289" i="1" s="1"/>
  <c r="AG490" i="1"/>
  <c r="B490" i="1" s="1"/>
  <c r="AG3301" i="1"/>
  <c r="B3301" i="1" s="1"/>
  <c r="AG1676" i="1"/>
  <c r="B1676" i="1" s="1"/>
  <c r="AG3025" i="1"/>
  <c r="B3025" i="1" s="1"/>
  <c r="AG2402" i="1"/>
  <c r="B2402" i="1" s="1"/>
  <c r="AG3172" i="1"/>
  <c r="B3172" i="1" s="1"/>
  <c r="AG318" i="1"/>
  <c r="B318" i="1" s="1"/>
  <c r="AG2342" i="1"/>
  <c r="B2342" i="1" s="1"/>
  <c r="AG821" i="1"/>
  <c r="B821" i="1" s="1"/>
  <c r="AG2202" i="1"/>
  <c r="B2202" i="1" s="1"/>
  <c r="AG1827" i="1"/>
  <c r="B1827" i="1" s="1"/>
  <c r="AG893" i="1"/>
  <c r="B893" i="1" s="1"/>
  <c r="AG2573" i="1"/>
  <c r="B2573" i="1" s="1"/>
  <c r="AG3027" i="1"/>
  <c r="B3027" i="1" s="1"/>
  <c r="AG1801" i="1"/>
  <c r="B1801" i="1" s="1"/>
  <c r="AG2772" i="1"/>
  <c r="B2772" i="1" s="1"/>
  <c r="AG1959" i="1"/>
  <c r="B1959" i="1" s="1"/>
  <c r="AG482" i="1"/>
  <c r="B482" i="1" s="1"/>
  <c r="AG745" i="1"/>
  <c r="B745" i="1" s="1"/>
  <c r="AG3647" i="1"/>
  <c r="B3647" i="1" s="1"/>
  <c r="AG1450" i="1"/>
  <c r="B1450" i="1" s="1"/>
  <c r="AG2500" i="1"/>
  <c r="B2500" i="1" s="1"/>
  <c r="AG3235" i="1"/>
  <c r="B3235" i="1" s="1"/>
  <c r="AG791" i="1"/>
  <c r="B791" i="1" s="1"/>
  <c r="AG1830" i="1"/>
  <c r="B1830" i="1" s="1"/>
  <c r="AG865" i="1"/>
  <c r="B865" i="1" s="1"/>
  <c r="AG1596" i="1"/>
  <c r="B1596" i="1" s="1"/>
  <c r="AG3038" i="1"/>
  <c r="B3038" i="1" s="1"/>
  <c r="AG2454" i="1"/>
  <c r="B2454" i="1" s="1"/>
  <c r="AG3263" i="1"/>
  <c r="B3263" i="1" s="1"/>
  <c r="AG1285" i="1"/>
  <c r="B1285" i="1" s="1"/>
  <c r="AG486" i="1"/>
  <c r="B486" i="1" s="1"/>
  <c r="AG3112" i="1"/>
  <c r="B3112" i="1" s="1"/>
  <c r="AG1913" i="1"/>
  <c r="B1913" i="1" s="1"/>
  <c r="AG1734" i="1"/>
  <c r="B1734" i="1" s="1"/>
  <c r="AG2926" i="1"/>
  <c r="B2926" i="1" s="1"/>
  <c r="AG2427" i="1"/>
  <c r="B2427" i="1" s="1"/>
  <c r="AG2206" i="1"/>
  <c r="B2206" i="1" s="1"/>
  <c r="AG1732" i="1"/>
  <c r="B1732" i="1" s="1"/>
  <c r="AG2968" i="1"/>
  <c r="B2968" i="1" s="1"/>
  <c r="AG1038" i="1"/>
  <c r="B1038" i="1" s="1"/>
  <c r="AG3499" i="1"/>
  <c r="B3499" i="1" s="1"/>
  <c r="AG3974" i="1"/>
  <c r="B3974" i="1" s="1"/>
  <c r="AG2867" i="1"/>
  <c r="B2867" i="1" s="1"/>
  <c r="AG2743" i="1"/>
  <c r="B2743" i="1" s="1"/>
  <c r="AG1781" i="1"/>
  <c r="B1781" i="1" s="1"/>
  <c r="AG374" i="1"/>
  <c r="B374" i="1" s="1"/>
  <c r="AG1935" i="1"/>
  <c r="B1935" i="1" s="1"/>
  <c r="AG1371" i="1"/>
  <c r="B1371" i="1" s="1"/>
  <c r="AG1139" i="1"/>
  <c r="B1139" i="1" s="1"/>
  <c r="AG2248" i="1"/>
  <c r="B2248" i="1" s="1"/>
  <c r="AG1182" i="1"/>
  <c r="B1182" i="1" s="1"/>
  <c r="AG2874" i="1"/>
  <c r="B2874" i="1" s="1"/>
  <c r="AG3710" i="1"/>
  <c r="B3710" i="1" s="1"/>
  <c r="AG2117" i="1"/>
  <c r="B2117" i="1" s="1"/>
  <c r="AG1442" i="1"/>
  <c r="B1442" i="1" s="1"/>
  <c r="AG1775" i="1"/>
  <c r="B1775" i="1" s="1"/>
  <c r="AG2030" i="1"/>
  <c r="B2030" i="1" s="1"/>
  <c r="AG2681" i="1"/>
  <c r="B2681" i="1" s="1"/>
  <c r="AG507" i="1"/>
  <c r="B507" i="1" s="1"/>
  <c r="AG229" i="1"/>
  <c r="B229" i="1" s="1"/>
  <c r="AG1104" i="1"/>
  <c r="B1104" i="1" s="1"/>
  <c r="AG3537" i="1"/>
  <c r="B3537" i="1" s="1"/>
  <c r="AG1220" i="1"/>
  <c r="B1220" i="1" s="1"/>
  <c r="AG1680" i="1"/>
  <c r="B1680" i="1" s="1"/>
  <c r="AG3461" i="1"/>
  <c r="B3461" i="1" s="1"/>
  <c r="AG369" i="1"/>
  <c r="B369" i="1" s="1"/>
  <c r="AG71" i="1"/>
  <c r="B71" i="1" s="1"/>
  <c r="AG511" i="1"/>
  <c r="B511" i="1" s="1"/>
  <c r="AG3735" i="1"/>
  <c r="B3735" i="1" s="1"/>
  <c r="AG1561" i="1"/>
  <c r="B1561" i="1" s="1"/>
  <c r="AG338" i="1"/>
  <c r="B338" i="1" s="1"/>
  <c r="AG1871" i="1"/>
  <c r="B1871" i="1" s="1"/>
  <c r="AG393" i="1"/>
  <c r="B393" i="1" s="1"/>
  <c r="AG346" i="1"/>
  <c r="B346" i="1" s="1"/>
  <c r="AG2326" i="1"/>
  <c r="B2326" i="1" s="1"/>
  <c r="AG228" i="1"/>
  <c r="B228" i="1" s="1"/>
  <c r="AG2496" i="1"/>
  <c r="B2496" i="1" s="1"/>
  <c r="AG1318" i="1"/>
  <c r="B1318" i="1" s="1"/>
  <c r="AG2063" i="1"/>
  <c r="B2063" i="1" s="1"/>
  <c r="AG2059" i="1"/>
  <c r="B2059" i="1" s="1"/>
  <c r="AG2767" i="1"/>
  <c r="B2767" i="1" s="1"/>
  <c r="AG1512" i="1"/>
  <c r="B1512" i="1" s="1"/>
  <c r="AG2652" i="1"/>
  <c r="B2652" i="1" s="1"/>
  <c r="AG3122" i="1"/>
  <c r="B3122" i="1" s="1"/>
  <c r="AG1739" i="1"/>
  <c r="B1739" i="1" s="1"/>
  <c r="AG2989" i="1"/>
  <c r="B2989" i="1" s="1"/>
  <c r="AG801" i="1"/>
  <c r="B801" i="1" s="1"/>
  <c r="AG1530" i="1"/>
  <c r="B1530" i="1" s="1"/>
  <c r="AG1421" i="1"/>
  <c r="B1421" i="1" s="1"/>
  <c r="AG977" i="1"/>
  <c r="B977" i="1" s="1"/>
  <c r="AG281" i="1"/>
  <c r="B281" i="1" s="1"/>
  <c r="AG2164" i="1"/>
  <c r="B2164" i="1" s="1"/>
  <c r="AG886" i="1"/>
  <c r="B886" i="1" s="1"/>
  <c r="AG1096" i="1"/>
  <c r="B1096" i="1" s="1"/>
  <c r="AG532" i="1"/>
  <c r="B532" i="1" s="1"/>
  <c r="AG3468" i="1"/>
  <c r="B3468" i="1" s="1"/>
  <c r="AG1241" i="1"/>
  <c r="B1241" i="1" s="1"/>
  <c r="AG2784" i="1"/>
  <c r="B2784" i="1" s="1"/>
  <c r="AG2675" i="1"/>
  <c r="B2675" i="1" s="1"/>
  <c r="AG202" i="1"/>
  <c r="B202" i="1" s="1"/>
  <c r="AG860" i="1"/>
  <c r="B860" i="1" s="1"/>
  <c r="AG2863" i="1"/>
  <c r="B2863" i="1" s="1"/>
  <c r="AG2828" i="1"/>
  <c r="B2828" i="1" s="1"/>
  <c r="AG1896" i="1"/>
  <c r="B1896" i="1" s="1"/>
  <c r="AG3341" i="1"/>
  <c r="B3341" i="1" s="1"/>
  <c r="AG1987" i="1"/>
  <c r="B1987" i="1" s="1"/>
  <c r="AG462" i="1"/>
  <c r="B462" i="1" s="1"/>
  <c r="AG2055" i="1"/>
  <c r="B2055" i="1" s="1"/>
  <c r="AG3330" i="1"/>
  <c r="B3330" i="1" s="1"/>
  <c r="AG3821" i="1"/>
  <c r="B3821" i="1" s="1"/>
  <c r="AG1533" i="1"/>
  <c r="B1533" i="1" s="1"/>
  <c r="AG1747" i="1"/>
  <c r="B1747" i="1" s="1"/>
  <c r="AG1008" i="1"/>
  <c r="B1008" i="1" s="1"/>
  <c r="AG2445" i="1"/>
  <c r="B2445" i="1" s="1"/>
  <c r="AG1406" i="1"/>
  <c r="B1406" i="1" s="1"/>
  <c r="AG652" i="1"/>
  <c r="B652" i="1" s="1"/>
  <c r="AG1346" i="1"/>
  <c r="B1346" i="1" s="1"/>
  <c r="AG1086" i="1"/>
  <c r="B1086" i="1" s="1"/>
  <c r="AG1889" i="1"/>
  <c r="B1889" i="1" s="1"/>
  <c r="AG1152" i="1"/>
  <c r="B1152" i="1" s="1"/>
  <c r="AG523" i="1"/>
  <c r="B523" i="1" s="1"/>
  <c r="AG123" i="1"/>
  <c r="B123" i="1" s="1"/>
  <c r="AG4041" i="1"/>
  <c r="B4041" i="1" s="1"/>
  <c r="AG121" i="1"/>
  <c r="B121" i="1" s="1"/>
  <c r="AG72" i="1"/>
  <c r="B72" i="1" s="1"/>
  <c r="AG119" i="1"/>
  <c r="B119" i="1" s="1"/>
  <c r="AG2572" i="1"/>
  <c r="B2572" i="1" s="1"/>
  <c r="AG1865" i="1"/>
  <c r="B1865" i="1" s="1"/>
  <c r="AG2230" i="1"/>
  <c r="B2230" i="1" s="1"/>
  <c r="AG1060" i="1"/>
  <c r="B1060" i="1" s="1"/>
  <c r="AG2609" i="1"/>
  <c r="B2609" i="1" s="1"/>
  <c r="AG2858" i="1"/>
  <c r="B2858" i="1" s="1"/>
  <c r="AG2748" i="1"/>
  <c r="B2748" i="1" s="1"/>
  <c r="AG536" i="1"/>
  <c r="B536" i="1" s="1"/>
  <c r="AG1146" i="1"/>
  <c r="B1146" i="1" s="1"/>
  <c r="AG519" i="1"/>
  <c r="B519" i="1" s="1"/>
  <c r="AG3419" i="1"/>
  <c r="B3419" i="1" s="1"/>
  <c r="AG3134" i="1"/>
  <c r="B3134" i="1" s="1"/>
  <c r="AG1763" i="1"/>
  <c r="B1763" i="1" s="1"/>
  <c r="AG57" i="1"/>
  <c r="B57" i="1" s="1"/>
  <c r="AG103" i="1"/>
  <c r="B103" i="1" s="1"/>
  <c r="AG1838" i="1"/>
  <c r="B1838" i="1" s="1"/>
  <c r="AG884" i="1"/>
  <c r="B884" i="1" s="1"/>
  <c r="AG1615" i="1"/>
  <c r="B1615" i="1" s="1"/>
  <c r="AG3030" i="1"/>
  <c r="B3030" i="1" s="1"/>
  <c r="AG1810" i="1"/>
  <c r="B1810" i="1" s="1"/>
  <c r="AG2781" i="1"/>
  <c r="B2781" i="1" s="1"/>
  <c r="AG1288" i="1"/>
  <c r="B1288" i="1" s="1"/>
  <c r="AG480" i="1"/>
  <c r="B480" i="1" s="1"/>
  <c r="AG3320" i="1"/>
  <c r="B3320" i="1" s="1"/>
  <c r="AG3650" i="1"/>
  <c r="B3650" i="1" s="1"/>
  <c r="AG1524" i="1"/>
  <c r="B1524" i="1" s="1"/>
  <c r="AG165" i="1"/>
  <c r="B165" i="1" s="1"/>
  <c r="AG2237" i="1"/>
  <c r="B2237" i="1" s="1"/>
  <c r="AG2188" i="1"/>
  <c r="B2188" i="1" s="1"/>
  <c r="AG1823" i="1"/>
  <c r="B1823" i="1" s="1"/>
  <c r="AG3547" i="1"/>
  <c r="B3547" i="1" s="1"/>
  <c r="AG1626" i="1"/>
  <c r="B1626" i="1" s="1"/>
  <c r="AG3599" i="1"/>
  <c r="B3599" i="1" s="1"/>
  <c r="AG3457" i="1"/>
  <c r="B3457" i="1" s="1"/>
  <c r="AG1974" i="1"/>
  <c r="B1974" i="1" s="1"/>
  <c r="AG461" i="1"/>
  <c r="B461" i="1" s="1"/>
  <c r="AG2687" i="1"/>
  <c r="B2687" i="1" s="1"/>
  <c r="AG1488" i="1"/>
  <c r="B1488" i="1" s="1"/>
  <c r="AG2394" i="1"/>
  <c r="B2394" i="1" s="1"/>
  <c r="AG3679" i="1"/>
  <c r="B3679" i="1" s="1"/>
  <c r="AG1558" i="1"/>
  <c r="B1558" i="1" s="1"/>
  <c r="AG2944" i="1"/>
  <c r="B2944" i="1" s="1"/>
  <c r="AG799" i="1"/>
  <c r="B799" i="1" s="1"/>
  <c r="AG4157" i="1"/>
  <c r="B4157" i="1" s="1"/>
  <c r="AG833" i="1"/>
  <c r="B833" i="1" s="1"/>
  <c r="AG2950" i="1"/>
  <c r="B2950" i="1" s="1"/>
  <c r="AG1828" i="1"/>
  <c r="B1828" i="1" s="1"/>
  <c r="AG879" i="1"/>
  <c r="B879" i="1" s="1"/>
  <c r="AG2593" i="1"/>
  <c r="B2593" i="1" s="1"/>
  <c r="AG3031" i="1"/>
  <c r="B3031" i="1" s="1"/>
  <c r="AG1806" i="1"/>
  <c r="B1806" i="1" s="1"/>
  <c r="AG3242" i="1"/>
  <c r="B3242" i="1" s="1"/>
  <c r="AG1951" i="1"/>
  <c r="B1951" i="1" s="1"/>
  <c r="AG471" i="1"/>
  <c r="B471" i="1" s="1"/>
  <c r="AG756" i="1"/>
  <c r="B756" i="1" s="1"/>
  <c r="AG2972" i="1"/>
  <c r="B2972" i="1" s="1"/>
  <c r="AG2501" i="1"/>
  <c r="B2501" i="1" s="1"/>
  <c r="AG278" i="1"/>
  <c r="B278" i="1" s="1"/>
  <c r="AG2172" i="1"/>
  <c r="B2172" i="1" s="1"/>
  <c r="AG3571" i="1"/>
  <c r="B3571" i="1" s="1"/>
  <c r="AG2510" i="1"/>
  <c r="B2510" i="1" s="1"/>
  <c r="AG3039" i="1"/>
  <c r="B3039" i="1" s="1"/>
  <c r="AG2083" i="1"/>
  <c r="B2083" i="1" s="1"/>
  <c r="AG1984" i="1"/>
  <c r="B1984" i="1" s="1"/>
  <c r="AG2790" i="1"/>
  <c r="B2790" i="1" s="1"/>
  <c r="AG2896" i="1"/>
  <c r="B2896" i="1" s="1"/>
  <c r="AG1945" i="1"/>
  <c r="B1945" i="1" s="1"/>
  <c r="AG767" i="1"/>
  <c r="B767" i="1" s="1"/>
  <c r="AG3654" i="1"/>
  <c r="B3654" i="1" s="1"/>
  <c r="AG252" i="1"/>
  <c r="B252" i="1" s="1"/>
  <c r="C3664" i="1"/>
  <c r="E3663" i="1"/>
  <c r="V3663" i="1" s="1"/>
  <c r="W3663" i="1" s="1"/>
  <c r="T3663" i="1"/>
  <c r="AF3663" i="1" s="1"/>
  <c r="AG1547" i="1"/>
  <c r="B1547" i="1" s="1"/>
  <c r="AG2941" i="1"/>
  <c r="B2941" i="1" s="1"/>
  <c r="AG3008" i="1"/>
  <c r="B3008" i="1" s="1"/>
  <c r="AG1580" i="1"/>
  <c r="B1580" i="1" s="1"/>
  <c r="AG2608" i="1"/>
  <c r="B2608" i="1" s="1"/>
  <c r="AG585" i="1"/>
  <c r="B585" i="1" s="1"/>
  <c r="AG668" i="1"/>
  <c r="B668" i="1" s="1"/>
  <c r="AG549" i="1"/>
  <c r="B549" i="1" s="1"/>
  <c r="AG617" i="1"/>
  <c r="B617" i="1" s="1"/>
  <c r="AG518" i="1"/>
  <c r="B518" i="1" s="1"/>
  <c r="AG3077" i="1"/>
  <c r="B3077" i="1" s="1"/>
  <c r="AG3670" i="1"/>
  <c r="B3670" i="1" s="1"/>
  <c r="AG737" i="1"/>
  <c r="B737" i="1" s="1"/>
  <c r="AG2213" i="1"/>
  <c r="B2213" i="1" s="1"/>
  <c r="AG1444" i="1"/>
  <c r="B1444" i="1" s="1"/>
  <c r="AG3230" i="1"/>
  <c r="B3230" i="1" s="1"/>
  <c r="AG2233" i="1"/>
  <c r="B2233" i="1" s="1"/>
  <c r="AG3491" i="1"/>
  <c r="B3491" i="1" s="1"/>
  <c r="AG852" i="1"/>
  <c r="B852" i="1" s="1"/>
  <c r="AG2590" i="1"/>
  <c r="B2590" i="1" s="1"/>
  <c r="AG2839" i="1"/>
  <c r="B2839" i="1" s="1"/>
  <c r="AG2449" i="1"/>
  <c r="B2449" i="1" s="1"/>
  <c r="AG3255" i="1"/>
  <c r="B3255" i="1" s="1"/>
  <c r="AG1946" i="1"/>
  <c r="B1946" i="1" s="1"/>
  <c r="AG1374" i="1"/>
  <c r="B1374" i="1" s="1"/>
  <c r="AG3534" i="1"/>
  <c r="B3534" i="1" s="1"/>
  <c r="AG3641" i="1"/>
  <c r="B3641" i="1" s="1"/>
  <c r="AG1464" i="1"/>
  <c r="B1464" i="1" s="1"/>
  <c r="AG1120" i="1"/>
  <c r="B1120" i="1" s="1"/>
  <c r="AG3369" i="1"/>
  <c r="B3369" i="1" s="1"/>
  <c r="AG1221" i="1"/>
  <c r="B1221" i="1" s="1"/>
  <c r="AG2041" i="1"/>
  <c r="B2041" i="1" s="1"/>
  <c r="AG3440" i="1"/>
  <c r="B3440" i="1" s="1"/>
  <c r="AG2068" i="1"/>
  <c r="B2068" i="1" s="1"/>
  <c r="AG1166" i="1"/>
  <c r="B1166" i="1" s="1"/>
  <c r="AG422" i="1"/>
  <c r="B422" i="1" s="1"/>
  <c r="AG3411" i="1"/>
  <c r="B3411" i="1" s="1"/>
  <c r="AG3728" i="1"/>
  <c r="B3728" i="1" s="1"/>
  <c r="AG2272" i="1"/>
  <c r="B2272" i="1" s="1"/>
  <c r="AG218" i="1"/>
  <c r="B218" i="1" s="1"/>
  <c r="AG2176" i="1"/>
  <c r="B2176" i="1" s="1"/>
  <c r="AG2280" i="1"/>
  <c r="B2280" i="1" s="1"/>
  <c r="AG226" i="1"/>
  <c r="B226" i="1" s="1"/>
  <c r="AG3188" i="1"/>
  <c r="B3188" i="1" s="1"/>
  <c r="AG128" i="1"/>
  <c r="B128" i="1" s="1"/>
  <c r="AG521" i="1"/>
  <c r="B521" i="1" s="1"/>
  <c r="AG1033" i="1"/>
  <c r="B1033" i="1" s="1"/>
  <c r="AG3681" i="1"/>
  <c r="B3681" i="1" s="1"/>
  <c r="AG1565" i="1"/>
  <c r="B1565" i="1" s="1"/>
  <c r="AG2954" i="1"/>
  <c r="B2954" i="1" s="1"/>
  <c r="AG3509" i="1"/>
  <c r="B3509" i="1" s="1"/>
  <c r="AG864" i="1"/>
  <c r="B864" i="1" s="1"/>
  <c r="AG2583" i="1"/>
  <c r="B2583" i="1" s="1"/>
  <c r="AG2816" i="1"/>
  <c r="B2816" i="1" s="1"/>
  <c r="AG2457" i="1"/>
  <c r="B2457" i="1" s="1"/>
  <c r="AG3249" i="1"/>
  <c r="B3249" i="1" s="1"/>
  <c r="AG1949" i="1"/>
  <c r="B1949" i="1" s="1"/>
  <c r="AG499" i="1"/>
  <c r="B499" i="1" s="1"/>
  <c r="AG754" i="1"/>
  <c r="B754" i="1" s="1"/>
  <c r="AG1535" i="1"/>
  <c r="B1535" i="1" s="1"/>
  <c r="AG3895" i="1"/>
  <c r="B3895" i="1" s="1"/>
  <c r="AG2216" i="1"/>
  <c r="B2216" i="1" s="1"/>
  <c r="AG1833" i="1"/>
  <c r="B1833" i="1" s="1"/>
  <c r="AG3606" i="1"/>
  <c r="B3606" i="1" s="1"/>
  <c r="AG2819" i="1"/>
  <c r="B2819" i="1" s="1"/>
  <c r="AG357" i="1"/>
  <c r="B357" i="1" s="1"/>
  <c r="AG494" i="1"/>
  <c r="B494" i="1" s="1"/>
  <c r="AG535" i="1"/>
  <c r="B535" i="1" s="1"/>
  <c r="AG3102" i="1"/>
  <c r="B3102" i="1" s="1"/>
  <c r="AG1919" i="1"/>
  <c r="B1919" i="1" s="1"/>
  <c r="AG3668" i="1"/>
  <c r="B3668" i="1" s="1"/>
  <c r="AG1562" i="1"/>
  <c r="B1562" i="1" s="1"/>
  <c r="AG2962" i="1"/>
  <c r="B2962" i="1" s="1"/>
  <c r="AG2220" i="1"/>
  <c r="B2220" i="1" s="1"/>
  <c r="AG1064" i="1"/>
  <c r="B1064" i="1" s="1"/>
  <c r="AG835" i="1"/>
  <c r="B835" i="1" s="1"/>
  <c r="AG2865" i="1"/>
  <c r="B2865" i="1" s="1"/>
  <c r="AG2831" i="1"/>
  <c r="B2831" i="1" s="1"/>
  <c r="AG2456" i="1"/>
  <c r="B2456" i="1" s="1"/>
  <c r="AG3265" i="1"/>
  <c r="B3265" i="1" s="1"/>
  <c r="AG451" i="1"/>
  <c r="B451" i="1" s="1"/>
  <c r="AG703" i="1"/>
  <c r="B703" i="1" s="1"/>
  <c r="E3719" i="1"/>
  <c r="V3719" i="1" s="1"/>
  <c r="W3719" i="1" s="1"/>
  <c r="C3720" i="1"/>
  <c r="T3719" i="1"/>
  <c r="AF3719" i="1" s="1"/>
  <c r="AG200" i="1"/>
  <c r="B200" i="1" s="1"/>
  <c r="AG2382" i="1"/>
  <c r="B2382" i="1" s="1"/>
  <c r="AG2428" i="1"/>
  <c r="B2428" i="1" s="1"/>
  <c r="AG13" i="1"/>
  <c r="B13" i="1" s="1"/>
  <c r="AG1545" i="1"/>
  <c r="B1545" i="1" s="1"/>
  <c r="AG2249" i="1"/>
  <c r="B2249" i="1" s="1"/>
  <c r="AG898" i="1"/>
  <c r="B898" i="1" s="1"/>
  <c r="AG649" i="1"/>
  <c r="B649" i="1" s="1"/>
  <c r="AG1297" i="1"/>
  <c r="B1297" i="1" s="1"/>
  <c r="AG1095" i="1"/>
  <c r="B1095" i="1" s="1"/>
  <c r="AG1870" i="1"/>
  <c r="B1870" i="1" s="1"/>
  <c r="AG594" i="1"/>
  <c r="B594" i="1" s="1"/>
  <c r="AG529" i="1"/>
  <c r="B529" i="1" s="1"/>
  <c r="AG3082" i="1"/>
  <c r="B3082" i="1" s="1"/>
  <c r="AG3921" i="1"/>
  <c r="B3921" i="1" s="1"/>
  <c r="AG2268" i="1"/>
  <c r="B2268" i="1" s="1"/>
  <c r="AG2131" i="1"/>
  <c r="B2131" i="1" s="1"/>
  <c r="AG3169" i="1"/>
  <c r="B3169" i="1" s="1"/>
  <c r="AG2910" i="1"/>
  <c r="B2910" i="1" s="1"/>
  <c r="AG3486" i="1"/>
  <c r="B3486" i="1" s="1"/>
  <c r="AG876" i="1"/>
  <c r="B876" i="1" s="1"/>
  <c r="AG2585" i="1"/>
  <c r="B2585" i="1" s="1"/>
  <c r="AG3050" i="1"/>
  <c r="B3050" i="1" s="1"/>
  <c r="AG2316" i="1"/>
  <c r="B2316" i="1" s="1"/>
  <c r="AG3256" i="1"/>
  <c r="B3256" i="1" s="1"/>
  <c r="AG442" i="1"/>
  <c r="B442" i="1" s="1"/>
  <c r="AG694" i="1"/>
  <c r="B694" i="1" s="1"/>
  <c r="AG3095" i="1"/>
  <c r="B3095" i="1" s="1"/>
  <c r="AG1917" i="1"/>
  <c r="B1917" i="1" s="1"/>
  <c r="AG3947" i="1"/>
  <c r="B3947" i="1" s="1"/>
  <c r="AG2278" i="1"/>
  <c r="B2278" i="1" s="1"/>
  <c r="AG2119" i="1"/>
  <c r="B2119" i="1" s="1"/>
  <c r="AG3200" i="1"/>
  <c r="B3200" i="1" s="1"/>
  <c r="AG138" i="1"/>
  <c r="B138" i="1" s="1"/>
  <c r="AG2645" i="1"/>
  <c r="B2645" i="1" s="1"/>
  <c r="AG1563" i="1"/>
  <c r="B1563" i="1" s="1"/>
  <c r="AG269" i="1"/>
  <c r="B269" i="1" s="1"/>
  <c r="AG2154" i="1"/>
  <c r="B2154" i="1" s="1"/>
  <c r="AG3563" i="1"/>
  <c r="B3563" i="1" s="1"/>
  <c r="AG1611" i="1"/>
  <c r="B1611" i="1" s="1"/>
  <c r="AG172" i="1"/>
  <c r="B172" i="1" s="1"/>
  <c r="AG2450" i="1"/>
  <c r="B2450" i="1" s="1"/>
  <c r="AG3262" i="1"/>
  <c r="B3262" i="1" s="1"/>
  <c r="AG1290" i="1"/>
  <c r="B1290" i="1" s="1"/>
  <c r="AG696" i="1"/>
  <c r="B696" i="1" s="1"/>
  <c r="AG3300" i="1"/>
  <c r="B3300" i="1" s="1"/>
  <c r="AG1687" i="1"/>
  <c r="B1687" i="1" s="1"/>
  <c r="E4015" i="1"/>
  <c r="V4015" i="1" s="1"/>
  <c r="W4015" i="1" s="1"/>
  <c r="C4016" i="1"/>
  <c r="T4015" i="1"/>
  <c r="AF4015" i="1" s="1"/>
  <c r="AG2434" i="1"/>
  <c r="B2434" i="1" s="1"/>
  <c r="AG726" i="1"/>
  <c r="B726" i="1" s="1"/>
  <c r="AG3943" i="1"/>
  <c r="B3943" i="1" s="1"/>
  <c r="AG2157" i="1"/>
  <c r="B2157" i="1" s="1"/>
  <c r="AG3565" i="1"/>
  <c r="B3565" i="1" s="1"/>
  <c r="AG2514" i="1"/>
  <c r="B2514" i="1" s="1"/>
  <c r="AG190" i="1"/>
  <c r="B190" i="1" s="1"/>
  <c r="AG2322" i="1"/>
  <c r="B2322" i="1" s="1"/>
  <c r="AG2341" i="1"/>
  <c r="B2341" i="1" s="1"/>
  <c r="AG457" i="1"/>
  <c r="B457" i="1" s="1"/>
  <c r="AG690" i="1"/>
  <c r="B690" i="1" s="1"/>
  <c r="AG1862" i="1"/>
  <c r="B1862" i="1" s="1"/>
  <c r="AG933" i="1"/>
  <c r="B933" i="1" s="1"/>
  <c r="AG3179" i="1"/>
  <c r="B3179" i="1" s="1"/>
  <c r="AG976" i="1"/>
  <c r="B976" i="1" s="1"/>
  <c r="E3689" i="1"/>
  <c r="V3689" i="1" s="1"/>
  <c r="W3689" i="1" s="1"/>
  <c r="C3690" i="1"/>
  <c r="T3689" i="1"/>
  <c r="AF3689" i="1" s="1"/>
  <c r="AG79" i="1"/>
  <c r="B79" i="1" s="1"/>
  <c r="AG3160" i="1"/>
  <c r="B3160" i="1" s="1"/>
  <c r="AG1011" i="1"/>
  <c r="B1011" i="1" s="1"/>
  <c r="AG2482" i="1"/>
  <c r="B2482" i="1" s="1"/>
  <c r="AG1812" i="1"/>
  <c r="B1812" i="1" s="1"/>
  <c r="AG861" i="1"/>
  <c r="B861" i="1" s="1"/>
  <c r="AG2570" i="1"/>
  <c r="B2570" i="1" s="1"/>
  <c r="AG2815" i="1"/>
  <c r="B2815" i="1" s="1"/>
  <c r="AG2467" i="1"/>
  <c r="B2467" i="1" s="1"/>
  <c r="AG2777" i="1"/>
  <c r="B2777" i="1" s="1"/>
  <c r="AG1291" i="1"/>
  <c r="B1291" i="1" s="1"/>
  <c r="AG478" i="1"/>
  <c r="B478" i="1" s="1"/>
  <c r="AG3916" i="1"/>
  <c r="B3916" i="1" s="1"/>
  <c r="AG834" i="1"/>
  <c r="B834" i="1" s="1"/>
  <c r="AG2958" i="1"/>
  <c r="B2958" i="1" s="1"/>
  <c r="E3926" i="1"/>
  <c r="V3926" i="1" s="1"/>
  <c r="W3926" i="1" s="1"/>
  <c r="T3926" i="1"/>
  <c r="AF3926" i="1" s="1"/>
  <c r="C3927" i="1"/>
  <c r="AG623" i="1"/>
  <c r="B623" i="1" s="1"/>
  <c r="AG2745" i="1"/>
  <c r="B2745" i="1" s="1"/>
  <c r="AG3984" i="1"/>
  <c r="B3984" i="1" s="1"/>
  <c r="AG1769" i="1"/>
  <c r="B1769" i="1" s="1"/>
  <c r="AG1127" i="1"/>
  <c r="B1127" i="1" s="1"/>
  <c r="AG196" i="1"/>
  <c r="B196" i="1" s="1"/>
  <c r="AG3538" i="1"/>
  <c r="B3538" i="1" s="1"/>
  <c r="AG3236" i="1"/>
  <c r="B3236" i="1" s="1"/>
  <c r="AG120" i="1"/>
  <c r="B120" i="1" s="1"/>
  <c r="AG1494" i="1"/>
  <c r="B1494" i="1" s="1"/>
  <c r="AG425" i="1"/>
  <c r="B425" i="1" s="1"/>
  <c r="AG3209" i="1"/>
  <c r="B3209" i="1" s="1"/>
  <c r="AG3445" i="1"/>
  <c r="B3445" i="1" s="1"/>
  <c r="AG2612" i="1"/>
  <c r="B2612" i="1" s="1"/>
  <c r="AG3243" i="1"/>
  <c r="B3243" i="1" s="1"/>
  <c r="AG3642" i="1"/>
  <c r="B3642" i="1" s="1"/>
  <c r="AG3295" i="1"/>
  <c r="B3295" i="1" s="1"/>
  <c r="AG731" i="1"/>
  <c r="B731" i="1" s="1"/>
  <c r="AG2288" i="1"/>
  <c r="B2288" i="1" s="1"/>
  <c r="AG3109" i="1"/>
  <c r="B3109" i="1" s="1"/>
  <c r="AG1707" i="1"/>
  <c r="B1707" i="1" s="1"/>
  <c r="AG3021" i="1"/>
  <c r="B3021" i="1" s="1"/>
  <c r="AG2921" i="1"/>
  <c r="B2921" i="1" s="1"/>
  <c r="AG2439" i="1"/>
  <c r="B2439" i="1" s="1"/>
  <c r="AG1818" i="1"/>
  <c r="B1818" i="1" s="1"/>
  <c r="AG2108" i="1"/>
  <c r="B2108" i="1" s="1"/>
  <c r="AG1966" i="1"/>
  <c r="B1966" i="1" s="1"/>
  <c r="AG2726" i="1"/>
  <c r="B2726" i="1" s="1"/>
  <c r="AG758" i="1"/>
  <c r="B758" i="1" s="1"/>
  <c r="AG3672" i="1"/>
  <c r="B3672" i="1" s="1"/>
  <c r="AG1188" i="1"/>
  <c r="B1188" i="1" s="1"/>
  <c r="AG3332" i="1"/>
  <c r="B3332" i="1" s="1"/>
  <c r="AG67" i="1"/>
  <c r="B67" i="1" s="1"/>
  <c r="AG3828" i="1"/>
  <c r="B3828" i="1" s="1"/>
  <c r="AG818" i="1"/>
  <c r="B818" i="1" s="1"/>
  <c r="AG1585" i="1"/>
  <c r="B1585" i="1" s="1"/>
  <c r="AG1323" i="1"/>
  <c r="B1323" i="1" s="1"/>
  <c r="AG3356" i="1"/>
  <c r="B3356" i="1" s="1"/>
  <c r="AG3886" i="1"/>
  <c r="B3886" i="1" s="1"/>
  <c r="AG2860" i="1"/>
  <c r="B2860" i="1" s="1"/>
  <c r="AG2545" i="1"/>
  <c r="B2545" i="1" s="1"/>
  <c r="AG2794" i="1"/>
  <c r="B2794" i="1" s="1"/>
  <c r="AG1845" i="1"/>
  <c r="B1845" i="1" s="1"/>
  <c r="AG1685" i="1"/>
  <c r="B1685" i="1" s="1"/>
  <c r="AG3415" i="1"/>
  <c r="B3415" i="1" s="1"/>
  <c r="AG3666" i="1"/>
  <c r="B3666" i="1" s="1"/>
  <c r="AG2747" i="1"/>
  <c r="B2747" i="1" s="1"/>
  <c r="AG3128" i="1"/>
  <c r="B3128" i="1" s="1"/>
  <c r="AG680" i="1"/>
  <c r="B680" i="1" s="1"/>
  <c r="AG1495" i="1"/>
  <c r="B1495" i="1" s="1"/>
  <c r="AG2312" i="1"/>
  <c r="B2312" i="1" s="1"/>
  <c r="AG163" i="1"/>
  <c r="B163" i="1" s="1"/>
  <c r="AG1995" i="1"/>
  <c r="B1995" i="1" s="1"/>
  <c r="AG3540" i="1"/>
  <c r="B3540" i="1" s="1"/>
  <c r="AG3162" i="1"/>
  <c r="B3162" i="1" s="1"/>
  <c r="AG1000" i="1"/>
  <c r="B1000" i="1" s="1"/>
  <c r="AG2228" i="1"/>
  <c r="B2228" i="1" s="1"/>
  <c r="AG1136" i="1"/>
  <c r="B1136" i="1" s="1"/>
  <c r="AG3229" i="1"/>
  <c r="B3229" i="1" s="1"/>
  <c r="AG1210" i="1"/>
  <c r="B1210" i="1" s="1"/>
  <c r="AG3566" i="1"/>
  <c r="B3566" i="1" s="1"/>
  <c r="AG586" i="1"/>
  <c r="B586" i="1" s="1"/>
  <c r="AG675" i="1"/>
  <c r="B675" i="1" s="1"/>
  <c r="AG3352" i="1"/>
  <c r="B3352" i="1" s="1"/>
  <c r="AG418" i="1"/>
  <c r="B418" i="1" s="1"/>
  <c r="AG3062" i="1"/>
  <c r="B3062" i="1" s="1"/>
  <c r="AG2906" i="1"/>
  <c r="B2906" i="1" s="1"/>
  <c r="AG247" i="1"/>
  <c r="B247" i="1" s="1"/>
  <c r="AG875" i="1"/>
  <c r="B875" i="1" s="1"/>
  <c r="AG2589" i="1"/>
  <c r="B2589" i="1" s="1"/>
  <c r="AG3033" i="1"/>
  <c r="B3033" i="1" s="1"/>
  <c r="AG1151" i="1"/>
  <c r="B1151" i="1" s="1"/>
  <c r="AG1236" i="1"/>
  <c r="B1236" i="1" s="1"/>
  <c r="AG389" i="1"/>
  <c r="B389" i="1" s="1"/>
  <c r="AG473" i="1"/>
  <c r="B473" i="1" s="1"/>
  <c r="AG2474" i="1"/>
  <c r="B2474" i="1" s="1"/>
  <c r="E3867" i="1"/>
  <c r="V3867" i="1" s="1"/>
  <c r="W3867" i="1" s="1"/>
  <c r="C3868" i="1"/>
  <c r="T3867" i="1"/>
  <c r="AF3867" i="1" s="1"/>
  <c r="AG3100" i="1"/>
  <c r="B3100" i="1" s="1"/>
  <c r="AG1901" i="1"/>
  <c r="B1901" i="1" s="1"/>
  <c r="AG1457" i="1"/>
  <c r="B1457" i="1" s="1"/>
  <c r="AG3181" i="1"/>
  <c r="B3181" i="1" s="1"/>
  <c r="AG2907" i="1"/>
  <c r="B2907" i="1" s="1"/>
  <c r="AG776" i="1"/>
  <c r="B776" i="1" s="1"/>
  <c r="AG1583" i="1"/>
  <c r="B1583" i="1" s="1"/>
  <c r="AG2697" i="1"/>
  <c r="B2697" i="1" s="1"/>
  <c r="AG571" i="1"/>
  <c r="B571" i="1" s="1"/>
  <c r="AG678" i="1"/>
  <c r="B678" i="1" s="1"/>
  <c r="AG537" i="1"/>
  <c r="B537" i="1" s="1"/>
  <c r="AG619" i="1"/>
  <c r="B619" i="1" s="1"/>
  <c r="AG325" i="1"/>
  <c r="B325" i="1" s="1"/>
  <c r="AG201" i="1"/>
  <c r="B201" i="1" s="1"/>
  <c r="AG12" i="1"/>
  <c r="B12" i="1" s="1"/>
  <c r="AG231" i="1"/>
  <c r="B231" i="1" s="1"/>
  <c r="AA3574" i="1"/>
  <c r="AF3574" i="1"/>
  <c r="AG153" i="1"/>
  <c r="B153" i="1" s="1"/>
  <c r="AG1785" i="1"/>
  <c r="B1785" i="1" s="1"/>
  <c r="AG1485" i="1"/>
  <c r="B1485" i="1" s="1"/>
  <c r="AG77" i="1"/>
  <c r="B77" i="1" s="1"/>
  <c r="AG3507" i="1"/>
  <c r="B3507" i="1" s="1"/>
  <c r="AG855" i="1"/>
  <c r="B855" i="1" s="1"/>
  <c r="AG2598" i="1"/>
  <c r="B2598" i="1" s="1"/>
  <c r="AG2832" i="1"/>
  <c r="B2832" i="1" s="1"/>
  <c r="AG2553" i="1"/>
  <c r="B2553" i="1" s="1"/>
  <c r="AG612" i="1"/>
  <c r="B612" i="1" s="1"/>
  <c r="AG2647" i="1"/>
  <c r="B2647" i="1" s="1"/>
  <c r="AG2014" i="1"/>
  <c r="B2014" i="1" s="1"/>
  <c r="AG771" i="1"/>
  <c r="B771" i="1" s="1"/>
  <c r="AG1665" i="1"/>
  <c r="B1665" i="1" s="1"/>
  <c r="AG816" i="1"/>
  <c r="B816" i="1" s="1"/>
  <c r="AG3387" i="1"/>
  <c r="B3387" i="1" s="1"/>
  <c r="AG2173" i="1"/>
  <c r="B2173" i="1" s="1"/>
  <c r="AG3557" i="1"/>
  <c r="B3557" i="1" s="1"/>
  <c r="AG2530" i="1"/>
  <c r="B2530" i="1" s="1"/>
  <c r="AG177" i="1"/>
  <c r="B177" i="1" s="1"/>
  <c r="AG2468" i="1"/>
  <c r="B2468" i="1" s="1"/>
  <c r="AG2334" i="1"/>
  <c r="B2334" i="1" s="1"/>
  <c r="AG444" i="1"/>
  <c r="B444" i="1" s="1"/>
  <c r="AG701" i="1"/>
  <c r="B701" i="1" s="1"/>
  <c r="AG3101" i="1"/>
  <c r="B3101" i="1" s="1"/>
  <c r="AG1683" i="1"/>
  <c r="B1683" i="1" s="1"/>
  <c r="AG1460" i="1"/>
  <c r="B1460" i="1" s="1"/>
  <c r="AG326" i="1"/>
  <c r="B326" i="1" s="1"/>
  <c r="AG2959" i="1"/>
  <c r="B2959" i="1" s="1"/>
  <c r="AG285" i="1"/>
  <c r="B285" i="1" s="1"/>
  <c r="AG2168" i="1"/>
  <c r="B2168" i="1" s="1"/>
  <c r="AG3607" i="1"/>
  <c r="B3607" i="1" s="1"/>
  <c r="AG2536" i="1"/>
  <c r="B2536" i="1" s="1"/>
  <c r="AG3278" i="1"/>
  <c r="B3278" i="1" s="1"/>
  <c r="AG3334" i="1"/>
  <c r="B3334" i="1" s="1"/>
  <c r="AG1259" i="1"/>
  <c r="B1259" i="1" s="1"/>
  <c r="AG404" i="1"/>
  <c r="B404" i="1" s="1"/>
  <c r="AG2898" i="1"/>
  <c r="B2898" i="1" s="1"/>
  <c r="AG2287" i="1"/>
  <c r="B2287" i="1" s="1"/>
  <c r="AG2137" i="1"/>
  <c r="B2137" i="1" s="1"/>
  <c r="AG1726" i="1"/>
  <c r="B1726" i="1" s="1"/>
  <c r="AG2988" i="1"/>
  <c r="B2988" i="1" s="1"/>
  <c r="AG1026" i="1"/>
  <c r="B1026" i="1" s="1"/>
  <c r="AG3940" i="1"/>
  <c r="B3940" i="1" s="1"/>
  <c r="AG1552" i="1"/>
  <c r="B1552" i="1" s="1"/>
  <c r="AG1041" i="1"/>
  <c r="B1041" i="1" s="1"/>
  <c r="AG2162" i="1"/>
  <c r="B2162" i="1" s="1"/>
  <c r="AG3562" i="1"/>
  <c r="B3562" i="1" s="1"/>
  <c r="AG1610" i="1"/>
  <c r="B1610" i="1" s="1"/>
  <c r="AG170" i="1"/>
  <c r="B170" i="1" s="1"/>
  <c r="AG2473" i="1"/>
  <c r="B2473" i="1" s="1"/>
  <c r="AG2345" i="1"/>
  <c r="B2345" i="1" s="1"/>
  <c r="AG1278" i="1"/>
  <c r="B1278" i="1" s="1"/>
  <c r="AG712" i="1"/>
  <c r="B712" i="1" s="1"/>
  <c r="AG3321" i="1"/>
  <c r="B3321" i="1" s="1"/>
  <c r="AG999" i="1"/>
  <c r="B999" i="1" s="1"/>
  <c r="AG2443" i="1"/>
  <c r="B2443" i="1" s="1"/>
  <c r="AG3366" i="1"/>
  <c r="B3366" i="1" s="1"/>
  <c r="AG1213" i="1"/>
  <c r="B1213" i="1" s="1"/>
  <c r="AG3613" i="1"/>
  <c r="B3613" i="1" s="1"/>
  <c r="AG3435" i="1"/>
  <c r="B3435" i="1" s="1"/>
  <c r="AG1894" i="1"/>
  <c r="B1894" i="1" s="1"/>
  <c r="AG1244" i="1"/>
  <c r="B1244" i="1" s="1"/>
  <c r="AG3059" i="1"/>
  <c r="B3059" i="1" s="1"/>
  <c r="AG708" i="1"/>
  <c r="B708" i="1" s="1"/>
  <c r="AG2012" i="1"/>
  <c r="B2012" i="1" s="1"/>
  <c r="AG3306" i="1"/>
  <c r="B3306" i="1" s="1"/>
  <c r="AG1670" i="1"/>
  <c r="B1670" i="1" s="1"/>
  <c r="AG1506" i="1"/>
  <c r="B1506" i="1" s="1"/>
  <c r="AG2984" i="1"/>
  <c r="B2984" i="1" s="1"/>
  <c r="AG1031" i="1"/>
  <c r="B1031" i="1" s="1"/>
  <c r="AG790" i="1"/>
  <c r="B790" i="1" s="1"/>
  <c r="AG1059" i="1"/>
  <c r="B1059" i="1" s="1"/>
  <c r="AG3977" i="1"/>
  <c r="B3977" i="1" s="1"/>
  <c r="AG2875" i="1"/>
  <c r="B2875" i="1" s="1"/>
  <c r="AG2724" i="1"/>
  <c r="B2724" i="1" s="1"/>
  <c r="AG2541" i="1"/>
  <c r="B2541" i="1" s="1"/>
  <c r="AG353" i="1"/>
  <c r="B353" i="1" s="1"/>
  <c r="AG2651" i="1"/>
  <c r="B2651" i="1" s="1"/>
  <c r="AG3414" i="1"/>
  <c r="B3414" i="1" s="1"/>
  <c r="AG1743" i="1"/>
  <c r="B1743" i="1" s="1"/>
  <c r="AG2242" i="1"/>
  <c r="B2242" i="1" s="1"/>
  <c r="AG88" i="1"/>
  <c r="B88" i="1" s="1"/>
  <c r="AG1110" i="1"/>
  <c r="B1110" i="1" s="1"/>
  <c r="AG715" i="1"/>
  <c r="B715" i="1" s="1"/>
  <c r="AG2178" i="1"/>
  <c r="B2178" i="1" s="1"/>
  <c r="AG1822" i="1"/>
  <c r="B1822" i="1" s="1"/>
  <c r="AG3545" i="1"/>
  <c r="B3545" i="1" s="1"/>
  <c r="AG1624" i="1"/>
  <c r="B1624" i="1" s="1"/>
  <c r="AG3598" i="1"/>
  <c r="B3598" i="1" s="1"/>
  <c r="AG2314" i="1"/>
  <c r="B2314" i="1" s="1"/>
  <c r="AG2333" i="1"/>
  <c r="B2333" i="1" s="1"/>
  <c r="AG1269" i="1"/>
  <c r="B1269" i="1" s="1"/>
  <c r="AG476" i="1"/>
  <c r="B476" i="1" s="1"/>
  <c r="AG772" i="1"/>
  <c r="B772" i="1" s="1"/>
  <c r="AG1660" i="1"/>
  <c r="B1660" i="1" s="1"/>
  <c r="AG1716" i="1"/>
  <c r="B1716" i="1" s="1"/>
  <c r="AG831" i="1"/>
  <c r="B831" i="1" s="1"/>
  <c r="AG904" i="1"/>
  <c r="B904" i="1" s="1"/>
  <c r="AG1198" i="1"/>
  <c r="B1198" i="1" s="1"/>
  <c r="AG1314" i="1"/>
  <c r="B1314" i="1" s="1"/>
  <c r="AG2105" i="1"/>
  <c r="B2105" i="1" s="1"/>
  <c r="AG1878" i="1"/>
  <c r="B1878" i="1" s="1"/>
  <c r="AG616" i="1"/>
  <c r="B616" i="1" s="1"/>
  <c r="AG517" i="1"/>
  <c r="B517" i="1" s="1"/>
  <c r="AG2017" i="1"/>
  <c r="B2017" i="1" s="1"/>
  <c r="AG18" i="1"/>
  <c r="B18" i="1" s="1"/>
  <c r="AG3702" i="1"/>
  <c r="B3702" i="1" s="1"/>
  <c r="AG1652" i="1"/>
  <c r="B1652" i="1" s="1"/>
  <c r="AG270" i="1"/>
  <c r="B270" i="1" s="1"/>
  <c r="AG1774" i="1"/>
  <c r="B1774" i="1" s="1"/>
  <c r="AG1635" i="1"/>
  <c r="B1635" i="1" s="1"/>
  <c r="AG2364" i="1"/>
  <c r="B2364" i="1" s="1"/>
  <c r="AG394" i="1"/>
  <c r="B394" i="1" s="1"/>
  <c r="AG2485" i="1"/>
  <c r="B2485" i="1" s="1"/>
  <c r="AG1744" i="1"/>
  <c r="B1744" i="1" s="1"/>
  <c r="AG2969" i="1"/>
  <c r="B2969" i="1" s="1"/>
  <c r="AG1024" i="1"/>
  <c r="B1024" i="1" s="1"/>
  <c r="AG2147" i="1"/>
  <c r="B2147" i="1" s="1"/>
  <c r="AG882" i="1"/>
  <c r="B882" i="1" s="1"/>
  <c r="AG1616" i="1"/>
  <c r="B1616" i="1" s="1"/>
  <c r="AG3029" i="1"/>
  <c r="B3029" i="1" s="1"/>
  <c r="AG2325" i="1"/>
  <c r="B2325" i="1" s="1"/>
  <c r="AG2352" i="1"/>
  <c r="B2352" i="1" s="1"/>
  <c r="AG1281" i="1"/>
  <c r="B1281" i="1" s="1"/>
  <c r="AG693" i="1"/>
  <c r="B693" i="1" s="1"/>
  <c r="AG3303" i="1"/>
  <c r="B3303" i="1" s="1"/>
  <c r="AG2979" i="1"/>
  <c r="B2979" i="1" s="1"/>
  <c r="AG3221" i="1"/>
  <c r="B3221" i="1" s="1"/>
  <c r="AG85" i="1"/>
  <c r="B85" i="1" s="1"/>
  <c r="AG2601" i="1"/>
  <c r="B2601" i="1" s="1"/>
  <c r="AG1315" i="1"/>
  <c r="B1315" i="1" s="1"/>
  <c r="AG117" i="1"/>
  <c r="B117" i="1" s="1"/>
  <c r="AG2755" i="1"/>
  <c r="B2755" i="1" s="1"/>
  <c r="AG2677" i="1"/>
  <c r="B2677" i="1" s="1"/>
  <c r="AG3359" i="1"/>
  <c r="B3359" i="1" s="1"/>
  <c r="AG1863" i="1"/>
  <c r="B1863" i="1" s="1"/>
  <c r="AG944" i="1"/>
  <c r="B944" i="1" s="1"/>
  <c r="AG1722" i="1"/>
  <c r="B1722" i="1" s="1"/>
  <c r="AG996" i="1"/>
  <c r="B996" i="1" s="1"/>
  <c r="AG1039" i="1"/>
  <c r="B1039" i="1" s="1"/>
  <c r="AG104" i="1"/>
  <c r="B104" i="1" s="1"/>
  <c r="AG3494" i="1"/>
  <c r="B3494" i="1" s="1"/>
  <c r="AG869" i="1"/>
  <c r="B869" i="1" s="1"/>
  <c r="AG2595" i="1"/>
  <c r="B2595" i="1" s="1"/>
  <c r="AG3035" i="1"/>
  <c r="B3035" i="1" s="1"/>
  <c r="AG2306" i="1"/>
  <c r="B2306" i="1" s="1"/>
  <c r="AG2351" i="1"/>
  <c r="B2351" i="1" s="1"/>
  <c r="AG405" i="1"/>
  <c r="B405" i="1" s="1"/>
  <c r="AG2680" i="1"/>
  <c r="B2680" i="1" s="1"/>
  <c r="AG1521" i="1"/>
  <c r="B1521" i="1" s="1"/>
  <c r="AG1122" i="1"/>
  <c r="B1122" i="1" s="1"/>
  <c r="AG3765" i="1"/>
  <c r="B3765" i="1" s="1"/>
  <c r="AG331" i="1"/>
  <c r="B331" i="1" s="1"/>
  <c r="AG2978" i="1"/>
  <c r="B2978" i="1" s="1"/>
  <c r="AG2951" i="1"/>
  <c r="B2951" i="1" s="1"/>
  <c r="AG1411" i="1"/>
  <c r="B1411" i="1" s="1"/>
  <c r="AG2693" i="1"/>
  <c r="B2693" i="1" s="1"/>
  <c r="AG1333" i="1"/>
  <c r="B1333" i="1" s="1"/>
  <c r="AG657" i="1"/>
  <c r="B657" i="1" s="1"/>
  <c r="AG550" i="1"/>
  <c r="B550" i="1" s="1"/>
  <c r="AG365" i="1"/>
  <c r="B365" i="1" s="1"/>
  <c r="AG2646" i="1"/>
  <c r="B2646" i="1" s="1"/>
  <c r="AG3413" i="1"/>
  <c r="B3413" i="1" s="1"/>
  <c r="AG3880" i="1"/>
  <c r="B3880" i="1" s="1"/>
  <c r="AG3713" i="1"/>
  <c r="B3713" i="1" s="1"/>
  <c r="AG1651" i="1"/>
  <c r="B1651" i="1" s="1"/>
  <c r="AG2362" i="1"/>
  <c r="B2362" i="1" s="1"/>
  <c r="AG973" i="1"/>
  <c r="B973" i="1" s="1"/>
  <c r="AG1826" i="1"/>
  <c r="B1826" i="1" s="1"/>
  <c r="AG3560" i="1"/>
  <c r="B3560" i="1" s="1"/>
  <c r="AG1605" i="1"/>
  <c r="B1605" i="1" s="1"/>
  <c r="AG3577" i="1"/>
  <c r="B3577" i="1" s="1"/>
  <c r="AG110" i="1"/>
  <c r="B110" i="1" s="1"/>
  <c r="AG2354" i="1"/>
  <c r="B2354" i="1" s="1"/>
  <c r="AG396" i="1"/>
  <c r="B396" i="1" s="1"/>
  <c r="AG2664" i="1"/>
  <c r="B2664" i="1" s="1"/>
  <c r="AG1869" i="1"/>
  <c r="B1869" i="1" s="1"/>
  <c r="AG951" i="1"/>
  <c r="B951" i="1" s="1"/>
  <c r="AG2209" i="1"/>
  <c r="B2209" i="1" s="1"/>
  <c r="AG3712" i="1"/>
  <c r="B3712" i="1" s="1"/>
  <c r="AG214" i="1"/>
  <c r="B214" i="1" s="1"/>
  <c r="AG2381" i="1"/>
  <c r="B2381" i="1" s="1"/>
  <c r="AG1054" i="1"/>
  <c r="B1054" i="1" s="1"/>
  <c r="AG2786" i="1"/>
  <c r="B2786" i="1" s="1"/>
  <c r="AG2967" i="1"/>
  <c r="B2967" i="1" s="1"/>
  <c r="AG3373" i="1"/>
  <c r="B3373" i="1" s="1"/>
  <c r="AG1203" i="1"/>
  <c r="B1203" i="1" s="1"/>
  <c r="AG3615" i="1"/>
  <c r="B3615" i="1" s="1"/>
  <c r="AG2540" i="1"/>
  <c r="B2540" i="1" s="1"/>
  <c r="AG3579" i="1"/>
  <c r="B3579" i="1" s="1"/>
  <c r="AG2313" i="1"/>
  <c r="B2313" i="1" s="1"/>
  <c r="AG2329" i="1"/>
  <c r="B2329" i="1" s="1"/>
  <c r="AG469" i="1"/>
  <c r="B469" i="1" s="1"/>
  <c r="AG2682" i="1"/>
  <c r="B2682" i="1" s="1"/>
  <c r="AG3089" i="1"/>
  <c r="B3089" i="1" s="1"/>
  <c r="AG3822" i="1"/>
  <c r="B3822" i="1" s="1"/>
  <c r="AG2254" i="1"/>
  <c r="B2254" i="1" s="1"/>
  <c r="AG3379" i="1"/>
  <c r="B3379" i="1" s="1"/>
  <c r="AG1223" i="1"/>
  <c r="B1223" i="1" s="1"/>
  <c r="AG2025" i="1"/>
  <c r="B2025" i="1" s="1"/>
  <c r="AG3431" i="1"/>
  <c r="B3431" i="1" s="1"/>
  <c r="AG3291" i="1"/>
  <c r="B3291" i="1" s="1"/>
  <c r="AG133" i="1"/>
  <c r="B133" i="1" s="1"/>
  <c r="AG1962" i="1"/>
  <c r="B1962" i="1" s="1"/>
  <c r="AG383" i="1"/>
  <c r="B383" i="1" s="1"/>
  <c r="AG2685" i="1"/>
  <c r="B2685" i="1" s="1"/>
  <c r="AG1497" i="1"/>
  <c r="B1497" i="1" s="1"/>
  <c r="AG2401" i="1"/>
  <c r="B2401" i="1" s="1"/>
  <c r="AG2373" i="1"/>
  <c r="B2373" i="1" s="1"/>
  <c r="AG3790" i="1"/>
  <c r="B3790" i="1" s="1"/>
  <c r="AG3204" i="1"/>
  <c r="B3204" i="1" s="1"/>
  <c r="AG2930" i="1"/>
  <c r="B2930" i="1" s="1"/>
  <c r="AG2425" i="1"/>
  <c r="B2425" i="1" s="1"/>
  <c r="AG2148" i="1"/>
  <c r="B2148" i="1" s="1"/>
  <c r="AG874" i="1"/>
  <c r="B874" i="1" s="1"/>
  <c r="AG1609" i="1"/>
  <c r="B1609" i="1" s="1"/>
  <c r="AG3043" i="1"/>
  <c r="B3043" i="1" s="1"/>
  <c r="AG2296" i="1"/>
  <c r="B2296" i="1" s="1"/>
  <c r="AG3259" i="1"/>
  <c r="B3259" i="1" s="1"/>
  <c r="AG450" i="1"/>
  <c r="B450" i="1" s="1"/>
  <c r="AG700" i="1"/>
  <c r="B700" i="1" s="1"/>
  <c r="AG3530" i="1"/>
  <c r="B3530" i="1" s="1"/>
  <c r="AG1541" i="1"/>
  <c r="B1541" i="1" s="1"/>
  <c r="AG1042" i="1"/>
  <c r="B1042" i="1" s="1"/>
  <c r="AG2696" i="1"/>
  <c r="B2696" i="1" s="1"/>
  <c r="AG3476" i="1"/>
  <c r="B3476" i="1" s="1"/>
  <c r="AG1674" i="1"/>
  <c r="B1674" i="1" s="1"/>
  <c r="AG1695" i="1"/>
  <c r="B1695" i="1" s="1"/>
  <c r="AG38" i="1"/>
  <c r="B38" i="1" s="1"/>
  <c r="AG306" i="1"/>
  <c r="B306" i="1" s="1"/>
  <c r="AG3807" i="1" l="1"/>
  <c r="B3807" i="1" s="1"/>
  <c r="AG4100" i="1"/>
  <c r="B4100" i="1" s="1"/>
  <c r="AG3748" i="1"/>
  <c r="B3748" i="1" s="1"/>
  <c r="AG4015" i="1"/>
  <c r="B4015" i="1" s="1"/>
  <c r="AG4130" i="1"/>
  <c r="B4130" i="1" s="1"/>
  <c r="AG3867" i="1"/>
  <c r="B3867" i="1" s="1"/>
  <c r="AG3634" i="1"/>
  <c r="B3634" i="1" s="1"/>
  <c r="AG3689" i="1"/>
  <c r="B3689" i="1" s="1"/>
  <c r="AG4158" i="1"/>
  <c r="B4158" i="1" s="1"/>
  <c r="AG3926" i="1"/>
  <c r="B3926" i="1" s="1"/>
  <c r="E3749" i="1"/>
  <c r="V3749" i="1" s="1"/>
  <c r="W3749" i="1" s="1"/>
  <c r="C3750" i="1"/>
  <c r="T3749" i="1"/>
  <c r="AF3749" i="1" s="1"/>
  <c r="E3868" i="1"/>
  <c r="V3868" i="1" s="1"/>
  <c r="W3868" i="1" s="1"/>
  <c r="T3868" i="1"/>
  <c r="AF3868" i="1" s="1"/>
  <c r="C3869" i="1"/>
  <c r="E4016" i="1"/>
  <c r="V4016" i="1" s="1"/>
  <c r="W4016" i="1" s="1"/>
  <c r="C4017" i="1"/>
  <c r="T4016" i="1"/>
  <c r="AF4016" i="1" s="1"/>
  <c r="E4159" i="1"/>
  <c r="V4159" i="1" s="1"/>
  <c r="W4159" i="1" s="1"/>
  <c r="C4160" i="1"/>
  <c r="T4159" i="1"/>
  <c r="AF4159" i="1" s="1"/>
  <c r="E4043" i="1"/>
  <c r="V4043" i="1" s="1"/>
  <c r="W4043" i="1" s="1"/>
  <c r="C4044" i="1"/>
  <c r="T4043" i="1"/>
  <c r="AF4043" i="1" s="1"/>
  <c r="AG3778" i="1"/>
  <c r="B3778" i="1" s="1"/>
  <c r="AG3896" i="1"/>
  <c r="B3896" i="1" s="1"/>
  <c r="AG4071" i="1"/>
  <c r="B4071" i="1" s="1"/>
  <c r="T3605" i="1"/>
  <c r="E3605" i="1"/>
  <c r="V3605" i="1" s="1"/>
  <c r="W3605" i="1" s="1"/>
  <c r="AG4042" i="1"/>
  <c r="B4042" i="1" s="1"/>
  <c r="E3838" i="1"/>
  <c r="V3838" i="1" s="1"/>
  <c r="W3838" i="1" s="1"/>
  <c r="T3838" i="1"/>
  <c r="AF3838" i="1" s="1"/>
  <c r="C3839" i="1"/>
  <c r="AG3604" i="1"/>
  <c r="B3604" i="1" s="1"/>
  <c r="E3720" i="1"/>
  <c r="V3720" i="1" s="1"/>
  <c r="W3720" i="1" s="1"/>
  <c r="T3720" i="1"/>
  <c r="AF3720" i="1" s="1"/>
  <c r="C3721" i="1"/>
  <c r="E4101" i="1"/>
  <c r="V4101" i="1" s="1"/>
  <c r="W4101" i="1" s="1"/>
  <c r="C4102" i="1"/>
  <c r="T4101" i="1"/>
  <c r="AF4101" i="1" s="1"/>
  <c r="AH3544" i="1"/>
  <c r="E3927" i="1"/>
  <c r="V3927" i="1" s="1"/>
  <c r="W3927" i="1" s="1"/>
  <c r="C3928" i="1"/>
  <c r="T3927" i="1"/>
  <c r="AF3927" i="1" s="1"/>
  <c r="AG3719" i="1"/>
  <c r="B3719" i="1" s="1"/>
  <c r="AG3663" i="1"/>
  <c r="B3663" i="1" s="1"/>
  <c r="AG3837" i="1"/>
  <c r="B3837" i="1" s="1"/>
  <c r="E3808" i="1"/>
  <c r="V3808" i="1" s="1"/>
  <c r="W3808" i="1" s="1"/>
  <c r="C3809" i="1"/>
  <c r="T3808" i="1"/>
  <c r="AF3808" i="1" s="1"/>
  <c r="T3664" i="1"/>
  <c r="E3664" i="1"/>
  <c r="V3664" i="1" s="1"/>
  <c r="W3664" i="1" s="1"/>
  <c r="E3956" i="1"/>
  <c r="V3956" i="1" s="1"/>
  <c r="W3956" i="1" s="1"/>
  <c r="T3956" i="1"/>
  <c r="AF3956" i="1" s="1"/>
  <c r="C3957" i="1"/>
  <c r="E3986" i="1"/>
  <c r="V3986" i="1" s="1"/>
  <c r="W3986" i="1" s="1"/>
  <c r="T3986" i="1"/>
  <c r="AF3986" i="1" s="1"/>
  <c r="C3987" i="1"/>
  <c r="E3635" i="1"/>
  <c r="V3635" i="1" s="1"/>
  <c r="W3635" i="1" s="1"/>
  <c r="C3636" i="1"/>
  <c r="T3635" i="1"/>
  <c r="AF3635" i="1" s="1"/>
  <c r="AG3955" i="1"/>
  <c r="B3955" i="1" s="1"/>
  <c r="E3779" i="1"/>
  <c r="V3779" i="1" s="1"/>
  <c r="W3779" i="1" s="1"/>
  <c r="C3780" i="1"/>
  <c r="T3779" i="1"/>
  <c r="AF3779" i="1" s="1"/>
  <c r="AG3985" i="1"/>
  <c r="B3985" i="1" s="1"/>
  <c r="E3897" i="1"/>
  <c r="V3897" i="1" s="1"/>
  <c r="W3897" i="1" s="1"/>
  <c r="C3898" i="1"/>
  <c r="T3897" i="1"/>
  <c r="AF3897" i="1" s="1"/>
  <c r="E4131" i="1"/>
  <c r="V4131" i="1" s="1"/>
  <c r="W4131" i="1" s="1"/>
  <c r="C4132" i="1"/>
  <c r="T4131" i="1"/>
  <c r="AF4131" i="1" s="1"/>
  <c r="E4072" i="1"/>
  <c r="V4072" i="1" s="1"/>
  <c r="W4072" i="1" s="1"/>
  <c r="T4072" i="1"/>
  <c r="AF4072" i="1" s="1"/>
  <c r="C4073" i="1"/>
  <c r="AH3574" i="1"/>
  <c r="E3690" i="1"/>
  <c r="V3690" i="1" s="1"/>
  <c r="W3690" i="1" s="1"/>
  <c r="T3690" i="1"/>
  <c r="AF3690" i="1" s="1"/>
  <c r="C3691" i="1"/>
  <c r="AG3664" i="1" l="1"/>
  <c r="B3664" i="1" s="1"/>
  <c r="AG4016" i="1"/>
  <c r="B4016" i="1" s="1"/>
  <c r="AG3897" i="1"/>
  <c r="B3897" i="1" s="1"/>
  <c r="AG3635" i="1"/>
  <c r="B3635" i="1" s="1"/>
  <c r="AG3605" i="1"/>
  <c r="B3605" i="1" s="1"/>
  <c r="AG4043" i="1"/>
  <c r="B4043" i="1" s="1"/>
  <c r="AG3927" i="1"/>
  <c r="B3927" i="1" s="1"/>
  <c r="AG3720" i="1"/>
  <c r="B3720" i="1" s="1"/>
  <c r="AG4072" i="1"/>
  <c r="B4072" i="1" s="1"/>
  <c r="AG3986" i="1"/>
  <c r="B3986" i="1" s="1"/>
  <c r="AG3808" i="1"/>
  <c r="B3808" i="1" s="1"/>
  <c r="AG3779" i="1"/>
  <c r="B3779" i="1" s="1"/>
  <c r="AG4131" i="1"/>
  <c r="B4131" i="1" s="1"/>
  <c r="AG3690" i="1"/>
  <c r="B3690" i="1" s="1"/>
  <c r="AG3956" i="1"/>
  <c r="B3956" i="1" s="1"/>
  <c r="AG3749" i="1"/>
  <c r="B3749" i="1" s="1"/>
  <c r="E3839" i="1"/>
  <c r="V3839" i="1" s="1"/>
  <c r="W3839" i="1" s="1"/>
  <c r="C3840" i="1"/>
  <c r="T3839" i="1"/>
  <c r="AF3839" i="1" s="1"/>
  <c r="E4017" i="1"/>
  <c r="V4017" i="1" s="1"/>
  <c r="W4017" i="1" s="1"/>
  <c r="T4017" i="1"/>
  <c r="AF4017" i="1" s="1"/>
  <c r="C4018" i="1"/>
  <c r="E3721" i="1"/>
  <c r="V3721" i="1" s="1"/>
  <c r="W3721" i="1" s="1"/>
  <c r="T3721" i="1"/>
  <c r="AF3721" i="1" s="1"/>
  <c r="C3722" i="1"/>
  <c r="E3780" i="1"/>
  <c r="V3780" i="1" s="1"/>
  <c r="W3780" i="1" s="1"/>
  <c r="T3780" i="1"/>
  <c r="AF3780" i="1" s="1"/>
  <c r="C3781" i="1"/>
  <c r="E3869" i="1"/>
  <c r="V3869" i="1" s="1"/>
  <c r="W3869" i="1" s="1"/>
  <c r="C3870" i="1"/>
  <c r="T3869" i="1"/>
  <c r="AF3869" i="1" s="1"/>
  <c r="E4073" i="1"/>
  <c r="V4073" i="1" s="1"/>
  <c r="W4073" i="1" s="1"/>
  <c r="C4074" i="1"/>
  <c r="T4073" i="1"/>
  <c r="AF4073" i="1" s="1"/>
  <c r="E3987" i="1"/>
  <c r="V3987" i="1" s="1"/>
  <c r="W3987" i="1" s="1"/>
  <c r="T3987" i="1"/>
  <c r="AF3987" i="1" s="1"/>
  <c r="C3988" i="1"/>
  <c r="E4160" i="1"/>
  <c r="V4160" i="1" s="1"/>
  <c r="W4160" i="1" s="1"/>
  <c r="T4160" i="1"/>
  <c r="AF4160" i="1" s="1"/>
  <c r="C4161" i="1"/>
  <c r="E3898" i="1"/>
  <c r="V3898" i="1" s="1"/>
  <c r="W3898" i="1" s="1"/>
  <c r="T3898" i="1"/>
  <c r="AF3898" i="1" s="1"/>
  <c r="C3899" i="1"/>
  <c r="AG4159" i="1"/>
  <c r="B4159" i="1" s="1"/>
  <c r="AG3868" i="1"/>
  <c r="B3868" i="1" s="1"/>
  <c r="AF3664" i="1"/>
  <c r="AA3664" i="1"/>
  <c r="E3691" i="1"/>
  <c r="V3691" i="1" s="1"/>
  <c r="W3691" i="1" s="1"/>
  <c r="C3692" i="1"/>
  <c r="T3691" i="1"/>
  <c r="AF3691" i="1" s="1"/>
  <c r="E4102" i="1"/>
  <c r="V4102" i="1" s="1"/>
  <c r="W4102" i="1" s="1"/>
  <c r="T4102" i="1"/>
  <c r="AF4102" i="1" s="1"/>
  <c r="C4103" i="1"/>
  <c r="E3809" i="1"/>
  <c r="V3809" i="1" s="1"/>
  <c r="W3809" i="1" s="1"/>
  <c r="C3810" i="1"/>
  <c r="T3809" i="1"/>
  <c r="AF3809" i="1" s="1"/>
  <c r="E4044" i="1"/>
  <c r="V4044" i="1" s="1"/>
  <c r="W4044" i="1" s="1"/>
  <c r="T4044" i="1"/>
  <c r="AF4044" i="1" s="1"/>
  <c r="C4045" i="1"/>
  <c r="E3750" i="1"/>
  <c r="V3750" i="1" s="1"/>
  <c r="W3750" i="1" s="1"/>
  <c r="T3750" i="1"/>
  <c r="AF3750" i="1" s="1"/>
  <c r="C3751" i="1"/>
  <c r="E3928" i="1"/>
  <c r="V3928" i="1" s="1"/>
  <c r="W3928" i="1" s="1"/>
  <c r="T3928" i="1"/>
  <c r="AF3928" i="1" s="1"/>
  <c r="C3929" i="1"/>
  <c r="E4132" i="1"/>
  <c r="V4132" i="1" s="1"/>
  <c r="W4132" i="1" s="1"/>
  <c r="T4132" i="1"/>
  <c r="AF4132" i="1" s="1"/>
  <c r="C4133" i="1"/>
  <c r="T3636" i="1"/>
  <c r="E3636" i="1"/>
  <c r="V3636" i="1" s="1"/>
  <c r="W3636" i="1" s="1"/>
  <c r="AF3605" i="1"/>
  <c r="AA3605" i="1"/>
  <c r="E3957" i="1"/>
  <c r="V3957" i="1" s="1"/>
  <c r="W3957" i="1" s="1"/>
  <c r="C3958" i="1"/>
  <c r="T3957" i="1"/>
  <c r="AF3957" i="1" s="1"/>
  <c r="AG4101" i="1"/>
  <c r="B4101" i="1" s="1"/>
  <c r="AG3838" i="1"/>
  <c r="B3838" i="1" s="1"/>
  <c r="AH3664" i="1" l="1"/>
  <c r="AH3605" i="1"/>
  <c r="AG3809" i="1"/>
  <c r="B3809" i="1" s="1"/>
  <c r="AG3898" i="1"/>
  <c r="B3898" i="1" s="1"/>
  <c r="AG3780" i="1"/>
  <c r="B3780" i="1" s="1"/>
  <c r="AG3839" i="1"/>
  <c r="B3839" i="1" s="1"/>
  <c r="AG3750" i="1"/>
  <c r="B3750" i="1" s="1"/>
  <c r="AG4073" i="1"/>
  <c r="B4073" i="1" s="1"/>
  <c r="AG4132" i="1"/>
  <c r="B4132" i="1" s="1"/>
  <c r="AG4160" i="1"/>
  <c r="B4160" i="1" s="1"/>
  <c r="AG3721" i="1"/>
  <c r="B3721" i="1" s="1"/>
  <c r="AG4044" i="1"/>
  <c r="B4044" i="1" s="1"/>
  <c r="AG3869" i="1"/>
  <c r="B3869" i="1" s="1"/>
  <c r="AG4017" i="1"/>
  <c r="B4017" i="1" s="1"/>
  <c r="AG3928" i="1"/>
  <c r="B3928" i="1" s="1"/>
  <c r="E3958" i="1"/>
  <c r="V3958" i="1" s="1"/>
  <c r="W3958" i="1" s="1"/>
  <c r="C3959" i="1"/>
  <c r="T3958" i="1"/>
  <c r="AF3958" i="1" s="1"/>
  <c r="E3751" i="1"/>
  <c r="V3751" i="1" s="1"/>
  <c r="W3751" i="1" s="1"/>
  <c r="C3752" i="1"/>
  <c r="T3751" i="1"/>
  <c r="AF3751" i="1" s="1"/>
  <c r="E3810" i="1"/>
  <c r="V3810" i="1" s="1"/>
  <c r="W3810" i="1" s="1"/>
  <c r="T3810" i="1"/>
  <c r="AF3810" i="1" s="1"/>
  <c r="C3811" i="1"/>
  <c r="E3899" i="1"/>
  <c r="V3899" i="1" s="1"/>
  <c r="W3899" i="1" s="1"/>
  <c r="C3900" i="1"/>
  <c r="T3899" i="1"/>
  <c r="AF3899" i="1" s="1"/>
  <c r="E3840" i="1"/>
  <c r="V3840" i="1" s="1"/>
  <c r="W3840" i="1" s="1"/>
  <c r="T3840" i="1"/>
  <c r="AF3840" i="1" s="1"/>
  <c r="C3841" i="1"/>
  <c r="E4045" i="1"/>
  <c r="V4045" i="1" s="1"/>
  <c r="W4045" i="1" s="1"/>
  <c r="C4046" i="1"/>
  <c r="T4045" i="1"/>
  <c r="AF4045" i="1" s="1"/>
  <c r="E4103" i="1"/>
  <c r="V4103" i="1" s="1"/>
  <c r="W4103" i="1" s="1"/>
  <c r="C4104" i="1"/>
  <c r="T4103" i="1"/>
  <c r="AF4103" i="1" s="1"/>
  <c r="AA3636" i="1"/>
  <c r="AF3636" i="1"/>
  <c r="E4161" i="1"/>
  <c r="V4161" i="1" s="1"/>
  <c r="W4161" i="1" s="1"/>
  <c r="C4162" i="1"/>
  <c r="T4161" i="1"/>
  <c r="AF4161" i="1" s="1"/>
  <c r="E3781" i="1"/>
  <c r="V3781" i="1" s="1"/>
  <c r="W3781" i="1" s="1"/>
  <c r="T3781" i="1"/>
  <c r="AF3781" i="1" s="1"/>
  <c r="C3782" i="1"/>
  <c r="E4018" i="1"/>
  <c r="V4018" i="1" s="1"/>
  <c r="W4018" i="1" s="1"/>
  <c r="C4019" i="1"/>
  <c r="T4018" i="1"/>
  <c r="AF4018" i="1" s="1"/>
  <c r="AG3636" i="1"/>
  <c r="B3636" i="1" s="1"/>
  <c r="AG4102" i="1"/>
  <c r="B4102" i="1" s="1"/>
  <c r="AG3691" i="1"/>
  <c r="B3691" i="1" s="1"/>
  <c r="E3988" i="1"/>
  <c r="V3988" i="1" s="1"/>
  <c r="W3988" i="1" s="1"/>
  <c r="C3989" i="1"/>
  <c r="T3988" i="1"/>
  <c r="AF3988" i="1" s="1"/>
  <c r="E3722" i="1"/>
  <c r="V3722" i="1" s="1"/>
  <c r="W3722" i="1" s="1"/>
  <c r="C3723" i="1"/>
  <c r="T3722" i="1"/>
  <c r="AF3722" i="1" s="1"/>
  <c r="E3870" i="1"/>
  <c r="V3870" i="1" s="1"/>
  <c r="W3870" i="1" s="1"/>
  <c r="T3870" i="1"/>
  <c r="AF3870" i="1" s="1"/>
  <c r="C3871" i="1"/>
  <c r="AG3987" i="1"/>
  <c r="B3987" i="1" s="1"/>
  <c r="E4074" i="1"/>
  <c r="V4074" i="1" s="1"/>
  <c r="W4074" i="1" s="1"/>
  <c r="T4074" i="1"/>
  <c r="AF4074" i="1" s="1"/>
  <c r="C4075" i="1"/>
  <c r="E4133" i="1"/>
  <c r="V4133" i="1" s="1"/>
  <c r="W4133" i="1" s="1"/>
  <c r="C4134" i="1"/>
  <c r="T4133" i="1"/>
  <c r="AF4133" i="1" s="1"/>
  <c r="AG3957" i="1"/>
  <c r="B3957" i="1" s="1"/>
  <c r="E3692" i="1"/>
  <c r="V3692" i="1" s="1"/>
  <c r="W3692" i="1" s="1"/>
  <c r="C3693" i="1"/>
  <c r="T3692" i="1"/>
  <c r="AF3692" i="1" s="1"/>
  <c r="E3929" i="1"/>
  <c r="V3929" i="1" s="1"/>
  <c r="W3929" i="1" s="1"/>
  <c r="T3929" i="1"/>
  <c r="AF3929" i="1" s="1"/>
  <c r="C3930" i="1"/>
  <c r="AH3636" i="1" l="1"/>
  <c r="AG4161" i="1"/>
  <c r="B4161" i="1" s="1"/>
  <c r="AG3988" i="1"/>
  <c r="B3988" i="1" s="1"/>
  <c r="AG4018" i="1"/>
  <c r="B4018" i="1" s="1"/>
  <c r="AG3870" i="1"/>
  <c r="B3870" i="1" s="1"/>
  <c r="AG3958" i="1"/>
  <c r="B3958" i="1" s="1"/>
  <c r="AG3810" i="1"/>
  <c r="B3810" i="1" s="1"/>
  <c r="AG4103" i="1"/>
  <c r="B4103" i="1" s="1"/>
  <c r="AG4074" i="1"/>
  <c r="B4074" i="1" s="1"/>
  <c r="E4134" i="1"/>
  <c r="V4134" i="1" s="1"/>
  <c r="W4134" i="1" s="1"/>
  <c r="C4135" i="1"/>
  <c r="T4134" i="1"/>
  <c r="AF4134" i="1" s="1"/>
  <c r="AG3722" i="1"/>
  <c r="B3722" i="1" s="1"/>
  <c r="E3989" i="1"/>
  <c r="V3989" i="1" s="1"/>
  <c r="W3989" i="1" s="1"/>
  <c r="T3989" i="1"/>
  <c r="AF3989" i="1" s="1"/>
  <c r="C3990" i="1"/>
  <c r="E4075" i="1"/>
  <c r="V4075" i="1" s="1"/>
  <c r="W4075" i="1" s="1"/>
  <c r="C4076" i="1"/>
  <c r="T4075" i="1"/>
  <c r="AF4075" i="1" s="1"/>
  <c r="E3930" i="1"/>
  <c r="V3930" i="1" s="1"/>
  <c r="W3930" i="1" s="1"/>
  <c r="C3931" i="1"/>
  <c r="T3930" i="1"/>
  <c r="AF3930" i="1" s="1"/>
  <c r="E3723" i="1"/>
  <c r="V3723" i="1" s="1"/>
  <c r="W3723" i="1" s="1"/>
  <c r="T3723" i="1"/>
  <c r="AF3723" i="1" s="1"/>
  <c r="C3724" i="1"/>
  <c r="E4046" i="1"/>
  <c r="V4046" i="1" s="1"/>
  <c r="W4046" i="1" s="1"/>
  <c r="T4046" i="1"/>
  <c r="AF4046" i="1" s="1"/>
  <c r="C4047" i="1"/>
  <c r="E3900" i="1"/>
  <c r="V3900" i="1" s="1"/>
  <c r="W3900" i="1" s="1"/>
  <c r="C3901" i="1"/>
  <c r="T3900" i="1"/>
  <c r="AF3900" i="1" s="1"/>
  <c r="E3752" i="1"/>
  <c r="V3752" i="1" s="1"/>
  <c r="W3752" i="1" s="1"/>
  <c r="C3753" i="1"/>
  <c r="T3752" i="1"/>
  <c r="AF3752" i="1" s="1"/>
  <c r="E3782" i="1"/>
  <c r="V3782" i="1" s="1"/>
  <c r="W3782" i="1" s="1"/>
  <c r="C3783" i="1"/>
  <c r="T3782" i="1"/>
  <c r="AF3782" i="1" s="1"/>
  <c r="AG4045" i="1"/>
  <c r="B4045" i="1" s="1"/>
  <c r="AG3899" i="1"/>
  <c r="B3899" i="1" s="1"/>
  <c r="AG3751" i="1"/>
  <c r="B3751" i="1" s="1"/>
  <c r="E3871" i="1"/>
  <c r="V3871" i="1" s="1"/>
  <c r="W3871" i="1" s="1"/>
  <c r="T3871" i="1"/>
  <c r="AF3871" i="1" s="1"/>
  <c r="C3872" i="1"/>
  <c r="E3841" i="1"/>
  <c r="V3841" i="1" s="1"/>
  <c r="W3841" i="1" s="1"/>
  <c r="C3842" i="1"/>
  <c r="T3841" i="1"/>
  <c r="AF3841" i="1" s="1"/>
  <c r="E3811" i="1"/>
  <c r="V3811" i="1" s="1"/>
  <c r="W3811" i="1" s="1"/>
  <c r="C3812" i="1"/>
  <c r="T3811" i="1"/>
  <c r="AF3811" i="1" s="1"/>
  <c r="E3693" i="1"/>
  <c r="V3693" i="1" s="1"/>
  <c r="W3693" i="1" s="1"/>
  <c r="T3693" i="1"/>
  <c r="AF3693" i="1" s="1"/>
  <c r="C3694" i="1"/>
  <c r="AG4133" i="1"/>
  <c r="B4133" i="1" s="1"/>
  <c r="E4104" i="1"/>
  <c r="V4104" i="1" s="1"/>
  <c r="W4104" i="1" s="1"/>
  <c r="T4104" i="1"/>
  <c r="AF4104" i="1" s="1"/>
  <c r="C4105" i="1"/>
  <c r="E3959" i="1"/>
  <c r="V3959" i="1" s="1"/>
  <c r="W3959" i="1" s="1"/>
  <c r="T3959" i="1"/>
  <c r="AF3959" i="1" s="1"/>
  <c r="C3960" i="1"/>
  <c r="AG3840" i="1"/>
  <c r="B3840" i="1" s="1"/>
  <c r="E4019" i="1"/>
  <c r="V4019" i="1" s="1"/>
  <c r="W4019" i="1" s="1"/>
  <c r="T4019" i="1"/>
  <c r="AF4019" i="1" s="1"/>
  <c r="C4020" i="1"/>
  <c r="E4162" i="1"/>
  <c r="V4162" i="1" s="1"/>
  <c r="W4162" i="1" s="1"/>
  <c r="T4162" i="1"/>
  <c r="AF4162" i="1" s="1"/>
  <c r="C4163" i="1"/>
  <c r="AG3929" i="1"/>
  <c r="B3929" i="1" s="1"/>
  <c r="AG3781" i="1"/>
  <c r="B3781" i="1" s="1"/>
  <c r="AG3692" i="1"/>
  <c r="B3692" i="1" s="1"/>
  <c r="AG4019" i="1" l="1"/>
  <c r="B4019" i="1" s="1"/>
  <c r="AG4046" i="1"/>
  <c r="B4046" i="1" s="1"/>
  <c r="AG3752" i="1"/>
  <c r="B3752" i="1" s="1"/>
  <c r="AG4075" i="1"/>
  <c r="B4075" i="1" s="1"/>
  <c r="AG3959" i="1"/>
  <c r="B3959" i="1" s="1"/>
  <c r="AG3723" i="1"/>
  <c r="B3723" i="1" s="1"/>
  <c r="AG3841" i="1"/>
  <c r="B3841" i="1" s="1"/>
  <c r="AG3989" i="1"/>
  <c r="B3989" i="1" s="1"/>
  <c r="AG3782" i="1"/>
  <c r="B3782" i="1" s="1"/>
  <c r="AG3930" i="1"/>
  <c r="B3930" i="1" s="1"/>
  <c r="E3694" i="1"/>
  <c r="V3694" i="1" s="1"/>
  <c r="W3694" i="1" s="1"/>
  <c r="C3695" i="1"/>
  <c r="T3694" i="1"/>
  <c r="AF3694" i="1" s="1"/>
  <c r="E3842" i="1"/>
  <c r="V3842" i="1" s="1"/>
  <c r="W3842" i="1" s="1"/>
  <c r="C3843" i="1"/>
  <c r="T3842" i="1"/>
  <c r="AF3842" i="1" s="1"/>
  <c r="E4105" i="1"/>
  <c r="V4105" i="1" s="1"/>
  <c r="W4105" i="1" s="1"/>
  <c r="T4105" i="1"/>
  <c r="AF4105" i="1" s="1"/>
  <c r="C4106" i="1"/>
  <c r="E4047" i="1"/>
  <c r="V4047" i="1" s="1"/>
  <c r="W4047" i="1" s="1"/>
  <c r="T4047" i="1"/>
  <c r="AF4047" i="1" s="1"/>
  <c r="C4048" i="1"/>
  <c r="E3753" i="1"/>
  <c r="V3753" i="1" s="1"/>
  <c r="W3753" i="1" s="1"/>
  <c r="T3753" i="1"/>
  <c r="AF3753" i="1" s="1"/>
  <c r="C3754" i="1"/>
  <c r="E3931" i="1"/>
  <c r="V3931" i="1" s="1"/>
  <c r="W3931" i="1" s="1"/>
  <c r="T3931" i="1"/>
  <c r="AF3931" i="1" s="1"/>
  <c r="C3932" i="1"/>
  <c r="E4163" i="1"/>
  <c r="V4163" i="1" s="1"/>
  <c r="W4163" i="1" s="1"/>
  <c r="T4163" i="1"/>
  <c r="AF4163" i="1" s="1"/>
  <c r="C4164" i="1"/>
  <c r="E3872" i="1"/>
  <c r="V3872" i="1" s="1"/>
  <c r="W3872" i="1" s="1"/>
  <c r="C3873" i="1"/>
  <c r="T3872" i="1"/>
  <c r="AF3872" i="1" s="1"/>
  <c r="E3812" i="1"/>
  <c r="V3812" i="1" s="1"/>
  <c r="W3812" i="1" s="1"/>
  <c r="T3812" i="1"/>
  <c r="AF3812" i="1" s="1"/>
  <c r="C3813" i="1"/>
  <c r="AG4162" i="1"/>
  <c r="B4162" i="1" s="1"/>
  <c r="AG3811" i="1"/>
  <c r="B3811" i="1" s="1"/>
  <c r="E3724" i="1"/>
  <c r="V3724" i="1" s="1"/>
  <c r="W3724" i="1" s="1"/>
  <c r="C3725" i="1"/>
  <c r="T3724" i="1"/>
  <c r="AF3724" i="1" s="1"/>
  <c r="E3783" i="1"/>
  <c r="V3783" i="1" s="1"/>
  <c r="W3783" i="1" s="1"/>
  <c r="T3783" i="1"/>
  <c r="AF3783" i="1" s="1"/>
  <c r="C3784" i="1"/>
  <c r="E3901" i="1"/>
  <c r="V3901" i="1" s="1"/>
  <c r="W3901" i="1" s="1"/>
  <c r="T3901" i="1"/>
  <c r="AF3901" i="1" s="1"/>
  <c r="C3902" i="1"/>
  <c r="E4076" i="1"/>
  <c r="V4076" i="1" s="1"/>
  <c r="W4076" i="1" s="1"/>
  <c r="C4077" i="1"/>
  <c r="T4076" i="1"/>
  <c r="AF4076" i="1" s="1"/>
  <c r="E3960" i="1"/>
  <c r="V3960" i="1" s="1"/>
  <c r="W3960" i="1" s="1"/>
  <c r="C3961" i="1"/>
  <c r="T3960" i="1"/>
  <c r="AF3960" i="1" s="1"/>
  <c r="AG3871" i="1"/>
  <c r="B3871" i="1" s="1"/>
  <c r="E4020" i="1"/>
  <c r="V4020" i="1" s="1"/>
  <c r="W4020" i="1" s="1"/>
  <c r="T4020" i="1"/>
  <c r="AF4020" i="1" s="1"/>
  <c r="C4021" i="1"/>
  <c r="AG3900" i="1"/>
  <c r="B3900" i="1" s="1"/>
  <c r="E4135" i="1"/>
  <c r="V4135" i="1" s="1"/>
  <c r="W4135" i="1" s="1"/>
  <c r="T4135" i="1"/>
  <c r="AF4135" i="1" s="1"/>
  <c r="C4136" i="1"/>
  <c r="AG3693" i="1"/>
  <c r="B3693" i="1" s="1"/>
  <c r="E3990" i="1"/>
  <c r="V3990" i="1" s="1"/>
  <c r="W3990" i="1" s="1"/>
  <c r="C3991" i="1"/>
  <c r="T3990" i="1"/>
  <c r="AF3990" i="1" s="1"/>
  <c r="AG4134" i="1"/>
  <c r="B4134" i="1" s="1"/>
  <c r="AG4104" i="1"/>
  <c r="B4104" i="1" s="1"/>
  <c r="AG3812" i="1" l="1"/>
  <c r="B3812" i="1" s="1"/>
  <c r="AG3872" i="1"/>
  <c r="B3872" i="1" s="1"/>
  <c r="AG3783" i="1"/>
  <c r="B3783" i="1" s="1"/>
  <c r="AG4163" i="1"/>
  <c r="B4163" i="1" s="1"/>
  <c r="AG4020" i="1"/>
  <c r="B4020" i="1" s="1"/>
  <c r="AG4076" i="1"/>
  <c r="B4076" i="1" s="1"/>
  <c r="AG3842" i="1"/>
  <c r="B3842" i="1" s="1"/>
  <c r="AG3931" i="1"/>
  <c r="B3931" i="1" s="1"/>
  <c r="AG4135" i="1"/>
  <c r="B4135" i="1" s="1"/>
  <c r="E3961" i="1"/>
  <c r="V3961" i="1" s="1"/>
  <c r="W3961" i="1" s="1"/>
  <c r="T3961" i="1"/>
  <c r="AF3961" i="1" s="1"/>
  <c r="C3962" i="1"/>
  <c r="AG3901" i="1"/>
  <c r="B3901" i="1" s="1"/>
  <c r="AG3753" i="1"/>
  <c r="B3753" i="1" s="1"/>
  <c r="AG4105" i="1"/>
  <c r="B4105" i="1" s="1"/>
  <c r="AG3694" i="1"/>
  <c r="B3694" i="1" s="1"/>
  <c r="E4048" i="1"/>
  <c r="V4048" i="1" s="1"/>
  <c r="W4048" i="1" s="1"/>
  <c r="C4049" i="1"/>
  <c r="T4048" i="1"/>
  <c r="AF4048" i="1" s="1"/>
  <c r="E3991" i="1"/>
  <c r="V3991" i="1" s="1"/>
  <c r="W3991" i="1" s="1"/>
  <c r="C3992" i="1"/>
  <c r="T3991" i="1"/>
  <c r="AF3991" i="1" s="1"/>
  <c r="AG4047" i="1"/>
  <c r="B4047" i="1" s="1"/>
  <c r="E3902" i="1"/>
  <c r="V3902" i="1" s="1"/>
  <c r="W3902" i="1" s="1"/>
  <c r="C3903" i="1"/>
  <c r="T3902" i="1"/>
  <c r="AF3902" i="1" s="1"/>
  <c r="E3813" i="1"/>
  <c r="V3813" i="1" s="1"/>
  <c r="W3813" i="1" s="1"/>
  <c r="T3813" i="1"/>
  <c r="AF3813" i="1" s="1"/>
  <c r="C3814" i="1"/>
  <c r="E4164" i="1"/>
  <c r="V4164" i="1" s="1"/>
  <c r="W4164" i="1" s="1"/>
  <c r="C4165" i="1"/>
  <c r="T4164" i="1"/>
  <c r="AF4164" i="1" s="1"/>
  <c r="E3754" i="1"/>
  <c r="V3754" i="1" s="1"/>
  <c r="W3754" i="1" s="1"/>
  <c r="C3755" i="1"/>
  <c r="T3754" i="1"/>
  <c r="AF3754" i="1" s="1"/>
  <c r="E4106" i="1"/>
  <c r="V4106" i="1" s="1"/>
  <c r="W4106" i="1" s="1"/>
  <c r="C4107" i="1"/>
  <c r="T4106" i="1"/>
  <c r="AF4106" i="1" s="1"/>
  <c r="AG3724" i="1"/>
  <c r="B3724" i="1" s="1"/>
  <c r="T3695" i="1"/>
  <c r="E3695" i="1"/>
  <c r="V3695" i="1" s="1"/>
  <c r="W3695" i="1" s="1"/>
  <c r="E4021" i="1"/>
  <c r="V4021" i="1" s="1"/>
  <c r="W4021" i="1" s="1"/>
  <c r="C4022" i="1"/>
  <c r="T4021" i="1"/>
  <c r="AF4021" i="1" s="1"/>
  <c r="E3725" i="1"/>
  <c r="V3725" i="1" s="1"/>
  <c r="W3725" i="1" s="1"/>
  <c r="T3725" i="1"/>
  <c r="E4136" i="1"/>
  <c r="V4136" i="1" s="1"/>
  <c r="W4136" i="1" s="1"/>
  <c r="C4137" i="1"/>
  <c r="T4136" i="1"/>
  <c r="AF4136" i="1" s="1"/>
  <c r="E3784" i="1"/>
  <c r="V3784" i="1" s="1"/>
  <c r="W3784" i="1" s="1"/>
  <c r="C3785" i="1"/>
  <c r="T3784" i="1"/>
  <c r="AF3784" i="1" s="1"/>
  <c r="E4077" i="1"/>
  <c r="V4077" i="1" s="1"/>
  <c r="W4077" i="1" s="1"/>
  <c r="T4077" i="1"/>
  <c r="AF4077" i="1" s="1"/>
  <c r="C4078" i="1"/>
  <c r="E3873" i="1"/>
  <c r="V3873" i="1" s="1"/>
  <c r="W3873" i="1" s="1"/>
  <c r="T3873" i="1"/>
  <c r="AF3873" i="1" s="1"/>
  <c r="C3874" i="1"/>
  <c r="E3843" i="1"/>
  <c r="V3843" i="1" s="1"/>
  <c r="W3843" i="1" s="1"/>
  <c r="T3843" i="1"/>
  <c r="AF3843" i="1" s="1"/>
  <c r="C3844" i="1"/>
  <c r="AG3990" i="1"/>
  <c r="B3990" i="1" s="1"/>
  <c r="AG3960" i="1"/>
  <c r="B3960" i="1" s="1"/>
  <c r="E3932" i="1"/>
  <c r="V3932" i="1" s="1"/>
  <c r="W3932" i="1" s="1"/>
  <c r="C3933" i="1"/>
  <c r="T3932" i="1"/>
  <c r="AF3932" i="1" s="1"/>
  <c r="AG3784" i="1" l="1"/>
  <c r="B3784" i="1" s="1"/>
  <c r="AG4021" i="1"/>
  <c r="B4021" i="1" s="1"/>
  <c r="AG3961" i="1"/>
  <c r="B3961" i="1" s="1"/>
  <c r="AG3695" i="1"/>
  <c r="B3695" i="1" s="1"/>
  <c r="AG4136" i="1"/>
  <c r="B4136" i="1" s="1"/>
  <c r="AG3843" i="1"/>
  <c r="B3843" i="1" s="1"/>
  <c r="AG3725" i="1"/>
  <c r="B3725" i="1" s="1"/>
  <c r="AG3991" i="1"/>
  <c r="B3991" i="1" s="1"/>
  <c r="AG3932" i="1"/>
  <c r="B3932" i="1" s="1"/>
  <c r="AG4106" i="1"/>
  <c r="B4106" i="1" s="1"/>
  <c r="E3874" i="1"/>
  <c r="V3874" i="1" s="1"/>
  <c r="W3874" i="1" s="1"/>
  <c r="C3875" i="1"/>
  <c r="T3874" i="1"/>
  <c r="AF3874" i="1" s="1"/>
  <c r="AA3725" i="1"/>
  <c r="AF3725" i="1"/>
  <c r="E3814" i="1"/>
  <c r="V3814" i="1" s="1"/>
  <c r="W3814" i="1" s="1"/>
  <c r="C3815" i="1"/>
  <c r="T3814" i="1"/>
  <c r="AF3814" i="1" s="1"/>
  <c r="E3844" i="1"/>
  <c r="V3844" i="1" s="1"/>
  <c r="W3844" i="1" s="1"/>
  <c r="C3845" i="1"/>
  <c r="T3844" i="1"/>
  <c r="AF3844" i="1" s="1"/>
  <c r="E3785" i="1"/>
  <c r="V3785" i="1" s="1"/>
  <c r="W3785" i="1" s="1"/>
  <c r="C3786" i="1"/>
  <c r="T3785" i="1"/>
  <c r="AF3785" i="1" s="1"/>
  <c r="AA3695" i="1"/>
  <c r="AF3695" i="1"/>
  <c r="E3755" i="1"/>
  <c r="V3755" i="1" s="1"/>
  <c r="W3755" i="1" s="1"/>
  <c r="C3756" i="1"/>
  <c r="T3755" i="1"/>
  <c r="AF3755" i="1" s="1"/>
  <c r="AG4048" i="1"/>
  <c r="B4048" i="1" s="1"/>
  <c r="E3962" i="1"/>
  <c r="V3962" i="1" s="1"/>
  <c r="W3962" i="1" s="1"/>
  <c r="T3962" i="1"/>
  <c r="AF3962" i="1" s="1"/>
  <c r="C3963" i="1"/>
  <c r="AG3873" i="1"/>
  <c r="B3873" i="1" s="1"/>
  <c r="AG3754" i="1"/>
  <c r="B3754" i="1" s="1"/>
  <c r="AG3813" i="1"/>
  <c r="B3813" i="1" s="1"/>
  <c r="E3992" i="1"/>
  <c r="V3992" i="1" s="1"/>
  <c r="W3992" i="1" s="1"/>
  <c r="T3992" i="1"/>
  <c r="AF3992" i="1" s="1"/>
  <c r="C3993" i="1"/>
  <c r="E4078" i="1"/>
  <c r="V4078" i="1" s="1"/>
  <c r="W4078" i="1" s="1"/>
  <c r="C4079" i="1"/>
  <c r="T4078" i="1"/>
  <c r="AF4078" i="1" s="1"/>
  <c r="E3933" i="1"/>
  <c r="V3933" i="1" s="1"/>
  <c r="W3933" i="1" s="1"/>
  <c r="C3934" i="1"/>
  <c r="T3933" i="1"/>
  <c r="AF3933" i="1" s="1"/>
  <c r="E4137" i="1"/>
  <c r="V4137" i="1" s="1"/>
  <c r="W4137" i="1" s="1"/>
  <c r="T4137" i="1"/>
  <c r="AF4137" i="1" s="1"/>
  <c r="C4138" i="1"/>
  <c r="E4107" i="1"/>
  <c r="V4107" i="1" s="1"/>
  <c r="W4107" i="1" s="1"/>
  <c r="T4107" i="1"/>
  <c r="AF4107" i="1" s="1"/>
  <c r="C4108" i="1"/>
  <c r="E4165" i="1"/>
  <c r="V4165" i="1" s="1"/>
  <c r="W4165" i="1" s="1"/>
  <c r="T4165" i="1"/>
  <c r="AF4165" i="1" s="1"/>
  <c r="C4166" i="1"/>
  <c r="E3903" i="1"/>
  <c r="V3903" i="1" s="1"/>
  <c r="W3903" i="1" s="1"/>
  <c r="T3903" i="1"/>
  <c r="AF3903" i="1" s="1"/>
  <c r="C3904" i="1"/>
  <c r="E4022" i="1"/>
  <c r="V4022" i="1" s="1"/>
  <c r="W4022" i="1" s="1"/>
  <c r="T4022" i="1"/>
  <c r="AF4022" i="1" s="1"/>
  <c r="C4023" i="1"/>
  <c r="AG4077" i="1"/>
  <c r="B4077" i="1" s="1"/>
  <c r="AG4164" i="1"/>
  <c r="B4164" i="1" s="1"/>
  <c r="AG3902" i="1"/>
  <c r="B3902" i="1" s="1"/>
  <c r="E4049" i="1"/>
  <c r="V4049" i="1" s="1"/>
  <c r="W4049" i="1" s="1"/>
  <c r="T4049" i="1"/>
  <c r="AF4049" i="1" s="1"/>
  <c r="C4050" i="1"/>
  <c r="AH3695" i="1" l="1"/>
  <c r="AG3785" i="1"/>
  <c r="B3785" i="1" s="1"/>
  <c r="AG3933" i="1"/>
  <c r="B3933" i="1" s="1"/>
  <c r="AG3903" i="1"/>
  <c r="B3903" i="1" s="1"/>
  <c r="AG3814" i="1"/>
  <c r="B3814" i="1" s="1"/>
  <c r="AG4078" i="1"/>
  <c r="B4078" i="1" s="1"/>
  <c r="AG4022" i="1"/>
  <c r="B4022" i="1" s="1"/>
  <c r="AG3992" i="1"/>
  <c r="B3992" i="1" s="1"/>
  <c r="E3815" i="1"/>
  <c r="V3815" i="1" s="1"/>
  <c r="W3815" i="1" s="1"/>
  <c r="T3815" i="1"/>
  <c r="AF3815" i="1" s="1"/>
  <c r="C3816" i="1"/>
  <c r="E3904" i="1"/>
  <c r="V3904" i="1" s="1"/>
  <c r="W3904" i="1" s="1"/>
  <c r="T3904" i="1"/>
  <c r="AF3904" i="1" s="1"/>
  <c r="C3905" i="1"/>
  <c r="E4050" i="1"/>
  <c r="V4050" i="1" s="1"/>
  <c r="W4050" i="1" s="1"/>
  <c r="C4051" i="1"/>
  <c r="T4050" i="1"/>
  <c r="AF4050" i="1" s="1"/>
  <c r="AG3755" i="1"/>
  <c r="B3755" i="1" s="1"/>
  <c r="E4023" i="1"/>
  <c r="V4023" i="1" s="1"/>
  <c r="W4023" i="1" s="1"/>
  <c r="C4024" i="1"/>
  <c r="T4023" i="1"/>
  <c r="AF4023" i="1" s="1"/>
  <c r="E4166" i="1"/>
  <c r="V4166" i="1" s="1"/>
  <c r="W4166" i="1" s="1"/>
  <c r="C4167" i="1"/>
  <c r="T4166" i="1"/>
  <c r="AF4166" i="1" s="1"/>
  <c r="E4138" i="1"/>
  <c r="V4138" i="1" s="1"/>
  <c r="W4138" i="1" s="1"/>
  <c r="T4138" i="1"/>
  <c r="AF4138" i="1" s="1"/>
  <c r="C4139" i="1"/>
  <c r="E3786" i="1"/>
  <c r="V3786" i="1" s="1"/>
  <c r="W3786" i="1" s="1"/>
  <c r="T3786" i="1"/>
  <c r="E3993" i="1"/>
  <c r="V3993" i="1" s="1"/>
  <c r="W3993" i="1" s="1"/>
  <c r="C3994" i="1"/>
  <c r="T3993" i="1"/>
  <c r="AF3993" i="1" s="1"/>
  <c r="AG4049" i="1"/>
  <c r="B4049" i="1" s="1"/>
  <c r="E4079" i="1"/>
  <c r="V4079" i="1" s="1"/>
  <c r="W4079" i="1" s="1"/>
  <c r="T4079" i="1"/>
  <c r="AF4079" i="1" s="1"/>
  <c r="C4080" i="1"/>
  <c r="AG3962" i="1"/>
  <c r="B3962" i="1" s="1"/>
  <c r="AG3844" i="1"/>
  <c r="B3844" i="1" s="1"/>
  <c r="E3875" i="1"/>
  <c r="V3875" i="1" s="1"/>
  <c r="W3875" i="1" s="1"/>
  <c r="C3876" i="1"/>
  <c r="T3875" i="1"/>
  <c r="AF3875" i="1" s="1"/>
  <c r="AG4137" i="1"/>
  <c r="B4137" i="1" s="1"/>
  <c r="E4108" i="1"/>
  <c r="V4108" i="1" s="1"/>
  <c r="W4108" i="1" s="1"/>
  <c r="C4109" i="1"/>
  <c r="T4108" i="1"/>
  <c r="AF4108" i="1" s="1"/>
  <c r="E3934" i="1"/>
  <c r="V3934" i="1" s="1"/>
  <c r="W3934" i="1" s="1"/>
  <c r="T3934" i="1"/>
  <c r="AF3934" i="1" s="1"/>
  <c r="C3935" i="1"/>
  <c r="T3756" i="1"/>
  <c r="E3756" i="1"/>
  <c r="V3756" i="1" s="1"/>
  <c r="W3756" i="1" s="1"/>
  <c r="AG4165" i="1"/>
  <c r="B4165" i="1" s="1"/>
  <c r="AG3874" i="1"/>
  <c r="B3874" i="1" s="1"/>
  <c r="AG4107" i="1"/>
  <c r="B4107" i="1" s="1"/>
  <c r="E3963" i="1"/>
  <c r="V3963" i="1" s="1"/>
  <c r="W3963" i="1" s="1"/>
  <c r="C3964" i="1"/>
  <c r="T3963" i="1"/>
  <c r="AF3963" i="1" s="1"/>
  <c r="E3845" i="1"/>
  <c r="V3845" i="1" s="1"/>
  <c r="W3845" i="1" s="1"/>
  <c r="T3845" i="1"/>
  <c r="AF3845" i="1" s="1"/>
  <c r="C3846" i="1"/>
  <c r="AH3725" i="1"/>
  <c r="AG3934" i="1" l="1"/>
  <c r="B3934" i="1" s="1"/>
  <c r="AG3904" i="1"/>
  <c r="B3904" i="1" s="1"/>
  <c r="AG3845" i="1"/>
  <c r="B3845" i="1" s="1"/>
  <c r="AG3993" i="1"/>
  <c r="B3993" i="1" s="1"/>
  <c r="AG4138" i="1"/>
  <c r="B4138" i="1" s="1"/>
  <c r="AG4108" i="1"/>
  <c r="B4108" i="1" s="1"/>
  <c r="AG3756" i="1"/>
  <c r="B3756" i="1" s="1"/>
  <c r="AG4079" i="1"/>
  <c r="B4079" i="1" s="1"/>
  <c r="E4109" i="1"/>
  <c r="V4109" i="1" s="1"/>
  <c r="W4109" i="1" s="1"/>
  <c r="C4110" i="1"/>
  <c r="T4109" i="1"/>
  <c r="AF4109" i="1" s="1"/>
  <c r="E3846" i="1"/>
  <c r="V3846" i="1" s="1"/>
  <c r="W3846" i="1" s="1"/>
  <c r="T3846" i="1"/>
  <c r="AF3846" i="1" s="1"/>
  <c r="C3847" i="1"/>
  <c r="E4139" i="1"/>
  <c r="V4139" i="1" s="1"/>
  <c r="W4139" i="1" s="1"/>
  <c r="C4140" i="1"/>
  <c r="T4139" i="1"/>
  <c r="AF4139" i="1" s="1"/>
  <c r="E3935" i="1"/>
  <c r="V3935" i="1" s="1"/>
  <c r="W3935" i="1" s="1"/>
  <c r="C3936" i="1"/>
  <c r="T3935" i="1"/>
  <c r="AF3935" i="1" s="1"/>
  <c r="E4024" i="1"/>
  <c r="V4024" i="1" s="1"/>
  <c r="W4024" i="1" s="1"/>
  <c r="C4025" i="1"/>
  <c r="T4024" i="1"/>
  <c r="AF4024" i="1" s="1"/>
  <c r="AG4050" i="1"/>
  <c r="B4050" i="1" s="1"/>
  <c r="AG3815" i="1"/>
  <c r="B3815" i="1" s="1"/>
  <c r="E3994" i="1"/>
  <c r="V3994" i="1" s="1"/>
  <c r="W3994" i="1" s="1"/>
  <c r="T3994" i="1"/>
  <c r="AF3994" i="1" s="1"/>
  <c r="C3995" i="1"/>
  <c r="E3905" i="1"/>
  <c r="V3905" i="1" s="1"/>
  <c r="W3905" i="1" s="1"/>
  <c r="C3906" i="1"/>
  <c r="T3905" i="1"/>
  <c r="AF3905" i="1" s="1"/>
  <c r="E4080" i="1"/>
  <c r="V4080" i="1" s="1"/>
  <c r="W4080" i="1" s="1"/>
  <c r="T4080" i="1"/>
  <c r="AF4080" i="1" s="1"/>
  <c r="C4081" i="1"/>
  <c r="AG4023" i="1"/>
  <c r="B4023" i="1" s="1"/>
  <c r="E3876" i="1"/>
  <c r="V3876" i="1" s="1"/>
  <c r="W3876" i="1" s="1"/>
  <c r="T3876" i="1"/>
  <c r="AF3876" i="1" s="1"/>
  <c r="C3877" i="1"/>
  <c r="E3964" i="1"/>
  <c r="V3964" i="1" s="1"/>
  <c r="W3964" i="1" s="1"/>
  <c r="T3964" i="1"/>
  <c r="AF3964" i="1" s="1"/>
  <c r="C3965" i="1"/>
  <c r="AF3786" i="1"/>
  <c r="AA3786" i="1"/>
  <c r="E4167" i="1"/>
  <c r="V4167" i="1" s="1"/>
  <c r="W4167" i="1" s="1"/>
  <c r="C4168" i="1"/>
  <c r="T4167" i="1"/>
  <c r="AF4167" i="1" s="1"/>
  <c r="AG3875" i="1"/>
  <c r="B3875" i="1" s="1"/>
  <c r="AG3963" i="1"/>
  <c r="B3963" i="1" s="1"/>
  <c r="AG3786" i="1"/>
  <c r="B3786" i="1" s="1"/>
  <c r="AG4166" i="1"/>
  <c r="B4166" i="1" s="1"/>
  <c r="E3816" i="1"/>
  <c r="V3816" i="1" s="1"/>
  <c r="W3816" i="1" s="1"/>
  <c r="C3817" i="1"/>
  <c r="T3816" i="1"/>
  <c r="AF3816" i="1" s="1"/>
  <c r="AA3756" i="1"/>
  <c r="AF3756" i="1"/>
  <c r="E4051" i="1"/>
  <c r="V4051" i="1" s="1"/>
  <c r="W4051" i="1" s="1"/>
  <c r="C4052" i="1"/>
  <c r="T4051" i="1"/>
  <c r="AF4051" i="1" s="1"/>
  <c r="AG4051" i="1" l="1"/>
  <c r="B4051" i="1" s="1"/>
  <c r="AG3846" i="1"/>
  <c r="B3846" i="1" s="1"/>
  <c r="AG3994" i="1"/>
  <c r="B3994" i="1" s="1"/>
  <c r="AG3935" i="1"/>
  <c r="B3935" i="1" s="1"/>
  <c r="AG4109" i="1"/>
  <c r="B4109" i="1" s="1"/>
  <c r="AG3964" i="1"/>
  <c r="B3964" i="1" s="1"/>
  <c r="AG3816" i="1"/>
  <c r="B3816" i="1" s="1"/>
  <c r="AG4167" i="1"/>
  <c r="B4167" i="1" s="1"/>
  <c r="AG3876" i="1"/>
  <c r="B3876" i="1" s="1"/>
  <c r="AG4139" i="1"/>
  <c r="B4139" i="1" s="1"/>
  <c r="AG3905" i="1"/>
  <c r="B3905" i="1" s="1"/>
  <c r="AG4024" i="1"/>
  <c r="B4024" i="1" s="1"/>
  <c r="AH3786" i="1"/>
  <c r="C3848" i="1"/>
  <c r="E3847" i="1"/>
  <c r="V3847" i="1" s="1"/>
  <c r="W3847" i="1" s="1"/>
  <c r="T3847" i="1"/>
  <c r="AF3847" i="1" s="1"/>
  <c r="E3906" i="1"/>
  <c r="V3906" i="1" s="1"/>
  <c r="W3906" i="1" s="1"/>
  <c r="T3906" i="1"/>
  <c r="AF3906" i="1" s="1"/>
  <c r="C3907" i="1"/>
  <c r="E3936" i="1"/>
  <c r="V3936" i="1" s="1"/>
  <c r="W3936" i="1" s="1"/>
  <c r="T3936" i="1"/>
  <c r="AF3936" i="1" s="1"/>
  <c r="C3937" i="1"/>
  <c r="T3817" i="1"/>
  <c r="E3817" i="1"/>
  <c r="V3817" i="1" s="1"/>
  <c r="W3817" i="1" s="1"/>
  <c r="E3965" i="1"/>
  <c r="V3965" i="1" s="1"/>
  <c r="W3965" i="1" s="1"/>
  <c r="C3966" i="1"/>
  <c r="T3965" i="1"/>
  <c r="AF3965" i="1" s="1"/>
  <c r="E4052" i="1"/>
  <c r="V4052" i="1" s="1"/>
  <c r="W4052" i="1" s="1"/>
  <c r="T4052" i="1"/>
  <c r="AF4052" i="1" s="1"/>
  <c r="C4053" i="1"/>
  <c r="E4081" i="1"/>
  <c r="V4081" i="1" s="1"/>
  <c r="W4081" i="1" s="1"/>
  <c r="C4082" i="1"/>
  <c r="T4081" i="1"/>
  <c r="AF4081" i="1" s="1"/>
  <c r="E3995" i="1"/>
  <c r="V3995" i="1" s="1"/>
  <c r="W3995" i="1" s="1"/>
  <c r="T3995" i="1"/>
  <c r="AF3995" i="1" s="1"/>
  <c r="C3996" i="1"/>
  <c r="E4168" i="1"/>
  <c r="V4168" i="1" s="1"/>
  <c r="W4168" i="1" s="1"/>
  <c r="T4168" i="1"/>
  <c r="AF4168" i="1" s="1"/>
  <c r="C4169" i="1"/>
  <c r="E4025" i="1"/>
  <c r="V4025" i="1" s="1"/>
  <c r="W4025" i="1" s="1"/>
  <c r="T4025" i="1"/>
  <c r="AF4025" i="1" s="1"/>
  <c r="C4026" i="1"/>
  <c r="E4140" i="1"/>
  <c r="V4140" i="1" s="1"/>
  <c r="W4140" i="1" s="1"/>
  <c r="T4140" i="1"/>
  <c r="AF4140" i="1" s="1"/>
  <c r="C4141" i="1"/>
  <c r="E4110" i="1"/>
  <c r="V4110" i="1" s="1"/>
  <c r="W4110" i="1" s="1"/>
  <c r="T4110" i="1"/>
  <c r="AF4110" i="1" s="1"/>
  <c r="C4111" i="1"/>
  <c r="E3877" i="1"/>
  <c r="V3877" i="1" s="1"/>
  <c r="W3877" i="1" s="1"/>
  <c r="C3878" i="1"/>
  <c r="T3877" i="1"/>
  <c r="AF3877" i="1" s="1"/>
  <c r="AG4080" i="1"/>
  <c r="B4080" i="1" s="1"/>
  <c r="AH3756" i="1"/>
  <c r="AG4081" i="1" l="1"/>
  <c r="B4081" i="1" s="1"/>
  <c r="AG3906" i="1"/>
  <c r="B3906" i="1" s="1"/>
  <c r="AG3995" i="1"/>
  <c r="B3995" i="1" s="1"/>
  <c r="AG4110" i="1"/>
  <c r="B4110" i="1" s="1"/>
  <c r="AG3817" i="1"/>
  <c r="B3817" i="1" s="1"/>
  <c r="AG4168" i="1"/>
  <c r="B4168" i="1" s="1"/>
  <c r="AG4052" i="1"/>
  <c r="B4052" i="1" s="1"/>
  <c r="E4026" i="1"/>
  <c r="V4026" i="1" s="1"/>
  <c r="W4026" i="1" s="1"/>
  <c r="C4027" i="1"/>
  <c r="T4026" i="1"/>
  <c r="AF4026" i="1" s="1"/>
  <c r="E3996" i="1"/>
  <c r="V3996" i="1" s="1"/>
  <c r="W3996" i="1" s="1"/>
  <c r="C3997" i="1"/>
  <c r="T3996" i="1"/>
  <c r="AF3996" i="1" s="1"/>
  <c r="E4053" i="1"/>
  <c r="V4053" i="1" s="1"/>
  <c r="W4053" i="1" s="1"/>
  <c r="C4054" i="1"/>
  <c r="T4053" i="1"/>
  <c r="AF4053" i="1" s="1"/>
  <c r="AF3817" i="1"/>
  <c r="AA3817" i="1"/>
  <c r="AG4025" i="1"/>
  <c r="B4025" i="1" s="1"/>
  <c r="E3937" i="1"/>
  <c r="V3937" i="1" s="1"/>
  <c r="W3937" i="1" s="1"/>
  <c r="T3937" i="1"/>
  <c r="AF3937" i="1" s="1"/>
  <c r="C3938" i="1"/>
  <c r="E4141" i="1"/>
  <c r="V4141" i="1" s="1"/>
  <c r="W4141" i="1" s="1"/>
  <c r="C4142" i="1"/>
  <c r="T4141" i="1"/>
  <c r="AF4141" i="1" s="1"/>
  <c r="E4169" i="1"/>
  <c r="V4169" i="1" s="1"/>
  <c r="W4169" i="1" s="1"/>
  <c r="C4170" i="1"/>
  <c r="T4169" i="1"/>
  <c r="AF4169" i="1" s="1"/>
  <c r="E4111" i="1"/>
  <c r="V4111" i="1" s="1"/>
  <c r="W4111" i="1" s="1"/>
  <c r="C4112" i="1"/>
  <c r="T4111" i="1"/>
  <c r="AF4111" i="1" s="1"/>
  <c r="AG3877" i="1"/>
  <c r="B3877" i="1" s="1"/>
  <c r="E4082" i="1"/>
  <c r="V4082" i="1" s="1"/>
  <c r="W4082" i="1" s="1"/>
  <c r="T4082" i="1"/>
  <c r="AF4082" i="1" s="1"/>
  <c r="C4083" i="1"/>
  <c r="E3966" i="1"/>
  <c r="V3966" i="1" s="1"/>
  <c r="W3966" i="1" s="1"/>
  <c r="C3967" i="1"/>
  <c r="T3966" i="1"/>
  <c r="AF3966" i="1" s="1"/>
  <c r="T3848" i="1"/>
  <c r="E3848" i="1"/>
  <c r="V3848" i="1" s="1"/>
  <c r="W3848" i="1" s="1"/>
  <c r="T3878" i="1"/>
  <c r="E3878" i="1"/>
  <c r="V3878" i="1" s="1"/>
  <c r="W3878" i="1" s="1"/>
  <c r="AG4140" i="1"/>
  <c r="B4140" i="1" s="1"/>
  <c r="AG3965" i="1"/>
  <c r="B3965" i="1" s="1"/>
  <c r="AG3936" i="1"/>
  <c r="B3936" i="1" s="1"/>
  <c r="AG3847" i="1"/>
  <c r="B3847" i="1" s="1"/>
  <c r="E3907" i="1"/>
  <c r="V3907" i="1" s="1"/>
  <c r="W3907" i="1" s="1"/>
  <c r="C3908" i="1"/>
  <c r="T3907" i="1"/>
  <c r="AF3907" i="1" s="1"/>
  <c r="AH3817" i="1" l="1"/>
  <c r="AG4111" i="1"/>
  <c r="B4111" i="1" s="1"/>
  <c r="AG3996" i="1"/>
  <c r="B3996" i="1" s="1"/>
  <c r="AG4169" i="1"/>
  <c r="B4169" i="1" s="1"/>
  <c r="AG3878" i="1"/>
  <c r="B3878" i="1" s="1"/>
  <c r="AG3848" i="1"/>
  <c r="B3848" i="1" s="1"/>
  <c r="AG4082" i="1"/>
  <c r="B4082" i="1" s="1"/>
  <c r="AG3937" i="1"/>
  <c r="B3937" i="1" s="1"/>
  <c r="AG3907" i="1"/>
  <c r="B3907" i="1" s="1"/>
  <c r="AG4026" i="1"/>
  <c r="B4026" i="1" s="1"/>
  <c r="AG4141" i="1"/>
  <c r="B4141" i="1" s="1"/>
  <c r="AG4053" i="1"/>
  <c r="B4053" i="1" s="1"/>
  <c r="E3967" i="1"/>
  <c r="V3967" i="1" s="1"/>
  <c r="W3967" i="1" s="1"/>
  <c r="T3967" i="1"/>
  <c r="AF3967" i="1" s="1"/>
  <c r="C3968" i="1"/>
  <c r="E4112" i="1"/>
  <c r="V4112" i="1" s="1"/>
  <c r="W4112" i="1" s="1"/>
  <c r="T4112" i="1"/>
  <c r="AF4112" i="1" s="1"/>
  <c r="C4113" i="1"/>
  <c r="E4142" i="1"/>
  <c r="V4142" i="1" s="1"/>
  <c r="W4142" i="1" s="1"/>
  <c r="C4143" i="1"/>
  <c r="T4142" i="1"/>
  <c r="AF4142" i="1" s="1"/>
  <c r="E3997" i="1"/>
  <c r="V3997" i="1" s="1"/>
  <c r="W3997" i="1" s="1"/>
  <c r="T3997" i="1"/>
  <c r="AF3997" i="1" s="1"/>
  <c r="C3998" i="1"/>
  <c r="E4083" i="1"/>
  <c r="V4083" i="1" s="1"/>
  <c r="W4083" i="1" s="1"/>
  <c r="C4084" i="1"/>
  <c r="T4083" i="1"/>
  <c r="AF4083" i="1" s="1"/>
  <c r="AA3848" i="1"/>
  <c r="AF3848" i="1"/>
  <c r="AG3966" i="1"/>
  <c r="B3966" i="1" s="1"/>
  <c r="AA3878" i="1"/>
  <c r="AF3878" i="1"/>
  <c r="C3939" i="1"/>
  <c r="E3938" i="1"/>
  <c r="V3938" i="1" s="1"/>
  <c r="W3938" i="1" s="1"/>
  <c r="T3938" i="1"/>
  <c r="AF3938" i="1" s="1"/>
  <c r="C3909" i="1"/>
  <c r="E3908" i="1"/>
  <c r="V3908" i="1" s="1"/>
  <c r="W3908" i="1" s="1"/>
  <c r="T3908" i="1"/>
  <c r="AF3908" i="1" s="1"/>
  <c r="E4170" i="1"/>
  <c r="V4170" i="1" s="1"/>
  <c r="W4170" i="1" s="1"/>
  <c r="T4170" i="1"/>
  <c r="AF4170" i="1" s="1"/>
  <c r="C4171" i="1"/>
  <c r="E4054" i="1"/>
  <c r="V4054" i="1" s="1"/>
  <c r="W4054" i="1" s="1"/>
  <c r="T4054" i="1"/>
  <c r="AF4054" i="1" s="1"/>
  <c r="C4055" i="1"/>
  <c r="E4027" i="1"/>
  <c r="V4027" i="1" s="1"/>
  <c r="W4027" i="1" s="1"/>
  <c r="T4027" i="1"/>
  <c r="AF4027" i="1" s="1"/>
  <c r="C4028" i="1"/>
  <c r="AG3967" i="1" l="1"/>
  <c r="B3967" i="1" s="1"/>
  <c r="AG4142" i="1"/>
  <c r="B4142" i="1" s="1"/>
  <c r="AG3908" i="1"/>
  <c r="B3908" i="1" s="1"/>
  <c r="AG4112" i="1"/>
  <c r="B4112" i="1" s="1"/>
  <c r="AG4027" i="1"/>
  <c r="B4027" i="1" s="1"/>
  <c r="AG3938" i="1"/>
  <c r="B3938" i="1" s="1"/>
  <c r="AG4083" i="1"/>
  <c r="B4083" i="1" s="1"/>
  <c r="AG3997" i="1"/>
  <c r="B3997" i="1" s="1"/>
  <c r="AG4170" i="1"/>
  <c r="B4170" i="1" s="1"/>
  <c r="AH3878" i="1"/>
  <c r="AG4054" i="1"/>
  <c r="B4054" i="1" s="1"/>
  <c r="E3998" i="1"/>
  <c r="V3998" i="1" s="1"/>
  <c r="W3998" i="1" s="1"/>
  <c r="C3999" i="1"/>
  <c r="T3998" i="1"/>
  <c r="AF3998" i="1" s="1"/>
  <c r="E4113" i="1"/>
  <c r="V4113" i="1" s="1"/>
  <c r="W4113" i="1" s="1"/>
  <c r="T4113" i="1"/>
  <c r="AF4113" i="1" s="1"/>
  <c r="C4114" i="1"/>
  <c r="E3909" i="1"/>
  <c r="V3909" i="1" s="1"/>
  <c r="W3909" i="1" s="1"/>
  <c r="T3909" i="1"/>
  <c r="E3968" i="1"/>
  <c r="V3968" i="1" s="1"/>
  <c r="W3968" i="1" s="1"/>
  <c r="C3969" i="1"/>
  <c r="T3968" i="1"/>
  <c r="AF3968" i="1" s="1"/>
  <c r="E4028" i="1"/>
  <c r="V4028" i="1" s="1"/>
  <c r="W4028" i="1" s="1"/>
  <c r="T4028" i="1"/>
  <c r="AF4028" i="1" s="1"/>
  <c r="C4029" i="1"/>
  <c r="E4171" i="1"/>
  <c r="V4171" i="1" s="1"/>
  <c r="W4171" i="1" s="1"/>
  <c r="T4171" i="1"/>
  <c r="AF4171" i="1" s="1"/>
  <c r="C4172" i="1"/>
  <c r="E4055" i="1"/>
  <c r="V4055" i="1" s="1"/>
  <c r="W4055" i="1" s="1"/>
  <c r="T4055" i="1"/>
  <c r="AF4055" i="1" s="1"/>
  <c r="C4056" i="1"/>
  <c r="AH3848" i="1"/>
  <c r="T3939" i="1"/>
  <c r="E3939" i="1"/>
  <c r="V3939" i="1" s="1"/>
  <c r="W3939" i="1" s="1"/>
  <c r="E4084" i="1"/>
  <c r="V4084" i="1" s="1"/>
  <c r="W4084" i="1" s="1"/>
  <c r="C4085" i="1"/>
  <c r="T4084" i="1"/>
  <c r="AF4084" i="1" s="1"/>
  <c r="E4143" i="1"/>
  <c r="V4143" i="1" s="1"/>
  <c r="W4143" i="1" s="1"/>
  <c r="T4143" i="1"/>
  <c r="AF4143" i="1" s="1"/>
  <c r="C4144" i="1"/>
  <c r="AG4171" i="1" l="1"/>
  <c r="B4171" i="1" s="1"/>
  <c r="AG3998" i="1"/>
  <c r="B3998" i="1" s="1"/>
  <c r="AG4113" i="1"/>
  <c r="B4113" i="1" s="1"/>
  <c r="AG4084" i="1"/>
  <c r="B4084" i="1" s="1"/>
  <c r="AG4143" i="1"/>
  <c r="B4143" i="1" s="1"/>
  <c r="AG4055" i="1"/>
  <c r="B4055" i="1" s="1"/>
  <c r="AG3968" i="1"/>
  <c r="B3968" i="1" s="1"/>
  <c r="C4030" i="1"/>
  <c r="E4029" i="1"/>
  <c r="V4029" i="1" s="1"/>
  <c r="W4029" i="1" s="1"/>
  <c r="T4029" i="1"/>
  <c r="AF4029" i="1" s="1"/>
  <c r="AA3909" i="1"/>
  <c r="AF3909" i="1"/>
  <c r="E3999" i="1"/>
  <c r="V3999" i="1" s="1"/>
  <c r="W3999" i="1" s="1"/>
  <c r="C4000" i="1"/>
  <c r="T3999" i="1"/>
  <c r="AF3999" i="1" s="1"/>
  <c r="AG3909" i="1"/>
  <c r="B3909" i="1" s="1"/>
  <c r="AG4028" i="1"/>
  <c r="B4028" i="1" s="1"/>
  <c r="E4085" i="1"/>
  <c r="V4085" i="1" s="1"/>
  <c r="W4085" i="1" s="1"/>
  <c r="T4085" i="1"/>
  <c r="AF4085" i="1" s="1"/>
  <c r="C4086" i="1"/>
  <c r="E4114" i="1"/>
  <c r="V4114" i="1" s="1"/>
  <c r="W4114" i="1" s="1"/>
  <c r="C4115" i="1"/>
  <c r="T4114" i="1"/>
  <c r="AF4114" i="1" s="1"/>
  <c r="E4056" i="1"/>
  <c r="V4056" i="1" s="1"/>
  <c r="W4056" i="1" s="1"/>
  <c r="C4057" i="1"/>
  <c r="T4056" i="1"/>
  <c r="AF4056" i="1" s="1"/>
  <c r="E4172" i="1"/>
  <c r="V4172" i="1" s="1"/>
  <c r="W4172" i="1" s="1"/>
  <c r="C4173" i="1"/>
  <c r="T4172" i="1"/>
  <c r="AF4172" i="1" s="1"/>
  <c r="E3969" i="1"/>
  <c r="V3969" i="1" s="1"/>
  <c r="W3969" i="1" s="1"/>
  <c r="C3970" i="1"/>
  <c r="T3969" i="1"/>
  <c r="AF3969" i="1" s="1"/>
  <c r="E4144" i="1"/>
  <c r="V4144" i="1" s="1"/>
  <c r="W4144" i="1" s="1"/>
  <c r="C4145" i="1"/>
  <c r="T4144" i="1"/>
  <c r="AF4144" i="1" s="1"/>
  <c r="AF3939" i="1"/>
  <c r="AA3939" i="1"/>
  <c r="AG3939" i="1"/>
  <c r="B3939" i="1" s="1"/>
  <c r="AH3939" i="1" l="1"/>
  <c r="AG4144" i="1"/>
  <c r="B4144" i="1" s="1"/>
  <c r="AG3969" i="1"/>
  <c r="B3969" i="1" s="1"/>
  <c r="E4086" i="1"/>
  <c r="V4086" i="1" s="1"/>
  <c r="W4086" i="1" s="1"/>
  <c r="C4087" i="1"/>
  <c r="T4086" i="1"/>
  <c r="AF4086" i="1" s="1"/>
  <c r="T4030" i="1"/>
  <c r="E4030" i="1"/>
  <c r="V4030" i="1" s="1"/>
  <c r="W4030" i="1" s="1"/>
  <c r="C4001" i="1"/>
  <c r="E4000" i="1"/>
  <c r="V4000" i="1" s="1"/>
  <c r="W4000" i="1" s="1"/>
  <c r="T4000" i="1"/>
  <c r="AF4000" i="1" s="1"/>
  <c r="AG4029" i="1"/>
  <c r="B4029" i="1" s="1"/>
  <c r="AG4056" i="1"/>
  <c r="B4056" i="1" s="1"/>
  <c r="AG4085" i="1"/>
  <c r="B4085" i="1" s="1"/>
  <c r="AG3999" i="1"/>
  <c r="B3999" i="1" s="1"/>
  <c r="E4057" i="1"/>
  <c r="V4057" i="1" s="1"/>
  <c r="W4057" i="1" s="1"/>
  <c r="T4057" i="1"/>
  <c r="AF4057" i="1" s="1"/>
  <c r="C4058" i="1"/>
  <c r="T3970" i="1"/>
  <c r="E3970" i="1"/>
  <c r="V3970" i="1" s="1"/>
  <c r="W3970" i="1" s="1"/>
  <c r="E4145" i="1"/>
  <c r="V4145" i="1" s="1"/>
  <c r="W4145" i="1" s="1"/>
  <c r="T4145" i="1"/>
  <c r="AF4145" i="1" s="1"/>
  <c r="C4146" i="1"/>
  <c r="E4115" i="1"/>
  <c r="V4115" i="1" s="1"/>
  <c r="W4115" i="1" s="1"/>
  <c r="T4115" i="1"/>
  <c r="AF4115" i="1" s="1"/>
  <c r="C4116" i="1"/>
  <c r="AH3909" i="1"/>
  <c r="E4173" i="1"/>
  <c r="V4173" i="1" s="1"/>
  <c r="W4173" i="1" s="1"/>
  <c r="T4173" i="1"/>
  <c r="AF4173" i="1" s="1"/>
  <c r="C4174" i="1"/>
  <c r="AG4172" i="1"/>
  <c r="B4172" i="1" s="1"/>
  <c r="AG4114" i="1"/>
  <c r="B4114" i="1" s="1"/>
  <c r="AG3970" i="1" l="1"/>
  <c r="B3970" i="1" s="1"/>
  <c r="AG4000" i="1"/>
  <c r="B4000" i="1" s="1"/>
  <c r="AG4030" i="1"/>
  <c r="B4030" i="1" s="1"/>
  <c r="AG4115" i="1"/>
  <c r="B4115" i="1" s="1"/>
  <c r="AG4173" i="1"/>
  <c r="B4173" i="1" s="1"/>
  <c r="AG4057" i="1"/>
  <c r="B4057" i="1" s="1"/>
  <c r="E4087" i="1"/>
  <c r="V4087" i="1" s="1"/>
  <c r="W4087" i="1" s="1"/>
  <c r="T4087" i="1"/>
  <c r="AF4087" i="1" s="1"/>
  <c r="C4088" i="1"/>
  <c r="AG4086" i="1"/>
  <c r="B4086" i="1" s="1"/>
  <c r="AF3970" i="1"/>
  <c r="AA3970" i="1"/>
  <c r="T4001" i="1"/>
  <c r="E4001" i="1"/>
  <c r="V4001" i="1" s="1"/>
  <c r="W4001" i="1" s="1"/>
  <c r="E4174" i="1"/>
  <c r="V4174" i="1" s="1"/>
  <c r="W4174" i="1" s="1"/>
  <c r="C4175" i="1"/>
  <c r="T4174" i="1"/>
  <c r="AF4174" i="1" s="1"/>
  <c r="E4058" i="1"/>
  <c r="V4058" i="1" s="1"/>
  <c r="W4058" i="1" s="1"/>
  <c r="C4059" i="1"/>
  <c r="T4058" i="1"/>
  <c r="AF4058" i="1" s="1"/>
  <c r="E4116" i="1"/>
  <c r="V4116" i="1" s="1"/>
  <c r="W4116" i="1" s="1"/>
  <c r="C4117" i="1"/>
  <c r="T4116" i="1"/>
  <c r="AF4116" i="1" s="1"/>
  <c r="E4146" i="1"/>
  <c r="V4146" i="1" s="1"/>
  <c r="W4146" i="1" s="1"/>
  <c r="T4146" i="1"/>
  <c r="AF4146" i="1" s="1"/>
  <c r="C4147" i="1"/>
  <c r="AG4145" i="1"/>
  <c r="B4145" i="1" s="1"/>
  <c r="AF4030" i="1"/>
  <c r="AA4030" i="1"/>
  <c r="AH3970" i="1" l="1"/>
  <c r="AH4030" i="1"/>
  <c r="AG4174" i="1"/>
  <c r="B4174" i="1" s="1"/>
  <c r="AG4116" i="1"/>
  <c r="B4116" i="1" s="1"/>
  <c r="AG4058" i="1"/>
  <c r="B4058" i="1" s="1"/>
  <c r="AG4146" i="1"/>
  <c r="B4146" i="1" s="1"/>
  <c r="AG4087" i="1"/>
  <c r="B4087" i="1" s="1"/>
  <c r="E4088" i="1"/>
  <c r="V4088" i="1" s="1"/>
  <c r="W4088" i="1" s="1"/>
  <c r="T4088" i="1"/>
  <c r="AF4088" i="1" s="1"/>
  <c r="C4089" i="1"/>
  <c r="E4059" i="1"/>
  <c r="V4059" i="1" s="1"/>
  <c r="W4059" i="1" s="1"/>
  <c r="C4060" i="1"/>
  <c r="T4059" i="1"/>
  <c r="AF4059" i="1" s="1"/>
  <c r="AA4001" i="1"/>
  <c r="AF4001" i="1"/>
  <c r="AG4001" i="1"/>
  <c r="B4001" i="1" s="1"/>
  <c r="E4117" i="1"/>
  <c r="V4117" i="1" s="1"/>
  <c r="W4117" i="1" s="1"/>
  <c r="C4118" i="1"/>
  <c r="T4117" i="1"/>
  <c r="AF4117" i="1" s="1"/>
  <c r="E4175" i="1"/>
  <c r="V4175" i="1" s="1"/>
  <c r="W4175" i="1" s="1"/>
  <c r="C4176" i="1"/>
  <c r="T4175" i="1"/>
  <c r="AF4175" i="1" s="1"/>
  <c r="E4147" i="1"/>
  <c r="V4147" i="1" s="1"/>
  <c r="W4147" i="1" s="1"/>
  <c r="C4148" i="1"/>
  <c r="T4147" i="1"/>
  <c r="AF4147" i="1" s="1"/>
  <c r="AG4088" i="1" l="1"/>
  <c r="B4088" i="1" s="1"/>
  <c r="AG4175" i="1"/>
  <c r="B4175" i="1" s="1"/>
  <c r="AG4059" i="1"/>
  <c r="B4059" i="1" s="1"/>
  <c r="AG4117" i="1"/>
  <c r="B4117" i="1" s="1"/>
  <c r="AG4147" i="1"/>
  <c r="B4147" i="1" s="1"/>
  <c r="E4089" i="1"/>
  <c r="V4089" i="1" s="1"/>
  <c r="W4089" i="1" s="1"/>
  <c r="C4090" i="1"/>
  <c r="T4089" i="1"/>
  <c r="AF4089" i="1" s="1"/>
  <c r="E4176" i="1"/>
  <c r="V4176" i="1" s="1"/>
  <c r="W4176" i="1" s="1"/>
  <c r="T4176" i="1"/>
  <c r="AF4176" i="1" s="1"/>
  <c r="C4177" i="1"/>
  <c r="AH4001" i="1"/>
  <c r="E4148" i="1"/>
  <c r="V4148" i="1" s="1"/>
  <c r="W4148" i="1" s="1"/>
  <c r="T4148" i="1"/>
  <c r="AF4148" i="1" s="1"/>
  <c r="C4149" i="1"/>
  <c r="E4118" i="1"/>
  <c r="V4118" i="1" s="1"/>
  <c r="W4118" i="1" s="1"/>
  <c r="T4118" i="1"/>
  <c r="AF4118" i="1" s="1"/>
  <c r="C4119" i="1"/>
  <c r="C4061" i="1"/>
  <c r="E4060" i="1"/>
  <c r="V4060" i="1" s="1"/>
  <c r="W4060" i="1" s="1"/>
  <c r="T4060" i="1"/>
  <c r="AF4060" i="1" s="1"/>
  <c r="AG4089" i="1" l="1"/>
  <c r="B4089" i="1" s="1"/>
  <c r="AG4176" i="1"/>
  <c r="B4176" i="1" s="1"/>
  <c r="AG4118" i="1"/>
  <c r="B4118" i="1" s="1"/>
  <c r="C4091" i="1"/>
  <c r="E4090" i="1"/>
  <c r="V4090" i="1" s="1"/>
  <c r="W4090" i="1" s="1"/>
  <c r="T4090" i="1"/>
  <c r="AF4090" i="1" s="1"/>
  <c r="E4149" i="1"/>
  <c r="V4149" i="1" s="1"/>
  <c r="W4149" i="1" s="1"/>
  <c r="C4150" i="1"/>
  <c r="T4149" i="1"/>
  <c r="AF4149" i="1" s="1"/>
  <c r="AG4060" i="1"/>
  <c r="B4060" i="1" s="1"/>
  <c r="AG4148" i="1"/>
  <c r="B4148" i="1" s="1"/>
  <c r="E4119" i="1"/>
  <c r="V4119" i="1" s="1"/>
  <c r="W4119" i="1" s="1"/>
  <c r="C4120" i="1"/>
  <c r="T4119" i="1"/>
  <c r="AF4119" i="1" s="1"/>
  <c r="E4177" i="1"/>
  <c r="V4177" i="1" s="1"/>
  <c r="W4177" i="1" s="1"/>
  <c r="C4178" i="1"/>
  <c r="T4177" i="1"/>
  <c r="AF4177" i="1" s="1"/>
  <c r="E4061" i="1"/>
  <c r="V4061" i="1" s="1"/>
  <c r="W4061" i="1" s="1"/>
  <c r="T4061" i="1"/>
  <c r="AG4119" i="1" l="1"/>
  <c r="B4119" i="1" s="1"/>
  <c r="AG4149" i="1"/>
  <c r="B4149" i="1" s="1"/>
  <c r="AG4061" i="1"/>
  <c r="B4061" i="1" s="1"/>
  <c r="AG4177" i="1"/>
  <c r="B4177" i="1" s="1"/>
  <c r="T4091" i="1"/>
  <c r="E4091" i="1"/>
  <c r="V4091" i="1" s="1"/>
  <c r="W4091" i="1" s="1"/>
  <c r="AG4090" i="1"/>
  <c r="B4090" i="1" s="1"/>
  <c r="E4150" i="1"/>
  <c r="V4150" i="1" s="1"/>
  <c r="W4150" i="1" s="1"/>
  <c r="C4151" i="1"/>
  <c r="T4150" i="1"/>
  <c r="AF4150" i="1" s="1"/>
  <c r="AA4061" i="1"/>
  <c r="AF4061" i="1"/>
  <c r="E4120" i="1"/>
  <c r="V4120" i="1" s="1"/>
  <c r="W4120" i="1" s="1"/>
  <c r="T4120" i="1"/>
  <c r="AF4120" i="1" s="1"/>
  <c r="C4121" i="1"/>
  <c r="E4178" i="1"/>
  <c r="V4178" i="1" s="1"/>
  <c r="W4178" i="1" s="1"/>
  <c r="T4178" i="1"/>
  <c r="AF4178" i="1" s="1"/>
  <c r="C4179" i="1"/>
  <c r="AG4091" i="1" l="1"/>
  <c r="B4091" i="1" s="1"/>
  <c r="AG4120" i="1"/>
  <c r="B4120" i="1" s="1"/>
  <c r="AG4150" i="1"/>
  <c r="B4150" i="1" s="1"/>
  <c r="AG4178" i="1"/>
  <c r="B4178" i="1" s="1"/>
  <c r="C4122" i="1"/>
  <c r="E4121" i="1"/>
  <c r="V4121" i="1" s="1"/>
  <c r="W4121" i="1" s="1"/>
  <c r="T4121" i="1"/>
  <c r="AF4121" i="1" s="1"/>
  <c r="E4151" i="1"/>
  <c r="V4151" i="1" s="1"/>
  <c r="W4151" i="1" s="1"/>
  <c r="C4152" i="1"/>
  <c r="T4151" i="1"/>
  <c r="AF4151" i="1" s="1"/>
  <c r="E4179" i="1"/>
  <c r="V4179" i="1" s="1"/>
  <c r="W4179" i="1" s="1"/>
  <c r="T4179" i="1"/>
  <c r="AF4179" i="1" s="1"/>
  <c r="C4180" i="1"/>
  <c r="AH4061" i="1"/>
  <c r="AA4091" i="1"/>
  <c r="AF4091" i="1"/>
  <c r="AG4121" i="1" l="1"/>
  <c r="B4121" i="1" s="1"/>
  <c r="AG4179" i="1"/>
  <c r="B4179" i="1" s="1"/>
  <c r="AG4151" i="1"/>
  <c r="B4151" i="1" s="1"/>
  <c r="T4152" i="1"/>
  <c r="E4152" i="1"/>
  <c r="V4152" i="1" s="1"/>
  <c r="W4152" i="1" s="1"/>
  <c r="E4180" i="1"/>
  <c r="V4180" i="1" s="1"/>
  <c r="W4180" i="1" s="1"/>
  <c r="C4181" i="1"/>
  <c r="T4180" i="1"/>
  <c r="AF4180" i="1" s="1"/>
  <c r="AH4091" i="1"/>
  <c r="T4122" i="1"/>
  <c r="E4122" i="1"/>
  <c r="V4122" i="1" s="1"/>
  <c r="W4122" i="1" s="1"/>
  <c r="AG4180" i="1" l="1"/>
  <c r="B4180" i="1" s="1"/>
  <c r="AG4152" i="1"/>
  <c r="B4152" i="1" s="1"/>
  <c r="AA4152" i="1"/>
  <c r="AF4152" i="1"/>
  <c r="AF4122" i="1"/>
  <c r="AA4122" i="1"/>
  <c r="AG4122" i="1"/>
  <c r="B4122" i="1" s="1"/>
  <c r="E4181" i="1"/>
  <c r="V4181" i="1" s="1"/>
  <c r="W4181" i="1" s="1"/>
  <c r="T4181" i="1"/>
  <c r="AF4181" i="1" s="1"/>
  <c r="C4182" i="1"/>
  <c r="AH4122" i="1" l="1"/>
  <c r="C4183" i="1"/>
  <c r="E4182" i="1"/>
  <c r="V4182" i="1" s="1"/>
  <c r="W4182" i="1" s="1"/>
  <c r="T4182" i="1"/>
  <c r="AF4182" i="1" s="1"/>
  <c r="AH4152" i="1"/>
  <c r="AG4181" i="1"/>
  <c r="B4181" i="1" s="1"/>
  <c r="AG4182" i="1" l="1"/>
  <c r="B4182" i="1" s="1"/>
  <c r="E4183" i="1"/>
  <c r="V4183" i="1" s="1"/>
  <c r="W4183" i="1" s="1"/>
  <c r="T4183" i="1"/>
  <c r="AG4183" i="1" l="1"/>
  <c r="B4183" i="1" s="1"/>
  <c r="AF4183" i="1"/>
  <c r="AA4183" i="1"/>
  <c r="AH4183" i="1" l="1"/>
</calcChain>
</file>

<file path=xl/sharedStrings.xml><?xml version="1.0" encoding="utf-8"?>
<sst xmlns="http://schemas.openxmlformats.org/spreadsheetml/2006/main" count="381" uniqueCount="148">
  <si>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</si>
  <si>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</si>
  <si>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</si>
  <si>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</si>
  <si>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</si>
  <si>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</si>
  <si>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</si>
  <si>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</si>
  <si>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</si>
  <si>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</si>
  <si>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</si>
  <si>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</si>
  <si>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</si>
  <si>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</si>
  <si>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</si>
  <si>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</si>
  <si>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</si>
  <si>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</si>
  <si>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</si>
  <si>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</si>
  <si>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</si>
  <si>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</si>
  <si>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</si>
  <si>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</si>
  <si>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</si>
  <si>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</si>
  <si>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</si>
  <si>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</si>
  <si>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</si>
  <si>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</si>
  <si>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</si>
  <si>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</si>
  <si>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</si>
  <si>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</si>
  <si>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</si>
  <si>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</si>
  <si>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</si>
  <si>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</si>
  <si>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</si>
  <si>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</si>
  <si>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</si>
  <si>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</si>
  <si>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</si>
  <si>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</si>
  <si>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</si>
  <si>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</si>
  <si>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</si>
  <si>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</si>
  <si>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</si>
  <si>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</si>
  <si>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</si>
  <si>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</si>
  <si>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</si>
  <si>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</si>
  <si>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</si>
  <si>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</si>
  <si>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</si>
  <si>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</si>
  <si>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</si>
  <si>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</si>
  <si>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</si>
  <si>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</si>
  <si>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</si>
  <si>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</si>
  <si>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</si>
  <si>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</si>
  <si>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</si>
  <si>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</si>
  <si>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</si>
  <si>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</si>
  <si>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</si>
  <si>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</si>
  <si>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</si>
  <si>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</si>
  <si>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</si>
  <si>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</si>
  <si>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AMORTIZAÇÃO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</si>
  <si>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</si>
  <si>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</si>
  <si>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</si>
  <si>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</si>
  <si>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</si>
  <si>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</si>
  <si>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</si>
  <si>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</si>
  <si>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</si>
  <si>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</si>
  <si>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</si>
  <si>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</si>
  <si>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</si>
  <si>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</si>
  <si>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</si>
  <si>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</si>
  <si>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</si>
  <si>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</si>
  <si>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</si>
  <si>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</si>
  <si>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</si>
  <si>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</si>
  <si>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</si>
  <si>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</si>
  <si>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</si>
  <si>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</si>
  <si>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</si>
  <si>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</si>
  <si>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</si>
  <si>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</si>
  <si>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</si>
  <si>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</si>
  <si>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</si>
  <si>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</si>
  <si>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</si>
  <si>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</si>
  <si>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</si>
  <si>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</si>
  <si>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</si>
  <si>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</si>
  <si>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</si>
  <si>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</si>
  <si>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</si>
  <si>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</si>
  <si>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</si>
  <si>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</si>
  <si>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</si>
  <si>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</si>
  <si>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</si>
  <si>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</si>
  <si>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</si>
  <si>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Contidos</t>
  </si>
  <si>
    <t>Decorridos</t>
  </si>
  <si>
    <t>M</t>
  </si>
  <si>
    <t>(Nik-NIkp)</t>
  </si>
  <si>
    <t>Base</t>
  </si>
  <si>
    <t>Data Vencimento</t>
  </si>
  <si>
    <t>Data Rentabilidade</t>
  </si>
  <si>
    <t>GAIA SECURITIZADORA</t>
  </si>
  <si>
    <t>4ª EMI / 160ª SER</t>
  </si>
  <si>
    <t>(dcp)</t>
  </si>
  <si>
    <t>(dct)</t>
  </si>
  <si>
    <t>CORRIDOS</t>
  </si>
  <si>
    <t>Data Apuração</t>
  </si>
  <si>
    <t>GAIA SECURITIZADORA S.A. - 4ª EMISSÃO - 160ª SÉRIE  - R$ 63.348.000,00 - 63.348 CRI</t>
  </si>
  <si>
    <t>21C0818332</t>
  </si>
  <si>
    <t>BRGAIACRI5F6</t>
  </si>
  <si>
    <t>B3 - VALORES PAGOS</t>
  </si>
  <si>
    <t>VALORES DEVIDOS</t>
  </si>
  <si>
    <t>VALOR PAGO A MAIOR</t>
  </si>
  <si>
    <t>AMORTIZAÇÃO 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</si>
</sst>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  <numFmt numFmtId="178" formatCode="0.0000000000%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13" xfId="2" applyFont="1" applyBorder="1" applyAlignment="1">
      <alignment horizontal="center" vertical="center"/>
    </xf>
    <xf numFmtId="0" fontId="19" fillId="5" borderId="14" xfId="2" applyFont="1" applyBorder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0" fontId="19" fillId="5" borderId="15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6" fontId="5" fillId="6" borderId="0" xfId="2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14" fillId="5" borderId="0" xfId="2" applyNumberFormat="1" applyAlignment="1">
      <alignment horizontal="center" vertical="center"/>
    </xf>
    <xf numFmtId="164" fontId="14" fillId="5" borderId="0" xfId="2" applyNumberFormat="1" applyAlignment="1">
      <alignment horizontal="center" vertical="center"/>
    </xf>
    <xf numFmtId="0" fontId="13" fillId="4" borderId="0" xfId="1" applyAlignment="1">
      <alignment horizontal="center" vertical="center"/>
    </xf>
    <xf numFmtId="167" fontId="13" fillId="4" borderId="0" xfId="1" applyNumberFormat="1" applyAlignment="1">
      <alignment horizontal="center" vertical="center"/>
    </xf>
    <xf numFmtId="170" fontId="25" fillId="5" borderId="0" xfId="2" applyNumberFormat="1" applyFont="1" applyAlignment="1">
      <alignment horizontal="center" vertical="center"/>
    </xf>
    <xf numFmtId="164" fontId="25" fillId="5" borderId="0" xfId="2" applyNumberFormat="1" applyFont="1" applyAlignment="1">
      <alignment horizontal="center" vertical="center"/>
    </xf>
    <xf numFmtId="178" fontId="14" fillId="5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1200150</xdr:colOff>
      <xdr:row>1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7EA4D8-4ED0-4C25-858F-6B91E96DD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1133475" cy="352425"/>
        </a:xfrm>
        <a:prstGeom prst="rect">
          <a:avLst/>
        </a:prstGeom>
      </xdr:spPr>
    </xdr:pic>
    <xdr:clientData/>
  </xdr:twoCellAnchor>
  <xdr:twoCellAnchor>
    <xdr:from>
      <xdr:col>26</xdr:col>
      <xdr:colOff>1152525</xdr:colOff>
      <xdr:row>348</xdr:row>
      <xdr:rowOff>152400</xdr:rowOff>
    </xdr:from>
    <xdr:to>
      <xdr:col>36</xdr:col>
      <xdr:colOff>542925</xdr:colOff>
      <xdr:row>356</xdr:row>
      <xdr:rowOff>57150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12211B88-53E6-4FD2-938A-EFFFAB619875}"/>
            </a:ext>
          </a:extLst>
        </xdr:cNvPr>
        <xdr:cNvCxnSpPr/>
      </xdr:nvCxnSpPr>
      <xdr:spPr>
        <a:xfrm>
          <a:off x="31022925" y="66446400"/>
          <a:ext cx="10106025" cy="1428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IE181">
            <v>44220</v>
          </cell>
          <cell r="IF181">
            <v>5560.59</v>
          </cell>
        </row>
        <row r="182">
          <cell r="IE182">
            <v>44251</v>
          </cell>
          <cell r="IF182">
            <v>5574.49</v>
          </cell>
        </row>
        <row r="183">
          <cell r="IE183">
            <v>44279</v>
          </cell>
          <cell r="IF183">
            <v>5622.43</v>
          </cell>
        </row>
        <row r="184">
          <cell r="IE184">
            <v>44310</v>
          </cell>
          <cell r="IF184">
            <v>5674.72</v>
          </cell>
        </row>
        <row r="185">
          <cell r="IE185">
            <v>44340</v>
          </cell>
          <cell r="IF185">
            <v>5692.31</v>
          </cell>
        </row>
        <row r="186">
          <cell r="IE186">
            <v>44371</v>
          </cell>
          <cell r="IF186">
            <v>5739.56</v>
          </cell>
        </row>
        <row r="187">
          <cell r="IE187">
            <v>44401</v>
          </cell>
          <cell r="IF187">
            <v>5769.98</v>
          </cell>
        </row>
        <row r="188">
          <cell r="IE188">
            <v>44432</v>
          </cell>
          <cell r="IF188">
            <v>5825.37</v>
          </cell>
        </row>
        <row r="189">
          <cell r="IE189">
            <v>44463</v>
          </cell>
          <cell r="IF189">
            <v>5876.05</v>
          </cell>
        </row>
        <row r="190">
          <cell r="IE190">
            <v>44493</v>
          </cell>
          <cell r="IF190">
            <v>5944.21</v>
          </cell>
        </row>
        <row r="191">
          <cell r="IE191">
            <v>44524</v>
          </cell>
          <cell r="IF191">
            <v>6018.51</v>
          </cell>
        </row>
        <row r="192">
          <cell r="IE192">
            <v>44554</v>
          </cell>
          <cell r="IF192">
            <v>6075.69</v>
          </cell>
        </row>
        <row r="193">
          <cell r="IE193">
            <v>44585</v>
          </cell>
          <cell r="IF193">
            <v>6120.04</v>
          </cell>
        </row>
        <row r="194">
          <cell r="IE194">
            <v>44616</v>
          </cell>
          <cell r="IF194">
            <v>6153.09</v>
          </cell>
        </row>
        <row r="195">
          <cell r="IE195">
            <v>44644</v>
          </cell>
          <cell r="IF195">
            <v>6215.24</v>
          </cell>
        </row>
        <row r="196">
          <cell r="IE196">
            <v>44675</v>
          </cell>
          <cell r="IF196">
            <v>6315.93</v>
          </cell>
        </row>
        <row r="197">
          <cell r="IE197">
            <v>44705</v>
          </cell>
          <cell r="IF197">
            <v>6382.88</v>
          </cell>
        </row>
        <row r="198">
          <cell r="IE198">
            <v>44736</v>
          </cell>
          <cell r="IF198">
            <v>6412.88</v>
          </cell>
        </row>
        <row r="199">
          <cell r="IE199">
            <v>44766</v>
          </cell>
          <cell r="IF199">
            <v>6455.85</v>
          </cell>
        </row>
        <row r="200">
          <cell r="IE200">
            <v>44797</v>
          </cell>
          <cell r="IF200">
            <v>6411.95</v>
          </cell>
        </row>
        <row r="201">
          <cell r="IE201">
            <v>44828</v>
          </cell>
          <cell r="IF201">
            <v>6388.87</v>
          </cell>
        </row>
        <row r="202">
          <cell r="IE202">
            <v>44858</v>
          </cell>
          <cell r="IF202">
            <v>6370.34</v>
          </cell>
        </row>
        <row r="203">
          <cell r="IE203">
            <v>44889</v>
          </cell>
          <cell r="IF203">
            <v>6407.93</v>
          </cell>
        </row>
        <row r="204">
          <cell r="IE204">
            <v>44919</v>
          </cell>
          <cell r="IF204">
            <v>6434.2</v>
          </cell>
        </row>
        <row r="205">
          <cell r="IE205">
            <v>44950</v>
          </cell>
          <cell r="IF205">
            <v>6474.09</v>
          </cell>
        </row>
        <row r="206">
          <cell r="IE206">
            <v>44981</v>
          </cell>
          <cell r="IF206">
            <v>6508.4</v>
          </cell>
        </row>
        <row r="207">
          <cell r="IE207">
            <v>45009</v>
          </cell>
          <cell r="IF207">
            <v>6563.07</v>
          </cell>
        </row>
        <row r="208">
          <cell r="IE208">
            <v>45040</v>
          </cell>
          <cell r="IF208">
            <v>6609.67</v>
          </cell>
        </row>
        <row r="209">
          <cell r="IE209">
            <v>45070</v>
          </cell>
          <cell r="IF209">
            <v>6649.99</v>
          </cell>
        </row>
        <row r="210">
          <cell r="IE210">
            <v>45101</v>
          </cell>
          <cell r="IF210">
            <v>6665.28</v>
          </cell>
        </row>
        <row r="211">
          <cell r="IE211">
            <v>45131</v>
          </cell>
          <cell r="IF211">
            <v>6659.95</v>
          </cell>
        </row>
        <row r="212">
          <cell r="IE212">
            <v>45162</v>
          </cell>
          <cell r="IF212">
            <v>6667.94</v>
          </cell>
        </row>
        <row r="213">
          <cell r="IE213">
            <v>45193</v>
          </cell>
          <cell r="IF213">
            <v>6683.28</v>
          </cell>
        </row>
        <row r="214">
          <cell r="IE214">
            <v>45223</v>
          </cell>
          <cell r="IF214">
            <v>6700.66</v>
          </cell>
        </row>
        <row r="215">
          <cell r="IE215">
            <v>45254</v>
          </cell>
          <cell r="IF215">
            <v>6716.74</v>
          </cell>
        </row>
        <row r="216">
          <cell r="IE216">
            <v>45284</v>
          </cell>
          <cell r="IF216">
            <v>6735.55</v>
          </cell>
        </row>
        <row r="217">
          <cell r="IE217">
            <v>45315</v>
          </cell>
          <cell r="IF217">
            <v>6773.27</v>
          </cell>
        </row>
        <row r="218">
          <cell r="IE218">
            <v>45346</v>
          </cell>
          <cell r="IF218">
            <v>6801.72</v>
          </cell>
        </row>
        <row r="219">
          <cell r="IE219">
            <v>45375</v>
          </cell>
          <cell r="IF219">
            <v>6858.17</v>
          </cell>
        </row>
        <row r="220">
          <cell r="IE220">
            <v>45406</v>
          </cell>
          <cell r="IF220">
            <v>6869.14</v>
          </cell>
        </row>
        <row r="221">
          <cell r="IE221">
            <v>45436</v>
          </cell>
          <cell r="IF221">
            <v>6895.24</v>
          </cell>
        </row>
        <row r="222">
          <cell r="IE222">
            <v>45467</v>
          </cell>
          <cell r="IF222">
            <v>6926.96</v>
          </cell>
        </row>
        <row r="223">
          <cell r="IE223">
            <v>45497</v>
          </cell>
          <cell r="IF223">
            <v>6941.51</v>
          </cell>
        </row>
        <row r="224">
          <cell r="IE224">
            <v>45528</v>
          </cell>
          <cell r="IF224">
            <v>6967.89</v>
          </cell>
        </row>
        <row r="225">
          <cell r="IE225">
            <v>45559</v>
          </cell>
          <cell r="IF225">
            <v>6966.5</v>
          </cell>
        </row>
        <row r="226">
          <cell r="IE226">
            <v>45589</v>
          </cell>
          <cell r="IF226">
            <v>6997.15</v>
          </cell>
        </row>
        <row r="227">
          <cell r="IE227">
            <v>45620</v>
          </cell>
          <cell r="IF227">
            <v>7036.33</v>
          </cell>
        </row>
        <row r="228">
          <cell r="IE228">
            <v>45650</v>
          </cell>
          <cell r="IF228">
            <v>7063.77</v>
          </cell>
        </row>
        <row r="229">
          <cell r="IE229">
            <v>45681</v>
          </cell>
          <cell r="IF229">
            <v>7100.5</v>
          </cell>
        </row>
        <row r="230">
          <cell r="IE230">
            <v>45712</v>
          </cell>
          <cell r="IF230">
            <v>7111.86</v>
          </cell>
        </row>
        <row r="231">
          <cell r="IE231">
            <v>45740</v>
          </cell>
          <cell r="IF231">
            <v>7205.03</v>
          </cell>
        </row>
        <row r="232">
          <cell r="IE232">
            <v>45771</v>
          </cell>
          <cell r="IF232">
            <v>7245.38</v>
          </cell>
        </row>
        <row r="233">
          <cell r="IE233">
            <v>45801</v>
          </cell>
          <cell r="IF233">
            <v>7245.38</v>
          </cell>
        </row>
        <row r="234">
          <cell r="IE234">
            <v>45832</v>
          </cell>
          <cell r="IF234">
            <v>7245.38</v>
          </cell>
        </row>
        <row r="235">
          <cell r="IE235">
            <v>45862</v>
          </cell>
          <cell r="IF235">
            <v>7245.38</v>
          </cell>
        </row>
        <row r="236">
          <cell r="IE236">
            <v>45893</v>
          </cell>
          <cell r="IF236">
            <v>7245.38</v>
          </cell>
        </row>
        <row r="237">
          <cell r="IE237">
            <v>45924</v>
          </cell>
          <cell r="IF237">
            <v>7245.38</v>
          </cell>
        </row>
        <row r="238">
          <cell r="IE238">
            <v>45954</v>
          </cell>
          <cell r="IF238">
            <v>7245.38</v>
          </cell>
        </row>
        <row r="239">
          <cell r="IE239">
            <v>45985</v>
          </cell>
          <cell r="IF239">
            <v>7245.38</v>
          </cell>
        </row>
        <row r="240">
          <cell r="IE240">
            <v>46015</v>
          </cell>
          <cell r="IF240">
            <v>7245.38</v>
          </cell>
        </row>
        <row r="241">
          <cell r="IE241">
            <v>46046</v>
          </cell>
          <cell r="IF241">
            <v>7245.38</v>
          </cell>
        </row>
        <row r="242">
          <cell r="IE242">
            <v>46077</v>
          </cell>
          <cell r="IF242">
            <v>7245.38</v>
          </cell>
        </row>
        <row r="243">
          <cell r="IE243">
            <v>46105</v>
          </cell>
          <cell r="IF243">
            <v>7245.38</v>
          </cell>
        </row>
        <row r="244">
          <cell r="IE244">
            <v>46136</v>
          </cell>
          <cell r="IF244">
            <v>7245.38</v>
          </cell>
        </row>
        <row r="245">
          <cell r="IE245">
            <v>46166</v>
          </cell>
          <cell r="IF245">
            <v>7245.38</v>
          </cell>
        </row>
        <row r="246">
          <cell r="IE246">
            <v>46197</v>
          </cell>
          <cell r="IF246">
            <v>7245.38</v>
          </cell>
        </row>
        <row r="247">
          <cell r="IE247">
            <v>46227</v>
          </cell>
          <cell r="IF247">
            <v>7245.38</v>
          </cell>
        </row>
        <row r="248">
          <cell r="IE248">
            <v>46258</v>
          </cell>
          <cell r="IF248">
            <v>7245.38</v>
          </cell>
        </row>
        <row r="249">
          <cell r="IE249">
            <v>46289</v>
          </cell>
          <cell r="IF249">
            <v>7245.38</v>
          </cell>
        </row>
        <row r="250">
          <cell r="IE250">
            <v>46319</v>
          </cell>
          <cell r="IF250">
            <v>7245.38</v>
          </cell>
        </row>
        <row r="251">
          <cell r="IE251">
            <v>46350</v>
          </cell>
          <cell r="IF251">
            <v>7245.38</v>
          </cell>
        </row>
        <row r="252">
          <cell r="IE252">
            <v>46380</v>
          </cell>
          <cell r="IF252">
            <v>7245.38</v>
          </cell>
        </row>
        <row r="253">
          <cell r="IE253">
            <v>46411</v>
          </cell>
          <cell r="IF253">
            <v>7245.38</v>
          </cell>
        </row>
        <row r="254">
          <cell r="IE254">
            <v>46442</v>
          </cell>
          <cell r="IF254">
            <v>7245.38</v>
          </cell>
        </row>
        <row r="255">
          <cell r="IE255">
            <v>46470</v>
          </cell>
          <cell r="IF255">
            <v>7245.38</v>
          </cell>
        </row>
        <row r="256">
          <cell r="IE256">
            <v>46501</v>
          </cell>
          <cell r="IF256">
            <v>7245.38</v>
          </cell>
        </row>
        <row r="257">
          <cell r="IE257">
            <v>46531</v>
          </cell>
          <cell r="IF257">
            <v>7245.38</v>
          </cell>
        </row>
        <row r="258">
          <cell r="IE258">
            <v>46562</v>
          </cell>
          <cell r="IF258">
            <v>7245.38</v>
          </cell>
        </row>
        <row r="259">
          <cell r="IE259">
            <v>46592</v>
          </cell>
          <cell r="IF259">
            <v>7245.38</v>
          </cell>
        </row>
        <row r="260">
          <cell r="IE260">
            <v>46623</v>
          </cell>
          <cell r="IF260">
            <v>7245.38</v>
          </cell>
        </row>
        <row r="261">
          <cell r="IE261">
            <v>46654</v>
          </cell>
          <cell r="IF261">
            <v>7245.38</v>
          </cell>
        </row>
        <row r="262">
          <cell r="IE262">
            <v>46684</v>
          </cell>
          <cell r="IF262">
            <v>7245.38</v>
          </cell>
        </row>
        <row r="263">
          <cell r="IE263">
            <v>46715</v>
          </cell>
          <cell r="IF263">
            <v>7245.38</v>
          </cell>
        </row>
        <row r="264">
          <cell r="IE264">
            <v>46745</v>
          </cell>
          <cell r="IF264">
            <v>7245.38</v>
          </cell>
        </row>
        <row r="265">
          <cell r="IE265">
            <v>46776</v>
          </cell>
          <cell r="IF265">
            <v>7245.38</v>
          </cell>
        </row>
        <row r="266">
          <cell r="IE266">
            <v>46807</v>
          </cell>
          <cell r="IF266">
            <v>7245.38</v>
          </cell>
        </row>
        <row r="267">
          <cell r="IE267">
            <v>46836</v>
          </cell>
          <cell r="IF267">
            <v>7245.38</v>
          </cell>
        </row>
        <row r="268">
          <cell r="IE268">
            <v>46867</v>
          </cell>
          <cell r="IF268">
            <v>7245.38</v>
          </cell>
        </row>
        <row r="269">
          <cell r="IE269">
            <v>46897</v>
          </cell>
          <cell r="IF269">
            <v>7245.38</v>
          </cell>
        </row>
        <row r="270">
          <cell r="IE270">
            <v>46928</v>
          </cell>
          <cell r="IF270">
            <v>7245.38</v>
          </cell>
        </row>
        <row r="271">
          <cell r="IE271">
            <v>46958</v>
          </cell>
          <cell r="IF271">
            <v>7245.38</v>
          </cell>
        </row>
        <row r="272">
          <cell r="IE272">
            <v>46989</v>
          </cell>
          <cell r="IF272">
            <v>7245.38</v>
          </cell>
        </row>
        <row r="273">
          <cell r="IE273">
            <v>47020</v>
          </cell>
          <cell r="IF273">
            <v>7245.38</v>
          </cell>
        </row>
        <row r="274">
          <cell r="IE274">
            <v>47050</v>
          </cell>
          <cell r="IF274">
            <v>7245.38</v>
          </cell>
        </row>
        <row r="275">
          <cell r="IE275">
            <v>47081</v>
          </cell>
          <cell r="IF275">
            <v>7245.38</v>
          </cell>
        </row>
        <row r="276">
          <cell r="IE276">
            <v>47111</v>
          </cell>
          <cell r="IF276">
            <v>7245.38</v>
          </cell>
        </row>
        <row r="277">
          <cell r="IE277">
            <v>47142</v>
          </cell>
          <cell r="IF277">
            <v>7245.38</v>
          </cell>
        </row>
        <row r="278">
          <cell r="IE278">
            <v>47173</v>
          </cell>
          <cell r="IF278">
            <v>7245.38</v>
          </cell>
        </row>
        <row r="279">
          <cell r="IE279">
            <v>47201</v>
          </cell>
          <cell r="IF279">
            <v>7245.38</v>
          </cell>
        </row>
        <row r="280">
          <cell r="IE280">
            <v>47232</v>
          </cell>
          <cell r="IF280">
            <v>7245.38</v>
          </cell>
        </row>
        <row r="281">
          <cell r="IE281">
            <v>47262</v>
          </cell>
          <cell r="IF281">
            <v>7245.38</v>
          </cell>
        </row>
        <row r="282">
          <cell r="IE282">
            <v>47293</v>
          </cell>
          <cell r="IF282">
            <v>7245.38</v>
          </cell>
        </row>
        <row r="283">
          <cell r="IE283">
            <v>47323</v>
          </cell>
          <cell r="IF283">
            <v>7245.38</v>
          </cell>
        </row>
        <row r="284">
          <cell r="IE284">
            <v>47354</v>
          </cell>
          <cell r="IF284">
            <v>7245.38</v>
          </cell>
        </row>
        <row r="285">
          <cell r="IE285">
            <v>47385</v>
          </cell>
          <cell r="IF285">
            <v>7245.38</v>
          </cell>
        </row>
        <row r="286">
          <cell r="IE286">
            <v>47415</v>
          </cell>
          <cell r="IF286">
            <v>7245.38</v>
          </cell>
        </row>
        <row r="287">
          <cell r="IE287">
            <v>47446</v>
          </cell>
          <cell r="IF287">
            <v>7245.38</v>
          </cell>
        </row>
        <row r="288">
          <cell r="IE288">
            <v>47476</v>
          </cell>
          <cell r="IF288">
            <v>7245.38</v>
          </cell>
        </row>
        <row r="289">
          <cell r="IE289">
            <v>47507</v>
          </cell>
          <cell r="IF289">
            <v>7245.38</v>
          </cell>
        </row>
        <row r="290">
          <cell r="IE290">
            <v>47538</v>
          </cell>
          <cell r="IF290">
            <v>7245.38</v>
          </cell>
        </row>
        <row r="291">
          <cell r="IE291">
            <v>47566</v>
          </cell>
          <cell r="IF291">
            <v>7245.38</v>
          </cell>
        </row>
        <row r="292">
          <cell r="IE292">
            <v>47597</v>
          </cell>
          <cell r="IF292">
            <v>7245.38</v>
          </cell>
        </row>
        <row r="293">
          <cell r="IE293">
            <v>47627</v>
          </cell>
          <cell r="IF293">
            <v>7245.38</v>
          </cell>
        </row>
        <row r="294">
          <cell r="IE294">
            <v>47658</v>
          </cell>
          <cell r="IF294">
            <v>7245.38</v>
          </cell>
        </row>
        <row r="295">
          <cell r="IE295">
            <v>47688</v>
          </cell>
          <cell r="IF295">
            <v>7245.38</v>
          </cell>
        </row>
        <row r="296">
          <cell r="IE296">
            <v>47719</v>
          </cell>
          <cell r="IF296">
            <v>7245.38</v>
          </cell>
        </row>
        <row r="297">
          <cell r="IE297">
            <v>47750</v>
          </cell>
          <cell r="IF297">
            <v>7245.38</v>
          </cell>
        </row>
        <row r="298">
          <cell r="IE298">
            <v>47780</v>
          </cell>
          <cell r="IF298">
            <v>7245.38</v>
          </cell>
        </row>
        <row r="299">
          <cell r="IE299">
            <v>47811</v>
          </cell>
          <cell r="IF299">
            <v>7245.38</v>
          </cell>
        </row>
        <row r="300">
          <cell r="IE300">
            <v>47841</v>
          </cell>
          <cell r="IF300">
            <v>7245.38</v>
          </cell>
        </row>
        <row r="301">
          <cell r="IE301">
            <v>47872</v>
          </cell>
          <cell r="IF301">
            <v>7245.38</v>
          </cell>
        </row>
        <row r="302">
          <cell r="IE302">
            <v>47903</v>
          </cell>
          <cell r="IF302">
            <v>7245.38</v>
          </cell>
        </row>
        <row r="303">
          <cell r="IE303">
            <v>47931</v>
          </cell>
          <cell r="IF303">
            <v>7245.38</v>
          </cell>
        </row>
        <row r="304">
          <cell r="IE304">
            <v>47962</v>
          </cell>
          <cell r="IF304">
            <v>7245.38</v>
          </cell>
        </row>
        <row r="305">
          <cell r="IE305">
            <v>47992</v>
          </cell>
          <cell r="IF305">
            <v>7245.38</v>
          </cell>
        </row>
        <row r="306">
          <cell r="IE306">
            <v>48023</v>
          </cell>
          <cell r="IF306">
            <v>7245.38</v>
          </cell>
        </row>
        <row r="307">
          <cell r="IE307">
            <v>48053</v>
          </cell>
          <cell r="IF307">
            <v>7245.38</v>
          </cell>
        </row>
        <row r="308">
          <cell r="IE308">
            <v>48084</v>
          </cell>
          <cell r="IF308">
            <v>7245.38</v>
          </cell>
        </row>
        <row r="309">
          <cell r="IE309">
            <v>48115</v>
          </cell>
          <cell r="IF309">
            <v>7245.38</v>
          </cell>
        </row>
        <row r="310">
          <cell r="IE310">
            <v>48145</v>
          </cell>
          <cell r="IF310">
            <v>7245.38</v>
          </cell>
        </row>
        <row r="311">
          <cell r="IE311">
            <v>48176</v>
          </cell>
          <cell r="IF311">
            <v>7245.38</v>
          </cell>
        </row>
        <row r="312">
          <cell r="IE312">
            <v>48206</v>
          </cell>
          <cell r="IF312">
            <v>7245.38</v>
          </cell>
        </row>
        <row r="313">
          <cell r="IE313">
            <v>48237</v>
          </cell>
          <cell r="IF313">
            <v>7245.38</v>
          </cell>
        </row>
        <row r="314">
          <cell r="IE314">
            <v>48268</v>
          </cell>
          <cell r="IF314">
            <v>7245.38</v>
          </cell>
        </row>
        <row r="315">
          <cell r="IE315">
            <v>48297</v>
          </cell>
          <cell r="IF315">
            <v>7245.38</v>
          </cell>
        </row>
        <row r="316">
          <cell r="IE316">
            <v>48328</v>
          </cell>
          <cell r="IF316">
            <v>7245.38</v>
          </cell>
        </row>
        <row r="317">
          <cell r="IE317">
            <v>48358</v>
          </cell>
          <cell r="IF317">
            <v>7245.38</v>
          </cell>
        </row>
        <row r="318">
          <cell r="IE318">
            <v>48389</v>
          </cell>
          <cell r="IF318">
            <v>7245.38</v>
          </cell>
        </row>
        <row r="319">
          <cell r="IE319">
            <v>48419</v>
          </cell>
          <cell r="IF319">
            <v>7245.38</v>
          </cell>
        </row>
        <row r="320">
          <cell r="IE320">
            <v>48450</v>
          </cell>
          <cell r="IF32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B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30.42578125" style="8" customWidth="1"/>
    <col min="3" max="3" width="22.85546875" style="8" bestFit="1" customWidth="1"/>
    <col min="4" max="4" width="20.28515625" style="8" bestFit="1" customWidth="1"/>
    <col min="5" max="5" width="20.42578125" style="8" bestFit="1" customWidth="1"/>
    <col min="6" max="6" width="12.5703125" style="8" bestFit="1" customWidth="1"/>
    <col min="7" max="7" width="14.85546875" style="8" bestFit="1" customWidth="1"/>
    <col min="8" max="8" width="11.140625" style="8" bestFit="1" customWidth="1"/>
    <col min="9" max="9" width="10.7109375" style="8" bestFit="1" customWidth="1"/>
    <col min="10" max="10" width="12.42578125" style="8" customWidth="1"/>
    <col min="11" max="12" width="16.85546875" style="8" bestFit="1" customWidth="1"/>
    <col min="13" max="13" width="12.42578125" style="8" customWidth="1"/>
    <col min="14" max="14" width="12.85546875" style="8" bestFit="1" customWidth="1"/>
    <col min="15" max="15" width="16.28515625" style="8" bestFit="1" customWidth="1"/>
    <col min="16" max="17" width="18" style="8" bestFit="1" customWidth="1"/>
    <col min="18" max="18" width="16.28515625" style="8" bestFit="1" customWidth="1"/>
    <col min="19" max="19" width="18" style="8" bestFit="1" customWidth="1"/>
    <col min="20" max="20" width="22" style="8" bestFit="1" customWidth="1"/>
    <col min="21" max="22" width="19.85546875" style="8" bestFit="1" customWidth="1"/>
    <col min="23" max="23" width="22" style="8" bestFit="1" customWidth="1"/>
    <col min="24" max="24" width="9.5703125" style="8" customWidth="1"/>
    <col min="25" max="25" width="16.85546875" style="8" bestFit="1" customWidth="1"/>
    <col min="26" max="26" width="17.42578125" style="8" customWidth="1"/>
    <col min="27" max="27" width="18.5703125" style="8" bestFit="1" customWidth="1"/>
    <col min="28" max="28" width="13.140625" style="8" bestFit="1" customWidth="1"/>
    <col min="29" max="30" width="11.85546875" style="8" bestFit="1" customWidth="1"/>
    <col min="31" max="31" width="18.5703125" style="8" customWidth="1"/>
    <col min="32" max="32" width="18" style="8" bestFit="1" customWidth="1"/>
    <col min="33" max="33" width="18.42578125" style="8" bestFit="1" customWidth="1"/>
    <col min="34" max="34" width="18" style="8" bestFit="1" customWidth="1"/>
    <col min="35" max="35" width="12.42578125" style="8" customWidth="1"/>
    <col min="36" max="36" width="19.85546875" style="8" bestFit="1" customWidth="1"/>
    <col min="37" max="37" width="27.1406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3" width="4.42578125" style="8" bestFit="1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2.85546875" style="8" bestFit="1" customWidth="1"/>
    <col min="60" max="60" width="15" style="8" customWidth="1"/>
    <col min="61" max="61" width="15" customWidth="1"/>
    <col min="62" max="63" width="15" style="8" customWidth="1"/>
    <col min="64" max="158" width="12.42578125" style="8" customWidth="1"/>
    <col min="159" max="159" width="21.42578125" style="9" customWidth="1"/>
    <col min="160" max="160" width="20.140625" style="9" customWidth="1"/>
    <col min="161" max="161" width="24" style="9" customWidth="1"/>
    <col min="162" max="162" width="20.140625" style="9" customWidth="1"/>
    <col min="163" max="163" width="18.85546875" style="9" customWidth="1"/>
    <col min="164" max="165" width="13.7109375" style="9" customWidth="1"/>
    <col min="166" max="166" width="12" style="9" bestFit="1" customWidth="1"/>
    <col min="167" max="167" width="13.28515625" style="9" bestFit="1" customWidth="1"/>
    <col min="168" max="168" width="12.42578125" style="9" customWidth="1"/>
    <col min="169" max="169" width="15" style="9" customWidth="1"/>
    <col min="170" max="170" width="12.42578125" style="9" customWidth="1"/>
    <col min="171" max="171" width="13.7109375" style="9" customWidth="1"/>
    <col min="172" max="172" width="15" style="9" customWidth="1"/>
    <col min="173" max="173" width="16.28515625" style="9" customWidth="1"/>
    <col min="174" max="174" width="15" style="9" customWidth="1"/>
    <col min="175" max="175" width="13.7109375" style="9" customWidth="1"/>
    <col min="176" max="176" width="22.7109375" style="9" customWidth="1"/>
    <col min="177" max="179" width="24" style="9" customWidth="1"/>
    <col min="180" max="180" width="27.85546875" style="9" customWidth="1"/>
    <col min="181" max="181" width="11.140625" style="9" customWidth="1"/>
    <col min="182" max="182" width="18.85546875" style="9" customWidth="1"/>
    <col min="183" max="183" width="20.140625" style="9" customWidth="1"/>
    <col min="184" max="184" width="21.42578125" style="9" customWidth="1"/>
    <col min="185" max="185" width="16.28515625" style="9" customWidth="1"/>
    <col min="186" max="187" width="8.5703125" style="9" customWidth="1"/>
    <col min="188" max="188" width="16.28515625" style="9" customWidth="1"/>
    <col min="189" max="190" width="29.140625" style="9" customWidth="1"/>
    <col min="191" max="191" width="20.140625" style="9" customWidth="1"/>
    <col min="192" max="192" width="12.42578125" style="9" customWidth="1"/>
    <col min="193" max="193" width="17.5703125" style="9" customWidth="1"/>
    <col min="194" max="194" width="22.7109375" style="9" customWidth="1"/>
    <col min="195" max="195" width="12.42578125" style="9" customWidth="1"/>
    <col min="196" max="196" width="6" style="9" customWidth="1"/>
    <col min="197" max="197" width="21.42578125" style="9" customWidth="1"/>
    <col min="198" max="198" width="26.5703125" style="9" customWidth="1"/>
    <col min="199" max="199" width="7.28515625" style="9" customWidth="1"/>
    <col min="200" max="200" width="20.140625" style="9" customWidth="1"/>
    <col min="201" max="201" width="21.42578125" style="9" customWidth="1"/>
    <col min="202" max="203" width="17.5703125" style="9" customWidth="1"/>
    <col min="204" max="204" width="22.7109375" style="9" customWidth="1"/>
    <col min="205" max="205" width="20.140625" style="9" customWidth="1"/>
    <col min="206" max="208" width="15" style="9" customWidth="1"/>
    <col min="209" max="209" width="20.140625" style="9" customWidth="1"/>
    <col min="210" max="210" width="12.42578125" style="9" customWidth="1"/>
    <col min="211" max="211" width="17.57031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20.140625" style="9" customWidth="1"/>
    <col min="216" max="218" width="22.7109375" style="9" customWidth="1"/>
    <col min="219" max="233" width="16.28515625" style="9" customWidth="1"/>
    <col min="234" max="234" width="24" style="9" customWidth="1"/>
    <col min="235" max="235" width="20.140625" style="9" customWidth="1"/>
    <col min="236" max="237" width="22.7109375" style="9" customWidth="1"/>
    <col min="238" max="239" width="16.28515625" style="9" customWidth="1"/>
    <col min="240" max="242" width="20.140625" style="9" customWidth="1"/>
    <col min="243" max="245" width="13.7109375" style="9" customWidth="1"/>
    <col min="246" max="246" width="17.5703125" style="9" customWidth="1"/>
    <col min="247" max="247" width="18.85546875" style="9" customWidth="1"/>
    <col min="248" max="248" width="20.140625" style="9" customWidth="1"/>
    <col min="249" max="250" width="18.85546875" style="9" customWidth="1"/>
    <col min="251" max="251" width="13.7109375" style="9" customWidth="1"/>
    <col min="252" max="252" width="16.28515625" style="9" customWidth="1"/>
    <col min="253" max="253" width="12.42578125" style="9" customWidth="1"/>
    <col min="254" max="254" width="38.140625" style="9" customWidth="1"/>
    <col min="255" max="255" width="29.140625" style="9" customWidth="1"/>
    <col min="256" max="257" width="12.42578125" style="9" customWidth="1"/>
    <col min="258" max="259" width="13.7109375" style="9" customWidth="1"/>
    <col min="260" max="260" width="12.42578125" style="9" customWidth="1"/>
    <col min="261" max="261" width="24" style="9" customWidth="1"/>
    <col min="262" max="262" width="22.7109375" style="9" customWidth="1"/>
    <col min="263" max="263" width="24" style="9" customWidth="1"/>
    <col min="264" max="414" width="12.42578125" style="9" customWidth="1"/>
    <col min="415" max="415" width="21.42578125" style="9" customWidth="1"/>
    <col min="416" max="416" width="20.140625" style="9" customWidth="1"/>
    <col min="417" max="417" width="24" style="9" customWidth="1"/>
    <col min="418" max="418" width="20.140625" style="9" customWidth="1"/>
    <col min="419" max="419" width="18.85546875" style="9" customWidth="1"/>
    <col min="420" max="421" width="13.7109375" style="9" customWidth="1"/>
    <col min="422" max="422" width="12" style="9" bestFit="1" customWidth="1"/>
    <col min="423" max="423" width="13.28515625" style="9" bestFit="1" customWidth="1"/>
    <col min="424" max="424" width="12.42578125" style="9" customWidth="1"/>
    <col min="425" max="425" width="15" style="9" customWidth="1"/>
    <col min="426" max="426" width="12.42578125" style="9" customWidth="1"/>
    <col min="427" max="427" width="13.7109375" style="9" customWidth="1"/>
    <col min="428" max="428" width="15" style="9" customWidth="1"/>
    <col min="429" max="429" width="16.28515625" style="9" customWidth="1"/>
    <col min="430" max="430" width="15" style="9" customWidth="1"/>
    <col min="431" max="431" width="13.7109375" style="9" customWidth="1"/>
    <col min="432" max="432" width="22.7109375" style="9" customWidth="1"/>
    <col min="433" max="435" width="24" style="9" customWidth="1"/>
    <col min="436" max="436" width="27.85546875" style="9" customWidth="1"/>
    <col min="437" max="437" width="11.140625" style="9" customWidth="1"/>
    <col min="438" max="438" width="18.85546875" style="9" customWidth="1"/>
    <col min="439" max="439" width="20.140625" style="9" customWidth="1"/>
    <col min="440" max="440" width="21.42578125" style="9" customWidth="1"/>
    <col min="441" max="441" width="16.28515625" style="9" customWidth="1"/>
    <col min="442" max="443" width="8.5703125" style="9" customWidth="1"/>
    <col min="444" max="444" width="16.28515625" style="9" customWidth="1"/>
    <col min="445" max="446" width="29.140625" style="9" customWidth="1"/>
    <col min="447" max="447" width="20.140625" style="9" customWidth="1"/>
    <col min="448" max="448" width="12.42578125" style="9" customWidth="1"/>
    <col min="449" max="449" width="17.5703125" style="9" customWidth="1"/>
    <col min="450" max="450" width="22.7109375" style="9" customWidth="1"/>
    <col min="451" max="451" width="12.42578125" style="9" customWidth="1"/>
    <col min="452" max="452" width="6" style="9" customWidth="1"/>
    <col min="453" max="453" width="21.42578125" style="9" customWidth="1"/>
    <col min="454" max="454" width="26.5703125" style="9" customWidth="1"/>
    <col min="455" max="455" width="7.28515625" style="9" customWidth="1"/>
    <col min="456" max="456" width="20.140625" style="9" customWidth="1"/>
    <col min="457" max="457" width="21.42578125" style="9" customWidth="1"/>
    <col min="458" max="459" width="17.5703125" style="9" customWidth="1"/>
    <col min="460" max="460" width="22.7109375" style="9" customWidth="1"/>
    <col min="461" max="461" width="20.140625" style="9" customWidth="1"/>
    <col min="462" max="464" width="15" style="9" customWidth="1"/>
    <col min="465" max="465" width="20.140625" style="9" customWidth="1"/>
    <col min="466" max="466" width="12.42578125" style="9" customWidth="1"/>
    <col min="467" max="467" width="17.57031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20.140625" style="9" customWidth="1"/>
    <col min="472" max="474" width="22.7109375" style="9" customWidth="1"/>
    <col min="475" max="489" width="16.28515625" style="9" customWidth="1"/>
    <col min="490" max="490" width="24" style="9" customWidth="1"/>
    <col min="491" max="491" width="20.140625" style="9" customWidth="1"/>
    <col min="492" max="493" width="22.7109375" style="9" customWidth="1"/>
    <col min="494" max="495" width="16.28515625" style="9" customWidth="1"/>
    <col min="496" max="498" width="20.140625" style="9" customWidth="1"/>
    <col min="499" max="501" width="13.7109375" style="9" customWidth="1"/>
    <col min="502" max="502" width="17.5703125" style="9" customWidth="1"/>
    <col min="503" max="503" width="18.85546875" style="9" customWidth="1"/>
    <col min="504" max="504" width="20.140625" style="9" customWidth="1"/>
    <col min="505" max="506" width="18.85546875" style="9" customWidth="1"/>
    <col min="507" max="507" width="13.7109375" style="9" customWidth="1"/>
    <col min="508" max="508" width="16.28515625" style="9" customWidth="1"/>
    <col min="509" max="509" width="12.42578125" style="9" customWidth="1"/>
    <col min="510" max="510" width="38.140625" style="9" customWidth="1"/>
    <col min="511" max="511" width="29.140625" style="9" customWidth="1"/>
    <col min="512" max="513" width="12.42578125" style="9" customWidth="1"/>
    <col min="514" max="515" width="13.7109375" style="9" customWidth="1"/>
    <col min="516" max="516" width="12.42578125" style="9" customWidth="1"/>
    <col min="517" max="517" width="24" style="9" customWidth="1"/>
    <col min="518" max="518" width="22.7109375" style="9" customWidth="1"/>
    <col min="519" max="519" width="24" style="9" customWidth="1"/>
    <col min="520" max="670" width="12.42578125" style="9" customWidth="1"/>
    <col min="671" max="671" width="21.42578125" style="9" customWidth="1"/>
    <col min="672" max="672" width="20.140625" style="9" customWidth="1"/>
    <col min="673" max="673" width="24" style="9" customWidth="1"/>
    <col min="674" max="674" width="20.140625" style="9" customWidth="1"/>
    <col min="675" max="675" width="18.85546875" style="9" customWidth="1"/>
    <col min="676" max="677" width="13.7109375" style="9" customWidth="1"/>
    <col min="678" max="678" width="12" style="9" bestFit="1" customWidth="1"/>
    <col min="679" max="679" width="13.28515625" style="9" bestFit="1" customWidth="1"/>
    <col min="680" max="680" width="12.42578125" style="9" customWidth="1"/>
    <col min="681" max="681" width="15" style="9" customWidth="1"/>
    <col min="682" max="682" width="12.42578125" style="9" customWidth="1"/>
    <col min="683" max="683" width="13.7109375" style="9" customWidth="1"/>
    <col min="684" max="684" width="15" style="9" customWidth="1"/>
    <col min="685" max="685" width="16.28515625" style="9" customWidth="1"/>
    <col min="686" max="686" width="15" style="9" customWidth="1"/>
    <col min="687" max="687" width="13.7109375" style="9" customWidth="1"/>
    <col min="688" max="688" width="22.7109375" style="9" customWidth="1"/>
    <col min="689" max="691" width="24" style="9" customWidth="1"/>
    <col min="692" max="692" width="27.85546875" style="9" customWidth="1"/>
    <col min="693" max="693" width="11.140625" style="9" customWidth="1"/>
    <col min="694" max="694" width="18.85546875" style="9" customWidth="1"/>
    <col min="695" max="695" width="20.140625" style="9" customWidth="1"/>
    <col min="696" max="696" width="21.42578125" style="9" customWidth="1"/>
    <col min="697" max="697" width="16.28515625" style="9" customWidth="1"/>
    <col min="698" max="699" width="8.5703125" style="9" customWidth="1"/>
    <col min="700" max="700" width="16.28515625" style="9" customWidth="1"/>
    <col min="701" max="702" width="29.140625" style="9" customWidth="1"/>
    <col min="703" max="703" width="20.140625" style="9" customWidth="1"/>
    <col min="704" max="704" width="12.42578125" style="9" customWidth="1"/>
    <col min="705" max="705" width="17.5703125" style="9" customWidth="1"/>
    <col min="706" max="706" width="22.7109375" style="9" customWidth="1"/>
    <col min="707" max="707" width="12.42578125" style="9" customWidth="1"/>
    <col min="708" max="708" width="6" style="9" customWidth="1"/>
    <col min="709" max="709" width="21.42578125" style="9" customWidth="1"/>
    <col min="710" max="710" width="26.5703125" style="9" customWidth="1"/>
    <col min="711" max="711" width="7.28515625" style="9" customWidth="1"/>
    <col min="712" max="712" width="20.140625" style="9" customWidth="1"/>
    <col min="713" max="713" width="21.42578125" style="9" customWidth="1"/>
    <col min="714" max="715" width="17.5703125" style="9" customWidth="1"/>
    <col min="716" max="716" width="22.7109375" style="9" customWidth="1"/>
    <col min="717" max="717" width="20.140625" style="9" customWidth="1"/>
    <col min="718" max="720" width="15" style="9" customWidth="1"/>
    <col min="721" max="721" width="20.140625" style="9" customWidth="1"/>
    <col min="722" max="722" width="12.42578125" style="9" customWidth="1"/>
    <col min="723" max="723" width="17.57031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20.140625" style="9" customWidth="1"/>
    <col min="728" max="730" width="22.7109375" style="9" customWidth="1"/>
    <col min="731" max="745" width="16.28515625" style="9" customWidth="1"/>
    <col min="746" max="746" width="24" style="9" customWidth="1"/>
    <col min="747" max="747" width="20.140625" style="9" customWidth="1"/>
    <col min="748" max="749" width="22.7109375" style="9" customWidth="1"/>
    <col min="750" max="751" width="16.28515625" style="9" customWidth="1"/>
    <col min="752" max="754" width="20.140625" style="9" customWidth="1"/>
    <col min="755" max="757" width="13.7109375" style="9" customWidth="1"/>
    <col min="758" max="758" width="17.5703125" style="9" customWidth="1"/>
    <col min="759" max="759" width="18.85546875" style="9" customWidth="1"/>
    <col min="760" max="760" width="20.140625" style="9" customWidth="1"/>
    <col min="761" max="762" width="18.85546875" style="9" customWidth="1"/>
    <col min="763" max="763" width="13.7109375" style="9" customWidth="1"/>
    <col min="764" max="764" width="16.28515625" style="9" customWidth="1"/>
    <col min="765" max="765" width="12.42578125" style="9" customWidth="1"/>
    <col min="766" max="766" width="38.140625" style="9" customWidth="1"/>
    <col min="767" max="767" width="29.140625" style="9" customWidth="1"/>
    <col min="768" max="769" width="12.42578125" style="9" customWidth="1"/>
    <col min="770" max="771" width="13.7109375" style="9" customWidth="1"/>
    <col min="772" max="772" width="12.42578125" style="9" customWidth="1"/>
    <col min="773" max="773" width="24" style="9" customWidth="1"/>
    <col min="774" max="774" width="22.7109375" style="9" customWidth="1"/>
    <col min="775" max="775" width="24" style="9" customWidth="1"/>
    <col min="776" max="926" width="12.42578125" style="9" customWidth="1"/>
    <col min="927" max="927" width="21.42578125" style="9" customWidth="1"/>
    <col min="928" max="928" width="20.140625" style="9" customWidth="1"/>
    <col min="929" max="929" width="24" style="9" customWidth="1"/>
    <col min="930" max="930" width="20.140625" style="9" customWidth="1"/>
    <col min="931" max="931" width="18.85546875" style="9" customWidth="1"/>
    <col min="932" max="933" width="13.7109375" style="9" customWidth="1"/>
    <col min="934" max="934" width="12" style="9" bestFit="1" customWidth="1"/>
    <col min="935" max="935" width="13.28515625" style="9" bestFit="1" customWidth="1"/>
    <col min="936" max="936" width="12.42578125" style="9" customWidth="1"/>
    <col min="937" max="937" width="15" style="9" customWidth="1"/>
    <col min="938" max="938" width="12.42578125" style="9" customWidth="1"/>
    <col min="939" max="939" width="13.7109375" style="9" customWidth="1"/>
    <col min="940" max="940" width="15" style="9" customWidth="1"/>
    <col min="941" max="941" width="16.28515625" style="9" customWidth="1"/>
    <col min="942" max="942" width="15" style="9" customWidth="1"/>
    <col min="943" max="943" width="13.7109375" style="9" customWidth="1"/>
    <col min="944" max="944" width="22.7109375" style="9" customWidth="1"/>
    <col min="945" max="947" width="24" style="9" customWidth="1"/>
    <col min="948" max="948" width="27.85546875" style="9" customWidth="1"/>
    <col min="949" max="949" width="11.140625" style="9" customWidth="1"/>
    <col min="950" max="950" width="18.85546875" style="9" customWidth="1"/>
    <col min="951" max="951" width="20.140625" style="9" customWidth="1"/>
    <col min="952" max="952" width="21.42578125" style="9" customWidth="1"/>
    <col min="953" max="953" width="16.28515625" style="9" customWidth="1"/>
    <col min="954" max="955" width="8.5703125" style="9" customWidth="1"/>
    <col min="956" max="956" width="16.28515625" style="9" customWidth="1"/>
    <col min="957" max="958" width="29.140625" style="9" customWidth="1"/>
    <col min="959" max="959" width="20.140625" style="9" customWidth="1"/>
    <col min="960" max="960" width="12.42578125" style="9" customWidth="1"/>
    <col min="961" max="961" width="17.5703125" style="9" customWidth="1"/>
    <col min="962" max="962" width="22.7109375" style="9" customWidth="1"/>
    <col min="963" max="963" width="12.42578125" style="9" customWidth="1"/>
    <col min="964" max="964" width="6" style="9" customWidth="1"/>
    <col min="965" max="965" width="21.42578125" style="9" customWidth="1"/>
    <col min="966" max="966" width="26.5703125" style="9" customWidth="1"/>
    <col min="967" max="967" width="7.28515625" style="9" customWidth="1"/>
    <col min="968" max="968" width="20.140625" style="9" customWidth="1"/>
    <col min="969" max="969" width="21.42578125" style="9" customWidth="1"/>
    <col min="970" max="971" width="17.5703125" style="9" customWidth="1"/>
    <col min="972" max="972" width="22.7109375" style="9" customWidth="1"/>
    <col min="973" max="973" width="20.140625" style="9" customWidth="1"/>
    <col min="974" max="976" width="15" style="9" customWidth="1"/>
    <col min="977" max="977" width="20.140625" style="9" customWidth="1"/>
    <col min="978" max="978" width="12.42578125" style="9" customWidth="1"/>
    <col min="979" max="979" width="17.57031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20.140625" style="9" customWidth="1"/>
    <col min="984" max="986" width="22.7109375" style="9" customWidth="1"/>
    <col min="987" max="1001" width="16.28515625" style="9" customWidth="1"/>
    <col min="1002" max="1002" width="24" style="9" customWidth="1"/>
    <col min="1003" max="1003" width="20.140625" style="9" customWidth="1"/>
    <col min="1004" max="1005" width="22.7109375" style="9" customWidth="1"/>
    <col min="1006" max="1007" width="16.28515625" style="9" customWidth="1"/>
    <col min="1008" max="1010" width="20.140625" style="9" customWidth="1"/>
    <col min="1011" max="1013" width="13.7109375" style="9" customWidth="1"/>
    <col min="1014" max="1014" width="17.5703125" style="9" customWidth="1"/>
    <col min="1015" max="1015" width="18.85546875" style="9" customWidth="1"/>
    <col min="1016" max="1016" width="20.140625" style="9" customWidth="1"/>
    <col min="1017" max="1018" width="18.85546875" style="9" customWidth="1"/>
    <col min="1019" max="1019" width="13.7109375" style="9" customWidth="1"/>
    <col min="1020" max="1020" width="16.28515625" style="9" customWidth="1"/>
    <col min="1021" max="1021" width="12.42578125" style="9" customWidth="1"/>
    <col min="1022" max="1022" width="38.140625" style="9" customWidth="1"/>
    <col min="1023" max="1023" width="29.140625" style="9" customWidth="1"/>
    <col min="1024" max="1025" width="12.42578125" style="9" customWidth="1"/>
    <col min="1026" max="1027" width="13.7109375" style="9" customWidth="1"/>
    <col min="1028" max="1028" width="12.42578125" style="9" customWidth="1"/>
    <col min="1029" max="1029" width="24" style="9" customWidth="1"/>
    <col min="1030" max="1030" width="22.7109375" style="9" customWidth="1"/>
    <col min="1031" max="1031" width="24" style="9" customWidth="1"/>
    <col min="1032" max="1182" width="12.42578125" style="9" customWidth="1"/>
    <col min="1183" max="1183" width="21.42578125" style="9" customWidth="1"/>
    <col min="1184" max="1184" width="20.140625" style="9" customWidth="1"/>
    <col min="1185" max="1185" width="24" style="9" customWidth="1"/>
    <col min="1186" max="1186" width="20.140625" style="9" customWidth="1"/>
    <col min="1187" max="1187" width="18.85546875" style="9" customWidth="1"/>
    <col min="1188" max="1189" width="13.7109375" style="9" customWidth="1"/>
    <col min="1190" max="1190" width="12" style="9" bestFit="1" customWidth="1"/>
    <col min="1191" max="1191" width="13.28515625" style="9" bestFit="1" customWidth="1"/>
    <col min="1192" max="1192" width="12.42578125" style="9" customWidth="1"/>
    <col min="1193" max="1193" width="15" style="9" customWidth="1"/>
    <col min="1194" max="1194" width="12.42578125" style="9" customWidth="1"/>
    <col min="1195" max="1195" width="13.7109375" style="9" customWidth="1"/>
    <col min="1196" max="1196" width="15" style="9" customWidth="1"/>
    <col min="1197" max="1197" width="16.28515625" style="9" customWidth="1"/>
    <col min="1198" max="1198" width="15" style="9" customWidth="1"/>
    <col min="1199" max="1199" width="13.7109375" style="9" customWidth="1"/>
    <col min="1200" max="1200" width="22.7109375" style="9" customWidth="1"/>
    <col min="1201" max="1203" width="24" style="9" customWidth="1"/>
    <col min="1204" max="1204" width="27.85546875" style="9" customWidth="1"/>
    <col min="1205" max="1205" width="11.140625" style="9" customWidth="1"/>
    <col min="1206" max="1206" width="18.85546875" style="9" customWidth="1"/>
    <col min="1207" max="1207" width="20.140625" style="9" customWidth="1"/>
    <col min="1208" max="1208" width="21.42578125" style="9" customWidth="1"/>
    <col min="1209" max="1209" width="16.28515625" style="9" customWidth="1"/>
    <col min="1210" max="1211" width="8.5703125" style="9" customWidth="1"/>
    <col min="1212" max="1212" width="16.28515625" style="9" customWidth="1"/>
    <col min="1213" max="1214" width="29.140625" style="9" customWidth="1"/>
    <col min="1215" max="1215" width="20.140625" style="9" customWidth="1"/>
    <col min="1216" max="1216" width="12.42578125" style="9" customWidth="1"/>
    <col min="1217" max="1217" width="17.5703125" style="9" customWidth="1"/>
    <col min="1218" max="1218" width="22.7109375" style="9" customWidth="1"/>
    <col min="1219" max="1219" width="12.42578125" style="9" customWidth="1"/>
    <col min="1220" max="1220" width="6" style="9" customWidth="1"/>
    <col min="1221" max="1221" width="21.42578125" style="9" customWidth="1"/>
    <col min="1222" max="1222" width="26.5703125" style="9" customWidth="1"/>
    <col min="1223" max="1223" width="7.28515625" style="9" customWidth="1"/>
    <col min="1224" max="1224" width="20.140625" style="9" customWidth="1"/>
    <col min="1225" max="1225" width="21.42578125" style="9" customWidth="1"/>
    <col min="1226" max="1227" width="17.5703125" style="9" customWidth="1"/>
    <col min="1228" max="1228" width="22.7109375" style="9" customWidth="1"/>
    <col min="1229" max="1229" width="20.140625" style="9" customWidth="1"/>
    <col min="1230" max="1232" width="15" style="9" customWidth="1"/>
    <col min="1233" max="1233" width="20.140625" style="9" customWidth="1"/>
    <col min="1234" max="1234" width="12.42578125" style="9" customWidth="1"/>
    <col min="1235" max="1235" width="17.57031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20.140625" style="9" customWidth="1"/>
    <col min="1240" max="1242" width="22.7109375" style="9" customWidth="1"/>
    <col min="1243" max="1257" width="16.28515625" style="9" customWidth="1"/>
    <col min="1258" max="1258" width="24" style="9" customWidth="1"/>
    <col min="1259" max="1259" width="20.140625" style="9" customWidth="1"/>
    <col min="1260" max="1261" width="22.7109375" style="9" customWidth="1"/>
    <col min="1262" max="1263" width="16.28515625" style="9" customWidth="1"/>
    <col min="1264" max="1266" width="20.140625" style="9" customWidth="1"/>
    <col min="1267" max="1269" width="13.7109375" style="9" customWidth="1"/>
    <col min="1270" max="1270" width="17.5703125" style="9" customWidth="1"/>
    <col min="1271" max="1271" width="18.85546875" style="9" customWidth="1"/>
    <col min="1272" max="1272" width="20.140625" style="9" customWidth="1"/>
    <col min="1273" max="1274" width="18.85546875" style="9" customWidth="1"/>
    <col min="1275" max="1275" width="13.7109375" style="9" customWidth="1"/>
    <col min="1276" max="1276" width="16.28515625" style="9" customWidth="1"/>
    <col min="1277" max="1277" width="12.42578125" style="9" customWidth="1"/>
    <col min="1278" max="1278" width="38.140625" style="9" customWidth="1"/>
    <col min="1279" max="1279" width="29.140625" style="9" customWidth="1"/>
    <col min="1280" max="1281" width="12.42578125" style="9" customWidth="1"/>
    <col min="1282" max="1283" width="13.7109375" style="9" customWidth="1"/>
    <col min="1284" max="1284" width="12.42578125" style="9" customWidth="1"/>
    <col min="1285" max="1285" width="24" style="9" customWidth="1"/>
    <col min="1286" max="1286" width="22.7109375" style="9" customWidth="1"/>
    <col min="1287" max="1287" width="24" style="9" customWidth="1"/>
    <col min="1288" max="1438" width="12.42578125" style="9" customWidth="1"/>
    <col min="1439" max="1439" width="21.42578125" style="9" customWidth="1"/>
    <col min="1440" max="1440" width="20.140625" style="9" customWidth="1"/>
    <col min="1441" max="1441" width="24" style="9" customWidth="1"/>
    <col min="1442" max="1442" width="20.140625" style="9" customWidth="1"/>
    <col min="1443" max="1443" width="18.85546875" style="9" customWidth="1"/>
    <col min="1444" max="1445" width="13.7109375" style="9" customWidth="1"/>
    <col min="1446" max="1446" width="12" style="9" bestFit="1" customWidth="1"/>
    <col min="1447" max="1447" width="13.28515625" style="9" bestFit="1" customWidth="1"/>
    <col min="1448" max="1448" width="12.42578125" style="9" customWidth="1"/>
    <col min="1449" max="1449" width="15" style="9" customWidth="1"/>
    <col min="1450" max="1450" width="12.42578125" style="9" customWidth="1"/>
    <col min="1451" max="1451" width="13.7109375" style="9" customWidth="1"/>
    <col min="1452" max="1452" width="15" style="9" customWidth="1"/>
    <col min="1453" max="1453" width="16.28515625" style="9" customWidth="1"/>
    <col min="1454" max="1454" width="15" style="9" customWidth="1"/>
    <col min="1455" max="1455" width="13.7109375" style="9" customWidth="1"/>
    <col min="1456" max="1456" width="22.7109375" style="9" customWidth="1"/>
    <col min="1457" max="1459" width="24" style="9" customWidth="1"/>
    <col min="1460" max="1460" width="27.85546875" style="9" customWidth="1"/>
    <col min="1461" max="1461" width="11.140625" style="9" customWidth="1"/>
    <col min="1462" max="1462" width="18.85546875" style="9" customWidth="1"/>
    <col min="1463" max="1463" width="20.140625" style="9" customWidth="1"/>
    <col min="1464" max="1464" width="21.42578125" style="9" customWidth="1"/>
    <col min="1465" max="1465" width="16.28515625" style="9" customWidth="1"/>
    <col min="1466" max="1467" width="8.5703125" style="9" customWidth="1"/>
    <col min="1468" max="1468" width="16.28515625" style="9" customWidth="1"/>
    <col min="1469" max="1470" width="29.140625" style="9" customWidth="1"/>
    <col min="1471" max="1471" width="20.140625" style="9" customWidth="1"/>
    <col min="1472" max="1472" width="12.42578125" style="9" customWidth="1"/>
    <col min="1473" max="1473" width="17.5703125" style="9" customWidth="1"/>
    <col min="1474" max="1474" width="22.7109375" style="9" customWidth="1"/>
    <col min="1475" max="1475" width="12.42578125" style="9" customWidth="1"/>
    <col min="1476" max="1476" width="6" style="9" customWidth="1"/>
    <col min="1477" max="1477" width="21.42578125" style="9" customWidth="1"/>
    <col min="1478" max="1478" width="26.5703125" style="9" customWidth="1"/>
    <col min="1479" max="1479" width="7.28515625" style="9" customWidth="1"/>
    <col min="1480" max="1480" width="20.140625" style="9" customWidth="1"/>
    <col min="1481" max="1481" width="21.42578125" style="9" customWidth="1"/>
    <col min="1482" max="1483" width="17.5703125" style="9" customWidth="1"/>
    <col min="1484" max="1484" width="22.7109375" style="9" customWidth="1"/>
    <col min="1485" max="1485" width="20.140625" style="9" customWidth="1"/>
    <col min="1486" max="1488" width="15" style="9" customWidth="1"/>
    <col min="1489" max="1489" width="20.140625" style="9" customWidth="1"/>
    <col min="1490" max="1490" width="12.42578125" style="9" customWidth="1"/>
    <col min="1491" max="1491" width="17.57031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20.140625" style="9" customWidth="1"/>
    <col min="1496" max="1498" width="22.7109375" style="9" customWidth="1"/>
    <col min="1499" max="1513" width="16.28515625" style="9" customWidth="1"/>
    <col min="1514" max="1514" width="24" style="9" customWidth="1"/>
    <col min="1515" max="1515" width="20.140625" style="9" customWidth="1"/>
    <col min="1516" max="1517" width="22.7109375" style="9" customWidth="1"/>
    <col min="1518" max="1519" width="16.28515625" style="9" customWidth="1"/>
    <col min="1520" max="1522" width="20.140625" style="9" customWidth="1"/>
    <col min="1523" max="1525" width="13.7109375" style="9" customWidth="1"/>
    <col min="1526" max="1526" width="17.5703125" style="9" customWidth="1"/>
    <col min="1527" max="1527" width="18.85546875" style="9" customWidth="1"/>
    <col min="1528" max="1528" width="20.140625" style="9" customWidth="1"/>
    <col min="1529" max="1530" width="18.85546875" style="9" customWidth="1"/>
    <col min="1531" max="1531" width="13.7109375" style="9" customWidth="1"/>
    <col min="1532" max="1532" width="16.28515625" style="9" customWidth="1"/>
    <col min="1533" max="1533" width="12.42578125" style="9" customWidth="1"/>
    <col min="1534" max="1534" width="38.140625" style="9" customWidth="1"/>
    <col min="1535" max="1535" width="29.140625" style="9" customWidth="1"/>
    <col min="1536" max="1537" width="12.42578125" style="9" customWidth="1"/>
    <col min="1538" max="1539" width="13.7109375" style="9" customWidth="1"/>
    <col min="1540" max="1540" width="12.42578125" style="9" customWidth="1"/>
    <col min="1541" max="1541" width="24" style="9" customWidth="1"/>
    <col min="1542" max="1542" width="22.7109375" style="9" customWidth="1"/>
    <col min="1543" max="1543" width="24" style="9" customWidth="1"/>
    <col min="1544" max="1694" width="12.42578125" style="9" customWidth="1"/>
    <col min="1695" max="1695" width="21.42578125" style="9" customWidth="1"/>
    <col min="1696" max="1696" width="20.140625" style="9" customWidth="1"/>
    <col min="1697" max="1697" width="24" style="9" customWidth="1"/>
    <col min="1698" max="1698" width="20.140625" style="9" customWidth="1"/>
    <col min="1699" max="1699" width="18.85546875" style="9" customWidth="1"/>
    <col min="1700" max="1701" width="13.7109375" style="9" customWidth="1"/>
    <col min="1702" max="1702" width="12" style="9" bestFit="1" customWidth="1"/>
    <col min="1703" max="1703" width="13.28515625" style="9" bestFit="1" customWidth="1"/>
    <col min="1704" max="1704" width="12.42578125" style="9" customWidth="1"/>
    <col min="1705" max="1705" width="15" style="9" customWidth="1"/>
    <col min="1706" max="1706" width="12.42578125" style="9" customWidth="1"/>
    <col min="1707" max="1707" width="13.7109375" style="9" customWidth="1"/>
    <col min="1708" max="1708" width="15" style="9" customWidth="1"/>
    <col min="1709" max="1709" width="16.28515625" style="9" customWidth="1"/>
    <col min="1710" max="1710" width="15" style="9" customWidth="1"/>
    <col min="1711" max="1711" width="13.7109375" style="9" customWidth="1"/>
    <col min="1712" max="1712" width="22.7109375" style="9" customWidth="1"/>
    <col min="1713" max="1715" width="24" style="9" customWidth="1"/>
    <col min="1716" max="1716" width="27.85546875" style="9" customWidth="1"/>
    <col min="1717" max="1717" width="11.140625" style="9" customWidth="1"/>
    <col min="1718" max="1718" width="18.85546875" style="9" customWidth="1"/>
    <col min="1719" max="1719" width="20.140625" style="9" customWidth="1"/>
    <col min="1720" max="1720" width="21.42578125" style="9" customWidth="1"/>
    <col min="1721" max="1721" width="16.28515625" style="9" customWidth="1"/>
    <col min="1722" max="1723" width="8.5703125" style="9" customWidth="1"/>
    <col min="1724" max="1724" width="16.28515625" style="9" customWidth="1"/>
    <col min="1725" max="1726" width="29.140625" style="9" customWidth="1"/>
    <col min="1727" max="1727" width="20.140625" style="9" customWidth="1"/>
    <col min="1728" max="1728" width="12.42578125" style="9" customWidth="1"/>
    <col min="1729" max="1729" width="17.5703125" style="9" customWidth="1"/>
    <col min="1730" max="1730" width="22.7109375" style="9" customWidth="1"/>
    <col min="1731" max="1731" width="12.42578125" style="9" customWidth="1"/>
    <col min="1732" max="1732" width="6" style="9" customWidth="1"/>
    <col min="1733" max="1733" width="21.42578125" style="9" customWidth="1"/>
    <col min="1734" max="1734" width="26.5703125" style="9" customWidth="1"/>
    <col min="1735" max="1735" width="7.28515625" style="9" customWidth="1"/>
    <col min="1736" max="1736" width="20.140625" style="9" customWidth="1"/>
    <col min="1737" max="1737" width="21.42578125" style="9" customWidth="1"/>
    <col min="1738" max="1739" width="17.5703125" style="9" customWidth="1"/>
    <col min="1740" max="1740" width="22.7109375" style="9" customWidth="1"/>
    <col min="1741" max="1741" width="20.140625" style="9" customWidth="1"/>
    <col min="1742" max="1744" width="15" style="9" customWidth="1"/>
    <col min="1745" max="1745" width="20.140625" style="9" customWidth="1"/>
    <col min="1746" max="1746" width="12.42578125" style="9" customWidth="1"/>
    <col min="1747" max="1747" width="17.57031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20.140625" style="9" customWidth="1"/>
    <col min="1752" max="1754" width="22.7109375" style="9" customWidth="1"/>
    <col min="1755" max="1769" width="16.28515625" style="9" customWidth="1"/>
    <col min="1770" max="1770" width="24" style="9" customWidth="1"/>
    <col min="1771" max="1771" width="20.140625" style="9" customWidth="1"/>
    <col min="1772" max="1773" width="22.7109375" style="9" customWidth="1"/>
    <col min="1774" max="1775" width="16.28515625" style="9" customWidth="1"/>
    <col min="1776" max="1778" width="20.140625" style="9" customWidth="1"/>
    <col min="1779" max="1781" width="13.7109375" style="9" customWidth="1"/>
    <col min="1782" max="1782" width="17.5703125" style="9" customWidth="1"/>
    <col min="1783" max="1783" width="18.85546875" style="9" customWidth="1"/>
    <col min="1784" max="1784" width="20.140625" style="9" customWidth="1"/>
    <col min="1785" max="1786" width="18.85546875" style="9" customWidth="1"/>
    <col min="1787" max="1787" width="13.7109375" style="9" customWidth="1"/>
    <col min="1788" max="1788" width="16.28515625" style="9" customWidth="1"/>
    <col min="1789" max="1789" width="12.42578125" style="9" customWidth="1"/>
    <col min="1790" max="1790" width="38.140625" style="9" customWidth="1"/>
    <col min="1791" max="1791" width="29.140625" style="9" customWidth="1"/>
    <col min="1792" max="1793" width="12.42578125" style="9" customWidth="1"/>
    <col min="1794" max="1795" width="13.7109375" style="9" customWidth="1"/>
    <col min="1796" max="1796" width="12.42578125" style="9" customWidth="1"/>
    <col min="1797" max="1797" width="24" style="9" customWidth="1"/>
    <col min="1798" max="1798" width="22.7109375" style="9" customWidth="1"/>
    <col min="1799" max="1799" width="24" style="9" customWidth="1"/>
    <col min="1800" max="1950" width="12.42578125" style="9" customWidth="1"/>
    <col min="1951" max="1951" width="21.42578125" style="9" customWidth="1"/>
    <col min="1952" max="1952" width="20.140625" style="9" customWidth="1"/>
    <col min="1953" max="1953" width="24" style="9" customWidth="1"/>
    <col min="1954" max="1954" width="20.140625" style="9" customWidth="1"/>
    <col min="1955" max="1955" width="18.85546875" style="9" customWidth="1"/>
    <col min="1956" max="1957" width="13.7109375" style="9" customWidth="1"/>
    <col min="1958" max="1958" width="12" style="9" bestFit="1" customWidth="1"/>
    <col min="1959" max="1959" width="13.28515625" style="9" bestFit="1" customWidth="1"/>
    <col min="1960" max="1960" width="12.42578125" style="9" customWidth="1"/>
    <col min="1961" max="1961" width="15" style="9" customWidth="1"/>
    <col min="1962" max="1962" width="12.42578125" style="9" customWidth="1"/>
    <col min="1963" max="1963" width="13.7109375" style="9" customWidth="1"/>
    <col min="1964" max="1964" width="15" style="9" customWidth="1"/>
    <col min="1965" max="1965" width="16.28515625" style="9" customWidth="1"/>
    <col min="1966" max="1966" width="15" style="9" customWidth="1"/>
    <col min="1967" max="1967" width="13.7109375" style="9" customWidth="1"/>
    <col min="1968" max="1968" width="22.7109375" style="9" customWidth="1"/>
    <col min="1969" max="1971" width="24" style="9" customWidth="1"/>
    <col min="1972" max="1972" width="27.85546875" style="9" customWidth="1"/>
    <col min="1973" max="1973" width="11.140625" style="9" customWidth="1"/>
    <col min="1974" max="1974" width="18.85546875" style="9" customWidth="1"/>
    <col min="1975" max="1975" width="20.140625" style="9" customWidth="1"/>
    <col min="1976" max="1976" width="21.42578125" style="9" customWidth="1"/>
    <col min="1977" max="1977" width="16.28515625" style="9" customWidth="1"/>
    <col min="1978" max="1979" width="8.5703125" style="9" customWidth="1"/>
    <col min="1980" max="1980" width="16.28515625" style="9" customWidth="1"/>
    <col min="1981" max="1982" width="29.140625" style="9" customWidth="1"/>
    <col min="1983" max="1983" width="20.140625" style="9" customWidth="1"/>
    <col min="1984" max="1984" width="12.42578125" style="9" customWidth="1"/>
    <col min="1985" max="1985" width="17.5703125" style="9" customWidth="1"/>
    <col min="1986" max="1986" width="22.7109375" style="9" customWidth="1"/>
    <col min="1987" max="1987" width="12.42578125" style="9" customWidth="1"/>
    <col min="1988" max="1988" width="6" style="9" customWidth="1"/>
    <col min="1989" max="1989" width="21.42578125" style="9" customWidth="1"/>
    <col min="1990" max="1990" width="26.5703125" style="9" customWidth="1"/>
    <col min="1991" max="1991" width="7.28515625" style="9" customWidth="1"/>
    <col min="1992" max="1992" width="20.140625" style="9" customWidth="1"/>
    <col min="1993" max="1993" width="21.42578125" style="9" customWidth="1"/>
    <col min="1994" max="1995" width="17.5703125" style="9" customWidth="1"/>
    <col min="1996" max="1996" width="22.7109375" style="9" customWidth="1"/>
    <col min="1997" max="1997" width="20.140625" style="9" customWidth="1"/>
    <col min="1998" max="2000" width="15" style="9" customWidth="1"/>
    <col min="2001" max="2001" width="20.140625" style="9" customWidth="1"/>
    <col min="2002" max="2002" width="12.42578125" style="9" customWidth="1"/>
    <col min="2003" max="2003" width="17.57031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20.140625" style="9" customWidth="1"/>
    <col min="2008" max="2010" width="22.7109375" style="9" customWidth="1"/>
    <col min="2011" max="2025" width="16.28515625" style="9" customWidth="1"/>
    <col min="2026" max="2026" width="24" style="9" customWidth="1"/>
    <col min="2027" max="2027" width="20.140625" style="9" customWidth="1"/>
    <col min="2028" max="2029" width="22.7109375" style="9" customWidth="1"/>
    <col min="2030" max="2031" width="16.28515625" style="9" customWidth="1"/>
    <col min="2032" max="2034" width="20.140625" style="9" customWidth="1"/>
    <col min="2035" max="2037" width="13.7109375" style="9" customWidth="1"/>
    <col min="2038" max="2038" width="17.5703125" style="9" customWidth="1"/>
    <col min="2039" max="2039" width="18.85546875" style="9" customWidth="1"/>
    <col min="2040" max="2040" width="20.140625" style="9" customWidth="1"/>
    <col min="2041" max="2042" width="18.85546875" style="9" customWidth="1"/>
    <col min="2043" max="2043" width="13.7109375" style="9" customWidth="1"/>
    <col min="2044" max="2044" width="16.28515625" style="9" customWidth="1"/>
    <col min="2045" max="2045" width="12.42578125" style="9" customWidth="1"/>
    <col min="2046" max="2046" width="38.140625" style="9" customWidth="1"/>
    <col min="2047" max="2047" width="29.140625" style="9" customWidth="1"/>
    <col min="2048" max="2049" width="12.42578125" style="9" customWidth="1"/>
    <col min="2050" max="2051" width="13.7109375" style="9" customWidth="1"/>
    <col min="2052" max="2052" width="12.42578125" style="9" customWidth="1"/>
    <col min="2053" max="2053" width="24" style="9" customWidth="1"/>
    <col min="2054" max="2054" width="22.7109375" style="9" customWidth="1"/>
    <col min="2055" max="2055" width="24" style="9" customWidth="1"/>
    <col min="2056" max="2206" width="12.42578125" style="9" customWidth="1"/>
    <col min="2207" max="2207" width="21.42578125" style="9" customWidth="1"/>
    <col min="2208" max="2208" width="20.140625" style="9" customWidth="1"/>
    <col min="2209" max="2209" width="24" style="9" customWidth="1"/>
    <col min="2210" max="2210" width="20.140625" style="9" customWidth="1"/>
    <col min="2211" max="2211" width="18.85546875" style="9" customWidth="1"/>
    <col min="2212" max="2213" width="13.7109375" style="9" customWidth="1"/>
    <col min="2214" max="2214" width="12" style="9" bestFit="1" customWidth="1"/>
    <col min="2215" max="2215" width="13.28515625" style="9" bestFit="1" customWidth="1"/>
    <col min="2216" max="2216" width="12.42578125" style="9" customWidth="1"/>
    <col min="2217" max="2217" width="15" style="9" customWidth="1"/>
    <col min="2218" max="2218" width="12.42578125" style="9" customWidth="1"/>
    <col min="2219" max="2219" width="13.7109375" style="9" customWidth="1"/>
    <col min="2220" max="2220" width="15" style="9" customWidth="1"/>
    <col min="2221" max="2221" width="16.28515625" style="9" customWidth="1"/>
    <col min="2222" max="2222" width="15" style="9" customWidth="1"/>
    <col min="2223" max="2223" width="13.7109375" style="9" customWidth="1"/>
    <col min="2224" max="2224" width="22.7109375" style="9" customWidth="1"/>
    <col min="2225" max="2227" width="24" style="9" customWidth="1"/>
    <col min="2228" max="2228" width="27.85546875" style="9" customWidth="1"/>
    <col min="2229" max="2229" width="11.140625" style="9" customWidth="1"/>
    <col min="2230" max="2230" width="18.85546875" style="9" customWidth="1"/>
    <col min="2231" max="2231" width="20.140625" style="9" customWidth="1"/>
    <col min="2232" max="2232" width="21.42578125" style="9" customWidth="1"/>
    <col min="2233" max="2233" width="16.28515625" style="9" customWidth="1"/>
    <col min="2234" max="2235" width="8.5703125" style="9" customWidth="1"/>
    <col min="2236" max="2236" width="16.28515625" style="9" customWidth="1"/>
    <col min="2237" max="2238" width="29.140625" style="9" customWidth="1"/>
    <col min="2239" max="2239" width="20.140625" style="9" customWidth="1"/>
    <col min="2240" max="2240" width="12.42578125" style="9" customWidth="1"/>
    <col min="2241" max="2241" width="17.5703125" style="9" customWidth="1"/>
    <col min="2242" max="2242" width="22.7109375" style="9" customWidth="1"/>
    <col min="2243" max="2243" width="12.42578125" style="9" customWidth="1"/>
    <col min="2244" max="2244" width="6" style="9" customWidth="1"/>
    <col min="2245" max="2245" width="21.42578125" style="9" customWidth="1"/>
    <col min="2246" max="2246" width="26.5703125" style="9" customWidth="1"/>
    <col min="2247" max="2247" width="7.28515625" style="9" customWidth="1"/>
    <col min="2248" max="2248" width="20.140625" style="9" customWidth="1"/>
    <col min="2249" max="2249" width="21.42578125" style="9" customWidth="1"/>
    <col min="2250" max="2251" width="17.5703125" style="9" customWidth="1"/>
    <col min="2252" max="2252" width="22.7109375" style="9" customWidth="1"/>
    <col min="2253" max="2253" width="20.140625" style="9" customWidth="1"/>
    <col min="2254" max="2256" width="15" style="9" customWidth="1"/>
    <col min="2257" max="2257" width="20.140625" style="9" customWidth="1"/>
    <col min="2258" max="2258" width="12.42578125" style="9" customWidth="1"/>
    <col min="2259" max="2259" width="17.57031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20.140625" style="9" customWidth="1"/>
    <col min="2264" max="2266" width="22.7109375" style="9" customWidth="1"/>
    <col min="2267" max="2281" width="16.28515625" style="9" customWidth="1"/>
    <col min="2282" max="2282" width="24" style="9" customWidth="1"/>
    <col min="2283" max="2283" width="20.140625" style="9" customWidth="1"/>
    <col min="2284" max="2285" width="22.7109375" style="9" customWidth="1"/>
    <col min="2286" max="2287" width="16.28515625" style="9" customWidth="1"/>
    <col min="2288" max="2290" width="20.140625" style="9" customWidth="1"/>
    <col min="2291" max="2293" width="13.7109375" style="9" customWidth="1"/>
    <col min="2294" max="2294" width="17.5703125" style="9" customWidth="1"/>
    <col min="2295" max="2295" width="18.85546875" style="9" customWidth="1"/>
    <col min="2296" max="2296" width="20.140625" style="9" customWidth="1"/>
    <col min="2297" max="2298" width="18.85546875" style="9" customWidth="1"/>
    <col min="2299" max="2299" width="13.7109375" style="9" customWidth="1"/>
    <col min="2300" max="2300" width="16.28515625" style="9" customWidth="1"/>
    <col min="2301" max="2301" width="12.42578125" style="9" customWidth="1"/>
    <col min="2302" max="2302" width="38.140625" style="9" customWidth="1"/>
    <col min="2303" max="2303" width="29.140625" style="9" customWidth="1"/>
    <col min="2304" max="2305" width="12.42578125" style="9" customWidth="1"/>
    <col min="2306" max="2307" width="13.7109375" style="9" customWidth="1"/>
    <col min="2308" max="2308" width="12.42578125" style="9" customWidth="1"/>
    <col min="2309" max="2309" width="24" style="9" customWidth="1"/>
    <col min="2310" max="2310" width="22.7109375" style="9" customWidth="1"/>
    <col min="2311" max="2311" width="24" style="9" customWidth="1"/>
    <col min="2312" max="2462" width="12.42578125" style="9" customWidth="1"/>
    <col min="2463" max="2463" width="21.42578125" style="9" customWidth="1"/>
    <col min="2464" max="2464" width="20.140625" style="9" customWidth="1"/>
    <col min="2465" max="2465" width="24" style="9" customWidth="1"/>
    <col min="2466" max="2466" width="20.140625" style="9" customWidth="1"/>
    <col min="2467" max="2467" width="18.85546875" style="9" customWidth="1"/>
    <col min="2468" max="2469" width="13.7109375" style="9" customWidth="1"/>
    <col min="2470" max="2470" width="12" style="9" bestFit="1" customWidth="1"/>
    <col min="2471" max="2471" width="13.28515625" style="9" bestFit="1" customWidth="1"/>
    <col min="2472" max="2472" width="12.42578125" style="9" customWidth="1"/>
    <col min="2473" max="2473" width="15" style="9" customWidth="1"/>
    <col min="2474" max="2474" width="12.42578125" style="9" customWidth="1"/>
    <col min="2475" max="2475" width="13.7109375" style="9" customWidth="1"/>
    <col min="2476" max="2476" width="15" style="9" customWidth="1"/>
    <col min="2477" max="2477" width="16.28515625" style="9" customWidth="1"/>
    <col min="2478" max="2478" width="15" style="9" customWidth="1"/>
    <col min="2479" max="2479" width="13.7109375" style="9" customWidth="1"/>
    <col min="2480" max="2480" width="22.7109375" style="9" customWidth="1"/>
    <col min="2481" max="2483" width="24" style="9" customWidth="1"/>
    <col min="2484" max="2484" width="27.85546875" style="9" customWidth="1"/>
    <col min="2485" max="2485" width="11.140625" style="9" customWidth="1"/>
    <col min="2486" max="2486" width="18.85546875" style="9" customWidth="1"/>
    <col min="2487" max="2487" width="20.140625" style="9" customWidth="1"/>
    <col min="2488" max="2488" width="21.42578125" style="9" customWidth="1"/>
    <col min="2489" max="2489" width="16.28515625" style="9" customWidth="1"/>
    <col min="2490" max="2491" width="8.5703125" style="9" customWidth="1"/>
    <col min="2492" max="2492" width="16.28515625" style="9" customWidth="1"/>
    <col min="2493" max="2494" width="29.140625" style="9" customWidth="1"/>
    <col min="2495" max="2495" width="20.140625" style="9" customWidth="1"/>
    <col min="2496" max="2496" width="12.42578125" style="9" customWidth="1"/>
    <col min="2497" max="2497" width="17.5703125" style="9" customWidth="1"/>
    <col min="2498" max="2498" width="22.7109375" style="9" customWidth="1"/>
    <col min="2499" max="2499" width="12.42578125" style="9" customWidth="1"/>
    <col min="2500" max="2500" width="6" style="9" customWidth="1"/>
    <col min="2501" max="2501" width="21.42578125" style="9" customWidth="1"/>
    <col min="2502" max="2502" width="26.5703125" style="9" customWidth="1"/>
    <col min="2503" max="2503" width="7.28515625" style="9" customWidth="1"/>
    <col min="2504" max="2504" width="20.140625" style="9" customWidth="1"/>
    <col min="2505" max="2505" width="21.42578125" style="9" customWidth="1"/>
    <col min="2506" max="2507" width="17.5703125" style="9" customWidth="1"/>
    <col min="2508" max="2508" width="22.7109375" style="9" customWidth="1"/>
    <col min="2509" max="2509" width="20.140625" style="9" customWidth="1"/>
    <col min="2510" max="2512" width="15" style="9" customWidth="1"/>
    <col min="2513" max="2513" width="20.140625" style="9" customWidth="1"/>
    <col min="2514" max="2514" width="12.42578125" style="9" customWidth="1"/>
    <col min="2515" max="2515" width="17.57031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20.140625" style="9" customWidth="1"/>
    <col min="2520" max="2522" width="22.7109375" style="9" customWidth="1"/>
    <col min="2523" max="2537" width="16.28515625" style="9" customWidth="1"/>
    <col min="2538" max="2538" width="24" style="9" customWidth="1"/>
    <col min="2539" max="2539" width="20.140625" style="9" customWidth="1"/>
    <col min="2540" max="2541" width="22.7109375" style="9" customWidth="1"/>
    <col min="2542" max="2543" width="16.28515625" style="9" customWidth="1"/>
    <col min="2544" max="2546" width="20.140625" style="9" customWidth="1"/>
    <col min="2547" max="2549" width="13.7109375" style="9" customWidth="1"/>
    <col min="2550" max="2550" width="17.5703125" style="9" customWidth="1"/>
    <col min="2551" max="2551" width="18.85546875" style="9" customWidth="1"/>
    <col min="2552" max="2552" width="20.140625" style="9" customWidth="1"/>
    <col min="2553" max="2554" width="18.85546875" style="9" customWidth="1"/>
    <col min="2555" max="2555" width="13.7109375" style="9" customWidth="1"/>
    <col min="2556" max="2556" width="16.28515625" style="9" customWidth="1"/>
    <col min="2557" max="2557" width="12.42578125" style="9" customWidth="1"/>
    <col min="2558" max="2558" width="38.140625" style="9" customWidth="1"/>
    <col min="2559" max="2559" width="29.140625" style="9" customWidth="1"/>
    <col min="2560" max="2561" width="12.42578125" style="9" customWidth="1"/>
    <col min="2562" max="2563" width="13.7109375" style="9" customWidth="1"/>
    <col min="2564" max="2564" width="12.42578125" style="9" customWidth="1"/>
    <col min="2565" max="2565" width="24" style="9" customWidth="1"/>
    <col min="2566" max="2566" width="22.7109375" style="9" customWidth="1"/>
    <col min="2567" max="2567" width="24" style="9" customWidth="1"/>
    <col min="2568" max="2718" width="12.42578125" style="9" customWidth="1"/>
    <col min="2719" max="2719" width="21.42578125" style="9" customWidth="1"/>
    <col min="2720" max="2720" width="20.140625" style="9" customWidth="1"/>
    <col min="2721" max="2721" width="24" style="9" customWidth="1"/>
    <col min="2722" max="2722" width="20.140625" style="9" customWidth="1"/>
    <col min="2723" max="2723" width="18.85546875" style="9" customWidth="1"/>
    <col min="2724" max="2725" width="13.7109375" style="9" customWidth="1"/>
    <col min="2726" max="2726" width="12" style="9" bestFit="1" customWidth="1"/>
    <col min="2727" max="2727" width="13.28515625" style="9" bestFit="1" customWidth="1"/>
    <col min="2728" max="2728" width="12.42578125" style="9" customWidth="1"/>
    <col min="2729" max="2729" width="15" style="9" customWidth="1"/>
    <col min="2730" max="2730" width="12.42578125" style="9" customWidth="1"/>
    <col min="2731" max="2731" width="13.7109375" style="9" customWidth="1"/>
    <col min="2732" max="2732" width="15" style="9" customWidth="1"/>
    <col min="2733" max="2733" width="16.28515625" style="9" customWidth="1"/>
    <col min="2734" max="2734" width="15" style="9" customWidth="1"/>
    <col min="2735" max="2735" width="13.7109375" style="9" customWidth="1"/>
    <col min="2736" max="2736" width="22.7109375" style="9" customWidth="1"/>
    <col min="2737" max="2739" width="24" style="9" customWidth="1"/>
    <col min="2740" max="2740" width="27.85546875" style="9" customWidth="1"/>
    <col min="2741" max="2741" width="11.140625" style="9" customWidth="1"/>
    <col min="2742" max="2742" width="18.85546875" style="9" customWidth="1"/>
    <col min="2743" max="2743" width="20.140625" style="9" customWidth="1"/>
    <col min="2744" max="2744" width="21.42578125" style="9" customWidth="1"/>
    <col min="2745" max="2745" width="16.28515625" style="9" customWidth="1"/>
    <col min="2746" max="2747" width="8.5703125" style="9" customWidth="1"/>
    <col min="2748" max="2748" width="16.28515625" style="9" customWidth="1"/>
    <col min="2749" max="2750" width="29.140625" style="9" customWidth="1"/>
    <col min="2751" max="2751" width="20.140625" style="9" customWidth="1"/>
    <col min="2752" max="2752" width="12.42578125" style="9" customWidth="1"/>
    <col min="2753" max="2753" width="17.5703125" style="9" customWidth="1"/>
    <col min="2754" max="2754" width="22.7109375" style="9" customWidth="1"/>
    <col min="2755" max="2755" width="12.42578125" style="9" customWidth="1"/>
    <col min="2756" max="2756" width="6" style="9" customWidth="1"/>
    <col min="2757" max="2757" width="21.42578125" style="9" customWidth="1"/>
    <col min="2758" max="2758" width="26.5703125" style="9" customWidth="1"/>
    <col min="2759" max="2759" width="7.28515625" style="9" customWidth="1"/>
    <col min="2760" max="2760" width="20.140625" style="9" customWidth="1"/>
    <col min="2761" max="2761" width="21.42578125" style="9" customWidth="1"/>
    <col min="2762" max="2763" width="17.5703125" style="9" customWidth="1"/>
    <col min="2764" max="2764" width="22.7109375" style="9" customWidth="1"/>
    <col min="2765" max="2765" width="20.140625" style="9" customWidth="1"/>
    <col min="2766" max="2768" width="15" style="9" customWidth="1"/>
    <col min="2769" max="2769" width="20.140625" style="9" customWidth="1"/>
    <col min="2770" max="2770" width="12.42578125" style="9" customWidth="1"/>
    <col min="2771" max="2771" width="17.57031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20.140625" style="9" customWidth="1"/>
    <col min="2776" max="2778" width="22.7109375" style="9" customWidth="1"/>
    <col min="2779" max="2793" width="16.28515625" style="9" customWidth="1"/>
    <col min="2794" max="2794" width="24" style="9" customWidth="1"/>
    <col min="2795" max="2795" width="20.140625" style="9" customWidth="1"/>
    <col min="2796" max="2797" width="22.7109375" style="9" customWidth="1"/>
    <col min="2798" max="2799" width="16.28515625" style="9" customWidth="1"/>
    <col min="2800" max="2802" width="20.140625" style="9" customWidth="1"/>
    <col min="2803" max="2805" width="13.7109375" style="9" customWidth="1"/>
    <col min="2806" max="2806" width="17.5703125" style="9" customWidth="1"/>
    <col min="2807" max="2807" width="18.85546875" style="9" customWidth="1"/>
    <col min="2808" max="2808" width="20.140625" style="9" customWidth="1"/>
    <col min="2809" max="2810" width="18.85546875" style="9" customWidth="1"/>
    <col min="2811" max="2811" width="13.7109375" style="9" customWidth="1"/>
    <col min="2812" max="2812" width="16.28515625" style="9" customWidth="1"/>
    <col min="2813" max="2813" width="12.42578125" style="9" customWidth="1"/>
    <col min="2814" max="2814" width="38.140625" style="9" customWidth="1"/>
    <col min="2815" max="2815" width="29.140625" style="9" customWidth="1"/>
    <col min="2816" max="2817" width="12.42578125" style="9" customWidth="1"/>
    <col min="2818" max="2819" width="13.7109375" style="9" customWidth="1"/>
    <col min="2820" max="2820" width="12.42578125" style="9" customWidth="1"/>
    <col min="2821" max="2821" width="24" style="9" customWidth="1"/>
    <col min="2822" max="2822" width="22.7109375" style="9" customWidth="1"/>
    <col min="2823" max="2823" width="24" style="9" customWidth="1"/>
    <col min="2824" max="2974" width="12.42578125" style="9" customWidth="1"/>
    <col min="2975" max="2975" width="21.42578125" style="9" customWidth="1"/>
    <col min="2976" max="2976" width="20.140625" style="9" customWidth="1"/>
    <col min="2977" max="2977" width="24" style="9" customWidth="1"/>
    <col min="2978" max="2978" width="20.140625" style="9" customWidth="1"/>
    <col min="2979" max="2979" width="18.85546875" style="9" customWidth="1"/>
    <col min="2980" max="2981" width="13.7109375" style="9" customWidth="1"/>
    <col min="2982" max="2982" width="12" style="9" bestFit="1" customWidth="1"/>
    <col min="2983" max="2983" width="13.28515625" style="9" bestFit="1" customWidth="1"/>
    <col min="2984" max="2984" width="12.42578125" style="9" customWidth="1"/>
    <col min="2985" max="2985" width="15" style="9" customWidth="1"/>
    <col min="2986" max="2986" width="12.42578125" style="9" customWidth="1"/>
    <col min="2987" max="2987" width="13.7109375" style="9" customWidth="1"/>
    <col min="2988" max="2988" width="15" style="9" customWidth="1"/>
    <col min="2989" max="2989" width="16.28515625" style="9" customWidth="1"/>
    <col min="2990" max="2990" width="15" style="9" customWidth="1"/>
    <col min="2991" max="2991" width="13.7109375" style="9" customWidth="1"/>
    <col min="2992" max="2992" width="22.7109375" style="9" customWidth="1"/>
    <col min="2993" max="2995" width="24" style="9" customWidth="1"/>
    <col min="2996" max="2996" width="27.85546875" style="9" customWidth="1"/>
    <col min="2997" max="2997" width="11.140625" style="9" customWidth="1"/>
    <col min="2998" max="2998" width="18.85546875" style="9" customWidth="1"/>
    <col min="2999" max="2999" width="20.140625" style="9" customWidth="1"/>
    <col min="3000" max="3000" width="21.42578125" style="9" customWidth="1"/>
    <col min="3001" max="3001" width="16.28515625" style="9" customWidth="1"/>
    <col min="3002" max="3003" width="8.5703125" style="9" customWidth="1"/>
    <col min="3004" max="3004" width="16.28515625" style="9" customWidth="1"/>
    <col min="3005" max="3006" width="29.140625" style="9" customWidth="1"/>
    <col min="3007" max="3007" width="20.140625" style="9" customWidth="1"/>
    <col min="3008" max="3008" width="12.42578125" style="9" customWidth="1"/>
    <col min="3009" max="3009" width="17.5703125" style="9" customWidth="1"/>
    <col min="3010" max="3010" width="22.7109375" style="9" customWidth="1"/>
    <col min="3011" max="3011" width="12.42578125" style="9" customWidth="1"/>
    <col min="3012" max="3012" width="6" style="9" customWidth="1"/>
    <col min="3013" max="3013" width="21.42578125" style="9" customWidth="1"/>
    <col min="3014" max="3014" width="26.5703125" style="9" customWidth="1"/>
    <col min="3015" max="3015" width="7.28515625" style="9" customWidth="1"/>
    <col min="3016" max="3016" width="20.140625" style="9" customWidth="1"/>
    <col min="3017" max="3017" width="21.42578125" style="9" customWidth="1"/>
    <col min="3018" max="3019" width="17.5703125" style="9" customWidth="1"/>
    <col min="3020" max="3020" width="22.7109375" style="9" customWidth="1"/>
    <col min="3021" max="3021" width="20.140625" style="9" customWidth="1"/>
    <col min="3022" max="3024" width="15" style="9" customWidth="1"/>
    <col min="3025" max="3025" width="20.140625" style="9" customWidth="1"/>
    <col min="3026" max="3026" width="12.42578125" style="9" customWidth="1"/>
    <col min="3027" max="3027" width="17.57031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20.140625" style="9" customWidth="1"/>
    <col min="3032" max="3034" width="22.7109375" style="9" customWidth="1"/>
    <col min="3035" max="3049" width="16.28515625" style="9" customWidth="1"/>
    <col min="3050" max="3050" width="24" style="9" customWidth="1"/>
    <col min="3051" max="3051" width="20.140625" style="9" customWidth="1"/>
    <col min="3052" max="3053" width="22.7109375" style="9" customWidth="1"/>
    <col min="3054" max="3055" width="16.28515625" style="9" customWidth="1"/>
    <col min="3056" max="3058" width="20.140625" style="9" customWidth="1"/>
    <col min="3059" max="3061" width="13.7109375" style="9" customWidth="1"/>
    <col min="3062" max="3062" width="17.5703125" style="9" customWidth="1"/>
    <col min="3063" max="3063" width="18.85546875" style="9" customWidth="1"/>
    <col min="3064" max="3064" width="20.140625" style="9" customWidth="1"/>
    <col min="3065" max="3066" width="18.85546875" style="9" customWidth="1"/>
    <col min="3067" max="3067" width="13.7109375" style="9" customWidth="1"/>
    <col min="3068" max="3068" width="16.28515625" style="9" customWidth="1"/>
    <col min="3069" max="3069" width="12.42578125" style="9" customWidth="1"/>
    <col min="3070" max="3070" width="38.140625" style="9" customWidth="1"/>
    <col min="3071" max="3071" width="29.140625" style="9" customWidth="1"/>
    <col min="3072" max="3073" width="12.42578125" style="9" customWidth="1"/>
    <col min="3074" max="3075" width="13.7109375" style="9" customWidth="1"/>
    <col min="3076" max="3076" width="12.42578125" style="9" customWidth="1"/>
    <col min="3077" max="3077" width="24" style="9" customWidth="1"/>
    <col min="3078" max="3078" width="22.7109375" style="9" customWidth="1"/>
    <col min="3079" max="3079" width="24" style="9" customWidth="1"/>
    <col min="3080" max="3230" width="12.42578125" style="9" customWidth="1"/>
    <col min="3231" max="3231" width="21.42578125" style="9" customWidth="1"/>
    <col min="3232" max="3232" width="20.140625" style="9" customWidth="1"/>
    <col min="3233" max="3233" width="24" style="9" customWidth="1"/>
    <col min="3234" max="3234" width="20.140625" style="9" customWidth="1"/>
    <col min="3235" max="3235" width="18.85546875" style="9" customWidth="1"/>
    <col min="3236" max="3237" width="13.7109375" style="9" customWidth="1"/>
    <col min="3238" max="3238" width="12" style="9" bestFit="1" customWidth="1"/>
    <col min="3239" max="3239" width="13.28515625" style="9" bestFit="1" customWidth="1"/>
    <col min="3240" max="3240" width="12.42578125" style="9" customWidth="1"/>
    <col min="3241" max="3241" width="15" style="9" customWidth="1"/>
    <col min="3242" max="3242" width="12.42578125" style="9" customWidth="1"/>
    <col min="3243" max="3243" width="13.7109375" style="9" customWidth="1"/>
    <col min="3244" max="3244" width="15" style="9" customWidth="1"/>
    <col min="3245" max="3245" width="16.28515625" style="9" customWidth="1"/>
    <col min="3246" max="3246" width="15" style="9" customWidth="1"/>
    <col min="3247" max="3247" width="13.7109375" style="9" customWidth="1"/>
    <col min="3248" max="3248" width="22.7109375" style="9" customWidth="1"/>
    <col min="3249" max="3251" width="24" style="9" customWidth="1"/>
    <col min="3252" max="3252" width="27.85546875" style="9" customWidth="1"/>
    <col min="3253" max="3253" width="11.140625" style="9" customWidth="1"/>
    <col min="3254" max="3254" width="18.85546875" style="9" customWidth="1"/>
    <col min="3255" max="3255" width="20.140625" style="9" customWidth="1"/>
    <col min="3256" max="3256" width="21.42578125" style="9" customWidth="1"/>
    <col min="3257" max="3257" width="16.28515625" style="9" customWidth="1"/>
    <col min="3258" max="3259" width="8.5703125" style="9" customWidth="1"/>
    <col min="3260" max="3260" width="16.28515625" style="9" customWidth="1"/>
    <col min="3261" max="3262" width="29.140625" style="9" customWidth="1"/>
    <col min="3263" max="3263" width="20.140625" style="9" customWidth="1"/>
    <col min="3264" max="3264" width="12.42578125" style="9" customWidth="1"/>
    <col min="3265" max="3265" width="17.5703125" style="9" customWidth="1"/>
    <col min="3266" max="3266" width="22.7109375" style="9" customWidth="1"/>
    <col min="3267" max="3267" width="12.42578125" style="9" customWidth="1"/>
    <col min="3268" max="3268" width="6" style="9" customWidth="1"/>
    <col min="3269" max="3269" width="21.42578125" style="9" customWidth="1"/>
    <col min="3270" max="3270" width="26.5703125" style="9" customWidth="1"/>
    <col min="3271" max="3271" width="7.28515625" style="9" customWidth="1"/>
    <col min="3272" max="3272" width="20.140625" style="9" customWidth="1"/>
    <col min="3273" max="3273" width="21.42578125" style="9" customWidth="1"/>
    <col min="3274" max="3275" width="17.5703125" style="9" customWidth="1"/>
    <col min="3276" max="3276" width="22.7109375" style="9" customWidth="1"/>
    <col min="3277" max="3277" width="20.140625" style="9" customWidth="1"/>
    <col min="3278" max="3280" width="15" style="9" customWidth="1"/>
    <col min="3281" max="3281" width="20.140625" style="9" customWidth="1"/>
    <col min="3282" max="3282" width="12.42578125" style="9" customWidth="1"/>
    <col min="3283" max="3283" width="17.57031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20.140625" style="9" customWidth="1"/>
    <col min="3288" max="3290" width="22.7109375" style="9" customWidth="1"/>
    <col min="3291" max="3305" width="16.28515625" style="9" customWidth="1"/>
    <col min="3306" max="3306" width="24" style="9" customWidth="1"/>
    <col min="3307" max="3307" width="20.140625" style="9" customWidth="1"/>
    <col min="3308" max="3309" width="22.7109375" style="9" customWidth="1"/>
    <col min="3310" max="3311" width="16.28515625" style="9" customWidth="1"/>
    <col min="3312" max="3314" width="20.140625" style="9" customWidth="1"/>
    <col min="3315" max="3317" width="13.7109375" style="9" customWidth="1"/>
    <col min="3318" max="3318" width="17.5703125" style="9" customWidth="1"/>
    <col min="3319" max="3319" width="18.85546875" style="9" customWidth="1"/>
    <col min="3320" max="3320" width="20.140625" style="9" customWidth="1"/>
    <col min="3321" max="3322" width="18.85546875" style="9" customWidth="1"/>
    <col min="3323" max="3323" width="13.7109375" style="9" customWidth="1"/>
    <col min="3324" max="3324" width="16.28515625" style="9" customWidth="1"/>
    <col min="3325" max="3325" width="12.42578125" style="9" customWidth="1"/>
    <col min="3326" max="3326" width="38.140625" style="9" customWidth="1"/>
    <col min="3327" max="3327" width="29.140625" style="9" customWidth="1"/>
    <col min="3328" max="3329" width="12.42578125" style="9" customWidth="1"/>
    <col min="3330" max="3331" width="13.7109375" style="9" customWidth="1"/>
    <col min="3332" max="3332" width="12.42578125" style="9" customWidth="1"/>
    <col min="3333" max="3333" width="24" style="9" customWidth="1"/>
    <col min="3334" max="3334" width="22.7109375" style="9" customWidth="1"/>
    <col min="3335" max="3335" width="24" style="9" customWidth="1"/>
    <col min="3336" max="3486" width="12.42578125" style="9" customWidth="1"/>
    <col min="3487" max="3487" width="21.42578125" style="9" customWidth="1"/>
    <col min="3488" max="3488" width="20.140625" style="9" customWidth="1"/>
    <col min="3489" max="3489" width="24" style="9" customWidth="1"/>
    <col min="3490" max="3490" width="20.140625" style="9" customWidth="1"/>
    <col min="3491" max="3491" width="18.85546875" style="9" customWidth="1"/>
    <col min="3492" max="3493" width="13.7109375" style="9" customWidth="1"/>
    <col min="3494" max="3494" width="12" style="9" bestFit="1" customWidth="1"/>
    <col min="3495" max="3495" width="13.28515625" style="9" bestFit="1" customWidth="1"/>
    <col min="3496" max="3496" width="12.42578125" style="9" customWidth="1"/>
    <col min="3497" max="3497" width="15" style="9" customWidth="1"/>
    <col min="3498" max="3498" width="12.42578125" style="9" customWidth="1"/>
    <col min="3499" max="3499" width="13.7109375" style="9" customWidth="1"/>
    <col min="3500" max="3500" width="15" style="9" customWidth="1"/>
    <col min="3501" max="3501" width="16.28515625" style="9" customWidth="1"/>
    <col min="3502" max="3502" width="15" style="9" customWidth="1"/>
    <col min="3503" max="3503" width="13.7109375" style="9" customWidth="1"/>
    <col min="3504" max="3504" width="22.7109375" style="9" customWidth="1"/>
    <col min="3505" max="3507" width="24" style="9" customWidth="1"/>
    <col min="3508" max="3508" width="27.85546875" style="9" customWidth="1"/>
    <col min="3509" max="3509" width="11.140625" style="9" customWidth="1"/>
    <col min="3510" max="3510" width="18.85546875" style="9" customWidth="1"/>
    <col min="3511" max="3511" width="20.140625" style="9" customWidth="1"/>
    <col min="3512" max="3512" width="21.42578125" style="9" customWidth="1"/>
    <col min="3513" max="3513" width="16.28515625" style="9" customWidth="1"/>
    <col min="3514" max="3515" width="8.5703125" style="9" customWidth="1"/>
    <col min="3516" max="3516" width="16.28515625" style="9" customWidth="1"/>
    <col min="3517" max="3518" width="29.140625" style="9" customWidth="1"/>
    <col min="3519" max="3519" width="20.140625" style="9" customWidth="1"/>
    <col min="3520" max="3520" width="12.42578125" style="9" customWidth="1"/>
    <col min="3521" max="3521" width="17.5703125" style="9" customWidth="1"/>
    <col min="3522" max="3522" width="22.7109375" style="9" customWidth="1"/>
    <col min="3523" max="3523" width="12.42578125" style="9" customWidth="1"/>
    <col min="3524" max="3524" width="6" style="9" customWidth="1"/>
    <col min="3525" max="3525" width="21.42578125" style="9" customWidth="1"/>
    <col min="3526" max="3526" width="26.5703125" style="9" customWidth="1"/>
    <col min="3527" max="3527" width="7.28515625" style="9" customWidth="1"/>
    <col min="3528" max="3528" width="20.140625" style="9" customWidth="1"/>
    <col min="3529" max="3529" width="21.42578125" style="9" customWidth="1"/>
    <col min="3530" max="3531" width="17.5703125" style="9" customWidth="1"/>
    <col min="3532" max="3532" width="22.7109375" style="9" customWidth="1"/>
    <col min="3533" max="3533" width="20.140625" style="9" customWidth="1"/>
    <col min="3534" max="3536" width="15" style="9" customWidth="1"/>
    <col min="3537" max="3537" width="20.140625" style="9" customWidth="1"/>
    <col min="3538" max="3538" width="12.42578125" style="9" customWidth="1"/>
    <col min="3539" max="3539" width="17.57031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20.140625" style="9" customWidth="1"/>
    <col min="3544" max="3546" width="22.7109375" style="9" customWidth="1"/>
    <col min="3547" max="3561" width="16.28515625" style="9" customWidth="1"/>
    <col min="3562" max="3562" width="24" style="9" customWidth="1"/>
    <col min="3563" max="3563" width="20.140625" style="9" customWidth="1"/>
    <col min="3564" max="3565" width="22.7109375" style="9" customWidth="1"/>
    <col min="3566" max="3567" width="16.28515625" style="9" customWidth="1"/>
    <col min="3568" max="3570" width="20.140625" style="9" customWidth="1"/>
    <col min="3571" max="3573" width="13.7109375" style="9" customWidth="1"/>
    <col min="3574" max="3574" width="17.5703125" style="9" customWidth="1"/>
    <col min="3575" max="3575" width="18.85546875" style="9" customWidth="1"/>
    <col min="3576" max="3576" width="20.140625" style="9" customWidth="1"/>
    <col min="3577" max="3578" width="18.85546875" style="9" customWidth="1"/>
    <col min="3579" max="3579" width="13.7109375" style="9" customWidth="1"/>
    <col min="3580" max="3580" width="16.28515625" style="9" customWidth="1"/>
    <col min="3581" max="3581" width="12.42578125" style="9" customWidth="1"/>
    <col min="3582" max="3582" width="38.140625" style="9" customWidth="1"/>
    <col min="3583" max="3583" width="29.140625" style="9" customWidth="1"/>
    <col min="3584" max="3585" width="12.42578125" style="9" customWidth="1"/>
    <col min="3586" max="3587" width="13.7109375" style="9" customWidth="1"/>
    <col min="3588" max="3588" width="12.42578125" style="9" customWidth="1"/>
    <col min="3589" max="3589" width="24" style="9" customWidth="1"/>
    <col min="3590" max="3590" width="22.7109375" style="9" customWidth="1"/>
    <col min="3591" max="3591" width="24" style="9" customWidth="1"/>
    <col min="3592" max="3742" width="12.42578125" style="9" customWidth="1"/>
    <col min="3743" max="3743" width="21.42578125" style="9" customWidth="1"/>
    <col min="3744" max="3744" width="20.140625" style="9" customWidth="1"/>
    <col min="3745" max="3745" width="24" style="9" customWidth="1"/>
    <col min="3746" max="3746" width="20.140625" style="9" customWidth="1"/>
    <col min="3747" max="3747" width="18.85546875" style="9" customWidth="1"/>
    <col min="3748" max="3749" width="13.7109375" style="9" customWidth="1"/>
    <col min="3750" max="3750" width="12" style="9" bestFit="1" customWidth="1"/>
    <col min="3751" max="3751" width="13.28515625" style="9" bestFit="1" customWidth="1"/>
    <col min="3752" max="3752" width="12.42578125" style="9" customWidth="1"/>
    <col min="3753" max="3753" width="15" style="9" customWidth="1"/>
    <col min="3754" max="3754" width="12.42578125" style="9" customWidth="1"/>
    <col min="3755" max="3755" width="13.7109375" style="9" customWidth="1"/>
    <col min="3756" max="3756" width="15" style="9" customWidth="1"/>
    <col min="3757" max="3757" width="16.28515625" style="9" customWidth="1"/>
    <col min="3758" max="3758" width="15" style="9" customWidth="1"/>
    <col min="3759" max="3759" width="13.7109375" style="9" customWidth="1"/>
    <col min="3760" max="3760" width="22.7109375" style="9" customWidth="1"/>
    <col min="3761" max="3763" width="24" style="9" customWidth="1"/>
    <col min="3764" max="3764" width="27.85546875" style="9" customWidth="1"/>
    <col min="3765" max="3765" width="11.140625" style="9" customWidth="1"/>
    <col min="3766" max="3766" width="18.85546875" style="9" customWidth="1"/>
    <col min="3767" max="3767" width="20.140625" style="9" customWidth="1"/>
    <col min="3768" max="3768" width="21.42578125" style="9" customWidth="1"/>
    <col min="3769" max="3769" width="16.28515625" style="9" customWidth="1"/>
    <col min="3770" max="3771" width="8.5703125" style="9" customWidth="1"/>
    <col min="3772" max="3772" width="16.28515625" style="9" customWidth="1"/>
    <col min="3773" max="3774" width="29.140625" style="9" customWidth="1"/>
    <col min="3775" max="3775" width="20.140625" style="9" customWidth="1"/>
    <col min="3776" max="3776" width="12.42578125" style="9" customWidth="1"/>
    <col min="3777" max="3777" width="17.5703125" style="9" customWidth="1"/>
    <col min="3778" max="3778" width="22.7109375" style="9" customWidth="1"/>
    <col min="3779" max="3779" width="12.42578125" style="9" customWidth="1"/>
    <col min="3780" max="3780" width="6" style="9" customWidth="1"/>
    <col min="3781" max="3781" width="21.42578125" style="9" customWidth="1"/>
    <col min="3782" max="3782" width="26.5703125" style="9" customWidth="1"/>
    <col min="3783" max="3783" width="7.28515625" style="9" customWidth="1"/>
    <col min="3784" max="3784" width="20.140625" style="9" customWidth="1"/>
    <col min="3785" max="3785" width="21.42578125" style="9" customWidth="1"/>
    <col min="3786" max="3787" width="17.5703125" style="9" customWidth="1"/>
    <col min="3788" max="3788" width="22.7109375" style="9" customWidth="1"/>
    <col min="3789" max="3789" width="20.140625" style="9" customWidth="1"/>
    <col min="3790" max="3792" width="15" style="9" customWidth="1"/>
    <col min="3793" max="3793" width="20.140625" style="9" customWidth="1"/>
    <col min="3794" max="3794" width="12.42578125" style="9" customWidth="1"/>
    <col min="3795" max="3795" width="17.57031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20.140625" style="9" customWidth="1"/>
    <col min="3800" max="3802" width="22.7109375" style="9" customWidth="1"/>
    <col min="3803" max="3817" width="16.28515625" style="9" customWidth="1"/>
    <col min="3818" max="3818" width="24" style="9" customWidth="1"/>
    <col min="3819" max="3819" width="20.140625" style="9" customWidth="1"/>
    <col min="3820" max="3821" width="22.7109375" style="9" customWidth="1"/>
    <col min="3822" max="3823" width="16.28515625" style="9" customWidth="1"/>
    <col min="3824" max="3826" width="20.140625" style="9" customWidth="1"/>
    <col min="3827" max="3829" width="13.7109375" style="9" customWidth="1"/>
    <col min="3830" max="3830" width="17.5703125" style="9" customWidth="1"/>
    <col min="3831" max="3831" width="18.85546875" style="9" customWidth="1"/>
    <col min="3832" max="3832" width="20.140625" style="9" customWidth="1"/>
    <col min="3833" max="3834" width="18.85546875" style="9" customWidth="1"/>
    <col min="3835" max="3835" width="13.7109375" style="9" customWidth="1"/>
    <col min="3836" max="3836" width="16.28515625" style="9" customWidth="1"/>
    <col min="3837" max="3837" width="12.42578125" style="9" customWidth="1"/>
    <col min="3838" max="3838" width="38.140625" style="9" customWidth="1"/>
    <col min="3839" max="3839" width="29.140625" style="9" customWidth="1"/>
    <col min="3840" max="3841" width="12.42578125" style="9" customWidth="1"/>
    <col min="3842" max="3843" width="13.7109375" style="9" customWidth="1"/>
    <col min="3844" max="3844" width="12.42578125" style="9" customWidth="1"/>
    <col min="3845" max="3845" width="24" style="9" customWidth="1"/>
    <col min="3846" max="3846" width="22.7109375" style="9" customWidth="1"/>
    <col min="3847" max="3847" width="24" style="9" customWidth="1"/>
    <col min="3848" max="3998" width="12.42578125" style="9" customWidth="1"/>
    <col min="3999" max="3999" width="21.42578125" style="9" customWidth="1"/>
    <col min="4000" max="4000" width="20.140625" style="9" customWidth="1"/>
    <col min="4001" max="4001" width="24" style="9" customWidth="1"/>
    <col min="4002" max="4002" width="20.140625" style="9" customWidth="1"/>
    <col min="4003" max="4003" width="18.85546875" style="9" customWidth="1"/>
    <col min="4004" max="4005" width="13.7109375" style="9" customWidth="1"/>
    <col min="4006" max="4006" width="12" style="9" bestFit="1" customWidth="1"/>
    <col min="4007" max="4007" width="13.28515625" style="9" bestFit="1" customWidth="1"/>
    <col min="4008" max="4008" width="12.42578125" style="9" customWidth="1"/>
    <col min="4009" max="4009" width="15" style="9" customWidth="1"/>
    <col min="4010" max="4010" width="12.42578125" style="9" customWidth="1"/>
    <col min="4011" max="4011" width="13.7109375" style="9" customWidth="1"/>
    <col min="4012" max="4012" width="15" style="9" customWidth="1"/>
    <col min="4013" max="4013" width="16.28515625" style="9" customWidth="1"/>
    <col min="4014" max="4014" width="15" style="9" customWidth="1"/>
    <col min="4015" max="4015" width="13.7109375" style="9" customWidth="1"/>
    <col min="4016" max="4016" width="22.7109375" style="9" customWidth="1"/>
    <col min="4017" max="4019" width="24" style="9" customWidth="1"/>
    <col min="4020" max="4020" width="27.85546875" style="9" customWidth="1"/>
    <col min="4021" max="4021" width="11.140625" style="9" customWidth="1"/>
    <col min="4022" max="4022" width="18.85546875" style="9" customWidth="1"/>
    <col min="4023" max="4023" width="20.140625" style="9" customWidth="1"/>
    <col min="4024" max="4024" width="21.42578125" style="9" customWidth="1"/>
    <col min="4025" max="4025" width="16.28515625" style="9" customWidth="1"/>
    <col min="4026" max="4027" width="8.5703125" style="9" customWidth="1"/>
    <col min="4028" max="4028" width="16.28515625" style="9" customWidth="1"/>
    <col min="4029" max="4030" width="29.140625" style="9" customWidth="1"/>
    <col min="4031" max="4031" width="20.140625" style="9" customWidth="1"/>
    <col min="4032" max="4032" width="12.42578125" style="9" customWidth="1"/>
    <col min="4033" max="4033" width="17.5703125" style="9" customWidth="1"/>
    <col min="4034" max="4034" width="22.7109375" style="9" customWidth="1"/>
    <col min="4035" max="4035" width="12.42578125" style="9" customWidth="1"/>
    <col min="4036" max="4036" width="6" style="9" customWidth="1"/>
    <col min="4037" max="4037" width="21.42578125" style="9" customWidth="1"/>
    <col min="4038" max="4038" width="26.5703125" style="9" customWidth="1"/>
    <col min="4039" max="4039" width="7.28515625" style="9" customWidth="1"/>
    <col min="4040" max="4040" width="20.140625" style="9" customWidth="1"/>
    <col min="4041" max="4041" width="21.42578125" style="9" customWidth="1"/>
    <col min="4042" max="4043" width="17.5703125" style="9" customWidth="1"/>
    <col min="4044" max="4044" width="22.7109375" style="9" customWidth="1"/>
    <col min="4045" max="4045" width="20.140625" style="9" customWidth="1"/>
    <col min="4046" max="4048" width="15" style="9" customWidth="1"/>
    <col min="4049" max="4049" width="20.140625" style="9" customWidth="1"/>
    <col min="4050" max="4050" width="12.42578125" style="9" customWidth="1"/>
    <col min="4051" max="4051" width="17.57031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20.140625" style="9" customWidth="1"/>
    <col min="4056" max="4058" width="22.7109375" style="9" customWidth="1"/>
    <col min="4059" max="4073" width="16.28515625" style="9" customWidth="1"/>
    <col min="4074" max="4074" width="24" style="9" customWidth="1"/>
    <col min="4075" max="4075" width="20.140625" style="9" customWidth="1"/>
    <col min="4076" max="4077" width="22.7109375" style="9" customWidth="1"/>
    <col min="4078" max="4079" width="16.28515625" style="9" customWidth="1"/>
    <col min="4080" max="4082" width="20.140625" style="9" customWidth="1"/>
    <col min="4083" max="4085" width="13.7109375" style="9" customWidth="1"/>
    <col min="4086" max="4086" width="17.5703125" style="9" customWidth="1"/>
    <col min="4087" max="4087" width="18.85546875" style="9" customWidth="1"/>
    <col min="4088" max="4088" width="20.140625" style="9" customWidth="1"/>
    <col min="4089" max="4090" width="18.85546875" style="9" customWidth="1"/>
    <col min="4091" max="4091" width="13.7109375" style="9" customWidth="1"/>
    <col min="4092" max="4092" width="16.28515625" style="9" customWidth="1"/>
    <col min="4093" max="4093" width="12.42578125" style="9" customWidth="1"/>
    <col min="4094" max="4094" width="38.140625" style="9" customWidth="1"/>
    <col min="4095" max="4095" width="29.140625" style="9" customWidth="1"/>
    <col min="4096" max="4097" width="12.42578125" style="9" customWidth="1"/>
    <col min="4098" max="4099" width="13.7109375" style="9" customWidth="1"/>
    <col min="4100" max="4100" width="12.42578125" style="9" customWidth="1"/>
    <col min="4101" max="4101" width="24" style="9" customWidth="1"/>
    <col min="4102" max="4102" width="22.7109375" style="9" customWidth="1"/>
    <col min="4103" max="4103" width="24" style="9" customWidth="1"/>
    <col min="4104" max="4254" width="12.42578125" style="9" customWidth="1"/>
    <col min="4255" max="4255" width="21.42578125" style="9" customWidth="1"/>
    <col min="4256" max="4256" width="20.140625" style="9" customWidth="1"/>
    <col min="4257" max="4257" width="24" style="9" customWidth="1"/>
    <col min="4258" max="4258" width="20.140625" style="9" customWidth="1"/>
    <col min="4259" max="4259" width="18.85546875" style="9" customWidth="1"/>
    <col min="4260" max="4261" width="13.7109375" style="9" customWidth="1"/>
    <col min="4262" max="4262" width="12" style="9" bestFit="1" customWidth="1"/>
    <col min="4263" max="4263" width="13.28515625" style="9" bestFit="1" customWidth="1"/>
    <col min="4264" max="4264" width="12.42578125" style="9" customWidth="1"/>
    <col min="4265" max="4265" width="15" style="9" customWidth="1"/>
    <col min="4266" max="4266" width="12.42578125" style="9" customWidth="1"/>
    <col min="4267" max="4267" width="13.7109375" style="9" customWidth="1"/>
    <col min="4268" max="4268" width="15" style="9" customWidth="1"/>
    <col min="4269" max="4269" width="16.28515625" style="9" customWidth="1"/>
    <col min="4270" max="4270" width="15" style="9" customWidth="1"/>
    <col min="4271" max="4271" width="13.7109375" style="9" customWidth="1"/>
    <col min="4272" max="4272" width="22.7109375" style="9" customWidth="1"/>
    <col min="4273" max="4275" width="24" style="9" customWidth="1"/>
    <col min="4276" max="4276" width="27.85546875" style="9" customWidth="1"/>
    <col min="4277" max="4277" width="11.140625" style="9" customWidth="1"/>
    <col min="4278" max="4278" width="18.85546875" style="9" customWidth="1"/>
    <col min="4279" max="4279" width="20.140625" style="9" customWidth="1"/>
    <col min="4280" max="4280" width="21.42578125" style="9" customWidth="1"/>
    <col min="4281" max="4281" width="16.28515625" style="9" customWidth="1"/>
    <col min="4282" max="4283" width="8.5703125" style="9" customWidth="1"/>
    <col min="4284" max="4284" width="16.28515625" style="9" customWidth="1"/>
    <col min="4285" max="4286" width="29.140625" style="9" customWidth="1"/>
    <col min="4287" max="4287" width="20.140625" style="9" customWidth="1"/>
    <col min="4288" max="4288" width="12.42578125" style="9" customWidth="1"/>
    <col min="4289" max="4289" width="17.5703125" style="9" customWidth="1"/>
    <col min="4290" max="4290" width="22.7109375" style="9" customWidth="1"/>
    <col min="4291" max="4291" width="12.42578125" style="9" customWidth="1"/>
    <col min="4292" max="4292" width="6" style="9" customWidth="1"/>
    <col min="4293" max="4293" width="21.42578125" style="9" customWidth="1"/>
    <col min="4294" max="4294" width="26.5703125" style="9" customWidth="1"/>
    <col min="4295" max="4295" width="7.28515625" style="9" customWidth="1"/>
    <col min="4296" max="4296" width="20.140625" style="9" customWidth="1"/>
    <col min="4297" max="4297" width="21.42578125" style="9" customWidth="1"/>
    <col min="4298" max="4299" width="17.5703125" style="9" customWidth="1"/>
    <col min="4300" max="4300" width="22.7109375" style="9" customWidth="1"/>
    <col min="4301" max="4301" width="20.140625" style="9" customWidth="1"/>
    <col min="4302" max="4304" width="15" style="9" customWidth="1"/>
    <col min="4305" max="4305" width="20.140625" style="9" customWidth="1"/>
    <col min="4306" max="4306" width="12.42578125" style="9" customWidth="1"/>
    <col min="4307" max="4307" width="17.57031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20.140625" style="9" customWidth="1"/>
    <col min="4312" max="4314" width="22.7109375" style="9" customWidth="1"/>
    <col min="4315" max="4329" width="16.28515625" style="9" customWidth="1"/>
    <col min="4330" max="4330" width="24" style="9" customWidth="1"/>
    <col min="4331" max="4331" width="20.140625" style="9" customWidth="1"/>
    <col min="4332" max="4333" width="22.7109375" style="9" customWidth="1"/>
    <col min="4334" max="4335" width="16.28515625" style="9" customWidth="1"/>
    <col min="4336" max="4338" width="20.140625" style="9" customWidth="1"/>
    <col min="4339" max="4341" width="13.7109375" style="9" customWidth="1"/>
    <col min="4342" max="4342" width="17.5703125" style="9" customWidth="1"/>
    <col min="4343" max="4343" width="18.85546875" style="9" customWidth="1"/>
    <col min="4344" max="4344" width="20.140625" style="9" customWidth="1"/>
    <col min="4345" max="4346" width="18.85546875" style="9" customWidth="1"/>
    <col min="4347" max="4347" width="13.7109375" style="9" customWidth="1"/>
    <col min="4348" max="4348" width="16.28515625" style="9" customWidth="1"/>
    <col min="4349" max="4349" width="12.42578125" style="9" customWidth="1"/>
    <col min="4350" max="4350" width="38.140625" style="9" customWidth="1"/>
    <col min="4351" max="4351" width="29.140625" style="9" customWidth="1"/>
    <col min="4352" max="4353" width="12.42578125" style="9" customWidth="1"/>
    <col min="4354" max="4355" width="13.7109375" style="9" customWidth="1"/>
    <col min="4356" max="4356" width="12.42578125" style="9" customWidth="1"/>
    <col min="4357" max="4357" width="24" style="9" customWidth="1"/>
    <col min="4358" max="4358" width="22.7109375" style="9" customWidth="1"/>
    <col min="4359" max="4359" width="24" style="9" customWidth="1"/>
    <col min="4360" max="4510" width="12.42578125" style="9" customWidth="1"/>
    <col min="4511" max="4511" width="21.42578125" style="9" customWidth="1"/>
    <col min="4512" max="4512" width="20.140625" style="9" customWidth="1"/>
    <col min="4513" max="4513" width="24" style="9" customWidth="1"/>
    <col min="4514" max="4514" width="20.140625" style="9" customWidth="1"/>
    <col min="4515" max="4515" width="18.85546875" style="9" customWidth="1"/>
    <col min="4516" max="4517" width="13.7109375" style="9" customWidth="1"/>
    <col min="4518" max="4518" width="12" style="9" bestFit="1" customWidth="1"/>
    <col min="4519" max="4519" width="13.28515625" style="9" bestFit="1" customWidth="1"/>
    <col min="4520" max="4520" width="12.42578125" style="9" customWidth="1"/>
    <col min="4521" max="4521" width="15" style="9" customWidth="1"/>
    <col min="4522" max="4522" width="12.42578125" style="9" customWidth="1"/>
    <col min="4523" max="4523" width="13.7109375" style="9" customWidth="1"/>
    <col min="4524" max="4524" width="15" style="9" customWidth="1"/>
    <col min="4525" max="4525" width="16.28515625" style="9" customWidth="1"/>
    <col min="4526" max="4526" width="15" style="9" customWidth="1"/>
    <col min="4527" max="4527" width="13.7109375" style="9" customWidth="1"/>
    <col min="4528" max="4528" width="22.7109375" style="9" customWidth="1"/>
    <col min="4529" max="4531" width="24" style="9" customWidth="1"/>
    <col min="4532" max="4532" width="27.85546875" style="9" customWidth="1"/>
    <col min="4533" max="4533" width="11.140625" style="9" customWidth="1"/>
    <col min="4534" max="4534" width="18.85546875" style="9" customWidth="1"/>
    <col min="4535" max="4535" width="20.140625" style="9" customWidth="1"/>
    <col min="4536" max="4536" width="21.42578125" style="9" customWidth="1"/>
    <col min="4537" max="4537" width="16.28515625" style="9" customWidth="1"/>
    <col min="4538" max="4539" width="8.5703125" style="9" customWidth="1"/>
    <col min="4540" max="4540" width="16.28515625" style="9" customWidth="1"/>
    <col min="4541" max="4542" width="29.140625" style="9" customWidth="1"/>
    <col min="4543" max="4543" width="20.140625" style="9" customWidth="1"/>
    <col min="4544" max="4544" width="12.42578125" style="9" customWidth="1"/>
    <col min="4545" max="4545" width="17.5703125" style="9" customWidth="1"/>
    <col min="4546" max="4546" width="22.7109375" style="9" customWidth="1"/>
    <col min="4547" max="4547" width="12.42578125" style="9" customWidth="1"/>
    <col min="4548" max="4548" width="6" style="9" customWidth="1"/>
    <col min="4549" max="4549" width="21.42578125" style="9" customWidth="1"/>
    <col min="4550" max="4550" width="26.5703125" style="9" customWidth="1"/>
    <col min="4551" max="4551" width="7.28515625" style="9" customWidth="1"/>
    <col min="4552" max="4552" width="20.140625" style="9" customWidth="1"/>
    <col min="4553" max="4553" width="21.42578125" style="9" customWidth="1"/>
    <col min="4554" max="4555" width="17.5703125" style="9" customWidth="1"/>
    <col min="4556" max="4556" width="22.7109375" style="9" customWidth="1"/>
    <col min="4557" max="4557" width="20.140625" style="9" customWidth="1"/>
    <col min="4558" max="4560" width="15" style="9" customWidth="1"/>
    <col min="4561" max="4561" width="20.140625" style="9" customWidth="1"/>
    <col min="4562" max="4562" width="12.42578125" style="9" customWidth="1"/>
    <col min="4563" max="4563" width="17.57031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20.140625" style="9" customWidth="1"/>
    <col min="4568" max="4570" width="22.7109375" style="9" customWidth="1"/>
    <col min="4571" max="4585" width="16.28515625" style="9" customWidth="1"/>
    <col min="4586" max="4586" width="24" style="9" customWidth="1"/>
    <col min="4587" max="4587" width="20.140625" style="9" customWidth="1"/>
    <col min="4588" max="4589" width="22.7109375" style="9" customWidth="1"/>
    <col min="4590" max="4591" width="16.28515625" style="9" customWidth="1"/>
    <col min="4592" max="4594" width="20.140625" style="9" customWidth="1"/>
    <col min="4595" max="4597" width="13.7109375" style="9" customWidth="1"/>
    <col min="4598" max="4598" width="17.5703125" style="9" customWidth="1"/>
    <col min="4599" max="4599" width="18.85546875" style="9" customWidth="1"/>
    <col min="4600" max="4600" width="20.140625" style="9" customWidth="1"/>
    <col min="4601" max="4602" width="18.85546875" style="9" customWidth="1"/>
    <col min="4603" max="4603" width="13.7109375" style="9" customWidth="1"/>
    <col min="4604" max="4604" width="16.28515625" style="9" customWidth="1"/>
    <col min="4605" max="4605" width="12.42578125" style="9" customWidth="1"/>
    <col min="4606" max="4606" width="38.140625" style="9" customWidth="1"/>
    <col min="4607" max="4607" width="29.140625" style="9" customWidth="1"/>
    <col min="4608" max="4609" width="12.42578125" style="9" customWidth="1"/>
    <col min="4610" max="4611" width="13.7109375" style="9" customWidth="1"/>
    <col min="4612" max="4612" width="12.42578125" style="9" customWidth="1"/>
    <col min="4613" max="4613" width="24" style="9" customWidth="1"/>
    <col min="4614" max="4614" width="22.7109375" style="9" customWidth="1"/>
    <col min="4615" max="4615" width="24" style="9" customWidth="1"/>
    <col min="4616" max="4766" width="12.42578125" style="9" customWidth="1"/>
    <col min="4767" max="4767" width="21.42578125" style="9" customWidth="1"/>
    <col min="4768" max="4768" width="20.140625" style="9" customWidth="1"/>
    <col min="4769" max="4769" width="24" style="9" customWidth="1"/>
    <col min="4770" max="4770" width="20.140625" style="9" customWidth="1"/>
    <col min="4771" max="4771" width="18.85546875" style="9" customWidth="1"/>
    <col min="4772" max="4773" width="13.7109375" style="9" customWidth="1"/>
    <col min="4774" max="4774" width="12" style="9" bestFit="1" customWidth="1"/>
    <col min="4775" max="4775" width="13.28515625" style="9" bestFit="1" customWidth="1"/>
    <col min="4776" max="4776" width="12.42578125" style="9" customWidth="1"/>
    <col min="4777" max="4777" width="15" style="9" customWidth="1"/>
    <col min="4778" max="4778" width="12.42578125" style="9" customWidth="1"/>
    <col min="4779" max="4779" width="13.7109375" style="9" customWidth="1"/>
    <col min="4780" max="4780" width="15" style="9" customWidth="1"/>
    <col min="4781" max="4781" width="16.28515625" style="9" customWidth="1"/>
    <col min="4782" max="4782" width="15" style="9" customWidth="1"/>
    <col min="4783" max="4783" width="13.7109375" style="9" customWidth="1"/>
    <col min="4784" max="4784" width="22.7109375" style="9" customWidth="1"/>
    <col min="4785" max="4787" width="24" style="9" customWidth="1"/>
    <col min="4788" max="4788" width="27.85546875" style="9" customWidth="1"/>
    <col min="4789" max="4789" width="11.140625" style="9" customWidth="1"/>
    <col min="4790" max="4790" width="18.85546875" style="9" customWidth="1"/>
    <col min="4791" max="4791" width="20.140625" style="9" customWidth="1"/>
    <col min="4792" max="4792" width="21.42578125" style="9" customWidth="1"/>
    <col min="4793" max="4793" width="16.28515625" style="9" customWidth="1"/>
    <col min="4794" max="4795" width="8.5703125" style="9" customWidth="1"/>
    <col min="4796" max="4796" width="16.28515625" style="9" customWidth="1"/>
    <col min="4797" max="4798" width="29.140625" style="9" customWidth="1"/>
    <col min="4799" max="4799" width="20.140625" style="9" customWidth="1"/>
    <col min="4800" max="4800" width="12.42578125" style="9" customWidth="1"/>
    <col min="4801" max="4801" width="17.5703125" style="9" customWidth="1"/>
    <col min="4802" max="4802" width="22.7109375" style="9" customWidth="1"/>
    <col min="4803" max="4803" width="12.42578125" style="9" customWidth="1"/>
    <col min="4804" max="4804" width="6" style="9" customWidth="1"/>
    <col min="4805" max="4805" width="21.42578125" style="9" customWidth="1"/>
    <col min="4806" max="4806" width="26.5703125" style="9" customWidth="1"/>
    <col min="4807" max="4807" width="7.28515625" style="9" customWidth="1"/>
    <col min="4808" max="4808" width="20.140625" style="9" customWidth="1"/>
    <col min="4809" max="4809" width="21.42578125" style="9" customWidth="1"/>
    <col min="4810" max="4811" width="17.5703125" style="9" customWidth="1"/>
    <col min="4812" max="4812" width="22.7109375" style="9" customWidth="1"/>
    <col min="4813" max="4813" width="20.140625" style="9" customWidth="1"/>
    <col min="4814" max="4816" width="15" style="9" customWidth="1"/>
    <col min="4817" max="4817" width="20.140625" style="9" customWidth="1"/>
    <col min="4818" max="4818" width="12.42578125" style="9" customWidth="1"/>
    <col min="4819" max="4819" width="17.57031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20.140625" style="9" customWidth="1"/>
    <col min="4824" max="4826" width="22.7109375" style="9" customWidth="1"/>
    <col min="4827" max="4841" width="16.28515625" style="9" customWidth="1"/>
    <col min="4842" max="4842" width="24" style="9" customWidth="1"/>
    <col min="4843" max="4843" width="20.140625" style="9" customWidth="1"/>
    <col min="4844" max="4845" width="22.7109375" style="9" customWidth="1"/>
    <col min="4846" max="4847" width="16.28515625" style="9" customWidth="1"/>
    <col min="4848" max="4850" width="20.140625" style="9" customWidth="1"/>
    <col min="4851" max="4853" width="13.7109375" style="9" customWidth="1"/>
    <col min="4854" max="4854" width="17.5703125" style="9" customWidth="1"/>
    <col min="4855" max="4855" width="18.85546875" style="9" customWidth="1"/>
    <col min="4856" max="4856" width="20.140625" style="9" customWidth="1"/>
    <col min="4857" max="4858" width="18.85546875" style="9" customWidth="1"/>
    <col min="4859" max="4859" width="13.7109375" style="9" customWidth="1"/>
    <col min="4860" max="4860" width="16.28515625" style="9" customWidth="1"/>
    <col min="4861" max="4861" width="12.42578125" style="9" customWidth="1"/>
    <col min="4862" max="4862" width="38.140625" style="9" customWidth="1"/>
    <col min="4863" max="4863" width="29.140625" style="9" customWidth="1"/>
    <col min="4864" max="4865" width="12.42578125" style="9" customWidth="1"/>
    <col min="4866" max="4867" width="13.7109375" style="9" customWidth="1"/>
    <col min="4868" max="4868" width="12.42578125" style="9" customWidth="1"/>
    <col min="4869" max="4869" width="24" style="9" customWidth="1"/>
    <col min="4870" max="4870" width="22.7109375" style="9" customWidth="1"/>
    <col min="4871" max="4871" width="24" style="9" customWidth="1"/>
    <col min="4872" max="5022" width="12.42578125" style="9" customWidth="1"/>
    <col min="5023" max="5023" width="21.42578125" style="9" customWidth="1"/>
    <col min="5024" max="5024" width="20.140625" style="9" customWidth="1"/>
    <col min="5025" max="5025" width="24" style="9" customWidth="1"/>
    <col min="5026" max="5026" width="20.140625" style="9" customWidth="1"/>
    <col min="5027" max="5027" width="18.85546875" style="9" customWidth="1"/>
    <col min="5028" max="5029" width="13.7109375" style="9" customWidth="1"/>
    <col min="5030" max="5030" width="12" style="9" bestFit="1" customWidth="1"/>
    <col min="5031" max="5031" width="13.28515625" style="9" bestFit="1" customWidth="1"/>
    <col min="5032" max="5032" width="12.42578125" style="9" customWidth="1"/>
    <col min="5033" max="5033" width="15" style="9" customWidth="1"/>
    <col min="5034" max="5034" width="12.42578125" style="9" customWidth="1"/>
    <col min="5035" max="5035" width="13.7109375" style="9" customWidth="1"/>
    <col min="5036" max="5036" width="15" style="9" customWidth="1"/>
    <col min="5037" max="5037" width="16.28515625" style="9" customWidth="1"/>
    <col min="5038" max="5038" width="15" style="9" customWidth="1"/>
    <col min="5039" max="5039" width="13.7109375" style="9" customWidth="1"/>
    <col min="5040" max="5040" width="22.7109375" style="9" customWidth="1"/>
    <col min="5041" max="5043" width="24" style="9" customWidth="1"/>
    <col min="5044" max="5044" width="27.85546875" style="9" customWidth="1"/>
    <col min="5045" max="5045" width="11.140625" style="9" customWidth="1"/>
    <col min="5046" max="5046" width="18.85546875" style="9" customWidth="1"/>
    <col min="5047" max="5047" width="20.140625" style="9" customWidth="1"/>
    <col min="5048" max="5048" width="21.42578125" style="9" customWidth="1"/>
    <col min="5049" max="5049" width="16.28515625" style="9" customWidth="1"/>
    <col min="5050" max="5051" width="8.5703125" style="9" customWidth="1"/>
    <col min="5052" max="5052" width="16.28515625" style="9" customWidth="1"/>
    <col min="5053" max="5054" width="29.140625" style="9" customWidth="1"/>
    <col min="5055" max="5055" width="20.140625" style="9" customWidth="1"/>
    <col min="5056" max="5056" width="12.42578125" style="9" customWidth="1"/>
    <col min="5057" max="5057" width="17.5703125" style="9" customWidth="1"/>
    <col min="5058" max="5058" width="22.7109375" style="9" customWidth="1"/>
    <col min="5059" max="5059" width="12.42578125" style="9" customWidth="1"/>
    <col min="5060" max="5060" width="6" style="9" customWidth="1"/>
    <col min="5061" max="5061" width="21.42578125" style="9" customWidth="1"/>
    <col min="5062" max="5062" width="26.5703125" style="9" customWidth="1"/>
    <col min="5063" max="5063" width="7.28515625" style="9" customWidth="1"/>
    <col min="5064" max="5064" width="20.140625" style="9" customWidth="1"/>
    <col min="5065" max="5065" width="21.42578125" style="9" customWidth="1"/>
    <col min="5066" max="5067" width="17.5703125" style="9" customWidth="1"/>
    <col min="5068" max="5068" width="22.7109375" style="9" customWidth="1"/>
    <col min="5069" max="5069" width="20.140625" style="9" customWidth="1"/>
    <col min="5070" max="5072" width="15" style="9" customWidth="1"/>
    <col min="5073" max="5073" width="20.140625" style="9" customWidth="1"/>
    <col min="5074" max="5074" width="12.42578125" style="9" customWidth="1"/>
    <col min="5075" max="5075" width="17.57031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20.140625" style="9" customWidth="1"/>
    <col min="5080" max="5082" width="22.7109375" style="9" customWidth="1"/>
    <col min="5083" max="5097" width="16.28515625" style="9" customWidth="1"/>
    <col min="5098" max="5098" width="24" style="9" customWidth="1"/>
    <col min="5099" max="5099" width="20.140625" style="9" customWidth="1"/>
    <col min="5100" max="5101" width="22.7109375" style="9" customWidth="1"/>
    <col min="5102" max="5103" width="16.28515625" style="9" customWidth="1"/>
    <col min="5104" max="5106" width="20.140625" style="9" customWidth="1"/>
    <col min="5107" max="5109" width="13.7109375" style="9" customWidth="1"/>
    <col min="5110" max="5110" width="17.5703125" style="9" customWidth="1"/>
    <col min="5111" max="5111" width="18.85546875" style="9" customWidth="1"/>
    <col min="5112" max="5112" width="20.140625" style="9" customWidth="1"/>
    <col min="5113" max="5114" width="18.85546875" style="9" customWidth="1"/>
    <col min="5115" max="5115" width="13.7109375" style="9" customWidth="1"/>
    <col min="5116" max="5116" width="16.28515625" style="9" customWidth="1"/>
    <col min="5117" max="5117" width="12.42578125" style="9" customWidth="1"/>
    <col min="5118" max="5118" width="38.140625" style="9" customWidth="1"/>
    <col min="5119" max="5119" width="29.140625" style="9" customWidth="1"/>
    <col min="5120" max="5121" width="12.42578125" style="9" customWidth="1"/>
    <col min="5122" max="5123" width="13.7109375" style="9" customWidth="1"/>
    <col min="5124" max="5124" width="12.42578125" style="9" customWidth="1"/>
    <col min="5125" max="5125" width="24" style="9" customWidth="1"/>
    <col min="5126" max="5126" width="22.7109375" style="9" customWidth="1"/>
    <col min="5127" max="5127" width="24" style="9" customWidth="1"/>
    <col min="5128" max="5278" width="12.42578125" style="9" customWidth="1"/>
    <col min="5279" max="5279" width="21.42578125" style="9" customWidth="1"/>
    <col min="5280" max="5280" width="20.140625" style="9" customWidth="1"/>
    <col min="5281" max="5281" width="24" style="9" customWidth="1"/>
    <col min="5282" max="5282" width="20.140625" style="9" customWidth="1"/>
    <col min="5283" max="5283" width="18.85546875" style="9" customWidth="1"/>
    <col min="5284" max="5285" width="13.7109375" style="9" customWidth="1"/>
    <col min="5286" max="5286" width="12" style="9" bestFit="1" customWidth="1"/>
    <col min="5287" max="5287" width="13.28515625" style="9" bestFit="1" customWidth="1"/>
    <col min="5288" max="5288" width="12.42578125" style="9" customWidth="1"/>
    <col min="5289" max="5289" width="15" style="9" customWidth="1"/>
    <col min="5290" max="5290" width="12.42578125" style="9" customWidth="1"/>
    <col min="5291" max="5291" width="13.7109375" style="9" customWidth="1"/>
    <col min="5292" max="5292" width="15" style="9" customWidth="1"/>
    <col min="5293" max="5293" width="16.28515625" style="9" customWidth="1"/>
    <col min="5294" max="5294" width="15" style="9" customWidth="1"/>
    <col min="5295" max="5295" width="13.7109375" style="9" customWidth="1"/>
    <col min="5296" max="5296" width="22.7109375" style="9" customWidth="1"/>
    <col min="5297" max="5299" width="24" style="9" customWidth="1"/>
    <col min="5300" max="5300" width="27.85546875" style="9" customWidth="1"/>
    <col min="5301" max="5301" width="11.140625" style="9" customWidth="1"/>
    <col min="5302" max="5302" width="18.85546875" style="9" customWidth="1"/>
    <col min="5303" max="5303" width="20.140625" style="9" customWidth="1"/>
    <col min="5304" max="5304" width="21.42578125" style="9" customWidth="1"/>
    <col min="5305" max="5305" width="16.28515625" style="9" customWidth="1"/>
    <col min="5306" max="5307" width="8.5703125" style="9" customWidth="1"/>
    <col min="5308" max="5308" width="16.28515625" style="9" customWidth="1"/>
    <col min="5309" max="5310" width="29.140625" style="9" customWidth="1"/>
    <col min="5311" max="5311" width="20.140625" style="9" customWidth="1"/>
    <col min="5312" max="5312" width="12.42578125" style="9" customWidth="1"/>
    <col min="5313" max="5313" width="17.5703125" style="9" customWidth="1"/>
    <col min="5314" max="5314" width="22.7109375" style="9" customWidth="1"/>
    <col min="5315" max="5315" width="12.42578125" style="9" customWidth="1"/>
    <col min="5316" max="5316" width="6" style="9" customWidth="1"/>
    <col min="5317" max="5317" width="21.42578125" style="9" customWidth="1"/>
    <col min="5318" max="5318" width="26.5703125" style="9" customWidth="1"/>
    <col min="5319" max="5319" width="7.28515625" style="9" customWidth="1"/>
    <col min="5320" max="5320" width="20.140625" style="9" customWidth="1"/>
    <col min="5321" max="5321" width="21.42578125" style="9" customWidth="1"/>
    <col min="5322" max="5323" width="17.5703125" style="9" customWidth="1"/>
    <col min="5324" max="5324" width="22.7109375" style="9" customWidth="1"/>
    <col min="5325" max="5325" width="20.140625" style="9" customWidth="1"/>
    <col min="5326" max="5328" width="15" style="9" customWidth="1"/>
    <col min="5329" max="5329" width="20.140625" style="9" customWidth="1"/>
    <col min="5330" max="5330" width="12.42578125" style="9" customWidth="1"/>
    <col min="5331" max="5331" width="17.57031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20.140625" style="9" customWidth="1"/>
    <col min="5336" max="5338" width="22.7109375" style="9" customWidth="1"/>
    <col min="5339" max="5353" width="16.28515625" style="9" customWidth="1"/>
    <col min="5354" max="5354" width="24" style="9" customWidth="1"/>
    <col min="5355" max="5355" width="20.140625" style="9" customWidth="1"/>
    <col min="5356" max="5357" width="22.7109375" style="9" customWidth="1"/>
    <col min="5358" max="5359" width="16.28515625" style="9" customWidth="1"/>
    <col min="5360" max="5362" width="20.140625" style="9" customWidth="1"/>
    <col min="5363" max="5365" width="13.7109375" style="9" customWidth="1"/>
    <col min="5366" max="5366" width="17.5703125" style="9" customWidth="1"/>
    <col min="5367" max="5367" width="18.85546875" style="9" customWidth="1"/>
    <col min="5368" max="5368" width="20.140625" style="9" customWidth="1"/>
    <col min="5369" max="5370" width="18.85546875" style="9" customWidth="1"/>
    <col min="5371" max="5371" width="13.7109375" style="9" customWidth="1"/>
    <col min="5372" max="5372" width="16.28515625" style="9" customWidth="1"/>
    <col min="5373" max="5373" width="12.42578125" style="9" customWidth="1"/>
    <col min="5374" max="5374" width="38.140625" style="9" customWidth="1"/>
    <col min="5375" max="5375" width="29.140625" style="9" customWidth="1"/>
    <col min="5376" max="5377" width="12.42578125" style="9" customWidth="1"/>
    <col min="5378" max="5379" width="13.7109375" style="9" customWidth="1"/>
    <col min="5380" max="5380" width="12.42578125" style="9" customWidth="1"/>
    <col min="5381" max="5381" width="24" style="9" customWidth="1"/>
    <col min="5382" max="5382" width="22.7109375" style="9" customWidth="1"/>
    <col min="5383" max="5383" width="24" style="9" customWidth="1"/>
    <col min="5384" max="5534" width="12.42578125" style="9" customWidth="1"/>
    <col min="5535" max="5535" width="21.42578125" style="9" customWidth="1"/>
    <col min="5536" max="5536" width="20.140625" style="9" customWidth="1"/>
    <col min="5537" max="5537" width="24" style="9" customWidth="1"/>
    <col min="5538" max="5538" width="20.140625" style="9" customWidth="1"/>
    <col min="5539" max="5539" width="18.85546875" style="9" customWidth="1"/>
    <col min="5540" max="5541" width="13.7109375" style="9" customWidth="1"/>
    <col min="5542" max="5542" width="12" style="9" bestFit="1" customWidth="1"/>
    <col min="5543" max="5543" width="13.28515625" style="9" bestFit="1" customWidth="1"/>
    <col min="5544" max="5544" width="12.42578125" style="9" customWidth="1"/>
    <col min="5545" max="5545" width="15" style="9" customWidth="1"/>
    <col min="5546" max="5546" width="12.42578125" style="9" customWidth="1"/>
    <col min="5547" max="5547" width="13.7109375" style="9" customWidth="1"/>
    <col min="5548" max="5548" width="15" style="9" customWidth="1"/>
    <col min="5549" max="5549" width="16.28515625" style="9" customWidth="1"/>
    <col min="5550" max="5550" width="15" style="9" customWidth="1"/>
    <col min="5551" max="5551" width="13.7109375" style="9" customWidth="1"/>
    <col min="5552" max="5552" width="22.7109375" style="9" customWidth="1"/>
    <col min="5553" max="5555" width="24" style="9" customWidth="1"/>
    <col min="5556" max="5556" width="27.85546875" style="9" customWidth="1"/>
    <col min="5557" max="5557" width="11.140625" style="9" customWidth="1"/>
    <col min="5558" max="5558" width="18.85546875" style="9" customWidth="1"/>
    <col min="5559" max="5559" width="20.140625" style="9" customWidth="1"/>
    <col min="5560" max="5560" width="21.42578125" style="9" customWidth="1"/>
    <col min="5561" max="5561" width="16.28515625" style="9" customWidth="1"/>
    <col min="5562" max="5563" width="8.5703125" style="9" customWidth="1"/>
    <col min="5564" max="5564" width="16.28515625" style="9" customWidth="1"/>
    <col min="5565" max="5566" width="29.140625" style="9" customWidth="1"/>
    <col min="5567" max="5567" width="20.140625" style="9" customWidth="1"/>
    <col min="5568" max="5568" width="12.42578125" style="9" customWidth="1"/>
    <col min="5569" max="5569" width="17.5703125" style="9" customWidth="1"/>
    <col min="5570" max="5570" width="22.7109375" style="9" customWidth="1"/>
    <col min="5571" max="5571" width="12.42578125" style="9" customWidth="1"/>
    <col min="5572" max="5572" width="6" style="9" customWidth="1"/>
    <col min="5573" max="5573" width="21.42578125" style="9" customWidth="1"/>
    <col min="5574" max="5574" width="26.5703125" style="9" customWidth="1"/>
    <col min="5575" max="5575" width="7.28515625" style="9" customWidth="1"/>
    <col min="5576" max="5576" width="20.140625" style="9" customWidth="1"/>
    <col min="5577" max="5577" width="21.42578125" style="9" customWidth="1"/>
    <col min="5578" max="5579" width="17.5703125" style="9" customWidth="1"/>
    <col min="5580" max="5580" width="22.7109375" style="9" customWidth="1"/>
    <col min="5581" max="5581" width="20.140625" style="9" customWidth="1"/>
    <col min="5582" max="5584" width="15" style="9" customWidth="1"/>
    <col min="5585" max="5585" width="20.140625" style="9" customWidth="1"/>
    <col min="5586" max="5586" width="12.42578125" style="9" customWidth="1"/>
    <col min="5587" max="5587" width="17.57031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20.140625" style="9" customWidth="1"/>
    <col min="5592" max="5594" width="22.7109375" style="9" customWidth="1"/>
    <col min="5595" max="5609" width="16.28515625" style="9" customWidth="1"/>
    <col min="5610" max="5610" width="24" style="9" customWidth="1"/>
    <col min="5611" max="5611" width="20.140625" style="9" customWidth="1"/>
    <col min="5612" max="5613" width="22.7109375" style="9" customWidth="1"/>
    <col min="5614" max="5615" width="16.28515625" style="9" customWidth="1"/>
    <col min="5616" max="5618" width="20.140625" style="9" customWidth="1"/>
    <col min="5619" max="5621" width="13.7109375" style="9" customWidth="1"/>
    <col min="5622" max="5622" width="17.5703125" style="9" customWidth="1"/>
    <col min="5623" max="5623" width="18.85546875" style="9" customWidth="1"/>
    <col min="5624" max="5624" width="20.140625" style="9" customWidth="1"/>
    <col min="5625" max="5626" width="18.85546875" style="9" customWidth="1"/>
    <col min="5627" max="5627" width="13.7109375" style="9" customWidth="1"/>
    <col min="5628" max="5628" width="16.28515625" style="9" customWidth="1"/>
    <col min="5629" max="5629" width="12.42578125" style="9" customWidth="1"/>
    <col min="5630" max="5630" width="38.140625" style="9" customWidth="1"/>
    <col min="5631" max="5631" width="29.140625" style="9" customWidth="1"/>
    <col min="5632" max="5633" width="12.42578125" style="9" customWidth="1"/>
    <col min="5634" max="5635" width="13.7109375" style="9" customWidth="1"/>
    <col min="5636" max="5636" width="12.42578125" style="9" customWidth="1"/>
    <col min="5637" max="5637" width="24" style="9" customWidth="1"/>
    <col min="5638" max="5638" width="22.7109375" style="9" customWidth="1"/>
    <col min="5639" max="5639" width="24" style="9" customWidth="1"/>
    <col min="5640" max="5790" width="12.42578125" style="9" customWidth="1"/>
    <col min="5791" max="5791" width="21.42578125" style="9" customWidth="1"/>
    <col min="5792" max="5792" width="20.140625" style="9" customWidth="1"/>
    <col min="5793" max="5793" width="24" style="9" customWidth="1"/>
    <col min="5794" max="5794" width="20.140625" style="9" customWidth="1"/>
    <col min="5795" max="5795" width="18.85546875" style="9" customWidth="1"/>
    <col min="5796" max="5797" width="13.7109375" style="9" customWidth="1"/>
    <col min="5798" max="5798" width="12" style="9" bestFit="1" customWidth="1"/>
    <col min="5799" max="5799" width="13.28515625" style="9" bestFit="1" customWidth="1"/>
    <col min="5800" max="5800" width="12.42578125" style="9" customWidth="1"/>
    <col min="5801" max="5801" width="15" style="9" customWidth="1"/>
    <col min="5802" max="5802" width="12.42578125" style="9" customWidth="1"/>
    <col min="5803" max="5803" width="13.7109375" style="9" customWidth="1"/>
    <col min="5804" max="5804" width="15" style="9" customWidth="1"/>
    <col min="5805" max="5805" width="16.28515625" style="9" customWidth="1"/>
    <col min="5806" max="5806" width="15" style="9" customWidth="1"/>
    <col min="5807" max="5807" width="13.7109375" style="9" customWidth="1"/>
    <col min="5808" max="5808" width="22.7109375" style="9" customWidth="1"/>
    <col min="5809" max="5811" width="24" style="9" customWidth="1"/>
    <col min="5812" max="5812" width="27.85546875" style="9" customWidth="1"/>
    <col min="5813" max="5813" width="11.140625" style="9" customWidth="1"/>
    <col min="5814" max="5814" width="18.85546875" style="9" customWidth="1"/>
    <col min="5815" max="5815" width="20.140625" style="9" customWidth="1"/>
    <col min="5816" max="5816" width="21.42578125" style="9" customWidth="1"/>
    <col min="5817" max="5817" width="16.28515625" style="9" customWidth="1"/>
    <col min="5818" max="5819" width="8.5703125" style="9" customWidth="1"/>
    <col min="5820" max="5820" width="16.28515625" style="9" customWidth="1"/>
    <col min="5821" max="5822" width="29.140625" style="9" customWidth="1"/>
    <col min="5823" max="5823" width="20.140625" style="9" customWidth="1"/>
    <col min="5824" max="5824" width="12.42578125" style="9" customWidth="1"/>
    <col min="5825" max="5825" width="17.5703125" style="9" customWidth="1"/>
    <col min="5826" max="5826" width="22.7109375" style="9" customWidth="1"/>
    <col min="5827" max="5827" width="12.42578125" style="9" customWidth="1"/>
    <col min="5828" max="5828" width="6" style="9" customWidth="1"/>
    <col min="5829" max="5829" width="21.42578125" style="9" customWidth="1"/>
    <col min="5830" max="5830" width="26.5703125" style="9" customWidth="1"/>
    <col min="5831" max="5831" width="7.28515625" style="9" customWidth="1"/>
    <col min="5832" max="5832" width="20.140625" style="9" customWidth="1"/>
    <col min="5833" max="5833" width="21.42578125" style="9" customWidth="1"/>
    <col min="5834" max="5835" width="17.5703125" style="9" customWidth="1"/>
    <col min="5836" max="5836" width="22.7109375" style="9" customWidth="1"/>
    <col min="5837" max="5837" width="20.140625" style="9" customWidth="1"/>
    <col min="5838" max="5840" width="15" style="9" customWidth="1"/>
    <col min="5841" max="5841" width="20.140625" style="9" customWidth="1"/>
    <col min="5842" max="5842" width="12.42578125" style="9" customWidth="1"/>
    <col min="5843" max="5843" width="17.57031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20.140625" style="9" customWidth="1"/>
    <col min="5848" max="5850" width="22.7109375" style="9" customWidth="1"/>
    <col min="5851" max="5865" width="16.28515625" style="9" customWidth="1"/>
    <col min="5866" max="5866" width="24" style="9" customWidth="1"/>
    <col min="5867" max="5867" width="20.140625" style="9" customWidth="1"/>
    <col min="5868" max="5869" width="22.7109375" style="9" customWidth="1"/>
    <col min="5870" max="5871" width="16.28515625" style="9" customWidth="1"/>
    <col min="5872" max="5874" width="20.140625" style="9" customWidth="1"/>
    <col min="5875" max="5877" width="13.7109375" style="9" customWidth="1"/>
    <col min="5878" max="5878" width="17.5703125" style="9" customWidth="1"/>
    <col min="5879" max="5879" width="18.85546875" style="9" customWidth="1"/>
    <col min="5880" max="5880" width="20.140625" style="9" customWidth="1"/>
    <col min="5881" max="5882" width="18.85546875" style="9" customWidth="1"/>
    <col min="5883" max="5883" width="13.7109375" style="9" customWidth="1"/>
    <col min="5884" max="5884" width="16.28515625" style="9" customWidth="1"/>
    <col min="5885" max="5885" width="12.42578125" style="9" customWidth="1"/>
    <col min="5886" max="5886" width="38.140625" style="9" customWidth="1"/>
    <col min="5887" max="5887" width="29.140625" style="9" customWidth="1"/>
    <col min="5888" max="5889" width="12.42578125" style="9" customWidth="1"/>
    <col min="5890" max="5891" width="13.7109375" style="9" customWidth="1"/>
    <col min="5892" max="5892" width="12.42578125" style="9" customWidth="1"/>
    <col min="5893" max="5893" width="24" style="9" customWidth="1"/>
    <col min="5894" max="5894" width="22.7109375" style="9" customWidth="1"/>
    <col min="5895" max="5895" width="24" style="9" customWidth="1"/>
    <col min="5896" max="6046" width="12.42578125" style="9" customWidth="1"/>
    <col min="6047" max="6047" width="21.42578125" style="9" customWidth="1"/>
    <col min="6048" max="6048" width="20.140625" style="9" customWidth="1"/>
    <col min="6049" max="6049" width="24" style="9" customWidth="1"/>
    <col min="6050" max="6050" width="20.140625" style="9" customWidth="1"/>
    <col min="6051" max="6051" width="18.85546875" style="9" customWidth="1"/>
    <col min="6052" max="6053" width="13.7109375" style="9" customWidth="1"/>
    <col min="6054" max="6054" width="12" style="9" bestFit="1" customWidth="1"/>
    <col min="6055" max="6055" width="13.28515625" style="9" bestFit="1" customWidth="1"/>
    <col min="6056" max="6056" width="12.42578125" style="9" customWidth="1"/>
    <col min="6057" max="6057" width="15" style="9" customWidth="1"/>
    <col min="6058" max="6058" width="12.42578125" style="9" customWidth="1"/>
    <col min="6059" max="6059" width="13.7109375" style="9" customWidth="1"/>
    <col min="6060" max="6060" width="15" style="9" customWidth="1"/>
    <col min="6061" max="6061" width="16.28515625" style="9" customWidth="1"/>
    <col min="6062" max="6062" width="15" style="9" customWidth="1"/>
    <col min="6063" max="6063" width="13.7109375" style="9" customWidth="1"/>
    <col min="6064" max="6064" width="22.7109375" style="9" customWidth="1"/>
    <col min="6065" max="6067" width="24" style="9" customWidth="1"/>
    <col min="6068" max="6068" width="27.85546875" style="9" customWidth="1"/>
    <col min="6069" max="6069" width="11.140625" style="9" customWidth="1"/>
    <col min="6070" max="6070" width="18.85546875" style="9" customWidth="1"/>
    <col min="6071" max="6071" width="20.140625" style="9" customWidth="1"/>
    <col min="6072" max="6072" width="21.42578125" style="9" customWidth="1"/>
    <col min="6073" max="6073" width="16.28515625" style="9" customWidth="1"/>
    <col min="6074" max="6075" width="8.5703125" style="9" customWidth="1"/>
    <col min="6076" max="6076" width="16.28515625" style="9" customWidth="1"/>
    <col min="6077" max="6078" width="29.140625" style="9" customWidth="1"/>
    <col min="6079" max="6079" width="20.140625" style="9" customWidth="1"/>
    <col min="6080" max="6080" width="12.42578125" style="9" customWidth="1"/>
    <col min="6081" max="6081" width="17.5703125" style="9" customWidth="1"/>
    <col min="6082" max="6082" width="22.7109375" style="9" customWidth="1"/>
    <col min="6083" max="6083" width="12.42578125" style="9" customWidth="1"/>
    <col min="6084" max="6084" width="6" style="9" customWidth="1"/>
    <col min="6085" max="6085" width="21.42578125" style="9" customWidth="1"/>
    <col min="6086" max="6086" width="26.5703125" style="9" customWidth="1"/>
    <col min="6087" max="6087" width="7.28515625" style="9" customWidth="1"/>
    <col min="6088" max="6088" width="20.140625" style="9" customWidth="1"/>
    <col min="6089" max="6089" width="21.42578125" style="9" customWidth="1"/>
    <col min="6090" max="6091" width="17.5703125" style="9" customWidth="1"/>
    <col min="6092" max="6092" width="22.7109375" style="9" customWidth="1"/>
    <col min="6093" max="6093" width="20.140625" style="9" customWidth="1"/>
    <col min="6094" max="6096" width="15" style="9" customWidth="1"/>
    <col min="6097" max="6097" width="20.140625" style="9" customWidth="1"/>
    <col min="6098" max="6098" width="12.42578125" style="9" customWidth="1"/>
    <col min="6099" max="6099" width="17.57031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20.140625" style="9" customWidth="1"/>
    <col min="6104" max="6106" width="22.7109375" style="9" customWidth="1"/>
    <col min="6107" max="6121" width="16.28515625" style="9" customWidth="1"/>
    <col min="6122" max="6122" width="24" style="9" customWidth="1"/>
    <col min="6123" max="6123" width="20.140625" style="9" customWidth="1"/>
    <col min="6124" max="6125" width="22.7109375" style="9" customWidth="1"/>
    <col min="6126" max="6127" width="16.28515625" style="9" customWidth="1"/>
    <col min="6128" max="6130" width="20.140625" style="9" customWidth="1"/>
    <col min="6131" max="6133" width="13.7109375" style="9" customWidth="1"/>
    <col min="6134" max="6134" width="17.5703125" style="9" customWidth="1"/>
    <col min="6135" max="6135" width="18.85546875" style="9" customWidth="1"/>
    <col min="6136" max="6136" width="20.140625" style="9" customWidth="1"/>
    <col min="6137" max="6138" width="18.85546875" style="9" customWidth="1"/>
    <col min="6139" max="6139" width="13.7109375" style="9" customWidth="1"/>
    <col min="6140" max="6140" width="16.28515625" style="9" customWidth="1"/>
    <col min="6141" max="6141" width="12.42578125" style="9" customWidth="1"/>
    <col min="6142" max="6142" width="38.140625" style="9" customWidth="1"/>
    <col min="6143" max="6143" width="29.140625" style="9" customWidth="1"/>
    <col min="6144" max="6145" width="12.42578125" style="9" customWidth="1"/>
    <col min="6146" max="6147" width="13.7109375" style="9" customWidth="1"/>
    <col min="6148" max="6148" width="12.42578125" style="9" customWidth="1"/>
    <col min="6149" max="6149" width="24" style="9" customWidth="1"/>
    <col min="6150" max="6150" width="22.7109375" style="9" customWidth="1"/>
    <col min="6151" max="6151" width="24" style="9" customWidth="1"/>
    <col min="6152" max="6302" width="12.42578125" style="9" customWidth="1"/>
    <col min="6303" max="6303" width="21.42578125" style="9" customWidth="1"/>
    <col min="6304" max="6304" width="20.140625" style="9" customWidth="1"/>
    <col min="6305" max="6305" width="24" style="9" customWidth="1"/>
    <col min="6306" max="6306" width="20.140625" style="9" customWidth="1"/>
    <col min="6307" max="6307" width="18.85546875" style="9" customWidth="1"/>
    <col min="6308" max="6309" width="13.7109375" style="9" customWidth="1"/>
    <col min="6310" max="6310" width="12" style="9" bestFit="1" customWidth="1"/>
    <col min="6311" max="6311" width="13.28515625" style="9" bestFit="1" customWidth="1"/>
    <col min="6312" max="6312" width="12.42578125" style="9" customWidth="1"/>
    <col min="6313" max="6313" width="15" style="9" customWidth="1"/>
    <col min="6314" max="6314" width="12.42578125" style="9" customWidth="1"/>
    <col min="6315" max="6315" width="13.7109375" style="9" customWidth="1"/>
    <col min="6316" max="6316" width="15" style="9" customWidth="1"/>
    <col min="6317" max="6317" width="16.28515625" style="9" customWidth="1"/>
    <col min="6318" max="6318" width="15" style="9" customWidth="1"/>
    <col min="6319" max="6319" width="13.7109375" style="9" customWidth="1"/>
    <col min="6320" max="6320" width="22.7109375" style="9" customWidth="1"/>
    <col min="6321" max="6323" width="24" style="9" customWidth="1"/>
    <col min="6324" max="6324" width="27.85546875" style="9" customWidth="1"/>
    <col min="6325" max="6325" width="11.140625" style="9" customWidth="1"/>
    <col min="6326" max="6326" width="18.85546875" style="9" customWidth="1"/>
    <col min="6327" max="6327" width="20.140625" style="9" customWidth="1"/>
    <col min="6328" max="6328" width="21.42578125" style="9" customWidth="1"/>
    <col min="6329" max="6329" width="16.28515625" style="9" customWidth="1"/>
    <col min="6330" max="6331" width="8.5703125" style="9" customWidth="1"/>
    <col min="6332" max="6332" width="16.28515625" style="9" customWidth="1"/>
    <col min="6333" max="6334" width="29.140625" style="9" customWidth="1"/>
    <col min="6335" max="6335" width="20.140625" style="9" customWidth="1"/>
    <col min="6336" max="6336" width="12.42578125" style="9" customWidth="1"/>
    <col min="6337" max="6337" width="17.5703125" style="9" customWidth="1"/>
    <col min="6338" max="6338" width="22.7109375" style="9" customWidth="1"/>
    <col min="6339" max="6339" width="12.42578125" style="9" customWidth="1"/>
    <col min="6340" max="6340" width="6" style="9" customWidth="1"/>
    <col min="6341" max="6341" width="21.42578125" style="9" customWidth="1"/>
    <col min="6342" max="6342" width="26.5703125" style="9" customWidth="1"/>
    <col min="6343" max="6343" width="7.28515625" style="9" customWidth="1"/>
    <col min="6344" max="6344" width="20.140625" style="9" customWidth="1"/>
    <col min="6345" max="6345" width="21.42578125" style="9" customWidth="1"/>
    <col min="6346" max="6347" width="17.5703125" style="9" customWidth="1"/>
    <col min="6348" max="6348" width="22.7109375" style="9" customWidth="1"/>
    <col min="6349" max="6349" width="20.140625" style="9" customWidth="1"/>
    <col min="6350" max="6352" width="15" style="9" customWidth="1"/>
    <col min="6353" max="6353" width="20.140625" style="9" customWidth="1"/>
    <col min="6354" max="6354" width="12.42578125" style="9" customWidth="1"/>
    <col min="6355" max="6355" width="17.57031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20.140625" style="9" customWidth="1"/>
    <col min="6360" max="6362" width="22.7109375" style="9" customWidth="1"/>
    <col min="6363" max="6377" width="16.28515625" style="9" customWidth="1"/>
    <col min="6378" max="6378" width="24" style="9" customWidth="1"/>
    <col min="6379" max="6379" width="20.140625" style="9" customWidth="1"/>
    <col min="6380" max="6381" width="22.7109375" style="9" customWidth="1"/>
    <col min="6382" max="6383" width="16.28515625" style="9" customWidth="1"/>
    <col min="6384" max="6386" width="20.140625" style="9" customWidth="1"/>
    <col min="6387" max="6389" width="13.7109375" style="9" customWidth="1"/>
    <col min="6390" max="6390" width="17.5703125" style="9" customWidth="1"/>
    <col min="6391" max="6391" width="18.85546875" style="9" customWidth="1"/>
    <col min="6392" max="6392" width="20.140625" style="9" customWidth="1"/>
    <col min="6393" max="6394" width="18.85546875" style="9" customWidth="1"/>
    <col min="6395" max="6395" width="13.7109375" style="9" customWidth="1"/>
    <col min="6396" max="6396" width="16.28515625" style="9" customWidth="1"/>
    <col min="6397" max="6397" width="12.42578125" style="9" customWidth="1"/>
    <col min="6398" max="6398" width="38.140625" style="9" customWidth="1"/>
    <col min="6399" max="6399" width="29.140625" style="9" customWidth="1"/>
    <col min="6400" max="6401" width="12.42578125" style="9" customWidth="1"/>
    <col min="6402" max="6403" width="13.7109375" style="9" customWidth="1"/>
    <col min="6404" max="6404" width="12.42578125" style="9" customWidth="1"/>
    <col min="6405" max="6405" width="24" style="9" customWidth="1"/>
    <col min="6406" max="6406" width="22.7109375" style="9" customWidth="1"/>
    <col min="6407" max="6407" width="24" style="9" customWidth="1"/>
    <col min="6408" max="6558" width="12.42578125" style="9" customWidth="1"/>
    <col min="6559" max="6559" width="21.42578125" style="9" customWidth="1"/>
    <col min="6560" max="6560" width="20.140625" style="9" customWidth="1"/>
    <col min="6561" max="6561" width="24" style="9" customWidth="1"/>
    <col min="6562" max="6562" width="20.140625" style="9" customWidth="1"/>
    <col min="6563" max="6563" width="18.85546875" style="9" customWidth="1"/>
    <col min="6564" max="6565" width="13.7109375" style="9" customWidth="1"/>
    <col min="6566" max="6566" width="12" style="9" bestFit="1" customWidth="1"/>
    <col min="6567" max="6567" width="13.28515625" style="9" bestFit="1" customWidth="1"/>
    <col min="6568" max="6568" width="12.42578125" style="9" customWidth="1"/>
    <col min="6569" max="6569" width="15" style="9" customWidth="1"/>
    <col min="6570" max="6570" width="12.42578125" style="9" customWidth="1"/>
    <col min="6571" max="6571" width="13.7109375" style="9" customWidth="1"/>
    <col min="6572" max="6572" width="15" style="9" customWidth="1"/>
    <col min="6573" max="6573" width="16.28515625" style="9" customWidth="1"/>
    <col min="6574" max="6574" width="15" style="9" customWidth="1"/>
    <col min="6575" max="6575" width="13.7109375" style="9" customWidth="1"/>
    <col min="6576" max="6576" width="22.7109375" style="9" customWidth="1"/>
    <col min="6577" max="6579" width="24" style="9" customWidth="1"/>
    <col min="6580" max="6580" width="27.85546875" style="9" customWidth="1"/>
    <col min="6581" max="6581" width="11.140625" style="9" customWidth="1"/>
    <col min="6582" max="6582" width="18.85546875" style="9" customWidth="1"/>
    <col min="6583" max="6583" width="20.140625" style="9" customWidth="1"/>
    <col min="6584" max="6584" width="21.42578125" style="9" customWidth="1"/>
    <col min="6585" max="6585" width="16.28515625" style="9" customWidth="1"/>
    <col min="6586" max="6587" width="8.5703125" style="9" customWidth="1"/>
    <col min="6588" max="6588" width="16.28515625" style="9" customWidth="1"/>
    <col min="6589" max="6590" width="29.140625" style="9" customWidth="1"/>
    <col min="6591" max="6591" width="20.140625" style="9" customWidth="1"/>
    <col min="6592" max="6592" width="12.42578125" style="9" customWidth="1"/>
    <col min="6593" max="6593" width="17.5703125" style="9" customWidth="1"/>
    <col min="6594" max="6594" width="22.7109375" style="9" customWidth="1"/>
    <col min="6595" max="6595" width="12.42578125" style="9" customWidth="1"/>
    <col min="6596" max="6596" width="6" style="9" customWidth="1"/>
    <col min="6597" max="6597" width="21.42578125" style="9" customWidth="1"/>
    <col min="6598" max="6598" width="26.5703125" style="9" customWidth="1"/>
    <col min="6599" max="6599" width="7.28515625" style="9" customWidth="1"/>
    <col min="6600" max="6600" width="20.140625" style="9" customWidth="1"/>
    <col min="6601" max="6601" width="21.42578125" style="9" customWidth="1"/>
    <col min="6602" max="6603" width="17.5703125" style="9" customWidth="1"/>
    <col min="6604" max="6604" width="22.7109375" style="9" customWidth="1"/>
    <col min="6605" max="6605" width="20.140625" style="9" customWidth="1"/>
    <col min="6606" max="6608" width="15" style="9" customWidth="1"/>
    <col min="6609" max="6609" width="20.140625" style="9" customWidth="1"/>
    <col min="6610" max="6610" width="12.42578125" style="9" customWidth="1"/>
    <col min="6611" max="6611" width="17.57031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20.140625" style="9" customWidth="1"/>
    <col min="6616" max="6618" width="22.7109375" style="9" customWidth="1"/>
    <col min="6619" max="6633" width="16.28515625" style="9" customWidth="1"/>
    <col min="6634" max="6634" width="24" style="9" customWidth="1"/>
    <col min="6635" max="6635" width="20.140625" style="9" customWidth="1"/>
    <col min="6636" max="6637" width="22.7109375" style="9" customWidth="1"/>
    <col min="6638" max="6639" width="16.28515625" style="9" customWidth="1"/>
    <col min="6640" max="6642" width="20.140625" style="9" customWidth="1"/>
    <col min="6643" max="6645" width="13.7109375" style="9" customWidth="1"/>
    <col min="6646" max="6646" width="17.5703125" style="9" customWidth="1"/>
    <col min="6647" max="6647" width="18.85546875" style="9" customWidth="1"/>
    <col min="6648" max="6648" width="20.140625" style="9" customWidth="1"/>
    <col min="6649" max="6650" width="18.85546875" style="9" customWidth="1"/>
    <col min="6651" max="6651" width="13.7109375" style="9" customWidth="1"/>
    <col min="6652" max="6652" width="16.28515625" style="9" customWidth="1"/>
    <col min="6653" max="6653" width="12.42578125" style="9" customWidth="1"/>
    <col min="6654" max="6654" width="38.140625" style="9" customWidth="1"/>
    <col min="6655" max="6655" width="29.140625" style="9" customWidth="1"/>
    <col min="6656" max="6657" width="12.42578125" style="9" customWidth="1"/>
    <col min="6658" max="6659" width="13.7109375" style="9" customWidth="1"/>
    <col min="6660" max="6660" width="12.42578125" style="9" customWidth="1"/>
    <col min="6661" max="6661" width="24" style="9" customWidth="1"/>
    <col min="6662" max="6662" width="22.7109375" style="9" customWidth="1"/>
    <col min="6663" max="6663" width="24" style="9" customWidth="1"/>
    <col min="6664" max="6814" width="12.42578125" style="9" customWidth="1"/>
    <col min="6815" max="6815" width="21.42578125" style="9" customWidth="1"/>
    <col min="6816" max="6816" width="20.140625" style="9" customWidth="1"/>
    <col min="6817" max="6817" width="24" style="9" customWidth="1"/>
    <col min="6818" max="6818" width="20.140625" style="9" customWidth="1"/>
    <col min="6819" max="6819" width="18.85546875" style="9" customWidth="1"/>
    <col min="6820" max="6821" width="13.7109375" style="9" customWidth="1"/>
    <col min="6822" max="6822" width="12" style="9" bestFit="1" customWidth="1"/>
    <col min="6823" max="6823" width="13.28515625" style="9" bestFit="1" customWidth="1"/>
    <col min="6824" max="6824" width="12.42578125" style="9" customWidth="1"/>
    <col min="6825" max="6825" width="15" style="9" customWidth="1"/>
    <col min="6826" max="6826" width="12.42578125" style="9" customWidth="1"/>
    <col min="6827" max="6827" width="13.7109375" style="9" customWidth="1"/>
    <col min="6828" max="6828" width="15" style="9" customWidth="1"/>
    <col min="6829" max="6829" width="16.28515625" style="9" customWidth="1"/>
    <col min="6830" max="6830" width="15" style="9" customWidth="1"/>
    <col min="6831" max="6831" width="13.7109375" style="9" customWidth="1"/>
    <col min="6832" max="6832" width="22.7109375" style="9" customWidth="1"/>
    <col min="6833" max="6835" width="24" style="9" customWidth="1"/>
    <col min="6836" max="6836" width="27.85546875" style="9" customWidth="1"/>
    <col min="6837" max="6837" width="11.140625" style="9" customWidth="1"/>
    <col min="6838" max="6838" width="18.85546875" style="9" customWidth="1"/>
    <col min="6839" max="6839" width="20.140625" style="9" customWidth="1"/>
    <col min="6840" max="6840" width="21.42578125" style="9" customWidth="1"/>
    <col min="6841" max="6841" width="16.28515625" style="9" customWidth="1"/>
    <col min="6842" max="6843" width="8.5703125" style="9" customWidth="1"/>
    <col min="6844" max="6844" width="16.28515625" style="9" customWidth="1"/>
    <col min="6845" max="6846" width="29.140625" style="9" customWidth="1"/>
    <col min="6847" max="6847" width="20.140625" style="9" customWidth="1"/>
    <col min="6848" max="6848" width="12.42578125" style="9" customWidth="1"/>
    <col min="6849" max="6849" width="17.5703125" style="9" customWidth="1"/>
    <col min="6850" max="6850" width="22.7109375" style="9" customWidth="1"/>
    <col min="6851" max="6851" width="12.42578125" style="9" customWidth="1"/>
    <col min="6852" max="6852" width="6" style="9" customWidth="1"/>
    <col min="6853" max="6853" width="21.42578125" style="9" customWidth="1"/>
    <col min="6854" max="6854" width="26.5703125" style="9" customWidth="1"/>
    <col min="6855" max="6855" width="7.28515625" style="9" customWidth="1"/>
    <col min="6856" max="6856" width="20.140625" style="9" customWidth="1"/>
    <col min="6857" max="6857" width="21.42578125" style="9" customWidth="1"/>
    <col min="6858" max="6859" width="17.5703125" style="9" customWidth="1"/>
    <col min="6860" max="6860" width="22.7109375" style="9" customWidth="1"/>
    <col min="6861" max="6861" width="20.140625" style="9" customWidth="1"/>
    <col min="6862" max="6864" width="15" style="9" customWidth="1"/>
    <col min="6865" max="6865" width="20.140625" style="9" customWidth="1"/>
    <col min="6866" max="6866" width="12.42578125" style="9" customWidth="1"/>
    <col min="6867" max="6867" width="17.57031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20.140625" style="9" customWidth="1"/>
    <col min="6872" max="6874" width="22.7109375" style="9" customWidth="1"/>
    <col min="6875" max="6889" width="16.28515625" style="9" customWidth="1"/>
    <col min="6890" max="6890" width="24" style="9" customWidth="1"/>
    <col min="6891" max="6891" width="20.140625" style="9" customWidth="1"/>
    <col min="6892" max="6893" width="22.7109375" style="9" customWidth="1"/>
    <col min="6894" max="6895" width="16.28515625" style="9" customWidth="1"/>
    <col min="6896" max="6898" width="20.140625" style="9" customWidth="1"/>
    <col min="6899" max="6901" width="13.7109375" style="9" customWidth="1"/>
    <col min="6902" max="6902" width="17.5703125" style="9" customWidth="1"/>
    <col min="6903" max="6903" width="18.85546875" style="9" customWidth="1"/>
    <col min="6904" max="6904" width="20.140625" style="9" customWidth="1"/>
    <col min="6905" max="6906" width="18.85546875" style="9" customWidth="1"/>
    <col min="6907" max="6907" width="13.7109375" style="9" customWidth="1"/>
    <col min="6908" max="6908" width="16.28515625" style="9" customWidth="1"/>
    <col min="6909" max="6909" width="12.42578125" style="9" customWidth="1"/>
    <col min="6910" max="6910" width="38.140625" style="9" customWidth="1"/>
    <col min="6911" max="6911" width="29.140625" style="9" customWidth="1"/>
    <col min="6912" max="6913" width="12.42578125" style="9" customWidth="1"/>
    <col min="6914" max="6915" width="13.7109375" style="9" customWidth="1"/>
    <col min="6916" max="6916" width="12.42578125" style="9" customWidth="1"/>
    <col min="6917" max="6917" width="24" style="9" customWidth="1"/>
    <col min="6918" max="6918" width="22.7109375" style="9" customWidth="1"/>
    <col min="6919" max="6919" width="24" style="9" customWidth="1"/>
    <col min="6920" max="7070" width="12.42578125" style="9" customWidth="1"/>
    <col min="7071" max="7071" width="21.42578125" style="9" customWidth="1"/>
    <col min="7072" max="7072" width="20.140625" style="9" customWidth="1"/>
    <col min="7073" max="7073" width="24" style="9" customWidth="1"/>
    <col min="7074" max="7074" width="20.140625" style="9" customWidth="1"/>
    <col min="7075" max="7075" width="18.85546875" style="9" customWidth="1"/>
    <col min="7076" max="7077" width="13.7109375" style="9" customWidth="1"/>
    <col min="7078" max="7078" width="12" style="9" bestFit="1" customWidth="1"/>
    <col min="7079" max="7079" width="13.28515625" style="9" bestFit="1" customWidth="1"/>
    <col min="7080" max="7080" width="12.42578125" style="9" customWidth="1"/>
    <col min="7081" max="7081" width="15" style="9" customWidth="1"/>
    <col min="7082" max="7082" width="12.42578125" style="9" customWidth="1"/>
    <col min="7083" max="7083" width="13.7109375" style="9" customWidth="1"/>
    <col min="7084" max="7084" width="15" style="9" customWidth="1"/>
    <col min="7085" max="7085" width="16.28515625" style="9" customWidth="1"/>
    <col min="7086" max="7086" width="15" style="9" customWidth="1"/>
    <col min="7087" max="7087" width="13.7109375" style="9" customWidth="1"/>
    <col min="7088" max="7088" width="22.7109375" style="9" customWidth="1"/>
    <col min="7089" max="7091" width="24" style="9" customWidth="1"/>
    <col min="7092" max="7092" width="27.85546875" style="9" customWidth="1"/>
    <col min="7093" max="7093" width="11.140625" style="9" customWidth="1"/>
    <col min="7094" max="7094" width="18.85546875" style="9" customWidth="1"/>
    <col min="7095" max="7095" width="20.140625" style="9" customWidth="1"/>
    <col min="7096" max="7096" width="21.42578125" style="9" customWidth="1"/>
    <col min="7097" max="7097" width="16.28515625" style="9" customWidth="1"/>
    <col min="7098" max="7099" width="8.5703125" style="9" customWidth="1"/>
    <col min="7100" max="7100" width="16.28515625" style="9" customWidth="1"/>
    <col min="7101" max="7102" width="29.140625" style="9" customWidth="1"/>
    <col min="7103" max="7103" width="20.140625" style="9" customWidth="1"/>
    <col min="7104" max="7104" width="12.42578125" style="9" customWidth="1"/>
    <col min="7105" max="7105" width="17.5703125" style="9" customWidth="1"/>
    <col min="7106" max="7106" width="22.7109375" style="9" customWidth="1"/>
    <col min="7107" max="7107" width="12.42578125" style="9" customWidth="1"/>
    <col min="7108" max="7108" width="6" style="9" customWidth="1"/>
    <col min="7109" max="7109" width="21.42578125" style="9" customWidth="1"/>
    <col min="7110" max="7110" width="26.5703125" style="9" customWidth="1"/>
    <col min="7111" max="7111" width="7.28515625" style="9" customWidth="1"/>
    <col min="7112" max="7112" width="20.140625" style="9" customWidth="1"/>
    <col min="7113" max="7113" width="21.42578125" style="9" customWidth="1"/>
    <col min="7114" max="7115" width="17.5703125" style="9" customWidth="1"/>
    <col min="7116" max="7116" width="22.7109375" style="9" customWidth="1"/>
    <col min="7117" max="7117" width="20.140625" style="9" customWidth="1"/>
    <col min="7118" max="7120" width="15" style="9" customWidth="1"/>
    <col min="7121" max="7121" width="20.140625" style="9" customWidth="1"/>
    <col min="7122" max="7122" width="12.42578125" style="9" customWidth="1"/>
    <col min="7123" max="7123" width="17.57031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20.140625" style="9" customWidth="1"/>
    <col min="7128" max="7130" width="22.7109375" style="9" customWidth="1"/>
    <col min="7131" max="7145" width="16.28515625" style="9" customWidth="1"/>
    <col min="7146" max="7146" width="24" style="9" customWidth="1"/>
    <col min="7147" max="7147" width="20.140625" style="9" customWidth="1"/>
    <col min="7148" max="7149" width="22.7109375" style="9" customWidth="1"/>
    <col min="7150" max="7151" width="16.28515625" style="9" customWidth="1"/>
    <col min="7152" max="7154" width="20.140625" style="9" customWidth="1"/>
    <col min="7155" max="7157" width="13.7109375" style="9" customWidth="1"/>
    <col min="7158" max="7158" width="17.5703125" style="9" customWidth="1"/>
    <col min="7159" max="7159" width="18.85546875" style="9" customWidth="1"/>
    <col min="7160" max="7160" width="20.140625" style="9" customWidth="1"/>
    <col min="7161" max="7162" width="18.85546875" style="9" customWidth="1"/>
    <col min="7163" max="7163" width="13.7109375" style="9" customWidth="1"/>
    <col min="7164" max="7164" width="16.28515625" style="9" customWidth="1"/>
    <col min="7165" max="7165" width="12.42578125" style="9" customWidth="1"/>
    <col min="7166" max="7166" width="38.140625" style="9" customWidth="1"/>
    <col min="7167" max="7167" width="29.140625" style="9" customWidth="1"/>
    <col min="7168" max="7169" width="12.42578125" style="9" customWidth="1"/>
    <col min="7170" max="7171" width="13.7109375" style="9" customWidth="1"/>
    <col min="7172" max="7172" width="12.42578125" style="9" customWidth="1"/>
    <col min="7173" max="7173" width="24" style="9" customWidth="1"/>
    <col min="7174" max="7174" width="22.7109375" style="9" customWidth="1"/>
    <col min="7175" max="7175" width="24" style="9" customWidth="1"/>
    <col min="7176" max="7326" width="12.42578125" style="9" customWidth="1"/>
    <col min="7327" max="7327" width="21.42578125" style="9" customWidth="1"/>
    <col min="7328" max="7328" width="20.140625" style="9" customWidth="1"/>
    <col min="7329" max="7329" width="24" style="9" customWidth="1"/>
    <col min="7330" max="7330" width="20.140625" style="9" customWidth="1"/>
    <col min="7331" max="7331" width="18.85546875" style="9" customWidth="1"/>
    <col min="7332" max="7333" width="13.7109375" style="9" customWidth="1"/>
    <col min="7334" max="7334" width="12" style="9" bestFit="1" customWidth="1"/>
    <col min="7335" max="7335" width="13.28515625" style="9" bestFit="1" customWidth="1"/>
    <col min="7336" max="7336" width="12.42578125" style="9" customWidth="1"/>
    <col min="7337" max="7337" width="15" style="9" customWidth="1"/>
    <col min="7338" max="7338" width="12.42578125" style="9" customWidth="1"/>
    <col min="7339" max="7339" width="13.7109375" style="9" customWidth="1"/>
    <col min="7340" max="7340" width="15" style="9" customWidth="1"/>
    <col min="7341" max="7341" width="16.28515625" style="9" customWidth="1"/>
    <col min="7342" max="7342" width="15" style="9" customWidth="1"/>
    <col min="7343" max="7343" width="13.7109375" style="9" customWidth="1"/>
    <col min="7344" max="7344" width="22.7109375" style="9" customWidth="1"/>
    <col min="7345" max="7347" width="24" style="9" customWidth="1"/>
    <col min="7348" max="7348" width="27.85546875" style="9" customWidth="1"/>
    <col min="7349" max="7349" width="11.140625" style="9" customWidth="1"/>
    <col min="7350" max="7350" width="18.85546875" style="9" customWidth="1"/>
    <col min="7351" max="7351" width="20.140625" style="9" customWidth="1"/>
    <col min="7352" max="7352" width="21.42578125" style="9" customWidth="1"/>
    <col min="7353" max="7353" width="16.28515625" style="9" customWidth="1"/>
    <col min="7354" max="7355" width="8.5703125" style="9" customWidth="1"/>
    <col min="7356" max="7356" width="16.28515625" style="9" customWidth="1"/>
    <col min="7357" max="7358" width="29.140625" style="9" customWidth="1"/>
    <col min="7359" max="7359" width="20.140625" style="9" customWidth="1"/>
    <col min="7360" max="7360" width="12.42578125" style="9" customWidth="1"/>
    <col min="7361" max="7361" width="17.5703125" style="9" customWidth="1"/>
    <col min="7362" max="7362" width="22.7109375" style="9" customWidth="1"/>
    <col min="7363" max="7363" width="12.42578125" style="9" customWidth="1"/>
    <col min="7364" max="7364" width="6" style="9" customWidth="1"/>
    <col min="7365" max="7365" width="21.42578125" style="9" customWidth="1"/>
    <col min="7366" max="7366" width="26.5703125" style="9" customWidth="1"/>
    <col min="7367" max="7367" width="7.28515625" style="9" customWidth="1"/>
    <col min="7368" max="7368" width="20.140625" style="9" customWidth="1"/>
    <col min="7369" max="7369" width="21.42578125" style="9" customWidth="1"/>
    <col min="7370" max="7371" width="17.5703125" style="9" customWidth="1"/>
    <col min="7372" max="7372" width="22.7109375" style="9" customWidth="1"/>
    <col min="7373" max="7373" width="20.140625" style="9" customWidth="1"/>
    <col min="7374" max="7376" width="15" style="9" customWidth="1"/>
    <col min="7377" max="7377" width="20.140625" style="9" customWidth="1"/>
    <col min="7378" max="7378" width="12.42578125" style="9" customWidth="1"/>
    <col min="7379" max="7379" width="17.57031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20.140625" style="9" customWidth="1"/>
    <col min="7384" max="7386" width="22.7109375" style="9" customWidth="1"/>
    <col min="7387" max="7401" width="16.28515625" style="9" customWidth="1"/>
    <col min="7402" max="7402" width="24" style="9" customWidth="1"/>
    <col min="7403" max="7403" width="20.140625" style="9" customWidth="1"/>
    <col min="7404" max="7405" width="22.7109375" style="9" customWidth="1"/>
    <col min="7406" max="7407" width="16.28515625" style="9" customWidth="1"/>
    <col min="7408" max="7410" width="20.140625" style="9" customWidth="1"/>
    <col min="7411" max="7413" width="13.7109375" style="9" customWidth="1"/>
    <col min="7414" max="7414" width="17.5703125" style="9" customWidth="1"/>
    <col min="7415" max="7415" width="18.85546875" style="9" customWidth="1"/>
    <col min="7416" max="7416" width="20.140625" style="9" customWidth="1"/>
    <col min="7417" max="7418" width="18.85546875" style="9" customWidth="1"/>
    <col min="7419" max="7419" width="13.7109375" style="9" customWidth="1"/>
    <col min="7420" max="7420" width="16.28515625" style="9" customWidth="1"/>
    <col min="7421" max="7421" width="12.42578125" style="9" customWidth="1"/>
    <col min="7422" max="7422" width="38.140625" style="9" customWidth="1"/>
    <col min="7423" max="7423" width="29.140625" style="9" customWidth="1"/>
    <col min="7424" max="7425" width="12.42578125" style="9" customWidth="1"/>
    <col min="7426" max="7427" width="13.7109375" style="9" customWidth="1"/>
    <col min="7428" max="7428" width="12.42578125" style="9" customWidth="1"/>
    <col min="7429" max="7429" width="24" style="9" customWidth="1"/>
    <col min="7430" max="7430" width="22.7109375" style="9" customWidth="1"/>
    <col min="7431" max="7431" width="24" style="9" customWidth="1"/>
    <col min="7432" max="7582" width="12.42578125" style="9" customWidth="1"/>
    <col min="7583" max="7583" width="21.42578125" style="9" customWidth="1"/>
    <col min="7584" max="7584" width="20.140625" style="9" customWidth="1"/>
    <col min="7585" max="7585" width="24" style="9" customWidth="1"/>
    <col min="7586" max="7586" width="20.140625" style="9" customWidth="1"/>
    <col min="7587" max="7587" width="18.85546875" style="9" customWidth="1"/>
    <col min="7588" max="7589" width="13.7109375" style="9" customWidth="1"/>
    <col min="7590" max="7590" width="12" style="9" bestFit="1" customWidth="1"/>
    <col min="7591" max="7591" width="13.28515625" style="9" bestFit="1" customWidth="1"/>
    <col min="7592" max="7592" width="12.42578125" style="9" customWidth="1"/>
    <col min="7593" max="7593" width="15" style="9" customWidth="1"/>
    <col min="7594" max="7594" width="12.42578125" style="9" customWidth="1"/>
    <col min="7595" max="7595" width="13.7109375" style="9" customWidth="1"/>
    <col min="7596" max="7596" width="15" style="9" customWidth="1"/>
    <col min="7597" max="7597" width="16.28515625" style="9" customWidth="1"/>
    <col min="7598" max="7598" width="15" style="9" customWidth="1"/>
    <col min="7599" max="7599" width="13.7109375" style="9" customWidth="1"/>
    <col min="7600" max="7600" width="22.7109375" style="9" customWidth="1"/>
    <col min="7601" max="7603" width="24" style="9" customWidth="1"/>
    <col min="7604" max="7604" width="27.85546875" style="9" customWidth="1"/>
    <col min="7605" max="7605" width="11.140625" style="9" customWidth="1"/>
    <col min="7606" max="7606" width="18.85546875" style="9" customWidth="1"/>
    <col min="7607" max="7607" width="20.140625" style="9" customWidth="1"/>
    <col min="7608" max="7608" width="21.42578125" style="9" customWidth="1"/>
    <col min="7609" max="7609" width="16.28515625" style="9" customWidth="1"/>
    <col min="7610" max="7611" width="8.5703125" style="9" customWidth="1"/>
    <col min="7612" max="7612" width="16.28515625" style="9" customWidth="1"/>
    <col min="7613" max="7614" width="29.140625" style="9" customWidth="1"/>
    <col min="7615" max="7615" width="20.140625" style="9" customWidth="1"/>
    <col min="7616" max="7616" width="12.42578125" style="9" customWidth="1"/>
    <col min="7617" max="7617" width="17.5703125" style="9" customWidth="1"/>
    <col min="7618" max="7618" width="22.7109375" style="9" customWidth="1"/>
    <col min="7619" max="7619" width="12.42578125" style="9" customWidth="1"/>
    <col min="7620" max="7620" width="6" style="9" customWidth="1"/>
    <col min="7621" max="7621" width="21.42578125" style="9" customWidth="1"/>
    <col min="7622" max="7622" width="26.5703125" style="9" customWidth="1"/>
    <col min="7623" max="7623" width="7.28515625" style="9" customWidth="1"/>
    <col min="7624" max="7624" width="20.140625" style="9" customWidth="1"/>
    <col min="7625" max="7625" width="21.42578125" style="9" customWidth="1"/>
    <col min="7626" max="7627" width="17.5703125" style="9" customWidth="1"/>
    <col min="7628" max="7628" width="22.7109375" style="9" customWidth="1"/>
    <col min="7629" max="7629" width="20.140625" style="9" customWidth="1"/>
    <col min="7630" max="7632" width="15" style="9" customWidth="1"/>
    <col min="7633" max="7633" width="20.140625" style="9" customWidth="1"/>
    <col min="7634" max="7634" width="12.42578125" style="9" customWidth="1"/>
    <col min="7635" max="7635" width="17.57031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20.140625" style="9" customWidth="1"/>
    <col min="7640" max="7642" width="22.7109375" style="9" customWidth="1"/>
    <col min="7643" max="7657" width="16.28515625" style="9" customWidth="1"/>
    <col min="7658" max="7658" width="24" style="9" customWidth="1"/>
    <col min="7659" max="7659" width="20.140625" style="9" customWidth="1"/>
    <col min="7660" max="7661" width="22.7109375" style="9" customWidth="1"/>
    <col min="7662" max="7663" width="16.28515625" style="9" customWidth="1"/>
    <col min="7664" max="7666" width="20.140625" style="9" customWidth="1"/>
    <col min="7667" max="7669" width="13.7109375" style="9" customWidth="1"/>
    <col min="7670" max="7670" width="17.5703125" style="9" customWidth="1"/>
    <col min="7671" max="7671" width="18.85546875" style="9" customWidth="1"/>
    <col min="7672" max="7672" width="20.140625" style="9" customWidth="1"/>
    <col min="7673" max="7674" width="18.85546875" style="9" customWidth="1"/>
    <col min="7675" max="7675" width="13.7109375" style="9" customWidth="1"/>
    <col min="7676" max="7676" width="16.28515625" style="9" customWidth="1"/>
    <col min="7677" max="7677" width="12.42578125" style="9" customWidth="1"/>
    <col min="7678" max="7678" width="38.140625" style="9" customWidth="1"/>
    <col min="7679" max="7679" width="29.140625" style="9" customWidth="1"/>
    <col min="7680" max="7681" width="12.42578125" style="9" customWidth="1"/>
    <col min="7682" max="7683" width="13.7109375" style="9" customWidth="1"/>
    <col min="7684" max="7684" width="12.42578125" style="9" customWidth="1"/>
    <col min="7685" max="7685" width="24" style="9" customWidth="1"/>
    <col min="7686" max="7686" width="22.7109375" style="9" customWidth="1"/>
    <col min="7687" max="7687" width="24" style="9" customWidth="1"/>
    <col min="7688" max="7838" width="12.42578125" style="9" customWidth="1"/>
    <col min="7839" max="7839" width="21.42578125" style="9" customWidth="1"/>
    <col min="7840" max="7840" width="20.140625" style="9" customWidth="1"/>
    <col min="7841" max="7841" width="24" style="9" customWidth="1"/>
    <col min="7842" max="7842" width="20.140625" style="9" customWidth="1"/>
    <col min="7843" max="7843" width="18.85546875" style="9" customWidth="1"/>
    <col min="7844" max="7845" width="13.7109375" style="9" customWidth="1"/>
    <col min="7846" max="7846" width="12" style="9" bestFit="1" customWidth="1"/>
    <col min="7847" max="7847" width="13.28515625" style="9" bestFit="1" customWidth="1"/>
    <col min="7848" max="7848" width="12.42578125" style="9" customWidth="1"/>
    <col min="7849" max="7849" width="15" style="9" customWidth="1"/>
    <col min="7850" max="7850" width="12.42578125" style="9" customWidth="1"/>
    <col min="7851" max="7851" width="13.7109375" style="9" customWidth="1"/>
    <col min="7852" max="7852" width="15" style="9" customWidth="1"/>
    <col min="7853" max="7853" width="16.28515625" style="9" customWidth="1"/>
    <col min="7854" max="7854" width="15" style="9" customWidth="1"/>
    <col min="7855" max="7855" width="13.7109375" style="9" customWidth="1"/>
    <col min="7856" max="7856" width="22.7109375" style="9" customWidth="1"/>
    <col min="7857" max="7859" width="24" style="9" customWidth="1"/>
    <col min="7860" max="7860" width="27.85546875" style="9" customWidth="1"/>
    <col min="7861" max="7861" width="11.140625" style="9" customWidth="1"/>
    <col min="7862" max="7862" width="18.85546875" style="9" customWidth="1"/>
    <col min="7863" max="7863" width="20.140625" style="9" customWidth="1"/>
    <col min="7864" max="7864" width="21.42578125" style="9" customWidth="1"/>
    <col min="7865" max="7865" width="16.28515625" style="9" customWidth="1"/>
    <col min="7866" max="7867" width="8.5703125" style="9" customWidth="1"/>
    <col min="7868" max="7868" width="16.28515625" style="9" customWidth="1"/>
    <col min="7869" max="7870" width="29.140625" style="9" customWidth="1"/>
    <col min="7871" max="7871" width="20.140625" style="9" customWidth="1"/>
    <col min="7872" max="7872" width="12.42578125" style="9" customWidth="1"/>
    <col min="7873" max="7873" width="17.5703125" style="9" customWidth="1"/>
    <col min="7874" max="7874" width="22.7109375" style="9" customWidth="1"/>
    <col min="7875" max="7875" width="12.42578125" style="9" customWidth="1"/>
    <col min="7876" max="7876" width="6" style="9" customWidth="1"/>
    <col min="7877" max="7877" width="21.42578125" style="9" customWidth="1"/>
    <col min="7878" max="7878" width="26.5703125" style="9" customWidth="1"/>
    <col min="7879" max="7879" width="7.28515625" style="9" customWidth="1"/>
    <col min="7880" max="7880" width="20.140625" style="9" customWidth="1"/>
    <col min="7881" max="7881" width="21.42578125" style="9" customWidth="1"/>
    <col min="7882" max="7883" width="17.5703125" style="9" customWidth="1"/>
    <col min="7884" max="7884" width="22.7109375" style="9" customWidth="1"/>
    <col min="7885" max="7885" width="20.140625" style="9" customWidth="1"/>
    <col min="7886" max="7888" width="15" style="9" customWidth="1"/>
    <col min="7889" max="7889" width="20.140625" style="9" customWidth="1"/>
    <col min="7890" max="7890" width="12.42578125" style="9" customWidth="1"/>
    <col min="7891" max="7891" width="17.57031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20.140625" style="9" customWidth="1"/>
    <col min="7896" max="7898" width="22.7109375" style="9" customWidth="1"/>
    <col min="7899" max="7913" width="16.28515625" style="9" customWidth="1"/>
    <col min="7914" max="7914" width="24" style="9" customWidth="1"/>
    <col min="7915" max="7915" width="20.140625" style="9" customWidth="1"/>
    <col min="7916" max="7917" width="22.7109375" style="9" customWidth="1"/>
    <col min="7918" max="7919" width="16.28515625" style="9" customWidth="1"/>
    <col min="7920" max="7922" width="20.140625" style="9" customWidth="1"/>
    <col min="7923" max="7925" width="13.7109375" style="9" customWidth="1"/>
    <col min="7926" max="7926" width="17.5703125" style="9" customWidth="1"/>
    <col min="7927" max="7927" width="18.85546875" style="9" customWidth="1"/>
    <col min="7928" max="7928" width="20.140625" style="9" customWidth="1"/>
    <col min="7929" max="7930" width="18.85546875" style="9" customWidth="1"/>
    <col min="7931" max="7931" width="13.7109375" style="9" customWidth="1"/>
    <col min="7932" max="7932" width="16.28515625" style="9" customWidth="1"/>
    <col min="7933" max="7933" width="12.42578125" style="9" customWidth="1"/>
    <col min="7934" max="7934" width="38.140625" style="9" customWidth="1"/>
    <col min="7935" max="7935" width="29.140625" style="9" customWidth="1"/>
    <col min="7936" max="7937" width="12.42578125" style="9" customWidth="1"/>
    <col min="7938" max="7939" width="13.7109375" style="9" customWidth="1"/>
    <col min="7940" max="7940" width="12.42578125" style="9" customWidth="1"/>
    <col min="7941" max="7941" width="24" style="9" customWidth="1"/>
    <col min="7942" max="7942" width="22.7109375" style="9" customWidth="1"/>
    <col min="7943" max="7943" width="24" style="9" customWidth="1"/>
    <col min="7944" max="8094" width="12.42578125" style="9" customWidth="1"/>
    <col min="8095" max="8095" width="21.42578125" style="9" customWidth="1"/>
    <col min="8096" max="8096" width="20.140625" style="9" customWidth="1"/>
    <col min="8097" max="8097" width="24" style="9" customWidth="1"/>
    <col min="8098" max="8098" width="20.140625" style="9" customWidth="1"/>
    <col min="8099" max="8099" width="18.85546875" style="9" customWidth="1"/>
    <col min="8100" max="8101" width="13.7109375" style="9" customWidth="1"/>
    <col min="8102" max="8102" width="12" style="9" bestFit="1" customWidth="1"/>
    <col min="8103" max="8103" width="13.28515625" style="9" bestFit="1" customWidth="1"/>
    <col min="8104" max="8104" width="12.42578125" style="9" customWidth="1"/>
    <col min="8105" max="8105" width="15" style="9" customWidth="1"/>
    <col min="8106" max="8106" width="12.42578125" style="9" customWidth="1"/>
    <col min="8107" max="8107" width="13.7109375" style="9" customWidth="1"/>
    <col min="8108" max="8108" width="15" style="9" customWidth="1"/>
    <col min="8109" max="8109" width="16.28515625" style="9" customWidth="1"/>
    <col min="8110" max="8110" width="15" style="9" customWidth="1"/>
    <col min="8111" max="8111" width="13.7109375" style="9" customWidth="1"/>
    <col min="8112" max="8112" width="22.7109375" style="9" customWidth="1"/>
    <col min="8113" max="8115" width="24" style="9" customWidth="1"/>
    <col min="8116" max="8116" width="27.85546875" style="9" customWidth="1"/>
    <col min="8117" max="8117" width="11.140625" style="9" customWidth="1"/>
    <col min="8118" max="8118" width="18.85546875" style="9" customWidth="1"/>
    <col min="8119" max="8119" width="20.140625" style="9" customWidth="1"/>
    <col min="8120" max="8120" width="21.42578125" style="9" customWidth="1"/>
    <col min="8121" max="8121" width="16.28515625" style="9" customWidth="1"/>
    <col min="8122" max="8123" width="8.5703125" style="9" customWidth="1"/>
    <col min="8124" max="8124" width="16.28515625" style="9" customWidth="1"/>
    <col min="8125" max="8126" width="29.140625" style="9" customWidth="1"/>
    <col min="8127" max="8127" width="20.140625" style="9" customWidth="1"/>
    <col min="8128" max="8128" width="12.42578125" style="9" customWidth="1"/>
    <col min="8129" max="8129" width="17.5703125" style="9" customWidth="1"/>
    <col min="8130" max="8130" width="22.7109375" style="9" customWidth="1"/>
    <col min="8131" max="8131" width="12.42578125" style="9" customWidth="1"/>
    <col min="8132" max="8132" width="6" style="9" customWidth="1"/>
    <col min="8133" max="8133" width="21.42578125" style="9" customWidth="1"/>
    <col min="8134" max="8134" width="26.5703125" style="9" customWidth="1"/>
    <col min="8135" max="8135" width="7.28515625" style="9" customWidth="1"/>
    <col min="8136" max="8136" width="20.140625" style="9" customWidth="1"/>
    <col min="8137" max="8137" width="21.42578125" style="9" customWidth="1"/>
    <col min="8138" max="8139" width="17.5703125" style="9" customWidth="1"/>
    <col min="8140" max="8140" width="22.7109375" style="9" customWidth="1"/>
    <col min="8141" max="8141" width="20.140625" style="9" customWidth="1"/>
    <col min="8142" max="8144" width="15" style="9" customWidth="1"/>
    <col min="8145" max="8145" width="20.140625" style="9" customWidth="1"/>
    <col min="8146" max="8146" width="12.42578125" style="9" customWidth="1"/>
    <col min="8147" max="8147" width="17.57031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20.140625" style="9" customWidth="1"/>
    <col min="8152" max="8154" width="22.7109375" style="9" customWidth="1"/>
    <col min="8155" max="8169" width="16.28515625" style="9" customWidth="1"/>
    <col min="8170" max="8170" width="24" style="9" customWidth="1"/>
    <col min="8171" max="8171" width="20.140625" style="9" customWidth="1"/>
    <col min="8172" max="8173" width="22.7109375" style="9" customWidth="1"/>
    <col min="8174" max="8175" width="16.28515625" style="9" customWidth="1"/>
    <col min="8176" max="8178" width="20.140625" style="9" customWidth="1"/>
    <col min="8179" max="8181" width="13.7109375" style="9" customWidth="1"/>
    <col min="8182" max="8182" width="17.5703125" style="9" customWidth="1"/>
    <col min="8183" max="8183" width="18.85546875" style="9" customWidth="1"/>
    <col min="8184" max="8184" width="20.140625" style="9" customWidth="1"/>
    <col min="8185" max="8186" width="18.85546875" style="9" customWidth="1"/>
    <col min="8187" max="8187" width="13.7109375" style="9" customWidth="1"/>
    <col min="8188" max="8188" width="16.28515625" style="9" customWidth="1"/>
    <col min="8189" max="8189" width="12.42578125" style="9" customWidth="1"/>
    <col min="8190" max="8190" width="38.140625" style="9" customWidth="1"/>
    <col min="8191" max="8191" width="29.140625" style="9" customWidth="1"/>
    <col min="8192" max="8193" width="12.42578125" style="9" customWidth="1"/>
    <col min="8194" max="8195" width="13.7109375" style="9" customWidth="1"/>
    <col min="8196" max="8196" width="12.42578125" style="9" customWidth="1"/>
    <col min="8197" max="8197" width="24" style="9" customWidth="1"/>
    <col min="8198" max="8198" width="22.7109375" style="9" customWidth="1"/>
    <col min="8199" max="8199" width="24" style="9" customWidth="1"/>
    <col min="8200" max="8350" width="12.42578125" style="9" customWidth="1"/>
    <col min="8351" max="8351" width="21.42578125" style="9" customWidth="1"/>
    <col min="8352" max="8352" width="20.140625" style="9" customWidth="1"/>
    <col min="8353" max="8353" width="24" style="9" customWidth="1"/>
    <col min="8354" max="8354" width="20.140625" style="9" customWidth="1"/>
    <col min="8355" max="8355" width="18.85546875" style="9" customWidth="1"/>
    <col min="8356" max="8357" width="13.7109375" style="9" customWidth="1"/>
    <col min="8358" max="8358" width="12" style="9" bestFit="1" customWidth="1"/>
    <col min="8359" max="8359" width="13.28515625" style="9" bestFit="1" customWidth="1"/>
    <col min="8360" max="8360" width="12.42578125" style="9" customWidth="1"/>
    <col min="8361" max="8361" width="15" style="9" customWidth="1"/>
    <col min="8362" max="8362" width="12.42578125" style="9" customWidth="1"/>
    <col min="8363" max="8363" width="13.7109375" style="9" customWidth="1"/>
    <col min="8364" max="8364" width="15" style="9" customWidth="1"/>
    <col min="8365" max="8365" width="16.28515625" style="9" customWidth="1"/>
    <col min="8366" max="8366" width="15" style="9" customWidth="1"/>
    <col min="8367" max="8367" width="13.7109375" style="9" customWidth="1"/>
    <col min="8368" max="8368" width="22.7109375" style="9" customWidth="1"/>
    <col min="8369" max="8371" width="24" style="9" customWidth="1"/>
    <col min="8372" max="8372" width="27.85546875" style="9" customWidth="1"/>
    <col min="8373" max="8373" width="11.140625" style="9" customWidth="1"/>
    <col min="8374" max="8374" width="18.85546875" style="9" customWidth="1"/>
    <col min="8375" max="8375" width="20.140625" style="9" customWidth="1"/>
    <col min="8376" max="8376" width="21.42578125" style="9" customWidth="1"/>
    <col min="8377" max="8377" width="16.28515625" style="9" customWidth="1"/>
    <col min="8378" max="8379" width="8.5703125" style="9" customWidth="1"/>
    <col min="8380" max="8380" width="16.28515625" style="9" customWidth="1"/>
    <col min="8381" max="8382" width="29.140625" style="9" customWidth="1"/>
    <col min="8383" max="8383" width="20.140625" style="9" customWidth="1"/>
    <col min="8384" max="8384" width="12.42578125" style="9" customWidth="1"/>
    <col min="8385" max="8385" width="17.5703125" style="9" customWidth="1"/>
    <col min="8386" max="8386" width="22.7109375" style="9" customWidth="1"/>
    <col min="8387" max="8387" width="12.42578125" style="9" customWidth="1"/>
    <col min="8388" max="8388" width="6" style="9" customWidth="1"/>
    <col min="8389" max="8389" width="21.42578125" style="9" customWidth="1"/>
    <col min="8390" max="8390" width="26.5703125" style="9" customWidth="1"/>
    <col min="8391" max="8391" width="7.28515625" style="9" customWidth="1"/>
    <col min="8392" max="8392" width="20.140625" style="9" customWidth="1"/>
    <col min="8393" max="8393" width="21.42578125" style="9" customWidth="1"/>
    <col min="8394" max="8395" width="17.5703125" style="9" customWidth="1"/>
    <col min="8396" max="8396" width="22.7109375" style="9" customWidth="1"/>
    <col min="8397" max="8397" width="20.140625" style="9" customWidth="1"/>
    <col min="8398" max="8400" width="15" style="9" customWidth="1"/>
    <col min="8401" max="8401" width="20.140625" style="9" customWidth="1"/>
    <col min="8402" max="8402" width="12.42578125" style="9" customWidth="1"/>
    <col min="8403" max="8403" width="17.57031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20.140625" style="9" customWidth="1"/>
    <col min="8408" max="8410" width="22.7109375" style="9" customWidth="1"/>
    <col min="8411" max="8425" width="16.28515625" style="9" customWidth="1"/>
    <col min="8426" max="8426" width="24" style="9" customWidth="1"/>
    <col min="8427" max="8427" width="20.140625" style="9" customWidth="1"/>
    <col min="8428" max="8429" width="22.7109375" style="9" customWidth="1"/>
    <col min="8430" max="8431" width="16.28515625" style="9" customWidth="1"/>
    <col min="8432" max="8434" width="20.140625" style="9" customWidth="1"/>
    <col min="8435" max="8437" width="13.7109375" style="9" customWidth="1"/>
    <col min="8438" max="8438" width="17.5703125" style="9" customWidth="1"/>
    <col min="8439" max="8439" width="18.85546875" style="9" customWidth="1"/>
    <col min="8440" max="8440" width="20.140625" style="9" customWidth="1"/>
    <col min="8441" max="8442" width="18.85546875" style="9" customWidth="1"/>
    <col min="8443" max="8443" width="13.7109375" style="9" customWidth="1"/>
    <col min="8444" max="8444" width="16.28515625" style="9" customWidth="1"/>
    <col min="8445" max="8445" width="12.42578125" style="9" customWidth="1"/>
    <col min="8446" max="8446" width="38.140625" style="9" customWidth="1"/>
    <col min="8447" max="8447" width="29.140625" style="9" customWidth="1"/>
    <col min="8448" max="8449" width="12.42578125" style="9" customWidth="1"/>
    <col min="8450" max="8451" width="13.7109375" style="9" customWidth="1"/>
    <col min="8452" max="8452" width="12.42578125" style="9" customWidth="1"/>
    <col min="8453" max="8453" width="24" style="9" customWidth="1"/>
    <col min="8454" max="8454" width="22.7109375" style="9" customWidth="1"/>
    <col min="8455" max="8455" width="24" style="9" customWidth="1"/>
    <col min="8456" max="8606" width="12.42578125" style="9" customWidth="1"/>
    <col min="8607" max="8607" width="21.42578125" style="9" customWidth="1"/>
    <col min="8608" max="8608" width="20.140625" style="9" customWidth="1"/>
    <col min="8609" max="8609" width="24" style="9" customWidth="1"/>
    <col min="8610" max="8610" width="20.140625" style="9" customWidth="1"/>
    <col min="8611" max="8611" width="18.85546875" style="9" customWidth="1"/>
    <col min="8612" max="8613" width="13.7109375" style="9" customWidth="1"/>
    <col min="8614" max="8614" width="12" style="9" bestFit="1" customWidth="1"/>
    <col min="8615" max="8615" width="13.28515625" style="9" bestFit="1" customWidth="1"/>
    <col min="8616" max="8616" width="12.42578125" style="9" customWidth="1"/>
    <col min="8617" max="8617" width="15" style="9" customWidth="1"/>
    <col min="8618" max="8618" width="12.42578125" style="9" customWidth="1"/>
    <col min="8619" max="8619" width="13.7109375" style="9" customWidth="1"/>
    <col min="8620" max="8620" width="15" style="9" customWidth="1"/>
    <col min="8621" max="8621" width="16.28515625" style="9" customWidth="1"/>
    <col min="8622" max="8622" width="15" style="9" customWidth="1"/>
    <col min="8623" max="8623" width="13.7109375" style="9" customWidth="1"/>
    <col min="8624" max="8624" width="22.7109375" style="9" customWidth="1"/>
    <col min="8625" max="8627" width="24" style="9" customWidth="1"/>
    <col min="8628" max="8628" width="27.85546875" style="9" customWidth="1"/>
    <col min="8629" max="8629" width="11.140625" style="9" customWidth="1"/>
    <col min="8630" max="8630" width="18.85546875" style="9" customWidth="1"/>
    <col min="8631" max="8631" width="20.140625" style="9" customWidth="1"/>
    <col min="8632" max="8632" width="21.42578125" style="9" customWidth="1"/>
    <col min="8633" max="8633" width="16.28515625" style="9" customWidth="1"/>
    <col min="8634" max="8635" width="8.5703125" style="9" customWidth="1"/>
    <col min="8636" max="8636" width="16.28515625" style="9" customWidth="1"/>
    <col min="8637" max="8638" width="29.140625" style="9" customWidth="1"/>
    <col min="8639" max="8639" width="20.140625" style="9" customWidth="1"/>
    <col min="8640" max="8640" width="12.42578125" style="9" customWidth="1"/>
    <col min="8641" max="8641" width="17.5703125" style="9" customWidth="1"/>
    <col min="8642" max="8642" width="22.7109375" style="9" customWidth="1"/>
    <col min="8643" max="8643" width="12.42578125" style="9" customWidth="1"/>
    <col min="8644" max="8644" width="6" style="9" customWidth="1"/>
    <col min="8645" max="8645" width="21.42578125" style="9" customWidth="1"/>
    <col min="8646" max="8646" width="26.5703125" style="9" customWidth="1"/>
    <col min="8647" max="8647" width="7.28515625" style="9" customWidth="1"/>
    <col min="8648" max="8648" width="20.140625" style="9" customWidth="1"/>
    <col min="8649" max="8649" width="21.42578125" style="9" customWidth="1"/>
    <col min="8650" max="8651" width="17.5703125" style="9" customWidth="1"/>
    <col min="8652" max="8652" width="22.7109375" style="9" customWidth="1"/>
    <col min="8653" max="8653" width="20.140625" style="9" customWidth="1"/>
    <col min="8654" max="8656" width="15" style="9" customWidth="1"/>
    <col min="8657" max="8657" width="20.140625" style="9" customWidth="1"/>
    <col min="8658" max="8658" width="12.42578125" style="9" customWidth="1"/>
    <col min="8659" max="8659" width="17.57031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20.140625" style="9" customWidth="1"/>
    <col min="8664" max="8666" width="22.7109375" style="9" customWidth="1"/>
    <col min="8667" max="8681" width="16.28515625" style="9" customWidth="1"/>
    <col min="8682" max="8682" width="24" style="9" customWidth="1"/>
    <col min="8683" max="8683" width="20.140625" style="9" customWidth="1"/>
    <col min="8684" max="8685" width="22.7109375" style="9" customWidth="1"/>
    <col min="8686" max="8687" width="16.28515625" style="9" customWidth="1"/>
    <col min="8688" max="8690" width="20.140625" style="9" customWidth="1"/>
    <col min="8691" max="8693" width="13.7109375" style="9" customWidth="1"/>
    <col min="8694" max="8694" width="17.5703125" style="9" customWidth="1"/>
    <col min="8695" max="8695" width="18.85546875" style="9" customWidth="1"/>
    <col min="8696" max="8696" width="20.140625" style="9" customWidth="1"/>
    <col min="8697" max="8698" width="18.85546875" style="9" customWidth="1"/>
    <col min="8699" max="8699" width="13.7109375" style="9" customWidth="1"/>
    <col min="8700" max="8700" width="16.28515625" style="9" customWidth="1"/>
    <col min="8701" max="8701" width="12.42578125" style="9" customWidth="1"/>
    <col min="8702" max="8702" width="38.140625" style="9" customWidth="1"/>
    <col min="8703" max="8703" width="29.140625" style="9" customWidth="1"/>
    <col min="8704" max="8705" width="12.42578125" style="9" customWidth="1"/>
    <col min="8706" max="8707" width="13.7109375" style="9" customWidth="1"/>
    <col min="8708" max="8708" width="12.42578125" style="9" customWidth="1"/>
    <col min="8709" max="8709" width="24" style="9" customWidth="1"/>
    <col min="8710" max="8710" width="22.7109375" style="9" customWidth="1"/>
    <col min="8711" max="8711" width="24" style="9" customWidth="1"/>
    <col min="8712" max="8862" width="12.42578125" style="9" customWidth="1"/>
    <col min="8863" max="8863" width="21.42578125" style="9" customWidth="1"/>
    <col min="8864" max="8864" width="20.140625" style="9" customWidth="1"/>
    <col min="8865" max="8865" width="24" style="9" customWidth="1"/>
    <col min="8866" max="8866" width="20.140625" style="9" customWidth="1"/>
    <col min="8867" max="8867" width="18.85546875" style="9" customWidth="1"/>
    <col min="8868" max="8869" width="13.7109375" style="9" customWidth="1"/>
    <col min="8870" max="8870" width="12" style="9" bestFit="1" customWidth="1"/>
    <col min="8871" max="8871" width="13.28515625" style="9" bestFit="1" customWidth="1"/>
    <col min="8872" max="8872" width="12.42578125" style="9" customWidth="1"/>
    <col min="8873" max="8873" width="15" style="9" customWidth="1"/>
    <col min="8874" max="8874" width="12.42578125" style="9" customWidth="1"/>
    <col min="8875" max="8875" width="13.7109375" style="9" customWidth="1"/>
    <col min="8876" max="8876" width="15" style="9" customWidth="1"/>
    <col min="8877" max="8877" width="16.28515625" style="9" customWidth="1"/>
    <col min="8878" max="8878" width="15" style="9" customWidth="1"/>
    <col min="8879" max="8879" width="13.7109375" style="9" customWidth="1"/>
    <col min="8880" max="8880" width="22.7109375" style="9" customWidth="1"/>
    <col min="8881" max="8883" width="24" style="9" customWidth="1"/>
    <col min="8884" max="8884" width="27.85546875" style="9" customWidth="1"/>
    <col min="8885" max="8885" width="11.140625" style="9" customWidth="1"/>
    <col min="8886" max="8886" width="18.85546875" style="9" customWidth="1"/>
    <col min="8887" max="8887" width="20.140625" style="9" customWidth="1"/>
    <col min="8888" max="8888" width="21.42578125" style="9" customWidth="1"/>
    <col min="8889" max="8889" width="16.28515625" style="9" customWidth="1"/>
    <col min="8890" max="8891" width="8.5703125" style="9" customWidth="1"/>
    <col min="8892" max="8892" width="16.28515625" style="9" customWidth="1"/>
    <col min="8893" max="8894" width="29.140625" style="9" customWidth="1"/>
    <col min="8895" max="8895" width="20.140625" style="9" customWidth="1"/>
    <col min="8896" max="8896" width="12.42578125" style="9" customWidth="1"/>
    <col min="8897" max="8897" width="17.5703125" style="9" customWidth="1"/>
    <col min="8898" max="8898" width="22.7109375" style="9" customWidth="1"/>
    <col min="8899" max="8899" width="12.42578125" style="9" customWidth="1"/>
    <col min="8900" max="8900" width="6" style="9" customWidth="1"/>
    <col min="8901" max="8901" width="21.42578125" style="9" customWidth="1"/>
    <col min="8902" max="8902" width="26.5703125" style="9" customWidth="1"/>
    <col min="8903" max="8903" width="7.28515625" style="9" customWidth="1"/>
    <col min="8904" max="8904" width="20.140625" style="9" customWidth="1"/>
    <col min="8905" max="8905" width="21.42578125" style="9" customWidth="1"/>
    <col min="8906" max="8907" width="17.5703125" style="9" customWidth="1"/>
    <col min="8908" max="8908" width="22.7109375" style="9" customWidth="1"/>
    <col min="8909" max="8909" width="20.140625" style="9" customWidth="1"/>
    <col min="8910" max="8912" width="15" style="9" customWidth="1"/>
    <col min="8913" max="8913" width="20.140625" style="9" customWidth="1"/>
    <col min="8914" max="8914" width="12.42578125" style="9" customWidth="1"/>
    <col min="8915" max="8915" width="17.57031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20.140625" style="9" customWidth="1"/>
    <col min="8920" max="8922" width="22.7109375" style="9" customWidth="1"/>
    <col min="8923" max="8937" width="16.28515625" style="9" customWidth="1"/>
    <col min="8938" max="8938" width="24" style="9" customWidth="1"/>
    <col min="8939" max="8939" width="20.140625" style="9" customWidth="1"/>
    <col min="8940" max="8941" width="22.7109375" style="9" customWidth="1"/>
    <col min="8942" max="8943" width="16.28515625" style="9" customWidth="1"/>
    <col min="8944" max="8946" width="20.140625" style="9" customWidth="1"/>
    <col min="8947" max="8949" width="13.7109375" style="9" customWidth="1"/>
    <col min="8950" max="8950" width="17.5703125" style="9" customWidth="1"/>
    <col min="8951" max="8951" width="18.85546875" style="9" customWidth="1"/>
    <col min="8952" max="8952" width="20.140625" style="9" customWidth="1"/>
    <col min="8953" max="8954" width="18.85546875" style="9" customWidth="1"/>
    <col min="8955" max="8955" width="13.7109375" style="9" customWidth="1"/>
    <col min="8956" max="8956" width="16.28515625" style="9" customWidth="1"/>
    <col min="8957" max="8957" width="12.42578125" style="9" customWidth="1"/>
    <col min="8958" max="8958" width="38.140625" style="9" customWidth="1"/>
    <col min="8959" max="8959" width="29.140625" style="9" customWidth="1"/>
    <col min="8960" max="8961" width="12.42578125" style="9" customWidth="1"/>
    <col min="8962" max="8963" width="13.7109375" style="9" customWidth="1"/>
    <col min="8964" max="8964" width="12.42578125" style="9" customWidth="1"/>
    <col min="8965" max="8965" width="24" style="9" customWidth="1"/>
    <col min="8966" max="8966" width="22.7109375" style="9" customWidth="1"/>
    <col min="8967" max="8967" width="24" style="9" customWidth="1"/>
    <col min="8968" max="9118" width="12.42578125" style="9" customWidth="1"/>
    <col min="9119" max="9119" width="21.42578125" style="9" customWidth="1"/>
    <col min="9120" max="9120" width="20.140625" style="9" customWidth="1"/>
    <col min="9121" max="9121" width="24" style="9" customWidth="1"/>
    <col min="9122" max="9122" width="20.140625" style="9" customWidth="1"/>
    <col min="9123" max="9123" width="18.85546875" style="9" customWidth="1"/>
    <col min="9124" max="9125" width="13.7109375" style="9" customWidth="1"/>
    <col min="9126" max="9126" width="12" style="9" bestFit="1" customWidth="1"/>
    <col min="9127" max="9127" width="13.28515625" style="9" bestFit="1" customWidth="1"/>
    <col min="9128" max="9128" width="12.42578125" style="9" customWidth="1"/>
    <col min="9129" max="9129" width="15" style="9" customWidth="1"/>
    <col min="9130" max="9130" width="12.42578125" style="9" customWidth="1"/>
    <col min="9131" max="9131" width="13.7109375" style="9" customWidth="1"/>
    <col min="9132" max="9132" width="15" style="9" customWidth="1"/>
    <col min="9133" max="9133" width="16.28515625" style="9" customWidth="1"/>
    <col min="9134" max="9134" width="15" style="9" customWidth="1"/>
    <col min="9135" max="9135" width="13.7109375" style="9" customWidth="1"/>
    <col min="9136" max="9136" width="22.7109375" style="9" customWidth="1"/>
    <col min="9137" max="9139" width="24" style="9" customWidth="1"/>
    <col min="9140" max="9140" width="27.85546875" style="9" customWidth="1"/>
    <col min="9141" max="9141" width="11.140625" style="9" customWidth="1"/>
    <col min="9142" max="9142" width="18.85546875" style="9" customWidth="1"/>
    <col min="9143" max="9143" width="20.140625" style="9" customWidth="1"/>
    <col min="9144" max="9144" width="21.42578125" style="9" customWidth="1"/>
    <col min="9145" max="9145" width="16.28515625" style="9" customWidth="1"/>
    <col min="9146" max="9147" width="8.5703125" style="9" customWidth="1"/>
    <col min="9148" max="9148" width="16.28515625" style="9" customWidth="1"/>
    <col min="9149" max="9150" width="29.140625" style="9" customWidth="1"/>
    <col min="9151" max="9151" width="20.140625" style="9" customWidth="1"/>
    <col min="9152" max="9152" width="12.42578125" style="9" customWidth="1"/>
    <col min="9153" max="9153" width="17.5703125" style="9" customWidth="1"/>
    <col min="9154" max="9154" width="22.7109375" style="9" customWidth="1"/>
    <col min="9155" max="9155" width="12.42578125" style="9" customWidth="1"/>
    <col min="9156" max="9156" width="6" style="9" customWidth="1"/>
    <col min="9157" max="9157" width="21.42578125" style="9" customWidth="1"/>
    <col min="9158" max="9158" width="26.5703125" style="9" customWidth="1"/>
    <col min="9159" max="9159" width="7.28515625" style="9" customWidth="1"/>
    <col min="9160" max="9160" width="20.140625" style="9" customWidth="1"/>
    <col min="9161" max="9161" width="21.42578125" style="9" customWidth="1"/>
    <col min="9162" max="9163" width="17.5703125" style="9" customWidth="1"/>
    <col min="9164" max="9164" width="22.7109375" style="9" customWidth="1"/>
    <col min="9165" max="9165" width="20.140625" style="9" customWidth="1"/>
    <col min="9166" max="9168" width="15" style="9" customWidth="1"/>
    <col min="9169" max="9169" width="20.140625" style="9" customWidth="1"/>
    <col min="9170" max="9170" width="12.42578125" style="9" customWidth="1"/>
    <col min="9171" max="9171" width="17.57031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20.140625" style="9" customWidth="1"/>
    <col min="9176" max="9178" width="22.7109375" style="9" customWidth="1"/>
    <col min="9179" max="9193" width="16.28515625" style="9" customWidth="1"/>
    <col min="9194" max="9194" width="24" style="9" customWidth="1"/>
    <col min="9195" max="9195" width="20.140625" style="9" customWidth="1"/>
    <col min="9196" max="9197" width="22.7109375" style="9" customWidth="1"/>
    <col min="9198" max="9199" width="16.28515625" style="9" customWidth="1"/>
    <col min="9200" max="9202" width="20.140625" style="9" customWidth="1"/>
    <col min="9203" max="9205" width="13.7109375" style="9" customWidth="1"/>
    <col min="9206" max="9206" width="17.5703125" style="9" customWidth="1"/>
    <col min="9207" max="9207" width="18.85546875" style="9" customWidth="1"/>
    <col min="9208" max="9208" width="20.140625" style="9" customWidth="1"/>
    <col min="9209" max="9210" width="18.85546875" style="9" customWidth="1"/>
    <col min="9211" max="9211" width="13.7109375" style="9" customWidth="1"/>
    <col min="9212" max="9212" width="16.28515625" style="9" customWidth="1"/>
    <col min="9213" max="9213" width="12.42578125" style="9" customWidth="1"/>
    <col min="9214" max="9214" width="38.140625" style="9" customWidth="1"/>
    <col min="9215" max="9215" width="29.140625" style="9" customWidth="1"/>
    <col min="9216" max="9217" width="12.42578125" style="9" customWidth="1"/>
    <col min="9218" max="9219" width="13.7109375" style="9" customWidth="1"/>
    <col min="9220" max="9220" width="12.42578125" style="9" customWidth="1"/>
    <col min="9221" max="9221" width="24" style="9" customWidth="1"/>
    <col min="9222" max="9222" width="22.7109375" style="9" customWidth="1"/>
    <col min="9223" max="9223" width="24" style="9" customWidth="1"/>
    <col min="9224" max="9374" width="12.42578125" style="9" customWidth="1"/>
    <col min="9375" max="9375" width="21.42578125" style="9" customWidth="1"/>
    <col min="9376" max="9376" width="20.140625" style="9" customWidth="1"/>
    <col min="9377" max="9377" width="24" style="9" customWidth="1"/>
    <col min="9378" max="9378" width="20.140625" style="9" customWidth="1"/>
    <col min="9379" max="9379" width="18.85546875" style="9" customWidth="1"/>
    <col min="9380" max="9381" width="13.7109375" style="9" customWidth="1"/>
    <col min="9382" max="9382" width="12" style="9" bestFit="1" customWidth="1"/>
    <col min="9383" max="9383" width="13.28515625" style="9" bestFit="1" customWidth="1"/>
    <col min="9384" max="9384" width="12.42578125" style="9" customWidth="1"/>
    <col min="9385" max="9385" width="15" style="9" customWidth="1"/>
    <col min="9386" max="9386" width="12.42578125" style="9" customWidth="1"/>
    <col min="9387" max="9387" width="13.7109375" style="9" customWidth="1"/>
    <col min="9388" max="9388" width="15" style="9" customWidth="1"/>
    <col min="9389" max="9389" width="16.28515625" style="9" customWidth="1"/>
    <col min="9390" max="9390" width="15" style="9" customWidth="1"/>
    <col min="9391" max="9391" width="13.7109375" style="9" customWidth="1"/>
    <col min="9392" max="9392" width="22.7109375" style="9" customWidth="1"/>
    <col min="9393" max="9395" width="24" style="9" customWidth="1"/>
    <col min="9396" max="9396" width="27.85546875" style="9" customWidth="1"/>
    <col min="9397" max="9397" width="11.140625" style="9" customWidth="1"/>
    <col min="9398" max="9398" width="18.85546875" style="9" customWidth="1"/>
    <col min="9399" max="9399" width="20.140625" style="9" customWidth="1"/>
    <col min="9400" max="9400" width="21.42578125" style="9" customWidth="1"/>
    <col min="9401" max="9401" width="16.28515625" style="9" customWidth="1"/>
    <col min="9402" max="9403" width="8.5703125" style="9" customWidth="1"/>
    <col min="9404" max="9404" width="16.28515625" style="9" customWidth="1"/>
    <col min="9405" max="9406" width="29.140625" style="9" customWidth="1"/>
    <col min="9407" max="9407" width="20.140625" style="9" customWidth="1"/>
    <col min="9408" max="9408" width="12.42578125" style="9" customWidth="1"/>
    <col min="9409" max="9409" width="17.5703125" style="9" customWidth="1"/>
    <col min="9410" max="9410" width="22.7109375" style="9" customWidth="1"/>
    <col min="9411" max="9411" width="12.42578125" style="9" customWidth="1"/>
    <col min="9412" max="9412" width="6" style="9" customWidth="1"/>
    <col min="9413" max="9413" width="21.42578125" style="9" customWidth="1"/>
    <col min="9414" max="9414" width="26.5703125" style="9" customWidth="1"/>
    <col min="9415" max="9415" width="7.28515625" style="9" customWidth="1"/>
    <col min="9416" max="9416" width="20.140625" style="9" customWidth="1"/>
    <col min="9417" max="9417" width="21.42578125" style="9" customWidth="1"/>
    <col min="9418" max="9419" width="17.5703125" style="9" customWidth="1"/>
    <col min="9420" max="9420" width="22.7109375" style="9" customWidth="1"/>
    <col min="9421" max="9421" width="20.140625" style="9" customWidth="1"/>
    <col min="9422" max="9424" width="15" style="9" customWidth="1"/>
    <col min="9425" max="9425" width="20.140625" style="9" customWidth="1"/>
    <col min="9426" max="9426" width="12.42578125" style="9" customWidth="1"/>
    <col min="9427" max="9427" width="17.57031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20.140625" style="9" customWidth="1"/>
    <col min="9432" max="9434" width="22.7109375" style="9" customWidth="1"/>
    <col min="9435" max="9449" width="16.28515625" style="9" customWidth="1"/>
    <col min="9450" max="9450" width="24" style="9" customWidth="1"/>
    <col min="9451" max="9451" width="20.140625" style="9" customWidth="1"/>
    <col min="9452" max="9453" width="22.7109375" style="9" customWidth="1"/>
    <col min="9454" max="9455" width="16.28515625" style="9" customWidth="1"/>
    <col min="9456" max="9458" width="20.140625" style="9" customWidth="1"/>
    <col min="9459" max="9461" width="13.7109375" style="9" customWidth="1"/>
    <col min="9462" max="9462" width="17.5703125" style="9" customWidth="1"/>
    <col min="9463" max="9463" width="18.85546875" style="9" customWidth="1"/>
    <col min="9464" max="9464" width="20.140625" style="9" customWidth="1"/>
    <col min="9465" max="9466" width="18.85546875" style="9" customWidth="1"/>
    <col min="9467" max="9467" width="13.7109375" style="9" customWidth="1"/>
    <col min="9468" max="9468" width="16.28515625" style="9" customWidth="1"/>
    <col min="9469" max="9469" width="12.42578125" style="9" customWidth="1"/>
    <col min="9470" max="9470" width="38.140625" style="9" customWidth="1"/>
    <col min="9471" max="9471" width="29.140625" style="9" customWidth="1"/>
    <col min="9472" max="9473" width="12.42578125" style="9" customWidth="1"/>
    <col min="9474" max="9475" width="13.7109375" style="9" customWidth="1"/>
    <col min="9476" max="9476" width="12.42578125" style="9" customWidth="1"/>
    <col min="9477" max="9477" width="24" style="9" customWidth="1"/>
    <col min="9478" max="9478" width="22.7109375" style="9" customWidth="1"/>
    <col min="9479" max="9479" width="24" style="9" customWidth="1"/>
    <col min="9480" max="9630" width="12.42578125" style="9" customWidth="1"/>
    <col min="9631" max="9631" width="21.42578125" style="9" customWidth="1"/>
    <col min="9632" max="9632" width="20.140625" style="9" customWidth="1"/>
    <col min="9633" max="9633" width="24" style="9" customWidth="1"/>
    <col min="9634" max="9634" width="20.140625" style="9" customWidth="1"/>
    <col min="9635" max="9635" width="18.85546875" style="9" customWidth="1"/>
    <col min="9636" max="9637" width="13.7109375" style="9" customWidth="1"/>
    <col min="9638" max="9638" width="12" style="9" bestFit="1" customWidth="1"/>
    <col min="9639" max="9639" width="13.28515625" style="9" bestFit="1" customWidth="1"/>
    <col min="9640" max="9640" width="12.42578125" style="9" customWidth="1"/>
    <col min="9641" max="9641" width="15" style="9" customWidth="1"/>
    <col min="9642" max="9642" width="12.42578125" style="9" customWidth="1"/>
    <col min="9643" max="9643" width="13.7109375" style="9" customWidth="1"/>
    <col min="9644" max="9644" width="15" style="9" customWidth="1"/>
    <col min="9645" max="9645" width="16.28515625" style="9" customWidth="1"/>
    <col min="9646" max="9646" width="15" style="9" customWidth="1"/>
    <col min="9647" max="9647" width="13.7109375" style="9" customWidth="1"/>
    <col min="9648" max="9648" width="22.7109375" style="9" customWidth="1"/>
    <col min="9649" max="9651" width="24" style="9" customWidth="1"/>
    <col min="9652" max="9652" width="27.85546875" style="9" customWidth="1"/>
    <col min="9653" max="9653" width="11.140625" style="9" customWidth="1"/>
    <col min="9654" max="9654" width="18.85546875" style="9" customWidth="1"/>
    <col min="9655" max="9655" width="20.140625" style="9" customWidth="1"/>
    <col min="9656" max="9656" width="21.42578125" style="9" customWidth="1"/>
    <col min="9657" max="9657" width="16.28515625" style="9" customWidth="1"/>
    <col min="9658" max="9659" width="8.5703125" style="9" customWidth="1"/>
    <col min="9660" max="9660" width="16.28515625" style="9" customWidth="1"/>
    <col min="9661" max="9662" width="29.140625" style="9" customWidth="1"/>
    <col min="9663" max="9663" width="20.140625" style="9" customWidth="1"/>
    <col min="9664" max="9664" width="12.42578125" style="9" customWidth="1"/>
    <col min="9665" max="9665" width="17.5703125" style="9" customWidth="1"/>
    <col min="9666" max="9666" width="22.7109375" style="9" customWidth="1"/>
    <col min="9667" max="9667" width="12.42578125" style="9" customWidth="1"/>
    <col min="9668" max="9668" width="6" style="9" customWidth="1"/>
    <col min="9669" max="9669" width="21.42578125" style="9" customWidth="1"/>
    <col min="9670" max="9670" width="26.5703125" style="9" customWidth="1"/>
    <col min="9671" max="9671" width="7.28515625" style="9" customWidth="1"/>
    <col min="9672" max="9672" width="20.140625" style="9" customWidth="1"/>
    <col min="9673" max="9673" width="21.42578125" style="9" customWidth="1"/>
    <col min="9674" max="9675" width="17.5703125" style="9" customWidth="1"/>
    <col min="9676" max="9676" width="22.7109375" style="9" customWidth="1"/>
    <col min="9677" max="9677" width="20.140625" style="9" customWidth="1"/>
    <col min="9678" max="9680" width="15" style="9" customWidth="1"/>
    <col min="9681" max="9681" width="20.140625" style="9" customWidth="1"/>
    <col min="9682" max="9682" width="12.42578125" style="9" customWidth="1"/>
    <col min="9683" max="9683" width="17.57031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20.140625" style="9" customWidth="1"/>
    <col min="9688" max="9690" width="22.7109375" style="9" customWidth="1"/>
    <col min="9691" max="9705" width="16.28515625" style="9" customWidth="1"/>
    <col min="9706" max="9706" width="24" style="9" customWidth="1"/>
    <col min="9707" max="9707" width="20.140625" style="9" customWidth="1"/>
    <col min="9708" max="9709" width="22.7109375" style="9" customWidth="1"/>
    <col min="9710" max="9711" width="16.28515625" style="9" customWidth="1"/>
    <col min="9712" max="9714" width="20.140625" style="9" customWidth="1"/>
    <col min="9715" max="9717" width="13.7109375" style="9" customWidth="1"/>
    <col min="9718" max="9718" width="17.5703125" style="9" customWidth="1"/>
    <col min="9719" max="9719" width="18.85546875" style="9" customWidth="1"/>
    <col min="9720" max="9720" width="20.140625" style="9" customWidth="1"/>
    <col min="9721" max="9722" width="18.85546875" style="9" customWidth="1"/>
    <col min="9723" max="9723" width="13.7109375" style="9" customWidth="1"/>
    <col min="9724" max="9724" width="16.28515625" style="9" customWidth="1"/>
    <col min="9725" max="9725" width="12.42578125" style="9" customWidth="1"/>
    <col min="9726" max="9726" width="38.140625" style="9" customWidth="1"/>
    <col min="9727" max="9727" width="29.140625" style="9" customWidth="1"/>
    <col min="9728" max="9729" width="12.42578125" style="9" customWidth="1"/>
    <col min="9730" max="9731" width="13.7109375" style="9" customWidth="1"/>
    <col min="9732" max="9732" width="12.42578125" style="9" customWidth="1"/>
    <col min="9733" max="9733" width="24" style="9" customWidth="1"/>
    <col min="9734" max="9734" width="22.7109375" style="9" customWidth="1"/>
    <col min="9735" max="9735" width="24" style="9" customWidth="1"/>
    <col min="9736" max="9886" width="12.42578125" style="9" customWidth="1"/>
    <col min="9887" max="9887" width="21.42578125" style="9" customWidth="1"/>
    <col min="9888" max="9888" width="20.140625" style="9" customWidth="1"/>
    <col min="9889" max="9889" width="24" style="9" customWidth="1"/>
    <col min="9890" max="9890" width="20.140625" style="9" customWidth="1"/>
    <col min="9891" max="9891" width="18.85546875" style="9" customWidth="1"/>
    <col min="9892" max="9893" width="13.7109375" style="9" customWidth="1"/>
    <col min="9894" max="9894" width="12" style="9" bestFit="1" customWidth="1"/>
    <col min="9895" max="9895" width="13.28515625" style="9" bestFit="1" customWidth="1"/>
    <col min="9896" max="9896" width="12.42578125" style="9" customWidth="1"/>
    <col min="9897" max="9897" width="15" style="9" customWidth="1"/>
    <col min="9898" max="9898" width="12.42578125" style="9" customWidth="1"/>
    <col min="9899" max="9899" width="13.7109375" style="9" customWidth="1"/>
    <col min="9900" max="9900" width="15" style="9" customWidth="1"/>
    <col min="9901" max="9901" width="16.28515625" style="9" customWidth="1"/>
    <col min="9902" max="9902" width="15" style="9" customWidth="1"/>
    <col min="9903" max="9903" width="13.7109375" style="9" customWidth="1"/>
    <col min="9904" max="9904" width="22.7109375" style="9" customWidth="1"/>
    <col min="9905" max="9907" width="24" style="9" customWidth="1"/>
    <col min="9908" max="9908" width="27.85546875" style="9" customWidth="1"/>
    <col min="9909" max="9909" width="11.140625" style="9" customWidth="1"/>
    <col min="9910" max="9910" width="18.85546875" style="9" customWidth="1"/>
    <col min="9911" max="9911" width="20.140625" style="9" customWidth="1"/>
    <col min="9912" max="9912" width="21.42578125" style="9" customWidth="1"/>
    <col min="9913" max="9913" width="16.28515625" style="9" customWidth="1"/>
    <col min="9914" max="9915" width="8.5703125" style="9" customWidth="1"/>
    <col min="9916" max="9916" width="16.28515625" style="9" customWidth="1"/>
    <col min="9917" max="9918" width="29.140625" style="9" customWidth="1"/>
    <col min="9919" max="9919" width="20.140625" style="9" customWidth="1"/>
    <col min="9920" max="9920" width="12.42578125" style="9" customWidth="1"/>
    <col min="9921" max="9921" width="17.5703125" style="9" customWidth="1"/>
    <col min="9922" max="9922" width="22.7109375" style="9" customWidth="1"/>
    <col min="9923" max="9923" width="12.42578125" style="9" customWidth="1"/>
    <col min="9924" max="9924" width="6" style="9" customWidth="1"/>
    <col min="9925" max="9925" width="21.42578125" style="9" customWidth="1"/>
    <col min="9926" max="9926" width="26.5703125" style="9" customWidth="1"/>
    <col min="9927" max="9927" width="7.28515625" style="9" customWidth="1"/>
    <col min="9928" max="9928" width="20.140625" style="9" customWidth="1"/>
    <col min="9929" max="9929" width="21.42578125" style="9" customWidth="1"/>
    <col min="9930" max="9931" width="17.5703125" style="9" customWidth="1"/>
    <col min="9932" max="9932" width="22.7109375" style="9" customWidth="1"/>
    <col min="9933" max="9933" width="20.140625" style="9" customWidth="1"/>
    <col min="9934" max="9936" width="15" style="9" customWidth="1"/>
    <col min="9937" max="9937" width="20.140625" style="9" customWidth="1"/>
    <col min="9938" max="9938" width="12.42578125" style="9" customWidth="1"/>
    <col min="9939" max="9939" width="17.57031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20.140625" style="9" customWidth="1"/>
    <col min="9944" max="9946" width="22.7109375" style="9" customWidth="1"/>
    <col min="9947" max="9961" width="16.28515625" style="9" customWidth="1"/>
    <col min="9962" max="9962" width="24" style="9" customWidth="1"/>
    <col min="9963" max="9963" width="20.140625" style="9" customWidth="1"/>
    <col min="9964" max="9965" width="22.7109375" style="9" customWidth="1"/>
    <col min="9966" max="9967" width="16.28515625" style="9" customWidth="1"/>
    <col min="9968" max="9970" width="20.140625" style="9" customWidth="1"/>
    <col min="9971" max="9973" width="13.7109375" style="9" customWidth="1"/>
    <col min="9974" max="9974" width="17.5703125" style="9" customWidth="1"/>
    <col min="9975" max="9975" width="18.85546875" style="9" customWidth="1"/>
    <col min="9976" max="9976" width="20.140625" style="9" customWidth="1"/>
    <col min="9977" max="9978" width="18.85546875" style="9" customWidth="1"/>
    <col min="9979" max="9979" width="13.7109375" style="9" customWidth="1"/>
    <col min="9980" max="9980" width="16.28515625" style="9" customWidth="1"/>
    <col min="9981" max="9981" width="12.42578125" style="9" customWidth="1"/>
    <col min="9982" max="9982" width="38.140625" style="9" customWidth="1"/>
    <col min="9983" max="9983" width="29.140625" style="9" customWidth="1"/>
    <col min="9984" max="9985" width="12.42578125" style="9" customWidth="1"/>
    <col min="9986" max="9987" width="13.7109375" style="9" customWidth="1"/>
    <col min="9988" max="9988" width="12.42578125" style="9" customWidth="1"/>
    <col min="9989" max="9989" width="24" style="9" customWidth="1"/>
    <col min="9990" max="9990" width="22.7109375" style="9" customWidth="1"/>
    <col min="9991" max="9991" width="24" style="9" customWidth="1"/>
    <col min="9992" max="10142" width="12.42578125" style="9" customWidth="1"/>
    <col min="10143" max="10143" width="21.42578125" style="9" customWidth="1"/>
    <col min="10144" max="10144" width="20.140625" style="9" customWidth="1"/>
    <col min="10145" max="10145" width="24" style="9" customWidth="1"/>
    <col min="10146" max="10146" width="20.140625" style="9" customWidth="1"/>
    <col min="10147" max="10147" width="18.85546875" style="9" customWidth="1"/>
    <col min="10148" max="10149" width="13.7109375" style="9" customWidth="1"/>
    <col min="10150" max="10150" width="12" style="9" bestFit="1" customWidth="1"/>
    <col min="10151" max="10151" width="13.28515625" style="9" bestFit="1" customWidth="1"/>
    <col min="10152" max="10152" width="12.42578125" style="9" customWidth="1"/>
    <col min="10153" max="10153" width="15" style="9" customWidth="1"/>
    <col min="10154" max="10154" width="12.42578125" style="9" customWidth="1"/>
    <col min="10155" max="10155" width="13.7109375" style="9" customWidth="1"/>
    <col min="10156" max="10156" width="15" style="9" customWidth="1"/>
    <col min="10157" max="10157" width="16.28515625" style="9" customWidth="1"/>
    <col min="10158" max="10158" width="15" style="9" customWidth="1"/>
    <col min="10159" max="10159" width="13.7109375" style="9" customWidth="1"/>
    <col min="10160" max="10160" width="22.7109375" style="9" customWidth="1"/>
    <col min="10161" max="10163" width="24" style="9" customWidth="1"/>
    <col min="10164" max="10164" width="27.85546875" style="9" customWidth="1"/>
    <col min="10165" max="10165" width="11.140625" style="9" customWidth="1"/>
    <col min="10166" max="10166" width="18.85546875" style="9" customWidth="1"/>
    <col min="10167" max="10167" width="20.140625" style="9" customWidth="1"/>
    <col min="10168" max="10168" width="21.42578125" style="9" customWidth="1"/>
    <col min="10169" max="10169" width="16.28515625" style="9" customWidth="1"/>
    <col min="10170" max="10171" width="8.5703125" style="9" customWidth="1"/>
    <col min="10172" max="10172" width="16.28515625" style="9" customWidth="1"/>
    <col min="10173" max="10174" width="29.140625" style="9" customWidth="1"/>
    <col min="10175" max="10175" width="20.140625" style="9" customWidth="1"/>
    <col min="10176" max="10176" width="12.42578125" style="9" customWidth="1"/>
    <col min="10177" max="10177" width="17.5703125" style="9" customWidth="1"/>
    <col min="10178" max="10178" width="22.7109375" style="9" customWidth="1"/>
    <col min="10179" max="10179" width="12.42578125" style="9" customWidth="1"/>
    <col min="10180" max="10180" width="6" style="9" customWidth="1"/>
    <col min="10181" max="10181" width="21.42578125" style="9" customWidth="1"/>
    <col min="10182" max="10182" width="26.5703125" style="9" customWidth="1"/>
    <col min="10183" max="10183" width="7.28515625" style="9" customWidth="1"/>
    <col min="10184" max="10184" width="20.140625" style="9" customWidth="1"/>
    <col min="10185" max="10185" width="21.42578125" style="9" customWidth="1"/>
    <col min="10186" max="10187" width="17.5703125" style="9" customWidth="1"/>
    <col min="10188" max="10188" width="22.7109375" style="9" customWidth="1"/>
    <col min="10189" max="10189" width="20.140625" style="9" customWidth="1"/>
    <col min="10190" max="10192" width="15" style="9" customWidth="1"/>
    <col min="10193" max="10193" width="20.140625" style="9" customWidth="1"/>
    <col min="10194" max="10194" width="12.42578125" style="9" customWidth="1"/>
    <col min="10195" max="10195" width="17.57031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20.140625" style="9" customWidth="1"/>
    <col min="10200" max="10202" width="22.7109375" style="9" customWidth="1"/>
    <col min="10203" max="10217" width="16.28515625" style="9" customWidth="1"/>
    <col min="10218" max="10218" width="24" style="9" customWidth="1"/>
    <col min="10219" max="10219" width="20.140625" style="9" customWidth="1"/>
    <col min="10220" max="10221" width="22.7109375" style="9" customWidth="1"/>
    <col min="10222" max="10223" width="16.28515625" style="9" customWidth="1"/>
    <col min="10224" max="10226" width="20.140625" style="9" customWidth="1"/>
    <col min="10227" max="10229" width="13.7109375" style="9" customWidth="1"/>
    <col min="10230" max="10230" width="17.5703125" style="9" customWidth="1"/>
    <col min="10231" max="10231" width="18.85546875" style="9" customWidth="1"/>
    <col min="10232" max="10232" width="20.140625" style="9" customWidth="1"/>
    <col min="10233" max="10234" width="18.85546875" style="9" customWidth="1"/>
    <col min="10235" max="10235" width="13.7109375" style="9" customWidth="1"/>
    <col min="10236" max="10236" width="16.28515625" style="9" customWidth="1"/>
    <col min="10237" max="10237" width="12.42578125" style="9" customWidth="1"/>
    <col min="10238" max="10238" width="38.140625" style="9" customWidth="1"/>
    <col min="10239" max="10239" width="29.140625" style="9" customWidth="1"/>
    <col min="10240" max="10241" width="12.42578125" style="9" customWidth="1"/>
    <col min="10242" max="10243" width="13.7109375" style="9" customWidth="1"/>
    <col min="10244" max="10244" width="12.42578125" style="9" customWidth="1"/>
    <col min="10245" max="10245" width="24" style="9" customWidth="1"/>
    <col min="10246" max="10246" width="22.7109375" style="9" customWidth="1"/>
    <col min="10247" max="10247" width="24" style="9" customWidth="1"/>
    <col min="10248" max="10398" width="12.42578125" style="9" customWidth="1"/>
    <col min="10399" max="10399" width="21.42578125" style="9" customWidth="1"/>
    <col min="10400" max="10400" width="20.140625" style="9" customWidth="1"/>
    <col min="10401" max="10401" width="24" style="9" customWidth="1"/>
    <col min="10402" max="10402" width="20.140625" style="9" customWidth="1"/>
    <col min="10403" max="10403" width="18.85546875" style="9" customWidth="1"/>
    <col min="10404" max="10405" width="13.7109375" style="9" customWidth="1"/>
    <col min="10406" max="10406" width="12" style="9" bestFit="1" customWidth="1"/>
    <col min="10407" max="10407" width="13.28515625" style="9" bestFit="1" customWidth="1"/>
    <col min="10408" max="10408" width="12.42578125" style="9" customWidth="1"/>
    <col min="10409" max="10409" width="15" style="9" customWidth="1"/>
    <col min="10410" max="10410" width="12.42578125" style="9" customWidth="1"/>
    <col min="10411" max="10411" width="13.7109375" style="9" customWidth="1"/>
    <col min="10412" max="10412" width="15" style="9" customWidth="1"/>
    <col min="10413" max="10413" width="16.28515625" style="9" customWidth="1"/>
    <col min="10414" max="10414" width="15" style="9" customWidth="1"/>
    <col min="10415" max="10415" width="13.7109375" style="9" customWidth="1"/>
    <col min="10416" max="10416" width="22.7109375" style="9" customWidth="1"/>
    <col min="10417" max="10419" width="24" style="9" customWidth="1"/>
    <col min="10420" max="10420" width="27.85546875" style="9" customWidth="1"/>
    <col min="10421" max="10421" width="11.140625" style="9" customWidth="1"/>
    <col min="10422" max="10422" width="18.85546875" style="9" customWidth="1"/>
    <col min="10423" max="10423" width="20.140625" style="9" customWidth="1"/>
    <col min="10424" max="10424" width="21.42578125" style="9" customWidth="1"/>
    <col min="10425" max="10425" width="16.28515625" style="9" customWidth="1"/>
    <col min="10426" max="10427" width="8.5703125" style="9" customWidth="1"/>
    <col min="10428" max="10428" width="16.28515625" style="9" customWidth="1"/>
    <col min="10429" max="10430" width="29.140625" style="9" customWidth="1"/>
    <col min="10431" max="10431" width="20.140625" style="9" customWidth="1"/>
    <col min="10432" max="10432" width="12.42578125" style="9" customWidth="1"/>
    <col min="10433" max="10433" width="17.5703125" style="9" customWidth="1"/>
    <col min="10434" max="10434" width="22.7109375" style="9" customWidth="1"/>
    <col min="10435" max="10435" width="12.42578125" style="9" customWidth="1"/>
    <col min="10436" max="10436" width="6" style="9" customWidth="1"/>
    <col min="10437" max="10437" width="21.42578125" style="9" customWidth="1"/>
    <col min="10438" max="10438" width="26.5703125" style="9" customWidth="1"/>
    <col min="10439" max="10439" width="7.28515625" style="9" customWidth="1"/>
    <col min="10440" max="10440" width="20.140625" style="9" customWidth="1"/>
    <col min="10441" max="10441" width="21.42578125" style="9" customWidth="1"/>
    <col min="10442" max="10443" width="17.5703125" style="9" customWidth="1"/>
    <col min="10444" max="10444" width="22.7109375" style="9" customWidth="1"/>
    <col min="10445" max="10445" width="20.140625" style="9" customWidth="1"/>
    <col min="10446" max="10448" width="15" style="9" customWidth="1"/>
    <col min="10449" max="10449" width="20.140625" style="9" customWidth="1"/>
    <col min="10450" max="10450" width="12.42578125" style="9" customWidth="1"/>
    <col min="10451" max="10451" width="17.57031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20.140625" style="9" customWidth="1"/>
    <col min="10456" max="10458" width="22.7109375" style="9" customWidth="1"/>
    <col min="10459" max="10473" width="16.28515625" style="9" customWidth="1"/>
    <col min="10474" max="10474" width="24" style="9" customWidth="1"/>
    <col min="10475" max="10475" width="20.140625" style="9" customWidth="1"/>
    <col min="10476" max="10477" width="22.7109375" style="9" customWidth="1"/>
    <col min="10478" max="10479" width="16.28515625" style="9" customWidth="1"/>
    <col min="10480" max="10482" width="20.140625" style="9" customWidth="1"/>
    <col min="10483" max="10485" width="13.7109375" style="9" customWidth="1"/>
    <col min="10486" max="10486" width="17.5703125" style="9" customWidth="1"/>
    <col min="10487" max="10487" width="18.85546875" style="9" customWidth="1"/>
    <col min="10488" max="10488" width="20.140625" style="9" customWidth="1"/>
    <col min="10489" max="10490" width="18.85546875" style="9" customWidth="1"/>
    <col min="10491" max="10491" width="13.7109375" style="9" customWidth="1"/>
    <col min="10492" max="10492" width="16.28515625" style="9" customWidth="1"/>
    <col min="10493" max="10493" width="12.42578125" style="9" customWidth="1"/>
    <col min="10494" max="10494" width="38.140625" style="9" customWidth="1"/>
    <col min="10495" max="10495" width="29.140625" style="9" customWidth="1"/>
    <col min="10496" max="10497" width="12.42578125" style="9" customWidth="1"/>
    <col min="10498" max="10499" width="13.7109375" style="9" customWidth="1"/>
    <col min="10500" max="10500" width="12.42578125" style="9" customWidth="1"/>
    <col min="10501" max="10501" width="24" style="9" customWidth="1"/>
    <col min="10502" max="10502" width="22.7109375" style="9" customWidth="1"/>
    <col min="10503" max="10503" width="24" style="9" customWidth="1"/>
    <col min="10504" max="10654" width="12.42578125" style="9" customWidth="1"/>
    <col min="10655" max="10655" width="21.42578125" style="9" customWidth="1"/>
    <col min="10656" max="10656" width="20.140625" style="9" customWidth="1"/>
    <col min="10657" max="10657" width="24" style="9" customWidth="1"/>
    <col min="10658" max="10658" width="20.140625" style="9" customWidth="1"/>
    <col min="10659" max="10659" width="18.85546875" style="9" customWidth="1"/>
    <col min="10660" max="10661" width="13.7109375" style="9" customWidth="1"/>
    <col min="10662" max="10662" width="12" style="9" bestFit="1" customWidth="1"/>
    <col min="10663" max="10663" width="13.28515625" style="9" bestFit="1" customWidth="1"/>
    <col min="10664" max="10664" width="12.42578125" style="9" customWidth="1"/>
    <col min="10665" max="10665" width="15" style="9" customWidth="1"/>
    <col min="10666" max="10666" width="12.42578125" style="9" customWidth="1"/>
    <col min="10667" max="10667" width="13.7109375" style="9" customWidth="1"/>
    <col min="10668" max="10668" width="15" style="9" customWidth="1"/>
    <col min="10669" max="10669" width="16.28515625" style="9" customWidth="1"/>
    <col min="10670" max="10670" width="15" style="9" customWidth="1"/>
    <col min="10671" max="10671" width="13.7109375" style="9" customWidth="1"/>
    <col min="10672" max="10672" width="22.7109375" style="9" customWidth="1"/>
    <col min="10673" max="10675" width="24" style="9" customWidth="1"/>
    <col min="10676" max="10676" width="27.85546875" style="9" customWidth="1"/>
    <col min="10677" max="10677" width="11.140625" style="9" customWidth="1"/>
    <col min="10678" max="10678" width="18.85546875" style="9" customWidth="1"/>
    <col min="10679" max="10679" width="20.140625" style="9" customWidth="1"/>
    <col min="10680" max="10680" width="21.42578125" style="9" customWidth="1"/>
    <col min="10681" max="10681" width="16.28515625" style="9" customWidth="1"/>
    <col min="10682" max="10683" width="8.5703125" style="9" customWidth="1"/>
    <col min="10684" max="10684" width="16.28515625" style="9" customWidth="1"/>
    <col min="10685" max="10686" width="29.140625" style="9" customWidth="1"/>
    <col min="10687" max="10687" width="20.140625" style="9" customWidth="1"/>
    <col min="10688" max="10688" width="12.42578125" style="9" customWidth="1"/>
    <col min="10689" max="10689" width="17.5703125" style="9" customWidth="1"/>
    <col min="10690" max="10690" width="22.7109375" style="9" customWidth="1"/>
    <col min="10691" max="10691" width="12.42578125" style="9" customWidth="1"/>
    <col min="10692" max="10692" width="6" style="9" customWidth="1"/>
    <col min="10693" max="10693" width="21.42578125" style="9" customWidth="1"/>
    <col min="10694" max="10694" width="26.5703125" style="9" customWidth="1"/>
    <col min="10695" max="10695" width="7.28515625" style="9" customWidth="1"/>
    <col min="10696" max="10696" width="20.140625" style="9" customWidth="1"/>
    <col min="10697" max="10697" width="21.42578125" style="9" customWidth="1"/>
    <col min="10698" max="10699" width="17.5703125" style="9" customWidth="1"/>
    <col min="10700" max="10700" width="22.7109375" style="9" customWidth="1"/>
    <col min="10701" max="10701" width="20.140625" style="9" customWidth="1"/>
    <col min="10702" max="10704" width="15" style="9" customWidth="1"/>
    <col min="10705" max="10705" width="20.140625" style="9" customWidth="1"/>
    <col min="10706" max="10706" width="12.42578125" style="9" customWidth="1"/>
    <col min="10707" max="10707" width="17.57031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20.140625" style="9" customWidth="1"/>
    <col min="10712" max="10714" width="22.7109375" style="9" customWidth="1"/>
    <col min="10715" max="10729" width="16.28515625" style="9" customWidth="1"/>
    <col min="10730" max="10730" width="24" style="9" customWidth="1"/>
    <col min="10731" max="10731" width="20.140625" style="9" customWidth="1"/>
    <col min="10732" max="10733" width="22.7109375" style="9" customWidth="1"/>
    <col min="10734" max="10735" width="16.28515625" style="9" customWidth="1"/>
    <col min="10736" max="10738" width="20.140625" style="9" customWidth="1"/>
    <col min="10739" max="10741" width="13.7109375" style="9" customWidth="1"/>
    <col min="10742" max="10742" width="17.5703125" style="9" customWidth="1"/>
    <col min="10743" max="10743" width="18.85546875" style="9" customWidth="1"/>
    <col min="10744" max="10744" width="20.140625" style="9" customWidth="1"/>
    <col min="10745" max="10746" width="18.85546875" style="9" customWidth="1"/>
    <col min="10747" max="10747" width="13.7109375" style="9" customWidth="1"/>
    <col min="10748" max="10748" width="16.28515625" style="9" customWidth="1"/>
    <col min="10749" max="10749" width="12.42578125" style="9" customWidth="1"/>
    <col min="10750" max="10750" width="38.140625" style="9" customWidth="1"/>
    <col min="10751" max="10751" width="29.140625" style="9" customWidth="1"/>
    <col min="10752" max="10753" width="12.42578125" style="9" customWidth="1"/>
    <col min="10754" max="10755" width="13.7109375" style="9" customWidth="1"/>
    <col min="10756" max="10756" width="12.42578125" style="9" customWidth="1"/>
    <col min="10757" max="10757" width="24" style="9" customWidth="1"/>
    <col min="10758" max="10758" width="22.7109375" style="9" customWidth="1"/>
    <col min="10759" max="10759" width="24" style="9" customWidth="1"/>
    <col min="10760" max="10910" width="12.42578125" style="9" customWidth="1"/>
    <col min="10911" max="10911" width="21.42578125" style="9" customWidth="1"/>
    <col min="10912" max="10912" width="20.140625" style="9" customWidth="1"/>
    <col min="10913" max="10913" width="24" style="9" customWidth="1"/>
    <col min="10914" max="10914" width="20.140625" style="9" customWidth="1"/>
    <col min="10915" max="10915" width="18.85546875" style="9" customWidth="1"/>
    <col min="10916" max="10917" width="13.7109375" style="9" customWidth="1"/>
    <col min="10918" max="10918" width="12" style="9" bestFit="1" customWidth="1"/>
    <col min="10919" max="10919" width="13.28515625" style="9" bestFit="1" customWidth="1"/>
    <col min="10920" max="10920" width="12.42578125" style="9" customWidth="1"/>
    <col min="10921" max="10921" width="15" style="9" customWidth="1"/>
    <col min="10922" max="10922" width="12.42578125" style="9" customWidth="1"/>
    <col min="10923" max="10923" width="13.7109375" style="9" customWidth="1"/>
    <col min="10924" max="10924" width="15" style="9" customWidth="1"/>
    <col min="10925" max="10925" width="16.28515625" style="9" customWidth="1"/>
    <col min="10926" max="10926" width="15" style="9" customWidth="1"/>
    <col min="10927" max="10927" width="13.7109375" style="9" customWidth="1"/>
    <col min="10928" max="10928" width="22.7109375" style="9" customWidth="1"/>
    <col min="10929" max="10931" width="24" style="9" customWidth="1"/>
    <col min="10932" max="10932" width="27.85546875" style="9" customWidth="1"/>
    <col min="10933" max="10933" width="11.140625" style="9" customWidth="1"/>
    <col min="10934" max="10934" width="18.85546875" style="9" customWidth="1"/>
    <col min="10935" max="10935" width="20.140625" style="9" customWidth="1"/>
    <col min="10936" max="10936" width="21.42578125" style="9" customWidth="1"/>
    <col min="10937" max="10937" width="16.28515625" style="9" customWidth="1"/>
    <col min="10938" max="10939" width="8.5703125" style="9" customWidth="1"/>
    <col min="10940" max="10940" width="16.28515625" style="9" customWidth="1"/>
    <col min="10941" max="10942" width="29.140625" style="9" customWidth="1"/>
    <col min="10943" max="10943" width="20.140625" style="9" customWidth="1"/>
    <col min="10944" max="10944" width="12.42578125" style="9" customWidth="1"/>
    <col min="10945" max="10945" width="17.5703125" style="9" customWidth="1"/>
    <col min="10946" max="10946" width="22.7109375" style="9" customWidth="1"/>
    <col min="10947" max="10947" width="12.42578125" style="9" customWidth="1"/>
    <col min="10948" max="10948" width="6" style="9" customWidth="1"/>
    <col min="10949" max="10949" width="21.42578125" style="9" customWidth="1"/>
    <col min="10950" max="10950" width="26.5703125" style="9" customWidth="1"/>
    <col min="10951" max="10951" width="7.28515625" style="9" customWidth="1"/>
    <col min="10952" max="10952" width="20.140625" style="9" customWidth="1"/>
    <col min="10953" max="10953" width="21.42578125" style="9" customWidth="1"/>
    <col min="10954" max="10955" width="17.5703125" style="9" customWidth="1"/>
    <col min="10956" max="10956" width="22.7109375" style="9" customWidth="1"/>
    <col min="10957" max="10957" width="20.140625" style="9" customWidth="1"/>
    <col min="10958" max="10960" width="15" style="9" customWidth="1"/>
    <col min="10961" max="10961" width="20.140625" style="9" customWidth="1"/>
    <col min="10962" max="10962" width="12.42578125" style="9" customWidth="1"/>
    <col min="10963" max="10963" width="17.57031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20.140625" style="9" customWidth="1"/>
    <col min="10968" max="10970" width="22.7109375" style="9" customWidth="1"/>
    <col min="10971" max="10985" width="16.28515625" style="9" customWidth="1"/>
    <col min="10986" max="10986" width="24" style="9" customWidth="1"/>
    <col min="10987" max="10987" width="20.140625" style="9" customWidth="1"/>
    <col min="10988" max="10989" width="22.7109375" style="9" customWidth="1"/>
    <col min="10990" max="10991" width="16.28515625" style="9" customWidth="1"/>
    <col min="10992" max="10994" width="20.140625" style="9" customWidth="1"/>
    <col min="10995" max="10997" width="13.7109375" style="9" customWidth="1"/>
    <col min="10998" max="10998" width="17.5703125" style="9" customWidth="1"/>
    <col min="10999" max="10999" width="18.85546875" style="9" customWidth="1"/>
    <col min="11000" max="11000" width="20.140625" style="9" customWidth="1"/>
    <col min="11001" max="11002" width="18.85546875" style="9" customWidth="1"/>
    <col min="11003" max="11003" width="13.7109375" style="9" customWidth="1"/>
    <col min="11004" max="11004" width="16.28515625" style="9" customWidth="1"/>
    <col min="11005" max="11005" width="12.42578125" style="9" customWidth="1"/>
    <col min="11006" max="11006" width="38.140625" style="9" customWidth="1"/>
    <col min="11007" max="11007" width="29.140625" style="9" customWidth="1"/>
    <col min="11008" max="11009" width="12.42578125" style="9" customWidth="1"/>
    <col min="11010" max="11011" width="13.7109375" style="9" customWidth="1"/>
    <col min="11012" max="11012" width="12.42578125" style="9" customWidth="1"/>
    <col min="11013" max="11013" width="24" style="9" customWidth="1"/>
    <col min="11014" max="11014" width="22.7109375" style="9" customWidth="1"/>
    <col min="11015" max="11015" width="24" style="9" customWidth="1"/>
    <col min="11016" max="11166" width="12.42578125" style="9" customWidth="1"/>
    <col min="11167" max="11167" width="21.42578125" style="9" customWidth="1"/>
    <col min="11168" max="11168" width="20.140625" style="9" customWidth="1"/>
    <col min="11169" max="11169" width="24" style="9" customWidth="1"/>
    <col min="11170" max="11170" width="20.140625" style="9" customWidth="1"/>
    <col min="11171" max="11171" width="18.85546875" style="9" customWidth="1"/>
    <col min="11172" max="11173" width="13.7109375" style="9" customWidth="1"/>
    <col min="11174" max="11174" width="12" style="9" bestFit="1" customWidth="1"/>
    <col min="11175" max="11175" width="13.28515625" style="9" bestFit="1" customWidth="1"/>
    <col min="11176" max="11176" width="12.42578125" style="9" customWidth="1"/>
    <col min="11177" max="11177" width="15" style="9" customWidth="1"/>
    <col min="11178" max="11178" width="12.42578125" style="9" customWidth="1"/>
    <col min="11179" max="11179" width="13.7109375" style="9" customWidth="1"/>
    <col min="11180" max="11180" width="15" style="9" customWidth="1"/>
    <col min="11181" max="11181" width="16.28515625" style="9" customWidth="1"/>
    <col min="11182" max="11182" width="15" style="9" customWidth="1"/>
    <col min="11183" max="11183" width="13.7109375" style="9" customWidth="1"/>
    <col min="11184" max="11184" width="22.7109375" style="9" customWidth="1"/>
    <col min="11185" max="11187" width="24" style="9" customWidth="1"/>
    <col min="11188" max="11188" width="27.85546875" style="9" customWidth="1"/>
    <col min="11189" max="11189" width="11.140625" style="9" customWidth="1"/>
    <col min="11190" max="11190" width="18.85546875" style="9" customWidth="1"/>
    <col min="11191" max="11191" width="20.140625" style="9" customWidth="1"/>
    <col min="11192" max="11192" width="21.42578125" style="9" customWidth="1"/>
    <col min="11193" max="11193" width="16.28515625" style="9" customWidth="1"/>
    <col min="11194" max="11195" width="8.5703125" style="9" customWidth="1"/>
    <col min="11196" max="11196" width="16.28515625" style="9" customWidth="1"/>
    <col min="11197" max="11198" width="29.140625" style="9" customWidth="1"/>
    <col min="11199" max="11199" width="20.140625" style="9" customWidth="1"/>
    <col min="11200" max="11200" width="12.42578125" style="9" customWidth="1"/>
    <col min="11201" max="11201" width="17.5703125" style="9" customWidth="1"/>
    <col min="11202" max="11202" width="22.7109375" style="9" customWidth="1"/>
    <col min="11203" max="11203" width="12.42578125" style="9" customWidth="1"/>
    <col min="11204" max="11204" width="6" style="9" customWidth="1"/>
    <col min="11205" max="11205" width="21.42578125" style="9" customWidth="1"/>
    <col min="11206" max="11206" width="26.5703125" style="9" customWidth="1"/>
    <col min="11207" max="11207" width="7.28515625" style="9" customWidth="1"/>
    <col min="11208" max="11208" width="20.140625" style="9" customWidth="1"/>
    <col min="11209" max="11209" width="21.42578125" style="9" customWidth="1"/>
    <col min="11210" max="11211" width="17.5703125" style="9" customWidth="1"/>
    <col min="11212" max="11212" width="22.7109375" style="9" customWidth="1"/>
    <col min="11213" max="11213" width="20.140625" style="9" customWidth="1"/>
    <col min="11214" max="11216" width="15" style="9" customWidth="1"/>
    <col min="11217" max="11217" width="20.140625" style="9" customWidth="1"/>
    <col min="11218" max="11218" width="12.42578125" style="9" customWidth="1"/>
    <col min="11219" max="11219" width="17.57031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20.140625" style="9" customWidth="1"/>
    <col min="11224" max="11226" width="22.7109375" style="9" customWidth="1"/>
    <col min="11227" max="11241" width="16.28515625" style="9" customWidth="1"/>
    <col min="11242" max="11242" width="24" style="9" customWidth="1"/>
    <col min="11243" max="11243" width="20.140625" style="9" customWidth="1"/>
    <col min="11244" max="11245" width="22.7109375" style="9" customWidth="1"/>
    <col min="11246" max="11247" width="16.28515625" style="9" customWidth="1"/>
    <col min="11248" max="11250" width="20.140625" style="9" customWidth="1"/>
    <col min="11251" max="11253" width="13.7109375" style="9" customWidth="1"/>
    <col min="11254" max="11254" width="17.5703125" style="9" customWidth="1"/>
    <col min="11255" max="11255" width="18.85546875" style="9" customWidth="1"/>
    <col min="11256" max="11256" width="20.140625" style="9" customWidth="1"/>
    <col min="11257" max="11258" width="18.85546875" style="9" customWidth="1"/>
    <col min="11259" max="11259" width="13.7109375" style="9" customWidth="1"/>
    <col min="11260" max="11260" width="16.28515625" style="9" customWidth="1"/>
    <col min="11261" max="11261" width="12.42578125" style="9" customWidth="1"/>
    <col min="11262" max="11262" width="38.140625" style="9" customWidth="1"/>
    <col min="11263" max="11263" width="29.140625" style="9" customWidth="1"/>
    <col min="11264" max="11265" width="12.42578125" style="9" customWidth="1"/>
    <col min="11266" max="11267" width="13.7109375" style="9" customWidth="1"/>
    <col min="11268" max="11268" width="12.42578125" style="9" customWidth="1"/>
    <col min="11269" max="11269" width="24" style="9" customWidth="1"/>
    <col min="11270" max="11270" width="22.7109375" style="9" customWidth="1"/>
    <col min="11271" max="11271" width="24" style="9" customWidth="1"/>
    <col min="11272" max="11422" width="12.42578125" style="9" customWidth="1"/>
    <col min="11423" max="11423" width="21.42578125" style="9" customWidth="1"/>
    <col min="11424" max="11424" width="20.140625" style="9" customWidth="1"/>
    <col min="11425" max="11425" width="24" style="9" customWidth="1"/>
    <col min="11426" max="11426" width="20.140625" style="9" customWidth="1"/>
    <col min="11427" max="11427" width="18.85546875" style="9" customWidth="1"/>
    <col min="11428" max="11429" width="13.7109375" style="9" customWidth="1"/>
    <col min="11430" max="11430" width="12" style="9" bestFit="1" customWidth="1"/>
    <col min="11431" max="11431" width="13.28515625" style="9" bestFit="1" customWidth="1"/>
    <col min="11432" max="11432" width="12.42578125" style="9" customWidth="1"/>
    <col min="11433" max="11433" width="15" style="9" customWidth="1"/>
    <col min="11434" max="11434" width="12.42578125" style="9" customWidth="1"/>
    <col min="11435" max="11435" width="13.7109375" style="9" customWidth="1"/>
    <col min="11436" max="11436" width="15" style="9" customWidth="1"/>
    <col min="11437" max="11437" width="16.28515625" style="9" customWidth="1"/>
    <col min="11438" max="11438" width="15" style="9" customWidth="1"/>
    <col min="11439" max="11439" width="13.7109375" style="9" customWidth="1"/>
    <col min="11440" max="11440" width="22.7109375" style="9" customWidth="1"/>
    <col min="11441" max="11443" width="24" style="9" customWidth="1"/>
    <col min="11444" max="11444" width="27.85546875" style="9" customWidth="1"/>
    <col min="11445" max="11445" width="11.140625" style="9" customWidth="1"/>
    <col min="11446" max="11446" width="18.85546875" style="9" customWidth="1"/>
    <col min="11447" max="11447" width="20.140625" style="9" customWidth="1"/>
    <col min="11448" max="11448" width="21.42578125" style="9" customWidth="1"/>
    <col min="11449" max="11449" width="16.28515625" style="9" customWidth="1"/>
    <col min="11450" max="11451" width="8.5703125" style="9" customWidth="1"/>
    <col min="11452" max="11452" width="16.28515625" style="9" customWidth="1"/>
    <col min="11453" max="11454" width="29.140625" style="9" customWidth="1"/>
    <col min="11455" max="11455" width="20.140625" style="9" customWidth="1"/>
    <col min="11456" max="11456" width="12.42578125" style="9" customWidth="1"/>
    <col min="11457" max="11457" width="17.5703125" style="9" customWidth="1"/>
    <col min="11458" max="11458" width="22.7109375" style="9" customWidth="1"/>
    <col min="11459" max="11459" width="12.42578125" style="9" customWidth="1"/>
    <col min="11460" max="11460" width="6" style="9" customWidth="1"/>
    <col min="11461" max="11461" width="21.42578125" style="9" customWidth="1"/>
    <col min="11462" max="11462" width="26.5703125" style="9" customWidth="1"/>
    <col min="11463" max="11463" width="7.28515625" style="9" customWidth="1"/>
    <col min="11464" max="11464" width="20.140625" style="9" customWidth="1"/>
    <col min="11465" max="11465" width="21.42578125" style="9" customWidth="1"/>
    <col min="11466" max="11467" width="17.5703125" style="9" customWidth="1"/>
    <col min="11468" max="11468" width="22.7109375" style="9" customWidth="1"/>
    <col min="11469" max="11469" width="20.140625" style="9" customWidth="1"/>
    <col min="11470" max="11472" width="15" style="9" customWidth="1"/>
    <col min="11473" max="11473" width="20.140625" style="9" customWidth="1"/>
    <col min="11474" max="11474" width="12.42578125" style="9" customWidth="1"/>
    <col min="11475" max="11475" width="17.57031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20.140625" style="9" customWidth="1"/>
    <col min="11480" max="11482" width="22.7109375" style="9" customWidth="1"/>
    <col min="11483" max="11497" width="16.28515625" style="9" customWidth="1"/>
    <col min="11498" max="11498" width="24" style="9" customWidth="1"/>
    <col min="11499" max="11499" width="20.140625" style="9" customWidth="1"/>
    <col min="11500" max="11501" width="22.7109375" style="9" customWidth="1"/>
    <col min="11502" max="11503" width="16.28515625" style="9" customWidth="1"/>
    <col min="11504" max="11506" width="20.140625" style="9" customWidth="1"/>
    <col min="11507" max="11509" width="13.7109375" style="9" customWidth="1"/>
    <col min="11510" max="11510" width="17.5703125" style="9" customWidth="1"/>
    <col min="11511" max="11511" width="18.85546875" style="9" customWidth="1"/>
    <col min="11512" max="11512" width="20.140625" style="9" customWidth="1"/>
    <col min="11513" max="11514" width="18.85546875" style="9" customWidth="1"/>
    <col min="11515" max="11515" width="13.7109375" style="9" customWidth="1"/>
    <col min="11516" max="11516" width="16.28515625" style="9" customWidth="1"/>
    <col min="11517" max="11517" width="12.42578125" style="9" customWidth="1"/>
    <col min="11518" max="11518" width="38.140625" style="9" customWidth="1"/>
    <col min="11519" max="11519" width="29.140625" style="9" customWidth="1"/>
    <col min="11520" max="11521" width="12.42578125" style="9" customWidth="1"/>
    <col min="11522" max="11523" width="13.7109375" style="9" customWidth="1"/>
    <col min="11524" max="11524" width="12.42578125" style="9" customWidth="1"/>
    <col min="11525" max="11525" width="24" style="9" customWidth="1"/>
    <col min="11526" max="11526" width="22.7109375" style="9" customWidth="1"/>
    <col min="11527" max="11527" width="24" style="9" customWidth="1"/>
    <col min="11528" max="11678" width="12.42578125" style="9" customWidth="1"/>
    <col min="11679" max="11679" width="21.42578125" style="9" customWidth="1"/>
    <col min="11680" max="11680" width="20.140625" style="9" customWidth="1"/>
    <col min="11681" max="11681" width="24" style="9" customWidth="1"/>
    <col min="11682" max="11682" width="20.140625" style="9" customWidth="1"/>
    <col min="11683" max="11683" width="18.85546875" style="9" customWidth="1"/>
    <col min="11684" max="11685" width="13.7109375" style="9" customWidth="1"/>
    <col min="11686" max="11686" width="12" style="9" bestFit="1" customWidth="1"/>
    <col min="11687" max="11687" width="13.28515625" style="9" bestFit="1" customWidth="1"/>
    <col min="11688" max="11688" width="12.42578125" style="9" customWidth="1"/>
    <col min="11689" max="11689" width="15" style="9" customWidth="1"/>
    <col min="11690" max="11690" width="12.42578125" style="9" customWidth="1"/>
    <col min="11691" max="11691" width="13.7109375" style="9" customWidth="1"/>
    <col min="11692" max="11692" width="15" style="9" customWidth="1"/>
    <col min="11693" max="11693" width="16.28515625" style="9" customWidth="1"/>
    <col min="11694" max="11694" width="15" style="9" customWidth="1"/>
    <col min="11695" max="11695" width="13.7109375" style="9" customWidth="1"/>
    <col min="11696" max="11696" width="22.7109375" style="9" customWidth="1"/>
    <col min="11697" max="11699" width="24" style="9" customWidth="1"/>
    <col min="11700" max="11700" width="27.85546875" style="9" customWidth="1"/>
    <col min="11701" max="11701" width="11.140625" style="9" customWidth="1"/>
    <col min="11702" max="11702" width="18.85546875" style="9" customWidth="1"/>
    <col min="11703" max="11703" width="20.140625" style="9" customWidth="1"/>
    <col min="11704" max="11704" width="21.42578125" style="9" customWidth="1"/>
    <col min="11705" max="11705" width="16.28515625" style="9" customWidth="1"/>
    <col min="11706" max="11707" width="8.5703125" style="9" customWidth="1"/>
    <col min="11708" max="11708" width="16.28515625" style="9" customWidth="1"/>
    <col min="11709" max="11710" width="29.140625" style="9" customWidth="1"/>
    <col min="11711" max="11711" width="20.140625" style="9" customWidth="1"/>
    <col min="11712" max="11712" width="12.42578125" style="9" customWidth="1"/>
    <col min="11713" max="11713" width="17.5703125" style="9" customWidth="1"/>
    <col min="11714" max="11714" width="22.7109375" style="9" customWidth="1"/>
    <col min="11715" max="11715" width="12.42578125" style="9" customWidth="1"/>
    <col min="11716" max="11716" width="6" style="9" customWidth="1"/>
    <col min="11717" max="11717" width="21.42578125" style="9" customWidth="1"/>
    <col min="11718" max="11718" width="26.5703125" style="9" customWidth="1"/>
    <col min="11719" max="11719" width="7.28515625" style="9" customWidth="1"/>
    <col min="11720" max="11720" width="20.140625" style="9" customWidth="1"/>
    <col min="11721" max="11721" width="21.42578125" style="9" customWidth="1"/>
    <col min="11722" max="11723" width="17.5703125" style="9" customWidth="1"/>
    <col min="11724" max="11724" width="22.7109375" style="9" customWidth="1"/>
    <col min="11725" max="11725" width="20.140625" style="9" customWidth="1"/>
    <col min="11726" max="11728" width="15" style="9" customWidth="1"/>
    <col min="11729" max="11729" width="20.140625" style="9" customWidth="1"/>
    <col min="11730" max="11730" width="12.42578125" style="9" customWidth="1"/>
    <col min="11731" max="11731" width="17.57031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20.140625" style="9" customWidth="1"/>
    <col min="11736" max="11738" width="22.7109375" style="9" customWidth="1"/>
    <col min="11739" max="11753" width="16.28515625" style="9" customWidth="1"/>
    <col min="11754" max="11754" width="24" style="9" customWidth="1"/>
    <col min="11755" max="11755" width="20.140625" style="9" customWidth="1"/>
    <col min="11756" max="11757" width="22.7109375" style="9" customWidth="1"/>
    <col min="11758" max="11759" width="16.28515625" style="9" customWidth="1"/>
    <col min="11760" max="11762" width="20.140625" style="9" customWidth="1"/>
    <col min="11763" max="11765" width="13.7109375" style="9" customWidth="1"/>
    <col min="11766" max="11766" width="17.5703125" style="9" customWidth="1"/>
    <col min="11767" max="11767" width="18.85546875" style="9" customWidth="1"/>
    <col min="11768" max="11768" width="20.140625" style="9" customWidth="1"/>
    <col min="11769" max="11770" width="18.85546875" style="9" customWidth="1"/>
    <col min="11771" max="11771" width="13.7109375" style="9" customWidth="1"/>
    <col min="11772" max="11772" width="16.28515625" style="9" customWidth="1"/>
    <col min="11773" max="11773" width="12.42578125" style="9" customWidth="1"/>
    <col min="11774" max="11774" width="38.140625" style="9" customWidth="1"/>
    <col min="11775" max="11775" width="29.140625" style="9" customWidth="1"/>
    <col min="11776" max="11777" width="12.42578125" style="9" customWidth="1"/>
    <col min="11778" max="11779" width="13.7109375" style="9" customWidth="1"/>
    <col min="11780" max="11780" width="12.42578125" style="9" customWidth="1"/>
    <col min="11781" max="11781" width="24" style="9" customWidth="1"/>
    <col min="11782" max="11782" width="22.7109375" style="9" customWidth="1"/>
    <col min="11783" max="11783" width="24" style="9" customWidth="1"/>
    <col min="11784" max="11934" width="12.42578125" style="9" customWidth="1"/>
    <col min="11935" max="11935" width="21.42578125" style="9" customWidth="1"/>
    <col min="11936" max="11936" width="20.140625" style="9" customWidth="1"/>
    <col min="11937" max="11937" width="24" style="9" customWidth="1"/>
    <col min="11938" max="11938" width="20.140625" style="9" customWidth="1"/>
    <col min="11939" max="11939" width="18.85546875" style="9" customWidth="1"/>
    <col min="11940" max="11941" width="13.7109375" style="9" customWidth="1"/>
    <col min="11942" max="11942" width="12" style="9" bestFit="1" customWidth="1"/>
    <col min="11943" max="11943" width="13.28515625" style="9" bestFit="1" customWidth="1"/>
    <col min="11944" max="11944" width="12.42578125" style="9" customWidth="1"/>
    <col min="11945" max="11945" width="15" style="9" customWidth="1"/>
    <col min="11946" max="11946" width="12.42578125" style="9" customWidth="1"/>
    <col min="11947" max="11947" width="13.7109375" style="9" customWidth="1"/>
    <col min="11948" max="11948" width="15" style="9" customWidth="1"/>
    <col min="11949" max="11949" width="16.28515625" style="9" customWidth="1"/>
    <col min="11950" max="11950" width="15" style="9" customWidth="1"/>
    <col min="11951" max="11951" width="13.7109375" style="9" customWidth="1"/>
    <col min="11952" max="11952" width="22.7109375" style="9" customWidth="1"/>
    <col min="11953" max="11955" width="24" style="9" customWidth="1"/>
    <col min="11956" max="11956" width="27.85546875" style="9" customWidth="1"/>
    <col min="11957" max="11957" width="11.140625" style="9" customWidth="1"/>
    <col min="11958" max="11958" width="18.85546875" style="9" customWidth="1"/>
    <col min="11959" max="11959" width="20.140625" style="9" customWidth="1"/>
    <col min="11960" max="11960" width="21.42578125" style="9" customWidth="1"/>
    <col min="11961" max="11961" width="16.28515625" style="9" customWidth="1"/>
    <col min="11962" max="11963" width="8.5703125" style="9" customWidth="1"/>
    <col min="11964" max="11964" width="16.28515625" style="9" customWidth="1"/>
    <col min="11965" max="11966" width="29.140625" style="9" customWidth="1"/>
    <col min="11967" max="11967" width="20.140625" style="9" customWidth="1"/>
    <col min="11968" max="11968" width="12.42578125" style="9" customWidth="1"/>
    <col min="11969" max="11969" width="17.5703125" style="9" customWidth="1"/>
    <col min="11970" max="11970" width="22.7109375" style="9" customWidth="1"/>
    <col min="11971" max="11971" width="12.42578125" style="9" customWidth="1"/>
    <col min="11972" max="11972" width="6" style="9" customWidth="1"/>
    <col min="11973" max="11973" width="21.42578125" style="9" customWidth="1"/>
    <col min="11974" max="11974" width="26.5703125" style="9" customWidth="1"/>
    <col min="11975" max="11975" width="7.28515625" style="9" customWidth="1"/>
    <col min="11976" max="11976" width="20.140625" style="9" customWidth="1"/>
    <col min="11977" max="11977" width="21.42578125" style="9" customWidth="1"/>
    <col min="11978" max="11979" width="17.5703125" style="9" customWidth="1"/>
    <col min="11980" max="11980" width="22.7109375" style="9" customWidth="1"/>
    <col min="11981" max="11981" width="20.140625" style="9" customWidth="1"/>
    <col min="11982" max="11984" width="15" style="9" customWidth="1"/>
    <col min="11985" max="11985" width="20.140625" style="9" customWidth="1"/>
    <col min="11986" max="11986" width="12.42578125" style="9" customWidth="1"/>
    <col min="11987" max="11987" width="17.57031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20.140625" style="9" customWidth="1"/>
    <col min="11992" max="11994" width="22.7109375" style="9" customWidth="1"/>
    <col min="11995" max="12009" width="16.28515625" style="9" customWidth="1"/>
    <col min="12010" max="12010" width="24" style="9" customWidth="1"/>
    <col min="12011" max="12011" width="20.140625" style="9" customWidth="1"/>
    <col min="12012" max="12013" width="22.7109375" style="9" customWidth="1"/>
    <col min="12014" max="12015" width="16.28515625" style="9" customWidth="1"/>
    <col min="12016" max="12018" width="20.140625" style="9" customWidth="1"/>
    <col min="12019" max="12021" width="13.7109375" style="9" customWidth="1"/>
    <col min="12022" max="12022" width="17.5703125" style="9" customWidth="1"/>
    <col min="12023" max="12023" width="18.85546875" style="9" customWidth="1"/>
    <col min="12024" max="12024" width="20.140625" style="9" customWidth="1"/>
    <col min="12025" max="12026" width="18.85546875" style="9" customWidth="1"/>
    <col min="12027" max="12027" width="13.7109375" style="9" customWidth="1"/>
    <col min="12028" max="12028" width="16.28515625" style="9" customWidth="1"/>
    <col min="12029" max="12029" width="12.42578125" style="9" customWidth="1"/>
    <col min="12030" max="12030" width="38.140625" style="9" customWidth="1"/>
    <col min="12031" max="12031" width="29.140625" style="9" customWidth="1"/>
    <col min="12032" max="12033" width="12.42578125" style="9" customWidth="1"/>
    <col min="12034" max="12035" width="13.7109375" style="9" customWidth="1"/>
    <col min="12036" max="12036" width="12.42578125" style="9" customWidth="1"/>
    <col min="12037" max="12037" width="24" style="9" customWidth="1"/>
    <col min="12038" max="12038" width="22.7109375" style="9" customWidth="1"/>
    <col min="12039" max="12039" width="24" style="9" customWidth="1"/>
    <col min="12040" max="12190" width="12.42578125" style="9" customWidth="1"/>
    <col min="12191" max="12191" width="21.42578125" style="9" customWidth="1"/>
    <col min="12192" max="12192" width="20.140625" style="9" customWidth="1"/>
    <col min="12193" max="12193" width="24" style="9" customWidth="1"/>
    <col min="12194" max="12194" width="20.140625" style="9" customWidth="1"/>
    <col min="12195" max="12195" width="18.85546875" style="9" customWidth="1"/>
    <col min="12196" max="12197" width="13.7109375" style="9" customWidth="1"/>
    <col min="12198" max="12198" width="12" style="9" bestFit="1" customWidth="1"/>
    <col min="12199" max="12199" width="13.28515625" style="9" bestFit="1" customWidth="1"/>
    <col min="12200" max="12200" width="12.42578125" style="9" customWidth="1"/>
    <col min="12201" max="12201" width="15" style="9" customWidth="1"/>
    <col min="12202" max="12202" width="12.42578125" style="9" customWidth="1"/>
    <col min="12203" max="12203" width="13.7109375" style="9" customWidth="1"/>
    <col min="12204" max="12204" width="15" style="9" customWidth="1"/>
    <col min="12205" max="12205" width="16.28515625" style="9" customWidth="1"/>
    <col min="12206" max="12206" width="15" style="9" customWidth="1"/>
    <col min="12207" max="12207" width="13.7109375" style="9" customWidth="1"/>
    <col min="12208" max="12208" width="22.7109375" style="9" customWidth="1"/>
    <col min="12209" max="12211" width="24" style="9" customWidth="1"/>
    <col min="12212" max="12212" width="27.85546875" style="9" customWidth="1"/>
    <col min="12213" max="12213" width="11.140625" style="9" customWidth="1"/>
    <col min="12214" max="12214" width="18.85546875" style="9" customWidth="1"/>
    <col min="12215" max="12215" width="20.140625" style="9" customWidth="1"/>
    <col min="12216" max="12216" width="21.42578125" style="9" customWidth="1"/>
    <col min="12217" max="12217" width="16.28515625" style="9" customWidth="1"/>
    <col min="12218" max="12219" width="8.5703125" style="9" customWidth="1"/>
    <col min="12220" max="12220" width="16.28515625" style="9" customWidth="1"/>
    <col min="12221" max="12222" width="29.140625" style="9" customWidth="1"/>
    <col min="12223" max="12223" width="20.140625" style="9" customWidth="1"/>
    <col min="12224" max="12224" width="12.42578125" style="9" customWidth="1"/>
    <col min="12225" max="12225" width="17.5703125" style="9" customWidth="1"/>
    <col min="12226" max="12226" width="22.7109375" style="9" customWidth="1"/>
    <col min="12227" max="12227" width="12.42578125" style="9" customWidth="1"/>
    <col min="12228" max="12228" width="6" style="9" customWidth="1"/>
    <col min="12229" max="12229" width="21.42578125" style="9" customWidth="1"/>
    <col min="12230" max="12230" width="26.5703125" style="9" customWidth="1"/>
    <col min="12231" max="12231" width="7.28515625" style="9" customWidth="1"/>
    <col min="12232" max="12232" width="20.140625" style="9" customWidth="1"/>
    <col min="12233" max="12233" width="21.42578125" style="9" customWidth="1"/>
    <col min="12234" max="12235" width="17.5703125" style="9" customWidth="1"/>
    <col min="12236" max="12236" width="22.7109375" style="9" customWidth="1"/>
    <col min="12237" max="12237" width="20.140625" style="9" customWidth="1"/>
    <col min="12238" max="12240" width="15" style="9" customWidth="1"/>
    <col min="12241" max="12241" width="20.140625" style="9" customWidth="1"/>
    <col min="12242" max="12242" width="12.42578125" style="9" customWidth="1"/>
    <col min="12243" max="12243" width="17.57031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20.140625" style="9" customWidth="1"/>
    <col min="12248" max="12250" width="22.7109375" style="9" customWidth="1"/>
    <col min="12251" max="12265" width="16.28515625" style="9" customWidth="1"/>
    <col min="12266" max="12266" width="24" style="9" customWidth="1"/>
    <col min="12267" max="12267" width="20.140625" style="9" customWidth="1"/>
    <col min="12268" max="12269" width="22.7109375" style="9" customWidth="1"/>
    <col min="12270" max="12271" width="16.28515625" style="9" customWidth="1"/>
    <col min="12272" max="12274" width="20.140625" style="9" customWidth="1"/>
    <col min="12275" max="12277" width="13.7109375" style="9" customWidth="1"/>
    <col min="12278" max="12278" width="17.5703125" style="9" customWidth="1"/>
    <col min="12279" max="12279" width="18.85546875" style="9" customWidth="1"/>
    <col min="12280" max="12280" width="20.140625" style="9" customWidth="1"/>
    <col min="12281" max="12282" width="18.85546875" style="9" customWidth="1"/>
    <col min="12283" max="12283" width="13.7109375" style="9" customWidth="1"/>
    <col min="12284" max="12284" width="16.28515625" style="9" customWidth="1"/>
    <col min="12285" max="12285" width="12.42578125" style="9" customWidth="1"/>
    <col min="12286" max="12286" width="38.140625" style="9" customWidth="1"/>
    <col min="12287" max="12287" width="29.140625" style="9" customWidth="1"/>
    <col min="12288" max="12289" width="12.42578125" style="9" customWidth="1"/>
    <col min="12290" max="12291" width="13.7109375" style="9" customWidth="1"/>
    <col min="12292" max="12292" width="12.42578125" style="9" customWidth="1"/>
    <col min="12293" max="12293" width="24" style="9" customWidth="1"/>
    <col min="12294" max="12294" width="22.7109375" style="9" customWidth="1"/>
    <col min="12295" max="12295" width="24" style="9" customWidth="1"/>
    <col min="12296" max="12446" width="12.42578125" style="9" customWidth="1"/>
    <col min="12447" max="12447" width="21.42578125" style="9" customWidth="1"/>
    <col min="12448" max="12448" width="20.140625" style="9" customWidth="1"/>
    <col min="12449" max="12449" width="24" style="9" customWidth="1"/>
    <col min="12450" max="12450" width="20.140625" style="9" customWidth="1"/>
    <col min="12451" max="12451" width="18.85546875" style="9" customWidth="1"/>
    <col min="12452" max="12453" width="13.7109375" style="9" customWidth="1"/>
    <col min="12454" max="12454" width="12" style="9" bestFit="1" customWidth="1"/>
    <col min="12455" max="12455" width="13.28515625" style="9" bestFit="1" customWidth="1"/>
    <col min="12456" max="12456" width="12.42578125" style="9" customWidth="1"/>
    <col min="12457" max="12457" width="15" style="9" customWidth="1"/>
    <col min="12458" max="12458" width="12.42578125" style="9" customWidth="1"/>
    <col min="12459" max="12459" width="13.7109375" style="9" customWidth="1"/>
    <col min="12460" max="12460" width="15" style="9" customWidth="1"/>
    <col min="12461" max="12461" width="16.28515625" style="9" customWidth="1"/>
    <col min="12462" max="12462" width="15" style="9" customWidth="1"/>
    <col min="12463" max="12463" width="13.7109375" style="9" customWidth="1"/>
    <col min="12464" max="12464" width="22.7109375" style="9" customWidth="1"/>
    <col min="12465" max="12467" width="24" style="9" customWidth="1"/>
    <col min="12468" max="12468" width="27.85546875" style="9" customWidth="1"/>
    <col min="12469" max="12469" width="11.140625" style="9" customWidth="1"/>
    <col min="12470" max="12470" width="18.85546875" style="9" customWidth="1"/>
    <col min="12471" max="12471" width="20.140625" style="9" customWidth="1"/>
    <col min="12472" max="12472" width="21.42578125" style="9" customWidth="1"/>
    <col min="12473" max="12473" width="16.28515625" style="9" customWidth="1"/>
    <col min="12474" max="12475" width="8.5703125" style="9" customWidth="1"/>
    <col min="12476" max="12476" width="16.28515625" style="9" customWidth="1"/>
    <col min="12477" max="12478" width="29.140625" style="9" customWidth="1"/>
    <col min="12479" max="12479" width="20.140625" style="9" customWidth="1"/>
    <col min="12480" max="12480" width="12.42578125" style="9" customWidth="1"/>
    <col min="12481" max="12481" width="17.5703125" style="9" customWidth="1"/>
    <col min="12482" max="12482" width="22.7109375" style="9" customWidth="1"/>
    <col min="12483" max="12483" width="12.42578125" style="9" customWidth="1"/>
    <col min="12484" max="12484" width="6" style="9" customWidth="1"/>
    <col min="12485" max="12485" width="21.42578125" style="9" customWidth="1"/>
    <col min="12486" max="12486" width="26.5703125" style="9" customWidth="1"/>
    <col min="12487" max="12487" width="7.28515625" style="9" customWidth="1"/>
    <col min="12488" max="12488" width="20.140625" style="9" customWidth="1"/>
    <col min="12489" max="12489" width="21.42578125" style="9" customWidth="1"/>
    <col min="12490" max="12491" width="17.5703125" style="9" customWidth="1"/>
    <col min="12492" max="12492" width="22.7109375" style="9" customWidth="1"/>
    <col min="12493" max="12493" width="20.140625" style="9" customWidth="1"/>
    <col min="12494" max="12496" width="15" style="9" customWidth="1"/>
    <col min="12497" max="12497" width="20.140625" style="9" customWidth="1"/>
    <col min="12498" max="12498" width="12.42578125" style="9" customWidth="1"/>
    <col min="12499" max="12499" width="17.57031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20.140625" style="9" customWidth="1"/>
    <col min="12504" max="12506" width="22.7109375" style="9" customWidth="1"/>
    <col min="12507" max="12521" width="16.28515625" style="9" customWidth="1"/>
    <col min="12522" max="12522" width="24" style="9" customWidth="1"/>
    <col min="12523" max="12523" width="20.140625" style="9" customWidth="1"/>
    <col min="12524" max="12525" width="22.7109375" style="9" customWidth="1"/>
    <col min="12526" max="12527" width="16.28515625" style="9" customWidth="1"/>
    <col min="12528" max="12530" width="20.140625" style="9" customWidth="1"/>
    <col min="12531" max="12533" width="13.7109375" style="9" customWidth="1"/>
    <col min="12534" max="12534" width="17.5703125" style="9" customWidth="1"/>
    <col min="12535" max="12535" width="18.85546875" style="9" customWidth="1"/>
    <col min="12536" max="12536" width="20.140625" style="9" customWidth="1"/>
    <col min="12537" max="12538" width="18.85546875" style="9" customWidth="1"/>
    <col min="12539" max="12539" width="13.7109375" style="9" customWidth="1"/>
    <col min="12540" max="12540" width="16.28515625" style="9" customWidth="1"/>
    <col min="12541" max="12541" width="12.42578125" style="9" customWidth="1"/>
    <col min="12542" max="12542" width="38.140625" style="9" customWidth="1"/>
    <col min="12543" max="12543" width="29.140625" style="9" customWidth="1"/>
    <col min="12544" max="12545" width="12.42578125" style="9" customWidth="1"/>
    <col min="12546" max="12547" width="13.7109375" style="9" customWidth="1"/>
    <col min="12548" max="12548" width="12.42578125" style="9" customWidth="1"/>
    <col min="12549" max="12549" width="24" style="9" customWidth="1"/>
    <col min="12550" max="12550" width="22.7109375" style="9" customWidth="1"/>
    <col min="12551" max="12551" width="24" style="9" customWidth="1"/>
    <col min="12552" max="12702" width="12.42578125" style="9" customWidth="1"/>
    <col min="12703" max="12703" width="21.42578125" style="9" customWidth="1"/>
    <col min="12704" max="12704" width="20.140625" style="9" customWidth="1"/>
    <col min="12705" max="12705" width="24" style="9" customWidth="1"/>
    <col min="12706" max="12706" width="20.140625" style="9" customWidth="1"/>
    <col min="12707" max="12707" width="18.85546875" style="9" customWidth="1"/>
    <col min="12708" max="12709" width="13.7109375" style="9" customWidth="1"/>
    <col min="12710" max="12710" width="12" style="9" bestFit="1" customWidth="1"/>
    <col min="12711" max="12711" width="13.28515625" style="9" bestFit="1" customWidth="1"/>
    <col min="12712" max="12712" width="12.42578125" style="9" customWidth="1"/>
    <col min="12713" max="12713" width="15" style="9" customWidth="1"/>
    <col min="12714" max="12714" width="12.42578125" style="9" customWidth="1"/>
    <col min="12715" max="12715" width="13.7109375" style="9" customWidth="1"/>
    <col min="12716" max="12716" width="15" style="9" customWidth="1"/>
    <col min="12717" max="12717" width="16.28515625" style="9" customWidth="1"/>
    <col min="12718" max="12718" width="15" style="9" customWidth="1"/>
    <col min="12719" max="12719" width="13.7109375" style="9" customWidth="1"/>
    <col min="12720" max="12720" width="22.7109375" style="9" customWidth="1"/>
    <col min="12721" max="12723" width="24" style="9" customWidth="1"/>
    <col min="12724" max="12724" width="27.85546875" style="9" customWidth="1"/>
    <col min="12725" max="12725" width="11.140625" style="9" customWidth="1"/>
    <col min="12726" max="12726" width="18.85546875" style="9" customWidth="1"/>
    <col min="12727" max="12727" width="20.140625" style="9" customWidth="1"/>
    <col min="12728" max="12728" width="21.42578125" style="9" customWidth="1"/>
    <col min="12729" max="12729" width="16.28515625" style="9" customWidth="1"/>
    <col min="12730" max="12731" width="8.5703125" style="9" customWidth="1"/>
    <col min="12732" max="12732" width="16.28515625" style="9" customWidth="1"/>
    <col min="12733" max="12734" width="29.140625" style="9" customWidth="1"/>
    <col min="12735" max="12735" width="20.140625" style="9" customWidth="1"/>
    <col min="12736" max="12736" width="12.42578125" style="9" customWidth="1"/>
    <col min="12737" max="12737" width="17.5703125" style="9" customWidth="1"/>
    <col min="12738" max="12738" width="22.7109375" style="9" customWidth="1"/>
    <col min="12739" max="12739" width="12.42578125" style="9" customWidth="1"/>
    <col min="12740" max="12740" width="6" style="9" customWidth="1"/>
    <col min="12741" max="12741" width="21.42578125" style="9" customWidth="1"/>
    <col min="12742" max="12742" width="26.5703125" style="9" customWidth="1"/>
    <col min="12743" max="12743" width="7.28515625" style="9" customWidth="1"/>
    <col min="12744" max="12744" width="20.140625" style="9" customWidth="1"/>
    <col min="12745" max="12745" width="21.42578125" style="9" customWidth="1"/>
    <col min="12746" max="12747" width="17.5703125" style="9" customWidth="1"/>
    <col min="12748" max="12748" width="22.7109375" style="9" customWidth="1"/>
    <col min="12749" max="12749" width="20.140625" style="9" customWidth="1"/>
    <col min="12750" max="12752" width="15" style="9" customWidth="1"/>
    <col min="12753" max="12753" width="20.140625" style="9" customWidth="1"/>
    <col min="12754" max="12754" width="12.42578125" style="9" customWidth="1"/>
    <col min="12755" max="12755" width="17.57031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20.140625" style="9" customWidth="1"/>
    <col min="12760" max="12762" width="22.7109375" style="9" customWidth="1"/>
    <col min="12763" max="12777" width="16.28515625" style="9" customWidth="1"/>
    <col min="12778" max="12778" width="24" style="9" customWidth="1"/>
    <col min="12779" max="12779" width="20.140625" style="9" customWidth="1"/>
    <col min="12780" max="12781" width="22.7109375" style="9" customWidth="1"/>
    <col min="12782" max="12783" width="16.28515625" style="9" customWidth="1"/>
    <col min="12784" max="12786" width="20.140625" style="9" customWidth="1"/>
    <col min="12787" max="12789" width="13.7109375" style="9" customWidth="1"/>
    <col min="12790" max="12790" width="17.5703125" style="9" customWidth="1"/>
    <col min="12791" max="12791" width="18.85546875" style="9" customWidth="1"/>
    <col min="12792" max="12792" width="20.140625" style="9" customWidth="1"/>
    <col min="12793" max="12794" width="18.85546875" style="9" customWidth="1"/>
    <col min="12795" max="12795" width="13.7109375" style="9" customWidth="1"/>
    <col min="12796" max="12796" width="16.28515625" style="9" customWidth="1"/>
    <col min="12797" max="12797" width="12.42578125" style="9" customWidth="1"/>
    <col min="12798" max="12798" width="38.140625" style="9" customWidth="1"/>
    <col min="12799" max="12799" width="29.140625" style="9" customWidth="1"/>
    <col min="12800" max="12801" width="12.42578125" style="9" customWidth="1"/>
    <col min="12802" max="12803" width="13.7109375" style="9" customWidth="1"/>
    <col min="12804" max="12804" width="12.42578125" style="9" customWidth="1"/>
    <col min="12805" max="12805" width="24" style="9" customWidth="1"/>
    <col min="12806" max="12806" width="22.7109375" style="9" customWidth="1"/>
    <col min="12807" max="12807" width="24" style="9" customWidth="1"/>
    <col min="12808" max="12958" width="12.42578125" style="9" customWidth="1"/>
    <col min="12959" max="12959" width="21.42578125" style="9" customWidth="1"/>
    <col min="12960" max="12960" width="20.140625" style="9" customWidth="1"/>
    <col min="12961" max="12961" width="24" style="9" customWidth="1"/>
    <col min="12962" max="12962" width="20.140625" style="9" customWidth="1"/>
    <col min="12963" max="12963" width="18.85546875" style="9" customWidth="1"/>
    <col min="12964" max="12965" width="13.7109375" style="9" customWidth="1"/>
    <col min="12966" max="12966" width="12" style="9" bestFit="1" customWidth="1"/>
    <col min="12967" max="12967" width="13.28515625" style="9" bestFit="1" customWidth="1"/>
    <col min="12968" max="12968" width="12.42578125" style="9" customWidth="1"/>
    <col min="12969" max="12969" width="15" style="9" customWidth="1"/>
    <col min="12970" max="12970" width="12.42578125" style="9" customWidth="1"/>
    <col min="12971" max="12971" width="13.7109375" style="9" customWidth="1"/>
    <col min="12972" max="12972" width="15" style="9" customWidth="1"/>
    <col min="12973" max="12973" width="16.28515625" style="9" customWidth="1"/>
    <col min="12974" max="12974" width="15" style="9" customWidth="1"/>
    <col min="12975" max="12975" width="13.7109375" style="9" customWidth="1"/>
    <col min="12976" max="12976" width="22.7109375" style="9" customWidth="1"/>
    <col min="12977" max="12979" width="24" style="9" customWidth="1"/>
    <col min="12980" max="12980" width="27.85546875" style="9" customWidth="1"/>
    <col min="12981" max="12981" width="11.140625" style="9" customWidth="1"/>
    <col min="12982" max="12982" width="18.85546875" style="9" customWidth="1"/>
    <col min="12983" max="12983" width="20.140625" style="9" customWidth="1"/>
    <col min="12984" max="12984" width="21.42578125" style="9" customWidth="1"/>
    <col min="12985" max="12985" width="16.28515625" style="9" customWidth="1"/>
    <col min="12986" max="12987" width="8.5703125" style="9" customWidth="1"/>
    <col min="12988" max="12988" width="16.28515625" style="9" customWidth="1"/>
    <col min="12989" max="12990" width="29.140625" style="9" customWidth="1"/>
    <col min="12991" max="12991" width="20.140625" style="9" customWidth="1"/>
    <col min="12992" max="12992" width="12.42578125" style="9" customWidth="1"/>
    <col min="12993" max="12993" width="17.5703125" style="9" customWidth="1"/>
    <col min="12994" max="12994" width="22.7109375" style="9" customWidth="1"/>
    <col min="12995" max="12995" width="12.42578125" style="9" customWidth="1"/>
    <col min="12996" max="12996" width="6" style="9" customWidth="1"/>
    <col min="12997" max="12997" width="21.42578125" style="9" customWidth="1"/>
    <col min="12998" max="12998" width="26.5703125" style="9" customWidth="1"/>
    <col min="12999" max="12999" width="7.28515625" style="9" customWidth="1"/>
    <col min="13000" max="13000" width="20.140625" style="9" customWidth="1"/>
    <col min="13001" max="13001" width="21.42578125" style="9" customWidth="1"/>
    <col min="13002" max="13003" width="17.5703125" style="9" customWidth="1"/>
    <col min="13004" max="13004" width="22.7109375" style="9" customWidth="1"/>
    <col min="13005" max="13005" width="20.140625" style="9" customWidth="1"/>
    <col min="13006" max="13008" width="15" style="9" customWidth="1"/>
    <col min="13009" max="13009" width="20.140625" style="9" customWidth="1"/>
    <col min="13010" max="13010" width="12.42578125" style="9" customWidth="1"/>
    <col min="13011" max="13011" width="17.57031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20.140625" style="9" customWidth="1"/>
    <col min="13016" max="13018" width="22.7109375" style="9" customWidth="1"/>
    <col min="13019" max="13033" width="16.28515625" style="9" customWidth="1"/>
    <col min="13034" max="13034" width="24" style="9" customWidth="1"/>
    <col min="13035" max="13035" width="20.140625" style="9" customWidth="1"/>
    <col min="13036" max="13037" width="22.7109375" style="9" customWidth="1"/>
    <col min="13038" max="13039" width="16.28515625" style="9" customWidth="1"/>
    <col min="13040" max="13042" width="20.140625" style="9" customWidth="1"/>
    <col min="13043" max="13045" width="13.7109375" style="9" customWidth="1"/>
    <col min="13046" max="13046" width="17.5703125" style="9" customWidth="1"/>
    <col min="13047" max="13047" width="18.85546875" style="9" customWidth="1"/>
    <col min="13048" max="13048" width="20.140625" style="9" customWidth="1"/>
    <col min="13049" max="13050" width="18.85546875" style="9" customWidth="1"/>
    <col min="13051" max="13051" width="13.7109375" style="9" customWidth="1"/>
    <col min="13052" max="13052" width="16.28515625" style="9" customWidth="1"/>
    <col min="13053" max="13053" width="12.42578125" style="9" customWidth="1"/>
    <col min="13054" max="13054" width="38.140625" style="9" customWidth="1"/>
    <col min="13055" max="13055" width="29.140625" style="9" customWidth="1"/>
    <col min="13056" max="13057" width="12.42578125" style="9" customWidth="1"/>
    <col min="13058" max="13059" width="13.7109375" style="9" customWidth="1"/>
    <col min="13060" max="13060" width="12.42578125" style="9" customWidth="1"/>
    <col min="13061" max="13061" width="24" style="9" customWidth="1"/>
    <col min="13062" max="13062" width="22.7109375" style="9" customWidth="1"/>
    <col min="13063" max="13063" width="24" style="9" customWidth="1"/>
    <col min="13064" max="13214" width="12.42578125" style="9" customWidth="1"/>
    <col min="13215" max="13215" width="21.42578125" style="9" customWidth="1"/>
    <col min="13216" max="13216" width="20.140625" style="9" customWidth="1"/>
    <col min="13217" max="13217" width="24" style="9" customWidth="1"/>
    <col min="13218" max="13218" width="20.140625" style="9" customWidth="1"/>
    <col min="13219" max="13219" width="18.85546875" style="9" customWidth="1"/>
    <col min="13220" max="13221" width="13.7109375" style="9" customWidth="1"/>
    <col min="13222" max="13222" width="12" style="9" bestFit="1" customWidth="1"/>
    <col min="13223" max="13223" width="13.28515625" style="9" bestFit="1" customWidth="1"/>
    <col min="13224" max="13224" width="12.42578125" style="9" customWidth="1"/>
    <col min="13225" max="13225" width="15" style="9" customWidth="1"/>
    <col min="13226" max="13226" width="12.42578125" style="9" customWidth="1"/>
    <col min="13227" max="13227" width="13.7109375" style="9" customWidth="1"/>
    <col min="13228" max="13228" width="15" style="9" customWidth="1"/>
    <col min="13229" max="13229" width="16.28515625" style="9" customWidth="1"/>
    <col min="13230" max="13230" width="15" style="9" customWidth="1"/>
    <col min="13231" max="13231" width="13.7109375" style="9" customWidth="1"/>
    <col min="13232" max="13232" width="22.7109375" style="9" customWidth="1"/>
    <col min="13233" max="13235" width="24" style="9" customWidth="1"/>
    <col min="13236" max="13236" width="27.85546875" style="9" customWidth="1"/>
    <col min="13237" max="13237" width="11.140625" style="9" customWidth="1"/>
    <col min="13238" max="13238" width="18.85546875" style="9" customWidth="1"/>
    <col min="13239" max="13239" width="20.140625" style="9" customWidth="1"/>
    <col min="13240" max="13240" width="21.42578125" style="9" customWidth="1"/>
    <col min="13241" max="13241" width="16.28515625" style="9" customWidth="1"/>
    <col min="13242" max="13243" width="8.5703125" style="9" customWidth="1"/>
    <col min="13244" max="13244" width="16.28515625" style="9" customWidth="1"/>
    <col min="13245" max="13246" width="29.140625" style="9" customWidth="1"/>
    <col min="13247" max="13247" width="20.140625" style="9" customWidth="1"/>
    <col min="13248" max="13248" width="12.42578125" style="9" customWidth="1"/>
    <col min="13249" max="13249" width="17.5703125" style="9" customWidth="1"/>
    <col min="13250" max="13250" width="22.7109375" style="9" customWidth="1"/>
    <col min="13251" max="13251" width="12.42578125" style="9" customWidth="1"/>
    <col min="13252" max="13252" width="6" style="9" customWidth="1"/>
    <col min="13253" max="13253" width="21.42578125" style="9" customWidth="1"/>
    <col min="13254" max="13254" width="26.5703125" style="9" customWidth="1"/>
    <col min="13255" max="13255" width="7.28515625" style="9" customWidth="1"/>
    <col min="13256" max="13256" width="20.140625" style="9" customWidth="1"/>
    <col min="13257" max="13257" width="21.42578125" style="9" customWidth="1"/>
    <col min="13258" max="13259" width="17.5703125" style="9" customWidth="1"/>
    <col min="13260" max="13260" width="22.7109375" style="9" customWidth="1"/>
    <col min="13261" max="13261" width="20.140625" style="9" customWidth="1"/>
    <col min="13262" max="13264" width="15" style="9" customWidth="1"/>
    <col min="13265" max="13265" width="20.140625" style="9" customWidth="1"/>
    <col min="13266" max="13266" width="12.42578125" style="9" customWidth="1"/>
    <col min="13267" max="13267" width="17.57031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20.140625" style="9" customWidth="1"/>
    <col min="13272" max="13274" width="22.7109375" style="9" customWidth="1"/>
    <col min="13275" max="13289" width="16.28515625" style="9" customWidth="1"/>
    <col min="13290" max="13290" width="24" style="9" customWidth="1"/>
    <col min="13291" max="13291" width="20.140625" style="9" customWidth="1"/>
    <col min="13292" max="13293" width="22.7109375" style="9" customWidth="1"/>
    <col min="13294" max="13295" width="16.28515625" style="9" customWidth="1"/>
    <col min="13296" max="13298" width="20.140625" style="9" customWidth="1"/>
    <col min="13299" max="13301" width="13.7109375" style="9" customWidth="1"/>
    <col min="13302" max="13302" width="17.5703125" style="9" customWidth="1"/>
    <col min="13303" max="13303" width="18.85546875" style="9" customWidth="1"/>
    <col min="13304" max="13304" width="20.140625" style="9" customWidth="1"/>
    <col min="13305" max="13306" width="18.85546875" style="9" customWidth="1"/>
    <col min="13307" max="13307" width="13.7109375" style="9" customWidth="1"/>
    <col min="13308" max="13308" width="16.28515625" style="9" customWidth="1"/>
    <col min="13309" max="13309" width="12.42578125" style="9" customWidth="1"/>
    <col min="13310" max="13310" width="38.140625" style="9" customWidth="1"/>
    <col min="13311" max="13311" width="29.140625" style="9" customWidth="1"/>
    <col min="13312" max="13313" width="12.42578125" style="9" customWidth="1"/>
    <col min="13314" max="13315" width="13.7109375" style="9" customWidth="1"/>
    <col min="13316" max="13316" width="12.42578125" style="9" customWidth="1"/>
    <col min="13317" max="13317" width="24" style="9" customWidth="1"/>
    <col min="13318" max="13318" width="22.7109375" style="9" customWidth="1"/>
    <col min="13319" max="13319" width="24" style="9" customWidth="1"/>
    <col min="13320" max="13470" width="12.42578125" style="9" customWidth="1"/>
    <col min="13471" max="13471" width="21.42578125" style="9" customWidth="1"/>
    <col min="13472" max="13472" width="20.140625" style="9" customWidth="1"/>
    <col min="13473" max="13473" width="24" style="9" customWidth="1"/>
    <col min="13474" max="13474" width="20.140625" style="9" customWidth="1"/>
    <col min="13475" max="13475" width="18.85546875" style="9" customWidth="1"/>
    <col min="13476" max="13477" width="13.7109375" style="9" customWidth="1"/>
    <col min="13478" max="13478" width="12" style="9" bestFit="1" customWidth="1"/>
    <col min="13479" max="13479" width="13.28515625" style="9" bestFit="1" customWidth="1"/>
    <col min="13480" max="13480" width="12.42578125" style="9" customWidth="1"/>
    <col min="13481" max="13481" width="15" style="9" customWidth="1"/>
    <col min="13482" max="13482" width="12.42578125" style="9" customWidth="1"/>
    <col min="13483" max="13483" width="13.7109375" style="9" customWidth="1"/>
    <col min="13484" max="13484" width="15" style="9" customWidth="1"/>
    <col min="13485" max="13485" width="16.28515625" style="9" customWidth="1"/>
    <col min="13486" max="13486" width="15" style="9" customWidth="1"/>
    <col min="13487" max="13487" width="13.7109375" style="9" customWidth="1"/>
    <col min="13488" max="13488" width="22.7109375" style="9" customWidth="1"/>
    <col min="13489" max="13491" width="24" style="9" customWidth="1"/>
    <col min="13492" max="13492" width="27.85546875" style="9" customWidth="1"/>
    <col min="13493" max="13493" width="11.140625" style="9" customWidth="1"/>
    <col min="13494" max="13494" width="18.85546875" style="9" customWidth="1"/>
    <col min="13495" max="13495" width="20.140625" style="9" customWidth="1"/>
    <col min="13496" max="13496" width="21.42578125" style="9" customWidth="1"/>
    <col min="13497" max="13497" width="16.28515625" style="9" customWidth="1"/>
    <col min="13498" max="13499" width="8.5703125" style="9" customWidth="1"/>
    <col min="13500" max="13500" width="16.28515625" style="9" customWidth="1"/>
    <col min="13501" max="13502" width="29.140625" style="9" customWidth="1"/>
    <col min="13503" max="13503" width="20.140625" style="9" customWidth="1"/>
    <col min="13504" max="13504" width="12.42578125" style="9" customWidth="1"/>
    <col min="13505" max="13505" width="17.5703125" style="9" customWidth="1"/>
    <col min="13506" max="13506" width="22.7109375" style="9" customWidth="1"/>
    <col min="13507" max="13507" width="12.42578125" style="9" customWidth="1"/>
    <col min="13508" max="13508" width="6" style="9" customWidth="1"/>
    <col min="13509" max="13509" width="21.42578125" style="9" customWidth="1"/>
    <col min="13510" max="13510" width="26.5703125" style="9" customWidth="1"/>
    <col min="13511" max="13511" width="7.28515625" style="9" customWidth="1"/>
    <col min="13512" max="13512" width="20.140625" style="9" customWidth="1"/>
    <col min="13513" max="13513" width="21.42578125" style="9" customWidth="1"/>
    <col min="13514" max="13515" width="17.5703125" style="9" customWidth="1"/>
    <col min="13516" max="13516" width="22.7109375" style="9" customWidth="1"/>
    <col min="13517" max="13517" width="20.140625" style="9" customWidth="1"/>
    <col min="13518" max="13520" width="15" style="9" customWidth="1"/>
    <col min="13521" max="13521" width="20.140625" style="9" customWidth="1"/>
    <col min="13522" max="13522" width="12.42578125" style="9" customWidth="1"/>
    <col min="13523" max="13523" width="17.57031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20.140625" style="9" customWidth="1"/>
    <col min="13528" max="13530" width="22.7109375" style="9" customWidth="1"/>
    <col min="13531" max="13545" width="16.28515625" style="9" customWidth="1"/>
    <col min="13546" max="13546" width="24" style="9" customWidth="1"/>
    <col min="13547" max="13547" width="20.140625" style="9" customWidth="1"/>
    <col min="13548" max="13549" width="22.7109375" style="9" customWidth="1"/>
    <col min="13550" max="13551" width="16.28515625" style="9" customWidth="1"/>
    <col min="13552" max="13554" width="20.140625" style="9" customWidth="1"/>
    <col min="13555" max="13557" width="13.7109375" style="9" customWidth="1"/>
    <col min="13558" max="13558" width="17.5703125" style="9" customWidth="1"/>
    <col min="13559" max="13559" width="18.85546875" style="9" customWidth="1"/>
    <col min="13560" max="13560" width="20.140625" style="9" customWidth="1"/>
    <col min="13561" max="13562" width="18.85546875" style="9" customWidth="1"/>
    <col min="13563" max="13563" width="13.7109375" style="9" customWidth="1"/>
    <col min="13564" max="13564" width="16.28515625" style="9" customWidth="1"/>
    <col min="13565" max="13565" width="12.42578125" style="9" customWidth="1"/>
    <col min="13566" max="13566" width="38.140625" style="9" customWidth="1"/>
    <col min="13567" max="13567" width="29.140625" style="9" customWidth="1"/>
    <col min="13568" max="13569" width="12.42578125" style="9" customWidth="1"/>
    <col min="13570" max="13571" width="13.7109375" style="9" customWidth="1"/>
    <col min="13572" max="13572" width="12.42578125" style="9" customWidth="1"/>
    <col min="13573" max="13573" width="24" style="9" customWidth="1"/>
    <col min="13574" max="13574" width="22.7109375" style="9" customWidth="1"/>
    <col min="13575" max="13575" width="24" style="9" customWidth="1"/>
    <col min="13576" max="13726" width="12.42578125" style="9" customWidth="1"/>
    <col min="13727" max="13727" width="21.42578125" style="9" customWidth="1"/>
    <col min="13728" max="13728" width="20.140625" style="9" customWidth="1"/>
    <col min="13729" max="13729" width="24" style="9" customWidth="1"/>
    <col min="13730" max="13730" width="20.140625" style="9" customWidth="1"/>
    <col min="13731" max="13731" width="18.85546875" style="9" customWidth="1"/>
    <col min="13732" max="13733" width="13.7109375" style="9" customWidth="1"/>
    <col min="13734" max="13734" width="12" style="9" bestFit="1" customWidth="1"/>
    <col min="13735" max="13735" width="13.28515625" style="9" bestFit="1" customWidth="1"/>
    <col min="13736" max="13736" width="12.42578125" style="9" customWidth="1"/>
    <col min="13737" max="13737" width="15" style="9" customWidth="1"/>
    <col min="13738" max="13738" width="12.42578125" style="9" customWidth="1"/>
    <col min="13739" max="13739" width="13.7109375" style="9" customWidth="1"/>
    <col min="13740" max="13740" width="15" style="9" customWidth="1"/>
    <col min="13741" max="13741" width="16.28515625" style="9" customWidth="1"/>
    <col min="13742" max="13742" width="15" style="9" customWidth="1"/>
    <col min="13743" max="13743" width="13.7109375" style="9" customWidth="1"/>
    <col min="13744" max="13744" width="22.7109375" style="9" customWidth="1"/>
    <col min="13745" max="13747" width="24" style="9" customWidth="1"/>
    <col min="13748" max="13748" width="27.85546875" style="9" customWidth="1"/>
    <col min="13749" max="13749" width="11.140625" style="9" customWidth="1"/>
    <col min="13750" max="13750" width="18.85546875" style="9" customWidth="1"/>
    <col min="13751" max="13751" width="20.140625" style="9" customWidth="1"/>
    <col min="13752" max="13752" width="21.42578125" style="9" customWidth="1"/>
    <col min="13753" max="13753" width="16.28515625" style="9" customWidth="1"/>
    <col min="13754" max="13755" width="8.5703125" style="9" customWidth="1"/>
    <col min="13756" max="13756" width="16.28515625" style="9" customWidth="1"/>
    <col min="13757" max="13758" width="29.140625" style="9" customWidth="1"/>
    <col min="13759" max="13759" width="20.140625" style="9" customWidth="1"/>
    <col min="13760" max="13760" width="12.42578125" style="9" customWidth="1"/>
    <col min="13761" max="13761" width="17.5703125" style="9" customWidth="1"/>
    <col min="13762" max="13762" width="22.7109375" style="9" customWidth="1"/>
    <col min="13763" max="13763" width="12.42578125" style="9" customWidth="1"/>
    <col min="13764" max="13764" width="6" style="9" customWidth="1"/>
    <col min="13765" max="13765" width="21.42578125" style="9" customWidth="1"/>
    <col min="13766" max="13766" width="26.5703125" style="9" customWidth="1"/>
    <col min="13767" max="13767" width="7.28515625" style="9" customWidth="1"/>
    <col min="13768" max="13768" width="20.140625" style="9" customWidth="1"/>
    <col min="13769" max="13769" width="21.42578125" style="9" customWidth="1"/>
    <col min="13770" max="13771" width="17.5703125" style="9" customWidth="1"/>
    <col min="13772" max="13772" width="22.7109375" style="9" customWidth="1"/>
    <col min="13773" max="13773" width="20.140625" style="9" customWidth="1"/>
    <col min="13774" max="13776" width="15" style="9" customWidth="1"/>
    <col min="13777" max="13777" width="20.140625" style="9" customWidth="1"/>
    <col min="13778" max="13778" width="12.42578125" style="9" customWidth="1"/>
    <col min="13779" max="13779" width="17.57031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20.140625" style="9" customWidth="1"/>
    <col min="13784" max="13786" width="22.7109375" style="9" customWidth="1"/>
    <col min="13787" max="13801" width="16.28515625" style="9" customWidth="1"/>
    <col min="13802" max="13802" width="24" style="9" customWidth="1"/>
    <col min="13803" max="13803" width="20.140625" style="9" customWidth="1"/>
    <col min="13804" max="13805" width="22.7109375" style="9" customWidth="1"/>
    <col min="13806" max="13807" width="16.28515625" style="9" customWidth="1"/>
    <col min="13808" max="13810" width="20.140625" style="9" customWidth="1"/>
    <col min="13811" max="13813" width="13.7109375" style="9" customWidth="1"/>
    <col min="13814" max="13814" width="17.5703125" style="9" customWidth="1"/>
    <col min="13815" max="13815" width="18.85546875" style="9" customWidth="1"/>
    <col min="13816" max="13816" width="20.140625" style="9" customWidth="1"/>
    <col min="13817" max="13818" width="18.85546875" style="9" customWidth="1"/>
    <col min="13819" max="13819" width="13.7109375" style="9" customWidth="1"/>
    <col min="13820" max="13820" width="16.28515625" style="9" customWidth="1"/>
    <col min="13821" max="13821" width="12.42578125" style="9" customWidth="1"/>
    <col min="13822" max="13822" width="38.140625" style="9" customWidth="1"/>
    <col min="13823" max="13823" width="29.140625" style="9" customWidth="1"/>
    <col min="13824" max="13825" width="12.42578125" style="9" customWidth="1"/>
    <col min="13826" max="13827" width="13.7109375" style="9" customWidth="1"/>
    <col min="13828" max="13828" width="12.42578125" style="9" customWidth="1"/>
    <col min="13829" max="13829" width="24" style="9" customWidth="1"/>
    <col min="13830" max="13830" width="22.7109375" style="9" customWidth="1"/>
    <col min="13831" max="13831" width="24" style="9" customWidth="1"/>
    <col min="13832" max="13982" width="12.42578125" style="9" customWidth="1"/>
    <col min="13983" max="13983" width="21.42578125" style="9" customWidth="1"/>
    <col min="13984" max="13984" width="20.140625" style="9" customWidth="1"/>
    <col min="13985" max="13985" width="24" style="9" customWidth="1"/>
    <col min="13986" max="13986" width="20.140625" style="9" customWidth="1"/>
    <col min="13987" max="13987" width="18.85546875" style="9" customWidth="1"/>
    <col min="13988" max="13989" width="13.7109375" style="9" customWidth="1"/>
    <col min="13990" max="13990" width="12" style="9" bestFit="1" customWidth="1"/>
    <col min="13991" max="13991" width="13.28515625" style="9" bestFit="1" customWidth="1"/>
    <col min="13992" max="13992" width="12.42578125" style="9" customWidth="1"/>
    <col min="13993" max="13993" width="15" style="9" customWidth="1"/>
    <col min="13994" max="13994" width="12.42578125" style="9" customWidth="1"/>
    <col min="13995" max="13995" width="13.7109375" style="9" customWidth="1"/>
    <col min="13996" max="13996" width="15" style="9" customWidth="1"/>
    <col min="13997" max="13997" width="16.28515625" style="9" customWidth="1"/>
    <col min="13998" max="13998" width="15" style="9" customWidth="1"/>
    <col min="13999" max="13999" width="13.7109375" style="9" customWidth="1"/>
    <col min="14000" max="14000" width="22.7109375" style="9" customWidth="1"/>
    <col min="14001" max="14003" width="24" style="9" customWidth="1"/>
    <col min="14004" max="14004" width="27.85546875" style="9" customWidth="1"/>
    <col min="14005" max="14005" width="11.140625" style="9" customWidth="1"/>
    <col min="14006" max="14006" width="18.85546875" style="9" customWidth="1"/>
    <col min="14007" max="14007" width="20.140625" style="9" customWidth="1"/>
    <col min="14008" max="14008" width="21.42578125" style="9" customWidth="1"/>
    <col min="14009" max="14009" width="16.28515625" style="9" customWidth="1"/>
    <col min="14010" max="14011" width="8.5703125" style="9" customWidth="1"/>
    <col min="14012" max="14012" width="16.28515625" style="9" customWidth="1"/>
    <col min="14013" max="14014" width="29.140625" style="9" customWidth="1"/>
    <col min="14015" max="14015" width="20.140625" style="9" customWidth="1"/>
    <col min="14016" max="14016" width="12.42578125" style="9" customWidth="1"/>
    <col min="14017" max="14017" width="17.5703125" style="9" customWidth="1"/>
    <col min="14018" max="14018" width="22.7109375" style="9" customWidth="1"/>
    <col min="14019" max="14019" width="12.42578125" style="9" customWidth="1"/>
    <col min="14020" max="14020" width="6" style="9" customWidth="1"/>
    <col min="14021" max="14021" width="21.42578125" style="9" customWidth="1"/>
    <col min="14022" max="14022" width="26.5703125" style="9" customWidth="1"/>
    <col min="14023" max="14023" width="7.28515625" style="9" customWidth="1"/>
    <col min="14024" max="14024" width="20.140625" style="9" customWidth="1"/>
    <col min="14025" max="14025" width="21.42578125" style="9" customWidth="1"/>
    <col min="14026" max="14027" width="17.5703125" style="9" customWidth="1"/>
    <col min="14028" max="14028" width="22.7109375" style="9" customWidth="1"/>
    <col min="14029" max="14029" width="20.140625" style="9" customWidth="1"/>
    <col min="14030" max="14032" width="15" style="9" customWidth="1"/>
    <col min="14033" max="14033" width="20.140625" style="9" customWidth="1"/>
    <col min="14034" max="14034" width="12.42578125" style="9" customWidth="1"/>
    <col min="14035" max="14035" width="17.57031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20.140625" style="9" customWidth="1"/>
    <col min="14040" max="14042" width="22.7109375" style="9" customWidth="1"/>
    <col min="14043" max="14057" width="16.28515625" style="9" customWidth="1"/>
    <col min="14058" max="14058" width="24" style="9" customWidth="1"/>
    <col min="14059" max="14059" width="20.140625" style="9" customWidth="1"/>
    <col min="14060" max="14061" width="22.7109375" style="9" customWidth="1"/>
    <col min="14062" max="14063" width="16.28515625" style="9" customWidth="1"/>
    <col min="14064" max="14066" width="20.140625" style="9" customWidth="1"/>
    <col min="14067" max="14069" width="13.7109375" style="9" customWidth="1"/>
    <col min="14070" max="14070" width="17.5703125" style="9" customWidth="1"/>
    <col min="14071" max="14071" width="18.85546875" style="9" customWidth="1"/>
    <col min="14072" max="14072" width="20.140625" style="9" customWidth="1"/>
    <col min="14073" max="14074" width="18.85546875" style="9" customWidth="1"/>
    <col min="14075" max="14075" width="13.7109375" style="9" customWidth="1"/>
    <col min="14076" max="14076" width="16.28515625" style="9" customWidth="1"/>
    <col min="14077" max="14077" width="12.42578125" style="9" customWidth="1"/>
    <col min="14078" max="14078" width="38.140625" style="9" customWidth="1"/>
    <col min="14079" max="14079" width="29.140625" style="9" customWidth="1"/>
    <col min="14080" max="14081" width="12.42578125" style="9" customWidth="1"/>
    <col min="14082" max="14083" width="13.7109375" style="9" customWidth="1"/>
    <col min="14084" max="14084" width="12.42578125" style="9" customWidth="1"/>
    <col min="14085" max="14085" width="24" style="9" customWidth="1"/>
    <col min="14086" max="14086" width="22.7109375" style="9" customWidth="1"/>
    <col min="14087" max="14087" width="24" style="9" customWidth="1"/>
    <col min="14088" max="14238" width="12.42578125" style="9" customWidth="1"/>
    <col min="14239" max="14239" width="21.42578125" style="9" customWidth="1"/>
    <col min="14240" max="14240" width="20.140625" style="9" customWidth="1"/>
    <col min="14241" max="14241" width="24" style="9" customWidth="1"/>
    <col min="14242" max="14242" width="20.140625" style="9" customWidth="1"/>
    <col min="14243" max="14243" width="18.85546875" style="9" customWidth="1"/>
    <col min="14244" max="14245" width="13.7109375" style="9" customWidth="1"/>
    <col min="14246" max="14246" width="12" style="9" bestFit="1" customWidth="1"/>
    <col min="14247" max="14247" width="13.28515625" style="9" bestFit="1" customWidth="1"/>
    <col min="14248" max="14248" width="12.42578125" style="9" customWidth="1"/>
    <col min="14249" max="14249" width="15" style="9" customWidth="1"/>
    <col min="14250" max="14250" width="12.42578125" style="9" customWidth="1"/>
    <col min="14251" max="14251" width="13.7109375" style="9" customWidth="1"/>
    <col min="14252" max="14252" width="15" style="9" customWidth="1"/>
    <col min="14253" max="14253" width="16.28515625" style="9" customWidth="1"/>
    <col min="14254" max="14254" width="15" style="9" customWidth="1"/>
    <col min="14255" max="14255" width="13.7109375" style="9" customWidth="1"/>
    <col min="14256" max="14256" width="22.7109375" style="9" customWidth="1"/>
    <col min="14257" max="14259" width="24" style="9" customWidth="1"/>
    <col min="14260" max="14260" width="27.85546875" style="9" customWidth="1"/>
    <col min="14261" max="14261" width="11.140625" style="9" customWidth="1"/>
    <col min="14262" max="14262" width="18.85546875" style="9" customWidth="1"/>
    <col min="14263" max="14263" width="20.140625" style="9" customWidth="1"/>
    <col min="14264" max="14264" width="21.42578125" style="9" customWidth="1"/>
    <col min="14265" max="14265" width="16.28515625" style="9" customWidth="1"/>
    <col min="14266" max="14267" width="8.5703125" style="9" customWidth="1"/>
    <col min="14268" max="14268" width="16.28515625" style="9" customWidth="1"/>
    <col min="14269" max="14270" width="29.140625" style="9" customWidth="1"/>
    <col min="14271" max="14271" width="20.140625" style="9" customWidth="1"/>
    <col min="14272" max="14272" width="12.42578125" style="9" customWidth="1"/>
    <col min="14273" max="14273" width="17.5703125" style="9" customWidth="1"/>
    <col min="14274" max="14274" width="22.7109375" style="9" customWidth="1"/>
    <col min="14275" max="14275" width="12.42578125" style="9" customWidth="1"/>
    <col min="14276" max="14276" width="6" style="9" customWidth="1"/>
    <col min="14277" max="14277" width="21.42578125" style="9" customWidth="1"/>
    <col min="14278" max="14278" width="26.5703125" style="9" customWidth="1"/>
    <col min="14279" max="14279" width="7.28515625" style="9" customWidth="1"/>
    <col min="14280" max="14280" width="20.140625" style="9" customWidth="1"/>
    <col min="14281" max="14281" width="21.42578125" style="9" customWidth="1"/>
    <col min="14282" max="14283" width="17.5703125" style="9" customWidth="1"/>
    <col min="14284" max="14284" width="22.7109375" style="9" customWidth="1"/>
    <col min="14285" max="14285" width="20.140625" style="9" customWidth="1"/>
    <col min="14286" max="14288" width="15" style="9" customWidth="1"/>
    <col min="14289" max="14289" width="20.140625" style="9" customWidth="1"/>
    <col min="14290" max="14290" width="12.42578125" style="9" customWidth="1"/>
    <col min="14291" max="14291" width="17.57031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20.140625" style="9" customWidth="1"/>
    <col min="14296" max="14298" width="22.7109375" style="9" customWidth="1"/>
    <col min="14299" max="14313" width="16.28515625" style="9" customWidth="1"/>
    <col min="14314" max="14314" width="24" style="9" customWidth="1"/>
    <col min="14315" max="14315" width="20.140625" style="9" customWidth="1"/>
    <col min="14316" max="14317" width="22.7109375" style="9" customWidth="1"/>
    <col min="14318" max="14319" width="16.28515625" style="9" customWidth="1"/>
    <col min="14320" max="14322" width="20.140625" style="9" customWidth="1"/>
    <col min="14323" max="14325" width="13.7109375" style="9" customWidth="1"/>
    <col min="14326" max="14326" width="17.5703125" style="9" customWidth="1"/>
    <col min="14327" max="14327" width="18.85546875" style="9" customWidth="1"/>
    <col min="14328" max="14328" width="20.140625" style="9" customWidth="1"/>
    <col min="14329" max="14330" width="18.85546875" style="9" customWidth="1"/>
    <col min="14331" max="14331" width="13.7109375" style="9" customWidth="1"/>
    <col min="14332" max="14332" width="16.28515625" style="9" customWidth="1"/>
    <col min="14333" max="14333" width="12.42578125" style="9" customWidth="1"/>
    <col min="14334" max="14334" width="38.140625" style="9" customWidth="1"/>
    <col min="14335" max="14335" width="29.140625" style="9" customWidth="1"/>
    <col min="14336" max="14337" width="12.42578125" style="9" customWidth="1"/>
    <col min="14338" max="14339" width="13.7109375" style="9" customWidth="1"/>
    <col min="14340" max="14340" width="12.42578125" style="9" customWidth="1"/>
    <col min="14341" max="14341" width="24" style="9" customWidth="1"/>
    <col min="14342" max="14342" width="22.7109375" style="9" customWidth="1"/>
    <col min="14343" max="14343" width="24" style="9" customWidth="1"/>
    <col min="14344" max="14494" width="12.42578125" style="9" customWidth="1"/>
    <col min="14495" max="14495" width="21.42578125" style="9" customWidth="1"/>
    <col min="14496" max="14496" width="20.140625" style="9" customWidth="1"/>
    <col min="14497" max="14497" width="24" style="9" customWidth="1"/>
    <col min="14498" max="14498" width="20.140625" style="9" customWidth="1"/>
    <col min="14499" max="14499" width="18.85546875" style="9" customWidth="1"/>
    <col min="14500" max="14501" width="13.7109375" style="9" customWidth="1"/>
    <col min="14502" max="14502" width="12" style="9" bestFit="1" customWidth="1"/>
    <col min="14503" max="14503" width="13.28515625" style="9" bestFit="1" customWidth="1"/>
    <col min="14504" max="14504" width="12.42578125" style="9" customWidth="1"/>
    <col min="14505" max="14505" width="15" style="9" customWidth="1"/>
    <col min="14506" max="14506" width="12.42578125" style="9" customWidth="1"/>
    <col min="14507" max="14507" width="13.7109375" style="9" customWidth="1"/>
    <col min="14508" max="14508" width="15" style="9" customWidth="1"/>
    <col min="14509" max="14509" width="16.28515625" style="9" customWidth="1"/>
    <col min="14510" max="14510" width="15" style="9" customWidth="1"/>
    <col min="14511" max="14511" width="13.7109375" style="9" customWidth="1"/>
    <col min="14512" max="14512" width="22.7109375" style="9" customWidth="1"/>
    <col min="14513" max="14515" width="24" style="9" customWidth="1"/>
    <col min="14516" max="14516" width="27.85546875" style="9" customWidth="1"/>
    <col min="14517" max="14517" width="11.140625" style="9" customWidth="1"/>
    <col min="14518" max="14518" width="18.85546875" style="9" customWidth="1"/>
    <col min="14519" max="14519" width="20.140625" style="9" customWidth="1"/>
    <col min="14520" max="14520" width="21.42578125" style="9" customWidth="1"/>
    <col min="14521" max="14521" width="16.28515625" style="9" customWidth="1"/>
    <col min="14522" max="14523" width="8.5703125" style="9" customWidth="1"/>
    <col min="14524" max="14524" width="16.28515625" style="9" customWidth="1"/>
    <col min="14525" max="14526" width="29.140625" style="9" customWidth="1"/>
    <col min="14527" max="14527" width="20.140625" style="9" customWidth="1"/>
    <col min="14528" max="14528" width="12.42578125" style="9" customWidth="1"/>
    <col min="14529" max="14529" width="17.5703125" style="9" customWidth="1"/>
    <col min="14530" max="14530" width="22.7109375" style="9" customWidth="1"/>
    <col min="14531" max="14531" width="12.42578125" style="9" customWidth="1"/>
    <col min="14532" max="14532" width="6" style="9" customWidth="1"/>
    <col min="14533" max="14533" width="21.42578125" style="9" customWidth="1"/>
    <col min="14534" max="14534" width="26.5703125" style="9" customWidth="1"/>
    <col min="14535" max="14535" width="7.28515625" style="9" customWidth="1"/>
    <col min="14536" max="14536" width="20.140625" style="9" customWidth="1"/>
    <col min="14537" max="14537" width="21.42578125" style="9" customWidth="1"/>
    <col min="14538" max="14539" width="17.5703125" style="9" customWidth="1"/>
    <col min="14540" max="14540" width="22.7109375" style="9" customWidth="1"/>
    <col min="14541" max="14541" width="20.140625" style="9" customWidth="1"/>
    <col min="14542" max="14544" width="15" style="9" customWidth="1"/>
    <col min="14545" max="14545" width="20.140625" style="9" customWidth="1"/>
    <col min="14546" max="14546" width="12.42578125" style="9" customWidth="1"/>
    <col min="14547" max="14547" width="17.57031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20.140625" style="9" customWidth="1"/>
    <col min="14552" max="14554" width="22.7109375" style="9" customWidth="1"/>
    <col min="14555" max="14569" width="16.28515625" style="9" customWidth="1"/>
    <col min="14570" max="14570" width="24" style="9" customWidth="1"/>
    <col min="14571" max="14571" width="20.140625" style="9" customWidth="1"/>
    <col min="14572" max="14573" width="22.7109375" style="9" customWidth="1"/>
    <col min="14574" max="14575" width="16.28515625" style="9" customWidth="1"/>
    <col min="14576" max="14578" width="20.140625" style="9" customWidth="1"/>
    <col min="14579" max="14581" width="13.7109375" style="9" customWidth="1"/>
    <col min="14582" max="14582" width="17.5703125" style="9" customWidth="1"/>
    <col min="14583" max="14583" width="18.85546875" style="9" customWidth="1"/>
    <col min="14584" max="14584" width="20.140625" style="9" customWidth="1"/>
    <col min="14585" max="14586" width="18.85546875" style="9" customWidth="1"/>
    <col min="14587" max="14587" width="13.7109375" style="9" customWidth="1"/>
    <col min="14588" max="14588" width="16.28515625" style="9" customWidth="1"/>
    <col min="14589" max="14589" width="12.42578125" style="9" customWidth="1"/>
    <col min="14590" max="14590" width="38.140625" style="9" customWidth="1"/>
    <col min="14591" max="14591" width="29.140625" style="9" customWidth="1"/>
    <col min="14592" max="14593" width="12.42578125" style="9" customWidth="1"/>
    <col min="14594" max="14595" width="13.7109375" style="9" customWidth="1"/>
    <col min="14596" max="14596" width="12.42578125" style="9" customWidth="1"/>
    <col min="14597" max="14597" width="24" style="9" customWidth="1"/>
    <col min="14598" max="14598" width="22.7109375" style="9" customWidth="1"/>
    <col min="14599" max="14599" width="24" style="9" customWidth="1"/>
    <col min="14600" max="14750" width="12.42578125" style="9" customWidth="1"/>
    <col min="14751" max="14751" width="21.42578125" style="9" customWidth="1"/>
    <col min="14752" max="14752" width="20.140625" style="9" customWidth="1"/>
    <col min="14753" max="14753" width="24" style="9" customWidth="1"/>
    <col min="14754" max="14754" width="20.140625" style="9" customWidth="1"/>
    <col min="14755" max="14755" width="18.85546875" style="9" customWidth="1"/>
    <col min="14756" max="14757" width="13.7109375" style="9" customWidth="1"/>
    <col min="14758" max="14758" width="12" style="9" bestFit="1" customWidth="1"/>
    <col min="14759" max="14759" width="13.28515625" style="9" bestFit="1" customWidth="1"/>
    <col min="14760" max="14760" width="12.42578125" style="9" customWidth="1"/>
    <col min="14761" max="14761" width="15" style="9" customWidth="1"/>
    <col min="14762" max="14762" width="12.42578125" style="9" customWidth="1"/>
    <col min="14763" max="14763" width="13.7109375" style="9" customWidth="1"/>
    <col min="14764" max="14764" width="15" style="9" customWidth="1"/>
    <col min="14765" max="14765" width="16.28515625" style="9" customWidth="1"/>
    <col min="14766" max="14766" width="15" style="9" customWidth="1"/>
    <col min="14767" max="14767" width="13.7109375" style="9" customWidth="1"/>
    <col min="14768" max="14768" width="22.7109375" style="9" customWidth="1"/>
    <col min="14769" max="14771" width="24" style="9" customWidth="1"/>
    <col min="14772" max="14772" width="27.85546875" style="9" customWidth="1"/>
    <col min="14773" max="14773" width="11.140625" style="9" customWidth="1"/>
    <col min="14774" max="14774" width="18.85546875" style="9" customWidth="1"/>
    <col min="14775" max="14775" width="20.140625" style="9" customWidth="1"/>
    <col min="14776" max="14776" width="21.42578125" style="9" customWidth="1"/>
    <col min="14777" max="14777" width="16.28515625" style="9" customWidth="1"/>
    <col min="14778" max="14779" width="8.5703125" style="9" customWidth="1"/>
    <col min="14780" max="14780" width="16.28515625" style="9" customWidth="1"/>
    <col min="14781" max="14782" width="29.140625" style="9" customWidth="1"/>
    <col min="14783" max="14783" width="20.140625" style="9" customWidth="1"/>
    <col min="14784" max="14784" width="12.42578125" style="9" customWidth="1"/>
    <col min="14785" max="14785" width="17.5703125" style="9" customWidth="1"/>
    <col min="14786" max="14786" width="22.7109375" style="9" customWidth="1"/>
    <col min="14787" max="14787" width="12.42578125" style="9" customWidth="1"/>
    <col min="14788" max="14788" width="6" style="9" customWidth="1"/>
    <col min="14789" max="14789" width="21.42578125" style="9" customWidth="1"/>
    <col min="14790" max="14790" width="26.5703125" style="9" customWidth="1"/>
    <col min="14791" max="14791" width="7.28515625" style="9" customWidth="1"/>
    <col min="14792" max="14792" width="20.140625" style="9" customWidth="1"/>
    <col min="14793" max="14793" width="21.42578125" style="9" customWidth="1"/>
    <col min="14794" max="14795" width="17.5703125" style="9" customWidth="1"/>
    <col min="14796" max="14796" width="22.7109375" style="9" customWidth="1"/>
    <col min="14797" max="14797" width="20.140625" style="9" customWidth="1"/>
    <col min="14798" max="14800" width="15" style="9" customWidth="1"/>
    <col min="14801" max="14801" width="20.140625" style="9" customWidth="1"/>
    <col min="14802" max="14802" width="12.42578125" style="9" customWidth="1"/>
    <col min="14803" max="14803" width="17.57031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20.140625" style="9" customWidth="1"/>
    <col min="14808" max="14810" width="22.7109375" style="9" customWidth="1"/>
    <col min="14811" max="14825" width="16.28515625" style="9" customWidth="1"/>
    <col min="14826" max="14826" width="24" style="9" customWidth="1"/>
    <col min="14827" max="14827" width="20.140625" style="9" customWidth="1"/>
    <col min="14828" max="14829" width="22.7109375" style="9" customWidth="1"/>
    <col min="14830" max="14831" width="16.28515625" style="9" customWidth="1"/>
    <col min="14832" max="14834" width="20.140625" style="9" customWidth="1"/>
    <col min="14835" max="14837" width="13.7109375" style="9" customWidth="1"/>
    <col min="14838" max="14838" width="17.5703125" style="9" customWidth="1"/>
    <col min="14839" max="14839" width="18.85546875" style="9" customWidth="1"/>
    <col min="14840" max="14840" width="20.140625" style="9" customWidth="1"/>
    <col min="14841" max="14842" width="18.85546875" style="9" customWidth="1"/>
    <col min="14843" max="14843" width="13.7109375" style="9" customWidth="1"/>
    <col min="14844" max="14844" width="16.28515625" style="9" customWidth="1"/>
    <col min="14845" max="14845" width="12.42578125" style="9" customWidth="1"/>
    <col min="14846" max="14846" width="38.140625" style="9" customWidth="1"/>
    <col min="14847" max="14847" width="29.140625" style="9" customWidth="1"/>
    <col min="14848" max="14849" width="12.42578125" style="9" customWidth="1"/>
    <col min="14850" max="14851" width="13.7109375" style="9" customWidth="1"/>
    <col min="14852" max="14852" width="12.42578125" style="9" customWidth="1"/>
    <col min="14853" max="14853" width="24" style="9" customWidth="1"/>
    <col min="14854" max="14854" width="22.7109375" style="9" customWidth="1"/>
    <col min="14855" max="14855" width="24" style="9" customWidth="1"/>
    <col min="14856" max="15006" width="12.42578125" style="9" customWidth="1"/>
    <col min="15007" max="15007" width="21.42578125" style="9" customWidth="1"/>
    <col min="15008" max="15008" width="20.140625" style="9" customWidth="1"/>
    <col min="15009" max="15009" width="24" style="9" customWidth="1"/>
    <col min="15010" max="15010" width="20.140625" style="9" customWidth="1"/>
    <col min="15011" max="15011" width="18.85546875" style="9" customWidth="1"/>
    <col min="15012" max="15013" width="13.7109375" style="9" customWidth="1"/>
    <col min="15014" max="15014" width="12" style="9" bestFit="1" customWidth="1"/>
    <col min="15015" max="15015" width="13.28515625" style="9" bestFit="1" customWidth="1"/>
    <col min="15016" max="15016" width="12.42578125" style="9" customWidth="1"/>
    <col min="15017" max="15017" width="15" style="9" customWidth="1"/>
    <col min="15018" max="15018" width="12.42578125" style="9" customWidth="1"/>
    <col min="15019" max="15019" width="13.7109375" style="9" customWidth="1"/>
    <col min="15020" max="15020" width="15" style="9" customWidth="1"/>
    <col min="15021" max="15021" width="16.28515625" style="9" customWidth="1"/>
    <col min="15022" max="15022" width="15" style="9" customWidth="1"/>
    <col min="15023" max="15023" width="13.7109375" style="9" customWidth="1"/>
    <col min="15024" max="15024" width="22.7109375" style="9" customWidth="1"/>
    <col min="15025" max="15027" width="24" style="9" customWidth="1"/>
    <col min="15028" max="15028" width="27.85546875" style="9" customWidth="1"/>
    <col min="15029" max="15029" width="11.140625" style="9" customWidth="1"/>
    <col min="15030" max="15030" width="18.85546875" style="9" customWidth="1"/>
    <col min="15031" max="15031" width="20.140625" style="9" customWidth="1"/>
    <col min="15032" max="15032" width="21.42578125" style="9" customWidth="1"/>
    <col min="15033" max="15033" width="16.28515625" style="9" customWidth="1"/>
    <col min="15034" max="15035" width="8.5703125" style="9" customWidth="1"/>
    <col min="15036" max="15036" width="16.28515625" style="9" customWidth="1"/>
    <col min="15037" max="15038" width="29.140625" style="9" customWidth="1"/>
    <col min="15039" max="15039" width="20.140625" style="9" customWidth="1"/>
    <col min="15040" max="15040" width="12.42578125" style="9" customWidth="1"/>
    <col min="15041" max="15041" width="17.5703125" style="9" customWidth="1"/>
    <col min="15042" max="15042" width="22.7109375" style="9" customWidth="1"/>
    <col min="15043" max="15043" width="12.42578125" style="9" customWidth="1"/>
    <col min="15044" max="15044" width="6" style="9" customWidth="1"/>
    <col min="15045" max="15045" width="21.42578125" style="9" customWidth="1"/>
    <col min="15046" max="15046" width="26.5703125" style="9" customWidth="1"/>
    <col min="15047" max="15047" width="7.28515625" style="9" customWidth="1"/>
    <col min="15048" max="15048" width="20.140625" style="9" customWidth="1"/>
    <col min="15049" max="15049" width="21.42578125" style="9" customWidth="1"/>
    <col min="15050" max="15051" width="17.5703125" style="9" customWidth="1"/>
    <col min="15052" max="15052" width="22.7109375" style="9" customWidth="1"/>
    <col min="15053" max="15053" width="20.140625" style="9" customWidth="1"/>
    <col min="15054" max="15056" width="15" style="9" customWidth="1"/>
    <col min="15057" max="15057" width="20.140625" style="9" customWidth="1"/>
    <col min="15058" max="15058" width="12.42578125" style="9" customWidth="1"/>
    <col min="15059" max="15059" width="17.57031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20.140625" style="9" customWidth="1"/>
    <col min="15064" max="15066" width="22.7109375" style="9" customWidth="1"/>
    <col min="15067" max="15081" width="16.28515625" style="9" customWidth="1"/>
    <col min="15082" max="15082" width="24" style="9" customWidth="1"/>
    <col min="15083" max="15083" width="20.140625" style="9" customWidth="1"/>
    <col min="15084" max="15085" width="22.7109375" style="9" customWidth="1"/>
    <col min="15086" max="15087" width="16.28515625" style="9" customWidth="1"/>
    <col min="15088" max="15090" width="20.140625" style="9" customWidth="1"/>
    <col min="15091" max="15093" width="13.7109375" style="9" customWidth="1"/>
    <col min="15094" max="15094" width="17.5703125" style="9" customWidth="1"/>
    <col min="15095" max="15095" width="18.85546875" style="9" customWidth="1"/>
    <col min="15096" max="15096" width="20.140625" style="9" customWidth="1"/>
    <col min="15097" max="15098" width="18.85546875" style="9" customWidth="1"/>
    <col min="15099" max="15099" width="13.7109375" style="9" customWidth="1"/>
    <col min="15100" max="15100" width="16.28515625" style="9" customWidth="1"/>
    <col min="15101" max="15101" width="12.42578125" style="9" customWidth="1"/>
    <col min="15102" max="15102" width="38.140625" style="9" customWidth="1"/>
    <col min="15103" max="15103" width="29.140625" style="9" customWidth="1"/>
    <col min="15104" max="15105" width="12.42578125" style="9" customWidth="1"/>
    <col min="15106" max="15107" width="13.7109375" style="9" customWidth="1"/>
    <col min="15108" max="15108" width="12.42578125" style="9" customWidth="1"/>
    <col min="15109" max="15109" width="24" style="9" customWidth="1"/>
    <col min="15110" max="15110" width="22.7109375" style="9" customWidth="1"/>
    <col min="15111" max="15111" width="24" style="9" customWidth="1"/>
    <col min="15112" max="15262" width="12.42578125" style="9" customWidth="1"/>
    <col min="15263" max="15263" width="21.42578125" style="9" customWidth="1"/>
    <col min="15264" max="15264" width="20.140625" style="9" customWidth="1"/>
    <col min="15265" max="15265" width="24" style="9" customWidth="1"/>
    <col min="15266" max="15266" width="20.140625" style="9" customWidth="1"/>
    <col min="15267" max="15267" width="18.85546875" style="9" customWidth="1"/>
    <col min="15268" max="15269" width="13.7109375" style="9" customWidth="1"/>
    <col min="15270" max="15270" width="12" style="9" bestFit="1" customWidth="1"/>
    <col min="15271" max="15271" width="13.28515625" style="9" bestFit="1" customWidth="1"/>
    <col min="15272" max="15272" width="12.42578125" style="9" customWidth="1"/>
    <col min="15273" max="15273" width="15" style="9" customWidth="1"/>
    <col min="15274" max="15274" width="12.42578125" style="9" customWidth="1"/>
    <col min="15275" max="15275" width="13.7109375" style="9" customWidth="1"/>
    <col min="15276" max="15276" width="15" style="9" customWidth="1"/>
    <col min="15277" max="15277" width="16.28515625" style="9" customWidth="1"/>
    <col min="15278" max="15278" width="15" style="9" customWidth="1"/>
    <col min="15279" max="15279" width="13.7109375" style="9" customWidth="1"/>
    <col min="15280" max="15280" width="22.7109375" style="9" customWidth="1"/>
    <col min="15281" max="15283" width="24" style="9" customWidth="1"/>
    <col min="15284" max="15284" width="27.85546875" style="9" customWidth="1"/>
    <col min="15285" max="15285" width="11.140625" style="9" customWidth="1"/>
    <col min="15286" max="15286" width="18.85546875" style="9" customWidth="1"/>
    <col min="15287" max="15287" width="20.140625" style="9" customWidth="1"/>
    <col min="15288" max="15288" width="21.42578125" style="9" customWidth="1"/>
    <col min="15289" max="15289" width="16.28515625" style="9" customWidth="1"/>
    <col min="15290" max="15291" width="8.5703125" style="9" customWidth="1"/>
    <col min="15292" max="15292" width="16.28515625" style="9" customWidth="1"/>
    <col min="15293" max="15294" width="29.140625" style="9" customWidth="1"/>
    <col min="15295" max="15295" width="20.140625" style="9" customWidth="1"/>
    <col min="15296" max="15296" width="12.42578125" style="9" customWidth="1"/>
    <col min="15297" max="15297" width="17.5703125" style="9" customWidth="1"/>
    <col min="15298" max="15298" width="22.7109375" style="9" customWidth="1"/>
    <col min="15299" max="15299" width="12.42578125" style="9" customWidth="1"/>
    <col min="15300" max="15300" width="6" style="9" customWidth="1"/>
    <col min="15301" max="15301" width="21.42578125" style="9" customWidth="1"/>
    <col min="15302" max="15302" width="26.5703125" style="9" customWidth="1"/>
    <col min="15303" max="15303" width="7.28515625" style="9" customWidth="1"/>
    <col min="15304" max="15304" width="20.140625" style="9" customWidth="1"/>
    <col min="15305" max="15305" width="21.42578125" style="9" customWidth="1"/>
    <col min="15306" max="15307" width="17.5703125" style="9" customWidth="1"/>
    <col min="15308" max="15308" width="22.7109375" style="9" customWidth="1"/>
    <col min="15309" max="15309" width="20.140625" style="9" customWidth="1"/>
    <col min="15310" max="15312" width="15" style="9" customWidth="1"/>
    <col min="15313" max="15313" width="20.140625" style="9" customWidth="1"/>
    <col min="15314" max="15314" width="12.42578125" style="9" customWidth="1"/>
    <col min="15315" max="15315" width="17.57031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20.140625" style="9" customWidth="1"/>
    <col min="15320" max="15322" width="22.7109375" style="9" customWidth="1"/>
    <col min="15323" max="15337" width="16.28515625" style="9" customWidth="1"/>
    <col min="15338" max="15338" width="24" style="9" customWidth="1"/>
    <col min="15339" max="15339" width="20.140625" style="9" customWidth="1"/>
    <col min="15340" max="15341" width="22.7109375" style="9" customWidth="1"/>
    <col min="15342" max="15343" width="16.28515625" style="9" customWidth="1"/>
    <col min="15344" max="15346" width="20.140625" style="9" customWidth="1"/>
    <col min="15347" max="15349" width="13.7109375" style="9" customWidth="1"/>
    <col min="15350" max="15350" width="17.5703125" style="9" customWidth="1"/>
    <col min="15351" max="15351" width="18.85546875" style="9" customWidth="1"/>
    <col min="15352" max="15352" width="20.140625" style="9" customWidth="1"/>
    <col min="15353" max="15354" width="18.85546875" style="9" customWidth="1"/>
    <col min="15355" max="15355" width="13.7109375" style="9" customWidth="1"/>
    <col min="15356" max="15356" width="16.28515625" style="9" customWidth="1"/>
    <col min="15357" max="15357" width="12.42578125" style="9" customWidth="1"/>
    <col min="15358" max="15358" width="38.140625" style="9" customWidth="1"/>
    <col min="15359" max="15359" width="29.140625" style="9" customWidth="1"/>
    <col min="15360" max="15361" width="12.42578125" style="9" customWidth="1"/>
    <col min="15362" max="15363" width="13.7109375" style="9" customWidth="1"/>
    <col min="15364" max="15364" width="12.42578125" style="9" customWidth="1"/>
    <col min="15365" max="15365" width="24" style="9" customWidth="1"/>
    <col min="15366" max="15366" width="22.7109375" style="9" customWidth="1"/>
    <col min="15367" max="15367" width="24" style="9" customWidth="1"/>
    <col min="15368" max="15518" width="12.42578125" style="9" customWidth="1"/>
    <col min="15519" max="15519" width="21.42578125" style="9" customWidth="1"/>
    <col min="15520" max="15520" width="20.140625" style="9" customWidth="1"/>
    <col min="15521" max="15521" width="24" style="9" customWidth="1"/>
    <col min="15522" max="15522" width="20.140625" style="9" customWidth="1"/>
    <col min="15523" max="15523" width="18.85546875" style="9" customWidth="1"/>
    <col min="15524" max="15525" width="13.7109375" style="9" customWidth="1"/>
    <col min="15526" max="15526" width="12" style="9" bestFit="1" customWidth="1"/>
    <col min="15527" max="15527" width="13.28515625" style="9" bestFit="1" customWidth="1"/>
    <col min="15528" max="15528" width="12.42578125" style="9" customWidth="1"/>
    <col min="15529" max="15529" width="15" style="9" customWidth="1"/>
    <col min="15530" max="15530" width="12.42578125" style="9" customWidth="1"/>
    <col min="15531" max="15531" width="13.7109375" style="9" customWidth="1"/>
    <col min="15532" max="15532" width="15" style="9" customWidth="1"/>
    <col min="15533" max="15533" width="16.28515625" style="9" customWidth="1"/>
    <col min="15534" max="15534" width="15" style="9" customWidth="1"/>
    <col min="15535" max="15535" width="13.7109375" style="9" customWidth="1"/>
    <col min="15536" max="15536" width="22.7109375" style="9" customWidth="1"/>
    <col min="15537" max="15539" width="24" style="9" customWidth="1"/>
    <col min="15540" max="15540" width="27.85546875" style="9" customWidth="1"/>
    <col min="15541" max="15541" width="11.140625" style="9" customWidth="1"/>
    <col min="15542" max="15542" width="18.85546875" style="9" customWidth="1"/>
    <col min="15543" max="15543" width="20.140625" style="9" customWidth="1"/>
    <col min="15544" max="15544" width="21.42578125" style="9" customWidth="1"/>
    <col min="15545" max="15545" width="16.28515625" style="9" customWidth="1"/>
    <col min="15546" max="15547" width="8.5703125" style="9" customWidth="1"/>
    <col min="15548" max="15548" width="16.28515625" style="9" customWidth="1"/>
    <col min="15549" max="15550" width="29.140625" style="9" customWidth="1"/>
    <col min="15551" max="15551" width="20.140625" style="9" customWidth="1"/>
    <col min="15552" max="15552" width="12.42578125" style="9" customWidth="1"/>
    <col min="15553" max="15553" width="17.5703125" style="9" customWidth="1"/>
    <col min="15554" max="15554" width="22.7109375" style="9" customWidth="1"/>
    <col min="15555" max="15555" width="12.42578125" style="9" customWidth="1"/>
    <col min="15556" max="15556" width="6" style="9" customWidth="1"/>
    <col min="15557" max="15557" width="21.42578125" style="9" customWidth="1"/>
    <col min="15558" max="15558" width="26.5703125" style="9" customWidth="1"/>
    <col min="15559" max="15559" width="7.28515625" style="9" customWidth="1"/>
    <col min="15560" max="15560" width="20.140625" style="9" customWidth="1"/>
    <col min="15561" max="15561" width="21.42578125" style="9" customWidth="1"/>
    <col min="15562" max="15563" width="17.5703125" style="9" customWidth="1"/>
    <col min="15564" max="15564" width="22.7109375" style="9" customWidth="1"/>
    <col min="15565" max="15565" width="20.140625" style="9" customWidth="1"/>
    <col min="15566" max="15568" width="15" style="9" customWidth="1"/>
    <col min="15569" max="15569" width="20.140625" style="9" customWidth="1"/>
    <col min="15570" max="15570" width="12.42578125" style="9" customWidth="1"/>
    <col min="15571" max="15571" width="17.57031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20.140625" style="9" customWidth="1"/>
    <col min="15576" max="15578" width="22.7109375" style="9" customWidth="1"/>
    <col min="15579" max="15593" width="16.28515625" style="9" customWidth="1"/>
    <col min="15594" max="15594" width="24" style="9" customWidth="1"/>
    <col min="15595" max="15595" width="20.140625" style="9" customWidth="1"/>
    <col min="15596" max="15597" width="22.7109375" style="9" customWidth="1"/>
    <col min="15598" max="15599" width="16.28515625" style="9" customWidth="1"/>
    <col min="15600" max="15602" width="20.140625" style="9" customWidth="1"/>
    <col min="15603" max="15605" width="13.7109375" style="9" customWidth="1"/>
    <col min="15606" max="15606" width="17.5703125" style="9" customWidth="1"/>
    <col min="15607" max="15607" width="18.85546875" style="9" customWidth="1"/>
    <col min="15608" max="15608" width="20.140625" style="9" customWidth="1"/>
    <col min="15609" max="15610" width="18.85546875" style="9" customWidth="1"/>
    <col min="15611" max="15611" width="13.7109375" style="9" customWidth="1"/>
    <col min="15612" max="15612" width="16.28515625" style="9" customWidth="1"/>
    <col min="15613" max="15613" width="12.42578125" style="9" customWidth="1"/>
    <col min="15614" max="15614" width="38.140625" style="9" customWidth="1"/>
    <col min="15615" max="15615" width="29.140625" style="9" customWidth="1"/>
    <col min="15616" max="15617" width="12.42578125" style="9" customWidth="1"/>
    <col min="15618" max="15619" width="13.7109375" style="9" customWidth="1"/>
    <col min="15620" max="15620" width="12.42578125" style="9" customWidth="1"/>
    <col min="15621" max="15621" width="24" style="9" customWidth="1"/>
    <col min="15622" max="15622" width="22.7109375" style="9" customWidth="1"/>
    <col min="15623" max="15623" width="24" style="9" customWidth="1"/>
    <col min="15624" max="15774" width="12.42578125" style="9" customWidth="1"/>
    <col min="15775" max="15775" width="21.42578125" style="9" customWidth="1"/>
    <col min="15776" max="15776" width="20.140625" style="9" customWidth="1"/>
    <col min="15777" max="15777" width="24" style="9" customWidth="1"/>
    <col min="15778" max="15778" width="20.140625" style="9" customWidth="1"/>
    <col min="15779" max="15779" width="18.85546875" style="9" customWidth="1"/>
    <col min="15780" max="15781" width="13.7109375" style="9" customWidth="1"/>
    <col min="15782" max="15782" width="12" style="9" bestFit="1" customWidth="1"/>
    <col min="15783" max="15783" width="13.28515625" style="9" bestFit="1" customWidth="1"/>
    <col min="15784" max="15784" width="12.42578125" style="9" customWidth="1"/>
    <col min="15785" max="15785" width="15" style="9" customWidth="1"/>
    <col min="15786" max="15786" width="12.42578125" style="9" customWidth="1"/>
    <col min="15787" max="15787" width="13.7109375" style="9" customWidth="1"/>
    <col min="15788" max="15788" width="15" style="9" customWidth="1"/>
    <col min="15789" max="15789" width="16.28515625" style="9" customWidth="1"/>
    <col min="15790" max="15790" width="15" style="9" customWidth="1"/>
    <col min="15791" max="15791" width="13.7109375" style="9" customWidth="1"/>
    <col min="15792" max="15792" width="22.7109375" style="9" customWidth="1"/>
    <col min="15793" max="15795" width="24" style="9" customWidth="1"/>
    <col min="15796" max="15796" width="27.85546875" style="9" customWidth="1"/>
    <col min="15797" max="15797" width="11.140625" style="9" customWidth="1"/>
    <col min="15798" max="15798" width="18.85546875" style="9" customWidth="1"/>
    <col min="15799" max="15799" width="20.140625" style="9" customWidth="1"/>
    <col min="15800" max="15800" width="21.42578125" style="9" customWidth="1"/>
    <col min="15801" max="15801" width="16.28515625" style="9" customWidth="1"/>
    <col min="15802" max="15803" width="8.5703125" style="9" customWidth="1"/>
    <col min="15804" max="15804" width="16.28515625" style="9" customWidth="1"/>
    <col min="15805" max="15806" width="29.140625" style="9" customWidth="1"/>
    <col min="15807" max="15807" width="20.140625" style="9" customWidth="1"/>
    <col min="15808" max="15808" width="12.42578125" style="9" customWidth="1"/>
    <col min="15809" max="15809" width="17.5703125" style="9" customWidth="1"/>
    <col min="15810" max="15810" width="22.7109375" style="9" customWidth="1"/>
    <col min="15811" max="15811" width="12.42578125" style="9" customWidth="1"/>
    <col min="15812" max="15812" width="6" style="9" customWidth="1"/>
    <col min="15813" max="15813" width="21.42578125" style="9" customWidth="1"/>
    <col min="15814" max="15814" width="26.5703125" style="9" customWidth="1"/>
    <col min="15815" max="15815" width="7.28515625" style="9" customWidth="1"/>
    <col min="15816" max="15816" width="20.140625" style="9" customWidth="1"/>
    <col min="15817" max="15817" width="21.42578125" style="9" customWidth="1"/>
    <col min="15818" max="15819" width="17.5703125" style="9" customWidth="1"/>
    <col min="15820" max="15820" width="22.7109375" style="9" customWidth="1"/>
    <col min="15821" max="15821" width="20.140625" style="9" customWidth="1"/>
    <col min="15822" max="15824" width="15" style="9" customWidth="1"/>
    <col min="15825" max="15825" width="20.140625" style="9" customWidth="1"/>
    <col min="15826" max="15826" width="12.42578125" style="9" customWidth="1"/>
    <col min="15827" max="15827" width="17.57031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20.140625" style="9" customWidth="1"/>
    <col min="15832" max="15834" width="22.7109375" style="9" customWidth="1"/>
    <col min="15835" max="15849" width="16.28515625" style="9" customWidth="1"/>
    <col min="15850" max="15850" width="24" style="9" customWidth="1"/>
    <col min="15851" max="15851" width="20.140625" style="9" customWidth="1"/>
    <col min="15852" max="15853" width="22.7109375" style="9" customWidth="1"/>
    <col min="15854" max="15855" width="16.28515625" style="9" customWidth="1"/>
    <col min="15856" max="15858" width="20.140625" style="9" customWidth="1"/>
    <col min="15859" max="15861" width="13.7109375" style="9" customWidth="1"/>
    <col min="15862" max="15862" width="17.5703125" style="9" customWidth="1"/>
    <col min="15863" max="15863" width="18.85546875" style="9" customWidth="1"/>
    <col min="15864" max="15864" width="20.140625" style="9" customWidth="1"/>
    <col min="15865" max="15866" width="18.85546875" style="9" customWidth="1"/>
    <col min="15867" max="15867" width="13.7109375" style="9" customWidth="1"/>
    <col min="15868" max="15868" width="16.28515625" style="9" customWidth="1"/>
    <col min="15869" max="15869" width="12.42578125" style="9" customWidth="1"/>
    <col min="15870" max="15870" width="38.140625" style="9" customWidth="1"/>
    <col min="15871" max="15871" width="29.140625" style="9" customWidth="1"/>
    <col min="15872" max="15873" width="12.42578125" style="9" customWidth="1"/>
    <col min="15874" max="15875" width="13.7109375" style="9" customWidth="1"/>
    <col min="15876" max="15876" width="12.42578125" style="9" customWidth="1"/>
    <col min="15877" max="15877" width="24" style="9" customWidth="1"/>
    <col min="15878" max="15878" width="22.7109375" style="9" customWidth="1"/>
    <col min="15879" max="15879" width="24" style="9" customWidth="1"/>
    <col min="15880" max="16030" width="12.42578125" style="9" customWidth="1"/>
    <col min="16031" max="16031" width="21.42578125" style="9" customWidth="1"/>
    <col min="16032" max="16032" width="20.140625" style="9" customWidth="1"/>
    <col min="16033" max="16033" width="24" style="9" customWidth="1"/>
    <col min="16034" max="16034" width="20.140625" style="9" customWidth="1"/>
    <col min="16035" max="16035" width="18.85546875" style="9" customWidth="1"/>
    <col min="16036" max="16037" width="13.7109375" style="9" customWidth="1"/>
    <col min="16038" max="16038" width="12" style="9" bestFit="1" customWidth="1"/>
    <col min="16039" max="16039" width="13.28515625" style="9" bestFit="1" customWidth="1"/>
    <col min="16040" max="16040" width="12.42578125" style="9" customWidth="1"/>
    <col min="16041" max="16041" width="15" style="9" customWidth="1"/>
    <col min="16042" max="16042" width="12.42578125" style="9" customWidth="1"/>
    <col min="16043" max="16043" width="13.7109375" style="9" customWidth="1"/>
    <col min="16044" max="16044" width="15" style="9" customWidth="1"/>
    <col min="16045" max="16045" width="16.28515625" style="9" customWidth="1"/>
    <col min="16046" max="16046" width="15" style="9" customWidth="1"/>
    <col min="16047" max="16047" width="13.7109375" style="9" customWidth="1"/>
    <col min="16048" max="16048" width="22.7109375" style="9" customWidth="1"/>
    <col min="16049" max="16051" width="24" style="9" customWidth="1"/>
    <col min="16052" max="16052" width="27.85546875" style="9" customWidth="1"/>
    <col min="16053" max="16053" width="11.140625" style="9" customWidth="1"/>
    <col min="16054" max="16054" width="18.85546875" style="9" customWidth="1"/>
    <col min="16055" max="16055" width="20.140625" style="9" customWidth="1"/>
    <col min="16056" max="16056" width="21.42578125" style="9" customWidth="1"/>
    <col min="16057" max="16057" width="16.28515625" style="9" customWidth="1"/>
    <col min="16058" max="16059" width="8.5703125" style="9" customWidth="1"/>
    <col min="16060" max="16060" width="16.28515625" style="9" customWidth="1"/>
    <col min="16061" max="16062" width="29.140625" style="9" customWidth="1"/>
    <col min="16063" max="16063" width="20.140625" style="9" customWidth="1"/>
    <col min="16064" max="16064" width="12.42578125" style="9" customWidth="1"/>
    <col min="16065" max="16065" width="17.5703125" style="9" customWidth="1"/>
    <col min="16066" max="16066" width="22.7109375" style="9" customWidth="1"/>
    <col min="16067" max="16067" width="12.42578125" style="9" customWidth="1"/>
    <col min="16068" max="16068" width="6" style="9" customWidth="1"/>
    <col min="16069" max="16069" width="21.42578125" style="9" customWidth="1"/>
    <col min="16070" max="16070" width="26.5703125" style="9" customWidth="1"/>
    <col min="16071" max="16071" width="7.28515625" style="9" customWidth="1"/>
    <col min="16072" max="16072" width="20.140625" style="9" customWidth="1"/>
    <col min="16073" max="16073" width="21.42578125" style="9" customWidth="1"/>
    <col min="16074" max="16075" width="17.5703125" style="9" customWidth="1"/>
    <col min="16076" max="16076" width="22.7109375" style="9" customWidth="1"/>
    <col min="16077" max="16077" width="20.140625" style="9" customWidth="1"/>
    <col min="16078" max="16080" width="15" style="9" customWidth="1"/>
    <col min="16081" max="16081" width="20.140625" style="9" customWidth="1"/>
    <col min="16082" max="16082" width="12.42578125" style="9" customWidth="1"/>
    <col min="16083" max="16083" width="17.57031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20.140625" style="9" customWidth="1"/>
    <col min="16088" max="16090" width="22.7109375" style="9" customWidth="1"/>
    <col min="16091" max="16105" width="16.28515625" style="9" customWidth="1"/>
    <col min="16106" max="16106" width="24" style="9" customWidth="1"/>
    <col min="16107" max="16107" width="20.140625" style="9" customWidth="1"/>
    <col min="16108" max="16109" width="22.7109375" style="9" customWidth="1"/>
    <col min="16110" max="16111" width="16.28515625" style="9" customWidth="1"/>
    <col min="16112" max="16114" width="20.140625" style="9" customWidth="1"/>
    <col min="16115" max="16117" width="13.7109375" style="9" customWidth="1"/>
    <col min="16118" max="16118" width="17.5703125" style="9" customWidth="1"/>
    <col min="16119" max="16119" width="18.85546875" style="9" customWidth="1"/>
    <col min="16120" max="16120" width="20.140625" style="9" customWidth="1"/>
    <col min="16121" max="16122" width="18.85546875" style="9" customWidth="1"/>
    <col min="16123" max="16123" width="13.7109375" style="9" customWidth="1"/>
    <col min="16124" max="16124" width="16.28515625" style="9" customWidth="1"/>
    <col min="16125" max="16125" width="12.42578125" style="9" customWidth="1"/>
    <col min="16126" max="16126" width="38.140625" style="9" customWidth="1"/>
    <col min="16127" max="16127" width="29.140625" style="9" customWidth="1"/>
    <col min="16128" max="16129" width="12.42578125" style="9" customWidth="1"/>
    <col min="16130" max="16131" width="13.7109375" style="9" customWidth="1"/>
    <col min="16132" max="16132" width="12.42578125" style="9" customWidth="1"/>
    <col min="16133" max="16133" width="24" style="9" customWidth="1"/>
    <col min="16134" max="16134" width="22.7109375" style="9" customWidth="1"/>
    <col min="16135" max="16135" width="24" style="9" customWidth="1"/>
    <col min="16136" max="16384" width="12.42578125" style="9" customWidth="1"/>
  </cols>
  <sheetData>
    <row r="1" spans="1:158" s="39" customFormat="1" ht="15" customHeight="1" x14ac:dyDescent="0.2">
      <c r="A1" s="56"/>
      <c r="B1" s="170">
        <f ca="1">WORKDAY(TODAY(),1,$AM$322:$AM$477)</f>
        <v>45776</v>
      </c>
      <c r="C1" s="171"/>
      <c r="D1" s="171"/>
      <c r="E1" s="171"/>
      <c r="F1" s="172"/>
      <c r="G1" s="172"/>
      <c r="H1" s="172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48" t="s">
        <v>127</v>
      </c>
      <c r="T1" s="171"/>
      <c r="U1" s="171"/>
      <c r="V1" s="171"/>
      <c r="W1" s="171"/>
      <c r="X1" s="173"/>
      <c r="Y1" s="173"/>
      <c r="Z1" s="174"/>
      <c r="AA1" s="171"/>
      <c r="AB1" s="175"/>
      <c r="AC1" s="173"/>
      <c r="AD1" s="173"/>
      <c r="AE1" s="173"/>
      <c r="AF1" s="171"/>
      <c r="AG1" s="171"/>
      <c r="AH1" s="173"/>
      <c r="AI1" s="176"/>
      <c r="AJ1" s="173"/>
      <c r="AK1" s="144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</row>
    <row r="2" spans="1:158" s="48" customFormat="1" ht="15" customHeight="1" x14ac:dyDescent="0.2">
      <c r="A2" s="56"/>
      <c r="B2" s="177" t="s">
        <v>141</v>
      </c>
      <c r="C2" s="171"/>
      <c r="D2" s="171"/>
      <c r="E2" s="171"/>
      <c r="F2" s="172"/>
      <c r="G2" s="178"/>
      <c r="H2" s="178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47">
        <v>44616</v>
      </c>
      <c r="T2" s="180"/>
      <c r="U2" s="180"/>
      <c r="V2" s="180"/>
      <c r="W2" s="180"/>
      <c r="X2" s="179"/>
      <c r="Y2" s="179"/>
      <c r="Z2" s="181"/>
      <c r="AA2" s="180"/>
      <c r="AB2" s="182"/>
      <c r="AC2" s="179"/>
      <c r="AD2" s="179"/>
      <c r="AE2" s="179"/>
      <c r="AF2" s="180"/>
      <c r="AG2" s="180"/>
      <c r="AH2" s="179"/>
      <c r="AI2" s="183"/>
      <c r="AJ2" s="179"/>
      <c r="AK2" s="145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</row>
    <row r="3" spans="1:158" s="48" customFormat="1" ht="15" customHeight="1" x14ac:dyDescent="0.2">
      <c r="A3" s="56"/>
      <c r="B3" s="184" t="s">
        <v>143</v>
      </c>
      <c r="C3" s="185"/>
      <c r="D3" s="180"/>
      <c r="E3" s="184"/>
      <c r="F3" s="185"/>
      <c r="G3" s="186"/>
      <c r="H3" s="184"/>
      <c r="I3" s="185"/>
      <c r="J3" s="186"/>
      <c r="K3" s="187"/>
      <c r="L3" s="187"/>
      <c r="M3" s="186"/>
      <c r="N3" s="186"/>
      <c r="O3" s="186"/>
      <c r="P3" s="186"/>
      <c r="Q3" s="186"/>
      <c r="R3" s="186"/>
      <c r="S3" s="194" t="s">
        <v>5</v>
      </c>
      <c r="T3" s="186"/>
      <c r="U3" s="186"/>
      <c r="V3" s="186"/>
      <c r="W3" s="186"/>
      <c r="X3" s="186"/>
      <c r="Y3" s="186"/>
      <c r="Z3" s="188"/>
      <c r="AA3" s="186"/>
      <c r="AB3" s="182"/>
      <c r="AC3" s="173"/>
      <c r="AD3" s="173"/>
      <c r="AE3" s="189"/>
      <c r="AF3" s="171"/>
      <c r="AG3" s="171"/>
      <c r="AH3" s="172"/>
      <c r="AI3" s="176"/>
      <c r="AJ3" s="173"/>
      <c r="AK3" s="146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</row>
    <row r="4" spans="1:158" s="48" customFormat="1" ht="15" customHeight="1" x14ac:dyDescent="0.2">
      <c r="A4" s="56"/>
      <c r="B4" s="184"/>
      <c r="C4" s="185"/>
      <c r="D4" s="180"/>
      <c r="E4" s="184"/>
      <c r="F4" s="185"/>
      <c r="G4" s="186"/>
      <c r="H4" s="184"/>
      <c r="I4" s="185"/>
      <c r="J4" s="186"/>
      <c r="K4" s="187"/>
      <c r="L4" s="187"/>
      <c r="M4" s="186"/>
      <c r="N4" s="186"/>
      <c r="O4" s="186"/>
      <c r="P4" s="186"/>
      <c r="Q4" s="186"/>
      <c r="R4" s="186"/>
      <c r="S4" s="148">
        <v>2</v>
      </c>
      <c r="T4" s="186"/>
      <c r="U4" s="186"/>
      <c r="V4" s="186"/>
      <c r="W4" s="186"/>
      <c r="X4" s="186"/>
      <c r="Y4" s="186"/>
      <c r="Z4" s="188"/>
      <c r="AA4" s="186"/>
      <c r="AB4" s="182"/>
      <c r="AC4" s="173"/>
      <c r="AD4" s="173"/>
      <c r="AE4" s="189"/>
      <c r="AF4" s="171"/>
      <c r="AG4" s="171"/>
      <c r="AH4" s="172"/>
      <c r="AI4" s="176"/>
      <c r="AJ4" s="173"/>
      <c r="AK4" s="146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</row>
    <row r="5" spans="1:158" s="48" customFormat="1" ht="15" customHeight="1" x14ac:dyDescent="0.2">
      <c r="A5" s="226">
        <v>1</v>
      </c>
      <c r="B5" s="227">
        <f>A5+1</f>
        <v>2</v>
      </c>
      <c r="C5" s="227">
        <f t="shared" ref="C5:AJ5" si="0">B5+1</f>
        <v>3</v>
      </c>
      <c r="D5" s="227">
        <f t="shared" si="0"/>
        <v>4</v>
      </c>
      <c r="E5" s="227">
        <f t="shared" si="0"/>
        <v>5</v>
      </c>
      <c r="F5" s="227">
        <f t="shared" si="0"/>
        <v>6</v>
      </c>
      <c r="G5" s="227">
        <f t="shared" si="0"/>
        <v>7</v>
      </c>
      <c r="H5" s="227">
        <f t="shared" si="0"/>
        <v>8</v>
      </c>
      <c r="I5" s="227">
        <f t="shared" si="0"/>
        <v>9</v>
      </c>
      <c r="J5" s="227">
        <f t="shared" si="0"/>
        <v>10</v>
      </c>
      <c r="K5" s="227">
        <f t="shared" si="0"/>
        <v>11</v>
      </c>
      <c r="L5" s="227">
        <f t="shared" si="0"/>
        <v>12</v>
      </c>
      <c r="M5" s="227">
        <f t="shared" si="0"/>
        <v>13</v>
      </c>
      <c r="N5" s="227">
        <f t="shared" si="0"/>
        <v>14</v>
      </c>
      <c r="O5" s="227">
        <f t="shared" si="0"/>
        <v>15</v>
      </c>
      <c r="P5" s="227">
        <f t="shared" si="0"/>
        <v>16</v>
      </c>
      <c r="Q5" s="227">
        <f t="shared" si="0"/>
        <v>17</v>
      </c>
      <c r="R5" s="227">
        <f t="shared" si="0"/>
        <v>18</v>
      </c>
      <c r="S5" s="227">
        <f t="shared" si="0"/>
        <v>19</v>
      </c>
      <c r="T5" s="227">
        <f t="shared" si="0"/>
        <v>20</v>
      </c>
      <c r="U5" s="227">
        <f t="shared" si="0"/>
        <v>21</v>
      </c>
      <c r="V5" s="227">
        <f t="shared" si="0"/>
        <v>22</v>
      </c>
      <c r="W5" s="227">
        <f t="shared" si="0"/>
        <v>23</v>
      </c>
      <c r="X5" s="227">
        <f t="shared" si="0"/>
        <v>24</v>
      </c>
      <c r="Y5" s="227">
        <f t="shared" si="0"/>
        <v>25</v>
      </c>
      <c r="Z5" s="227">
        <f t="shared" si="0"/>
        <v>26</v>
      </c>
      <c r="AA5" s="227">
        <f t="shared" si="0"/>
        <v>27</v>
      </c>
      <c r="AB5" s="227">
        <f t="shared" si="0"/>
        <v>28</v>
      </c>
      <c r="AC5" s="227">
        <f t="shared" si="0"/>
        <v>29</v>
      </c>
      <c r="AD5" s="227">
        <f t="shared" si="0"/>
        <v>30</v>
      </c>
      <c r="AE5" s="227">
        <f t="shared" si="0"/>
        <v>31</v>
      </c>
      <c r="AF5" s="227">
        <f t="shared" si="0"/>
        <v>32</v>
      </c>
      <c r="AG5" s="227">
        <f t="shared" si="0"/>
        <v>33</v>
      </c>
      <c r="AH5" s="227">
        <f t="shared" si="0"/>
        <v>34</v>
      </c>
      <c r="AI5" s="227">
        <f t="shared" si="0"/>
        <v>35</v>
      </c>
      <c r="AJ5" s="227">
        <f t="shared" si="0"/>
        <v>36</v>
      </c>
      <c r="AK5" s="146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</row>
    <row r="6" spans="1:158" s="48" customFormat="1" ht="15" customHeight="1" x14ac:dyDescent="0.2">
      <c r="A6" s="222" t="s">
        <v>4</v>
      </c>
      <c r="B6" s="190" t="s">
        <v>87</v>
      </c>
      <c r="C6" s="190" t="s">
        <v>88</v>
      </c>
      <c r="D6" s="190" t="s">
        <v>89</v>
      </c>
      <c r="E6" s="190" t="s">
        <v>90</v>
      </c>
      <c r="F6" s="190" t="s">
        <v>91</v>
      </c>
      <c r="G6" s="190" t="s">
        <v>92</v>
      </c>
      <c r="H6" s="190" t="s">
        <v>91</v>
      </c>
      <c r="I6" s="190" t="s">
        <v>92</v>
      </c>
      <c r="J6" s="190" t="s">
        <v>93</v>
      </c>
      <c r="K6" s="190"/>
      <c r="L6" s="190" t="s">
        <v>94</v>
      </c>
      <c r="M6" s="190" t="s">
        <v>95</v>
      </c>
      <c r="N6" s="190" t="s">
        <v>96</v>
      </c>
      <c r="O6" s="190" t="s">
        <v>97</v>
      </c>
      <c r="P6" s="190" t="s">
        <v>98</v>
      </c>
      <c r="Q6" s="190" t="s">
        <v>99</v>
      </c>
      <c r="R6" s="191" t="s">
        <v>100</v>
      </c>
      <c r="S6" s="192" t="s">
        <v>101</v>
      </c>
      <c r="T6" s="193" t="s">
        <v>102</v>
      </c>
      <c r="U6" s="190" t="s">
        <v>103</v>
      </c>
      <c r="V6" s="190" t="s">
        <v>104</v>
      </c>
      <c r="W6" s="190" t="s">
        <v>105</v>
      </c>
      <c r="X6" s="190" t="s">
        <v>106</v>
      </c>
      <c r="Y6" s="190" t="s">
        <v>107</v>
      </c>
      <c r="Z6" s="190" t="s">
        <v>108</v>
      </c>
      <c r="AA6" s="190" t="s">
        <v>109</v>
      </c>
      <c r="AB6" s="190" t="s">
        <v>110</v>
      </c>
      <c r="AC6" s="190" t="s">
        <v>111</v>
      </c>
      <c r="AD6" s="190" t="s">
        <v>112</v>
      </c>
      <c r="AE6" s="190" t="s">
        <v>113</v>
      </c>
      <c r="AF6" s="190" t="s">
        <v>114</v>
      </c>
      <c r="AG6" s="190" t="s">
        <v>115</v>
      </c>
      <c r="AH6" s="190" t="s">
        <v>116</v>
      </c>
      <c r="AI6" s="190" t="s">
        <v>117</v>
      </c>
      <c r="AJ6" s="190" t="s">
        <v>118</v>
      </c>
      <c r="AK6" s="43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</row>
    <row r="7" spans="1:158" s="48" customFormat="1" ht="15" customHeight="1" x14ac:dyDescent="0.2">
      <c r="A7" s="221">
        <v>44279</v>
      </c>
      <c r="B7" s="150" t="s">
        <v>7</v>
      </c>
      <c r="C7" s="150" t="s">
        <v>8</v>
      </c>
      <c r="D7" s="150" t="s">
        <v>8</v>
      </c>
      <c r="E7" s="150" t="s">
        <v>8</v>
      </c>
      <c r="F7" s="151" t="s">
        <v>9</v>
      </c>
      <c r="G7" s="151" t="s">
        <v>9</v>
      </c>
      <c r="H7" s="152" t="s">
        <v>9</v>
      </c>
      <c r="I7" s="152" t="s">
        <v>9</v>
      </c>
      <c r="J7" s="152" t="s">
        <v>9</v>
      </c>
      <c r="K7" s="153" t="s">
        <v>10</v>
      </c>
      <c r="L7" s="154" t="s">
        <v>10</v>
      </c>
      <c r="M7" s="152" t="s">
        <v>9</v>
      </c>
      <c r="N7" s="152" t="s">
        <v>9</v>
      </c>
      <c r="O7" s="152" t="s">
        <v>9</v>
      </c>
      <c r="P7" s="152" t="s">
        <v>9</v>
      </c>
      <c r="Q7" s="152" t="s">
        <v>9</v>
      </c>
      <c r="R7" s="152" t="s">
        <v>9</v>
      </c>
      <c r="S7" s="152" t="s">
        <v>9</v>
      </c>
      <c r="T7" s="150" t="s">
        <v>8</v>
      </c>
      <c r="U7" s="150" t="s">
        <v>11</v>
      </c>
      <c r="V7" s="150" t="s">
        <v>11</v>
      </c>
      <c r="W7" s="150" t="s">
        <v>8</v>
      </c>
      <c r="X7" s="155" t="s">
        <v>12</v>
      </c>
      <c r="Y7" s="156" t="s">
        <v>8</v>
      </c>
      <c r="Z7" s="157" t="s">
        <v>8</v>
      </c>
      <c r="AA7" s="150" t="s">
        <v>8</v>
      </c>
      <c r="AB7" s="158" t="s">
        <v>13</v>
      </c>
      <c r="AC7" s="159" t="s">
        <v>13</v>
      </c>
      <c r="AD7" s="159" t="s">
        <v>13</v>
      </c>
      <c r="AE7" s="159" t="s">
        <v>13</v>
      </c>
      <c r="AF7" s="150" t="s">
        <v>8</v>
      </c>
      <c r="AG7" s="150" t="s">
        <v>8</v>
      </c>
      <c r="AH7" s="151" t="s">
        <v>14</v>
      </c>
      <c r="AI7" s="160" t="s">
        <v>15</v>
      </c>
      <c r="AJ7" s="152" t="s">
        <v>15</v>
      </c>
      <c r="AK7" s="149"/>
      <c r="AL7" s="43"/>
      <c r="AM7" s="217">
        <v>1</v>
      </c>
      <c r="AN7" s="217">
        <f>AM7+1</f>
        <v>2</v>
      </c>
      <c r="AO7" s="217">
        <f t="shared" ref="AO7:BC7" si="1">AN7+1</f>
        <v>3</v>
      </c>
      <c r="AP7" s="217">
        <f t="shared" si="1"/>
        <v>4</v>
      </c>
      <c r="AQ7" s="217">
        <f t="shared" si="1"/>
        <v>5</v>
      </c>
      <c r="AR7" s="217">
        <f t="shared" si="1"/>
        <v>6</v>
      </c>
      <c r="AS7" s="217">
        <f t="shared" si="1"/>
        <v>7</v>
      </c>
      <c r="AT7" s="217">
        <f t="shared" si="1"/>
        <v>8</v>
      </c>
      <c r="AU7" s="217">
        <f t="shared" si="1"/>
        <v>9</v>
      </c>
      <c r="AV7" s="217">
        <f t="shared" si="1"/>
        <v>10</v>
      </c>
      <c r="AW7" s="217">
        <f t="shared" si="1"/>
        <v>11</v>
      </c>
      <c r="AX7" s="217">
        <f t="shared" si="1"/>
        <v>12</v>
      </c>
      <c r="AY7" s="217">
        <f t="shared" si="1"/>
        <v>13</v>
      </c>
      <c r="AZ7" s="217">
        <f t="shared" si="1"/>
        <v>14</v>
      </c>
      <c r="BA7" s="217">
        <f t="shared" si="1"/>
        <v>15</v>
      </c>
      <c r="BB7" s="217">
        <f t="shared" si="1"/>
        <v>16</v>
      </c>
      <c r="BC7" s="217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</row>
    <row r="8" spans="1:158" s="48" customFormat="1" ht="15" customHeight="1" x14ac:dyDescent="0.2">
      <c r="A8" s="222" t="s">
        <v>134</v>
      </c>
      <c r="B8" s="161" t="s">
        <v>142</v>
      </c>
      <c r="C8" s="150" t="s">
        <v>16</v>
      </c>
      <c r="D8" s="150" t="s">
        <v>16</v>
      </c>
      <c r="E8" s="150" t="s">
        <v>16</v>
      </c>
      <c r="F8" s="151" t="s">
        <v>17</v>
      </c>
      <c r="G8" s="151" t="s">
        <v>17</v>
      </c>
      <c r="H8" s="162" t="s">
        <v>18</v>
      </c>
      <c r="I8" s="162" t="s">
        <v>18</v>
      </c>
      <c r="J8" s="163" t="s">
        <v>19</v>
      </c>
      <c r="K8" s="153" t="s">
        <v>20</v>
      </c>
      <c r="L8" s="154" t="s">
        <v>20</v>
      </c>
      <c r="M8" s="152" t="s">
        <v>58</v>
      </c>
      <c r="N8" s="152" t="s">
        <v>58</v>
      </c>
      <c r="O8" s="152" t="s">
        <v>21</v>
      </c>
      <c r="P8" s="164" t="s">
        <v>21</v>
      </c>
      <c r="Q8" s="164" t="s">
        <v>21</v>
      </c>
      <c r="R8" s="150" t="s">
        <v>21</v>
      </c>
      <c r="S8" s="150" t="s">
        <v>21</v>
      </c>
      <c r="T8" s="150" t="s">
        <v>16</v>
      </c>
      <c r="U8" s="150" t="s">
        <v>22</v>
      </c>
      <c r="V8" s="150" t="s">
        <v>22</v>
      </c>
      <c r="W8" s="150" t="s">
        <v>16</v>
      </c>
      <c r="X8" s="155" t="s">
        <v>23</v>
      </c>
      <c r="Y8" s="156" t="s">
        <v>14</v>
      </c>
      <c r="Z8" s="157" t="s">
        <v>14</v>
      </c>
      <c r="AA8" s="150" t="s">
        <v>14</v>
      </c>
      <c r="AB8" s="154" t="s">
        <v>24</v>
      </c>
      <c r="AC8" s="165" t="s">
        <v>25</v>
      </c>
      <c r="AD8" s="165" t="s">
        <v>25</v>
      </c>
      <c r="AE8" s="152" t="s">
        <v>21</v>
      </c>
      <c r="AF8" s="150" t="s">
        <v>13</v>
      </c>
      <c r="AG8" s="150" t="s">
        <v>13</v>
      </c>
      <c r="AH8" s="151" t="s">
        <v>26</v>
      </c>
      <c r="AI8" s="160" t="s">
        <v>27</v>
      </c>
      <c r="AJ8" s="152" t="s">
        <v>27</v>
      </c>
      <c r="AK8" s="149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</row>
    <row r="9" spans="1:158" s="48" customFormat="1" ht="15" customHeight="1" x14ac:dyDescent="0.25">
      <c r="A9" s="221">
        <v>44279</v>
      </c>
      <c r="B9" s="150" t="s">
        <v>135</v>
      </c>
      <c r="C9" s="150"/>
      <c r="D9" s="150" t="s">
        <v>12</v>
      </c>
      <c r="E9" s="150" t="s">
        <v>12</v>
      </c>
      <c r="F9" s="151" t="s">
        <v>28</v>
      </c>
      <c r="G9" s="151" t="s">
        <v>28</v>
      </c>
      <c r="H9" s="166" t="s">
        <v>29</v>
      </c>
      <c r="I9" s="166" t="s">
        <v>29</v>
      </c>
      <c r="J9" s="163" t="s">
        <v>30</v>
      </c>
      <c r="K9" s="153" t="s">
        <v>31</v>
      </c>
      <c r="L9" s="154" t="s">
        <v>31</v>
      </c>
      <c r="M9" s="152" t="s">
        <v>128</v>
      </c>
      <c r="N9" s="152" t="s">
        <v>129</v>
      </c>
      <c r="O9" s="152" t="s">
        <v>32</v>
      </c>
      <c r="P9" s="164" t="s">
        <v>33</v>
      </c>
      <c r="Q9" s="152" t="s">
        <v>32</v>
      </c>
      <c r="R9" s="150" t="s">
        <v>32</v>
      </c>
      <c r="S9" s="150" t="s">
        <v>32</v>
      </c>
      <c r="T9" s="150" t="s">
        <v>34</v>
      </c>
      <c r="U9" s="150" t="s">
        <v>35</v>
      </c>
      <c r="V9" s="150" t="s">
        <v>35</v>
      </c>
      <c r="W9" s="150" t="s">
        <v>36</v>
      </c>
      <c r="X9" s="155"/>
      <c r="Y9" s="155" t="s">
        <v>37</v>
      </c>
      <c r="Z9" s="157"/>
      <c r="AA9" s="150" t="s">
        <v>34</v>
      </c>
      <c r="AB9" s="154" t="s">
        <v>38</v>
      </c>
      <c r="AC9" s="165" t="s">
        <v>139</v>
      </c>
      <c r="AD9" s="165" t="s">
        <v>139</v>
      </c>
      <c r="AE9" s="152" t="s">
        <v>39</v>
      </c>
      <c r="AF9" s="150" t="s">
        <v>40</v>
      </c>
      <c r="AG9" s="150" t="s">
        <v>41</v>
      </c>
      <c r="AH9" s="151" t="s">
        <v>40</v>
      </c>
      <c r="AI9" s="160" t="s">
        <v>42</v>
      </c>
      <c r="AJ9" s="152" t="s">
        <v>6</v>
      </c>
      <c r="AK9" s="149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5">
        <v>48268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18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</row>
    <row r="10" spans="1:158" s="48" customFormat="1" ht="15" customHeight="1" x14ac:dyDescent="0.2">
      <c r="A10" s="222" t="s">
        <v>133</v>
      </c>
      <c r="B10" s="150" t="s">
        <v>136</v>
      </c>
      <c r="C10" s="150" t="s">
        <v>43</v>
      </c>
      <c r="D10" s="150" t="s">
        <v>44</v>
      </c>
      <c r="E10" s="150" t="s">
        <v>45</v>
      </c>
      <c r="F10" s="151" t="s">
        <v>46</v>
      </c>
      <c r="G10" s="151" t="s">
        <v>131</v>
      </c>
      <c r="H10" s="151" t="s">
        <v>47</v>
      </c>
      <c r="I10" s="151" t="s">
        <v>48</v>
      </c>
      <c r="J10" s="163"/>
      <c r="K10" s="153" t="s">
        <v>132</v>
      </c>
      <c r="L10" s="154"/>
      <c r="M10" s="152">
        <v>360</v>
      </c>
      <c r="N10" s="152">
        <v>360</v>
      </c>
      <c r="O10" s="152" t="s">
        <v>18</v>
      </c>
      <c r="P10" s="152" t="s">
        <v>18</v>
      </c>
      <c r="Q10" s="152" t="s">
        <v>49</v>
      </c>
      <c r="R10" s="150"/>
      <c r="S10" s="150" t="s">
        <v>50</v>
      </c>
      <c r="T10" s="150" t="s">
        <v>51</v>
      </c>
      <c r="U10" s="150" t="s">
        <v>44</v>
      </c>
      <c r="V10" s="150" t="s">
        <v>45</v>
      </c>
      <c r="W10" s="150"/>
      <c r="X10" s="155"/>
      <c r="Y10" s="155"/>
      <c r="Z10" s="157" t="s">
        <v>52</v>
      </c>
      <c r="AA10" s="150" t="s">
        <v>53</v>
      </c>
      <c r="AB10" s="154"/>
      <c r="AC10" s="165" t="s">
        <v>137</v>
      </c>
      <c r="AD10" s="165" t="s">
        <v>138</v>
      </c>
      <c r="AE10" s="152" t="s">
        <v>54</v>
      </c>
      <c r="AF10" s="150"/>
      <c r="AG10" s="150"/>
      <c r="AH10" s="151"/>
      <c r="AI10" s="160" t="s">
        <v>55</v>
      </c>
      <c r="AJ10" s="152"/>
      <c r="AK10" s="83"/>
      <c r="AL10" s="209" t="s">
        <v>130</v>
      </c>
      <c r="AM10" s="210" t="s">
        <v>56</v>
      </c>
      <c r="AN10" s="209" t="s">
        <v>57</v>
      </c>
      <c r="AO10" s="209" t="s">
        <v>58</v>
      </c>
      <c r="AP10" s="209"/>
      <c r="AQ10" s="211" t="s">
        <v>59</v>
      </c>
      <c r="AR10" s="211" t="s">
        <v>60</v>
      </c>
      <c r="AS10" s="212" t="s">
        <v>60</v>
      </c>
      <c r="AT10" s="212" t="s">
        <v>10</v>
      </c>
      <c r="AU10" s="212" t="s">
        <v>120</v>
      </c>
      <c r="AV10" s="212" t="s">
        <v>119</v>
      </c>
      <c r="AW10" s="212" t="s">
        <v>123</v>
      </c>
      <c r="AX10" s="212" t="s">
        <v>61</v>
      </c>
      <c r="AY10" s="209" t="s">
        <v>62</v>
      </c>
      <c r="AZ10" s="209" t="s">
        <v>63</v>
      </c>
      <c r="BA10" s="209" t="s">
        <v>130</v>
      </c>
      <c r="BB10" s="209" t="s">
        <v>20</v>
      </c>
      <c r="BC10" s="209" t="s">
        <v>20</v>
      </c>
      <c r="BD10" s="83"/>
      <c r="BE10" s="206" t="s">
        <v>64</v>
      </c>
      <c r="BF10" s="152"/>
      <c r="BG10" s="152"/>
      <c r="BH10" s="83"/>
      <c r="BI10" s="206" t="s">
        <v>9</v>
      </c>
      <c r="BJ10" s="152"/>
      <c r="BK10" s="152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</row>
    <row r="11" spans="1:158" s="54" customFormat="1" ht="15" customHeight="1" x14ac:dyDescent="0.25">
      <c r="A11" s="221">
        <v>48450</v>
      </c>
      <c r="B11" s="150" t="s">
        <v>65</v>
      </c>
      <c r="C11" s="150" t="s">
        <v>65</v>
      </c>
      <c r="D11" s="150"/>
      <c r="E11" s="150"/>
      <c r="F11" s="147">
        <v>44251</v>
      </c>
      <c r="G11" s="147">
        <v>44279</v>
      </c>
      <c r="H11" s="151"/>
      <c r="I11" s="166"/>
      <c r="J11" s="163"/>
      <c r="K11" s="168">
        <v>24</v>
      </c>
      <c r="L11" s="154"/>
      <c r="M11" s="154" t="s">
        <v>138</v>
      </c>
      <c r="N11" s="154" t="s">
        <v>137</v>
      </c>
      <c r="O11" s="152"/>
      <c r="P11" s="164"/>
      <c r="Q11" s="164"/>
      <c r="R11" s="150"/>
      <c r="S11" s="167"/>
      <c r="T11" s="150" t="s">
        <v>65</v>
      </c>
      <c r="U11" s="150" t="s">
        <v>65</v>
      </c>
      <c r="V11" s="150" t="s">
        <v>65</v>
      </c>
      <c r="W11" s="150" t="s">
        <v>65</v>
      </c>
      <c r="X11" s="155"/>
      <c r="Y11" s="156" t="s">
        <v>65</v>
      </c>
      <c r="Z11" s="157" t="s">
        <v>65</v>
      </c>
      <c r="AA11" s="150" t="s">
        <v>65</v>
      </c>
      <c r="AB11" s="154"/>
      <c r="AC11" s="155"/>
      <c r="AD11" s="155"/>
      <c r="AE11" s="156"/>
      <c r="AF11" s="150" t="s">
        <v>65</v>
      </c>
      <c r="AG11" s="150" t="s">
        <v>65</v>
      </c>
      <c r="AH11" s="151" t="s">
        <v>65</v>
      </c>
      <c r="AI11" s="160"/>
      <c r="AJ11" s="152"/>
      <c r="AK11" s="208"/>
      <c r="AL11" s="213"/>
      <c r="AM11" s="214" t="s">
        <v>66</v>
      </c>
      <c r="AN11" s="209" t="s">
        <v>65</v>
      </c>
      <c r="AO11" s="209"/>
      <c r="AP11" s="209"/>
      <c r="AQ11" s="215">
        <f>AB12</f>
        <v>5.1999999999999998E-2</v>
      </c>
      <c r="AR11" s="211" t="s">
        <v>65</v>
      </c>
      <c r="AS11" s="212" t="s">
        <v>67</v>
      </c>
      <c r="AT11" s="212" t="s">
        <v>68</v>
      </c>
      <c r="AU11" s="212" t="s">
        <v>121</v>
      </c>
      <c r="AV11" s="216">
        <v>2</v>
      </c>
      <c r="AW11" s="212" t="s">
        <v>122</v>
      </c>
      <c r="AX11" s="212" t="s">
        <v>69</v>
      </c>
      <c r="AY11" s="209" t="s">
        <v>65</v>
      </c>
      <c r="AZ11" s="213"/>
      <c r="BA11" s="213"/>
      <c r="BB11" s="209" t="s">
        <v>70</v>
      </c>
      <c r="BC11" s="209" t="s">
        <v>71</v>
      </c>
      <c r="BD11" s="208"/>
      <c r="BE11" s="152" t="s">
        <v>72</v>
      </c>
      <c r="BF11" s="152" t="s">
        <v>10</v>
      </c>
      <c r="BG11" s="152" t="s">
        <v>73</v>
      </c>
      <c r="BH11" s="83"/>
      <c r="BI11" s="152" t="s">
        <v>10</v>
      </c>
      <c r="BJ11" s="152" t="s">
        <v>86</v>
      </c>
      <c r="BK11" s="152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</row>
    <row r="12" spans="1:158" ht="15" customHeight="1" x14ac:dyDescent="0.2">
      <c r="A12" s="220">
        <v>44279</v>
      </c>
      <c r="B12" s="2">
        <f t="shared" ref="B12:B75" si="2">(W12+AG12)</f>
        <v>1000</v>
      </c>
      <c r="C12" s="57">
        <v>1000</v>
      </c>
      <c r="D12" s="2">
        <f t="shared" ref="D12:D75" si="3">VLOOKUP(A12,$AT$15:$AX$314,5)</f>
        <v>66.201358779999964</v>
      </c>
      <c r="E12" s="2">
        <f t="shared" ref="E12:E75" si="4">(C12-D12)</f>
        <v>933.79864122000004</v>
      </c>
      <c r="F12" s="58">
        <f>VLOOKUP(F11,$BI12:$BK314,3)</f>
        <v>5574.49</v>
      </c>
      <c r="G12" s="58">
        <f>VLOOKUP(G11,$BI12:$BK314,3)</f>
        <v>5622.43</v>
      </c>
      <c r="H12" s="59">
        <v>44197</v>
      </c>
      <c r="I12" s="59">
        <v>44228</v>
      </c>
      <c r="J12" s="16">
        <f t="shared" ref="J12:J75" si="5">(G12/F12)-1</f>
        <v>8.5998898553949488E-3</v>
      </c>
      <c r="K12" s="71">
        <f>AU322</f>
        <v>44310</v>
      </c>
      <c r="L12" s="139">
        <f>IF(A12&gt;L11,K12,L11)</f>
        <v>44310</v>
      </c>
      <c r="M12" s="107">
        <f>DAYS360(A12,K12)</f>
        <v>30</v>
      </c>
      <c r="N12" s="67">
        <f>DAYS360(EDATE(L12,-1),A12)</f>
        <v>0</v>
      </c>
      <c r="O12" s="2">
        <f t="shared" ref="O12:O75" si="6">TRUNC((G12/F12)^TRUNC((N12/M12),9),8)</f>
        <v>1</v>
      </c>
      <c r="P12" s="11">
        <v>1</v>
      </c>
      <c r="Q12" s="11">
        <v>1</v>
      </c>
      <c r="R12" s="2">
        <f t="shared" ref="R12:R21" si="7">TRUNC(((G12/F12)^(N12/M12)),8)</f>
        <v>1</v>
      </c>
      <c r="S12" s="2">
        <v>1</v>
      </c>
      <c r="T12" s="2">
        <f t="shared" ref="T12:T75" si="8">TRUNC(C12*S12,8)</f>
        <v>1000</v>
      </c>
      <c r="U12" s="2">
        <f t="shared" ref="U12:U75" si="9">(D12*(S12-1))</f>
        <v>0</v>
      </c>
      <c r="V12" s="2">
        <f t="shared" ref="V12:V75" si="10">(E12*(R12-1))</f>
        <v>0</v>
      </c>
      <c r="W12" s="2">
        <f t="shared" ref="W12:W75" si="11">(C12+U12+V12)</f>
        <v>1000</v>
      </c>
      <c r="X12" s="18">
        <f>IF(VLOOKUP(A12,AM$12:AZ$314,14)=VLOOKUP(A11,AM$12:AZ$314,14),0,VLOOKUP(A12,AM$12:AZ$314,14))</f>
        <v>0</v>
      </c>
      <c r="Y12" s="2">
        <f t="shared" ref="Y12:Y75" si="12">IF(X12&gt;0,VLOOKUP(A12,AM$14:AR$314,5),0)</f>
        <v>0</v>
      </c>
      <c r="Z12" s="4">
        <f>IF(X12&gt;0,VLOOKUP($A12,$AM$12:$AS$314,7),0)</f>
        <v>0</v>
      </c>
      <c r="AA12" s="2">
        <f t="shared" ref="AA12:AA75" si="13">IF(Z12&gt;0,TRUNC(Z12*T12,8),0)</f>
        <v>0</v>
      </c>
      <c r="AB12" s="85">
        <v>5.1999999999999998E-2</v>
      </c>
      <c r="AC12" s="140">
        <f>N12</f>
        <v>0</v>
      </c>
      <c r="AD12" s="107">
        <f>M12</f>
        <v>30</v>
      </c>
      <c r="AE12" s="11">
        <f>ROUND((1+AB12)^(30/360)^(AC12/AD12),9)</f>
        <v>1</v>
      </c>
      <c r="AF12" s="2">
        <f t="shared" ref="AF12:AF75" si="14">TRUNC((T12*(AE12-1)),8)</f>
        <v>0</v>
      </c>
      <c r="AG12" s="2">
        <f t="shared" ref="AG12:AG75" si="15">TRUNC((W12*(AE12-1)),8)</f>
        <v>0</v>
      </c>
      <c r="AH12" s="2">
        <f t="shared" ref="AH12:AH75" si="16">IF(AA12&gt;0,AA12+AF12,0)</f>
        <v>0</v>
      </c>
      <c r="AI12" s="108" t="s">
        <v>124</v>
      </c>
      <c r="AJ12" s="109">
        <v>44310</v>
      </c>
      <c r="AK12" s="10"/>
      <c r="AL12" s="93"/>
      <c r="AM12" s="90"/>
      <c r="AN12" s="95"/>
      <c r="AO12" s="99"/>
      <c r="AP12" s="99"/>
      <c r="AQ12" s="100" t="s">
        <v>75</v>
      </c>
      <c r="AR12" s="100" t="s">
        <v>75</v>
      </c>
      <c r="AS12" s="101" t="s">
        <v>75</v>
      </c>
      <c r="AT12" s="101"/>
      <c r="AU12" s="101"/>
      <c r="AV12" s="101"/>
      <c r="AW12" s="101"/>
      <c r="AX12" s="101"/>
      <c r="AY12" s="89"/>
      <c r="AZ12" s="102"/>
      <c r="BA12" s="102"/>
      <c r="BB12" s="102"/>
      <c r="BC12" s="102"/>
      <c r="BD12" s="19"/>
      <c r="BE12" s="219"/>
      <c r="BF12" s="219"/>
      <c r="BG12" s="219"/>
      <c r="BH12" s="79"/>
      <c r="BI12" s="138">
        <f>F11</f>
        <v>44251</v>
      </c>
      <c r="BJ12" s="123">
        <f>EDATE(BI12,-1)</f>
        <v>44220</v>
      </c>
      <c r="BK12" s="124">
        <f>VLOOKUP(BI12,[1]Plan1!$IE$181:$IF$320,2)</f>
        <v>5574.49</v>
      </c>
    </row>
    <row r="13" spans="1:158" ht="15" customHeight="1" x14ac:dyDescent="0.2">
      <c r="A13" s="60">
        <f t="shared" ref="A13:A76" si="17">(A12+1)</f>
        <v>44280</v>
      </c>
      <c r="B13" s="61">
        <f t="shared" si="2"/>
        <v>1000.407433028109</v>
      </c>
      <c r="C13" s="61">
        <f t="shared" ref="C13:C76" si="18">TRUNC(IF(X12&gt;0,VLOOKUP(A12,$AM$14:$AN$314,2),C12),8)</f>
        <v>1000</v>
      </c>
      <c r="D13" s="61">
        <f t="shared" si="3"/>
        <v>66.201358779999964</v>
      </c>
      <c r="E13" s="61">
        <f t="shared" si="4"/>
        <v>933.79864122000004</v>
      </c>
      <c r="F13" s="62">
        <f t="shared" ref="F13:F76" si="19">IF(G13=G12,F12,G12)</f>
        <v>5574.49</v>
      </c>
      <c r="G13" s="63">
        <f>G12</f>
        <v>5622.43</v>
      </c>
      <c r="H13" s="64">
        <f>H12</f>
        <v>44197</v>
      </c>
      <c r="I13" s="64">
        <f>IF(X12&gt;0,EDATE(A13,-1),+I12)</f>
        <v>44228</v>
      </c>
      <c r="J13" s="65">
        <f t="shared" si="5"/>
        <v>8.5998898553949488E-3</v>
      </c>
      <c r="K13" s="195">
        <f>IF(DAY(A13)=K$11,VLOOKUP(A13,AR$322:AU$622,4),K12)</f>
        <v>44310</v>
      </c>
      <c r="L13" s="195">
        <f t="shared" ref="L13:L76" si="20">IF(A13&gt;L12,K13,L12)</f>
        <v>44310</v>
      </c>
      <c r="M13" s="228">
        <f>IF(L13=L12,M12,DAYS360(A12,L13))</f>
        <v>30</v>
      </c>
      <c r="N13" s="67">
        <f>DAYS360(EDATE(L13,-1),A13)</f>
        <v>1</v>
      </c>
      <c r="O13" s="61">
        <f t="shared" si="6"/>
        <v>1.0002854699999999</v>
      </c>
      <c r="P13" s="66">
        <f t="shared" ref="P13:P29" si="21">IF(L13&gt;L12,O12,P12)</f>
        <v>1</v>
      </c>
      <c r="Q13" s="66">
        <f t="shared" ref="Q13:Q76" si="22">IF(L13&gt;L12,Q12*P13,Q12)</f>
        <v>1</v>
      </c>
      <c r="R13" s="61">
        <f t="shared" si="7"/>
        <v>1.0002854699999999</v>
      </c>
      <c r="S13" s="61">
        <f t="shared" ref="S13:S76" si="23">IF(AND(X13&gt;0,MONTH(A13)=S$4),R13,S12)</f>
        <v>1</v>
      </c>
      <c r="T13" s="61">
        <f t="shared" si="8"/>
        <v>1000</v>
      </c>
      <c r="U13" s="61">
        <f t="shared" si="9"/>
        <v>0</v>
      </c>
      <c r="V13" s="61">
        <f t="shared" si="10"/>
        <v>0.26657149810897895</v>
      </c>
      <c r="W13" s="61">
        <f t="shared" si="11"/>
        <v>1000.266571498109</v>
      </c>
      <c r="X13" s="67">
        <f t="shared" ref="X13:X76" si="24">IF(VLOOKUP(A13,AM$12:AZ$314,14)=VLOOKUP(A12,AM$12:AZ$314,14),0,VLOOKUP(A13,AM$12:AZ$314,14))</f>
        <v>0</v>
      </c>
      <c r="Y13" s="61">
        <f t="shared" si="12"/>
        <v>0</v>
      </c>
      <c r="Z13" s="69">
        <f t="shared" ref="Z13:Z76" si="25">IF(X13&gt;0,VLOOKUP($A13,$AM$12:$AS$314,7),0)</f>
        <v>0</v>
      </c>
      <c r="AA13" s="61">
        <f t="shared" si="13"/>
        <v>0</v>
      </c>
      <c r="AB13" s="69">
        <f t="shared" ref="AB13:AB76" si="26">(AB12)</f>
        <v>5.1999999999999998E-2</v>
      </c>
      <c r="AC13" s="140">
        <f t="shared" ref="AC13:AC76" si="27">N13</f>
        <v>1</v>
      </c>
      <c r="AD13" s="67">
        <f>M13</f>
        <v>30</v>
      </c>
      <c r="AE13" s="11">
        <f>ROUND((1+AB13)^(30/360)^(AC13/AD13),9)</f>
        <v>1.000140824</v>
      </c>
      <c r="AF13" s="61">
        <f t="shared" si="14"/>
        <v>0.140824</v>
      </c>
      <c r="AG13" s="61">
        <f t="shared" si="15"/>
        <v>0.14086153000000001</v>
      </c>
      <c r="AH13" s="61">
        <f t="shared" si="16"/>
        <v>0</v>
      </c>
      <c r="AI13" s="196" t="str">
        <f>IF($X12&gt;0,VLOOKUP($A12,$AM$12:$BC$314,16),AI12)</f>
        <v>J=</v>
      </c>
      <c r="AJ13" s="72">
        <f>IF($X12&gt;0,VLOOKUP($A12,$AM$12:$BC$314,17),AJ12)</f>
        <v>44310</v>
      </c>
      <c r="AK13" s="10"/>
      <c r="AL13" s="93"/>
      <c r="AM13" s="103">
        <v>44279</v>
      </c>
      <c r="AN13" s="95"/>
      <c r="AO13" s="89"/>
      <c r="AP13" s="89"/>
      <c r="AQ13" s="100"/>
      <c r="AR13" s="100"/>
      <c r="AS13" s="102"/>
      <c r="AT13" s="102"/>
      <c r="AU13" s="102"/>
      <c r="AV13" s="102"/>
      <c r="AW13" s="102"/>
      <c r="AX13" s="102"/>
      <c r="AY13" s="102"/>
      <c r="AZ13" s="93"/>
      <c r="BA13" s="93"/>
      <c r="BB13" s="94"/>
      <c r="BC13" s="94"/>
      <c r="BD13" s="2"/>
      <c r="BE13" s="89"/>
      <c r="BF13" s="90"/>
      <c r="BG13" s="91"/>
      <c r="BH13" s="79"/>
      <c r="BI13" s="138">
        <f>G11</f>
        <v>44279</v>
      </c>
      <c r="BJ13" s="123">
        <f>EDATE(BI13,-1)</f>
        <v>44251</v>
      </c>
      <c r="BK13" s="124">
        <f>VLOOKUP(BI13,[1]Plan1!$IE$181:$IF$320,2)</f>
        <v>5622.43</v>
      </c>
    </row>
    <row r="14" spans="1:158" ht="15" customHeight="1" x14ac:dyDescent="0.2">
      <c r="A14" s="60">
        <f t="shared" si="17"/>
        <v>44281</v>
      </c>
      <c r="B14" s="61">
        <f t="shared" si="2"/>
        <v>1000.8150452280958</v>
      </c>
      <c r="C14" s="61">
        <f t="shared" si="18"/>
        <v>1000</v>
      </c>
      <c r="D14" s="61">
        <f t="shared" si="3"/>
        <v>66.201358779999964</v>
      </c>
      <c r="E14" s="61">
        <f t="shared" si="4"/>
        <v>933.79864122000004</v>
      </c>
      <c r="F14" s="62">
        <f t="shared" si="19"/>
        <v>5574.49</v>
      </c>
      <c r="G14" s="63">
        <f t="shared" ref="G14:G43" si="28">G13</f>
        <v>5622.43</v>
      </c>
      <c r="H14" s="64">
        <f t="shared" ref="H14:H30" si="29">H13</f>
        <v>44197</v>
      </c>
      <c r="I14" s="64">
        <f t="shared" ref="I14:I77" si="30">IF(X13&gt;0,EDATE(A14,-1),+I13)</f>
        <v>44228</v>
      </c>
      <c r="J14" s="65">
        <f t="shared" si="5"/>
        <v>8.5998898553949488E-3</v>
      </c>
      <c r="K14" s="195">
        <f t="shared" ref="K14:K77" si="31">IF(DAY(A14)=K$11,VLOOKUP(A14,AR$322:AU$622,4),K13)</f>
        <v>44310</v>
      </c>
      <c r="L14" s="195">
        <f t="shared" si="20"/>
        <v>44310</v>
      </c>
      <c r="M14" s="228">
        <f t="shared" ref="M14:M15" si="32">IF(L14=L13,M13,DAYS360(A13,L14))</f>
        <v>30</v>
      </c>
      <c r="N14" s="67">
        <f>DAYS360(EDATE(L14,-1),A14)</f>
        <v>2</v>
      </c>
      <c r="O14" s="61">
        <f t="shared" si="6"/>
        <v>1.0005710299999999</v>
      </c>
      <c r="P14" s="66">
        <f t="shared" si="21"/>
        <v>1</v>
      </c>
      <c r="Q14" s="66">
        <f t="shared" si="22"/>
        <v>1</v>
      </c>
      <c r="R14" s="61">
        <f t="shared" si="7"/>
        <v>1.0005710299999999</v>
      </c>
      <c r="S14" s="61">
        <f t="shared" si="23"/>
        <v>1</v>
      </c>
      <c r="T14" s="61">
        <f t="shared" si="8"/>
        <v>1000</v>
      </c>
      <c r="U14" s="61">
        <f t="shared" si="9"/>
        <v>0</v>
      </c>
      <c r="V14" s="61">
        <f t="shared" si="10"/>
        <v>0.53322703809577898</v>
      </c>
      <c r="W14" s="61">
        <f t="shared" si="11"/>
        <v>1000.5332270380958</v>
      </c>
      <c r="X14" s="67">
        <f t="shared" si="24"/>
        <v>0</v>
      </c>
      <c r="Y14" s="61">
        <f t="shared" si="12"/>
        <v>0</v>
      </c>
      <c r="Z14" s="69">
        <f t="shared" si="25"/>
        <v>0</v>
      </c>
      <c r="AA14" s="61">
        <f t="shared" si="13"/>
        <v>0</v>
      </c>
      <c r="AB14" s="69">
        <f t="shared" si="26"/>
        <v>5.1999999999999998E-2</v>
      </c>
      <c r="AC14" s="140">
        <f t="shared" si="27"/>
        <v>2</v>
      </c>
      <c r="AD14" s="67">
        <f t="shared" ref="AD14:AD77" si="33">M14</f>
        <v>30</v>
      </c>
      <c r="AE14" s="11">
        <f t="shared" ref="AE14:AE77" si="34">ROUND((1+AB14)^(30/360)^(AC14/AD14),9)</f>
        <v>1.000281668</v>
      </c>
      <c r="AF14" s="61">
        <f t="shared" si="14"/>
        <v>0.28166798999999998</v>
      </c>
      <c r="AG14" s="61">
        <f t="shared" si="15"/>
        <v>0.28181819000000002</v>
      </c>
      <c r="AH14" s="61">
        <f t="shared" si="16"/>
        <v>0</v>
      </c>
      <c r="AI14" s="196" t="str">
        <f t="shared" ref="AI14:AI77" si="35">IF($X13&gt;0,VLOOKUP($A13,$AM$12:$BC$314,16),AI13)</f>
        <v>J=</v>
      </c>
      <c r="AJ14" s="72">
        <f t="shared" ref="AJ14:AJ77" si="36">IF($X13&gt;0,VLOOKUP($A13,$AM$12:$BC$314,17),AJ13)</f>
        <v>44310</v>
      </c>
      <c r="AK14" s="10"/>
      <c r="AL14" s="93">
        <v>0</v>
      </c>
      <c r="AM14" s="94">
        <f>A9</f>
        <v>44279</v>
      </c>
      <c r="AN14" s="95">
        <f>C12</f>
        <v>1000</v>
      </c>
      <c r="AO14" s="89"/>
      <c r="AP14" s="89"/>
      <c r="AQ14" s="100"/>
      <c r="AR14" s="100"/>
      <c r="AS14" s="96"/>
      <c r="AT14" s="104"/>
      <c r="AU14" s="104"/>
      <c r="AV14" s="133" t="s">
        <v>125</v>
      </c>
      <c r="AW14" s="104"/>
      <c r="AX14" s="98"/>
      <c r="AY14" s="100"/>
      <c r="AZ14" s="93">
        <v>0</v>
      </c>
      <c r="BA14" s="93">
        <v>1</v>
      </c>
      <c r="BB14" s="141" t="s">
        <v>124</v>
      </c>
      <c r="BC14" s="94">
        <f>IF(BA14&gt;0,VLOOKUP(BA14,AL$14:AM$314,2),BC13)</f>
        <v>44310</v>
      </c>
      <c r="BD14" s="2"/>
      <c r="BE14" s="89"/>
      <c r="BF14" s="90"/>
      <c r="BG14" s="91"/>
      <c r="BH14" s="80"/>
      <c r="BI14" s="137">
        <f t="shared" ref="BI14:BI78" si="37">AT322</f>
        <v>44279</v>
      </c>
      <c r="BJ14" s="123">
        <f>EDATE(BI14,-1)</f>
        <v>44251</v>
      </c>
      <c r="BK14" s="124">
        <f>VLOOKUP(BI14,[1]Plan1!$IE$181:$IF$320,2)</f>
        <v>5622.43</v>
      </c>
    </row>
    <row r="15" spans="1:158" ht="15" customHeight="1" x14ac:dyDescent="0.25">
      <c r="A15" s="60">
        <f t="shared" si="17"/>
        <v>44282</v>
      </c>
      <c r="B15" s="61">
        <f t="shared" si="2"/>
        <v>1001.2228272819739</v>
      </c>
      <c r="C15" s="61">
        <f t="shared" si="18"/>
        <v>1000</v>
      </c>
      <c r="D15" s="61">
        <f t="shared" si="3"/>
        <v>66.201358779999964</v>
      </c>
      <c r="E15" s="61">
        <f t="shared" si="4"/>
        <v>933.79864122000004</v>
      </c>
      <c r="F15" s="62">
        <f t="shared" si="19"/>
        <v>5574.49</v>
      </c>
      <c r="G15" s="63">
        <f t="shared" si="28"/>
        <v>5622.43</v>
      </c>
      <c r="H15" s="64">
        <f t="shared" si="29"/>
        <v>44197</v>
      </c>
      <c r="I15" s="64">
        <f t="shared" si="30"/>
        <v>44228</v>
      </c>
      <c r="J15" s="65">
        <f t="shared" si="5"/>
        <v>8.5998898553949488E-3</v>
      </c>
      <c r="K15" s="195">
        <f t="shared" si="31"/>
        <v>44310</v>
      </c>
      <c r="L15" s="195">
        <f t="shared" si="20"/>
        <v>44310</v>
      </c>
      <c r="M15" s="228">
        <f t="shared" si="32"/>
        <v>30</v>
      </c>
      <c r="N15" s="67">
        <f t="shared" ref="N15" si="38">DAYS360(EDATE(L15,-1),A15)</f>
        <v>3</v>
      </c>
      <c r="O15" s="61">
        <f t="shared" si="6"/>
        <v>1.0008566699999999</v>
      </c>
      <c r="P15" s="66">
        <f t="shared" si="21"/>
        <v>1</v>
      </c>
      <c r="Q15" s="66">
        <f t="shared" si="22"/>
        <v>1</v>
      </c>
      <c r="R15" s="61">
        <f t="shared" si="7"/>
        <v>1.0008566699999999</v>
      </c>
      <c r="S15" s="61">
        <f t="shared" si="23"/>
        <v>1</v>
      </c>
      <c r="T15" s="61">
        <f t="shared" si="8"/>
        <v>1000</v>
      </c>
      <c r="U15" s="61">
        <f t="shared" si="9"/>
        <v>0</v>
      </c>
      <c r="V15" s="61">
        <f t="shared" si="10"/>
        <v>0.79995728197383731</v>
      </c>
      <c r="W15" s="61">
        <f t="shared" si="11"/>
        <v>1000.7999572819739</v>
      </c>
      <c r="X15" s="67">
        <f t="shared" si="24"/>
        <v>0</v>
      </c>
      <c r="Y15" s="61">
        <f t="shared" si="12"/>
        <v>0</v>
      </c>
      <c r="Z15" s="69">
        <f t="shared" si="25"/>
        <v>0</v>
      </c>
      <c r="AA15" s="61">
        <f t="shared" si="13"/>
        <v>0</v>
      </c>
      <c r="AB15" s="69">
        <f t="shared" si="26"/>
        <v>5.1999999999999998E-2</v>
      </c>
      <c r="AC15" s="140">
        <f t="shared" si="27"/>
        <v>3</v>
      </c>
      <c r="AD15" s="67">
        <f t="shared" si="33"/>
        <v>30</v>
      </c>
      <c r="AE15" s="11">
        <f t="shared" si="34"/>
        <v>1.000422532</v>
      </c>
      <c r="AF15" s="61">
        <f t="shared" si="14"/>
        <v>0.42253199000000002</v>
      </c>
      <c r="AG15" s="61">
        <f t="shared" si="15"/>
        <v>0.42287000000000002</v>
      </c>
      <c r="AH15" s="61">
        <f t="shared" si="16"/>
        <v>0</v>
      </c>
      <c r="AI15" s="196" t="str">
        <f t="shared" si="35"/>
        <v>J=</v>
      </c>
      <c r="AJ15" s="72">
        <f t="shared" si="36"/>
        <v>44310</v>
      </c>
      <c r="AK15" s="10"/>
      <c r="AL15" s="93">
        <f t="shared" ref="AL15:AL78" si="39">AL14+1</f>
        <v>1</v>
      </c>
      <c r="AM15" s="94">
        <f>AV323</f>
        <v>44310</v>
      </c>
      <c r="AN15" s="95">
        <f t="shared" ref="AN15:AN46" si="40">(AN14-AR15)</f>
        <v>993.57799999999997</v>
      </c>
      <c r="AO15" s="93">
        <f>DAYS360(AM14,AM15)</f>
        <v>30</v>
      </c>
      <c r="AP15" s="93">
        <f>AO15</f>
        <v>30</v>
      </c>
      <c r="AQ15" s="95">
        <f>IF(AZ15=0,0,TRUNC(AN14*(ROUND((1+AQ$11)^(30/360)^(AO15/AP15),9)-1),8))</f>
        <v>4.2333619899999997</v>
      </c>
      <c r="AR15" s="95">
        <f t="shared" ref="AR15:AR46" si="41">TRUNC((AN14*AS15),8)</f>
        <v>6.4219999999999997</v>
      </c>
      <c r="AS15" s="96">
        <f>BG15</f>
        <v>6.4219999999999998E-3</v>
      </c>
      <c r="AT15" s="97">
        <f>AM13</f>
        <v>44279</v>
      </c>
      <c r="AU15" s="98">
        <f>SUM(AR15:AR$314)</f>
        <v>1000.0000000000006</v>
      </c>
      <c r="AV15" s="134">
        <v>44616</v>
      </c>
      <c r="AW15" s="98">
        <f>IF(AM15&gt;AV$9,0,VLOOKUP(AV15,AM$15:AU$314,9))</f>
        <v>933.7986412200006</v>
      </c>
      <c r="AX15" s="98">
        <f t="shared" ref="AX15:AX73" si="42">AU15-AW15</f>
        <v>66.201358779999964</v>
      </c>
      <c r="AY15" s="95">
        <f t="shared" ref="AY15:AY73" si="43">(AQ15+AR15)</f>
        <v>10.655361989999999</v>
      </c>
      <c r="AZ15" s="93">
        <f>AZ14+1</f>
        <v>1</v>
      </c>
      <c r="BA15" s="93">
        <f>BA14+1</f>
        <v>2</v>
      </c>
      <c r="BB15" s="141" t="s">
        <v>124</v>
      </c>
      <c r="BC15" s="94">
        <f t="shared" ref="BC15:BC78" si="44">IF(BA15&gt;0,VLOOKUP(BA15,AL$14:AM$314,2),BC14)</f>
        <v>44340</v>
      </c>
      <c r="BD15" s="1"/>
      <c r="BE15" s="89">
        <v>1</v>
      </c>
      <c r="BF15" s="94">
        <f>AV323</f>
        <v>44310</v>
      </c>
      <c r="BG15" s="224">
        <v>6.4219999999999998E-3</v>
      </c>
      <c r="BH15" s="84"/>
      <c r="BI15" s="137">
        <f t="shared" si="37"/>
        <v>44310</v>
      </c>
      <c r="BJ15" s="123">
        <f t="shared" ref="BJ15:BJ78" si="45">EDATE(BI15,-1)</f>
        <v>44279</v>
      </c>
      <c r="BK15" s="124">
        <f>VLOOKUP(BI15,[1]Plan1!$IE$181:$IF$320,2)</f>
        <v>5674.72</v>
      </c>
    </row>
    <row r="16" spans="1:158" ht="15" customHeight="1" x14ac:dyDescent="0.2">
      <c r="A16" s="60">
        <f t="shared" si="17"/>
        <v>44283</v>
      </c>
      <c r="B16" s="61">
        <f t="shared" si="2"/>
        <v>1001.6307875977296</v>
      </c>
      <c r="C16" s="61">
        <f t="shared" si="18"/>
        <v>1000</v>
      </c>
      <c r="D16" s="61">
        <f t="shared" si="3"/>
        <v>66.201358779999964</v>
      </c>
      <c r="E16" s="61">
        <f t="shared" si="4"/>
        <v>933.79864122000004</v>
      </c>
      <c r="F16" s="62">
        <f t="shared" si="19"/>
        <v>5574.49</v>
      </c>
      <c r="G16" s="63">
        <f t="shared" si="28"/>
        <v>5622.43</v>
      </c>
      <c r="H16" s="64">
        <f t="shared" si="29"/>
        <v>44197</v>
      </c>
      <c r="I16" s="64">
        <f t="shared" si="30"/>
        <v>44228</v>
      </c>
      <c r="J16" s="65">
        <f t="shared" si="5"/>
        <v>8.5998898553949488E-3</v>
      </c>
      <c r="K16" s="195">
        <f t="shared" si="31"/>
        <v>44310</v>
      </c>
      <c r="L16" s="195">
        <f t="shared" si="20"/>
        <v>44310</v>
      </c>
      <c r="M16" s="228">
        <f t="shared" ref="M16:M79" si="46">IF(L16=L15,M15,DAYS360(A15,L16))</f>
        <v>30</v>
      </c>
      <c r="N16" s="67">
        <f t="shared" ref="N16:N79" si="47">DAYS360(EDATE(L16,-1),A16)</f>
        <v>4</v>
      </c>
      <c r="O16" s="61">
        <f t="shared" si="6"/>
        <v>1.0011424</v>
      </c>
      <c r="P16" s="66">
        <f t="shared" si="21"/>
        <v>1</v>
      </c>
      <c r="Q16" s="66">
        <f t="shared" si="22"/>
        <v>1</v>
      </c>
      <c r="R16" s="61">
        <f t="shared" si="7"/>
        <v>1.0011424</v>
      </c>
      <c r="S16" s="61">
        <f t="shared" si="23"/>
        <v>1</v>
      </c>
      <c r="T16" s="61">
        <f t="shared" si="8"/>
        <v>1000</v>
      </c>
      <c r="U16" s="61">
        <f t="shared" si="9"/>
        <v>0</v>
      </c>
      <c r="V16" s="61">
        <f t="shared" si="10"/>
        <v>1.0667715677297167</v>
      </c>
      <c r="W16" s="61">
        <f t="shared" si="11"/>
        <v>1001.0667715677297</v>
      </c>
      <c r="X16" s="67">
        <f t="shared" si="24"/>
        <v>0</v>
      </c>
      <c r="Y16" s="61">
        <f t="shared" si="12"/>
        <v>0</v>
      </c>
      <c r="Z16" s="69">
        <f t="shared" si="25"/>
        <v>0</v>
      </c>
      <c r="AA16" s="61">
        <f t="shared" si="13"/>
        <v>0</v>
      </c>
      <c r="AB16" s="69">
        <f t="shared" si="26"/>
        <v>5.1999999999999998E-2</v>
      </c>
      <c r="AC16" s="140">
        <f t="shared" si="27"/>
        <v>4</v>
      </c>
      <c r="AD16" s="67">
        <f t="shared" si="33"/>
        <v>30</v>
      </c>
      <c r="AE16" s="11">
        <f t="shared" si="34"/>
        <v>1.000563415</v>
      </c>
      <c r="AF16" s="61">
        <f t="shared" si="14"/>
        <v>0.563415</v>
      </c>
      <c r="AG16" s="61">
        <f t="shared" si="15"/>
        <v>0.56401603</v>
      </c>
      <c r="AH16" s="61">
        <f t="shared" si="16"/>
        <v>0</v>
      </c>
      <c r="AI16" s="196" t="str">
        <f t="shared" si="35"/>
        <v>J=</v>
      </c>
      <c r="AJ16" s="72">
        <f t="shared" si="36"/>
        <v>44310</v>
      </c>
      <c r="AK16" s="10"/>
      <c r="AL16" s="93">
        <f t="shared" si="39"/>
        <v>2</v>
      </c>
      <c r="AM16" s="94">
        <f t="shared" ref="AM16:AM79" si="48">AV324</f>
        <v>44340</v>
      </c>
      <c r="AN16" s="95">
        <f t="shared" si="40"/>
        <v>987.12272373999997</v>
      </c>
      <c r="AO16" s="93">
        <f t="shared" ref="AO16:AO79" si="49">DAYS360(AM15,AM16)</f>
        <v>30</v>
      </c>
      <c r="AP16" s="89">
        <f>IF(AZ15&gt;0,AO16,AP15+AO16)</f>
        <v>30</v>
      </c>
      <c r="AQ16" s="95">
        <f t="shared" ref="AQ16:AQ79" si="50">IF(AZ16=0,0,TRUNC(AN15*(ROUND((1+AQ$11)^(30/360)^(AO16/AP16),9)-1),8))</f>
        <v>4.2061753399999997</v>
      </c>
      <c r="AR16" s="95">
        <f t="shared" si="41"/>
        <v>6.4552762599999998</v>
      </c>
      <c r="AS16" s="96">
        <f t="shared" ref="AS16:AS79" si="51">BG16</f>
        <v>6.4970000000000002E-3</v>
      </c>
      <c r="AT16" s="97">
        <f t="shared" ref="AT16:AT47" si="52">(AM15+1)</f>
        <v>44311</v>
      </c>
      <c r="AU16" s="98">
        <f>SUM(AR16:AR$314)</f>
        <v>993.57800000000054</v>
      </c>
      <c r="AV16" s="97">
        <f>AV15</f>
        <v>44616</v>
      </c>
      <c r="AW16" s="98">
        <f t="shared" ref="AW16:AW73" si="53">IF(AM16&gt;AV$9,0,VLOOKUP(AV16,AM$15:AU$314,9))</f>
        <v>933.7986412200006</v>
      </c>
      <c r="AX16" s="98">
        <f t="shared" si="42"/>
        <v>59.779358779999939</v>
      </c>
      <c r="AY16" s="95">
        <f t="shared" si="43"/>
        <v>10.661451599999999</v>
      </c>
      <c r="AZ16" s="93">
        <f t="shared" ref="AZ16:AZ79" si="54">AZ15+1</f>
        <v>2</v>
      </c>
      <c r="BA16" s="93">
        <f t="shared" ref="BA16:BA79" si="55">BA15+1</f>
        <v>3</v>
      </c>
      <c r="BB16" s="141" t="s">
        <v>124</v>
      </c>
      <c r="BC16" s="94">
        <f t="shared" si="44"/>
        <v>44371</v>
      </c>
      <c r="BD16" s="1"/>
      <c r="BE16" s="89">
        <f t="shared" ref="BE16:BE79" si="56">(BE15+1)</f>
        <v>2</v>
      </c>
      <c r="BF16" s="94">
        <f t="shared" ref="BF16:BF74" si="57">AV324</f>
        <v>44340</v>
      </c>
      <c r="BG16" s="224">
        <v>6.4970000000000002E-3</v>
      </c>
      <c r="BH16" s="84"/>
      <c r="BI16" s="137">
        <f t="shared" si="37"/>
        <v>44340</v>
      </c>
      <c r="BJ16" s="123">
        <f t="shared" si="45"/>
        <v>44310</v>
      </c>
      <c r="BK16" s="124">
        <f>VLOOKUP(BI16,[1]Plan1!$IE$181:$IF$320,2)</f>
        <v>5692.31</v>
      </c>
    </row>
    <row r="17" spans="1:156" ht="15" customHeight="1" x14ac:dyDescent="0.2">
      <c r="A17" s="60">
        <f t="shared" si="17"/>
        <v>44284</v>
      </c>
      <c r="B17" s="61">
        <f t="shared" si="2"/>
        <v>1002.0389095293905</v>
      </c>
      <c r="C17" s="61">
        <f t="shared" si="18"/>
        <v>1000</v>
      </c>
      <c r="D17" s="61">
        <f t="shared" si="3"/>
        <v>66.201358779999964</v>
      </c>
      <c r="E17" s="61">
        <f t="shared" si="4"/>
        <v>933.79864122000004</v>
      </c>
      <c r="F17" s="62">
        <f t="shared" si="19"/>
        <v>5574.49</v>
      </c>
      <c r="G17" s="63">
        <f t="shared" si="28"/>
        <v>5622.43</v>
      </c>
      <c r="H17" s="64">
        <f t="shared" si="29"/>
        <v>44197</v>
      </c>
      <c r="I17" s="64">
        <f t="shared" si="30"/>
        <v>44228</v>
      </c>
      <c r="J17" s="65">
        <f t="shared" si="5"/>
        <v>8.5998898553949488E-3</v>
      </c>
      <c r="K17" s="195">
        <f t="shared" si="31"/>
        <v>44310</v>
      </c>
      <c r="L17" s="195">
        <f t="shared" si="20"/>
        <v>44310</v>
      </c>
      <c r="M17" s="228">
        <f t="shared" si="46"/>
        <v>30</v>
      </c>
      <c r="N17" s="67">
        <f t="shared" si="47"/>
        <v>5</v>
      </c>
      <c r="O17" s="61">
        <f t="shared" si="6"/>
        <v>1.0014282000000001</v>
      </c>
      <c r="P17" s="66">
        <f t="shared" si="21"/>
        <v>1</v>
      </c>
      <c r="Q17" s="66">
        <f t="shared" si="22"/>
        <v>1</v>
      </c>
      <c r="R17" s="61">
        <f t="shared" si="7"/>
        <v>1.0014282000000001</v>
      </c>
      <c r="S17" s="61">
        <f t="shared" si="23"/>
        <v>1</v>
      </c>
      <c r="T17" s="61">
        <f t="shared" si="8"/>
        <v>1000</v>
      </c>
      <c r="U17" s="61">
        <f t="shared" si="9"/>
        <v>0</v>
      </c>
      <c r="V17" s="61">
        <f t="shared" si="10"/>
        <v>1.333651219390499</v>
      </c>
      <c r="W17" s="61">
        <f t="shared" si="11"/>
        <v>1001.3336512193905</v>
      </c>
      <c r="X17" s="67">
        <f t="shared" si="24"/>
        <v>0</v>
      </c>
      <c r="Y17" s="61">
        <f t="shared" si="12"/>
        <v>0</v>
      </c>
      <c r="Z17" s="69">
        <f t="shared" si="25"/>
        <v>0</v>
      </c>
      <c r="AA17" s="61">
        <f t="shared" si="13"/>
        <v>0</v>
      </c>
      <c r="AB17" s="69">
        <f t="shared" si="26"/>
        <v>5.1999999999999998E-2</v>
      </c>
      <c r="AC17" s="140">
        <f t="shared" si="27"/>
        <v>5</v>
      </c>
      <c r="AD17" s="67">
        <f t="shared" si="33"/>
        <v>30</v>
      </c>
      <c r="AE17" s="11">
        <f t="shared" si="34"/>
        <v>1.000704319</v>
      </c>
      <c r="AF17" s="61">
        <f t="shared" si="14"/>
        <v>0.70431900000000003</v>
      </c>
      <c r="AG17" s="61">
        <f t="shared" si="15"/>
        <v>0.70525831000000005</v>
      </c>
      <c r="AH17" s="61">
        <f t="shared" si="16"/>
        <v>0</v>
      </c>
      <c r="AI17" s="196" t="str">
        <f t="shared" si="35"/>
        <v>J=</v>
      </c>
      <c r="AJ17" s="72">
        <f t="shared" si="36"/>
        <v>44310</v>
      </c>
      <c r="AK17" s="10"/>
      <c r="AL17" s="93">
        <f t="shared" si="39"/>
        <v>3</v>
      </c>
      <c r="AM17" s="94">
        <f t="shared" si="48"/>
        <v>44371</v>
      </c>
      <c r="AN17" s="95">
        <f t="shared" si="40"/>
        <v>980.63436607999995</v>
      </c>
      <c r="AO17" s="93">
        <f t="shared" si="49"/>
        <v>30</v>
      </c>
      <c r="AP17" s="89">
        <f>IF(AZ16&gt;0,AO17,AP16+AO17)</f>
        <v>30</v>
      </c>
      <c r="AQ17" s="95">
        <f t="shared" si="50"/>
        <v>4.1788478199999997</v>
      </c>
      <c r="AR17" s="95">
        <f t="shared" si="41"/>
        <v>6.4883576600000001</v>
      </c>
      <c r="AS17" s="96">
        <f t="shared" si="51"/>
        <v>6.5729999999999998E-3</v>
      </c>
      <c r="AT17" s="97">
        <f t="shared" si="52"/>
        <v>44341</v>
      </c>
      <c r="AU17" s="98">
        <f>SUM(AR17:AR$314)</f>
        <v>987.12272374000065</v>
      </c>
      <c r="AV17" s="97">
        <f t="shared" ref="AV17:AV18" si="58">AV16</f>
        <v>44616</v>
      </c>
      <c r="AW17" s="98">
        <f t="shared" si="53"/>
        <v>933.7986412200006</v>
      </c>
      <c r="AX17" s="98">
        <f t="shared" si="42"/>
        <v>53.324082520000047</v>
      </c>
      <c r="AY17" s="95">
        <f t="shared" si="43"/>
        <v>10.66720548</v>
      </c>
      <c r="AZ17" s="93">
        <f t="shared" si="54"/>
        <v>3</v>
      </c>
      <c r="BA17" s="93">
        <f t="shared" si="55"/>
        <v>4</v>
      </c>
      <c r="BB17" s="141" t="s">
        <v>124</v>
      </c>
      <c r="BC17" s="94">
        <f t="shared" si="44"/>
        <v>44401</v>
      </c>
      <c r="BD17" s="1"/>
      <c r="BE17" s="89">
        <f t="shared" si="56"/>
        <v>3</v>
      </c>
      <c r="BF17" s="94">
        <f t="shared" si="57"/>
        <v>44371</v>
      </c>
      <c r="BG17" s="224">
        <v>6.5729999999999998E-3</v>
      </c>
      <c r="BH17" s="84"/>
      <c r="BI17" s="137">
        <f t="shared" si="37"/>
        <v>44371</v>
      </c>
      <c r="BJ17" s="123">
        <f t="shared" si="45"/>
        <v>44340</v>
      </c>
      <c r="BK17" s="124">
        <f>VLOOKUP(BI17,[1]Plan1!$IE$181:$IF$320,2)</f>
        <v>5739.56</v>
      </c>
    </row>
    <row r="18" spans="1:156" ht="15" customHeight="1" x14ac:dyDescent="0.2">
      <c r="A18" s="60">
        <f t="shared" si="17"/>
        <v>44285</v>
      </c>
      <c r="B18" s="61">
        <f t="shared" si="2"/>
        <v>1002.4472098129287</v>
      </c>
      <c r="C18" s="61">
        <f t="shared" si="18"/>
        <v>1000</v>
      </c>
      <c r="D18" s="61">
        <f t="shared" si="3"/>
        <v>66.201358779999964</v>
      </c>
      <c r="E18" s="61">
        <f t="shared" si="4"/>
        <v>933.79864122000004</v>
      </c>
      <c r="F18" s="62">
        <f t="shared" si="19"/>
        <v>5574.49</v>
      </c>
      <c r="G18" s="63">
        <f t="shared" si="28"/>
        <v>5622.43</v>
      </c>
      <c r="H18" s="64">
        <f t="shared" si="29"/>
        <v>44197</v>
      </c>
      <c r="I18" s="64">
        <f t="shared" si="30"/>
        <v>44228</v>
      </c>
      <c r="J18" s="65">
        <f t="shared" si="5"/>
        <v>8.5998898553949488E-3</v>
      </c>
      <c r="K18" s="195">
        <f t="shared" si="31"/>
        <v>44310</v>
      </c>
      <c r="L18" s="195">
        <f t="shared" si="20"/>
        <v>44310</v>
      </c>
      <c r="M18" s="228">
        <f t="shared" si="46"/>
        <v>30</v>
      </c>
      <c r="N18" s="67">
        <f t="shared" si="47"/>
        <v>6</v>
      </c>
      <c r="O18" s="61">
        <f t="shared" si="6"/>
        <v>1.0017140899999999</v>
      </c>
      <c r="P18" s="66">
        <f t="shared" si="21"/>
        <v>1</v>
      </c>
      <c r="Q18" s="66">
        <f t="shared" si="22"/>
        <v>1</v>
      </c>
      <c r="R18" s="61">
        <f t="shared" si="7"/>
        <v>1.0017140899999999</v>
      </c>
      <c r="S18" s="61">
        <f t="shared" si="23"/>
        <v>1</v>
      </c>
      <c r="T18" s="61">
        <f t="shared" si="8"/>
        <v>1000</v>
      </c>
      <c r="U18" s="61">
        <f t="shared" si="9"/>
        <v>0</v>
      </c>
      <c r="V18" s="61">
        <f t="shared" si="10"/>
        <v>1.6006149129286875</v>
      </c>
      <c r="W18" s="61">
        <f t="shared" si="11"/>
        <v>1001.6006149129287</v>
      </c>
      <c r="X18" s="67">
        <f t="shared" si="24"/>
        <v>0</v>
      </c>
      <c r="Y18" s="61">
        <f t="shared" si="12"/>
        <v>0</v>
      </c>
      <c r="Z18" s="69">
        <f t="shared" si="25"/>
        <v>0</v>
      </c>
      <c r="AA18" s="61">
        <f t="shared" si="13"/>
        <v>0</v>
      </c>
      <c r="AB18" s="69">
        <f t="shared" si="26"/>
        <v>5.1999999999999998E-2</v>
      </c>
      <c r="AC18" s="140">
        <f t="shared" si="27"/>
        <v>6</v>
      </c>
      <c r="AD18" s="67">
        <f t="shared" si="33"/>
        <v>30</v>
      </c>
      <c r="AE18" s="11">
        <f t="shared" si="34"/>
        <v>1.000845242</v>
      </c>
      <c r="AF18" s="61">
        <f t="shared" si="14"/>
        <v>0.84524200000000005</v>
      </c>
      <c r="AG18" s="61">
        <f t="shared" si="15"/>
        <v>0.84659490000000004</v>
      </c>
      <c r="AH18" s="61">
        <f t="shared" si="16"/>
        <v>0</v>
      </c>
      <c r="AI18" s="196" t="str">
        <f t="shared" si="35"/>
        <v>J=</v>
      </c>
      <c r="AJ18" s="72">
        <f t="shared" si="36"/>
        <v>44310</v>
      </c>
      <c r="AK18" s="10"/>
      <c r="AL18" s="93">
        <f t="shared" si="39"/>
        <v>4</v>
      </c>
      <c r="AM18" s="94">
        <f t="shared" si="48"/>
        <v>44401</v>
      </c>
      <c r="AN18" s="95">
        <f t="shared" si="40"/>
        <v>974.11216691999994</v>
      </c>
      <c r="AO18" s="93">
        <f t="shared" si="49"/>
        <v>30</v>
      </c>
      <c r="AP18" s="89">
        <f>IF(AZ17&gt;0,AO18,AP17+AO18)</f>
        <v>30</v>
      </c>
      <c r="AQ18" s="95">
        <f t="shared" si="50"/>
        <v>4.1513802599999998</v>
      </c>
      <c r="AR18" s="95">
        <f t="shared" si="41"/>
        <v>6.5221991600000004</v>
      </c>
      <c r="AS18" s="96">
        <f t="shared" si="51"/>
        <v>6.6509999999999998E-3</v>
      </c>
      <c r="AT18" s="97">
        <f t="shared" si="52"/>
        <v>44372</v>
      </c>
      <c r="AU18" s="98">
        <f>SUM(AR18:AR$314)</f>
        <v>980.63436608000063</v>
      </c>
      <c r="AV18" s="97">
        <f t="shared" si="58"/>
        <v>44616</v>
      </c>
      <c r="AW18" s="98">
        <f t="shared" si="53"/>
        <v>933.7986412200006</v>
      </c>
      <c r="AX18" s="98">
        <f t="shared" si="42"/>
        <v>46.835724860000028</v>
      </c>
      <c r="AY18" s="95">
        <f t="shared" si="43"/>
        <v>10.673579419999999</v>
      </c>
      <c r="AZ18" s="93">
        <f t="shared" si="54"/>
        <v>4</v>
      </c>
      <c r="BA18" s="93">
        <f t="shared" si="55"/>
        <v>5</v>
      </c>
      <c r="BB18" s="141" t="s">
        <v>124</v>
      </c>
      <c r="BC18" s="94">
        <f t="shared" si="44"/>
        <v>44432</v>
      </c>
      <c r="BD18" s="1"/>
      <c r="BE18" s="89">
        <f t="shared" si="56"/>
        <v>4</v>
      </c>
      <c r="BF18" s="94">
        <f t="shared" si="57"/>
        <v>44401</v>
      </c>
      <c r="BG18" s="224">
        <v>6.6509999999999998E-3</v>
      </c>
      <c r="BH18" s="84"/>
      <c r="BI18" s="137">
        <f t="shared" si="37"/>
        <v>44401</v>
      </c>
      <c r="BJ18" s="123">
        <f t="shared" si="45"/>
        <v>44371</v>
      </c>
      <c r="BK18" s="124">
        <f>VLOOKUP(BI18,[1]Plan1!$IE$181:$IF$320,2)</f>
        <v>5769.98</v>
      </c>
    </row>
    <row r="19" spans="1:156" ht="15" customHeight="1" x14ac:dyDescent="0.2">
      <c r="A19" s="60">
        <f t="shared" si="17"/>
        <v>44286</v>
      </c>
      <c r="B19" s="61">
        <f t="shared" si="2"/>
        <v>1002.855670812372</v>
      </c>
      <c r="C19" s="61">
        <f t="shared" si="18"/>
        <v>1000</v>
      </c>
      <c r="D19" s="61">
        <f t="shared" si="3"/>
        <v>66.201358779999964</v>
      </c>
      <c r="E19" s="61">
        <f t="shared" si="4"/>
        <v>933.79864122000004</v>
      </c>
      <c r="F19" s="62">
        <f t="shared" si="19"/>
        <v>5574.49</v>
      </c>
      <c r="G19" s="63">
        <f t="shared" si="28"/>
        <v>5622.43</v>
      </c>
      <c r="H19" s="64">
        <f t="shared" si="29"/>
        <v>44197</v>
      </c>
      <c r="I19" s="64">
        <f t="shared" si="30"/>
        <v>44228</v>
      </c>
      <c r="J19" s="65">
        <f t="shared" si="5"/>
        <v>8.5998898553949488E-3</v>
      </c>
      <c r="K19" s="195">
        <f t="shared" si="31"/>
        <v>44310</v>
      </c>
      <c r="L19" s="195">
        <f t="shared" si="20"/>
        <v>44310</v>
      </c>
      <c r="M19" s="228">
        <f t="shared" si="46"/>
        <v>30</v>
      </c>
      <c r="N19" s="67">
        <f t="shared" si="47"/>
        <v>7</v>
      </c>
      <c r="O19" s="61">
        <f t="shared" si="6"/>
        <v>1.0020000499999999</v>
      </c>
      <c r="P19" s="66">
        <f t="shared" si="21"/>
        <v>1</v>
      </c>
      <c r="Q19" s="66">
        <f t="shared" si="22"/>
        <v>1</v>
      </c>
      <c r="R19" s="61">
        <f t="shared" si="7"/>
        <v>1.0020000499999999</v>
      </c>
      <c r="S19" s="61">
        <f t="shared" si="23"/>
        <v>1</v>
      </c>
      <c r="T19" s="61">
        <f t="shared" si="8"/>
        <v>1000</v>
      </c>
      <c r="U19" s="61">
        <f t="shared" si="9"/>
        <v>0</v>
      </c>
      <c r="V19" s="61">
        <f t="shared" si="10"/>
        <v>1.8676439723719864</v>
      </c>
      <c r="W19" s="61">
        <f t="shared" si="11"/>
        <v>1001.867643972372</v>
      </c>
      <c r="X19" s="67">
        <f t="shared" si="24"/>
        <v>0</v>
      </c>
      <c r="Y19" s="61">
        <f t="shared" si="12"/>
        <v>0</v>
      </c>
      <c r="Z19" s="69">
        <f t="shared" si="25"/>
        <v>0</v>
      </c>
      <c r="AA19" s="61">
        <f t="shared" si="13"/>
        <v>0</v>
      </c>
      <c r="AB19" s="69">
        <f t="shared" si="26"/>
        <v>5.1999999999999998E-2</v>
      </c>
      <c r="AC19" s="140">
        <f t="shared" si="27"/>
        <v>7</v>
      </c>
      <c r="AD19" s="67">
        <f t="shared" si="33"/>
        <v>30</v>
      </c>
      <c r="AE19" s="11">
        <f t="shared" si="34"/>
        <v>1.0009861849999999</v>
      </c>
      <c r="AF19" s="61">
        <f t="shared" si="14"/>
        <v>0.98618499000000004</v>
      </c>
      <c r="AG19" s="61">
        <f t="shared" si="15"/>
        <v>0.98802683999999996</v>
      </c>
      <c r="AH19" s="61">
        <f t="shared" si="16"/>
        <v>0</v>
      </c>
      <c r="AI19" s="196" t="str">
        <f t="shared" si="35"/>
        <v>J=</v>
      </c>
      <c r="AJ19" s="72">
        <f t="shared" si="36"/>
        <v>44310</v>
      </c>
      <c r="AK19" s="10"/>
      <c r="AL19" s="93">
        <f t="shared" si="39"/>
        <v>5</v>
      </c>
      <c r="AM19" s="94">
        <f t="shared" si="48"/>
        <v>44432</v>
      </c>
      <c r="AN19" s="95">
        <f t="shared" si="40"/>
        <v>967.55639203999999</v>
      </c>
      <c r="AO19" s="93">
        <f t="shared" si="49"/>
        <v>30</v>
      </c>
      <c r="AP19" s="89">
        <f t="shared" ref="AP19:AP74" si="59">IF(AZ18&gt;0,AO19,AP18+AO19)</f>
        <v>30</v>
      </c>
      <c r="AQ19" s="95">
        <f t="shared" si="50"/>
        <v>4.1237694300000003</v>
      </c>
      <c r="AR19" s="95">
        <f t="shared" si="41"/>
        <v>6.5557748800000004</v>
      </c>
      <c r="AS19" s="96">
        <f t="shared" si="51"/>
        <v>6.7299999999999999E-3</v>
      </c>
      <c r="AT19" s="97">
        <f t="shared" si="52"/>
        <v>44402</v>
      </c>
      <c r="AU19" s="98">
        <f>SUM(AR19:AR$314)</f>
        <v>974.11216692000073</v>
      </c>
      <c r="AV19" s="97">
        <f t="shared" ref="AV19:AV73" si="60">IF(MONTH(AM18)=AV$11,EDATE(AV18,12),AV18)</f>
        <v>44616</v>
      </c>
      <c r="AW19" s="98">
        <f t="shared" si="53"/>
        <v>933.7986412200006</v>
      </c>
      <c r="AX19" s="98">
        <f t="shared" si="42"/>
        <v>40.313525700000127</v>
      </c>
      <c r="AY19" s="95">
        <f t="shared" si="43"/>
        <v>10.679544310000001</v>
      </c>
      <c r="AZ19" s="93">
        <f t="shared" si="54"/>
        <v>5</v>
      </c>
      <c r="BA19" s="93">
        <f t="shared" si="55"/>
        <v>6</v>
      </c>
      <c r="BB19" s="141" t="s">
        <v>124</v>
      </c>
      <c r="BC19" s="94">
        <f t="shared" si="44"/>
        <v>44463</v>
      </c>
      <c r="BD19" s="1"/>
      <c r="BE19" s="89">
        <f t="shared" si="56"/>
        <v>5</v>
      </c>
      <c r="BF19" s="94">
        <f t="shared" si="57"/>
        <v>44432</v>
      </c>
      <c r="BG19" s="224">
        <v>6.7299999999999999E-3</v>
      </c>
      <c r="BH19" s="84"/>
      <c r="BI19" s="137">
        <f t="shared" si="37"/>
        <v>44432</v>
      </c>
      <c r="BJ19" s="123">
        <f t="shared" si="45"/>
        <v>44401</v>
      </c>
      <c r="BK19" s="124">
        <f>VLOOKUP(BI19,[1]Plan1!$IE$181:$IF$320,2)</f>
        <v>5825.37</v>
      </c>
    </row>
    <row r="20" spans="1:156" ht="15" customHeight="1" x14ac:dyDescent="0.2">
      <c r="A20" s="60">
        <f t="shared" si="17"/>
        <v>44287</v>
      </c>
      <c r="B20" s="61">
        <f t="shared" si="2"/>
        <v>1002.855670812372</v>
      </c>
      <c r="C20" s="61">
        <f t="shared" si="18"/>
        <v>1000</v>
      </c>
      <c r="D20" s="61">
        <f t="shared" si="3"/>
        <v>66.201358779999964</v>
      </c>
      <c r="E20" s="61">
        <f t="shared" si="4"/>
        <v>933.79864122000004</v>
      </c>
      <c r="F20" s="62">
        <f t="shared" si="19"/>
        <v>5574.49</v>
      </c>
      <c r="G20" s="63">
        <f t="shared" si="28"/>
        <v>5622.43</v>
      </c>
      <c r="H20" s="64">
        <f t="shared" si="29"/>
        <v>44197</v>
      </c>
      <c r="I20" s="64">
        <f t="shared" si="30"/>
        <v>44228</v>
      </c>
      <c r="J20" s="65">
        <f t="shared" si="5"/>
        <v>8.5998898553949488E-3</v>
      </c>
      <c r="K20" s="195">
        <f t="shared" si="31"/>
        <v>44310</v>
      </c>
      <c r="L20" s="195">
        <f t="shared" si="20"/>
        <v>44310</v>
      </c>
      <c r="M20" s="228">
        <f t="shared" si="46"/>
        <v>30</v>
      </c>
      <c r="N20" s="67">
        <f t="shared" si="47"/>
        <v>7</v>
      </c>
      <c r="O20" s="61">
        <f t="shared" si="6"/>
        <v>1.0020000499999999</v>
      </c>
      <c r="P20" s="66">
        <f t="shared" si="21"/>
        <v>1</v>
      </c>
      <c r="Q20" s="66">
        <f t="shared" si="22"/>
        <v>1</v>
      </c>
      <c r="R20" s="61">
        <f t="shared" si="7"/>
        <v>1.0020000499999999</v>
      </c>
      <c r="S20" s="61">
        <f t="shared" si="23"/>
        <v>1</v>
      </c>
      <c r="T20" s="61">
        <f t="shared" si="8"/>
        <v>1000</v>
      </c>
      <c r="U20" s="61">
        <f t="shared" si="9"/>
        <v>0</v>
      </c>
      <c r="V20" s="61">
        <f t="shared" si="10"/>
        <v>1.8676439723719864</v>
      </c>
      <c r="W20" s="61">
        <f t="shared" si="11"/>
        <v>1001.867643972372</v>
      </c>
      <c r="X20" s="67">
        <f t="shared" si="24"/>
        <v>0</v>
      </c>
      <c r="Y20" s="61">
        <f t="shared" si="12"/>
        <v>0</v>
      </c>
      <c r="Z20" s="69">
        <f t="shared" si="25"/>
        <v>0</v>
      </c>
      <c r="AA20" s="61">
        <f t="shared" si="13"/>
        <v>0</v>
      </c>
      <c r="AB20" s="69">
        <f t="shared" si="26"/>
        <v>5.1999999999999998E-2</v>
      </c>
      <c r="AC20" s="140">
        <f t="shared" si="27"/>
        <v>7</v>
      </c>
      <c r="AD20" s="67">
        <f t="shared" si="33"/>
        <v>30</v>
      </c>
      <c r="AE20" s="11">
        <f t="shared" si="34"/>
        <v>1.0009861849999999</v>
      </c>
      <c r="AF20" s="61">
        <f t="shared" si="14"/>
        <v>0.98618499000000004</v>
      </c>
      <c r="AG20" s="61">
        <f t="shared" si="15"/>
        <v>0.98802683999999996</v>
      </c>
      <c r="AH20" s="61">
        <f t="shared" si="16"/>
        <v>0</v>
      </c>
      <c r="AI20" s="196" t="str">
        <f t="shared" si="35"/>
        <v>J=</v>
      </c>
      <c r="AJ20" s="72">
        <f t="shared" si="36"/>
        <v>44310</v>
      </c>
      <c r="AK20" s="10"/>
      <c r="AL20" s="93">
        <f t="shared" si="39"/>
        <v>6</v>
      </c>
      <c r="AM20" s="94">
        <f t="shared" si="48"/>
        <v>44463</v>
      </c>
      <c r="AN20" s="95">
        <f t="shared" si="40"/>
        <v>960.96636546000002</v>
      </c>
      <c r="AO20" s="93">
        <f t="shared" si="49"/>
        <v>30</v>
      </c>
      <c r="AP20" s="89">
        <f t="shared" si="59"/>
        <v>30</v>
      </c>
      <c r="AQ20" s="95">
        <f t="shared" si="50"/>
        <v>4.0960164600000004</v>
      </c>
      <c r="AR20" s="95">
        <f t="shared" si="41"/>
        <v>6.59002658</v>
      </c>
      <c r="AS20" s="96">
        <f t="shared" si="51"/>
        <v>6.8110000000000002E-3</v>
      </c>
      <c r="AT20" s="97">
        <f t="shared" si="52"/>
        <v>44433</v>
      </c>
      <c r="AU20" s="98">
        <f>SUM(AR20:AR$314)</f>
        <v>967.55639204000056</v>
      </c>
      <c r="AV20" s="97">
        <f t="shared" si="60"/>
        <v>44616</v>
      </c>
      <c r="AW20" s="98">
        <f t="shared" si="53"/>
        <v>933.7986412200006</v>
      </c>
      <c r="AX20" s="98">
        <f t="shared" si="42"/>
        <v>33.757750819999956</v>
      </c>
      <c r="AY20" s="95">
        <f t="shared" si="43"/>
        <v>10.686043040000001</v>
      </c>
      <c r="AZ20" s="93">
        <f t="shared" si="54"/>
        <v>6</v>
      </c>
      <c r="BA20" s="93">
        <f t="shared" si="55"/>
        <v>7</v>
      </c>
      <c r="BB20" s="141" t="s">
        <v>124</v>
      </c>
      <c r="BC20" s="94">
        <f t="shared" si="44"/>
        <v>44493</v>
      </c>
      <c r="BD20" s="1"/>
      <c r="BE20" s="89">
        <f t="shared" si="56"/>
        <v>6</v>
      </c>
      <c r="BF20" s="94">
        <f t="shared" si="57"/>
        <v>44463</v>
      </c>
      <c r="BG20" s="224">
        <v>6.8110000000000002E-3</v>
      </c>
      <c r="BH20" s="84"/>
      <c r="BI20" s="137">
        <f t="shared" si="37"/>
        <v>44463</v>
      </c>
      <c r="BJ20" s="123">
        <f t="shared" si="45"/>
        <v>44432</v>
      </c>
      <c r="BK20" s="124">
        <f>VLOOKUP(BI20,[1]Plan1!$IE$181:$IF$320,2)</f>
        <v>5876.05</v>
      </c>
    </row>
    <row r="21" spans="1:156" ht="15" customHeight="1" x14ac:dyDescent="0.2">
      <c r="A21" s="60">
        <f t="shared" si="17"/>
        <v>44288</v>
      </c>
      <c r="B21" s="61">
        <f t="shared" si="2"/>
        <v>1003.2643112536931</v>
      </c>
      <c r="C21" s="61">
        <f t="shared" si="18"/>
        <v>1000</v>
      </c>
      <c r="D21" s="61">
        <f t="shared" si="3"/>
        <v>66.201358779999964</v>
      </c>
      <c r="E21" s="61">
        <f t="shared" si="4"/>
        <v>933.79864122000004</v>
      </c>
      <c r="F21" s="62">
        <f t="shared" si="19"/>
        <v>5574.49</v>
      </c>
      <c r="G21" s="63">
        <f t="shared" si="28"/>
        <v>5622.43</v>
      </c>
      <c r="H21" s="64">
        <f t="shared" si="29"/>
        <v>44197</v>
      </c>
      <c r="I21" s="64">
        <f t="shared" si="30"/>
        <v>44228</v>
      </c>
      <c r="J21" s="65">
        <f t="shared" si="5"/>
        <v>8.5998898553949488E-3</v>
      </c>
      <c r="K21" s="195">
        <f t="shared" si="31"/>
        <v>44310</v>
      </c>
      <c r="L21" s="195">
        <f t="shared" si="20"/>
        <v>44310</v>
      </c>
      <c r="M21" s="228">
        <f t="shared" si="46"/>
        <v>30</v>
      </c>
      <c r="N21" s="67">
        <f t="shared" si="47"/>
        <v>8</v>
      </c>
      <c r="O21" s="61">
        <f t="shared" si="6"/>
        <v>1.0022861000000001</v>
      </c>
      <c r="P21" s="66">
        <f t="shared" si="21"/>
        <v>1</v>
      </c>
      <c r="Q21" s="66">
        <f t="shared" si="22"/>
        <v>1</v>
      </c>
      <c r="R21" s="61">
        <f t="shared" si="7"/>
        <v>1.0022861000000001</v>
      </c>
      <c r="S21" s="61">
        <f t="shared" si="23"/>
        <v>1</v>
      </c>
      <c r="T21" s="61">
        <f t="shared" si="8"/>
        <v>1000</v>
      </c>
      <c r="U21" s="61">
        <f t="shared" si="9"/>
        <v>0</v>
      </c>
      <c r="V21" s="61">
        <f t="shared" si="10"/>
        <v>2.1347570736931063</v>
      </c>
      <c r="W21" s="61">
        <f t="shared" si="11"/>
        <v>1002.1347570736931</v>
      </c>
      <c r="X21" s="67">
        <f t="shared" si="24"/>
        <v>0</v>
      </c>
      <c r="Y21" s="61">
        <f t="shared" si="12"/>
        <v>0</v>
      </c>
      <c r="Z21" s="69">
        <f t="shared" si="25"/>
        <v>0</v>
      </c>
      <c r="AA21" s="61">
        <f t="shared" si="13"/>
        <v>0</v>
      </c>
      <c r="AB21" s="69">
        <f t="shared" si="26"/>
        <v>5.1999999999999998E-2</v>
      </c>
      <c r="AC21" s="140">
        <f t="shared" si="27"/>
        <v>8</v>
      </c>
      <c r="AD21" s="67">
        <f t="shared" si="33"/>
        <v>30</v>
      </c>
      <c r="AE21" s="11">
        <f t="shared" si="34"/>
        <v>1.0011271479999999</v>
      </c>
      <c r="AF21" s="61">
        <f t="shared" si="14"/>
        <v>1.1271479900000001</v>
      </c>
      <c r="AG21" s="61">
        <f t="shared" si="15"/>
        <v>1.12955418</v>
      </c>
      <c r="AH21" s="61">
        <f t="shared" si="16"/>
        <v>0</v>
      </c>
      <c r="AI21" s="196" t="str">
        <f t="shared" si="35"/>
        <v>J=</v>
      </c>
      <c r="AJ21" s="72">
        <f t="shared" si="36"/>
        <v>44310</v>
      </c>
      <c r="AK21" s="10"/>
      <c r="AL21" s="93">
        <f t="shared" si="39"/>
        <v>7</v>
      </c>
      <c r="AM21" s="94">
        <f t="shared" si="48"/>
        <v>44493</v>
      </c>
      <c r="AN21" s="95">
        <f t="shared" si="40"/>
        <v>954.22614738000004</v>
      </c>
      <c r="AO21" s="93">
        <f t="shared" si="49"/>
        <v>30</v>
      </c>
      <c r="AP21" s="89">
        <f t="shared" si="59"/>
        <v>30</v>
      </c>
      <c r="AQ21" s="95">
        <f t="shared" si="50"/>
        <v>4.0681184899999998</v>
      </c>
      <c r="AR21" s="95">
        <f t="shared" si="41"/>
        <v>6.74021808</v>
      </c>
      <c r="AS21" s="96">
        <f t="shared" si="51"/>
        <v>7.0140000000000003E-3</v>
      </c>
      <c r="AT21" s="97">
        <f t="shared" si="52"/>
        <v>44464</v>
      </c>
      <c r="AU21" s="98">
        <f>SUM(AR21:AR$314)</f>
        <v>960.9663654600007</v>
      </c>
      <c r="AV21" s="97">
        <f t="shared" si="60"/>
        <v>44616</v>
      </c>
      <c r="AW21" s="98">
        <f t="shared" si="53"/>
        <v>933.7986412200006</v>
      </c>
      <c r="AX21" s="98">
        <f t="shared" si="42"/>
        <v>27.167724240000098</v>
      </c>
      <c r="AY21" s="95">
        <f t="shared" si="43"/>
        <v>10.80833657</v>
      </c>
      <c r="AZ21" s="93">
        <f t="shared" si="54"/>
        <v>7</v>
      </c>
      <c r="BA21" s="93">
        <f t="shared" si="55"/>
        <v>8</v>
      </c>
      <c r="BB21" s="141" t="s">
        <v>124</v>
      </c>
      <c r="BC21" s="94">
        <f t="shared" si="44"/>
        <v>44524</v>
      </c>
      <c r="BD21" s="1"/>
      <c r="BE21" s="89">
        <f t="shared" si="56"/>
        <v>7</v>
      </c>
      <c r="BF21" s="94">
        <f t="shared" si="57"/>
        <v>44493</v>
      </c>
      <c r="BG21" s="224">
        <v>7.0140000000000003E-3</v>
      </c>
      <c r="BH21" s="84"/>
      <c r="BI21" s="137">
        <f t="shared" si="37"/>
        <v>44493</v>
      </c>
      <c r="BJ21" s="123">
        <f t="shared" si="45"/>
        <v>44463</v>
      </c>
      <c r="BK21" s="124">
        <f>VLOOKUP(BI21,[1]Plan1!$IE$181:$IF$320,2)</f>
        <v>5944.21</v>
      </c>
    </row>
    <row r="22" spans="1:156" ht="15" customHeight="1" x14ac:dyDescent="0.2">
      <c r="A22" s="60">
        <f t="shared" si="17"/>
        <v>44289</v>
      </c>
      <c r="B22" s="61">
        <f t="shared" si="2"/>
        <v>1003.6731218589052</v>
      </c>
      <c r="C22" s="61">
        <f t="shared" si="18"/>
        <v>1000</v>
      </c>
      <c r="D22" s="61">
        <f t="shared" si="3"/>
        <v>66.201358779999964</v>
      </c>
      <c r="E22" s="61">
        <f t="shared" si="4"/>
        <v>933.79864122000004</v>
      </c>
      <c r="F22" s="62">
        <f t="shared" si="19"/>
        <v>5574.49</v>
      </c>
      <c r="G22" s="63">
        <f t="shared" si="28"/>
        <v>5622.43</v>
      </c>
      <c r="H22" s="64">
        <f t="shared" si="29"/>
        <v>44197</v>
      </c>
      <c r="I22" s="64">
        <f t="shared" si="30"/>
        <v>44228</v>
      </c>
      <c r="J22" s="65">
        <f t="shared" si="5"/>
        <v>8.5998898553949488E-3</v>
      </c>
      <c r="K22" s="195">
        <f t="shared" si="31"/>
        <v>44310</v>
      </c>
      <c r="L22" s="195">
        <f t="shared" si="20"/>
        <v>44310</v>
      </c>
      <c r="M22" s="228">
        <f t="shared" si="46"/>
        <v>30</v>
      </c>
      <c r="N22" s="67">
        <f t="shared" si="47"/>
        <v>9</v>
      </c>
      <c r="O22" s="61">
        <f t="shared" si="6"/>
        <v>1.00257223</v>
      </c>
      <c r="P22" s="66">
        <f t="shared" si="21"/>
        <v>1</v>
      </c>
      <c r="Q22" s="66">
        <f t="shared" si="22"/>
        <v>1</v>
      </c>
      <c r="R22" s="61">
        <f t="shared" ref="R22:R49" si="61">TRUNC(TRUNC((O22*Q22),15),8)</f>
        <v>1.00257223</v>
      </c>
      <c r="S22" s="61">
        <f t="shared" si="23"/>
        <v>1</v>
      </c>
      <c r="T22" s="61">
        <f t="shared" si="8"/>
        <v>1000</v>
      </c>
      <c r="U22" s="61">
        <f t="shared" si="9"/>
        <v>0</v>
      </c>
      <c r="V22" s="61">
        <f t="shared" si="10"/>
        <v>2.4019448789052769</v>
      </c>
      <c r="W22" s="61">
        <f t="shared" si="11"/>
        <v>1002.4019448789053</v>
      </c>
      <c r="X22" s="67">
        <f t="shared" si="24"/>
        <v>0</v>
      </c>
      <c r="Y22" s="61">
        <f t="shared" si="12"/>
        <v>0</v>
      </c>
      <c r="Z22" s="69">
        <f t="shared" si="25"/>
        <v>0</v>
      </c>
      <c r="AA22" s="61">
        <f t="shared" si="13"/>
        <v>0</v>
      </c>
      <c r="AB22" s="69">
        <f t="shared" si="26"/>
        <v>5.1999999999999998E-2</v>
      </c>
      <c r="AC22" s="140">
        <f t="shared" si="27"/>
        <v>9</v>
      </c>
      <c r="AD22" s="67">
        <f t="shared" si="33"/>
        <v>30</v>
      </c>
      <c r="AE22" s="11">
        <f t="shared" si="34"/>
        <v>1.001268131</v>
      </c>
      <c r="AF22" s="61">
        <f t="shared" si="14"/>
        <v>1.2681309999999999</v>
      </c>
      <c r="AG22" s="61">
        <f t="shared" si="15"/>
        <v>1.2711769799999999</v>
      </c>
      <c r="AH22" s="61">
        <f t="shared" si="16"/>
        <v>0</v>
      </c>
      <c r="AI22" s="196" t="str">
        <f t="shared" si="35"/>
        <v>J=</v>
      </c>
      <c r="AJ22" s="72">
        <f t="shared" si="36"/>
        <v>44310</v>
      </c>
      <c r="AK22" s="10"/>
      <c r="AL22" s="93">
        <f t="shared" si="39"/>
        <v>8</v>
      </c>
      <c r="AM22" s="94">
        <f t="shared" si="48"/>
        <v>44524</v>
      </c>
      <c r="AN22" s="95">
        <f t="shared" si="40"/>
        <v>947.45114174000003</v>
      </c>
      <c r="AO22" s="93">
        <f t="shared" si="49"/>
        <v>30</v>
      </c>
      <c r="AP22" s="89">
        <f t="shared" si="59"/>
        <v>30</v>
      </c>
      <c r="AQ22" s="95">
        <f t="shared" si="50"/>
        <v>4.0395847099999997</v>
      </c>
      <c r="AR22" s="95">
        <f t="shared" si="41"/>
        <v>6.7750056399999998</v>
      </c>
      <c r="AS22" s="96">
        <f t="shared" si="51"/>
        <v>7.1000000000000004E-3</v>
      </c>
      <c r="AT22" s="97">
        <f t="shared" si="52"/>
        <v>44494</v>
      </c>
      <c r="AU22" s="98">
        <f>SUM(AR22:AR$314)</f>
        <v>954.22614738000073</v>
      </c>
      <c r="AV22" s="97">
        <f t="shared" si="60"/>
        <v>44616</v>
      </c>
      <c r="AW22" s="98">
        <f t="shared" si="53"/>
        <v>933.7986412200006</v>
      </c>
      <c r="AX22" s="98">
        <f t="shared" si="42"/>
        <v>20.427506160000121</v>
      </c>
      <c r="AY22" s="95">
        <f t="shared" si="43"/>
        <v>10.81459035</v>
      </c>
      <c r="AZ22" s="93">
        <f t="shared" si="54"/>
        <v>8</v>
      </c>
      <c r="BA22" s="93">
        <f t="shared" si="55"/>
        <v>9</v>
      </c>
      <c r="BB22" s="141" t="s">
        <v>124</v>
      </c>
      <c r="BC22" s="94">
        <f t="shared" si="44"/>
        <v>44554</v>
      </c>
      <c r="BD22" s="1"/>
      <c r="BE22" s="89">
        <f t="shared" si="56"/>
        <v>8</v>
      </c>
      <c r="BF22" s="94">
        <f t="shared" si="57"/>
        <v>44524</v>
      </c>
      <c r="BG22" s="224">
        <v>7.1000000000000004E-3</v>
      </c>
      <c r="BH22" s="84"/>
      <c r="BI22" s="137">
        <f t="shared" si="37"/>
        <v>44524</v>
      </c>
      <c r="BJ22" s="123">
        <f t="shared" si="45"/>
        <v>44493</v>
      </c>
      <c r="BK22" s="124">
        <f>VLOOKUP(BI22,[1]Plan1!$IE$181:$IF$320,2)</f>
        <v>6018.51</v>
      </c>
    </row>
    <row r="23" spans="1:156" ht="15" customHeight="1" x14ac:dyDescent="0.2">
      <c r="A23" s="60">
        <f t="shared" si="17"/>
        <v>44290</v>
      </c>
      <c r="B23" s="61">
        <f t="shared" si="2"/>
        <v>1004.0821120059953</v>
      </c>
      <c r="C23" s="61">
        <f t="shared" si="18"/>
        <v>1000</v>
      </c>
      <c r="D23" s="61">
        <f t="shared" si="3"/>
        <v>66.201358779999964</v>
      </c>
      <c r="E23" s="61">
        <f t="shared" si="4"/>
        <v>933.79864122000004</v>
      </c>
      <c r="F23" s="62">
        <f t="shared" si="19"/>
        <v>5574.49</v>
      </c>
      <c r="G23" s="63">
        <f t="shared" si="28"/>
        <v>5622.43</v>
      </c>
      <c r="H23" s="64">
        <f t="shared" si="29"/>
        <v>44197</v>
      </c>
      <c r="I23" s="64">
        <f t="shared" si="30"/>
        <v>44228</v>
      </c>
      <c r="J23" s="65">
        <f t="shared" si="5"/>
        <v>8.5998898553949488E-3</v>
      </c>
      <c r="K23" s="195">
        <f t="shared" si="31"/>
        <v>44310</v>
      </c>
      <c r="L23" s="195">
        <f t="shared" si="20"/>
        <v>44310</v>
      </c>
      <c r="M23" s="228">
        <f t="shared" si="46"/>
        <v>30</v>
      </c>
      <c r="N23" s="67">
        <f t="shared" si="47"/>
        <v>10</v>
      </c>
      <c r="O23" s="61">
        <f t="shared" si="6"/>
        <v>1.00285845</v>
      </c>
      <c r="P23" s="66">
        <f t="shared" si="21"/>
        <v>1</v>
      </c>
      <c r="Q23" s="66">
        <f t="shared" si="22"/>
        <v>1</v>
      </c>
      <c r="R23" s="61">
        <f t="shared" si="61"/>
        <v>1.00285845</v>
      </c>
      <c r="S23" s="61">
        <f t="shared" si="23"/>
        <v>1</v>
      </c>
      <c r="T23" s="61">
        <f t="shared" si="8"/>
        <v>1000</v>
      </c>
      <c r="U23" s="61">
        <f t="shared" si="9"/>
        <v>0</v>
      </c>
      <c r="V23" s="61">
        <f t="shared" si="10"/>
        <v>2.6692167259952688</v>
      </c>
      <c r="W23" s="61">
        <f t="shared" si="11"/>
        <v>1002.6692167259953</v>
      </c>
      <c r="X23" s="67">
        <f t="shared" si="24"/>
        <v>0</v>
      </c>
      <c r="Y23" s="61">
        <f t="shared" si="12"/>
        <v>0</v>
      </c>
      <c r="Z23" s="69">
        <f t="shared" si="25"/>
        <v>0</v>
      </c>
      <c r="AA23" s="61">
        <f t="shared" si="13"/>
        <v>0</v>
      </c>
      <c r="AB23" s="69">
        <f t="shared" si="26"/>
        <v>5.1999999999999998E-2</v>
      </c>
      <c r="AC23" s="140">
        <f t="shared" si="27"/>
        <v>10</v>
      </c>
      <c r="AD23" s="67">
        <f t="shared" si="33"/>
        <v>30</v>
      </c>
      <c r="AE23" s="11">
        <f t="shared" si="34"/>
        <v>1.001409134</v>
      </c>
      <c r="AF23" s="61">
        <f t="shared" si="14"/>
        <v>1.4091339899999999</v>
      </c>
      <c r="AG23" s="61">
        <f t="shared" si="15"/>
        <v>1.4128952800000001</v>
      </c>
      <c r="AH23" s="61">
        <f t="shared" si="16"/>
        <v>0</v>
      </c>
      <c r="AI23" s="196" t="str">
        <f t="shared" si="35"/>
        <v>J=</v>
      </c>
      <c r="AJ23" s="72">
        <f t="shared" si="36"/>
        <v>44310</v>
      </c>
      <c r="AK23" s="10"/>
      <c r="AL23" s="93">
        <f t="shared" si="39"/>
        <v>9</v>
      </c>
      <c r="AM23" s="94">
        <f t="shared" si="48"/>
        <v>44554</v>
      </c>
      <c r="AN23" s="95">
        <f t="shared" si="40"/>
        <v>940.64181039000005</v>
      </c>
      <c r="AO23" s="93">
        <f t="shared" si="49"/>
        <v>30</v>
      </c>
      <c r="AP23" s="89">
        <f t="shared" si="59"/>
        <v>30</v>
      </c>
      <c r="AQ23" s="95">
        <f t="shared" si="50"/>
        <v>4.0109036600000003</v>
      </c>
      <c r="AR23" s="95">
        <f t="shared" si="41"/>
        <v>6.8093313499999999</v>
      </c>
      <c r="AS23" s="96">
        <f t="shared" si="51"/>
        <v>7.1869999999999998E-3</v>
      </c>
      <c r="AT23" s="97">
        <f t="shared" si="52"/>
        <v>44525</v>
      </c>
      <c r="AU23" s="98">
        <f>SUM(AR23:AR$314)</f>
        <v>947.45114174000071</v>
      </c>
      <c r="AV23" s="97">
        <f t="shared" si="60"/>
        <v>44616</v>
      </c>
      <c r="AW23" s="98">
        <f t="shared" si="53"/>
        <v>933.7986412200006</v>
      </c>
      <c r="AX23" s="98">
        <f t="shared" si="42"/>
        <v>13.652500520000103</v>
      </c>
      <c r="AY23" s="95">
        <f t="shared" si="43"/>
        <v>10.820235010000001</v>
      </c>
      <c r="AZ23" s="93">
        <f t="shared" si="54"/>
        <v>9</v>
      </c>
      <c r="BA23" s="93">
        <f t="shared" si="55"/>
        <v>10</v>
      </c>
      <c r="BB23" s="141" t="s">
        <v>124</v>
      </c>
      <c r="BC23" s="94">
        <f t="shared" si="44"/>
        <v>44585</v>
      </c>
      <c r="BD23" s="1"/>
      <c r="BE23" s="89">
        <f t="shared" si="56"/>
        <v>9</v>
      </c>
      <c r="BF23" s="94">
        <f t="shared" si="57"/>
        <v>44554</v>
      </c>
      <c r="BG23" s="224">
        <v>7.1869999999999998E-3</v>
      </c>
      <c r="BH23" s="84"/>
      <c r="BI23" s="137">
        <f t="shared" si="37"/>
        <v>44554</v>
      </c>
      <c r="BJ23" s="123">
        <f t="shared" si="45"/>
        <v>44524</v>
      </c>
      <c r="BK23" s="124">
        <f>VLOOKUP(BI23,[1]Plan1!$IE$181:$IF$320,2)</f>
        <v>6075.69</v>
      </c>
    </row>
    <row r="24" spans="1:156" ht="15" customHeight="1" x14ac:dyDescent="0.2">
      <c r="A24" s="60">
        <f t="shared" si="17"/>
        <v>44291</v>
      </c>
      <c r="B24" s="61">
        <f t="shared" si="2"/>
        <v>1004.4912630489902</v>
      </c>
      <c r="C24" s="61">
        <f t="shared" si="18"/>
        <v>1000</v>
      </c>
      <c r="D24" s="61">
        <f t="shared" si="3"/>
        <v>66.201358779999964</v>
      </c>
      <c r="E24" s="61">
        <f t="shared" si="4"/>
        <v>933.79864122000004</v>
      </c>
      <c r="F24" s="62">
        <f t="shared" si="19"/>
        <v>5574.49</v>
      </c>
      <c r="G24" s="63">
        <f t="shared" si="28"/>
        <v>5622.43</v>
      </c>
      <c r="H24" s="64">
        <f t="shared" si="29"/>
        <v>44197</v>
      </c>
      <c r="I24" s="64">
        <f t="shared" si="30"/>
        <v>44228</v>
      </c>
      <c r="J24" s="65">
        <f t="shared" si="5"/>
        <v>8.5998898553949488E-3</v>
      </c>
      <c r="K24" s="195">
        <f t="shared" si="31"/>
        <v>44310</v>
      </c>
      <c r="L24" s="195">
        <f t="shared" si="20"/>
        <v>44310</v>
      </c>
      <c r="M24" s="228">
        <f t="shared" si="46"/>
        <v>30</v>
      </c>
      <c r="N24" s="67">
        <f t="shared" si="47"/>
        <v>11</v>
      </c>
      <c r="O24" s="61">
        <f t="shared" si="6"/>
        <v>1.00314474</v>
      </c>
      <c r="P24" s="66">
        <f t="shared" si="21"/>
        <v>1</v>
      </c>
      <c r="Q24" s="66">
        <f t="shared" si="22"/>
        <v>1</v>
      </c>
      <c r="R24" s="61">
        <f t="shared" si="61"/>
        <v>1.00314474</v>
      </c>
      <c r="S24" s="61">
        <f t="shared" si="23"/>
        <v>1</v>
      </c>
      <c r="T24" s="61">
        <f t="shared" si="8"/>
        <v>1000</v>
      </c>
      <c r="U24" s="61">
        <f t="shared" si="9"/>
        <v>0</v>
      </c>
      <c r="V24" s="61">
        <f t="shared" si="10"/>
        <v>2.9365539389901634</v>
      </c>
      <c r="W24" s="61">
        <f t="shared" si="11"/>
        <v>1002.9365539389902</v>
      </c>
      <c r="X24" s="67">
        <f t="shared" si="24"/>
        <v>0</v>
      </c>
      <c r="Y24" s="61">
        <f t="shared" si="12"/>
        <v>0</v>
      </c>
      <c r="Z24" s="69">
        <f t="shared" si="25"/>
        <v>0</v>
      </c>
      <c r="AA24" s="61">
        <f t="shared" si="13"/>
        <v>0</v>
      </c>
      <c r="AB24" s="69">
        <f t="shared" si="26"/>
        <v>5.1999999999999998E-2</v>
      </c>
      <c r="AC24" s="140">
        <f t="shared" si="27"/>
        <v>11</v>
      </c>
      <c r="AD24" s="67">
        <f t="shared" si="33"/>
        <v>30</v>
      </c>
      <c r="AE24" s="11">
        <f t="shared" si="34"/>
        <v>1.0015501570000001</v>
      </c>
      <c r="AF24" s="61">
        <f t="shared" si="14"/>
        <v>1.550157</v>
      </c>
      <c r="AG24" s="61">
        <f t="shared" si="15"/>
        <v>1.5547091099999999</v>
      </c>
      <c r="AH24" s="61">
        <f t="shared" si="16"/>
        <v>0</v>
      </c>
      <c r="AI24" s="196" t="str">
        <f t="shared" si="35"/>
        <v>J=</v>
      </c>
      <c r="AJ24" s="72">
        <f t="shared" si="36"/>
        <v>44310</v>
      </c>
      <c r="AK24" s="20"/>
      <c r="AL24" s="93">
        <f t="shared" si="39"/>
        <v>10</v>
      </c>
      <c r="AM24" s="94">
        <f t="shared" si="48"/>
        <v>44585</v>
      </c>
      <c r="AN24" s="95">
        <f t="shared" si="40"/>
        <v>933.79864122000004</v>
      </c>
      <c r="AO24" s="93">
        <f t="shared" si="49"/>
        <v>30</v>
      </c>
      <c r="AP24" s="89">
        <f t="shared" si="59"/>
        <v>30</v>
      </c>
      <c r="AQ24" s="95">
        <f t="shared" si="50"/>
        <v>3.9820772899999999</v>
      </c>
      <c r="AR24" s="95">
        <f t="shared" si="41"/>
        <v>6.8431691700000004</v>
      </c>
      <c r="AS24" s="96">
        <f t="shared" si="51"/>
        <v>7.2750000000000002E-3</v>
      </c>
      <c r="AT24" s="97">
        <f t="shared" si="52"/>
        <v>44555</v>
      </c>
      <c r="AU24" s="98">
        <f>SUM(AR24:AR$314)</f>
        <v>940.64181039000061</v>
      </c>
      <c r="AV24" s="97">
        <f t="shared" si="60"/>
        <v>44616</v>
      </c>
      <c r="AW24" s="98">
        <f t="shared" si="53"/>
        <v>933.7986412200006</v>
      </c>
      <c r="AX24" s="98">
        <f t="shared" si="42"/>
        <v>6.8431691700000101</v>
      </c>
      <c r="AY24" s="95">
        <f t="shared" si="43"/>
        <v>10.825246460000001</v>
      </c>
      <c r="AZ24" s="93">
        <f t="shared" si="54"/>
        <v>10</v>
      </c>
      <c r="BA24" s="93">
        <f t="shared" si="55"/>
        <v>11</v>
      </c>
      <c r="BB24" s="141" t="s">
        <v>124</v>
      </c>
      <c r="BC24" s="94">
        <f t="shared" si="44"/>
        <v>44616</v>
      </c>
      <c r="BD24" s="21"/>
      <c r="BE24" s="89">
        <f t="shared" si="56"/>
        <v>10</v>
      </c>
      <c r="BF24" s="94">
        <f t="shared" si="57"/>
        <v>44585</v>
      </c>
      <c r="BG24" s="224">
        <v>7.2750000000000002E-3</v>
      </c>
      <c r="BH24" s="84"/>
      <c r="BI24" s="137">
        <f t="shared" si="37"/>
        <v>44585</v>
      </c>
      <c r="BJ24" s="123">
        <f t="shared" si="45"/>
        <v>44554</v>
      </c>
      <c r="BK24" s="124">
        <f>VLOOKUP(BI24,[1]Plan1!$IE$181:$IF$320,2)</f>
        <v>6120.04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</row>
    <row r="25" spans="1:156" ht="15" customHeight="1" x14ac:dyDescent="0.25">
      <c r="A25" s="60">
        <f t="shared" si="17"/>
        <v>44292</v>
      </c>
      <c r="B25" s="61">
        <f t="shared" si="2"/>
        <v>1004.9005927438627</v>
      </c>
      <c r="C25" s="61">
        <f t="shared" si="18"/>
        <v>1000</v>
      </c>
      <c r="D25" s="61">
        <f t="shared" si="3"/>
        <v>66.201358779999964</v>
      </c>
      <c r="E25" s="61">
        <f t="shared" si="4"/>
        <v>933.79864122000004</v>
      </c>
      <c r="F25" s="62">
        <f t="shared" si="19"/>
        <v>5574.49</v>
      </c>
      <c r="G25" s="63">
        <f t="shared" si="28"/>
        <v>5622.43</v>
      </c>
      <c r="H25" s="64">
        <f t="shared" si="29"/>
        <v>44197</v>
      </c>
      <c r="I25" s="64">
        <f t="shared" si="30"/>
        <v>44228</v>
      </c>
      <c r="J25" s="65">
        <f t="shared" si="5"/>
        <v>8.5998898553949488E-3</v>
      </c>
      <c r="K25" s="195">
        <f t="shared" si="31"/>
        <v>44310</v>
      </c>
      <c r="L25" s="195">
        <f t="shared" si="20"/>
        <v>44310</v>
      </c>
      <c r="M25" s="228">
        <f t="shared" si="46"/>
        <v>30</v>
      </c>
      <c r="N25" s="67">
        <f t="shared" si="47"/>
        <v>12</v>
      </c>
      <c r="O25" s="61">
        <f t="shared" si="6"/>
        <v>1.0034311199999999</v>
      </c>
      <c r="P25" s="66">
        <f t="shared" si="21"/>
        <v>1</v>
      </c>
      <c r="Q25" s="66">
        <f t="shared" si="22"/>
        <v>1</v>
      </c>
      <c r="R25" s="61">
        <f t="shared" si="61"/>
        <v>1.0034311199999999</v>
      </c>
      <c r="S25" s="61">
        <f t="shared" si="23"/>
        <v>1</v>
      </c>
      <c r="T25" s="61">
        <f t="shared" si="8"/>
        <v>1000</v>
      </c>
      <c r="U25" s="61">
        <f t="shared" si="9"/>
        <v>0</v>
      </c>
      <c r="V25" s="61">
        <f t="shared" si="10"/>
        <v>3.2039751938626719</v>
      </c>
      <c r="W25" s="61">
        <f t="shared" si="11"/>
        <v>1003.2039751938627</v>
      </c>
      <c r="X25" s="67">
        <f t="shared" si="24"/>
        <v>0</v>
      </c>
      <c r="Y25" s="61">
        <f t="shared" si="12"/>
        <v>0</v>
      </c>
      <c r="Z25" s="69">
        <f t="shared" si="25"/>
        <v>0</v>
      </c>
      <c r="AA25" s="61">
        <f t="shared" si="13"/>
        <v>0</v>
      </c>
      <c r="AB25" s="69">
        <f t="shared" si="26"/>
        <v>5.1999999999999998E-2</v>
      </c>
      <c r="AC25" s="140">
        <f t="shared" si="27"/>
        <v>12</v>
      </c>
      <c r="AD25" s="67">
        <f t="shared" si="33"/>
        <v>30</v>
      </c>
      <c r="AE25" s="11">
        <f t="shared" si="34"/>
        <v>1.0016911989999999</v>
      </c>
      <c r="AF25" s="61">
        <f t="shared" si="14"/>
        <v>1.69119899</v>
      </c>
      <c r="AG25" s="61">
        <f t="shared" si="15"/>
        <v>1.69661755</v>
      </c>
      <c r="AH25" s="61">
        <f t="shared" si="16"/>
        <v>0</v>
      </c>
      <c r="AI25" s="196" t="str">
        <f t="shared" si="35"/>
        <v>J=</v>
      </c>
      <c r="AJ25" s="72">
        <f t="shared" si="36"/>
        <v>44310</v>
      </c>
      <c r="AK25" s="10"/>
      <c r="AL25" s="93">
        <f t="shared" si="39"/>
        <v>11</v>
      </c>
      <c r="AM25" s="94">
        <f t="shared" si="48"/>
        <v>44616</v>
      </c>
      <c r="AN25" s="95">
        <f t="shared" si="40"/>
        <v>926.97371141000008</v>
      </c>
      <c r="AO25" s="93">
        <f t="shared" si="49"/>
        <v>30</v>
      </c>
      <c r="AP25" s="89">
        <f t="shared" si="59"/>
        <v>30</v>
      </c>
      <c r="AQ25" s="95">
        <f t="shared" si="50"/>
        <v>3.95310768</v>
      </c>
      <c r="AR25" s="95">
        <f t="shared" si="41"/>
        <v>6.8249298100000004</v>
      </c>
      <c r="AS25" s="235">
        <v>7.3087810567449649E-3</v>
      </c>
      <c r="AT25" s="97">
        <f t="shared" si="52"/>
        <v>44586</v>
      </c>
      <c r="AU25" s="98">
        <f>SUM(AR25:AR$314)</f>
        <v>933.7986412200006</v>
      </c>
      <c r="AV25" s="97">
        <f t="shared" si="60"/>
        <v>44616</v>
      </c>
      <c r="AW25" s="98">
        <f t="shared" si="53"/>
        <v>933.7986412200006</v>
      </c>
      <c r="AX25" s="98">
        <f t="shared" si="42"/>
        <v>0</v>
      </c>
      <c r="AY25" s="95">
        <f t="shared" si="43"/>
        <v>10.778037490000001</v>
      </c>
      <c r="AZ25" s="93">
        <f t="shared" si="54"/>
        <v>11</v>
      </c>
      <c r="BA25" s="93">
        <f t="shared" si="55"/>
        <v>12</v>
      </c>
      <c r="BB25" s="141" t="s">
        <v>124</v>
      </c>
      <c r="BC25" s="94">
        <f t="shared" si="44"/>
        <v>44644</v>
      </c>
      <c r="BD25" s="1"/>
      <c r="BE25" s="89">
        <f t="shared" si="56"/>
        <v>11</v>
      </c>
      <c r="BF25" s="94">
        <f t="shared" si="57"/>
        <v>44616</v>
      </c>
      <c r="BG25" s="224">
        <v>7.28E-3</v>
      </c>
      <c r="BH25" s="84"/>
      <c r="BI25" s="137">
        <f t="shared" si="37"/>
        <v>44616</v>
      </c>
      <c r="BJ25" s="123">
        <f t="shared" si="45"/>
        <v>44585</v>
      </c>
      <c r="BK25" s="124">
        <f>VLOOKUP(BI25,[1]Plan1!$IE$181:$IF$320,2)</f>
        <v>6153.09</v>
      </c>
    </row>
    <row r="26" spans="1:156" ht="15" customHeight="1" x14ac:dyDescent="0.2">
      <c r="A26" s="60">
        <f t="shared" si="17"/>
        <v>44293</v>
      </c>
      <c r="B26" s="61">
        <f t="shared" si="2"/>
        <v>1005.3100834346403</v>
      </c>
      <c r="C26" s="61">
        <f t="shared" si="18"/>
        <v>1000</v>
      </c>
      <c r="D26" s="61">
        <f t="shared" si="3"/>
        <v>66.201358779999964</v>
      </c>
      <c r="E26" s="61">
        <f t="shared" si="4"/>
        <v>933.79864122000004</v>
      </c>
      <c r="F26" s="62">
        <f t="shared" si="19"/>
        <v>5574.49</v>
      </c>
      <c r="G26" s="63">
        <f t="shared" si="28"/>
        <v>5622.43</v>
      </c>
      <c r="H26" s="64">
        <f t="shared" si="29"/>
        <v>44197</v>
      </c>
      <c r="I26" s="64">
        <f t="shared" si="30"/>
        <v>44228</v>
      </c>
      <c r="J26" s="65">
        <f t="shared" si="5"/>
        <v>8.5998898553949488E-3</v>
      </c>
      <c r="K26" s="195">
        <f t="shared" si="31"/>
        <v>44310</v>
      </c>
      <c r="L26" s="195">
        <f t="shared" si="20"/>
        <v>44310</v>
      </c>
      <c r="M26" s="228">
        <f t="shared" si="46"/>
        <v>30</v>
      </c>
      <c r="N26" s="67">
        <f t="shared" si="47"/>
        <v>13</v>
      </c>
      <c r="O26" s="61">
        <f t="shared" si="6"/>
        <v>1.0037175700000001</v>
      </c>
      <c r="P26" s="66">
        <f t="shared" si="21"/>
        <v>1</v>
      </c>
      <c r="Q26" s="66">
        <f t="shared" si="22"/>
        <v>1</v>
      </c>
      <c r="R26" s="61">
        <f t="shared" si="61"/>
        <v>1.0037175700000001</v>
      </c>
      <c r="S26" s="61">
        <f t="shared" si="23"/>
        <v>1</v>
      </c>
      <c r="T26" s="61">
        <f t="shared" si="8"/>
        <v>1000</v>
      </c>
      <c r="U26" s="61">
        <f t="shared" si="9"/>
        <v>0</v>
      </c>
      <c r="V26" s="61">
        <f t="shared" si="10"/>
        <v>3.4714618146402905</v>
      </c>
      <c r="W26" s="61">
        <f t="shared" si="11"/>
        <v>1003.4714618146403</v>
      </c>
      <c r="X26" s="67">
        <f t="shared" si="24"/>
        <v>0</v>
      </c>
      <c r="Y26" s="61">
        <f t="shared" si="12"/>
        <v>0</v>
      </c>
      <c r="Z26" s="69">
        <f t="shared" si="25"/>
        <v>0</v>
      </c>
      <c r="AA26" s="61">
        <f t="shared" si="13"/>
        <v>0</v>
      </c>
      <c r="AB26" s="69">
        <f t="shared" si="26"/>
        <v>5.1999999999999998E-2</v>
      </c>
      <c r="AC26" s="140">
        <f t="shared" si="27"/>
        <v>13</v>
      </c>
      <c r="AD26" s="67">
        <f t="shared" si="33"/>
        <v>30</v>
      </c>
      <c r="AE26" s="11">
        <f t="shared" si="34"/>
        <v>1.0018322609999999</v>
      </c>
      <c r="AF26" s="61">
        <f t="shared" si="14"/>
        <v>1.83226099</v>
      </c>
      <c r="AG26" s="61">
        <f t="shared" si="15"/>
        <v>1.8386216200000001</v>
      </c>
      <c r="AH26" s="61">
        <f t="shared" si="16"/>
        <v>0</v>
      </c>
      <c r="AI26" s="196" t="str">
        <f t="shared" si="35"/>
        <v>J=</v>
      </c>
      <c r="AJ26" s="72">
        <f t="shared" si="36"/>
        <v>44310</v>
      </c>
      <c r="AK26" s="10"/>
      <c r="AL26" s="93">
        <f t="shared" si="39"/>
        <v>12</v>
      </c>
      <c r="AM26" s="94">
        <f t="shared" si="48"/>
        <v>44644</v>
      </c>
      <c r="AN26" s="95">
        <f t="shared" si="40"/>
        <v>920.14098819000003</v>
      </c>
      <c r="AO26" s="93">
        <f t="shared" si="49"/>
        <v>30</v>
      </c>
      <c r="AP26" s="89">
        <f t="shared" si="59"/>
        <v>30</v>
      </c>
      <c r="AQ26" s="95">
        <f t="shared" si="50"/>
        <v>3.9242152799999999</v>
      </c>
      <c r="AR26" s="95">
        <f t="shared" si="41"/>
        <v>6.8327232200000001</v>
      </c>
      <c r="AS26" s="96">
        <f t="shared" si="51"/>
        <v>7.3709999999999999E-3</v>
      </c>
      <c r="AT26" s="97">
        <f t="shared" si="52"/>
        <v>44617</v>
      </c>
      <c r="AU26" s="98">
        <f>SUM(AR26:AR$314)</f>
        <v>926.97371141000065</v>
      </c>
      <c r="AV26" s="97">
        <f t="shared" si="60"/>
        <v>44981</v>
      </c>
      <c r="AW26" s="98">
        <f t="shared" si="53"/>
        <v>848.75637669000059</v>
      </c>
      <c r="AX26" s="98">
        <f t="shared" si="42"/>
        <v>78.217334720000053</v>
      </c>
      <c r="AY26" s="95">
        <f t="shared" si="43"/>
        <v>10.7569385</v>
      </c>
      <c r="AZ26" s="93">
        <f t="shared" si="54"/>
        <v>12</v>
      </c>
      <c r="BA26" s="93">
        <f t="shared" si="55"/>
        <v>13</v>
      </c>
      <c r="BB26" s="141" t="s">
        <v>124</v>
      </c>
      <c r="BC26" s="94">
        <f t="shared" si="44"/>
        <v>44675</v>
      </c>
      <c r="BD26" s="1"/>
      <c r="BE26" s="89">
        <f t="shared" si="56"/>
        <v>12</v>
      </c>
      <c r="BF26" s="94">
        <f t="shared" si="57"/>
        <v>44644</v>
      </c>
      <c r="BG26" s="224">
        <v>7.3709999999999999E-3</v>
      </c>
      <c r="BH26" s="84"/>
      <c r="BI26" s="137">
        <f t="shared" si="37"/>
        <v>44644</v>
      </c>
      <c r="BJ26" s="123">
        <f t="shared" si="45"/>
        <v>44616</v>
      </c>
      <c r="BK26" s="124">
        <f>VLOOKUP(BI26,[1]Plan1!$IE$181:$IF$320,2)</f>
        <v>6215.24</v>
      </c>
    </row>
    <row r="27" spans="1:156" ht="15" customHeight="1" x14ac:dyDescent="0.2">
      <c r="A27" s="60">
        <f t="shared" si="17"/>
        <v>44294</v>
      </c>
      <c r="B27" s="61">
        <f t="shared" si="2"/>
        <v>1005.7197538672953</v>
      </c>
      <c r="C27" s="61">
        <f t="shared" si="18"/>
        <v>1000</v>
      </c>
      <c r="D27" s="61">
        <f t="shared" si="3"/>
        <v>66.201358779999964</v>
      </c>
      <c r="E27" s="61">
        <f t="shared" si="4"/>
        <v>933.79864122000004</v>
      </c>
      <c r="F27" s="62">
        <f t="shared" si="19"/>
        <v>5574.49</v>
      </c>
      <c r="G27" s="63">
        <f t="shared" si="28"/>
        <v>5622.43</v>
      </c>
      <c r="H27" s="64">
        <f t="shared" si="29"/>
        <v>44197</v>
      </c>
      <c r="I27" s="64">
        <f t="shared" si="30"/>
        <v>44228</v>
      </c>
      <c r="J27" s="65">
        <f t="shared" si="5"/>
        <v>8.5998898553949488E-3</v>
      </c>
      <c r="K27" s="195">
        <f t="shared" si="31"/>
        <v>44310</v>
      </c>
      <c r="L27" s="195">
        <f t="shared" si="20"/>
        <v>44310</v>
      </c>
      <c r="M27" s="228">
        <f t="shared" si="46"/>
        <v>30</v>
      </c>
      <c r="N27" s="67">
        <f t="shared" si="47"/>
        <v>14</v>
      </c>
      <c r="O27" s="61">
        <f t="shared" si="6"/>
        <v>1.0040041099999999</v>
      </c>
      <c r="P27" s="66">
        <f t="shared" si="21"/>
        <v>1</v>
      </c>
      <c r="Q27" s="66">
        <f t="shared" si="22"/>
        <v>1</v>
      </c>
      <c r="R27" s="61">
        <f t="shared" si="61"/>
        <v>1.0040041099999999</v>
      </c>
      <c r="S27" s="61">
        <f t="shared" si="23"/>
        <v>1</v>
      </c>
      <c r="T27" s="61">
        <f t="shared" si="8"/>
        <v>1000</v>
      </c>
      <c r="U27" s="61">
        <f t="shared" si="9"/>
        <v>0</v>
      </c>
      <c r="V27" s="61">
        <f t="shared" si="10"/>
        <v>3.7390324772953156</v>
      </c>
      <c r="W27" s="61">
        <f t="shared" si="11"/>
        <v>1003.7390324772953</v>
      </c>
      <c r="X27" s="67">
        <f t="shared" si="24"/>
        <v>0</v>
      </c>
      <c r="Y27" s="61">
        <f t="shared" si="12"/>
        <v>0</v>
      </c>
      <c r="Z27" s="69">
        <f t="shared" si="25"/>
        <v>0</v>
      </c>
      <c r="AA27" s="61">
        <f t="shared" si="13"/>
        <v>0</v>
      </c>
      <c r="AB27" s="69">
        <f t="shared" si="26"/>
        <v>5.1999999999999998E-2</v>
      </c>
      <c r="AC27" s="140">
        <f t="shared" si="27"/>
        <v>14</v>
      </c>
      <c r="AD27" s="67">
        <f t="shared" si="33"/>
        <v>30</v>
      </c>
      <c r="AE27" s="11">
        <f t="shared" si="34"/>
        <v>1.001973343</v>
      </c>
      <c r="AF27" s="61">
        <f t="shared" si="14"/>
        <v>1.9733429899999999</v>
      </c>
      <c r="AG27" s="61">
        <f t="shared" si="15"/>
        <v>1.98072139</v>
      </c>
      <c r="AH27" s="61">
        <f t="shared" si="16"/>
        <v>0</v>
      </c>
      <c r="AI27" s="196" t="str">
        <f t="shared" si="35"/>
        <v>J=</v>
      </c>
      <c r="AJ27" s="72">
        <f t="shared" si="36"/>
        <v>44310</v>
      </c>
      <c r="AK27" s="10"/>
      <c r="AL27" s="93">
        <f t="shared" si="39"/>
        <v>13</v>
      </c>
      <c r="AM27" s="94">
        <f t="shared" si="48"/>
        <v>44675</v>
      </c>
      <c r="AN27" s="95">
        <f t="shared" si="40"/>
        <v>913.27305586</v>
      </c>
      <c r="AO27" s="93">
        <f t="shared" si="49"/>
        <v>30</v>
      </c>
      <c r="AP27" s="89">
        <f t="shared" si="59"/>
        <v>30</v>
      </c>
      <c r="AQ27" s="95">
        <f t="shared" si="50"/>
        <v>3.8952898899999999</v>
      </c>
      <c r="AR27" s="95">
        <f t="shared" si="41"/>
        <v>6.8679323300000004</v>
      </c>
      <c r="AS27" s="96">
        <f t="shared" si="51"/>
        <v>7.4640000000000001E-3</v>
      </c>
      <c r="AT27" s="97">
        <f t="shared" si="52"/>
        <v>44645</v>
      </c>
      <c r="AU27" s="98">
        <f>SUM(AR27:AR$314)</f>
        <v>920.14098819000048</v>
      </c>
      <c r="AV27" s="97">
        <f t="shared" si="60"/>
        <v>44981</v>
      </c>
      <c r="AW27" s="98">
        <f t="shared" si="53"/>
        <v>848.75637669000059</v>
      </c>
      <c r="AX27" s="98">
        <f t="shared" ref="AX27" si="62">AU27-AW27</f>
        <v>71.384611499999892</v>
      </c>
      <c r="AY27" s="95">
        <f t="shared" ref="AY27" si="63">(AQ27+AR27)</f>
        <v>10.763222219999999</v>
      </c>
      <c r="AZ27" s="93">
        <f t="shared" si="54"/>
        <v>13</v>
      </c>
      <c r="BA27" s="93">
        <f t="shared" si="55"/>
        <v>14</v>
      </c>
      <c r="BB27" s="141" t="s">
        <v>124</v>
      </c>
      <c r="BC27" s="94">
        <f t="shared" si="44"/>
        <v>44705</v>
      </c>
      <c r="BD27" s="17"/>
      <c r="BE27" s="89">
        <f t="shared" si="56"/>
        <v>13</v>
      </c>
      <c r="BF27" s="94">
        <f t="shared" si="57"/>
        <v>44675</v>
      </c>
      <c r="BG27" s="224">
        <v>7.4640000000000001E-3</v>
      </c>
      <c r="BH27" s="84"/>
      <c r="BI27" s="137">
        <f t="shared" si="37"/>
        <v>44675</v>
      </c>
      <c r="BJ27" s="123">
        <f t="shared" si="45"/>
        <v>44644</v>
      </c>
      <c r="BK27" s="124">
        <f>VLOOKUP(BI27,[1]Plan1!$IE$181:$IF$320,2)</f>
        <v>6315.93</v>
      </c>
    </row>
    <row r="28" spans="1:156" ht="15" customHeight="1" x14ac:dyDescent="0.2">
      <c r="A28" s="60">
        <f t="shared" si="17"/>
        <v>44295</v>
      </c>
      <c r="B28" s="61">
        <f t="shared" si="2"/>
        <v>1006.1295947338418</v>
      </c>
      <c r="C28" s="61">
        <f t="shared" si="18"/>
        <v>1000</v>
      </c>
      <c r="D28" s="61">
        <f t="shared" si="3"/>
        <v>66.201358779999964</v>
      </c>
      <c r="E28" s="61">
        <f t="shared" si="4"/>
        <v>933.79864122000004</v>
      </c>
      <c r="F28" s="62">
        <f t="shared" si="19"/>
        <v>5574.49</v>
      </c>
      <c r="G28" s="63">
        <f t="shared" si="28"/>
        <v>5622.43</v>
      </c>
      <c r="H28" s="64">
        <f t="shared" si="29"/>
        <v>44197</v>
      </c>
      <c r="I28" s="64">
        <f t="shared" si="30"/>
        <v>44228</v>
      </c>
      <c r="J28" s="65">
        <f t="shared" si="5"/>
        <v>8.5998898553949488E-3</v>
      </c>
      <c r="K28" s="195">
        <f t="shared" si="31"/>
        <v>44310</v>
      </c>
      <c r="L28" s="195">
        <f t="shared" si="20"/>
        <v>44310</v>
      </c>
      <c r="M28" s="228">
        <f t="shared" si="46"/>
        <v>30</v>
      </c>
      <c r="N28" s="67">
        <f t="shared" si="47"/>
        <v>15</v>
      </c>
      <c r="O28" s="61">
        <f t="shared" si="6"/>
        <v>1.0042907299999999</v>
      </c>
      <c r="P28" s="66">
        <f t="shared" si="21"/>
        <v>1</v>
      </c>
      <c r="Q28" s="66">
        <f t="shared" si="22"/>
        <v>1</v>
      </c>
      <c r="R28" s="61">
        <f t="shared" si="61"/>
        <v>1.0042907299999999</v>
      </c>
      <c r="S28" s="61">
        <f t="shared" si="23"/>
        <v>1</v>
      </c>
      <c r="T28" s="61">
        <f t="shared" si="8"/>
        <v>1000</v>
      </c>
      <c r="U28" s="61">
        <f t="shared" si="9"/>
        <v>0</v>
      </c>
      <c r="V28" s="61">
        <f t="shared" si="10"/>
        <v>4.006677843841806</v>
      </c>
      <c r="W28" s="61">
        <f t="shared" si="11"/>
        <v>1004.0066778438418</v>
      </c>
      <c r="X28" s="67">
        <f t="shared" si="24"/>
        <v>0</v>
      </c>
      <c r="Y28" s="61">
        <f t="shared" si="12"/>
        <v>0</v>
      </c>
      <c r="Z28" s="69">
        <f t="shared" si="25"/>
        <v>0</v>
      </c>
      <c r="AA28" s="61">
        <f t="shared" si="13"/>
        <v>0</v>
      </c>
      <c r="AB28" s="69">
        <f t="shared" si="26"/>
        <v>5.1999999999999998E-2</v>
      </c>
      <c r="AC28" s="140">
        <f t="shared" si="27"/>
        <v>15</v>
      </c>
      <c r="AD28" s="67">
        <f t="shared" si="33"/>
        <v>30</v>
      </c>
      <c r="AE28" s="11">
        <f t="shared" si="34"/>
        <v>1.0021144449999999</v>
      </c>
      <c r="AF28" s="61">
        <f t="shared" si="14"/>
        <v>2.11444499</v>
      </c>
      <c r="AG28" s="61">
        <f t="shared" si="15"/>
        <v>2.1229168899999999</v>
      </c>
      <c r="AH28" s="61">
        <f t="shared" si="16"/>
        <v>0</v>
      </c>
      <c r="AI28" s="196" t="str">
        <f t="shared" si="35"/>
        <v>J=</v>
      </c>
      <c r="AJ28" s="72">
        <f t="shared" si="36"/>
        <v>44310</v>
      </c>
      <c r="AK28" s="10"/>
      <c r="AL28" s="93">
        <f t="shared" si="39"/>
        <v>14</v>
      </c>
      <c r="AM28" s="94">
        <f t="shared" si="48"/>
        <v>44705</v>
      </c>
      <c r="AN28" s="95">
        <f t="shared" si="40"/>
        <v>906.24450643</v>
      </c>
      <c r="AO28" s="93">
        <f t="shared" si="49"/>
        <v>30</v>
      </c>
      <c r="AP28" s="89">
        <f t="shared" si="59"/>
        <v>30</v>
      </c>
      <c r="AQ28" s="95">
        <f t="shared" si="50"/>
        <v>3.8662154499999999</v>
      </c>
      <c r="AR28" s="95">
        <f t="shared" si="41"/>
        <v>7.02854943</v>
      </c>
      <c r="AS28" s="96">
        <f t="shared" si="51"/>
        <v>7.6959999999999997E-3</v>
      </c>
      <c r="AT28" s="97">
        <f t="shared" si="52"/>
        <v>44676</v>
      </c>
      <c r="AU28" s="98">
        <f>SUM(AR28:AR$314)</f>
        <v>913.27305586000045</v>
      </c>
      <c r="AV28" s="97">
        <f t="shared" si="60"/>
        <v>44981</v>
      </c>
      <c r="AW28" s="98">
        <f t="shared" si="53"/>
        <v>848.75637669000059</v>
      </c>
      <c r="AX28" s="98">
        <f t="shared" si="42"/>
        <v>64.516679169999861</v>
      </c>
      <c r="AY28" s="95">
        <f t="shared" si="43"/>
        <v>10.89476488</v>
      </c>
      <c r="AZ28" s="93">
        <f t="shared" si="54"/>
        <v>14</v>
      </c>
      <c r="BA28" s="93">
        <f t="shared" si="55"/>
        <v>15</v>
      </c>
      <c r="BB28" s="141" t="s">
        <v>124</v>
      </c>
      <c r="BC28" s="94">
        <f t="shared" si="44"/>
        <v>44736</v>
      </c>
      <c r="BD28" s="1"/>
      <c r="BE28" s="89">
        <f t="shared" si="56"/>
        <v>14</v>
      </c>
      <c r="BF28" s="94">
        <f t="shared" si="57"/>
        <v>44705</v>
      </c>
      <c r="BG28" s="224">
        <v>7.6959999999999997E-3</v>
      </c>
      <c r="BH28" s="84"/>
      <c r="BI28" s="137">
        <f t="shared" si="37"/>
        <v>44705</v>
      </c>
      <c r="BJ28" s="123">
        <f t="shared" si="45"/>
        <v>44675</v>
      </c>
      <c r="BK28" s="124">
        <f>VLOOKUP(BI28,[1]Plan1!$IE$181:$IF$320,2)</f>
        <v>6382.88</v>
      </c>
    </row>
    <row r="29" spans="1:156" ht="15" customHeight="1" x14ac:dyDescent="0.2">
      <c r="A29" s="60">
        <f t="shared" si="17"/>
        <v>44296</v>
      </c>
      <c r="B29" s="61">
        <f t="shared" si="2"/>
        <v>1006.5396154622661</v>
      </c>
      <c r="C29" s="61">
        <f t="shared" si="18"/>
        <v>1000</v>
      </c>
      <c r="D29" s="61">
        <f t="shared" si="3"/>
        <v>66.201358779999964</v>
      </c>
      <c r="E29" s="61">
        <f t="shared" si="4"/>
        <v>933.79864122000004</v>
      </c>
      <c r="F29" s="62">
        <f t="shared" si="19"/>
        <v>5574.49</v>
      </c>
      <c r="G29" s="63">
        <f t="shared" si="28"/>
        <v>5622.43</v>
      </c>
      <c r="H29" s="64">
        <f t="shared" si="29"/>
        <v>44197</v>
      </c>
      <c r="I29" s="64">
        <f t="shared" si="30"/>
        <v>44228</v>
      </c>
      <c r="J29" s="65">
        <f t="shared" si="5"/>
        <v>8.5998898553949488E-3</v>
      </c>
      <c r="K29" s="195">
        <f t="shared" si="31"/>
        <v>44310</v>
      </c>
      <c r="L29" s="195">
        <f t="shared" si="20"/>
        <v>44310</v>
      </c>
      <c r="M29" s="228">
        <f t="shared" si="46"/>
        <v>30</v>
      </c>
      <c r="N29" s="67">
        <f t="shared" si="47"/>
        <v>16</v>
      </c>
      <c r="O29" s="61">
        <f t="shared" si="6"/>
        <v>1.00457744</v>
      </c>
      <c r="P29" s="66">
        <f t="shared" si="21"/>
        <v>1</v>
      </c>
      <c r="Q29" s="66">
        <f t="shared" si="22"/>
        <v>1</v>
      </c>
      <c r="R29" s="61">
        <f t="shared" si="61"/>
        <v>1.00457744</v>
      </c>
      <c r="S29" s="61">
        <f t="shared" si="23"/>
        <v>1</v>
      </c>
      <c r="T29" s="61">
        <f t="shared" si="8"/>
        <v>1000</v>
      </c>
      <c r="U29" s="61">
        <f t="shared" si="9"/>
        <v>0</v>
      </c>
      <c r="V29" s="61">
        <f t="shared" si="10"/>
        <v>4.2744072522661174</v>
      </c>
      <c r="W29" s="61">
        <f t="shared" si="11"/>
        <v>1004.2744072522661</v>
      </c>
      <c r="X29" s="67">
        <f t="shared" si="24"/>
        <v>0</v>
      </c>
      <c r="Y29" s="61">
        <f t="shared" si="12"/>
        <v>0</v>
      </c>
      <c r="Z29" s="69">
        <f t="shared" si="25"/>
        <v>0</v>
      </c>
      <c r="AA29" s="61">
        <f t="shared" si="13"/>
        <v>0</v>
      </c>
      <c r="AB29" s="69">
        <f t="shared" si="26"/>
        <v>5.1999999999999998E-2</v>
      </c>
      <c r="AC29" s="140">
        <f t="shared" si="27"/>
        <v>16</v>
      </c>
      <c r="AD29" s="67">
        <f t="shared" si="33"/>
        <v>30</v>
      </c>
      <c r="AE29" s="11">
        <f t="shared" si="34"/>
        <v>1.002255567</v>
      </c>
      <c r="AF29" s="61">
        <f t="shared" si="14"/>
        <v>2.2555669900000002</v>
      </c>
      <c r="AG29" s="61">
        <f t="shared" si="15"/>
        <v>2.2652082099999999</v>
      </c>
      <c r="AH29" s="61">
        <f t="shared" si="16"/>
        <v>0</v>
      </c>
      <c r="AI29" s="196" t="str">
        <f t="shared" si="35"/>
        <v>J=</v>
      </c>
      <c r="AJ29" s="72">
        <f t="shared" si="36"/>
        <v>44310</v>
      </c>
      <c r="AK29" s="10"/>
      <c r="AL29" s="93">
        <f t="shared" si="39"/>
        <v>15</v>
      </c>
      <c r="AM29" s="94">
        <f t="shared" si="48"/>
        <v>44736</v>
      </c>
      <c r="AN29" s="95">
        <f t="shared" si="40"/>
        <v>899.182143</v>
      </c>
      <c r="AO29" s="93">
        <f t="shared" si="49"/>
        <v>30</v>
      </c>
      <c r="AP29" s="89">
        <f t="shared" si="59"/>
        <v>30</v>
      </c>
      <c r="AQ29" s="95">
        <f t="shared" si="50"/>
        <v>3.83646105</v>
      </c>
      <c r="AR29" s="95">
        <f t="shared" si="41"/>
        <v>7.0623634300000004</v>
      </c>
      <c r="AS29" s="96">
        <f t="shared" si="51"/>
        <v>7.7929999999999996E-3</v>
      </c>
      <c r="AT29" s="97">
        <f t="shared" si="52"/>
        <v>44706</v>
      </c>
      <c r="AU29" s="98">
        <f>SUM(AR29:AR$314)</f>
        <v>906.24450643000057</v>
      </c>
      <c r="AV29" s="97">
        <f t="shared" si="60"/>
        <v>44981</v>
      </c>
      <c r="AW29" s="98">
        <f t="shared" si="53"/>
        <v>848.75637669000059</v>
      </c>
      <c r="AX29" s="98">
        <f t="shared" si="42"/>
        <v>57.488129739999977</v>
      </c>
      <c r="AY29" s="95">
        <f t="shared" si="43"/>
        <v>10.89882448</v>
      </c>
      <c r="AZ29" s="93">
        <f t="shared" si="54"/>
        <v>15</v>
      </c>
      <c r="BA29" s="93">
        <f t="shared" si="55"/>
        <v>16</v>
      </c>
      <c r="BB29" s="141" t="s">
        <v>124</v>
      </c>
      <c r="BC29" s="94">
        <f t="shared" si="44"/>
        <v>44766</v>
      </c>
      <c r="BD29" s="1"/>
      <c r="BE29" s="89">
        <f t="shared" si="56"/>
        <v>15</v>
      </c>
      <c r="BF29" s="94">
        <f t="shared" si="57"/>
        <v>44736</v>
      </c>
      <c r="BG29" s="224">
        <v>7.7929999999999996E-3</v>
      </c>
      <c r="BH29" s="84"/>
      <c r="BI29" s="137">
        <f t="shared" si="37"/>
        <v>44736</v>
      </c>
      <c r="BJ29" s="123">
        <f t="shared" si="45"/>
        <v>44705</v>
      </c>
      <c r="BK29" s="124">
        <f>VLOOKUP(BI29,[1]Plan1!$IE$181:$IF$320,2)</f>
        <v>6412.88</v>
      </c>
    </row>
    <row r="30" spans="1:156" ht="15" customHeight="1" x14ac:dyDescent="0.2">
      <c r="A30" s="60">
        <f t="shared" si="17"/>
        <v>44297</v>
      </c>
      <c r="B30" s="61">
        <f t="shared" si="2"/>
        <v>1006.9497973565951</v>
      </c>
      <c r="C30" s="61">
        <f t="shared" si="18"/>
        <v>1000</v>
      </c>
      <c r="D30" s="61">
        <f t="shared" si="3"/>
        <v>66.201358779999964</v>
      </c>
      <c r="E30" s="61">
        <f t="shared" si="4"/>
        <v>933.79864122000004</v>
      </c>
      <c r="F30" s="62">
        <f t="shared" si="19"/>
        <v>5574.49</v>
      </c>
      <c r="G30" s="63">
        <f t="shared" si="28"/>
        <v>5622.43</v>
      </c>
      <c r="H30" s="64">
        <f t="shared" si="29"/>
        <v>44197</v>
      </c>
      <c r="I30" s="64">
        <f t="shared" si="30"/>
        <v>44228</v>
      </c>
      <c r="J30" s="65">
        <f t="shared" si="5"/>
        <v>8.5998898553949488E-3</v>
      </c>
      <c r="K30" s="195">
        <f t="shared" si="31"/>
        <v>44310</v>
      </c>
      <c r="L30" s="195">
        <f t="shared" si="20"/>
        <v>44310</v>
      </c>
      <c r="M30" s="228">
        <f t="shared" si="46"/>
        <v>30</v>
      </c>
      <c r="N30" s="67">
        <f t="shared" si="47"/>
        <v>17</v>
      </c>
      <c r="O30" s="61">
        <f t="shared" si="6"/>
        <v>1.00486422</v>
      </c>
      <c r="P30" s="66">
        <f t="shared" ref="P30:P52" si="64">IF(L30&gt;L29,O29,P29)</f>
        <v>1</v>
      </c>
      <c r="Q30" s="66">
        <f t="shared" si="22"/>
        <v>1</v>
      </c>
      <c r="R30" s="61">
        <f t="shared" si="61"/>
        <v>1.00486422</v>
      </c>
      <c r="S30" s="61">
        <f t="shared" si="23"/>
        <v>1</v>
      </c>
      <c r="T30" s="61">
        <f t="shared" si="8"/>
        <v>1000</v>
      </c>
      <c r="U30" s="61">
        <f t="shared" si="9"/>
        <v>0</v>
      </c>
      <c r="V30" s="61">
        <f t="shared" si="10"/>
        <v>4.5422020265951248</v>
      </c>
      <c r="W30" s="61">
        <f t="shared" si="11"/>
        <v>1004.5422020265951</v>
      </c>
      <c r="X30" s="67">
        <f t="shared" si="24"/>
        <v>0</v>
      </c>
      <c r="Y30" s="61">
        <f t="shared" si="12"/>
        <v>0</v>
      </c>
      <c r="Z30" s="69">
        <f t="shared" si="25"/>
        <v>0</v>
      </c>
      <c r="AA30" s="61">
        <f t="shared" si="13"/>
        <v>0</v>
      </c>
      <c r="AB30" s="69">
        <f t="shared" si="26"/>
        <v>5.1999999999999998E-2</v>
      </c>
      <c r="AC30" s="140">
        <f t="shared" si="27"/>
        <v>17</v>
      </c>
      <c r="AD30" s="67">
        <f t="shared" si="33"/>
        <v>30</v>
      </c>
      <c r="AE30" s="11">
        <f t="shared" si="34"/>
        <v>1.0023967090000001</v>
      </c>
      <c r="AF30" s="61">
        <f t="shared" si="14"/>
        <v>2.396709</v>
      </c>
      <c r="AG30" s="61">
        <f t="shared" si="15"/>
        <v>2.4075953299999999</v>
      </c>
      <c r="AH30" s="61">
        <f t="shared" si="16"/>
        <v>0</v>
      </c>
      <c r="AI30" s="196" t="str">
        <f t="shared" si="35"/>
        <v>J=</v>
      </c>
      <c r="AJ30" s="72">
        <f t="shared" si="36"/>
        <v>44310</v>
      </c>
      <c r="AK30" s="10"/>
      <c r="AL30" s="93">
        <f t="shared" si="39"/>
        <v>16</v>
      </c>
      <c r="AM30" s="94">
        <f t="shared" si="48"/>
        <v>44766</v>
      </c>
      <c r="AN30" s="95">
        <f t="shared" si="40"/>
        <v>892.08399916999997</v>
      </c>
      <c r="AO30" s="93">
        <f t="shared" si="49"/>
        <v>30</v>
      </c>
      <c r="AP30" s="89">
        <f t="shared" si="59"/>
        <v>30</v>
      </c>
      <c r="AQ30" s="95">
        <f t="shared" si="50"/>
        <v>3.8065635100000002</v>
      </c>
      <c r="AR30" s="95">
        <f t="shared" si="41"/>
        <v>7.0981438299999997</v>
      </c>
      <c r="AS30" s="96">
        <f t="shared" si="51"/>
        <v>7.894E-3</v>
      </c>
      <c r="AT30" s="97">
        <f t="shared" si="52"/>
        <v>44737</v>
      </c>
      <c r="AU30" s="98">
        <f>SUM(AR30:AR$314)</f>
        <v>899.18214300000056</v>
      </c>
      <c r="AV30" s="97">
        <f t="shared" si="60"/>
        <v>44981</v>
      </c>
      <c r="AW30" s="98">
        <f t="shared" si="53"/>
        <v>848.75637669000059</v>
      </c>
      <c r="AX30" s="98">
        <f t="shared" si="42"/>
        <v>50.425766309999972</v>
      </c>
      <c r="AY30" s="95">
        <f t="shared" si="43"/>
        <v>10.90470734</v>
      </c>
      <c r="AZ30" s="93">
        <f t="shared" si="54"/>
        <v>16</v>
      </c>
      <c r="BA30" s="93">
        <f t="shared" si="55"/>
        <v>17</v>
      </c>
      <c r="BB30" s="141" t="s">
        <v>124</v>
      </c>
      <c r="BC30" s="94">
        <f t="shared" si="44"/>
        <v>44797</v>
      </c>
      <c r="BD30" s="1"/>
      <c r="BE30" s="89">
        <f t="shared" si="56"/>
        <v>16</v>
      </c>
      <c r="BF30" s="94">
        <f t="shared" si="57"/>
        <v>44766</v>
      </c>
      <c r="BG30" s="224">
        <v>7.894E-3</v>
      </c>
      <c r="BH30" s="84"/>
      <c r="BI30" s="137">
        <f t="shared" si="37"/>
        <v>44766</v>
      </c>
      <c r="BJ30" s="123">
        <f t="shared" si="45"/>
        <v>44736</v>
      </c>
      <c r="BK30" s="124">
        <f>VLOOKUP(BI30,[1]Plan1!$IE$181:$IF$320,2)</f>
        <v>6455.85</v>
      </c>
    </row>
    <row r="31" spans="1:156" ht="15" customHeight="1" x14ac:dyDescent="0.2">
      <c r="A31" s="60">
        <f t="shared" si="17"/>
        <v>44298</v>
      </c>
      <c r="B31" s="61">
        <f t="shared" si="2"/>
        <v>1007.360159202802</v>
      </c>
      <c r="C31" s="61">
        <f t="shared" si="18"/>
        <v>1000</v>
      </c>
      <c r="D31" s="61">
        <f t="shared" si="3"/>
        <v>66.201358779999964</v>
      </c>
      <c r="E31" s="61">
        <f t="shared" si="4"/>
        <v>933.79864122000004</v>
      </c>
      <c r="F31" s="62">
        <f t="shared" si="19"/>
        <v>5574.49</v>
      </c>
      <c r="G31" s="63">
        <f t="shared" si="28"/>
        <v>5622.43</v>
      </c>
      <c r="H31" s="64">
        <f t="shared" ref="H31:H92" si="65">EDATE(I31,-1)</f>
        <v>44197</v>
      </c>
      <c r="I31" s="64">
        <f t="shared" si="30"/>
        <v>44228</v>
      </c>
      <c r="J31" s="65">
        <f t="shared" si="5"/>
        <v>8.5998898553949488E-3</v>
      </c>
      <c r="K31" s="195">
        <f t="shared" si="31"/>
        <v>44310</v>
      </c>
      <c r="L31" s="195">
        <f t="shared" si="20"/>
        <v>44310</v>
      </c>
      <c r="M31" s="228">
        <f t="shared" si="46"/>
        <v>30</v>
      </c>
      <c r="N31" s="67">
        <f t="shared" si="47"/>
        <v>18</v>
      </c>
      <c r="O31" s="61">
        <f t="shared" si="6"/>
        <v>1.00515109</v>
      </c>
      <c r="P31" s="66">
        <f t="shared" si="64"/>
        <v>1</v>
      </c>
      <c r="Q31" s="66">
        <f t="shared" si="22"/>
        <v>1</v>
      </c>
      <c r="R31" s="61">
        <f t="shared" si="61"/>
        <v>1.00515109</v>
      </c>
      <c r="S31" s="61">
        <f t="shared" si="23"/>
        <v>1</v>
      </c>
      <c r="T31" s="61">
        <f t="shared" si="8"/>
        <v>1000</v>
      </c>
      <c r="U31" s="61">
        <f t="shared" si="9"/>
        <v>0</v>
      </c>
      <c r="V31" s="61">
        <f t="shared" si="10"/>
        <v>4.8100808428019528</v>
      </c>
      <c r="W31" s="61">
        <f t="shared" si="11"/>
        <v>1004.810080842802</v>
      </c>
      <c r="X31" s="67">
        <f t="shared" si="24"/>
        <v>0</v>
      </c>
      <c r="Y31" s="61">
        <f t="shared" si="12"/>
        <v>0</v>
      </c>
      <c r="Z31" s="69">
        <f t="shared" si="25"/>
        <v>0</v>
      </c>
      <c r="AA31" s="61">
        <f t="shared" si="13"/>
        <v>0</v>
      </c>
      <c r="AB31" s="69">
        <f t="shared" si="26"/>
        <v>5.1999999999999998E-2</v>
      </c>
      <c r="AC31" s="140">
        <f t="shared" si="27"/>
        <v>18</v>
      </c>
      <c r="AD31" s="67">
        <f t="shared" si="33"/>
        <v>30</v>
      </c>
      <c r="AE31" s="11">
        <f t="shared" si="34"/>
        <v>1.0025378709999999</v>
      </c>
      <c r="AF31" s="61">
        <f t="shared" si="14"/>
        <v>2.53787099</v>
      </c>
      <c r="AG31" s="61">
        <f t="shared" si="15"/>
        <v>2.5500783600000001</v>
      </c>
      <c r="AH31" s="61">
        <f t="shared" si="16"/>
        <v>0</v>
      </c>
      <c r="AI31" s="196" t="str">
        <f t="shared" si="35"/>
        <v>J=</v>
      </c>
      <c r="AJ31" s="72">
        <f t="shared" si="36"/>
        <v>44310</v>
      </c>
      <c r="AK31" s="10"/>
      <c r="AL31" s="93">
        <f t="shared" si="39"/>
        <v>17</v>
      </c>
      <c r="AM31" s="94">
        <f t="shared" si="48"/>
        <v>44797</v>
      </c>
      <c r="AN31" s="95">
        <f t="shared" si="40"/>
        <v>884.95178759999999</v>
      </c>
      <c r="AO31" s="93">
        <f t="shared" si="49"/>
        <v>30</v>
      </c>
      <c r="AP31" s="89">
        <f t="shared" si="59"/>
        <v>30</v>
      </c>
      <c r="AQ31" s="95">
        <f t="shared" si="50"/>
        <v>3.7765145000000002</v>
      </c>
      <c r="AR31" s="95">
        <f t="shared" si="41"/>
        <v>7.1322115699999999</v>
      </c>
      <c r="AS31" s="96">
        <f t="shared" si="51"/>
        <v>7.9950000000000004E-3</v>
      </c>
      <c r="AT31" s="97">
        <f t="shared" si="52"/>
        <v>44767</v>
      </c>
      <c r="AU31" s="98">
        <f>SUM(AR31:AR$314)</f>
        <v>892.08399917000054</v>
      </c>
      <c r="AV31" s="97">
        <f t="shared" si="60"/>
        <v>44981</v>
      </c>
      <c r="AW31" s="98">
        <f t="shared" si="53"/>
        <v>848.75637669000059</v>
      </c>
      <c r="AX31" s="98">
        <f t="shared" si="42"/>
        <v>43.327622479999945</v>
      </c>
      <c r="AY31" s="95">
        <f t="shared" si="43"/>
        <v>10.90872607</v>
      </c>
      <c r="AZ31" s="93">
        <f t="shared" si="54"/>
        <v>17</v>
      </c>
      <c r="BA31" s="93">
        <f t="shared" si="55"/>
        <v>18</v>
      </c>
      <c r="BB31" s="141" t="s">
        <v>124</v>
      </c>
      <c r="BC31" s="94">
        <f t="shared" si="44"/>
        <v>44828</v>
      </c>
      <c r="BD31" s="1"/>
      <c r="BE31" s="89">
        <f t="shared" si="56"/>
        <v>17</v>
      </c>
      <c r="BF31" s="94">
        <f t="shared" si="57"/>
        <v>44797</v>
      </c>
      <c r="BG31" s="224">
        <v>7.9950000000000004E-3</v>
      </c>
      <c r="BH31" s="84"/>
      <c r="BI31" s="137">
        <f t="shared" si="37"/>
        <v>44797</v>
      </c>
      <c r="BJ31" s="123">
        <f t="shared" si="45"/>
        <v>44766</v>
      </c>
      <c r="BK31" s="124">
        <f>VLOOKUP(BI31,[1]Plan1!$IE$181:$IF$320,2)</f>
        <v>6411.95</v>
      </c>
    </row>
    <row r="32" spans="1:156" ht="15" customHeight="1" x14ac:dyDescent="0.2">
      <c r="A32" s="60">
        <f t="shared" si="17"/>
        <v>44299</v>
      </c>
      <c r="B32" s="61">
        <f t="shared" si="2"/>
        <v>1007.7706906728999</v>
      </c>
      <c r="C32" s="61">
        <f t="shared" si="18"/>
        <v>1000</v>
      </c>
      <c r="D32" s="61">
        <f t="shared" si="3"/>
        <v>66.201358779999964</v>
      </c>
      <c r="E32" s="61">
        <f t="shared" si="4"/>
        <v>933.79864122000004</v>
      </c>
      <c r="F32" s="62">
        <f t="shared" si="19"/>
        <v>5574.49</v>
      </c>
      <c r="G32" s="63">
        <f t="shared" si="28"/>
        <v>5622.43</v>
      </c>
      <c r="H32" s="64">
        <f t="shared" si="65"/>
        <v>44197</v>
      </c>
      <c r="I32" s="64">
        <f t="shared" si="30"/>
        <v>44228</v>
      </c>
      <c r="J32" s="65">
        <f t="shared" si="5"/>
        <v>8.5998898553949488E-3</v>
      </c>
      <c r="K32" s="195">
        <f t="shared" si="31"/>
        <v>44310</v>
      </c>
      <c r="L32" s="195">
        <f t="shared" si="20"/>
        <v>44310</v>
      </c>
      <c r="M32" s="228">
        <f t="shared" si="46"/>
        <v>30</v>
      </c>
      <c r="N32" s="67">
        <f t="shared" si="47"/>
        <v>19</v>
      </c>
      <c r="O32" s="61">
        <f t="shared" si="6"/>
        <v>1.00543804</v>
      </c>
      <c r="P32" s="66">
        <f t="shared" si="64"/>
        <v>1</v>
      </c>
      <c r="Q32" s="66">
        <f t="shared" si="22"/>
        <v>1</v>
      </c>
      <c r="R32" s="61">
        <f t="shared" si="61"/>
        <v>1.00543804</v>
      </c>
      <c r="S32" s="61">
        <f t="shared" si="23"/>
        <v>1</v>
      </c>
      <c r="T32" s="61">
        <f t="shared" si="8"/>
        <v>1000</v>
      </c>
      <c r="U32" s="61">
        <f t="shared" si="9"/>
        <v>0</v>
      </c>
      <c r="V32" s="61">
        <f t="shared" si="10"/>
        <v>5.0780343629000395</v>
      </c>
      <c r="W32" s="61">
        <f t="shared" si="11"/>
        <v>1005.0780343629</v>
      </c>
      <c r="X32" s="67">
        <f t="shared" si="24"/>
        <v>0</v>
      </c>
      <c r="Y32" s="61">
        <f t="shared" si="12"/>
        <v>0</v>
      </c>
      <c r="Z32" s="69">
        <f t="shared" si="25"/>
        <v>0</v>
      </c>
      <c r="AA32" s="61">
        <f t="shared" si="13"/>
        <v>0</v>
      </c>
      <c r="AB32" s="69">
        <f t="shared" si="26"/>
        <v>5.1999999999999998E-2</v>
      </c>
      <c r="AC32" s="140">
        <f t="shared" si="27"/>
        <v>19</v>
      </c>
      <c r="AD32" s="67">
        <f t="shared" si="33"/>
        <v>30</v>
      </c>
      <c r="AE32" s="11">
        <f t="shared" si="34"/>
        <v>1.002679052</v>
      </c>
      <c r="AF32" s="61">
        <f t="shared" si="14"/>
        <v>2.67905199</v>
      </c>
      <c r="AG32" s="61">
        <f t="shared" si="15"/>
        <v>2.6926563099999998</v>
      </c>
      <c r="AH32" s="61">
        <f t="shared" si="16"/>
        <v>0</v>
      </c>
      <c r="AI32" s="196" t="str">
        <f t="shared" si="35"/>
        <v>J=</v>
      </c>
      <c r="AJ32" s="72">
        <f t="shared" si="36"/>
        <v>44310</v>
      </c>
      <c r="AK32" s="14"/>
      <c r="AL32" s="93">
        <f t="shared" si="39"/>
        <v>18</v>
      </c>
      <c r="AM32" s="94">
        <f t="shared" si="48"/>
        <v>44828</v>
      </c>
      <c r="AN32" s="95">
        <f t="shared" si="40"/>
        <v>877.78367813</v>
      </c>
      <c r="AO32" s="93">
        <f t="shared" si="49"/>
        <v>30</v>
      </c>
      <c r="AP32" s="89">
        <f t="shared" si="59"/>
        <v>30</v>
      </c>
      <c r="AQ32" s="95">
        <f t="shared" si="50"/>
        <v>3.7463212600000002</v>
      </c>
      <c r="AR32" s="95">
        <f t="shared" si="41"/>
        <v>7.1681094700000001</v>
      </c>
      <c r="AS32" s="96">
        <f t="shared" si="51"/>
        <v>8.0999999999999996E-3</v>
      </c>
      <c r="AT32" s="97">
        <f t="shared" si="52"/>
        <v>44798</v>
      </c>
      <c r="AU32" s="98">
        <f>SUM(AR32:AR$314)</f>
        <v>884.95178760000056</v>
      </c>
      <c r="AV32" s="97">
        <f t="shared" si="60"/>
        <v>44981</v>
      </c>
      <c r="AW32" s="98">
        <f t="shared" si="53"/>
        <v>848.75637669000059</v>
      </c>
      <c r="AX32" s="98">
        <f t="shared" si="42"/>
        <v>36.195410909999964</v>
      </c>
      <c r="AY32" s="95">
        <f t="shared" si="43"/>
        <v>10.914430729999999</v>
      </c>
      <c r="AZ32" s="93">
        <f t="shared" si="54"/>
        <v>18</v>
      </c>
      <c r="BA32" s="93">
        <f t="shared" si="55"/>
        <v>19</v>
      </c>
      <c r="BB32" s="141" t="s">
        <v>124</v>
      </c>
      <c r="BC32" s="94">
        <f t="shared" si="44"/>
        <v>44858</v>
      </c>
      <c r="BD32" s="17"/>
      <c r="BE32" s="89">
        <f t="shared" si="56"/>
        <v>18</v>
      </c>
      <c r="BF32" s="94">
        <f t="shared" si="57"/>
        <v>44828</v>
      </c>
      <c r="BG32" s="224">
        <v>8.0999999999999996E-3</v>
      </c>
      <c r="BH32" s="84"/>
      <c r="BI32" s="137">
        <f t="shared" si="37"/>
        <v>44828</v>
      </c>
      <c r="BJ32" s="123">
        <f t="shared" si="45"/>
        <v>44797</v>
      </c>
      <c r="BK32" s="124">
        <f>VLOOKUP(BI32,[1]Plan1!$IE$181:$IF$320,2)</f>
        <v>6388.87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</row>
    <row r="33" spans="1:156" ht="15" customHeight="1" x14ac:dyDescent="0.2">
      <c r="A33" s="60">
        <f t="shared" si="17"/>
        <v>44300</v>
      </c>
      <c r="B33" s="61">
        <f t="shared" si="2"/>
        <v>1008.1813938368894</v>
      </c>
      <c r="C33" s="61">
        <f t="shared" si="18"/>
        <v>1000</v>
      </c>
      <c r="D33" s="61">
        <f t="shared" si="3"/>
        <v>66.201358779999964</v>
      </c>
      <c r="E33" s="61">
        <f t="shared" si="4"/>
        <v>933.79864122000004</v>
      </c>
      <c r="F33" s="62">
        <f t="shared" si="19"/>
        <v>5574.49</v>
      </c>
      <c r="G33" s="63">
        <f t="shared" si="28"/>
        <v>5622.43</v>
      </c>
      <c r="H33" s="64">
        <f t="shared" si="65"/>
        <v>44197</v>
      </c>
      <c r="I33" s="64">
        <f t="shared" si="30"/>
        <v>44228</v>
      </c>
      <c r="J33" s="65">
        <f t="shared" si="5"/>
        <v>8.5998898553949488E-3</v>
      </c>
      <c r="K33" s="195">
        <f t="shared" si="31"/>
        <v>44310</v>
      </c>
      <c r="L33" s="195">
        <f t="shared" si="20"/>
        <v>44310</v>
      </c>
      <c r="M33" s="228">
        <f t="shared" si="46"/>
        <v>30</v>
      </c>
      <c r="N33" s="67">
        <f t="shared" si="47"/>
        <v>20</v>
      </c>
      <c r="O33" s="61">
        <f t="shared" si="6"/>
        <v>1.00572507</v>
      </c>
      <c r="P33" s="66">
        <f t="shared" si="64"/>
        <v>1</v>
      </c>
      <c r="Q33" s="66">
        <f t="shared" si="22"/>
        <v>1</v>
      </c>
      <c r="R33" s="61">
        <f t="shared" si="61"/>
        <v>1.00572507</v>
      </c>
      <c r="S33" s="61">
        <f t="shared" si="23"/>
        <v>1</v>
      </c>
      <c r="T33" s="61">
        <f t="shared" si="8"/>
        <v>1000</v>
      </c>
      <c r="U33" s="61">
        <f t="shared" si="9"/>
        <v>0</v>
      </c>
      <c r="V33" s="61">
        <f t="shared" si="10"/>
        <v>5.3460625868893841</v>
      </c>
      <c r="W33" s="61">
        <f t="shared" si="11"/>
        <v>1005.3460625868894</v>
      </c>
      <c r="X33" s="67">
        <f t="shared" si="24"/>
        <v>0</v>
      </c>
      <c r="Y33" s="61">
        <f t="shared" si="12"/>
        <v>0</v>
      </c>
      <c r="Z33" s="69">
        <f t="shared" si="25"/>
        <v>0</v>
      </c>
      <c r="AA33" s="61">
        <f t="shared" si="13"/>
        <v>0</v>
      </c>
      <c r="AB33" s="69">
        <f t="shared" si="26"/>
        <v>5.1999999999999998E-2</v>
      </c>
      <c r="AC33" s="140">
        <f t="shared" si="27"/>
        <v>20</v>
      </c>
      <c r="AD33" s="67">
        <f t="shared" si="33"/>
        <v>30</v>
      </c>
      <c r="AE33" s="11">
        <f t="shared" si="34"/>
        <v>1.002820254</v>
      </c>
      <c r="AF33" s="61">
        <f t="shared" si="14"/>
        <v>2.8202539899999999</v>
      </c>
      <c r="AG33" s="61">
        <f t="shared" si="15"/>
        <v>2.8353312499999999</v>
      </c>
      <c r="AH33" s="61">
        <f t="shared" si="16"/>
        <v>0</v>
      </c>
      <c r="AI33" s="196" t="str">
        <f t="shared" si="35"/>
        <v>J=</v>
      </c>
      <c r="AJ33" s="72">
        <f t="shared" si="36"/>
        <v>44310</v>
      </c>
      <c r="AK33" s="10"/>
      <c r="AL33" s="93">
        <f t="shared" si="39"/>
        <v>19</v>
      </c>
      <c r="AM33" s="94">
        <f t="shared" si="48"/>
        <v>44858</v>
      </c>
      <c r="AN33" s="95">
        <f t="shared" si="40"/>
        <v>870.58058527000003</v>
      </c>
      <c r="AO33" s="93">
        <f t="shared" si="49"/>
        <v>30</v>
      </c>
      <c r="AP33" s="89">
        <f t="shared" si="59"/>
        <v>30</v>
      </c>
      <c r="AQ33" s="95">
        <f t="shared" si="50"/>
        <v>3.71597606</v>
      </c>
      <c r="AR33" s="95">
        <f t="shared" si="41"/>
        <v>7.2030928599999999</v>
      </c>
      <c r="AS33" s="96">
        <f t="shared" si="51"/>
        <v>8.2059999999999998E-3</v>
      </c>
      <c r="AT33" s="97">
        <f t="shared" si="52"/>
        <v>44829</v>
      </c>
      <c r="AU33" s="98">
        <f>SUM(AR33:AR$314)</f>
        <v>877.78367813000034</v>
      </c>
      <c r="AV33" s="97">
        <f t="shared" si="60"/>
        <v>44981</v>
      </c>
      <c r="AW33" s="98">
        <f t="shared" si="53"/>
        <v>848.75637669000059</v>
      </c>
      <c r="AX33" s="98">
        <f t="shared" si="42"/>
        <v>29.027301439999746</v>
      </c>
      <c r="AY33" s="95">
        <f t="shared" si="43"/>
        <v>10.919068920000001</v>
      </c>
      <c r="AZ33" s="93">
        <f t="shared" si="54"/>
        <v>19</v>
      </c>
      <c r="BA33" s="93">
        <f t="shared" si="55"/>
        <v>20</v>
      </c>
      <c r="BB33" s="141" t="s">
        <v>124</v>
      </c>
      <c r="BC33" s="94">
        <f t="shared" si="44"/>
        <v>44889</v>
      </c>
      <c r="BD33" s="1"/>
      <c r="BE33" s="89">
        <f t="shared" si="56"/>
        <v>19</v>
      </c>
      <c r="BF33" s="94">
        <f t="shared" si="57"/>
        <v>44858</v>
      </c>
      <c r="BG33" s="224">
        <v>8.2059999999999998E-3</v>
      </c>
      <c r="BH33" s="84"/>
      <c r="BI33" s="137">
        <f t="shared" si="37"/>
        <v>44858</v>
      </c>
      <c r="BJ33" s="123">
        <f t="shared" si="45"/>
        <v>44828</v>
      </c>
      <c r="BK33" s="124">
        <f>VLOOKUP(BI33,[1]Plan1!$IE$181:$IF$320,2)</f>
        <v>6370.34</v>
      </c>
    </row>
    <row r="34" spans="1:156" ht="15" customHeight="1" x14ac:dyDescent="0.2">
      <c r="A34" s="60">
        <f t="shared" si="17"/>
        <v>44301</v>
      </c>
      <c r="B34" s="61">
        <f t="shared" si="2"/>
        <v>1008.59226672477</v>
      </c>
      <c r="C34" s="61">
        <f t="shared" si="18"/>
        <v>1000</v>
      </c>
      <c r="D34" s="61">
        <f t="shared" si="3"/>
        <v>66.201358779999964</v>
      </c>
      <c r="E34" s="61">
        <f t="shared" si="4"/>
        <v>933.79864122000004</v>
      </c>
      <c r="F34" s="62">
        <f t="shared" si="19"/>
        <v>5574.49</v>
      </c>
      <c r="G34" s="63">
        <f t="shared" si="28"/>
        <v>5622.43</v>
      </c>
      <c r="H34" s="64">
        <f t="shared" si="65"/>
        <v>44197</v>
      </c>
      <c r="I34" s="64">
        <f t="shared" si="30"/>
        <v>44228</v>
      </c>
      <c r="J34" s="65">
        <f t="shared" si="5"/>
        <v>8.5998898553949488E-3</v>
      </c>
      <c r="K34" s="195">
        <f t="shared" si="31"/>
        <v>44310</v>
      </c>
      <c r="L34" s="195">
        <f t="shared" si="20"/>
        <v>44310</v>
      </c>
      <c r="M34" s="228">
        <f t="shared" si="46"/>
        <v>30</v>
      </c>
      <c r="N34" s="67">
        <f t="shared" si="47"/>
        <v>21</v>
      </c>
      <c r="O34" s="61">
        <f t="shared" si="6"/>
        <v>1.0060121799999999</v>
      </c>
      <c r="P34" s="66">
        <f t="shared" si="64"/>
        <v>1</v>
      </c>
      <c r="Q34" s="66">
        <f t="shared" si="22"/>
        <v>1</v>
      </c>
      <c r="R34" s="61">
        <f t="shared" si="61"/>
        <v>1.0060121799999999</v>
      </c>
      <c r="S34" s="61">
        <f t="shared" si="23"/>
        <v>1</v>
      </c>
      <c r="T34" s="61">
        <f t="shared" si="8"/>
        <v>1000</v>
      </c>
      <c r="U34" s="61">
        <f t="shared" si="9"/>
        <v>0</v>
      </c>
      <c r="V34" s="61">
        <f t="shared" si="10"/>
        <v>5.6141655147699874</v>
      </c>
      <c r="W34" s="61">
        <f t="shared" si="11"/>
        <v>1005.61416551477</v>
      </c>
      <c r="X34" s="67">
        <f t="shared" si="24"/>
        <v>0</v>
      </c>
      <c r="Y34" s="61">
        <f t="shared" si="12"/>
        <v>0</v>
      </c>
      <c r="Z34" s="69">
        <f t="shared" si="25"/>
        <v>0</v>
      </c>
      <c r="AA34" s="61">
        <f t="shared" si="13"/>
        <v>0</v>
      </c>
      <c r="AB34" s="69">
        <f t="shared" si="26"/>
        <v>5.1999999999999998E-2</v>
      </c>
      <c r="AC34" s="140">
        <f t="shared" si="27"/>
        <v>21</v>
      </c>
      <c r="AD34" s="67">
        <f t="shared" si="33"/>
        <v>30</v>
      </c>
      <c r="AE34" s="11">
        <f t="shared" si="34"/>
        <v>1.002961475</v>
      </c>
      <c r="AF34" s="61">
        <f t="shared" si="14"/>
        <v>2.9614749900000001</v>
      </c>
      <c r="AG34" s="61">
        <f t="shared" si="15"/>
        <v>2.9781012100000002</v>
      </c>
      <c r="AH34" s="61">
        <f t="shared" si="16"/>
        <v>0</v>
      </c>
      <c r="AI34" s="196" t="str">
        <f t="shared" si="35"/>
        <v>J=</v>
      </c>
      <c r="AJ34" s="72">
        <f t="shared" si="36"/>
        <v>44310</v>
      </c>
      <c r="AK34" s="10"/>
      <c r="AL34" s="93">
        <f t="shared" si="39"/>
        <v>20</v>
      </c>
      <c r="AM34" s="94">
        <f t="shared" si="48"/>
        <v>44889</v>
      </c>
      <c r="AN34" s="95">
        <f t="shared" si="40"/>
        <v>863.34170771000004</v>
      </c>
      <c r="AO34" s="93">
        <f t="shared" si="49"/>
        <v>30</v>
      </c>
      <c r="AP34" s="89">
        <f t="shared" si="59"/>
        <v>30</v>
      </c>
      <c r="AQ34" s="95">
        <f t="shared" si="50"/>
        <v>3.6854827600000002</v>
      </c>
      <c r="AR34" s="95">
        <f t="shared" si="41"/>
        <v>7.2388775599999997</v>
      </c>
      <c r="AS34" s="96">
        <f t="shared" si="51"/>
        <v>8.3149999999999995E-3</v>
      </c>
      <c r="AT34" s="97">
        <f t="shared" si="52"/>
        <v>44859</v>
      </c>
      <c r="AU34" s="98">
        <f>SUM(AR34:AR$314)</f>
        <v>870.58058527000037</v>
      </c>
      <c r="AV34" s="97">
        <f t="shared" si="60"/>
        <v>44981</v>
      </c>
      <c r="AW34" s="98">
        <f t="shared" si="53"/>
        <v>848.75637669000059</v>
      </c>
      <c r="AX34" s="98">
        <f t="shared" si="42"/>
        <v>21.824208579999777</v>
      </c>
      <c r="AY34" s="95">
        <f t="shared" si="43"/>
        <v>10.92436032</v>
      </c>
      <c r="AZ34" s="93">
        <f t="shared" si="54"/>
        <v>20</v>
      </c>
      <c r="BA34" s="93">
        <f t="shared" si="55"/>
        <v>21</v>
      </c>
      <c r="BB34" s="141" t="s">
        <v>124</v>
      </c>
      <c r="BC34" s="94">
        <f t="shared" si="44"/>
        <v>44919</v>
      </c>
      <c r="BD34" s="1"/>
      <c r="BE34" s="89">
        <f t="shared" si="56"/>
        <v>20</v>
      </c>
      <c r="BF34" s="94">
        <f t="shared" si="57"/>
        <v>44889</v>
      </c>
      <c r="BG34" s="224">
        <v>8.3149999999999995E-3</v>
      </c>
      <c r="BH34" s="84"/>
      <c r="BI34" s="137">
        <f t="shared" si="37"/>
        <v>44889</v>
      </c>
      <c r="BJ34" s="123">
        <f t="shared" si="45"/>
        <v>44858</v>
      </c>
      <c r="BK34" s="124">
        <f>VLOOKUP(BI34,[1]Plan1!$IE$181:$IF$320,2)</f>
        <v>6407.93</v>
      </c>
    </row>
    <row r="35" spans="1:156" ht="15" customHeight="1" x14ac:dyDescent="0.2">
      <c r="A35" s="60">
        <f t="shared" si="17"/>
        <v>44302</v>
      </c>
      <c r="B35" s="61">
        <f t="shared" si="2"/>
        <v>1009.0033197445284</v>
      </c>
      <c r="C35" s="61">
        <f t="shared" si="18"/>
        <v>1000</v>
      </c>
      <c r="D35" s="61">
        <f t="shared" si="3"/>
        <v>66.201358779999964</v>
      </c>
      <c r="E35" s="61">
        <f t="shared" si="4"/>
        <v>933.79864122000004</v>
      </c>
      <c r="F35" s="62">
        <f t="shared" si="19"/>
        <v>5574.49</v>
      </c>
      <c r="G35" s="63">
        <f t="shared" si="28"/>
        <v>5622.43</v>
      </c>
      <c r="H35" s="64">
        <f t="shared" si="65"/>
        <v>44197</v>
      </c>
      <c r="I35" s="64">
        <f t="shared" si="30"/>
        <v>44228</v>
      </c>
      <c r="J35" s="65">
        <f t="shared" si="5"/>
        <v>8.5998898553949488E-3</v>
      </c>
      <c r="K35" s="195">
        <f t="shared" si="31"/>
        <v>44310</v>
      </c>
      <c r="L35" s="195">
        <f t="shared" si="20"/>
        <v>44310</v>
      </c>
      <c r="M35" s="228">
        <f t="shared" si="46"/>
        <v>30</v>
      </c>
      <c r="N35" s="67">
        <f t="shared" si="47"/>
        <v>22</v>
      </c>
      <c r="O35" s="61">
        <f t="shared" si="6"/>
        <v>1.00629938</v>
      </c>
      <c r="P35" s="66">
        <f t="shared" si="64"/>
        <v>1</v>
      </c>
      <c r="Q35" s="66">
        <f t="shared" si="22"/>
        <v>1</v>
      </c>
      <c r="R35" s="61">
        <f t="shared" si="61"/>
        <v>1.00629938</v>
      </c>
      <c r="S35" s="61">
        <f t="shared" si="23"/>
        <v>1</v>
      </c>
      <c r="T35" s="61">
        <f t="shared" si="8"/>
        <v>1000</v>
      </c>
      <c r="U35" s="61">
        <f t="shared" si="9"/>
        <v>0</v>
      </c>
      <c r="V35" s="61">
        <f t="shared" si="10"/>
        <v>5.8823524845284121</v>
      </c>
      <c r="W35" s="61">
        <f t="shared" si="11"/>
        <v>1005.8823524845284</v>
      </c>
      <c r="X35" s="67">
        <f t="shared" si="24"/>
        <v>0</v>
      </c>
      <c r="Y35" s="61">
        <f t="shared" si="12"/>
        <v>0</v>
      </c>
      <c r="Z35" s="69">
        <f t="shared" si="25"/>
        <v>0</v>
      </c>
      <c r="AA35" s="61">
        <f t="shared" si="13"/>
        <v>0</v>
      </c>
      <c r="AB35" s="69">
        <f t="shared" si="26"/>
        <v>5.1999999999999998E-2</v>
      </c>
      <c r="AC35" s="140">
        <f t="shared" si="27"/>
        <v>22</v>
      </c>
      <c r="AD35" s="67">
        <f t="shared" si="33"/>
        <v>30</v>
      </c>
      <c r="AE35" s="11">
        <f t="shared" si="34"/>
        <v>1.0031027159999999</v>
      </c>
      <c r="AF35" s="61">
        <f t="shared" si="14"/>
        <v>3.1027159900000001</v>
      </c>
      <c r="AG35" s="61">
        <f t="shared" si="15"/>
        <v>3.12096726</v>
      </c>
      <c r="AH35" s="61">
        <f t="shared" si="16"/>
        <v>0</v>
      </c>
      <c r="AI35" s="196" t="str">
        <f t="shared" si="35"/>
        <v>J=</v>
      </c>
      <c r="AJ35" s="72">
        <f t="shared" si="36"/>
        <v>44310</v>
      </c>
      <c r="AK35" s="10"/>
      <c r="AL35" s="93">
        <f t="shared" si="39"/>
        <v>21</v>
      </c>
      <c r="AM35" s="94">
        <f t="shared" si="48"/>
        <v>44919</v>
      </c>
      <c r="AN35" s="95">
        <f t="shared" si="40"/>
        <v>856.06719049000003</v>
      </c>
      <c r="AO35" s="93">
        <f t="shared" si="49"/>
        <v>30</v>
      </c>
      <c r="AP35" s="89">
        <f t="shared" si="59"/>
        <v>30</v>
      </c>
      <c r="AQ35" s="95">
        <f t="shared" si="50"/>
        <v>3.65483797</v>
      </c>
      <c r="AR35" s="95">
        <f t="shared" si="41"/>
        <v>7.2745172199999999</v>
      </c>
      <c r="AS35" s="96">
        <f t="shared" si="51"/>
        <v>8.4259999999999995E-3</v>
      </c>
      <c r="AT35" s="97">
        <f t="shared" si="52"/>
        <v>44890</v>
      </c>
      <c r="AU35" s="98">
        <f>SUM(AR35:AR$314)</f>
        <v>863.34170771000038</v>
      </c>
      <c r="AV35" s="97">
        <f t="shared" si="60"/>
        <v>44981</v>
      </c>
      <c r="AW35" s="98">
        <f t="shared" si="53"/>
        <v>848.75637669000059</v>
      </c>
      <c r="AX35" s="98">
        <f t="shared" si="42"/>
        <v>14.585331019999785</v>
      </c>
      <c r="AY35" s="95">
        <f t="shared" si="43"/>
        <v>10.929355189999999</v>
      </c>
      <c r="AZ35" s="93">
        <f t="shared" si="54"/>
        <v>21</v>
      </c>
      <c r="BA35" s="93">
        <f t="shared" si="55"/>
        <v>22</v>
      </c>
      <c r="BB35" s="141" t="s">
        <v>124</v>
      </c>
      <c r="BC35" s="94">
        <f t="shared" si="44"/>
        <v>44950</v>
      </c>
      <c r="BD35" s="1"/>
      <c r="BE35" s="89">
        <f t="shared" si="56"/>
        <v>21</v>
      </c>
      <c r="BF35" s="94">
        <f t="shared" si="57"/>
        <v>44919</v>
      </c>
      <c r="BG35" s="224">
        <v>8.4259999999999995E-3</v>
      </c>
      <c r="BH35" s="84"/>
      <c r="BI35" s="137">
        <f t="shared" si="37"/>
        <v>44919</v>
      </c>
      <c r="BJ35" s="123">
        <f t="shared" si="45"/>
        <v>44889</v>
      </c>
      <c r="BK35" s="124">
        <f>VLOOKUP(BI35,[1]Plan1!$IE$181:$IF$320,2)</f>
        <v>6434.2</v>
      </c>
    </row>
    <row r="36" spans="1:156" ht="15" customHeight="1" x14ac:dyDescent="0.2">
      <c r="A36" s="60">
        <f t="shared" si="17"/>
        <v>44303</v>
      </c>
      <c r="B36" s="61">
        <f t="shared" si="2"/>
        <v>1009.4145342401916</v>
      </c>
      <c r="C36" s="61">
        <f t="shared" si="18"/>
        <v>1000</v>
      </c>
      <c r="D36" s="61">
        <f t="shared" si="3"/>
        <v>66.201358779999964</v>
      </c>
      <c r="E36" s="61">
        <f t="shared" si="4"/>
        <v>933.79864122000004</v>
      </c>
      <c r="F36" s="62">
        <f t="shared" si="19"/>
        <v>5574.49</v>
      </c>
      <c r="G36" s="63">
        <f t="shared" si="28"/>
        <v>5622.43</v>
      </c>
      <c r="H36" s="64">
        <f t="shared" si="65"/>
        <v>44197</v>
      </c>
      <c r="I36" s="64">
        <f t="shared" si="30"/>
        <v>44228</v>
      </c>
      <c r="J36" s="65">
        <f t="shared" si="5"/>
        <v>8.5998898553949488E-3</v>
      </c>
      <c r="K36" s="195">
        <f t="shared" si="31"/>
        <v>44310</v>
      </c>
      <c r="L36" s="195">
        <f t="shared" si="20"/>
        <v>44310</v>
      </c>
      <c r="M36" s="228">
        <f t="shared" si="46"/>
        <v>30</v>
      </c>
      <c r="N36" s="67">
        <f t="shared" si="47"/>
        <v>23</v>
      </c>
      <c r="O36" s="61">
        <f t="shared" si="6"/>
        <v>1.00658665</v>
      </c>
      <c r="P36" s="66">
        <f t="shared" si="64"/>
        <v>1</v>
      </c>
      <c r="Q36" s="66">
        <f t="shared" si="22"/>
        <v>1</v>
      </c>
      <c r="R36" s="61">
        <f t="shared" si="61"/>
        <v>1.00658665</v>
      </c>
      <c r="S36" s="61">
        <f t="shared" si="23"/>
        <v>1</v>
      </c>
      <c r="T36" s="61">
        <f t="shared" si="8"/>
        <v>1000</v>
      </c>
      <c r="U36" s="61">
        <f t="shared" si="9"/>
        <v>0</v>
      </c>
      <c r="V36" s="61">
        <f t="shared" si="10"/>
        <v>6.1506048201917389</v>
      </c>
      <c r="W36" s="61">
        <f t="shared" si="11"/>
        <v>1006.1506048201917</v>
      </c>
      <c r="X36" s="67">
        <f t="shared" si="24"/>
        <v>0</v>
      </c>
      <c r="Y36" s="61">
        <f t="shared" si="12"/>
        <v>0</v>
      </c>
      <c r="Z36" s="69">
        <f t="shared" si="25"/>
        <v>0</v>
      </c>
      <c r="AA36" s="61">
        <f t="shared" si="13"/>
        <v>0</v>
      </c>
      <c r="AB36" s="69">
        <f t="shared" si="26"/>
        <v>5.1999999999999998E-2</v>
      </c>
      <c r="AC36" s="140">
        <f t="shared" si="27"/>
        <v>23</v>
      </c>
      <c r="AD36" s="67">
        <f t="shared" si="33"/>
        <v>30</v>
      </c>
      <c r="AE36" s="11">
        <f t="shared" si="34"/>
        <v>1.0032439769999999</v>
      </c>
      <c r="AF36" s="61">
        <f t="shared" si="14"/>
        <v>3.2439769900000002</v>
      </c>
      <c r="AG36" s="61">
        <f t="shared" si="15"/>
        <v>3.2639294200000002</v>
      </c>
      <c r="AH36" s="61">
        <f t="shared" si="16"/>
        <v>0</v>
      </c>
      <c r="AI36" s="196" t="str">
        <f t="shared" si="35"/>
        <v>J=</v>
      </c>
      <c r="AJ36" s="72">
        <f t="shared" si="36"/>
        <v>44310</v>
      </c>
      <c r="AK36" s="10"/>
      <c r="AL36" s="93">
        <f t="shared" si="39"/>
        <v>22</v>
      </c>
      <c r="AM36" s="94">
        <f t="shared" si="48"/>
        <v>44950</v>
      </c>
      <c r="AN36" s="95">
        <f t="shared" si="40"/>
        <v>848.75637669000002</v>
      </c>
      <c r="AO36" s="93">
        <f t="shared" si="49"/>
        <v>30</v>
      </c>
      <c r="AP36" s="89">
        <f t="shared" si="59"/>
        <v>30</v>
      </c>
      <c r="AQ36" s="95">
        <f t="shared" si="50"/>
        <v>3.6240423100000001</v>
      </c>
      <c r="AR36" s="95">
        <f t="shared" si="41"/>
        <v>7.3108138</v>
      </c>
      <c r="AS36" s="96">
        <f t="shared" si="51"/>
        <v>8.5400000000000007E-3</v>
      </c>
      <c r="AT36" s="97">
        <f t="shared" si="52"/>
        <v>44920</v>
      </c>
      <c r="AU36" s="98">
        <f>SUM(AR36:AR$314)</f>
        <v>856.06719049000037</v>
      </c>
      <c r="AV36" s="97">
        <f t="shared" si="60"/>
        <v>44981</v>
      </c>
      <c r="AW36" s="98">
        <f t="shared" si="53"/>
        <v>848.75637669000059</v>
      </c>
      <c r="AX36" s="98">
        <f t="shared" si="42"/>
        <v>7.310813799999778</v>
      </c>
      <c r="AY36" s="95">
        <f t="shared" si="43"/>
        <v>10.93485611</v>
      </c>
      <c r="AZ36" s="93">
        <f t="shared" si="54"/>
        <v>22</v>
      </c>
      <c r="BA36" s="93">
        <f t="shared" si="55"/>
        <v>23</v>
      </c>
      <c r="BB36" s="141" t="s">
        <v>124</v>
      </c>
      <c r="BC36" s="94">
        <f t="shared" si="44"/>
        <v>44981</v>
      </c>
      <c r="BD36" s="1"/>
      <c r="BE36" s="89">
        <f t="shared" si="56"/>
        <v>22</v>
      </c>
      <c r="BF36" s="94">
        <f t="shared" si="57"/>
        <v>44950</v>
      </c>
      <c r="BG36" s="224">
        <v>8.5400000000000007E-3</v>
      </c>
      <c r="BH36" s="84"/>
      <c r="BI36" s="137">
        <f t="shared" si="37"/>
        <v>44950</v>
      </c>
      <c r="BJ36" s="123">
        <f t="shared" si="45"/>
        <v>44919</v>
      </c>
      <c r="BK36" s="124">
        <f>VLOOKUP(BI36,[1]Plan1!$IE$181:$IF$320,2)</f>
        <v>6474.09</v>
      </c>
    </row>
    <row r="37" spans="1:156" ht="15" customHeight="1" x14ac:dyDescent="0.2">
      <c r="A37" s="60">
        <f t="shared" si="17"/>
        <v>44304</v>
      </c>
      <c r="B37" s="61">
        <f t="shared" si="2"/>
        <v>1009.8259289677327</v>
      </c>
      <c r="C37" s="61">
        <f t="shared" si="18"/>
        <v>1000</v>
      </c>
      <c r="D37" s="61">
        <f t="shared" si="3"/>
        <v>66.201358779999964</v>
      </c>
      <c r="E37" s="61">
        <f t="shared" si="4"/>
        <v>933.79864122000004</v>
      </c>
      <c r="F37" s="62">
        <f t="shared" si="19"/>
        <v>5574.49</v>
      </c>
      <c r="G37" s="63">
        <f t="shared" si="28"/>
        <v>5622.43</v>
      </c>
      <c r="H37" s="64">
        <f t="shared" si="65"/>
        <v>44197</v>
      </c>
      <c r="I37" s="64">
        <f t="shared" si="30"/>
        <v>44228</v>
      </c>
      <c r="J37" s="65">
        <f t="shared" si="5"/>
        <v>8.5998898553949488E-3</v>
      </c>
      <c r="K37" s="195">
        <f t="shared" si="31"/>
        <v>44310</v>
      </c>
      <c r="L37" s="195">
        <f t="shared" si="20"/>
        <v>44310</v>
      </c>
      <c r="M37" s="228">
        <f t="shared" si="46"/>
        <v>30</v>
      </c>
      <c r="N37" s="67">
        <f t="shared" si="47"/>
        <v>24</v>
      </c>
      <c r="O37" s="61">
        <f t="shared" si="6"/>
        <v>1.00687401</v>
      </c>
      <c r="P37" s="66">
        <f t="shared" si="64"/>
        <v>1</v>
      </c>
      <c r="Q37" s="66">
        <f t="shared" si="22"/>
        <v>1</v>
      </c>
      <c r="R37" s="61">
        <f t="shared" si="61"/>
        <v>1.00687401</v>
      </c>
      <c r="S37" s="61">
        <f t="shared" si="23"/>
        <v>1</v>
      </c>
      <c r="T37" s="61">
        <f t="shared" si="8"/>
        <v>1000</v>
      </c>
      <c r="U37" s="61">
        <f t="shared" si="9"/>
        <v>0</v>
      </c>
      <c r="V37" s="61">
        <f t="shared" si="10"/>
        <v>6.4189411977326793</v>
      </c>
      <c r="W37" s="61">
        <f t="shared" si="11"/>
        <v>1006.4189411977327</v>
      </c>
      <c r="X37" s="67">
        <f t="shared" si="24"/>
        <v>0</v>
      </c>
      <c r="Y37" s="61">
        <f t="shared" si="12"/>
        <v>0</v>
      </c>
      <c r="Z37" s="69">
        <f t="shared" si="25"/>
        <v>0</v>
      </c>
      <c r="AA37" s="61">
        <f t="shared" si="13"/>
        <v>0</v>
      </c>
      <c r="AB37" s="69">
        <f t="shared" si="26"/>
        <v>5.1999999999999998E-2</v>
      </c>
      <c r="AC37" s="140">
        <f t="shared" si="27"/>
        <v>24</v>
      </c>
      <c r="AD37" s="67">
        <f t="shared" si="33"/>
        <v>30</v>
      </c>
      <c r="AE37" s="11">
        <f t="shared" si="34"/>
        <v>1.003385258</v>
      </c>
      <c r="AF37" s="61">
        <f t="shared" si="14"/>
        <v>3.3852579999999999</v>
      </c>
      <c r="AG37" s="61">
        <f t="shared" si="15"/>
        <v>3.4069877700000002</v>
      </c>
      <c r="AH37" s="61">
        <f t="shared" si="16"/>
        <v>0</v>
      </c>
      <c r="AI37" s="196" t="str">
        <f t="shared" si="35"/>
        <v>J=</v>
      </c>
      <c r="AJ37" s="72">
        <f t="shared" si="36"/>
        <v>44310</v>
      </c>
      <c r="AK37" s="10"/>
      <c r="AL37" s="93">
        <f t="shared" si="39"/>
        <v>23</v>
      </c>
      <c r="AM37" s="94">
        <f t="shared" si="48"/>
        <v>44981</v>
      </c>
      <c r="AN37" s="95">
        <f t="shared" si="40"/>
        <v>841.85259232999999</v>
      </c>
      <c r="AO37" s="93">
        <f t="shared" si="49"/>
        <v>30</v>
      </c>
      <c r="AP37" s="89">
        <f t="shared" si="59"/>
        <v>30</v>
      </c>
      <c r="AQ37" s="95">
        <f t="shared" si="50"/>
        <v>3.5930929900000002</v>
      </c>
      <c r="AR37" s="95">
        <f t="shared" si="41"/>
        <v>6.9037843600000004</v>
      </c>
      <c r="AS37" s="96">
        <f t="shared" si="51"/>
        <v>8.1340000000000006E-3</v>
      </c>
      <c r="AT37" s="97">
        <f t="shared" si="52"/>
        <v>44951</v>
      </c>
      <c r="AU37" s="98">
        <f>SUM(AR37:AR$314)</f>
        <v>848.75637669000059</v>
      </c>
      <c r="AV37" s="97">
        <f t="shared" si="60"/>
        <v>44981</v>
      </c>
      <c r="AW37" s="98">
        <f t="shared" si="53"/>
        <v>848.75637669000059</v>
      </c>
      <c r="AX37" s="98">
        <f t="shared" si="42"/>
        <v>0</v>
      </c>
      <c r="AY37" s="95">
        <f t="shared" si="43"/>
        <v>10.49687735</v>
      </c>
      <c r="AZ37" s="93">
        <f t="shared" si="54"/>
        <v>23</v>
      </c>
      <c r="BA37" s="93">
        <f t="shared" si="55"/>
        <v>24</v>
      </c>
      <c r="BB37" s="141" t="s">
        <v>124</v>
      </c>
      <c r="BC37" s="94">
        <f t="shared" si="44"/>
        <v>45009</v>
      </c>
      <c r="BD37" s="1"/>
      <c r="BE37" s="89">
        <f t="shared" si="56"/>
        <v>23</v>
      </c>
      <c r="BF37" s="94">
        <f t="shared" si="57"/>
        <v>44981</v>
      </c>
      <c r="BG37" s="224">
        <v>8.1340000000000006E-3</v>
      </c>
      <c r="BH37" s="84"/>
      <c r="BI37" s="137">
        <f t="shared" si="37"/>
        <v>44981</v>
      </c>
      <c r="BJ37" s="123">
        <f t="shared" si="45"/>
        <v>44950</v>
      </c>
      <c r="BK37" s="124">
        <f>VLOOKUP(BI37,[1]Plan1!$IE$181:$IF$320,2)</f>
        <v>6508.4</v>
      </c>
    </row>
    <row r="38" spans="1:156" ht="15" customHeight="1" x14ac:dyDescent="0.2">
      <c r="A38" s="60">
        <f t="shared" si="17"/>
        <v>44305</v>
      </c>
      <c r="B38" s="61">
        <f t="shared" si="2"/>
        <v>1010.2374946191649</v>
      </c>
      <c r="C38" s="61">
        <f t="shared" si="18"/>
        <v>1000</v>
      </c>
      <c r="D38" s="61">
        <f t="shared" si="3"/>
        <v>66.201358779999964</v>
      </c>
      <c r="E38" s="61">
        <f t="shared" si="4"/>
        <v>933.79864122000004</v>
      </c>
      <c r="F38" s="62">
        <f t="shared" si="19"/>
        <v>5574.49</v>
      </c>
      <c r="G38" s="63">
        <f t="shared" si="28"/>
        <v>5622.43</v>
      </c>
      <c r="H38" s="64">
        <f t="shared" si="65"/>
        <v>44197</v>
      </c>
      <c r="I38" s="64">
        <f t="shared" si="30"/>
        <v>44228</v>
      </c>
      <c r="J38" s="65">
        <f t="shared" si="5"/>
        <v>8.5998898553949488E-3</v>
      </c>
      <c r="K38" s="195">
        <f t="shared" si="31"/>
        <v>44310</v>
      </c>
      <c r="L38" s="195">
        <f t="shared" si="20"/>
        <v>44310</v>
      </c>
      <c r="M38" s="228">
        <f t="shared" si="46"/>
        <v>30</v>
      </c>
      <c r="N38" s="67">
        <f t="shared" si="47"/>
        <v>25</v>
      </c>
      <c r="O38" s="61">
        <f t="shared" si="6"/>
        <v>1.0071614499999999</v>
      </c>
      <c r="P38" s="66">
        <f t="shared" si="64"/>
        <v>1</v>
      </c>
      <c r="Q38" s="66">
        <f t="shared" si="22"/>
        <v>1</v>
      </c>
      <c r="R38" s="61">
        <f t="shared" si="61"/>
        <v>1.0071614499999999</v>
      </c>
      <c r="S38" s="61">
        <f t="shared" si="23"/>
        <v>1</v>
      </c>
      <c r="T38" s="61">
        <f t="shared" si="8"/>
        <v>1000</v>
      </c>
      <c r="U38" s="61">
        <f t="shared" si="9"/>
        <v>0</v>
      </c>
      <c r="V38" s="61">
        <f t="shared" si="10"/>
        <v>6.6873522791648785</v>
      </c>
      <c r="W38" s="61">
        <f t="shared" si="11"/>
        <v>1006.6873522791649</v>
      </c>
      <c r="X38" s="67">
        <f t="shared" si="24"/>
        <v>0</v>
      </c>
      <c r="Y38" s="61">
        <f t="shared" si="12"/>
        <v>0</v>
      </c>
      <c r="Z38" s="69">
        <f t="shared" si="25"/>
        <v>0</v>
      </c>
      <c r="AA38" s="61">
        <f t="shared" si="13"/>
        <v>0</v>
      </c>
      <c r="AB38" s="69">
        <f t="shared" si="26"/>
        <v>5.1999999999999998E-2</v>
      </c>
      <c r="AC38" s="140">
        <f t="shared" si="27"/>
        <v>25</v>
      </c>
      <c r="AD38" s="67">
        <f t="shared" si="33"/>
        <v>30</v>
      </c>
      <c r="AE38" s="11">
        <f t="shared" si="34"/>
        <v>1.003526559</v>
      </c>
      <c r="AF38" s="61">
        <f t="shared" si="14"/>
        <v>3.5265589899999998</v>
      </c>
      <c r="AG38" s="61">
        <f t="shared" si="15"/>
        <v>3.5501423399999998</v>
      </c>
      <c r="AH38" s="61">
        <f t="shared" si="16"/>
        <v>0</v>
      </c>
      <c r="AI38" s="196" t="str">
        <f t="shared" si="35"/>
        <v>J=</v>
      </c>
      <c r="AJ38" s="72">
        <f t="shared" si="36"/>
        <v>44310</v>
      </c>
      <c r="AK38" s="20"/>
      <c r="AL38" s="93">
        <f t="shared" si="39"/>
        <v>24</v>
      </c>
      <c r="AM38" s="94">
        <f t="shared" si="48"/>
        <v>45009</v>
      </c>
      <c r="AN38" s="95">
        <f t="shared" si="40"/>
        <v>834.91404326999998</v>
      </c>
      <c r="AO38" s="93">
        <f t="shared" si="49"/>
        <v>30</v>
      </c>
      <c r="AP38" s="89">
        <f t="shared" si="59"/>
        <v>30</v>
      </c>
      <c r="AQ38" s="95">
        <f t="shared" si="50"/>
        <v>3.5638667700000002</v>
      </c>
      <c r="AR38" s="95">
        <f t="shared" si="41"/>
        <v>6.9385490599999997</v>
      </c>
      <c r="AS38" s="96">
        <f t="shared" si="51"/>
        <v>8.2419999999999993E-3</v>
      </c>
      <c r="AT38" s="97">
        <f t="shared" si="52"/>
        <v>44982</v>
      </c>
      <c r="AU38" s="98">
        <f>SUM(AR38:AR$314)</f>
        <v>841.85259233000045</v>
      </c>
      <c r="AV38" s="97">
        <f t="shared" si="60"/>
        <v>45346</v>
      </c>
      <c r="AW38" s="98">
        <f t="shared" si="53"/>
        <v>762.36712155000032</v>
      </c>
      <c r="AX38" s="98">
        <f t="shared" si="42"/>
        <v>79.485470780000128</v>
      </c>
      <c r="AY38" s="95">
        <f t="shared" si="43"/>
        <v>10.50241583</v>
      </c>
      <c r="AZ38" s="93">
        <f t="shared" si="54"/>
        <v>24</v>
      </c>
      <c r="BA38" s="93">
        <f t="shared" si="55"/>
        <v>25</v>
      </c>
      <c r="BB38" s="141" t="s">
        <v>124</v>
      </c>
      <c r="BC38" s="94">
        <f t="shared" si="44"/>
        <v>45040</v>
      </c>
      <c r="BD38" s="21"/>
      <c r="BE38" s="89">
        <f t="shared" si="56"/>
        <v>24</v>
      </c>
      <c r="BF38" s="94">
        <f t="shared" si="57"/>
        <v>45009</v>
      </c>
      <c r="BG38" s="224">
        <v>8.2419999999999993E-3</v>
      </c>
      <c r="BH38" s="84"/>
      <c r="BI38" s="137">
        <f t="shared" si="37"/>
        <v>45009</v>
      </c>
      <c r="BJ38" s="123">
        <f t="shared" si="45"/>
        <v>44981</v>
      </c>
      <c r="BK38" s="124">
        <f>VLOOKUP(BI38,[1]Plan1!$IE$181:$IF$320,2)</f>
        <v>6563.07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</row>
    <row r="39" spans="1:156" ht="15" customHeight="1" x14ac:dyDescent="0.2">
      <c r="A39" s="60">
        <f t="shared" si="17"/>
        <v>44306</v>
      </c>
      <c r="B39" s="61">
        <f t="shared" si="2"/>
        <v>1010.6492312344885</v>
      </c>
      <c r="C39" s="61">
        <f t="shared" si="18"/>
        <v>1000</v>
      </c>
      <c r="D39" s="61">
        <f t="shared" si="3"/>
        <v>66.201358779999964</v>
      </c>
      <c r="E39" s="61">
        <f t="shared" si="4"/>
        <v>933.79864122000004</v>
      </c>
      <c r="F39" s="62">
        <f t="shared" si="19"/>
        <v>5574.49</v>
      </c>
      <c r="G39" s="63">
        <f t="shared" si="28"/>
        <v>5622.43</v>
      </c>
      <c r="H39" s="64">
        <f t="shared" si="65"/>
        <v>44197</v>
      </c>
      <c r="I39" s="64">
        <f t="shared" si="30"/>
        <v>44228</v>
      </c>
      <c r="J39" s="65">
        <f t="shared" si="5"/>
        <v>8.5998898553949488E-3</v>
      </c>
      <c r="K39" s="195">
        <f t="shared" si="31"/>
        <v>44310</v>
      </c>
      <c r="L39" s="195">
        <f t="shared" si="20"/>
        <v>44310</v>
      </c>
      <c r="M39" s="228">
        <f t="shared" si="46"/>
        <v>30</v>
      </c>
      <c r="N39" s="67">
        <f t="shared" si="47"/>
        <v>26</v>
      </c>
      <c r="O39" s="61">
        <f t="shared" si="6"/>
        <v>1.00744897</v>
      </c>
      <c r="P39" s="66">
        <f t="shared" si="64"/>
        <v>1</v>
      </c>
      <c r="Q39" s="66">
        <f t="shared" si="22"/>
        <v>1</v>
      </c>
      <c r="R39" s="61">
        <f t="shared" si="61"/>
        <v>1.00744897</v>
      </c>
      <c r="S39" s="61">
        <f t="shared" si="23"/>
        <v>1</v>
      </c>
      <c r="T39" s="61">
        <f t="shared" si="8"/>
        <v>1000</v>
      </c>
      <c r="U39" s="61">
        <f t="shared" si="9"/>
        <v>0</v>
      </c>
      <c r="V39" s="61">
        <f t="shared" si="10"/>
        <v>6.9558380644885434</v>
      </c>
      <c r="W39" s="61">
        <f t="shared" si="11"/>
        <v>1006.9558380644885</v>
      </c>
      <c r="X39" s="67">
        <f t="shared" si="24"/>
        <v>0</v>
      </c>
      <c r="Y39" s="61">
        <f t="shared" si="12"/>
        <v>0</v>
      </c>
      <c r="Z39" s="69">
        <f t="shared" si="25"/>
        <v>0</v>
      </c>
      <c r="AA39" s="61">
        <f t="shared" si="13"/>
        <v>0</v>
      </c>
      <c r="AB39" s="69">
        <f t="shared" si="26"/>
        <v>5.1999999999999998E-2</v>
      </c>
      <c r="AC39" s="140">
        <f t="shared" si="27"/>
        <v>26</v>
      </c>
      <c r="AD39" s="67">
        <f t="shared" si="33"/>
        <v>30</v>
      </c>
      <c r="AE39" s="11">
        <f t="shared" si="34"/>
        <v>1.0036678800000001</v>
      </c>
      <c r="AF39" s="61">
        <f t="shared" si="14"/>
        <v>3.6678799999999998</v>
      </c>
      <c r="AG39" s="61">
        <f t="shared" si="15"/>
        <v>3.6933931699999998</v>
      </c>
      <c r="AH39" s="61">
        <f t="shared" si="16"/>
        <v>0</v>
      </c>
      <c r="AI39" s="196" t="str">
        <f t="shared" si="35"/>
        <v>J=</v>
      </c>
      <c r="AJ39" s="72">
        <f t="shared" si="36"/>
        <v>44310</v>
      </c>
      <c r="AK39" s="10"/>
      <c r="AL39" s="93">
        <f t="shared" si="39"/>
        <v>25</v>
      </c>
      <c r="AM39" s="94">
        <f t="shared" si="48"/>
        <v>45040</v>
      </c>
      <c r="AN39" s="95">
        <f t="shared" si="40"/>
        <v>827.81643898999994</v>
      </c>
      <c r="AO39" s="93">
        <f t="shared" si="49"/>
        <v>30</v>
      </c>
      <c r="AP39" s="89">
        <f t="shared" si="59"/>
        <v>30</v>
      </c>
      <c r="AQ39" s="95">
        <f t="shared" si="50"/>
        <v>3.5344933799999998</v>
      </c>
      <c r="AR39" s="95">
        <f t="shared" si="41"/>
        <v>7.0976042799999997</v>
      </c>
      <c r="AS39" s="96">
        <f t="shared" si="51"/>
        <v>8.5009999999999999E-3</v>
      </c>
      <c r="AT39" s="97">
        <f t="shared" si="52"/>
        <v>45010</v>
      </c>
      <c r="AU39" s="98">
        <f>SUM(AR39:AR$314)</f>
        <v>834.91404327000043</v>
      </c>
      <c r="AV39" s="97">
        <f t="shared" si="60"/>
        <v>45346</v>
      </c>
      <c r="AW39" s="98">
        <f t="shared" si="53"/>
        <v>762.36712155000032</v>
      </c>
      <c r="AX39" s="98">
        <f t="shared" ref="AX39" si="66">AU39-AW39</f>
        <v>72.546921720000114</v>
      </c>
      <c r="AY39" s="95">
        <f t="shared" ref="AY39" si="67">(AQ39+AR39)</f>
        <v>10.632097659999999</v>
      </c>
      <c r="AZ39" s="93">
        <f t="shared" si="54"/>
        <v>25</v>
      </c>
      <c r="BA39" s="93">
        <f t="shared" si="55"/>
        <v>26</v>
      </c>
      <c r="BB39" s="141" t="s">
        <v>124</v>
      </c>
      <c r="BC39" s="94">
        <f t="shared" si="44"/>
        <v>45070</v>
      </c>
      <c r="BD39" s="1"/>
      <c r="BE39" s="89">
        <f t="shared" si="56"/>
        <v>25</v>
      </c>
      <c r="BF39" s="94">
        <f t="shared" si="57"/>
        <v>45040</v>
      </c>
      <c r="BG39" s="224">
        <v>8.5009999999999999E-3</v>
      </c>
      <c r="BH39" s="84"/>
      <c r="BI39" s="137">
        <f t="shared" si="37"/>
        <v>45040</v>
      </c>
      <c r="BJ39" s="123">
        <f t="shared" si="45"/>
        <v>45009</v>
      </c>
      <c r="BK39" s="124">
        <f>VLOOKUP(BI39,[1]Plan1!$IE$181:$IF$320,2)</f>
        <v>6609.67</v>
      </c>
    </row>
    <row r="40" spans="1:156" ht="15" customHeight="1" x14ac:dyDescent="0.2">
      <c r="A40" s="60">
        <f t="shared" si="17"/>
        <v>44307</v>
      </c>
      <c r="B40" s="61">
        <f t="shared" si="2"/>
        <v>1011.0611472416898</v>
      </c>
      <c r="C40" s="61">
        <f t="shared" si="18"/>
        <v>1000</v>
      </c>
      <c r="D40" s="61">
        <f t="shared" si="3"/>
        <v>66.201358779999964</v>
      </c>
      <c r="E40" s="61">
        <f t="shared" si="4"/>
        <v>933.79864122000004</v>
      </c>
      <c r="F40" s="62">
        <f t="shared" si="19"/>
        <v>5574.49</v>
      </c>
      <c r="G40" s="63">
        <f t="shared" si="28"/>
        <v>5622.43</v>
      </c>
      <c r="H40" s="64">
        <f t="shared" si="65"/>
        <v>44197</v>
      </c>
      <c r="I40" s="64">
        <f t="shared" si="30"/>
        <v>44228</v>
      </c>
      <c r="J40" s="65">
        <f t="shared" si="5"/>
        <v>8.5998898553949488E-3</v>
      </c>
      <c r="K40" s="195">
        <f t="shared" si="31"/>
        <v>44310</v>
      </c>
      <c r="L40" s="195">
        <f t="shared" si="20"/>
        <v>44310</v>
      </c>
      <c r="M40" s="228">
        <f t="shared" si="46"/>
        <v>30</v>
      </c>
      <c r="N40" s="67">
        <f t="shared" si="47"/>
        <v>27</v>
      </c>
      <c r="O40" s="61">
        <f t="shared" si="6"/>
        <v>1.00773658</v>
      </c>
      <c r="P40" s="66">
        <f t="shared" si="64"/>
        <v>1</v>
      </c>
      <c r="Q40" s="66">
        <f t="shared" si="22"/>
        <v>1</v>
      </c>
      <c r="R40" s="61">
        <f t="shared" si="61"/>
        <v>1.00773658</v>
      </c>
      <c r="S40" s="61">
        <f t="shared" si="23"/>
        <v>1</v>
      </c>
      <c r="T40" s="61">
        <f t="shared" si="8"/>
        <v>1000</v>
      </c>
      <c r="U40" s="61">
        <f t="shared" si="9"/>
        <v>0</v>
      </c>
      <c r="V40" s="61">
        <f t="shared" si="10"/>
        <v>7.2244078916898209</v>
      </c>
      <c r="W40" s="61">
        <f t="shared" si="11"/>
        <v>1007.2244078916898</v>
      </c>
      <c r="X40" s="67">
        <f t="shared" si="24"/>
        <v>0</v>
      </c>
      <c r="Y40" s="61">
        <f t="shared" si="12"/>
        <v>0</v>
      </c>
      <c r="Z40" s="69">
        <f t="shared" si="25"/>
        <v>0</v>
      </c>
      <c r="AA40" s="61">
        <f t="shared" si="13"/>
        <v>0</v>
      </c>
      <c r="AB40" s="69">
        <f t="shared" si="26"/>
        <v>5.1999999999999998E-2</v>
      </c>
      <c r="AC40" s="140">
        <f t="shared" si="27"/>
        <v>27</v>
      </c>
      <c r="AD40" s="67">
        <f t="shared" si="33"/>
        <v>30</v>
      </c>
      <c r="AE40" s="11">
        <f t="shared" si="34"/>
        <v>1.0038092199999999</v>
      </c>
      <c r="AF40" s="61">
        <f t="shared" si="14"/>
        <v>3.8092199899999999</v>
      </c>
      <c r="AG40" s="61">
        <f t="shared" si="15"/>
        <v>3.8367393500000002</v>
      </c>
      <c r="AH40" s="61">
        <f t="shared" si="16"/>
        <v>0</v>
      </c>
      <c r="AI40" s="196" t="str">
        <f t="shared" si="35"/>
        <v>J=</v>
      </c>
      <c r="AJ40" s="72">
        <f t="shared" si="36"/>
        <v>44310</v>
      </c>
      <c r="AK40" s="10"/>
      <c r="AL40" s="93">
        <f t="shared" si="39"/>
        <v>26</v>
      </c>
      <c r="AM40" s="94">
        <f t="shared" si="48"/>
        <v>45070</v>
      </c>
      <c r="AN40" s="95">
        <f t="shared" si="40"/>
        <v>820.68397255999992</v>
      </c>
      <c r="AO40" s="93">
        <f t="shared" si="49"/>
        <v>30</v>
      </c>
      <c r="AP40" s="89">
        <f t="shared" si="59"/>
        <v>30</v>
      </c>
      <c r="AQ40" s="95">
        <f t="shared" si="50"/>
        <v>3.5044466500000002</v>
      </c>
      <c r="AR40" s="95">
        <f t="shared" si="41"/>
        <v>7.13246643</v>
      </c>
      <c r="AS40" s="96">
        <f t="shared" si="51"/>
        <v>8.6160000000000004E-3</v>
      </c>
      <c r="AT40" s="97">
        <f t="shared" si="52"/>
        <v>45041</v>
      </c>
      <c r="AU40" s="98">
        <f>SUM(AR40:AR$314)</f>
        <v>827.81643899000051</v>
      </c>
      <c r="AV40" s="97">
        <f t="shared" si="60"/>
        <v>45346</v>
      </c>
      <c r="AW40" s="98">
        <f t="shared" si="53"/>
        <v>762.36712155000032</v>
      </c>
      <c r="AX40" s="98">
        <f t="shared" si="42"/>
        <v>65.449317440000186</v>
      </c>
      <c r="AY40" s="95">
        <f t="shared" si="43"/>
        <v>10.636913079999999</v>
      </c>
      <c r="AZ40" s="93">
        <f t="shared" si="54"/>
        <v>26</v>
      </c>
      <c r="BA40" s="93">
        <f t="shared" si="55"/>
        <v>27</v>
      </c>
      <c r="BB40" s="141" t="s">
        <v>124</v>
      </c>
      <c r="BC40" s="94">
        <f t="shared" si="44"/>
        <v>45101</v>
      </c>
      <c r="BD40" s="1"/>
      <c r="BE40" s="89">
        <f t="shared" si="56"/>
        <v>26</v>
      </c>
      <c r="BF40" s="94">
        <f t="shared" si="57"/>
        <v>45070</v>
      </c>
      <c r="BG40" s="224">
        <v>8.6160000000000004E-3</v>
      </c>
      <c r="BH40" s="84"/>
      <c r="BI40" s="137">
        <f t="shared" si="37"/>
        <v>45070</v>
      </c>
      <c r="BJ40" s="123">
        <f t="shared" si="45"/>
        <v>45040</v>
      </c>
      <c r="BK40" s="124">
        <f>VLOOKUP(BI40,[1]Plan1!$IE$181:$IF$320,2)</f>
        <v>6649.99</v>
      </c>
    </row>
    <row r="41" spans="1:156" ht="15" customHeight="1" x14ac:dyDescent="0.2">
      <c r="A41" s="60">
        <f t="shared" si="17"/>
        <v>44308</v>
      </c>
      <c r="B41" s="61">
        <f t="shared" si="2"/>
        <v>1011.473225954796</v>
      </c>
      <c r="C41" s="61">
        <f t="shared" si="18"/>
        <v>1000</v>
      </c>
      <c r="D41" s="61">
        <f t="shared" si="3"/>
        <v>66.201358779999964</v>
      </c>
      <c r="E41" s="61">
        <f t="shared" si="4"/>
        <v>933.79864122000004</v>
      </c>
      <c r="F41" s="62">
        <f t="shared" si="19"/>
        <v>5574.49</v>
      </c>
      <c r="G41" s="63">
        <f t="shared" si="28"/>
        <v>5622.43</v>
      </c>
      <c r="H41" s="64">
        <f t="shared" si="65"/>
        <v>44197</v>
      </c>
      <c r="I41" s="64">
        <f t="shared" si="30"/>
        <v>44228</v>
      </c>
      <c r="J41" s="65">
        <f t="shared" si="5"/>
        <v>8.5998898553949488E-3</v>
      </c>
      <c r="K41" s="195">
        <f t="shared" si="31"/>
        <v>44310</v>
      </c>
      <c r="L41" s="195">
        <f t="shared" si="20"/>
        <v>44310</v>
      </c>
      <c r="M41" s="228">
        <f t="shared" si="46"/>
        <v>30</v>
      </c>
      <c r="N41" s="67">
        <f t="shared" si="47"/>
        <v>28</v>
      </c>
      <c r="O41" s="61">
        <f t="shared" si="6"/>
        <v>1.00802426</v>
      </c>
      <c r="P41" s="66">
        <f t="shared" si="64"/>
        <v>1</v>
      </c>
      <c r="Q41" s="66">
        <f t="shared" si="22"/>
        <v>1</v>
      </c>
      <c r="R41" s="61">
        <f t="shared" si="61"/>
        <v>1.00802426</v>
      </c>
      <c r="S41" s="61">
        <f t="shared" si="23"/>
        <v>1</v>
      </c>
      <c r="T41" s="61">
        <f t="shared" si="8"/>
        <v>1000</v>
      </c>
      <c r="U41" s="61">
        <f t="shared" si="9"/>
        <v>0</v>
      </c>
      <c r="V41" s="61">
        <f t="shared" si="10"/>
        <v>7.4930430847960023</v>
      </c>
      <c r="W41" s="61">
        <f t="shared" si="11"/>
        <v>1007.493043084796</v>
      </c>
      <c r="X41" s="67">
        <f t="shared" si="24"/>
        <v>0</v>
      </c>
      <c r="Y41" s="61">
        <f t="shared" si="12"/>
        <v>0</v>
      </c>
      <c r="Z41" s="69">
        <f t="shared" si="25"/>
        <v>0</v>
      </c>
      <c r="AA41" s="61">
        <f t="shared" si="13"/>
        <v>0</v>
      </c>
      <c r="AB41" s="69">
        <f t="shared" si="26"/>
        <v>5.1999999999999998E-2</v>
      </c>
      <c r="AC41" s="140">
        <f t="shared" si="27"/>
        <v>28</v>
      </c>
      <c r="AD41" s="67">
        <f t="shared" si="33"/>
        <v>30</v>
      </c>
      <c r="AE41" s="11">
        <f t="shared" si="34"/>
        <v>1.003950581</v>
      </c>
      <c r="AF41" s="61">
        <f t="shared" si="14"/>
        <v>3.9505810000000001</v>
      </c>
      <c r="AG41" s="61">
        <f t="shared" si="15"/>
        <v>3.9801828700000002</v>
      </c>
      <c r="AH41" s="61">
        <f t="shared" si="16"/>
        <v>0</v>
      </c>
      <c r="AI41" s="196" t="str">
        <f t="shared" si="35"/>
        <v>J=</v>
      </c>
      <c r="AJ41" s="72">
        <f t="shared" si="36"/>
        <v>44310</v>
      </c>
      <c r="AK41" s="10"/>
      <c r="AL41" s="93">
        <f t="shared" si="39"/>
        <v>27</v>
      </c>
      <c r="AM41" s="94">
        <f t="shared" si="48"/>
        <v>45101</v>
      </c>
      <c r="AN41" s="95">
        <f t="shared" si="40"/>
        <v>813.51693942999987</v>
      </c>
      <c r="AO41" s="93">
        <f t="shared" si="49"/>
        <v>30</v>
      </c>
      <c r="AP41" s="89">
        <f t="shared" si="59"/>
        <v>30</v>
      </c>
      <c r="AQ41" s="95">
        <f t="shared" si="50"/>
        <v>3.47425234</v>
      </c>
      <c r="AR41" s="95">
        <f t="shared" si="41"/>
        <v>7.1670331300000001</v>
      </c>
      <c r="AS41" s="96">
        <f t="shared" si="51"/>
        <v>8.7329999999999994E-3</v>
      </c>
      <c r="AT41" s="97">
        <f t="shared" si="52"/>
        <v>45071</v>
      </c>
      <c r="AU41" s="98">
        <f>SUM(AR41:AR$314)</f>
        <v>820.68397256000048</v>
      </c>
      <c r="AV41" s="97">
        <f t="shared" si="60"/>
        <v>45346</v>
      </c>
      <c r="AW41" s="98">
        <f t="shared" si="53"/>
        <v>762.36712155000032</v>
      </c>
      <c r="AX41" s="98">
        <f t="shared" si="42"/>
        <v>58.316851010000164</v>
      </c>
      <c r="AY41" s="95">
        <f t="shared" si="43"/>
        <v>10.64128547</v>
      </c>
      <c r="AZ41" s="93">
        <f t="shared" si="54"/>
        <v>27</v>
      </c>
      <c r="BA41" s="93">
        <f t="shared" si="55"/>
        <v>28</v>
      </c>
      <c r="BB41" s="141" t="s">
        <v>124</v>
      </c>
      <c r="BC41" s="94">
        <f t="shared" si="44"/>
        <v>45131</v>
      </c>
      <c r="BD41" s="1"/>
      <c r="BE41" s="89">
        <f t="shared" si="56"/>
        <v>27</v>
      </c>
      <c r="BF41" s="94">
        <f t="shared" si="57"/>
        <v>45101</v>
      </c>
      <c r="BG41" s="224">
        <v>8.7329999999999994E-3</v>
      </c>
      <c r="BH41" s="84"/>
      <c r="BI41" s="137">
        <f t="shared" si="37"/>
        <v>45101</v>
      </c>
      <c r="BJ41" s="123">
        <f t="shared" si="45"/>
        <v>45070</v>
      </c>
      <c r="BK41" s="124">
        <f>VLOOKUP(BI41,[1]Plan1!$IE$181:$IF$320,2)</f>
        <v>6665.28</v>
      </c>
    </row>
    <row r="42" spans="1:156" ht="15" customHeight="1" x14ac:dyDescent="0.2">
      <c r="A42" s="60">
        <f t="shared" si="17"/>
        <v>44309</v>
      </c>
      <c r="B42" s="61">
        <f t="shared" si="2"/>
        <v>1011.8854841397798</v>
      </c>
      <c r="C42" s="61">
        <f t="shared" si="18"/>
        <v>1000</v>
      </c>
      <c r="D42" s="61">
        <f t="shared" si="3"/>
        <v>66.201358779999964</v>
      </c>
      <c r="E42" s="61">
        <f t="shared" si="4"/>
        <v>933.79864122000004</v>
      </c>
      <c r="F42" s="62">
        <f t="shared" si="19"/>
        <v>5574.49</v>
      </c>
      <c r="G42" s="63">
        <f t="shared" si="28"/>
        <v>5622.43</v>
      </c>
      <c r="H42" s="64">
        <f t="shared" si="65"/>
        <v>44197</v>
      </c>
      <c r="I42" s="64">
        <f t="shared" si="30"/>
        <v>44228</v>
      </c>
      <c r="J42" s="65">
        <f t="shared" si="5"/>
        <v>8.5998898553949488E-3</v>
      </c>
      <c r="K42" s="195">
        <f t="shared" si="31"/>
        <v>44310</v>
      </c>
      <c r="L42" s="195">
        <f t="shared" si="20"/>
        <v>44310</v>
      </c>
      <c r="M42" s="228">
        <f t="shared" si="46"/>
        <v>30</v>
      </c>
      <c r="N42" s="67">
        <f t="shared" si="47"/>
        <v>29</v>
      </c>
      <c r="O42" s="61">
        <f t="shared" si="6"/>
        <v>1.0083120299999999</v>
      </c>
      <c r="P42" s="66">
        <f t="shared" si="64"/>
        <v>1</v>
      </c>
      <c r="Q42" s="66">
        <f t="shared" si="22"/>
        <v>1</v>
      </c>
      <c r="R42" s="61">
        <f t="shared" si="61"/>
        <v>1.0083120299999999</v>
      </c>
      <c r="S42" s="61">
        <f t="shared" si="23"/>
        <v>1</v>
      </c>
      <c r="T42" s="61">
        <f t="shared" si="8"/>
        <v>1000</v>
      </c>
      <c r="U42" s="61">
        <f t="shared" si="9"/>
        <v>0</v>
      </c>
      <c r="V42" s="61">
        <f t="shared" si="10"/>
        <v>7.7617623197797974</v>
      </c>
      <c r="W42" s="61">
        <f t="shared" si="11"/>
        <v>1007.7617623197798</v>
      </c>
      <c r="X42" s="67">
        <f t="shared" si="24"/>
        <v>0</v>
      </c>
      <c r="Y42" s="61">
        <f t="shared" si="12"/>
        <v>0</v>
      </c>
      <c r="Z42" s="69">
        <f t="shared" si="25"/>
        <v>0</v>
      </c>
      <c r="AA42" s="61">
        <f t="shared" si="13"/>
        <v>0</v>
      </c>
      <c r="AB42" s="69">
        <f t="shared" si="26"/>
        <v>5.1999999999999998E-2</v>
      </c>
      <c r="AC42" s="140">
        <f t="shared" si="27"/>
        <v>29</v>
      </c>
      <c r="AD42" s="67">
        <f t="shared" si="33"/>
        <v>30</v>
      </c>
      <c r="AE42" s="11">
        <f t="shared" si="34"/>
        <v>1.0040919610000001</v>
      </c>
      <c r="AF42" s="61">
        <f t="shared" si="14"/>
        <v>4.0919610000000004</v>
      </c>
      <c r="AG42" s="61">
        <f t="shared" si="15"/>
        <v>4.1237218200000001</v>
      </c>
      <c r="AH42" s="61">
        <f t="shared" si="16"/>
        <v>0</v>
      </c>
      <c r="AI42" s="196" t="str">
        <f t="shared" si="35"/>
        <v>J=</v>
      </c>
      <c r="AJ42" s="72">
        <f t="shared" si="36"/>
        <v>44310</v>
      </c>
      <c r="AK42" s="10"/>
      <c r="AL42" s="93">
        <f t="shared" si="39"/>
        <v>28</v>
      </c>
      <c r="AM42" s="94">
        <f t="shared" si="48"/>
        <v>45131</v>
      </c>
      <c r="AN42" s="95">
        <f t="shared" si="40"/>
        <v>806.31487396999989</v>
      </c>
      <c r="AO42" s="93">
        <f t="shared" si="49"/>
        <v>30</v>
      </c>
      <c r="AP42" s="89">
        <f t="shared" si="59"/>
        <v>30</v>
      </c>
      <c r="AQ42" s="95">
        <f t="shared" si="50"/>
        <v>3.4439116900000002</v>
      </c>
      <c r="AR42" s="95">
        <f t="shared" si="41"/>
        <v>7.20206546</v>
      </c>
      <c r="AS42" s="96">
        <f t="shared" si="51"/>
        <v>8.8529999999999998E-3</v>
      </c>
      <c r="AT42" s="97">
        <f t="shared" si="52"/>
        <v>45102</v>
      </c>
      <c r="AU42" s="98">
        <f>SUM(AR42:AR$314)</f>
        <v>813.51693943000043</v>
      </c>
      <c r="AV42" s="97">
        <f t="shared" si="60"/>
        <v>45346</v>
      </c>
      <c r="AW42" s="98">
        <f t="shared" si="53"/>
        <v>762.36712155000032</v>
      </c>
      <c r="AX42" s="98">
        <f t="shared" si="42"/>
        <v>51.149817880000114</v>
      </c>
      <c r="AY42" s="95">
        <f t="shared" si="43"/>
        <v>10.64597715</v>
      </c>
      <c r="AZ42" s="93">
        <f t="shared" si="54"/>
        <v>28</v>
      </c>
      <c r="BA42" s="93">
        <f t="shared" si="55"/>
        <v>29</v>
      </c>
      <c r="BB42" s="141" t="s">
        <v>124</v>
      </c>
      <c r="BC42" s="94">
        <f t="shared" si="44"/>
        <v>45162</v>
      </c>
      <c r="BD42" s="1"/>
      <c r="BE42" s="89">
        <f t="shared" si="56"/>
        <v>28</v>
      </c>
      <c r="BF42" s="94">
        <f t="shared" si="57"/>
        <v>45131</v>
      </c>
      <c r="BG42" s="224">
        <v>8.8529999999999998E-3</v>
      </c>
      <c r="BH42" s="84"/>
      <c r="BI42" s="137">
        <f t="shared" si="37"/>
        <v>45131</v>
      </c>
      <c r="BJ42" s="123">
        <f t="shared" si="45"/>
        <v>45101</v>
      </c>
      <c r="BK42" s="124">
        <f>VLOOKUP(BI42,[1]Plan1!$IE$181:$IF$320,2)</f>
        <v>6659.95</v>
      </c>
    </row>
    <row r="43" spans="1:156" ht="15" customHeight="1" x14ac:dyDescent="0.2">
      <c r="A43" s="60">
        <f t="shared" si="17"/>
        <v>44310</v>
      </c>
      <c r="B43" s="61">
        <f t="shared" ref="B43" si="68">(W43+AG43)</f>
        <v>1012.2979145086551</v>
      </c>
      <c r="C43" s="61">
        <f t="shared" ref="C43" si="69">TRUNC(IF(X42&gt;0,VLOOKUP(A42,$AM$14:$AN$314,2),C42),8)</f>
        <v>1000</v>
      </c>
      <c r="D43" s="61">
        <f t="shared" ref="D43" si="70">VLOOKUP(A43,$AT$15:$AX$314,5)</f>
        <v>66.201358779999964</v>
      </c>
      <c r="E43" s="61">
        <f t="shared" ref="E43" si="71">(C43-D43)</f>
        <v>933.79864122000004</v>
      </c>
      <c r="F43" s="62">
        <f t="shared" ref="F43" si="72">IF(G43=G42,F42,G42)</f>
        <v>5574.49</v>
      </c>
      <c r="G43" s="63">
        <f t="shared" si="28"/>
        <v>5622.43</v>
      </c>
      <c r="H43" s="64">
        <f t="shared" ref="H43" si="73">EDATE(I43,-1)</f>
        <v>44197</v>
      </c>
      <c r="I43" s="64">
        <f t="shared" ref="I43" si="74">IF(X42&gt;0,EDATE(A43,-1),+I42)</f>
        <v>44228</v>
      </c>
      <c r="J43" s="65">
        <f t="shared" ref="J43" si="75">(G43/F43)-1</f>
        <v>8.5998898553949488E-3</v>
      </c>
      <c r="K43" s="195">
        <f t="shared" si="31"/>
        <v>44340</v>
      </c>
      <c r="L43" s="195">
        <f t="shared" ref="L43" si="76">IF(A43&gt;L42,K43,L42)</f>
        <v>44310</v>
      </c>
      <c r="M43" s="228">
        <f t="shared" si="46"/>
        <v>30</v>
      </c>
      <c r="N43" s="67">
        <f t="shared" si="47"/>
        <v>30</v>
      </c>
      <c r="O43" s="61">
        <f t="shared" ref="O43" si="77">TRUNC((G43/F43)^TRUNC((N43/M43),9),8)</f>
        <v>1.00859988</v>
      </c>
      <c r="P43" s="66">
        <f t="shared" ref="P43" si="78">IF(L43&gt;L42,O42,P42)</f>
        <v>1</v>
      </c>
      <c r="Q43" s="66">
        <f t="shared" ref="Q43" si="79">IF(L43&gt;L42,Q42*P43,Q42)</f>
        <v>1</v>
      </c>
      <c r="R43" s="61">
        <f t="shared" ref="R43" si="80">TRUNC(TRUNC((O43*Q43),15),8)</f>
        <v>1.00859988</v>
      </c>
      <c r="S43" s="61">
        <f t="shared" ref="S43" si="81">IF(AND(X43&gt;0,MONTH(A43)=S$4),R43,S42)</f>
        <v>1</v>
      </c>
      <c r="T43" s="61">
        <f t="shared" ref="T43" si="82">TRUNC(C43*S43,8)</f>
        <v>1000</v>
      </c>
      <c r="U43" s="61">
        <f t="shared" ref="U43" si="83">(D43*(S43-1))</f>
        <v>0</v>
      </c>
      <c r="V43" s="61">
        <f t="shared" ref="V43" si="84">(E43*(R43-1))</f>
        <v>8.0305562586550572</v>
      </c>
      <c r="W43" s="61">
        <f t="shared" ref="W43" si="85">(C43+U43+V43)</f>
        <v>1008.0305562586551</v>
      </c>
      <c r="X43" s="67">
        <f t="shared" ref="X43" si="86">IF(VLOOKUP(A43,AM$12:AZ$314,14)=VLOOKUP(A42,AM$12:AZ$314,14),0,VLOOKUP(A43,AM$12:AZ$314,14))</f>
        <v>1</v>
      </c>
      <c r="Y43" s="61">
        <f t="shared" ref="Y43" si="87">IF(X43&gt;0,VLOOKUP(A43,AM$14:AR$314,5),0)</f>
        <v>4.2333619899999997</v>
      </c>
      <c r="Z43" s="69">
        <f t="shared" ref="Z43" si="88">IF(X43&gt;0,VLOOKUP($A43,$AM$12:$AS$314,7),0)</f>
        <v>6.4219999999999998E-3</v>
      </c>
      <c r="AA43" s="61">
        <f t="shared" ref="AA43" si="89">IF(Z43&gt;0,TRUNC(Z43*T43,8),0)</f>
        <v>6.4219999999999997</v>
      </c>
      <c r="AB43" s="69">
        <f t="shared" si="26"/>
        <v>5.1999999999999998E-2</v>
      </c>
      <c r="AC43" s="140">
        <f t="shared" si="27"/>
        <v>30</v>
      </c>
      <c r="AD43" s="67">
        <f t="shared" ref="AD43" si="90">M43</f>
        <v>30</v>
      </c>
      <c r="AE43" s="11">
        <f t="shared" ref="AE43" si="91">ROUND((1+AB43)^(30/360)^(AC43/AD43),9)</f>
        <v>1.0042333619999999</v>
      </c>
      <c r="AF43" s="61">
        <f t="shared" ref="AF43" si="92">TRUNC((T43*(AE43-1)),8)</f>
        <v>4.2333619899999997</v>
      </c>
      <c r="AG43" s="61">
        <f t="shared" ref="AG43" si="93">TRUNC((W43*(AE43-1)),8)</f>
        <v>4.26735825</v>
      </c>
      <c r="AH43" s="61">
        <f t="shared" ref="AH43" si="94">IF(AA43&gt;0,AA43+AF43,0)</f>
        <v>10.655361989999999</v>
      </c>
      <c r="AI43" s="196" t="str">
        <f t="shared" si="35"/>
        <v>J=</v>
      </c>
      <c r="AJ43" s="72">
        <f t="shared" si="36"/>
        <v>44310</v>
      </c>
      <c r="AK43" s="14"/>
      <c r="AL43" s="93">
        <f t="shared" si="39"/>
        <v>29</v>
      </c>
      <c r="AM43" s="94">
        <f t="shared" si="48"/>
        <v>45162</v>
      </c>
      <c r="AN43" s="95">
        <f t="shared" si="40"/>
        <v>799.07819797999991</v>
      </c>
      <c r="AO43" s="93">
        <f t="shared" si="49"/>
        <v>30</v>
      </c>
      <c r="AP43" s="89">
        <f t="shared" si="59"/>
        <v>30</v>
      </c>
      <c r="AQ43" s="95">
        <f t="shared" si="50"/>
        <v>3.4134227400000001</v>
      </c>
      <c r="AR43" s="95">
        <f t="shared" si="41"/>
        <v>7.2366759900000002</v>
      </c>
      <c r="AS43" s="96">
        <f t="shared" si="51"/>
        <v>8.9750000000000003E-3</v>
      </c>
      <c r="AT43" s="97">
        <f t="shared" si="52"/>
        <v>45132</v>
      </c>
      <c r="AU43" s="98">
        <f>SUM(AR43:AR$314)</f>
        <v>806.31487397000046</v>
      </c>
      <c r="AV43" s="97">
        <f t="shared" si="60"/>
        <v>45346</v>
      </c>
      <c r="AW43" s="98">
        <f t="shared" si="53"/>
        <v>762.36712155000032</v>
      </c>
      <c r="AX43" s="98">
        <f t="shared" si="42"/>
        <v>43.947752420000143</v>
      </c>
      <c r="AY43" s="95">
        <f t="shared" si="43"/>
        <v>10.65009873</v>
      </c>
      <c r="AZ43" s="93">
        <f t="shared" si="54"/>
        <v>29</v>
      </c>
      <c r="BA43" s="93">
        <f t="shared" si="55"/>
        <v>30</v>
      </c>
      <c r="BB43" s="141" t="s">
        <v>124</v>
      </c>
      <c r="BC43" s="94">
        <f t="shared" si="44"/>
        <v>45193</v>
      </c>
      <c r="BD43" s="17"/>
      <c r="BE43" s="89">
        <f t="shared" si="56"/>
        <v>29</v>
      </c>
      <c r="BF43" s="94">
        <f t="shared" si="57"/>
        <v>45162</v>
      </c>
      <c r="BG43" s="224">
        <v>8.9750000000000003E-3</v>
      </c>
      <c r="BH43" s="84"/>
      <c r="BI43" s="137">
        <f t="shared" si="37"/>
        <v>45162</v>
      </c>
      <c r="BJ43" s="123">
        <f t="shared" si="45"/>
        <v>45131</v>
      </c>
      <c r="BK43" s="124">
        <f>VLOOKUP(BI43,[1]Plan1!$IE$181:$IF$320,2)</f>
        <v>6667.94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</row>
    <row r="44" spans="1:156" ht="15" customHeight="1" x14ac:dyDescent="0.2">
      <c r="A44" s="60">
        <f t="shared" si="17"/>
        <v>44311</v>
      </c>
      <c r="B44" s="61">
        <f t="shared" ref="B44:B45" si="95">(W44+AG44)</f>
        <v>1002.0403112117076</v>
      </c>
      <c r="C44" s="61">
        <f t="shared" ref="C44:C45" si="96">TRUNC(IF(X43&gt;0,VLOOKUP(A43,$AM$14:$AN$314,2),C43),8)</f>
        <v>993.57799999999997</v>
      </c>
      <c r="D44" s="61">
        <f t="shared" ref="D44:D45" si="97">VLOOKUP(A44,$AT$15:$AX$314,5)</f>
        <v>59.779358779999939</v>
      </c>
      <c r="E44" s="61">
        <f t="shared" ref="E44:E45" si="98">(C44-D44)</f>
        <v>933.79864122000004</v>
      </c>
      <c r="F44" s="62">
        <f t="shared" ref="F44:F45" si="99">IF(G44=G43,F43,G43)</f>
        <v>5622.43</v>
      </c>
      <c r="G44" s="63">
        <f>IF(AND(L44&gt;L43,N44=1),VLOOKUP(A43,$BI$15:$BK$314,3),G43)</f>
        <v>5674.72</v>
      </c>
      <c r="H44" s="64">
        <f t="shared" ref="H44:H45" si="100">EDATE(I44,-1)</f>
        <v>44252</v>
      </c>
      <c r="I44" s="64">
        <f t="shared" si="30"/>
        <v>44280</v>
      </c>
      <c r="J44" s="65">
        <f t="shared" ref="J44:J45" si="101">(G44/F44)-1</f>
        <v>9.3002491805145304E-3</v>
      </c>
      <c r="K44" s="195">
        <f t="shared" si="31"/>
        <v>44340</v>
      </c>
      <c r="L44" s="195">
        <f t="shared" ref="L44:L45" si="102">IF(A44&gt;L43,K44,L43)</f>
        <v>44340</v>
      </c>
      <c r="M44" s="228">
        <f t="shared" si="46"/>
        <v>30</v>
      </c>
      <c r="N44" s="67">
        <f t="shared" si="47"/>
        <v>1</v>
      </c>
      <c r="O44" s="61">
        <f t="shared" ref="O44:O45" si="103">TRUNC((G44/F44)^TRUNC((N44/M44),9),8)</f>
        <v>1.00030862</v>
      </c>
      <c r="P44" s="66">
        <f t="shared" ref="P44:P45" si="104">IF(L44&gt;L43,O43,P43)</f>
        <v>1.00859988</v>
      </c>
      <c r="Q44" s="66">
        <f t="shared" ref="Q44:Q45" si="105">IF(L44&gt;L43,Q43*P44,Q43)</f>
        <v>1.00859988</v>
      </c>
      <c r="R44" s="61">
        <f t="shared" ref="R44:R45" si="106">TRUNC(TRUNC((O44*Q44),15),8)</f>
        <v>1.0089111500000001</v>
      </c>
      <c r="S44" s="61">
        <f t="shared" ref="S44:S45" si="107">IF(AND(X44&gt;0,MONTH(A44)=S$4),R44,S43)</f>
        <v>1</v>
      </c>
      <c r="T44" s="61">
        <f t="shared" ref="T44:T45" si="108">TRUNC(C44*S44,8)</f>
        <v>993.57799999999997</v>
      </c>
      <c r="U44" s="61">
        <f t="shared" ref="U44:U45" si="109">(D44*(S44-1))</f>
        <v>0</v>
      </c>
      <c r="V44" s="61">
        <f t="shared" ref="V44:V45" si="110">(E44*(R44-1))</f>
        <v>8.3212197617076864</v>
      </c>
      <c r="W44" s="61">
        <f t="shared" ref="W44:W45" si="111">(C44+U44+V44)</f>
        <v>1001.8992197617076</v>
      </c>
      <c r="X44" s="67">
        <f t="shared" ref="X44:X45" si="112">IF(VLOOKUP(A44,AM$12:AZ$314,14)=VLOOKUP(A43,AM$12:AZ$314,14),0,VLOOKUP(A44,AM$12:AZ$314,14))</f>
        <v>0</v>
      </c>
      <c r="Y44" s="61">
        <f t="shared" ref="Y44:Y45" si="113">IF(X44&gt;0,VLOOKUP(A44,AM$14:AR$314,5),0)</f>
        <v>0</v>
      </c>
      <c r="Z44" s="69">
        <f t="shared" ref="Z44:Z45" si="114">IF(X44&gt;0,VLOOKUP($A44,$AM$12:$AS$314,7),0)</f>
        <v>0</v>
      </c>
      <c r="AA44" s="61">
        <f t="shared" ref="AA44:AA45" si="115">IF(Z44&gt;0,TRUNC(Z44*T44,8),0)</f>
        <v>0</v>
      </c>
      <c r="AB44" s="69">
        <f t="shared" si="26"/>
        <v>5.1999999999999998E-2</v>
      </c>
      <c r="AC44" s="140">
        <f t="shared" si="27"/>
        <v>1</v>
      </c>
      <c r="AD44" s="67">
        <f t="shared" si="33"/>
        <v>30</v>
      </c>
      <c r="AE44" s="11">
        <f t="shared" si="34"/>
        <v>1.000140824</v>
      </c>
      <c r="AF44" s="61">
        <f t="shared" ref="AF44:AF45" si="116">TRUNC((T44*(AE44-1)),8)</f>
        <v>0.13991961999999999</v>
      </c>
      <c r="AG44" s="61">
        <f t="shared" ref="AG44:AG45" si="117">TRUNC((W44*(AE44-1)),8)</f>
        <v>0.14109145000000001</v>
      </c>
      <c r="AH44" s="61">
        <f t="shared" ref="AH44:AH45" si="118">IF(AA44&gt;0,AA44+AF44,0)</f>
        <v>0</v>
      </c>
      <c r="AI44" s="196" t="str">
        <f t="shared" si="35"/>
        <v>J=</v>
      </c>
      <c r="AJ44" s="72">
        <f t="shared" si="36"/>
        <v>44340</v>
      </c>
      <c r="AK44" s="10"/>
      <c r="AL44" s="93">
        <f t="shared" si="39"/>
        <v>30</v>
      </c>
      <c r="AM44" s="94">
        <f t="shared" si="48"/>
        <v>45193</v>
      </c>
      <c r="AN44" s="95">
        <f t="shared" si="40"/>
        <v>791.80658637999989</v>
      </c>
      <c r="AO44" s="93">
        <f t="shared" si="49"/>
        <v>30</v>
      </c>
      <c r="AP44" s="89">
        <f t="shared" si="59"/>
        <v>30</v>
      </c>
      <c r="AQ44" s="95">
        <f t="shared" si="50"/>
        <v>3.3827872700000001</v>
      </c>
      <c r="AR44" s="95">
        <f t="shared" si="41"/>
        <v>7.2716116</v>
      </c>
      <c r="AS44" s="96">
        <f t="shared" si="51"/>
        <v>9.1000000000000004E-3</v>
      </c>
      <c r="AT44" s="97">
        <f t="shared" si="52"/>
        <v>45163</v>
      </c>
      <c r="AU44" s="98">
        <f>SUM(AR44:AR$314)</f>
        <v>799.07819798000048</v>
      </c>
      <c r="AV44" s="97">
        <f t="shared" si="60"/>
        <v>45346</v>
      </c>
      <c r="AW44" s="98">
        <f t="shared" si="53"/>
        <v>762.36712155000032</v>
      </c>
      <c r="AX44" s="98">
        <f t="shared" si="42"/>
        <v>36.711076430000162</v>
      </c>
      <c r="AY44" s="95">
        <f t="shared" si="43"/>
        <v>10.65439887</v>
      </c>
      <c r="AZ44" s="93">
        <f t="shared" si="54"/>
        <v>30</v>
      </c>
      <c r="BA44" s="93">
        <f t="shared" si="55"/>
        <v>31</v>
      </c>
      <c r="BB44" s="141" t="s">
        <v>124</v>
      </c>
      <c r="BC44" s="94">
        <f t="shared" si="44"/>
        <v>45223</v>
      </c>
      <c r="BD44" s="1"/>
      <c r="BE44" s="89">
        <f t="shared" si="56"/>
        <v>30</v>
      </c>
      <c r="BF44" s="94">
        <f t="shared" si="57"/>
        <v>45193</v>
      </c>
      <c r="BG44" s="224">
        <v>9.1000000000000004E-3</v>
      </c>
      <c r="BH44" s="84"/>
      <c r="BI44" s="137">
        <f t="shared" si="37"/>
        <v>45193</v>
      </c>
      <c r="BJ44" s="123">
        <f t="shared" si="45"/>
        <v>45162</v>
      </c>
      <c r="BK44" s="124">
        <f>VLOOKUP(BI44,[1]Plan1!$IE$181:$IF$320,2)</f>
        <v>6683.28</v>
      </c>
    </row>
    <row r="45" spans="1:156" ht="15" customHeight="1" x14ac:dyDescent="0.2">
      <c r="A45" s="60">
        <f t="shared" si="17"/>
        <v>44312</v>
      </c>
      <c r="B45" s="61">
        <f t="shared" si="95"/>
        <v>1002.4722614846243</v>
      </c>
      <c r="C45" s="61">
        <f t="shared" si="96"/>
        <v>993.57799999999997</v>
      </c>
      <c r="D45" s="61">
        <f t="shared" si="97"/>
        <v>59.779358779999939</v>
      </c>
      <c r="E45" s="61">
        <f t="shared" si="98"/>
        <v>933.79864122000004</v>
      </c>
      <c r="F45" s="62">
        <f t="shared" si="99"/>
        <v>5622.43</v>
      </c>
      <c r="G45" s="63">
        <f t="shared" ref="G45:G108" si="119">IF(AND(L45&gt;L44,N45=1),VLOOKUP(A44,$BI$15:$BK$314,3),G44)</f>
        <v>5674.72</v>
      </c>
      <c r="H45" s="64">
        <f t="shared" si="100"/>
        <v>44252</v>
      </c>
      <c r="I45" s="64">
        <f t="shared" si="30"/>
        <v>44280</v>
      </c>
      <c r="J45" s="65">
        <f t="shared" si="101"/>
        <v>9.3002491805145304E-3</v>
      </c>
      <c r="K45" s="195">
        <f t="shared" si="31"/>
        <v>44340</v>
      </c>
      <c r="L45" s="195">
        <f t="shared" si="102"/>
        <v>44340</v>
      </c>
      <c r="M45" s="228">
        <f t="shared" si="46"/>
        <v>30</v>
      </c>
      <c r="N45" s="67">
        <f t="shared" si="47"/>
        <v>2</v>
      </c>
      <c r="O45" s="61">
        <f t="shared" si="103"/>
        <v>1.00061734</v>
      </c>
      <c r="P45" s="66">
        <f t="shared" si="104"/>
        <v>1.00859988</v>
      </c>
      <c r="Q45" s="66">
        <f t="shared" si="105"/>
        <v>1.00859988</v>
      </c>
      <c r="R45" s="61">
        <f t="shared" si="106"/>
        <v>1.00922252</v>
      </c>
      <c r="S45" s="61">
        <f t="shared" si="107"/>
        <v>1</v>
      </c>
      <c r="T45" s="61">
        <f t="shared" si="108"/>
        <v>993.57799999999997</v>
      </c>
      <c r="U45" s="61">
        <f t="shared" si="109"/>
        <v>0</v>
      </c>
      <c r="V45" s="61">
        <f t="shared" si="110"/>
        <v>8.6119766446242849</v>
      </c>
      <c r="W45" s="61">
        <f t="shared" si="111"/>
        <v>1002.1899766446243</v>
      </c>
      <c r="X45" s="67">
        <f t="shared" si="112"/>
        <v>0</v>
      </c>
      <c r="Y45" s="61">
        <f t="shared" si="113"/>
        <v>0</v>
      </c>
      <c r="Z45" s="69">
        <f t="shared" si="114"/>
        <v>0</v>
      </c>
      <c r="AA45" s="61">
        <f t="shared" si="115"/>
        <v>0</v>
      </c>
      <c r="AB45" s="69">
        <f t="shared" si="26"/>
        <v>5.1999999999999998E-2</v>
      </c>
      <c r="AC45" s="140">
        <f t="shared" si="27"/>
        <v>2</v>
      </c>
      <c r="AD45" s="67">
        <f t="shared" si="33"/>
        <v>30</v>
      </c>
      <c r="AE45" s="11">
        <f t="shared" si="34"/>
        <v>1.000281668</v>
      </c>
      <c r="AF45" s="61">
        <f t="shared" si="116"/>
        <v>0.27985912000000002</v>
      </c>
      <c r="AG45" s="61">
        <f t="shared" si="117"/>
        <v>0.28228483999999998</v>
      </c>
      <c r="AH45" s="61">
        <f t="shared" si="118"/>
        <v>0</v>
      </c>
      <c r="AI45" s="196" t="str">
        <f t="shared" si="35"/>
        <v>J=</v>
      </c>
      <c r="AJ45" s="72">
        <f t="shared" si="36"/>
        <v>44340</v>
      </c>
      <c r="AK45" s="10"/>
      <c r="AL45" s="93">
        <f t="shared" si="39"/>
        <v>31</v>
      </c>
      <c r="AM45" s="94">
        <f t="shared" si="48"/>
        <v>45223</v>
      </c>
      <c r="AN45" s="95">
        <f t="shared" si="40"/>
        <v>784.49979520999989</v>
      </c>
      <c r="AO45" s="93">
        <f t="shared" si="49"/>
        <v>30</v>
      </c>
      <c r="AP45" s="89">
        <f t="shared" si="59"/>
        <v>30</v>
      </c>
      <c r="AQ45" s="95">
        <f t="shared" si="50"/>
        <v>3.3520039100000001</v>
      </c>
      <c r="AR45" s="95">
        <f t="shared" si="41"/>
        <v>7.3067911700000003</v>
      </c>
      <c r="AS45" s="96">
        <f t="shared" si="51"/>
        <v>9.2280000000000001E-3</v>
      </c>
      <c r="AT45" s="97">
        <f t="shared" si="52"/>
        <v>45194</v>
      </c>
      <c r="AU45" s="98">
        <f>SUM(AR45:AR$314)</f>
        <v>791.80658638000045</v>
      </c>
      <c r="AV45" s="97">
        <f t="shared" si="60"/>
        <v>45346</v>
      </c>
      <c r="AW45" s="98">
        <f t="shared" si="53"/>
        <v>762.36712155000032</v>
      </c>
      <c r="AX45" s="98">
        <f t="shared" si="42"/>
        <v>29.439464830000134</v>
      </c>
      <c r="AY45" s="95">
        <f t="shared" si="43"/>
        <v>10.658795080000001</v>
      </c>
      <c r="AZ45" s="93">
        <f t="shared" si="54"/>
        <v>31</v>
      </c>
      <c r="BA45" s="93">
        <f t="shared" si="55"/>
        <v>32</v>
      </c>
      <c r="BB45" s="141" t="s">
        <v>124</v>
      </c>
      <c r="BC45" s="94">
        <f t="shared" si="44"/>
        <v>45254</v>
      </c>
      <c r="BD45" s="1"/>
      <c r="BE45" s="89">
        <f t="shared" si="56"/>
        <v>31</v>
      </c>
      <c r="BF45" s="94">
        <f t="shared" si="57"/>
        <v>45223</v>
      </c>
      <c r="BG45" s="224">
        <v>9.2280000000000001E-3</v>
      </c>
      <c r="BH45" s="84"/>
      <c r="BI45" s="137">
        <f t="shared" si="37"/>
        <v>45223</v>
      </c>
      <c r="BJ45" s="123">
        <f t="shared" si="45"/>
        <v>45193</v>
      </c>
      <c r="BK45" s="124">
        <f>VLOOKUP(BI45,[1]Plan1!$IE$181:$IF$320,2)</f>
        <v>6700.66</v>
      </c>
    </row>
    <row r="46" spans="1:156" ht="15" customHeight="1" x14ac:dyDescent="0.2">
      <c r="A46" s="60">
        <f t="shared" si="17"/>
        <v>44313</v>
      </c>
      <c r="B46" s="61">
        <f t="shared" si="2"/>
        <v>1002.904407127405</v>
      </c>
      <c r="C46" s="61">
        <f t="shared" si="18"/>
        <v>993.57799999999997</v>
      </c>
      <c r="D46" s="61">
        <f t="shared" si="3"/>
        <v>59.779358779999939</v>
      </c>
      <c r="E46" s="61">
        <f t="shared" si="4"/>
        <v>933.79864122000004</v>
      </c>
      <c r="F46" s="62">
        <f t="shared" si="19"/>
        <v>5622.43</v>
      </c>
      <c r="G46" s="63">
        <f t="shared" si="119"/>
        <v>5674.72</v>
      </c>
      <c r="H46" s="64">
        <f t="shared" si="65"/>
        <v>44252</v>
      </c>
      <c r="I46" s="64">
        <f t="shared" si="30"/>
        <v>44280</v>
      </c>
      <c r="J46" s="65">
        <f t="shared" si="5"/>
        <v>9.3002491805145304E-3</v>
      </c>
      <c r="K46" s="195">
        <f t="shared" si="31"/>
        <v>44340</v>
      </c>
      <c r="L46" s="195">
        <f t="shared" si="20"/>
        <v>44340</v>
      </c>
      <c r="M46" s="228">
        <f t="shared" si="46"/>
        <v>30</v>
      </c>
      <c r="N46" s="67">
        <f t="shared" si="47"/>
        <v>3</v>
      </c>
      <c r="O46" s="61">
        <f t="shared" si="6"/>
        <v>1.00092615</v>
      </c>
      <c r="P46" s="66">
        <f t="shared" si="64"/>
        <v>1.00859988</v>
      </c>
      <c r="Q46" s="66">
        <f t="shared" si="22"/>
        <v>1.00859988</v>
      </c>
      <c r="R46" s="61">
        <f t="shared" si="61"/>
        <v>1.00953399</v>
      </c>
      <c r="S46" s="61">
        <f t="shared" si="23"/>
        <v>1</v>
      </c>
      <c r="T46" s="61">
        <f t="shared" si="8"/>
        <v>993.57799999999997</v>
      </c>
      <c r="U46" s="61">
        <f t="shared" si="9"/>
        <v>0</v>
      </c>
      <c r="V46" s="61">
        <f t="shared" si="10"/>
        <v>8.9028269074050606</v>
      </c>
      <c r="W46" s="61">
        <f t="shared" si="11"/>
        <v>1002.480826907405</v>
      </c>
      <c r="X46" s="67">
        <f t="shared" si="24"/>
        <v>0</v>
      </c>
      <c r="Y46" s="61">
        <f t="shared" si="12"/>
        <v>0</v>
      </c>
      <c r="Z46" s="69">
        <f t="shared" si="25"/>
        <v>0</v>
      </c>
      <c r="AA46" s="61">
        <f t="shared" si="13"/>
        <v>0</v>
      </c>
      <c r="AB46" s="69">
        <f t="shared" si="26"/>
        <v>5.1999999999999998E-2</v>
      </c>
      <c r="AC46" s="140">
        <f t="shared" si="27"/>
        <v>3</v>
      </c>
      <c r="AD46" s="67">
        <f t="shared" si="33"/>
        <v>30</v>
      </c>
      <c r="AE46" s="11">
        <f t="shared" si="34"/>
        <v>1.000422532</v>
      </c>
      <c r="AF46" s="61">
        <f t="shared" si="14"/>
        <v>0.41981848999999999</v>
      </c>
      <c r="AG46" s="61">
        <f t="shared" si="15"/>
        <v>0.42358022000000001</v>
      </c>
      <c r="AH46" s="61">
        <f t="shared" si="16"/>
        <v>0</v>
      </c>
      <c r="AI46" s="196" t="str">
        <f t="shared" si="35"/>
        <v>J=</v>
      </c>
      <c r="AJ46" s="72">
        <f t="shared" si="36"/>
        <v>44340</v>
      </c>
      <c r="AK46" s="10"/>
      <c r="AL46" s="93">
        <f t="shared" si="39"/>
        <v>32</v>
      </c>
      <c r="AM46" s="94">
        <f t="shared" si="48"/>
        <v>45254</v>
      </c>
      <c r="AN46" s="95">
        <f t="shared" si="40"/>
        <v>777.15766162999989</v>
      </c>
      <c r="AO46" s="93">
        <f t="shared" si="49"/>
        <v>30</v>
      </c>
      <c r="AP46" s="89">
        <f t="shared" si="59"/>
        <v>30</v>
      </c>
      <c r="AQ46" s="95">
        <f t="shared" si="50"/>
        <v>3.3210716200000001</v>
      </c>
      <c r="AR46" s="95">
        <f t="shared" si="41"/>
        <v>7.3421335799999996</v>
      </c>
      <c r="AS46" s="96">
        <f t="shared" si="51"/>
        <v>9.3589999999999993E-3</v>
      </c>
      <c r="AT46" s="97">
        <f t="shared" si="52"/>
        <v>45224</v>
      </c>
      <c r="AU46" s="98">
        <f>SUM(AR46:AR$314)</f>
        <v>784.49979521000046</v>
      </c>
      <c r="AV46" s="97">
        <f t="shared" si="60"/>
        <v>45346</v>
      </c>
      <c r="AW46" s="98">
        <f t="shared" si="53"/>
        <v>762.36712155000032</v>
      </c>
      <c r="AX46" s="98">
        <f t="shared" si="42"/>
        <v>22.132673660000137</v>
      </c>
      <c r="AY46" s="95">
        <f t="shared" si="43"/>
        <v>10.6632052</v>
      </c>
      <c r="AZ46" s="93">
        <f t="shared" si="54"/>
        <v>32</v>
      </c>
      <c r="BA46" s="93">
        <f t="shared" si="55"/>
        <v>33</v>
      </c>
      <c r="BB46" s="141" t="s">
        <v>124</v>
      </c>
      <c r="BC46" s="94">
        <f t="shared" si="44"/>
        <v>45284</v>
      </c>
      <c r="BD46" s="1"/>
      <c r="BE46" s="89">
        <f t="shared" si="56"/>
        <v>32</v>
      </c>
      <c r="BF46" s="94">
        <f t="shared" si="57"/>
        <v>45254</v>
      </c>
      <c r="BG46" s="224">
        <v>9.3589999999999993E-3</v>
      </c>
      <c r="BH46" s="84"/>
      <c r="BI46" s="137">
        <f t="shared" si="37"/>
        <v>45254</v>
      </c>
      <c r="BJ46" s="123">
        <f t="shared" si="45"/>
        <v>45223</v>
      </c>
      <c r="BK46" s="124">
        <f>VLOOKUP(BI46,[1]Plan1!$IE$181:$IF$320,2)</f>
        <v>6716.74</v>
      </c>
    </row>
    <row r="47" spans="1:156" ht="15" customHeight="1" x14ac:dyDescent="0.2">
      <c r="A47" s="60">
        <f t="shared" si="17"/>
        <v>44314</v>
      </c>
      <c r="B47" s="61">
        <f t="shared" si="2"/>
        <v>1003.3367472000499</v>
      </c>
      <c r="C47" s="61">
        <f t="shared" si="18"/>
        <v>993.57799999999997</v>
      </c>
      <c r="D47" s="61">
        <f t="shared" si="3"/>
        <v>59.779358779999939</v>
      </c>
      <c r="E47" s="61">
        <f t="shared" si="4"/>
        <v>933.79864122000004</v>
      </c>
      <c r="F47" s="62">
        <f t="shared" si="19"/>
        <v>5622.43</v>
      </c>
      <c r="G47" s="63">
        <f t="shared" si="119"/>
        <v>5674.72</v>
      </c>
      <c r="H47" s="64">
        <f t="shared" si="65"/>
        <v>44252</v>
      </c>
      <c r="I47" s="64">
        <f t="shared" si="30"/>
        <v>44280</v>
      </c>
      <c r="J47" s="65">
        <f t="shared" si="5"/>
        <v>9.3002491805145304E-3</v>
      </c>
      <c r="K47" s="195">
        <f t="shared" si="31"/>
        <v>44340</v>
      </c>
      <c r="L47" s="195">
        <f t="shared" si="20"/>
        <v>44340</v>
      </c>
      <c r="M47" s="228">
        <f t="shared" si="46"/>
        <v>30</v>
      </c>
      <c r="N47" s="67">
        <f t="shared" si="47"/>
        <v>4</v>
      </c>
      <c r="O47" s="61">
        <f t="shared" si="6"/>
        <v>1.00123506</v>
      </c>
      <c r="P47" s="66">
        <f t="shared" si="64"/>
        <v>1.00859988</v>
      </c>
      <c r="Q47" s="66">
        <f t="shared" si="22"/>
        <v>1.00859988</v>
      </c>
      <c r="R47" s="61">
        <f t="shared" si="61"/>
        <v>1.00984556</v>
      </c>
      <c r="S47" s="61">
        <f t="shared" si="23"/>
        <v>1</v>
      </c>
      <c r="T47" s="61">
        <f t="shared" si="8"/>
        <v>993.57799999999997</v>
      </c>
      <c r="U47" s="61">
        <f t="shared" si="9"/>
        <v>0</v>
      </c>
      <c r="V47" s="61">
        <f t="shared" si="10"/>
        <v>9.1937705500500133</v>
      </c>
      <c r="W47" s="61">
        <f t="shared" si="11"/>
        <v>1002.77177055005</v>
      </c>
      <c r="X47" s="67">
        <f t="shared" si="24"/>
        <v>0</v>
      </c>
      <c r="Y47" s="61">
        <f t="shared" si="12"/>
        <v>0</v>
      </c>
      <c r="Z47" s="69">
        <f t="shared" si="25"/>
        <v>0</v>
      </c>
      <c r="AA47" s="61">
        <f t="shared" si="13"/>
        <v>0</v>
      </c>
      <c r="AB47" s="69">
        <f t="shared" si="26"/>
        <v>5.1999999999999998E-2</v>
      </c>
      <c r="AC47" s="140">
        <f t="shared" si="27"/>
        <v>4</v>
      </c>
      <c r="AD47" s="67">
        <f t="shared" si="33"/>
        <v>30</v>
      </c>
      <c r="AE47" s="11">
        <f t="shared" si="34"/>
        <v>1.000563415</v>
      </c>
      <c r="AF47" s="61">
        <f t="shared" si="14"/>
        <v>0.55979674000000001</v>
      </c>
      <c r="AG47" s="61">
        <f t="shared" si="15"/>
        <v>0.56497664999999997</v>
      </c>
      <c r="AH47" s="61">
        <f t="shared" si="16"/>
        <v>0</v>
      </c>
      <c r="AI47" s="196" t="str">
        <f t="shared" si="35"/>
        <v>J=</v>
      </c>
      <c r="AJ47" s="72">
        <f t="shared" si="36"/>
        <v>44340</v>
      </c>
      <c r="AK47" s="10"/>
      <c r="AL47" s="93">
        <f t="shared" si="39"/>
        <v>33</v>
      </c>
      <c r="AM47" s="94">
        <f t="shared" si="48"/>
        <v>45284</v>
      </c>
      <c r="AN47" s="95">
        <f t="shared" ref="AN47:AN74" si="120">(AN46-AR47)</f>
        <v>769.7801039499999</v>
      </c>
      <c r="AO47" s="93">
        <f t="shared" si="49"/>
        <v>30</v>
      </c>
      <c r="AP47" s="89">
        <f t="shared" si="59"/>
        <v>30</v>
      </c>
      <c r="AQ47" s="95">
        <f t="shared" si="50"/>
        <v>3.28998971</v>
      </c>
      <c r="AR47" s="95">
        <f t="shared" ref="AR47:AR74" si="121">TRUNC((AN46*AS47),8)</f>
        <v>7.3775576799999998</v>
      </c>
      <c r="AS47" s="96">
        <f t="shared" si="51"/>
        <v>9.4929999999999997E-3</v>
      </c>
      <c r="AT47" s="97">
        <f t="shared" si="52"/>
        <v>45255</v>
      </c>
      <c r="AU47" s="98">
        <f>SUM(AR47:AR$314)</f>
        <v>777.15766163000046</v>
      </c>
      <c r="AV47" s="97">
        <f t="shared" si="60"/>
        <v>45346</v>
      </c>
      <c r="AW47" s="98">
        <f t="shared" si="53"/>
        <v>762.36712155000032</v>
      </c>
      <c r="AX47" s="98">
        <f t="shared" si="42"/>
        <v>14.790540080000142</v>
      </c>
      <c r="AY47" s="95">
        <f t="shared" si="43"/>
        <v>10.667547389999999</v>
      </c>
      <c r="AZ47" s="93">
        <f t="shared" si="54"/>
        <v>33</v>
      </c>
      <c r="BA47" s="93">
        <f t="shared" si="55"/>
        <v>34</v>
      </c>
      <c r="BB47" s="141" t="s">
        <v>74</v>
      </c>
      <c r="BC47" s="94">
        <f t="shared" si="44"/>
        <v>45315</v>
      </c>
      <c r="BD47" s="1"/>
      <c r="BE47" s="89">
        <f t="shared" si="56"/>
        <v>33</v>
      </c>
      <c r="BF47" s="94">
        <f t="shared" si="57"/>
        <v>45284</v>
      </c>
      <c r="BG47" s="224">
        <v>9.4929999999999997E-3</v>
      </c>
      <c r="BH47" s="84"/>
      <c r="BI47" s="137">
        <f t="shared" si="37"/>
        <v>45284</v>
      </c>
      <c r="BJ47" s="123">
        <f t="shared" si="45"/>
        <v>45254</v>
      </c>
      <c r="BK47" s="124">
        <f>VLOOKUP(BI47,[1]Plan1!$IE$181:$IF$320,2)</f>
        <v>6735.55</v>
      </c>
    </row>
    <row r="48" spans="1:156" ht="15" customHeight="1" x14ac:dyDescent="0.2">
      <c r="A48" s="60">
        <f t="shared" si="17"/>
        <v>44315</v>
      </c>
      <c r="B48" s="61">
        <f t="shared" ref="B48" si="122">(W48+AG48)</f>
        <v>1003.7692650765862</v>
      </c>
      <c r="C48" s="61">
        <f t="shared" ref="C48" si="123">TRUNC(IF(X47&gt;0,VLOOKUP(A47,$AM$14:$AN$314,2),C47),8)</f>
        <v>993.57799999999997</v>
      </c>
      <c r="D48" s="61">
        <f t="shared" si="3"/>
        <v>59.779358779999939</v>
      </c>
      <c r="E48" s="61">
        <f t="shared" ref="E48" si="124">(C48-D48)</f>
        <v>933.79864122000004</v>
      </c>
      <c r="F48" s="62">
        <f t="shared" si="19"/>
        <v>5622.43</v>
      </c>
      <c r="G48" s="63">
        <f t="shared" si="119"/>
        <v>5674.72</v>
      </c>
      <c r="H48" s="64">
        <f t="shared" si="65"/>
        <v>44252</v>
      </c>
      <c r="I48" s="64">
        <f t="shared" si="30"/>
        <v>44280</v>
      </c>
      <c r="J48" s="65">
        <f t="shared" ref="J48" si="125">(G48/F48)-1</f>
        <v>9.3002491805145304E-3</v>
      </c>
      <c r="K48" s="195">
        <f t="shared" si="31"/>
        <v>44340</v>
      </c>
      <c r="L48" s="195">
        <f t="shared" si="20"/>
        <v>44340</v>
      </c>
      <c r="M48" s="228">
        <f t="shared" si="46"/>
        <v>30</v>
      </c>
      <c r="N48" s="67">
        <f t="shared" si="47"/>
        <v>5</v>
      </c>
      <c r="O48" s="61">
        <f t="shared" ref="O48" si="126">TRUNC((G48/F48)^TRUNC((N48/M48),9),8)</f>
        <v>1.0015440600000001</v>
      </c>
      <c r="P48" s="66">
        <f t="shared" si="64"/>
        <v>1.00859988</v>
      </c>
      <c r="Q48" s="66">
        <f t="shared" ref="Q48" si="127">IF(L48&gt;L47,Q47*P48,Q47)</f>
        <v>1.00859988</v>
      </c>
      <c r="R48" s="61">
        <f t="shared" si="61"/>
        <v>1.01015721</v>
      </c>
      <c r="S48" s="61">
        <f t="shared" si="23"/>
        <v>1</v>
      </c>
      <c r="T48" s="61">
        <f t="shared" ref="T48" si="128">TRUNC(C48*S48,8)</f>
        <v>993.57799999999997</v>
      </c>
      <c r="U48" s="61">
        <f t="shared" ref="U48" si="129">(D48*(S48-1))</f>
        <v>0</v>
      </c>
      <c r="V48" s="61">
        <f t="shared" ref="V48" si="130">(E48*(R48-1))</f>
        <v>9.4847888965862222</v>
      </c>
      <c r="W48" s="61">
        <f t="shared" ref="W48" si="131">(C48+U48+V48)</f>
        <v>1003.0627888965862</v>
      </c>
      <c r="X48" s="67">
        <f t="shared" si="24"/>
        <v>0</v>
      </c>
      <c r="Y48" s="61">
        <f t="shared" si="12"/>
        <v>0</v>
      </c>
      <c r="Z48" s="69">
        <f t="shared" si="25"/>
        <v>0</v>
      </c>
      <c r="AA48" s="61">
        <f t="shared" ref="AA48" si="132">IF(Z48&gt;0,TRUNC(Z48*T48,8),0)</f>
        <v>0</v>
      </c>
      <c r="AB48" s="69">
        <f t="shared" si="26"/>
        <v>5.1999999999999998E-2</v>
      </c>
      <c r="AC48" s="140">
        <f t="shared" si="27"/>
        <v>5</v>
      </c>
      <c r="AD48" s="67">
        <f t="shared" si="33"/>
        <v>30</v>
      </c>
      <c r="AE48" s="11">
        <f t="shared" si="34"/>
        <v>1.000704319</v>
      </c>
      <c r="AF48" s="61">
        <f t="shared" ref="AF48" si="133">TRUNC((T48*(AE48-1)),8)</f>
        <v>0.69979586000000005</v>
      </c>
      <c r="AG48" s="61">
        <f t="shared" ref="AG48" si="134">TRUNC((W48*(AE48-1)),8)</f>
        <v>0.70647618000000001</v>
      </c>
      <c r="AH48" s="61">
        <f t="shared" ref="AH48" si="135">IF(AA48&gt;0,AA48+AF48,0)</f>
        <v>0</v>
      </c>
      <c r="AI48" s="196" t="str">
        <f t="shared" si="35"/>
        <v>J=</v>
      </c>
      <c r="AJ48" s="72">
        <f t="shared" si="36"/>
        <v>44340</v>
      </c>
      <c r="AK48" s="10"/>
      <c r="AL48" s="93">
        <f t="shared" si="39"/>
        <v>34</v>
      </c>
      <c r="AM48" s="94">
        <f t="shared" si="48"/>
        <v>45315</v>
      </c>
      <c r="AN48" s="95">
        <f t="shared" si="120"/>
        <v>762.36712154999987</v>
      </c>
      <c r="AO48" s="93">
        <f t="shared" si="49"/>
        <v>30</v>
      </c>
      <c r="AP48" s="89">
        <f t="shared" si="59"/>
        <v>30</v>
      </c>
      <c r="AQ48" s="95">
        <f t="shared" si="50"/>
        <v>3.2587578399999999</v>
      </c>
      <c r="AR48" s="95">
        <f t="shared" si="121"/>
        <v>7.4129823999999997</v>
      </c>
      <c r="AS48" s="96">
        <f t="shared" si="51"/>
        <v>9.6299999999999997E-3</v>
      </c>
      <c r="AT48" s="97">
        <f t="shared" ref="AT48:AT73" si="136">(AM47+1)</f>
        <v>45285</v>
      </c>
      <c r="AU48" s="98">
        <f>SUM(AR48:AR$314)</f>
        <v>769.78010395000035</v>
      </c>
      <c r="AV48" s="97">
        <f t="shared" si="60"/>
        <v>45346</v>
      </c>
      <c r="AW48" s="98">
        <f t="shared" si="53"/>
        <v>762.36712155000032</v>
      </c>
      <c r="AX48" s="98">
        <f t="shared" si="42"/>
        <v>7.4129824000000326</v>
      </c>
      <c r="AY48" s="95">
        <f t="shared" si="43"/>
        <v>10.67174024</v>
      </c>
      <c r="AZ48" s="93">
        <f t="shared" si="54"/>
        <v>34</v>
      </c>
      <c r="BA48" s="93">
        <f t="shared" si="55"/>
        <v>35</v>
      </c>
      <c r="BB48" s="141" t="s">
        <v>74</v>
      </c>
      <c r="BC48" s="94">
        <f t="shared" si="44"/>
        <v>45346</v>
      </c>
      <c r="BD48" s="1"/>
      <c r="BE48" s="89">
        <f t="shared" si="56"/>
        <v>34</v>
      </c>
      <c r="BF48" s="94">
        <f t="shared" si="57"/>
        <v>45315</v>
      </c>
      <c r="BG48" s="224">
        <v>9.6299999999999997E-3</v>
      </c>
      <c r="BH48" s="84"/>
      <c r="BI48" s="137">
        <f t="shared" si="37"/>
        <v>45315</v>
      </c>
      <c r="BJ48" s="123">
        <f t="shared" si="45"/>
        <v>45284</v>
      </c>
      <c r="BK48" s="124">
        <f>VLOOKUP(BI48,[1]Plan1!$IE$181:$IF$320,2)</f>
        <v>6773.27</v>
      </c>
    </row>
    <row r="49" spans="1:142" ht="15" customHeight="1" x14ac:dyDescent="0.2">
      <c r="A49" s="60">
        <f t="shared" si="17"/>
        <v>44316</v>
      </c>
      <c r="B49" s="61">
        <f t="shared" si="2"/>
        <v>1004.2019868209729</v>
      </c>
      <c r="C49" s="61">
        <f t="shared" si="18"/>
        <v>993.57799999999997</v>
      </c>
      <c r="D49" s="61">
        <f t="shared" si="3"/>
        <v>59.779358779999939</v>
      </c>
      <c r="E49" s="61">
        <f t="shared" si="4"/>
        <v>933.79864122000004</v>
      </c>
      <c r="F49" s="62">
        <f t="shared" si="19"/>
        <v>5622.43</v>
      </c>
      <c r="G49" s="63">
        <f t="shared" si="119"/>
        <v>5674.72</v>
      </c>
      <c r="H49" s="64">
        <f t="shared" si="65"/>
        <v>44252</v>
      </c>
      <c r="I49" s="64">
        <f t="shared" si="30"/>
        <v>44280</v>
      </c>
      <c r="J49" s="65">
        <f t="shared" si="5"/>
        <v>9.3002491805145304E-3</v>
      </c>
      <c r="K49" s="195">
        <f t="shared" si="31"/>
        <v>44340</v>
      </c>
      <c r="L49" s="195">
        <f t="shared" si="20"/>
        <v>44340</v>
      </c>
      <c r="M49" s="228">
        <f t="shared" si="46"/>
        <v>30</v>
      </c>
      <c r="N49" s="67">
        <f t="shared" si="47"/>
        <v>6</v>
      </c>
      <c r="O49" s="61">
        <f t="shared" si="6"/>
        <v>1.00185316</v>
      </c>
      <c r="P49" s="66">
        <f t="shared" si="64"/>
        <v>1.00859988</v>
      </c>
      <c r="Q49" s="66">
        <f t="shared" si="22"/>
        <v>1.00859988</v>
      </c>
      <c r="R49" s="61">
        <f t="shared" si="61"/>
        <v>1.01046897</v>
      </c>
      <c r="S49" s="61">
        <f t="shared" si="23"/>
        <v>1</v>
      </c>
      <c r="T49" s="61">
        <f t="shared" si="8"/>
        <v>993.57799999999997</v>
      </c>
      <c r="U49" s="61">
        <f t="shared" si="9"/>
        <v>0</v>
      </c>
      <c r="V49" s="61">
        <f t="shared" si="10"/>
        <v>9.7759099609729638</v>
      </c>
      <c r="W49" s="61">
        <f t="shared" si="11"/>
        <v>1003.3539099609729</v>
      </c>
      <c r="X49" s="67">
        <f t="shared" si="24"/>
        <v>0</v>
      </c>
      <c r="Y49" s="61">
        <f t="shared" si="12"/>
        <v>0</v>
      </c>
      <c r="Z49" s="69">
        <f t="shared" si="25"/>
        <v>0</v>
      </c>
      <c r="AA49" s="61">
        <f t="shared" si="13"/>
        <v>0</v>
      </c>
      <c r="AB49" s="69">
        <f t="shared" si="26"/>
        <v>5.1999999999999998E-2</v>
      </c>
      <c r="AC49" s="140">
        <f t="shared" si="27"/>
        <v>6</v>
      </c>
      <c r="AD49" s="67">
        <f t="shared" si="33"/>
        <v>30</v>
      </c>
      <c r="AE49" s="11">
        <f t="shared" si="34"/>
        <v>1.000845242</v>
      </c>
      <c r="AF49" s="61">
        <f t="shared" si="14"/>
        <v>0.83981384999999997</v>
      </c>
      <c r="AG49" s="61">
        <f t="shared" si="15"/>
        <v>0.84807686000000004</v>
      </c>
      <c r="AH49" s="61">
        <f t="shared" si="16"/>
        <v>0</v>
      </c>
      <c r="AI49" s="196" t="str">
        <f t="shared" si="35"/>
        <v>J=</v>
      </c>
      <c r="AJ49" s="72">
        <f t="shared" si="36"/>
        <v>44340</v>
      </c>
      <c r="AK49" s="10"/>
      <c r="AL49" s="93">
        <f t="shared" si="39"/>
        <v>35</v>
      </c>
      <c r="AM49" s="94">
        <f t="shared" si="48"/>
        <v>45346</v>
      </c>
      <c r="AN49" s="95">
        <f t="shared" si="120"/>
        <v>755.00799172999984</v>
      </c>
      <c r="AO49" s="93">
        <f t="shared" si="49"/>
        <v>30</v>
      </c>
      <c r="AP49" s="89">
        <f t="shared" si="59"/>
        <v>30</v>
      </c>
      <c r="AQ49" s="95">
        <f t="shared" si="50"/>
        <v>3.227376</v>
      </c>
      <c r="AR49" s="95">
        <f t="shared" si="121"/>
        <v>7.3591298199999997</v>
      </c>
      <c r="AS49" s="96">
        <f t="shared" si="51"/>
        <v>9.6530000000000001E-3</v>
      </c>
      <c r="AT49" s="97">
        <f t="shared" si="136"/>
        <v>45316</v>
      </c>
      <c r="AU49" s="98">
        <f>SUM(AR49:AR$314)</f>
        <v>762.36712155000032</v>
      </c>
      <c r="AV49" s="97">
        <f t="shared" si="60"/>
        <v>45346</v>
      </c>
      <c r="AW49" s="98">
        <f t="shared" si="53"/>
        <v>762.36712155000032</v>
      </c>
      <c r="AX49" s="98">
        <f t="shared" si="42"/>
        <v>0</v>
      </c>
      <c r="AY49" s="95">
        <f t="shared" si="43"/>
        <v>10.586505819999999</v>
      </c>
      <c r="AZ49" s="93">
        <f t="shared" si="54"/>
        <v>35</v>
      </c>
      <c r="BA49" s="93">
        <f t="shared" si="55"/>
        <v>36</v>
      </c>
      <c r="BB49" s="141" t="s">
        <v>74</v>
      </c>
      <c r="BC49" s="94">
        <f t="shared" si="44"/>
        <v>45375</v>
      </c>
      <c r="BD49" s="1"/>
      <c r="BE49" s="89">
        <f t="shared" si="56"/>
        <v>35</v>
      </c>
      <c r="BF49" s="94">
        <f t="shared" si="57"/>
        <v>45346</v>
      </c>
      <c r="BG49" s="224">
        <v>9.6530000000000001E-3</v>
      </c>
      <c r="BH49" s="84"/>
      <c r="BI49" s="137">
        <f t="shared" si="37"/>
        <v>45346</v>
      </c>
      <c r="BJ49" s="123">
        <f t="shared" si="45"/>
        <v>45315</v>
      </c>
      <c r="BK49" s="124">
        <f>VLOOKUP(BI49,[1]Plan1!$IE$181:$IF$320,2)</f>
        <v>6801.72</v>
      </c>
    </row>
    <row r="50" spans="1:142" ht="15" customHeight="1" x14ac:dyDescent="0.2">
      <c r="A50" s="60">
        <f t="shared" si="17"/>
        <v>44317</v>
      </c>
      <c r="B50" s="61">
        <f t="shared" si="2"/>
        <v>1004.6349041652239</v>
      </c>
      <c r="C50" s="61">
        <f t="shared" si="18"/>
        <v>993.57799999999997</v>
      </c>
      <c r="D50" s="61">
        <f t="shared" si="3"/>
        <v>59.779358779999939</v>
      </c>
      <c r="E50" s="61">
        <f t="shared" si="4"/>
        <v>933.79864122000004</v>
      </c>
      <c r="F50" s="62">
        <f t="shared" si="19"/>
        <v>5622.43</v>
      </c>
      <c r="G50" s="63">
        <f t="shared" si="119"/>
        <v>5674.72</v>
      </c>
      <c r="H50" s="64">
        <f t="shared" si="65"/>
        <v>44252</v>
      </c>
      <c r="I50" s="64">
        <f t="shared" si="30"/>
        <v>44280</v>
      </c>
      <c r="J50" s="65">
        <f t="shared" si="5"/>
        <v>9.3002491805145304E-3</v>
      </c>
      <c r="K50" s="195">
        <f t="shared" si="31"/>
        <v>44340</v>
      </c>
      <c r="L50" s="195">
        <f t="shared" si="20"/>
        <v>44340</v>
      </c>
      <c r="M50" s="228">
        <f t="shared" si="46"/>
        <v>30</v>
      </c>
      <c r="N50" s="67">
        <f t="shared" si="47"/>
        <v>7</v>
      </c>
      <c r="O50" s="61">
        <f t="shared" si="6"/>
        <v>1.00216236</v>
      </c>
      <c r="P50" s="66">
        <f t="shared" si="64"/>
        <v>1.00859988</v>
      </c>
      <c r="Q50" s="66">
        <f t="shared" si="22"/>
        <v>1.00859988</v>
      </c>
      <c r="R50" s="61">
        <f t="shared" ref="R50:R106" si="137">TRUNC(TRUNC((O50*Q50),15),8)</f>
        <v>1.0107808300000001</v>
      </c>
      <c r="S50" s="61">
        <f t="shared" si="23"/>
        <v>1</v>
      </c>
      <c r="T50" s="61">
        <f t="shared" si="8"/>
        <v>993.57799999999997</v>
      </c>
      <c r="U50" s="61">
        <f t="shared" si="9"/>
        <v>0</v>
      </c>
      <c r="V50" s="61">
        <f t="shared" si="10"/>
        <v>10.067124405223883</v>
      </c>
      <c r="W50" s="61">
        <f t="shared" si="11"/>
        <v>1003.6451244052239</v>
      </c>
      <c r="X50" s="67">
        <f t="shared" si="24"/>
        <v>0</v>
      </c>
      <c r="Y50" s="61">
        <f t="shared" si="12"/>
        <v>0</v>
      </c>
      <c r="Z50" s="69">
        <f t="shared" si="25"/>
        <v>0</v>
      </c>
      <c r="AA50" s="61">
        <f t="shared" si="13"/>
        <v>0</v>
      </c>
      <c r="AB50" s="69">
        <f t="shared" si="26"/>
        <v>5.1999999999999998E-2</v>
      </c>
      <c r="AC50" s="140">
        <f t="shared" si="27"/>
        <v>7</v>
      </c>
      <c r="AD50" s="67">
        <f t="shared" si="33"/>
        <v>30</v>
      </c>
      <c r="AE50" s="11">
        <f t="shared" si="34"/>
        <v>1.0009861849999999</v>
      </c>
      <c r="AF50" s="61">
        <f t="shared" si="14"/>
        <v>0.97985171000000004</v>
      </c>
      <c r="AG50" s="61">
        <f t="shared" si="15"/>
        <v>0.98977976000000001</v>
      </c>
      <c r="AH50" s="61">
        <f t="shared" si="16"/>
        <v>0</v>
      </c>
      <c r="AI50" s="196" t="str">
        <f t="shared" si="35"/>
        <v>J=</v>
      </c>
      <c r="AJ50" s="72">
        <f t="shared" si="36"/>
        <v>44340</v>
      </c>
      <c r="AK50" s="10"/>
      <c r="AL50" s="93">
        <f t="shared" si="39"/>
        <v>36</v>
      </c>
      <c r="AM50" s="94">
        <f t="shared" si="48"/>
        <v>45375</v>
      </c>
      <c r="AN50" s="95">
        <f t="shared" si="120"/>
        <v>747.61344345999987</v>
      </c>
      <c r="AO50" s="93">
        <f t="shared" si="49"/>
        <v>30</v>
      </c>
      <c r="AP50" s="89">
        <f t="shared" si="59"/>
        <v>30</v>
      </c>
      <c r="AQ50" s="95">
        <f t="shared" si="50"/>
        <v>3.1962221400000002</v>
      </c>
      <c r="AR50" s="95">
        <f t="shared" si="121"/>
        <v>7.3945482699999996</v>
      </c>
      <c r="AS50" s="96">
        <f t="shared" si="51"/>
        <v>9.7940000000000006E-3</v>
      </c>
      <c r="AT50" s="97">
        <f t="shared" si="136"/>
        <v>45347</v>
      </c>
      <c r="AU50" s="98">
        <f>SUM(AR50:AR$314)</f>
        <v>755.0079917300003</v>
      </c>
      <c r="AV50" s="97">
        <f t="shared" si="60"/>
        <v>45712</v>
      </c>
      <c r="AW50" s="98">
        <f t="shared" si="53"/>
        <v>671.66802912000026</v>
      </c>
      <c r="AX50" s="98">
        <f t="shared" si="42"/>
        <v>83.339962610000043</v>
      </c>
      <c r="AY50" s="95">
        <f t="shared" si="43"/>
        <v>10.590770409999999</v>
      </c>
      <c r="AZ50" s="93">
        <f t="shared" si="54"/>
        <v>36</v>
      </c>
      <c r="BA50" s="93">
        <f t="shared" si="55"/>
        <v>37</v>
      </c>
      <c r="BB50" s="141" t="s">
        <v>74</v>
      </c>
      <c r="BC50" s="94">
        <f t="shared" si="44"/>
        <v>45406</v>
      </c>
      <c r="BD50" s="1"/>
      <c r="BE50" s="89">
        <f t="shared" si="56"/>
        <v>36</v>
      </c>
      <c r="BF50" s="94">
        <f t="shared" si="57"/>
        <v>45375</v>
      </c>
      <c r="BG50" s="224">
        <v>9.7940000000000006E-3</v>
      </c>
      <c r="BH50" s="84"/>
      <c r="BI50" s="137">
        <f t="shared" si="37"/>
        <v>45375</v>
      </c>
      <c r="BJ50" s="123">
        <f t="shared" si="45"/>
        <v>45346</v>
      </c>
      <c r="BK50" s="124">
        <f>VLOOKUP(BI50,[1]Plan1!$IE$181:$IF$320,2)</f>
        <v>6858.17</v>
      </c>
    </row>
    <row r="51" spans="1:142" ht="15" customHeight="1" x14ac:dyDescent="0.2">
      <c r="A51" s="60">
        <f t="shared" si="17"/>
        <v>44318</v>
      </c>
      <c r="B51" s="61">
        <f t="shared" si="2"/>
        <v>1005.0680078213525</v>
      </c>
      <c r="C51" s="61">
        <f t="shared" si="18"/>
        <v>993.57799999999997</v>
      </c>
      <c r="D51" s="61">
        <f t="shared" si="3"/>
        <v>59.779358779999939</v>
      </c>
      <c r="E51" s="61">
        <f t="shared" si="4"/>
        <v>933.79864122000004</v>
      </c>
      <c r="F51" s="62">
        <f t="shared" si="19"/>
        <v>5622.43</v>
      </c>
      <c r="G51" s="63">
        <f t="shared" si="119"/>
        <v>5674.72</v>
      </c>
      <c r="H51" s="64">
        <f t="shared" si="65"/>
        <v>44252</v>
      </c>
      <c r="I51" s="64">
        <f t="shared" si="30"/>
        <v>44280</v>
      </c>
      <c r="J51" s="65">
        <f t="shared" si="5"/>
        <v>9.3002491805145304E-3</v>
      </c>
      <c r="K51" s="195">
        <f t="shared" si="31"/>
        <v>44340</v>
      </c>
      <c r="L51" s="195">
        <f t="shared" si="20"/>
        <v>44340</v>
      </c>
      <c r="M51" s="228">
        <f t="shared" si="46"/>
        <v>30</v>
      </c>
      <c r="N51" s="67">
        <f t="shared" si="47"/>
        <v>8</v>
      </c>
      <c r="O51" s="61">
        <f t="shared" si="6"/>
        <v>1.0024716499999999</v>
      </c>
      <c r="P51" s="66">
        <f t="shared" si="64"/>
        <v>1.00859988</v>
      </c>
      <c r="Q51" s="66">
        <f t="shared" si="22"/>
        <v>1.00859988</v>
      </c>
      <c r="R51" s="61">
        <f t="shared" si="137"/>
        <v>1.01109278</v>
      </c>
      <c r="S51" s="61">
        <f t="shared" si="23"/>
        <v>1</v>
      </c>
      <c r="T51" s="61">
        <f t="shared" si="8"/>
        <v>993.57799999999997</v>
      </c>
      <c r="U51" s="61">
        <f t="shared" si="9"/>
        <v>0</v>
      </c>
      <c r="V51" s="61">
        <f t="shared" si="10"/>
        <v>10.358422891352415</v>
      </c>
      <c r="W51" s="61">
        <f t="shared" si="11"/>
        <v>1003.9364228913524</v>
      </c>
      <c r="X51" s="67">
        <f t="shared" si="24"/>
        <v>0</v>
      </c>
      <c r="Y51" s="61">
        <f t="shared" si="12"/>
        <v>0</v>
      </c>
      <c r="Z51" s="69">
        <f t="shared" si="25"/>
        <v>0</v>
      </c>
      <c r="AA51" s="61">
        <f t="shared" si="13"/>
        <v>0</v>
      </c>
      <c r="AB51" s="69">
        <f t="shared" si="26"/>
        <v>5.1999999999999998E-2</v>
      </c>
      <c r="AC51" s="140">
        <f t="shared" si="27"/>
        <v>8</v>
      </c>
      <c r="AD51" s="67">
        <f t="shared" si="33"/>
        <v>30</v>
      </c>
      <c r="AE51" s="11">
        <f t="shared" si="34"/>
        <v>1.0011271479999999</v>
      </c>
      <c r="AF51" s="61">
        <f t="shared" si="14"/>
        <v>1.11990945</v>
      </c>
      <c r="AG51" s="61">
        <f t="shared" si="15"/>
        <v>1.13158493</v>
      </c>
      <c r="AH51" s="61">
        <f t="shared" si="16"/>
        <v>0</v>
      </c>
      <c r="AI51" s="196" t="str">
        <f t="shared" si="35"/>
        <v>J=</v>
      </c>
      <c r="AJ51" s="72">
        <f t="shared" si="36"/>
        <v>44340</v>
      </c>
      <c r="AK51" s="10"/>
      <c r="AL51" s="93">
        <f t="shared" si="39"/>
        <v>37</v>
      </c>
      <c r="AM51" s="94">
        <f t="shared" si="48"/>
        <v>45406</v>
      </c>
      <c r="AN51" s="95">
        <f t="shared" si="120"/>
        <v>740.18291344999989</v>
      </c>
      <c r="AO51" s="93">
        <f t="shared" si="49"/>
        <v>30</v>
      </c>
      <c r="AP51" s="89">
        <f t="shared" si="59"/>
        <v>30</v>
      </c>
      <c r="AQ51" s="95">
        <f t="shared" si="50"/>
        <v>3.1649183399999998</v>
      </c>
      <c r="AR51" s="95">
        <f t="shared" si="121"/>
        <v>7.43053001</v>
      </c>
      <c r="AS51" s="96">
        <f t="shared" si="51"/>
        <v>9.9389999999999999E-3</v>
      </c>
      <c r="AT51" s="97">
        <f t="shared" si="136"/>
        <v>45376</v>
      </c>
      <c r="AU51" s="98">
        <f>SUM(AR51:AR$314)</f>
        <v>747.61344346000033</v>
      </c>
      <c r="AV51" s="97">
        <f t="shared" si="60"/>
        <v>45712</v>
      </c>
      <c r="AW51" s="98">
        <f t="shared" si="53"/>
        <v>671.66802912000026</v>
      </c>
      <c r="AX51" s="98">
        <f t="shared" ref="AX51" si="138">AU51-AW51</f>
        <v>75.94541434000007</v>
      </c>
      <c r="AY51" s="95">
        <f t="shared" ref="AY51" si="139">(AQ51+AR51)</f>
        <v>10.59544835</v>
      </c>
      <c r="AZ51" s="93">
        <f t="shared" si="54"/>
        <v>37</v>
      </c>
      <c r="BA51" s="93">
        <f t="shared" si="55"/>
        <v>38</v>
      </c>
      <c r="BB51" s="141" t="s">
        <v>74</v>
      </c>
      <c r="BC51" s="94">
        <f t="shared" si="44"/>
        <v>45436</v>
      </c>
      <c r="BD51" s="1"/>
      <c r="BE51" s="89">
        <f t="shared" si="56"/>
        <v>37</v>
      </c>
      <c r="BF51" s="94">
        <f t="shared" si="57"/>
        <v>45406</v>
      </c>
      <c r="BG51" s="224">
        <v>9.9389999999999999E-3</v>
      </c>
      <c r="BH51" s="84"/>
      <c r="BI51" s="137">
        <f t="shared" si="37"/>
        <v>45406</v>
      </c>
      <c r="BJ51" s="123">
        <f t="shared" si="45"/>
        <v>45375</v>
      </c>
      <c r="BK51" s="124">
        <f>VLOOKUP(BI51,[1]Plan1!$IE$181:$IF$320,2)</f>
        <v>6869.14</v>
      </c>
    </row>
    <row r="52" spans="1:142" ht="15" customHeight="1" x14ac:dyDescent="0.2">
      <c r="A52" s="60">
        <f t="shared" si="17"/>
        <v>44319</v>
      </c>
      <c r="B52" s="61">
        <f t="shared" si="2"/>
        <v>1005.5013071773451</v>
      </c>
      <c r="C52" s="61">
        <f t="shared" si="18"/>
        <v>993.57799999999997</v>
      </c>
      <c r="D52" s="61">
        <f t="shared" si="3"/>
        <v>59.779358779999939</v>
      </c>
      <c r="E52" s="61">
        <f t="shared" si="4"/>
        <v>933.79864122000004</v>
      </c>
      <c r="F52" s="62">
        <f t="shared" si="19"/>
        <v>5622.43</v>
      </c>
      <c r="G52" s="63">
        <f t="shared" si="119"/>
        <v>5674.72</v>
      </c>
      <c r="H52" s="64">
        <f t="shared" si="65"/>
        <v>44252</v>
      </c>
      <c r="I52" s="64">
        <f t="shared" si="30"/>
        <v>44280</v>
      </c>
      <c r="J52" s="65">
        <f t="shared" si="5"/>
        <v>9.3002491805145304E-3</v>
      </c>
      <c r="K52" s="195">
        <f t="shared" si="31"/>
        <v>44340</v>
      </c>
      <c r="L52" s="195">
        <f t="shared" si="20"/>
        <v>44340</v>
      </c>
      <c r="M52" s="228">
        <f t="shared" si="46"/>
        <v>30</v>
      </c>
      <c r="N52" s="67">
        <f t="shared" si="47"/>
        <v>9</v>
      </c>
      <c r="O52" s="61">
        <f t="shared" si="6"/>
        <v>1.0027810399999999</v>
      </c>
      <c r="P52" s="66">
        <f t="shared" si="64"/>
        <v>1.00859988</v>
      </c>
      <c r="Q52" s="66">
        <f t="shared" si="22"/>
        <v>1.00859988</v>
      </c>
      <c r="R52" s="61">
        <f t="shared" si="137"/>
        <v>1.01140483</v>
      </c>
      <c r="S52" s="61">
        <f t="shared" si="23"/>
        <v>1</v>
      </c>
      <c r="T52" s="61">
        <f t="shared" si="8"/>
        <v>993.57799999999997</v>
      </c>
      <c r="U52" s="61">
        <f t="shared" si="9"/>
        <v>0</v>
      </c>
      <c r="V52" s="61">
        <f t="shared" si="10"/>
        <v>10.649814757345123</v>
      </c>
      <c r="W52" s="61">
        <f t="shared" si="11"/>
        <v>1004.2278147573451</v>
      </c>
      <c r="X52" s="67">
        <f t="shared" si="24"/>
        <v>0</v>
      </c>
      <c r="Y52" s="61">
        <f t="shared" si="12"/>
        <v>0</v>
      </c>
      <c r="Z52" s="69">
        <f t="shared" si="25"/>
        <v>0</v>
      </c>
      <c r="AA52" s="61">
        <f t="shared" si="13"/>
        <v>0</v>
      </c>
      <c r="AB52" s="69">
        <f t="shared" si="26"/>
        <v>5.1999999999999998E-2</v>
      </c>
      <c r="AC52" s="140">
        <f t="shared" si="27"/>
        <v>9</v>
      </c>
      <c r="AD52" s="67">
        <f t="shared" si="33"/>
        <v>30</v>
      </c>
      <c r="AE52" s="11">
        <f t="shared" si="34"/>
        <v>1.001268131</v>
      </c>
      <c r="AF52" s="61">
        <f t="shared" si="14"/>
        <v>1.25998706</v>
      </c>
      <c r="AG52" s="61">
        <f t="shared" si="15"/>
        <v>1.27349242</v>
      </c>
      <c r="AH52" s="61">
        <f t="shared" si="16"/>
        <v>0</v>
      </c>
      <c r="AI52" s="196" t="str">
        <f t="shared" si="35"/>
        <v>J=</v>
      </c>
      <c r="AJ52" s="72">
        <f t="shared" si="36"/>
        <v>44340</v>
      </c>
      <c r="AK52" s="10"/>
      <c r="AL52" s="93">
        <f t="shared" si="39"/>
        <v>38</v>
      </c>
      <c r="AM52" s="94">
        <f t="shared" si="48"/>
        <v>45436</v>
      </c>
      <c r="AN52" s="95">
        <f t="shared" si="120"/>
        <v>732.71668840999985</v>
      </c>
      <c r="AO52" s="93">
        <f t="shared" si="49"/>
        <v>30</v>
      </c>
      <c r="AP52" s="89">
        <f t="shared" si="59"/>
        <v>30</v>
      </c>
      <c r="AQ52" s="95">
        <f t="shared" si="50"/>
        <v>3.1334622099999998</v>
      </c>
      <c r="AR52" s="95">
        <f t="shared" si="121"/>
        <v>7.4662250400000003</v>
      </c>
      <c r="AS52" s="96">
        <f t="shared" si="51"/>
        <v>1.0087E-2</v>
      </c>
      <c r="AT52" s="97">
        <f t="shared" si="136"/>
        <v>45407</v>
      </c>
      <c r="AU52" s="98">
        <f>SUM(AR52:AR$314)</f>
        <v>740.18291345000034</v>
      </c>
      <c r="AV52" s="97">
        <f t="shared" si="60"/>
        <v>45712</v>
      </c>
      <c r="AW52" s="98">
        <f t="shared" si="53"/>
        <v>671.66802912000026</v>
      </c>
      <c r="AX52" s="98">
        <f t="shared" si="42"/>
        <v>68.514884330000086</v>
      </c>
      <c r="AY52" s="95">
        <f t="shared" si="43"/>
        <v>10.599687250000001</v>
      </c>
      <c r="AZ52" s="93">
        <f t="shared" si="54"/>
        <v>38</v>
      </c>
      <c r="BA52" s="93">
        <f t="shared" si="55"/>
        <v>39</v>
      </c>
      <c r="BB52" s="141" t="s">
        <v>74</v>
      </c>
      <c r="BC52" s="94">
        <f t="shared" si="44"/>
        <v>45467</v>
      </c>
      <c r="BD52" s="1"/>
      <c r="BE52" s="89">
        <f t="shared" si="56"/>
        <v>38</v>
      </c>
      <c r="BF52" s="94">
        <f t="shared" si="57"/>
        <v>45436</v>
      </c>
      <c r="BG52" s="224">
        <v>1.0087E-2</v>
      </c>
      <c r="BH52" s="84"/>
      <c r="BI52" s="137">
        <f t="shared" si="37"/>
        <v>45436</v>
      </c>
      <c r="BJ52" s="123">
        <f t="shared" si="45"/>
        <v>45406</v>
      </c>
      <c r="BK52" s="124">
        <f>VLOOKUP(BI52,[1]Plan1!$IE$181:$IF$320,2)</f>
        <v>6895.24</v>
      </c>
    </row>
    <row r="53" spans="1:142" ht="15" customHeight="1" x14ac:dyDescent="0.2">
      <c r="A53" s="60">
        <f t="shared" si="17"/>
        <v>44320</v>
      </c>
      <c r="B53" s="61">
        <f t="shared" si="2"/>
        <v>1005.9347929452155</v>
      </c>
      <c r="C53" s="61">
        <f t="shared" si="18"/>
        <v>993.57799999999997</v>
      </c>
      <c r="D53" s="61">
        <f t="shared" si="3"/>
        <v>59.779358779999939</v>
      </c>
      <c r="E53" s="61">
        <f t="shared" si="4"/>
        <v>933.79864122000004</v>
      </c>
      <c r="F53" s="62">
        <f t="shared" si="19"/>
        <v>5622.43</v>
      </c>
      <c r="G53" s="63">
        <f t="shared" si="119"/>
        <v>5674.72</v>
      </c>
      <c r="H53" s="64">
        <f t="shared" si="65"/>
        <v>44252</v>
      </c>
      <c r="I53" s="64">
        <f t="shared" si="30"/>
        <v>44280</v>
      </c>
      <c r="J53" s="65">
        <f t="shared" si="5"/>
        <v>9.3002491805145304E-3</v>
      </c>
      <c r="K53" s="195">
        <f t="shared" si="31"/>
        <v>44340</v>
      </c>
      <c r="L53" s="195">
        <f t="shared" si="20"/>
        <v>44340</v>
      </c>
      <c r="M53" s="228">
        <f t="shared" si="46"/>
        <v>30</v>
      </c>
      <c r="N53" s="67">
        <f t="shared" si="47"/>
        <v>10</v>
      </c>
      <c r="O53" s="61">
        <f t="shared" si="6"/>
        <v>1.00309052</v>
      </c>
      <c r="P53" s="66">
        <f t="shared" ref="P53:P107" si="140">IF(L53&gt;L52,O52,P52)</f>
        <v>1.00859988</v>
      </c>
      <c r="Q53" s="66">
        <f t="shared" si="22"/>
        <v>1.00859988</v>
      </c>
      <c r="R53" s="61">
        <f t="shared" si="137"/>
        <v>1.0117169699999999</v>
      </c>
      <c r="S53" s="61">
        <f t="shared" si="23"/>
        <v>1</v>
      </c>
      <c r="T53" s="61">
        <f t="shared" si="8"/>
        <v>993.57799999999997</v>
      </c>
      <c r="U53" s="61">
        <f t="shared" si="9"/>
        <v>0</v>
      </c>
      <c r="V53" s="61">
        <f t="shared" si="10"/>
        <v>10.941290665215446</v>
      </c>
      <c r="W53" s="61">
        <f t="shared" si="11"/>
        <v>1004.5192906652154</v>
      </c>
      <c r="X53" s="67">
        <f t="shared" si="24"/>
        <v>0</v>
      </c>
      <c r="Y53" s="61">
        <f t="shared" si="12"/>
        <v>0</v>
      </c>
      <c r="Z53" s="69">
        <f t="shared" si="25"/>
        <v>0</v>
      </c>
      <c r="AA53" s="61">
        <f t="shared" si="13"/>
        <v>0</v>
      </c>
      <c r="AB53" s="69">
        <f t="shared" si="26"/>
        <v>5.1999999999999998E-2</v>
      </c>
      <c r="AC53" s="140">
        <f t="shared" si="27"/>
        <v>10</v>
      </c>
      <c r="AD53" s="67">
        <f t="shared" si="33"/>
        <v>30</v>
      </c>
      <c r="AE53" s="11">
        <f t="shared" si="34"/>
        <v>1.001409134</v>
      </c>
      <c r="AF53" s="61">
        <f t="shared" si="14"/>
        <v>1.4000845399999999</v>
      </c>
      <c r="AG53" s="61">
        <f t="shared" si="15"/>
        <v>1.4155022799999999</v>
      </c>
      <c r="AH53" s="61">
        <f t="shared" si="16"/>
        <v>0</v>
      </c>
      <c r="AI53" s="196" t="str">
        <f t="shared" si="35"/>
        <v>J=</v>
      </c>
      <c r="AJ53" s="72">
        <f t="shared" si="36"/>
        <v>44340</v>
      </c>
      <c r="AK53" s="10"/>
      <c r="AL53" s="93">
        <f t="shared" si="39"/>
        <v>39</v>
      </c>
      <c r="AM53" s="94">
        <f t="shared" si="48"/>
        <v>45467</v>
      </c>
      <c r="AN53" s="95">
        <f t="shared" si="120"/>
        <v>725.2144022399998</v>
      </c>
      <c r="AO53" s="93">
        <f t="shared" si="49"/>
        <v>30</v>
      </c>
      <c r="AP53" s="89">
        <f t="shared" si="59"/>
        <v>30</v>
      </c>
      <c r="AQ53" s="95">
        <f t="shared" si="50"/>
        <v>3.1018549800000002</v>
      </c>
      <c r="AR53" s="95">
        <f t="shared" si="121"/>
        <v>7.5022861699999996</v>
      </c>
      <c r="AS53" s="96">
        <f t="shared" si="51"/>
        <v>1.0239E-2</v>
      </c>
      <c r="AT53" s="97">
        <f t="shared" si="136"/>
        <v>45437</v>
      </c>
      <c r="AU53" s="98">
        <f>SUM(AR53:AR$314)</f>
        <v>732.7166884100003</v>
      </c>
      <c r="AV53" s="97">
        <f t="shared" si="60"/>
        <v>45712</v>
      </c>
      <c r="AW53" s="98">
        <f t="shared" si="53"/>
        <v>671.66802912000026</v>
      </c>
      <c r="AX53" s="98">
        <f t="shared" si="42"/>
        <v>61.048659290000046</v>
      </c>
      <c r="AY53" s="95">
        <f t="shared" si="43"/>
        <v>10.60414115</v>
      </c>
      <c r="AZ53" s="93">
        <f t="shared" si="54"/>
        <v>39</v>
      </c>
      <c r="BA53" s="93">
        <f t="shared" si="55"/>
        <v>40</v>
      </c>
      <c r="BB53" s="141" t="s">
        <v>74</v>
      </c>
      <c r="BC53" s="94">
        <f t="shared" si="44"/>
        <v>45497</v>
      </c>
      <c r="BD53" s="1"/>
      <c r="BE53" s="89">
        <f t="shared" si="56"/>
        <v>39</v>
      </c>
      <c r="BF53" s="94">
        <f t="shared" si="57"/>
        <v>45467</v>
      </c>
      <c r="BG53" s="224">
        <v>1.0239E-2</v>
      </c>
      <c r="BH53" s="84"/>
      <c r="BI53" s="137">
        <f t="shared" si="37"/>
        <v>45467</v>
      </c>
      <c r="BJ53" s="123">
        <f t="shared" si="45"/>
        <v>45436</v>
      </c>
      <c r="BK53" s="124">
        <f>VLOOKUP(BI53,[1]Plan1!$IE$181:$IF$320,2)</f>
        <v>6926.96</v>
      </c>
    </row>
    <row r="54" spans="1:142" ht="15" customHeight="1" x14ac:dyDescent="0.2">
      <c r="A54" s="60">
        <f t="shared" si="17"/>
        <v>44321</v>
      </c>
      <c r="B54" s="61">
        <f t="shared" si="2"/>
        <v>1006.3684745329499</v>
      </c>
      <c r="C54" s="61">
        <f t="shared" si="18"/>
        <v>993.57799999999997</v>
      </c>
      <c r="D54" s="61">
        <f t="shared" si="3"/>
        <v>59.779358779999939</v>
      </c>
      <c r="E54" s="61">
        <f t="shared" si="4"/>
        <v>933.79864122000004</v>
      </c>
      <c r="F54" s="62">
        <f t="shared" si="19"/>
        <v>5622.43</v>
      </c>
      <c r="G54" s="63">
        <f t="shared" si="119"/>
        <v>5674.72</v>
      </c>
      <c r="H54" s="64">
        <f t="shared" si="65"/>
        <v>44252</v>
      </c>
      <c r="I54" s="64">
        <f t="shared" si="30"/>
        <v>44280</v>
      </c>
      <c r="J54" s="65">
        <f t="shared" si="5"/>
        <v>9.3002491805145304E-3</v>
      </c>
      <c r="K54" s="195">
        <f t="shared" si="31"/>
        <v>44340</v>
      </c>
      <c r="L54" s="195">
        <f t="shared" si="20"/>
        <v>44340</v>
      </c>
      <c r="M54" s="228">
        <f t="shared" si="46"/>
        <v>30</v>
      </c>
      <c r="N54" s="67">
        <f t="shared" si="47"/>
        <v>11</v>
      </c>
      <c r="O54" s="61">
        <f t="shared" si="6"/>
        <v>1.00340009</v>
      </c>
      <c r="P54" s="66">
        <f t="shared" si="140"/>
        <v>1.00859988</v>
      </c>
      <c r="Q54" s="66">
        <f t="shared" si="22"/>
        <v>1.00859988</v>
      </c>
      <c r="R54" s="61">
        <f t="shared" si="137"/>
        <v>1.0120292099999999</v>
      </c>
      <c r="S54" s="61">
        <f t="shared" si="23"/>
        <v>1</v>
      </c>
      <c r="T54" s="61">
        <f t="shared" si="8"/>
        <v>993.57799999999997</v>
      </c>
      <c r="U54" s="61">
        <f t="shared" si="9"/>
        <v>0</v>
      </c>
      <c r="V54" s="61">
        <f t="shared" si="10"/>
        <v>11.232859952949944</v>
      </c>
      <c r="W54" s="61">
        <f t="shared" si="11"/>
        <v>1004.81085995295</v>
      </c>
      <c r="X54" s="67">
        <f t="shared" si="24"/>
        <v>0</v>
      </c>
      <c r="Y54" s="61">
        <f t="shared" si="12"/>
        <v>0</v>
      </c>
      <c r="Z54" s="69">
        <f t="shared" si="25"/>
        <v>0</v>
      </c>
      <c r="AA54" s="61">
        <f t="shared" si="13"/>
        <v>0</v>
      </c>
      <c r="AB54" s="69">
        <f t="shared" si="26"/>
        <v>5.1999999999999998E-2</v>
      </c>
      <c r="AC54" s="140">
        <f t="shared" si="27"/>
        <v>11</v>
      </c>
      <c r="AD54" s="67">
        <f t="shared" si="33"/>
        <v>30</v>
      </c>
      <c r="AE54" s="11">
        <f t="shared" si="34"/>
        <v>1.0015501570000001</v>
      </c>
      <c r="AF54" s="61">
        <f t="shared" si="14"/>
        <v>1.5402018900000001</v>
      </c>
      <c r="AG54" s="61">
        <f t="shared" si="15"/>
        <v>1.5576145800000001</v>
      </c>
      <c r="AH54" s="61">
        <f t="shared" si="16"/>
        <v>0</v>
      </c>
      <c r="AI54" s="196" t="str">
        <f t="shared" si="35"/>
        <v>J=</v>
      </c>
      <c r="AJ54" s="72">
        <f t="shared" si="36"/>
        <v>44340</v>
      </c>
      <c r="AK54" s="10"/>
      <c r="AL54" s="93">
        <f t="shared" si="39"/>
        <v>40</v>
      </c>
      <c r="AM54" s="94">
        <f t="shared" si="48"/>
        <v>45497</v>
      </c>
      <c r="AN54" s="95">
        <f t="shared" si="120"/>
        <v>717.6750733199998</v>
      </c>
      <c r="AO54" s="93">
        <f t="shared" si="49"/>
        <v>30</v>
      </c>
      <c r="AP54" s="89">
        <f t="shared" si="59"/>
        <v>30</v>
      </c>
      <c r="AQ54" s="95">
        <f t="shared" si="50"/>
        <v>3.0700950900000001</v>
      </c>
      <c r="AR54" s="95">
        <f t="shared" si="121"/>
        <v>7.53932892</v>
      </c>
      <c r="AS54" s="96">
        <f t="shared" si="51"/>
        <v>1.0396000000000001E-2</v>
      </c>
      <c r="AT54" s="97">
        <f t="shared" si="136"/>
        <v>45468</v>
      </c>
      <c r="AU54" s="98">
        <f>SUM(AR54:AR$314)</f>
        <v>725.21440224000025</v>
      </c>
      <c r="AV54" s="97">
        <f t="shared" si="60"/>
        <v>45712</v>
      </c>
      <c r="AW54" s="98">
        <f t="shared" si="53"/>
        <v>671.66802912000026</v>
      </c>
      <c r="AX54" s="98">
        <f t="shared" si="42"/>
        <v>53.546373119999998</v>
      </c>
      <c r="AY54" s="95">
        <f t="shared" si="43"/>
        <v>10.60942401</v>
      </c>
      <c r="AZ54" s="93">
        <f t="shared" si="54"/>
        <v>40</v>
      </c>
      <c r="BA54" s="93">
        <f t="shared" si="55"/>
        <v>41</v>
      </c>
      <c r="BB54" s="141" t="s">
        <v>74</v>
      </c>
      <c r="BC54" s="94">
        <f t="shared" si="44"/>
        <v>45528</v>
      </c>
      <c r="BD54" s="1"/>
      <c r="BE54" s="89">
        <f t="shared" si="56"/>
        <v>40</v>
      </c>
      <c r="BF54" s="94">
        <f t="shared" si="57"/>
        <v>45497</v>
      </c>
      <c r="BG54" s="224">
        <v>1.0396000000000001E-2</v>
      </c>
      <c r="BH54" s="84"/>
      <c r="BI54" s="137">
        <f t="shared" si="37"/>
        <v>45497</v>
      </c>
      <c r="BJ54" s="123">
        <f t="shared" si="45"/>
        <v>45467</v>
      </c>
      <c r="BK54" s="124">
        <f>VLOOKUP(BI54,[1]Plan1!$IE$181:$IF$320,2)</f>
        <v>6941.51</v>
      </c>
    </row>
    <row r="55" spans="1:142" ht="15" customHeight="1" x14ac:dyDescent="0.2">
      <c r="A55" s="60">
        <f t="shared" si="17"/>
        <v>44322</v>
      </c>
      <c r="B55" s="61">
        <f t="shared" si="2"/>
        <v>1006.8023510005486</v>
      </c>
      <c r="C55" s="61">
        <f t="shared" si="18"/>
        <v>993.57799999999997</v>
      </c>
      <c r="D55" s="61">
        <f t="shared" si="3"/>
        <v>59.779358779999939</v>
      </c>
      <c r="E55" s="61">
        <f t="shared" si="4"/>
        <v>933.79864122000004</v>
      </c>
      <c r="F55" s="62">
        <f t="shared" si="19"/>
        <v>5622.43</v>
      </c>
      <c r="G55" s="63">
        <f t="shared" si="119"/>
        <v>5674.72</v>
      </c>
      <c r="H55" s="64">
        <f t="shared" si="65"/>
        <v>44252</v>
      </c>
      <c r="I55" s="64">
        <f t="shared" si="30"/>
        <v>44280</v>
      </c>
      <c r="J55" s="65">
        <f t="shared" si="5"/>
        <v>9.3002491805145304E-3</v>
      </c>
      <c r="K55" s="195">
        <f t="shared" si="31"/>
        <v>44340</v>
      </c>
      <c r="L55" s="195">
        <f t="shared" si="20"/>
        <v>44340</v>
      </c>
      <c r="M55" s="228">
        <f t="shared" si="46"/>
        <v>30</v>
      </c>
      <c r="N55" s="67">
        <f t="shared" si="47"/>
        <v>12</v>
      </c>
      <c r="O55" s="61">
        <f t="shared" si="6"/>
        <v>1.0037097699999999</v>
      </c>
      <c r="P55" s="66">
        <f t="shared" si="140"/>
        <v>1.00859988</v>
      </c>
      <c r="Q55" s="66">
        <f t="shared" si="22"/>
        <v>1.00859988</v>
      </c>
      <c r="R55" s="61">
        <f t="shared" si="137"/>
        <v>1.0123415499999999</v>
      </c>
      <c r="S55" s="61">
        <f t="shared" si="23"/>
        <v>1</v>
      </c>
      <c r="T55" s="61">
        <f t="shared" si="8"/>
        <v>993.57799999999997</v>
      </c>
      <c r="U55" s="61">
        <f t="shared" si="9"/>
        <v>0</v>
      </c>
      <c r="V55" s="61">
        <f t="shared" si="10"/>
        <v>11.52452262054862</v>
      </c>
      <c r="W55" s="61">
        <f t="shared" si="11"/>
        <v>1005.1025226205486</v>
      </c>
      <c r="X55" s="67">
        <f t="shared" si="24"/>
        <v>0</v>
      </c>
      <c r="Y55" s="61">
        <f t="shared" si="12"/>
        <v>0</v>
      </c>
      <c r="Z55" s="69">
        <f t="shared" si="25"/>
        <v>0</v>
      </c>
      <c r="AA55" s="61">
        <f t="shared" si="13"/>
        <v>0</v>
      </c>
      <c r="AB55" s="69">
        <f t="shared" si="26"/>
        <v>5.1999999999999998E-2</v>
      </c>
      <c r="AC55" s="140">
        <f t="shared" si="27"/>
        <v>12</v>
      </c>
      <c r="AD55" s="67">
        <f t="shared" si="33"/>
        <v>30</v>
      </c>
      <c r="AE55" s="11">
        <f t="shared" si="34"/>
        <v>1.0016911989999999</v>
      </c>
      <c r="AF55" s="61">
        <f t="shared" si="14"/>
        <v>1.68033812</v>
      </c>
      <c r="AG55" s="61">
        <f t="shared" si="15"/>
        <v>1.69982838</v>
      </c>
      <c r="AH55" s="61">
        <f t="shared" si="16"/>
        <v>0</v>
      </c>
      <c r="AI55" s="196" t="str">
        <f t="shared" si="35"/>
        <v>J=</v>
      </c>
      <c r="AJ55" s="72">
        <f t="shared" si="36"/>
        <v>44340</v>
      </c>
      <c r="AK55" s="10"/>
      <c r="AL55" s="93">
        <f t="shared" si="39"/>
        <v>41</v>
      </c>
      <c r="AM55" s="94">
        <f t="shared" si="48"/>
        <v>45528</v>
      </c>
      <c r="AN55" s="95">
        <f t="shared" si="120"/>
        <v>710.09929524999984</v>
      </c>
      <c r="AO55" s="93">
        <f t="shared" si="49"/>
        <v>30</v>
      </c>
      <c r="AP55" s="89">
        <f t="shared" si="59"/>
        <v>30</v>
      </c>
      <c r="AQ55" s="95">
        <f t="shared" si="50"/>
        <v>3.0381783800000002</v>
      </c>
      <c r="AR55" s="95">
        <f t="shared" si="121"/>
        <v>7.5757780700000001</v>
      </c>
      <c r="AS55" s="96">
        <f t="shared" si="51"/>
        <v>1.0555999999999999E-2</v>
      </c>
      <c r="AT55" s="97">
        <f t="shared" si="136"/>
        <v>45498</v>
      </c>
      <c r="AU55" s="98">
        <f>SUM(AR55:AR$314)</f>
        <v>717.67507332000025</v>
      </c>
      <c r="AV55" s="97">
        <f t="shared" si="60"/>
        <v>45712</v>
      </c>
      <c r="AW55" s="98">
        <f t="shared" si="53"/>
        <v>671.66802912000026</v>
      </c>
      <c r="AX55" s="98">
        <f t="shared" si="42"/>
        <v>46.007044199999996</v>
      </c>
      <c r="AY55" s="95">
        <f t="shared" si="43"/>
        <v>10.61395645</v>
      </c>
      <c r="AZ55" s="93">
        <f t="shared" si="54"/>
        <v>41</v>
      </c>
      <c r="BA55" s="93">
        <f t="shared" si="55"/>
        <v>42</v>
      </c>
      <c r="BB55" s="141" t="s">
        <v>74</v>
      </c>
      <c r="BC55" s="94">
        <f t="shared" si="44"/>
        <v>45559</v>
      </c>
      <c r="BD55" s="1"/>
      <c r="BE55" s="89">
        <f t="shared" si="56"/>
        <v>41</v>
      </c>
      <c r="BF55" s="94">
        <f t="shared" si="57"/>
        <v>45528</v>
      </c>
      <c r="BG55" s="224">
        <v>1.0555999999999999E-2</v>
      </c>
      <c r="BH55" s="84"/>
      <c r="BI55" s="137">
        <f t="shared" si="37"/>
        <v>45528</v>
      </c>
      <c r="BJ55" s="123">
        <f t="shared" si="45"/>
        <v>45497</v>
      </c>
      <c r="BK55" s="124">
        <f>VLOOKUP(BI55,[1]Plan1!$IE$181:$IF$320,2)</f>
        <v>6967.89</v>
      </c>
    </row>
    <row r="56" spans="1:142" ht="15" customHeight="1" x14ac:dyDescent="0.2">
      <c r="A56" s="60">
        <f t="shared" si="17"/>
        <v>44323</v>
      </c>
      <c r="B56" s="61">
        <f t="shared" si="2"/>
        <v>1007.2364046820386</v>
      </c>
      <c r="C56" s="61">
        <f t="shared" si="18"/>
        <v>993.57799999999997</v>
      </c>
      <c r="D56" s="61">
        <f t="shared" si="3"/>
        <v>59.779358779999939</v>
      </c>
      <c r="E56" s="61">
        <f t="shared" si="4"/>
        <v>933.79864122000004</v>
      </c>
      <c r="F56" s="62">
        <f t="shared" si="19"/>
        <v>5622.43</v>
      </c>
      <c r="G56" s="63">
        <f t="shared" si="119"/>
        <v>5674.72</v>
      </c>
      <c r="H56" s="64">
        <f t="shared" si="65"/>
        <v>44252</v>
      </c>
      <c r="I56" s="64">
        <f t="shared" si="30"/>
        <v>44280</v>
      </c>
      <c r="J56" s="65">
        <f t="shared" si="5"/>
        <v>9.3002491805145304E-3</v>
      </c>
      <c r="K56" s="195">
        <f t="shared" si="31"/>
        <v>44340</v>
      </c>
      <c r="L56" s="195">
        <f t="shared" si="20"/>
        <v>44340</v>
      </c>
      <c r="M56" s="228">
        <f t="shared" si="46"/>
        <v>30</v>
      </c>
      <c r="N56" s="67">
        <f t="shared" si="47"/>
        <v>13</v>
      </c>
      <c r="O56" s="61">
        <f t="shared" si="6"/>
        <v>1.0040195300000001</v>
      </c>
      <c r="P56" s="66">
        <f t="shared" si="140"/>
        <v>1.00859988</v>
      </c>
      <c r="Q56" s="66">
        <f t="shared" si="22"/>
        <v>1.00859988</v>
      </c>
      <c r="R56" s="61">
        <f t="shared" si="137"/>
        <v>1.0126539699999999</v>
      </c>
      <c r="S56" s="61">
        <f t="shared" si="23"/>
        <v>1</v>
      </c>
      <c r="T56" s="61">
        <f t="shared" si="8"/>
        <v>993.57799999999997</v>
      </c>
      <c r="U56" s="61">
        <f t="shared" si="9"/>
        <v>0</v>
      </c>
      <c r="V56" s="61">
        <f t="shared" si="10"/>
        <v>11.816259992038553</v>
      </c>
      <c r="W56" s="61">
        <f t="shared" si="11"/>
        <v>1005.3942599920385</v>
      </c>
      <c r="X56" s="67">
        <f t="shared" si="24"/>
        <v>0</v>
      </c>
      <c r="Y56" s="61">
        <f t="shared" si="12"/>
        <v>0</v>
      </c>
      <c r="Z56" s="69">
        <f t="shared" si="25"/>
        <v>0</v>
      </c>
      <c r="AA56" s="61">
        <f t="shared" si="13"/>
        <v>0</v>
      </c>
      <c r="AB56" s="69">
        <f t="shared" si="26"/>
        <v>5.1999999999999998E-2</v>
      </c>
      <c r="AC56" s="140">
        <f t="shared" si="27"/>
        <v>13</v>
      </c>
      <c r="AD56" s="67">
        <f t="shared" si="33"/>
        <v>30</v>
      </c>
      <c r="AE56" s="11">
        <f t="shared" si="34"/>
        <v>1.0018322609999999</v>
      </c>
      <c r="AF56" s="61">
        <f t="shared" si="14"/>
        <v>1.8204942099999999</v>
      </c>
      <c r="AG56" s="61">
        <f t="shared" si="15"/>
        <v>1.84214469</v>
      </c>
      <c r="AH56" s="61">
        <f t="shared" si="16"/>
        <v>0</v>
      </c>
      <c r="AI56" s="196" t="str">
        <f t="shared" si="35"/>
        <v>J=</v>
      </c>
      <c r="AJ56" s="72">
        <f t="shared" si="36"/>
        <v>44340</v>
      </c>
      <c r="AK56" s="3"/>
      <c r="AL56" s="93">
        <f t="shared" si="39"/>
        <v>42</v>
      </c>
      <c r="AM56" s="94">
        <f t="shared" si="48"/>
        <v>45559</v>
      </c>
      <c r="AN56" s="95">
        <f t="shared" si="120"/>
        <v>702.48703080999985</v>
      </c>
      <c r="AO56" s="93">
        <f t="shared" si="49"/>
        <v>30</v>
      </c>
      <c r="AP56" s="89">
        <f t="shared" si="59"/>
        <v>30</v>
      </c>
      <c r="AQ56" s="95">
        <f t="shared" si="50"/>
        <v>3.0061073700000001</v>
      </c>
      <c r="AR56" s="95">
        <f t="shared" si="121"/>
        <v>7.6122644399999997</v>
      </c>
      <c r="AS56" s="96">
        <f t="shared" si="51"/>
        <v>1.072E-2</v>
      </c>
      <c r="AT56" s="97">
        <f t="shared" si="136"/>
        <v>45529</v>
      </c>
      <c r="AU56" s="98">
        <f>SUM(AR56:AR$314)</f>
        <v>710.09929525000007</v>
      </c>
      <c r="AV56" s="97">
        <f t="shared" si="60"/>
        <v>45712</v>
      </c>
      <c r="AW56" s="98">
        <f t="shared" si="53"/>
        <v>671.66802912000026</v>
      </c>
      <c r="AX56" s="98">
        <f t="shared" si="42"/>
        <v>38.431266129999813</v>
      </c>
      <c r="AY56" s="95">
        <f t="shared" si="43"/>
        <v>10.618371809999999</v>
      </c>
      <c r="AZ56" s="93">
        <f t="shared" si="54"/>
        <v>42</v>
      </c>
      <c r="BA56" s="93">
        <f t="shared" si="55"/>
        <v>43</v>
      </c>
      <c r="BB56" s="141" t="s">
        <v>74</v>
      </c>
      <c r="BC56" s="94">
        <f t="shared" si="44"/>
        <v>45589</v>
      </c>
      <c r="BD56" s="1"/>
      <c r="BE56" s="89">
        <f t="shared" si="56"/>
        <v>42</v>
      </c>
      <c r="BF56" s="94">
        <f t="shared" si="57"/>
        <v>45559</v>
      </c>
      <c r="BG56" s="224">
        <v>1.072E-2</v>
      </c>
      <c r="BH56" s="84"/>
      <c r="BI56" s="137">
        <f t="shared" si="37"/>
        <v>45559</v>
      </c>
      <c r="BJ56" s="123">
        <f t="shared" si="45"/>
        <v>45528</v>
      </c>
      <c r="BK56" s="124">
        <f>VLOOKUP(BI56,[1]Plan1!$IE$181:$IF$320,2)</f>
        <v>6966.5</v>
      </c>
    </row>
    <row r="57" spans="1:142" ht="15" customHeight="1" x14ac:dyDescent="0.2">
      <c r="A57" s="60">
        <f t="shared" si="17"/>
        <v>44324</v>
      </c>
      <c r="B57" s="61">
        <f t="shared" si="2"/>
        <v>1007.6706730593656</v>
      </c>
      <c r="C57" s="61">
        <f t="shared" si="18"/>
        <v>993.57799999999997</v>
      </c>
      <c r="D57" s="61">
        <f t="shared" si="3"/>
        <v>59.779358779999939</v>
      </c>
      <c r="E57" s="61">
        <f t="shared" si="4"/>
        <v>933.79864122000004</v>
      </c>
      <c r="F57" s="62">
        <f t="shared" si="19"/>
        <v>5622.43</v>
      </c>
      <c r="G57" s="63">
        <f t="shared" si="119"/>
        <v>5674.72</v>
      </c>
      <c r="H57" s="64">
        <f t="shared" si="65"/>
        <v>44252</v>
      </c>
      <c r="I57" s="64">
        <f t="shared" si="30"/>
        <v>44280</v>
      </c>
      <c r="J57" s="65">
        <f t="shared" si="5"/>
        <v>9.3002491805145304E-3</v>
      </c>
      <c r="K57" s="195">
        <f t="shared" si="31"/>
        <v>44340</v>
      </c>
      <c r="L57" s="195">
        <f t="shared" si="20"/>
        <v>44340</v>
      </c>
      <c r="M57" s="228">
        <f t="shared" si="46"/>
        <v>30</v>
      </c>
      <c r="N57" s="67">
        <f t="shared" si="47"/>
        <v>14</v>
      </c>
      <c r="O57" s="61">
        <f t="shared" si="6"/>
        <v>1.0043294</v>
      </c>
      <c r="P57" s="66">
        <f t="shared" si="140"/>
        <v>1.00859988</v>
      </c>
      <c r="Q57" s="66">
        <f t="shared" si="22"/>
        <v>1.00859988</v>
      </c>
      <c r="R57" s="61">
        <f t="shared" si="137"/>
        <v>1.01296651</v>
      </c>
      <c r="S57" s="61">
        <f t="shared" si="23"/>
        <v>1</v>
      </c>
      <c r="T57" s="61">
        <f t="shared" si="8"/>
        <v>993.57799999999997</v>
      </c>
      <c r="U57" s="61">
        <f t="shared" si="9"/>
        <v>0</v>
      </c>
      <c r="V57" s="61">
        <f t="shared" si="10"/>
        <v>12.108109419365581</v>
      </c>
      <c r="W57" s="61">
        <f t="shared" si="11"/>
        <v>1005.6861094193656</v>
      </c>
      <c r="X57" s="67">
        <f t="shared" si="24"/>
        <v>0</v>
      </c>
      <c r="Y57" s="61">
        <f t="shared" si="12"/>
        <v>0</v>
      </c>
      <c r="Z57" s="69">
        <f t="shared" si="25"/>
        <v>0</v>
      </c>
      <c r="AA57" s="61">
        <f t="shared" si="13"/>
        <v>0</v>
      </c>
      <c r="AB57" s="69">
        <f t="shared" si="26"/>
        <v>5.1999999999999998E-2</v>
      </c>
      <c r="AC57" s="140">
        <f t="shared" si="27"/>
        <v>14</v>
      </c>
      <c r="AD57" s="67">
        <f t="shared" si="33"/>
        <v>30</v>
      </c>
      <c r="AE57" s="11">
        <f t="shared" si="34"/>
        <v>1.001973343</v>
      </c>
      <c r="AF57" s="61">
        <f t="shared" si="14"/>
        <v>1.9606701900000001</v>
      </c>
      <c r="AG57" s="61">
        <f t="shared" si="15"/>
        <v>1.98456364</v>
      </c>
      <c r="AH57" s="61">
        <f t="shared" si="16"/>
        <v>0</v>
      </c>
      <c r="AI57" s="196" t="str">
        <f t="shared" si="35"/>
        <v>J=</v>
      </c>
      <c r="AJ57" s="72">
        <f t="shared" si="36"/>
        <v>44340</v>
      </c>
      <c r="AK57" s="10"/>
      <c r="AL57" s="93">
        <f t="shared" si="39"/>
        <v>43</v>
      </c>
      <c r="AM57" s="94">
        <f t="shared" si="48"/>
        <v>45589</v>
      </c>
      <c r="AN57" s="95">
        <f t="shared" si="120"/>
        <v>694.83835201999989</v>
      </c>
      <c r="AO57" s="93">
        <f t="shared" si="49"/>
        <v>30</v>
      </c>
      <c r="AP57" s="89">
        <f t="shared" si="59"/>
        <v>30</v>
      </c>
      <c r="AQ57" s="95">
        <f t="shared" si="50"/>
        <v>2.9738818999999999</v>
      </c>
      <c r="AR57" s="95">
        <f t="shared" si="121"/>
        <v>7.6486787899999999</v>
      </c>
      <c r="AS57" s="96">
        <f t="shared" si="51"/>
        <v>1.0888E-2</v>
      </c>
      <c r="AT57" s="97">
        <f t="shared" si="136"/>
        <v>45560</v>
      </c>
      <c r="AU57" s="98">
        <f>SUM(AR57:AR$314)</f>
        <v>702.48703081000019</v>
      </c>
      <c r="AV57" s="97">
        <f t="shared" si="60"/>
        <v>45712</v>
      </c>
      <c r="AW57" s="98">
        <f t="shared" si="53"/>
        <v>671.66802912000026</v>
      </c>
      <c r="AX57" s="98">
        <f t="shared" si="42"/>
        <v>30.819001689999936</v>
      </c>
      <c r="AY57" s="95">
        <f t="shared" si="43"/>
        <v>10.62256069</v>
      </c>
      <c r="AZ57" s="93">
        <f t="shared" si="54"/>
        <v>43</v>
      </c>
      <c r="BA57" s="93">
        <f t="shared" si="55"/>
        <v>44</v>
      </c>
      <c r="BB57" s="141" t="s">
        <v>74</v>
      </c>
      <c r="BC57" s="94">
        <f t="shared" si="44"/>
        <v>45620</v>
      </c>
      <c r="BD57" s="1"/>
      <c r="BE57" s="89">
        <f t="shared" si="56"/>
        <v>43</v>
      </c>
      <c r="BF57" s="94">
        <f t="shared" si="57"/>
        <v>45589</v>
      </c>
      <c r="BG57" s="224">
        <v>1.0888E-2</v>
      </c>
      <c r="BH57" s="84"/>
      <c r="BI57" s="137">
        <f t="shared" si="37"/>
        <v>45589</v>
      </c>
      <c r="BJ57" s="123">
        <f t="shared" si="45"/>
        <v>45559</v>
      </c>
      <c r="BK57" s="124">
        <f>VLOOKUP(BI57,[1]Plan1!$IE$181:$IF$320,2)</f>
        <v>6997.15</v>
      </c>
    </row>
    <row r="58" spans="1:142" ht="15" customHeight="1" x14ac:dyDescent="0.2">
      <c r="A58" s="60">
        <f t="shared" si="17"/>
        <v>44325</v>
      </c>
      <c r="B58" s="61">
        <f t="shared" si="2"/>
        <v>1008.1051187705837</v>
      </c>
      <c r="C58" s="61">
        <f t="shared" si="18"/>
        <v>993.57799999999997</v>
      </c>
      <c r="D58" s="61">
        <f t="shared" si="3"/>
        <v>59.779358779999939</v>
      </c>
      <c r="E58" s="61">
        <f t="shared" si="4"/>
        <v>933.79864122000004</v>
      </c>
      <c r="F58" s="62">
        <f t="shared" si="19"/>
        <v>5622.43</v>
      </c>
      <c r="G58" s="63">
        <f t="shared" si="119"/>
        <v>5674.72</v>
      </c>
      <c r="H58" s="64">
        <f t="shared" si="65"/>
        <v>44252</v>
      </c>
      <c r="I58" s="64">
        <f t="shared" si="30"/>
        <v>44280</v>
      </c>
      <c r="J58" s="65">
        <f t="shared" si="5"/>
        <v>9.3002491805145304E-3</v>
      </c>
      <c r="K58" s="195">
        <f t="shared" si="31"/>
        <v>44340</v>
      </c>
      <c r="L58" s="195">
        <f t="shared" si="20"/>
        <v>44340</v>
      </c>
      <c r="M58" s="228">
        <f t="shared" si="46"/>
        <v>30</v>
      </c>
      <c r="N58" s="67">
        <f t="shared" si="47"/>
        <v>15</v>
      </c>
      <c r="O58" s="61">
        <f t="shared" si="6"/>
        <v>1.0046393600000001</v>
      </c>
      <c r="P58" s="66">
        <f t="shared" si="140"/>
        <v>1.00859988</v>
      </c>
      <c r="Q58" s="66">
        <f t="shared" si="22"/>
        <v>1.00859988</v>
      </c>
      <c r="R58" s="61">
        <f t="shared" si="137"/>
        <v>1.0132791299999999</v>
      </c>
      <c r="S58" s="61">
        <f t="shared" si="23"/>
        <v>1</v>
      </c>
      <c r="T58" s="61">
        <f t="shared" si="8"/>
        <v>993.57799999999997</v>
      </c>
      <c r="U58" s="61">
        <f t="shared" si="9"/>
        <v>0</v>
      </c>
      <c r="V58" s="61">
        <f t="shared" si="10"/>
        <v>12.400033550583661</v>
      </c>
      <c r="W58" s="61">
        <f t="shared" si="11"/>
        <v>1005.9780335505836</v>
      </c>
      <c r="X58" s="67">
        <f t="shared" si="24"/>
        <v>0</v>
      </c>
      <c r="Y58" s="61">
        <f t="shared" si="12"/>
        <v>0</v>
      </c>
      <c r="Z58" s="69">
        <f t="shared" si="25"/>
        <v>0</v>
      </c>
      <c r="AA58" s="61">
        <f t="shared" si="13"/>
        <v>0</v>
      </c>
      <c r="AB58" s="69">
        <f t="shared" si="26"/>
        <v>5.1999999999999998E-2</v>
      </c>
      <c r="AC58" s="140">
        <f t="shared" si="27"/>
        <v>15</v>
      </c>
      <c r="AD58" s="67">
        <f t="shared" si="33"/>
        <v>30</v>
      </c>
      <c r="AE58" s="11">
        <f t="shared" si="34"/>
        <v>1.0021144449999999</v>
      </c>
      <c r="AF58" s="61">
        <f t="shared" si="14"/>
        <v>2.1008660300000002</v>
      </c>
      <c r="AG58" s="61">
        <f t="shared" si="15"/>
        <v>2.1270852200000001</v>
      </c>
      <c r="AH58" s="61">
        <f t="shared" si="16"/>
        <v>0</v>
      </c>
      <c r="AI58" s="196" t="str">
        <f t="shared" si="35"/>
        <v>J=</v>
      </c>
      <c r="AJ58" s="72">
        <f t="shared" si="36"/>
        <v>44340</v>
      </c>
      <c r="AK58" s="10"/>
      <c r="AL58" s="93">
        <f t="shared" si="39"/>
        <v>44</v>
      </c>
      <c r="AM58" s="94">
        <f t="shared" si="48"/>
        <v>45620</v>
      </c>
      <c r="AN58" s="95">
        <f t="shared" si="120"/>
        <v>687.15205016999994</v>
      </c>
      <c r="AO58" s="93">
        <f t="shared" si="49"/>
        <v>30</v>
      </c>
      <c r="AP58" s="89">
        <f t="shared" si="59"/>
        <v>30</v>
      </c>
      <c r="AQ58" s="95">
        <f t="shared" si="50"/>
        <v>2.94150227</v>
      </c>
      <c r="AR58" s="95">
        <f t="shared" si="121"/>
        <v>7.6863018500000004</v>
      </c>
      <c r="AS58" s="96">
        <f t="shared" si="51"/>
        <v>1.1062000000000001E-2</v>
      </c>
      <c r="AT58" s="97">
        <f t="shared" si="136"/>
        <v>45590</v>
      </c>
      <c r="AU58" s="98">
        <f>SUM(AR58:AR$314)</f>
        <v>694.83835202000012</v>
      </c>
      <c r="AV58" s="97">
        <f t="shared" si="60"/>
        <v>45712</v>
      </c>
      <c r="AW58" s="98">
        <f t="shared" si="53"/>
        <v>671.66802912000026</v>
      </c>
      <c r="AX58" s="98">
        <f t="shared" si="42"/>
        <v>23.17032289999986</v>
      </c>
      <c r="AY58" s="95">
        <f t="shared" si="43"/>
        <v>10.62780412</v>
      </c>
      <c r="AZ58" s="93">
        <f t="shared" si="54"/>
        <v>44</v>
      </c>
      <c r="BA58" s="93">
        <f t="shared" si="55"/>
        <v>45</v>
      </c>
      <c r="BB58" s="141" t="s">
        <v>74</v>
      </c>
      <c r="BC58" s="94">
        <f t="shared" si="44"/>
        <v>45650</v>
      </c>
      <c r="BD58" s="1"/>
      <c r="BE58" s="89">
        <f t="shared" si="56"/>
        <v>44</v>
      </c>
      <c r="BF58" s="94">
        <f t="shared" si="57"/>
        <v>45620</v>
      </c>
      <c r="BG58" s="224">
        <v>1.1062000000000001E-2</v>
      </c>
      <c r="BH58" s="84"/>
      <c r="BI58" s="137">
        <f t="shared" si="37"/>
        <v>45620</v>
      </c>
      <c r="BJ58" s="123">
        <f t="shared" si="45"/>
        <v>45589</v>
      </c>
      <c r="BK58" s="124">
        <f>VLOOKUP(BI58,[1]Plan1!$IE$181:$IF$320,2)</f>
        <v>7036.33</v>
      </c>
    </row>
    <row r="59" spans="1:142" ht="15" customHeight="1" x14ac:dyDescent="0.2">
      <c r="A59" s="60">
        <f t="shared" si="17"/>
        <v>44326</v>
      </c>
      <c r="B59" s="61">
        <f t="shared" si="2"/>
        <v>1008.5397605816661</v>
      </c>
      <c r="C59" s="61">
        <f t="shared" si="18"/>
        <v>993.57799999999997</v>
      </c>
      <c r="D59" s="61">
        <f t="shared" si="3"/>
        <v>59.779358779999939</v>
      </c>
      <c r="E59" s="61">
        <f t="shared" si="4"/>
        <v>933.79864122000004</v>
      </c>
      <c r="F59" s="62">
        <f t="shared" si="19"/>
        <v>5622.43</v>
      </c>
      <c r="G59" s="63">
        <f t="shared" si="119"/>
        <v>5674.72</v>
      </c>
      <c r="H59" s="64">
        <f t="shared" si="65"/>
        <v>44252</v>
      </c>
      <c r="I59" s="64">
        <f t="shared" si="30"/>
        <v>44280</v>
      </c>
      <c r="J59" s="65">
        <f t="shared" si="5"/>
        <v>9.3002491805145304E-3</v>
      </c>
      <c r="K59" s="195">
        <f t="shared" si="31"/>
        <v>44340</v>
      </c>
      <c r="L59" s="195">
        <f t="shared" si="20"/>
        <v>44340</v>
      </c>
      <c r="M59" s="228">
        <f t="shared" si="46"/>
        <v>30</v>
      </c>
      <c r="N59" s="67">
        <f t="shared" si="47"/>
        <v>16</v>
      </c>
      <c r="O59" s="61">
        <f t="shared" si="6"/>
        <v>1.00494941</v>
      </c>
      <c r="P59" s="66">
        <f t="shared" si="140"/>
        <v>1.00859988</v>
      </c>
      <c r="Q59" s="66">
        <f t="shared" si="22"/>
        <v>1.00859988</v>
      </c>
      <c r="R59" s="61">
        <f t="shared" si="137"/>
        <v>1.0135918500000001</v>
      </c>
      <c r="S59" s="61">
        <f t="shared" si="23"/>
        <v>1</v>
      </c>
      <c r="T59" s="61">
        <f t="shared" si="8"/>
        <v>993.57799999999997</v>
      </c>
      <c r="U59" s="61">
        <f t="shared" si="9"/>
        <v>0</v>
      </c>
      <c r="V59" s="61">
        <f t="shared" si="10"/>
        <v>12.692051061666124</v>
      </c>
      <c r="W59" s="61">
        <f t="shared" si="11"/>
        <v>1006.2700510616661</v>
      </c>
      <c r="X59" s="67">
        <f t="shared" si="24"/>
        <v>0</v>
      </c>
      <c r="Y59" s="61">
        <f t="shared" si="12"/>
        <v>0</v>
      </c>
      <c r="Z59" s="69">
        <f t="shared" si="25"/>
        <v>0</v>
      </c>
      <c r="AA59" s="61">
        <f t="shared" si="13"/>
        <v>0</v>
      </c>
      <c r="AB59" s="69">
        <f t="shared" si="26"/>
        <v>5.1999999999999998E-2</v>
      </c>
      <c r="AC59" s="140">
        <f t="shared" si="27"/>
        <v>16</v>
      </c>
      <c r="AD59" s="67">
        <f t="shared" si="33"/>
        <v>30</v>
      </c>
      <c r="AE59" s="11">
        <f t="shared" si="34"/>
        <v>1.002255567</v>
      </c>
      <c r="AF59" s="61">
        <f t="shared" si="14"/>
        <v>2.2410817399999998</v>
      </c>
      <c r="AG59" s="61">
        <f t="shared" si="15"/>
        <v>2.2697095200000001</v>
      </c>
      <c r="AH59" s="61">
        <f t="shared" si="16"/>
        <v>0</v>
      </c>
      <c r="AI59" s="196" t="str">
        <f t="shared" si="35"/>
        <v>J=</v>
      </c>
      <c r="AJ59" s="72">
        <f t="shared" si="36"/>
        <v>44340</v>
      </c>
      <c r="AK59" s="10"/>
      <c r="AL59" s="93">
        <f t="shared" si="39"/>
        <v>45</v>
      </c>
      <c r="AM59" s="94">
        <f t="shared" si="48"/>
        <v>45650</v>
      </c>
      <c r="AN59" s="95">
        <f t="shared" si="120"/>
        <v>679.42914827999994</v>
      </c>
      <c r="AO59" s="93">
        <f t="shared" si="49"/>
        <v>30</v>
      </c>
      <c r="AP59" s="89">
        <f t="shared" si="59"/>
        <v>30</v>
      </c>
      <c r="AQ59" s="95">
        <f t="shared" si="50"/>
        <v>2.9089633699999999</v>
      </c>
      <c r="AR59" s="95">
        <f t="shared" si="121"/>
        <v>7.7229018900000002</v>
      </c>
      <c r="AS59" s="96">
        <f t="shared" si="51"/>
        <v>1.1239000000000001E-2</v>
      </c>
      <c r="AT59" s="97">
        <f t="shared" si="136"/>
        <v>45621</v>
      </c>
      <c r="AU59" s="98">
        <f>SUM(AR59:AR$314)</f>
        <v>687.15205017000017</v>
      </c>
      <c r="AV59" s="97">
        <f t="shared" si="60"/>
        <v>45712</v>
      </c>
      <c r="AW59" s="98">
        <f t="shared" si="53"/>
        <v>671.66802912000026</v>
      </c>
      <c r="AX59" s="98">
        <f t="shared" si="42"/>
        <v>15.48402104999991</v>
      </c>
      <c r="AY59" s="95">
        <f t="shared" si="43"/>
        <v>10.63186526</v>
      </c>
      <c r="AZ59" s="93">
        <f t="shared" si="54"/>
        <v>45</v>
      </c>
      <c r="BA59" s="93">
        <f t="shared" si="55"/>
        <v>46</v>
      </c>
      <c r="BB59" s="141" t="s">
        <v>74</v>
      </c>
      <c r="BC59" s="94">
        <f t="shared" si="44"/>
        <v>45681</v>
      </c>
      <c r="BD59" s="1"/>
      <c r="BE59" s="89">
        <f t="shared" si="56"/>
        <v>45</v>
      </c>
      <c r="BF59" s="94">
        <f t="shared" si="57"/>
        <v>45650</v>
      </c>
      <c r="BG59" s="224">
        <v>1.1239000000000001E-2</v>
      </c>
      <c r="BH59" s="84"/>
      <c r="BI59" s="137">
        <f t="shared" si="37"/>
        <v>45650</v>
      </c>
      <c r="BJ59" s="123">
        <f t="shared" si="45"/>
        <v>45620</v>
      </c>
      <c r="BK59" s="124">
        <f>VLOOKUP(BI59,[1]Plan1!$IE$181:$IF$320,2)</f>
        <v>7063.77</v>
      </c>
    </row>
    <row r="60" spans="1:142" ht="15" customHeight="1" x14ac:dyDescent="0.2">
      <c r="A60" s="60">
        <f t="shared" si="17"/>
        <v>44327</v>
      </c>
      <c r="B60" s="61">
        <f t="shared" si="2"/>
        <v>1008.9745985426125</v>
      </c>
      <c r="C60" s="61">
        <f t="shared" si="18"/>
        <v>993.57799999999997</v>
      </c>
      <c r="D60" s="61">
        <f t="shared" si="3"/>
        <v>59.779358779999939</v>
      </c>
      <c r="E60" s="61">
        <f t="shared" si="4"/>
        <v>933.79864122000004</v>
      </c>
      <c r="F60" s="62">
        <f t="shared" si="19"/>
        <v>5622.43</v>
      </c>
      <c r="G60" s="63">
        <f t="shared" si="119"/>
        <v>5674.72</v>
      </c>
      <c r="H60" s="64">
        <f t="shared" si="65"/>
        <v>44252</v>
      </c>
      <c r="I60" s="64">
        <f t="shared" si="30"/>
        <v>44280</v>
      </c>
      <c r="J60" s="65">
        <f t="shared" si="5"/>
        <v>9.3002491805145304E-3</v>
      </c>
      <c r="K60" s="195">
        <f t="shared" si="31"/>
        <v>44340</v>
      </c>
      <c r="L60" s="195">
        <f t="shared" si="20"/>
        <v>44340</v>
      </c>
      <c r="M60" s="228">
        <f t="shared" si="46"/>
        <v>30</v>
      </c>
      <c r="N60" s="67">
        <f t="shared" si="47"/>
        <v>17</v>
      </c>
      <c r="O60" s="61">
        <f t="shared" si="6"/>
        <v>1.0052595600000001</v>
      </c>
      <c r="P60" s="66">
        <f t="shared" si="140"/>
        <v>1.00859988</v>
      </c>
      <c r="Q60" s="66">
        <f t="shared" si="22"/>
        <v>1.00859988</v>
      </c>
      <c r="R60" s="61">
        <f t="shared" si="137"/>
        <v>1.0139046700000001</v>
      </c>
      <c r="S60" s="61">
        <f t="shared" si="23"/>
        <v>1</v>
      </c>
      <c r="T60" s="61">
        <f t="shared" si="8"/>
        <v>993.57799999999997</v>
      </c>
      <c r="U60" s="61">
        <f t="shared" si="9"/>
        <v>0</v>
      </c>
      <c r="V60" s="61">
        <f t="shared" si="10"/>
        <v>12.984161952612556</v>
      </c>
      <c r="W60" s="61">
        <f t="shared" si="11"/>
        <v>1006.5621619526125</v>
      </c>
      <c r="X60" s="67">
        <f t="shared" si="24"/>
        <v>0</v>
      </c>
      <c r="Y60" s="61">
        <f t="shared" si="12"/>
        <v>0</v>
      </c>
      <c r="Z60" s="69">
        <f t="shared" si="25"/>
        <v>0</v>
      </c>
      <c r="AA60" s="61">
        <f t="shared" si="13"/>
        <v>0</v>
      </c>
      <c r="AB60" s="69">
        <f t="shared" si="26"/>
        <v>5.1999999999999998E-2</v>
      </c>
      <c r="AC60" s="140">
        <f t="shared" si="27"/>
        <v>17</v>
      </c>
      <c r="AD60" s="67">
        <f t="shared" si="33"/>
        <v>30</v>
      </c>
      <c r="AE60" s="11">
        <f t="shared" si="34"/>
        <v>1.0023967090000001</v>
      </c>
      <c r="AF60" s="61">
        <f t="shared" si="14"/>
        <v>2.3813173299999999</v>
      </c>
      <c r="AG60" s="61">
        <f t="shared" si="15"/>
        <v>2.41243659</v>
      </c>
      <c r="AH60" s="61">
        <f t="shared" si="16"/>
        <v>0</v>
      </c>
      <c r="AI60" s="196" t="str">
        <f t="shared" si="35"/>
        <v>J=</v>
      </c>
      <c r="AJ60" s="72">
        <f t="shared" si="36"/>
        <v>44340</v>
      </c>
      <c r="AK60" s="10"/>
      <c r="AL60" s="93">
        <f t="shared" si="39"/>
        <v>46</v>
      </c>
      <c r="AM60" s="94">
        <f t="shared" si="48"/>
        <v>45681</v>
      </c>
      <c r="AN60" s="95">
        <f t="shared" si="120"/>
        <v>671.66802911999991</v>
      </c>
      <c r="AO60" s="93">
        <f t="shared" si="49"/>
        <v>30</v>
      </c>
      <c r="AP60" s="89">
        <f t="shared" si="59"/>
        <v>30</v>
      </c>
      <c r="AQ60" s="95">
        <f t="shared" si="50"/>
        <v>2.8762695300000001</v>
      </c>
      <c r="AR60" s="95">
        <f t="shared" si="121"/>
        <v>7.7611191599999998</v>
      </c>
      <c r="AS60" s="96">
        <f t="shared" si="51"/>
        <v>1.1423000000000001E-2</v>
      </c>
      <c r="AT60" s="97">
        <f t="shared" si="136"/>
        <v>45651</v>
      </c>
      <c r="AU60" s="98">
        <f>SUM(AR60:AR$314)</f>
        <v>679.42914828000028</v>
      </c>
      <c r="AV60" s="97">
        <f t="shared" si="60"/>
        <v>45712</v>
      </c>
      <c r="AW60" s="98">
        <f t="shared" si="53"/>
        <v>671.66802912000026</v>
      </c>
      <c r="AX60" s="98">
        <f t="shared" si="42"/>
        <v>7.7611191600000211</v>
      </c>
      <c r="AY60" s="95">
        <f t="shared" si="43"/>
        <v>10.63738869</v>
      </c>
      <c r="AZ60" s="93">
        <f t="shared" si="54"/>
        <v>46</v>
      </c>
      <c r="BA60" s="93">
        <f t="shared" si="55"/>
        <v>47</v>
      </c>
      <c r="BB60" s="141" t="s">
        <v>74</v>
      </c>
      <c r="BC60" s="94">
        <f t="shared" si="44"/>
        <v>45712</v>
      </c>
      <c r="BD60" s="1"/>
      <c r="BE60" s="89">
        <f t="shared" si="56"/>
        <v>46</v>
      </c>
      <c r="BF60" s="94">
        <f t="shared" si="57"/>
        <v>45681</v>
      </c>
      <c r="BG60" s="224">
        <v>1.1423000000000001E-2</v>
      </c>
      <c r="BH60" s="84"/>
      <c r="BI60" s="137">
        <f t="shared" si="37"/>
        <v>45681</v>
      </c>
      <c r="BJ60" s="123">
        <f t="shared" si="45"/>
        <v>45650</v>
      </c>
      <c r="BK60" s="124">
        <f>VLOOKUP(BI60,[1]Plan1!$IE$181:$IF$320,2)</f>
        <v>7100.5</v>
      </c>
    </row>
    <row r="61" spans="1:142" ht="15" customHeight="1" x14ac:dyDescent="0.2">
      <c r="A61" s="60">
        <f t="shared" si="17"/>
        <v>44328</v>
      </c>
      <c r="B61" s="61">
        <f t="shared" si="2"/>
        <v>1009.4096233554366</v>
      </c>
      <c r="C61" s="61">
        <f t="shared" si="18"/>
        <v>993.57799999999997</v>
      </c>
      <c r="D61" s="61">
        <f t="shared" si="3"/>
        <v>59.779358779999939</v>
      </c>
      <c r="E61" s="61">
        <f t="shared" si="4"/>
        <v>933.79864122000004</v>
      </c>
      <c r="F61" s="62">
        <f t="shared" si="19"/>
        <v>5622.43</v>
      </c>
      <c r="G61" s="63">
        <f t="shared" si="119"/>
        <v>5674.72</v>
      </c>
      <c r="H61" s="64">
        <f t="shared" si="65"/>
        <v>44252</v>
      </c>
      <c r="I61" s="64">
        <f t="shared" si="30"/>
        <v>44280</v>
      </c>
      <c r="J61" s="65">
        <f t="shared" si="5"/>
        <v>9.3002491805145304E-3</v>
      </c>
      <c r="K61" s="195">
        <f t="shared" si="31"/>
        <v>44340</v>
      </c>
      <c r="L61" s="195">
        <f t="shared" si="20"/>
        <v>44340</v>
      </c>
      <c r="M61" s="228">
        <f t="shared" si="46"/>
        <v>30</v>
      </c>
      <c r="N61" s="67">
        <f t="shared" si="47"/>
        <v>18</v>
      </c>
      <c r="O61" s="61">
        <f t="shared" si="6"/>
        <v>1.0055698099999999</v>
      </c>
      <c r="P61" s="66">
        <f t="shared" si="140"/>
        <v>1.00859988</v>
      </c>
      <c r="Q61" s="66">
        <f t="shared" si="22"/>
        <v>1.00859988</v>
      </c>
      <c r="R61" s="61">
        <f t="shared" si="137"/>
        <v>1.01421758</v>
      </c>
      <c r="S61" s="61">
        <f t="shared" si="23"/>
        <v>1</v>
      </c>
      <c r="T61" s="61">
        <f t="shared" si="8"/>
        <v>993.57799999999997</v>
      </c>
      <c r="U61" s="61">
        <f t="shared" si="9"/>
        <v>0</v>
      </c>
      <c r="V61" s="61">
        <f t="shared" si="10"/>
        <v>13.276356885436604</v>
      </c>
      <c r="W61" s="61">
        <f t="shared" si="11"/>
        <v>1006.8543568854366</v>
      </c>
      <c r="X61" s="67">
        <f t="shared" si="24"/>
        <v>0</v>
      </c>
      <c r="Y61" s="61">
        <f t="shared" si="12"/>
        <v>0</v>
      </c>
      <c r="Z61" s="69">
        <f t="shared" si="25"/>
        <v>0</v>
      </c>
      <c r="AA61" s="61">
        <f t="shared" si="13"/>
        <v>0</v>
      </c>
      <c r="AB61" s="69">
        <f t="shared" si="26"/>
        <v>5.1999999999999998E-2</v>
      </c>
      <c r="AC61" s="140">
        <f t="shared" si="27"/>
        <v>18</v>
      </c>
      <c r="AD61" s="67">
        <f t="shared" si="33"/>
        <v>30</v>
      </c>
      <c r="AE61" s="11">
        <f t="shared" si="34"/>
        <v>1.0025378709999999</v>
      </c>
      <c r="AF61" s="61">
        <f t="shared" si="14"/>
        <v>2.52157279</v>
      </c>
      <c r="AG61" s="61">
        <f t="shared" si="15"/>
        <v>2.5552664699999998</v>
      </c>
      <c r="AH61" s="61">
        <f t="shared" si="16"/>
        <v>0</v>
      </c>
      <c r="AI61" s="196" t="str">
        <f t="shared" si="35"/>
        <v>J=</v>
      </c>
      <c r="AJ61" s="72">
        <f t="shared" si="36"/>
        <v>44340</v>
      </c>
      <c r="AK61" s="14"/>
      <c r="AL61" s="93">
        <f t="shared" si="39"/>
        <v>47</v>
      </c>
      <c r="AM61" s="94">
        <f t="shared" si="48"/>
        <v>45712</v>
      </c>
      <c r="AN61" s="95">
        <f t="shared" si="120"/>
        <v>664.81903022999995</v>
      </c>
      <c r="AO61" s="93">
        <f t="shared" si="49"/>
        <v>30</v>
      </c>
      <c r="AP61" s="89">
        <f t="shared" si="59"/>
        <v>30</v>
      </c>
      <c r="AQ61" s="95">
        <f t="shared" si="50"/>
        <v>2.8434139100000002</v>
      </c>
      <c r="AR61" s="95">
        <f t="shared" si="121"/>
        <v>6.8489988899999998</v>
      </c>
      <c r="AS61" s="96">
        <f t="shared" si="51"/>
        <v>1.0196999999999999E-2</v>
      </c>
      <c r="AT61" s="97">
        <f t="shared" si="136"/>
        <v>45682</v>
      </c>
      <c r="AU61" s="98">
        <f>SUM(AR61:AR$314)</f>
        <v>671.66802912000026</v>
      </c>
      <c r="AV61" s="97">
        <f t="shared" si="60"/>
        <v>45712</v>
      </c>
      <c r="AW61" s="98">
        <f t="shared" si="53"/>
        <v>671.66802912000026</v>
      </c>
      <c r="AX61" s="98">
        <f t="shared" si="42"/>
        <v>0</v>
      </c>
      <c r="AY61" s="95">
        <f t="shared" si="43"/>
        <v>9.6924127999999996</v>
      </c>
      <c r="AZ61" s="93">
        <f t="shared" si="54"/>
        <v>47</v>
      </c>
      <c r="BA61" s="93">
        <f t="shared" si="55"/>
        <v>48</v>
      </c>
      <c r="BB61" s="141" t="s">
        <v>74</v>
      </c>
      <c r="BC61" s="94">
        <f t="shared" si="44"/>
        <v>45740</v>
      </c>
      <c r="BD61" s="17"/>
      <c r="BE61" s="89">
        <f t="shared" si="56"/>
        <v>47</v>
      </c>
      <c r="BF61" s="94">
        <f t="shared" si="57"/>
        <v>45712</v>
      </c>
      <c r="BG61" s="224">
        <v>1.0196999999999999E-2</v>
      </c>
      <c r="BH61" s="84"/>
      <c r="BI61" s="137">
        <f t="shared" si="37"/>
        <v>45712</v>
      </c>
      <c r="BJ61" s="123">
        <f t="shared" si="45"/>
        <v>45681</v>
      </c>
      <c r="BK61" s="124">
        <f>VLOOKUP(BI61,[1]Plan1!$IE$181:$IF$320,2)</f>
        <v>7111.86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</row>
    <row r="62" spans="1:142" ht="15" customHeight="1" x14ac:dyDescent="0.2">
      <c r="A62" s="60">
        <f t="shared" si="17"/>
        <v>44329</v>
      </c>
      <c r="B62" s="61">
        <f t="shared" si="2"/>
        <v>1009.8448434281248</v>
      </c>
      <c r="C62" s="61">
        <f t="shared" si="18"/>
        <v>993.57799999999997</v>
      </c>
      <c r="D62" s="61">
        <f t="shared" si="3"/>
        <v>59.779358779999939</v>
      </c>
      <c r="E62" s="61">
        <f t="shared" si="4"/>
        <v>933.79864122000004</v>
      </c>
      <c r="F62" s="62">
        <f t="shared" si="19"/>
        <v>5622.43</v>
      </c>
      <c r="G62" s="63">
        <f t="shared" si="119"/>
        <v>5674.72</v>
      </c>
      <c r="H62" s="64">
        <f t="shared" si="65"/>
        <v>44252</v>
      </c>
      <c r="I62" s="64">
        <f t="shared" si="30"/>
        <v>44280</v>
      </c>
      <c r="J62" s="65">
        <f t="shared" si="5"/>
        <v>9.3002491805145304E-3</v>
      </c>
      <c r="K62" s="195">
        <f t="shared" si="31"/>
        <v>44340</v>
      </c>
      <c r="L62" s="195">
        <f t="shared" si="20"/>
        <v>44340</v>
      </c>
      <c r="M62" s="228">
        <f t="shared" si="46"/>
        <v>30</v>
      </c>
      <c r="N62" s="67">
        <f t="shared" si="47"/>
        <v>19</v>
      </c>
      <c r="O62" s="61">
        <f t="shared" si="6"/>
        <v>1.0058801500000001</v>
      </c>
      <c r="P62" s="66">
        <f t="shared" si="140"/>
        <v>1.00859988</v>
      </c>
      <c r="Q62" s="66">
        <f t="shared" si="22"/>
        <v>1.00859988</v>
      </c>
      <c r="R62" s="61">
        <f t="shared" si="137"/>
        <v>1.0145305899999999</v>
      </c>
      <c r="S62" s="61">
        <f t="shared" si="23"/>
        <v>1</v>
      </c>
      <c r="T62" s="61">
        <f t="shared" si="8"/>
        <v>993.57799999999997</v>
      </c>
      <c r="U62" s="61">
        <f t="shared" si="9"/>
        <v>0</v>
      </c>
      <c r="V62" s="61">
        <f t="shared" si="10"/>
        <v>13.568645198124825</v>
      </c>
      <c r="W62" s="61">
        <f t="shared" si="11"/>
        <v>1007.1466451981248</v>
      </c>
      <c r="X62" s="67">
        <f t="shared" si="24"/>
        <v>0</v>
      </c>
      <c r="Y62" s="61">
        <f t="shared" si="12"/>
        <v>0</v>
      </c>
      <c r="Z62" s="69">
        <f t="shared" si="25"/>
        <v>0</v>
      </c>
      <c r="AA62" s="61">
        <f t="shared" si="13"/>
        <v>0</v>
      </c>
      <c r="AB62" s="69">
        <f t="shared" si="26"/>
        <v>5.1999999999999998E-2</v>
      </c>
      <c r="AC62" s="140">
        <f t="shared" si="27"/>
        <v>19</v>
      </c>
      <c r="AD62" s="67">
        <f t="shared" si="33"/>
        <v>30</v>
      </c>
      <c r="AE62" s="11">
        <f t="shared" si="34"/>
        <v>1.002679052</v>
      </c>
      <c r="AF62" s="61">
        <f t="shared" si="14"/>
        <v>2.66184712</v>
      </c>
      <c r="AG62" s="61">
        <f t="shared" si="15"/>
        <v>2.69819823</v>
      </c>
      <c r="AH62" s="61">
        <f t="shared" si="16"/>
        <v>0</v>
      </c>
      <c r="AI62" s="196" t="str">
        <f t="shared" si="35"/>
        <v>J=</v>
      </c>
      <c r="AJ62" s="72">
        <f t="shared" si="36"/>
        <v>44340</v>
      </c>
      <c r="AK62" s="10"/>
      <c r="AL62" s="93">
        <f t="shared" si="39"/>
        <v>48</v>
      </c>
      <c r="AM62" s="94">
        <f t="shared" si="48"/>
        <v>45740</v>
      </c>
      <c r="AN62" s="95">
        <f t="shared" si="120"/>
        <v>657.93682362999994</v>
      </c>
      <c r="AO62" s="93">
        <f t="shared" si="49"/>
        <v>30</v>
      </c>
      <c r="AP62" s="89">
        <f t="shared" si="59"/>
        <v>30</v>
      </c>
      <c r="AQ62" s="95">
        <f t="shared" si="50"/>
        <v>2.8144196099999998</v>
      </c>
      <c r="AR62" s="95">
        <f t="shared" si="121"/>
        <v>6.8822066</v>
      </c>
      <c r="AS62" s="96">
        <f t="shared" si="51"/>
        <v>1.0352E-2</v>
      </c>
      <c r="AT62" s="97">
        <f t="shared" si="136"/>
        <v>45713</v>
      </c>
      <c r="AU62" s="98">
        <f>SUM(AR62:AR$314)</f>
        <v>664.81903023000018</v>
      </c>
      <c r="AV62" s="97">
        <f t="shared" si="60"/>
        <v>46077</v>
      </c>
      <c r="AW62" s="98">
        <f t="shared" si="53"/>
        <v>587.24847694000027</v>
      </c>
      <c r="AX62" s="98">
        <f t="shared" si="42"/>
        <v>77.570553289999907</v>
      </c>
      <c r="AY62" s="95">
        <f t="shared" si="43"/>
        <v>9.6966262099999998</v>
      </c>
      <c r="AZ62" s="93">
        <f t="shared" si="54"/>
        <v>48</v>
      </c>
      <c r="BA62" s="93">
        <f t="shared" si="55"/>
        <v>49</v>
      </c>
      <c r="BB62" s="141" t="s">
        <v>74</v>
      </c>
      <c r="BC62" s="94">
        <f t="shared" si="44"/>
        <v>45771</v>
      </c>
      <c r="BD62" s="1"/>
      <c r="BE62" s="89">
        <f t="shared" si="56"/>
        <v>48</v>
      </c>
      <c r="BF62" s="94">
        <f t="shared" si="57"/>
        <v>45740</v>
      </c>
      <c r="BG62" s="224">
        <v>1.0352E-2</v>
      </c>
      <c r="BH62" s="84"/>
      <c r="BI62" s="137">
        <f t="shared" si="37"/>
        <v>45740</v>
      </c>
      <c r="BJ62" s="123">
        <f t="shared" si="45"/>
        <v>45712</v>
      </c>
      <c r="BK62" s="124">
        <f>VLOOKUP(BI62,[1]Plan1!$IE$181:$IF$320,2)</f>
        <v>7205.03</v>
      </c>
    </row>
    <row r="63" spans="1:142" ht="15" customHeight="1" x14ac:dyDescent="0.2">
      <c r="A63" s="60">
        <f t="shared" si="17"/>
        <v>44330</v>
      </c>
      <c r="B63" s="61">
        <f t="shared" si="2"/>
        <v>1010.2802608306772</v>
      </c>
      <c r="C63" s="61">
        <f t="shared" si="18"/>
        <v>993.57799999999997</v>
      </c>
      <c r="D63" s="61">
        <f t="shared" si="3"/>
        <v>59.779358779999939</v>
      </c>
      <c r="E63" s="61">
        <f t="shared" si="4"/>
        <v>933.79864122000004</v>
      </c>
      <c r="F63" s="62">
        <f t="shared" si="19"/>
        <v>5622.43</v>
      </c>
      <c r="G63" s="63">
        <f t="shared" si="119"/>
        <v>5674.72</v>
      </c>
      <c r="H63" s="64">
        <f t="shared" si="65"/>
        <v>44252</v>
      </c>
      <c r="I63" s="64">
        <f t="shared" si="30"/>
        <v>44280</v>
      </c>
      <c r="J63" s="65">
        <f t="shared" si="5"/>
        <v>9.3002491805145304E-3</v>
      </c>
      <c r="K63" s="195">
        <f t="shared" si="31"/>
        <v>44340</v>
      </c>
      <c r="L63" s="195">
        <f t="shared" si="20"/>
        <v>44340</v>
      </c>
      <c r="M63" s="228">
        <f t="shared" si="46"/>
        <v>30</v>
      </c>
      <c r="N63" s="67">
        <f t="shared" si="47"/>
        <v>20</v>
      </c>
      <c r="O63" s="61">
        <f t="shared" si="6"/>
        <v>1.0061905900000001</v>
      </c>
      <c r="P63" s="66">
        <f t="shared" si="140"/>
        <v>1.00859988</v>
      </c>
      <c r="Q63" s="66">
        <f t="shared" si="22"/>
        <v>1.00859988</v>
      </c>
      <c r="R63" s="61">
        <f t="shared" si="137"/>
        <v>1.0148436999999999</v>
      </c>
      <c r="S63" s="61">
        <f t="shared" si="23"/>
        <v>1</v>
      </c>
      <c r="T63" s="61">
        <f t="shared" si="8"/>
        <v>993.57799999999997</v>
      </c>
      <c r="U63" s="61">
        <f t="shared" si="9"/>
        <v>0</v>
      </c>
      <c r="V63" s="61">
        <f t="shared" si="10"/>
        <v>13.861026890677225</v>
      </c>
      <c r="W63" s="61">
        <f t="shared" si="11"/>
        <v>1007.4390268906772</v>
      </c>
      <c r="X63" s="67">
        <f t="shared" si="24"/>
        <v>0</v>
      </c>
      <c r="Y63" s="61">
        <f t="shared" si="12"/>
        <v>0</v>
      </c>
      <c r="Z63" s="69">
        <f t="shared" si="25"/>
        <v>0</v>
      </c>
      <c r="AA63" s="61">
        <f t="shared" si="13"/>
        <v>0</v>
      </c>
      <c r="AB63" s="69">
        <f t="shared" si="26"/>
        <v>5.1999999999999998E-2</v>
      </c>
      <c r="AC63" s="140">
        <f t="shared" si="27"/>
        <v>20</v>
      </c>
      <c r="AD63" s="67">
        <f t="shared" si="33"/>
        <v>30</v>
      </c>
      <c r="AE63" s="11">
        <f t="shared" si="34"/>
        <v>1.002820254</v>
      </c>
      <c r="AF63" s="61">
        <f t="shared" si="14"/>
        <v>2.8021423200000002</v>
      </c>
      <c r="AG63" s="61">
        <f t="shared" si="15"/>
        <v>2.84123394</v>
      </c>
      <c r="AH63" s="61">
        <f t="shared" si="16"/>
        <v>0</v>
      </c>
      <c r="AI63" s="196" t="str">
        <f t="shared" si="35"/>
        <v>J=</v>
      </c>
      <c r="AJ63" s="72">
        <f t="shared" si="36"/>
        <v>44340</v>
      </c>
      <c r="AK63" s="10"/>
      <c r="AL63" s="93">
        <f t="shared" si="39"/>
        <v>49</v>
      </c>
      <c r="AM63" s="94">
        <f t="shared" si="48"/>
        <v>45771</v>
      </c>
      <c r="AN63" s="95">
        <f t="shared" si="120"/>
        <v>651.02124967999998</v>
      </c>
      <c r="AO63" s="93">
        <f t="shared" si="49"/>
        <v>30</v>
      </c>
      <c r="AP63" s="89">
        <f t="shared" si="59"/>
        <v>30</v>
      </c>
      <c r="AQ63" s="95">
        <f t="shared" si="50"/>
        <v>2.7852847399999998</v>
      </c>
      <c r="AR63" s="95">
        <f t="shared" si="121"/>
        <v>6.9155739499999997</v>
      </c>
      <c r="AS63" s="96">
        <f t="shared" si="51"/>
        <v>1.0511E-2</v>
      </c>
      <c r="AT63" s="97">
        <f t="shared" si="136"/>
        <v>45741</v>
      </c>
      <c r="AU63" s="98">
        <f>SUM(AR63:AR$314)</f>
        <v>657.93682363000028</v>
      </c>
      <c r="AV63" s="97">
        <f t="shared" si="60"/>
        <v>46077</v>
      </c>
      <c r="AW63" s="98">
        <f t="shared" si="53"/>
        <v>587.24847694000027</v>
      </c>
      <c r="AX63" s="98">
        <f t="shared" ref="AX63" si="141">AU63-AW63</f>
        <v>70.688346690000003</v>
      </c>
      <c r="AY63" s="95">
        <f t="shared" ref="AY63" si="142">(AQ63+AR63)</f>
        <v>9.7008586900000005</v>
      </c>
      <c r="AZ63" s="93">
        <f t="shared" si="54"/>
        <v>49</v>
      </c>
      <c r="BA63" s="93">
        <f t="shared" si="55"/>
        <v>50</v>
      </c>
      <c r="BB63" s="141" t="s">
        <v>74</v>
      </c>
      <c r="BC63" s="94">
        <f t="shared" si="44"/>
        <v>45801</v>
      </c>
      <c r="BD63" s="1"/>
      <c r="BE63" s="89">
        <f t="shared" si="56"/>
        <v>49</v>
      </c>
      <c r="BF63" s="94">
        <f t="shared" si="57"/>
        <v>45771</v>
      </c>
      <c r="BG63" s="224">
        <v>1.0511E-2</v>
      </c>
      <c r="BH63" s="84"/>
      <c r="BI63" s="137">
        <f t="shared" si="37"/>
        <v>45771</v>
      </c>
      <c r="BJ63" s="123">
        <f t="shared" si="45"/>
        <v>45740</v>
      </c>
      <c r="BK63" s="124">
        <f>VLOOKUP(BI63,[1]Plan1!$IE$181:$IF$320,2)</f>
        <v>7245.38</v>
      </c>
    </row>
    <row r="64" spans="1:142" ht="15" customHeight="1" x14ac:dyDescent="0.2">
      <c r="A64" s="60">
        <f t="shared" si="17"/>
        <v>44331</v>
      </c>
      <c r="B64" s="61">
        <f t="shared" si="2"/>
        <v>1010.7158642451075</v>
      </c>
      <c r="C64" s="61">
        <f t="shared" si="18"/>
        <v>993.57799999999997</v>
      </c>
      <c r="D64" s="61">
        <f t="shared" si="3"/>
        <v>59.779358779999939</v>
      </c>
      <c r="E64" s="61">
        <f t="shared" si="4"/>
        <v>933.79864122000004</v>
      </c>
      <c r="F64" s="62">
        <f t="shared" si="19"/>
        <v>5622.43</v>
      </c>
      <c r="G64" s="63">
        <f t="shared" si="119"/>
        <v>5674.72</v>
      </c>
      <c r="H64" s="64">
        <f t="shared" si="65"/>
        <v>44252</v>
      </c>
      <c r="I64" s="64">
        <f t="shared" si="30"/>
        <v>44280</v>
      </c>
      <c r="J64" s="65">
        <f t="shared" si="5"/>
        <v>9.3002491805145304E-3</v>
      </c>
      <c r="K64" s="195">
        <f t="shared" si="31"/>
        <v>44340</v>
      </c>
      <c r="L64" s="195">
        <f t="shared" si="20"/>
        <v>44340</v>
      </c>
      <c r="M64" s="228">
        <f t="shared" si="46"/>
        <v>30</v>
      </c>
      <c r="N64" s="67">
        <f t="shared" si="47"/>
        <v>21</v>
      </c>
      <c r="O64" s="61">
        <f t="shared" si="6"/>
        <v>1.00650112</v>
      </c>
      <c r="P64" s="66">
        <f t="shared" si="140"/>
        <v>1.00859988</v>
      </c>
      <c r="Q64" s="66">
        <f t="shared" si="22"/>
        <v>1.00859988</v>
      </c>
      <c r="R64" s="61">
        <f t="shared" si="137"/>
        <v>1.0151569</v>
      </c>
      <c r="S64" s="61">
        <f t="shared" si="23"/>
        <v>1</v>
      </c>
      <c r="T64" s="61">
        <f t="shared" si="8"/>
        <v>993.57799999999997</v>
      </c>
      <c r="U64" s="61">
        <f t="shared" si="9"/>
        <v>0</v>
      </c>
      <c r="V64" s="61">
        <f t="shared" si="10"/>
        <v>14.153492625107445</v>
      </c>
      <c r="W64" s="61">
        <f t="shared" si="11"/>
        <v>1007.7314926251074</v>
      </c>
      <c r="X64" s="67">
        <f t="shared" si="24"/>
        <v>0</v>
      </c>
      <c r="Y64" s="61">
        <f t="shared" si="12"/>
        <v>0</v>
      </c>
      <c r="Z64" s="69">
        <f t="shared" si="25"/>
        <v>0</v>
      </c>
      <c r="AA64" s="61">
        <f t="shared" si="13"/>
        <v>0</v>
      </c>
      <c r="AB64" s="69">
        <f t="shared" si="26"/>
        <v>5.1999999999999998E-2</v>
      </c>
      <c r="AC64" s="140">
        <f t="shared" si="27"/>
        <v>21</v>
      </c>
      <c r="AD64" s="67">
        <f t="shared" si="33"/>
        <v>30</v>
      </c>
      <c r="AE64" s="11">
        <f t="shared" si="34"/>
        <v>1.002961475</v>
      </c>
      <c r="AF64" s="61">
        <f t="shared" si="14"/>
        <v>2.9424564000000002</v>
      </c>
      <c r="AG64" s="61">
        <f t="shared" si="15"/>
        <v>2.9843716200000001</v>
      </c>
      <c r="AH64" s="61">
        <f t="shared" si="16"/>
        <v>0</v>
      </c>
      <c r="AI64" s="196" t="str">
        <f t="shared" si="35"/>
        <v>J=</v>
      </c>
      <c r="AJ64" s="72">
        <f t="shared" si="36"/>
        <v>44340</v>
      </c>
      <c r="AK64" s="10"/>
      <c r="AL64" s="93">
        <f t="shared" si="39"/>
        <v>50</v>
      </c>
      <c r="AM64" s="94">
        <f t="shared" si="48"/>
        <v>45801</v>
      </c>
      <c r="AN64" s="95">
        <f t="shared" si="120"/>
        <v>644.07159783999998</v>
      </c>
      <c r="AO64" s="93">
        <f t="shared" si="49"/>
        <v>30</v>
      </c>
      <c r="AP64" s="89">
        <f t="shared" si="59"/>
        <v>30</v>
      </c>
      <c r="AQ64" s="95">
        <f t="shared" si="50"/>
        <v>2.7560086099999999</v>
      </c>
      <c r="AR64" s="95">
        <f t="shared" si="121"/>
        <v>6.9496518399999996</v>
      </c>
      <c r="AS64" s="96">
        <f t="shared" si="51"/>
        <v>1.0675E-2</v>
      </c>
      <c r="AT64" s="97">
        <f t="shared" si="136"/>
        <v>45772</v>
      </c>
      <c r="AU64" s="98">
        <f>SUM(AR64:AR$314)</f>
        <v>651.02124968000021</v>
      </c>
      <c r="AV64" s="97">
        <f t="shared" si="60"/>
        <v>46077</v>
      </c>
      <c r="AW64" s="98">
        <f t="shared" si="53"/>
        <v>587.24847694000027</v>
      </c>
      <c r="AX64" s="98">
        <f t="shared" si="42"/>
        <v>63.772772739999937</v>
      </c>
      <c r="AY64" s="95">
        <f t="shared" si="43"/>
        <v>9.7056604499999999</v>
      </c>
      <c r="AZ64" s="93">
        <f t="shared" si="54"/>
        <v>50</v>
      </c>
      <c r="BA64" s="93">
        <f t="shared" si="55"/>
        <v>51</v>
      </c>
      <c r="BB64" s="141" t="s">
        <v>74</v>
      </c>
      <c r="BC64" s="94">
        <f t="shared" si="44"/>
        <v>45832</v>
      </c>
      <c r="BD64" s="1"/>
      <c r="BE64" s="89">
        <f t="shared" si="56"/>
        <v>50</v>
      </c>
      <c r="BF64" s="94">
        <f t="shared" si="57"/>
        <v>45801</v>
      </c>
      <c r="BG64" s="224">
        <v>1.0675E-2</v>
      </c>
      <c r="BH64" s="84"/>
      <c r="BI64" s="137">
        <f t="shared" si="37"/>
        <v>45801</v>
      </c>
      <c r="BJ64" s="123">
        <f t="shared" si="45"/>
        <v>45771</v>
      </c>
      <c r="BK64" s="124">
        <f>VLOOKUP(BI64,[1]Plan1!$IE$181:$IF$320,2)</f>
        <v>7245.38</v>
      </c>
    </row>
    <row r="65" spans="1:156" ht="15" customHeight="1" x14ac:dyDescent="0.2">
      <c r="A65" s="60">
        <f t="shared" si="17"/>
        <v>44332</v>
      </c>
      <c r="B65" s="61">
        <f t="shared" si="2"/>
        <v>1011.1516734573879</v>
      </c>
      <c r="C65" s="61">
        <f t="shared" si="18"/>
        <v>993.57799999999997</v>
      </c>
      <c r="D65" s="61">
        <f t="shared" si="3"/>
        <v>59.779358779999939</v>
      </c>
      <c r="E65" s="61">
        <f t="shared" si="4"/>
        <v>933.79864122000004</v>
      </c>
      <c r="F65" s="62">
        <f t="shared" si="19"/>
        <v>5622.43</v>
      </c>
      <c r="G65" s="63">
        <f t="shared" si="119"/>
        <v>5674.72</v>
      </c>
      <c r="H65" s="64">
        <f t="shared" si="65"/>
        <v>44252</v>
      </c>
      <c r="I65" s="64">
        <f t="shared" si="30"/>
        <v>44280</v>
      </c>
      <c r="J65" s="65">
        <f t="shared" si="5"/>
        <v>9.3002491805145304E-3</v>
      </c>
      <c r="K65" s="195">
        <f t="shared" si="31"/>
        <v>44340</v>
      </c>
      <c r="L65" s="195">
        <f t="shared" si="20"/>
        <v>44340</v>
      </c>
      <c r="M65" s="228">
        <f t="shared" si="46"/>
        <v>30</v>
      </c>
      <c r="N65" s="67">
        <f t="shared" si="47"/>
        <v>22</v>
      </c>
      <c r="O65" s="61">
        <f t="shared" si="6"/>
        <v>1.00681175</v>
      </c>
      <c r="P65" s="66">
        <f t="shared" si="140"/>
        <v>1.00859988</v>
      </c>
      <c r="Q65" s="66">
        <f t="shared" si="22"/>
        <v>1.00859988</v>
      </c>
      <c r="R65" s="61">
        <f t="shared" si="137"/>
        <v>1.0154702099999999</v>
      </c>
      <c r="S65" s="61">
        <f t="shared" si="23"/>
        <v>1</v>
      </c>
      <c r="T65" s="61">
        <f t="shared" si="8"/>
        <v>993.57799999999997</v>
      </c>
      <c r="U65" s="61">
        <f t="shared" si="9"/>
        <v>0</v>
      </c>
      <c r="V65" s="61">
        <f t="shared" si="10"/>
        <v>14.44606107738799</v>
      </c>
      <c r="W65" s="61">
        <f t="shared" si="11"/>
        <v>1008.024061077388</v>
      </c>
      <c r="X65" s="67">
        <f t="shared" si="24"/>
        <v>0</v>
      </c>
      <c r="Y65" s="61">
        <f t="shared" si="12"/>
        <v>0</v>
      </c>
      <c r="Z65" s="69">
        <f t="shared" si="25"/>
        <v>0</v>
      </c>
      <c r="AA65" s="61">
        <f t="shared" si="13"/>
        <v>0</v>
      </c>
      <c r="AB65" s="69">
        <f t="shared" si="26"/>
        <v>5.1999999999999998E-2</v>
      </c>
      <c r="AC65" s="140">
        <f t="shared" si="27"/>
        <v>22</v>
      </c>
      <c r="AD65" s="67">
        <f t="shared" si="33"/>
        <v>30</v>
      </c>
      <c r="AE65" s="11">
        <f t="shared" si="34"/>
        <v>1.0031027159999999</v>
      </c>
      <c r="AF65" s="61">
        <f t="shared" si="14"/>
        <v>3.0827903499999998</v>
      </c>
      <c r="AG65" s="61">
        <f t="shared" si="15"/>
        <v>3.12761238</v>
      </c>
      <c r="AH65" s="61">
        <f t="shared" si="16"/>
        <v>0</v>
      </c>
      <c r="AI65" s="196" t="str">
        <f t="shared" si="35"/>
        <v>J=</v>
      </c>
      <c r="AJ65" s="72">
        <f t="shared" si="36"/>
        <v>44340</v>
      </c>
      <c r="AK65" s="10"/>
      <c r="AL65" s="93">
        <f t="shared" si="39"/>
        <v>51</v>
      </c>
      <c r="AM65" s="94">
        <f t="shared" si="48"/>
        <v>45832</v>
      </c>
      <c r="AN65" s="95">
        <f t="shared" si="120"/>
        <v>637.08857358</v>
      </c>
      <c r="AO65" s="93">
        <f t="shared" si="49"/>
        <v>30</v>
      </c>
      <c r="AP65" s="89">
        <f t="shared" si="59"/>
        <v>30</v>
      </c>
      <c r="AQ65" s="95">
        <f t="shared" si="50"/>
        <v>2.72658822</v>
      </c>
      <c r="AR65" s="95">
        <f t="shared" si="121"/>
        <v>6.9830242599999997</v>
      </c>
      <c r="AS65" s="96">
        <f t="shared" si="51"/>
        <v>1.0841999999999999E-2</v>
      </c>
      <c r="AT65" s="97">
        <f t="shared" si="136"/>
        <v>45802</v>
      </c>
      <c r="AU65" s="98">
        <f>SUM(AR65:AR$314)</f>
        <v>644.07159784000032</v>
      </c>
      <c r="AV65" s="97">
        <f t="shared" si="60"/>
        <v>46077</v>
      </c>
      <c r="AW65" s="98">
        <f t="shared" si="53"/>
        <v>587.24847694000027</v>
      </c>
      <c r="AX65" s="98">
        <f t="shared" si="42"/>
        <v>56.823120900000049</v>
      </c>
      <c r="AY65" s="95">
        <f t="shared" si="43"/>
        <v>9.7096124800000005</v>
      </c>
      <c r="AZ65" s="93">
        <f t="shared" si="54"/>
        <v>51</v>
      </c>
      <c r="BA65" s="93">
        <f t="shared" si="55"/>
        <v>52</v>
      </c>
      <c r="BB65" s="141" t="s">
        <v>74</v>
      </c>
      <c r="BC65" s="94">
        <f t="shared" si="44"/>
        <v>45862</v>
      </c>
      <c r="BD65" s="1"/>
      <c r="BE65" s="89">
        <f t="shared" si="56"/>
        <v>51</v>
      </c>
      <c r="BF65" s="94">
        <f t="shared" si="57"/>
        <v>45832</v>
      </c>
      <c r="BG65" s="224">
        <v>1.0841999999999999E-2</v>
      </c>
      <c r="BH65" s="84"/>
      <c r="BI65" s="137">
        <f t="shared" si="37"/>
        <v>45832</v>
      </c>
      <c r="BJ65" s="123">
        <f t="shared" si="45"/>
        <v>45801</v>
      </c>
      <c r="BK65" s="124">
        <f>VLOOKUP(BI65,[1]Plan1!$IE$181:$IF$320,2)</f>
        <v>7245.38</v>
      </c>
    </row>
    <row r="66" spans="1:156" ht="15" customHeight="1" x14ac:dyDescent="0.2">
      <c r="A66" s="60">
        <f t="shared" si="17"/>
        <v>44333</v>
      </c>
      <c r="B66" s="61">
        <f t="shared" si="2"/>
        <v>1011.5876697915463</v>
      </c>
      <c r="C66" s="61">
        <f t="shared" si="18"/>
        <v>993.57799999999997</v>
      </c>
      <c r="D66" s="61">
        <f t="shared" si="3"/>
        <v>59.779358779999939</v>
      </c>
      <c r="E66" s="61">
        <f t="shared" si="4"/>
        <v>933.79864122000004</v>
      </c>
      <c r="F66" s="62">
        <f t="shared" si="19"/>
        <v>5622.43</v>
      </c>
      <c r="G66" s="63">
        <f t="shared" si="119"/>
        <v>5674.72</v>
      </c>
      <c r="H66" s="64">
        <f t="shared" si="65"/>
        <v>44252</v>
      </c>
      <c r="I66" s="64">
        <f t="shared" si="30"/>
        <v>44280</v>
      </c>
      <c r="J66" s="65">
        <f t="shared" si="5"/>
        <v>9.3002491805145304E-3</v>
      </c>
      <c r="K66" s="195">
        <f t="shared" si="31"/>
        <v>44340</v>
      </c>
      <c r="L66" s="195">
        <f t="shared" si="20"/>
        <v>44340</v>
      </c>
      <c r="M66" s="228">
        <f t="shared" si="46"/>
        <v>30</v>
      </c>
      <c r="N66" s="67">
        <f t="shared" si="47"/>
        <v>23</v>
      </c>
      <c r="O66" s="61">
        <f t="shared" si="6"/>
        <v>1.00712248</v>
      </c>
      <c r="P66" s="66">
        <f t="shared" si="140"/>
        <v>1.00859988</v>
      </c>
      <c r="Q66" s="66">
        <f t="shared" si="22"/>
        <v>1.00859988</v>
      </c>
      <c r="R66" s="61">
        <f t="shared" si="137"/>
        <v>1.0157836099999999</v>
      </c>
      <c r="S66" s="61">
        <f t="shared" si="23"/>
        <v>1</v>
      </c>
      <c r="T66" s="61">
        <f t="shared" si="8"/>
        <v>993.57799999999997</v>
      </c>
      <c r="U66" s="61">
        <f t="shared" si="9"/>
        <v>0</v>
      </c>
      <c r="V66" s="61">
        <f t="shared" si="10"/>
        <v>14.738713571546356</v>
      </c>
      <c r="W66" s="61">
        <f t="shared" si="11"/>
        <v>1008.3167135715463</v>
      </c>
      <c r="X66" s="67">
        <f t="shared" si="24"/>
        <v>0</v>
      </c>
      <c r="Y66" s="61">
        <f t="shared" si="12"/>
        <v>0</v>
      </c>
      <c r="Z66" s="69">
        <f t="shared" si="25"/>
        <v>0</v>
      </c>
      <c r="AA66" s="61">
        <f t="shared" si="13"/>
        <v>0</v>
      </c>
      <c r="AB66" s="69">
        <f t="shared" si="26"/>
        <v>5.1999999999999998E-2</v>
      </c>
      <c r="AC66" s="140">
        <f t="shared" si="27"/>
        <v>23</v>
      </c>
      <c r="AD66" s="67">
        <f t="shared" si="33"/>
        <v>30</v>
      </c>
      <c r="AE66" s="11">
        <f t="shared" si="34"/>
        <v>1.0032439769999999</v>
      </c>
      <c r="AF66" s="61">
        <f t="shared" si="14"/>
        <v>3.2231441699999999</v>
      </c>
      <c r="AG66" s="61">
        <f t="shared" si="15"/>
        <v>3.27095622</v>
      </c>
      <c r="AH66" s="61">
        <f t="shared" si="16"/>
        <v>0</v>
      </c>
      <c r="AI66" s="196" t="str">
        <f t="shared" si="35"/>
        <v>J=</v>
      </c>
      <c r="AJ66" s="72">
        <f t="shared" si="36"/>
        <v>44340</v>
      </c>
      <c r="AK66" s="14"/>
      <c r="AL66" s="93">
        <f t="shared" si="39"/>
        <v>52</v>
      </c>
      <c r="AM66" s="94">
        <f t="shared" si="48"/>
        <v>45862</v>
      </c>
      <c r="AN66" s="95">
        <f t="shared" si="120"/>
        <v>630.07168004000005</v>
      </c>
      <c r="AO66" s="93">
        <f t="shared" si="49"/>
        <v>30</v>
      </c>
      <c r="AP66" s="89">
        <f t="shared" si="59"/>
        <v>30</v>
      </c>
      <c r="AQ66" s="95">
        <f t="shared" si="50"/>
        <v>2.6970265499999999</v>
      </c>
      <c r="AR66" s="95">
        <f t="shared" si="121"/>
        <v>7.0168935399999999</v>
      </c>
      <c r="AS66" s="96">
        <f t="shared" si="51"/>
        <v>1.1013999999999999E-2</v>
      </c>
      <c r="AT66" s="97">
        <f t="shared" si="136"/>
        <v>45833</v>
      </c>
      <c r="AU66" s="98">
        <f>SUM(AR66:AR$314)</f>
        <v>637.08857358000023</v>
      </c>
      <c r="AV66" s="97">
        <f t="shared" si="60"/>
        <v>46077</v>
      </c>
      <c r="AW66" s="98">
        <f t="shared" si="53"/>
        <v>587.24847694000027</v>
      </c>
      <c r="AX66" s="98">
        <f t="shared" si="42"/>
        <v>49.840096639999956</v>
      </c>
      <c r="AY66" s="95">
        <f t="shared" si="43"/>
        <v>9.7139200900000002</v>
      </c>
      <c r="AZ66" s="93">
        <f t="shared" si="54"/>
        <v>52</v>
      </c>
      <c r="BA66" s="93">
        <f t="shared" si="55"/>
        <v>53</v>
      </c>
      <c r="BB66" s="141" t="s">
        <v>74</v>
      </c>
      <c r="BC66" s="94">
        <f t="shared" si="44"/>
        <v>45893</v>
      </c>
      <c r="BD66" s="17"/>
      <c r="BE66" s="89">
        <f t="shared" si="56"/>
        <v>52</v>
      </c>
      <c r="BF66" s="94">
        <f t="shared" si="57"/>
        <v>45862</v>
      </c>
      <c r="BG66" s="224">
        <v>1.1013999999999999E-2</v>
      </c>
      <c r="BH66" s="84"/>
      <c r="BI66" s="137">
        <f t="shared" si="37"/>
        <v>45862</v>
      </c>
      <c r="BJ66" s="123">
        <f t="shared" si="45"/>
        <v>45832</v>
      </c>
      <c r="BK66" s="124">
        <f>VLOOKUP(BI66,[1]Plan1!$IE$181:$IF$320,2)</f>
        <v>7245.38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</row>
    <row r="67" spans="1:156" ht="15" customHeight="1" x14ac:dyDescent="0.2">
      <c r="A67" s="60">
        <f t="shared" si="17"/>
        <v>44334</v>
      </c>
      <c r="B67" s="61">
        <f t="shared" si="2"/>
        <v>1012.0238533075825</v>
      </c>
      <c r="C67" s="61">
        <f t="shared" si="18"/>
        <v>993.57799999999997</v>
      </c>
      <c r="D67" s="61">
        <f t="shared" si="3"/>
        <v>59.779358779999939</v>
      </c>
      <c r="E67" s="61">
        <f t="shared" si="4"/>
        <v>933.79864122000004</v>
      </c>
      <c r="F67" s="62">
        <f t="shared" si="19"/>
        <v>5622.43</v>
      </c>
      <c r="G67" s="63">
        <f t="shared" si="119"/>
        <v>5674.72</v>
      </c>
      <c r="H67" s="64">
        <f t="shared" si="65"/>
        <v>44252</v>
      </c>
      <c r="I67" s="64">
        <f t="shared" si="30"/>
        <v>44280</v>
      </c>
      <c r="J67" s="65">
        <f t="shared" si="5"/>
        <v>9.3002491805145304E-3</v>
      </c>
      <c r="K67" s="195">
        <f t="shared" si="31"/>
        <v>44340</v>
      </c>
      <c r="L67" s="195">
        <f t="shared" si="20"/>
        <v>44340</v>
      </c>
      <c r="M67" s="228">
        <f t="shared" si="46"/>
        <v>30</v>
      </c>
      <c r="N67" s="67">
        <f t="shared" si="47"/>
        <v>24</v>
      </c>
      <c r="O67" s="61">
        <f t="shared" si="6"/>
        <v>1.0074333</v>
      </c>
      <c r="P67" s="66">
        <f t="shared" si="140"/>
        <v>1.00859988</v>
      </c>
      <c r="Q67" s="66">
        <f t="shared" si="22"/>
        <v>1.00859988</v>
      </c>
      <c r="R67" s="61">
        <f t="shared" si="137"/>
        <v>1.0160971000000001</v>
      </c>
      <c r="S67" s="61">
        <f t="shared" si="23"/>
        <v>1</v>
      </c>
      <c r="T67" s="61">
        <f t="shared" si="8"/>
        <v>993.57799999999997</v>
      </c>
      <c r="U67" s="61">
        <f t="shared" si="9"/>
        <v>0</v>
      </c>
      <c r="V67" s="61">
        <f t="shared" si="10"/>
        <v>15.031450107582543</v>
      </c>
      <c r="W67" s="61">
        <f t="shared" si="11"/>
        <v>1008.6094501075825</v>
      </c>
      <c r="X67" s="67">
        <f t="shared" si="24"/>
        <v>0</v>
      </c>
      <c r="Y67" s="61">
        <f t="shared" si="12"/>
        <v>0</v>
      </c>
      <c r="Z67" s="69">
        <f t="shared" si="25"/>
        <v>0</v>
      </c>
      <c r="AA67" s="61">
        <f t="shared" si="13"/>
        <v>0</v>
      </c>
      <c r="AB67" s="69">
        <f t="shared" si="26"/>
        <v>5.1999999999999998E-2</v>
      </c>
      <c r="AC67" s="140">
        <f t="shared" si="27"/>
        <v>24</v>
      </c>
      <c r="AD67" s="67">
        <f t="shared" si="33"/>
        <v>30</v>
      </c>
      <c r="AE67" s="11">
        <f t="shared" si="34"/>
        <v>1.003385258</v>
      </c>
      <c r="AF67" s="61">
        <f t="shared" si="14"/>
        <v>3.3635178699999999</v>
      </c>
      <c r="AG67" s="61">
        <f t="shared" si="15"/>
        <v>3.4144032000000002</v>
      </c>
      <c r="AH67" s="61">
        <f t="shared" si="16"/>
        <v>0</v>
      </c>
      <c r="AI67" s="196" t="str">
        <f t="shared" si="35"/>
        <v>J=</v>
      </c>
      <c r="AJ67" s="72">
        <f t="shared" si="36"/>
        <v>44340</v>
      </c>
      <c r="AK67" s="10"/>
      <c r="AL67" s="93">
        <f t="shared" si="39"/>
        <v>53</v>
      </c>
      <c r="AM67" s="94">
        <f t="shared" si="48"/>
        <v>45893</v>
      </c>
      <c r="AN67" s="95">
        <f t="shared" si="120"/>
        <v>623.02054787000009</v>
      </c>
      <c r="AO67" s="93">
        <f t="shared" si="49"/>
        <v>30</v>
      </c>
      <c r="AP67" s="89">
        <f t="shared" si="59"/>
        <v>30</v>
      </c>
      <c r="AQ67" s="95">
        <f t="shared" si="50"/>
        <v>2.6673214999999999</v>
      </c>
      <c r="AR67" s="95">
        <f t="shared" si="121"/>
        <v>7.0511321699999998</v>
      </c>
      <c r="AS67" s="96">
        <f t="shared" si="51"/>
        <v>1.1191E-2</v>
      </c>
      <c r="AT67" s="97">
        <f t="shared" si="136"/>
        <v>45863</v>
      </c>
      <c r="AU67" s="98">
        <f>SUM(AR67:AR$314)</f>
        <v>630.07168004000027</v>
      </c>
      <c r="AV67" s="97">
        <f t="shared" si="60"/>
        <v>46077</v>
      </c>
      <c r="AW67" s="98">
        <f t="shared" si="53"/>
        <v>587.24847694000027</v>
      </c>
      <c r="AX67" s="98">
        <f t="shared" si="42"/>
        <v>42.823203100000001</v>
      </c>
      <c r="AY67" s="95">
        <f t="shared" si="43"/>
        <v>9.7184536699999988</v>
      </c>
      <c r="AZ67" s="93">
        <f t="shared" si="54"/>
        <v>53</v>
      </c>
      <c r="BA67" s="93">
        <f t="shared" si="55"/>
        <v>54</v>
      </c>
      <c r="BB67" s="141" t="s">
        <v>74</v>
      </c>
      <c r="BC67" s="94">
        <f t="shared" si="44"/>
        <v>45924</v>
      </c>
      <c r="BD67" s="1"/>
      <c r="BE67" s="89">
        <f t="shared" si="56"/>
        <v>53</v>
      </c>
      <c r="BF67" s="94">
        <f t="shared" si="57"/>
        <v>45893</v>
      </c>
      <c r="BG67" s="224">
        <v>1.1191E-2</v>
      </c>
      <c r="BH67" s="84"/>
      <c r="BI67" s="137">
        <f t="shared" si="37"/>
        <v>45893</v>
      </c>
      <c r="BJ67" s="123">
        <f t="shared" si="45"/>
        <v>45862</v>
      </c>
      <c r="BK67" s="124">
        <f>VLOOKUP(BI67,[1]Plan1!$IE$181:$IF$320,2)</f>
        <v>7245.38</v>
      </c>
    </row>
    <row r="68" spans="1:156" ht="15" customHeight="1" x14ac:dyDescent="0.2">
      <c r="A68" s="60">
        <f t="shared" si="17"/>
        <v>44335</v>
      </c>
      <c r="B68" s="61">
        <f t="shared" si="2"/>
        <v>1012.4602334334827</v>
      </c>
      <c r="C68" s="61">
        <f t="shared" si="18"/>
        <v>993.57799999999997</v>
      </c>
      <c r="D68" s="61">
        <f t="shared" si="3"/>
        <v>59.779358779999939</v>
      </c>
      <c r="E68" s="61">
        <f t="shared" si="4"/>
        <v>933.79864122000004</v>
      </c>
      <c r="F68" s="62">
        <f t="shared" si="19"/>
        <v>5622.43</v>
      </c>
      <c r="G68" s="63">
        <f t="shared" si="119"/>
        <v>5674.72</v>
      </c>
      <c r="H68" s="64">
        <f t="shared" si="65"/>
        <v>44252</v>
      </c>
      <c r="I68" s="64">
        <f t="shared" si="30"/>
        <v>44280</v>
      </c>
      <c r="J68" s="65">
        <f t="shared" si="5"/>
        <v>9.3002491805145304E-3</v>
      </c>
      <c r="K68" s="195">
        <f t="shared" si="31"/>
        <v>44340</v>
      </c>
      <c r="L68" s="195">
        <f t="shared" si="20"/>
        <v>44340</v>
      </c>
      <c r="M68" s="228">
        <f t="shared" si="46"/>
        <v>30</v>
      </c>
      <c r="N68" s="67">
        <f t="shared" si="47"/>
        <v>25</v>
      </c>
      <c r="O68" s="61">
        <f t="shared" si="6"/>
        <v>1.00774422</v>
      </c>
      <c r="P68" s="66">
        <f t="shared" si="140"/>
        <v>1.00859988</v>
      </c>
      <c r="Q68" s="66">
        <f t="shared" si="22"/>
        <v>1.00859988</v>
      </c>
      <c r="R68" s="61">
        <f t="shared" si="137"/>
        <v>1.0164106900000001</v>
      </c>
      <c r="S68" s="61">
        <f t="shared" si="23"/>
        <v>1</v>
      </c>
      <c r="T68" s="61">
        <f t="shared" si="8"/>
        <v>993.57799999999997</v>
      </c>
      <c r="U68" s="61">
        <f t="shared" si="9"/>
        <v>0</v>
      </c>
      <c r="V68" s="61">
        <f t="shared" si="10"/>
        <v>15.3242800234827</v>
      </c>
      <c r="W68" s="61">
        <f t="shared" si="11"/>
        <v>1008.9022800234827</v>
      </c>
      <c r="X68" s="67">
        <f t="shared" si="24"/>
        <v>0</v>
      </c>
      <c r="Y68" s="61">
        <f t="shared" si="12"/>
        <v>0</v>
      </c>
      <c r="Z68" s="69">
        <f t="shared" si="25"/>
        <v>0</v>
      </c>
      <c r="AA68" s="61">
        <f t="shared" si="13"/>
        <v>0</v>
      </c>
      <c r="AB68" s="69">
        <f t="shared" si="26"/>
        <v>5.1999999999999998E-2</v>
      </c>
      <c r="AC68" s="140">
        <f t="shared" si="27"/>
        <v>25</v>
      </c>
      <c r="AD68" s="67">
        <f t="shared" si="33"/>
        <v>30</v>
      </c>
      <c r="AE68" s="11">
        <f t="shared" si="34"/>
        <v>1.003526559</v>
      </c>
      <c r="AF68" s="61">
        <f t="shared" si="14"/>
        <v>3.50391143</v>
      </c>
      <c r="AG68" s="61">
        <f t="shared" si="15"/>
        <v>3.5579534100000001</v>
      </c>
      <c r="AH68" s="61">
        <f t="shared" si="16"/>
        <v>0</v>
      </c>
      <c r="AI68" s="196" t="str">
        <f t="shared" si="35"/>
        <v>J=</v>
      </c>
      <c r="AJ68" s="72">
        <f t="shared" si="36"/>
        <v>44340</v>
      </c>
      <c r="AK68" s="10"/>
      <c r="AL68" s="93">
        <f t="shared" si="39"/>
        <v>54</v>
      </c>
      <c r="AM68" s="94">
        <f t="shared" si="48"/>
        <v>45924</v>
      </c>
      <c r="AN68" s="95">
        <f t="shared" si="120"/>
        <v>615.93493518000014</v>
      </c>
      <c r="AO68" s="93">
        <f t="shared" si="49"/>
        <v>30</v>
      </c>
      <c r="AP68" s="89">
        <f t="shared" si="59"/>
        <v>30</v>
      </c>
      <c r="AQ68" s="95">
        <f t="shared" si="50"/>
        <v>2.6374715100000001</v>
      </c>
      <c r="AR68" s="95">
        <f t="shared" si="121"/>
        <v>7.0856126899999996</v>
      </c>
      <c r="AS68" s="96">
        <f t="shared" si="51"/>
        <v>1.1372999999999999E-2</v>
      </c>
      <c r="AT68" s="97">
        <f t="shared" si="136"/>
        <v>45894</v>
      </c>
      <c r="AU68" s="98">
        <f>SUM(AR68:AR$314)</f>
        <v>623.0205478700002</v>
      </c>
      <c r="AV68" s="97">
        <f t="shared" si="60"/>
        <v>46077</v>
      </c>
      <c r="AW68" s="98">
        <f t="shared" si="53"/>
        <v>587.24847694000027</v>
      </c>
      <c r="AX68" s="98">
        <f t="shared" si="42"/>
        <v>35.772070929999927</v>
      </c>
      <c r="AY68" s="95">
        <f t="shared" si="43"/>
        <v>9.7230841999999988</v>
      </c>
      <c r="AZ68" s="93">
        <f t="shared" si="54"/>
        <v>54</v>
      </c>
      <c r="BA68" s="93">
        <f t="shared" si="55"/>
        <v>55</v>
      </c>
      <c r="BB68" s="141" t="s">
        <v>74</v>
      </c>
      <c r="BC68" s="94">
        <f t="shared" si="44"/>
        <v>45954</v>
      </c>
      <c r="BD68" s="1"/>
      <c r="BE68" s="89">
        <f t="shared" si="56"/>
        <v>54</v>
      </c>
      <c r="BF68" s="94">
        <f t="shared" si="57"/>
        <v>45924</v>
      </c>
      <c r="BG68" s="224">
        <v>1.1372999999999999E-2</v>
      </c>
      <c r="BH68" s="84"/>
      <c r="BI68" s="137">
        <f t="shared" si="37"/>
        <v>45924</v>
      </c>
      <c r="BJ68" s="123">
        <f t="shared" si="45"/>
        <v>45893</v>
      </c>
      <c r="BK68" s="124">
        <f>VLOOKUP(BI68,[1]Plan1!$IE$181:$IF$320,2)</f>
        <v>7245.38</v>
      </c>
    </row>
    <row r="69" spans="1:156" ht="15" customHeight="1" x14ac:dyDescent="0.2">
      <c r="A69" s="60">
        <f t="shared" si="17"/>
        <v>44336</v>
      </c>
      <c r="B69" s="61">
        <f t="shared" si="2"/>
        <v>1012.896810219247</v>
      </c>
      <c r="C69" s="61">
        <f t="shared" si="18"/>
        <v>993.57799999999997</v>
      </c>
      <c r="D69" s="61">
        <f t="shared" si="3"/>
        <v>59.779358779999939</v>
      </c>
      <c r="E69" s="61">
        <f t="shared" si="4"/>
        <v>933.79864122000004</v>
      </c>
      <c r="F69" s="62">
        <f t="shared" si="19"/>
        <v>5622.43</v>
      </c>
      <c r="G69" s="63">
        <f t="shared" si="119"/>
        <v>5674.72</v>
      </c>
      <c r="H69" s="64">
        <f t="shared" si="65"/>
        <v>44252</v>
      </c>
      <c r="I69" s="64">
        <f t="shared" si="30"/>
        <v>44280</v>
      </c>
      <c r="J69" s="65">
        <f t="shared" si="5"/>
        <v>9.3002491805145304E-3</v>
      </c>
      <c r="K69" s="195">
        <f t="shared" si="31"/>
        <v>44340</v>
      </c>
      <c r="L69" s="195">
        <f t="shared" si="20"/>
        <v>44340</v>
      </c>
      <c r="M69" s="228">
        <f t="shared" si="46"/>
        <v>30</v>
      </c>
      <c r="N69" s="67">
        <f t="shared" si="47"/>
        <v>26</v>
      </c>
      <c r="O69" s="61">
        <f t="shared" si="6"/>
        <v>1.0080552300000001</v>
      </c>
      <c r="P69" s="66">
        <f t="shared" si="140"/>
        <v>1.00859988</v>
      </c>
      <c r="Q69" s="66">
        <f t="shared" si="22"/>
        <v>1.00859988</v>
      </c>
      <c r="R69" s="61">
        <f t="shared" si="137"/>
        <v>1.0167243800000001</v>
      </c>
      <c r="S69" s="61">
        <f t="shared" si="23"/>
        <v>1</v>
      </c>
      <c r="T69" s="61">
        <f t="shared" si="8"/>
        <v>993.57799999999997</v>
      </c>
      <c r="U69" s="61">
        <f t="shared" si="9"/>
        <v>0</v>
      </c>
      <c r="V69" s="61">
        <f t="shared" si="10"/>
        <v>15.617203319247032</v>
      </c>
      <c r="W69" s="61">
        <f t="shared" si="11"/>
        <v>1009.195203319247</v>
      </c>
      <c r="X69" s="67">
        <f t="shared" si="24"/>
        <v>0</v>
      </c>
      <c r="Y69" s="61">
        <f t="shared" si="12"/>
        <v>0</v>
      </c>
      <c r="Z69" s="69">
        <f t="shared" si="25"/>
        <v>0</v>
      </c>
      <c r="AA69" s="61">
        <f t="shared" si="13"/>
        <v>0</v>
      </c>
      <c r="AB69" s="69">
        <f t="shared" si="26"/>
        <v>5.1999999999999998E-2</v>
      </c>
      <c r="AC69" s="140">
        <f t="shared" si="27"/>
        <v>26</v>
      </c>
      <c r="AD69" s="67">
        <f t="shared" si="33"/>
        <v>30</v>
      </c>
      <c r="AE69" s="11">
        <f t="shared" si="34"/>
        <v>1.0036678800000001</v>
      </c>
      <c r="AF69" s="61">
        <f t="shared" si="14"/>
        <v>3.6443248700000002</v>
      </c>
      <c r="AG69" s="61">
        <f t="shared" si="15"/>
        <v>3.7016068999999998</v>
      </c>
      <c r="AH69" s="61">
        <f t="shared" si="16"/>
        <v>0</v>
      </c>
      <c r="AI69" s="196" t="str">
        <f t="shared" si="35"/>
        <v>J=</v>
      </c>
      <c r="AJ69" s="72">
        <f t="shared" si="36"/>
        <v>44340</v>
      </c>
      <c r="AK69" s="10"/>
      <c r="AL69" s="93">
        <f t="shared" si="39"/>
        <v>55</v>
      </c>
      <c r="AM69" s="94">
        <f t="shared" si="48"/>
        <v>45954</v>
      </c>
      <c r="AN69" s="95">
        <f t="shared" si="120"/>
        <v>608.81534327000008</v>
      </c>
      <c r="AO69" s="93">
        <f t="shared" si="49"/>
        <v>30</v>
      </c>
      <c r="AP69" s="89">
        <f t="shared" si="59"/>
        <v>30</v>
      </c>
      <c r="AQ69" s="95">
        <f t="shared" si="50"/>
        <v>2.6074755399999998</v>
      </c>
      <c r="AR69" s="95">
        <f t="shared" si="121"/>
        <v>7.1195919099999996</v>
      </c>
      <c r="AS69" s="96">
        <f t="shared" si="51"/>
        <v>1.1559E-2</v>
      </c>
      <c r="AT69" s="97">
        <f t="shared" si="136"/>
        <v>45925</v>
      </c>
      <c r="AU69" s="98">
        <f>SUM(AR69:AR$314)</f>
        <v>615.93493518000014</v>
      </c>
      <c r="AV69" s="97">
        <f t="shared" si="60"/>
        <v>46077</v>
      </c>
      <c r="AW69" s="98">
        <f t="shared" si="53"/>
        <v>587.24847694000027</v>
      </c>
      <c r="AX69" s="98">
        <f t="shared" si="42"/>
        <v>28.686458239999865</v>
      </c>
      <c r="AY69" s="95">
        <f t="shared" si="43"/>
        <v>9.7270674499999998</v>
      </c>
      <c r="AZ69" s="93">
        <f t="shared" si="54"/>
        <v>55</v>
      </c>
      <c r="BA69" s="93">
        <f t="shared" si="55"/>
        <v>56</v>
      </c>
      <c r="BB69" s="141" t="s">
        <v>74</v>
      </c>
      <c r="BC69" s="94">
        <f t="shared" si="44"/>
        <v>45985</v>
      </c>
      <c r="BD69" s="1"/>
      <c r="BE69" s="89">
        <f t="shared" si="56"/>
        <v>55</v>
      </c>
      <c r="BF69" s="94">
        <f t="shared" si="57"/>
        <v>45954</v>
      </c>
      <c r="BG69" s="224">
        <v>1.1559E-2</v>
      </c>
      <c r="BH69" s="84"/>
      <c r="BI69" s="137">
        <f t="shared" si="37"/>
        <v>45954</v>
      </c>
      <c r="BJ69" s="123">
        <f t="shared" si="45"/>
        <v>45924</v>
      </c>
      <c r="BK69" s="124">
        <f>VLOOKUP(BI69,[1]Plan1!$IE$181:$IF$320,2)</f>
        <v>7245.38</v>
      </c>
    </row>
    <row r="70" spans="1:156" ht="15" customHeight="1" x14ac:dyDescent="0.2">
      <c r="A70" s="60">
        <f t="shared" si="17"/>
        <v>44337</v>
      </c>
      <c r="B70" s="61">
        <f t="shared" si="2"/>
        <v>1013.3335733368889</v>
      </c>
      <c r="C70" s="61">
        <f t="shared" si="18"/>
        <v>993.57799999999997</v>
      </c>
      <c r="D70" s="61">
        <f t="shared" si="3"/>
        <v>59.779358779999939</v>
      </c>
      <c r="E70" s="61">
        <f t="shared" si="4"/>
        <v>933.79864122000004</v>
      </c>
      <c r="F70" s="62">
        <f t="shared" si="19"/>
        <v>5622.43</v>
      </c>
      <c r="G70" s="63">
        <f t="shared" si="119"/>
        <v>5674.72</v>
      </c>
      <c r="H70" s="64">
        <f t="shared" si="65"/>
        <v>44252</v>
      </c>
      <c r="I70" s="64">
        <f t="shared" si="30"/>
        <v>44280</v>
      </c>
      <c r="J70" s="65">
        <f t="shared" si="5"/>
        <v>9.3002491805145304E-3</v>
      </c>
      <c r="K70" s="195">
        <f t="shared" si="31"/>
        <v>44340</v>
      </c>
      <c r="L70" s="195">
        <f t="shared" si="20"/>
        <v>44340</v>
      </c>
      <c r="M70" s="228">
        <f t="shared" si="46"/>
        <v>30</v>
      </c>
      <c r="N70" s="67">
        <f t="shared" si="47"/>
        <v>27</v>
      </c>
      <c r="O70" s="61">
        <f t="shared" si="6"/>
        <v>1.00836634</v>
      </c>
      <c r="P70" s="66">
        <f t="shared" si="140"/>
        <v>1.00859988</v>
      </c>
      <c r="Q70" s="66">
        <f t="shared" si="22"/>
        <v>1.00859988</v>
      </c>
      <c r="R70" s="61">
        <f t="shared" si="137"/>
        <v>1.01703816</v>
      </c>
      <c r="S70" s="61">
        <f t="shared" si="23"/>
        <v>1</v>
      </c>
      <c r="T70" s="61">
        <f t="shared" si="8"/>
        <v>993.57799999999997</v>
      </c>
      <c r="U70" s="61">
        <f t="shared" si="9"/>
        <v>0</v>
      </c>
      <c r="V70" s="61">
        <f t="shared" si="10"/>
        <v>15.910210656888978</v>
      </c>
      <c r="W70" s="61">
        <f t="shared" si="11"/>
        <v>1009.4882106568889</v>
      </c>
      <c r="X70" s="67">
        <f t="shared" si="24"/>
        <v>0</v>
      </c>
      <c r="Y70" s="61">
        <f t="shared" si="12"/>
        <v>0</v>
      </c>
      <c r="Z70" s="69">
        <f t="shared" si="25"/>
        <v>0</v>
      </c>
      <c r="AA70" s="61">
        <f t="shared" si="13"/>
        <v>0</v>
      </c>
      <c r="AB70" s="69">
        <f t="shared" si="26"/>
        <v>5.1999999999999998E-2</v>
      </c>
      <c r="AC70" s="140">
        <f t="shared" si="27"/>
        <v>27</v>
      </c>
      <c r="AD70" s="67">
        <f t="shared" si="33"/>
        <v>30</v>
      </c>
      <c r="AE70" s="11">
        <f t="shared" si="34"/>
        <v>1.0038092199999999</v>
      </c>
      <c r="AF70" s="61">
        <f t="shared" si="14"/>
        <v>3.7847571800000002</v>
      </c>
      <c r="AG70" s="61">
        <f t="shared" si="15"/>
        <v>3.84536268</v>
      </c>
      <c r="AH70" s="61">
        <f t="shared" si="16"/>
        <v>0</v>
      </c>
      <c r="AI70" s="196" t="str">
        <f t="shared" si="35"/>
        <v>J=</v>
      </c>
      <c r="AJ70" s="72">
        <f t="shared" si="36"/>
        <v>44340</v>
      </c>
      <c r="AK70" s="10"/>
      <c r="AL70" s="93">
        <f t="shared" si="39"/>
        <v>56</v>
      </c>
      <c r="AM70" s="94">
        <f t="shared" si="48"/>
        <v>45985</v>
      </c>
      <c r="AN70" s="95">
        <f t="shared" si="120"/>
        <v>601.66115418000004</v>
      </c>
      <c r="AO70" s="93">
        <f t="shared" si="49"/>
        <v>30</v>
      </c>
      <c r="AP70" s="89">
        <f t="shared" si="59"/>
        <v>30</v>
      </c>
      <c r="AQ70" s="95">
        <f t="shared" si="50"/>
        <v>2.5773357300000002</v>
      </c>
      <c r="AR70" s="95">
        <f t="shared" si="121"/>
        <v>7.15418909</v>
      </c>
      <c r="AS70" s="96">
        <f t="shared" si="51"/>
        <v>1.1750999999999999E-2</v>
      </c>
      <c r="AT70" s="97">
        <f t="shared" si="136"/>
        <v>45955</v>
      </c>
      <c r="AU70" s="98">
        <f>SUM(AR70:AR$314)</f>
        <v>608.81534327000031</v>
      </c>
      <c r="AV70" s="97">
        <f t="shared" si="60"/>
        <v>46077</v>
      </c>
      <c r="AW70" s="98">
        <f t="shared" si="53"/>
        <v>587.24847694000027</v>
      </c>
      <c r="AX70" s="98">
        <f t="shared" si="42"/>
        <v>21.566866330000039</v>
      </c>
      <c r="AY70" s="95">
        <f t="shared" si="43"/>
        <v>9.7315248200000006</v>
      </c>
      <c r="AZ70" s="93">
        <f t="shared" si="54"/>
        <v>56</v>
      </c>
      <c r="BA70" s="93">
        <f t="shared" si="55"/>
        <v>57</v>
      </c>
      <c r="BB70" s="141" t="s">
        <v>74</v>
      </c>
      <c r="BC70" s="94">
        <f t="shared" si="44"/>
        <v>46015</v>
      </c>
      <c r="BD70" s="1"/>
      <c r="BE70" s="89">
        <f t="shared" si="56"/>
        <v>56</v>
      </c>
      <c r="BF70" s="94">
        <f t="shared" si="57"/>
        <v>45985</v>
      </c>
      <c r="BG70" s="224">
        <v>1.1750999999999999E-2</v>
      </c>
      <c r="BH70" s="84"/>
      <c r="BI70" s="137">
        <f t="shared" si="37"/>
        <v>45985</v>
      </c>
      <c r="BJ70" s="123">
        <f t="shared" si="45"/>
        <v>45954</v>
      </c>
      <c r="BK70" s="124">
        <f>VLOOKUP(BI70,[1]Plan1!$IE$181:$IF$320,2)</f>
        <v>7245.38</v>
      </c>
    </row>
    <row r="71" spans="1:156" ht="15" customHeight="1" x14ac:dyDescent="0.2">
      <c r="A71" s="60">
        <f t="shared" si="17"/>
        <v>44338</v>
      </c>
      <c r="B71" s="61">
        <f t="shared" si="2"/>
        <v>1013.7705436023814</v>
      </c>
      <c r="C71" s="61">
        <f t="shared" si="18"/>
        <v>993.57799999999997</v>
      </c>
      <c r="D71" s="61">
        <f t="shared" si="3"/>
        <v>59.779358779999939</v>
      </c>
      <c r="E71" s="61">
        <f t="shared" si="4"/>
        <v>933.79864122000004</v>
      </c>
      <c r="F71" s="62">
        <f t="shared" si="19"/>
        <v>5622.43</v>
      </c>
      <c r="G71" s="63">
        <f t="shared" si="119"/>
        <v>5674.72</v>
      </c>
      <c r="H71" s="64">
        <f t="shared" si="65"/>
        <v>44252</v>
      </c>
      <c r="I71" s="64">
        <f t="shared" si="30"/>
        <v>44280</v>
      </c>
      <c r="J71" s="65">
        <f t="shared" si="5"/>
        <v>9.3002491805145304E-3</v>
      </c>
      <c r="K71" s="195">
        <f t="shared" si="31"/>
        <v>44340</v>
      </c>
      <c r="L71" s="195">
        <f t="shared" si="20"/>
        <v>44340</v>
      </c>
      <c r="M71" s="228">
        <f t="shared" si="46"/>
        <v>30</v>
      </c>
      <c r="N71" s="67">
        <f t="shared" si="47"/>
        <v>28</v>
      </c>
      <c r="O71" s="61">
        <f t="shared" si="6"/>
        <v>1.00867755</v>
      </c>
      <c r="P71" s="66">
        <f t="shared" si="140"/>
        <v>1.00859988</v>
      </c>
      <c r="Q71" s="66">
        <f t="shared" si="22"/>
        <v>1.00859988</v>
      </c>
      <c r="R71" s="61">
        <f t="shared" si="137"/>
        <v>1.01735205</v>
      </c>
      <c r="S71" s="61">
        <f t="shared" si="23"/>
        <v>1</v>
      </c>
      <c r="T71" s="61">
        <f t="shared" si="8"/>
        <v>993.57799999999997</v>
      </c>
      <c r="U71" s="61">
        <f t="shared" si="9"/>
        <v>0</v>
      </c>
      <c r="V71" s="61">
        <f t="shared" si="10"/>
        <v>16.203320712381458</v>
      </c>
      <c r="W71" s="61">
        <f t="shared" si="11"/>
        <v>1009.7813207123814</v>
      </c>
      <c r="X71" s="67">
        <f t="shared" si="24"/>
        <v>0</v>
      </c>
      <c r="Y71" s="61">
        <f t="shared" si="12"/>
        <v>0</v>
      </c>
      <c r="Z71" s="69">
        <f t="shared" si="25"/>
        <v>0</v>
      </c>
      <c r="AA71" s="61">
        <f t="shared" si="13"/>
        <v>0</v>
      </c>
      <c r="AB71" s="69">
        <f t="shared" si="26"/>
        <v>5.1999999999999998E-2</v>
      </c>
      <c r="AC71" s="140">
        <f t="shared" si="27"/>
        <v>28</v>
      </c>
      <c r="AD71" s="67">
        <f t="shared" si="33"/>
        <v>30</v>
      </c>
      <c r="AE71" s="11">
        <f t="shared" si="34"/>
        <v>1.003950581</v>
      </c>
      <c r="AF71" s="61">
        <f t="shared" si="14"/>
        <v>3.9252103599999999</v>
      </c>
      <c r="AG71" s="61">
        <f t="shared" si="15"/>
        <v>3.9892228900000002</v>
      </c>
      <c r="AH71" s="61">
        <f t="shared" si="16"/>
        <v>0</v>
      </c>
      <c r="AI71" s="196" t="str">
        <f t="shared" si="35"/>
        <v>J=</v>
      </c>
      <c r="AJ71" s="72">
        <f t="shared" si="36"/>
        <v>44340</v>
      </c>
      <c r="AK71" s="10"/>
      <c r="AL71" s="93">
        <f t="shared" si="39"/>
        <v>57</v>
      </c>
      <c r="AM71" s="94">
        <f t="shared" si="48"/>
        <v>46015</v>
      </c>
      <c r="AN71" s="95">
        <f t="shared" si="120"/>
        <v>594.47190505000003</v>
      </c>
      <c r="AO71" s="93">
        <f t="shared" si="49"/>
        <v>30</v>
      </c>
      <c r="AP71" s="89">
        <f t="shared" si="59"/>
        <v>30</v>
      </c>
      <c r="AQ71" s="95">
        <f t="shared" si="50"/>
        <v>2.5470494600000002</v>
      </c>
      <c r="AR71" s="95">
        <f t="shared" si="121"/>
        <v>7.1892491300000003</v>
      </c>
      <c r="AS71" s="96">
        <f t="shared" si="51"/>
        <v>1.1949E-2</v>
      </c>
      <c r="AT71" s="97">
        <f t="shared" si="136"/>
        <v>45986</v>
      </c>
      <c r="AU71" s="98">
        <f>SUM(AR71:AR$314)</f>
        <v>601.66115418000027</v>
      </c>
      <c r="AV71" s="97">
        <f t="shared" si="60"/>
        <v>46077</v>
      </c>
      <c r="AW71" s="98">
        <f t="shared" si="53"/>
        <v>587.24847694000027</v>
      </c>
      <c r="AX71" s="98">
        <f t="shared" si="42"/>
        <v>14.412677239999994</v>
      </c>
      <c r="AY71" s="95">
        <f t="shared" si="43"/>
        <v>9.7362985900000005</v>
      </c>
      <c r="AZ71" s="93">
        <f t="shared" si="54"/>
        <v>57</v>
      </c>
      <c r="BA71" s="93">
        <f t="shared" si="55"/>
        <v>58</v>
      </c>
      <c r="BB71" s="141" t="s">
        <v>74</v>
      </c>
      <c r="BC71" s="94">
        <f t="shared" si="44"/>
        <v>46046</v>
      </c>
      <c r="BD71" s="1"/>
      <c r="BE71" s="89">
        <f t="shared" si="56"/>
        <v>57</v>
      </c>
      <c r="BF71" s="94">
        <f t="shared" si="57"/>
        <v>46015</v>
      </c>
      <c r="BG71" s="224">
        <v>1.1949E-2</v>
      </c>
      <c r="BH71" s="84"/>
      <c r="BI71" s="137">
        <f t="shared" si="37"/>
        <v>46015</v>
      </c>
      <c r="BJ71" s="123">
        <f t="shared" si="45"/>
        <v>45985</v>
      </c>
      <c r="BK71" s="124">
        <f>VLOOKUP(BI71,[1]Plan1!$IE$181:$IF$320,2)</f>
        <v>7245.38</v>
      </c>
    </row>
    <row r="72" spans="1:156" ht="15" customHeight="1" x14ac:dyDescent="0.2">
      <c r="A72" s="60">
        <f t="shared" si="17"/>
        <v>44339</v>
      </c>
      <c r="B72" s="61">
        <f t="shared" si="2"/>
        <v>1014.2077003297517</v>
      </c>
      <c r="C72" s="61">
        <f t="shared" si="18"/>
        <v>993.57799999999997</v>
      </c>
      <c r="D72" s="61">
        <f t="shared" si="3"/>
        <v>59.779358779999939</v>
      </c>
      <c r="E72" s="61">
        <f t="shared" si="4"/>
        <v>933.79864122000004</v>
      </c>
      <c r="F72" s="62">
        <f t="shared" si="19"/>
        <v>5622.43</v>
      </c>
      <c r="G72" s="63">
        <f t="shared" si="119"/>
        <v>5674.72</v>
      </c>
      <c r="H72" s="64">
        <f t="shared" si="65"/>
        <v>44252</v>
      </c>
      <c r="I72" s="64">
        <f t="shared" si="30"/>
        <v>44280</v>
      </c>
      <c r="J72" s="65">
        <f t="shared" si="5"/>
        <v>9.3002491805145304E-3</v>
      </c>
      <c r="K72" s="195">
        <f t="shared" si="31"/>
        <v>44340</v>
      </c>
      <c r="L72" s="195">
        <f t="shared" si="20"/>
        <v>44340</v>
      </c>
      <c r="M72" s="228">
        <f t="shared" si="46"/>
        <v>30</v>
      </c>
      <c r="N72" s="67">
        <f t="shared" si="47"/>
        <v>29</v>
      </c>
      <c r="O72" s="61">
        <f t="shared" si="6"/>
        <v>1.0089888499999999</v>
      </c>
      <c r="P72" s="66">
        <f t="shared" si="140"/>
        <v>1.00859988</v>
      </c>
      <c r="Q72" s="66">
        <f t="shared" si="22"/>
        <v>1.00859988</v>
      </c>
      <c r="R72" s="61">
        <f t="shared" si="137"/>
        <v>1.01766603</v>
      </c>
      <c r="S72" s="61">
        <f t="shared" si="23"/>
        <v>1</v>
      </c>
      <c r="T72" s="61">
        <f t="shared" si="8"/>
        <v>993.57799999999997</v>
      </c>
      <c r="U72" s="61">
        <f t="shared" si="9"/>
        <v>0</v>
      </c>
      <c r="V72" s="61">
        <f t="shared" si="10"/>
        <v>16.496514809751755</v>
      </c>
      <c r="W72" s="61">
        <f t="shared" si="11"/>
        <v>1010.0745148097517</v>
      </c>
      <c r="X72" s="67">
        <f t="shared" si="24"/>
        <v>0</v>
      </c>
      <c r="Y72" s="61">
        <f t="shared" si="12"/>
        <v>0</v>
      </c>
      <c r="Z72" s="69">
        <f t="shared" si="25"/>
        <v>0</v>
      </c>
      <c r="AA72" s="61">
        <f t="shared" si="13"/>
        <v>0</v>
      </c>
      <c r="AB72" s="69">
        <f t="shared" si="26"/>
        <v>5.1999999999999998E-2</v>
      </c>
      <c r="AC72" s="140">
        <f t="shared" si="27"/>
        <v>29</v>
      </c>
      <c r="AD72" s="67">
        <f t="shared" si="33"/>
        <v>30</v>
      </c>
      <c r="AE72" s="11">
        <f t="shared" si="34"/>
        <v>1.0040919610000001</v>
      </c>
      <c r="AF72" s="61">
        <f t="shared" si="14"/>
        <v>4.0656824199999999</v>
      </c>
      <c r="AG72" s="61">
        <f t="shared" si="15"/>
        <v>4.1331855199999996</v>
      </c>
      <c r="AH72" s="61">
        <f t="shared" si="16"/>
        <v>0</v>
      </c>
      <c r="AI72" s="196" t="str">
        <f t="shared" si="35"/>
        <v>J=</v>
      </c>
      <c r="AJ72" s="72">
        <f t="shared" si="36"/>
        <v>44340</v>
      </c>
      <c r="AK72" s="10"/>
      <c r="AL72" s="93">
        <f t="shared" si="39"/>
        <v>58</v>
      </c>
      <c r="AM72" s="94">
        <f t="shared" si="48"/>
        <v>46046</v>
      </c>
      <c r="AN72" s="95">
        <f t="shared" si="120"/>
        <v>587.24847694000005</v>
      </c>
      <c r="AO72" s="93">
        <f t="shared" si="49"/>
        <v>30</v>
      </c>
      <c r="AP72" s="89">
        <f t="shared" si="59"/>
        <v>30</v>
      </c>
      <c r="AQ72" s="95">
        <f t="shared" si="50"/>
        <v>2.5166147699999999</v>
      </c>
      <c r="AR72" s="95">
        <f t="shared" si="121"/>
        <v>7.2234281100000004</v>
      </c>
      <c r="AS72" s="96">
        <f t="shared" si="51"/>
        <v>1.2151E-2</v>
      </c>
      <c r="AT72" s="97">
        <f t="shared" si="136"/>
        <v>46016</v>
      </c>
      <c r="AU72" s="98">
        <f>SUM(AR72:AR$314)</f>
        <v>594.47190505000015</v>
      </c>
      <c r="AV72" s="97">
        <f t="shared" si="60"/>
        <v>46077</v>
      </c>
      <c r="AW72" s="98">
        <f t="shared" si="53"/>
        <v>587.24847694000027</v>
      </c>
      <c r="AX72" s="98">
        <f t="shared" si="42"/>
        <v>7.2234281099998725</v>
      </c>
      <c r="AY72" s="95">
        <f t="shared" si="43"/>
        <v>9.7400428800000007</v>
      </c>
      <c r="AZ72" s="93">
        <f t="shared" si="54"/>
        <v>58</v>
      </c>
      <c r="BA72" s="93">
        <f t="shared" si="55"/>
        <v>59</v>
      </c>
      <c r="BB72" s="141" t="s">
        <v>74</v>
      </c>
      <c r="BC72" s="94">
        <f t="shared" si="44"/>
        <v>46077</v>
      </c>
      <c r="BD72" s="1"/>
      <c r="BE72" s="89">
        <f t="shared" si="56"/>
        <v>58</v>
      </c>
      <c r="BF72" s="94">
        <f t="shared" si="57"/>
        <v>46046</v>
      </c>
      <c r="BG72" s="224">
        <v>1.2151E-2</v>
      </c>
      <c r="BH72" s="84"/>
      <c r="BI72" s="137">
        <f t="shared" si="37"/>
        <v>46046</v>
      </c>
      <c r="BJ72" s="123">
        <f t="shared" si="45"/>
        <v>46015</v>
      </c>
      <c r="BK72" s="124">
        <f>VLOOKUP(BI72,[1]Plan1!$IE$181:$IF$320,2)</f>
        <v>7245.38</v>
      </c>
    </row>
    <row r="73" spans="1:156" ht="15" customHeight="1" x14ac:dyDescent="0.2">
      <c r="A73" s="60">
        <f t="shared" si="17"/>
        <v>44340</v>
      </c>
      <c r="B73" s="61">
        <f t="shared" si="2"/>
        <v>1014.6450455689996</v>
      </c>
      <c r="C73" s="61">
        <f t="shared" si="18"/>
        <v>993.57799999999997</v>
      </c>
      <c r="D73" s="61">
        <f t="shared" si="3"/>
        <v>59.779358779999939</v>
      </c>
      <c r="E73" s="61">
        <f t="shared" si="4"/>
        <v>933.79864122000004</v>
      </c>
      <c r="F73" s="62">
        <f t="shared" si="19"/>
        <v>5622.43</v>
      </c>
      <c r="G73" s="63">
        <f t="shared" si="119"/>
        <v>5674.72</v>
      </c>
      <c r="H73" s="64">
        <f t="shared" si="65"/>
        <v>44252</v>
      </c>
      <c r="I73" s="64">
        <f t="shared" si="30"/>
        <v>44280</v>
      </c>
      <c r="J73" s="65">
        <f t="shared" si="5"/>
        <v>9.3002491805145304E-3</v>
      </c>
      <c r="K73" s="195">
        <f t="shared" si="31"/>
        <v>44371</v>
      </c>
      <c r="L73" s="195">
        <f t="shared" si="20"/>
        <v>44340</v>
      </c>
      <c r="M73" s="228">
        <f t="shared" si="46"/>
        <v>30</v>
      </c>
      <c r="N73" s="67">
        <f t="shared" si="47"/>
        <v>30</v>
      </c>
      <c r="O73" s="61">
        <f t="shared" si="6"/>
        <v>1.00930024</v>
      </c>
      <c r="P73" s="66">
        <f t="shared" si="140"/>
        <v>1.00859988</v>
      </c>
      <c r="Q73" s="66">
        <f t="shared" si="22"/>
        <v>1.00859988</v>
      </c>
      <c r="R73" s="61">
        <f t="shared" si="137"/>
        <v>1.0179800999999999</v>
      </c>
      <c r="S73" s="61">
        <f t="shared" si="23"/>
        <v>1</v>
      </c>
      <c r="T73" s="61">
        <f t="shared" si="8"/>
        <v>993.57799999999997</v>
      </c>
      <c r="U73" s="61">
        <f t="shared" si="9"/>
        <v>0</v>
      </c>
      <c r="V73" s="61">
        <f t="shared" si="10"/>
        <v>16.789792948999668</v>
      </c>
      <c r="W73" s="61">
        <f t="shared" si="11"/>
        <v>1010.3677929489996</v>
      </c>
      <c r="X73" s="67">
        <f t="shared" si="24"/>
        <v>2</v>
      </c>
      <c r="Y73" s="61">
        <f t="shared" si="12"/>
        <v>4.2061753399999997</v>
      </c>
      <c r="Z73" s="69">
        <f t="shared" si="25"/>
        <v>6.4970000000000002E-3</v>
      </c>
      <c r="AA73" s="61">
        <f t="shared" si="13"/>
        <v>6.4552762599999998</v>
      </c>
      <c r="AB73" s="69">
        <f t="shared" si="26"/>
        <v>5.1999999999999998E-2</v>
      </c>
      <c r="AC73" s="140">
        <f t="shared" si="27"/>
        <v>30</v>
      </c>
      <c r="AD73" s="67">
        <f t="shared" si="33"/>
        <v>30</v>
      </c>
      <c r="AE73" s="11">
        <f t="shared" si="34"/>
        <v>1.0042333619999999</v>
      </c>
      <c r="AF73" s="61">
        <f t="shared" si="14"/>
        <v>4.2061753399999997</v>
      </c>
      <c r="AG73" s="61">
        <f t="shared" si="15"/>
        <v>4.2772526199999996</v>
      </c>
      <c r="AH73" s="61">
        <f t="shared" si="16"/>
        <v>10.661451599999999</v>
      </c>
      <c r="AI73" s="196" t="str">
        <f t="shared" si="35"/>
        <v>J=</v>
      </c>
      <c r="AJ73" s="72">
        <f t="shared" si="36"/>
        <v>44340</v>
      </c>
      <c r="AK73" s="14"/>
      <c r="AL73" s="93">
        <f t="shared" si="39"/>
        <v>59</v>
      </c>
      <c r="AM73" s="94">
        <f t="shared" si="48"/>
        <v>46077</v>
      </c>
      <c r="AN73" s="95">
        <f t="shared" si="120"/>
        <v>580.08874351000009</v>
      </c>
      <c r="AO73" s="93">
        <f t="shared" si="49"/>
        <v>30</v>
      </c>
      <c r="AP73" s="89">
        <f t="shared" si="59"/>
        <v>30</v>
      </c>
      <c r="AQ73" s="95">
        <f t="shared" si="50"/>
        <v>2.4860353800000001</v>
      </c>
      <c r="AR73" s="95">
        <f t="shared" si="121"/>
        <v>7.1597334300000002</v>
      </c>
      <c r="AS73" s="96">
        <f t="shared" si="51"/>
        <v>1.2192E-2</v>
      </c>
      <c r="AT73" s="97">
        <f t="shared" si="136"/>
        <v>46047</v>
      </c>
      <c r="AU73" s="98">
        <f>SUM(AR73:AR$314)</f>
        <v>587.24847694000027</v>
      </c>
      <c r="AV73" s="97">
        <f t="shared" si="60"/>
        <v>46077</v>
      </c>
      <c r="AW73" s="98">
        <f t="shared" si="53"/>
        <v>587.24847694000027</v>
      </c>
      <c r="AX73" s="98">
        <f t="shared" si="42"/>
        <v>0</v>
      </c>
      <c r="AY73" s="95">
        <f t="shared" si="43"/>
        <v>9.6457688099999999</v>
      </c>
      <c r="AZ73" s="93">
        <f t="shared" si="54"/>
        <v>59</v>
      </c>
      <c r="BA73" s="93">
        <f t="shared" si="55"/>
        <v>60</v>
      </c>
      <c r="BB73" s="141" t="s">
        <v>74</v>
      </c>
      <c r="BC73" s="94">
        <f t="shared" si="44"/>
        <v>46105</v>
      </c>
      <c r="BD73" s="17"/>
      <c r="BE73" s="89">
        <f t="shared" si="56"/>
        <v>59</v>
      </c>
      <c r="BF73" s="94">
        <f t="shared" si="57"/>
        <v>46077</v>
      </c>
      <c r="BG73" s="224">
        <v>1.2192E-2</v>
      </c>
      <c r="BH73" s="84"/>
      <c r="BI73" s="137">
        <f t="shared" si="37"/>
        <v>46077</v>
      </c>
      <c r="BJ73" s="123">
        <f t="shared" si="45"/>
        <v>46046</v>
      </c>
      <c r="BK73" s="124">
        <f>VLOOKUP(BI73,[1]Plan1!$IE$181:$IF$320,2)</f>
        <v>7245.38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</row>
    <row r="74" spans="1:156" ht="15" customHeight="1" x14ac:dyDescent="0.2">
      <c r="A74" s="60">
        <f t="shared" si="17"/>
        <v>44341</v>
      </c>
      <c r="B74" s="61">
        <f t="shared" si="2"/>
        <v>1004.1519636643142</v>
      </c>
      <c r="C74" s="61">
        <f t="shared" si="18"/>
        <v>987.12272373999997</v>
      </c>
      <c r="D74" s="61">
        <f t="shared" si="3"/>
        <v>53.324082520000047</v>
      </c>
      <c r="E74" s="61">
        <f t="shared" si="4"/>
        <v>933.79864121999992</v>
      </c>
      <c r="F74" s="62">
        <f t="shared" si="19"/>
        <v>5674.72</v>
      </c>
      <c r="G74" s="63">
        <f t="shared" si="119"/>
        <v>5692.31</v>
      </c>
      <c r="H74" s="64">
        <f t="shared" si="65"/>
        <v>44280</v>
      </c>
      <c r="I74" s="64">
        <f t="shared" si="30"/>
        <v>44311</v>
      </c>
      <c r="J74" s="65">
        <f t="shared" si="5"/>
        <v>3.0997124087179806E-3</v>
      </c>
      <c r="K74" s="195">
        <f t="shared" si="31"/>
        <v>44371</v>
      </c>
      <c r="L74" s="195">
        <f t="shared" si="20"/>
        <v>44371</v>
      </c>
      <c r="M74" s="228">
        <f t="shared" si="46"/>
        <v>30</v>
      </c>
      <c r="N74" s="67">
        <f t="shared" si="47"/>
        <v>1</v>
      </c>
      <c r="O74" s="61">
        <f t="shared" si="6"/>
        <v>1.0001031600000001</v>
      </c>
      <c r="P74" s="66">
        <f t="shared" si="140"/>
        <v>1.00930024</v>
      </c>
      <c r="Q74" s="66">
        <f t="shared" si="22"/>
        <v>1.0179801009479712</v>
      </c>
      <c r="R74" s="61">
        <f t="shared" si="137"/>
        <v>1.0180851099999999</v>
      </c>
      <c r="S74" s="61">
        <f t="shared" si="23"/>
        <v>1</v>
      </c>
      <c r="T74" s="61">
        <f t="shared" si="8"/>
        <v>987.12272373999997</v>
      </c>
      <c r="U74" s="61">
        <f t="shared" si="9"/>
        <v>0</v>
      </c>
      <c r="V74" s="61">
        <f t="shared" si="10"/>
        <v>16.887851144314144</v>
      </c>
      <c r="W74" s="61">
        <f t="shared" si="11"/>
        <v>1004.0105748843141</v>
      </c>
      <c r="X74" s="67">
        <f t="shared" si="24"/>
        <v>0</v>
      </c>
      <c r="Y74" s="61">
        <f t="shared" si="12"/>
        <v>0</v>
      </c>
      <c r="Z74" s="69">
        <f t="shared" si="25"/>
        <v>0</v>
      </c>
      <c r="AA74" s="61">
        <f t="shared" si="13"/>
        <v>0</v>
      </c>
      <c r="AB74" s="69">
        <f t="shared" si="26"/>
        <v>5.1999999999999998E-2</v>
      </c>
      <c r="AC74" s="140">
        <f t="shared" si="27"/>
        <v>1</v>
      </c>
      <c r="AD74" s="67">
        <f t="shared" si="33"/>
        <v>30</v>
      </c>
      <c r="AE74" s="11">
        <f t="shared" si="34"/>
        <v>1.000140824</v>
      </c>
      <c r="AF74" s="61">
        <f t="shared" si="14"/>
        <v>0.13901057</v>
      </c>
      <c r="AG74" s="61">
        <f t="shared" si="15"/>
        <v>0.14138877999999999</v>
      </c>
      <c r="AH74" s="61">
        <f t="shared" si="16"/>
        <v>0</v>
      </c>
      <c r="AI74" s="196" t="str">
        <f t="shared" si="35"/>
        <v>J=</v>
      </c>
      <c r="AJ74" s="72">
        <f t="shared" si="36"/>
        <v>44371</v>
      </c>
      <c r="AK74" s="10"/>
      <c r="AL74" s="93">
        <f t="shared" si="39"/>
        <v>60</v>
      </c>
      <c r="AM74" s="94">
        <f t="shared" si="48"/>
        <v>46105</v>
      </c>
      <c r="AN74" s="95">
        <f t="shared" si="120"/>
        <v>572.89390283000012</v>
      </c>
      <c r="AO74" s="93">
        <f t="shared" si="49"/>
        <v>30</v>
      </c>
      <c r="AP74" s="89">
        <f t="shared" si="59"/>
        <v>30</v>
      </c>
      <c r="AQ74" s="95">
        <f t="shared" si="50"/>
        <v>2.4557256399999998</v>
      </c>
      <c r="AR74" s="95">
        <f t="shared" si="121"/>
        <v>7.1948406800000004</v>
      </c>
      <c r="AS74" s="96">
        <f t="shared" si="51"/>
        <v>1.2403000000000001E-2</v>
      </c>
      <c r="AT74" s="97">
        <f t="shared" ref="AT74:AT137" si="143">(AM73+1)</f>
        <v>46078</v>
      </c>
      <c r="AU74" s="98">
        <f>SUM(AR74:AR$314)</f>
        <v>580.08874351000031</v>
      </c>
      <c r="AV74" s="97">
        <f t="shared" ref="AV74:AV137" si="144">IF(MONTH(AM73)=AV$11,EDATE(AV73,12),AV73)</f>
        <v>46442</v>
      </c>
      <c r="AW74" s="98">
        <f t="shared" ref="AW74:AW137" si="145">IF(AM74&gt;AV$9,0,VLOOKUP(AV74,AM$15:AU$314,9))</f>
        <v>498.99474321000037</v>
      </c>
      <c r="AX74" s="98">
        <f t="shared" ref="AX74:AX137" si="146">AU74-AW74</f>
        <v>81.094000299999948</v>
      </c>
      <c r="AY74" s="95">
        <f t="shared" ref="AY74:AY137" si="147">(AQ74+AR74)</f>
        <v>9.6505663199999994</v>
      </c>
      <c r="AZ74" s="93">
        <f t="shared" si="54"/>
        <v>60</v>
      </c>
      <c r="BA74" s="93">
        <f t="shared" si="55"/>
        <v>61</v>
      </c>
      <c r="BB74" s="141" t="s">
        <v>74</v>
      </c>
      <c r="BC74" s="94">
        <f t="shared" si="44"/>
        <v>46136</v>
      </c>
      <c r="BD74" s="17"/>
      <c r="BE74" s="89">
        <f t="shared" si="56"/>
        <v>60</v>
      </c>
      <c r="BF74" s="94">
        <f t="shared" si="57"/>
        <v>46105</v>
      </c>
      <c r="BG74" s="224">
        <v>1.2403000000000001E-2</v>
      </c>
      <c r="BH74" s="84"/>
      <c r="BI74" s="137">
        <f t="shared" si="37"/>
        <v>46105</v>
      </c>
      <c r="BJ74" s="123">
        <f t="shared" si="45"/>
        <v>46077</v>
      </c>
      <c r="BK74" s="124">
        <f>VLOOKUP(BI74,[1]Plan1!$IE$181:$IF$320,2)</f>
        <v>7245.38</v>
      </c>
    </row>
    <row r="75" spans="1:156" ht="15" customHeight="1" x14ac:dyDescent="0.2">
      <c r="A75" s="60">
        <f t="shared" si="17"/>
        <v>44342</v>
      </c>
      <c r="B75" s="61">
        <f t="shared" si="2"/>
        <v>1004.3914863635879</v>
      </c>
      <c r="C75" s="61">
        <f t="shared" si="18"/>
        <v>987.12272373999997</v>
      </c>
      <c r="D75" s="61">
        <f t="shared" si="3"/>
        <v>53.324082520000047</v>
      </c>
      <c r="E75" s="61">
        <f t="shared" si="4"/>
        <v>933.79864121999992</v>
      </c>
      <c r="F75" s="62">
        <f t="shared" si="19"/>
        <v>5674.72</v>
      </c>
      <c r="G75" s="63">
        <f t="shared" si="119"/>
        <v>5692.31</v>
      </c>
      <c r="H75" s="64">
        <f t="shared" si="65"/>
        <v>44280</v>
      </c>
      <c r="I75" s="64">
        <f t="shared" si="30"/>
        <v>44311</v>
      </c>
      <c r="J75" s="65">
        <f t="shared" si="5"/>
        <v>3.0997124087179806E-3</v>
      </c>
      <c r="K75" s="195">
        <f t="shared" si="31"/>
        <v>44371</v>
      </c>
      <c r="L75" s="195">
        <f t="shared" si="20"/>
        <v>44371</v>
      </c>
      <c r="M75" s="228">
        <f t="shared" si="46"/>
        <v>30</v>
      </c>
      <c r="N75" s="67">
        <f t="shared" si="47"/>
        <v>2</v>
      </c>
      <c r="O75" s="61">
        <f t="shared" si="6"/>
        <v>1.0002063400000001</v>
      </c>
      <c r="P75" s="66">
        <f t="shared" si="140"/>
        <v>1.00930024</v>
      </c>
      <c r="Q75" s="66">
        <f t="shared" si="22"/>
        <v>1.0179801009479712</v>
      </c>
      <c r="R75" s="61">
        <f t="shared" si="137"/>
        <v>1.0181901499999999</v>
      </c>
      <c r="S75" s="61">
        <f t="shared" si="23"/>
        <v>1</v>
      </c>
      <c r="T75" s="61">
        <f t="shared" si="8"/>
        <v>987.12272373999997</v>
      </c>
      <c r="U75" s="61">
        <f t="shared" si="9"/>
        <v>0</v>
      </c>
      <c r="V75" s="61">
        <f t="shared" si="10"/>
        <v>16.985937353587893</v>
      </c>
      <c r="W75" s="61">
        <f t="shared" si="11"/>
        <v>1004.1086610935879</v>
      </c>
      <c r="X75" s="67">
        <f t="shared" si="24"/>
        <v>0</v>
      </c>
      <c r="Y75" s="61">
        <f t="shared" si="12"/>
        <v>0</v>
      </c>
      <c r="Z75" s="69">
        <f t="shared" si="25"/>
        <v>0</v>
      </c>
      <c r="AA75" s="61">
        <f t="shared" si="13"/>
        <v>0</v>
      </c>
      <c r="AB75" s="69">
        <f t="shared" si="26"/>
        <v>5.1999999999999998E-2</v>
      </c>
      <c r="AC75" s="140">
        <f t="shared" si="27"/>
        <v>2</v>
      </c>
      <c r="AD75" s="67">
        <f t="shared" si="33"/>
        <v>30</v>
      </c>
      <c r="AE75" s="11">
        <f t="shared" si="34"/>
        <v>1.000281668</v>
      </c>
      <c r="AF75" s="61">
        <f t="shared" si="14"/>
        <v>0.27804087999999999</v>
      </c>
      <c r="AG75" s="61">
        <f t="shared" si="15"/>
        <v>0.28282527000000002</v>
      </c>
      <c r="AH75" s="61">
        <f t="shared" si="16"/>
        <v>0</v>
      </c>
      <c r="AI75" s="196" t="str">
        <f t="shared" si="35"/>
        <v>J=</v>
      </c>
      <c r="AJ75" s="72">
        <f t="shared" si="36"/>
        <v>44371</v>
      </c>
      <c r="AK75" s="10"/>
      <c r="AL75" s="93">
        <f t="shared" si="39"/>
        <v>61</v>
      </c>
      <c r="AM75" s="94">
        <f t="shared" si="48"/>
        <v>46136</v>
      </c>
      <c r="AN75" s="95">
        <f t="shared" ref="AN75:AN138" si="148">(AN74-AR75)</f>
        <v>565.66455468000015</v>
      </c>
      <c r="AO75" s="93">
        <f t="shared" si="49"/>
        <v>30</v>
      </c>
      <c r="AP75" s="89">
        <f t="shared" ref="AP75:AP138" si="149">IF(AZ74&gt;0,AO75,AP74+AO75)</f>
        <v>30</v>
      </c>
      <c r="AQ75" s="95">
        <f t="shared" si="50"/>
        <v>2.42526727</v>
      </c>
      <c r="AR75" s="95">
        <f t="shared" ref="AR75:AR138" si="150">TRUNC((AN74*AS75),8)</f>
        <v>7.2293481499999999</v>
      </c>
      <c r="AS75" s="96">
        <f t="shared" si="51"/>
        <v>1.2619E-2</v>
      </c>
      <c r="AT75" s="97">
        <f t="shared" si="143"/>
        <v>46106</v>
      </c>
      <c r="AU75" s="98">
        <f>SUM(AR75:AR$314)</f>
        <v>572.89390283000023</v>
      </c>
      <c r="AV75" s="97">
        <f t="shared" si="144"/>
        <v>46442</v>
      </c>
      <c r="AW75" s="98">
        <f t="shared" si="145"/>
        <v>498.99474321000037</v>
      </c>
      <c r="AX75" s="98">
        <f t="shared" si="146"/>
        <v>73.899159619999864</v>
      </c>
      <c r="AY75" s="95">
        <f t="shared" si="147"/>
        <v>9.6546154199999989</v>
      </c>
      <c r="AZ75" s="93">
        <f t="shared" si="54"/>
        <v>61</v>
      </c>
      <c r="BA75" s="93">
        <f t="shared" si="55"/>
        <v>62</v>
      </c>
      <c r="BB75" s="141" t="s">
        <v>74</v>
      </c>
      <c r="BC75" s="94">
        <f t="shared" si="44"/>
        <v>46166</v>
      </c>
      <c r="BD75" s="1"/>
      <c r="BE75" s="89">
        <f t="shared" si="56"/>
        <v>61</v>
      </c>
      <c r="BF75" s="94">
        <f t="shared" ref="BF75:BF138" si="151">AV383</f>
        <v>46136</v>
      </c>
      <c r="BG75" s="224">
        <v>1.2619E-2</v>
      </c>
      <c r="BH75" s="84"/>
      <c r="BI75" s="137">
        <f t="shared" si="37"/>
        <v>46136</v>
      </c>
      <c r="BJ75" s="123">
        <f t="shared" si="45"/>
        <v>46105</v>
      </c>
      <c r="BK75" s="124">
        <f>VLOOKUP(BI75,[1]Plan1!$IE$181:$IF$320,2)</f>
        <v>7245.38</v>
      </c>
    </row>
    <row r="76" spans="1:156" ht="15" customHeight="1" x14ac:dyDescent="0.2">
      <c r="A76" s="60">
        <f t="shared" si="17"/>
        <v>44343</v>
      </c>
      <c r="B76" s="61">
        <f t="shared" ref="B76:B139" si="152">(W76+AG76)</f>
        <v>1004.6310567828616</v>
      </c>
      <c r="C76" s="61">
        <f t="shared" si="18"/>
        <v>987.12272373999997</v>
      </c>
      <c r="D76" s="61">
        <f t="shared" ref="D76:D139" si="153">VLOOKUP(A76,$AT$15:$AX$314,5)</f>
        <v>53.324082520000047</v>
      </c>
      <c r="E76" s="61">
        <f t="shared" ref="E76:E139" si="154">(C76-D76)</f>
        <v>933.79864121999992</v>
      </c>
      <c r="F76" s="62">
        <f t="shared" si="19"/>
        <v>5674.72</v>
      </c>
      <c r="G76" s="63">
        <f t="shared" si="119"/>
        <v>5692.31</v>
      </c>
      <c r="H76" s="64">
        <f t="shared" si="65"/>
        <v>44280</v>
      </c>
      <c r="I76" s="64">
        <f t="shared" si="30"/>
        <v>44311</v>
      </c>
      <c r="J76" s="65">
        <f t="shared" ref="J76:J139" si="155">(G76/F76)-1</f>
        <v>3.0997124087179806E-3</v>
      </c>
      <c r="K76" s="195">
        <f t="shared" si="31"/>
        <v>44371</v>
      </c>
      <c r="L76" s="195">
        <f t="shared" si="20"/>
        <v>44371</v>
      </c>
      <c r="M76" s="228">
        <f t="shared" si="46"/>
        <v>30</v>
      </c>
      <c r="N76" s="67">
        <f t="shared" si="47"/>
        <v>3</v>
      </c>
      <c r="O76" s="61">
        <f t="shared" ref="O76:O139" si="156">TRUNC((G76/F76)^TRUNC((N76/M76),9),8)</f>
        <v>1.00030953</v>
      </c>
      <c r="P76" s="66">
        <f t="shared" si="140"/>
        <v>1.00930024</v>
      </c>
      <c r="Q76" s="66">
        <f t="shared" si="22"/>
        <v>1.0179801009479712</v>
      </c>
      <c r="R76" s="61">
        <f t="shared" si="137"/>
        <v>1.0182951899999999</v>
      </c>
      <c r="S76" s="61">
        <f t="shared" si="23"/>
        <v>1</v>
      </c>
      <c r="T76" s="61">
        <f t="shared" ref="T76:T139" si="157">TRUNC(C76*S76,8)</f>
        <v>987.12272373999997</v>
      </c>
      <c r="U76" s="61">
        <f t="shared" ref="U76:U139" si="158">(D76*(S76-1))</f>
        <v>0</v>
      </c>
      <c r="V76" s="61">
        <f t="shared" ref="V76:V139" si="159">(E76*(R76-1))</f>
        <v>17.084023562861642</v>
      </c>
      <c r="W76" s="61">
        <f t="shared" ref="W76:W139" si="160">(C76+U76+V76)</f>
        <v>1004.2067473028616</v>
      </c>
      <c r="X76" s="67">
        <f t="shared" si="24"/>
        <v>0</v>
      </c>
      <c r="Y76" s="61">
        <f t="shared" ref="Y76:Y139" si="161">IF(X76&gt;0,VLOOKUP(A76,AM$14:AR$314,5),0)</f>
        <v>0</v>
      </c>
      <c r="Z76" s="69">
        <f t="shared" si="25"/>
        <v>0</v>
      </c>
      <c r="AA76" s="61">
        <f t="shared" ref="AA76:AA139" si="162">IF(Z76&gt;0,TRUNC(Z76*T76,8),0)</f>
        <v>0</v>
      </c>
      <c r="AB76" s="69">
        <f t="shared" si="26"/>
        <v>5.1999999999999998E-2</v>
      </c>
      <c r="AC76" s="140">
        <f t="shared" si="27"/>
        <v>3</v>
      </c>
      <c r="AD76" s="67">
        <f t="shared" si="33"/>
        <v>30</v>
      </c>
      <c r="AE76" s="11">
        <f t="shared" si="34"/>
        <v>1.000422532</v>
      </c>
      <c r="AF76" s="61">
        <f t="shared" ref="AF76:AF139" si="163">TRUNC((T76*(AE76-1)),8)</f>
        <v>0.41709093000000003</v>
      </c>
      <c r="AG76" s="61">
        <f t="shared" ref="AG76:AG139" si="164">TRUNC((W76*(AE76-1)),8)</f>
        <v>0.42430948000000002</v>
      </c>
      <c r="AH76" s="61">
        <f t="shared" ref="AH76:AH139" si="165">IF(AA76&gt;0,AA76+AF76,0)</f>
        <v>0</v>
      </c>
      <c r="AI76" s="196" t="str">
        <f t="shared" si="35"/>
        <v>J=</v>
      </c>
      <c r="AJ76" s="72">
        <f t="shared" si="36"/>
        <v>44371</v>
      </c>
      <c r="AK76" s="10"/>
      <c r="AL76" s="93">
        <f t="shared" si="39"/>
        <v>62</v>
      </c>
      <c r="AM76" s="94">
        <f t="shared" si="48"/>
        <v>46166</v>
      </c>
      <c r="AN76" s="95">
        <f t="shared" si="148"/>
        <v>558.39915914000017</v>
      </c>
      <c r="AO76" s="93">
        <f t="shared" si="49"/>
        <v>30</v>
      </c>
      <c r="AP76" s="89">
        <f t="shared" si="149"/>
        <v>30</v>
      </c>
      <c r="AQ76" s="95">
        <f t="shared" si="50"/>
        <v>2.3946628300000001</v>
      </c>
      <c r="AR76" s="95">
        <f t="shared" si="150"/>
        <v>7.2653955400000001</v>
      </c>
      <c r="AS76" s="96">
        <f t="shared" si="51"/>
        <v>1.2844E-2</v>
      </c>
      <c r="AT76" s="97">
        <f t="shared" si="143"/>
        <v>46137</v>
      </c>
      <c r="AU76" s="98">
        <f>SUM(AR76:AR$314)</f>
        <v>565.66455468000015</v>
      </c>
      <c r="AV76" s="97">
        <f t="shared" si="144"/>
        <v>46442</v>
      </c>
      <c r="AW76" s="98">
        <f t="shared" si="145"/>
        <v>498.99474321000037</v>
      </c>
      <c r="AX76" s="98">
        <f t="shared" si="146"/>
        <v>66.669811469999786</v>
      </c>
      <c r="AY76" s="95">
        <f t="shared" si="147"/>
        <v>9.6600583699999998</v>
      </c>
      <c r="AZ76" s="93">
        <f t="shared" si="54"/>
        <v>62</v>
      </c>
      <c r="BA76" s="93">
        <f t="shared" si="55"/>
        <v>63</v>
      </c>
      <c r="BB76" s="141" t="s">
        <v>74</v>
      </c>
      <c r="BC76" s="94">
        <f t="shared" si="44"/>
        <v>46197</v>
      </c>
      <c r="BD76" s="1"/>
      <c r="BE76" s="89">
        <f t="shared" si="56"/>
        <v>62</v>
      </c>
      <c r="BF76" s="94">
        <f t="shared" si="151"/>
        <v>46166</v>
      </c>
      <c r="BG76" s="224">
        <v>1.2844E-2</v>
      </c>
      <c r="BH76" s="84"/>
      <c r="BI76" s="137">
        <f t="shared" si="37"/>
        <v>46166</v>
      </c>
      <c r="BJ76" s="123">
        <f t="shared" si="45"/>
        <v>46136</v>
      </c>
      <c r="BK76" s="124">
        <f>VLOOKUP(BI76,[1]Plan1!$IE$181:$IF$320,2)</f>
        <v>7245.38</v>
      </c>
    </row>
    <row r="77" spans="1:156" ht="15" customHeight="1" x14ac:dyDescent="0.2">
      <c r="A77" s="60">
        <f t="shared" ref="A77:A140" si="166">(A76+1)</f>
        <v>44344</v>
      </c>
      <c r="B77" s="61">
        <f t="shared" si="152"/>
        <v>1004.8707019460946</v>
      </c>
      <c r="C77" s="61">
        <f t="shared" ref="C77:C140" si="167">TRUNC(IF(X76&gt;0,VLOOKUP(A76,$AM$14:$AN$314,2),C76),8)</f>
        <v>987.12272373999997</v>
      </c>
      <c r="D77" s="61">
        <f t="shared" si="153"/>
        <v>53.324082520000047</v>
      </c>
      <c r="E77" s="61">
        <f t="shared" si="154"/>
        <v>933.79864121999992</v>
      </c>
      <c r="F77" s="62">
        <f t="shared" ref="F77:F140" si="168">IF(G77=G76,F76,G76)</f>
        <v>5674.72</v>
      </c>
      <c r="G77" s="63">
        <f t="shared" si="119"/>
        <v>5692.31</v>
      </c>
      <c r="H77" s="64">
        <f t="shared" si="65"/>
        <v>44280</v>
      </c>
      <c r="I77" s="64">
        <f t="shared" si="30"/>
        <v>44311</v>
      </c>
      <c r="J77" s="65">
        <f t="shared" si="155"/>
        <v>3.0997124087179806E-3</v>
      </c>
      <c r="K77" s="195">
        <f t="shared" si="31"/>
        <v>44371</v>
      </c>
      <c r="L77" s="195">
        <f t="shared" ref="L77:L140" si="169">IF(A77&gt;L76,K77,L76)</f>
        <v>44371</v>
      </c>
      <c r="M77" s="228">
        <f t="shared" si="46"/>
        <v>30</v>
      </c>
      <c r="N77" s="67">
        <f t="shared" si="47"/>
        <v>4</v>
      </c>
      <c r="O77" s="61">
        <f t="shared" si="156"/>
        <v>1.00041274</v>
      </c>
      <c r="P77" s="66">
        <f t="shared" si="140"/>
        <v>1.00930024</v>
      </c>
      <c r="Q77" s="66">
        <f t="shared" ref="Q77:Q140" si="170">IF(L77&gt;L76,Q76*P77,Q76)</f>
        <v>1.0179801009479712</v>
      </c>
      <c r="R77" s="61">
        <f t="shared" si="137"/>
        <v>1.0184002599999999</v>
      </c>
      <c r="S77" s="61">
        <f t="shared" ref="S77:S140" si="171">IF(AND(X77&gt;0,MONTH(A77)=S$4),R77,S76)</f>
        <v>1</v>
      </c>
      <c r="T77" s="61">
        <f t="shared" si="157"/>
        <v>987.12272373999997</v>
      </c>
      <c r="U77" s="61">
        <f t="shared" si="158"/>
        <v>0</v>
      </c>
      <c r="V77" s="61">
        <f t="shared" si="159"/>
        <v>17.182137786094664</v>
      </c>
      <c r="W77" s="61">
        <f t="shared" si="160"/>
        <v>1004.3048615260947</v>
      </c>
      <c r="X77" s="67">
        <f t="shared" ref="X77:X140" si="172">IF(VLOOKUP(A77,AM$12:AZ$314,14)=VLOOKUP(A76,AM$12:AZ$314,14),0,VLOOKUP(A77,AM$12:AZ$314,14))</f>
        <v>0</v>
      </c>
      <c r="Y77" s="61">
        <f t="shared" si="161"/>
        <v>0</v>
      </c>
      <c r="Z77" s="69">
        <f t="shared" ref="Z77:Z140" si="173">IF(X77&gt;0,VLOOKUP($A77,$AM$12:$AS$314,7),0)</f>
        <v>0</v>
      </c>
      <c r="AA77" s="61">
        <f t="shared" si="162"/>
        <v>0</v>
      </c>
      <c r="AB77" s="69">
        <f t="shared" ref="AB77:AB140" si="174">(AB76)</f>
        <v>5.1999999999999998E-2</v>
      </c>
      <c r="AC77" s="140">
        <f t="shared" ref="AC77:AC140" si="175">N77</f>
        <v>4</v>
      </c>
      <c r="AD77" s="67">
        <f t="shared" si="33"/>
        <v>30</v>
      </c>
      <c r="AE77" s="11">
        <f t="shared" si="34"/>
        <v>1.000563415</v>
      </c>
      <c r="AF77" s="61">
        <f t="shared" si="163"/>
        <v>0.55615974000000001</v>
      </c>
      <c r="AG77" s="61">
        <f t="shared" si="164"/>
        <v>0.56584042000000001</v>
      </c>
      <c r="AH77" s="61">
        <f t="shared" si="165"/>
        <v>0</v>
      </c>
      <c r="AI77" s="196" t="str">
        <f t="shared" si="35"/>
        <v>J=</v>
      </c>
      <c r="AJ77" s="72">
        <f t="shared" si="36"/>
        <v>44371</v>
      </c>
      <c r="AK77" s="10"/>
      <c r="AL77" s="93">
        <f t="shared" si="39"/>
        <v>63</v>
      </c>
      <c r="AM77" s="94">
        <f t="shared" si="48"/>
        <v>46197</v>
      </c>
      <c r="AN77" s="95">
        <f t="shared" si="148"/>
        <v>551.09920694000016</v>
      </c>
      <c r="AO77" s="93">
        <f t="shared" si="49"/>
        <v>30</v>
      </c>
      <c r="AP77" s="89">
        <f t="shared" si="149"/>
        <v>30</v>
      </c>
      <c r="AQ77" s="95">
        <f t="shared" si="50"/>
        <v>2.3639057800000001</v>
      </c>
      <c r="AR77" s="95">
        <f t="shared" si="150"/>
        <v>7.2999521999999999</v>
      </c>
      <c r="AS77" s="96">
        <f t="shared" si="51"/>
        <v>1.3073E-2</v>
      </c>
      <c r="AT77" s="97">
        <f t="shared" si="143"/>
        <v>46167</v>
      </c>
      <c r="AU77" s="98">
        <f>SUM(AR77:AR$314)</f>
        <v>558.39915914000017</v>
      </c>
      <c r="AV77" s="97">
        <f t="shared" si="144"/>
        <v>46442</v>
      </c>
      <c r="AW77" s="98">
        <f t="shared" si="145"/>
        <v>498.99474321000037</v>
      </c>
      <c r="AX77" s="98">
        <f t="shared" si="146"/>
        <v>59.4044159299998</v>
      </c>
      <c r="AY77" s="95">
        <f t="shared" si="147"/>
        <v>9.6638579799999995</v>
      </c>
      <c r="AZ77" s="93">
        <f t="shared" si="54"/>
        <v>63</v>
      </c>
      <c r="BA77" s="93">
        <f t="shared" si="55"/>
        <v>64</v>
      </c>
      <c r="BB77" s="141" t="s">
        <v>74</v>
      </c>
      <c r="BC77" s="94">
        <f t="shared" si="44"/>
        <v>46227</v>
      </c>
      <c r="BD77" s="1"/>
      <c r="BE77" s="89">
        <f t="shared" si="56"/>
        <v>63</v>
      </c>
      <c r="BF77" s="94">
        <f t="shared" si="151"/>
        <v>46197</v>
      </c>
      <c r="BG77" s="224">
        <v>1.3073E-2</v>
      </c>
      <c r="BH77" s="84"/>
      <c r="BI77" s="137">
        <f t="shared" si="37"/>
        <v>46197</v>
      </c>
      <c r="BJ77" s="123">
        <f t="shared" si="45"/>
        <v>46166</v>
      </c>
      <c r="BK77" s="124">
        <f>VLOOKUP(BI77,[1]Plan1!$IE$181:$IF$320,2)</f>
        <v>7245.38</v>
      </c>
    </row>
    <row r="78" spans="1:156" ht="15" customHeight="1" x14ac:dyDescent="0.2">
      <c r="A78" s="60">
        <f t="shared" si="166"/>
        <v>44345</v>
      </c>
      <c r="B78" s="61">
        <f t="shared" si="152"/>
        <v>1005.1103865013413</v>
      </c>
      <c r="C78" s="61">
        <f t="shared" si="167"/>
        <v>987.12272373999997</v>
      </c>
      <c r="D78" s="61">
        <f t="shared" si="153"/>
        <v>53.324082520000047</v>
      </c>
      <c r="E78" s="61">
        <f t="shared" si="154"/>
        <v>933.79864121999992</v>
      </c>
      <c r="F78" s="62">
        <f t="shared" si="168"/>
        <v>5674.72</v>
      </c>
      <c r="G78" s="63">
        <f t="shared" si="119"/>
        <v>5692.31</v>
      </c>
      <c r="H78" s="64">
        <f t="shared" si="65"/>
        <v>44280</v>
      </c>
      <c r="I78" s="64">
        <f t="shared" ref="I78:I141" si="176">IF(X77&gt;0,EDATE(A78,-1),+I77)</f>
        <v>44311</v>
      </c>
      <c r="J78" s="65">
        <f t="shared" si="155"/>
        <v>3.0997124087179806E-3</v>
      </c>
      <c r="K78" s="195">
        <f t="shared" ref="K78:K141" si="177">IF(DAY(A78)=K$11,VLOOKUP(A78,AR$322:AU$622,4),K77)</f>
        <v>44371</v>
      </c>
      <c r="L78" s="195">
        <f t="shared" si="169"/>
        <v>44371</v>
      </c>
      <c r="M78" s="228">
        <f t="shared" si="46"/>
        <v>30</v>
      </c>
      <c r="N78" s="67">
        <f t="shared" si="47"/>
        <v>5</v>
      </c>
      <c r="O78" s="61">
        <f t="shared" si="156"/>
        <v>1.00051595</v>
      </c>
      <c r="P78" s="66">
        <f t="shared" si="140"/>
        <v>1.00930024</v>
      </c>
      <c r="Q78" s="66">
        <f t="shared" si="170"/>
        <v>1.0179801009479712</v>
      </c>
      <c r="R78" s="61">
        <f t="shared" si="137"/>
        <v>1.01850532</v>
      </c>
      <c r="S78" s="61">
        <f t="shared" si="171"/>
        <v>1</v>
      </c>
      <c r="T78" s="61">
        <f t="shared" si="157"/>
        <v>987.12272373999997</v>
      </c>
      <c r="U78" s="61">
        <f t="shared" si="158"/>
        <v>0</v>
      </c>
      <c r="V78" s="61">
        <f t="shared" si="159"/>
        <v>17.280242671341334</v>
      </c>
      <c r="W78" s="61">
        <f t="shared" si="160"/>
        <v>1004.4029664113413</v>
      </c>
      <c r="X78" s="67">
        <f t="shared" si="172"/>
        <v>0</v>
      </c>
      <c r="Y78" s="61">
        <f t="shared" si="161"/>
        <v>0</v>
      </c>
      <c r="Z78" s="69">
        <f t="shared" si="173"/>
        <v>0</v>
      </c>
      <c r="AA78" s="61">
        <f t="shared" si="162"/>
        <v>0</v>
      </c>
      <c r="AB78" s="69">
        <f t="shared" si="174"/>
        <v>5.1999999999999998E-2</v>
      </c>
      <c r="AC78" s="140">
        <f t="shared" si="175"/>
        <v>5</v>
      </c>
      <c r="AD78" s="67">
        <f t="shared" ref="AD78:AD141" si="178">M78</f>
        <v>30</v>
      </c>
      <c r="AE78" s="11">
        <f t="shared" ref="AE78:AE141" si="179">ROUND((1+AB78)^(30/360)^(AC78/AD78),9)</f>
        <v>1.000704319</v>
      </c>
      <c r="AF78" s="61">
        <f t="shared" si="163"/>
        <v>0.69524927999999997</v>
      </c>
      <c r="AG78" s="61">
        <f t="shared" si="164"/>
        <v>0.70742008999999995</v>
      </c>
      <c r="AH78" s="61">
        <f t="shared" si="165"/>
        <v>0</v>
      </c>
      <c r="AI78" s="196" t="str">
        <f t="shared" ref="AI78:AI141" si="180">IF($X77&gt;0,VLOOKUP($A77,$AM$12:$BC$314,16),AI77)</f>
        <v>J=</v>
      </c>
      <c r="AJ78" s="72">
        <f t="shared" ref="AJ78:AJ141" si="181">IF($X77&gt;0,VLOOKUP($A77,$AM$12:$BC$314,17),AJ77)</f>
        <v>44371</v>
      </c>
      <c r="AK78" s="10"/>
      <c r="AL78" s="93">
        <f t="shared" si="39"/>
        <v>64</v>
      </c>
      <c r="AM78" s="94">
        <f t="shared" si="48"/>
        <v>46227</v>
      </c>
      <c r="AN78" s="95">
        <f t="shared" si="148"/>
        <v>543.76352540000016</v>
      </c>
      <c r="AO78" s="93">
        <f t="shared" si="49"/>
        <v>30</v>
      </c>
      <c r="AP78" s="89">
        <f t="shared" si="149"/>
        <v>30</v>
      </c>
      <c r="AQ78" s="95">
        <f t="shared" si="50"/>
        <v>2.33300244</v>
      </c>
      <c r="AR78" s="95">
        <f t="shared" si="150"/>
        <v>7.3356815400000004</v>
      </c>
      <c r="AS78" s="96">
        <f t="shared" si="51"/>
        <v>1.3311E-2</v>
      </c>
      <c r="AT78" s="97">
        <f t="shared" si="143"/>
        <v>46198</v>
      </c>
      <c r="AU78" s="98">
        <f>SUM(AR78:AR$314)</f>
        <v>551.09920694000027</v>
      </c>
      <c r="AV78" s="97">
        <f t="shared" si="144"/>
        <v>46442</v>
      </c>
      <c r="AW78" s="98">
        <f t="shared" si="145"/>
        <v>498.99474321000037</v>
      </c>
      <c r="AX78" s="98">
        <f t="shared" si="146"/>
        <v>52.104463729999907</v>
      </c>
      <c r="AY78" s="95">
        <f t="shared" si="147"/>
        <v>9.6686839800000008</v>
      </c>
      <c r="AZ78" s="93">
        <f t="shared" si="54"/>
        <v>64</v>
      </c>
      <c r="BA78" s="93">
        <f t="shared" si="55"/>
        <v>65</v>
      </c>
      <c r="BB78" s="141" t="s">
        <v>74</v>
      </c>
      <c r="BC78" s="94">
        <f t="shared" si="44"/>
        <v>46258</v>
      </c>
      <c r="BD78" s="1"/>
      <c r="BE78" s="89">
        <f t="shared" si="56"/>
        <v>64</v>
      </c>
      <c r="BF78" s="94">
        <f t="shared" si="151"/>
        <v>46227</v>
      </c>
      <c r="BG78" s="224">
        <v>1.3311E-2</v>
      </c>
      <c r="BH78" s="84"/>
      <c r="BI78" s="137">
        <f t="shared" si="37"/>
        <v>46227</v>
      </c>
      <c r="BJ78" s="123">
        <f t="shared" si="45"/>
        <v>46197</v>
      </c>
      <c r="BK78" s="124">
        <f>VLOOKUP(BI78,[1]Plan1!$IE$181:$IF$320,2)</f>
        <v>7245.38</v>
      </c>
    </row>
    <row r="79" spans="1:156" ht="15" customHeight="1" x14ac:dyDescent="0.2">
      <c r="A79" s="60">
        <f t="shared" si="166"/>
        <v>44346</v>
      </c>
      <c r="B79" s="61">
        <f t="shared" ref="B79" si="182">(W79+AG79)</f>
        <v>1005.3501364825606</v>
      </c>
      <c r="C79" s="61">
        <f t="shared" ref="C79" si="183">TRUNC(IF(X78&gt;0,VLOOKUP(A78,$AM$14:$AN$314,2),C78),8)</f>
        <v>987.12272373999997</v>
      </c>
      <c r="D79" s="61">
        <f t="shared" si="153"/>
        <v>53.324082520000047</v>
      </c>
      <c r="E79" s="61">
        <f t="shared" ref="E79" si="184">(C79-D79)</f>
        <v>933.79864121999992</v>
      </c>
      <c r="F79" s="62">
        <f t="shared" si="168"/>
        <v>5674.72</v>
      </c>
      <c r="G79" s="63">
        <f t="shared" si="119"/>
        <v>5692.31</v>
      </c>
      <c r="H79" s="64">
        <f t="shared" si="65"/>
        <v>44280</v>
      </c>
      <c r="I79" s="64">
        <f t="shared" si="176"/>
        <v>44311</v>
      </c>
      <c r="J79" s="65">
        <f t="shared" ref="J79" si="185">(G79/F79)-1</f>
        <v>3.0997124087179806E-3</v>
      </c>
      <c r="K79" s="195">
        <f t="shared" si="177"/>
        <v>44371</v>
      </c>
      <c r="L79" s="195">
        <f t="shared" si="169"/>
        <v>44371</v>
      </c>
      <c r="M79" s="228">
        <f t="shared" si="46"/>
        <v>30</v>
      </c>
      <c r="N79" s="67">
        <f t="shared" si="47"/>
        <v>6</v>
      </c>
      <c r="O79" s="61">
        <f t="shared" ref="O79" si="186">TRUNC((G79/F79)^TRUNC((N79/M79),9),8)</f>
        <v>1.00061917</v>
      </c>
      <c r="P79" s="66">
        <f t="shared" ref="P79" si="187">IF(L79&gt;L78,O78,P78)</f>
        <v>1.00930024</v>
      </c>
      <c r="Q79" s="66">
        <f t="shared" ref="Q79" si="188">IF(L79&gt;L78,Q78*P79,Q78)</f>
        <v>1.0179801009479712</v>
      </c>
      <c r="R79" s="61">
        <f t="shared" ref="R79" si="189">TRUNC(TRUNC((O79*Q79),15),8)</f>
        <v>1.0186104</v>
      </c>
      <c r="S79" s="61">
        <f t="shared" si="171"/>
        <v>1</v>
      </c>
      <c r="T79" s="61">
        <f t="shared" ref="T79" si="190">TRUNC(C79*S79,8)</f>
        <v>987.12272373999997</v>
      </c>
      <c r="U79" s="61">
        <f t="shared" ref="U79" si="191">(D79*(S79-1))</f>
        <v>0</v>
      </c>
      <c r="V79" s="61">
        <f t="shared" ref="V79" si="192">(E79*(R79-1))</f>
        <v>17.378366232560712</v>
      </c>
      <c r="W79" s="61">
        <f t="shared" ref="W79" si="193">(C79+U79+V79)</f>
        <v>1004.5010899725606</v>
      </c>
      <c r="X79" s="67">
        <f t="shared" si="172"/>
        <v>0</v>
      </c>
      <c r="Y79" s="61">
        <f t="shared" si="161"/>
        <v>0</v>
      </c>
      <c r="Z79" s="69">
        <f t="shared" si="173"/>
        <v>0</v>
      </c>
      <c r="AA79" s="61">
        <f t="shared" ref="AA79" si="194">IF(Z79&gt;0,TRUNC(Z79*T79,8),0)</f>
        <v>0</v>
      </c>
      <c r="AB79" s="69">
        <f t="shared" si="174"/>
        <v>5.1999999999999998E-2</v>
      </c>
      <c r="AC79" s="140">
        <f t="shared" si="175"/>
        <v>6</v>
      </c>
      <c r="AD79" s="67">
        <f t="shared" si="178"/>
        <v>30</v>
      </c>
      <c r="AE79" s="11">
        <f t="shared" si="179"/>
        <v>1.000845242</v>
      </c>
      <c r="AF79" s="61">
        <f t="shared" ref="AF79" si="195">TRUNC((T79*(AE79-1)),8)</f>
        <v>0.83435758000000004</v>
      </c>
      <c r="AG79" s="61">
        <f t="shared" ref="AG79" si="196">TRUNC((W79*(AE79-1)),8)</f>
        <v>0.84904650999999998</v>
      </c>
      <c r="AH79" s="61">
        <f t="shared" ref="AH79" si="197">IF(AA79&gt;0,AA79+AF79,0)</f>
        <v>0</v>
      </c>
      <c r="AI79" s="196" t="str">
        <f t="shared" si="180"/>
        <v>J=</v>
      </c>
      <c r="AJ79" s="72">
        <f t="shared" si="181"/>
        <v>44371</v>
      </c>
      <c r="AK79" s="10"/>
      <c r="AL79" s="93">
        <f t="shared" ref="AL79:AL142" si="198">AL78+1</f>
        <v>65</v>
      </c>
      <c r="AM79" s="94">
        <f t="shared" si="48"/>
        <v>46258</v>
      </c>
      <c r="AN79" s="95">
        <f t="shared" si="148"/>
        <v>536.39226705000021</v>
      </c>
      <c r="AO79" s="93">
        <f t="shared" si="49"/>
        <v>30</v>
      </c>
      <c r="AP79" s="89">
        <f t="shared" si="149"/>
        <v>30</v>
      </c>
      <c r="AQ79" s="95">
        <f t="shared" si="50"/>
        <v>2.30194784</v>
      </c>
      <c r="AR79" s="95">
        <f t="shared" si="150"/>
        <v>7.3712583499999997</v>
      </c>
      <c r="AS79" s="96">
        <f t="shared" si="51"/>
        <v>1.3556E-2</v>
      </c>
      <c r="AT79" s="97">
        <f t="shared" si="143"/>
        <v>46228</v>
      </c>
      <c r="AU79" s="98">
        <f>SUM(AR79:AR$314)</f>
        <v>543.76352540000016</v>
      </c>
      <c r="AV79" s="97">
        <f t="shared" si="144"/>
        <v>46442</v>
      </c>
      <c r="AW79" s="98">
        <f t="shared" si="145"/>
        <v>498.99474321000037</v>
      </c>
      <c r="AX79" s="98">
        <f t="shared" si="146"/>
        <v>44.768782189999797</v>
      </c>
      <c r="AY79" s="95">
        <f t="shared" si="147"/>
        <v>9.6732061900000001</v>
      </c>
      <c r="AZ79" s="93">
        <f t="shared" si="54"/>
        <v>65</v>
      </c>
      <c r="BA79" s="93">
        <f t="shared" si="55"/>
        <v>66</v>
      </c>
      <c r="BB79" s="141" t="s">
        <v>74</v>
      </c>
      <c r="BC79" s="94">
        <f t="shared" ref="BC79:BC142" si="199">IF(BA79&gt;0,VLOOKUP(BA79,AL$14:AM$314,2),BC78)</f>
        <v>46289</v>
      </c>
      <c r="BD79" s="1"/>
      <c r="BE79" s="89">
        <f t="shared" si="56"/>
        <v>65</v>
      </c>
      <c r="BF79" s="94">
        <f t="shared" si="151"/>
        <v>46258</v>
      </c>
      <c r="BG79" s="224">
        <v>1.3556E-2</v>
      </c>
      <c r="BH79" s="84"/>
      <c r="BI79" s="137">
        <f t="shared" ref="BI79:BI142" si="200">AT387</f>
        <v>46258</v>
      </c>
      <c r="BJ79" s="123">
        <f t="shared" ref="BJ79:BJ142" si="201">EDATE(BI79,-1)</f>
        <v>46227</v>
      </c>
      <c r="BK79" s="124">
        <f>VLOOKUP(BI79,[1]Plan1!$IE$181:$IF$320,2)</f>
        <v>7245.38</v>
      </c>
    </row>
    <row r="80" spans="1:156" ht="15" customHeight="1" x14ac:dyDescent="0.2">
      <c r="A80" s="60">
        <f t="shared" si="166"/>
        <v>44347</v>
      </c>
      <c r="B80" s="61">
        <f t="shared" si="152"/>
        <v>1005.58993420378</v>
      </c>
      <c r="C80" s="61">
        <f t="shared" si="167"/>
        <v>987.12272373999997</v>
      </c>
      <c r="D80" s="61">
        <f t="shared" si="153"/>
        <v>53.324082520000047</v>
      </c>
      <c r="E80" s="61">
        <f t="shared" si="154"/>
        <v>933.79864121999992</v>
      </c>
      <c r="F80" s="62">
        <f t="shared" si="168"/>
        <v>5674.72</v>
      </c>
      <c r="G80" s="63">
        <f t="shared" si="119"/>
        <v>5692.31</v>
      </c>
      <c r="H80" s="64">
        <f t="shared" si="65"/>
        <v>44280</v>
      </c>
      <c r="I80" s="64">
        <f t="shared" si="176"/>
        <v>44311</v>
      </c>
      <c r="J80" s="65">
        <f t="shared" si="155"/>
        <v>3.0997124087179806E-3</v>
      </c>
      <c r="K80" s="195">
        <f t="shared" si="177"/>
        <v>44371</v>
      </c>
      <c r="L80" s="195">
        <f t="shared" si="169"/>
        <v>44371</v>
      </c>
      <c r="M80" s="228">
        <f t="shared" ref="M80:M143" si="202">IF(L80=L79,M79,DAYS360(A79,L80))</f>
        <v>30</v>
      </c>
      <c r="N80" s="67">
        <f t="shared" ref="N80:N143" si="203">DAYS360(EDATE(L80,-1),A80)</f>
        <v>7</v>
      </c>
      <c r="O80" s="61">
        <f t="shared" si="156"/>
        <v>1.0007223999999999</v>
      </c>
      <c r="P80" s="66">
        <f t="shared" si="140"/>
        <v>1.00930024</v>
      </c>
      <c r="Q80" s="66">
        <f t="shared" si="170"/>
        <v>1.0179801009479712</v>
      </c>
      <c r="R80" s="61">
        <f t="shared" si="137"/>
        <v>1.01871548</v>
      </c>
      <c r="S80" s="61">
        <f t="shared" si="171"/>
        <v>1</v>
      </c>
      <c r="T80" s="61">
        <f t="shared" si="157"/>
        <v>987.12272373999997</v>
      </c>
      <c r="U80" s="61">
        <f t="shared" si="158"/>
        <v>0</v>
      </c>
      <c r="V80" s="61">
        <f t="shared" si="159"/>
        <v>17.47648979378009</v>
      </c>
      <c r="W80" s="61">
        <f t="shared" si="160"/>
        <v>1004.59921353378</v>
      </c>
      <c r="X80" s="67">
        <f t="shared" si="172"/>
        <v>0</v>
      </c>
      <c r="Y80" s="61">
        <f t="shared" si="161"/>
        <v>0</v>
      </c>
      <c r="Z80" s="69">
        <f t="shared" si="173"/>
        <v>0</v>
      </c>
      <c r="AA80" s="61">
        <f t="shared" si="162"/>
        <v>0</v>
      </c>
      <c r="AB80" s="69">
        <f t="shared" si="174"/>
        <v>5.1999999999999998E-2</v>
      </c>
      <c r="AC80" s="140">
        <f t="shared" si="175"/>
        <v>7</v>
      </c>
      <c r="AD80" s="67">
        <f t="shared" si="178"/>
        <v>30</v>
      </c>
      <c r="AE80" s="11">
        <f t="shared" si="179"/>
        <v>1.0009861849999999</v>
      </c>
      <c r="AF80" s="61">
        <f t="shared" si="163"/>
        <v>0.97348562000000005</v>
      </c>
      <c r="AG80" s="61">
        <f t="shared" si="164"/>
        <v>0.99072066999999997</v>
      </c>
      <c r="AH80" s="61">
        <f t="shared" si="165"/>
        <v>0</v>
      </c>
      <c r="AI80" s="196" t="str">
        <f t="shared" si="180"/>
        <v>J=</v>
      </c>
      <c r="AJ80" s="72">
        <f t="shared" si="181"/>
        <v>44371</v>
      </c>
      <c r="AK80" s="10"/>
      <c r="AL80" s="93">
        <f t="shared" si="198"/>
        <v>66</v>
      </c>
      <c r="AM80" s="94">
        <f t="shared" ref="AM80:AM143" si="204">AV388</f>
        <v>46289</v>
      </c>
      <c r="AN80" s="95">
        <f t="shared" si="148"/>
        <v>528.9852262400002</v>
      </c>
      <c r="AO80" s="93">
        <f t="shared" ref="AO80:AO143" si="205">DAYS360(AM79,AM80)</f>
        <v>30</v>
      </c>
      <c r="AP80" s="89">
        <f t="shared" si="149"/>
        <v>30</v>
      </c>
      <c r="AQ80" s="95">
        <f t="shared" ref="AQ80:AQ143" si="206">IF(AZ80=0,0,TRUNC(AN79*(ROUND((1+AQ$11)^(30/360)^(AO80/AP80),9)-1),8))</f>
        <v>2.2707426399999999</v>
      </c>
      <c r="AR80" s="95">
        <f t="shared" si="150"/>
        <v>7.4070408099999998</v>
      </c>
      <c r="AS80" s="96">
        <f t="shared" ref="AS80:AS143" si="207">BG80</f>
        <v>1.3809E-2</v>
      </c>
      <c r="AT80" s="97">
        <f t="shared" si="143"/>
        <v>46259</v>
      </c>
      <c r="AU80" s="98">
        <f>SUM(AR80:AR$314)</f>
        <v>536.39226705000021</v>
      </c>
      <c r="AV80" s="97">
        <f t="shared" si="144"/>
        <v>46442</v>
      </c>
      <c r="AW80" s="98">
        <f t="shared" si="145"/>
        <v>498.99474321000037</v>
      </c>
      <c r="AX80" s="98">
        <f t="shared" si="146"/>
        <v>37.397523839999849</v>
      </c>
      <c r="AY80" s="95">
        <f t="shared" si="147"/>
        <v>9.6777834499999997</v>
      </c>
      <c r="AZ80" s="93">
        <f t="shared" ref="AZ80:AZ143" si="208">AZ79+1</f>
        <v>66</v>
      </c>
      <c r="BA80" s="93">
        <f t="shared" ref="BA80:BA143" si="209">BA79+1</f>
        <v>67</v>
      </c>
      <c r="BB80" s="141" t="s">
        <v>74</v>
      </c>
      <c r="BC80" s="94">
        <f t="shared" si="199"/>
        <v>46319</v>
      </c>
      <c r="BD80" s="1"/>
      <c r="BE80" s="89">
        <f t="shared" ref="BE80:BE143" si="210">(BE79+1)</f>
        <v>66</v>
      </c>
      <c r="BF80" s="94">
        <f t="shared" si="151"/>
        <v>46289</v>
      </c>
      <c r="BG80" s="224">
        <v>1.3809E-2</v>
      </c>
      <c r="BH80" s="84"/>
      <c r="BI80" s="137">
        <f t="shared" si="200"/>
        <v>46289</v>
      </c>
      <c r="BJ80" s="123">
        <f t="shared" si="201"/>
        <v>46258</v>
      </c>
      <c r="BK80" s="124">
        <f>VLOOKUP(BI80,[1]Plan1!$IE$181:$IF$320,2)</f>
        <v>7245.38</v>
      </c>
    </row>
    <row r="81" spans="1:142" ht="15" customHeight="1" x14ac:dyDescent="0.2">
      <c r="A81" s="60">
        <f t="shared" si="166"/>
        <v>44348</v>
      </c>
      <c r="B81" s="61">
        <f t="shared" si="152"/>
        <v>1005.58993420378</v>
      </c>
      <c r="C81" s="61">
        <f t="shared" si="167"/>
        <v>987.12272373999997</v>
      </c>
      <c r="D81" s="61">
        <f t="shared" si="153"/>
        <v>53.324082520000047</v>
      </c>
      <c r="E81" s="61">
        <f t="shared" si="154"/>
        <v>933.79864121999992</v>
      </c>
      <c r="F81" s="62">
        <f t="shared" si="168"/>
        <v>5674.72</v>
      </c>
      <c r="G81" s="63">
        <f t="shared" si="119"/>
        <v>5692.31</v>
      </c>
      <c r="H81" s="64">
        <f t="shared" si="65"/>
        <v>44280</v>
      </c>
      <c r="I81" s="64">
        <f t="shared" si="176"/>
        <v>44311</v>
      </c>
      <c r="J81" s="65">
        <f t="shared" si="155"/>
        <v>3.0997124087179806E-3</v>
      </c>
      <c r="K81" s="195">
        <f t="shared" si="177"/>
        <v>44371</v>
      </c>
      <c r="L81" s="195">
        <f t="shared" si="169"/>
        <v>44371</v>
      </c>
      <c r="M81" s="228">
        <f t="shared" si="202"/>
        <v>30</v>
      </c>
      <c r="N81" s="67">
        <f t="shared" si="203"/>
        <v>7</v>
      </c>
      <c r="O81" s="61">
        <f t="shared" si="156"/>
        <v>1.0007223999999999</v>
      </c>
      <c r="P81" s="66">
        <f t="shared" si="140"/>
        <v>1.00930024</v>
      </c>
      <c r="Q81" s="66">
        <f t="shared" si="170"/>
        <v>1.0179801009479712</v>
      </c>
      <c r="R81" s="61">
        <f t="shared" si="137"/>
        <v>1.01871548</v>
      </c>
      <c r="S81" s="61">
        <f t="shared" si="171"/>
        <v>1</v>
      </c>
      <c r="T81" s="61">
        <f t="shared" si="157"/>
        <v>987.12272373999997</v>
      </c>
      <c r="U81" s="61">
        <f t="shared" si="158"/>
        <v>0</v>
      </c>
      <c r="V81" s="61">
        <f t="shared" si="159"/>
        <v>17.47648979378009</v>
      </c>
      <c r="W81" s="61">
        <f t="shared" si="160"/>
        <v>1004.59921353378</v>
      </c>
      <c r="X81" s="67">
        <f t="shared" si="172"/>
        <v>0</v>
      </c>
      <c r="Y81" s="61">
        <f t="shared" si="161"/>
        <v>0</v>
      </c>
      <c r="Z81" s="69">
        <f t="shared" si="173"/>
        <v>0</v>
      </c>
      <c r="AA81" s="61">
        <f t="shared" si="162"/>
        <v>0</v>
      </c>
      <c r="AB81" s="69">
        <f t="shared" si="174"/>
        <v>5.1999999999999998E-2</v>
      </c>
      <c r="AC81" s="140">
        <f t="shared" si="175"/>
        <v>7</v>
      </c>
      <c r="AD81" s="67">
        <f t="shared" si="178"/>
        <v>30</v>
      </c>
      <c r="AE81" s="11">
        <f t="shared" si="179"/>
        <v>1.0009861849999999</v>
      </c>
      <c r="AF81" s="61">
        <f t="shared" si="163"/>
        <v>0.97348562000000005</v>
      </c>
      <c r="AG81" s="61">
        <f t="shared" si="164"/>
        <v>0.99072066999999997</v>
      </c>
      <c r="AH81" s="61">
        <f t="shared" si="165"/>
        <v>0</v>
      </c>
      <c r="AI81" s="196" t="str">
        <f t="shared" si="180"/>
        <v>J=</v>
      </c>
      <c r="AJ81" s="72">
        <f t="shared" si="181"/>
        <v>44371</v>
      </c>
      <c r="AK81" s="10"/>
      <c r="AL81" s="93">
        <f t="shared" si="198"/>
        <v>67</v>
      </c>
      <c r="AM81" s="94">
        <f t="shared" si="204"/>
        <v>46319</v>
      </c>
      <c r="AN81" s="95">
        <f t="shared" si="148"/>
        <v>521.54187513000022</v>
      </c>
      <c r="AO81" s="93">
        <f t="shared" si="205"/>
        <v>30</v>
      </c>
      <c r="AP81" s="89">
        <f t="shared" si="149"/>
        <v>30</v>
      </c>
      <c r="AQ81" s="95">
        <f t="shared" si="206"/>
        <v>2.23938595</v>
      </c>
      <c r="AR81" s="95">
        <f t="shared" si="150"/>
        <v>7.44335111</v>
      </c>
      <c r="AS81" s="96">
        <f t="shared" si="207"/>
        <v>1.4071E-2</v>
      </c>
      <c r="AT81" s="97">
        <f t="shared" si="143"/>
        <v>46290</v>
      </c>
      <c r="AU81" s="98">
        <f>SUM(AR81:AR$314)</f>
        <v>528.98522624000032</v>
      </c>
      <c r="AV81" s="97">
        <f t="shared" si="144"/>
        <v>46442</v>
      </c>
      <c r="AW81" s="98">
        <f t="shared" si="145"/>
        <v>498.99474321000037</v>
      </c>
      <c r="AX81" s="98">
        <f t="shared" si="146"/>
        <v>29.99048302999995</v>
      </c>
      <c r="AY81" s="95">
        <f t="shared" si="147"/>
        <v>9.6827370600000009</v>
      </c>
      <c r="AZ81" s="93">
        <f t="shared" si="208"/>
        <v>67</v>
      </c>
      <c r="BA81" s="93">
        <f t="shared" si="209"/>
        <v>68</v>
      </c>
      <c r="BB81" s="141" t="s">
        <v>74</v>
      </c>
      <c r="BC81" s="94">
        <f t="shared" si="199"/>
        <v>46350</v>
      </c>
      <c r="BD81" s="1"/>
      <c r="BE81" s="89">
        <f t="shared" si="210"/>
        <v>67</v>
      </c>
      <c r="BF81" s="94">
        <f t="shared" si="151"/>
        <v>46319</v>
      </c>
      <c r="BG81" s="224">
        <v>1.4071E-2</v>
      </c>
      <c r="BH81" s="84"/>
      <c r="BI81" s="137">
        <f t="shared" si="200"/>
        <v>46319</v>
      </c>
      <c r="BJ81" s="123">
        <f t="shared" si="201"/>
        <v>46289</v>
      </c>
      <c r="BK81" s="124">
        <f>VLOOKUP(BI81,[1]Plan1!$IE$181:$IF$320,2)</f>
        <v>7245.38</v>
      </c>
    </row>
    <row r="82" spans="1:142" ht="15" customHeight="1" x14ac:dyDescent="0.2">
      <c r="A82" s="60">
        <f t="shared" si="166"/>
        <v>44349</v>
      </c>
      <c r="B82" s="61">
        <f t="shared" si="152"/>
        <v>1005.8298077289587</v>
      </c>
      <c r="C82" s="61">
        <f t="shared" si="167"/>
        <v>987.12272373999997</v>
      </c>
      <c r="D82" s="61">
        <f t="shared" si="153"/>
        <v>53.324082520000047</v>
      </c>
      <c r="E82" s="61">
        <f t="shared" si="154"/>
        <v>933.79864121999992</v>
      </c>
      <c r="F82" s="62">
        <f t="shared" si="168"/>
        <v>5674.72</v>
      </c>
      <c r="G82" s="63">
        <f t="shared" si="119"/>
        <v>5692.31</v>
      </c>
      <c r="H82" s="64">
        <f t="shared" si="65"/>
        <v>44280</v>
      </c>
      <c r="I82" s="64">
        <f t="shared" si="176"/>
        <v>44311</v>
      </c>
      <c r="J82" s="65">
        <f t="shared" si="155"/>
        <v>3.0997124087179806E-3</v>
      </c>
      <c r="K82" s="195">
        <f t="shared" si="177"/>
        <v>44371</v>
      </c>
      <c r="L82" s="195">
        <f t="shared" si="169"/>
        <v>44371</v>
      </c>
      <c r="M82" s="228">
        <f t="shared" si="202"/>
        <v>30</v>
      </c>
      <c r="N82" s="67">
        <f t="shared" si="203"/>
        <v>8</v>
      </c>
      <c r="O82" s="61">
        <f t="shared" si="156"/>
        <v>1.0008256499999999</v>
      </c>
      <c r="P82" s="66">
        <f t="shared" si="140"/>
        <v>1.00930024</v>
      </c>
      <c r="Q82" s="66">
        <f t="shared" si="170"/>
        <v>1.0179801009479712</v>
      </c>
      <c r="R82" s="61">
        <f t="shared" si="137"/>
        <v>1.01882059</v>
      </c>
      <c r="S82" s="61">
        <f t="shared" si="171"/>
        <v>1</v>
      </c>
      <c r="T82" s="61">
        <f t="shared" si="157"/>
        <v>987.12272373999997</v>
      </c>
      <c r="U82" s="61">
        <f t="shared" si="158"/>
        <v>0</v>
      </c>
      <c r="V82" s="61">
        <f t="shared" si="159"/>
        <v>17.574641368958744</v>
      </c>
      <c r="W82" s="61">
        <f t="shared" si="160"/>
        <v>1004.6973651089587</v>
      </c>
      <c r="X82" s="67">
        <f t="shared" si="172"/>
        <v>0</v>
      </c>
      <c r="Y82" s="61">
        <f t="shared" si="161"/>
        <v>0</v>
      </c>
      <c r="Z82" s="69">
        <f t="shared" si="173"/>
        <v>0</v>
      </c>
      <c r="AA82" s="61">
        <f t="shared" si="162"/>
        <v>0</v>
      </c>
      <c r="AB82" s="69">
        <f t="shared" si="174"/>
        <v>5.1999999999999998E-2</v>
      </c>
      <c r="AC82" s="140">
        <f t="shared" si="175"/>
        <v>8</v>
      </c>
      <c r="AD82" s="67">
        <f t="shared" si="178"/>
        <v>30</v>
      </c>
      <c r="AE82" s="11">
        <f t="shared" si="179"/>
        <v>1.0011271479999999</v>
      </c>
      <c r="AF82" s="61">
        <f t="shared" si="163"/>
        <v>1.1126334</v>
      </c>
      <c r="AG82" s="61">
        <f t="shared" si="164"/>
        <v>1.13244262</v>
      </c>
      <c r="AH82" s="61">
        <f t="shared" si="165"/>
        <v>0</v>
      </c>
      <c r="AI82" s="196" t="str">
        <f t="shared" si="180"/>
        <v>J=</v>
      </c>
      <c r="AJ82" s="72">
        <f t="shared" si="181"/>
        <v>44371</v>
      </c>
      <c r="AK82" s="10"/>
      <c r="AL82" s="93">
        <f t="shared" si="198"/>
        <v>68</v>
      </c>
      <c r="AM82" s="94">
        <f t="shared" si="204"/>
        <v>46350</v>
      </c>
      <c r="AN82" s="95">
        <f t="shared" si="148"/>
        <v>514.06244310000022</v>
      </c>
      <c r="AO82" s="93">
        <f t="shared" si="205"/>
        <v>30</v>
      </c>
      <c r="AP82" s="89">
        <f t="shared" si="149"/>
        <v>30</v>
      </c>
      <c r="AQ82" s="95">
        <f t="shared" si="206"/>
        <v>2.2078755499999998</v>
      </c>
      <c r="AR82" s="95">
        <f t="shared" si="150"/>
        <v>7.4794320299999999</v>
      </c>
      <c r="AS82" s="96">
        <f t="shared" si="207"/>
        <v>1.4341E-2</v>
      </c>
      <c r="AT82" s="97">
        <f t="shared" si="143"/>
        <v>46320</v>
      </c>
      <c r="AU82" s="98">
        <f>SUM(AR82:AR$314)</f>
        <v>521.54187513000034</v>
      </c>
      <c r="AV82" s="97">
        <f t="shared" si="144"/>
        <v>46442</v>
      </c>
      <c r="AW82" s="98">
        <f t="shared" si="145"/>
        <v>498.99474321000037</v>
      </c>
      <c r="AX82" s="98">
        <f t="shared" si="146"/>
        <v>22.54713191999997</v>
      </c>
      <c r="AY82" s="95">
        <f t="shared" si="147"/>
        <v>9.6873075799999988</v>
      </c>
      <c r="AZ82" s="93">
        <f t="shared" si="208"/>
        <v>68</v>
      </c>
      <c r="BA82" s="93">
        <f t="shared" si="209"/>
        <v>69</v>
      </c>
      <c r="BB82" s="141" t="s">
        <v>74</v>
      </c>
      <c r="BC82" s="94">
        <f t="shared" si="199"/>
        <v>46380</v>
      </c>
      <c r="BD82" s="1"/>
      <c r="BE82" s="89">
        <f t="shared" si="210"/>
        <v>68</v>
      </c>
      <c r="BF82" s="94">
        <f t="shared" si="151"/>
        <v>46350</v>
      </c>
      <c r="BG82" s="224">
        <v>1.4341E-2</v>
      </c>
      <c r="BH82" s="84"/>
      <c r="BI82" s="137">
        <f t="shared" si="200"/>
        <v>46350</v>
      </c>
      <c r="BJ82" s="123">
        <f t="shared" si="201"/>
        <v>46319</v>
      </c>
      <c r="BK82" s="124">
        <f>VLOOKUP(BI82,[1]Plan1!$IE$181:$IF$320,2)</f>
        <v>7245.38</v>
      </c>
    </row>
    <row r="83" spans="1:142" ht="15" customHeight="1" x14ac:dyDescent="0.2">
      <c r="A83" s="60">
        <f t="shared" si="166"/>
        <v>44350</v>
      </c>
      <c r="B83" s="61">
        <f t="shared" si="152"/>
        <v>1006.0697290241374</v>
      </c>
      <c r="C83" s="61">
        <f t="shared" si="167"/>
        <v>987.12272373999997</v>
      </c>
      <c r="D83" s="61">
        <f t="shared" si="153"/>
        <v>53.324082520000047</v>
      </c>
      <c r="E83" s="61">
        <f t="shared" si="154"/>
        <v>933.79864121999992</v>
      </c>
      <c r="F83" s="62">
        <f t="shared" si="168"/>
        <v>5674.72</v>
      </c>
      <c r="G83" s="63">
        <f t="shared" si="119"/>
        <v>5692.31</v>
      </c>
      <c r="H83" s="64">
        <f t="shared" si="65"/>
        <v>44280</v>
      </c>
      <c r="I83" s="64">
        <f t="shared" si="176"/>
        <v>44311</v>
      </c>
      <c r="J83" s="65">
        <f t="shared" si="155"/>
        <v>3.0997124087179806E-3</v>
      </c>
      <c r="K83" s="195">
        <f t="shared" si="177"/>
        <v>44371</v>
      </c>
      <c r="L83" s="195">
        <f t="shared" si="169"/>
        <v>44371</v>
      </c>
      <c r="M83" s="228">
        <f t="shared" si="202"/>
        <v>30</v>
      </c>
      <c r="N83" s="67">
        <f t="shared" si="203"/>
        <v>9</v>
      </c>
      <c r="O83" s="61">
        <f t="shared" si="156"/>
        <v>1.0009288999999999</v>
      </c>
      <c r="P83" s="66">
        <f t="shared" si="140"/>
        <v>1.00930024</v>
      </c>
      <c r="Q83" s="66">
        <f t="shared" si="170"/>
        <v>1.0179801009479712</v>
      </c>
      <c r="R83" s="61">
        <f t="shared" si="137"/>
        <v>1.0189257</v>
      </c>
      <c r="S83" s="61">
        <f t="shared" si="171"/>
        <v>1</v>
      </c>
      <c r="T83" s="61">
        <f t="shared" si="157"/>
        <v>987.12272373999997</v>
      </c>
      <c r="U83" s="61">
        <f t="shared" si="158"/>
        <v>0</v>
      </c>
      <c r="V83" s="61">
        <f t="shared" si="159"/>
        <v>17.672792944137395</v>
      </c>
      <c r="W83" s="61">
        <f t="shared" si="160"/>
        <v>1004.7955166841374</v>
      </c>
      <c r="X83" s="67">
        <f t="shared" si="172"/>
        <v>0</v>
      </c>
      <c r="Y83" s="61">
        <f t="shared" si="161"/>
        <v>0</v>
      </c>
      <c r="Z83" s="69">
        <f t="shared" si="173"/>
        <v>0</v>
      </c>
      <c r="AA83" s="61">
        <f t="shared" si="162"/>
        <v>0</v>
      </c>
      <c r="AB83" s="69">
        <f t="shared" si="174"/>
        <v>5.1999999999999998E-2</v>
      </c>
      <c r="AC83" s="140">
        <f t="shared" si="175"/>
        <v>9</v>
      </c>
      <c r="AD83" s="67">
        <f t="shared" si="178"/>
        <v>30</v>
      </c>
      <c r="AE83" s="11">
        <f t="shared" si="179"/>
        <v>1.001268131</v>
      </c>
      <c r="AF83" s="61">
        <f t="shared" si="163"/>
        <v>1.25180092</v>
      </c>
      <c r="AG83" s="61">
        <f t="shared" si="164"/>
        <v>1.2742123400000001</v>
      </c>
      <c r="AH83" s="61">
        <f t="shared" si="165"/>
        <v>0</v>
      </c>
      <c r="AI83" s="196" t="str">
        <f t="shared" si="180"/>
        <v>J=</v>
      </c>
      <c r="AJ83" s="72">
        <f t="shared" si="181"/>
        <v>44371</v>
      </c>
      <c r="AK83" s="10"/>
      <c r="AL83" s="93">
        <f t="shared" si="198"/>
        <v>69</v>
      </c>
      <c r="AM83" s="94">
        <f t="shared" si="204"/>
        <v>46380</v>
      </c>
      <c r="AN83" s="95">
        <f t="shared" si="148"/>
        <v>506.54685019000021</v>
      </c>
      <c r="AO83" s="93">
        <f t="shared" si="205"/>
        <v>30</v>
      </c>
      <c r="AP83" s="89">
        <f t="shared" si="149"/>
        <v>30</v>
      </c>
      <c r="AQ83" s="95">
        <f t="shared" si="206"/>
        <v>2.1762124100000002</v>
      </c>
      <c r="AR83" s="95">
        <f t="shared" si="150"/>
        <v>7.5155929099999996</v>
      </c>
      <c r="AS83" s="96">
        <f t="shared" si="207"/>
        <v>1.4619999999999999E-2</v>
      </c>
      <c r="AT83" s="97">
        <f t="shared" si="143"/>
        <v>46351</v>
      </c>
      <c r="AU83" s="98">
        <f>SUM(AR83:AR$314)</f>
        <v>514.06244310000034</v>
      </c>
      <c r="AV83" s="97">
        <f t="shared" si="144"/>
        <v>46442</v>
      </c>
      <c r="AW83" s="98">
        <f t="shared" si="145"/>
        <v>498.99474321000037</v>
      </c>
      <c r="AX83" s="98">
        <f t="shared" si="146"/>
        <v>15.067699889999972</v>
      </c>
      <c r="AY83" s="95">
        <f t="shared" si="147"/>
        <v>9.6918053200000003</v>
      </c>
      <c r="AZ83" s="93">
        <f t="shared" si="208"/>
        <v>69</v>
      </c>
      <c r="BA83" s="93">
        <f t="shared" si="209"/>
        <v>70</v>
      </c>
      <c r="BB83" s="141" t="s">
        <v>74</v>
      </c>
      <c r="BC83" s="94">
        <f t="shared" si="199"/>
        <v>46411</v>
      </c>
      <c r="BD83" s="1"/>
      <c r="BE83" s="89">
        <f t="shared" si="210"/>
        <v>69</v>
      </c>
      <c r="BF83" s="94">
        <f t="shared" si="151"/>
        <v>46380</v>
      </c>
      <c r="BG83" s="224">
        <v>1.4619999999999999E-2</v>
      </c>
      <c r="BH83" s="84"/>
      <c r="BI83" s="137">
        <f t="shared" si="200"/>
        <v>46380</v>
      </c>
      <c r="BJ83" s="123">
        <f t="shared" si="201"/>
        <v>46350</v>
      </c>
      <c r="BK83" s="124">
        <f>VLOOKUP(BI83,[1]Plan1!$IE$181:$IF$320,2)</f>
        <v>7245.38</v>
      </c>
    </row>
    <row r="84" spans="1:142" ht="15" customHeight="1" x14ac:dyDescent="0.2">
      <c r="A84" s="60">
        <f t="shared" si="166"/>
        <v>44351</v>
      </c>
      <c r="B84" s="61">
        <f t="shared" si="152"/>
        <v>1006.3097074373023</v>
      </c>
      <c r="C84" s="61">
        <f t="shared" si="167"/>
        <v>987.12272373999997</v>
      </c>
      <c r="D84" s="61">
        <f t="shared" si="153"/>
        <v>53.324082520000047</v>
      </c>
      <c r="E84" s="61">
        <f t="shared" si="154"/>
        <v>933.79864121999992</v>
      </c>
      <c r="F84" s="62">
        <f t="shared" si="168"/>
        <v>5674.72</v>
      </c>
      <c r="G84" s="63">
        <f t="shared" si="119"/>
        <v>5692.31</v>
      </c>
      <c r="H84" s="64">
        <f t="shared" si="65"/>
        <v>44280</v>
      </c>
      <c r="I84" s="64">
        <f t="shared" si="176"/>
        <v>44311</v>
      </c>
      <c r="J84" s="65">
        <f t="shared" si="155"/>
        <v>3.0997124087179806E-3</v>
      </c>
      <c r="K84" s="195">
        <f t="shared" si="177"/>
        <v>44371</v>
      </c>
      <c r="L84" s="195">
        <f t="shared" si="169"/>
        <v>44371</v>
      </c>
      <c r="M84" s="228">
        <f t="shared" si="202"/>
        <v>30</v>
      </c>
      <c r="N84" s="67">
        <f t="shared" si="203"/>
        <v>10</v>
      </c>
      <c r="O84" s="61">
        <f t="shared" si="156"/>
        <v>1.00103217</v>
      </c>
      <c r="P84" s="66">
        <f t="shared" si="140"/>
        <v>1.00930024</v>
      </c>
      <c r="Q84" s="66">
        <f t="shared" si="170"/>
        <v>1.0179801009479712</v>
      </c>
      <c r="R84" s="61">
        <f t="shared" si="137"/>
        <v>1.01903082</v>
      </c>
      <c r="S84" s="61">
        <f t="shared" si="171"/>
        <v>1</v>
      </c>
      <c r="T84" s="61">
        <f t="shared" si="157"/>
        <v>987.12272373999997</v>
      </c>
      <c r="U84" s="61">
        <f t="shared" si="158"/>
        <v>0</v>
      </c>
      <c r="V84" s="61">
        <f t="shared" si="159"/>
        <v>17.770953857302402</v>
      </c>
      <c r="W84" s="61">
        <f t="shared" si="160"/>
        <v>1004.8936775973024</v>
      </c>
      <c r="X84" s="67">
        <f t="shared" si="172"/>
        <v>0</v>
      </c>
      <c r="Y84" s="61">
        <f t="shared" si="161"/>
        <v>0</v>
      </c>
      <c r="Z84" s="69">
        <f t="shared" si="173"/>
        <v>0</v>
      </c>
      <c r="AA84" s="61">
        <f t="shared" si="162"/>
        <v>0</v>
      </c>
      <c r="AB84" s="69">
        <f t="shared" si="174"/>
        <v>5.1999999999999998E-2</v>
      </c>
      <c r="AC84" s="140">
        <f t="shared" si="175"/>
        <v>10</v>
      </c>
      <c r="AD84" s="67">
        <f t="shared" si="178"/>
        <v>30</v>
      </c>
      <c r="AE84" s="11">
        <f t="shared" si="179"/>
        <v>1.001409134</v>
      </c>
      <c r="AF84" s="61">
        <f t="shared" si="163"/>
        <v>1.3909881900000001</v>
      </c>
      <c r="AG84" s="61">
        <f t="shared" si="164"/>
        <v>1.41602984</v>
      </c>
      <c r="AH84" s="61">
        <f t="shared" si="165"/>
        <v>0</v>
      </c>
      <c r="AI84" s="196" t="str">
        <f t="shared" si="180"/>
        <v>J=</v>
      </c>
      <c r="AJ84" s="72">
        <f t="shared" si="181"/>
        <v>44371</v>
      </c>
      <c r="AK84" s="10"/>
      <c r="AL84" s="93">
        <f t="shared" si="198"/>
        <v>70</v>
      </c>
      <c r="AM84" s="94">
        <f t="shared" si="204"/>
        <v>46411</v>
      </c>
      <c r="AN84" s="95">
        <f t="shared" si="148"/>
        <v>498.99474321000019</v>
      </c>
      <c r="AO84" s="93">
        <f t="shared" si="205"/>
        <v>30</v>
      </c>
      <c r="AP84" s="89">
        <f t="shared" si="149"/>
        <v>30</v>
      </c>
      <c r="AQ84" s="95">
        <f t="shared" si="206"/>
        <v>2.1443961800000002</v>
      </c>
      <c r="AR84" s="95">
        <f t="shared" si="150"/>
        <v>7.5521069799999996</v>
      </c>
      <c r="AS84" s="96">
        <f t="shared" si="207"/>
        <v>1.4909E-2</v>
      </c>
      <c r="AT84" s="97">
        <f t="shared" si="143"/>
        <v>46381</v>
      </c>
      <c r="AU84" s="98">
        <f>SUM(AR84:AR$314)</f>
        <v>506.54685019000033</v>
      </c>
      <c r="AV84" s="97">
        <f t="shared" si="144"/>
        <v>46442</v>
      </c>
      <c r="AW84" s="98">
        <f t="shared" si="145"/>
        <v>498.99474321000037</v>
      </c>
      <c r="AX84" s="98">
        <f t="shared" si="146"/>
        <v>7.5521069799999623</v>
      </c>
      <c r="AY84" s="95">
        <f t="shared" si="147"/>
        <v>9.6965031599999989</v>
      </c>
      <c r="AZ84" s="93">
        <f t="shared" si="208"/>
        <v>70</v>
      </c>
      <c r="BA84" s="93">
        <f t="shared" si="209"/>
        <v>71</v>
      </c>
      <c r="BB84" s="141" t="s">
        <v>74</v>
      </c>
      <c r="BC84" s="94">
        <f t="shared" si="199"/>
        <v>46442</v>
      </c>
      <c r="BD84" s="1"/>
      <c r="BE84" s="89">
        <f t="shared" si="210"/>
        <v>70</v>
      </c>
      <c r="BF84" s="94">
        <f t="shared" si="151"/>
        <v>46411</v>
      </c>
      <c r="BG84" s="224">
        <v>1.4909E-2</v>
      </c>
      <c r="BH84" s="84"/>
      <c r="BI84" s="137">
        <f t="shared" si="200"/>
        <v>46411</v>
      </c>
      <c r="BJ84" s="123">
        <f t="shared" si="201"/>
        <v>46380</v>
      </c>
      <c r="BK84" s="124">
        <f>VLOOKUP(BI84,[1]Plan1!$IE$181:$IF$320,2)</f>
        <v>7245.38</v>
      </c>
    </row>
    <row r="85" spans="1:142" ht="15" customHeight="1" x14ac:dyDescent="0.2">
      <c r="A85" s="60">
        <f t="shared" si="166"/>
        <v>44352</v>
      </c>
      <c r="B85" s="61">
        <f t="shared" si="152"/>
        <v>1006.5497429884538</v>
      </c>
      <c r="C85" s="61">
        <f t="shared" si="167"/>
        <v>987.12272373999997</v>
      </c>
      <c r="D85" s="61">
        <f t="shared" si="153"/>
        <v>53.324082520000047</v>
      </c>
      <c r="E85" s="61">
        <f t="shared" si="154"/>
        <v>933.79864121999992</v>
      </c>
      <c r="F85" s="62">
        <f t="shared" si="168"/>
        <v>5674.72</v>
      </c>
      <c r="G85" s="63">
        <f t="shared" si="119"/>
        <v>5692.31</v>
      </c>
      <c r="H85" s="64">
        <f t="shared" si="65"/>
        <v>44280</v>
      </c>
      <c r="I85" s="64">
        <f t="shared" si="176"/>
        <v>44311</v>
      </c>
      <c r="J85" s="65">
        <f t="shared" si="155"/>
        <v>3.0997124087179806E-3</v>
      </c>
      <c r="K85" s="195">
        <f t="shared" si="177"/>
        <v>44371</v>
      </c>
      <c r="L85" s="195">
        <f t="shared" si="169"/>
        <v>44371</v>
      </c>
      <c r="M85" s="228">
        <f t="shared" si="202"/>
        <v>30</v>
      </c>
      <c r="N85" s="67">
        <f t="shared" si="203"/>
        <v>11</v>
      </c>
      <c r="O85" s="61">
        <f t="shared" si="156"/>
        <v>1.0011354400000001</v>
      </c>
      <c r="P85" s="66">
        <f t="shared" si="140"/>
        <v>1.00930024</v>
      </c>
      <c r="Q85" s="66">
        <f t="shared" si="170"/>
        <v>1.0179801009479712</v>
      </c>
      <c r="R85" s="61">
        <f t="shared" si="137"/>
        <v>1.0191359499999999</v>
      </c>
      <c r="S85" s="61">
        <f t="shared" si="171"/>
        <v>1</v>
      </c>
      <c r="T85" s="61">
        <f t="shared" si="157"/>
        <v>987.12272373999997</v>
      </c>
      <c r="U85" s="61">
        <f t="shared" si="158"/>
        <v>0</v>
      </c>
      <c r="V85" s="61">
        <f t="shared" si="159"/>
        <v>17.869124108453764</v>
      </c>
      <c r="W85" s="61">
        <f t="shared" si="160"/>
        <v>1004.9918478484537</v>
      </c>
      <c r="X85" s="67">
        <f t="shared" si="172"/>
        <v>0</v>
      </c>
      <c r="Y85" s="61">
        <f t="shared" si="161"/>
        <v>0</v>
      </c>
      <c r="Z85" s="69">
        <f t="shared" si="173"/>
        <v>0</v>
      </c>
      <c r="AA85" s="61">
        <f t="shared" si="162"/>
        <v>0</v>
      </c>
      <c r="AB85" s="69">
        <f t="shared" si="174"/>
        <v>5.1999999999999998E-2</v>
      </c>
      <c r="AC85" s="140">
        <f t="shared" si="175"/>
        <v>11</v>
      </c>
      <c r="AD85" s="67">
        <f t="shared" si="178"/>
        <v>30</v>
      </c>
      <c r="AE85" s="11">
        <f t="shared" si="179"/>
        <v>1.0015501570000001</v>
      </c>
      <c r="AF85" s="61">
        <f t="shared" si="163"/>
        <v>1.5301952000000001</v>
      </c>
      <c r="AG85" s="61">
        <f t="shared" si="164"/>
        <v>1.5578951400000001</v>
      </c>
      <c r="AH85" s="61">
        <f t="shared" si="165"/>
        <v>0</v>
      </c>
      <c r="AI85" s="196" t="str">
        <f t="shared" si="180"/>
        <v>J=</v>
      </c>
      <c r="AJ85" s="72">
        <f t="shared" si="181"/>
        <v>44371</v>
      </c>
      <c r="AK85" s="10"/>
      <c r="AL85" s="93">
        <f t="shared" si="198"/>
        <v>71</v>
      </c>
      <c r="AM85" s="94">
        <f t="shared" si="204"/>
        <v>46442</v>
      </c>
      <c r="AN85" s="95">
        <f t="shared" si="148"/>
        <v>491.50982207000021</v>
      </c>
      <c r="AO85" s="93">
        <f t="shared" si="205"/>
        <v>30</v>
      </c>
      <c r="AP85" s="89">
        <f t="shared" si="149"/>
        <v>30</v>
      </c>
      <c r="AQ85" s="95">
        <f t="shared" si="206"/>
        <v>2.1124253799999999</v>
      </c>
      <c r="AR85" s="95">
        <f t="shared" si="150"/>
        <v>7.48492114</v>
      </c>
      <c r="AS85" s="96">
        <f t="shared" si="207"/>
        <v>1.4999999999999999E-2</v>
      </c>
      <c r="AT85" s="97">
        <f t="shared" si="143"/>
        <v>46412</v>
      </c>
      <c r="AU85" s="98">
        <f>SUM(AR85:AR$314)</f>
        <v>498.99474321000037</v>
      </c>
      <c r="AV85" s="97">
        <f t="shared" si="144"/>
        <v>46442</v>
      </c>
      <c r="AW85" s="98">
        <f t="shared" si="145"/>
        <v>498.99474321000037</v>
      </c>
      <c r="AX85" s="98">
        <f t="shared" si="146"/>
        <v>0</v>
      </c>
      <c r="AY85" s="95">
        <f t="shared" si="147"/>
        <v>9.5973465200000003</v>
      </c>
      <c r="AZ85" s="93">
        <f t="shared" si="208"/>
        <v>71</v>
      </c>
      <c r="BA85" s="93">
        <f t="shared" si="209"/>
        <v>72</v>
      </c>
      <c r="BB85" s="141" t="s">
        <v>74</v>
      </c>
      <c r="BC85" s="94">
        <f t="shared" si="199"/>
        <v>46470</v>
      </c>
      <c r="BD85" s="1"/>
      <c r="BE85" s="89">
        <f t="shared" si="210"/>
        <v>71</v>
      </c>
      <c r="BF85" s="94">
        <f t="shared" si="151"/>
        <v>46442</v>
      </c>
      <c r="BG85" s="224">
        <v>1.4999999999999999E-2</v>
      </c>
      <c r="BH85" s="84"/>
      <c r="BI85" s="137">
        <f t="shared" si="200"/>
        <v>46442</v>
      </c>
      <c r="BJ85" s="123">
        <f t="shared" si="201"/>
        <v>46411</v>
      </c>
      <c r="BK85" s="124">
        <f>VLOOKUP(BI85,[1]Plan1!$IE$181:$IF$320,2)</f>
        <v>7245.38</v>
      </c>
    </row>
    <row r="86" spans="1:142" ht="15" customHeight="1" x14ac:dyDescent="0.2">
      <c r="A86" s="60">
        <f t="shared" si="166"/>
        <v>44353</v>
      </c>
      <c r="B86" s="61">
        <f t="shared" si="152"/>
        <v>1006.789844035578</v>
      </c>
      <c r="C86" s="61">
        <f t="shared" si="167"/>
        <v>987.12272373999997</v>
      </c>
      <c r="D86" s="61">
        <f t="shared" si="153"/>
        <v>53.324082520000047</v>
      </c>
      <c r="E86" s="61">
        <f t="shared" si="154"/>
        <v>933.79864121999992</v>
      </c>
      <c r="F86" s="62">
        <f t="shared" si="168"/>
        <v>5674.72</v>
      </c>
      <c r="G86" s="63">
        <f t="shared" si="119"/>
        <v>5692.31</v>
      </c>
      <c r="H86" s="64">
        <f t="shared" si="65"/>
        <v>44280</v>
      </c>
      <c r="I86" s="64">
        <f t="shared" si="176"/>
        <v>44311</v>
      </c>
      <c r="J86" s="65">
        <f t="shared" si="155"/>
        <v>3.0997124087179806E-3</v>
      </c>
      <c r="K86" s="195">
        <f t="shared" si="177"/>
        <v>44371</v>
      </c>
      <c r="L86" s="195">
        <f t="shared" si="169"/>
        <v>44371</v>
      </c>
      <c r="M86" s="228">
        <f t="shared" si="202"/>
        <v>30</v>
      </c>
      <c r="N86" s="67">
        <f t="shared" si="203"/>
        <v>12</v>
      </c>
      <c r="O86" s="61">
        <f t="shared" si="156"/>
        <v>1.0012387300000001</v>
      </c>
      <c r="P86" s="66">
        <f t="shared" si="140"/>
        <v>1.00930024</v>
      </c>
      <c r="Q86" s="66">
        <f t="shared" si="170"/>
        <v>1.0179801009479712</v>
      </c>
      <c r="R86" s="61">
        <f t="shared" si="137"/>
        <v>1.0192410999999999</v>
      </c>
      <c r="S86" s="61">
        <f t="shared" si="171"/>
        <v>1</v>
      </c>
      <c r="T86" s="61">
        <f t="shared" si="157"/>
        <v>987.12272373999997</v>
      </c>
      <c r="U86" s="61">
        <f t="shared" si="158"/>
        <v>0</v>
      </c>
      <c r="V86" s="61">
        <f t="shared" si="159"/>
        <v>17.967313035578048</v>
      </c>
      <c r="W86" s="61">
        <f t="shared" si="160"/>
        <v>1005.090036775578</v>
      </c>
      <c r="X86" s="67">
        <f t="shared" si="172"/>
        <v>0</v>
      </c>
      <c r="Y86" s="61">
        <f t="shared" si="161"/>
        <v>0</v>
      </c>
      <c r="Z86" s="69">
        <f t="shared" si="173"/>
        <v>0</v>
      </c>
      <c r="AA86" s="61">
        <f t="shared" si="162"/>
        <v>0</v>
      </c>
      <c r="AB86" s="69">
        <f t="shared" si="174"/>
        <v>5.1999999999999998E-2</v>
      </c>
      <c r="AC86" s="140">
        <f t="shared" si="175"/>
        <v>12</v>
      </c>
      <c r="AD86" s="67">
        <f t="shared" si="178"/>
        <v>30</v>
      </c>
      <c r="AE86" s="11">
        <f t="shared" si="179"/>
        <v>1.0016911989999999</v>
      </c>
      <c r="AF86" s="61">
        <f t="shared" si="163"/>
        <v>1.6694209600000001</v>
      </c>
      <c r="AG86" s="61">
        <f t="shared" si="164"/>
        <v>1.69980726</v>
      </c>
      <c r="AH86" s="61">
        <f t="shared" si="165"/>
        <v>0</v>
      </c>
      <c r="AI86" s="196" t="str">
        <f t="shared" si="180"/>
        <v>J=</v>
      </c>
      <c r="AJ86" s="72">
        <f t="shared" si="181"/>
        <v>44371</v>
      </c>
      <c r="AK86" s="10"/>
      <c r="AL86" s="93">
        <f t="shared" si="198"/>
        <v>72</v>
      </c>
      <c r="AM86" s="94">
        <f t="shared" si="204"/>
        <v>46470</v>
      </c>
      <c r="AN86" s="95">
        <f t="shared" si="148"/>
        <v>483.98824727000022</v>
      </c>
      <c r="AO86" s="93">
        <f t="shared" si="205"/>
        <v>30</v>
      </c>
      <c r="AP86" s="89">
        <f t="shared" si="149"/>
        <v>30</v>
      </c>
      <c r="AQ86" s="95">
        <f t="shared" si="206"/>
        <v>2.0807389999999999</v>
      </c>
      <c r="AR86" s="95">
        <f t="shared" si="150"/>
        <v>7.5215747999999998</v>
      </c>
      <c r="AS86" s="96">
        <f t="shared" si="207"/>
        <v>1.5303000000000001E-2</v>
      </c>
      <c r="AT86" s="97">
        <f t="shared" si="143"/>
        <v>46443</v>
      </c>
      <c r="AU86" s="98">
        <f>SUM(AR86:AR$314)</f>
        <v>491.50982207000027</v>
      </c>
      <c r="AV86" s="97">
        <f t="shared" si="144"/>
        <v>46807</v>
      </c>
      <c r="AW86" s="98">
        <f t="shared" si="145"/>
        <v>406.73184405000029</v>
      </c>
      <c r="AX86" s="98">
        <f t="shared" si="146"/>
        <v>84.777978019999978</v>
      </c>
      <c r="AY86" s="95">
        <f t="shared" si="147"/>
        <v>9.6023137999999992</v>
      </c>
      <c r="AZ86" s="93">
        <f t="shared" si="208"/>
        <v>72</v>
      </c>
      <c r="BA86" s="93">
        <f t="shared" si="209"/>
        <v>73</v>
      </c>
      <c r="BB86" s="141" t="s">
        <v>74</v>
      </c>
      <c r="BC86" s="94">
        <f t="shared" si="199"/>
        <v>46501</v>
      </c>
      <c r="BD86" s="1"/>
      <c r="BE86" s="89">
        <f t="shared" si="210"/>
        <v>72</v>
      </c>
      <c r="BF86" s="94">
        <f t="shared" si="151"/>
        <v>46470</v>
      </c>
      <c r="BG86" s="224">
        <v>1.5303000000000001E-2</v>
      </c>
      <c r="BH86" s="84"/>
      <c r="BI86" s="137">
        <f t="shared" si="200"/>
        <v>46470</v>
      </c>
      <c r="BJ86" s="123">
        <f t="shared" si="201"/>
        <v>46442</v>
      </c>
      <c r="BK86" s="124">
        <f>VLOOKUP(BI86,[1]Plan1!$IE$181:$IF$320,2)</f>
        <v>7245.38</v>
      </c>
    </row>
    <row r="87" spans="1:142" ht="15" customHeight="1" x14ac:dyDescent="0.2">
      <c r="A87" s="60">
        <f t="shared" si="166"/>
        <v>44354</v>
      </c>
      <c r="B87" s="61">
        <f t="shared" si="152"/>
        <v>1007.0300022406889</v>
      </c>
      <c r="C87" s="61">
        <f t="shared" si="167"/>
        <v>987.12272373999997</v>
      </c>
      <c r="D87" s="61">
        <f t="shared" si="153"/>
        <v>53.324082520000047</v>
      </c>
      <c r="E87" s="61">
        <f t="shared" si="154"/>
        <v>933.79864121999992</v>
      </c>
      <c r="F87" s="62">
        <f t="shared" si="168"/>
        <v>5674.72</v>
      </c>
      <c r="G87" s="63">
        <f t="shared" si="119"/>
        <v>5692.31</v>
      </c>
      <c r="H87" s="64">
        <f t="shared" si="65"/>
        <v>44280</v>
      </c>
      <c r="I87" s="64">
        <f t="shared" si="176"/>
        <v>44311</v>
      </c>
      <c r="J87" s="65">
        <f t="shared" si="155"/>
        <v>3.0997124087179806E-3</v>
      </c>
      <c r="K87" s="195">
        <f t="shared" si="177"/>
        <v>44371</v>
      </c>
      <c r="L87" s="195">
        <f t="shared" si="169"/>
        <v>44371</v>
      </c>
      <c r="M87" s="228">
        <f t="shared" si="202"/>
        <v>30</v>
      </c>
      <c r="N87" s="67">
        <f t="shared" si="203"/>
        <v>13</v>
      </c>
      <c r="O87" s="61">
        <f t="shared" si="156"/>
        <v>1.00134203</v>
      </c>
      <c r="P87" s="66">
        <f t="shared" si="140"/>
        <v>1.00930024</v>
      </c>
      <c r="Q87" s="66">
        <f t="shared" si="170"/>
        <v>1.0179801009479712</v>
      </c>
      <c r="R87" s="61">
        <f t="shared" si="137"/>
        <v>1.0193462600000001</v>
      </c>
      <c r="S87" s="61">
        <f t="shared" si="171"/>
        <v>1</v>
      </c>
      <c r="T87" s="61">
        <f t="shared" si="157"/>
        <v>987.12272373999997</v>
      </c>
      <c r="U87" s="61">
        <f t="shared" si="158"/>
        <v>0</v>
      </c>
      <c r="V87" s="61">
        <f t="shared" si="159"/>
        <v>18.06551130068889</v>
      </c>
      <c r="W87" s="61">
        <f t="shared" si="160"/>
        <v>1005.1882350406888</v>
      </c>
      <c r="X87" s="67">
        <f t="shared" si="172"/>
        <v>0</v>
      </c>
      <c r="Y87" s="61">
        <f t="shared" si="161"/>
        <v>0</v>
      </c>
      <c r="Z87" s="69">
        <f t="shared" si="173"/>
        <v>0</v>
      </c>
      <c r="AA87" s="61">
        <f t="shared" si="162"/>
        <v>0</v>
      </c>
      <c r="AB87" s="69">
        <f t="shared" si="174"/>
        <v>5.1999999999999998E-2</v>
      </c>
      <c r="AC87" s="140">
        <f t="shared" si="175"/>
        <v>13</v>
      </c>
      <c r="AD87" s="67">
        <f t="shared" si="178"/>
        <v>30</v>
      </c>
      <c r="AE87" s="11">
        <f t="shared" si="179"/>
        <v>1.0018322609999999</v>
      </c>
      <c r="AF87" s="61">
        <f t="shared" si="163"/>
        <v>1.80866646</v>
      </c>
      <c r="AG87" s="61">
        <f t="shared" si="164"/>
        <v>1.8417672</v>
      </c>
      <c r="AH87" s="61">
        <f t="shared" si="165"/>
        <v>0</v>
      </c>
      <c r="AI87" s="196" t="str">
        <f t="shared" si="180"/>
        <v>J=</v>
      </c>
      <c r="AJ87" s="72">
        <f t="shared" si="181"/>
        <v>44371</v>
      </c>
      <c r="AK87" s="10"/>
      <c r="AL87" s="93">
        <f t="shared" si="198"/>
        <v>73</v>
      </c>
      <c r="AM87" s="94">
        <f t="shared" si="204"/>
        <v>46501</v>
      </c>
      <c r="AN87" s="95">
        <f t="shared" si="148"/>
        <v>476.43028681000021</v>
      </c>
      <c r="AO87" s="93">
        <f t="shared" si="205"/>
        <v>30</v>
      </c>
      <c r="AP87" s="89">
        <f t="shared" si="149"/>
        <v>30</v>
      </c>
      <c r="AQ87" s="95">
        <f t="shared" si="206"/>
        <v>2.0488974500000001</v>
      </c>
      <c r="AR87" s="95">
        <f t="shared" si="150"/>
        <v>7.5579604600000003</v>
      </c>
      <c r="AS87" s="96">
        <f t="shared" si="207"/>
        <v>1.5616E-2</v>
      </c>
      <c r="AT87" s="97">
        <f t="shared" si="143"/>
        <v>46471</v>
      </c>
      <c r="AU87" s="98">
        <f>SUM(AR87:AR$314)</f>
        <v>483.98824727000033</v>
      </c>
      <c r="AV87" s="97">
        <f t="shared" si="144"/>
        <v>46807</v>
      </c>
      <c r="AW87" s="98">
        <f t="shared" si="145"/>
        <v>406.73184405000029</v>
      </c>
      <c r="AX87" s="98">
        <f t="shared" si="146"/>
        <v>77.256403220000038</v>
      </c>
      <c r="AY87" s="95">
        <f t="shared" si="147"/>
        <v>9.6068579100000004</v>
      </c>
      <c r="AZ87" s="93">
        <f t="shared" si="208"/>
        <v>73</v>
      </c>
      <c r="BA87" s="93">
        <f t="shared" si="209"/>
        <v>74</v>
      </c>
      <c r="BB87" s="141" t="s">
        <v>74</v>
      </c>
      <c r="BC87" s="94">
        <f t="shared" si="199"/>
        <v>46531</v>
      </c>
      <c r="BD87" s="1"/>
      <c r="BE87" s="89">
        <f t="shared" si="210"/>
        <v>73</v>
      </c>
      <c r="BF87" s="94">
        <f t="shared" si="151"/>
        <v>46501</v>
      </c>
      <c r="BG87" s="224">
        <v>1.5616E-2</v>
      </c>
      <c r="BH87" s="84"/>
      <c r="BI87" s="137">
        <f t="shared" si="200"/>
        <v>46501</v>
      </c>
      <c r="BJ87" s="123">
        <f t="shared" si="201"/>
        <v>46470</v>
      </c>
      <c r="BK87" s="124">
        <f>VLOOKUP(BI87,[1]Plan1!$IE$181:$IF$320,2)</f>
        <v>7245.38</v>
      </c>
    </row>
    <row r="88" spans="1:142" ht="15" customHeight="1" x14ac:dyDescent="0.2">
      <c r="A88" s="60">
        <f t="shared" si="166"/>
        <v>44355</v>
      </c>
      <c r="B88" s="61">
        <f t="shared" si="152"/>
        <v>1007.2701988878131</v>
      </c>
      <c r="C88" s="61">
        <f t="shared" si="167"/>
        <v>987.12272373999997</v>
      </c>
      <c r="D88" s="61">
        <f t="shared" si="153"/>
        <v>53.324082520000047</v>
      </c>
      <c r="E88" s="61">
        <f t="shared" si="154"/>
        <v>933.79864121999992</v>
      </c>
      <c r="F88" s="62">
        <f t="shared" si="168"/>
        <v>5674.72</v>
      </c>
      <c r="G88" s="63">
        <f t="shared" si="119"/>
        <v>5692.31</v>
      </c>
      <c r="H88" s="64">
        <f t="shared" si="65"/>
        <v>44280</v>
      </c>
      <c r="I88" s="64">
        <f t="shared" si="176"/>
        <v>44311</v>
      </c>
      <c r="J88" s="65">
        <f t="shared" si="155"/>
        <v>3.0997124087179806E-3</v>
      </c>
      <c r="K88" s="195">
        <f t="shared" si="177"/>
        <v>44371</v>
      </c>
      <c r="L88" s="195">
        <f t="shared" si="169"/>
        <v>44371</v>
      </c>
      <c r="M88" s="228">
        <f t="shared" si="202"/>
        <v>30</v>
      </c>
      <c r="N88" s="67">
        <f t="shared" si="203"/>
        <v>14</v>
      </c>
      <c r="O88" s="61">
        <f t="shared" si="156"/>
        <v>1.0014453299999999</v>
      </c>
      <c r="P88" s="66">
        <f t="shared" si="140"/>
        <v>1.00930024</v>
      </c>
      <c r="Q88" s="66">
        <f t="shared" si="170"/>
        <v>1.0179801009479712</v>
      </c>
      <c r="R88" s="61">
        <f t="shared" si="137"/>
        <v>1.0194514100000001</v>
      </c>
      <c r="S88" s="61">
        <f t="shared" si="171"/>
        <v>1</v>
      </c>
      <c r="T88" s="61">
        <f t="shared" si="157"/>
        <v>987.12272373999997</v>
      </c>
      <c r="U88" s="61">
        <f t="shared" si="158"/>
        <v>0</v>
      </c>
      <c r="V88" s="61">
        <f t="shared" si="159"/>
        <v>18.163700227813173</v>
      </c>
      <c r="W88" s="61">
        <f t="shared" si="160"/>
        <v>1005.2864239678131</v>
      </c>
      <c r="X88" s="67">
        <f t="shared" si="172"/>
        <v>0</v>
      </c>
      <c r="Y88" s="61">
        <f t="shared" si="161"/>
        <v>0</v>
      </c>
      <c r="Z88" s="69">
        <f t="shared" si="173"/>
        <v>0</v>
      </c>
      <c r="AA88" s="61">
        <f t="shared" si="162"/>
        <v>0</v>
      </c>
      <c r="AB88" s="69">
        <f t="shared" si="174"/>
        <v>5.1999999999999998E-2</v>
      </c>
      <c r="AC88" s="140">
        <f t="shared" si="175"/>
        <v>14</v>
      </c>
      <c r="AD88" s="67">
        <f t="shared" si="178"/>
        <v>30</v>
      </c>
      <c r="AE88" s="11">
        <f t="shared" si="179"/>
        <v>1.001973343</v>
      </c>
      <c r="AF88" s="61">
        <f t="shared" si="163"/>
        <v>1.94793171</v>
      </c>
      <c r="AG88" s="61">
        <f t="shared" si="164"/>
        <v>1.9837749200000001</v>
      </c>
      <c r="AH88" s="61">
        <f t="shared" si="165"/>
        <v>0</v>
      </c>
      <c r="AI88" s="196" t="str">
        <f t="shared" si="180"/>
        <v>J=</v>
      </c>
      <c r="AJ88" s="72">
        <f t="shared" si="181"/>
        <v>44371</v>
      </c>
      <c r="AK88" s="10"/>
      <c r="AL88" s="93">
        <f t="shared" si="198"/>
        <v>74</v>
      </c>
      <c r="AM88" s="94">
        <f t="shared" si="204"/>
        <v>46531</v>
      </c>
      <c r="AN88" s="95">
        <f t="shared" si="148"/>
        <v>468.8355116100002</v>
      </c>
      <c r="AO88" s="93">
        <f t="shared" si="205"/>
        <v>30</v>
      </c>
      <c r="AP88" s="89">
        <f t="shared" si="149"/>
        <v>30</v>
      </c>
      <c r="AQ88" s="95">
        <f t="shared" si="206"/>
        <v>2.0169018699999999</v>
      </c>
      <c r="AR88" s="95">
        <f t="shared" si="150"/>
        <v>7.5947751999999999</v>
      </c>
      <c r="AS88" s="96">
        <f t="shared" si="207"/>
        <v>1.5941E-2</v>
      </c>
      <c r="AT88" s="97">
        <f t="shared" si="143"/>
        <v>46502</v>
      </c>
      <c r="AU88" s="98">
        <f>SUM(AR88:AR$314)</f>
        <v>476.43028681000033</v>
      </c>
      <c r="AV88" s="97">
        <f t="shared" si="144"/>
        <v>46807</v>
      </c>
      <c r="AW88" s="98">
        <f t="shared" si="145"/>
        <v>406.73184405000029</v>
      </c>
      <c r="AX88" s="98">
        <f t="shared" si="146"/>
        <v>69.698442760000034</v>
      </c>
      <c r="AY88" s="95">
        <f t="shared" si="147"/>
        <v>9.6116770699999989</v>
      </c>
      <c r="AZ88" s="93">
        <f t="shared" si="208"/>
        <v>74</v>
      </c>
      <c r="BA88" s="93">
        <f t="shared" si="209"/>
        <v>75</v>
      </c>
      <c r="BB88" s="141" t="s">
        <v>74</v>
      </c>
      <c r="BC88" s="94">
        <f t="shared" si="199"/>
        <v>46562</v>
      </c>
      <c r="BD88" s="1"/>
      <c r="BE88" s="89">
        <f t="shared" si="210"/>
        <v>74</v>
      </c>
      <c r="BF88" s="94">
        <f t="shared" si="151"/>
        <v>46531</v>
      </c>
      <c r="BG88" s="224">
        <v>1.5941E-2</v>
      </c>
      <c r="BH88" s="84"/>
      <c r="BI88" s="137">
        <f t="shared" si="200"/>
        <v>46531</v>
      </c>
      <c r="BJ88" s="123">
        <f t="shared" si="201"/>
        <v>46501</v>
      </c>
      <c r="BK88" s="124">
        <f>VLOOKUP(BI88,[1]Plan1!$IE$181:$IF$320,2)</f>
        <v>7245.38</v>
      </c>
    </row>
    <row r="89" spans="1:142" ht="15" customHeight="1" x14ac:dyDescent="0.2">
      <c r="A89" s="60">
        <f t="shared" si="166"/>
        <v>44356</v>
      </c>
      <c r="B89" s="61">
        <f t="shared" si="152"/>
        <v>1007.5104714288967</v>
      </c>
      <c r="C89" s="61">
        <f t="shared" si="167"/>
        <v>987.12272373999997</v>
      </c>
      <c r="D89" s="61">
        <f t="shared" si="153"/>
        <v>53.324082520000047</v>
      </c>
      <c r="E89" s="61">
        <f t="shared" si="154"/>
        <v>933.79864121999992</v>
      </c>
      <c r="F89" s="62">
        <f t="shared" si="168"/>
        <v>5674.72</v>
      </c>
      <c r="G89" s="63">
        <f t="shared" si="119"/>
        <v>5692.31</v>
      </c>
      <c r="H89" s="64">
        <f t="shared" si="65"/>
        <v>44280</v>
      </c>
      <c r="I89" s="64">
        <f t="shared" si="176"/>
        <v>44311</v>
      </c>
      <c r="J89" s="65">
        <f t="shared" si="155"/>
        <v>3.0997124087179806E-3</v>
      </c>
      <c r="K89" s="195">
        <f t="shared" si="177"/>
        <v>44371</v>
      </c>
      <c r="L89" s="195">
        <f t="shared" si="169"/>
        <v>44371</v>
      </c>
      <c r="M89" s="228">
        <f t="shared" si="202"/>
        <v>30</v>
      </c>
      <c r="N89" s="67">
        <f t="shared" si="203"/>
        <v>15</v>
      </c>
      <c r="O89" s="61">
        <f t="shared" si="156"/>
        <v>1.0015486499999999</v>
      </c>
      <c r="P89" s="66">
        <f t="shared" si="140"/>
        <v>1.00930024</v>
      </c>
      <c r="Q89" s="66">
        <f t="shared" si="170"/>
        <v>1.0179801009479712</v>
      </c>
      <c r="R89" s="61">
        <f t="shared" si="137"/>
        <v>1.0195565900000001</v>
      </c>
      <c r="S89" s="61">
        <f t="shared" si="171"/>
        <v>1</v>
      </c>
      <c r="T89" s="61">
        <f t="shared" si="157"/>
        <v>987.12272373999997</v>
      </c>
      <c r="U89" s="61">
        <f t="shared" si="158"/>
        <v>0</v>
      </c>
      <c r="V89" s="61">
        <f t="shared" si="159"/>
        <v>18.261917168896726</v>
      </c>
      <c r="W89" s="61">
        <f t="shared" si="160"/>
        <v>1005.3846409088967</v>
      </c>
      <c r="X89" s="67">
        <f t="shared" si="172"/>
        <v>0</v>
      </c>
      <c r="Y89" s="61">
        <f t="shared" si="161"/>
        <v>0</v>
      </c>
      <c r="Z89" s="69">
        <f t="shared" si="173"/>
        <v>0</v>
      </c>
      <c r="AA89" s="61">
        <f t="shared" si="162"/>
        <v>0</v>
      </c>
      <c r="AB89" s="69">
        <f t="shared" si="174"/>
        <v>5.1999999999999998E-2</v>
      </c>
      <c r="AC89" s="140">
        <f t="shared" si="175"/>
        <v>15</v>
      </c>
      <c r="AD89" s="67">
        <f t="shared" si="178"/>
        <v>30</v>
      </c>
      <c r="AE89" s="11">
        <f t="shared" si="179"/>
        <v>1.0021144449999999</v>
      </c>
      <c r="AF89" s="61">
        <f t="shared" si="163"/>
        <v>2.0872166999999999</v>
      </c>
      <c r="AG89" s="61">
        <f t="shared" si="164"/>
        <v>2.1258305200000001</v>
      </c>
      <c r="AH89" s="61">
        <f t="shared" si="165"/>
        <v>0</v>
      </c>
      <c r="AI89" s="196" t="str">
        <f t="shared" si="180"/>
        <v>J=</v>
      </c>
      <c r="AJ89" s="72">
        <f t="shared" si="181"/>
        <v>44371</v>
      </c>
      <c r="AK89" s="10"/>
      <c r="AL89" s="93">
        <f t="shared" si="198"/>
        <v>75</v>
      </c>
      <c r="AM89" s="94">
        <f t="shared" si="204"/>
        <v>46562</v>
      </c>
      <c r="AN89" s="95">
        <f t="shared" si="148"/>
        <v>461.20333832000017</v>
      </c>
      <c r="AO89" s="93">
        <f t="shared" si="205"/>
        <v>30</v>
      </c>
      <c r="AP89" s="89">
        <f t="shared" si="149"/>
        <v>30</v>
      </c>
      <c r="AQ89" s="95">
        <f t="shared" si="206"/>
        <v>1.9847504300000001</v>
      </c>
      <c r="AR89" s="95">
        <f t="shared" si="150"/>
        <v>7.6321732899999999</v>
      </c>
      <c r="AS89" s="96">
        <f t="shared" si="207"/>
        <v>1.6278999999999998E-2</v>
      </c>
      <c r="AT89" s="97">
        <f t="shared" si="143"/>
        <v>46532</v>
      </c>
      <c r="AU89" s="98">
        <f>SUM(AR89:AR$314)</f>
        <v>468.83551161000037</v>
      </c>
      <c r="AV89" s="97">
        <f t="shared" si="144"/>
        <v>46807</v>
      </c>
      <c r="AW89" s="98">
        <f t="shared" si="145"/>
        <v>406.73184405000029</v>
      </c>
      <c r="AX89" s="98">
        <f t="shared" si="146"/>
        <v>62.103667560000076</v>
      </c>
      <c r="AY89" s="95">
        <f t="shared" si="147"/>
        <v>9.6169237199999991</v>
      </c>
      <c r="AZ89" s="93">
        <f t="shared" si="208"/>
        <v>75</v>
      </c>
      <c r="BA89" s="93">
        <f t="shared" si="209"/>
        <v>76</v>
      </c>
      <c r="BB89" s="141" t="s">
        <v>74</v>
      </c>
      <c r="BC89" s="94">
        <f t="shared" si="199"/>
        <v>46592</v>
      </c>
      <c r="BD89" s="1"/>
      <c r="BE89" s="89">
        <f t="shared" si="210"/>
        <v>75</v>
      </c>
      <c r="BF89" s="94">
        <f t="shared" si="151"/>
        <v>46562</v>
      </c>
      <c r="BG89" s="224">
        <v>1.6278999999999998E-2</v>
      </c>
      <c r="BH89" s="84"/>
      <c r="BI89" s="137">
        <f t="shared" si="200"/>
        <v>46562</v>
      </c>
      <c r="BJ89" s="123">
        <f t="shared" si="201"/>
        <v>46531</v>
      </c>
      <c r="BK89" s="124">
        <f>VLOOKUP(BI89,[1]Plan1!$IE$181:$IF$320,2)</f>
        <v>7245.38</v>
      </c>
    </row>
    <row r="90" spans="1:142" ht="15" customHeight="1" x14ac:dyDescent="0.2">
      <c r="A90" s="60">
        <f t="shared" si="166"/>
        <v>44357</v>
      </c>
      <c r="B90" s="61">
        <f t="shared" si="152"/>
        <v>1007.7508011579665</v>
      </c>
      <c r="C90" s="61">
        <f t="shared" si="167"/>
        <v>987.12272373999997</v>
      </c>
      <c r="D90" s="61">
        <f t="shared" si="153"/>
        <v>53.324082520000047</v>
      </c>
      <c r="E90" s="61">
        <f t="shared" si="154"/>
        <v>933.79864121999992</v>
      </c>
      <c r="F90" s="62">
        <f t="shared" si="168"/>
        <v>5674.72</v>
      </c>
      <c r="G90" s="63">
        <f t="shared" si="119"/>
        <v>5692.31</v>
      </c>
      <c r="H90" s="64">
        <f t="shared" si="65"/>
        <v>44280</v>
      </c>
      <c r="I90" s="64">
        <f t="shared" si="176"/>
        <v>44311</v>
      </c>
      <c r="J90" s="65">
        <f t="shared" si="155"/>
        <v>3.0997124087179806E-3</v>
      </c>
      <c r="K90" s="195">
        <f t="shared" si="177"/>
        <v>44371</v>
      </c>
      <c r="L90" s="195">
        <f t="shared" si="169"/>
        <v>44371</v>
      </c>
      <c r="M90" s="228">
        <f t="shared" si="202"/>
        <v>30</v>
      </c>
      <c r="N90" s="67">
        <f t="shared" si="203"/>
        <v>16</v>
      </c>
      <c r="O90" s="61">
        <f t="shared" si="156"/>
        <v>1.0016519800000001</v>
      </c>
      <c r="P90" s="66">
        <f t="shared" si="140"/>
        <v>1.00930024</v>
      </c>
      <c r="Q90" s="66">
        <f t="shared" si="170"/>
        <v>1.0179801009479712</v>
      </c>
      <c r="R90" s="61">
        <f t="shared" si="137"/>
        <v>1.0196617800000001</v>
      </c>
      <c r="S90" s="61">
        <f t="shared" si="171"/>
        <v>1</v>
      </c>
      <c r="T90" s="61">
        <f t="shared" si="157"/>
        <v>987.12272373999997</v>
      </c>
      <c r="U90" s="61">
        <f t="shared" si="158"/>
        <v>0</v>
      </c>
      <c r="V90" s="61">
        <f t="shared" si="159"/>
        <v>18.360143447966639</v>
      </c>
      <c r="W90" s="61">
        <f t="shared" si="160"/>
        <v>1005.4828671879666</v>
      </c>
      <c r="X90" s="67">
        <f t="shared" si="172"/>
        <v>0</v>
      </c>
      <c r="Y90" s="61">
        <f t="shared" si="161"/>
        <v>0</v>
      </c>
      <c r="Z90" s="69">
        <f t="shared" si="173"/>
        <v>0</v>
      </c>
      <c r="AA90" s="61">
        <f t="shared" si="162"/>
        <v>0</v>
      </c>
      <c r="AB90" s="69">
        <f t="shared" si="174"/>
        <v>5.1999999999999998E-2</v>
      </c>
      <c r="AC90" s="140">
        <f t="shared" si="175"/>
        <v>16</v>
      </c>
      <c r="AD90" s="67">
        <f t="shared" si="178"/>
        <v>30</v>
      </c>
      <c r="AE90" s="11">
        <f t="shared" si="179"/>
        <v>1.002255567</v>
      </c>
      <c r="AF90" s="61">
        <f t="shared" si="163"/>
        <v>2.22652144</v>
      </c>
      <c r="AG90" s="61">
        <f t="shared" si="164"/>
        <v>2.2679339700000001</v>
      </c>
      <c r="AH90" s="61">
        <f t="shared" si="165"/>
        <v>0</v>
      </c>
      <c r="AI90" s="196" t="str">
        <f t="shared" si="180"/>
        <v>J=</v>
      </c>
      <c r="AJ90" s="72">
        <f t="shared" si="181"/>
        <v>44371</v>
      </c>
      <c r="AK90" s="10"/>
      <c r="AL90" s="93">
        <f t="shared" si="198"/>
        <v>76</v>
      </c>
      <c r="AM90" s="94">
        <f t="shared" si="204"/>
        <v>46592</v>
      </c>
      <c r="AN90" s="95">
        <f t="shared" si="148"/>
        <v>453.53444922000017</v>
      </c>
      <c r="AO90" s="93">
        <f t="shared" si="205"/>
        <v>30</v>
      </c>
      <c r="AP90" s="89">
        <f t="shared" si="149"/>
        <v>30</v>
      </c>
      <c r="AQ90" s="95">
        <f t="shared" si="206"/>
        <v>1.95244068</v>
      </c>
      <c r="AR90" s="95">
        <f t="shared" si="150"/>
        <v>7.6688891000000003</v>
      </c>
      <c r="AS90" s="96">
        <f t="shared" si="207"/>
        <v>1.6628E-2</v>
      </c>
      <c r="AT90" s="97">
        <f t="shared" si="143"/>
        <v>46563</v>
      </c>
      <c r="AU90" s="98">
        <f>SUM(AR90:AR$314)</f>
        <v>461.20333832000028</v>
      </c>
      <c r="AV90" s="97">
        <f t="shared" si="144"/>
        <v>46807</v>
      </c>
      <c r="AW90" s="98">
        <f t="shared" si="145"/>
        <v>406.73184405000029</v>
      </c>
      <c r="AX90" s="98">
        <f t="shared" si="146"/>
        <v>54.471494269999994</v>
      </c>
      <c r="AY90" s="95">
        <f t="shared" si="147"/>
        <v>9.6213297799999999</v>
      </c>
      <c r="AZ90" s="93">
        <f t="shared" si="208"/>
        <v>76</v>
      </c>
      <c r="BA90" s="93">
        <f t="shared" si="209"/>
        <v>77</v>
      </c>
      <c r="BB90" s="141" t="s">
        <v>74</v>
      </c>
      <c r="BC90" s="94">
        <f t="shared" si="199"/>
        <v>46623</v>
      </c>
      <c r="BD90" s="1"/>
      <c r="BE90" s="89">
        <f t="shared" si="210"/>
        <v>76</v>
      </c>
      <c r="BF90" s="94">
        <f t="shared" si="151"/>
        <v>46592</v>
      </c>
      <c r="BG90" s="224">
        <v>1.6628E-2</v>
      </c>
      <c r="BH90" s="84"/>
      <c r="BI90" s="137">
        <f t="shared" si="200"/>
        <v>46592</v>
      </c>
      <c r="BJ90" s="123">
        <f t="shared" si="201"/>
        <v>46562</v>
      </c>
      <c r="BK90" s="124">
        <f>VLOOKUP(BI90,[1]Plan1!$IE$181:$IF$320,2)</f>
        <v>7245.38</v>
      </c>
    </row>
    <row r="91" spans="1:142" ht="15" customHeight="1" x14ac:dyDescent="0.2">
      <c r="A91" s="60">
        <f t="shared" si="166"/>
        <v>44358</v>
      </c>
      <c r="B91" s="61">
        <f t="shared" si="152"/>
        <v>1007.9911880750228</v>
      </c>
      <c r="C91" s="61">
        <f t="shared" si="167"/>
        <v>987.12272373999997</v>
      </c>
      <c r="D91" s="61">
        <f t="shared" si="153"/>
        <v>53.324082520000047</v>
      </c>
      <c r="E91" s="61">
        <f t="shared" si="154"/>
        <v>933.79864121999992</v>
      </c>
      <c r="F91" s="62">
        <f t="shared" si="168"/>
        <v>5674.72</v>
      </c>
      <c r="G91" s="63">
        <f t="shared" si="119"/>
        <v>5692.31</v>
      </c>
      <c r="H91" s="64">
        <f t="shared" si="65"/>
        <v>44280</v>
      </c>
      <c r="I91" s="64">
        <f t="shared" si="176"/>
        <v>44311</v>
      </c>
      <c r="J91" s="65">
        <f t="shared" si="155"/>
        <v>3.0997124087179806E-3</v>
      </c>
      <c r="K91" s="195">
        <f t="shared" si="177"/>
        <v>44371</v>
      </c>
      <c r="L91" s="195">
        <f t="shared" si="169"/>
        <v>44371</v>
      </c>
      <c r="M91" s="228">
        <f t="shared" si="202"/>
        <v>30</v>
      </c>
      <c r="N91" s="67">
        <f t="shared" si="203"/>
        <v>17</v>
      </c>
      <c r="O91" s="61">
        <f t="shared" si="156"/>
        <v>1.00175532</v>
      </c>
      <c r="P91" s="66">
        <f t="shared" si="140"/>
        <v>1.00930024</v>
      </c>
      <c r="Q91" s="66">
        <f t="shared" si="170"/>
        <v>1.0179801009479712</v>
      </c>
      <c r="R91" s="61">
        <f t="shared" si="137"/>
        <v>1.01976698</v>
      </c>
      <c r="S91" s="61">
        <f t="shared" si="171"/>
        <v>1</v>
      </c>
      <c r="T91" s="61">
        <f t="shared" si="157"/>
        <v>987.12272373999997</v>
      </c>
      <c r="U91" s="61">
        <f t="shared" si="158"/>
        <v>0</v>
      </c>
      <c r="V91" s="61">
        <f t="shared" si="159"/>
        <v>18.458379065022903</v>
      </c>
      <c r="W91" s="61">
        <f t="shared" si="160"/>
        <v>1005.5811028050229</v>
      </c>
      <c r="X91" s="67">
        <f t="shared" si="172"/>
        <v>0</v>
      </c>
      <c r="Y91" s="61">
        <f t="shared" si="161"/>
        <v>0</v>
      </c>
      <c r="Z91" s="69">
        <f t="shared" si="173"/>
        <v>0</v>
      </c>
      <c r="AA91" s="61">
        <f t="shared" si="162"/>
        <v>0</v>
      </c>
      <c r="AB91" s="69">
        <f t="shared" si="174"/>
        <v>5.1999999999999998E-2</v>
      </c>
      <c r="AC91" s="140">
        <f t="shared" si="175"/>
        <v>17</v>
      </c>
      <c r="AD91" s="67">
        <f t="shared" si="178"/>
        <v>30</v>
      </c>
      <c r="AE91" s="11">
        <f t="shared" si="179"/>
        <v>1.0023967090000001</v>
      </c>
      <c r="AF91" s="61">
        <f t="shared" si="163"/>
        <v>2.36584591</v>
      </c>
      <c r="AG91" s="61">
        <f t="shared" si="164"/>
        <v>2.4100852700000002</v>
      </c>
      <c r="AH91" s="61">
        <f t="shared" si="165"/>
        <v>0</v>
      </c>
      <c r="AI91" s="196" t="str">
        <f t="shared" si="180"/>
        <v>J=</v>
      </c>
      <c r="AJ91" s="72">
        <f t="shared" si="181"/>
        <v>44371</v>
      </c>
      <c r="AK91" s="14"/>
      <c r="AL91" s="93">
        <f t="shared" si="198"/>
        <v>77</v>
      </c>
      <c r="AM91" s="94">
        <f t="shared" si="204"/>
        <v>46623</v>
      </c>
      <c r="AN91" s="95">
        <f t="shared" si="148"/>
        <v>445.82799186000017</v>
      </c>
      <c r="AO91" s="93">
        <f t="shared" si="205"/>
        <v>30</v>
      </c>
      <c r="AP91" s="89">
        <f t="shared" si="149"/>
        <v>30</v>
      </c>
      <c r="AQ91" s="95">
        <f t="shared" si="206"/>
        <v>1.9199755000000001</v>
      </c>
      <c r="AR91" s="95">
        <f t="shared" si="150"/>
        <v>7.7064573599999999</v>
      </c>
      <c r="AS91" s="96">
        <f t="shared" si="207"/>
        <v>1.6992E-2</v>
      </c>
      <c r="AT91" s="97">
        <f t="shared" si="143"/>
        <v>46593</v>
      </c>
      <c r="AU91" s="98">
        <f>SUM(AR91:AR$314)</f>
        <v>453.53444922000028</v>
      </c>
      <c r="AV91" s="97">
        <f t="shared" si="144"/>
        <v>46807</v>
      </c>
      <c r="AW91" s="98">
        <f t="shared" si="145"/>
        <v>406.73184405000029</v>
      </c>
      <c r="AX91" s="98">
        <f t="shared" si="146"/>
        <v>46.802605169999993</v>
      </c>
      <c r="AY91" s="95">
        <f t="shared" si="147"/>
        <v>9.6264328599999995</v>
      </c>
      <c r="AZ91" s="93">
        <f t="shared" si="208"/>
        <v>77</v>
      </c>
      <c r="BA91" s="93">
        <f t="shared" si="209"/>
        <v>78</v>
      </c>
      <c r="BB91" s="141" t="s">
        <v>74</v>
      </c>
      <c r="BC91" s="94">
        <f t="shared" si="199"/>
        <v>46654</v>
      </c>
      <c r="BD91" s="17"/>
      <c r="BE91" s="89">
        <f t="shared" si="210"/>
        <v>77</v>
      </c>
      <c r="BF91" s="94">
        <f t="shared" si="151"/>
        <v>46623</v>
      </c>
      <c r="BG91" s="224">
        <v>1.6992E-2</v>
      </c>
      <c r="BH91" s="84"/>
      <c r="BI91" s="137">
        <f t="shared" si="200"/>
        <v>46623</v>
      </c>
      <c r="BJ91" s="123">
        <f t="shared" si="201"/>
        <v>46592</v>
      </c>
      <c r="BK91" s="124">
        <f>VLOOKUP(BI91,[1]Plan1!$IE$181:$IF$320,2)</f>
        <v>7245.38</v>
      </c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</row>
    <row r="92" spans="1:142" ht="15" customHeight="1" x14ac:dyDescent="0.2">
      <c r="A92" s="60">
        <f t="shared" si="166"/>
        <v>44359</v>
      </c>
      <c r="B92" s="61">
        <f t="shared" si="152"/>
        <v>1008.2316322100658</v>
      </c>
      <c r="C92" s="61">
        <f t="shared" si="167"/>
        <v>987.12272373999997</v>
      </c>
      <c r="D92" s="61">
        <f t="shared" si="153"/>
        <v>53.324082520000047</v>
      </c>
      <c r="E92" s="61">
        <f t="shared" si="154"/>
        <v>933.79864121999992</v>
      </c>
      <c r="F92" s="62">
        <f t="shared" si="168"/>
        <v>5674.72</v>
      </c>
      <c r="G92" s="63">
        <f t="shared" si="119"/>
        <v>5692.31</v>
      </c>
      <c r="H92" s="64">
        <f t="shared" si="65"/>
        <v>44280</v>
      </c>
      <c r="I92" s="64">
        <f t="shared" si="176"/>
        <v>44311</v>
      </c>
      <c r="J92" s="65">
        <f t="shared" si="155"/>
        <v>3.0997124087179806E-3</v>
      </c>
      <c r="K92" s="195">
        <f t="shared" si="177"/>
        <v>44371</v>
      </c>
      <c r="L92" s="195">
        <f t="shared" si="169"/>
        <v>44371</v>
      </c>
      <c r="M92" s="228">
        <f t="shared" si="202"/>
        <v>30</v>
      </c>
      <c r="N92" s="67">
        <f t="shared" si="203"/>
        <v>18</v>
      </c>
      <c r="O92" s="61">
        <f t="shared" si="156"/>
        <v>1.0018586700000001</v>
      </c>
      <c r="P92" s="66">
        <f t="shared" si="140"/>
        <v>1.00930024</v>
      </c>
      <c r="Q92" s="66">
        <f t="shared" si="170"/>
        <v>1.0179801009479712</v>
      </c>
      <c r="R92" s="61">
        <f t="shared" si="137"/>
        <v>1.0198721900000001</v>
      </c>
      <c r="S92" s="61">
        <f t="shared" si="171"/>
        <v>1</v>
      </c>
      <c r="T92" s="61">
        <f t="shared" si="157"/>
        <v>987.12272373999997</v>
      </c>
      <c r="U92" s="61">
        <f t="shared" si="158"/>
        <v>0</v>
      </c>
      <c r="V92" s="61">
        <f t="shared" si="159"/>
        <v>18.556624020065733</v>
      </c>
      <c r="W92" s="61">
        <f t="shared" si="160"/>
        <v>1005.6793477600658</v>
      </c>
      <c r="X92" s="67">
        <f t="shared" si="172"/>
        <v>0</v>
      </c>
      <c r="Y92" s="61">
        <f t="shared" si="161"/>
        <v>0</v>
      </c>
      <c r="Z92" s="69">
        <f t="shared" si="173"/>
        <v>0</v>
      </c>
      <c r="AA92" s="61">
        <f t="shared" si="162"/>
        <v>0</v>
      </c>
      <c r="AB92" s="69">
        <f t="shared" si="174"/>
        <v>5.1999999999999998E-2</v>
      </c>
      <c r="AC92" s="140">
        <f t="shared" si="175"/>
        <v>18</v>
      </c>
      <c r="AD92" s="67">
        <f t="shared" si="178"/>
        <v>30</v>
      </c>
      <c r="AE92" s="11">
        <f t="shared" si="179"/>
        <v>1.0025378709999999</v>
      </c>
      <c r="AF92" s="61">
        <f t="shared" si="163"/>
        <v>2.5051901299999999</v>
      </c>
      <c r="AG92" s="61">
        <f t="shared" si="164"/>
        <v>2.5522844500000001</v>
      </c>
      <c r="AH92" s="61">
        <f t="shared" si="165"/>
        <v>0</v>
      </c>
      <c r="AI92" s="196" t="str">
        <f t="shared" si="180"/>
        <v>J=</v>
      </c>
      <c r="AJ92" s="72">
        <f t="shared" si="181"/>
        <v>44371</v>
      </c>
      <c r="AK92" s="10"/>
      <c r="AL92" s="93">
        <f t="shared" si="198"/>
        <v>78</v>
      </c>
      <c r="AM92" s="94">
        <f t="shared" si="204"/>
        <v>46654</v>
      </c>
      <c r="AN92" s="95">
        <f t="shared" si="148"/>
        <v>438.08440547000015</v>
      </c>
      <c r="AO92" s="93">
        <f t="shared" si="205"/>
        <v>30</v>
      </c>
      <c r="AP92" s="89">
        <f t="shared" si="149"/>
        <v>30</v>
      </c>
      <c r="AQ92" s="95">
        <f t="shared" si="206"/>
        <v>1.8873512699999999</v>
      </c>
      <c r="AR92" s="95">
        <f t="shared" si="150"/>
        <v>7.7435863899999999</v>
      </c>
      <c r="AS92" s="96">
        <f t="shared" si="207"/>
        <v>1.7368999999999999E-2</v>
      </c>
      <c r="AT92" s="97">
        <f t="shared" si="143"/>
        <v>46624</v>
      </c>
      <c r="AU92" s="98">
        <f>SUM(AR92:AR$314)</f>
        <v>445.82799186000034</v>
      </c>
      <c r="AV92" s="97">
        <f t="shared" si="144"/>
        <v>46807</v>
      </c>
      <c r="AW92" s="98">
        <f t="shared" si="145"/>
        <v>406.73184405000029</v>
      </c>
      <c r="AX92" s="98">
        <f t="shared" si="146"/>
        <v>39.096147810000048</v>
      </c>
      <c r="AY92" s="95">
        <f t="shared" si="147"/>
        <v>9.6309376600000007</v>
      </c>
      <c r="AZ92" s="93">
        <f t="shared" si="208"/>
        <v>78</v>
      </c>
      <c r="BA92" s="93">
        <f t="shared" si="209"/>
        <v>79</v>
      </c>
      <c r="BB92" s="141" t="s">
        <v>74</v>
      </c>
      <c r="BC92" s="94">
        <f t="shared" si="199"/>
        <v>46684</v>
      </c>
      <c r="BD92" s="1"/>
      <c r="BE92" s="89">
        <f t="shared" si="210"/>
        <v>78</v>
      </c>
      <c r="BF92" s="94">
        <f t="shared" si="151"/>
        <v>46654</v>
      </c>
      <c r="BG92" s="224">
        <v>1.7368999999999999E-2</v>
      </c>
      <c r="BH92" s="84"/>
      <c r="BI92" s="137">
        <f t="shared" si="200"/>
        <v>46654</v>
      </c>
      <c r="BJ92" s="123">
        <f t="shared" si="201"/>
        <v>46623</v>
      </c>
      <c r="BK92" s="124">
        <f>VLOOKUP(BI92,[1]Plan1!$IE$181:$IF$320,2)</f>
        <v>7245.38</v>
      </c>
    </row>
    <row r="93" spans="1:142" ht="15" customHeight="1" x14ac:dyDescent="0.2">
      <c r="A93" s="60">
        <f t="shared" si="166"/>
        <v>44360</v>
      </c>
      <c r="B93" s="61">
        <f t="shared" si="152"/>
        <v>1008.4721231851083</v>
      </c>
      <c r="C93" s="61">
        <f t="shared" si="167"/>
        <v>987.12272373999997</v>
      </c>
      <c r="D93" s="61">
        <f t="shared" si="153"/>
        <v>53.324082520000047</v>
      </c>
      <c r="E93" s="61">
        <f t="shared" si="154"/>
        <v>933.79864121999992</v>
      </c>
      <c r="F93" s="62">
        <f t="shared" si="168"/>
        <v>5674.72</v>
      </c>
      <c r="G93" s="63">
        <f t="shared" si="119"/>
        <v>5692.31</v>
      </c>
      <c r="H93" s="64">
        <f t="shared" ref="H93:H156" si="211">EDATE(I93,-1)</f>
        <v>44280</v>
      </c>
      <c r="I93" s="64">
        <f t="shared" si="176"/>
        <v>44311</v>
      </c>
      <c r="J93" s="65">
        <f t="shared" si="155"/>
        <v>3.0997124087179806E-3</v>
      </c>
      <c r="K93" s="195">
        <f t="shared" si="177"/>
        <v>44371</v>
      </c>
      <c r="L93" s="195">
        <f t="shared" si="169"/>
        <v>44371</v>
      </c>
      <c r="M93" s="228">
        <f t="shared" si="202"/>
        <v>30</v>
      </c>
      <c r="N93" s="67">
        <f t="shared" si="203"/>
        <v>19</v>
      </c>
      <c r="O93" s="61">
        <f t="shared" si="156"/>
        <v>1.0019620300000001</v>
      </c>
      <c r="P93" s="66">
        <f t="shared" si="140"/>
        <v>1.00930024</v>
      </c>
      <c r="Q93" s="66">
        <f t="shared" si="170"/>
        <v>1.0179801009479712</v>
      </c>
      <c r="R93" s="61">
        <f t="shared" si="137"/>
        <v>1.0199773999999999</v>
      </c>
      <c r="S93" s="61">
        <f t="shared" si="171"/>
        <v>1</v>
      </c>
      <c r="T93" s="61">
        <f t="shared" si="157"/>
        <v>987.12272373999997</v>
      </c>
      <c r="U93" s="61">
        <f t="shared" si="158"/>
        <v>0</v>
      </c>
      <c r="V93" s="61">
        <f t="shared" si="159"/>
        <v>18.654868975108354</v>
      </c>
      <c r="W93" s="61">
        <f t="shared" si="160"/>
        <v>1005.7775927151083</v>
      </c>
      <c r="X93" s="67">
        <f t="shared" si="172"/>
        <v>0</v>
      </c>
      <c r="Y93" s="61">
        <f t="shared" si="161"/>
        <v>0</v>
      </c>
      <c r="Z93" s="69">
        <f t="shared" si="173"/>
        <v>0</v>
      </c>
      <c r="AA93" s="61">
        <f t="shared" si="162"/>
        <v>0</v>
      </c>
      <c r="AB93" s="69">
        <f t="shared" si="174"/>
        <v>5.1999999999999998E-2</v>
      </c>
      <c r="AC93" s="140">
        <f t="shared" si="175"/>
        <v>19</v>
      </c>
      <c r="AD93" s="67">
        <f t="shared" si="178"/>
        <v>30</v>
      </c>
      <c r="AE93" s="11">
        <f t="shared" si="179"/>
        <v>1.002679052</v>
      </c>
      <c r="AF93" s="61">
        <f t="shared" si="163"/>
        <v>2.6445531</v>
      </c>
      <c r="AG93" s="61">
        <f t="shared" si="164"/>
        <v>2.6945304700000001</v>
      </c>
      <c r="AH93" s="61">
        <f t="shared" si="165"/>
        <v>0</v>
      </c>
      <c r="AI93" s="196" t="str">
        <f t="shared" si="180"/>
        <v>J=</v>
      </c>
      <c r="AJ93" s="72">
        <f t="shared" si="181"/>
        <v>44371</v>
      </c>
      <c r="AK93" s="10"/>
      <c r="AL93" s="93">
        <f t="shared" si="198"/>
        <v>79</v>
      </c>
      <c r="AM93" s="94">
        <f t="shared" si="204"/>
        <v>46684</v>
      </c>
      <c r="AN93" s="95">
        <f t="shared" si="148"/>
        <v>430.30315027000017</v>
      </c>
      <c r="AO93" s="93">
        <f t="shared" si="205"/>
        <v>30</v>
      </c>
      <c r="AP93" s="89">
        <f t="shared" si="149"/>
        <v>30</v>
      </c>
      <c r="AQ93" s="95">
        <f t="shared" si="206"/>
        <v>1.85456987</v>
      </c>
      <c r="AR93" s="95">
        <f t="shared" si="150"/>
        <v>7.7812552000000004</v>
      </c>
      <c r="AS93" s="96">
        <f t="shared" si="207"/>
        <v>1.7762E-2</v>
      </c>
      <c r="AT93" s="97">
        <f t="shared" si="143"/>
        <v>46655</v>
      </c>
      <c r="AU93" s="98">
        <f>SUM(AR93:AR$314)</f>
        <v>438.08440547000021</v>
      </c>
      <c r="AV93" s="97">
        <f t="shared" si="144"/>
        <v>46807</v>
      </c>
      <c r="AW93" s="98">
        <f t="shared" si="145"/>
        <v>406.73184405000029</v>
      </c>
      <c r="AX93" s="98">
        <f t="shared" si="146"/>
        <v>31.352561419999915</v>
      </c>
      <c r="AY93" s="95">
        <f t="shared" si="147"/>
        <v>9.635825070000001</v>
      </c>
      <c r="AZ93" s="93">
        <f t="shared" si="208"/>
        <v>79</v>
      </c>
      <c r="BA93" s="93">
        <f t="shared" si="209"/>
        <v>80</v>
      </c>
      <c r="BB93" s="141" t="s">
        <v>74</v>
      </c>
      <c r="BC93" s="94">
        <f t="shared" si="199"/>
        <v>46715</v>
      </c>
      <c r="BD93" s="1"/>
      <c r="BE93" s="89">
        <f t="shared" si="210"/>
        <v>79</v>
      </c>
      <c r="BF93" s="94">
        <f t="shared" si="151"/>
        <v>46684</v>
      </c>
      <c r="BG93" s="224">
        <v>1.7762E-2</v>
      </c>
      <c r="BH93" s="84"/>
      <c r="BI93" s="137">
        <f t="shared" si="200"/>
        <v>46684</v>
      </c>
      <c r="BJ93" s="123">
        <f t="shared" si="201"/>
        <v>46654</v>
      </c>
      <c r="BK93" s="124">
        <f>VLOOKUP(BI93,[1]Plan1!$IE$181:$IF$320,2)</f>
        <v>7245.38</v>
      </c>
    </row>
    <row r="94" spans="1:142" ht="15" customHeight="1" x14ac:dyDescent="0.2">
      <c r="A94" s="60">
        <f t="shared" si="166"/>
        <v>44361</v>
      </c>
      <c r="B94" s="61">
        <f t="shared" si="152"/>
        <v>1008.7126817461241</v>
      </c>
      <c r="C94" s="61">
        <f t="shared" si="167"/>
        <v>987.12272373999997</v>
      </c>
      <c r="D94" s="61">
        <f t="shared" si="153"/>
        <v>53.324082520000047</v>
      </c>
      <c r="E94" s="61">
        <f t="shared" si="154"/>
        <v>933.79864121999992</v>
      </c>
      <c r="F94" s="62">
        <f t="shared" si="168"/>
        <v>5674.72</v>
      </c>
      <c r="G94" s="63">
        <f t="shared" si="119"/>
        <v>5692.31</v>
      </c>
      <c r="H94" s="64">
        <f t="shared" si="211"/>
        <v>44280</v>
      </c>
      <c r="I94" s="64">
        <f t="shared" si="176"/>
        <v>44311</v>
      </c>
      <c r="J94" s="65">
        <f t="shared" si="155"/>
        <v>3.0997124087179806E-3</v>
      </c>
      <c r="K94" s="195">
        <f t="shared" si="177"/>
        <v>44371</v>
      </c>
      <c r="L94" s="195">
        <f t="shared" si="169"/>
        <v>44371</v>
      </c>
      <c r="M94" s="228">
        <f t="shared" si="202"/>
        <v>30</v>
      </c>
      <c r="N94" s="67">
        <f t="shared" si="203"/>
        <v>20</v>
      </c>
      <c r="O94" s="61">
        <f t="shared" si="156"/>
        <v>1.0020654</v>
      </c>
      <c r="P94" s="66">
        <f t="shared" si="140"/>
        <v>1.00930024</v>
      </c>
      <c r="Q94" s="66">
        <f t="shared" si="170"/>
        <v>1.0179801009479712</v>
      </c>
      <c r="R94" s="61">
        <f t="shared" si="137"/>
        <v>1.0200826300000001</v>
      </c>
      <c r="S94" s="61">
        <f t="shared" si="171"/>
        <v>1</v>
      </c>
      <c r="T94" s="61">
        <f t="shared" si="157"/>
        <v>987.12272373999997</v>
      </c>
      <c r="U94" s="61">
        <f t="shared" si="158"/>
        <v>0</v>
      </c>
      <c r="V94" s="61">
        <f t="shared" si="159"/>
        <v>18.753132606124101</v>
      </c>
      <c r="W94" s="61">
        <f t="shared" si="160"/>
        <v>1005.8758563461241</v>
      </c>
      <c r="X94" s="67">
        <f t="shared" si="172"/>
        <v>0</v>
      </c>
      <c r="Y94" s="61">
        <f t="shared" si="161"/>
        <v>0</v>
      </c>
      <c r="Z94" s="69">
        <f t="shared" si="173"/>
        <v>0</v>
      </c>
      <c r="AA94" s="61">
        <f t="shared" si="162"/>
        <v>0</v>
      </c>
      <c r="AB94" s="69">
        <f t="shared" si="174"/>
        <v>5.1999999999999998E-2</v>
      </c>
      <c r="AC94" s="140">
        <f t="shared" si="175"/>
        <v>20</v>
      </c>
      <c r="AD94" s="67">
        <f t="shared" si="178"/>
        <v>30</v>
      </c>
      <c r="AE94" s="11">
        <f t="shared" si="179"/>
        <v>1.002820254</v>
      </c>
      <c r="AF94" s="61">
        <f t="shared" si="163"/>
        <v>2.7839368100000002</v>
      </c>
      <c r="AG94" s="61">
        <f t="shared" si="164"/>
        <v>2.8368253999999999</v>
      </c>
      <c r="AH94" s="61">
        <f t="shared" si="165"/>
        <v>0</v>
      </c>
      <c r="AI94" s="196" t="str">
        <f t="shared" si="180"/>
        <v>J=</v>
      </c>
      <c r="AJ94" s="72">
        <f t="shared" si="181"/>
        <v>44371</v>
      </c>
      <c r="AK94" s="10"/>
      <c r="AL94" s="93">
        <f t="shared" si="198"/>
        <v>80</v>
      </c>
      <c r="AM94" s="94">
        <f t="shared" si="204"/>
        <v>46715</v>
      </c>
      <c r="AN94" s="95">
        <f t="shared" si="148"/>
        <v>422.48411173000017</v>
      </c>
      <c r="AO94" s="93">
        <f t="shared" si="205"/>
        <v>30</v>
      </c>
      <c r="AP94" s="89">
        <f t="shared" si="149"/>
        <v>30</v>
      </c>
      <c r="AQ94" s="95">
        <f t="shared" si="206"/>
        <v>1.8216289999999999</v>
      </c>
      <c r="AR94" s="95">
        <f t="shared" si="150"/>
        <v>7.8190385400000002</v>
      </c>
      <c r="AS94" s="96">
        <f t="shared" si="207"/>
        <v>1.8171E-2</v>
      </c>
      <c r="AT94" s="97">
        <f t="shared" si="143"/>
        <v>46685</v>
      </c>
      <c r="AU94" s="98">
        <f>SUM(AR94:AR$314)</f>
        <v>430.30315027000017</v>
      </c>
      <c r="AV94" s="97">
        <f t="shared" si="144"/>
        <v>46807</v>
      </c>
      <c r="AW94" s="98">
        <f t="shared" si="145"/>
        <v>406.73184405000029</v>
      </c>
      <c r="AX94" s="98">
        <f t="shared" si="146"/>
        <v>23.571306219999883</v>
      </c>
      <c r="AY94" s="95">
        <f t="shared" si="147"/>
        <v>9.6406675400000008</v>
      </c>
      <c r="AZ94" s="93">
        <f t="shared" si="208"/>
        <v>80</v>
      </c>
      <c r="BA94" s="93">
        <f t="shared" si="209"/>
        <v>81</v>
      </c>
      <c r="BB94" s="141" t="s">
        <v>74</v>
      </c>
      <c r="BC94" s="94">
        <f t="shared" si="199"/>
        <v>46745</v>
      </c>
      <c r="BD94" s="1"/>
      <c r="BE94" s="89">
        <f t="shared" si="210"/>
        <v>80</v>
      </c>
      <c r="BF94" s="94">
        <f t="shared" si="151"/>
        <v>46715</v>
      </c>
      <c r="BG94" s="224">
        <v>1.8171E-2</v>
      </c>
      <c r="BH94" s="84"/>
      <c r="BI94" s="137">
        <f t="shared" si="200"/>
        <v>46715</v>
      </c>
      <c r="BJ94" s="123">
        <f t="shared" si="201"/>
        <v>46684</v>
      </c>
      <c r="BK94" s="124">
        <f>VLOOKUP(BI94,[1]Plan1!$IE$181:$IF$320,2)</f>
        <v>7245.38</v>
      </c>
    </row>
    <row r="95" spans="1:142" ht="15" customHeight="1" x14ac:dyDescent="0.2">
      <c r="A95" s="60">
        <f t="shared" si="166"/>
        <v>44362</v>
      </c>
      <c r="B95" s="61">
        <f t="shared" si="152"/>
        <v>1008.9533059131123</v>
      </c>
      <c r="C95" s="61">
        <f t="shared" si="167"/>
        <v>987.12272373999997</v>
      </c>
      <c r="D95" s="61">
        <f t="shared" si="153"/>
        <v>53.324082520000047</v>
      </c>
      <c r="E95" s="61">
        <f t="shared" si="154"/>
        <v>933.79864121999992</v>
      </c>
      <c r="F95" s="62">
        <f t="shared" si="168"/>
        <v>5674.72</v>
      </c>
      <c r="G95" s="63">
        <f t="shared" si="119"/>
        <v>5692.31</v>
      </c>
      <c r="H95" s="64">
        <f t="shared" si="211"/>
        <v>44280</v>
      </c>
      <c r="I95" s="64">
        <f t="shared" si="176"/>
        <v>44311</v>
      </c>
      <c r="J95" s="65">
        <f t="shared" si="155"/>
        <v>3.0997124087179806E-3</v>
      </c>
      <c r="K95" s="195">
        <f t="shared" si="177"/>
        <v>44371</v>
      </c>
      <c r="L95" s="195">
        <f t="shared" si="169"/>
        <v>44371</v>
      </c>
      <c r="M95" s="228">
        <f t="shared" si="202"/>
        <v>30</v>
      </c>
      <c r="N95" s="67">
        <f t="shared" si="203"/>
        <v>21</v>
      </c>
      <c r="O95" s="61">
        <f t="shared" si="156"/>
        <v>1.00216879</v>
      </c>
      <c r="P95" s="66">
        <f t="shared" si="140"/>
        <v>1.00930024</v>
      </c>
      <c r="Q95" s="66">
        <f t="shared" si="170"/>
        <v>1.0179801009479712</v>
      </c>
      <c r="R95" s="61">
        <f t="shared" si="137"/>
        <v>1.0201878799999999</v>
      </c>
      <c r="S95" s="61">
        <f t="shared" si="171"/>
        <v>1</v>
      </c>
      <c r="T95" s="61">
        <f t="shared" si="157"/>
        <v>987.12272373999997</v>
      </c>
      <c r="U95" s="61">
        <f t="shared" si="158"/>
        <v>0</v>
      </c>
      <c r="V95" s="61">
        <f t="shared" si="159"/>
        <v>18.851414913112354</v>
      </c>
      <c r="W95" s="61">
        <f t="shared" si="160"/>
        <v>1005.9741386531123</v>
      </c>
      <c r="X95" s="67">
        <f t="shared" si="172"/>
        <v>0</v>
      </c>
      <c r="Y95" s="61">
        <f t="shared" si="161"/>
        <v>0</v>
      </c>
      <c r="Z95" s="69">
        <f t="shared" si="173"/>
        <v>0</v>
      </c>
      <c r="AA95" s="61">
        <f t="shared" si="162"/>
        <v>0</v>
      </c>
      <c r="AB95" s="69">
        <f t="shared" si="174"/>
        <v>5.1999999999999998E-2</v>
      </c>
      <c r="AC95" s="140">
        <f t="shared" si="175"/>
        <v>21</v>
      </c>
      <c r="AD95" s="67">
        <f t="shared" si="178"/>
        <v>30</v>
      </c>
      <c r="AE95" s="11">
        <f t="shared" si="179"/>
        <v>1.002961475</v>
      </c>
      <c r="AF95" s="61">
        <f t="shared" si="163"/>
        <v>2.9233392600000001</v>
      </c>
      <c r="AG95" s="61">
        <f t="shared" si="164"/>
        <v>2.9791672600000001</v>
      </c>
      <c r="AH95" s="61">
        <f t="shared" si="165"/>
        <v>0</v>
      </c>
      <c r="AI95" s="196" t="str">
        <f t="shared" si="180"/>
        <v>J=</v>
      </c>
      <c r="AJ95" s="72">
        <f t="shared" si="181"/>
        <v>44371</v>
      </c>
      <c r="AK95" s="10"/>
      <c r="AL95" s="93">
        <f t="shared" si="198"/>
        <v>81</v>
      </c>
      <c r="AM95" s="94">
        <f t="shared" si="204"/>
        <v>46745</v>
      </c>
      <c r="AN95" s="95">
        <f t="shared" si="148"/>
        <v>414.62717471000019</v>
      </c>
      <c r="AO95" s="93">
        <f t="shared" si="205"/>
        <v>30</v>
      </c>
      <c r="AP95" s="89">
        <f t="shared" si="149"/>
        <v>30</v>
      </c>
      <c r="AQ95" s="95">
        <f t="shared" si="206"/>
        <v>1.7885281799999999</v>
      </c>
      <c r="AR95" s="95">
        <f t="shared" si="150"/>
        <v>7.8569370200000002</v>
      </c>
      <c r="AS95" s="96">
        <f t="shared" si="207"/>
        <v>1.8596999999999999E-2</v>
      </c>
      <c r="AT95" s="97">
        <f t="shared" si="143"/>
        <v>46716</v>
      </c>
      <c r="AU95" s="98">
        <f>SUM(AR95:AR$314)</f>
        <v>422.48411173000022</v>
      </c>
      <c r="AV95" s="97">
        <f t="shared" si="144"/>
        <v>46807</v>
      </c>
      <c r="AW95" s="98">
        <f t="shared" si="145"/>
        <v>406.73184405000029</v>
      </c>
      <c r="AX95" s="98">
        <f t="shared" si="146"/>
        <v>15.752267679999932</v>
      </c>
      <c r="AY95" s="95">
        <f t="shared" si="147"/>
        <v>9.6454652000000003</v>
      </c>
      <c r="AZ95" s="93">
        <f t="shared" si="208"/>
        <v>81</v>
      </c>
      <c r="BA95" s="93">
        <f t="shared" si="209"/>
        <v>82</v>
      </c>
      <c r="BB95" s="141" t="s">
        <v>74</v>
      </c>
      <c r="BC95" s="94">
        <f t="shared" si="199"/>
        <v>46776</v>
      </c>
      <c r="BD95" s="1"/>
      <c r="BE95" s="89">
        <f t="shared" si="210"/>
        <v>81</v>
      </c>
      <c r="BF95" s="94">
        <f t="shared" si="151"/>
        <v>46745</v>
      </c>
      <c r="BG95" s="224">
        <v>1.8596999999999999E-2</v>
      </c>
      <c r="BH95" s="84"/>
      <c r="BI95" s="137">
        <f t="shared" si="200"/>
        <v>46745</v>
      </c>
      <c r="BJ95" s="123">
        <f t="shared" si="201"/>
        <v>46715</v>
      </c>
      <c r="BK95" s="124">
        <f>VLOOKUP(BI95,[1]Plan1!$IE$181:$IF$320,2)</f>
        <v>7245.38</v>
      </c>
    </row>
    <row r="96" spans="1:142" ht="15" customHeight="1" x14ac:dyDescent="0.2">
      <c r="A96" s="60">
        <f t="shared" si="166"/>
        <v>44363</v>
      </c>
      <c r="B96" s="61">
        <f t="shared" si="152"/>
        <v>1009.1939779501008</v>
      </c>
      <c r="C96" s="61">
        <f t="shared" si="167"/>
        <v>987.12272373999997</v>
      </c>
      <c r="D96" s="61">
        <f t="shared" si="153"/>
        <v>53.324082520000047</v>
      </c>
      <c r="E96" s="61">
        <f t="shared" si="154"/>
        <v>933.79864121999992</v>
      </c>
      <c r="F96" s="62">
        <f t="shared" si="168"/>
        <v>5674.72</v>
      </c>
      <c r="G96" s="63">
        <f t="shared" si="119"/>
        <v>5692.31</v>
      </c>
      <c r="H96" s="64">
        <f t="shared" si="211"/>
        <v>44280</v>
      </c>
      <c r="I96" s="64">
        <f t="shared" si="176"/>
        <v>44311</v>
      </c>
      <c r="J96" s="65">
        <f t="shared" si="155"/>
        <v>3.0997124087179806E-3</v>
      </c>
      <c r="K96" s="195">
        <f t="shared" si="177"/>
        <v>44371</v>
      </c>
      <c r="L96" s="195">
        <f t="shared" si="169"/>
        <v>44371</v>
      </c>
      <c r="M96" s="228">
        <f t="shared" si="202"/>
        <v>30</v>
      </c>
      <c r="N96" s="67">
        <f t="shared" si="203"/>
        <v>22</v>
      </c>
      <c r="O96" s="61">
        <f t="shared" si="156"/>
        <v>1.0022721800000001</v>
      </c>
      <c r="P96" s="66">
        <f t="shared" si="140"/>
        <v>1.00930024</v>
      </c>
      <c r="Q96" s="66">
        <f t="shared" si="170"/>
        <v>1.0179801009479712</v>
      </c>
      <c r="R96" s="61">
        <f t="shared" si="137"/>
        <v>1.02029313</v>
      </c>
      <c r="S96" s="61">
        <f t="shared" si="171"/>
        <v>1</v>
      </c>
      <c r="T96" s="61">
        <f t="shared" si="157"/>
        <v>987.12272373999997</v>
      </c>
      <c r="U96" s="61">
        <f t="shared" si="158"/>
        <v>0</v>
      </c>
      <c r="V96" s="61">
        <f t="shared" si="159"/>
        <v>18.949697220100809</v>
      </c>
      <c r="W96" s="61">
        <f t="shared" si="160"/>
        <v>1006.0724209601008</v>
      </c>
      <c r="X96" s="67">
        <f t="shared" si="172"/>
        <v>0</v>
      </c>
      <c r="Y96" s="61">
        <f t="shared" si="161"/>
        <v>0</v>
      </c>
      <c r="Z96" s="69">
        <f t="shared" si="173"/>
        <v>0</v>
      </c>
      <c r="AA96" s="61">
        <f t="shared" si="162"/>
        <v>0</v>
      </c>
      <c r="AB96" s="69">
        <f t="shared" si="174"/>
        <v>5.1999999999999998E-2</v>
      </c>
      <c r="AC96" s="140">
        <f t="shared" si="175"/>
        <v>22</v>
      </c>
      <c r="AD96" s="67">
        <f t="shared" si="178"/>
        <v>30</v>
      </c>
      <c r="AE96" s="11">
        <f t="shared" si="179"/>
        <v>1.0031027159999999</v>
      </c>
      <c r="AF96" s="61">
        <f t="shared" si="163"/>
        <v>3.0627614599999999</v>
      </c>
      <c r="AG96" s="61">
        <f t="shared" si="164"/>
        <v>3.1215569900000002</v>
      </c>
      <c r="AH96" s="61">
        <f t="shared" si="165"/>
        <v>0</v>
      </c>
      <c r="AI96" s="196" t="str">
        <f t="shared" si="180"/>
        <v>J=</v>
      </c>
      <c r="AJ96" s="72">
        <f t="shared" si="181"/>
        <v>44371</v>
      </c>
      <c r="AK96" s="10"/>
      <c r="AL96" s="93">
        <f t="shared" si="198"/>
        <v>82</v>
      </c>
      <c r="AM96" s="94">
        <f t="shared" si="204"/>
        <v>46776</v>
      </c>
      <c r="AN96" s="95">
        <f t="shared" si="148"/>
        <v>406.73184405000018</v>
      </c>
      <c r="AO96" s="93">
        <f t="shared" si="205"/>
        <v>30</v>
      </c>
      <c r="AP96" s="89">
        <f t="shared" si="149"/>
        <v>30</v>
      </c>
      <c r="AQ96" s="95">
        <f t="shared" si="206"/>
        <v>1.75526692</v>
      </c>
      <c r="AR96" s="95">
        <f t="shared" si="150"/>
        <v>7.8953306599999999</v>
      </c>
      <c r="AS96" s="96">
        <f t="shared" si="207"/>
        <v>1.9042E-2</v>
      </c>
      <c r="AT96" s="97">
        <f t="shared" si="143"/>
        <v>46746</v>
      </c>
      <c r="AU96" s="98">
        <f>SUM(AR96:AR$314)</f>
        <v>414.62717471000019</v>
      </c>
      <c r="AV96" s="97">
        <f t="shared" si="144"/>
        <v>46807</v>
      </c>
      <c r="AW96" s="98">
        <f t="shared" si="145"/>
        <v>406.73184405000029</v>
      </c>
      <c r="AX96" s="98">
        <f t="shared" si="146"/>
        <v>7.8953306599998996</v>
      </c>
      <c r="AY96" s="95">
        <f t="shared" si="147"/>
        <v>9.6505975799999995</v>
      </c>
      <c r="AZ96" s="93">
        <f t="shared" si="208"/>
        <v>82</v>
      </c>
      <c r="BA96" s="93">
        <f t="shared" si="209"/>
        <v>83</v>
      </c>
      <c r="BB96" s="141" t="s">
        <v>74</v>
      </c>
      <c r="BC96" s="94">
        <f t="shared" si="199"/>
        <v>46807</v>
      </c>
      <c r="BD96" s="1"/>
      <c r="BE96" s="89">
        <f t="shared" si="210"/>
        <v>82</v>
      </c>
      <c r="BF96" s="94">
        <f t="shared" si="151"/>
        <v>46776</v>
      </c>
      <c r="BG96" s="224">
        <v>1.9042E-2</v>
      </c>
      <c r="BH96" s="84"/>
      <c r="BI96" s="137">
        <f t="shared" si="200"/>
        <v>46776</v>
      </c>
      <c r="BJ96" s="123">
        <f t="shared" si="201"/>
        <v>46745</v>
      </c>
      <c r="BK96" s="124">
        <f>VLOOKUP(BI96,[1]Plan1!$IE$181:$IF$320,2)</f>
        <v>7245.38</v>
      </c>
    </row>
    <row r="97" spans="1:156" ht="15" customHeight="1" x14ac:dyDescent="0.2">
      <c r="A97" s="60">
        <f t="shared" si="166"/>
        <v>44364</v>
      </c>
      <c r="B97" s="61">
        <f t="shared" si="152"/>
        <v>1009.4347072450755</v>
      </c>
      <c r="C97" s="61">
        <f t="shared" si="167"/>
        <v>987.12272373999997</v>
      </c>
      <c r="D97" s="61">
        <f t="shared" si="153"/>
        <v>53.324082520000047</v>
      </c>
      <c r="E97" s="61">
        <f t="shared" si="154"/>
        <v>933.79864121999992</v>
      </c>
      <c r="F97" s="62">
        <f t="shared" si="168"/>
        <v>5674.72</v>
      </c>
      <c r="G97" s="63">
        <f t="shared" si="119"/>
        <v>5692.31</v>
      </c>
      <c r="H97" s="64">
        <f t="shared" si="211"/>
        <v>44280</v>
      </c>
      <c r="I97" s="64">
        <f t="shared" si="176"/>
        <v>44311</v>
      </c>
      <c r="J97" s="65">
        <f t="shared" si="155"/>
        <v>3.0997124087179806E-3</v>
      </c>
      <c r="K97" s="195">
        <f t="shared" si="177"/>
        <v>44371</v>
      </c>
      <c r="L97" s="195">
        <f t="shared" si="169"/>
        <v>44371</v>
      </c>
      <c r="M97" s="228">
        <f t="shared" si="202"/>
        <v>30</v>
      </c>
      <c r="N97" s="67">
        <f t="shared" si="203"/>
        <v>23</v>
      </c>
      <c r="O97" s="61">
        <f t="shared" si="156"/>
        <v>1.00237558</v>
      </c>
      <c r="P97" s="66">
        <f t="shared" si="140"/>
        <v>1.00930024</v>
      </c>
      <c r="Q97" s="66">
        <f t="shared" si="170"/>
        <v>1.0179801009479712</v>
      </c>
      <c r="R97" s="61">
        <f t="shared" si="137"/>
        <v>1.02039839</v>
      </c>
      <c r="S97" s="61">
        <f t="shared" si="171"/>
        <v>1</v>
      </c>
      <c r="T97" s="61">
        <f t="shared" si="157"/>
        <v>987.12272373999997</v>
      </c>
      <c r="U97" s="61">
        <f t="shared" si="158"/>
        <v>0</v>
      </c>
      <c r="V97" s="61">
        <f t="shared" si="159"/>
        <v>19.047988865075624</v>
      </c>
      <c r="W97" s="61">
        <f t="shared" si="160"/>
        <v>1006.1707126050756</v>
      </c>
      <c r="X97" s="67">
        <f t="shared" si="172"/>
        <v>0</v>
      </c>
      <c r="Y97" s="61">
        <f t="shared" si="161"/>
        <v>0</v>
      </c>
      <c r="Z97" s="69">
        <f t="shared" si="173"/>
        <v>0</v>
      </c>
      <c r="AA97" s="61">
        <f t="shared" si="162"/>
        <v>0</v>
      </c>
      <c r="AB97" s="69">
        <f t="shared" si="174"/>
        <v>5.1999999999999998E-2</v>
      </c>
      <c r="AC97" s="140">
        <f t="shared" si="175"/>
        <v>23</v>
      </c>
      <c r="AD97" s="67">
        <f t="shared" si="178"/>
        <v>30</v>
      </c>
      <c r="AE97" s="11">
        <f t="shared" si="179"/>
        <v>1.0032439769999999</v>
      </c>
      <c r="AF97" s="61">
        <f t="shared" si="163"/>
        <v>3.2022034100000001</v>
      </c>
      <c r="AG97" s="61">
        <f t="shared" si="164"/>
        <v>3.2639946399999999</v>
      </c>
      <c r="AH97" s="61">
        <f t="shared" si="165"/>
        <v>0</v>
      </c>
      <c r="AI97" s="196" t="str">
        <f t="shared" si="180"/>
        <v>J=</v>
      </c>
      <c r="AJ97" s="72">
        <f t="shared" si="181"/>
        <v>44371</v>
      </c>
      <c r="AK97" s="10"/>
      <c r="AL97" s="93">
        <f t="shared" si="198"/>
        <v>83</v>
      </c>
      <c r="AM97" s="94">
        <f t="shared" si="204"/>
        <v>46807</v>
      </c>
      <c r="AN97" s="95">
        <f t="shared" si="148"/>
        <v>398.90591664000016</v>
      </c>
      <c r="AO97" s="93">
        <f t="shared" si="205"/>
        <v>30</v>
      </c>
      <c r="AP97" s="89">
        <f t="shared" si="149"/>
        <v>30</v>
      </c>
      <c r="AQ97" s="95">
        <f t="shared" si="206"/>
        <v>1.7218431300000001</v>
      </c>
      <c r="AR97" s="95">
        <f t="shared" si="150"/>
        <v>7.8259274100000003</v>
      </c>
      <c r="AS97" s="96">
        <f t="shared" si="207"/>
        <v>1.9241000000000001E-2</v>
      </c>
      <c r="AT97" s="97">
        <f t="shared" si="143"/>
        <v>46777</v>
      </c>
      <c r="AU97" s="98">
        <f>SUM(AR97:AR$314)</f>
        <v>406.73184405000029</v>
      </c>
      <c r="AV97" s="97">
        <f t="shared" si="144"/>
        <v>46807</v>
      </c>
      <c r="AW97" s="98">
        <f t="shared" si="145"/>
        <v>406.73184405000029</v>
      </c>
      <c r="AX97" s="98">
        <f t="shared" si="146"/>
        <v>0</v>
      </c>
      <c r="AY97" s="95">
        <f t="shared" si="147"/>
        <v>9.5477705400000001</v>
      </c>
      <c r="AZ97" s="93">
        <f t="shared" si="208"/>
        <v>83</v>
      </c>
      <c r="BA97" s="93">
        <f t="shared" si="209"/>
        <v>84</v>
      </c>
      <c r="BB97" s="141" t="s">
        <v>74</v>
      </c>
      <c r="BC97" s="94">
        <f t="shared" si="199"/>
        <v>46836</v>
      </c>
      <c r="BD97" s="1"/>
      <c r="BE97" s="89">
        <f t="shared" si="210"/>
        <v>83</v>
      </c>
      <c r="BF97" s="94">
        <f t="shared" si="151"/>
        <v>46807</v>
      </c>
      <c r="BG97" s="224">
        <v>1.9241000000000001E-2</v>
      </c>
      <c r="BH97" s="84"/>
      <c r="BI97" s="137">
        <f t="shared" si="200"/>
        <v>46807</v>
      </c>
      <c r="BJ97" s="123">
        <f t="shared" si="201"/>
        <v>46776</v>
      </c>
      <c r="BK97" s="124">
        <f>VLOOKUP(BI97,[1]Plan1!$IE$181:$IF$320,2)</f>
        <v>7245.38</v>
      </c>
    </row>
    <row r="98" spans="1:156" ht="15" customHeight="1" x14ac:dyDescent="0.2">
      <c r="A98" s="60">
        <f t="shared" si="166"/>
        <v>44365</v>
      </c>
      <c r="B98" s="61">
        <f t="shared" si="152"/>
        <v>1009.6755031860233</v>
      </c>
      <c r="C98" s="61">
        <f t="shared" si="167"/>
        <v>987.12272373999997</v>
      </c>
      <c r="D98" s="61">
        <f t="shared" si="153"/>
        <v>53.324082520000047</v>
      </c>
      <c r="E98" s="61">
        <f t="shared" si="154"/>
        <v>933.79864121999992</v>
      </c>
      <c r="F98" s="62">
        <f t="shared" si="168"/>
        <v>5674.72</v>
      </c>
      <c r="G98" s="63">
        <f t="shared" si="119"/>
        <v>5692.31</v>
      </c>
      <c r="H98" s="64">
        <f t="shared" si="211"/>
        <v>44280</v>
      </c>
      <c r="I98" s="64">
        <f t="shared" si="176"/>
        <v>44311</v>
      </c>
      <c r="J98" s="65">
        <f t="shared" si="155"/>
        <v>3.0997124087179806E-3</v>
      </c>
      <c r="K98" s="195">
        <f t="shared" si="177"/>
        <v>44371</v>
      </c>
      <c r="L98" s="195">
        <f t="shared" si="169"/>
        <v>44371</v>
      </c>
      <c r="M98" s="228">
        <f t="shared" si="202"/>
        <v>30</v>
      </c>
      <c r="N98" s="67">
        <f t="shared" si="203"/>
        <v>24</v>
      </c>
      <c r="O98" s="61">
        <f t="shared" si="156"/>
        <v>1.0024789999999999</v>
      </c>
      <c r="P98" s="66">
        <f t="shared" si="140"/>
        <v>1.00930024</v>
      </c>
      <c r="Q98" s="66">
        <f t="shared" si="170"/>
        <v>1.0179801009479712</v>
      </c>
      <c r="R98" s="61">
        <f t="shared" si="137"/>
        <v>1.0205036700000001</v>
      </c>
      <c r="S98" s="61">
        <f t="shared" si="171"/>
        <v>1</v>
      </c>
      <c r="T98" s="61">
        <f t="shared" si="157"/>
        <v>987.12272373999997</v>
      </c>
      <c r="U98" s="61">
        <f t="shared" si="158"/>
        <v>0</v>
      </c>
      <c r="V98" s="61">
        <f t="shared" si="159"/>
        <v>19.146299186023356</v>
      </c>
      <c r="W98" s="61">
        <f t="shared" si="160"/>
        <v>1006.2690229260234</v>
      </c>
      <c r="X98" s="67">
        <f t="shared" si="172"/>
        <v>0</v>
      </c>
      <c r="Y98" s="61">
        <f t="shared" si="161"/>
        <v>0</v>
      </c>
      <c r="Z98" s="69">
        <f t="shared" si="173"/>
        <v>0</v>
      </c>
      <c r="AA98" s="61">
        <f t="shared" si="162"/>
        <v>0</v>
      </c>
      <c r="AB98" s="69">
        <f t="shared" si="174"/>
        <v>5.1999999999999998E-2</v>
      </c>
      <c r="AC98" s="140">
        <f t="shared" si="175"/>
        <v>24</v>
      </c>
      <c r="AD98" s="67">
        <f t="shared" si="178"/>
        <v>30</v>
      </c>
      <c r="AE98" s="11">
        <f t="shared" si="179"/>
        <v>1.003385258</v>
      </c>
      <c r="AF98" s="61">
        <f t="shared" si="163"/>
        <v>3.3416650899999998</v>
      </c>
      <c r="AG98" s="61">
        <f t="shared" si="164"/>
        <v>3.4064802599999999</v>
      </c>
      <c r="AH98" s="61">
        <f t="shared" si="165"/>
        <v>0</v>
      </c>
      <c r="AI98" s="196" t="str">
        <f t="shared" si="180"/>
        <v>J=</v>
      </c>
      <c r="AJ98" s="72">
        <f t="shared" si="181"/>
        <v>44371</v>
      </c>
      <c r="AK98" s="10"/>
      <c r="AL98" s="93">
        <f t="shared" si="198"/>
        <v>84</v>
      </c>
      <c r="AM98" s="94">
        <f t="shared" si="204"/>
        <v>46836</v>
      </c>
      <c r="AN98" s="95">
        <f t="shared" si="148"/>
        <v>391.04188540000018</v>
      </c>
      <c r="AO98" s="93">
        <f t="shared" si="205"/>
        <v>30</v>
      </c>
      <c r="AP98" s="89">
        <f t="shared" si="149"/>
        <v>30</v>
      </c>
      <c r="AQ98" s="95">
        <f t="shared" si="206"/>
        <v>1.6887131399999999</v>
      </c>
      <c r="AR98" s="95">
        <f t="shared" si="150"/>
        <v>7.8640312400000001</v>
      </c>
      <c r="AS98" s="96">
        <f t="shared" si="207"/>
        <v>1.9713999999999999E-2</v>
      </c>
      <c r="AT98" s="97">
        <f t="shared" si="143"/>
        <v>46808</v>
      </c>
      <c r="AU98" s="98">
        <f>SUM(AR98:AR$314)</f>
        <v>398.90591664000021</v>
      </c>
      <c r="AV98" s="97">
        <f t="shared" si="144"/>
        <v>47173</v>
      </c>
      <c r="AW98" s="98">
        <f t="shared" si="145"/>
        <v>310.26610517000029</v>
      </c>
      <c r="AX98" s="98">
        <f t="shared" si="146"/>
        <v>88.639811469999927</v>
      </c>
      <c r="AY98" s="95">
        <f t="shared" si="147"/>
        <v>9.55274438</v>
      </c>
      <c r="AZ98" s="93">
        <f t="shared" si="208"/>
        <v>84</v>
      </c>
      <c r="BA98" s="93">
        <f t="shared" si="209"/>
        <v>85</v>
      </c>
      <c r="BB98" s="141" t="s">
        <v>74</v>
      </c>
      <c r="BC98" s="94">
        <f t="shared" si="199"/>
        <v>46867</v>
      </c>
      <c r="BD98" s="1"/>
      <c r="BE98" s="89">
        <f t="shared" si="210"/>
        <v>84</v>
      </c>
      <c r="BF98" s="94">
        <f t="shared" si="151"/>
        <v>46836</v>
      </c>
      <c r="BG98" s="224">
        <v>1.9713999999999999E-2</v>
      </c>
      <c r="BH98" s="84"/>
      <c r="BI98" s="137">
        <f t="shared" si="200"/>
        <v>46836</v>
      </c>
      <c r="BJ98" s="123">
        <f t="shared" si="201"/>
        <v>46807</v>
      </c>
      <c r="BK98" s="124">
        <f>VLOOKUP(BI98,[1]Plan1!$IE$181:$IF$320,2)</f>
        <v>7245.38</v>
      </c>
    </row>
    <row r="99" spans="1:156" ht="15" customHeight="1" x14ac:dyDescent="0.2">
      <c r="A99" s="60">
        <f t="shared" si="166"/>
        <v>44366</v>
      </c>
      <c r="B99" s="61">
        <f t="shared" si="152"/>
        <v>1009.9163470169708</v>
      </c>
      <c r="C99" s="61">
        <f t="shared" si="167"/>
        <v>987.12272373999997</v>
      </c>
      <c r="D99" s="61">
        <f t="shared" si="153"/>
        <v>53.324082520000047</v>
      </c>
      <c r="E99" s="61">
        <f t="shared" si="154"/>
        <v>933.79864121999992</v>
      </c>
      <c r="F99" s="62">
        <f t="shared" si="168"/>
        <v>5674.72</v>
      </c>
      <c r="G99" s="63">
        <f t="shared" si="119"/>
        <v>5692.31</v>
      </c>
      <c r="H99" s="64">
        <f t="shared" si="211"/>
        <v>44280</v>
      </c>
      <c r="I99" s="64">
        <f t="shared" si="176"/>
        <v>44311</v>
      </c>
      <c r="J99" s="65">
        <f t="shared" si="155"/>
        <v>3.0997124087179806E-3</v>
      </c>
      <c r="K99" s="195">
        <f t="shared" si="177"/>
        <v>44371</v>
      </c>
      <c r="L99" s="195">
        <f t="shared" si="169"/>
        <v>44371</v>
      </c>
      <c r="M99" s="228">
        <f t="shared" si="202"/>
        <v>30</v>
      </c>
      <c r="N99" s="67">
        <f t="shared" si="203"/>
        <v>25</v>
      </c>
      <c r="O99" s="61">
        <f t="shared" si="156"/>
        <v>1.00258242</v>
      </c>
      <c r="P99" s="66">
        <f t="shared" si="140"/>
        <v>1.00930024</v>
      </c>
      <c r="Q99" s="66">
        <f t="shared" si="170"/>
        <v>1.0179801009479712</v>
      </c>
      <c r="R99" s="61">
        <f t="shared" si="137"/>
        <v>1.02060895</v>
      </c>
      <c r="S99" s="61">
        <f t="shared" si="171"/>
        <v>1</v>
      </c>
      <c r="T99" s="61">
        <f t="shared" si="157"/>
        <v>987.12272373999997</v>
      </c>
      <c r="U99" s="61">
        <f t="shared" si="158"/>
        <v>0</v>
      </c>
      <c r="V99" s="61">
        <f t="shared" si="159"/>
        <v>19.244609506970878</v>
      </c>
      <c r="W99" s="61">
        <f t="shared" si="160"/>
        <v>1006.3673332469708</v>
      </c>
      <c r="X99" s="67">
        <f t="shared" si="172"/>
        <v>0</v>
      </c>
      <c r="Y99" s="61">
        <f t="shared" si="161"/>
        <v>0</v>
      </c>
      <c r="Z99" s="69">
        <f t="shared" si="173"/>
        <v>0</v>
      </c>
      <c r="AA99" s="61">
        <f t="shared" si="162"/>
        <v>0</v>
      </c>
      <c r="AB99" s="69">
        <f t="shared" si="174"/>
        <v>5.1999999999999998E-2</v>
      </c>
      <c r="AC99" s="140">
        <f t="shared" si="175"/>
        <v>25</v>
      </c>
      <c r="AD99" s="67">
        <f t="shared" si="178"/>
        <v>30</v>
      </c>
      <c r="AE99" s="11">
        <f t="shared" si="179"/>
        <v>1.003526559</v>
      </c>
      <c r="AF99" s="61">
        <f t="shared" si="163"/>
        <v>3.4811465199999998</v>
      </c>
      <c r="AG99" s="61">
        <f t="shared" si="164"/>
        <v>3.5490137700000002</v>
      </c>
      <c r="AH99" s="61">
        <f t="shared" si="165"/>
        <v>0</v>
      </c>
      <c r="AI99" s="196" t="str">
        <f t="shared" si="180"/>
        <v>J=</v>
      </c>
      <c r="AJ99" s="72">
        <f t="shared" si="181"/>
        <v>44371</v>
      </c>
      <c r="AK99" s="10"/>
      <c r="AL99" s="93">
        <f t="shared" si="198"/>
        <v>85</v>
      </c>
      <c r="AM99" s="94">
        <f t="shared" si="204"/>
        <v>46867</v>
      </c>
      <c r="AN99" s="95">
        <f t="shared" si="148"/>
        <v>383.13971098000019</v>
      </c>
      <c r="AO99" s="93">
        <f t="shared" si="205"/>
        <v>30</v>
      </c>
      <c r="AP99" s="89">
        <f t="shared" si="149"/>
        <v>30</v>
      </c>
      <c r="AQ99" s="95">
        <f t="shared" si="206"/>
        <v>1.65542185</v>
      </c>
      <c r="AR99" s="95">
        <f t="shared" si="150"/>
        <v>7.9021744199999997</v>
      </c>
      <c r="AS99" s="96">
        <f t="shared" si="207"/>
        <v>2.0208E-2</v>
      </c>
      <c r="AT99" s="97">
        <f t="shared" si="143"/>
        <v>46837</v>
      </c>
      <c r="AU99" s="98">
        <f>SUM(AR99:AR$314)</f>
        <v>391.0418854000003</v>
      </c>
      <c r="AV99" s="97">
        <f t="shared" si="144"/>
        <v>47173</v>
      </c>
      <c r="AW99" s="98">
        <f t="shared" si="145"/>
        <v>310.26610517000029</v>
      </c>
      <c r="AX99" s="98">
        <f t="shared" si="146"/>
        <v>80.775780230000009</v>
      </c>
      <c r="AY99" s="95">
        <f t="shared" si="147"/>
        <v>9.5575962699999994</v>
      </c>
      <c r="AZ99" s="93">
        <f t="shared" si="208"/>
        <v>85</v>
      </c>
      <c r="BA99" s="93">
        <f t="shared" si="209"/>
        <v>86</v>
      </c>
      <c r="BB99" s="141" t="s">
        <v>74</v>
      </c>
      <c r="BC99" s="94">
        <f t="shared" si="199"/>
        <v>46897</v>
      </c>
      <c r="BD99" s="1"/>
      <c r="BE99" s="89">
        <f t="shared" si="210"/>
        <v>85</v>
      </c>
      <c r="BF99" s="94">
        <f t="shared" si="151"/>
        <v>46867</v>
      </c>
      <c r="BG99" s="224">
        <v>2.0208E-2</v>
      </c>
      <c r="BH99" s="84"/>
      <c r="BI99" s="137">
        <f t="shared" si="200"/>
        <v>46867</v>
      </c>
      <c r="BJ99" s="123">
        <f t="shared" si="201"/>
        <v>46836</v>
      </c>
      <c r="BK99" s="124">
        <f>VLOOKUP(BI99,[1]Plan1!$IE$181:$IF$320,2)</f>
        <v>7245.38</v>
      </c>
    </row>
    <row r="100" spans="1:156" ht="15" customHeight="1" x14ac:dyDescent="0.2">
      <c r="A100" s="60">
        <f t="shared" si="166"/>
        <v>44367</v>
      </c>
      <c r="B100" s="61">
        <f t="shared" si="152"/>
        <v>1010.1572575138913</v>
      </c>
      <c r="C100" s="61">
        <f t="shared" si="167"/>
        <v>987.12272373999997</v>
      </c>
      <c r="D100" s="61">
        <f t="shared" si="153"/>
        <v>53.324082520000047</v>
      </c>
      <c r="E100" s="61">
        <f t="shared" si="154"/>
        <v>933.79864121999992</v>
      </c>
      <c r="F100" s="62">
        <f t="shared" si="168"/>
        <v>5674.72</v>
      </c>
      <c r="G100" s="63">
        <f t="shared" si="119"/>
        <v>5692.31</v>
      </c>
      <c r="H100" s="64">
        <f t="shared" si="211"/>
        <v>44280</v>
      </c>
      <c r="I100" s="64">
        <f t="shared" si="176"/>
        <v>44311</v>
      </c>
      <c r="J100" s="65">
        <f t="shared" si="155"/>
        <v>3.0997124087179806E-3</v>
      </c>
      <c r="K100" s="195">
        <f t="shared" si="177"/>
        <v>44371</v>
      </c>
      <c r="L100" s="195">
        <f t="shared" si="169"/>
        <v>44371</v>
      </c>
      <c r="M100" s="228">
        <f t="shared" si="202"/>
        <v>30</v>
      </c>
      <c r="N100" s="67">
        <f t="shared" si="203"/>
        <v>26</v>
      </c>
      <c r="O100" s="61">
        <f t="shared" si="156"/>
        <v>1.0026858599999999</v>
      </c>
      <c r="P100" s="66">
        <f t="shared" si="140"/>
        <v>1.00930024</v>
      </c>
      <c r="Q100" s="66">
        <f t="shared" si="170"/>
        <v>1.0179801009479712</v>
      </c>
      <c r="R100" s="61">
        <f t="shared" si="137"/>
        <v>1.0207142499999999</v>
      </c>
      <c r="S100" s="61">
        <f t="shared" si="171"/>
        <v>1</v>
      </c>
      <c r="T100" s="61">
        <f t="shared" si="157"/>
        <v>987.12272373999997</v>
      </c>
      <c r="U100" s="61">
        <f t="shared" si="158"/>
        <v>0</v>
      </c>
      <c r="V100" s="61">
        <f t="shared" si="159"/>
        <v>19.342938503891322</v>
      </c>
      <c r="W100" s="61">
        <f t="shared" si="160"/>
        <v>1006.4656622438913</v>
      </c>
      <c r="X100" s="67">
        <f t="shared" si="172"/>
        <v>0</v>
      </c>
      <c r="Y100" s="61">
        <f t="shared" si="161"/>
        <v>0</v>
      </c>
      <c r="Z100" s="69">
        <f t="shared" si="173"/>
        <v>0</v>
      </c>
      <c r="AA100" s="61">
        <f t="shared" si="162"/>
        <v>0</v>
      </c>
      <c r="AB100" s="69">
        <f t="shared" si="174"/>
        <v>5.1999999999999998E-2</v>
      </c>
      <c r="AC100" s="140">
        <f t="shared" si="175"/>
        <v>26</v>
      </c>
      <c r="AD100" s="67">
        <f t="shared" si="178"/>
        <v>30</v>
      </c>
      <c r="AE100" s="11">
        <f t="shared" si="179"/>
        <v>1.0036678800000001</v>
      </c>
      <c r="AF100" s="61">
        <f t="shared" si="163"/>
        <v>3.6206476900000002</v>
      </c>
      <c r="AG100" s="61">
        <f t="shared" si="164"/>
        <v>3.6915952700000001</v>
      </c>
      <c r="AH100" s="61">
        <f t="shared" si="165"/>
        <v>0</v>
      </c>
      <c r="AI100" s="196" t="str">
        <f t="shared" si="180"/>
        <v>J=</v>
      </c>
      <c r="AJ100" s="72">
        <f t="shared" si="181"/>
        <v>44371</v>
      </c>
      <c r="AK100" s="10"/>
      <c r="AL100" s="93">
        <f t="shared" si="198"/>
        <v>86</v>
      </c>
      <c r="AM100" s="94">
        <f t="shared" si="204"/>
        <v>46897</v>
      </c>
      <c r="AN100" s="95">
        <f t="shared" si="148"/>
        <v>375.19875734000021</v>
      </c>
      <c r="AO100" s="93">
        <f t="shared" si="205"/>
        <v>30</v>
      </c>
      <c r="AP100" s="89">
        <f t="shared" si="149"/>
        <v>30</v>
      </c>
      <c r="AQ100" s="95">
        <f t="shared" si="206"/>
        <v>1.6219690899999999</v>
      </c>
      <c r="AR100" s="95">
        <f t="shared" si="150"/>
        <v>7.94095364</v>
      </c>
      <c r="AS100" s="96">
        <f t="shared" si="207"/>
        <v>2.0726000000000001E-2</v>
      </c>
      <c r="AT100" s="97">
        <f t="shared" si="143"/>
        <v>46868</v>
      </c>
      <c r="AU100" s="98">
        <f>SUM(AR100:AR$314)</f>
        <v>383.13971098000025</v>
      </c>
      <c r="AV100" s="97">
        <f t="shared" si="144"/>
        <v>47173</v>
      </c>
      <c r="AW100" s="98">
        <f t="shared" si="145"/>
        <v>310.26610517000029</v>
      </c>
      <c r="AX100" s="98">
        <f t="shared" si="146"/>
        <v>72.873605809999958</v>
      </c>
      <c r="AY100" s="95">
        <f t="shared" si="147"/>
        <v>9.5629227300000004</v>
      </c>
      <c r="AZ100" s="93">
        <f t="shared" si="208"/>
        <v>86</v>
      </c>
      <c r="BA100" s="93">
        <f t="shared" si="209"/>
        <v>87</v>
      </c>
      <c r="BB100" s="141" t="s">
        <v>74</v>
      </c>
      <c r="BC100" s="94">
        <f t="shared" si="199"/>
        <v>46928</v>
      </c>
      <c r="BD100" s="1"/>
      <c r="BE100" s="89">
        <f t="shared" si="210"/>
        <v>86</v>
      </c>
      <c r="BF100" s="94">
        <f t="shared" si="151"/>
        <v>46897</v>
      </c>
      <c r="BG100" s="224">
        <v>2.0726000000000001E-2</v>
      </c>
      <c r="BH100" s="84"/>
      <c r="BI100" s="137">
        <f t="shared" si="200"/>
        <v>46897</v>
      </c>
      <c r="BJ100" s="123">
        <f t="shared" si="201"/>
        <v>46867</v>
      </c>
      <c r="BK100" s="124">
        <f>VLOOKUP(BI100,[1]Plan1!$IE$181:$IF$320,2)</f>
        <v>7245.38</v>
      </c>
    </row>
    <row r="101" spans="1:156" ht="15" customHeight="1" x14ac:dyDescent="0.2">
      <c r="A101" s="60">
        <f t="shared" si="166"/>
        <v>44368</v>
      </c>
      <c r="B101" s="61">
        <f t="shared" si="152"/>
        <v>1010.3982149208118</v>
      </c>
      <c r="C101" s="61">
        <f t="shared" si="167"/>
        <v>987.12272373999997</v>
      </c>
      <c r="D101" s="61">
        <f t="shared" si="153"/>
        <v>53.324082520000047</v>
      </c>
      <c r="E101" s="61">
        <f t="shared" si="154"/>
        <v>933.79864121999992</v>
      </c>
      <c r="F101" s="62">
        <f t="shared" si="168"/>
        <v>5674.72</v>
      </c>
      <c r="G101" s="63">
        <f t="shared" si="119"/>
        <v>5692.31</v>
      </c>
      <c r="H101" s="64">
        <f t="shared" si="211"/>
        <v>44280</v>
      </c>
      <c r="I101" s="64">
        <f t="shared" si="176"/>
        <v>44311</v>
      </c>
      <c r="J101" s="65">
        <f t="shared" si="155"/>
        <v>3.0997124087179806E-3</v>
      </c>
      <c r="K101" s="195">
        <f t="shared" si="177"/>
        <v>44371</v>
      </c>
      <c r="L101" s="195">
        <f t="shared" si="169"/>
        <v>44371</v>
      </c>
      <c r="M101" s="228">
        <f t="shared" si="202"/>
        <v>30</v>
      </c>
      <c r="N101" s="67">
        <f t="shared" si="203"/>
        <v>27</v>
      </c>
      <c r="O101" s="61">
        <f t="shared" si="156"/>
        <v>1.0027893000000001</v>
      </c>
      <c r="P101" s="66">
        <f t="shared" si="140"/>
        <v>1.00930024</v>
      </c>
      <c r="Q101" s="66">
        <f t="shared" si="170"/>
        <v>1.0179801009479712</v>
      </c>
      <c r="R101" s="61">
        <f t="shared" si="137"/>
        <v>1.0208195499999999</v>
      </c>
      <c r="S101" s="61">
        <f t="shared" si="171"/>
        <v>1</v>
      </c>
      <c r="T101" s="61">
        <f t="shared" si="157"/>
        <v>987.12272373999997</v>
      </c>
      <c r="U101" s="61">
        <f t="shared" si="158"/>
        <v>0</v>
      </c>
      <c r="V101" s="61">
        <f t="shared" si="159"/>
        <v>19.441267500811765</v>
      </c>
      <c r="W101" s="61">
        <f t="shared" si="160"/>
        <v>1006.5639912408118</v>
      </c>
      <c r="X101" s="67">
        <f t="shared" si="172"/>
        <v>0</v>
      </c>
      <c r="Y101" s="61">
        <f t="shared" si="161"/>
        <v>0</v>
      </c>
      <c r="Z101" s="69">
        <f t="shared" si="173"/>
        <v>0</v>
      </c>
      <c r="AA101" s="61">
        <f t="shared" si="162"/>
        <v>0</v>
      </c>
      <c r="AB101" s="69">
        <f t="shared" si="174"/>
        <v>5.1999999999999998E-2</v>
      </c>
      <c r="AC101" s="140">
        <f t="shared" si="175"/>
        <v>27</v>
      </c>
      <c r="AD101" s="67">
        <f t="shared" si="178"/>
        <v>30</v>
      </c>
      <c r="AE101" s="11">
        <f t="shared" si="179"/>
        <v>1.0038092199999999</v>
      </c>
      <c r="AF101" s="61">
        <f t="shared" si="163"/>
        <v>3.7601676199999998</v>
      </c>
      <c r="AG101" s="61">
        <f t="shared" si="164"/>
        <v>3.83422368</v>
      </c>
      <c r="AH101" s="61">
        <f t="shared" si="165"/>
        <v>0</v>
      </c>
      <c r="AI101" s="196" t="str">
        <f t="shared" si="180"/>
        <v>J=</v>
      </c>
      <c r="AJ101" s="72">
        <f t="shared" si="181"/>
        <v>44371</v>
      </c>
      <c r="AK101" s="10"/>
      <c r="AL101" s="93">
        <f t="shared" si="198"/>
        <v>87</v>
      </c>
      <c r="AM101" s="94">
        <f t="shared" si="204"/>
        <v>46928</v>
      </c>
      <c r="AN101" s="95">
        <f t="shared" si="148"/>
        <v>367.21940537000023</v>
      </c>
      <c r="AO101" s="93">
        <f t="shared" si="205"/>
        <v>30</v>
      </c>
      <c r="AP101" s="89">
        <f t="shared" si="149"/>
        <v>30</v>
      </c>
      <c r="AQ101" s="95">
        <f t="shared" si="206"/>
        <v>1.5883521599999999</v>
      </c>
      <c r="AR101" s="95">
        <f t="shared" si="150"/>
        <v>7.9793519699999997</v>
      </c>
      <c r="AS101" s="96">
        <f t="shared" si="207"/>
        <v>2.1267000000000001E-2</v>
      </c>
      <c r="AT101" s="97">
        <f t="shared" si="143"/>
        <v>46898</v>
      </c>
      <c r="AU101" s="98">
        <f>SUM(AR101:AR$314)</f>
        <v>375.19875734000033</v>
      </c>
      <c r="AV101" s="97">
        <f t="shared" si="144"/>
        <v>47173</v>
      </c>
      <c r="AW101" s="98">
        <f t="shared" si="145"/>
        <v>310.26610517000029</v>
      </c>
      <c r="AX101" s="98">
        <f t="shared" si="146"/>
        <v>64.93265217000004</v>
      </c>
      <c r="AY101" s="95">
        <f t="shared" si="147"/>
        <v>9.5677041299999992</v>
      </c>
      <c r="AZ101" s="93">
        <f t="shared" si="208"/>
        <v>87</v>
      </c>
      <c r="BA101" s="93">
        <f t="shared" si="209"/>
        <v>88</v>
      </c>
      <c r="BB101" s="141" t="s">
        <v>74</v>
      </c>
      <c r="BC101" s="94">
        <f t="shared" si="199"/>
        <v>46958</v>
      </c>
      <c r="BD101" s="1"/>
      <c r="BE101" s="89">
        <f t="shared" si="210"/>
        <v>87</v>
      </c>
      <c r="BF101" s="94">
        <f t="shared" si="151"/>
        <v>46928</v>
      </c>
      <c r="BG101" s="224">
        <v>2.1267000000000001E-2</v>
      </c>
      <c r="BH101" s="80"/>
      <c r="BI101" s="137">
        <f t="shared" si="200"/>
        <v>46928</v>
      </c>
      <c r="BJ101" s="123">
        <f t="shared" si="201"/>
        <v>46897</v>
      </c>
      <c r="BK101" s="124">
        <f>VLOOKUP(BI101,[1]Plan1!$IE$181:$IF$320,2)</f>
        <v>7245.38</v>
      </c>
    </row>
    <row r="102" spans="1:156" ht="15" customHeight="1" x14ac:dyDescent="0.2">
      <c r="A102" s="60">
        <f t="shared" si="166"/>
        <v>44369</v>
      </c>
      <c r="B102" s="61">
        <f t="shared" si="152"/>
        <v>1010.639240013705</v>
      </c>
      <c r="C102" s="61">
        <f t="shared" si="167"/>
        <v>987.12272373999997</v>
      </c>
      <c r="D102" s="61">
        <f t="shared" si="153"/>
        <v>53.324082520000047</v>
      </c>
      <c r="E102" s="61">
        <f t="shared" si="154"/>
        <v>933.79864121999992</v>
      </c>
      <c r="F102" s="62">
        <f t="shared" si="168"/>
        <v>5674.72</v>
      </c>
      <c r="G102" s="63">
        <f t="shared" si="119"/>
        <v>5692.31</v>
      </c>
      <c r="H102" s="64">
        <f t="shared" si="211"/>
        <v>44280</v>
      </c>
      <c r="I102" s="64">
        <f t="shared" si="176"/>
        <v>44311</v>
      </c>
      <c r="J102" s="65">
        <f t="shared" si="155"/>
        <v>3.0997124087179806E-3</v>
      </c>
      <c r="K102" s="195">
        <f t="shared" si="177"/>
        <v>44371</v>
      </c>
      <c r="L102" s="195">
        <f t="shared" si="169"/>
        <v>44371</v>
      </c>
      <c r="M102" s="228">
        <f t="shared" si="202"/>
        <v>30</v>
      </c>
      <c r="N102" s="67">
        <f t="shared" si="203"/>
        <v>28</v>
      </c>
      <c r="O102" s="61">
        <f t="shared" si="156"/>
        <v>1.0028927599999999</v>
      </c>
      <c r="P102" s="66">
        <f t="shared" si="140"/>
        <v>1.00930024</v>
      </c>
      <c r="Q102" s="66">
        <f t="shared" si="170"/>
        <v>1.0179801009479712</v>
      </c>
      <c r="R102" s="61">
        <f t="shared" si="137"/>
        <v>1.02092487</v>
      </c>
      <c r="S102" s="61">
        <f t="shared" si="171"/>
        <v>1</v>
      </c>
      <c r="T102" s="61">
        <f t="shared" si="157"/>
        <v>987.12272373999997</v>
      </c>
      <c r="U102" s="61">
        <f t="shared" si="158"/>
        <v>0</v>
      </c>
      <c r="V102" s="61">
        <f t="shared" si="159"/>
        <v>19.539615173705126</v>
      </c>
      <c r="W102" s="61">
        <f t="shared" si="160"/>
        <v>1006.6623389137051</v>
      </c>
      <c r="X102" s="67">
        <f t="shared" si="172"/>
        <v>0</v>
      </c>
      <c r="Y102" s="61">
        <f t="shared" si="161"/>
        <v>0</v>
      </c>
      <c r="Z102" s="69">
        <f t="shared" si="173"/>
        <v>0</v>
      </c>
      <c r="AA102" s="61">
        <f t="shared" si="162"/>
        <v>0</v>
      </c>
      <c r="AB102" s="69">
        <f t="shared" si="174"/>
        <v>5.1999999999999998E-2</v>
      </c>
      <c r="AC102" s="140">
        <f t="shared" si="175"/>
        <v>28</v>
      </c>
      <c r="AD102" s="67">
        <f t="shared" si="178"/>
        <v>30</v>
      </c>
      <c r="AE102" s="11">
        <f t="shared" si="179"/>
        <v>1.003950581</v>
      </c>
      <c r="AF102" s="61">
        <f t="shared" si="163"/>
        <v>3.8997082700000001</v>
      </c>
      <c r="AG102" s="61">
        <f t="shared" si="164"/>
        <v>3.9769011000000001</v>
      </c>
      <c r="AH102" s="61">
        <f t="shared" si="165"/>
        <v>0</v>
      </c>
      <c r="AI102" s="196" t="str">
        <f t="shared" si="180"/>
        <v>J=</v>
      </c>
      <c r="AJ102" s="72">
        <f t="shared" si="181"/>
        <v>44371</v>
      </c>
      <c r="AK102" s="22"/>
      <c r="AL102" s="93">
        <f t="shared" si="198"/>
        <v>88</v>
      </c>
      <c r="AM102" s="94">
        <f t="shared" si="204"/>
        <v>46958</v>
      </c>
      <c r="AN102" s="95">
        <f t="shared" si="148"/>
        <v>359.20116966000023</v>
      </c>
      <c r="AO102" s="93">
        <f t="shared" si="205"/>
        <v>30</v>
      </c>
      <c r="AP102" s="89">
        <f t="shared" si="149"/>
        <v>30</v>
      </c>
      <c r="AQ102" s="95">
        <f t="shared" si="206"/>
        <v>1.55457267</v>
      </c>
      <c r="AR102" s="95">
        <f t="shared" si="150"/>
        <v>8.0182357100000008</v>
      </c>
      <c r="AS102" s="96">
        <f t="shared" si="207"/>
        <v>2.1835E-2</v>
      </c>
      <c r="AT102" s="97">
        <f t="shared" si="143"/>
        <v>46929</v>
      </c>
      <c r="AU102" s="98">
        <f>SUM(AR102:AR$314)</f>
        <v>367.21940537000023</v>
      </c>
      <c r="AV102" s="97">
        <f t="shared" si="144"/>
        <v>47173</v>
      </c>
      <c r="AW102" s="98">
        <f t="shared" si="145"/>
        <v>310.26610517000029</v>
      </c>
      <c r="AX102" s="98">
        <f t="shared" si="146"/>
        <v>56.953300199999944</v>
      </c>
      <c r="AY102" s="95">
        <f t="shared" si="147"/>
        <v>9.5728083800000014</v>
      </c>
      <c r="AZ102" s="93">
        <f t="shared" si="208"/>
        <v>88</v>
      </c>
      <c r="BA102" s="93">
        <f t="shared" si="209"/>
        <v>89</v>
      </c>
      <c r="BB102" s="141" t="s">
        <v>74</v>
      </c>
      <c r="BC102" s="94">
        <f t="shared" si="199"/>
        <v>46989</v>
      </c>
      <c r="BD102" s="1"/>
      <c r="BE102" s="89">
        <f t="shared" si="210"/>
        <v>88</v>
      </c>
      <c r="BF102" s="94">
        <f t="shared" si="151"/>
        <v>46958</v>
      </c>
      <c r="BG102" s="224">
        <v>2.1835E-2</v>
      </c>
      <c r="BH102" s="80"/>
      <c r="BI102" s="137">
        <f t="shared" si="200"/>
        <v>46958</v>
      </c>
      <c r="BJ102" s="123">
        <f t="shared" si="201"/>
        <v>46928</v>
      </c>
      <c r="BK102" s="124">
        <f>VLOOKUP(BI102,[1]Plan1!$IE$181:$IF$320,2)</f>
        <v>7245.38</v>
      </c>
    </row>
    <row r="103" spans="1:156" ht="15" customHeight="1" x14ac:dyDescent="0.2">
      <c r="A103" s="60">
        <f t="shared" si="166"/>
        <v>44370</v>
      </c>
      <c r="B103" s="61">
        <f t="shared" si="152"/>
        <v>1010.8803214245848</v>
      </c>
      <c r="C103" s="61">
        <f t="shared" si="167"/>
        <v>987.12272373999997</v>
      </c>
      <c r="D103" s="61">
        <f t="shared" si="153"/>
        <v>53.324082520000047</v>
      </c>
      <c r="E103" s="61">
        <f t="shared" si="154"/>
        <v>933.79864121999992</v>
      </c>
      <c r="F103" s="62">
        <f t="shared" si="168"/>
        <v>5674.72</v>
      </c>
      <c r="G103" s="63">
        <f t="shared" si="119"/>
        <v>5692.31</v>
      </c>
      <c r="H103" s="64">
        <f t="shared" si="211"/>
        <v>44280</v>
      </c>
      <c r="I103" s="64">
        <f t="shared" si="176"/>
        <v>44311</v>
      </c>
      <c r="J103" s="65">
        <f t="shared" si="155"/>
        <v>3.0997124087179806E-3</v>
      </c>
      <c r="K103" s="195">
        <f t="shared" si="177"/>
        <v>44371</v>
      </c>
      <c r="L103" s="195">
        <f t="shared" si="169"/>
        <v>44371</v>
      </c>
      <c r="M103" s="228">
        <f t="shared" si="202"/>
        <v>30</v>
      </c>
      <c r="N103" s="67">
        <f t="shared" si="203"/>
        <v>29</v>
      </c>
      <c r="O103" s="61">
        <f t="shared" si="156"/>
        <v>1.0029962299999999</v>
      </c>
      <c r="P103" s="66">
        <f t="shared" si="140"/>
        <v>1.00930024</v>
      </c>
      <c r="Q103" s="66">
        <f t="shared" si="170"/>
        <v>1.0179801009479712</v>
      </c>
      <c r="R103" s="61">
        <f t="shared" si="137"/>
        <v>1.0210302</v>
      </c>
      <c r="S103" s="61">
        <f t="shared" si="171"/>
        <v>1</v>
      </c>
      <c r="T103" s="61">
        <f t="shared" si="157"/>
        <v>987.12272373999997</v>
      </c>
      <c r="U103" s="61">
        <f t="shared" si="158"/>
        <v>0</v>
      </c>
      <c r="V103" s="61">
        <f t="shared" si="159"/>
        <v>19.637972184584843</v>
      </c>
      <c r="W103" s="61">
        <f t="shared" si="160"/>
        <v>1006.7606959245849</v>
      </c>
      <c r="X103" s="67">
        <f t="shared" si="172"/>
        <v>0</v>
      </c>
      <c r="Y103" s="61">
        <f t="shared" si="161"/>
        <v>0</v>
      </c>
      <c r="Z103" s="69">
        <f t="shared" si="173"/>
        <v>0</v>
      </c>
      <c r="AA103" s="61">
        <f t="shared" si="162"/>
        <v>0</v>
      </c>
      <c r="AB103" s="69">
        <f t="shared" si="174"/>
        <v>5.1999999999999998E-2</v>
      </c>
      <c r="AC103" s="140">
        <f t="shared" si="175"/>
        <v>29</v>
      </c>
      <c r="AD103" s="67">
        <f t="shared" si="178"/>
        <v>30</v>
      </c>
      <c r="AE103" s="11">
        <f t="shared" si="179"/>
        <v>1.0040919610000001</v>
      </c>
      <c r="AF103" s="61">
        <f t="shared" si="163"/>
        <v>4.03926768</v>
      </c>
      <c r="AG103" s="61">
        <f t="shared" si="164"/>
        <v>4.1196254999999997</v>
      </c>
      <c r="AH103" s="61">
        <f t="shared" si="165"/>
        <v>0</v>
      </c>
      <c r="AI103" s="196" t="str">
        <f t="shared" si="180"/>
        <v>J=</v>
      </c>
      <c r="AJ103" s="72">
        <f t="shared" si="181"/>
        <v>44371</v>
      </c>
      <c r="AK103" s="14"/>
      <c r="AL103" s="93">
        <f t="shared" si="198"/>
        <v>89</v>
      </c>
      <c r="AM103" s="94">
        <f t="shared" si="204"/>
        <v>46989</v>
      </c>
      <c r="AN103" s="95">
        <f t="shared" si="148"/>
        <v>351.14392823000026</v>
      </c>
      <c r="AO103" s="93">
        <f t="shared" si="205"/>
        <v>30</v>
      </c>
      <c r="AP103" s="89">
        <f t="shared" si="149"/>
        <v>30</v>
      </c>
      <c r="AQ103" s="95">
        <f t="shared" si="206"/>
        <v>1.5206285799999999</v>
      </c>
      <c r="AR103" s="95">
        <f t="shared" si="150"/>
        <v>8.0572414299999995</v>
      </c>
      <c r="AS103" s="96">
        <f t="shared" si="207"/>
        <v>2.2431E-2</v>
      </c>
      <c r="AT103" s="97">
        <f t="shared" si="143"/>
        <v>46959</v>
      </c>
      <c r="AU103" s="98">
        <f>SUM(AR103:AR$314)</f>
        <v>359.20116966000023</v>
      </c>
      <c r="AV103" s="97">
        <f t="shared" si="144"/>
        <v>47173</v>
      </c>
      <c r="AW103" s="98">
        <f t="shared" si="145"/>
        <v>310.26610517000029</v>
      </c>
      <c r="AX103" s="98">
        <f t="shared" si="146"/>
        <v>48.935064489999945</v>
      </c>
      <c r="AY103" s="95">
        <f t="shared" si="147"/>
        <v>9.5778700099999998</v>
      </c>
      <c r="AZ103" s="93">
        <f t="shared" si="208"/>
        <v>89</v>
      </c>
      <c r="BA103" s="93">
        <f t="shared" si="209"/>
        <v>90</v>
      </c>
      <c r="BB103" s="141" t="s">
        <v>74</v>
      </c>
      <c r="BC103" s="94">
        <f t="shared" si="199"/>
        <v>47020</v>
      </c>
      <c r="BD103" s="17"/>
      <c r="BE103" s="89">
        <f t="shared" si="210"/>
        <v>89</v>
      </c>
      <c r="BF103" s="94">
        <f t="shared" si="151"/>
        <v>46989</v>
      </c>
      <c r="BG103" s="224">
        <v>2.2431E-2</v>
      </c>
      <c r="BH103" s="81"/>
      <c r="BI103" s="137">
        <f t="shared" si="200"/>
        <v>46989</v>
      </c>
      <c r="BJ103" s="123">
        <f t="shared" si="201"/>
        <v>46958</v>
      </c>
      <c r="BK103" s="124">
        <f>VLOOKUP(BI103,[1]Plan1!$IE$181:$IF$320,2)</f>
        <v>7245.38</v>
      </c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</row>
    <row r="104" spans="1:156" ht="15" customHeight="1" x14ac:dyDescent="0.2">
      <c r="A104" s="60">
        <f t="shared" si="166"/>
        <v>44371</v>
      </c>
      <c r="B104" s="61">
        <f t="shared" si="152"/>
        <v>1011.1214611634508</v>
      </c>
      <c r="C104" s="61">
        <f t="shared" si="167"/>
        <v>987.12272373999997</v>
      </c>
      <c r="D104" s="61">
        <f t="shared" si="153"/>
        <v>53.324082520000047</v>
      </c>
      <c r="E104" s="61">
        <f t="shared" si="154"/>
        <v>933.79864121999992</v>
      </c>
      <c r="F104" s="62">
        <f t="shared" si="168"/>
        <v>5674.72</v>
      </c>
      <c r="G104" s="63">
        <f t="shared" si="119"/>
        <v>5692.31</v>
      </c>
      <c r="H104" s="64">
        <f t="shared" si="211"/>
        <v>44280</v>
      </c>
      <c r="I104" s="64">
        <f t="shared" si="176"/>
        <v>44311</v>
      </c>
      <c r="J104" s="65">
        <f t="shared" si="155"/>
        <v>3.0997124087179806E-3</v>
      </c>
      <c r="K104" s="195">
        <f t="shared" si="177"/>
        <v>44401</v>
      </c>
      <c r="L104" s="195">
        <f t="shared" si="169"/>
        <v>44371</v>
      </c>
      <c r="M104" s="228">
        <f t="shared" si="202"/>
        <v>30</v>
      </c>
      <c r="N104" s="67">
        <f t="shared" si="203"/>
        <v>30</v>
      </c>
      <c r="O104" s="61">
        <f t="shared" si="156"/>
        <v>1.0030997100000001</v>
      </c>
      <c r="P104" s="66">
        <f t="shared" si="140"/>
        <v>1.00930024</v>
      </c>
      <c r="Q104" s="66">
        <f t="shared" si="170"/>
        <v>1.0179801009479712</v>
      </c>
      <c r="R104" s="61">
        <f t="shared" si="137"/>
        <v>1.02113554</v>
      </c>
      <c r="S104" s="61">
        <f t="shared" si="171"/>
        <v>1</v>
      </c>
      <c r="T104" s="61">
        <f t="shared" si="157"/>
        <v>987.12272373999997</v>
      </c>
      <c r="U104" s="61">
        <f t="shared" si="158"/>
        <v>0</v>
      </c>
      <c r="V104" s="61">
        <f t="shared" si="159"/>
        <v>19.736338533450912</v>
      </c>
      <c r="W104" s="61">
        <f t="shared" si="160"/>
        <v>1006.8590622734508</v>
      </c>
      <c r="X104" s="67">
        <f t="shared" si="172"/>
        <v>3</v>
      </c>
      <c r="Y104" s="61">
        <f t="shared" si="161"/>
        <v>4.1788478199999997</v>
      </c>
      <c r="Z104" s="69">
        <f t="shared" si="173"/>
        <v>6.5729999999999998E-3</v>
      </c>
      <c r="AA104" s="61">
        <f t="shared" si="162"/>
        <v>6.4883576600000001</v>
      </c>
      <c r="AB104" s="69">
        <f t="shared" si="174"/>
        <v>5.1999999999999998E-2</v>
      </c>
      <c r="AC104" s="140">
        <f t="shared" si="175"/>
        <v>30</v>
      </c>
      <c r="AD104" s="67">
        <f t="shared" si="178"/>
        <v>30</v>
      </c>
      <c r="AE104" s="11">
        <f t="shared" si="179"/>
        <v>1.0042333619999999</v>
      </c>
      <c r="AF104" s="61">
        <f t="shared" si="163"/>
        <v>4.1788478199999997</v>
      </c>
      <c r="AG104" s="61">
        <f t="shared" si="164"/>
        <v>4.2623988900000001</v>
      </c>
      <c r="AH104" s="61">
        <f t="shared" si="165"/>
        <v>10.66720548</v>
      </c>
      <c r="AI104" s="196" t="str">
        <f t="shared" si="180"/>
        <v>J=</v>
      </c>
      <c r="AJ104" s="72">
        <f t="shared" si="181"/>
        <v>44371</v>
      </c>
      <c r="AK104" s="10"/>
      <c r="AL104" s="93">
        <f t="shared" si="198"/>
        <v>90</v>
      </c>
      <c r="AM104" s="94">
        <f t="shared" si="204"/>
        <v>47020</v>
      </c>
      <c r="AN104" s="95">
        <f t="shared" si="148"/>
        <v>343.04760268000024</v>
      </c>
      <c r="AO104" s="93">
        <f t="shared" si="205"/>
        <v>30</v>
      </c>
      <c r="AP104" s="89">
        <f t="shared" si="149"/>
        <v>30</v>
      </c>
      <c r="AQ104" s="95">
        <f t="shared" si="206"/>
        <v>1.48651936</v>
      </c>
      <c r="AR104" s="95">
        <f t="shared" si="150"/>
        <v>8.0963255499999995</v>
      </c>
      <c r="AS104" s="96">
        <f t="shared" si="207"/>
        <v>2.3057000000000001E-2</v>
      </c>
      <c r="AT104" s="97">
        <f t="shared" si="143"/>
        <v>46990</v>
      </c>
      <c r="AU104" s="98">
        <f>SUM(AR104:AR$314)</f>
        <v>351.1439282300002</v>
      </c>
      <c r="AV104" s="97">
        <f t="shared" si="144"/>
        <v>47173</v>
      </c>
      <c r="AW104" s="98">
        <f t="shared" si="145"/>
        <v>310.26610517000029</v>
      </c>
      <c r="AX104" s="98">
        <f t="shared" si="146"/>
        <v>40.877823059999912</v>
      </c>
      <c r="AY104" s="95">
        <f t="shared" si="147"/>
        <v>9.5828449099999986</v>
      </c>
      <c r="AZ104" s="93">
        <f t="shared" si="208"/>
        <v>90</v>
      </c>
      <c r="BA104" s="93">
        <f t="shared" si="209"/>
        <v>91</v>
      </c>
      <c r="BB104" s="141" t="s">
        <v>74</v>
      </c>
      <c r="BC104" s="94">
        <f t="shared" si="199"/>
        <v>47050</v>
      </c>
      <c r="BD104" s="17"/>
      <c r="BE104" s="89">
        <f t="shared" si="210"/>
        <v>90</v>
      </c>
      <c r="BF104" s="94">
        <f t="shared" si="151"/>
        <v>47020</v>
      </c>
      <c r="BG104" s="224">
        <v>2.3057000000000001E-2</v>
      </c>
      <c r="BH104" s="80"/>
      <c r="BI104" s="137">
        <f t="shared" si="200"/>
        <v>47020</v>
      </c>
      <c r="BJ104" s="123">
        <f t="shared" si="201"/>
        <v>46989</v>
      </c>
      <c r="BK104" s="124">
        <f>VLOOKUP(BI104,[1]Plan1!$IE$181:$IF$320,2)</f>
        <v>7245.38</v>
      </c>
    </row>
    <row r="105" spans="1:156" ht="15" customHeight="1" x14ac:dyDescent="0.2">
      <c r="A105" s="60">
        <f t="shared" si="166"/>
        <v>44372</v>
      </c>
      <c r="B105" s="61">
        <f t="shared" si="152"/>
        <v>1000.7743887510902</v>
      </c>
      <c r="C105" s="61">
        <f t="shared" si="167"/>
        <v>980.63436607999995</v>
      </c>
      <c r="D105" s="61">
        <f t="shared" si="153"/>
        <v>46.835724860000028</v>
      </c>
      <c r="E105" s="61">
        <f t="shared" si="154"/>
        <v>933.79864121999992</v>
      </c>
      <c r="F105" s="62">
        <f t="shared" si="168"/>
        <v>5692.31</v>
      </c>
      <c r="G105" s="63">
        <f t="shared" si="119"/>
        <v>5739.56</v>
      </c>
      <c r="H105" s="64">
        <f t="shared" si="211"/>
        <v>44311</v>
      </c>
      <c r="I105" s="64">
        <f t="shared" si="176"/>
        <v>44341</v>
      </c>
      <c r="J105" s="65">
        <f t="shared" si="155"/>
        <v>8.3006723105383262E-3</v>
      </c>
      <c r="K105" s="195">
        <f t="shared" si="177"/>
        <v>44401</v>
      </c>
      <c r="L105" s="195">
        <f t="shared" si="169"/>
        <v>44401</v>
      </c>
      <c r="M105" s="228">
        <f t="shared" si="202"/>
        <v>30</v>
      </c>
      <c r="N105" s="67">
        <f t="shared" si="203"/>
        <v>1</v>
      </c>
      <c r="O105" s="61">
        <f t="shared" si="156"/>
        <v>1.0002755800000001</v>
      </c>
      <c r="P105" s="66">
        <f t="shared" si="140"/>
        <v>1.0030997100000001</v>
      </c>
      <c r="Q105" s="66">
        <f t="shared" si="170"/>
        <v>1.0211355440466807</v>
      </c>
      <c r="R105" s="61">
        <f t="shared" si="137"/>
        <v>1.0214169399999999</v>
      </c>
      <c r="S105" s="61">
        <f t="shared" si="171"/>
        <v>1</v>
      </c>
      <c r="T105" s="61">
        <f t="shared" si="157"/>
        <v>980.63436607999995</v>
      </c>
      <c r="U105" s="61">
        <f t="shared" si="158"/>
        <v>0</v>
      </c>
      <c r="V105" s="61">
        <f t="shared" si="159"/>
        <v>19.999109471090208</v>
      </c>
      <c r="W105" s="61">
        <f t="shared" si="160"/>
        <v>1000.6334755510902</v>
      </c>
      <c r="X105" s="67">
        <f t="shared" si="172"/>
        <v>0</v>
      </c>
      <c r="Y105" s="61">
        <f t="shared" si="161"/>
        <v>0</v>
      </c>
      <c r="Z105" s="69">
        <f t="shared" si="173"/>
        <v>0</v>
      </c>
      <c r="AA105" s="61">
        <f t="shared" si="162"/>
        <v>0</v>
      </c>
      <c r="AB105" s="69">
        <f t="shared" si="174"/>
        <v>5.1999999999999998E-2</v>
      </c>
      <c r="AC105" s="140">
        <f t="shared" si="175"/>
        <v>1</v>
      </c>
      <c r="AD105" s="67">
        <f t="shared" si="178"/>
        <v>30</v>
      </c>
      <c r="AE105" s="11">
        <f t="shared" si="179"/>
        <v>1.000140824</v>
      </c>
      <c r="AF105" s="61">
        <f t="shared" si="163"/>
        <v>0.13809684999999999</v>
      </c>
      <c r="AG105" s="61">
        <f t="shared" si="164"/>
        <v>0.14091319999999999</v>
      </c>
      <c r="AH105" s="61">
        <f t="shared" si="165"/>
        <v>0</v>
      </c>
      <c r="AI105" s="196" t="str">
        <f t="shared" si="180"/>
        <v>J=</v>
      </c>
      <c r="AJ105" s="72">
        <f t="shared" si="181"/>
        <v>44401</v>
      </c>
      <c r="AK105" s="10"/>
      <c r="AL105" s="93">
        <f t="shared" si="198"/>
        <v>91</v>
      </c>
      <c r="AM105" s="94">
        <f t="shared" si="204"/>
        <v>47050</v>
      </c>
      <c r="AN105" s="95">
        <f t="shared" si="148"/>
        <v>334.91188574000023</v>
      </c>
      <c r="AO105" s="93">
        <f t="shared" si="205"/>
        <v>30</v>
      </c>
      <c r="AP105" s="89">
        <f t="shared" si="149"/>
        <v>30</v>
      </c>
      <c r="AQ105" s="95">
        <f t="shared" si="206"/>
        <v>1.45224468</v>
      </c>
      <c r="AR105" s="95">
        <f t="shared" si="150"/>
        <v>8.13571694</v>
      </c>
      <c r="AS105" s="96">
        <f t="shared" si="207"/>
        <v>2.3716000000000001E-2</v>
      </c>
      <c r="AT105" s="97">
        <f t="shared" si="143"/>
        <v>47021</v>
      </c>
      <c r="AU105" s="98">
        <f>SUM(AR105:AR$314)</f>
        <v>343.04760268000024</v>
      </c>
      <c r="AV105" s="97">
        <f t="shared" si="144"/>
        <v>47173</v>
      </c>
      <c r="AW105" s="98">
        <f t="shared" si="145"/>
        <v>310.26610517000029</v>
      </c>
      <c r="AX105" s="98">
        <f t="shared" si="146"/>
        <v>32.781497509999951</v>
      </c>
      <c r="AY105" s="95">
        <f t="shared" si="147"/>
        <v>9.5879616199999997</v>
      </c>
      <c r="AZ105" s="93">
        <f t="shared" si="208"/>
        <v>91</v>
      </c>
      <c r="BA105" s="93">
        <f t="shared" si="209"/>
        <v>92</v>
      </c>
      <c r="BB105" s="141" t="s">
        <v>74</v>
      </c>
      <c r="BC105" s="94">
        <f t="shared" si="199"/>
        <v>47081</v>
      </c>
      <c r="BD105" s="1"/>
      <c r="BE105" s="89">
        <f t="shared" si="210"/>
        <v>91</v>
      </c>
      <c r="BF105" s="94">
        <f t="shared" si="151"/>
        <v>47050</v>
      </c>
      <c r="BG105" s="224">
        <v>2.3716000000000001E-2</v>
      </c>
      <c r="BH105" s="80"/>
      <c r="BI105" s="137">
        <f t="shared" si="200"/>
        <v>47050</v>
      </c>
      <c r="BJ105" s="123">
        <f t="shared" si="201"/>
        <v>47020</v>
      </c>
      <c r="BK105" s="124">
        <f>VLOOKUP(BI105,[1]Plan1!$IE$181:$IF$320,2)</f>
        <v>7245.38</v>
      </c>
    </row>
    <row r="106" spans="1:156" ht="15" customHeight="1" x14ac:dyDescent="0.2">
      <c r="A106" s="60">
        <f t="shared" si="166"/>
        <v>44373</v>
      </c>
      <c r="B106" s="61">
        <f t="shared" si="152"/>
        <v>1001.1782509906074</v>
      </c>
      <c r="C106" s="61">
        <f t="shared" si="167"/>
        <v>980.63436607999995</v>
      </c>
      <c r="D106" s="61">
        <f t="shared" si="153"/>
        <v>46.835724860000028</v>
      </c>
      <c r="E106" s="61">
        <f t="shared" si="154"/>
        <v>933.79864121999992</v>
      </c>
      <c r="F106" s="62">
        <f t="shared" si="168"/>
        <v>5692.31</v>
      </c>
      <c r="G106" s="63">
        <f t="shared" si="119"/>
        <v>5739.56</v>
      </c>
      <c r="H106" s="64">
        <f t="shared" si="211"/>
        <v>44311</v>
      </c>
      <c r="I106" s="64">
        <f t="shared" si="176"/>
        <v>44341</v>
      </c>
      <c r="J106" s="65">
        <f t="shared" si="155"/>
        <v>8.3006723105383262E-3</v>
      </c>
      <c r="K106" s="195">
        <f t="shared" si="177"/>
        <v>44401</v>
      </c>
      <c r="L106" s="195">
        <f t="shared" si="169"/>
        <v>44401</v>
      </c>
      <c r="M106" s="228">
        <f t="shared" si="202"/>
        <v>30</v>
      </c>
      <c r="N106" s="67">
        <f t="shared" si="203"/>
        <v>2</v>
      </c>
      <c r="O106" s="61">
        <f t="shared" si="156"/>
        <v>1.0005512400000001</v>
      </c>
      <c r="P106" s="66">
        <f t="shared" si="140"/>
        <v>1.0030997100000001</v>
      </c>
      <c r="Q106" s="66">
        <f t="shared" si="170"/>
        <v>1.0211355440466807</v>
      </c>
      <c r="R106" s="61">
        <f t="shared" si="137"/>
        <v>1.02169843</v>
      </c>
      <c r="S106" s="61">
        <f t="shared" si="171"/>
        <v>1</v>
      </c>
      <c r="T106" s="61">
        <f t="shared" si="157"/>
        <v>980.63436607999995</v>
      </c>
      <c r="U106" s="61">
        <f t="shared" si="158"/>
        <v>0</v>
      </c>
      <c r="V106" s="61">
        <f t="shared" si="159"/>
        <v>20.261964450607326</v>
      </c>
      <c r="W106" s="61">
        <f t="shared" si="160"/>
        <v>1000.8963305306073</v>
      </c>
      <c r="X106" s="67">
        <f t="shared" si="172"/>
        <v>0</v>
      </c>
      <c r="Y106" s="61">
        <f t="shared" si="161"/>
        <v>0</v>
      </c>
      <c r="Z106" s="69">
        <f t="shared" si="173"/>
        <v>0</v>
      </c>
      <c r="AA106" s="61">
        <f t="shared" si="162"/>
        <v>0</v>
      </c>
      <c r="AB106" s="69">
        <f t="shared" si="174"/>
        <v>5.1999999999999998E-2</v>
      </c>
      <c r="AC106" s="140">
        <f t="shared" si="175"/>
        <v>2</v>
      </c>
      <c r="AD106" s="67">
        <f t="shared" si="178"/>
        <v>30</v>
      </c>
      <c r="AE106" s="11">
        <f t="shared" si="179"/>
        <v>1.000281668</v>
      </c>
      <c r="AF106" s="61">
        <f t="shared" si="163"/>
        <v>0.27621331999999998</v>
      </c>
      <c r="AG106" s="61">
        <f t="shared" si="164"/>
        <v>0.28192045999999998</v>
      </c>
      <c r="AH106" s="61">
        <f t="shared" si="165"/>
        <v>0</v>
      </c>
      <c r="AI106" s="196" t="str">
        <f t="shared" si="180"/>
        <v>J=</v>
      </c>
      <c r="AJ106" s="72">
        <f t="shared" si="181"/>
        <v>44401</v>
      </c>
      <c r="AK106" s="10"/>
      <c r="AL106" s="93">
        <f t="shared" si="198"/>
        <v>92</v>
      </c>
      <c r="AM106" s="94">
        <f t="shared" si="204"/>
        <v>47081</v>
      </c>
      <c r="AN106" s="95">
        <f t="shared" si="148"/>
        <v>326.73635170000023</v>
      </c>
      <c r="AO106" s="93">
        <f t="shared" si="205"/>
        <v>30</v>
      </c>
      <c r="AP106" s="89">
        <f t="shared" si="149"/>
        <v>30</v>
      </c>
      <c r="AQ106" s="95">
        <f t="shared" si="206"/>
        <v>1.41780325</v>
      </c>
      <c r="AR106" s="95">
        <f t="shared" si="150"/>
        <v>8.1755340400000005</v>
      </c>
      <c r="AS106" s="96">
        <f t="shared" si="207"/>
        <v>2.4410999999999999E-2</v>
      </c>
      <c r="AT106" s="97">
        <f t="shared" si="143"/>
        <v>47051</v>
      </c>
      <c r="AU106" s="98">
        <f>SUM(AR106:AR$314)</f>
        <v>334.91188574000017</v>
      </c>
      <c r="AV106" s="97">
        <f t="shared" si="144"/>
        <v>47173</v>
      </c>
      <c r="AW106" s="98">
        <f t="shared" si="145"/>
        <v>310.26610517000029</v>
      </c>
      <c r="AX106" s="98">
        <f t="shared" si="146"/>
        <v>24.645780569999886</v>
      </c>
      <c r="AY106" s="95">
        <f t="shared" si="147"/>
        <v>9.5933372900000009</v>
      </c>
      <c r="AZ106" s="93">
        <f t="shared" si="208"/>
        <v>92</v>
      </c>
      <c r="BA106" s="93">
        <f t="shared" si="209"/>
        <v>93</v>
      </c>
      <c r="BB106" s="141" t="s">
        <v>74</v>
      </c>
      <c r="BC106" s="94">
        <f t="shared" si="199"/>
        <v>47111</v>
      </c>
      <c r="BD106" s="1"/>
      <c r="BE106" s="89">
        <f t="shared" si="210"/>
        <v>92</v>
      </c>
      <c r="BF106" s="94">
        <f t="shared" si="151"/>
        <v>47081</v>
      </c>
      <c r="BG106" s="224">
        <v>2.4410999999999999E-2</v>
      </c>
      <c r="BH106" s="80"/>
      <c r="BI106" s="137">
        <f t="shared" si="200"/>
        <v>47081</v>
      </c>
      <c r="BJ106" s="123">
        <f t="shared" si="201"/>
        <v>47050</v>
      </c>
      <c r="BK106" s="124">
        <f>VLOOKUP(BI106,[1]Plan1!$IE$181:$IF$320,2)</f>
        <v>7245.38</v>
      </c>
    </row>
    <row r="107" spans="1:156" ht="15" customHeight="1" x14ac:dyDescent="0.2">
      <c r="A107" s="60">
        <f t="shared" si="166"/>
        <v>44374</v>
      </c>
      <c r="B107" s="61">
        <f t="shared" si="152"/>
        <v>1001.5822820340156</v>
      </c>
      <c r="C107" s="61">
        <f t="shared" si="167"/>
        <v>980.63436607999995</v>
      </c>
      <c r="D107" s="61">
        <f t="shared" si="153"/>
        <v>46.835724860000028</v>
      </c>
      <c r="E107" s="61">
        <f t="shared" si="154"/>
        <v>933.79864121999992</v>
      </c>
      <c r="F107" s="62">
        <f t="shared" si="168"/>
        <v>5692.31</v>
      </c>
      <c r="G107" s="63">
        <f t="shared" si="119"/>
        <v>5739.56</v>
      </c>
      <c r="H107" s="64">
        <f t="shared" si="211"/>
        <v>44311</v>
      </c>
      <c r="I107" s="64">
        <f t="shared" si="176"/>
        <v>44341</v>
      </c>
      <c r="J107" s="65">
        <f t="shared" si="155"/>
        <v>8.3006723105383262E-3</v>
      </c>
      <c r="K107" s="195">
        <f t="shared" si="177"/>
        <v>44401</v>
      </c>
      <c r="L107" s="195">
        <f t="shared" si="169"/>
        <v>44401</v>
      </c>
      <c r="M107" s="228">
        <f t="shared" si="202"/>
        <v>30</v>
      </c>
      <c r="N107" s="67">
        <f t="shared" si="203"/>
        <v>3</v>
      </c>
      <c r="O107" s="61">
        <f t="shared" si="156"/>
        <v>1.00082698</v>
      </c>
      <c r="P107" s="66">
        <f t="shared" si="140"/>
        <v>1.0030997100000001</v>
      </c>
      <c r="Q107" s="66">
        <f t="shared" si="170"/>
        <v>1.0211355440466807</v>
      </c>
      <c r="R107" s="61">
        <f t="shared" ref="R107:R170" si="212">TRUNC(TRUNC((O107*Q107),15),8)</f>
        <v>1.0219800000000001</v>
      </c>
      <c r="S107" s="61">
        <f t="shared" si="171"/>
        <v>1</v>
      </c>
      <c r="T107" s="61">
        <f t="shared" si="157"/>
        <v>980.63436607999995</v>
      </c>
      <c r="U107" s="61">
        <f t="shared" si="158"/>
        <v>0</v>
      </c>
      <c r="V107" s="61">
        <f t="shared" si="159"/>
        <v>20.524894134015703</v>
      </c>
      <c r="W107" s="61">
        <f t="shared" si="160"/>
        <v>1001.1592602140156</v>
      </c>
      <c r="X107" s="67">
        <f t="shared" si="172"/>
        <v>0</v>
      </c>
      <c r="Y107" s="61">
        <f t="shared" si="161"/>
        <v>0</v>
      </c>
      <c r="Z107" s="69">
        <f t="shared" si="173"/>
        <v>0</v>
      </c>
      <c r="AA107" s="61">
        <f t="shared" si="162"/>
        <v>0</v>
      </c>
      <c r="AB107" s="69">
        <f t="shared" si="174"/>
        <v>5.1999999999999998E-2</v>
      </c>
      <c r="AC107" s="140">
        <f t="shared" si="175"/>
        <v>3</v>
      </c>
      <c r="AD107" s="67">
        <f t="shared" si="178"/>
        <v>30</v>
      </c>
      <c r="AE107" s="11">
        <f t="shared" si="179"/>
        <v>1.000422532</v>
      </c>
      <c r="AF107" s="61">
        <f t="shared" si="163"/>
        <v>0.41434938999999998</v>
      </c>
      <c r="AG107" s="61">
        <f t="shared" si="164"/>
        <v>0.42302181999999999</v>
      </c>
      <c r="AH107" s="61">
        <f t="shared" si="165"/>
        <v>0</v>
      </c>
      <c r="AI107" s="196" t="str">
        <f t="shared" si="180"/>
        <v>J=</v>
      </c>
      <c r="AJ107" s="72">
        <f t="shared" si="181"/>
        <v>44401</v>
      </c>
      <c r="AK107" s="10"/>
      <c r="AL107" s="93">
        <f t="shared" si="198"/>
        <v>93</v>
      </c>
      <c r="AM107" s="94">
        <f t="shared" si="204"/>
        <v>47111</v>
      </c>
      <c r="AN107" s="95">
        <f t="shared" si="148"/>
        <v>318.52121961000023</v>
      </c>
      <c r="AO107" s="93">
        <f t="shared" si="205"/>
        <v>30</v>
      </c>
      <c r="AP107" s="89">
        <f t="shared" si="149"/>
        <v>30</v>
      </c>
      <c r="AQ107" s="95">
        <f t="shared" si="206"/>
        <v>1.3831932499999999</v>
      </c>
      <c r="AR107" s="95">
        <f t="shared" si="150"/>
        <v>8.2151320900000009</v>
      </c>
      <c r="AS107" s="96">
        <f t="shared" si="207"/>
        <v>2.5142999999999999E-2</v>
      </c>
      <c r="AT107" s="97">
        <f t="shared" si="143"/>
        <v>47082</v>
      </c>
      <c r="AU107" s="98">
        <f>SUM(AR107:AR$314)</f>
        <v>326.73635170000028</v>
      </c>
      <c r="AV107" s="97">
        <f t="shared" si="144"/>
        <v>47173</v>
      </c>
      <c r="AW107" s="98">
        <f t="shared" si="145"/>
        <v>310.26610517000029</v>
      </c>
      <c r="AX107" s="98">
        <f t="shared" si="146"/>
        <v>16.470246529999997</v>
      </c>
      <c r="AY107" s="95">
        <f t="shared" si="147"/>
        <v>9.5983253400000006</v>
      </c>
      <c r="AZ107" s="93">
        <f t="shared" si="208"/>
        <v>93</v>
      </c>
      <c r="BA107" s="93">
        <f t="shared" si="209"/>
        <v>94</v>
      </c>
      <c r="BB107" s="141" t="s">
        <v>74</v>
      </c>
      <c r="BC107" s="94">
        <f t="shared" si="199"/>
        <v>47142</v>
      </c>
      <c r="BD107" s="1"/>
      <c r="BE107" s="89">
        <f t="shared" si="210"/>
        <v>93</v>
      </c>
      <c r="BF107" s="94">
        <f t="shared" si="151"/>
        <v>47111</v>
      </c>
      <c r="BG107" s="224">
        <v>2.5142999999999999E-2</v>
      </c>
      <c r="BH107" s="80"/>
      <c r="BI107" s="137">
        <f t="shared" si="200"/>
        <v>47111</v>
      </c>
      <c r="BJ107" s="123">
        <f t="shared" si="201"/>
        <v>47081</v>
      </c>
      <c r="BK107" s="124">
        <f>VLOOKUP(BI107,[1]Plan1!$IE$181:$IF$320,2)</f>
        <v>7245.38</v>
      </c>
    </row>
    <row r="108" spans="1:156" ht="15" customHeight="1" x14ac:dyDescent="0.2">
      <c r="A108" s="60">
        <f t="shared" si="166"/>
        <v>44375</v>
      </c>
      <c r="B108" s="61">
        <f t="shared" si="152"/>
        <v>1001.9864715733287</v>
      </c>
      <c r="C108" s="61">
        <f t="shared" si="167"/>
        <v>980.63436607999995</v>
      </c>
      <c r="D108" s="61">
        <f t="shared" si="153"/>
        <v>46.835724860000028</v>
      </c>
      <c r="E108" s="61">
        <f t="shared" si="154"/>
        <v>933.79864121999992</v>
      </c>
      <c r="F108" s="62">
        <f t="shared" si="168"/>
        <v>5692.31</v>
      </c>
      <c r="G108" s="63">
        <f t="shared" si="119"/>
        <v>5739.56</v>
      </c>
      <c r="H108" s="64">
        <f t="shared" si="211"/>
        <v>44311</v>
      </c>
      <c r="I108" s="64">
        <f t="shared" si="176"/>
        <v>44341</v>
      </c>
      <c r="J108" s="65">
        <f t="shared" si="155"/>
        <v>8.3006723105383262E-3</v>
      </c>
      <c r="K108" s="195">
        <f t="shared" si="177"/>
        <v>44401</v>
      </c>
      <c r="L108" s="195">
        <f t="shared" si="169"/>
        <v>44401</v>
      </c>
      <c r="M108" s="228">
        <f t="shared" si="202"/>
        <v>30</v>
      </c>
      <c r="N108" s="67">
        <f t="shared" si="203"/>
        <v>4</v>
      </c>
      <c r="O108" s="61">
        <f t="shared" si="156"/>
        <v>1.00110279</v>
      </c>
      <c r="P108" s="66">
        <f t="shared" ref="P108:P171" si="213">IF(L108&gt;L107,O107,P107)</f>
        <v>1.0030997100000001</v>
      </c>
      <c r="Q108" s="66">
        <f t="shared" si="170"/>
        <v>1.0211355440466807</v>
      </c>
      <c r="R108" s="61">
        <f t="shared" si="212"/>
        <v>1.02226164</v>
      </c>
      <c r="S108" s="61">
        <f t="shared" si="171"/>
        <v>1</v>
      </c>
      <c r="T108" s="61">
        <f t="shared" si="157"/>
        <v>980.63436607999995</v>
      </c>
      <c r="U108" s="61">
        <f t="shared" si="158"/>
        <v>0</v>
      </c>
      <c r="V108" s="61">
        <f t="shared" si="159"/>
        <v>20.787889183328772</v>
      </c>
      <c r="W108" s="61">
        <f t="shared" si="160"/>
        <v>1001.4222552633287</v>
      </c>
      <c r="X108" s="67">
        <f t="shared" si="172"/>
        <v>0</v>
      </c>
      <c r="Y108" s="61">
        <f t="shared" si="161"/>
        <v>0</v>
      </c>
      <c r="Z108" s="69">
        <f t="shared" si="173"/>
        <v>0</v>
      </c>
      <c r="AA108" s="61">
        <f t="shared" si="162"/>
        <v>0</v>
      </c>
      <c r="AB108" s="69">
        <f t="shared" si="174"/>
        <v>5.1999999999999998E-2</v>
      </c>
      <c r="AC108" s="140">
        <f t="shared" si="175"/>
        <v>4</v>
      </c>
      <c r="AD108" s="67">
        <f t="shared" si="178"/>
        <v>30</v>
      </c>
      <c r="AE108" s="11">
        <f t="shared" si="179"/>
        <v>1.000563415</v>
      </c>
      <c r="AF108" s="61">
        <f t="shared" si="163"/>
        <v>0.55250410999999999</v>
      </c>
      <c r="AG108" s="61">
        <f t="shared" si="164"/>
        <v>0.56421631000000005</v>
      </c>
      <c r="AH108" s="61">
        <f t="shared" si="165"/>
        <v>0</v>
      </c>
      <c r="AI108" s="196" t="str">
        <f t="shared" si="180"/>
        <v>J=</v>
      </c>
      <c r="AJ108" s="72">
        <f t="shared" si="181"/>
        <v>44401</v>
      </c>
      <c r="AK108" s="10"/>
      <c r="AL108" s="93">
        <f t="shared" si="198"/>
        <v>94</v>
      </c>
      <c r="AM108" s="94">
        <f t="shared" si="204"/>
        <v>47142</v>
      </c>
      <c r="AN108" s="95">
        <f t="shared" si="148"/>
        <v>310.26610517000023</v>
      </c>
      <c r="AO108" s="93">
        <f t="shared" si="205"/>
        <v>30</v>
      </c>
      <c r="AP108" s="89">
        <f t="shared" si="149"/>
        <v>30</v>
      </c>
      <c r="AQ108" s="95">
        <f t="shared" si="206"/>
        <v>1.3484156199999999</v>
      </c>
      <c r="AR108" s="95">
        <f t="shared" si="150"/>
        <v>8.2551144399999998</v>
      </c>
      <c r="AS108" s="96">
        <f t="shared" si="207"/>
        <v>2.5916999999999999E-2</v>
      </c>
      <c r="AT108" s="97">
        <f t="shared" si="143"/>
        <v>47112</v>
      </c>
      <c r="AU108" s="98">
        <f>SUM(AR108:AR$314)</f>
        <v>318.52121961000029</v>
      </c>
      <c r="AV108" s="97">
        <f t="shared" si="144"/>
        <v>47173</v>
      </c>
      <c r="AW108" s="98">
        <f t="shared" si="145"/>
        <v>310.26610517000029</v>
      </c>
      <c r="AX108" s="98">
        <f t="shared" si="146"/>
        <v>8.2551144399999998</v>
      </c>
      <c r="AY108" s="95">
        <f t="shared" si="147"/>
        <v>9.6035300600000006</v>
      </c>
      <c r="AZ108" s="93">
        <f t="shared" si="208"/>
        <v>94</v>
      </c>
      <c r="BA108" s="93">
        <f t="shared" si="209"/>
        <v>95</v>
      </c>
      <c r="BB108" s="141" t="s">
        <v>74</v>
      </c>
      <c r="BC108" s="94">
        <f t="shared" si="199"/>
        <v>47173</v>
      </c>
      <c r="BD108" s="1"/>
      <c r="BE108" s="89">
        <f t="shared" si="210"/>
        <v>94</v>
      </c>
      <c r="BF108" s="94">
        <f t="shared" si="151"/>
        <v>47142</v>
      </c>
      <c r="BG108" s="224">
        <v>2.5916999999999999E-2</v>
      </c>
      <c r="BH108" s="80"/>
      <c r="BI108" s="137">
        <f t="shared" si="200"/>
        <v>47142</v>
      </c>
      <c r="BJ108" s="123">
        <f t="shared" si="201"/>
        <v>47111</v>
      </c>
      <c r="BK108" s="124">
        <f>VLOOKUP(BI108,[1]Plan1!$IE$181:$IF$320,2)</f>
        <v>7245.38</v>
      </c>
    </row>
    <row r="109" spans="1:156" ht="15" customHeight="1" x14ac:dyDescent="0.2">
      <c r="A109" s="60">
        <f t="shared" si="166"/>
        <v>44376</v>
      </c>
      <c r="B109" s="61">
        <f t="shared" si="152"/>
        <v>1002.3908310165333</v>
      </c>
      <c r="C109" s="61">
        <f t="shared" si="167"/>
        <v>980.63436607999995</v>
      </c>
      <c r="D109" s="61">
        <f t="shared" si="153"/>
        <v>46.835724860000028</v>
      </c>
      <c r="E109" s="61">
        <f t="shared" si="154"/>
        <v>933.79864121999992</v>
      </c>
      <c r="F109" s="62">
        <f t="shared" si="168"/>
        <v>5692.31</v>
      </c>
      <c r="G109" s="63">
        <f t="shared" ref="G109:G172" si="214">IF(AND(L109&gt;L108,N109=1),VLOOKUP(A108,$BI$15:$BK$314,3),G108)</f>
        <v>5739.56</v>
      </c>
      <c r="H109" s="64">
        <f t="shared" si="211"/>
        <v>44311</v>
      </c>
      <c r="I109" s="64">
        <f t="shared" si="176"/>
        <v>44341</v>
      </c>
      <c r="J109" s="65">
        <f t="shared" si="155"/>
        <v>8.3006723105383262E-3</v>
      </c>
      <c r="K109" s="195">
        <f t="shared" si="177"/>
        <v>44401</v>
      </c>
      <c r="L109" s="195">
        <f t="shared" si="169"/>
        <v>44401</v>
      </c>
      <c r="M109" s="228">
        <f t="shared" si="202"/>
        <v>30</v>
      </c>
      <c r="N109" s="67">
        <f t="shared" si="203"/>
        <v>5</v>
      </c>
      <c r="O109" s="61">
        <f t="shared" si="156"/>
        <v>1.00137868</v>
      </c>
      <c r="P109" s="66">
        <f t="shared" si="213"/>
        <v>1.0030997100000001</v>
      </c>
      <c r="Q109" s="66">
        <f t="shared" si="170"/>
        <v>1.0211355440466807</v>
      </c>
      <c r="R109" s="61">
        <f t="shared" si="212"/>
        <v>1.02254336</v>
      </c>
      <c r="S109" s="61">
        <f t="shared" si="171"/>
        <v>1</v>
      </c>
      <c r="T109" s="61">
        <f t="shared" si="157"/>
        <v>980.63436607999995</v>
      </c>
      <c r="U109" s="61">
        <f t="shared" si="158"/>
        <v>0</v>
      </c>
      <c r="V109" s="61">
        <f t="shared" si="159"/>
        <v>21.050958936533309</v>
      </c>
      <c r="W109" s="61">
        <f t="shared" si="160"/>
        <v>1001.6853250165333</v>
      </c>
      <c r="X109" s="67">
        <f t="shared" si="172"/>
        <v>0</v>
      </c>
      <c r="Y109" s="61">
        <f t="shared" si="161"/>
        <v>0</v>
      </c>
      <c r="Z109" s="69">
        <f t="shared" si="173"/>
        <v>0</v>
      </c>
      <c r="AA109" s="61">
        <f t="shared" si="162"/>
        <v>0</v>
      </c>
      <c r="AB109" s="69">
        <f t="shared" si="174"/>
        <v>5.1999999999999998E-2</v>
      </c>
      <c r="AC109" s="140">
        <f t="shared" si="175"/>
        <v>5</v>
      </c>
      <c r="AD109" s="67">
        <f t="shared" si="178"/>
        <v>30</v>
      </c>
      <c r="AE109" s="11">
        <f t="shared" si="179"/>
        <v>1.000704319</v>
      </c>
      <c r="AF109" s="61">
        <f t="shared" si="163"/>
        <v>0.69067940999999999</v>
      </c>
      <c r="AG109" s="61">
        <f t="shared" si="164"/>
        <v>0.70550599999999997</v>
      </c>
      <c r="AH109" s="61">
        <f t="shared" si="165"/>
        <v>0</v>
      </c>
      <c r="AI109" s="196" t="str">
        <f t="shared" si="180"/>
        <v>J=</v>
      </c>
      <c r="AJ109" s="72">
        <f t="shared" si="181"/>
        <v>44401</v>
      </c>
      <c r="AK109" s="10"/>
      <c r="AL109" s="93">
        <f t="shared" si="198"/>
        <v>95</v>
      </c>
      <c r="AM109" s="94">
        <f t="shared" si="204"/>
        <v>47173</v>
      </c>
      <c r="AN109" s="95">
        <f t="shared" si="148"/>
        <v>303.26929424000025</v>
      </c>
      <c r="AO109" s="93">
        <f t="shared" si="205"/>
        <v>30</v>
      </c>
      <c r="AP109" s="89">
        <f t="shared" si="149"/>
        <v>30</v>
      </c>
      <c r="AQ109" s="95">
        <f t="shared" si="206"/>
        <v>1.3134687300000001</v>
      </c>
      <c r="AR109" s="95">
        <f t="shared" si="150"/>
        <v>6.9968109299999997</v>
      </c>
      <c r="AS109" s="96">
        <f t="shared" si="207"/>
        <v>2.2551000000000002E-2</v>
      </c>
      <c r="AT109" s="97">
        <f t="shared" si="143"/>
        <v>47143</v>
      </c>
      <c r="AU109" s="98">
        <f>SUM(AR109:AR$314)</f>
        <v>310.26610517000029</v>
      </c>
      <c r="AV109" s="97">
        <f t="shared" si="144"/>
        <v>47173</v>
      </c>
      <c r="AW109" s="98">
        <f t="shared" si="145"/>
        <v>310.26610517000029</v>
      </c>
      <c r="AX109" s="98">
        <f t="shared" si="146"/>
        <v>0</v>
      </c>
      <c r="AY109" s="95">
        <f t="shared" si="147"/>
        <v>8.3102796599999991</v>
      </c>
      <c r="AZ109" s="93">
        <f t="shared" si="208"/>
        <v>95</v>
      </c>
      <c r="BA109" s="93">
        <f t="shared" si="209"/>
        <v>96</v>
      </c>
      <c r="BB109" s="141" t="s">
        <v>74</v>
      </c>
      <c r="BC109" s="94">
        <f t="shared" si="199"/>
        <v>47201</v>
      </c>
      <c r="BD109" s="1"/>
      <c r="BE109" s="89">
        <f t="shared" si="210"/>
        <v>95</v>
      </c>
      <c r="BF109" s="94">
        <f t="shared" si="151"/>
        <v>47173</v>
      </c>
      <c r="BG109" s="224">
        <v>2.2551000000000002E-2</v>
      </c>
      <c r="BH109" s="80"/>
      <c r="BI109" s="137">
        <f t="shared" si="200"/>
        <v>47173</v>
      </c>
      <c r="BJ109" s="123">
        <f t="shared" si="201"/>
        <v>47142</v>
      </c>
      <c r="BK109" s="124">
        <f>VLOOKUP(BI109,[1]Plan1!$IE$181:$IF$320,2)</f>
        <v>7245.38</v>
      </c>
    </row>
    <row r="110" spans="1:156" ht="15" customHeight="1" x14ac:dyDescent="0.2">
      <c r="A110" s="60">
        <f t="shared" si="166"/>
        <v>44377</v>
      </c>
      <c r="B110" s="61">
        <f t="shared" si="152"/>
        <v>1002.7953490556426</v>
      </c>
      <c r="C110" s="61">
        <f t="shared" si="167"/>
        <v>980.63436607999995</v>
      </c>
      <c r="D110" s="61">
        <f t="shared" si="153"/>
        <v>46.835724860000028</v>
      </c>
      <c r="E110" s="61">
        <f t="shared" si="154"/>
        <v>933.79864121999992</v>
      </c>
      <c r="F110" s="62">
        <f t="shared" si="168"/>
        <v>5692.31</v>
      </c>
      <c r="G110" s="63">
        <f t="shared" si="214"/>
        <v>5739.56</v>
      </c>
      <c r="H110" s="64">
        <f t="shared" si="211"/>
        <v>44311</v>
      </c>
      <c r="I110" s="64">
        <f t="shared" si="176"/>
        <v>44341</v>
      </c>
      <c r="J110" s="65">
        <f t="shared" si="155"/>
        <v>8.3006723105383262E-3</v>
      </c>
      <c r="K110" s="195">
        <f t="shared" si="177"/>
        <v>44401</v>
      </c>
      <c r="L110" s="195">
        <f t="shared" si="169"/>
        <v>44401</v>
      </c>
      <c r="M110" s="228">
        <f t="shared" si="202"/>
        <v>30</v>
      </c>
      <c r="N110" s="67">
        <f t="shared" si="203"/>
        <v>6</v>
      </c>
      <c r="O110" s="61">
        <f t="shared" si="156"/>
        <v>1.0016546399999999</v>
      </c>
      <c r="P110" s="66">
        <f t="shared" si="213"/>
        <v>1.0030997100000001</v>
      </c>
      <c r="Q110" s="66">
        <f t="shared" si="170"/>
        <v>1.0211355440466807</v>
      </c>
      <c r="R110" s="61">
        <f t="shared" si="212"/>
        <v>1.0228251500000001</v>
      </c>
      <c r="S110" s="61">
        <f t="shared" si="171"/>
        <v>1</v>
      </c>
      <c r="T110" s="61">
        <f t="shared" si="157"/>
        <v>980.63436607999995</v>
      </c>
      <c r="U110" s="61">
        <f t="shared" si="158"/>
        <v>0</v>
      </c>
      <c r="V110" s="61">
        <f t="shared" si="159"/>
        <v>21.314094055642748</v>
      </c>
      <c r="W110" s="61">
        <f t="shared" si="160"/>
        <v>1001.9484601356427</v>
      </c>
      <c r="X110" s="67">
        <f t="shared" si="172"/>
        <v>0</v>
      </c>
      <c r="Y110" s="61">
        <f t="shared" si="161"/>
        <v>0</v>
      </c>
      <c r="Z110" s="69">
        <f t="shared" si="173"/>
        <v>0</v>
      </c>
      <c r="AA110" s="61">
        <f t="shared" si="162"/>
        <v>0</v>
      </c>
      <c r="AB110" s="69">
        <f t="shared" si="174"/>
        <v>5.1999999999999998E-2</v>
      </c>
      <c r="AC110" s="140">
        <f t="shared" si="175"/>
        <v>6</v>
      </c>
      <c r="AD110" s="67">
        <f t="shared" si="178"/>
        <v>30</v>
      </c>
      <c r="AE110" s="11">
        <f t="shared" si="179"/>
        <v>1.000845242</v>
      </c>
      <c r="AF110" s="61">
        <f t="shared" si="163"/>
        <v>0.82887334999999995</v>
      </c>
      <c r="AG110" s="61">
        <f t="shared" si="164"/>
        <v>0.84688892000000005</v>
      </c>
      <c r="AH110" s="61">
        <f t="shared" si="165"/>
        <v>0</v>
      </c>
      <c r="AI110" s="196" t="str">
        <f t="shared" si="180"/>
        <v>J=</v>
      </c>
      <c r="AJ110" s="72">
        <f t="shared" si="181"/>
        <v>44401</v>
      </c>
      <c r="AK110" s="10"/>
      <c r="AL110" s="93">
        <f t="shared" si="198"/>
        <v>96</v>
      </c>
      <c r="AM110" s="94">
        <f t="shared" si="204"/>
        <v>47201</v>
      </c>
      <c r="AN110" s="95">
        <f t="shared" si="148"/>
        <v>296.23829893000027</v>
      </c>
      <c r="AO110" s="93">
        <f t="shared" si="205"/>
        <v>30</v>
      </c>
      <c r="AP110" s="89">
        <f t="shared" si="149"/>
        <v>30</v>
      </c>
      <c r="AQ110" s="95">
        <f t="shared" si="206"/>
        <v>1.2838487000000001</v>
      </c>
      <c r="AR110" s="95">
        <f t="shared" si="150"/>
        <v>7.0309953099999998</v>
      </c>
      <c r="AS110" s="96">
        <f t="shared" si="207"/>
        <v>2.3184E-2</v>
      </c>
      <c r="AT110" s="97">
        <f t="shared" si="143"/>
        <v>47174</v>
      </c>
      <c r="AU110" s="98">
        <f>SUM(AR110:AR$314)</f>
        <v>303.26929424000031</v>
      </c>
      <c r="AV110" s="97">
        <f t="shared" si="144"/>
        <v>47538</v>
      </c>
      <c r="AW110" s="98">
        <f t="shared" si="145"/>
        <v>224.01381238000027</v>
      </c>
      <c r="AX110" s="98">
        <f t="shared" si="146"/>
        <v>79.255481860000032</v>
      </c>
      <c r="AY110" s="95">
        <f t="shared" si="147"/>
        <v>8.3148440099999998</v>
      </c>
      <c r="AZ110" s="93">
        <f t="shared" si="208"/>
        <v>96</v>
      </c>
      <c r="BA110" s="93">
        <f t="shared" si="209"/>
        <v>97</v>
      </c>
      <c r="BB110" s="141" t="s">
        <v>74</v>
      </c>
      <c r="BC110" s="94">
        <f t="shared" si="199"/>
        <v>47232</v>
      </c>
      <c r="BD110" s="1"/>
      <c r="BE110" s="89">
        <f t="shared" si="210"/>
        <v>96</v>
      </c>
      <c r="BF110" s="94">
        <f t="shared" si="151"/>
        <v>47201</v>
      </c>
      <c r="BG110" s="224">
        <v>2.3184E-2</v>
      </c>
      <c r="BH110" s="80"/>
      <c r="BI110" s="137">
        <f t="shared" si="200"/>
        <v>47201</v>
      </c>
      <c r="BJ110" s="123">
        <f t="shared" si="201"/>
        <v>47173</v>
      </c>
      <c r="BK110" s="124">
        <f>VLOOKUP(BI110,[1]Plan1!$IE$181:$IF$320,2)</f>
        <v>7245.38</v>
      </c>
    </row>
    <row r="111" spans="1:156" ht="15" customHeight="1" x14ac:dyDescent="0.2">
      <c r="A111" s="60">
        <f t="shared" si="166"/>
        <v>44378</v>
      </c>
      <c r="B111" s="61">
        <f t="shared" si="152"/>
        <v>1003.2000547646161</v>
      </c>
      <c r="C111" s="61">
        <f t="shared" si="167"/>
        <v>980.63436607999995</v>
      </c>
      <c r="D111" s="61">
        <f t="shared" si="153"/>
        <v>46.835724860000028</v>
      </c>
      <c r="E111" s="61">
        <f t="shared" si="154"/>
        <v>933.79864121999992</v>
      </c>
      <c r="F111" s="62">
        <f t="shared" si="168"/>
        <v>5692.31</v>
      </c>
      <c r="G111" s="63">
        <f t="shared" si="214"/>
        <v>5739.56</v>
      </c>
      <c r="H111" s="64">
        <f t="shared" si="211"/>
        <v>44311</v>
      </c>
      <c r="I111" s="64">
        <f t="shared" si="176"/>
        <v>44341</v>
      </c>
      <c r="J111" s="65">
        <f t="shared" si="155"/>
        <v>8.3006723105383262E-3</v>
      </c>
      <c r="K111" s="195">
        <f t="shared" si="177"/>
        <v>44401</v>
      </c>
      <c r="L111" s="195">
        <f t="shared" si="169"/>
        <v>44401</v>
      </c>
      <c r="M111" s="228">
        <f t="shared" si="202"/>
        <v>30</v>
      </c>
      <c r="N111" s="67">
        <f t="shared" si="203"/>
        <v>7</v>
      </c>
      <c r="O111" s="61">
        <f t="shared" si="156"/>
        <v>1.00193069</v>
      </c>
      <c r="P111" s="66">
        <f t="shared" si="213"/>
        <v>1.0030997100000001</v>
      </c>
      <c r="Q111" s="66">
        <f t="shared" si="170"/>
        <v>1.0211355440466807</v>
      </c>
      <c r="R111" s="61">
        <f t="shared" si="212"/>
        <v>1.02310704</v>
      </c>
      <c r="S111" s="61">
        <f t="shared" si="171"/>
        <v>1</v>
      </c>
      <c r="T111" s="61">
        <f t="shared" si="157"/>
        <v>980.63436607999995</v>
      </c>
      <c r="U111" s="61">
        <f t="shared" si="158"/>
        <v>0</v>
      </c>
      <c r="V111" s="61">
        <f t="shared" si="159"/>
        <v>21.577322554616156</v>
      </c>
      <c r="W111" s="61">
        <f t="shared" si="160"/>
        <v>1002.2116886346161</v>
      </c>
      <c r="X111" s="67">
        <f t="shared" si="172"/>
        <v>0</v>
      </c>
      <c r="Y111" s="61">
        <f t="shared" si="161"/>
        <v>0</v>
      </c>
      <c r="Z111" s="69">
        <f t="shared" si="173"/>
        <v>0</v>
      </c>
      <c r="AA111" s="61">
        <f t="shared" si="162"/>
        <v>0</v>
      </c>
      <c r="AB111" s="69">
        <f t="shared" si="174"/>
        <v>5.1999999999999998E-2</v>
      </c>
      <c r="AC111" s="140">
        <f t="shared" si="175"/>
        <v>7</v>
      </c>
      <c r="AD111" s="67">
        <f t="shared" si="178"/>
        <v>30</v>
      </c>
      <c r="AE111" s="11">
        <f t="shared" si="179"/>
        <v>1.0009861849999999</v>
      </c>
      <c r="AF111" s="61">
        <f t="shared" si="163"/>
        <v>0.96708689999999997</v>
      </c>
      <c r="AG111" s="61">
        <f t="shared" si="164"/>
        <v>0.98836612999999995</v>
      </c>
      <c r="AH111" s="61">
        <f t="shared" si="165"/>
        <v>0</v>
      </c>
      <c r="AI111" s="196" t="str">
        <f t="shared" si="180"/>
        <v>J=</v>
      </c>
      <c r="AJ111" s="72">
        <f t="shared" si="181"/>
        <v>44401</v>
      </c>
      <c r="AK111" s="10"/>
      <c r="AL111" s="93">
        <f t="shared" si="198"/>
        <v>97</v>
      </c>
      <c r="AM111" s="94">
        <f t="shared" si="204"/>
        <v>47232</v>
      </c>
      <c r="AN111" s="95">
        <f t="shared" si="148"/>
        <v>289.17301551000025</v>
      </c>
      <c r="AO111" s="93">
        <f t="shared" si="205"/>
        <v>30</v>
      </c>
      <c r="AP111" s="89">
        <f t="shared" si="149"/>
        <v>30</v>
      </c>
      <c r="AQ111" s="95">
        <f t="shared" si="206"/>
        <v>1.2540839500000001</v>
      </c>
      <c r="AR111" s="95">
        <f t="shared" si="150"/>
        <v>7.0652834200000001</v>
      </c>
      <c r="AS111" s="96">
        <f t="shared" si="207"/>
        <v>2.385E-2</v>
      </c>
      <c r="AT111" s="97">
        <f t="shared" si="143"/>
        <v>47202</v>
      </c>
      <c r="AU111" s="98">
        <f>SUM(AR111:AR$314)</f>
        <v>296.23829893000033</v>
      </c>
      <c r="AV111" s="97">
        <f t="shared" si="144"/>
        <v>47538</v>
      </c>
      <c r="AW111" s="98">
        <f t="shared" si="145"/>
        <v>224.01381238000027</v>
      </c>
      <c r="AX111" s="98">
        <f t="shared" si="146"/>
        <v>72.224486550000051</v>
      </c>
      <c r="AY111" s="95">
        <f t="shared" si="147"/>
        <v>8.3193673700000002</v>
      </c>
      <c r="AZ111" s="93">
        <f t="shared" si="208"/>
        <v>97</v>
      </c>
      <c r="BA111" s="93">
        <f t="shared" si="209"/>
        <v>98</v>
      </c>
      <c r="BB111" s="141" t="s">
        <v>74</v>
      </c>
      <c r="BC111" s="94">
        <f t="shared" si="199"/>
        <v>47262</v>
      </c>
      <c r="BD111" s="1"/>
      <c r="BE111" s="89">
        <f t="shared" si="210"/>
        <v>97</v>
      </c>
      <c r="BF111" s="94">
        <f t="shared" si="151"/>
        <v>47232</v>
      </c>
      <c r="BG111" s="223">
        <v>2.385E-2</v>
      </c>
      <c r="BH111" s="80"/>
      <c r="BI111" s="137">
        <f t="shared" si="200"/>
        <v>47232</v>
      </c>
      <c r="BJ111" s="123">
        <f t="shared" si="201"/>
        <v>47201</v>
      </c>
      <c r="BK111" s="124">
        <f>VLOOKUP(BI111,[1]Plan1!$IE$181:$IF$320,2)</f>
        <v>7245.38</v>
      </c>
    </row>
    <row r="112" spans="1:156" ht="15" customHeight="1" x14ac:dyDescent="0.2">
      <c r="A112" s="60">
        <f t="shared" si="166"/>
        <v>44379</v>
      </c>
      <c r="B112" s="61">
        <f t="shared" si="152"/>
        <v>1003.6049014735217</v>
      </c>
      <c r="C112" s="61">
        <f t="shared" si="167"/>
        <v>980.63436607999995</v>
      </c>
      <c r="D112" s="61">
        <f t="shared" si="153"/>
        <v>46.835724860000028</v>
      </c>
      <c r="E112" s="61">
        <f t="shared" si="154"/>
        <v>933.79864121999992</v>
      </c>
      <c r="F112" s="62">
        <f t="shared" si="168"/>
        <v>5692.31</v>
      </c>
      <c r="G112" s="63">
        <f t="shared" si="214"/>
        <v>5739.56</v>
      </c>
      <c r="H112" s="64">
        <f t="shared" si="211"/>
        <v>44311</v>
      </c>
      <c r="I112" s="64">
        <f t="shared" si="176"/>
        <v>44341</v>
      </c>
      <c r="J112" s="65">
        <f t="shared" si="155"/>
        <v>8.3006723105383262E-3</v>
      </c>
      <c r="K112" s="195">
        <f t="shared" si="177"/>
        <v>44401</v>
      </c>
      <c r="L112" s="195">
        <f t="shared" si="169"/>
        <v>44401</v>
      </c>
      <c r="M112" s="228">
        <f t="shared" si="202"/>
        <v>30</v>
      </c>
      <c r="N112" s="67">
        <f t="shared" si="203"/>
        <v>8</v>
      </c>
      <c r="O112" s="61">
        <f t="shared" si="156"/>
        <v>1.0022068</v>
      </c>
      <c r="P112" s="66">
        <f t="shared" si="213"/>
        <v>1.0030997100000001</v>
      </c>
      <c r="Q112" s="66">
        <f t="shared" si="170"/>
        <v>1.0211355440466807</v>
      </c>
      <c r="R112" s="61">
        <f t="shared" si="212"/>
        <v>1.02338898</v>
      </c>
      <c r="S112" s="61">
        <f t="shared" si="171"/>
        <v>1</v>
      </c>
      <c r="T112" s="61">
        <f t="shared" si="157"/>
        <v>980.63436607999995</v>
      </c>
      <c r="U112" s="61">
        <f t="shared" si="158"/>
        <v>0</v>
      </c>
      <c r="V112" s="61">
        <f t="shared" si="159"/>
        <v>21.840597743521759</v>
      </c>
      <c r="W112" s="61">
        <f t="shared" si="160"/>
        <v>1002.4749638235218</v>
      </c>
      <c r="X112" s="67">
        <f t="shared" si="172"/>
        <v>0</v>
      </c>
      <c r="Y112" s="61">
        <f t="shared" si="161"/>
        <v>0</v>
      </c>
      <c r="Z112" s="69">
        <f t="shared" si="173"/>
        <v>0</v>
      </c>
      <c r="AA112" s="61">
        <f t="shared" si="162"/>
        <v>0</v>
      </c>
      <c r="AB112" s="69">
        <f t="shared" si="174"/>
        <v>5.1999999999999998E-2</v>
      </c>
      <c r="AC112" s="140">
        <f t="shared" si="175"/>
        <v>8</v>
      </c>
      <c r="AD112" s="67">
        <f t="shared" si="178"/>
        <v>30</v>
      </c>
      <c r="AE112" s="11">
        <f t="shared" si="179"/>
        <v>1.0011271479999999</v>
      </c>
      <c r="AF112" s="61">
        <f t="shared" si="163"/>
        <v>1.1053200599999999</v>
      </c>
      <c r="AG112" s="61">
        <f t="shared" si="164"/>
        <v>1.12993765</v>
      </c>
      <c r="AH112" s="61">
        <f t="shared" si="165"/>
        <v>0</v>
      </c>
      <c r="AI112" s="196" t="str">
        <f t="shared" si="180"/>
        <v>J=</v>
      </c>
      <c r="AJ112" s="72">
        <f t="shared" si="181"/>
        <v>44401</v>
      </c>
      <c r="AK112" s="10"/>
      <c r="AL112" s="93">
        <f t="shared" si="198"/>
        <v>98</v>
      </c>
      <c r="AM112" s="94">
        <f t="shared" si="204"/>
        <v>47262</v>
      </c>
      <c r="AN112" s="95">
        <f t="shared" si="148"/>
        <v>282.07323964000028</v>
      </c>
      <c r="AO112" s="93">
        <f t="shared" si="205"/>
        <v>30</v>
      </c>
      <c r="AP112" s="89">
        <f t="shared" si="149"/>
        <v>30</v>
      </c>
      <c r="AQ112" s="95">
        <f t="shared" si="206"/>
        <v>1.22417405</v>
      </c>
      <c r="AR112" s="95">
        <f t="shared" si="150"/>
        <v>7.0997758700000002</v>
      </c>
      <c r="AS112" s="96">
        <f t="shared" si="207"/>
        <v>2.4552000000000001E-2</v>
      </c>
      <c r="AT112" s="97">
        <f t="shared" si="143"/>
        <v>47233</v>
      </c>
      <c r="AU112" s="98">
        <f>SUM(AR112:AR$314)</f>
        <v>289.17301551000031</v>
      </c>
      <c r="AV112" s="97">
        <f t="shared" si="144"/>
        <v>47538</v>
      </c>
      <c r="AW112" s="98">
        <f t="shared" si="145"/>
        <v>224.01381238000027</v>
      </c>
      <c r="AX112" s="98">
        <f t="shared" si="146"/>
        <v>65.159203130000037</v>
      </c>
      <c r="AY112" s="95">
        <f t="shared" si="147"/>
        <v>8.3239499200000004</v>
      </c>
      <c r="AZ112" s="93">
        <f t="shared" si="208"/>
        <v>98</v>
      </c>
      <c r="BA112" s="93">
        <f t="shared" si="209"/>
        <v>99</v>
      </c>
      <c r="BB112" s="141" t="s">
        <v>74</v>
      </c>
      <c r="BC112" s="94">
        <f t="shared" si="199"/>
        <v>47293</v>
      </c>
      <c r="BD112" s="1"/>
      <c r="BE112" s="89">
        <f t="shared" si="210"/>
        <v>98</v>
      </c>
      <c r="BF112" s="94">
        <f t="shared" si="151"/>
        <v>47262</v>
      </c>
      <c r="BG112" s="224">
        <v>2.4552000000000001E-2</v>
      </c>
      <c r="BH112" s="80"/>
      <c r="BI112" s="137">
        <f t="shared" si="200"/>
        <v>47262</v>
      </c>
      <c r="BJ112" s="123">
        <f t="shared" si="201"/>
        <v>47232</v>
      </c>
      <c r="BK112" s="124">
        <f>VLOOKUP(BI112,[1]Plan1!$IE$181:$IF$320,2)</f>
        <v>7245.38</v>
      </c>
    </row>
    <row r="113" spans="1:142" ht="15" customHeight="1" x14ac:dyDescent="0.2">
      <c r="A113" s="60">
        <f t="shared" si="166"/>
        <v>44380</v>
      </c>
      <c r="B113" s="61">
        <f t="shared" si="152"/>
        <v>1004.0099359522915</v>
      </c>
      <c r="C113" s="61">
        <f t="shared" si="167"/>
        <v>980.63436607999995</v>
      </c>
      <c r="D113" s="61">
        <f t="shared" si="153"/>
        <v>46.835724860000028</v>
      </c>
      <c r="E113" s="61">
        <f t="shared" si="154"/>
        <v>933.79864121999992</v>
      </c>
      <c r="F113" s="62">
        <f t="shared" si="168"/>
        <v>5692.31</v>
      </c>
      <c r="G113" s="63">
        <f t="shared" si="214"/>
        <v>5739.56</v>
      </c>
      <c r="H113" s="64">
        <f t="shared" si="211"/>
        <v>44311</v>
      </c>
      <c r="I113" s="64">
        <f t="shared" si="176"/>
        <v>44341</v>
      </c>
      <c r="J113" s="65">
        <f t="shared" si="155"/>
        <v>8.3006723105383262E-3</v>
      </c>
      <c r="K113" s="195">
        <f t="shared" si="177"/>
        <v>44401</v>
      </c>
      <c r="L113" s="195">
        <f t="shared" si="169"/>
        <v>44401</v>
      </c>
      <c r="M113" s="228">
        <f t="shared" si="202"/>
        <v>30</v>
      </c>
      <c r="N113" s="67">
        <f t="shared" si="203"/>
        <v>9</v>
      </c>
      <c r="O113" s="61">
        <f t="shared" si="156"/>
        <v>1.002483</v>
      </c>
      <c r="P113" s="66">
        <f t="shared" si="213"/>
        <v>1.0030997100000001</v>
      </c>
      <c r="Q113" s="66">
        <f t="shared" si="170"/>
        <v>1.0211355440466807</v>
      </c>
      <c r="R113" s="61">
        <f t="shared" si="212"/>
        <v>1.0236710200000001</v>
      </c>
      <c r="S113" s="61">
        <f t="shared" si="171"/>
        <v>1</v>
      </c>
      <c r="T113" s="61">
        <f t="shared" si="157"/>
        <v>980.63436607999995</v>
      </c>
      <c r="U113" s="61">
        <f t="shared" si="158"/>
        <v>0</v>
      </c>
      <c r="V113" s="61">
        <f t="shared" si="159"/>
        <v>22.103966312291533</v>
      </c>
      <c r="W113" s="61">
        <f t="shared" si="160"/>
        <v>1002.7383323922915</v>
      </c>
      <c r="X113" s="67">
        <f t="shared" si="172"/>
        <v>0</v>
      </c>
      <c r="Y113" s="61">
        <f t="shared" si="161"/>
        <v>0</v>
      </c>
      <c r="Z113" s="69">
        <f t="shared" si="173"/>
        <v>0</v>
      </c>
      <c r="AA113" s="61">
        <f t="shared" si="162"/>
        <v>0</v>
      </c>
      <c r="AB113" s="69">
        <f t="shared" si="174"/>
        <v>5.1999999999999998E-2</v>
      </c>
      <c r="AC113" s="140">
        <f t="shared" si="175"/>
        <v>9</v>
      </c>
      <c r="AD113" s="67">
        <f t="shared" si="178"/>
        <v>30</v>
      </c>
      <c r="AE113" s="11">
        <f t="shared" si="179"/>
        <v>1.001268131</v>
      </c>
      <c r="AF113" s="61">
        <f t="shared" si="163"/>
        <v>1.24357283</v>
      </c>
      <c r="AG113" s="61">
        <f t="shared" si="164"/>
        <v>1.27160356</v>
      </c>
      <c r="AH113" s="61">
        <f t="shared" si="165"/>
        <v>0</v>
      </c>
      <c r="AI113" s="196" t="str">
        <f t="shared" si="180"/>
        <v>J=</v>
      </c>
      <c r="AJ113" s="72">
        <f t="shared" si="181"/>
        <v>44401</v>
      </c>
      <c r="AK113" s="10"/>
      <c r="AL113" s="93">
        <f t="shared" si="198"/>
        <v>99</v>
      </c>
      <c r="AM113" s="94">
        <f t="shared" si="204"/>
        <v>47293</v>
      </c>
      <c r="AN113" s="95">
        <f t="shared" si="148"/>
        <v>274.93876119000026</v>
      </c>
      <c r="AO113" s="93">
        <f t="shared" si="205"/>
        <v>30</v>
      </c>
      <c r="AP113" s="89">
        <f t="shared" si="149"/>
        <v>30</v>
      </c>
      <c r="AQ113" s="95">
        <f t="shared" si="206"/>
        <v>1.1941181300000001</v>
      </c>
      <c r="AR113" s="95">
        <f t="shared" si="150"/>
        <v>7.1344784499999996</v>
      </c>
      <c r="AS113" s="96">
        <f t="shared" si="207"/>
        <v>2.5293E-2</v>
      </c>
      <c r="AT113" s="97">
        <f t="shared" si="143"/>
        <v>47263</v>
      </c>
      <c r="AU113" s="98">
        <f>SUM(AR113:AR$314)</f>
        <v>282.07323964000034</v>
      </c>
      <c r="AV113" s="97">
        <f t="shared" si="144"/>
        <v>47538</v>
      </c>
      <c r="AW113" s="98">
        <f t="shared" si="145"/>
        <v>224.01381238000027</v>
      </c>
      <c r="AX113" s="98">
        <f t="shared" si="146"/>
        <v>58.059427260000064</v>
      </c>
      <c r="AY113" s="95">
        <f t="shared" si="147"/>
        <v>8.3285965799999992</v>
      </c>
      <c r="AZ113" s="93">
        <f t="shared" si="208"/>
        <v>99</v>
      </c>
      <c r="BA113" s="93">
        <f t="shared" si="209"/>
        <v>100</v>
      </c>
      <c r="BB113" s="141" t="s">
        <v>74</v>
      </c>
      <c r="BC113" s="94">
        <f t="shared" si="199"/>
        <v>47323</v>
      </c>
      <c r="BD113" s="1"/>
      <c r="BE113" s="89">
        <f t="shared" si="210"/>
        <v>99</v>
      </c>
      <c r="BF113" s="94">
        <f t="shared" si="151"/>
        <v>47293</v>
      </c>
      <c r="BG113" s="224">
        <v>2.5293E-2</v>
      </c>
      <c r="BH113" s="80"/>
      <c r="BI113" s="137">
        <f t="shared" si="200"/>
        <v>47293</v>
      </c>
      <c r="BJ113" s="123">
        <f t="shared" si="201"/>
        <v>47262</v>
      </c>
      <c r="BK113" s="124">
        <f>VLOOKUP(BI113,[1]Plan1!$IE$181:$IF$320,2)</f>
        <v>7245.38</v>
      </c>
    </row>
    <row r="114" spans="1:142" ht="15" customHeight="1" x14ac:dyDescent="0.2">
      <c r="A114" s="60">
        <f t="shared" si="166"/>
        <v>44381</v>
      </c>
      <c r="B114" s="61">
        <f t="shared" si="152"/>
        <v>1004.415130216966</v>
      </c>
      <c r="C114" s="61">
        <f t="shared" si="167"/>
        <v>980.63436607999995</v>
      </c>
      <c r="D114" s="61">
        <f t="shared" si="153"/>
        <v>46.835724860000028</v>
      </c>
      <c r="E114" s="61">
        <f t="shared" si="154"/>
        <v>933.79864121999992</v>
      </c>
      <c r="F114" s="62">
        <f t="shared" si="168"/>
        <v>5692.31</v>
      </c>
      <c r="G114" s="63">
        <f t="shared" si="214"/>
        <v>5739.56</v>
      </c>
      <c r="H114" s="64">
        <f t="shared" si="211"/>
        <v>44311</v>
      </c>
      <c r="I114" s="64">
        <f t="shared" si="176"/>
        <v>44341</v>
      </c>
      <c r="J114" s="65">
        <f t="shared" si="155"/>
        <v>8.3006723105383262E-3</v>
      </c>
      <c r="K114" s="195">
        <f t="shared" si="177"/>
        <v>44401</v>
      </c>
      <c r="L114" s="195">
        <f t="shared" si="169"/>
        <v>44401</v>
      </c>
      <c r="M114" s="228">
        <f t="shared" si="202"/>
        <v>30</v>
      </c>
      <c r="N114" s="67">
        <f t="shared" si="203"/>
        <v>10</v>
      </c>
      <c r="O114" s="61">
        <f t="shared" si="156"/>
        <v>1.0027592700000001</v>
      </c>
      <c r="P114" s="66">
        <f t="shared" si="213"/>
        <v>1.0030997100000001</v>
      </c>
      <c r="Q114" s="66">
        <f t="shared" si="170"/>
        <v>1.0211355440466807</v>
      </c>
      <c r="R114" s="61">
        <f t="shared" si="212"/>
        <v>1.02395313</v>
      </c>
      <c r="S114" s="61">
        <f t="shared" si="171"/>
        <v>1</v>
      </c>
      <c r="T114" s="61">
        <f t="shared" si="157"/>
        <v>980.63436607999995</v>
      </c>
      <c r="U114" s="61">
        <f t="shared" si="158"/>
        <v>0</v>
      </c>
      <c r="V114" s="61">
        <f t="shared" si="159"/>
        <v>22.367400246966007</v>
      </c>
      <c r="W114" s="61">
        <f t="shared" si="160"/>
        <v>1003.0017663269659</v>
      </c>
      <c r="X114" s="67">
        <f t="shared" si="172"/>
        <v>0</v>
      </c>
      <c r="Y114" s="61">
        <f t="shared" si="161"/>
        <v>0</v>
      </c>
      <c r="Z114" s="69">
        <f t="shared" si="173"/>
        <v>0</v>
      </c>
      <c r="AA114" s="61">
        <f t="shared" si="162"/>
        <v>0</v>
      </c>
      <c r="AB114" s="69">
        <f t="shared" si="174"/>
        <v>5.1999999999999998E-2</v>
      </c>
      <c r="AC114" s="140">
        <f t="shared" si="175"/>
        <v>10</v>
      </c>
      <c r="AD114" s="67">
        <f t="shared" si="178"/>
        <v>30</v>
      </c>
      <c r="AE114" s="11">
        <f t="shared" si="179"/>
        <v>1.001409134</v>
      </c>
      <c r="AF114" s="61">
        <f t="shared" si="163"/>
        <v>1.38184522</v>
      </c>
      <c r="AG114" s="61">
        <f t="shared" si="164"/>
        <v>1.4133638900000001</v>
      </c>
      <c r="AH114" s="61">
        <f t="shared" si="165"/>
        <v>0</v>
      </c>
      <c r="AI114" s="196" t="str">
        <f t="shared" si="180"/>
        <v>J=</v>
      </c>
      <c r="AJ114" s="72">
        <f t="shared" si="181"/>
        <v>44401</v>
      </c>
      <c r="AK114" s="10"/>
      <c r="AL114" s="93">
        <f t="shared" si="198"/>
        <v>100</v>
      </c>
      <c r="AM114" s="94">
        <f t="shared" si="204"/>
        <v>47323</v>
      </c>
      <c r="AN114" s="95">
        <f t="shared" si="148"/>
        <v>267.76945806000026</v>
      </c>
      <c r="AO114" s="93">
        <f t="shared" si="205"/>
        <v>30</v>
      </c>
      <c r="AP114" s="89">
        <f t="shared" si="149"/>
        <v>30</v>
      </c>
      <c r="AQ114" s="95">
        <f t="shared" si="206"/>
        <v>1.1639153</v>
      </c>
      <c r="AR114" s="95">
        <f t="shared" si="150"/>
        <v>7.1693031300000003</v>
      </c>
      <c r="AS114" s="96">
        <f t="shared" si="207"/>
        <v>2.6075999999999998E-2</v>
      </c>
      <c r="AT114" s="97">
        <f t="shared" si="143"/>
        <v>47294</v>
      </c>
      <c r="AU114" s="98">
        <f>SUM(AR114:AR$314)</f>
        <v>274.93876119000038</v>
      </c>
      <c r="AV114" s="97">
        <f t="shared" si="144"/>
        <v>47538</v>
      </c>
      <c r="AW114" s="98">
        <f t="shared" si="145"/>
        <v>224.01381238000027</v>
      </c>
      <c r="AX114" s="98">
        <f t="shared" si="146"/>
        <v>50.924948810000103</v>
      </c>
      <c r="AY114" s="95">
        <f t="shared" si="147"/>
        <v>8.3332184300000005</v>
      </c>
      <c r="AZ114" s="93">
        <f t="shared" si="208"/>
        <v>100</v>
      </c>
      <c r="BA114" s="93">
        <f t="shared" si="209"/>
        <v>101</v>
      </c>
      <c r="BB114" s="141" t="s">
        <v>74</v>
      </c>
      <c r="BC114" s="94">
        <f t="shared" si="199"/>
        <v>47354</v>
      </c>
      <c r="BD114" s="1"/>
      <c r="BE114" s="89">
        <f t="shared" si="210"/>
        <v>100</v>
      </c>
      <c r="BF114" s="94">
        <f t="shared" si="151"/>
        <v>47323</v>
      </c>
      <c r="BG114" s="224">
        <v>2.6075999999999998E-2</v>
      </c>
      <c r="BH114" s="80"/>
      <c r="BI114" s="137">
        <f t="shared" si="200"/>
        <v>47323</v>
      </c>
      <c r="BJ114" s="123">
        <f t="shared" si="201"/>
        <v>47293</v>
      </c>
      <c r="BK114" s="124">
        <f>VLOOKUP(BI114,[1]Plan1!$IE$181:$IF$320,2)</f>
        <v>7245.38</v>
      </c>
    </row>
    <row r="115" spans="1:142" ht="15" customHeight="1" x14ac:dyDescent="0.2">
      <c r="A115" s="60">
        <f t="shared" si="166"/>
        <v>44382</v>
      </c>
      <c r="B115" s="61">
        <f t="shared" si="152"/>
        <v>1004.8204842975454</v>
      </c>
      <c r="C115" s="61">
        <f t="shared" si="167"/>
        <v>980.63436607999995</v>
      </c>
      <c r="D115" s="61">
        <f t="shared" si="153"/>
        <v>46.835724860000028</v>
      </c>
      <c r="E115" s="61">
        <f t="shared" si="154"/>
        <v>933.79864121999992</v>
      </c>
      <c r="F115" s="62">
        <f t="shared" si="168"/>
        <v>5692.31</v>
      </c>
      <c r="G115" s="63">
        <f t="shared" si="214"/>
        <v>5739.56</v>
      </c>
      <c r="H115" s="64">
        <f t="shared" si="211"/>
        <v>44311</v>
      </c>
      <c r="I115" s="64">
        <f t="shared" si="176"/>
        <v>44341</v>
      </c>
      <c r="J115" s="65">
        <f t="shared" si="155"/>
        <v>8.3006723105383262E-3</v>
      </c>
      <c r="K115" s="195">
        <f t="shared" si="177"/>
        <v>44401</v>
      </c>
      <c r="L115" s="195">
        <f t="shared" si="169"/>
        <v>44401</v>
      </c>
      <c r="M115" s="228">
        <f t="shared" si="202"/>
        <v>30</v>
      </c>
      <c r="N115" s="67">
        <f t="shared" si="203"/>
        <v>11</v>
      </c>
      <c r="O115" s="61">
        <f t="shared" si="156"/>
        <v>1.00303561</v>
      </c>
      <c r="P115" s="66">
        <f t="shared" si="213"/>
        <v>1.0030997100000001</v>
      </c>
      <c r="Q115" s="66">
        <f t="shared" si="170"/>
        <v>1.0211355440466807</v>
      </c>
      <c r="R115" s="61">
        <f t="shared" si="212"/>
        <v>1.0242353099999999</v>
      </c>
      <c r="S115" s="61">
        <f t="shared" si="171"/>
        <v>1</v>
      </c>
      <c r="T115" s="61">
        <f t="shared" si="157"/>
        <v>980.63436607999995</v>
      </c>
      <c r="U115" s="61">
        <f t="shared" si="158"/>
        <v>0</v>
      </c>
      <c r="V115" s="61">
        <f t="shared" si="159"/>
        <v>22.630899547545383</v>
      </c>
      <c r="W115" s="61">
        <f t="shared" si="160"/>
        <v>1003.2652656275453</v>
      </c>
      <c r="X115" s="67">
        <f t="shared" si="172"/>
        <v>0</v>
      </c>
      <c r="Y115" s="61">
        <f t="shared" si="161"/>
        <v>0</v>
      </c>
      <c r="Z115" s="69">
        <f t="shared" si="173"/>
        <v>0</v>
      </c>
      <c r="AA115" s="61">
        <f t="shared" si="162"/>
        <v>0</v>
      </c>
      <c r="AB115" s="69">
        <f t="shared" si="174"/>
        <v>5.1999999999999998E-2</v>
      </c>
      <c r="AC115" s="140">
        <f t="shared" si="175"/>
        <v>11</v>
      </c>
      <c r="AD115" s="67">
        <f t="shared" si="178"/>
        <v>30</v>
      </c>
      <c r="AE115" s="11">
        <f t="shared" si="179"/>
        <v>1.0015501570000001</v>
      </c>
      <c r="AF115" s="61">
        <f t="shared" si="163"/>
        <v>1.5201372200000001</v>
      </c>
      <c r="AG115" s="61">
        <f t="shared" si="164"/>
        <v>1.5552186699999999</v>
      </c>
      <c r="AH115" s="61">
        <f t="shared" si="165"/>
        <v>0</v>
      </c>
      <c r="AI115" s="196" t="str">
        <f t="shared" si="180"/>
        <v>J=</v>
      </c>
      <c r="AJ115" s="72">
        <f t="shared" si="181"/>
        <v>44401</v>
      </c>
      <c r="AK115" s="10"/>
      <c r="AL115" s="93">
        <f t="shared" si="198"/>
        <v>101</v>
      </c>
      <c r="AM115" s="94">
        <f t="shared" si="204"/>
        <v>47354</v>
      </c>
      <c r="AN115" s="95">
        <f t="shared" si="148"/>
        <v>260.56538857000027</v>
      </c>
      <c r="AO115" s="93">
        <f t="shared" si="205"/>
        <v>30</v>
      </c>
      <c r="AP115" s="89">
        <f t="shared" si="149"/>
        <v>30</v>
      </c>
      <c r="AQ115" s="95">
        <f t="shared" si="206"/>
        <v>1.1335650399999999</v>
      </c>
      <c r="AR115" s="95">
        <f t="shared" si="150"/>
        <v>7.2040694900000002</v>
      </c>
      <c r="AS115" s="96">
        <f t="shared" si="207"/>
        <v>2.6904000000000001E-2</v>
      </c>
      <c r="AT115" s="97">
        <f t="shared" si="143"/>
        <v>47324</v>
      </c>
      <c r="AU115" s="98">
        <f>SUM(AR115:AR$314)</f>
        <v>267.76945806000026</v>
      </c>
      <c r="AV115" s="97">
        <f t="shared" si="144"/>
        <v>47538</v>
      </c>
      <c r="AW115" s="98">
        <f t="shared" si="145"/>
        <v>224.01381238000027</v>
      </c>
      <c r="AX115" s="98">
        <f t="shared" si="146"/>
        <v>43.755645679999986</v>
      </c>
      <c r="AY115" s="95">
        <f t="shared" si="147"/>
        <v>8.3376345300000008</v>
      </c>
      <c r="AZ115" s="93">
        <f t="shared" si="208"/>
        <v>101</v>
      </c>
      <c r="BA115" s="93">
        <f t="shared" si="209"/>
        <v>102</v>
      </c>
      <c r="BB115" s="141" t="s">
        <v>74</v>
      </c>
      <c r="BC115" s="94">
        <f t="shared" si="199"/>
        <v>47385</v>
      </c>
      <c r="BD115" s="1"/>
      <c r="BE115" s="89">
        <f t="shared" si="210"/>
        <v>101</v>
      </c>
      <c r="BF115" s="94">
        <f t="shared" si="151"/>
        <v>47354</v>
      </c>
      <c r="BG115" s="224">
        <v>2.6904000000000001E-2</v>
      </c>
      <c r="BH115" s="80"/>
      <c r="BI115" s="137">
        <f t="shared" si="200"/>
        <v>47354</v>
      </c>
      <c r="BJ115" s="123">
        <f t="shared" si="201"/>
        <v>47323</v>
      </c>
      <c r="BK115" s="124">
        <f>VLOOKUP(BI115,[1]Plan1!$IE$181:$IF$320,2)</f>
        <v>7245.38</v>
      </c>
    </row>
    <row r="116" spans="1:142" ht="15" customHeight="1" x14ac:dyDescent="0.2">
      <c r="A116" s="60">
        <f t="shared" si="166"/>
        <v>44383</v>
      </c>
      <c r="B116" s="61">
        <f t="shared" si="152"/>
        <v>1005.2260066020161</v>
      </c>
      <c r="C116" s="61">
        <f t="shared" si="167"/>
        <v>980.63436607999995</v>
      </c>
      <c r="D116" s="61">
        <f t="shared" si="153"/>
        <v>46.835724860000028</v>
      </c>
      <c r="E116" s="61">
        <f t="shared" si="154"/>
        <v>933.79864121999992</v>
      </c>
      <c r="F116" s="62">
        <f t="shared" si="168"/>
        <v>5692.31</v>
      </c>
      <c r="G116" s="63">
        <f t="shared" si="214"/>
        <v>5739.56</v>
      </c>
      <c r="H116" s="64">
        <f t="shared" si="211"/>
        <v>44311</v>
      </c>
      <c r="I116" s="64">
        <f t="shared" si="176"/>
        <v>44341</v>
      </c>
      <c r="J116" s="65">
        <f t="shared" si="155"/>
        <v>8.3006723105383262E-3</v>
      </c>
      <c r="K116" s="195">
        <f t="shared" si="177"/>
        <v>44401</v>
      </c>
      <c r="L116" s="195">
        <f t="shared" si="169"/>
        <v>44401</v>
      </c>
      <c r="M116" s="228">
        <f t="shared" si="202"/>
        <v>30</v>
      </c>
      <c r="N116" s="67">
        <f t="shared" si="203"/>
        <v>12</v>
      </c>
      <c r="O116" s="61">
        <f t="shared" si="156"/>
        <v>1.00331203</v>
      </c>
      <c r="P116" s="66">
        <f t="shared" si="213"/>
        <v>1.0030997100000001</v>
      </c>
      <c r="Q116" s="66">
        <f t="shared" si="170"/>
        <v>1.0211355440466807</v>
      </c>
      <c r="R116" s="61">
        <f t="shared" si="212"/>
        <v>1.02451757</v>
      </c>
      <c r="S116" s="61">
        <f t="shared" si="171"/>
        <v>1</v>
      </c>
      <c r="T116" s="61">
        <f t="shared" si="157"/>
        <v>980.63436607999995</v>
      </c>
      <c r="U116" s="61">
        <f t="shared" si="158"/>
        <v>0</v>
      </c>
      <c r="V116" s="61">
        <f t="shared" si="159"/>
        <v>22.894473552016223</v>
      </c>
      <c r="W116" s="61">
        <f t="shared" si="160"/>
        <v>1003.5288396320161</v>
      </c>
      <c r="X116" s="67">
        <f t="shared" si="172"/>
        <v>0</v>
      </c>
      <c r="Y116" s="61">
        <f t="shared" si="161"/>
        <v>0</v>
      </c>
      <c r="Z116" s="69">
        <f t="shared" si="173"/>
        <v>0</v>
      </c>
      <c r="AA116" s="61">
        <f t="shared" si="162"/>
        <v>0</v>
      </c>
      <c r="AB116" s="69">
        <f t="shared" si="174"/>
        <v>5.1999999999999998E-2</v>
      </c>
      <c r="AC116" s="140">
        <f t="shared" si="175"/>
        <v>12</v>
      </c>
      <c r="AD116" s="67">
        <f t="shared" si="178"/>
        <v>30</v>
      </c>
      <c r="AE116" s="11">
        <f t="shared" si="179"/>
        <v>1.0016911989999999</v>
      </c>
      <c r="AF116" s="61">
        <f t="shared" si="163"/>
        <v>1.6584478499999999</v>
      </c>
      <c r="AG116" s="61">
        <f t="shared" si="164"/>
        <v>1.6971669700000001</v>
      </c>
      <c r="AH116" s="61">
        <f t="shared" si="165"/>
        <v>0</v>
      </c>
      <c r="AI116" s="196" t="str">
        <f t="shared" si="180"/>
        <v>J=</v>
      </c>
      <c r="AJ116" s="72">
        <f t="shared" si="181"/>
        <v>44401</v>
      </c>
      <c r="AK116" s="10"/>
      <c r="AL116" s="93">
        <f t="shared" si="198"/>
        <v>102</v>
      </c>
      <c r="AM116" s="94">
        <f t="shared" si="204"/>
        <v>47385</v>
      </c>
      <c r="AN116" s="95">
        <f t="shared" si="148"/>
        <v>253.32610038000027</v>
      </c>
      <c r="AO116" s="93">
        <f t="shared" si="205"/>
        <v>30</v>
      </c>
      <c r="AP116" s="89">
        <f t="shared" si="149"/>
        <v>30</v>
      </c>
      <c r="AQ116" s="95">
        <f t="shared" si="206"/>
        <v>1.1030676100000001</v>
      </c>
      <c r="AR116" s="95">
        <f t="shared" si="150"/>
        <v>7.2392881899999999</v>
      </c>
      <c r="AS116" s="96">
        <f t="shared" si="207"/>
        <v>2.7782999999999999E-2</v>
      </c>
      <c r="AT116" s="97">
        <f t="shared" si="143"/>
        <v>47355</v>
      </c>
      <c r="AU116" s="98">
        <f>SUM(AR116:AR$314)</f>
        <v>260.56538857000027</v>
      </c>
      <c r="AV116" s="97">
        <f t="shared" si="144"/>
        <v>47538</v>
      </c>
      <c r="AW116" s="98">
        <f t="shared" si="145"/>
        <v>224.01381238000027</v>
      </c>
      <c r="AX116" s="98">
        <f t="shared" si="146"/>
        <v>36.551576189999992</v>
      </c>
      <c r="AY116" s="95">
        <f t="shared" si="147"/>
        <v>8.3423558</v>
      </c>
      <c r="AZ116" s="93">
        <f t="shared" si="208"/>
        <v>102</v>
      </c>
      <c r="BA116" s="93">
        <f t="shared" si="209"/>
        <v>103</v>
      </c>
      <c r="BB116" s="141" t="s">
        <v>74</v>
      </c>
      <c r="BC116" s="94">
        <f t="shared" si="199"/>
        <v>47415</v>
      </c>
      <c r="BD116" s="1"/>
      <c r="BE116" s="89">
        <f t="shared" si="210"/>
        <v>102</v>
      </c>
      <c r="BF116" s="94">
        <f t="shared" si="151"/>
        <v>47385</v>
      </c>
      <c r="BG116" s="224">
        <v>2.7782999999999999E-2</v>
      </c>
      <c r="BH116" s="80"/>
      <c r="BI116" s="137">
        <f t="shared" si="200"/>
        <v>47385</v>
      </c>
      <c r="BJ116" s="123">
        <f t="shared" si="201"/>
        <v>47354</v>
      </c>
      <c r="BK116" s="124">
        <f>VLOOKUP(BI116,[1]Plan1!$IE$181:$IF$320,2)</f>
        <v>7245.38</v>
      </c>
    </row>
    <row r="117" spans="1:142" ht="15" customHeight="1" x14ac:dyDescent="0.2">
      <c r="A117" s="60">
        <f t="shared" si="166"/>
        <v>44384</v>
      </c>
      <c r="B117" s="61">
        <f t="shared" si="152"/>
        <v>1005.6316981603782</v>
      </c>
      <c r="C117" s="61">
        <f t="shared" si="167"/>
        <v>980.63436607999995</v>
      </c>
      <c r="D117" s="61">
        <f t="shared" si="153"/>
        <v>46.835724860000028</v>
      </c>
      <c r="E117" s="61">
        <f t="shared" si="154"/>
        <v>933.79864121999992</v>
      </c>
      <c r="F117" s="62">
        <f t="shared" si="168"/>
        <v>5692.31</v>
      </c>
      <c r="G117" s="63">
        <f t="shared" si="214"/>
        <v>5739.56</v>
      </c>
      <c r="H117" s="64">
        <f t="shared" si="211"/>
        <v>44311</v>
      </c>
      <c r="I117" s="64">
        <f t="shared" si="176"/>
        <v>44341</v>
      </c>
      <c r="J117" s="65">
        <f t="shared" si="155"/>
        <v>8.3006723105383262E-3</v>
      </c>
      <c r="K117" s="195">
        <f t="shared" si="177"/>
        <v>44401</v>
      </c>
      <c r="L117" s="195">
        <f t="shared" si="169"/>
        <v>44401</v>
      </c>
      <c r="M117" s="228">
        <f t="shared" si="202"/>
        <v>30</v>
      </c>
      <c r="N117" s="67">
        <f t="shared" si="203"/>
        <v>13</v>
      </c>
      <c r="O117" s="61">
        <f t="shared" si="156"/>
        <v>1.00358853</v>
      </c>
      <c r="P117" s="66">
        <f t="shared" si="213"/>
        <v>1.0030997100000001</v>
      </c>
      <c r="Q117" s="66">
        <f t="shared" si="170"/>
        <v>1.0211355440466807</v>
      </c>
      <c r="R117" s="61">
        <f t="shared" si="212"/>
        <v>1.02479991</v>
      </c>
      <c r="S117" s="61">
        <f t="shared" si="171"/>
        <v>1</v>
      </c>
      <c r="T117" s="61">
        <f t="shared" si="157"/>
        <v>980.63436607999995</v>
      </c>
      <c r="U117" s="61">
        <f t="shared" si="158"/>
        <v>0</v>
      </c>
      <c r="V117" s="61">
        <f t="shared" si="159"/>
        <v>23.15812226037832</v>
      </c>
      <c r="W117" s="61">
        <f t="shared" si="160"/>
        <v>1003.7924883403782</v>
      </c>
      <c r="X117" s="67">
        <f t="shared" si="172"/>
        <v>0</v>
      </c>
      <c r="Y117" s="61">
        <f t="shared" si="161"/>
        <v>0</v>
      </c>
      <c r="Z117" s="69">
        <f t="shared" si="173"/>
        <v>0</v>
      </c>
      <c r="AA117" s="61">
        <f t="shared" si="162"/>
        <v>0</v>
      </c>
      <c r="AB117" s="69">
        <f t="shared" si="174"/>
        <v>5.1999999999999998E-2</v>
      </c>
      <c r="AC117" s="140">
        <f t="shared" si="175"/>
        <v>13</v>
      </c>
      <c r="AD117" s="67">
        <f t="shared" si="178"/>
        <v>30</v>
      </c>
      <c r="AE117" s="11">
        <f t="shared" si="179"/>
        <v>1.0018322609999999</v>
      </c>
      <c r="AF117" s="61">
        <f t="shared" si="163"/>
        <v>1.7967781</v>
      </c>
      <c r="AG117" s="61">
        <f t="shared" si="164"/>
        <v>1.83920982</v>
      </c>
      <c r="AH117" s="61">
        <f t="shared" si="165"/>
        <v>0</v>
      </c>
      <c r="AI117" s="196" t="str">
        <f t="shared" si="180"/>
        <v>J=</v>
      </c>
      <c r="AJ117" s="72">
        <f t="shared" si="181"/>
        <v>44401</v>
      </c>
      <c r="AK117" s="10"/>
      <c r="AL117" s="93">
        <f t="shared" si="198"/>
        <v>103</v>
      </c>
      <c r="AM117" s="94">
        <f t="shared" si="204"/>
        <v>47415</v>
      </c>
      <c r="AN117" s="95">
        <f t="shared" si="148"/>
        <v>246.05133476000026</v>
      </c>
      <c r="AO117" s="93">
        <f t="shared" si="205"/>
        <v>30</v>
      </c>
      <c r="AP117" s="89">
        <f t="shared" si="149"/>
        <v>30</v>
      </c>
      <c r="AQ117" s="95">
        <f t="shared" si="206"/>
        <v>1.07242108</v>
      </c>
      <c r="AR117" s="95">
        <f t="shared" si="150"/>
        <v>7.2747656200000002</v>
      </c>
      <c r="AS117" s="96">
        <f t="shared" si="207"/>
        <v>2.8716999999999999E-2</v>
      </c>
      <c r="AT117" s="97">
        <f t="shared" si="143"/>
        <v>47386</v>
      </c>
      <c r="AU117" s="98">
        <f>SUM(AR117:AR$314)</f>
        <v>253.3261003800003</v>
      </c>
      <c r="AV117" s="97">
        <f t="shared" si="144"/>
        <v>47538</v>
      </c>
      <c r="AW117" s="98">
        <f t="shared" si="145"/>
        <v>224.01381238000027</v>
      </c>
      <c r="AX117" s="98">
        <f t="shared" si="146"/>
        <v>29.312288000000024</v>
      </c>
      <c r="AY117" s="95">
        <f t="shared" si="147"/>
        <v>8.3471867</v>
      </c>
      <c r="AZ117" s="93">
        <f t="shared" si="208"/>
        <v>103</v>
      </c>
      <c r="BA117" s="93">
        <f t="shared" si="209"/>
        <v>104</v>
      </c>
      <c r="BB117" s="141" t="s">
        <v>74</v>
      </c>
      <c r="BC117" s="94">
        <f t="shared" si="199"/>
        <v>47446</v>
      </c>
      <c r="BD117" s="1"/>
      <c r="BE117" s="89">
        <f t="shared" si="210"/>
        <v>103</v>
      </c>
      <c r="BF117" s="94">
        <f t="shared" si="151"/>
        <v>47415</v>
      </c>
      <c r="BG117" s="224">
        <v>2.8716999999999999E-2</v>
      </c>
      <c r="BH117" s="80"/>
      <c r="BI117" s="137">
        <f t="shared" si="200"/>
        <v>47415</v>
      </c>
      <c r="BJ117" s="123">
        <f t="shared" si="201"/>
        <v>47385</v>
      </c>
      <c r="BK117" s="124">
        <f>VLOOKUP(BI117,[1]Plan1!$IE$181:$IF$320,2)</f>
        <v>7245.38</v>
      </c>
    </row>
    <row r="118" spans="1:142" ht="15" customHeight="1" x14ac:dyDescent="0.2">
      <c r="A118" s="60">
        <f t="shared" si="166"/>
        <v>44385</v>
      </c>
      <c r="B118" s="61">
        <f t="shared" si="152"/>
        <v>1006.0375590426316</v>
      </c>
      <c r="C118" s="61">
        <f t="shared" si="167"/>
        <v>980.63436607999995</v>
      </c>
      <c r="D118" s="61">
        <f t="shared" si="153"/>
        <v>46.835724860000028</v>
      </c>
      <c r="E118" s="61">
        <f t="shared" si="154"/>
        <v>933.79864121999992</v>
      </c>
      <c r="F118" s="62">
        <f t="shared" si="168"/>
        <v>5692.31</v>
      </c>
      <c r="G118" s="63">
        <f t="shared" si="214"/>
        <v>5739.56</v>
      </c>
      <c r="H118" s="64">
        <f t="shared" si="211"/>
        <v>44311</v>
      </c>
      <c r="I118" s="64">
        <f t="shared" si="176"/>
        <v>44341</v>
      </c>
      <c r="J118" s="65">
        <f t="shared" si="155"/>
        <v>8.3006723105383262E-3</v>
      </c>
      <c r="K118" s="195">
        <f t="shared" si="177"/>
        <v>44401</v>
      </c>
      <c r="L118" s="195">
        <f t="shared" si="169"/>
        <v>44401</v>
      </c>
      <c r="M118" s="228">
        <f t="shared" si="202"/>
        <v>30</v>
      </c>
      <c r="N118" s="67">
        <f t="shared" si="203"/>
        <v>14</v>
      </c>
      <c r="O118" s="61">
        <f t="shared" si="156"/>
        <v>1.0038651000000001</v>
      </c>
      <c r="P118" s="66">
        <f t="shared" si="213"/>
        <v>1.0030997100000001</v>
      </c>
      <c r="Q118" s="66">
        <f t="shared" si="170"/>
        <v>1.0211355440466807</v>
      </c>
      <c r="R118" s="61">
        <f t="shared" si="212"/>
        <v>1.02508233</v>
      </c>
      <c r="S118" s="61">
        <f t="shared" si="171"/>
        <v>1</v>
      </c>
      <c r="T118" s="61">
        <f t="shared" si="157"/>
        <v>980.63436607999995</v>
      </c>
      <c r="U118" s="61">
        <f t="shared" si="158"/>
        <v>0</v>
      </c>
      <c r="V118" s="61">
        <f t="shared" si="159"/>
        <v>23.421845672631679</v>
      </c>
      <c r="W118" s="61">
        <f t="shared" si="160"/>
        <v>1004.0562117526316</v>
      </c>
      <c r="X118" s="67">
        <f t="shared" si="172"/>
        <v>0</v>
      </c>
      <c r="Y118" s="61">
        <f t="shared" si="161"/>
        <v>0</v>
      </c>
      <c r="Z118" s="69">
        <f t="shared" si="173"/>
        <v>0</v>
      </c>
      <c r="AA118" s="61">
        <f t="shared" si="162"/>
        <v>0</v>
      </c>
      <c r="AB118" s="69">
        <f t="shared" si="174"/>
        <v>5.1999999999999998E-2</v>
      </c>
      <c r="AC118" s="140">
        <f t="shared" si="175"/>
        <v>14</v>
      </c>
      <c r="AD118" s="67">
        <f t="shared" si="178"/>
        <v>30</v>
      </c>
      <c r="AE118" s="11">
        <f t="shared" si="179"/>
        <v>1.001973343</v>
      </c>
      <c r="AF118" s="61">
        <f t="shared" si="163"/>
        <v>1.93512796</v>
      </c>
      <c r="AG118" s="61">
        <f t="shared" si="164"/>
        <v>1.98134729</v>
      </c>
      <c r="AH118" s="61">
        <f t="shared" si="165"/>
        <v>0</v>
      </c>
      <c r="AI118" s="196" t="str">
        <f t="shared" si="180"/>
        <v>J=</v>
      </c>
      <c r="AJ118" s="72">
        <f t="shared" si="181"/>
        <v>44401</v>
      </c>
      <c r="AK118" s="10"/>
      <c r="AL118" s="93">
        <f t="shared" si="198"/>
        <v>104</v>
      </c>
      <c r="AM118" s="94">
        <f t="shared" si="204"/>
        <v>47446</v>
      </c>
      <c r="AN118" s="95">
        <f t="shared" si="148"/>
        <v>238.74114961000026</v>
      </c>
      <c r="AO118" s="93">
        <f t="shared" si="205"/>
        <v>30</v>
      </c>
      <c r="AP118" s="89">
        <f t="shared" si="149"/>
        <v>30</v>
      </c>
      <c r="AQ118" s="95">
        <f t="shared" si="206"/>
        <v>1.0416243700000001</v>
      </c>
      <c r="AR118" s="95">
        <f t="shared" si="150"/>
        <v>7.3101851499999997</v>
      </c>
      <c r="AS118" s="96">
        <f t="shared" si="207"/>
        <v>2.971E-2</v>
      </c>
      <c r="AT118" s="97">
        <f t="shared" si="143"/>
        <v>47416</v>
      </c>
      <c r="AU118" s="98">
        <f>SUM(AR118:AR$314)</f>
        <v>246.05133476000032</v>
      </c>
      <c r="AV118" s="97">
        <f t="shared" si="144"/>
        <v>47538</v>
      </c>
      <c r="AW118" s="98">
        <f t="shared" si="145"/>
        <v>224.01381238000027</v>
      </c>
      <c r="AX118" s="98">
        <f t="shared" si="146"/>
        <v>22.037522380000041</v>
      </c>
      <c r="AY118" s="95">
        <f t="shared" si="147"/>
        <v>8.3518095199999998</v>
      </c>
      <c r="AZ118" s="93">
        <f t="shared" si="208"/>
        <v>104</v>
      </c>
      <c r="BA118" s="93">
        <f t="shared" si="209"/>
        <v>105</v>
      </c>
      <c r="BB118" s="141" t="s">
        <v>74</v>
      </c>
      <c r="BC118" s="94">
        <f t="shared" si="199"/>
        <v>47476</v>
      </c>
      <c r="BD118" s="1"/>
      <c r="BE118" s="89">
        <f t="shared" si="210"/>
        <v>104</v>
      </c>
      <c r="BF118" s="94">
        <f t="shared" si="151"/>
        <v>47446</v>
      </c>
      <c r="BG118" s="224">
        <v>2.971E-2</v>
      </c>
      <c r="BH118" s="80"/>
      <c r="BI118" s="137">
        <f t="shared" si="200"/>
        <v>47446</v>
      </c>
      <c r="BJ118" s="123">
        <f t="shared" si="201"/>
        <v>47415</v>
      </c>
      <c r="BK118" s="124">
        <f>VLOOKUP(BI118,[1]Plan1!$IE$181:$IF$320,2)</f>
        <v>7245.38</v>
      </c>
    </row>
    <row r="119" spans="1:142" ht="15" customHeight="1" x14ac:dyDescent="0.2">
      <c r="A119" s="60">
        <f t="shared" si="166"/>
        <v>44386</v>
      </c>
      <c r="B119" s="61">
        <f t="shared" si="152"/>
        <v>1006.4435892887763</v>
      </c>
      <c r="C119" s="61">
        <f t="shared" si="167"/>
        <v>980.63436607999995</v>
      </c>
      <c r="D119" s="61">
        <f t="shared" si="153"/>
        <v>46.835724860000028</v>
      </c>
      <c r="E119" s="61">
        <f t="shared" si="154"/>
        <v>933.79864121999992</v>
      </c>
      <c r="F119" s="62">
        <f t="shared" si="168"/>
        <v>5692.31</v>
      </c>
      <c r="G119" s="63">
        <f t="shared" si="214"/>
        <v>5739.56</v>
      </c>
      <c r="H119" s="64">
        <f t="shared" si="211"/>
        <v>44311</v>
      </c>
      <c r="I119" s="64">
        <f t="shared" si="176"/>
        <v>44341</v>
      </c>
      <c r="J119" s="65">
        <f t="shared" si="155"/>
        <v>8.3006723105383262E-3</v>
      </c>
      <c r="K119" s="195">
        <f t="shared" si="177"/>
        <v>44401</v>
      </c>
      <c r="L119" s="195">
        <f t="shared" si="169"/>
        <v>44401</v>
      </c>
      <c r="M119" s="228">
        <f t="shared" si="202"/>
        <v>30</v>
      </c>
      <c r="N119" s="67">
        <f t="shared" si="203"/>
        <v>15</v>
      </c>
      <c r="O119" s="61">
        <f t="shared" si="156"/>
        <v>1.0041417500000001</v>
      </c>
      <c r="P119" s="66">
        <f t="shared" si="213"/>
        <v>1.0030997100000001</v>
      </c>
      <c r="Q119" s="66">
        <f t="shared" si="170"/>
        <v>1.0211355440466807</v>
      </c>
      <c r="R119" s="61">
        <f t="shared" si="212"/>
        <v>1.02536483</v>
      </c>
      <c r="S119" s="61">
        <f t="shared" si="171"/>
        <v>1</v>
      </c>
      <c r="T119" s="61">
        <f t="shared" si="157"/>
        <v>980.63436607999995</v>
      </c>
      <c r="U119" s="61">
        <f t="shared" si="158"/>
        <v>0</v>
      </c>
      <c r="V119" s="61">
        <f t="shared" si="159"/>
        <v>23.685643788776297</v>
      </c>
      <c r="W119" s="61">
        <f t="shared" si="160"/>
        <v>1004.3200098687762</v>
      </c>
      <c r="X119" s="67">
        <f t="shared" si="172"/>
        <v>0</v>
      </c>
      <c r="Y119" s="61">
        <f t="shared" si="161"/>
        <v>0</v>
      </c>
      <c r="Z119" s="69">
        <f t="shared" si="173"/>
        <v>0</v>
      </c>
      <c r="AA119" s="61">
        <f t="shared" si="162"/>
        <v>0</v>
      </c>
      <c r="AB119" s="69">
        <f t="shared" si="174"/>
        <v>5.1999999999999998E-2</v>
      </c>
      <c r="AC119" s="140">
        <f t="shared" si="175"/>
        <v>15</v>
      </c>
      <c r="AD119" s="67">
        <f t="shared" si="178"/>
        <v>30</v>
      </c>
      <c r="AE119" s="11">
        <f t="shared" si="179"/>
        <v>1.0021144449999999</v>
      </c>
      <c r="AF119" s="61">
        <f t="shared" si="163"/>
        <v>2.0734974300000002</v>
      </c>
      <c r="AG119" s="61">
        <f t="shared" si="164"/>
        <v>2.12357942</v>
      </c>
      <c r="AH119" s="61">
        <f t="shared" si="165"/>
        <v>0</v>
      </c>
      <c r="AI119" s="196" t="str">
        <f t="shared" si="180"/>
        <v>J=</v>
      </c>
      <c r="AJ119" s="72">
        <f t="shared" si="181"/>
        <v>44401</v>
      </c>
      <c r="AK119" s="10"/>
      <c r="AL119" s="93">
        <f t="shared" si="198"/>
        <v>105</v>
      </c>
      <c r="AM119" s="94">
        <f t="shared" si="204"/>
        <v>47476</v>
      </c>
      <c r="AN119" s="95">
        <f t="shared" si="148"/>
        <v>231.39532318000028</v>
      </c>
      <c r="AO119" s="93">
        <f t="shared" si="205"/>
        <v>30</v>
      </c>
      <c r="AP119" s="89">
        <f t="shared" si="149"/>
        <v>30</v>
      </c>
      <c r="AQ119" s="95">
        <f t="shared" si="206"/>
        <v>1.01067771</v>
      </c>
      <c r="AR119" s="95">
        <f t="shared" si="150"/>
        <v>7.3458264299999998</v>
      </c>
      <c r="AS119" s="96">
        <f t="shared" si="207"/>
        <v>3.0769000000000001E-2</v>
      </c>
      <c r="AT119" s="97">
        <f t="shared" si="143"/>
        <v>47447</v>
      </c>
      <c r="AU119" s="98">
        <f>SUM(AR119:AR$314)</f>
        <v>238.74114961000029</v>
      </c>
      <c r="AV119" s="97">
        <f t="shared" si="144"/>
        <v>47538</v>
      </c>
      <c r="AW119" s="98">
        <f t="shared" si="145"/>
        <v>224.01381238000027</v>
      </c>
      <c r="AX119" s="98">
        <f t="shared" si="146"/>
        <v>14.727337230000018</v>
      </c>
      <c r="AY119" s="95">
        <f t="shared" si="147"/>
        <v>8.3565041400000002</v>
      </c>
      <c r="AZ119" s="93">
        <f t="shared" si="208"/>
        <v>105</v>
      </c>
      <c r="BA119" s="93">
        <f t="shared" si="209"/>
        <v>106</v>
      </c>
      <c r="BB119" s="141" t="s">
        <v>74</v>
      </c>
      <c r="BC119" s="94">
        <f t="shared" si="199"/>
        <v>47507</v>
      </c>
      <c r="BD119" s="1"/>
      <c r="BE119" s="89">
        <f t="shared" si="210"/>
        <v>105</v>
      </c>
      <c r="BF119" s="94">
        <f t="shared" si="151"/>
        <v>47476</v>
      </c>
      <c r="BG119" s="224">
        <v>3.0769000000000001E-2</v>
      </c>
      <c r="BH119" s="80"/>
      <c r="BI119" s="137">
        <f t="shared" si="200"/>
        <v>47476</v>
      </c>
      <c r="BJ119" s="123">
        <f t="shared" si="201"/>
        <v>47446</v>
      </c>
      <c r="BK119" s="124">
        <f>VLOOKUP(BI119,[1]Plan1!$IE$181:$IF$320,2)</f>
        <v>7245.38</v>
      </c>
    </row>
    <row r="120" spans="1:142" ht="15" customHeight="1" x14ac:dyDescent="0.2">
      <c r="A120" s="60">
        <f t="shared" si="166"/>
        <v>44387</v>
      </c>
      <c r="B120" s="61">
        <f t="shared" si="152"/>
        <v>1006.849788938812</v>
      </c>
      <c r="C120" s="61">
        <f t="shared" si="167"/>
        <v>980.63436607999995</v>
      </c>
      <c r="D120" s="61">
        <f t="shared" si="153"/>
        <v>46.835724860000028</v>
      </c>
      <c r="E120" s="61">
        <f t="shared" si="154"/>
        <v>933.79864121999992</v>
      </c>
      <c r="F120" s="62">
        <f t="shared" si="168"/>
        <v>5692.31</v>
      </c>
      <c r="G120" s="63">
        <f t="shared" si="214"/>
        <v>5739.56</v>
      </c>
      <c r="H120" s="64">
        <f t="shared" si="211"/>
        <v>44311</v>
      </c>
      <c r="I120" s="64">
        <f t="shared" si="176"/>
        <v>44341</v>
      </c>
      <c r="J120" s="65">
        <f t="shared" si="155"/>
        <v>8.3006723105383262E-3</v>
      </c>
      <c r="K120" s="195">
        <f t="shared" si="177"/>
        <v>44401</v>
      </c>
      <c r="L120" s="195">
        <f t="shared" si="169"/>
        <v>44401</v>
      </c>
      <c r="M120" s="228">
        <f t="shared" si="202"/>
        <v>30</v>
      </c>
      <c r="N120" s="67">
        <f t="shared" si="203"/>
        <v>16</v>
      </c>
      <c r="O120" s="61">
        <f t="shared" si="156"/>
        <v>1.00441848</v>
      </c>
      <c r="P120" s="66">
        <f t="shared" si="213"/>
        <v>1.0030997100000001</v>
      </c>
      <c r="Q120" s="66">
        <f t="shared" si="170"/>
        <v>1.0211355440466807</v>
      </c>
      <c r="R120" s="61">
        <f t="shared" si="212"/>
        <v>1.0256474099999999</v>
      </c>
      <c r="S120" s="61">
        <f t="shared" si="171"/>
        <v>1</v>
      </c>
      <c r="T120" s="61">
        <f t="shared" si="157"/>
        <v>980.63436607999995</v>
      </c>
      <c r="U120" s="61">
        <f t="shared" si="158"/>
        <v>0</v>
      </c>
      <c r="V120" s="61">
        <f t="shared" si="159"/>
        <v>23.949516608812168</v>
      </c>
      <c r="W120" s="61">
        <f t="shared" si="160"/>
        <v>1004.5838826888121</v>
      </c>
      <c r="X120" s="67">
        <f t="shared" si="172"/>
        <v>0</v>
      </c>
      <c r="Y120" s="61">
        <f t="shared" si="161"/>
        <v>0</v>
      </c>
      <c r="Z120" s="69">
        <f t="shared" si="173"/>
        <v>0</v>
      </c>
      <c r="AA120" s="61">
        <f t="shared" si="162"/>
        <v>0</v>
      </c>
      <c r="AB120" s="69">
        <f t="shared" si="174"/>
        <v>5.1999999999999998E-2</v>
      </c>
      <c r="AC120" s="140">
        <f t="shared" si="175"/>
        <v>16</v>
      </c>
      <c r="AD120" s="67">
        <f t="shared" si="178"/>
        <v>30</v>
      </c>
      <c r="AE120" s="11">
        <f t="shared" si="179"/>
        <v>1.002255567</v>
      </c>
      <c r="AF120" s="61">
        <f t="shared" si="163"/>
        <v>2.2118865099999998</v>
      </c>
      <c r="AG120" s="61">
        <f t="shared" si="164"/>
        <v>2.26590625</v>
      </c>
      <c r="AH120" s="61">
        <f t="shared" si="165"/>
        <v>0</v>
      </c>
      <c r="AI120" s="196" t="str">
        <f t="shared" si="180"/>
        <v>J=</v>
      </c>
      <c r="AJ120" s="72">
        <f t="shared" si="181"/>
        <v>44401</v>
      </c>
      <c r="AK120" s="10"/>
      <c r="AL120" s="93">
        <f t="shared" si="198"/>
        <v>106</v>
      </c>
      <c r="AM120" s="94">
        <f t="shared" si="204"/>
        <v>47507</v>
      </c>
      <c r="AN120" s="95">
        <f t="shared" si="148"/>
        <v>224.01381238000027</v>
      </c>
      <c r="AO120" s="93">
        <f t="shared" si="205"/>
        <v>30</v>
      </c>
      <c r="AP120" s="89">
        <f t="shared" si="149"/>
        <v>30</v>
      </c>
      <c r="AQ120" s="95">
        <f t="shared" si="206"/>
        <v>0.97958016000000003</v>
      </c>
      <c r="AR120" s="95">
        <f t="shared" si="150"/>
        <v>7.3815108</v>
      </c>
      <c r="AS120" s="96">
        <f t="shared" si="207"/>
        <v>3.1899999999999998E-2</v>
      </c>
      <c r="AT120" s="97">
        <f t="shared" si="143"/>
        <v>47477</v>
      </c>
      <c r="AU120" s="98">
        <f>SUM(AR120:AR$314)</f>
        <v>231.3953231800003</v>
      </c>
      <c r="AV120" s="97">
        <f t="shared" si="144"/>
        <v>47538</v>
      </c>
      <c r="AW120" s="98">
        <f t="shared" si="145"/>
        <v>224.01381238000027</v>
      </c>
      <c r="AX120" s="98">
        <f t="shared" si="146"/>
        <v>7.3815108000000293</v>
      </c>
      <c r="AY120" s="95">
        <f t="shared" si="147"/>
        <v>8.3610909600000003</v>
      </c>
      <c r="AZ120" s="93">
        <f t="shared" si="208"/>
        <v>106</v>
      </c>
      <c r="BA120" s="93">
        <f t="shared" si="209"/>
        <v>107</v>
      </c>
      <c r="BB120" s="141" t="s">
        <v>74</v>
      </c>
      <c r="BC120" s="94">
        <f t="shared" si="199"/>
        <v>47538</v>
      </c>
      <c r="BD120" s="1"/>
      <c r="BE120" s="89">
        <f t="shared" si="210"/>
        <v>106</v>
      </c>
      <c r="BF120" s="94">
        <f t="shared" si="151"/>
        <v>47507</v>
      </c>
      <c r="BG120" s="224">
        <v>3.1899999999999998E-2</v>
      </c>
      <c r="BH120" s="80"/>
      <c r="BI120" s="137">
        <f t="shared" si="200"/>
        <v>47507</v>
      </c>
      <c r="BJ120" s="123">
        <f t="shared" si="201"/>
        <v>47476</v>
      </c>
      <c r="BK120" s="124">
        <f>VLOOKUP(BI120,[1]Plan1!$IE$181:$IF$320,2)</f>
        <v>7245.38</v>
      </c>
    </row>
    <row r="121" spans="1:142" ht="15" customHeight="1" x14ac:dyDescent="0.2">
      <c r="A121" s="60">
        <f t="shared" si="166"/>
        <v>44388</v>
      </c>
      <c r="B121" s="61">
        <f t="shared" si="152"/>
        <v>1007.256148684753</v>
      </c>
      <c r="C121" s="61">
        <f t="shared" si="167"/>
        <v>980.63436607999995</v>
      </c>
      <c r="D121" s="61">
        <f t="shared" si="153"/>
        <v>46.835724860000028</v>
      </c>
      <c r="E121" s="61">
        <f t="shared" si="154"/>
        <v>933.79864121999992</v>
      </c>
      <c r="F121" s="62">
        <f t="shared" si="168"/>
        <v>5692.31</v>
      </c>
      <c r="G121" s="63">
        <f t="shared" si="214"/>
        <v>5739.56</v>
      </c>
      <c r="H121" s="64">
        <f t="shared" si="211"/>
        <v>44311</v>
      </c>
      <c r="I121" s="64">
        <f t="shared" si="176"/>
        <v>44341</v>
      </c>
      <c r="J121" s="65">
        <f t="shared" si="155"/>
        <v>8.3006723105383262E-3</v>
      </c>
      <c r="K121" s="195">
        <f t="shared" si="177"/>
        <v>44401</v>
      </c>
      <c r="L121" s="195">
        <f t="shared" si="169"/>
        <v>44401</v>
      </c>
      <c r="M121" s="228">
        <f t="shared" si="202"/>
        <v>30</v>
      </c>
      <c r="N121" s="67">
        <f t="shared" si="203"/>
        <v>17</v>
      </c>
      <c r="O121" s="61">
        <f t="shared" si="156"/>
        <v>1.00469528</v>
      </c>
      <c r="P121" s="66">
        <f t="shared" si="213"/>
        <v>1.0030997100000001</v>
      </c>
      <c r="Q121" s="66">
        <f t="shared" si="170"/>
        <v>1.0211355440466807</v>
      </c>
      <c r="R121" s="61">
        <f t="shared" si="212"/>
        <v>1.0259300600000001</v>
      </c>
      <c r="S121" s="61">
        <f t="shared" si="171"/>
        <v>1</v>
      </c>
      <c r="T121" s="61">
        <f t="shared" si="157"/>
        <v>980.63436607999995</v>
      </c>
      <c r="U121" s="61">
        <f t="shared" si="158"/>
        <v>0</v>
      </c>
      <c r="V121" s="61">
        <f t="shared" si="159"/>
        <v>24.213454794753154</v>
      </c>
      <c r="W121" s="61">
        <f t="shared" si="160"/>
        <v>1004.8478208747531</v>
      </c>
      <c r="X121" s="67">
        <f t="shared" si="172"/>
        <v>0</v>
      </c>
      <c r="Y121" s="61">
        <f t="shared" si="161"/>
        <v>0</v>
      </c>
      <c r="Z121" s="69">
        <f t="shared" si="173"/>
        <v>0</v>
      </c>
      <c r="AA121" s="61">
        <f t="shared" si="162"/>
        <v>0</v>
      </c>
      <c r="AB121" s="69">
        <f t="shared" si="174"/>
        <v>5.1999999999999998E-2</v>
      </c>
      <c r="AC121" s="140">
        <f t="shared" si="175"/>
        <v>17</v>
      </c>
      <c r="AD121" s="67">
        <f t="shared" si="178"/>
        <v>30</v>
      </c>
      <c r="AE121" s="11">
        <f t="shared" si="179"/>
        <v>1.0023967090000001</v>
      </c>
      <c r="AF121" s="61">
        <f t="shared" si="163"/>
        <v>2.3502952100000001</v>
      </c>
      <c r="AG121" s="61">
        <f t="shared" si="164"/>
        <v>2.4083278099999998</v>
      </c>
      <c r="AH121" s="61">
        <f t="shared" si="165"/>
        <v>0</v>
      </c>
      <c r="AI121" s="196" t="str">
        <f t="shared" si="180"/>
        <v>J=</v>
      </c>
      <c r="AJ121" s="72">
        <f t="shared" si="181"/>
        <v>44401</v>
      </c>
      <c r="AK121" s="10"/>
      <c r="AL121" s="93">
        <f t="shared" si="198"/>
        <v>107</v>
      </c>
      <c r="AM121" s="94">
        <f t="shared" si="204"/>
        <v>47538</v>
      </c>
      <c r="AN121" s="95">
        <f t="shared" si="148"/>
        <v>216.69640120000028</v>
      </c>
      <c r="AO121" s="93">
        <f t="shared" si="205"/>
        <v>30</v>
      </c>
      <c r="AP121" s="89">
        <f t="shared" si="149"/>
        <v>30</v>
      </c>
      <c r="AQ121" s="95">
        <f t="shared" si="206"/>
        <v>0.94833155999999996</v>
      </c>
      <c r="AR121" s="95">
        <f t="shared" si="150"/>
        <v>7.3174111799999997</v>
      </c>
      <c r="AS121" s="96">
        <f t="shared" si="207"/>
        <v>3.2665E-2</v>
      </c>
      <c r="AT121" s="97">
        <f t="shared" si="143"/>
        <v>47508</v>
      </c>
      <c r="AU121" s="98">
        <f>SUM(AR121:AR$314)</f>
        <v>224.01381238000027</v>
      </c>
      <c r="AV121" s="97">
        <f t="shared" si="144"/>
        <v>47538</v>
      </c>
      <c r="AW121" s="98">
        <f t="shared" si="145"/>
        <v>224.01381238000027</v>
      </c>
      <c r="AX121" s="98">
        <f t="shared" si="146"/>
        <v>0</v>
      </c>
      <c r="AY121" s="95">
        <f t="shared" si="147"/>
        <v>8.2657427400000003</v>
      </c>
      <c r="AZ121" s="93">
        <f t="shared" si="208"/>
        <v>107</v>
      </c>
      <c r="BA121" s="93">
        <f t="shared" si="209"/>
        <v>108</v>
      </c>
      <c r="BB121" s="141" t="s">
        <v>74</v>
      </c>
      <c r="BC121" s="94">
        <f t="shared" si="199"/>
        <v>47566</v>
      </c>
      <c r="BD121" s="1"/>
      <c r="BE121" s="89">
        <f t="shared" si="210"/>
        <v>107</v>
      </c>
      <c r="BF121" s="94">
        <f t="shared" si="151"/>
        <v>47538</v>
      </c>
      <c r="BG121" s="224">
        <v>3.2665E-2</v>
      </c>
      <c r="BH121" s="4"/>
      <c r="BI121" s="137">
        <f t="shared" si="200"/>
        <v>47538</v>
      </c>
      <c r="BJ121" s="123">
        <f t="shared" si="201"/>
        <v>47507</v>
      </c>
      <c r="BK121" s="124">
        <f>VLOOKUP(BI121,[1]Plan1!$IE$181:$IF$320,2)</f>
        <v>7245.38</v>
      </c>
    </row>
    <row r="122" spans="1:142" ht="15" customHeight="1" x14ac:dyDescent="0.2">
      <c r="A122" s="60">
        <f t="shared" si="166"/>
        <v>44389</v>
      </c>
      <c r="B122" s="61">
        <f t="shared" si="152"/>
        <v>1007.6626779345852</v>
      </c>
      <c r="C122" s="61">
        <f t="shared" si="167"/>
        <v>980.63436607999995</v>
      </c>
      <c r="D122" s="61">
        <f t="shared" si="153"/>
        <v>46.835724860000028</v>
      </c>
      <c r="E122" s="61">
        <f t="shared" si="154"/>
        <v>933.79864121999992</v>
      </c>
      <c r="F122" s="62">
        <f t="shared" si="168"/>
        <v>5692.31</v>
      </c>
      <c r="G122" s="63">
        <f t="shared" si="214"/>
        <v>5739.56</v>
      </c>
      <c r="H122" s="64">
        <f t="shared" si="211"/>
        <v>44311</v>
      </c>
      <c r="I122" s="64">
        <f t="shared" si="176"/>
        <v>44341</v>
      </c>
      <c r="J122" s="65">
        <f t="shared" si="155"/>
        <v>8.3006723105383262E-3</v>
      </c>
      <c r="K122" s="195">
        <f t="shared" si="177"/>
        <v>44401</v>
      </c>
      <c r="L122" s="195">
        <f t="shared" si="169"/>
        <v>44401</v>
      </c>
      <c r="M122" s="228">
        <f t="shared" si="202"/>
        <v>30</v>
      </c>
      <c r="N122" s="67">
        <f t="shared" si="203"/>
        <v>18</v>
      </c>
      <c r="O122" s="61">
        <f t="shared" si="156"/>
        <v>1.0049721599999999</v>
      </c>
      <c r="P122" s="66">
        <f t="shared" si="213"/>
        <v>1.0030997100000001</v>
      </c>
      <c r="Q122" s="66">
        <f t="shared" si="170"/>
        <v>1.0211355440466807</v>
      </c>
      <c r="R122" s="61">
        <f t="shared" si="212"/>
        <v>1.02621279</v>
      </c>
      <c r="S122" s="61">
        <f t="shared" si="171"/>
        <v>1</v>
      </c>
      <c r="T122" s="61">
        <f t="shared" si="157"/>
        <v>980.63436607999995</v>
      </c>
      <c r="U122" s="61">
        <f t="shared" si="158"/>
        <v>0</v>
      </c>
      <c r="V122" s="61">
        <f t="shared" si="159"/>
        <v>24.477467684585189</v>
      </c>
      <c r="W122" s="61">
        <f t="shared" si="160"/>
        <v>1005.1118337645852</v>
      </c>
      <c r="X122" s="67">
        <f t="shared" si="172"/>
        <v>0</v>
      </c>
      <c r="Y122" s="61">
        <f t="shared" si="161"/>
        <v>0</v>
      </c>
      <c r="Z122" s="69">
        <f t="shared" si="173"/>
        <v>0</v>
      </c>
      <c r="AA122" s="61">
        <f t="shared" si="162"/>
        <v>0</v>
      </c>
      <c r="AB122" s="69">
        <f t="shared" si="174"/>
        <v>5.1999999999999998E-2</v>
      </c>
      <c r="AC122" s="140">
        <f t="shared" si="175"/>
        <v>18</v>
      </c>
      <c r="AD122" s="67">
        <f t="shared" si="178"/>
        <v>30</v>
      </c>
      <c r="AE122" s="11">
        <f t="shared" si="179"/>
        <v>1.0025378709999999</v>
      </c>
      <c r="AF122" s="61">
        <f t="shared" si="163"/>
        <v>2.4887235099999998</v>
      </c>
      <c r="AG122" s="61">
        <f t="shared" si="164"/>
        <v>2.55084417</v>
      </c>
      <c r="AH122" s="61">
        <f t="shared" si="165"/>
        <v>0</v>
      </c>
      <c r="AI122" s="196" t="str">
        <f t="shared" si="180"/>
        <v>J=</v>
      </c>
      <c r="AJ122" s="72">
        <f t="shared" si="181"/>
        <v>44401</v>
      </c>
      <c r="AK122" s="10"/>
      <c r="AL122" s="93">
        <f t="shared" si="198"/>
        <v>108</v>
      </c>
      <c r="AM122" s="94">
        <f t="shared" si="204"/>
        <v>47566</v>
      </c>
      <c r="AN122" s="95">
        <f t="shared" si="148"/>
        <v>209.34345892000027</v>
      </c>
      <c r="AO122" s="93">
        <f t="shared" si="205"/>
        <v>30</v>
      </c>
      <c r="AP122" s="89">
        <f t="shared" si="149"/>
        <v>30</v>
      </c>
      <c r="AQ122" s="95">
        <f t="shared" si="206"/>
        <v>0.91735431000000001</v>
      </c>
      <c r="AR122" s="95">
        <f t="shared" si="150"/>
        <v>7.3529422799999997</v>
      </c>
      <c r="AS122" s="96">
        <f t="shared" si="207"/>
        <v>3.3931999999999997E-2</v>
      </c>
      <c r="AT122" s="97">
        <f t="shared" si="143"/>
        <v>47539</v>
      </c>
      <c r="AU122" s="98">
        <f>SUM(AR122:AR$314)</f>
        <v>216.69640120000028</v>
      </c>
      <c r="AV122" s="97">
        <f t="shared" si="144"/>
        <v>47903</v>
      </c>
      <c r="AW122" s="98">
        <f t="shared" si="145"/>
        <v>134.40430874000029</v>
      </c>
      <c r="AX122" s="98">
        <f t="shared" si="146"/>
        <v>82.292092459999992</v>
      </c>
      <c r="AY122" s="95">
        <f t="shared" si="147"/>
        <v>8.2702965899999992</v>
      </c>
      <c r="AZ122" s="93">
        <f t="shared" si="208"/>
        <v>108</v>
      </c>
      <c r="BA122" s="93">
        <f t="shared" si="209"/>
        <v>109</v>
      </c>
      <c r="BB122" s="141" t="s">
        <v>74</v>
      </c>
      <c r="BC122" s="94">
        <f t="shared" si="199"/>
        <v>47597</v>
      </c>
      <c r="BD122" s="1"/>
      <c r="BE122" s="89">
        <f t="shared" si="210"/>
        <v>108</v>
      </c>
      <c r="BF122" s="94">
        <f t="shared" si="151"/>
        <v>47566</v>
      </c>
      <c r="BG122" s="224">
        <v>3.3931999999999997E-2</v>
      </c>
      <c r="BH122" s="4"/>
      <c r="BI122" s="137">
        <f t="shared" si="200"/>
        <v>47566</v>
      </c>
      <c r="BJ122" s="123">
        <f t="shared" si="201"/>
        <v>47538</v>
      </c>
      <c r="BK122" s="124">
        <f>VLOOKUP(BI122,[1]Plan1!$IE$181:$IF$320,2)</f>
        <v>7245.38</v>
      </c>
    </row>
    <row r="123" spans="1:142" ht="15" customHeight="1" x14ac:dyDescent="0.2">
      <c r="A123" s="60">
        <f t="shared" si="166"/>
        <v>44390</v>
      </c>
      <c r="B123" s="61">
        <f t="shared" si="152"/>
        <v>1008.0693757283087</v>
      </c>
      <c r="C123" s="61">
        <f t="shared" si="167"/>
        <v>980.63436607999995</v>
      </c>
      <c r="D123" s="61">
        <f t="shared" si="153"/>
        <v>46.835724860000028</v>
      </c>
      <c r="E123" s="61">
        <f t="shared" si="154"/>
        <v>933.79864121999992</v>
      </c>
      <c r="F123" s="62">
        <f t="shared" si="168"/>
        <v>5692.31</v>
      </c>
      <c r="G123" s="63">
        <f t="shared" si="214"/>
        <v>5739.56</v>
      </c>
      <c r="H123" s="64">
        <f t="shared" si="211"/>
        <v>44311</v>
      </c>
      <c r="I123" s="64">
        <f t="shared" si="176"/>
        <v>44341</v>
      </c>
      <c r="J123" s="65">
        <f t="shared" si="155"/>
        <v>8.3006723105383262E-3</v>
      </c>
      <c r="K123" s="195">
        <f t="shared" si="177"/>
        <v>44401</v>
      </c>
      <c r="L123" s="195">
        <f t="shared" si="169"/>
        <v>44401</v>
      </c>
      <c r="M123" s="228">
        <f t="shared" si="202"/>
        <v>30</v>
      </c>
      <c r="N123" s="67">
        <f t="shared" si="203"/>
        <v>19</v>
      </c>
      <c r="O123" s="61">
        <f t="shared" si="156"/>
        <v>1.00524912</v>
      </c>
      <c r="P123" s="66">
        <f t="shared" si="213"/>
        <v>1.0030997100000001</v>
      </c>
      <c r="Q123" s="66">
        <f t="shared" si="170"/>
        <v>1.0211355440466807</v>
      </c>
      <c r="R123" s="61">
        <f t="shared" si="212"/>
        <v>1.0264956000000001</v>
      </c>
      <c r="S123" s="61">
        <f t="shared" si="171"/>
        <v>1</v>
      </c>
      <c r="T123" s="61">
        <f t="shared" si="157"/>
        <v>980.63436607999995</v>
      </c>
      <c r="U123" s="61">
        <f t="shared" si="158"/>
        <v>0</v>
      </c>
      <c r="V123" s="61">
        <f t="shared" si="159"/>
        <v>24.741555278308688</v>
      </c>
      <c r="W123" s="61">
        <f t="shared" si="160"/>
        <v>1005.3759213583087</v>
      </c>
      <c r="X123" s="67">
        <f t="shared" si="172"/>
        <v>0</v>
      </c>
      <c r="Y123" s="61">
        <f t="shared" si="161"/>
        <v>0</v>
      </c>
      <c r="Z123" s="69">
        <f t="shared" si="173"/>
        <v>0</v>
      </c>
      <c r="AA123" s="61">
        <f t="shared" si="162"/>
        <v>0</v>
      </c>
      <c r="AB123" s="69">
        <f t="shared" si="174"/>
        <v>5.1999999999999998E-2</v>
      </c>
      <c r="AC123" s="140">
        <f t="shared" si="175"/>
        <v>19</v>
      </c>
      <c r="AD123" s="67">
        <f t="shared" si="178"/>
        <v>30</v>
      </c>
      <c r="AE123" s="11">
        <f t="shared" si="179"/>
        <v>1.002679052</v>
      </c>
      <c r="AF123" s="61">
        <f t="shared" si="163"/>
        <v>2.6271704499999999</v>
      </c>
      <c r="AG123" s="61">
        <f t="shared" si="164"/>
        <v>2.69345437</v>
      </c>
      <c r="AH123" s="61">
        <f t="shared" si="165"/>
        <v>0</v>
      </c>
      <c r="AI123" s="196" t="str">
        <f t="shared" si="180"/>
        <v>J=</v>
      </c>
      <c r="AJ123" s="72">
        <f t="shared" si="181"/>
        <v>44401</v>
      </c>
      <c r="AK123" s="12"/>
      <c r="AL123" s="93">
        <f t="shared" si="198"/>
        <v>109</v>
      </c>
      <c r="AM123" s="94">
        <f t="shared" si="204"/>
        <v>47597</v>
      </c>
      <c r="AN123" s="95">
        <f t="shared" si="148"/>
        <v>201.95447220000028</v>
      </c>
      <c r="AO123" s="93">
        <f t="shared" si="205"/>
        <v>30</v>
      </c>
      <c r="AP123" s="89">
        <f t="shared" si="149"/>
        <v>30</v>
      </c>
      <c r="AQ123" s="95">
        <f t="shared" si="206"/>
        <v>0.88622663999999995</v>
      </c>
      <c r="AR123" s="95">
        <f t="shared" si="150"/>
        <v>7.3889867200000001</v>
      </c>
      <c r="AS123" s="96">
        <f t="shared" si="207"/>
        <v>3.5296000000000001E-2</v>
      </c>
      <c r="AT123" s="97">
        <f t="shared" si="143"/>
        <v>47567</v>
      </c>
      <c r="AU123" s="98">
        <f>SUM(AR123:AR$314)</f>
        <v>209.34345892000027</v>
      </c>
      <c r="AV123" s="97">
        <f t="shared" si="144"/>
        <v>47903</v>
      </c>
      <c r="AW123" s="98">
        <f t="shared" si="145"/>
        <v>134.40430874000029</v>
      </c>
      <c r="AX123" s="98">
        <f t="shared" si="146"/>
        <v>74.939150179999984</v>
      </c>
      <c r="AY123" s="95">
        <f t="shared" si="147"/>
        <v>8.2752133600000004</v>
      </c>
      <c r="AZ123" s="93">
        <f t="shared" si="208"/>
        <v>109</v>
      </c>
      <c r="BA123" s="93">
        <f t="shared" si="209"/>
        <v>110</v>
      </c>
      <c r="BB123" s="141" t="s">
        <v>74</v>
      </c>
      <c r="BC123" s="94">
        <f t="shared" si="199"/>
        <v>47627</v>
      </c>
      <c r="BD123" s="7"/>
      <c r="BE123" s="89">
        <f t="shared" si="210"/>
        <v>109</v>
      </c>
      <c r="BF123" s="94">
        <f t="shared" si="151"/>
        <v>47597</v>
      </c>
      <c r="BG123" s="223">
        <v>3.5296000000000001E-2</v>
      </c>
      <c r="BH123" s="13"/>
      <c r="BI123" s="137">
        <f t="shared" si="200"/>
        <v>47597</v>
      </c>
      <c r="BJ123" s="123">
        <f t="shared" si="201"/>
        <v>47566</v>
      </c>
      <c r="BK123" s="124">
        <f>VLOOKUP(BI123,[1]Plan1!$IE$181:$IF$320,2)</f>
        <v>7245.38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</row>
    <row r="124" spans="1:142" ht="15" customHeight="1" x14ac:dyDescent="0.2">
      <c r="A124" s="60">
        <f t="shared" si="166"/>
        <v>44391</v>
      </c>
      <c r="B124" s="61">
        <f t="shared" si="152"/>
        <v>1008.4762441159234</v>
      </c>
      <c r="C124" s="61">
        <f t="shared" si="167"/>
        <v>980.63436607999995</v>
      </c>
      <c r="D124" s="61">
        <f t="shared" si="153"/>
        <v>46.835724860000028</v>
      </c>
      <c r="E124" s="61">
        <f t="shared" si="154"/>
        <v>933.79864121999992</v>
      </c>
      <c r="F124" s="62">
        <f t="shared" si="168"/>
        <v>5692.31</v>
      </c>
      <c r="G124" s="63">
        <f t="shared" si="214"/>
        <v>5739.56</v>
      </c>
      <c r="H124" s="64">
        <f t="shared" si="211"/>
        <v>44311</v>
      </c>
      <c r="I124" s="64">
        <f t="shared" si="176"/>
        <v>44341</v>
      </c>
      <c r="J124" s="65">
        <f t="shared" si="155"/>
        <v>8.3006723105383262E-3</v>
      </c>
      <c r="K124" s="195">
        <f t="shared" si="177"/>
        <v>44401</v>
      </c>
      <c r="L124" s="195">
        <f t="shared" si="169"/>
        <v>44401</v>
      </c>
      <c r="M124" s="228">
        <f t="shared" si="202"/>
        <v>30</v>
      </c>
      <c r="N124" s="67">
        <f t="shared" si="203"/>
        <v>20</v>
      </c>
      <c r="O124" s="61">
        <f t="shared" si="156"/>
        <v>1.0055261499999999</v>
      </c>
      <c r="P124" s="66">
        <f t="shared" si="213"/>
        <v>1.0030997100000001</v>
      </c>
      <c r="Q124" s="66">
        <f t="shared" si="170"/>
        <v>1.0211355440466807</v>
      </c>
      <c r="R124" s="61">
        <f t="shared" si="212"/>
        <v>1.0267784900000001</v>
      </c>
      <c r="S124" s="61">
        <f t="shared" si="171"/>
        <v>1</v>
      </c>
      <c r="T124" s="61">
        <f t="shared" si="157"/>
        <v>980.63436607999995</v>
      </c>
      <c r="U124" s="61">
        <f t="shared" si="158"/>
        <v>0</v>
      </c>
      <c r="V124" s="61">
        <f t="shared" si="159"/>
        <v>25.005717575923448</v>
      </c>
      <c r="W124" s="61">
        <f t="shared" si="160"/>
        <v>1005.6400836559234</v>
      </c>
      <c r="X124" s="67">
        <f t="shared" si="172"/>
        <v>0</v>
      </c>
      <c r="Y124" s="61">
        <f t="shared" si="161"/>
        <v>0</v>
      </c>
      <c r="Z124" s="69">
        <f t="shared" si="173"/>
        <v>0</v>
      </c>
      <c r="AA124" s="61">
        <f t="shared" si="162"/>
        <v>0</v>
      </c>
      <c r="AB124" s="69">
        <f t="shared" si="174"/>
        <v>5.1999999999999998E-2</v>
      </c>
      <c r="AC124" s="140">
        <f t="shared" si="175"/>
        <v>20</v>
      </c>
      <c r="AD124" s="67">
        <f t="shared" si="178"/>
        <v>30</v>
      </c>
      <c r="AE124" s="11">
        <f t="shared" si="179"/>
        <v>1.002820254</v>
      </c>
      <c r="AF124" s="61">
        <f t="shared" si="163"/>
        <v>2.7656379900000001</v>
      </c>
      <c r="AG124" s="61">
        <f t="shared" si="164"/>
        <v>2.8361604599999999</v>
      </c>
      <c r="AH124" s="61">
        <f t="shared" si="165"/>
        <v>0</v>
      </c>
      <c r="AI124" s="196" t="str">
        <f t="shared" si="180"/>
        <v>J=</v>
      </c>
      <c r="AJ124" s="72">
        <f t="shared" si="181"/>
        <v>44401</v>
      </c>
      <c r="AK124" s="10"/>
      <c r="AL124" s="93">
        <f t="shared" si="198"/>
        <v>110</v>
      </c>
      <c r="AM124" s="94">
        <f t="shared" si="204"/>
        <v>47627</v>
      </c>
      <c r="AN124" s="95">
        <f t="shared" si="148"/>
        <v>194.52941408000029</v>
      </c>
      <c r="AO124" s="93">
        <f t="shared" si="205"/>
        <v>30</v>
      </c>
      <c r="AP124" s="89">
        <f t="shared" si="149"/>
        <v>30</v>
      </c>
      <c r="AQ124" s="95">
        <f t="shared" si="206"/>
        <v>0.85494638000000001</v>
      </c>
      <c r="AR124" s="95">
        <f t="shared" si="150"/>
        <v>7.4250581200000001</v>
      </c>
      <c r="AS124" s="96">
        <f t="shared" si="207"/>
        <v>3.6766E-2</v>
      </c>
      <c r="AT124" s="97">
        <f t="shared" si="143"/>
        <v>47598</v>
      </c>
      <c r="AU124" s="98">
        <f>SUM(AR124:AR$314)</f>
        <v>201.95447220000025</v>
      </c>
      <c r="AV124" s="97">
        <f t="shared" si="144"/>
        <v>47903</v>
      </c>
      <c r="AW124" s="98">
        <f t="shared" si="145"/>
        <v>134.40430874000029</v>
      </c>
      <c r="AX124" s="98">
        <f t="shared" si="146"/>
        <v>67.550163459999965</v>
      </c>
      <c r="AY124" s="95">
        <f t="shared" si="147"/>
        <v>8.2800045000000004</v>
      </c>
      <c r="AZ124" s="93">
        <f t="shared" si="208"/>
        <v>110</v>
      </c>
      <c r="BA124" s="93">
        <f t="shared" si="209"/>
        <v>111</v>
      </c>
      <c r="BB124" s="141" t="s">
        <v>74</v>
      </c>
      <c r="BC124" s="94">
        <f t="shared" si="199"/>
        <v>47658</v>
      </c>
      <c r="BD124" s="1"/>
      <c r="BE124" s="89">
        <f t="shared" si="210"/>
        <v>110</v>
      </c>
      <c r="BF124" s="94">
        <f t="shared" si="151"/>
        <v>47627</v>
      </c>
      <c r="BG124" s="224">
        <v>3.6766E-2</v>
      </c>
      <c r="BH124" s="4"/>
      <c r="BI124" s="137">
        <f t="shared" si="200"/>
        <v>47627</v>
      </c>
      <c r="BJ124" s="123">
        <f t="shared" si="201"/>
        <v>47597</v>
      </c>
      <c r="BK124" s="124">
        <f>VLOOKUP(BI124,[1]Plan1!$IE$181:$IF$320,2)</f>
        <v>7245.38</v>
      </c>
    </row>
    <row r="125" spans="1:142" ht="15" customHeight="1" x14ac:dyDescent="0.2">
      <c r="A125" s="60">
        <f t="shared" si="166"/>
        <v>44392</v>
      </c>
      <c r="B125" s="61">
        <f t="shared" si="152"/>
        <v>1008.8832717894428</v>
      </c>
      <c r="C125" s="61">
        <f t="shared" si="167"/>
        <v>980.63436607999995</v>
      </c>
      <c r="D125" s="61">
        <f t="shared" si="153"/>
        <v>46.835724860000028</v>
      </c>
      <c r="E125" s="61">
        <f t="shared" si="154"/>
        <v>933.79864121999992</v>
      </c>
      <c r="F125" s="62">
        <f t="shared" si="168"/>
        <v>5692.31</v>
      </c>
      <c r="G125" s="63">
        <f t="shared" si="214"/>
        <v>5739.56</v>
      </c>
      <c r="H125" s="64">
        <f t="shared" si="211"/>
        <v>44311</v>
      </c>
      <c r="I125" s="64">
        <f t="shared" si="176"/>
        <v>44341</v>
      </c>
      <c r="J125" s="65">
        <f t="shared" si="155"/>
        <v>8.3006723105383262E-3</v>
      </c>
      <c r="K125" s="195">
        <f t="shared" si="177"/>
        <v>44401</v>
      </c>
      <c r="L125" s="195">
        <f t="shared" si="169"/>
        <v>44401</v>
      </c>
      <c r="M125" s="228">
        <f t="shared" si="202"/>
        <v>30</v>
      </c>
      <c r="N125" s="67">
        <f t="shared" si="203"/>
        <v>21</v>
      </c>
      <c r="O125" s="61">
        <f t="shared" si="156"/>
        <v>1.00580326</v>
      </c>
      <c r="P125" s="66">
        <f t="shared" si="213"/>
        <v>1.0030997100000001</v>
      </c>
      <c r="Q125" s="66">
        <f t="shared" si="170"/>
        <v>1.0211355440466807</v>
      </c>
      <c r="R125" s="61">
        <f t="shared" si="212"/>
        <v>1.0270614499999999</v>
      </c>
      <c r="S125" s="61">
        <f t="shared" si="171"/>
        <v>1</v>
      </c>
      <c r="T125" s="61">
        <f t="shared" si="157"/>
        <v>980.63436607999995</v>
      </c>
      <c r="U125" s="61">
        <f t="shared" si="158"/>
        <v>0</v>
      </c>
      <c r="V125" s="61">
        <f t="shared" si="159"/>
        <v>25.269945239442904</v>
      </c>
      <c r="W125" s="61">
        <f t="shared" si="160"/>
        <v>1005.9043113194429</v>
      </c>
      <c r="X125" s="67">
        <f t="shared" si="172"/>
        <v>0</v>
      </c>
      <c r="Y125" s="61">
        <f t="shared" si="161"/>
        <v>0</v>
      </c>
      <c r="Z125" s="69">
        <f t="shared" si="173"/>
        <v>0</v>
      </c>
      <c r="AA125" s="61">
        <f t="shared" si="162"/>
        <v>0</v>
      </c>
      <c r="AB125" s="69">
        <f t="shared" si="174"/>
        <v>5.1999999999999998E-2</v>
      </c>
      <c r="AC125" s="140">
        <f t="shared" si="175"/>
        <v>21</v>
      </c>
      <c r="AD125" s="67">
        <f t="shared" si="178"/>
        <v>30</v>
      </c>
      <c r="AE125" s="11">
        <f t="shared" si="179"/>
        <v>1.002961475</v>
      </c>
      <c r="AF125" s="61">
        <f t="shared" si="163"/>
        <v>2.9041241499999999</v>
      </c>
      <c r="AG125" s="61">
        <f t="shared" si="164"/>
        <v>2.9789604700000001</v>
      </c>
      <c r="AH125" s="61">
        <f t="shared" si="165"/>
        <v>0</v>
      </c>
      <c r="AI125" s="196" t="str">
        <f t="shared" si="180"/>
        <v>J=</v>
      </c>
      <c r="AJ125" s="72">
        <f t="shared" si="181"/>
        <v>44401</v>
      </c>
      <c r="AK125" s="10"/>
      <c r="AL125" s="93">
        <f t="shared" si="198"/>
        <v>111</v>
      </c>
      <c r="AM125" s="94">
        <f t="shared" si="204"/>
        <v>47658</v>
      </c>
      <c r="AN125" s="95">
        <f t="shared" si="148"/>
        <v>187.0682384100003</v>
      </c>
      <c r="AO125" s="93">
        <f t="shared" si="205"/>
        <v>30</v>
      </c>
      <c r="AP125" s="89">
        <f t="shared" si="149"/>
        <v>30</v>
      </c>
      <c r="AQ125" s="95">
        <f t="shared" si="206"/>
        <v>0.82351342000000005</v>
      </c>
      <c r="AR125" s="95">
        <f t="shared" si="150"/>
        <v>7.4611756700000003</v>
      </c>
      <c r="AS125" s="96">
        <f t="shared" si="207"/>
        <v>3.8355E-2</v>
      </c>
      <c r="AT125" s="97">
        <f t="shared" si="143"/>
        <v>47628</v>
      </c>
      <c r="AU125" s="98">
        <f>SUM(AR125:AR$314)</f>
        <v>194.52941408000027</v>
      </c>
      <c r="AV125" s="97">
        <f t="shared" si="144"/>
        <v>47903</v>
      </c>
      <c r="AW125" s="98">
        <f t="shared" si="145"/>
        <v>134.40430874000029</v>
      </c>
      <c r="AX125" s="98">
        <f t="shared" si="146"/>
        <v>60.125105339999976</v>
      </c>
      <c r="AY125" s="95">
        <f t="shared" si="147"/>
        <v>8.2846890900000005</v>
      </c>
      <c r="AZ125" s="93">
        <f t="shared" si="208"/>
        <v>111</v>
      </c>
      <c r="BA125" s="93">
        <f t="shared" si="209"/>
        <v>112</v>
      </c>
      <c r="BB125" s="141" t="s">
        <v>74</v>
      </c>
      <c r="BC125" s="94">
        <f t="shared" si="199"/>
        <v>47688</v>
      </c>
      <c r="BD125" s="1"/>
      <c r="BE125" s="89">
        <f t="shared" si="210"/>
        <v>111</v>
      </c>
      <c r="BF125" s="94">
        <f t="shared" si="151"/>
        <v>47658</v>
      </c>
      <c r="BG125" s="224">
        <v>3.8355E-2</v>
      </c>
      <c r="BH125" s="1"/>
      <c r="BI125" s="137">
        <f t="shared" si="200"/>
        <v>47658</v>
      </c>
      <c r="BJ125" s="123">
        <f t="shared" si="201"/>
        <v>47627</v>
      </c>
      <c r="BK125" s="124">
        <f>VLOOKUP(BI125,[1]Plan1!$IE$181:$IF$320,2)</f>
        <v>7245.38</v>
      </c>
    </row>
    <row r="126" spans="1:142" ht="15" customHeight="1" x14ac:dyDescent="0.2">
      <c r="A126" s="60">
        <f t="shared" si="166"/>
        <v>44393</v>
      </c>
      <c r="B126" s="61">
        <f t="shared" si="152"/>
        <v>1009.2904691368537</v>
      </c>
      <c r="C126" s="61">
        <f t="shared" si="167"/>
        <v>980.63436607999995</v>
      </c>
      <c r="D126" s="61">
        <f t="shared" si="153"/>
        <v>46.835724860000028</v>
      </c>
      <c r="E126" s="61">
        <f t="shared" si="154"/>
        <v>933.79864121999992</v>
      </c>
      <c r="F126" s="62">
        <f t="shared" si="168"/>
        <v>5692.31</v>
      </c>
      <c r="G126" s="63">
        <f t="shared" si="214"/>
        <v>5739.56</v>
      </c>
      <c r="H126" s="64">
        <f t="shared" si="211"/>
        <v>44311</v>
      </c>
      <c r="I126" s="64">
        <f t="shared" si="176"/>
        <v>44341</v>
      </c>
      <c r="J126" s="65">
        <f t="shared" si="155"/>
        <v>8.3006723105383262E-3</v>
      </c>
      <c r="K126" s="195">
        <f t="shared" si="177"/>
        <v>44401</v>
      </c>
      <c r="L126" s="195">
        <f t="shared" si="169"/>
        <v>44401</v>
      </c>
      <c r="M126" s="228">
        <f t="shared" si="202"/>
        <v>30</v>
      </c>
      <c r="N126" s="67">
        <f t="shared" si="203"/>
        <v>22</v>
      </c>
      <c r="O126" s="61">
        <f t="shared" si="156"/>
        <v>1.0060804400000001</v>
      </c>
      <c r="P126" s="66">
        <f t="shared" si="213"/>
        <v>1.0030997100000001</v>
      </c>
      <c r="Q126" s="66">
        <f t="shared" si="170"/>
        <v>1.0211355440466807</v>
      </c>
      <c r="R126" s="61">
        <f t="shared" si="212"/>
        <v>1.0273444899999999</v>
      </c>
      <c r="S126" s="61">
        <f t="shared" si="171"/>
        <v>1</v>
      </c>
      <c r="T126" s="61">
        <f t="shared" si="157"/>
        <v>980.63436607999995</v>
      </c>
      <c r="U126" s="61">
        <f t="shared" si="158"/>
        <v>0</v>
      </c>
      <c r="V126" s="61">
        <f t="shared" si="159"/>
        <v>25.534247606853825</v>
      </c>
      <c r="W126" s="61">
        <f t="shared" si="160"/>
        <v>1006.1686136868537</v>
      </c>
      <c r="X126" s="67">
        <f t="shared" si="172"/>
        <v>0</v>
      </c>
      <c r="Y126" s="61">
        <f t="shared" si="161"/>
        <v>0</v>
      </c>
      <c r="Z126" s="69">
        <f t="shared" si="173"/>
        <v>0</v>
      </c>
      <c r="AA126" s="61">
        <f t="shared" si="162"/>
        <v>0</v>
      </c>
      <c r="AB126" s="69">
        <f t="shared" si="174"/>
        <v>5.1999999999999998E-2</v>
      </c>
      <c r="AC126" s="140">
        <f t="shared" si="175"/>
        <v>22</v>
      </c>
      <c r="AD126" s="67">
        <f t="shared" si="178"/>
        <v>30</v>
      </c>
      <c r="AE126" s="11">
        <f t="shared" si="179"/>
        <v>1.0031027159999999</v>
      </c>
      <c r="AF126" s="61">
        <f t="shared" si="163"/>
        <v>3.0426299299999999</v>
      </c>
      <c r="AG126" s="61">
        <f t="shared" si="164"/>
        <v>3.12185545</v>
      </c>
      <c r="AH126" s="61">
        <f t="shared" si="165"/>
        <v>0</v>
      </c>
      <c r="AI126" s="196" t="str">
        <f t="shared" si="180"/>
        <v>J=</v>
      </c>
      <c r="AJ126" s="72">
        <f t="shared" si="181"/>
        <v>44401</v>
      </c>
      <c r="AK126" s="10"/>
      <c r="AL126" s="93">
        <f t="shared" si="198"/>
        <v>112</v>
      </c>
      <c r="AM126" s="94">
        <f t="shared" si="204"/>
        <v>47688</v>
      </c>
      <c r="AN126" s="95">
        <f t="shared" si="148"/>
        <v>179.57054342000029</v>
      </c>
      <c r="AO126" s="93">
        <f t="shared" si="205"/>
        <v>30</v>
      </c>
      <c r="AP126" s="89">
        <f t="shared" si="149"/>
        <v>30</v>
      </c>
      <c r="AQ126" s="95">
        <f t="shared" si="206"/>
        <v>0.79192757000000003</v>
      </c>
      <c r="AR126" s="95">
        <f t="shared" si="150"/>
        <v>7.4976949900000003</v>
      </c>
      <c r="AS126" s="96">
        <f t="shared" si="207"/>
        <v>4.0079999999999998E-2</v>
      </c>
      <c r="AT126" s="97">
        <f t="shared" si="143"/>
        <v>47659</v>
      </c>
      <c r="AU126" s="98">
        <f>SUM(AR126:AR$314)</f>
        <v>187.06823841000028</v>
      </c>
      <c r="AV126" s="97">
        <f t="shared" si="144"/>
        <v>47903</v>
      </c>
      <c r="AW126" s="98">
        <f t="shared" si="145"/>
        <v>134.40430874000029</v>
      </c>
      <c r="AX126" s="98">
        <f t="shared" si="146"/>
        <v>52.663929669999987</v>
      </c>
      <c r="AY126" s="95">
        <f t="shared" si="147"/>
        <v>8.2896225599999998</v>
      </c>
      <c r="AZ126" s="93">
        <f t="shared" si="208"/>
        <v>112</v>
      </c>
      <c r="BA126" s="93">
        <f t="shared" si="209"/>
        <v>113</v>
      </c>
      <c r="BB126" s="141" t="s">
        <v>74</v>
      </c>
      <c r="BC126" s="94">
        <f t="shared" si="199"/>
        <v>47719</v>
      </c>
      <c r="BD126" s="1"/>
      <c r="BE126" s="89">
        <f t="shared" si="210"/>
        <v>112</v>
      </c>
      <c r="BF126" s="94">
        <f t="shared" si="151"/>
        <v>47688</v>
      </c>
      <c r="BG126" s="224">
        <v>4.0079999999999998E-2</v>
      </c>
      <c r="BH126" s="1"/>
      <c r="BI126" s="137">
        <f t="shared" si="200"/>
        <v>47688</v>
      </c>
      <c r="BJ126" s="123">
        <f t="shared" si="201"/>
        <v>47658</v>
      </c>
      <c r="BK126" s="124">
        <f>VLOOKUP(BI126,[1]Plan1!$IE$181:$IF$320,2)</f>
        <v>7245.38</v>
      </c>
    </row>
    <row r="127" spans="1:142" ht="15" customHeight="1" x14ac:dyDescent="0.2">
      <c r="A127" s="60">
        <f t="shared" si="166"/>
        <v>44394</v>
      </c>
      <c r="B127" s="61">
        <f t="shared" si="152"/>
        <v>1009.6978362281559</v>
      </c>
      <c r="C127" s="61">
        <f t="shared" si="167"/>
        <v>980.63436607999995</v>
      </c>
      <c r="D127" s="61">
        <f t="shared" si="153"/>
        <v>46.835724860000028</v>
      </c>
      <c r="E127" s="61">
        <f t="shared" si="154"/>
        <v>933.79864121999992</v>
      </c>
      <c r="F127" s="62">
        <f t="shared" si="168"/>
        <v>5692.31</v>
      </c>
      <c r="G127" s="63">
        <f t="shared" si="214"/>
        <v>5739.56</v>
      </c>
      <c r="H127" s="64">
        <f t="shared" si="211"/>
        <v>44311</v>
      </c>
      <c r="I127" s="64">
        <f t="shared" si="176"/>
        <v>44341</v>
      </c>
      <c r="J127" s="65">
        <f t="shared" si="155"/>
        <v>8.3006723105383262E-3</v>
      </c>
      <c r="K127" s="195">
        <f t="shared" si="177"/>
        <v>44401</v>
      </c>
      <c r="L127" s="195">
        <f t="shared" si="169"/>
        <v>44401</v>
      </c>
      <c r="M127" s="228">
        <f t="shared" si="202"/>
        <v>30</v>
      </c>
      <c r="N127" s="67">
        <f t="shared" si="203"/>
        <v>23</v>
      </c>
      <c r="O127" s="61">
        <f t="shared" si="156"/>
        <v>1.0063576999999999</v>
      </c>
      <c r="P127" s="66">
        <f t="shared" si="213"/>
        <v>1.0030997100000001</v>
      </c>
      <c r="Q127" s="66">
        <f t="shared" si="170"/>
        <v>1.0211355440466807</v>
      </c>
      <c r="R127" s="61">
        <f t="shared" si="212"/>
        <v>1.0276276099999999</v>
      </c>
      <c r="S127" s="61">
        <f t="shared" si="171"/>
        <v>1</v>
      </c>
      <c r="T127" s="61">
        <f t="shared" si="157"/>
        <v>980.63436607999995</v>
      </c>
      <c r="U127" s="61">
        <f t="shared" si="158"/>
        <v>0</v>
      </c>
      <c r="V127" s="61">
        <f t="shared" si="159"/>
        <v>25.798624678156003</v>
      </c>
      <c r="W127" s="61">
        <f t="shared" si="160"/>
        <v>1006.4329907581559</v>
      </c>
      <c r="X127" s="67">
        <f t="shared" si="172"/>
        <v>0</v>
      </c>
      <c r="Y127" s="61">
        <f t="shared" si="161"/>
        <v>0</v>
      </c>
      <c r="Z127" s="69">
        <f t="shared" si="173"/>
        <v>0</v>
      </c>
      <c r="AA127" s="61">
        <f t="shared" si="162"/>
        <v>0</v>
      </c>
      <c r="AB127" s="69">
        <f t="shared" si="174"/>
        <v>5.1999999999999998E-2</v>
      </c>
      <c r="AC127" s="140">
        <f t="shared" si="175"/>
        <v>23</v>
      </c>
      <c r="AD127" s="67">
        <f t="shared" si="178"/>
        <v>30</v>
      </c>
      <c r="AE127" s="11">
        <f t="shared" si="179"/>
        <v>1.0032439769999999</v>
      </c>
      <c r="AF127" s="61">
        <f t="shared" si="163"/>
        <v>3.1811553199999998</v>
      </c>
      <c r="AG127" s="61">
        <f t="shared" si="164"/>
        <v>3.26484547</v>
      </c>
      <c r="AH127" s="61">
        <f t="shared" si="165"/>
        <v>0</v>
      </c>
      <c r="AI127" s="196" t="str">
        <f t="shared" si="180"/>
        <v>J=</v>
      </c>
      <c r="AJ127" s="72">
        <f t="shared" si="181"/>
        <v>44401</v>
      </c>
      <c r="AK127" s="10"/>
      <c r="AL127" s="93">
        <f t="shared" si="198"/>
        <v>113</v>
      </c>
      <c r="AM127" s="94">
        <f t="shared" si="204"/>
        <v>47719</v>
      </c>
      <c r="AN127" s="95">
        <f t="shared" si="148"/>
        <v>172.03630213000028</v>
      </c>
      <c r="AO127" s="93">
        <f t="shared" si="205"/>
        <v>30</v>
      </c>
      <c r="AP127" s="89">
        <f t="shared" si="149"/>
        <v>30</v>
      </c>
      <c r="AQ127" s="95">
        <f t="shared" si="206"/>
        <v>0.76018711000000005</v>
      </c>
      <c r="AR127" s="95">
        <f t="shared" si="150"/>
        <v>7.5342412899999998</v>
      </c>
      <c r="AS127" s="96">
        <f t="shared" si="207"/>
        <v>4.1957000000000001E-2</v>
      </c>
      <c r="AT127" s="97">
        <f t="shared" si="143"/>
        <v>47689</v>
      </c>
      <c r="AU127" s="98">
        <f>SUM(AR127:AR$314)</f>
        <v>179.57054342000029</v>
      </c>
      <c r="AV127" s="97">
        <f t="shared" si="144"/>
        <v>47903</v>
      </c>
      <c r="AW127" s="98">
        <f t="shared" si="145"/>
        <v>134.40430874000029</v>
      </c>
      <c r="AX127" s="98">
        <f t="shared" si="146"/>
        <v>45.166234680000002</v>
      </c>
      <c r="AY127" s="95">
        <f t="shared" si="147"/>
        <v>8.2944283999999993</v>
      </c>
      <c r="AZ127" s="93">
        <f t="shared" si="208"/>
        <v>113</v>
      </c>
      <c r="BA127" s="93">
        <f t="shared" si="209"/>
        <v>114</v>
      </c>
      <c r="BB127" s="141" t="s">
        <v>74</v>
      </c>
      <c r="BC127" s="94">
        <f t="shared" si="199"/>
        <v>47750</v>
      </c>
      <c r="BD127" s="1"/>
      <c r="BE127" s="89">
        <f t="shared" si="210"/>
        <v>113</v>
      </c>
      <c r="BF127" s="94">
        <f t="shared" si="151"/>
        <v>47719</v>
      </c>
      <c r="BG127" s="224">
        <v>4.1957000000000001E-2</v>
      </c>
      <c r="BH127" s="1"/>
      <c r="BI127" s="137">
        <f t="shared" si="200"/>
        <v>47719</v>
      </c>
      <c r="BJ127" s="123">
        <f t="shared" si="201"/>
        <v>47688</v>
      </c>
      <c r="BK127" s="124">
        <f>VLOOKUP(BI127,[1]Plan1!$IE$181:$IF$320,2)</f>
        <v>7245.38</v>
      </c>
    </row>
    <row r="128" spans="1:142" ht="15" customHeight="1" x14ac:dyDescent="0.2">
      <c r="A128" s="60">
        <f t="shared" si="166"/>
        <v>44395</v>
      </c>
      <c r="B128" s="61">
        <f t="shared" si="152"/>
        <v>1010.1053731033495</v>
      </c>
      <c r="C128" s="61">
        <f t="shared" si="167"/>
        <v>980.63436607999995</v>
      </c>
      <c r="D128" s="61">
        <f t="shared" si="153"/>
        <v>46.835724860000028</v>
      </c>
      <c r="E128" s="61">
        <f t="shared" si="154"/>
        <v>933.79864121999992</v>
      </c>
      <c r="F128" s="62">
        <f t="shared" si="168"/>
        <v>5692.31</v>
      </c>
      <c r="G128" s="63">
        <f t="shared" si="214"/>
        <v>5739.56</v>
      </c>
      <c r="H128" s="64">
        <f t="shared" si="211"/>
        <v>44311</v>
      </c>
      <c r="I128" s="64">
        <f t="shared" si="176"/>
        <v>44341</v>
      </c>
      <c r="J128" s="65">
        <f t="shared" si="155"/>
        <v>8.3006723105383262E-3</v>
      </c>
      <c r="K128" s="195">
        <f t="shared" si="177"/>
        <v>44401</v>
      </c>
      <c r="L128" s="195">
        <f t="shared" si="169"/>
        <v>44401</v>
      </c>
      <c r="M128" s="228">
        <f t="shared" si="202"/>
        <v>30</v>
      </c>
      <c r="N128" s="67">
        <f t="shared" si="203"/>
        <v>24</v>
      </c>
      <c r="O128" s="61">
        <f t="shared" si="156"/>
        <v>1.0066350399999999</v>
      </c>
      <c r="P128" s="66">
        <f t="shared" si="213"/>
        <v>1.0030997100000001</v>
      </c>
      <c r="Q128" s="66">
        <f t="shared" si="170"/>
        <v>1.0211355440466807</v>
      </c>
      <c r="R128" s="61">
        <f t="shared" si="212"/>
        <v>1.0279108100000001</v>
      </c>
      <c r="S128" s="61">
        <f t="shared" si="171"/>
        <v>1</v>
      </c>
      <c r="T128" s="61">
        <f t="shared" si="157"/>
        <v>980.63436607999995</v>
      </c>
      <c r="U128" s="61">
        <f t="shared" si="158"/>
        <v>0</v>
      </c>
      <c r="V128" s="61">
        <f t="shared" si="159"/>
        <v>26.063076453349645</v>
      </c>
      <c r="W128" s="61">
        <f t="shared" si="160"/>
        <v>1006.6974425333495</v>
      </c>
      <c r="X128" s="67">
        <f t="shared" si="172"/>
        <v>0</v>
      </c>
      <c r="Y128" s="61">
        <f t="shared" si="161"/>
        <v>0</v>
      </c>
      <c r="Z128" s="69">
        <f t="shared" si="173"/>
        <v>0</v>
      </c>
      <c r="AA128" s="61">
        <f t="shared" si="162"/>
        <v>0</v>
      </c>
      <c r="AB128" s="69">
        <f t="shared" si="174"/>
        <v>5.1999999999999998E-2</v>
      </c>
      <c r="AC128" s="140">
        <f t="shared" si="175"/>
        <v>24</v>
      </c>
      <c r="AD128" s="67">
        <f t="shared" si="178"/>
        <v>30</v>
      </c>
      <c r="AE128" s="11">
        <f t="shared" si="179"/>
        <v>1.003385258</v>
      </c>
      <c r="AF128" s="61">
        <f t="shared" si="163"/>
        <v>3.3197003299999999</v>
      </c>
      <c r="AG128" s="61">
        <f t="shared" si="164"/>
        <v>3.40793057</v>
      </c>
      <c r="AH128" s="61">
        <f t="shared" si="165"/>
        <v>0</v>
      </c>
      <c r="AI128" s="196" t="str">
        <f t="shared" si="180"/>
        <v>J=</v>
      </c>
      <c r="AJ128" s="72">
        <f t="shared" si="181"/>
        <v>44401</v>
      </c>
      <c r="AK128" s="10"/>
      <c r="AL128" s="93">
        <f t="shared" si="198"/>
        <v>114</v>
      </c>
      <c r="AM128" s="94">
        <f t="shared" si="204"/>
        <v>47750</v>
      </c>
      <c r="AN128" s="95">
        <f t="shared" si="148"/>
        <v>164.46532855000027</v>
      </c>
      <c r="AO128" s="93">
        <f t="shared" si="205"/>
        <v>30</v>
      </c>
      <c r="AP128" s="89">
        <f t="shared" si="149"/>
        <v>30</v>
      </c>
      <c r="AQ128" s="95">
        <f t="shared" si="206"/>
        <v>0.72829193999999997</v>
      </c>
      <c r="AR128" s="95">
        <f t="shared" si="150"/>
        <v>7.5709735800000004</v>
      </c>
      <c r="AS128" s="96">
        <f t="shared" si="207"/>
        <v>4.4007999999999999E-2</v>
      </c>
      <c r="AT128" s="97">
        <f t="shared" si="143"/>
        <v>47720</v>
      </c>
      <c r="AU128" s="98">
        <f>SUM(AR128:AR$314)</f>
        <v>172.03630213000025</v>
      </c>
      <c r="AV128" s="97">
        <f t="shared" si="144"/>
        <v>47903</v>
      </c>
      <c r="AW128" s="98">
        <f t="shared" si="145"/>
        <v>134.40430874000029</v>
      </c>
      <c r="AX128" s="98">
        <f t="shared" si="146"/>
        <v>37.631993389999963</v>
      </c>
      <c r="AY128" s="95">
        <f t="shared" si="147"/>
        <v>8.2992655200000005</v>
      </c>
      <c r="AZ128" s="93">
        <f t="shared" si="208"/>
        <v>114</v>
      </c>
      <c r="BA128" s="93">
        <f t="shared" si="209"/>
        <v>115</v>
      </c>
      <c r="BB128" s="141" t="s">
        <v>74</v>
      </c>
      <c r="BC128" s="94">
        <f t="shared" si="199"/>
        <v>47780</v>
      </c>
      <c r="BD128" s="1"/>
      <c r="BE128" s="89">
        <f t="shared" si="210"/>
        <v>114</v>
      </c>
      <c r="BF128" s="94">
        <f t="shared" si="151"/>
        <v>47750</v>
      </c>
      <c r="BG128" s="224">
        <v>4.4007999999999999E-2</v>
      </c>
      <c r="BH128" s="1"/>
      <c r="BI128" s="137">
        <f t="shared" si="200"/>
        <v>47750</v>
      </c>
      <c r="BJ128" s="123">
        <f t="shared" si="201"/>
        <v>47719</v>
      </c>
      <c r="BK128" s="124">
        <f>VLOOKUP(BI128,[1]Plan1!$IE$181:$IF$320,2)</f>
        <v>7245.38</v>
      </c>
    </row>
    <row r="129" spans="1:63" ht="15" customHeight="1" x14ac:dyDescent="0.2">
      <c r="A129" s="60">
        <f t="shared" si="166"/>
        <v>44396</v>
      </c>
      <c r="B129" s="61">
        <f t="shared" si="152"/>
        <v>1010.5130798024344</v>
      </c>
      <c r="C129" s="61">
        <f t="shared" si="167"/>
        <v>980.63436607999995</v>
      </c>
      <c r="D129" s="61">
        <f t="shared" si="153"/>
        <v>46.835724860000028</v>
      </c>
      <c r="E129" s="61">
        <f t="shared" si="154"/>
        <v>933.79864121999992</v>
      </c>
      <c r="F129" s="62">
        <f t="shared" si="168"/>
        <v>5692.31</v>
      </c>
      <c r="G129" s="63">
        <f t="shared" si="214"/>
        <v>5739.56</v>
      </c>
      <c r="H129" s="64">
        <f t="shared" si="211"/>
        <v>44311</v>
      </c>
      <c r="I129" s="64">
        <f t="shared" si="176"/>
        <v>44341</v>
      </c>
      <c r="J129" s="65">
        <f t="shared" si="155"/>
        <v>8.3006723105383262E-3</v>
      </c>
      <c r="K129" s="195">
        <f t="shared" si="177"/>
        <v>44401</v>
      </c>
      <c r="L129" s="195">
        <f t="shared" si="169"/>
        <v>44401</v>
      </c>
      <c r="M129" s="228">
        <f t="shared" si="202"/>
        <v>30</v>
      </c>
      <c r="N129" s="67">
        <f t="shared" si="203"/>
        <v>25</v>
      </c>
      <c r="O129" s="61">
        <f t="shared" si="156"/>
        <v>1.00691245</v>
      </c>
      <c r="P129" s="66">
        <f t="shared" si="213"/>
        <v>1.0030997100000001</v>
      </c>
      <c r="Q129" s="66">
        <f t="shared" si="170"/>
        <v>1.0211355440466807</v>
      </c>
      <c r="R129" s="61">
        <f t="shared" si="212"/>
        <v>1.0281940899999999</v>
      </c>
      <c r="S129" s="61">
        <f t="shared" si="171"/>
        <v>1</v>
      </c>
      <c r="T129" s="61">
        <f t="shared" si="157"/>
        <v>980.63436607999995</v>
      </c>
      <c r="U129" s="61">
        <f t="shared" si="158"/>
        <v>0</v>
      </c>
      <c r="V129" s="61">
        <f t="shared" si="159"/>
        <v>26.327602932434342</v>
      </c>
      <c r="W129" s="61">
        <f t="shared" si="160"/>
        <v>1006.9619690124343</v>
      </c>
      <c r="X129" s="67">
        <f t="shared" si="172"/>
        <v>0</v>
      </c>
      <c r="Y129" s="61">
        <f t="shared" si="161"/>
        <v>0</v>
      </c>
      <c r="Z129" s="69">
        <f t="shared" si="173"/>
        <v>0</v>
      </c>
      <c r="AA129" s="61">
        <f t="shared" si="162"/>
        <v>0</v>
      </c>
      <c r="AB129" s="69">
        <f t="shared" si="174"/>
        <v>5.1999999999999998E-2</v>
      </c>
      <c r="AC129" s="140">
        <f t="shared" si="175"/>
        <v>25</v>
      </c>
      <c r="AD129" s="67">
        <f t="shared" si="178"/>
        <v>30</v>
      </c>
      <c r="AE129" s="11">
        <f t="shared" si="179"/>
        <v>1.003526559</v>
      </c>
      <c r="AF129" s="61">
        <f t="shared" si="163"/>
        <v>3.4582649399999998</v>
      </c>
      <c r="AG129" s="61">
        <f t="shared" si="164"/>
        <v>3.5511107900000001</v>
      </c>
      <c r="AH129" s="61">
        <f t="shared" si="165"/>
        <v>0</v>
      </c>
      <c r="AI129" s="196" t="str">
        <f t="shared" si="180"/>
        <v>J=</v>
      </c>
      <c r="AJ129" s="72">
        <f t="shared" si="181"/>
        <v>44401</v>
      </c>
      <c r="AK129" s="10"/>
      <c r="AL129" s="93">
        <f t="shared" si="198"/>
        <v>115</v>
      </c>
      <c r="AM129" s="94">
        <f t="shared" si="204"/>
        <v>47780</v>
      </c>
      <c r="AN129" s="95">
        <f t="shared" si="148"/>
        <v>156.85732692000028</v>
      </c>
      <c r="AO129" s="93">
        <f t="shared" si="205"/>
        <v>30</v>
      </c>
      <c r="AP129" s="89">
        <f t="shared" si="149"/>
        <v>30</v>
      </c>
      <c r="AQ129" s="95">
        <f t="shared" si="206"/>
        <v>0.69624127000000002</v>
      </c>
      <c r="AR129" s="95">
        <f t="shared" si="150"/>
        <v>7.6080016300000004</v>
      </c>
      <c r="AS129" s="96">
        <f t="shared" si="207"/>
        <v>4.6259000000000002E-2</v>
      </c>
      <c r="AT129" s="97">
        <f t="shared" si="143"/>
        <v>47751</v>
      </c>
      <c r="AU129" s="98">
        <f>SUM(AR129:AR$314)</f>
        <v>164.46532855000024</v>
      </c>
      <c r="AV129" s="97">
        <f t="shared" si="144"/>
        <v>47903</v>
      </c>
      <c r="AW129" s="98">
        <f t="shared" si="145"/>
        <v>134.40430874000029</v>
      </c>
      <c r="AX129" s="98">
        <f t="shared" si="146"/>
        <v>30.061019809999948</v>
      </c>
      <c r="AY129" s="95">
        <f t="shared" si="147"/>
        <v>8.3042429000000002</v>
      </c>
      <c r="AZ129" s="93">
        <f t="shared" si="208"/>
        <v>115</v>
      </c>
      <c r="BA129" s="93">
        <f t="shared" si="209"/>
        <v>116</v>
      </c>
      <c r="BB129" s="141" t="s">
        <v>74</v>
      </c>
      <c r="BC129" s="94">
        <f t="shared" si="199"/>
        <v>47811</v>
      </c>
      <c r="BD129" s="1"/>
      <c r="BE129" s="89">
        <f t="shared" si="210"/>
        <v>115</v>
      </c>
      <c r="BF129" s="94">
        <f t="shared" si="151"/>
        <v>47780</v>
      </c>
      <c r="BG129" s="224">
        <v>4.6259000000000002E-2</v>
      </c>
      <c r="BH129" s="1"/>
      <c r="BI129" s="137">
        <f t="shared" si="200"/>
        <v>47780</v>
      </c>
      <c r="BJ129" s="123">
        <f t="shared" si="201"/>
        <v>47750</v>
      </c>
      <c r="BK129" s="124">
        <f>VLOOKUP(BI129,[1]Plan1!$IE$181:$IF$320,2)</f>
        <v>7245.38</v>
      </c>
    </row>
    <row r="130" spans="1:63" ht="15" customHeight="1" x14ac:dyDescent="0.2">
      <c r="A130" s="60">
        <f t="shared" si="166"/>
        <v>44397</v>
      </c>
      <c r="B130" s="61">
        <f t="shared" si="152"/>
        <v>1010.9209470074242</v>
      </c>
      <c r="C130" s="61">
        <f t="shared" si="167"/>
        <v>980.63436607999995</v>
      </c>
      <c r="D130" s="61">
        <f t="shared" si="153"/>
        <v>46.835724860000028</v>
      </c>
      <c r="E130" s="61">
        <f t="shared" si="154"/>
        <v>933.79864121999992</v>
      </c>
      <c r="F130" s="62">
        <f t="shared" si="168"/>
        <v>5692.31</v>
      </c>
      <c r="G130" s="63">
        <f t="shared" si="214"/>
        <v>5739.56</v>
      </c>
      <c r="H130" s="64">
        <f t="shared" si="211"/>
        <v>44311</v>
      </c>
      <c r="I130" s="64">
        <f t="shared" si="176"/>
        <v>44341</v>
      </c>
      <c r="J130" s="65">
        <f t="shared" si="155"/>
        <v>8.3006723105383262E-3</v>
      </c>
      <c r="K130" s="195">
        <f t="shared" si="177"/>
        <v>44401</v>
      </c>
      <c r="L130" s="195">
        <f t="shared" si="169"/>
        <v>44401</v>
      </c>
      <c r="M130" s="228">
        <f t="shared" si="202"/>
        <v>30</v>
      </c>
      <c r="N130" s="67">
        <f t="shared" si="203"/>
        <v>26</v>
      </c>
      <c r="O130" s="61">
        <f t="shared" si="156"/>
        <v>1.00718994</v>
      </c>
      <c r="P130" s="66">
        <f t="shared" si="213"/>
        <v>1.0030997100000001</v>
      </c>
      <c r="Q130" s="66">
        <f t="shared" si="170"/>
        <v>1.0211355440466807</v>
      </c>
      <c r="R130" s="61">
        <f t="shared" si="212"/>
        <v>1.0284774400000001</v>
      </c>
      <c r="S130" s="61">
        <f t="shared" si="171"/>
        <v>1</v>
      </c>
      <c r="T130" s="61">
        <f t="shared" si="157"/>
        <v>980.63436607999995</v>
      </c>
      <c r="U130" s="61">
        <f t="shared" si="158"/>
        <v>0</v>
      </c>
      <c r="V130" s="61">
        <f t="shared" si="159"/>
        <v>26.592194777424144</v>
      </c>
      <c r="W130" s="61">
        <f t="shared" si="160"/>
        <v>1007.2265608574241</v>
      </c>
      <c r="X130" s="67">
        <f t="shared" si="172"/>
        <v>0</v>
      </c>
      <c r="Y130" s="61">
        <f t="shared" si="161"/>
        <v>0</v>
      </c>
      <c r="Z130" s="69">
        <f t="shared" si="173"/>
        <v>0</v>
      </c>
      <c r="AA130" s="61">
        <f t="shared" si="162"/>
        <v>0</v>
      </c>
      <c r="AB130" s="69">
        <f t="shared" si="174"/>
        <v>5.1999999999999998E-2</v>
      </c>
      <c r="AC130" s="140">
        <f t="shared" si="175"/>
        <v>26</v>
      </c>
      <c r="AD130" s="67">
        <f t="shared" si="178"/>
        <v>30</v>
      </c>
      <c r="AE130" s="11">
        <f t="shared" si="179"/>
        <v>1.0036678800000001</v>
      </c>
      <c r="AF130" s="61">
        <f t="shared" si="163"/>
        <v>3.59684917</v>
      </c>
      <c r="AG130" s="61">
        <f t="shared" si="164"/>
        <v>3.6943861500000001</v>
      </c>
      <c r="AH130" s="61">
        <f t="shared" si="165"/>
        <v>0</v>
      </c>
      <c r="AI130" s="196" t="str">
        <f t="shared" si="180"/>
        <v>J=</v>
      </c>
      <c r="AJ130" s="72">
        <f t="shared" si="181"/>
        <v>44401</v>
      </c>
      <c r="AK130" s="10"/>
      <c r="AL130" s="93">
        <f t="shared" si="198"/>
        <v>116</v>
      </c>
      <c r="AM130" s="94">
        <f t="shared" si="204"/>
        <v>47811</v>
      </c>
      <c r="AN130" s="95">
        <f t="shared" si="148"/>
        <v>149.21225767000027</v>
      </c>
      <c r="AO130" s="93">
        <f t="shared" si="205"/>
        <v>30</v>
      </c>
      <c r="AP130" s="89">
        <f t="shared" si="149"/>
        <v>30</v>
      </c>
      <c r="AQ130" s="95">
        <f t="shared" si="206"/>
        <v>0.66403383999999999</v>
      </c>
      <c r="AR130" s="95">
        <f t="shared" si="150"/>
        <v>7.6450692499999997</v>
      </c>
      <c r="AS130" s="96">
        <f t="shared" si="207"/>
        <v>4.8738999999999998E-2</v>
      </c>
      <c r="AT130" s="97">
        <f t="shared" si="143"/>
        <v>47781</v>
      </c>
      <c r="AU130" s="98">
        <f>SUM(AR130:AR$314)</f>
        <v>156.85732692000025</v>
      </c>
      <c r="AV130" s="97">
        <f t="shared" si="144"/>
        <v>47903</v>
      </c>
      <c r="AW130" s="98">
        <f t="shared" si="145"/>
        <v>134.40430874000029</v>
      </c>
      <c r="AX130" s="98">
        <f t="shared" si="146"/>
        <v>22.453018179999958</v>
      </c>
      <c r="AY130" s="95">
        <f t="shared" si="147"/>
        <v>8.3091030899999989</v>
      </c>
      <c r="AZ130" s="93">
        <f t="shared" si="208"/>
        <v>116</v>
      </c>
      <c r="BA130" s="93">
        <f t="shared" si="209"/>
        <v>117</v>
      </c>
      <c r="BB130" s="141" t="s">
        <v>74</v>
      </c>
      <c r="BC130" s="94">
        <f t="shared" si="199"/>
        <v>47841</v>
      </c>
      <c r="BD130" s="1"/>
      <c r="BE130" s="89">
        <f t="shared" si="210"/>
        <v>116</v>
      </c>
      <c r="BF130" s="94">
        <f t="shared" si="151"/>
        <v>47811</v>
      </c>
      <c r="BG130" s="224">
        <v>4.8738999999999998E-2</v>
      </c>
      <c r="BH130" s="1"/>
      <c r="BI130" s="137">
        <f t="shared" si="200"/>
        <v>47811</v>
      </c>
      <c r="BJ130" s="123">
        <f t="shared" si="201"/>
        <v>47780</v>
      </c>
      <c r="BK130" s="124">
        <f>VLOOKUP(BI130,[1]Plan1!$IE$181:$IF$320,2)</f>
        <v>7245.38</v>
      </c>
    </row>
    <row r="131" spans="1:63" ht="15" customHeight="1" x14ac:dyDescent="0.2">
      <c r="A131" s="60">
        <f t="shared" si="166"/>
        <v>44398</v>
      </c>
      <c r="B131" s="61">
        <f t="shared" si="152"/>
        <v>1011.3289925042916</v>
      </c>
      <c r="C131" s="61">
        <f t="shared" si="167"/>
        <v>980.63436607999995</v>
      </c>
      <c r="D131" s="61">
        <f t="shared" si="153"/>
        <v>46.835724860000028</v>
      </c>
      <c r="E131" s="61">
        <f t="shared" si="154"/>
        <v>933.79864121999992</v>
      </c>
      <c r="F131" s="62">
        <f t="shared" si="168"/>
        <v>5692.31</v>
      </c>
      <c r="G131" s="63">
        <f t="shared" si="214"/>
        <v>5739.56</v>
      </c>
      <c r="H131" s="64">
        <f t="shared" si="211"/>
        <v>44311</v>
      </c>
      <c r="I131" s="64">
        <f t="shared" si="176"/>
        <v>44341</v>
      </c>
      <c r="J131" s="65">
        <f t="shared" si="155"/>
        <v>8.3006723105383262E-3</v>
      </c>
      <c r="K131" s="195">
        <f t="shared" si="177"/>
        <v>44401</v>
      </c>
      <c r="L131" s="195">
        <f t="shared" si="169"/>
        <v>44401</v>
      </c>
      <c r="M131" s="228">
        <f t="shared" si="202"/>
        <v>30</v>
      </c>
      <c r="N131" s="67">
        <f t="shared" si="203"/>
        <v>27</v>
      </c>
      <c r="O131" s="61">
        <f t="shared" si="156"/>
        <v>1.0074675099999999</v>
      </c>
      <c r="P131" s="66">
        <f t="shared" si="213"/>
        <v>1.0030997100000001</v>
      </c>
      <c r="Q131" s="66">
        <f t="shared" si="170"/>
        <v>1.0211355440466807</v>
      </c>
      <c r="R131" s="61">
        <f t="shared" si="212"/>
        <v>1.0287608800000001</v>
      </c>
      <c r="S131" s="61">
        <f t="shared" si="171"/>
        <v>1</v>
      </c>
      <c r="T131" s="61">
        <f t="shared" si="157"/>
        <v>980.63436607999995</v>
      </c>
      <c r="U131" s="61">
        <f t="shared" si="158"/>
        <v>0</v>
      </c>
      <c r="V131" s="61">
        <f t="shared" si="159"/>
        <v>26.856870664291563</v>
      </c>
      <c r="W131" s="61">
        <f t="shared" si="160"/>
        <v>1007.4912367442915</v>
      </c>
      <c r="X131" s="67">
        <f t="shared" si="172"/>
        <v>0</v>
      </c>
      <c r="Y131" s="61">
        <f t="shared" si="161"/>
        <v>0</v>
      </c>
      <c r="Z131" s="69">
        <f t="shared" si="173"/>
        <v>0</v>
      </c>
      <c r="AA131" s="61">
        <f t="shared" si="162"/>
        <v>0</v>
      </c>
      <c r="AB131" s="69">
        <f t="shared" si="174"/>
        <v>5.1999999999999998E-2</v>
      </c>
      <c r="AC131" s="140">
        <f t="shared" si="175"/>
        <v>27</v>
      </c>
      <c r="AD131" s="67">
        <f t="shared" si="178"/>
        <v>30</v>
      </c>
      <c r="AE131" s="11">
        <f t="shared" si="179"/>
        <v>1.0038092199999999</v>
      </c>
      <c r="AF131" s="61">
        <f t="shared" si="163"/>
        <v>3.7354520299999998</v>
      </c>
      <c r="AG131" s="61">
        <f t="shared" si="164"/>
        <v>3.8377557599999998</v>
      </c>
      <c r="AH131" s="61">
        <f t="shared" si="165"/>
        <v>0</v>
      </c>
      <c r="AI131" s="196" t="str">
        <f t="shared" si="180"/>
        <v>J=</v>
      </c>
      <c r="AJ131" s="72">
        <f t="shared" si="181"/>
        <v>44401</v>
      </c>
      <c r="AK131" s="10"/>
      <c r="AL131" s="93">
        <f t="shared" si="198"/>
        <v>117</v>
      </c>
      <c r="AM131" s="94">
        <f t="shared" si="204"/>
        <v>47841</v>
      </c>
      <c r="AN131" s="95">
        <f t="shared" si="148"/>
        <v>141.52991538000026</v>
      </c>
      <c r="AO131" s="93">
        <f t="shared" si="205"/>
        <v>30</v>
      </c>
      <c r="AP131" s="89">
        <f t="shared" si="149"/>
        <v>30</v>
      </c>
      <c r="AQ131" s="95">
        <f t="shared" si="206"/>
        <v>0.63166949999999999</v>
      </c>
      <c r="AR131" s="95">
        <f t="shared" si="150"/>
        <v>7.6823422900000002</v>
      </c>
      <c r="AS131" s="96">
        <f t="shared" si="207"/>
        <v>5.1485999999999997E-2</v>
      </c>
      <c r="AT131" s="97">
        <f t="shared" si="143"/>
        <v>47812</v>
      </c>
      <c r="AU131" s="98">
        <f>SUM(AR131:AR$314)</f>
        <v>149.21225767000027</v>
      </c>
      <c r="AV131" s="97">
        <f t="shared" si="144"/>
        <v>47903</v>
      </c>
      <c r="AW131" s="98">
        <f t="shared" si="145"/>
        <v>134.40430874000029</v>
      </c>
      <c r="AX131" s="98">
        <f t="shared" si="146"/>
        <v>14.807948929999981</v>
      </c>
      <c r="AY131" s="95">
        <f t="shared" si="147"/>
        <v>8.3140117900000003</v>
      </c>
      <c r="AZ131" s="93">
        <f t="shared" si="208"/>
        <v>117</v>
      </c>
      <c r="BA131" s="93">
        <f t="shared" si="209"/>
        <v>118</v>
      </c>
      <c r="BB131" s="141" t="s">
        <v>74</v>
      </c>
      <c r="BC131" s="94">
        <f t="shared" si="199"/>
        <v>47872</v>
      </c>
      <c r="BD131" s="1"/>
      <c r="BE131" s="89">
        <f t="shared" si="210"/>
        <v>117</v>
      </c>
      <c r="BF131" s="94">
        <f t="shared" si="151"/>
        <v>47841</v>
      </c>
      <c r="BG131" s="224">
        <v>5.1485999999999997E-2</v>
      </c>
      <c r="BH131" s="1"/>
      <c r="BI131" s="137">
        <f t="shared" si="200"/>
        <v>47841</v>
      </c>
      <c r="BJ131" s="123">
        <f t="shared" si="201"/>
        <v>47811</v>
      </c>
      <c r="BK131" s="124">
        <f>VLOOKUP(BI131,[1]Plan1!$IE$181:$IF$320,2)</f>
        <v>7245.38</v>
      </c>
    </row>
    <row r="132" spans="1:63" ht="15" customHeight="1" x14ac:dyDescent="0.2">
      <c r="A132" s="60">
        <f t="shared" si="166"/>
        <v>44399</v>
      </c>
      <c r="B132" s="61">
        <f t="shared" si="152"/>
        <v>1011.7371996070636</v>
      </c>
      <c r="C132" s="61">
        <f t="shared" si="167"/>
        <v>980.63436607999995</v>
      </c>
      <c r="D132" s="61">
        <f t="shared" si="153"/>
        <v>46.835724860000028</v>
      </c>
      <c r="E132" s="61">
        <f t="shared" si="154"/>
        <v>933.79864121999992</v>
      </c>
      <c r="F132" s="62">
        <f t="shared" si="168"/>
        <v>5692.31</v>
      </c>
      <c r="G132" s="63">
        <f t="shared" si="214"/>
        <v>5739.56</v>
      </c>
      <c r="H132" s="64">
        <f t="shared" si="211"/>
        <v>44311</v>
      </c>
      <c r="I132" s="64">
        <f t="shared" si="176"/>
        <v>44341</v>
      </c>
      <c r="J132" s="65">
        <f t="shared" si="155"/>
        <v>8.3006723105383262E-3</v>
      </c>
      <c r="K132" s="195">
        <f t="shared" si="177"/>
        <v>44401</v>
      </c>
      <c r="L132" s="195">
        <f t="shared" si="169"/>
        <v>44401</v>
      </c>
      <c r="M132" s="228">
        <f t="shared" si="202"/>
        <v>30</v>
      </c>
      <c r="N132" s="67">
        <f t="shared" si="203"/>
        <v>28</v>
      </c>
      <c r="O132" s="61">
        <f t="shared" si="156"/>
        <v>1.0077451500000001</v>
      </c>
      <c r="P132" s="66">
        <f t="shared" si="213"/>
        <v>1.0030997100000001</v>
      </c>
      <c r="Q132" s="66">
        <f t="shared" si="170"/>
        <v>1.0211355440466807</v>
      </c>
      <c r="R132" s="61">
        <f t="shared" si="212"/>
        <v>1.0290443899999999</v>
      </c>
      <c r="S132" s="61">
        <f t="shared" si="171"/>
        <v>1</v>
      </c>
      <c r="T132" s="61">
        <f t="shared" si="157"/>
        <v>980.63436607999995</v>
      </c>
      <c r="U132" s="61">
        <f t="shared" si="158"/>
        <v>0</v>
      </c>
      <c r="V132" s="61">
        <f t="shared" si="159"/>
        <v>27.121611917063678</v>
      </c>
      <c r="W132" s="61">
        <f t="shared" si="160"/>
        <v>1007.7559779970636</v>
      </c>
      <c r="X132" s="67">
        <f t="shared" si="172"/>
        <v>0</v>
      </c>
      <c r="Y132" s="61">
        <f t="shared" si="161"/>
        <v>0</v>
      </c>
      <c r="Z132" s="69">
        <f t="shared" si="173"/>
        <v>0</v>
      </c>
      <c r="AA132" s="61">
        <f t="shared" si="162"/>
        <v>0</v>
      </c>
      <c r="AB132" s="69">
        <f t="shared" si="174"/>
        <v>5.1999999999999998E-2</v>
      </c>
      <c r="AC132" s="140">
        <f t="shared" si="175"/>
        <v>28</v>
      </c>
      <c r="AD132" s="67">
        <f t="shared" si="178"/>
        <v>30</v>
      </c>
      <c r="AE132" s="11">
        <f t="shared" si="179"/>
        <v>1.003950581</v>
      </c>
      <c r="AF132" s="61">
        <f t="shared" si="163"/>
        <v>3.8740754900000001</v>
      </c>
      <c r="AG132" s="61">
        <f t="shared" si="164"/>
        <v>3.98122161</v>
      </c>
      <c r="AH132" s="61">
        <f t="shared" si="165"/>
        <v>0</v>
      </c>
      <c r="AI132" s="196" t="str">
        <f t="shared" si="180"/>
        <v>J=</v>
      </c>
      <c r="AJ132" s="72">
        <f t="shared" si="181"/>
        <v>44401</v>
      </c>
      <c r="AK132" s="10"/>
      <c r="AL132" s="93">
        <f t="shared" si="198"/>
        <v>118</v>
      </c>
      <c r="AM132" s="94">
        <f t="shared" si="204"/>
        <v>47872</v>
      </c>
      <c r="AN132" s="95">
        <f t="shared" si="148"/>
        <v>134.40430874000026</v>
      </c>
      <c r="AO132" s="93">
        <f t="shared" si="205"/>
        <v>30</v>
      </c>
      <c r="AP132" s="89">
        <f t="shared" si="149"/>
        <v>30</v>
      </c>
      <c r="AQ132" s="95">
        <f t="shared" si="206"/>
        <v>0.59914736000000002</v>
      </c>
      <c r="AR132" s="95">
        <f t="shared" si="150"/>
        <v>7.12560664</v>
      </c>
      <c r="AS132" s="96">
        <f t="shared" si="207"/>
        <v>5.0347000000000003E-2</v>
      </c>
      <c r="AT132" s="97">
        <f t="shared" si="143"/>
        <v>47842</v>
      </c>
      <c r="AU132" s="98">
        <f>SUM(AR132:AR$314)</f>
        <v>141.52991538000029</v>
      </c>
      <c r="AV132" s="97">
        <f t="shared" si="144"/>
        <v>47903</v>
      </c>
      <c r="AW132" s="98">
        <f t="shared" si="145"/>
        <v>134.40430874000029</v>
      </c>
      <c r="AX132" s="98">
        <f t="shared" si="146"/>
        <v>7.1256066400000009</v>
      </c>
      <c r="AY132" s="95">
        <f t="shared" si="147"/>
        <v>7.7247539999999999</v>
      </c>
      <c r="AZ132" s="93">
        <f t="shared" si="208"/>
        <v>118</v>
      </c>
      <c r="BA132" s="93">
        <f t="shared" si="209"/>
        <v>119</v>
      </c>
      <c r="BB132" s="141" t="s">
        <v>74</v>
      </c>
      <c r="BC132" s="94">
        <f t="shared" si="199"/>
        <v>47903</v>
      </c>
      <c r="BD132" s="1"/>
      <c r="BE132" s="89">
        <f t="shared" si="210"/>
        <v>118</v>
      </c>
      <c r="BF132" s="94">
        <f t="shared" si="151"/>
        <v>47872</v>
      </c>
      <c r="BG132" s="224">
        <v>5.0347000000000003E-2</v>
      </c>
      <c r="BH132" s="1"/>
      <c r="BI132" s="137">
        <f t="shared" si="200"/>
        <v>47872</v>
      </c>
      <c r="BJ132" s="123">
        <f t="shared" si="201"/>
        <v>47841</v>
      </c>
      <c r="BK132" s="124">
        <f>VLOOKUP(BI132,[1]Plan1!$IE$181:$IF$320,2)</f>
        <v>7245.38</v>
      </c>
    </row>
    <row r="133" spans="1:63" ht="15" customHeight="1" x14ac:dyDescent="0.2">
      <c r="A133" s="60">
        <f t="shared" si="166"/>
        <v>44400</v>
      </c>
      <c r="B133" s="61">
        <f t="shared" si="152"/>
        <v>1012.1455757237272</v>
      </c>
      <c r="C133" s="61">
        <f t="shared" si="167"/>
        <v>980.63436607999995</v>
      </c>
      <c r="D133" s="61">
        <f t="shared" si="153"/>
        <v>46.835724860000028</v>
      </c>
      <c r="E133" s="61">
        <f t="shared" si="154"/>
        <v>933.79864121999992</v>
      </c>
      <c r="F133" s="62">
        <f t="shared" si="168"/>
        <v>5692.31</v>
      </c>
      <c r="G133" s="63">
        <f t="shared" si="214"/>
        <v>5739.56</v>
      </c>
      <c r="H133" s="64">
        <f t="shared" si="211"/>
        <v>44311</v>
      </c>
      <c r="I133" s="64">
        <f t="shared" si="176"/>
        <v>44341</v>
      </c>
      <c r="J133" s="65">
        <f t="shared" si="155"/>
        <v>8.3006723105383262E-3</v>
      </c>
      <c r="K133" s="195">
        <f t="shared" si="177"/>
        <v>44401</v>
      </c>
      <c r="L133" s="195">
        <f t="shared" si="169"/>
        <v>44401</v>
      </c>
      <c r="M133" s="228">
        <f t="shared" si="202"/>
        <v>30</v>
      </c>
      <c r="N133" s="67">
        <f t="shared" si="203"/>
        <v>29</v>
      </c>
      <c r="O133" s="61">
        <f t="shared" si="156"/>
        <v>1.00802287</v>
      </c>
      <c r="P133" s="66">
        <f t="shared" si="213"/>
        <v>1.0030997100000001</v>
      </c>
      <c r="Q133" s="66">
        <f t="shared" si="170"/>
        <v>1.0211355440466807</v>
      </c>
      <c r="R133" s="61">
        <f t="shared" si="212"/>
        <v>1.0293279799999999</v>
      </c>
      <c r="S133" s="61">
        <f t="shared" si="171"/>
        <v>1</v>
      </c>
      <c r="T133" s="61">
        <f t="shared" si="157"/>
        <v>980.63436607999995</v>
      </c>
      <c r="U133" s="61">
        <f t="shared" si="158"/>
        <v>0</v>
      </c>
      <c r="V133" s="61">
        <f t="shared" si="159"/>
        <v>27.386427873727257</v>
      </c>
      <c r="W133" s="61">
        <f t="shared" si="160"/>
        <v>1008.0207939537272</v>
      </c>
      <c r="X133" s="67">
        <f t="shared" si="172"/>
        <v>0</v>
      </c>
      <c r="Y133" s="61">
        <f t="shared" si="161"/>
        <v>0</v>
      </c>
      <c r="Z133" s="69">
        <f t="shared" si="173"/>
        <v>0</v>
      </c>
      <c r="AA133" s="61">
        <f t="shared" si="162"/>
        <v>0</v>
      </c>
      <c r="AB133" s="69">
        <f t="shared" si="174"/>
        <v>5.1999999999999998E-2</v>
      </c>
      <c r="AC133" s="140">
        <f t="shared" si="175"/>
        <v>29</v>
      </c>
      <c r="AD133" s="67">
        <f t="shared" si="178"/>
        <v>30</v>
      </c>
      <c r="AE133" s="11">
        <f t="shared" si="179"/>
        <v>1.0040919610000001</v>
      </c>
      <c r="AF133" s="61">
        <f t="shared" si="163"/>
        <v>4.0127175800000003</v>
      </c>
      <c r="AG133" s="61">
        <f t="shared" si="164"/>
        <v>4.1247817700000002</v>
      </c>
      <c r="AH133" s="61">
        <f t="shared" si="165"/>
        <v>0</v>
      </c>
      <c r="AI133" s="196" t="str">
        <f t="shared" si="180"/>
        <v>J=</v>
      </c>
      <c r="AJ133" s="72">
        <f t="shared" si="181"/>
        <v>44401</v>
      </c>
      <c r="AK133" s="10"/>
      <c r="AL133" s="93">
        <f t="shared" si="198"/>
        <v>119</v>
      </c>
      <c r="AM133" s="94">
        <f t="shared" si="204"/>
        <v>47903</v>
      </c>
      <c r="AN133" s="95">
        <f t="shared" si="148"/>
        <v>127.34001828000027</v>
      </c>
      <c r="AO133" s="93">
        <f t="shared" si="205"/>
        <v>30</v>
      </c>
      <c r="AP133" s="89">
        <f t="shared" si="149"/>
        <v>30</v>
      </c>
      <c r="AQ133" s="95">
        <f t="shared" si="206"/>
        <v>0.56898209</v>
      </c>
      <c r="AR133" s="95">
        <f t="shared" si="150"/>
        <v>7.0642904599999996</v>
      </c>
      <c r="AS133" s="96">
        <f t="shared" si="207"/>
        <v>5.2560000000000003E-2</v>
      </c>
      <c r="AT133" s="97">
        <f t="shared" si="143"/>
        <v>47873</v>
      </c>
      <c r="AU133" s="98">
        <f>SUM(AR133:AR$314)</f>
        <v>134.40430874000029</v>
      </c>
      <c r="AV133" s="97">
        <f t="shared" si="144"/>
        <v>47903</v>
      </c>
      <c r="AW133" s="98">
        <f t="shared" si="145"/>
        <v>134.40430874000029</v>
      </c>
      <c r="AX133" s="98">
        <f t="shared" si="146"/>
        <v>0</v>
      </c>
      <c r="AY133" s="95">
        <f t="shared" si="147"/>
        <v>7.6332725499999992</v>
      </c>
      <c r="AZ133" s="93">
        <f t="shared" si="208"/>
        <v>119</v>
      </c>
      <c r="BA133" s="93">
        <f t="shared" si="209"/>
        <v>120</v>
      </c>
      <c r="BB133" s="141" t="s">
        <v>74</v>
      </c>
      <c r="BC133" s="94">
        <f t="shared" si="199"/>
        <v>47931</v>
      </c>
      <c r="BD133" s="1"/>
      <c r="BE133" s="89">
        <f t="shared" si="210"/>
        <v>119</v>
      </c>
      <c r="BF133" s="94">
        <f t="shared" si="151"/>
        <v>47903</v>
      </c>
      <c r="BG133" s="224">
        <v>5.2560000000000003E-2</v>
      </c>
      <c r="BH133" s="1"/>
      <c r="BI133" s="137">
        <f t="shared" si="200"/>
        <v>47903</v>
      </c>
      <c r="BJ133" s="123">
        <f t="shared" si="201"/>
        <v>47872</v>
      </c>
      <c r="BK133" s="124">
        <f>VLOOKUP(BI133,[1]Plan1!$IE$181:$IF$320,2)</f>
        <v>7245.38</v>
      </c>
    </row>
    <row r="134" spans="1:63" ht="15" customHeight="1" x14ac:dyDescent="0.2">
      <c r="A134" s="60">
        <f t="shared" si="166"/>
        <v>44401</v>
      </c>
      <c r="B134" s="61">
        <f t="shared" si="152"/>
        <v>1012.5541229142822</v>
      </c>
      <c r="C134" s="61">
        <f t="shared" si="167"/>
        <v>980.63436607999995</v>
      </c>
      <c r="D134" s="61">
        <f t="shared" si="153"/>
        <v>46.835724860000028</v>
      </c>
      <c r="E134" s="61">
        <f t="shared" si="154"/>
        <v>933.79864121999992</v>
      </c>
      <c r="F134" s="62">
        <f t="shared" si="168"/>
        <v>5692.31</v>
      </c>
      <c r="G134" s="63">
        <f t="shared" si="214"/>
        <v>5739.56</v>
      </c>
      <c r="H134" s="64">
        <f t="shared" si="211"/>
        <v>44311</v>
      </c>
      <c r="I134" s="64">
        <f t="shared" si="176"/>
        <v>44341</v>
      </c>
      <c r="J134" s="65">
        <f t="shared" si="155"/>
        <v>8.3006723105383262E-3</v>
      </c>
      <c r="K134" s="195">
        <f t="shared" si="177"/>
        <v>44432</v>
      </c>
      <c r="L134" s="195">
        <f t="shared" si="169"/>
        <v>44401</v>
      </c>
      <c r="M134" s="228">
        <f t="shared" si="202"/>
        <v>30</v>
      </c>
      <c r="N134" s="67">
        <f t="shared" si="203"/>
        <v>30</v>
      </c>
      <c r="O134" s="61">
        <f t="shared" si="156"/>
        <v>1.0083006699999999</v>
      </c>
      <c r="P134" s="66">
        <f t="shared" si="213"/>
        <v>1.0030997100000001</v>
      </c>
      <c r="Q134" s="66">
        <f t="shared" si="170"/>
        <v>1.0211355440466807</v>
      </c>
      <c r="R134" s="61">
        <f t="shared" si="212"/>
        <v>1.0296116500000001</v>
      </c>
      <c r="S134" s="61">
        <f t="shared" si="171"/>
        <v>1</v>
      </c>
      <c r="T134" s="61">
        <f t="shared" si="157"/>
        <v>980.63436607999995</v>
      </c>
      <c r="U134" s="61">
        <f t="shared" si="158"/>
        <v>0</v>
      </c>
      <c r="V134" s="61">
        <f t="shared" si="159"/>
        <v>27.651318534282304</v>
      </c>
      <c r="W134" s="61">
        <f t="shared" si="160"/>
        <v>1008.2856846142822</v>
      </c>
      <c r="X134" s="67">
        <f t="shared" si="172"/>
        <v>4</v>
      </c>
      <c r="Y134" s="61">
        <f t="shared" si="161"/>
        <v>4.1513802599999998</v>
      </c>
      <c r="Z134" s="69">
        <f t="shared" si="173"/>
        <v>6.6509999999999998E-3</v>
      </c>
      <c r="AA134" s="61">
        <f t="shared" si="162"/>
        <v>6.5221991600000004</v>
      </c>
      <c r="AB134" s="69">
        <f t="shared" si="174"/>
        <v>5.1999999999999998E-2</v>
      </c>
      <c r="AC134" s="140">
        <f t="shared" si="175"/>
        <v>30</v>
      </c>
      <c r="AD134" s="67">
        <f t="shared" si="178"/>
        <v>30</v>
      </c>
      <c r="AE134" s="11">
        <f t="shared" si="179"/>
        <v>1.0042333619999999</v>
      </c>
      <c r="AF134" s="61">
        <f t="shared" si="163"/>
        <v>4.1513802599999998</v>
      </c>
      <c r="AG134" s="61">
        <f t="shared" si="164"/>
        <v>4.2684382999999997</v>
      </c>
      <c r="AH134" s="61">
        <f t="shared" si="165"/>
        <v>10.673579419999999</v>
      </c>
      <c r="AI134" s="196" t="str">
        <f t="shared" si="180"/>
        <v>J=</v>
      </c>
      <c r="AJ134" s="72">
        <f t="shared" si="181"/>
        <v>44401</v>
      </c>
      <c r="AK134" s="10"/>
      <c r="AL134" s="93">
        <f t="shared" si="198"/>
        <v>120</v>
      </c>
      <c r="AM134" s="94">
        <f t="shared" si="204"/>
        <v>47931</v>
      </c>
      <c r="AN134" s="95">
        <f t="shared" si="148"/>
        <v>120.24119429000027</v>
      </c>
      <c r="AO134" s="93">
        <f t="shared" si="205"/>
        <v>30</v>
      </c>
      <c r="AP134" s="89">
        <f t="shared" si="149"/>
        <v>30</v>
      </c>
      <c r="AQ134" s="95">
        <f t="shared" si="206"/>
        <v>0.53907638999999996</v>
      </c>
      <c r="AR134" s="95">
        <f t="shared" si="150"/>
        <v>7.0988239899999996</v>
      </c>
      <c r="AS134" s="96">
        <f t="shared" si="207"/>
        <v>5.5746999999999998E-2</v>
      </c>
      <c r="AT134" s="97">
        <f t="shared" si="143"/>
        <v>47904</v>
      </c>
      <c r="AU134" s="98">
        <f>SUM(AR134:AR$314)</f>
        <v>127.34001828000025</v>
      </c>
      <c r="AV134" s="97">
        <f t="shared" si="144"/>
        <v>48268</v>
      </c>
      <c r="AW134" s="98">
        <f t="shared" si="145"/>
        <v>47.31668938000027</v>
      </c>
      <c r="AX134" s="98">
        <f t="shared" si="146"/>
        <v>80.023328899999981</v>
      </c>
      <c r="AY134" s="95">
        <f t="shared" si="147"/>
        <v>7.6379003799999996</v>
      </c>
      <c r="AZ134" s="93">
        <f t="shared" si="208"/>
        <v>120</v>
      </c>
      <c r="BA134" s="93">
        <f t="shared" si="209"/>
        <v>121</v>
      </c>
      <c r="BB134" s="141" t="s">
        <v>74</v>
      </c>
      <c r="BC134" s="94">
        <f t="shared" si="199"/>
        <v>47962</v>
      </c>
      <c r="BD134" s="1"/>
      <c r="BE134" s="89">
        <f t="shared" si="210"/>
        <v>120</v>
      </c>
      <c r="BF134" s="94">
        <f t="shared" si="151"/>
        <v>47931</v>
      </c>
      <c r="BG134" s="224">
        <v>5.5746999999999998E-2</v>
      </c>
      <c r="BH134" s="1"/>
      <c r="BI134" s="137">
        <f t="shared" si="200"/>
        <v>47931</v>
      </c>
      <c r="BJ134" s="123">
        <f t="shared" si="201"/>
        <v>47903</v>
      </c>
      <c r="BK134" s="124">
        <f>VLOOKUP(BI134,[1]Plan1!$IE$181:$IF$320,2)</f>
        <v>7245.38</v>
      </c>
    </row>
    <row r="135" spans="1:63" ht="15" customHeight="1" x14ac:dyDescent="0.2">
      <c r="A135" s="60">
        <f t="shared" si="166"/>
        <v>44402</v>
      </c>
      <c r="B135" s="61">
        <f t="shared" si="152"/>
        <v>1002.0740007317587</v>
      </c>
      <c r="C135" s="61">
        <f t="shared" si="167"/>
        <v>974.11216692000005</v>
      </c>
      <c r="D135" s="61">
        <f t="shared" si="153"/>
        <v>40.313525700000127</v>
      </c>
      <c r="E135" s="61">
        <f t="shared" si="154"/>
        <v>933.79864121999992</v>
      </c>
      <c r="F135" s="62">
        <f t="shared" si="168"/>
        <v>5739.56</v>
      </c>
      <c r="G135" s="63">
        <f t="shared" si="214"/>
        <v>5769.98</v>
      </c>
      <c r="H135" s="64">
        <f t="shared" si="211"/>
        <v>44341</v>
      </c>
      <c r="I135" s="64">
        <f t="shared" si="176"/>
        <v>44372</v>
      </c>
      <c r="J135" s="65">
        <f t="shared" si="155"/>
        <v>5.3000578441551038E-3</v>
      </c>
      <c r="K135" s="195">
        <f t="shared" si="177"/>
        <v>44432</v>
      </c>
      <c r="L135" s="195">
        <f t="shared" si="169"/>
        <v>44432</v>
      </c>
      <c r="M135" s="228">
        <f t="shared" si="202"/>
        <v>30</v>
      </c>
      <c r="N135" s="67">
        <f t="shared" si="203"/>
        <v>1</v>
      </c>
      <c r="O135" s="61">
        <f t="shared" si="156"/>
        <v>1.00017621</v>
      </c>
      <c r="P135" s="66">
        <f t="shared" si="213"/>
        <v>1.0083006699999999</v>
      </c>
      <c r="Q135" s="66">
        <f t="shared" si="170"/>
        <v>1.0296116532230826</v>
      </c>
      <c r="R135" s="61">
        <f t="shared" si="212"/>
        <v>1.0297930799999999</v>
      </c>
      <c r="S135" s="61">
        <f t="shared" si="171"/>
        <v>1</v>
      </c>
      <c r="T135" s="61">
        <f t="shared" si="157"/>
        <v>974.11216692000005</v>
      </c>
      <c r="U135" s="61">
        <f t="shared" si="158"/>
        <v>0</v>
      </c>
      <c r="V135" s="61">
        <f t="shared" si="159"/>
        <v>27.820737621758678</v>
      </c>
      <c r="W135" s="61">
        <f t="shared" si="160"/>
        <v>1001.9329045417587</v>
      </c>
      <c r="X135" s="67">
        <f t="shared" si="172"/>
        <v>0</v>
      </c>
      <c r="Y135" s="61">
        <f t="shared" si="161"/>
        <v>0</v>
      </c>
      <c r="Z135" s="69">
        <f t="shared" si="173"/>
        <v>0</v>
      </c>
      <c r="AA135" s="61">
        <f t="shared" si="162"/>
        <v>0</v>
      </c>
      <c r="AB135" s="69">
        <f t="shared" si="174"/>
        <v>5.1999999999999998E-2</v>
      </c>
      <c r="AC135" s="140">
        <f t="shared" si="175"/>
        <v>1</v>
      </c>
      <c r="AD135" s="67">
        <f t="shared" si="178"/>
        <v>30</v>
      </c>
      <c r="AE135" s="11">
        <f t="shared" si="179"/>
        <v>1.000140824</v>
      </c>
      <c r="AF135" s="61">
        <f t="shared" si="163"/>
        <v>0.13717836999999999</v>
      </c>
      <c r="AG135" s="61">
        <f t="shared" si="164"/>
        <v>0.14109619000000001</v>
      </c>
      <c r="AH135" s="61">
        <f t="shared" si="165"/>
        <v>0</v>
      </c>
      <c r="AI135" s="196" t="str">
        <f t="shared" si="180"/>
        <v>J=</v>
      </c>
      <c r="AJ135" s="72">
        <f t="shared" si="181"/>
        <v>44432</v>
      </c>
      <c r="AK135" s="22"/>
      <c r="AL135" s="93">
        <f t="shared" si="198"/>
        <v>121</v>
      </c>
      <c r="AM135" s="94">
        <f t="shared" si="204"/>
        <v>47962</v>
      </c>
      <c r="AN135" s="95">
        <f t="shared" si="148"/>
        <v>113.10764496000027</v>
      </c>
      <c r="AO135" s="93">
        <f t="shared" si="205"/>
        <v>30</v>
      </c>
      <c r="AP135" s="89">
        <f t="shared" si="149"/>
        <v>30</v>
      </c>
      <c r="AQ135" s="95">
        <f t="shared" si="206"/>
        <v>0.50902449999999999</v>
      </c>
      <c r="AR135" s="95">
        <f t="shared" si="150"/>
        <v>7.1335493300000001</v>
      </c>
      <c r="AS135" s="96">
        <f t="shared" si="207"/>
        <v>5.9326999999999998E-2</v>
      </c>
      <c r="AT135" s="97">
        <f t="shared" si="143"/>
        <v>47932</v>
      </c>
      <c r="AU135" s="98">
        <f>SUM(AR135:AR$314)</f>
        <v>120.24119429000025</v>
      </c>
      <c r="AV135" s="97">
        <f t="shared" si="144"/>
        <v>48268</v>
      </c>
      <c r="AW135" s="98">
        <f t="shared" si="145"/>
        <v>47.31668938000027</v>
      </c>
      <c r="AX135" s="98">
        <f t="shared" si="146"/>
        <v>72.924504909999982</v>
      </c>
      <c r="AY135" s="95">
        <f t="shared" si="147"/>
        <v>7.6425738299999999</v>
      </c>
      <c r="AZ135" s="93">
        <f t="shared" si="208"/>
        <v>121</v>
      </c>
      <c r="BA135" s="93">
        <f t="shared" si="209"/>
        <v>122</v>
      </c>
      <c r="BB135" s="141" t="s">
        <v>74</v>
      </c>
      <c r="BC135" s="94">
        <f t="shared" si="199"/>
        <v>47992</v>
      </c>
      <c r="BD135" s="1"/>
      <c r="BE135" s="89">
        <f t="shared" si="210"/>
        <v>121</v>
      </c>
      <c r="BF135" s="94">
        <f t="shared" si="151"/>
        <v>47962</v>
      </c>
      <c r="BG135" s="223">
        <v>5.9326999999999998E-2</v>
      </c>
      <c r="BH135" s="1"/>
      <c r="BI135" s="137">
        <f t="shared" si="200"/>
        <v>47962</v>
      </c>
      <c r="BJ135" s="123">
        <f t="shared" si="201"/>
        <v>47931</v>
      </c>
      <c r="BK135" s="124">
        <f>VLOOKUP(BI135,[1]Plan1!$IE$181:$IF$320,2)</f>
        <v>7245.38</v>
      </c>
    </row>
    <row r="136" spans="1:63" ht="15" customHeight="1" x14ac:dyDescent="0.2">
      <c r="A136" s="60">
        <f t="shared" si="166"/>
        <v>44403</v>
      </c>
      <c r="B136" s="61">
        <f t="shared" si="152"/>
        <v>1002.3846211411809</v>
      </c>
      <c r="C136" s="61">
        <f t="shared" si="167"/>
        <v>974.11216692000005</v>
      </c>
      <c r="D136" s="61">
        <f t="shared" si="153"/>
        <v>40.313525700000127</v>
      </c>
      <c r="E136" s="61">
        <f t="shared" si="154"/>
        <v>933.79864121999992</v>
      </c>
      <c r="F136" s="62">
        <f t="shared" si="168"/>
        <v>5739.56</v>
      </c>
      <c r="G136" s="63">
        <f t="shared" si="214"/>
        <v>5769.98</v>
      </c>
      <c r="H136" s="64">
        <f t="shared" si="211"/>
        <v>44341</v>
      </c>
      <c r="I136" s="64">
        <f t="shared" si="176"/>
        <v>44372</v>
      </c>
      <c r="J136" s="65">
        <f t="shared" si="155"/>
        <v>5.3000578441551038E-3</v>
      </c>
      <c r="K136" s="195">
        <f t="shared" si="177"/>
        <v>44432</v>
      </c>
      <c r="L136" s="195">
        <f t="shared" si="169"/>
        <v>44432</v>
      </c>
      <c r="M136" s="228">
        <f t="shared" si="202"/>
        <v>30</v>
      </c>
      <c r="N136" s="67">
        <f t="shared" si="203"/>
        <v>2</v>
      </c>
      <c r="O136" s="61">
        <f t="shared" si="156"/>
        <v>1.00035246</v>
      </c>
      <c r="P136" s="66">
        <f t="shared" si="213"/>
        <v>1.0083006699999999</v>
      </c>
      <c r="Q136" s="66">
        <f t="shared" si="170"/>
        <v>1.0296116532230826</v>
      </c>
      <c r="R136" s="61">
        <f t="shared" si="212"/>
        <v>1.0299745499999999</v>
      </c>
      <c r="S136" s="61">
        <f t="shared" si="171"/>
        <v>1</v>
      </c>
      <c r="T136" s="61">
        <f t="shared" si="157"/>
        <v>974.11216692000005</v>
      </c>
      <c r="U136" s="61">
        <f t="shared" si="158"/>
        <v>0</v>
      </c>
      <c r="V136" s="61">
        <f t="shared" si="159"/>
        <v>27.990194061180887</v>
      </c>
      <c r="W136" s="61">
        <f t="shared" si="160"/>
        <v>1002.1023609811809</v>
      </c>
      <c r="X136" s="67">
        <f t="shared" si="172"/>
        <v>0</v>
      </c>
      <c r="Y136" s="61">
        <f t="shared" si="161"/>
        <v>0</v>
      </c>
      <c r="Z136" s="69">
        <f t="shared" si="173"/>
        <v>0</v>
      </c>
      <c r="AA136" s="61">
        <f t="shared" si="162"/>
        <v>0</v>
      </c>
      <c r="AB136" s="69">
        <f t="shared" si="174"/>
        <v>5.1999999999999998E-2</v>
      </c>
      <c r="AC136" s="140">
        <f t="shared" si="175"/>
        <v>2</v>
      </c>
      <c r="AD136" s="67">
        <f t="shared" si="178"/>
        <v>30</v>
      </c>
      <c r="AE136" s="11">
        <f t="shared" si="179"/>
        <v>1.000281668</v>
      </c>
      <c r="AF136" s="61">
        <f t="shared" si="163"/>
        <v>0.27437622</v>
      </c>
      <c r="AG136" s="61">
        <f t="shared" si="164"/>
        <v>0.28226015999999998</v>
      </c>
      <c r="AH136" s="61">
        <f t="shared" si="165"/>
        <v>0</v>
      </c>
      <c r="AI136" s="196" t="str">
        <f t="shared" si="180"/>
        <v>J=</v>
      </c>
      <c r="AJ136" s="72">
        <f t="shared" si="181"/>
        <v>44432</v>
      </c>
      <c r="AK136" s="10"/>
      <c r="AL136" s="93">
        <f t="shared" si="198"/>
        <v>122</v>
      </c>
      <c r="AM136" s="94">
        <f t="shared" si="204"/>
        <v>47992</v>
      </c>
      <c r="AN136" s="95">
        <f t="shared" si="148"/>
        <v>105.93922175000027</v>
      </c>
      <c r="AO136" s="93">
        <f t="shared" si="205"/>
        <v>30</v>
      </c>
      <c r="AP136" s="89">
        <f t="shared" si="149"/>
        <v>30</v>
      </c>
      <c r="AQ136" s="95">
        <f t="shared" si="206"/>
        <v>0.47882560000000002</v>
      </c>
      <c r="AR136" s="95">
        <f t="shared" si="150"/>
        <v>7.1684232100000003</v>
      </c>
      <c r="AS136" s="96">
        <f t="shared" si="207"/>
        <v>6.3377000000000003E-2</v>
      </c>
      <c r="AT136" s="97">
        <f t="shared" si="143"/>
        <v>47963</v>
      </c>
      <c r="AU136" s="98">
        <f>SUM(AR136:AR$314)</f>
        <v>113.10764496000024</v>
      </c>
      <c r="AV136" s="97">
        <f t="shared" si="144"/>
        <v>48268</v>
      </c>
      <c r="AW136" s="98">
        <f t="shared" si="145"/>
        <v>47.31668938000027</v>
      </c>
      <c r="AX136" s="98">
        <f t="shared" si="146"/>
        <v>65.790955579999974</v>
      </c>
      <c r="AY136" s="95">
        <f t="shared" si="147"/>
        <v>7.6472488100000007</v>
      </c>
      <c r="AZ136" s="93">
        <f t="shared" si="208"/>
        <v>122</v>
      </c>
      <c r="BA136" s="93">
        <f t="shared" si="209"/>
        <v>123</v>
      </c>
      <c r="BB136" s="141" t="s">
        <v>74</v>
      </c>
      <c r="BC136" s="94">
        <f t="shared" si="199"/>
        <v>48023</v>
      </c>
      <c r="BD136" s="17"/>
      <c r="BE136" s="89">
        <f t="shared" si="210"/>
        <v>122</v>
      </c>
      <c r="BF136" s="94">
        <f t="shared" si="151"/>
        <v>47992</v>
      </c>
      <c r="BG136" s="224">
        <v>6.3377000000000003E-2</v>
      </c>
      <c r="BH136" s="17"/>
      <c r="BI136" s="137">
        <f t="shared" si="200"/>
        <v>47992</v>
      </c>
      <c r="BJ136" s="123">
        <f t="shared" si="201"/>
        <v>47962</v>
      </c>
      <c r="BK136" s="124">
        <f>VLOOKUP(BI136,[1]Plan1!$IE$181:$IF$320,2)</f>
        <v>7245.38</v>
      </c>
    </row>
    <row r="137" spans="1:63" ht="15" customHeight="1" x14ac:dyDescent="0.2">
      <c r="A137" s="60">
        <f t="shared" si="166"/>
        <v>44404</v>
      </c>
      <c r="B137" s="61">
        <f t="shared" si="152"/>
        <v>1002.6953373545624</v>
      </c>
      <c r="C137" s="61">
        <f t="shared" si="167"/>
        <v>974.11216692000005</v>
      </c>
      <c r="D137" s="61">
        <f t="shared" si="153"/>
        <v>40.313525700000127</v>
      </c>
      <c r="E137" s="61">
        <f t="shared" si="154"/>
        <v>933.79864121999992</v>
      </c>
      <c r="F137" s="62">
        <f t="shared" si="168"/>
        <v>5739.56</v>
      </c>
      <c r="G137" s="63">
        <f t="shared" si="214"/>
        <v>5769.98</v>
      </c>
      <c r="H137" s="64">
        <f t="shared" si="211"/>
        <v>44341</v>
      </c>
      <c r="I137" s="64">
        <f t="shared" si="176"/>
        <v>44372</v>
      </c>
      <c r="J137" s="65">
        <f t="shared" si="155"/>
        <v>5.3000578441551038E-3</v>
      </c>
      <c r="K137" s="195">
        <f t="shared" si="177"/>
        <v>44432</v>
      </c>
      <c r="L137" s="195">
        <f t="shared" si="169"/>
        <v>44432</v>
      </c>
      <c r="M137" s="228">
        <f t="shared" si="202"/>
        <v>30</v>
      </c>
      <c r="N137" s="67">
        <f t="shared" si="203"/>
        <v>3</v>
      </c>
      <c r="O137" s="61">
        <f t="shared" si="156"/>
        <v>1.00052874</v>
      </c>
      <c r="P137" s="66">
        <f t="shared" si="213"/>
        <v>1.0083006699999999</v>
      </c>
      <c r="Q137" s="66">
        <f t="shared" si="170"/>
        <v>1.0296116532230826</v>
      </c>
      <c r="R137" s="61">
        <f t="shared" si="212"/>
        <v>1.03015605</v>
      </c>
      <c r="S137" s="61">
        <f t="shared" si="171"/>
        <v>1</v>
      </c>
      <c r="T137" s="61">
        <f t="shared" si="157"/>
        <v>974.11216692000005</v>
      </c>
      <c r="U137" s="61">
        <f t="shared" si="158"/>
        <v>0</v>
      </c>
      <c r="V137" s="61">
        <f t="shared" si="159"/>
        <v>28.159678514562369</v>
      </c>
      <c r="W137" s="61">
        <f t="shared" si="160"/>
        <v>1002.2718454345625</v>
      </c>
      <c r="X137" s="67">
        <f t="shared" si="172"/>
        <v>0</v>
      </c>
      <c r="Y137" s="61">
        <f t="shared" si="161"/>
        <v>0</v>
      </c>
      <c r="Z137" s="69">
        <f t="shared" si="173"/>
        <v>0</v>
      </c>
      <c r="AA137" s="61">
        <f t="shared" si="162"/>
        <v>0</v>
      </c>
      <c r="AB137" s="69">
        <f t="shared" si="174"/>
        <v>5.1999999999999998E-2</v>
      </c>
      <c r="AC137" s="140">
        <f t="shared" si="175"/>
        <v>3</v>
      </c>
      <c r="AD137" s="67">
        <f t="shared" si="178"/>
        <v>30</v>
      </c>
      <c r="AE137" s="11">
        <f t="shared" si="179"/>
        <v>1.000422532</v>
      </c>
      <c r="AF137" s="61">
        <f t="shared" si="163"/>
        <v>0.41159356000000002</v>
      </c>
      <c r="AG137" s="61">
        <f t="shared" si="164"/>
        <v>0.42349192000000002</v>
      </c>
      <c r="AH137" s="61">
        <f t="shared" si="165"/>
        <v>0</v>
      </c>
      <c r="AI137" s="196" t="str">
        <f t="shared" si="180"/>
        <v>J=</v>
      </c>
      <c r="AJ137" s="72">
        <f t="shared" si="181"/>
        <v>44432</v>
      </c>
      <c r="AK137" s="10"/>
      <c r="AL137" s="93">
        <f t="shared" si="198"/>
        <v>123</v>
      </c>
      <c r="AM137" s="94">
        <f t="shared" si="204"/>
        <v>48023</v>
      </c>
      <c r="AN137" s="95">
        <f t="shared" si="148"/>
        <v>98.735778430000266</v>
      </c>
      <c r="AO137" s="93">
        <f t="shared" si="205"/>
        <v>30</v>
      </c>
      <c r="AP137" s="89">
        <f t="shared" si="149"/>
        <v>30</v>
      </c>
      <c r="AQ137" s="95">
        <f t="shared" si="206"/>
        <v>0.44847906999999998</v>
      </c>
      <c r="AR137" s="95">
        <f t="shared" si="150"/>
        <v>7.2034433199999999</v>
      </c>
      <c r="AS137" s="96">
        <f t="shared" si="207"/>
        <v>6.7996000000000001E-2</v>
      </c>
      <c r="AT137" s="97">
        <f t="shared" si="143"/>
        <v>47993</v>
      </c>
      <c r="AU137" s="98">
        <f>SUM(AR137:AR$314)</f>
        <v>105.93922175000026</v>
      </c>
      <c r="AV137" s="97">
        <f t="shared" si="144"/>
        <v>48268</v>
      </c>
      <c r="AW137" s="98">
        <f t="shared" si="145"/>
        <v>47.31668938000027</v>
      </c>
      <c r="AX137" s="98">
        <f t="shared" si="146"/>
        <v>58.622532369999988</v>
      </c>
      <c r="AY137" s="95">
        <f t="shared" si="147"/>
        <v>7.6519223900000002</v>
      </c>
      <c r="AZ137" s="93">
        <f t="shared" si="208"/>
        <v>123</v>
      </c>
      <c r="BA137" s="93">
        <f t="shared" si="209"/>
        <v>124</v>
      </c>
      <c r="BB137" s="141" t="s">
        <v>74</v>
      </c>
      <c r="BC137" s="94">
        <f t="shared" si="199"/>
        <v>48053</v>
      </c>
      <c r="BD137" s="1"/>
      <c r="BE137" s="89">
        <f t="shared" si="210"/>
        <v>123</v>
      </c>
      <c r="BF137" s="94">
        <f t="shared" si="151"/>
        <v>48023</v>
      </c>
      <c r="BG137" s="224">
        <v>6.7996000000000001E-2</v>
      </c>
      <c r="BH137" s="1"/>
      <c r="BI137" s="137">
        <f t="shared" si="200"/>
        <v>48023</v>
      </c>
      <c r="BJ137" s="123">
        <f t="shared" si="201"/>
        <v>47992</v>
      </c>
      <c r="BK137" s="124">
        <f>VLOOKUP(BI137,[1]Plan1!$IE$181:$IF$320,2)</f>
        <v>7245.38</v>
      </c>
    </row>
    <row r="138" spans="1:63" ht="15" customHeight="1" x14ac:dyDescent="0.2">
      <c r="A138" s="60">
        <f t="shared" si="166"/>
        <v>44405</v>
      </c>
      <c r="B138" s="61">
        <f t="shared" si="152"/>
        <v>1003.0061483919031</v>
      </c>
      <c r="C138" s="61">
        <f t="shared" si="167"/>
        <v>974.11216692000005</v>
      </c>
      <c r="D138" s="61">
        <f t="shared" si="153"/>
        <v>40.313525700000127</v>
      </c>
      <c r="E138" s="61">
        <f t="shared" si="154"/>
        <v>933.79864121999992</v>
      </c>
      <c r="F138" s="62">
        <f t="shared" si="168"/>
        <v>5739.56</v>
      </c>
      <c r="G138" s="63">
        <f t="shared" si="214"/>
        <v>5769.98</v>
      </c>
      <c r="H138" s="64">
        <f t="shared" si="211"/>
        <v>44341</v>
      </c>
      <c r="I138" s="64">
        <f t="shared" si="176"/>
        <v>44372</v>
      </c>
      <c r="J138" s="65">
        <f t="shared" si="155"/>
        <v>5.3000578441551038E-3</v>
      </c>
      <c r="K138" s="195">
        <f t="shared" si="177"/>
        <v>44432</v>
      </c>
      <c r="L138" s="195">
        <f t="shared" si="169"/>
        <v>44432</v>
      </c>
      <c r="M138" s="228">
        <f t="shared" si="202"/>
        <v>30</v>
      </c>
      <c r="N138" s="67">
        <f t="shared" si="203"/>
        <v>4</v>
      </c>
      <c r="O138" s="61">
        <f t="shared" si="156"/>
        <v>1.0007050500000001</v>
      </c>
      <c r="P138" s="66">
        <f t="shared" si="213"/>
        <v>1.0083006699999999</v>
      </c>
      <c r="Q138" s="66">
        <f t="shared" si="170"/>
        <v>1.0296116532230826</v>
      </c>
      <c r="R138" s="61">
        <f t="shared" si="212"/>
        <v>1.0303375800000001</v>
      </c>
      <c r="S138" s="61">
        <f t="shared" si="171"/>
        <v>1</v>
      </c>
      <c r="T138" s="61">
        <f t="shared" si="157"/>
        <v>974.11216692000005</v>
      </c>
      <c r="U138" s="61">
        <f t="shared" si="158"/>
        <v>0</v>
      </c>
      <c r="V138" s="61">
        <f t="shared" si="159"/>
        <v>28.329190981903125</v>
      </c>
      <c r="W138" s="61">
        <f t="shared" si="160"/>
        <v>1002.4413579019032</v>
      </c>
      <c r="X138" s="67">
        <f t="shared" si="172"/>
        <v>0</v>
      </c>
      <c r="Y138" s="61">
        <f t="shared" si="161"/>
        <v>0</v>
      </c>
      <c r="Z138" s="69">
        <f t="shared" si="173"/>
        <v>0</v>
      </c>
      <c r="AA138" s="61">
        <f t="shared" si="162"/>
        <v>0</v>
      </c>
      <c r="AB138" s="69">
        <f t="shared" si="174"/>
        <v>5.1999999999999998E-2</v>
      </c>
      <c r="AC138" s="140">
        <f t="shared" si="175"/>
        <v>4</v>
      </c>
      <c r="AD138" s="67">
        <f t="shared" si="178"/>
        <v>30</v>
      </c>
      <c r="AE138" s="11">
        <f t="shared" si="179"/>
        <v>1.000563415</v>
      </c>
      <c r="AF138" s="61">
        <f t="shared" si="163"/>
        <v>0.54882940000000002</v>
      </c>
      <c r="AG138" s="61">
        <f t="shared" si="164"/>
        <v>0.56479049000000003</v>
      </c>
      <c r="AH138" s="61">
        <f t="shared" si="165"/>
        <v>0</v>
      </c>
      <c r="AI138" s="196" t="str">
        <f t="shared" si="180"/>
        <v>J=</v>
      </c>
      <c r="AJ138" s="72">
        <f t="shared" si="181"/>
        <v>44432</v>
      </c>
      <c r="AK138" s="10"/>
      <c r="AL138" s="93">
        <f t="shared" si="198"/>
        <v>124</v>
      </c>
      <c r="AM138" s="94">
        <f t="shared" si="204"/>
        <v>48053</v>
      </c>
      <c r="AN138" s="95">
        <f t="shared" si="148"/>
        <v>91.497063580000273</v>
      </c>
      <c r="AO138" s="93">
        <f t="shared" si="205"/>
        <v>30</v>
      </c>
      <c r="AP138" s="89">
        <f t="shared" si="149"/>
        <v>30</v>
      </c>
      <c r="AQ138" s="95">
        <f t="shared" si="206"/>
        <v>0.41798428999999998</v>
      </c>
      <c r="AR138" s="95">
        <f t="shared" si="150"/>
        <v>7.23871485</v>
      </c>
      <c r="AS138" s="96">
        <f t="shared" si="207"/>
        <v>7.3314000000000004E-2</v>
      </c>
      <c r="AT138" s="97">
        <f t="shared" ref="AT138:AT151" si="215">(AM137+1)</f>
        <v>48024</v>
      </c>
      <c r="AU138" s="98">
        <f>SUM(AR138:AR$314)</f>
        <v>98.735778430000266</v>
      </c>
      <c r="AV138" s="97">
        <f t="shared" ref="AV138:AV151" si="216">IF(MONTH(AM137)=AV$11,EDATE(AV137,12),AV137)</f>
        <v>48268</v>
      </c>
      <c r="AW138" s="98">
        <f t="shared" ref="AW138:AW151" si="217">IF(AM138&gt;AV$9,0,VLOOKUP(AV138,AM$15:AU$314,9))</f>
        <v>47.31668938000027</v>
      </c>
      <c r="AX138" s="98">
        <f t="shared" ref="AX138:AX151" si="218">AU138-AW138</f>
        <v>51.419089049999997</v>
      </c>
      <c r="AY138" s="95">
        <f t="shared" ref="AY138:AY151" si="219">(AQ138+AR138)</f>
        <v>7.6566991399999997</v>
      </c>
      <c r="AZ138" s="93">
        <f t="shared" si="208"/>
        <v>124</v>
      </c>
      <c r="BA138" s="93">
        <f t="shared" si="209"/>
        <v>125</v>
      </c>
      <c r="BB138" s="141" t="s">
        <v>74</v>
      </c>
      <c r="BC138" s="94">
        <f t="shared" si="199"/>
        <v>48084</v>
      </c>
      <c r="BD138" s="1"/>
      <c r="BE138" s="89">
        <f t="shared" si="210"/>
        <v>124</v>
      </c>
      <c r="BF138" s="94">
        <f t="shared" si="151"/>
        <v>48053</v>
      </c>
      <c r="BG138" s="224">
        <v>7.3314000000000004E-2</v>
      </c>
      <c r="BH138" s="1"/>
      <c r="BI138" s="137">
        <f t="shared" si="200"/>
        <v>48053</v>
      </c>
      <c r="BJ138" s="123">
        <f t="shared" si="201"/>
        <v>48023</v>
      </c>
      <c r="BK138" s="124">
        <f>VLOOKUP(BI138,[1]Plan1!$IE$181:$IF$320,2)</f>
        <v>7245.38</v>
      </c>
    </row>
    <row r="139" spans="1:63" ht="15" customHeight="1" x14ac:dyDescent="0.2">
      <c r="A139" s="60">
        <f t="shared" si="166"/>
        <v>44406</v>
      </c>
      <c r="B139" s="61">
        <f t="shared" si="152"/>
        <v>1003.317056283203</v>
      </c>
      <c r="C139" s="61">
        <f t="shared" si="167"/>
        <v>974.11216692000005</v>
      </c>
      <c r="D139" s="61">
        <f t="shared" si="153"/>
        <v>40.313525700000127</v>
      </c>
      <c r="E139" s="61">
        <f t="shared" si="154"/>
        <v>933.79864121999992</v>
      </c>
      <c r="F139" s="62">
        <f t="shared" si="168"/>
        <v>5739.56</v>
      </c>
      <c r="G139" s="63">
        <f t="shared" si="214"/>
        <v>5769.98</v>
      </c>
      <c r="H139" s="64">
        <f t="shared" si="211"/>
        <v>44341</v>
      </c>
      <c r="I139" s="64">
        <f t="shared" si="176"/>
        <v>44372</v>
      </c>
      <c r="J139" s="65">
        <f t="shared" si="155"/>
        <v>5.3000578441551038E-3</v>
      </c>
      <c r="K139" s="195">
        <f t="shared" si="177"/>
        <v>44432</v>
      </c>
      <c r="L139" s="195">
        <f t="shared" si="169"/>
        <v>44432</v>
      </c>
      <c r="M139" s="228">
        <f t="shared" si="202"/>
        <v>30</v>
      </c>
      <c r="N139" s="67">
        <f t="shared" si="203"/>
        <v>5</v>
      </c>
      <c r="O139" s="61">
        <f t="shared" si="156"/>
        <v>1.00088139</v>
      </c>
      <c r="P139" s="66">
        <f t="shared" si="213"/>
        <v>1.0083006699999999</v>
      </c>
      <c r="Q139" s="66">
        <f t="shared" si="170"/>
        <v>1.0296116532230826</v>
      </c>
      <c r="R139" s="61">
        <f t="shared" si="212"/>
        <v>1.03051914</v>
      </c>
      <c r="S139" s="61">
        <f t="shared" si="171"/>
        <v>1</v>
      </c>
      <c r="T139" s="61">
        <f t="shared" si="157"/>
        <v>974.11216692000005</v>
      </c>
      <c r="U139" s="61">
        <f t="shared" si="158"/>
        <v>0</v>
      </c>
      <c r="V139" s="61">
        <f t="shared" si="159"/>
        <v>28.498731463202947</v>
      </c>
      <c r="W139" s="61">
        <f t="shared" si="160"/>
        <v>1002.610898383203</v>
      </c>
      <c r="X139" s="67">
        <f t="shared" si="172"/>
        <v>0</v>
      </c>
      <c r="Y139" s="61">
        <f t="shared" si="161"/>
        <v>0</v>
      </c>
      <c r="Z139" s="69">
        <f t="shared" si="173"/>
        <v>0</v>
      </c>
      <c r="AA139" s="61">
        <f t="shared" si="162"/>
        <v>0</v>
      </c>
      <c r="AB139" s="69">
        <f t="shared" si="174"/>
        <v>5.1999999999999998E-2</v>
      </c>
      <c r="AC139" s="140">
        <f t="shared" si="175"/>
        <v>5</v>
      </c>
      <c r="AD139" s="67">
        <f t="shared" si="178"/>
        <v>30</v>
      </c>
      <c r="AE139" s="11">
        <f t="shared" si="179"/>
        <v>1.000704319</v>
      </c>
      <c r="AF139" s="61">
        <f t="shared" si="163"/>
        <v>0.68608570000000002</v>
      </c>
      <c r="AG139" s="61">
        <f t="shared" si="164"/>
        <v>0.70615790000000001</v>
      </c>
      <c r="AH139" s="61">
        <f t="shared" si="165"/>
        <v>0</v>
      </c>
      <c r="AI139" s="196" t="str">
        <f t="shared" si="180"/>
        <v>J=</v>
      </c>
      <c r="AJ139" s="72">
        <f t="shared" si="181"/>
        <v>44432</v>
      </c>
      <c r="AK139" s="10"/>
      <c r="AL139" s="93">
        <f t="shared" si="198"/>
        <v>125</v>
      </c>
      <c r="AM139" s="94">
        <f t="shared" si="204"/>
        <v>48084</v>
      </c>
      <c r="AN139" s="95">
        <f t="shared" ref="AN139:AN151" si="220">(AN138-AR139)</f>
        <v>84.223047030000274</v>
      </c>
      <c r="AO139" s="93">
        <f t="shared" si="205"/>
        <v>30</v>
      </c>
      <c r="AP139" s="89">
        <f t="shared" ref="AP139:AP151" si="221">IF(AZ138&gt;0,AO139,AP138+AO139)</f>
        <v>30</v>
      </c>
      <c r="AQ139" s="95">
        <f t="shared" si="206"/>
        <v>0.38734018999999997</v>
      </c>
      <c r="AR139" s="95">
        <f t="shared" ref="AR139:AR150" si="222">TRUNC((AN138*AS139),8)</f>
        <v>7.2740165499999998</v>
      </c>
      <c r="AS139" s="96">
        <f t="shared" si="207"/>
        <v>7.9500000000000001E-2</v>
      </c>
      <c r="AT139" s="97">
        <f t="shared" si="215"/>
        <v>48054</v>
      </c>
      <c r="AU139" s="98">
        <f>SUM(AR139:AR$314)</f>
        <v>91.497063580000273</v>
      </c>
      <c r="AV139" s="97">
        <f t="shared" si="216"/>
        <v>48268</v>
      </c>
      <c r="AW139" s="98">
        <f t="shared" si="217"/>
        <v>47.31668938000027</v>
      </c>
      <c r="AX139" s="98">
        <f t="shared" si="218"/>
        <v>44.180374200000003</v>
      </c>
      <c r="AY139" s="95">
        <f t="shared" si="219"/>
        <v>7.6613567399999996</v>
      </c>
      <c r="AZ139" s="93">
        <f t="shared" si="208"/>
        <v>125</v>
      </c>
      <c r="BA139" s="93">
        <f t="shared" si="209"/>
        <v>126</v>
      </c>
      <c r="BB139" s="141" t="s">
        <v>74</v>
      </c>
      <c r="BC139" s="94">
        <f t="shared" si="199"/>
        <v>48115</v>
      </c>
      <c r="BD139" s="1"/>
      <c r="BE139" s="89">
        <f t="shared" si="210"/>
        <v>125</v>
      </c>
      <c r="BF139" s="94">
        <f t="shared" ref="BF139:BF151" si="223">AV447</f>
        <v>48084</v>
      </c>
      <c r="BG139" s="224">
        <v>7.9500000000000001E-2</v>
      </c>
      <c r="BH139" s="1"/>
      <c r="BI139" s="137">
        <f t="shared" si="200"/>
        <v>48084</v>
      </c>
      <c r="BJ139" s="123">
        <f t="shared" si="201"/>
        <v>48053</v>
      </c>
      <c r="BK139" s="124">
        <f>VLOOKUP(BI139,[1]Plan1!$IE$181:$IF$320,2)</f>
        <v>7245.38</v>
      </c>
    </row>
    <row r="140" spans="1:63" ht="15" customHeight="1" x14ac:dyDescent="0.2">
      <c r="A140" s="60">
        <f t="shared" si="166"/>
        <v>44407</v>
      </c>
      <c r="B140" s="61">
        <f t="shared" ref="B140:B203" si="224">(W140+AG140)</f>
        <v>1003.6280683864485</v>
      </c>
      <c r="C140" s="61">
        <f t="shared" si="167"/>
        <v>974.11216692000005</v>
      </c>
      <c r="D140" s="61">
        <f t="shared" ref="D140:D203" si="225">VLOOKUP(A140,$AT$15:$AX$314,5)</f>
        <v>40.313525700000127</v>
      </c>
      <c r="E140" s="61">
        <f t="shared" ref="E140:E203" si="226">(C140-D140)</f>
        <v>933.79864121999992</v>
      </c>
      <c r="F140" s="62">
        <f t="shared" si="168"/>
        <v>5739.56</v>
      </c>
      <c r="G140" s="63">
        <f t="shared" si="214"/>
        <v>5769.98</v>
      </c>
      <c r="H140" s="64">
        <f t="shared" si="211"/>
        <v>44341</v>
      </c>
      <c r="I140" s="64">
        <f t="shared" si="176"/>
        <v>44372</v>
      </c>
      <c r="J140" s="65">
        <f t="shared" ref="J140:J203" si="227">(G140/F140)-1</f>
        <v>5.3000578441551038E-3</v>
      </c>
      <c r="K140" s="195">
        <f t="shared" si="177"/>
        <v>44432</v>
      </c>
      <c r="L140" s="195">
        <f t="shared" si="169"/>
        <v>44432</v>
      </c>
      <c r="M140" s="228">
        <f t="shared" si="202"/>
        <v>30</v>
      </c>
      <c r="N140" s="67">
        <f t="shared" si="203"/>
        <v>6</v>
      </c>
      <c r="O140" s="61">
        <f t="shared" ref="O140:O203" si="228">TRUNC((G140/F140)^TRUNC((N140/M140),9),8)</f>
        <v>1.0010577700000001</v>
      </c>
      <c r="P140" s="66">
        <f t="shared" si="213"/>
        <v>1.0083006699999999</v>
      </c>
      <c r="Q140" s="66">
        <f t="shared" si="170"/>
        <v>1.0296116532230826</v>
      </c>
      <c r="R140" s="61">
        <f t="shared" si="212"/>
        <v>1.0307007399999999</v>
      </c>
      <c r="S140" s="61">
        <f t="shared" si="171"/>
        <v>1</v>
      </c>
      <c r="T140" s="61">
        <f t="shared" ref="T140:T203" si="229">TRUNC(C140*S140,8)</f>
        <v>974.11216692000005</v>
      </c>
      <c r="U140" s="61">
        <f t="shared" ref="U140:U203" si="230">(D140*(S140-1))</f>
        <v>0</v>
      </c>
      <c r="V140" s="61">
        <f t="shared" ref="V140:V203" si="231">(E140*(R140-1))</f>
        <v>28.668309296448399</v>
      </c>
      <c r="W140" s="61">
        <f t="shared" ref="W140:W203" si="232">(C140+U140+V140)</f>
        <v>1002.7804762164485</v>
      </c>
      <c r="X140" s="67">
        <f t="shared" si="172"/>
        <v>0</v>
      </c>
      <c r="Y140" s="61">
        <f t="shared" ref="Y140:Y203" si="233">IF(X140&gt;0,VLOOKUP(A140,AM$14:AR$314,5),0)</f>
        <v>0</v>
      </c>
      <c r="Z140" s="69">
        <f t="shared" si="173"/>
        <v>0</v>
      </c>
      <c r="AA140" s="61">
        <f t="shared" ref="AA140:AA203" si="234">IF(Z140&gt;0,TRUNC(Z140*T140,8),0)</f>
        <v>0</v>
      </c>
      <c r="AB140" s="69">
        <f t="shared" si="174"/>
        <v>5.1999999999999998E-2</v>
      </c>
      <c r="AC140" s="140">
        <f t="shared" si="175"/>
        <v>6</v>
      </c>
      <c r="AD140" s="67">
        <f t="shared" si="178"/>
        <v>30</v>
      </c>
      <c r="AE140" s="11">
        <f t="shared" si="179"/>
        <v>1.000845242</v>
      </c>
      <c r="AF140" s="61">
        <f t="shared" ref="AF140:AF203" si="235">TRUNC((T140*(AE140-1)),8)</f>
        <v>0.82336050999999999</v>
      </c>
      <c r="AG140" s="61">
        <f t="shared" ref="AG140:AG203" si="236">TRUNC((W140*(AE140-1)),8)</f>
        <v>0.84759216999999998</v>
      </c>
      <c r="AH140" s="61">
        <f t="shared" ref="AH140:AH203" si="237">IF(AA140&gt;0,AA140+AF140,0)</f>
        <v>0</v>
      </c>
      <c r="AI140" s="196" t="str">
        <f t="shared" si="180"/>
        <v>J=</v>
      </c>
      <c r="AJ140" s="72">
        <f t="shared" si="181"/>
        <v>44432</v>
      </c>
      <c r="AK140" s="10"/>
      <c r="AL140" s="93">
        <f t="shared" si="198"/>
        <v>126</v>
      </c>
      <c r="AM140" s="94">
        <f t="shared" si="204"/>
        <v>48115</v>
      </c>
      <c r="AN140" s="95">
        <f t="shared" si="220"/>
        <v>76.913497230000274</v>
      </c>
      <c r="AO140" s="93">
        <f t="shared" si="205"/>
        <v>30</v>
      </c>
      <c r="AP140" s="89">
        <f t="shared" si="221"/>
        <v>30</v>
      </c>
      <c r="AQ140" s="95">
        <f t="shared" si="206"/>
        <v>0.35654664000000003</v>
      </c>
      <c r="AR140" s="95">
        <f t="shared" si="222"/>
        <v>7.3095498000000001</v>
      </c>
      <c r="AS140" s="96">
        <f t="shared" si="207"/>
        <v>8.6788000000000004E-2</v>
      </c>
      <c r="AT140" s="97">
        <f t="shared" si="215"/>
        <v>48085</v>
      </c>
      <c r="AU140" s="98">
        <f>SUM(AR140:AR$314)</f>
        <v>84.223047030000259</v>
      </c>
      <c r="AV140" s="97">
        <f t="shared" si="216"/>
        <v>48268</v>
      </c>
      <c r="AW140" s="98">
        <f t="shared" si="217"/>
        <v>47.31668938000027</v>
      </c>
      <c r="AX140" s="98">
        <f t="shared" si="218"/>
        <v>36.90635764999999</v>
      </c>
      <c r="AY140" s="95">
        <f t="shared" si="219"/>
        <v>7.6660964400000005</v>
      </c>
      <c r="AZ140" s="93">
        <f t="shared" si="208"/>
        <v>126</v>
      </c>
      <c r="BA140" s="93">
        <f t="shared" si="209"/>
        <v>127</v>
      </c>
      <c r="BB140" s="141" t="s">
        <v>74</v>
      </c>
      <c r="BC140" s="94">
        <f t="shared" si="199"/>
        <v>48145</v>
      </c>
      <c r="BD140" s="1"/>
      <c r="BE140" s="89">
        <f t="shared" si="210"/>
        <v>126</v>
      </c>
      <c r="BF140" s="94">
        <f t="shared" si="223"/>
        <v>48115</v>
      </c>
      <c r="BG140" s="224">
        <v>8.6788000000000004E-2</v>
      </c>
      <c r="BH140" s="1"/>
      <c r="BI140" s="137">
        <f t="shared" si="200"/>
        <v>48115</v>
      </c>
      <c r="BJ140" s="123">
        <f t="shared" si="201"/>
        <v>48084</v>
      </c>
      <c r="BK140" s="124">
        <f>VLOOKUP(BI140,[1]Plan1!$IE$181:$IF$320,2)</f>
        <v>7245.38</v>
      </c>
    </row>
    <row r="141" spans="1:63" ht="15" customHeight="1" x14ac:dyDescent="0.2">
      <c r="A141" s="60">
        <f t="shared" ref="A141:A204" si="238">(A140+1)</f>
        <v>44408</v>
      </c>
      <c r="B141" s="61">
        <f t="shared" si="224"/>
        <v>1003.9391670356671</v>
      </c>
      <c r="C141" s="61">
        <f t="shared" ref="C141:C204" si="239">TRUNC(IF(X140&gt;0,VLOOKUP(A140,$AM$14:$AN$314,2),C140),8)</f>
        <v>974.11216692000005</v>
      </c>
      <c r="D141" s="61">
        <f t="shared" si="225"/>
        <v>40.313525700000127</v>
      </c>
      <c r="E141" s="61">
        <f t="shared" si="226"/>
        <v>933.79864121999992</v>
      </c>
      <c r="F141" s="62">
        <f t="shared" ref="F141:F204" si="240">IF(G141=G140,F140,G140)</f>
        <v>5739.56</v>
      </c>
      <c r="G141" s="63">
        <f t="shared" si="214"/>
        <v>5769.98</v>
      </c>
      <c r="H141" s="64">
        <f t="shared" si="211"/>
        <v>44341</v>
      </c>
      <c r="I141" s="64">
        <f t="shared" si="176"/>
        <v>44372</v>
      </c>
      <c r="J141" s="65">
        <f t="shared" si="227"/>
        <v>5.3000578441551038E-3</v>
      </c>
      <c r="K141" s="195">
        <f t="shared" si="177"/>
        <v>44432</v>
      </c>
      <c r="L141" s="195">
        <f t="shared" ref="L141:L204" si="241">IF(A141&gt;L140,K141,L140)</f>
        <v>44432</v>
      </c>
      <c r="M141" s="228">
        <f t="shared" si="202"/>
        <v>30</v>
      </c>
      <c r="N141" s="67">
        <f t="shared" si="203"/>
        <v>7</v>
      </c>
      <c r="O141" s="61">
        <f t="shared" si="228"/>
        <v>1.00123417</v>
      </c>
      <c r="P141" s="66">
        <f t="shared" si="213"/>
        <v>1.0083006699999999</v>
      </c>
      <c r="Q141" s="66">
        <f t="shared" ref="Q141:Q204" si="242">IF(L141&gt;L140,Q140*P141,Q140)</f>
        <v>1.0296116532230826</v>
      </c>
      <c r="R141" s="61">
        <f t="shared" si="212"/>
        <v>1.0308823600000001</v>
      </c>
      <c r="S141" s="61">
        <f t="shared" ref="S141:S204" si="243">IF(AND(X141&gt;0,MONTH(A141)=S$4),R141,S140)</f>
        <v>1</v>
      </c>
      <c r="T141" s="61">
        <f t="shared" si="229"/>
        <v>974.11216692000005</v>
      </c>
      <c r="U141" s="61">
        <f t="shared" si="230"/>
        <v>0</v>
      </c>
      <c r="V141" s="61">
        <f t="shared" si="231"/>
        <v>28.837905805666978</v>
      </c>
      <c r="W141" s="61">
        <f t="shared" si="232"/>
        <v>1002.950072725667</v>
      </c>
      <c r="X141" s="67">
        <f t="shared" ref="X141:X204" si="244">IF(VLOOKUP(A141,AM$12:AZ$314,14)=VLOOKUP(A140,AM$12:AZ$314,14),0,VLOOKUP(A141,AM$12:AZ$314,14))</f>
        <v>0</v>
      </c>
      <c r="Y141" s="61">
        <f t="shared" si="233"/>
        <v>0</v>
      </c>
      <c r="Z141" s="69">
        <f t="shared" ref="Z141:Z204" si="245">IF(X141&gt;0,VLOOKUP($A141,$AM$12:$AS$314,7),0)</f>
        <v>0</v>
      </c>
      <c r="AA141" s="61">
        <f t="shared" si="234"/>
        <v>0</v>
      </c>
      <c r="AB141" s="69">
        <f t="shared" ref="AB141:AB204" si="246">(AB140)</f>
        <v>5.1999999999999998E-2</v>
      </c>
      <c r="AC141" s="140">
        <f t="shared" ref="AC141:AC204" si="247">N141</f>
        <v>7</v>
      </c>
      <c r="AD141" s="67">
        <f t="shared" si="178"/>
        <v>30</v>
      </c>
      <c r="AE141" s="11">
        <f t="shared" si="179"/>
        <v>1.0009861849999999</v>
      </c>
      <c r="AF141" s="61">
        <f t="shared" si="235"/>
        <v>0.96065480000000003</v>
      </c>
      <c r="AG141" s="61">
        <f t="shared" si="236"/>
        <v>0.98909431000000003</v>
      </c>
      <c r="AH141" s="61">
        <f t="shared" si="237"/>
        <v>0</v>
      </c>
      <c r="AI141" s="196" t="str">
        <f t="shared" si="180"/>
        <v>J=</v>
      </c>
      <c r="AJ141" s="72">
        <f t="shared" si="181"/>
        <v>44432</v>
      </c>
      <c r="AK141" s="10"/>
      <c r="AL141" s="93">
        <f t="shared" si="198"/>
        <v>127</v>
      </c>
      <c r="AM141" s="94">
        <f t="shared" si="204"/>
        <v>48145</v>
      </c>
      <c r="AN141" s="95">
        <f t="shared" si="220"/>
        <v>69.56825825000027</v>
      </c>
      <c r="AO141" s="93">
        <f t="shared" si="205"/>
        <v>30</v>
      </c>
      <c r="AP141" s="89">
        <f t="shared" si="221"/>
        <v>30</v>
      </c>
      <c r="AQ141" s="95">
        <f t="shared" si="206"/>
        <v>0.32560266999999998</v>
      </c>
      <c r="AR141" s="95">
        <f t="shared" si="222"/>
        <v>7.3452389800000004</v>
      </c>
      <c r="AS141" s="96">
        <f t="shared" si="207"/>
        <v>9.5500000000000002E-2</v>
      </c>
      <c r="AT141" s="97">
        <f t="shared" si="215"/>
        <v>48116</v>
      </c>
      <c r="AU141" s="98">
        <f>SUM(AR141:AR$314)</f>
        <v>76.91349723000026</v>
      </c>
      <c r="AV141" s="97">
        <f t="shared" si="216"/>
        <v>48268</v>
      </c>
      <c r="AW141" s="98">
        <f t="shared" si="217"/>
        <v>47.31668938000027</v>
      </c>
      <c r="AX141" s="98">
        <f t="shared" si="218"/>
        <v>29.59680784999999</v>
      </c>
      <c r="AY141" s="95">
        <f t="shared" si="219"/>
        <v>7.6708416500000007</v>
      </c>
      <c r="AZ141" s="93">
        <f t="shared" si="208"/>
        <v>127</v>
      </c>
      <c r="BA141" s="93">
        <f t="shared" si="209"/>
        <v>128</v>
      </c>
      <c r="BB141" s="141" t="s">
        <v>74</v>
      </c>
      <c r="BC141" s="94">
        <f t="shared" si="199"/>
        <v>48176</v>
      </c>
      <c r="BD141" s="1"/>
      <c r="BE141" s="89">
        <f t="shared" si="210"/>
        <v>127</v>
      </c>
      <c r="BF141" s="94">
        <f t="shared" si="223"/>
        <v>48145</v>
      </c>
      <c r="BG141" s="224">
        <v>9.5500000000000002E-2</v>
      </c>
      <c r="BH141" s="1"/>
      <c r="BI141" s="137">
        <f t="shared" si="200"/>
        <v>48145</v>
      </c>
      <c r="BJ141" s="123">
        <f t="shared" si="201"/>
        <v>48115</v>
      </c>
      <c r="BK141" s="124">
        <f>VLOOKUP(BI141,[1]Plan1!$IE$181:$IF$320,2)</f>
        <v>7245.38</v>
      </c>
    </row>
    <row r="142" spans="1:63" ht="15" customHeight="1" x14ac:dyDescent="0.2">
      <c r="A142" s="60">
        <f t="shared" si="238"/>
        <v>44409</v>
      </c>
      <c r="B142" s="61">
        <f t="shared" si="224"/>
        <v>1003.9391670356671</v>
      </c>
      <c r="C142" s="61">
        <f t="shared" si="239"/>
        <v>974.11216692000005</v>
      </c>
      <c r="D142" s="61">
        <f t="shared" si="225"/>
        <v>40.313525700000127</v>
      </c>
      <c r="E142" s="61">
        <f t="shared" si="226"/>
        <v>933.79864121999992</v>
      </c>
      <c r="F142" s="62">
        <f t="shared" si="240"/>
        <v>5739.56</v>
      </c>
      <c r="G142" s="63">
        <f t="shared" si="214"/>
        <v>5769.98</v>
      </c>
      <c r="H142" s="64">
        <f t="shared" si="211"/>
        <v>44341</v>
      </c>
      <c r="I142" s="64">
        <f t="shared" ref="I142:I205" si="248">IF(X141&gt;0,EDATE(A142,-1),+I141)</f>
        <v>44372</v>
      </c>
      <c r="J142" s="65">
        <f t="shared" si="227"/>
        <v>5.3000578441551038E-3</v>
      </c>
      <c r="K142" s="195">
        <f t="shared" ref="K142:K205" si="249">IF(DAY(A142)=K$11,VLOOKUP(A142,AR$322:AU$622,4),K141)</f>
        <v>44432</v>
      </c>
      <c r="L142" s="195">
        <f t="shared" si="241"/>
        <v>44432</v>
      </c>
      <c r="M142" s="228">
        <f t="shared" si="202"/>
        <v>30</v>
      </c>
      <c r="N142" s="67">
        <f t="shared" si="203"/>
        <v>7</v>
      </c>
      <c r="O142" s="61">
        <f t="shared" si="228"/>
        <v>1.00123417</v>
      </c>
      <c r="P142" s="66">
        <f t="shared" si="213"/>
        <v>1.0083006699999999</v>
      </c>
      <c r="Q142" s="66">
        <f t="shared" si="242"/>
        <v>1.0296116532230826</v>
      </c>
      <c r="R142" s="61">
        <f t="shared" si="212"/>
        <v>1.0308823600000001</v>
      </c>
      <c r="S142" s="61">
        <f t="shared" si="243"/>
        <v>1</v>
      </c>
      <c r="T142" s="61">
        <f t="shared" si="229"/>
        <v>974.11216692000005</v>
      </c>
      <c r="U142" s="61">
        <f t="shared" si="230"/>
        <v>0</v>
      </c>
      <c r="V142" s="61">
        <f t="shared" si="231"/>
        <v>28.837905805666978</v>
      </c>
      <c r="W142" s="61">
        <f t="shared" si="232"/>
        <v>1002.950072725667</v>
      </c>
      <c r="X142" s="67">
        <f t="shared" si="244"/>
        <v>0</v>
      </c>
      <c r="Y142" s="61">
        <f t="shared" si="233"/>
        <v>0</v>
      </c>
      <c r="Z142" s="69">
        <f t="shared" si="245"/>
        <v>0</v>
      </c>
      <c r="AA142" s="61">
        <f t="shared" si="234"/>
        <v>0</v>
      </c>
      <c r="AB142" s="69">
        <f t="shared" si="246"/>
        <v>5.1999999999999998E-2</v>
      </c>
      <c r="AC142" s="140">
        <f t="shared" si="247"/>
        <v>7</v>
      </c>
      <c r="AD142" s="67">
        <f t="shared" ref="AD142:AD205" si="250">M142</f>
        <v>30</v>
      </c>
      <c r="AE142" s="11">
        <f t="shared" ref="AE142:AE205" si="251">ROUND((1+AB142)^(30/360)^(AC142/AD142),9)</f>
        <v>1.0009861849999999</v>
      </c>
      <c r="AF142" s="61">
        <f t="shared" si="235"/>
        <v>0.96065480000000003</v>
      </c>
      <c r="AG142" s="61">
        <f t="shared" si="236"/>
        <v>0.98909431000000003</v>
      </c>
      <c r="AH142" s="61">
        <f t="shared" si="237"/>
        <v>0</v>
      </c>
      <c r="AI142" s="196" t="str">
        <f t="shared" ref="AI142:AI205" si="252">IF($X141&gt;0,VLOOKUP($A141,$AM$12:$BC$314,16),AI141)</f>
        <v>J=</v>
      </c>
      <c r="AJ142" s="72">
        <f t="shared" ref="AJ142:AJ205" si="253">IF($X141&gt;0,VLOOKUP($A141,$AM$12:$BC$314,17),AJ141)</f>
        <v>44432</v>
      </c>
      <c r="AK142" s="10"/>
      <c r="AL142" s="93">
        <f t="shared" si="198"/>
        <v>128</v>
      </c>
      <c r="AM142" s="94">
        <f t="shared" si="204"/>
        <v>48176</v>
      </c>
      <c r="AN142" s="95">
        <f t="shared" si="220"/>
        <v>62.18720519000027</v>
      </c>
      <c r="AO142" s="93">
        <f t="shared" si="205"/>
        <v>30</v>
      </c>
      <c r="AP142" s="89">
        <f t="shared" si="221"/>
        <v>30</v>
      </c>
      <c r="AQ142" s="95">
        <f t="shared" si="206"/>
        <v>0.29450762000000003</v>
      </c>
      <c r="AR142" s="95">
        <f t="shared" si="222"/>
        <v>7.3810530600000002</v>
      </c>
      <c r="AS142" s="96">
        <f t="shared" si="207"/>
        <v>0.106098</v>
      </c>
      <c r="AT142" s="97">
        <f t="shared" si="215"/>
        <v>48146</v>
      </c>
      <c r="AU142" s="98">
        <f>SUM(AR142:AR$314)</f>
        <v>69.568258250000255</v>
      </c>
      <c r="AV142" s="97">
        <f t="shared" si="216"/>
        <v>48268</v>
      </c>
      <c r="AW142" s="98">
        <f t="shared" si="217"/>
        <v>47.31668938000027</v>
      </c>
      <c r="AX142" s="98">
        <f t="shared" si="218"/>
        <v>22.251568869999986</v>
      </c>
      <c r="AY142" s="95">
        <f t="shared" si="219"/>
        <v>7.6755606800000002</v>
      </c>
      <c r="AZ142" s="93">
        <f t="shared" si="208"/>
        <v>128</v>
      </c>
      <c r="BA142" s="93">
        <f t="shared" si="209"/>
        <v>129</v>
      </c>
      <c r="BB142" s="141" t="s">
        <v>74</v>
      </c>
      <c r="BC142" s="94">
        <f t="shared" si="199"/>
        <v>48206</v>
      </c>
      <c r="BD142" s="1"/>
      <c r="BE142" s="89">
        <f t="shared" si="210"/>
        <v>128</v>
      </c>
      <c r="BF142" s="94">
        <f t="shared" si="223"/>
        <v>48176</v>
      </c>
      <c r="BG142" s="224">
        <v>0.106098</v>
      </c>
      <c r="BH142" s="1"/>
      <c r="BI142" s="137">
        <f t="shared" si="200"/>
        <v>48176</v>
      </c>
      <c r="BJ142" s="123">
        <f t="shared" si="201"/>
        <v>48145</v>
      </c>
      <c r="BK142" s="124">
        <f>VLOOKUP(BI142,[1]Plan1!$IE$181:$IF$320,2)</f>
        <v>7245.38</v>
      </c>
    </row>
    <row r="143" spans="1:63" ht="15" customHeight="1" x14ac:dyDescent="0.2">
      <c r="A143" s="60">
        <f t="shared" si="238"/>
        <v>44410</v>
      </c>
      <c r="B143" s="61">
        <f t="shared" si="224"/>
        <v>1004.2503803048173</v>
      </c>
      <c r="C143" s="61">
        <f t="shared" si="239"/>
        <v>974.11216692000005</v>
      </c>
      <c r="D143" s="61">
        <f t="shared" si="225"/>
        <v>40.313525700000127</v>
      </c>
      <c r="E143" s="61">
        <f t="shared" si="226"/>
        <v>933.79864121999992</v>
      </c>
      <c r="F143" s="62">
        <f t="shared" si="240"/>
        <v>5739.56</v>
      </c>
      <c r="G143" s="63">
        <f t="shared" si="214"/>
        <v>5769.98</v>
      </c>
      <c r="H143" s="64">
        <f t="shared" si="211"/>
        <v>44341</v>
      </c>
      <c r="I143" s="64">
        <f t="shared" si="248"/>
        <v>44372</v>
      </c>
      <c r="J143" s="65">
        <f t="shared" si="227"/>
        <v>5.3000578441551038E-3</v>
      </c>
      <c r="K143" s="195">
        <f t="shared" si="249"/>
        <v>44432</v>
      </c>
      <c r="L143" s="195">
        <f t="shared" si="241"/>
        <v>44432</v>
      </c>
      <c r="M143" s="228">
        <f t="shared" si="202"/>
        <v>30</v>
      </c>
      <c r="N143" s="67">
        <f t="shared" si="203"/>
        <v>8</v>
      </c>
      <c r="O143" s="61">
        <f t="shared" si="228"/>
        <v>1.00141061</v>
      </c>
      <c r="P143" s="66">
        <f t="shared" si="213"/>
        <v>1.0083006699999999</v>
      </c>
      <c r="Q143" s="66">
        <f t="shared" si="242"/>
        <v>1.0296116532230826</v>
      </c>
      <c r="R143" s="61">
        <f t="shared" si="212"/>
        <v>1.03106403</v>
      </c>
      <c r="S143" s="61">
        <f t="shared" si="243"/>
        <v>1</v>
      </c>
      <c r="T143" s="61">
        <f t="shared" si="229"/>
        <v>974.11216692000005</v>
      </c>
      <c r="U143" s="61">
        <f t="shared" si="230"/>
        <v>0</v>
      </c>
      <c r="V143" s="61">
        <f t="shared" si="231"/>
        <v>29.007549004817331</v>
      </c>
      <c r="W143" s="61">
        <f t="shared" si="232"/>
        <v>1003.1197159248173</v>
      </c>
      <c r="X143" s="67">
        <f t="shared" si="244"/>
        <v>0</v>
      </c>
      <c r="Y143" s="61">
        <f t="shared" si="233"/>
        <v>0</v>
      </c>
      <c r="Z143" s="69">
        <f t="shared" si="245"/>
        <v>0</v>
      </c>
      <c r="AA143" s="61">
        <f t="shared" si="234"/>
        <v>0</v>
      </c>
      <c r="AB143" s="69">
        <f t="shared" si="246"/>
        <v>5.1999999999999998E-2</v>
      </c>
      <c r="AC143" s="140">
        <f t="shared" si="247"/>
        <v>8</v>
      </c>
      <c r="AD143" s="67">
        <f t="shared" si="250"/>
        <v>30</v>
      </c>
      <c r="AE143" s="11">
        <f t="shared" si="251"/>
        <v>1.0011271479999999</v>
      </c>
      <c r="AF143" s="61">
        <f t="shared" si="235"/>
        <v>1.0979685800000001</v>
      </c>
      <c r="AG143" s="61">
        <f t="shared" si="236"/>
        <v>1.13066438</v>
      </c>
      <c r="AH143" s="61">
        <f t="shared" si="237"/>
        <v>0</v>
      </c>
      <c r="AI143" s="196" t="str">
        <f t="shared" si="252"/>
        <v>J=</v>
      </c>
      <c r="AJ143" s="72">
        <f t="shared" si="253"/>
        <v>44432</v>
      </c>
      <c r="AK143" s="10"/>
      <c r="AL143" s="93">
        <f t="shared" ref="AL143:AL151" si="254">AL142+1</f>
        <v>129</v>
      </c>
      <c r="AM143" s="94">
        <f t="shared" si="204"/>
        <v>48206</v>
      </c>
      <c r="AN143" s="95">
        <f t="shared" si="220"/>
        <v>54.770075040000272</v>
      </c>
      <c r="AO143" s="93">
        <f t="shared" si="205"/>
        <v>30</v>
      </c>
      <c r="AP143" s="89">
        <f t="shared" si="221"/>
        <v>30</v>
      </c>
      <c r="AQ143" s="95">
        <f t="shared" si="206"/>
        <v>0.26326094999999999</v>
      </c>
      <c r="AR143" s="95">
        <f t="shared" si="222"/>
        <v>7.4171301500000002</v>
      </c>
      <c r="AS143" s="96">
        <f t="shared" si="207"/>
        <v>0.119271</v>
      </c>
      <c r="AT143" s="97">
        <f t="shared" si="215"/>
        <v>48177</v>
      </c>
      <c r="AU143" s="98">
        <f>SUM(AR143:AR$314)</f>
        <v>62.18720519000027</v>
      </c>
      <c r="AV143" s="97">
        <f t="shared" si="216"/>
        <v>48268</v>
      </c>
      <c r="AW143" s="98">
        <f t="shared" si="217"/>
        <v>47.31668938000027</v>
      </c>
      <c r="AX143" s="98">
        <f t="shared" si="218"/>
        <v>14.870515810000001</v>
      </c>
      <c r="AY143" s="95">
        <f t="shared" si="219"/>
        <v>7.6803911000000005</v>
      </c>
      <c r="AZ143" s="93">
        <f t="shared" si="208"/>
        <v>129</v>
      </c>
      <c r="BA143" s="93">
        <f t="shared" si="209"/>
        <v>130</v>
      </c>
      <c r="BB143" s="141" t="s">
        <v>74</v>
      </c>
      <c r="BC143" s="94">
        <f t="shared" ref="BC143:BC150" si="255">IF(BA143&gt;0,VLOOKUP(BA143,AL$14:AM$314,2),BC142)</f>
        <v>48237</v>
      </c>
      <c r="BD143" s="1"/>
      <c r="BE143" s="89">
        <f t="shared" si="210"/>
        <v>129</v>
      </c>
      <c r="BF143" s="94">
        <f t="shared" si="223"/>
        <v>48206</v>
      </c>
      <c r="BG143" s="224">
        <v>0.119271</v>
      </c>
      <c r="BH143" s="1"/>
      <c r="BI143" s="137">
        <f t="shared" ref="BI143:BI150" si="256">AT451</f>
        <v>48206</v>
      </c>
      <c r="BJ143" s="123">
        <f t="shared" ref="BJ143:BJ151" si="257">EDATE(BI143,-1)</f>
        <v>48176</v>
      </c>
      <c r="BK143" s="124">
        <f>VLOOKUP(BI143,[1]Plan1!$IE$181:$IF$320,2)</f>
        <v>7245.38</v>
      </c>
    </row>
    <row r="144" spans="1:63" ht="15" customHeight="1" x14ac:dyDescent="0.2">
      <c r="A144" s="60">
        <f t="shared" si="238"/>
        <v>44411</v>
      </c>
      <c r="B144" s="61">
        <f t="shared" si="224"/>
        <v>1004.5616708119543</v>
      </c>
      <c r="C144" s="61">
        <f t="shared" si="239"/>
        <v>974.11216692000005</v>
      </c>
      <c r="D144" s="61">
        <f t="shared" si="225"/>
        <v>40.313525700000127</v>
      </c>
      <c r="E144" s="61">
        <f t="shared" si="226"/>
        <v>933.79864121999992</v>
      </c>
      <c r="F144" s="62">
        <f t="shared" si="240"/>
        <v>5739.56</v>
      </c>
      <c r="G144" s="63">
        <f t="shared" si="214"/>
        <v>5769.98</v>
      </c>
      <c r="H144" s="64">
        <f t="shared" si="211"/>
        <v>44341</v>
      </c>
      <c r="I144" s="64">
        <f t="shared" si="248"/>
        <v>44372</v>
      </c>
      <c r="J144" s="65">
        <f t="shared" si="227"/>
        <v>5.3000578441551038E-3</v>
      </c>
      <c r="K144" s="195">
        <f t="shared" si="249"/>
        <v>44432</v>
      </c>
      <c r="L144" s="195">
        <f t="shared" si="241"/>
        <v>44432</v>
      </c>
      <c r="M144" s="228">
        <f t="shared" ref="M144:M207" si="258">IF(L144=L143,M143,DAYS360(A143,L144))</f>
        <v>30</v>
      </c>
      <c r="N144" s="67">
        <f t="shared" ref="N144:N207" si="259">DAYS360(EDATE(L144,-1),A144)</f>
        <v>9</v>
      </c>
      <c r="O144" s="61">
        <f t="shared" si="228"/>
        <v>1.00158707</v>
      </c>
      <c r="P144" s="66">
        <f t="shared" si="213"/>
        <v>1.0083006699999999</v>
      </c>
      <c r="Q144" s="66">
        <f t="shared" si="242"/>
        <v>1.0296116532230826</v>
      </c>
      <c r="R144" s="61">
        <f t="shared" si="212"/>
        <v>1.0312457100000001</v>
      </c>
      <c r="S144" s="61">
        <f t="shared" si="243"/>
        <v>1</v>
      </c>
      <c r="T144" s="61">
        <f t="shared" si="229"/>
        <v>974.11216692000005</v>
      </c>
      <c r="U144" s="61">
        <f t="shared" si="230"/>
        <v>0</v>
      </c>
      <c r="V144" s="61">
        <f t="shared" si="231"/>
        <v>29.177201541954251</v>
      </c>
      <c r="W144" s="61">
        <f t="shared" si="232"/>
        <v>1003.2893684619543</v>
      </c>
      <c r="X144" s="67">
        <f t="shared" si="244"/>
        <v>0</v>
      </c>
      <c r="Y144" s="61">
        <f t="shared" si="233"/>
        <v>0</v>
      </c>
      <c r="Z144" s="69">
        <f t="shared" si="245"/>
        <v>0</v>
      </c>
      <c r="AA144" s="61">
        <f t="shared" si="234"/>
        <v>0</v>
      </c>
      <c r="AB144" s="69">
        <f t="shared" si="246"/>
        <v>5.1999999999999998E-2</v>
      </c>
      <c r="AC144" s="140">
        <f t="shared" si="247"/>
        <v>9</v>
      </c>
      <c r="AD144" s="67">
        <f t="shared" si="250"/>
        <v>30</v>
      </c>
      <c r="AE144" s="11">
        <f t="shared" si="251"/>
        <v>1.001268131</v>
      </c>
      <c r="AF144" s="61">
        <f t="shared" si="235"/>
        <v>1.23530183</v>
      </c>
      <c r="AG144" s="61">
        <f t="shared" si="236"/>
        <v>1.2723023499999999</v>
      </c>
      <c r="AH144" s="61">
        <f t="shared" si="237"/>
        <v>0</v>
      </c>
      <c r="AI144" s="196" t="str">
        <f t="shared" si="252"/>
        <v>J=</v>
      </c>
      <c r="AJ144" s="72">
        <f t="shared" si="253"/>
        <v>44432</v>
      </c>
      <c r="AK144" s="10"/>
      <c r="AL144" s="93">
        <f t="shared" si="254"/>
        <v>130</v>
      </c>
      <c r="AM144" s="94">
        <f t="shared" ref="AM144:AM151" si="260">AV452</f>
        <v>48237</v>
      </c>
      <c r="AN144" s="95">
        <f t="shared" si="220"/>
        <v>47.31668938000027</v>
      </c>
      <c r="AO144" s="93">
        <f t="shared" ref="AO144:AO151" si="261">DAYS360(AM143,AM144)</f>
        <v>30</v>
      </c>
      <c r="AP144" s="89">
        <f t="shared" si="221"/>
        <v>30</v>
      </c>
      <c r="AQ144" s="95">
        <f t="shared" ref="AQ144:AQ151" si="262">IF(AZ144=0,0,TRUNC(AN143*(ROUND((1+AQ$11)^(30/360)^(AO144/AP144),9)-1),8))</f>
        <v>0.23186155</v>
      </c>
      <c r="AR144" s="95">
        <f t="shared" si="222"/>
        <v>7.4533856600000004</v>
      </c>
      <c r="AS144" s="96">
        <f t="shared" ref="AS144:AS151" si="263">BG144</f>
        <v>0.13608500000000001</v>
      </c>
      <c r="AT144" s="97">
        <f t="shared" si="215"/>
        <v>48207</v>
      </c>
      <c r="AU144" s="98">
        <f>SUM(AR144:AR$314)</f>
        <v>54.770075040000272</v>
      </c>
      <c r="AV144" s="97">
        <f t="shared" si="216"/>
        <v>48268</v>
      </c>
      <c r="AW144" s="98">
        <f t="shared" si="217"/>
        <v>47.31668938000027</v>
      </c>
      <c r="AX144" s="98">
        <f t="shared" si="218"/>
        <v>7.4533856600000021</v>
      </c>
      <c r="AY144" s="95">
        <f t="shared" si="219"/>
        <v>7.68524721</v>
      </c>
      <c r="AZ144" s="93">
        <f t="shared" ref="AZ144:AZ151" si="264">AZ143+1</f>
        <v>130</v>
      </c>
      <c r="BA144" s="93">
        <f t="shared" ref="BA144:BA150" si="265">BA143+1</f>
        <v>131</v>
      </c>
      <c r="BB144" s="141" t="s">
        <v>74</v>
      </c>
      <c r="BC144" s="94">
        <f t="shared" si="255"/>
        <v>48268</v>
      </c>
      <c r="BD144" s="1"/>
      <c r="BE144" s="89">
        <f t="shared" ref="BE144:BE151" si="266">(BE143+1)</f>
        <v>130</v>
      </c>
      <c r="BF144" s="94">
        <f t="shared" si="223"/>
        <v>48237</v>
      </c>
      <c r="BG144" s="224">
        <v>0.13608500000000001</v>
      </c>
      <c r="BH144" s="1"/>
      <c r="BI144" s="137">
        <f t="shared" si="256"/>
        <v>48237</v>
      </c>
      <c r="BJ144" s="123">
        <f t="shared" si="257"/>
        <v>48206</v>
      </c>
      <c r="BK144" s="124">
        <f>VLOOKUP(BI144,[1]Plan1!$IE$181:$IF$320,2)</f>
        <v>7245.38</v>
      </c>
    </row>
    <row r="145" spans="1:142" ht="15" customHeight="1" x14ac:dyDescent="0.2">
      <c r="A145" s="60">
        <f t="shared" si="238"/>
        <v>44412</v>
      </c>
      <c r="B145" s="61">
        <f t="shared" si="224"/>
        <v>1004.8730759690231</v>
      </c>
      <c r="C145" s="61">
        <f t="shared" si="239"/>
        <v>974.11216692000005</v>
      </c>
      <c r="D145" s="61">
        <f t="shared" si="225"/>
        <v>40.313525700000127</v>
      </c>
      <c r="E145" s="61">
        <f t="shared" si="226"/>
        <v>933.79864121999992</v>
      </c>
      <c r="F145" s="62">
        <f t="shared" si="240"/>
        <v>5739.56</v>
      </c>
      <c r="G145" s="63">
        <f t="shared" si="214"/>
        <v>5769.98</v>
      </c>
      <c r="H145" s="64">
        <f t="shared" si="211"/>
        <v>44341</v>
      </c>
      <c r="I145" s="64">
        <f t="shared" si="248"/>
        <v>44372</v>
      </c>
      <c r="J145" s="65">
        <f t="shared" si="227"/>
        <v>5.3000578441551038E-3</v>
      </c>
      <c r="K145" s="195">
        <f t="shared" si="249"/>
        <v>44432</v>
      </c>
      <c r="L145" s="195">
        <f t="shared" si="241"/>
        <v>44432</v>
      </c>
      <c r="M145" s="228">
        <f t="shared" si="258"/>
        <v>30</v>
      </c>
      <c r="N145" s="67">
        <f t="shared" si="259"/>
        <v>10</v>
      </c>
      <c r="O145" s="61">
        <f t="shared" si="228"/>
        <v>1.00176357</v>
      </c>
      <c r="P145" s="66">
        <f t="shared" si="213"/>
        <v>1.0083006699999999</v>
      </c>
      <c r="Q145" s="66">
        <f t="shared" si="242"/>
        <v>1.0296116532230826</v>
      </c>
      <c r="R145" s="61">
        <f t="shared" si="212"/>
        <v>1.0314274400000001</v>
      </c>
      <c r="S145" s="61">
        <f t="shared" si="243"/>
        <v>1</v>
      </c>
      <c r="T145" s="61">
        <f t="shared" si="229"/>
        <v>974.11216692000005</v>
      </c>
      <c r="U145" s="61">
        <f t="shared" si="230"/>
        <v>0</v>
      </c>
      <c r="V145" s="61">
        <f t="shared" si="231"/>
        <v>29.346900769023154</v>
      </c>
      <c r="W145" s="61">
        <f t="shared" si="232"/>
        <v>1003.4590676890232</v>
      </c>
      <c r="X145" s="67">
        <f t="shared" si="244"/>
        <v>0</v>
      </c>
      <c r="Y145" s="61">
        <f t="shared" si="233"/>
        <v>0</v>
      </c>
      <c r="Z145" s="69">
        <f t="shared" si="245"/>
        <v>0</v>
      </c>
      <c r="AA145" s="61">
        <f t="shared" si="234"/>
        <v>0</v>
      </c>
      <c r="AB145" s="69">
        <f t="shared" si="246"/>
        <v>5.1999999999999998E-2</v>
      </c>
      <c r="AC145" s="140">
        <f t="shared" si="247"/>
        <v>10</v>
      </c>
      <c r="AD145" s="67">
        <f t="shared" si="250"/>
        <v>30</v>
      </c>
      <c r="AE145" s="11">
        <f t="shared" si="251"/>
        <v>1.001409134</v>
      </c>
      <c r="AF145" s="61">
        <f t="shared" si="235"/>
        <v>1.3726545699999999</v>
      </c>
      <c r="AG145" s="61">
        <f t="shared" si="236"/>
        <v>1.41400828</v>
      </c>
      <c r="AH145" s="61">
        <f t="shared" si="237"/>
        <v>0</v>
      </c>
      <c r="AI145" s="196" t="str">
        <f t="shared" si="252"/>
        <v>J=</v>
      </c>
      <c r="AJ145" s="72">
        <f t="shared" si="253"/>
        <v>44432</v>
      </c>
      <c r="AK145" s="10"/>
      <c r="AL145" s="93">
        <f t="shared" si="254"/>
        <v>131</v>
      </c>
      <c r="AM145" s="94">
        <f t="shared" si="260"/>
        <v>48268</v>
      </c>
      <c r="AN145" s="95">
        <f t="shared" si="220"/>
        <v>39.927525900000269</v>
      </c>
      <c r="AO145" s="93">
        <f t="shared" si="261"/>
        <v>30</v>
      </c>
      <c r="AP145" s="89">
        <f t="shared" si="221"/>
        <v>30</v>
      </c>
      <c r="AQ145" s="95">
        <f t="shared" si="262"/>
        <v>0.20030866999999999</v>
      </c>
      <c r="AR145" s="95">
        <f t="shared" si="222"/>
        <v>7.3891634799999997</v>
      </c>
      <c r="AS145" s="96">
        <f t="shared" si="263"/>
        <v>0.156164</v>
      </c>
      <c r="AT145" s="97">
        <f t="shared" si="215"/>
        <v>48238</v>
      </c>
      <c r="AU145" s="98">
        <f>SUM(AR145:AR$314)</f>
        <v>47.31668938000027</v>
      </c>
      <c r="AV145" s="97">
        <f t="shared" si="216"/>
        <v>48268</v>
      </c>
      <c r="AW145" s="98">
        <f t="shared" si="217"/>
        <v>47.31668938000027</v>
      </c>
      <c r="AX145" s="98">
        <f t="shared" si="218"/>
        <v>0</v>
      </c>
      <c r="AY145" s="95">
        <f t="shared" si="219"/>
        <v>7.5894721499999998</v>
      </c>
      <c r="AZ145" s="93">
        <f t="shared" si="264"/>
        <v>131</v>
      </c>
      <c r="BA145" s="93">
        <f t="shared" si="265"/>
        <v>132</v>
      </c>
      <c r="BB145" s="141" t="s">
        <v>74</v>
      </c>
      <c r="BC145" s="94">
        <f t="shared" si="255"/>
        <v>48297</v>
      </c>
      <c r="BD145" s="1"/>
      <c r="BE145" s="89">
        <f t="shared" si="266"/>
        <v>131</v>
      </c>
      <c r="BF145" s="94">
        <f t="shared" si="223"/>
        <v>48268</v>
      </c>
      <c r="BG145" s="224">
        <v>0.156164</v>
      </c>
      <c r="BH145" s="1"/>
      <c r="BI145" s="137">
        <f t="shared" si="256"/>
        <v>48268</v>
      </c>
      <c r="BJ145" s="123">
        <f t="shared" si="257"/>
        <v>48237</v>
      </c>
      <c r="BK145" s="124">
        <f>VLOOKUP(BI145,[1]Plan1!$IE$181:$IF$320,2)</f>
        <v>7245.38</v>
      </c>
    </row>
    <row r="146" spans="1:142" ht="15" customHeight="1" x14ac:dyDescent="0.2">
      <c r="A146" s="60">
        <f t="shared" si="238"/>
        <v>44413</v>
      </c>
      <c r="B146" s="61">
        <f t="shared" si="224"/>
        <v>1005.1845771300511</v>
      </c>
      <c r="C146" s="61">
        <f t="shared" si="239"/>
        <v>974.11216692000005</v>
      </c>
      <c r="D146" s="61">
        <f t="shared" si="225"/>
        <v>40.313525700000127</v>
      </c>
      <c r="E146" s="61">
        <f t="shared" si="226"/>
        <v>933.79864121999992</v>
      </c>
      <c r="F146" s="62">
        <f t="shared" si="240"/>
        <v>5739.56</v>
      </c>
      <c r="G146" s="63">
        <f t="shared" si="214"/>
        <v>5769.98</v>
      </c>
      <c r="H146" s="64">
        <f t="shared" si="211"/>
        <v>44341</v>
      </c>
      <c r="I146" s="64">
        <f t="shared" si="248"/>
        <v>44372</v>
      </c>
      <c r="J146" s="65">
        <f t="shared" si="227"/>
        <v>5.3000578441551038E-3</v>
      </c>
      <c r="K146" s="195">
        <f t="shared" si="249"/>
        <v>44432</v>
      </c>
      <c r="L146" s="195">
        <f t="shared" si="241"/>
        <v>44432</v>
      </c>
      <c r="M146" s="228">
        <f t="shared" si="258"/>
        <v>30</v>
      </c>
      <c r="N146" s="67">
        <f t="shared" si="259"/>
        <v>11</v>
      </c>
      <c r="O146" s="61">
        <f t="shared" si="228"/>
        <v>1.0019400999999999</v>
      </c>
      <c r="P146" s="66">
        <f t="shared" si="213"/>
        <v>1.0083006699999999</v>
      </c>
      <c r="Q146" s="66">
        <f t="shared" si="242"/>
        <v>1.0296116532230826</v>
      </c>
      <c r="R146" s="61">
        <f t="shared" si="212"/>
        <v>1.0316091999999999</v>
      </c>
      <c r="S146" s="61">
        <f t="shared" si="243"/>
        <v>1</v>
      </c>
      <c r="T146" s="61">
        <f t="shared" si="229"/>
        <v>974.11216692000005</v>
      </c>
      <c r="U146" s="61">
        <f t="shared" si="230"/>
        <v>0</v>
      </c>
      <c r="V146" s="61">
        <f t="shared" si="231"/>
        <v>29.516628010051122</v>
      </c>
      <c r="W146" s="61">
        <f t="shared" si="232"/>
        <v>1003.6287949300512</v>
      </c>
      <c r="X146" s="67">
        <f t="shared" si="244"/>
        <v>0</v>
      </c>
      <c r="Y146" s="61">
        <f t="shared" si="233"/>
        <v>0</v>
      </c>
      <c r="Z146" s="69">
        <f t="shared" si="245"/>
        <v>0</v>
      </c>
      <c r="AA146" s="61">
        <f t="shared" si="234"/>
        <v>0</v>
      </c>
      <c r="AB146" s="69">
        <f t="shared" si="246"/>
        <v>5.1999999999999998E-2</v>
      </c>
      <c r="AC146" s="140">
        <f t="shared" si="247"/>
        <v>11</v>
      </c>
      <c r="AD146" s="67">
        <f t="shared" si="250"/>
        <v>30</v>
      </c>
      <c r="AE146" s="11">
        <f t="shared" si="251"/>
        <v>1.0015501570000001</v>
      </c>
      <c r="AF146" s="61">
        <f t="shared" si="235"/>
        <v>1.51002679</v>
      </c>
      <c r="AG146" s="61">
        <f t="shared" si="236"/>
        <v>1.5557821999999999</v>
      </c>
      <c r="AH146" s="61">
        <f t="shared" si="237"/>
        <v>0</v>
      </c>
      <c r="AI146" s="196" t="str">
        <f t="shared" si="252"/>
        <v>J=</v>
      </c>
      <c r="AJ146" s="72">
        <f t="shared" si="253"/>
        <v>44432</v>
      </c>
      <c r="AK146" s="10"/>
      <c r="AL146" s="93">
        <f t="shared" si="254"/>
        <v>132</v>
      </c>
      <c r="AM146" s="94">
        <f t="shared" si="260"/>
        <v>48297</v>
      </c>
      <c r="AN146" s="95">
        <f t="shared" si="220"/>
        <v>32.502243840000268</v>
      </c>
      <c r="AO146" s="93">
        <f t="shared" si="261"/>
        <v>30</v>
      </c>
      <c r="AP146" s="89">
        <f t="shared" si="221"/>
        <v>30</v>
      </c>
      <c r="AQ146" s="95">
        <f t="shared" si="262"/>
        <v>0.16902766999999999</v>
      </c>
      <c r="AR146" s="95">
        <f t="shared" si="222"/>
        <v>7.4252820599999998</v>
      </c>
      <c r="AS146" s="96">
        <f t="shared" si="263"/>
        <v>0.185969</v>
      </c>
      <c r="AT146" s="97">
        <f t="shared" si="215"/>
        <v>48269</v>
      </c>
      <c r="AU146" s="98">
        <f>SUM(AR146:AR$314)</f>
        <v>39.927525900000269</v>
      </c>
      <c r="AV146" s="97">
        <f t="shared" si="216"/>
        <v>48634</v>
      </c>
      <c r="AW146" s="98">
        <f t="shared" si="217"/>
        <v>0</v>
      </c>
      <c r="AX146" s="98">
        <f t="shared" si="218"/>
        <v>39.927525900000269</v>
      </c>
      <c r="AY146" s="95">
        <f t="shared" si="219"/>
        <v>7.59430973</v>
      </c>
      <c r="AZ146" s="93">
        <f t="shared" si="264"/>
        <v>132</v>
      </c>
      <c r="BA146" s="93">
        <f t="shared" si="265"/>
        <v>133</v>
      </c>
      <c r="BB146" s="141" t="s">
        <v>74</v>
      </c>
      <c r="BC146" s="94">
        <f t="shared" si="255"/>
        <v>48328</v>
      </c>
      <c r="BD146" s="1"/>
      <c r="BE146" s="89">
        <f t="shared" si="266"/>
        <v>132</v>
      </c>
      <c r="BF146" s="94">
        <f t="shared" si="223"/>
        <v>48297</v>
      </c>
      <c r="BG146" s="224">
        <v>0.185969</v>
      </c>
      <c r="BH146" s="1"/>
      <c r="BI146" s="137">
        <f t="shared" si="256"/>
        <v>48297</v>
      </c>
      <c r="BJ146" s="123">
        <f t="shared" si="257"/>
        <v>48268</v>
      </c>
      <c r="BK146" s="124">
        <f>VLOOKUP(BI146,[1]Plan1!$IE$181:$IF$320,2)</f>
        <v>7245.38</v>
      </c>
    </row>
    <row r="147" spans="1:142" ht="15" customHeight="1" x14ac:dyDescent="0.2">
      <c r="A147" s="60">
        <f t="shared" si="238"/>
        <v>44414</v>
      </c>
      <c r="B147" s="61">
        <f t="shared" si="224"/>
        <v>1005.4961732850386</v>
      </c>
      <c r="C147" s="61">
        <f t="shared" si="239"/>
        <v>974.11216692000005</v>
      </c>
      <c r="D147" s="61">
        <f t="shared" si="225"/>
        <v>40.313525700000127</v>
      </c>
      <c r="E147" s="61">
        <f t="shared" si="226"/>
        <v>933.79864121999992</v>
      </c>
      <c r="F147" s="62">
        <f t="shared" si="240"/>
        <v>5739.56</v>
      </c>
      <c r="G147" s="63">
        <f t="shared" si="214"/>
        <v>5769.98</v>
      </c>
      <c r="H147" s="64">
        <f t="shared" si="211"/>
        <v>44341</v>
      </c>
      <c r="I147" s="64">
        <f t="shared" si="248"/>
        <v>44372</v>
      </c>
      <c r="J147" s="65">
        <f t="shared" si="227"/>
        <v>5.3000578441551038E-3</v>
      </c>
      <c r="K147" s="195">
        <f t="shared" si="249"/>
        <v>44432</v>
      </c>
      <c r="L147" s="195">
        <f t="shared" si="241"/>
        <v>44432</v>
      </c>
      <c r="M147" s="228">
        <f t="shared" si="258"/>
        <v>30</v>
      </c>
      <c r="N147" s="67">
        <f t="shared" si="259"/>
        <v>12</v>
      </c>
      <c r="O147" s="61">
        <f t="shared" si="228"/>
        <v>1.00211666</v>
      </c>
      <c r="P147" s="66">
        <f t="shared" si="213"/>
        <v>1.0083006699999999</v>
      </c>
      <c r="Q147" s="66">
        <f t="shared" si="242"/>
        <v>1.0296116532230826</v>
      </c>
      <c r="R147" s="61">
        <f t="shared" si="212"/>
        <v>1.03179099</v>
      </c>
      <c r="S147" s="61">
        <f t="shared" si="243"/>
        <v>1</v>
      </c>
      <c r="T147" s="61">
        <f t="shared" si="229"/>
        <v>974.11216692000005</v>
      </c>
      <c r="U147" s="61">
        <f t="shared" si="230"/>
        <v>0</v>
      </c>
      <c r="V147" s="61">
        <f t="shared" si="231"/>
        <v>29.686383265038572</v>
      </c>
      <c r="W147" s="61">
        <f t="shared" si="232"/>
        <v>1003.7985501850386</v>
      </c>
      <c r="X147" s="67">
        <f t="shared" si="244"/>
        <v>0</v>
      </c>
      <c r="Y147" s="61">
        <f t="shared" si="233"/>
        <v>0</v>
      </c>
      <c r="Z147" s="69">
        <f t="shared" si="245"/>
        <v>0</v>
      </c>
      <c r="AA147" s="61">
        <f t="shared" si="234"/>
        <v>0</v>
      </c>
      <c r="AB147" s="69">
        <f t="shared" si="246"/>
        <v>5.1999999999999998E-2</v>
      </c>
      <c r="AC147" s="140">
        <f t="shared" si="247"/>
        <v>12</v>
      </c>
      <c r="AD147" s="67">
        <f t="shared" si="250"/>
        <v>30</v>
      </c>
      <c r="AE147" s="11">
        <f t="shared" si="251"/>
        <v>1.0016911989999999</v>
      </c>
      <c r="AF147" s="61">
        <f t="shared" si="235"/>
        <v>1.6474175200000001</v>
      </c>
      <c r="AG147" s="61">
        <f t="shared" si="236"/>
        <v>1.6976230999999999</v>
      </c>
      <c r="AH147" s="61">
        <f t="shared" si="237"/>
        <v>0</v>
      </c>
      <c r="AI147" s="196" t="str">
        <f t="shared" si="252"/>
        <v>J=</v>
      </c>
      <c r="AJ147" s="72">
        <f t="shared" si="253"/>
        <v>44432</v>
      </c>
      <c r="AK147" s="10"/>
      <c r="AL147" s="93">
        <f t="shared" si="254"/>
        <v>133</v>
      </c>
      <c r="AM147" s="94">
        <f t="shared" si="260"/>
        <v>48328</v>
      </c>
      <c r="AN147" s="95">
        <f t="shared" si="220"/>
        <v>25.04067122000027</v>
      </c>
      <c r="AO147" s="93">
        <f t="shared" si="261"/>
        <v>30</v>
      </c>
      <c r="AP147" s="89">
        <f t="shared" si="221"/>
        <v>30</v>
      </c>
      <c r="AQ147" s="95">
        <f t="shared" si="262"/>
        <v>0.13759376000000001</v>
      </c>
      <c r="AR147" s="95">
        <f t="shared" si="222"/>
        <v>7.4615726200000001</v>
      </c>
      <c r="AS147" s="96">
        <f t="shared" si="263"/>
        <v>0.229571</v>
      </c>
      <c r="AT147" s="97">
        <f t="shared" si="215"/>
        <v>48298</v>
      </c>
      <c r="AU147" s="98">
        <f>SUM(AR147:AR$314)</f>
        <v>32.502243840000268</v>
      </c>
      <c r="AV147" s="97">
        <f t="shared" si="216"/>
        <v>48634</v>
      </c>
      <c r="AW147" s="98">
        <f t="shared" si="217"/>
        <v>0</v>
      </c>
      <c r="AX147" s="98">
        <f t="shared" si="218"/>
        <v>32.502243840000268</v>
      </c>
      <c r="AY147" s="95">
        <f t="shared" si="219"/>
        <v>7.5991663799999998</v>
      </c>
      <c r="AZ147" s="93">
        <f t="shared" si="264"/>
        <v>133</v>
      </c>
      <c r="BA147" s="93">
        <f t="shared" si="265"/>
        <v>134</v>
      </c>
      <c r="BB147" s="141" t="s">
        <v>74</v>
      </c>
      <c r="BC147" s="94">
        <f t="shared" si="255"/>
        <v>48358</v>
      </c>
      <c r="BD147" s="1"/>
      <c r="BE147" s="89">
        <f t="shared" si="266"/>
        <v>133</v>
      </c>
      <c r="BF147" s="94">
        <f t="shared" si="223"/>
        <v>48328</v>
      </c>
      <c r="BG147" s="223">
        <v>0.229571</v>
      </c>
      <c r="BH147" s="1"/>
      <c r="BI147" s="137">
        <f t="shared" si="256"/>
        <v>48328</v>
      </c>
      <c r="BJ147" s="123">
        <f t="shared" si="257"/>
        <v>48297</v>
      </c>
      <c r="BK147" s="124">
        <f>VLOOKUP(BI147,[1]Plan1!$IE$181:$IF$320,2)</f>
        <v>7245.38</v>
      </c>
    </row>
    <row r="148" spans="1:142" ht="15" customHeight="1" x14ac:dyDescent="0.2">
      <c r="A148" s="60">
        <f t="shared" si="238"/>
        <v>44415</v>
      </c>
      <c r="B148" s="61">
        <f t="shared" si="224"/>
        <v>1005.8078654739853</v>
      </c>
      <c r="C148" s="61">
        <f t="shared" si="239"/>
        <v>974.11216692000005</v>
      </c>
      <c r="D148" s="61">
        <f t="shared" si="225"/>
        <v>40.313525700000127</v>
      </c>
      <c r="E148" s="61">
        <f t="shared" si="226"/>
        <v>933.79864121999992</v>
      </c>
      <c r="F148" s="62">
        <f t="shared" si="240"/>
        <v>5739.56</v>
      </c>
      <c r="G148" s="63">
        <f t="shared" si="214"/>
        <v>5769.98</v>
      </c>
      <c r="H148" s="64">
        <f t="shared" si="211"/>
        <v>44341</v>
      </c>
      <c r="I148" s="64">
        <f t="shared" si="248"/>
        <v>44372</v>
      </c>
      <c r="J148" s="65">
        <f t="shared" si="227"/>
        <v>5.3000578441551038E-3</v>
      </c>
      <c r="K148" s="195">
        <f t="shared" si="249"/>
        <v>44432</v>
      </c>
      <c r="L148" s="195">
        <f t="shared" si="241"/>
        <v>44432</v>
      </c>
      <c r="M148" s="228">
        <f t="shared" si="258"/>
        <v>30</v>
      </c>
      <c r="N148" s="67">
        <f t="shared" si="259"/>
        <v>13</v>
      </c>
      <c r="O148" s="61">
        <f t="shared" si="228"/>
        <v>1.0022932499999999</v>
      </c>
      <c r="P148" s="66">
        <f t="shared" si="213"/>
        <v>1.0083006699999999</v>
      </c>
      <c r="Q148" s="66">
        <f t="shared" si="242"/>
        <v>1.0296116532230826</v>
      </c>
      <c r="R148" s="61">
        <f t="shared" si="212"/>
        <v>1.0319728100000001</v>
      </c>
      <c r="S148" s="61">
        <f t="shared" si="243"/>
        <v>1</v>
      </c>
      <c r="T148" s="61">
        <f t="shared" si="229"/>
        <v>974.11216692000005</v>
      </c>
      <c r="U148" s="61">
        <f t="shared" si="230"/>
        <v>0</v>
      </c>
      <c r="V148" s="61">
        <f t="shared" si="231"/>
        <v>29.856166533985295</v>
      </c>
      <c r="W148" s="61">
        <f t="shared" si="232"/>
        <v>1003.9683334539853</v>
      </c>
      <c r="X148" s="67">
        <f t="shared" si="244"/>
        <v>0</v>
      </c>
      <c r="Y148" s="61">
        <f t="shared" si="233"/>
        <v>0</v>
      </c>
      <c r="Z148" s="69">
        <f t="shared" si="245"/>
        <v>0</v>
      </c>
      <c r="AA148" s="61">
        <f t="shared" si="234"/>
        <v>0</v>
      </c>
      <c r="AB148" s="69">
        <f t="shared" si="246"/>
        <v>5.1999999999999998E-2</v>
      </c>
      <c r="AC148" s="140">
        <f t="shared" si="247"/>
        <v>13</v>
      </c>
      <c r="AD148" s="67">
        <f t="shared" si="250"/>
        <v>30</v>
      </c>
      <c r="AE148" s="11">
        <f t="shared" si="251"/>
        <v>1.0018322609999999</v>
      </c>
      <c r="AF148" s="61">
        <f t="shared" si="235"/>
        <v>1.7848277299999999</v>
      </c>
      <c r="AG148" s="61">
        <f t="shared" si="236"/>
        <v>1.83953202</v>
      </c>
      <c r="AH148" s="61">
        <f t="shared" si="237"/>
        <v>0</v>
      </c>
      <c r="AI148" s="196" t="str">
        <f t="shared" si="252"/>
        <v>J=</v>
      </c>
      <c r="AJ148" s="72">
        <f t="shared" si="253"/>
        <v>44432</v>
      </c>
      <c r="AK148" s="10"/>
      <c r="AL148" s="93">
        <f t="shared" si="254"/>
        <v>134</v>
      </c>
      <c r="AM148" s="94">
        <f t="shared" si="260"/>
        <v>48358</v>
      </c>
      <c r="AN148" s="95">
        <f t="shared" si="220"/>
        <v>17.542642880000269</v>
      </c>
      <c r="AO148" s="93">
        <f t="shared" si="261"/>
        <v>30</v>
      </c>
      <c r="AP148" s="89">
        <f t="shared" si="221"/>
        <v>30</v>
      </c>
      <c r="AQ148" s="95">
        <f t="shared" si="262"/>
        <v>0.10600622</v>
      </c>
      <c r="AR148" s="95">
        <f t="shared" si="222"/>
        <v>7.4980283400000003</v>
      </c>
      <c r="AS148" s="96">
        <f t="shared" si="263"/>
        <v>0.29943399999999998</v>
      </c>
      <c r="AT148" s="97">
        <f t="shared" si="215"/>
        <v>48329</v>
      </c>
      <c r="AU148" s="98">
        <f>SUM(AR148:AR$314)</f>
        <v>25.04067122000027</v>
      </c>
      <c r="AV148" s="97">
        <f t="shared" si="216"/>
        <v>48634</v>
      </c>
      <c r="AW148" s="98">
        <f t="shared" si="217"/>
        <v>0</v>
      </c>
      <c r="AX148" s="98">
        <f t="shared" si="218"/>
        <v>25.04067122000027</v>
      </c>
      <c r="AY148" s="95">
        <f t="shared" si="219"/>
        <v>7.6040345600000006</v>
      </c>
      <c r="AZ148" s="93">
        <f t="shared" si="264"/>
        <v>134</v>
      </c>
      <c r="BA148" s="93">
        <f t="shared" si="265"/>
        <v>135</v>
      </c>
      <c r="BB148" s="141" t="s">
        <v>74</v>
      </c>
      <c r="BC148" s="94">
        <f t="shared" si="255"/>
        <v>48389</v>
      </c>
      <c r="BD148" s="1"/>
      <c r="BE148" s="89">
        <f t="shared" si="266"/>
        <v>134</v>
      </c>
      <c r="BF148" s="94">
        <f t="shared" si="223"/>
        <v>48358</v>
      </c>
      <c r="BG148" s="224">
        <v>0.29943399999999998</v>
      </c>
      <c r="BH148" s="1"/>
      <c r="BI148" s="137">
        <f t="shared" si="256"/>
        <v>48358</v>
      </c>
      <c r="BJ148" s="123">
        <f t="shared" si="257"/>
        <v>48328</v>
      </c>
      <c r="BK148" s="124">
        <f>VLOOKUP(BI148,[1]Plan1!$IE$181:$IF$320,2)</f>
        <v>7245.38</v>
      </c>
    </row>
    <row r="149" spans="1:142" ht="15" customHeight="1" x14ac:dyDescent="0.2">
      <c r="A149" s="60">
        <f t="shared" si="238"/>
        <v>44416</v>
      </c>
      <c r="B149" s="61">
        <f t="shared" si="224"/>
        <v>1006.1196537068912</v>
      </c>
      <c r="C149" s="61">
        <f t="shared" si="239"/>
        <v>974.11216692000005</v>
      </c>
      <c r="D149" s="61">
        <f t="shared" si="225"/>
        <v>40.313525700000127</v>
      </c>
      <c r="E149" s="61">
        <f t="shared" si="226"/>
        <v>933.79864121999992</v>
      </c>
      <c r="F149" s="62">
        <f t="shared" si="240"/>
        <v>5739.56</v>
      </c>
      <c r="G149" s="63">
        <f t="shared" si="214"/>
        <v>5769.98</v>
      </c>
      <c r="H149" s="64">
        <f t="shared" si="211"/>
        <v>44341</v>
      </c>
      <c r="I149" s="64">
        <f t="shared" si="248"/>
        <v>44372</v>
      </c>
      <c r="J149" s="65">
        <f t="shared" si="227"/>
        <v>5.3000578441551038E-3</v>
      </c>
      <c r="K149" s="195">
        <f t="shared" si="249"/>
        <v>44432</v>
      </c>
      <c r="L149" s="195">
        <f t="shared" si="241"/>
        <v>44432</v>
      </c>
      <c r="M149" s="228">
        <f t="shared" si="258"/>
        <v>30</v>
      </c>
      <c r="N149" s="67">
        <f t="shared" si="259"/>
        <v>14</v>
      </c>
      <c r="O149" s="61">
        <f t="shared" si="228"/>
        <v>1.0024698700000001</v>
      </c>
      <c r="P149" s="66">
        <f t="shared" si="213"/>
        <v>1.0083006699999999</v>
      </c>
      <c r="Q149" s="66">
        <f t="shared" si="242"/>
        <v>1.0296116532230826</v>
      </c>
      <c r="R149" s="61">
        <f t="shared" si="212"/>
        <v>1.03215466</v>
      </c>
      <c r="S149" s="61">
        <f t="shared" si="243"/>
        <v>1</v>
      </c>
      <c r="T149" s="61">
        <f t="shared" si="229"/>
        <v>974.11216692000005</v>
      </c>
      <c r="U149" s="61">
        <f t="shared" si="230"/>
        <v>0</v>
      </c>
      <c r="V149" s="61">
        <f t="shared" si="231"/>
        <v>30.025977816891086</v>
      </c>
      <c r="W149" s="61">
        <f t="shared" si="232"/>
        <v>1004.1381447368911</v>
      </c>
      <c r="X149" s="67">
        <f t="shared" si="244"/>
        <v>0</v>
      </c>
      <c r="Y149" s="61">
        <f t="shared" si="233"/>
        <v>0</v>
      </c>
      <c r="Z149" s="69">
        <f t="shared" si="245"/>
        <v>0</v>
      </c>
      <c r="AA149" s="61">
        <f t="shared" si="234"/>
        <v>0</v>
      </c>
      <c r="AB149" s="69">
        <f t="shared" si="246"/>
        <v>5.1999999999999998E-2</v>
      </c>
      <c r="AC149" s="140">
        <f t="shared" si="247"/>
        <v>14</v>
      </c>
      <c r="AD149" s="67">
        <f t="shared" si="250"/>
        <v>30</v>
      </c>
      <c r="AE149" s="11">
        <f t="shared" si="251"/>
        <v>1.001973343</v>
      </c>
      <c r="AF149" s="61">
        <f t="shared" si="235"/>
        <v>1.92225742</v>
      </c>
      <c r="AG149" s="61">
        <f t="shared" si="236"/>
        <v>1.9815089699999999</v>
      </c>
      <c r="AH149" s="61">
        <f t="shared" si="237"/>
        <v>0</v>
      </c>
      <c r="AI149" s="196" t="str">
        <f t="shared" si="252"/>
        <v>J=</v>
      </c>
      <c r="AJ149" s="72">
        <f t="shared" si="253"/>
        <v>44432</v>
      </c>
      <c r="AK149" s="10"/>
      <c r="AL149" s="93">
        <f t="shared" si="254"/>
        <v>135</v>
      </c>
      <c r="AM149" s="94">
        <f t="shared" si="260"/>
        <v>48389</v>
      </c>
      <c r="AN149" s="95">
        <f t="shared" si="220"/>
        <v>10.007972510000268</v>
      </c>
      <c r="AO149" s="93">
        <f t="shared" si="261"/>
        <v>30</v>
      </c>
      <c r="AP149" s="89">
        <f t="shared" si="221"/>
        <v>30</v>
      </c>
      <c r="AQ149" s="95">
        <f t="shared" si="262"/>
        <v>7.4264350000000007E-2</v>
      </c>
      <c r="AR149" s="95">
        <f t="shared" si="222"/>
        <v>7.5346703699999997</v>
      </c>
      <c r="AS149" s="96">
        <f t="shared" si="263"/>
        <v>0.429506</v>
      </c>
      <c r="AT149" s="97">
        <f t="shared" si="215"/>
        <v>48359</v>
      </c>
      <c r="AU149" s="98">
        <f>SUM(AR149:AR$314)</f>
        <v>17.542642880000269</v>
      </c>
      <c r="AV149" s="97">
        <f t="shared" si="216"/>
        <v>48634</v>
      </c>
      <c r="AW149" s="98">
        <f t="shared" si="217"/>
        <v>0</v>
      </c>
      <c r="AX149" s="98">
        <f t="shared" si="218"/>
        <v>17.542642880000269</v>
      </c>
      <c r="AY149" s="95">
        <f t="shared" si="219"/>
        <v>7.6089347199999997</v>
      </c>
      <c r="AZ149" s="93">
        <f t="shared" si="264"/>
        <v>135</v>
      </c>
      <c r="BA149" s="93">
        <f t="shared" si="265"/>
        <v>136</v>
      </c>
      <c r="BB149" s="141" t="s">
        <v>74</v>
      </c>
      <c r="BC149" s="94">
        <f t="shared" si="255"/>
        <v>48419</v>
      </c>
      <c r="BD149" s="1"/>
      <c r="BE149" s="89">
        <f t="shared" si="266"/>
        <v>135</v>
      </c>
      <c r="BF149" s="94">
        <f t="shared" si="223"/>
        <v>48389</v>
      </c>
      <c r="BG149" s="224">
        <v>0.429506</v>
      </c>
      <c r="BH149" s="1"/>
      <c r="BI149" s="137">
        <f t="shared" si="256"/>
        <v>48389</v>
      </c>
      <c r="BJ149" s="123">
        <f t="shared" si="257"/>
        <v>48358</v>
      </c>
      <c r="BK149" s="124">
        <f>VLOOKUP(BI149,[1]Plan1!$IE$181:$IF$320,2)</f>
        <v>7245.38</v>
      </c>
    </row>
    <row r="150" spans="1:142" ht="15" customHeight="1" x14ac:dyDescent="0.2">
      <c r="A150" s="60">
        <f t="shared" si="238"/>
        <v>44417</v>
      </c>
      <c r="B150" s="61">
        <f t="shared" si="224"/>
        <v>1006.4315380237562</v>
      </c>
      <c r="C150" s="61">
        <f t="shared" si="239"/>
        <v>974.11216692000005</v>
      </c>
      <c r="D150" s="61">
        <f t="shared" si="225"/>
        <v>40.313525700000127</v>
      </c>
      <c r="E150" s="61">
        <f t="shared" si="226"/>
        <v>933.79864121999992</v>
      </c>
      <c r="F150" s="62">
        <f t="shared" si="240"/>
        <v>5739.56</v>
      </c>
      <c r="G150" s="63">
        <f t="shared" si="214"/>
        <v>5769.98</v>
      </c>
      <c r="H150" s="64">
        <f t="shared" si="211"/>
        <v>44341</v>
      </c>
      <c r="I150" s="64">
        <f t="shared" si="248"/>
        <v>44372</v>
      </c>
      <c r="J150" s="65">
        <f t="shared" si="227"/>
        <v>5.3000578441551038E-3</v>
      </c>
      <c r="K150" s="195">
        <f t="shared" si="249"/>
        <v>44432</v>
      </c>
      <c r="L150" s="195">
        <f t="shared" si="241"/>
        <v>44432</v>
      </c>
      <c r="M150" s="228">
        <f t="shared" si="258"/>
        <v>30</v>
      </c>
      <c r="N150" s="67">
        <f t="shared" si="259"/>
        <v>15</v>
      </c>
      <c r="O150" s="61">
        <f t="shared" si="228"/>
        <v>1.0026465200000001</v>
      </c>
      <c r="P150" s="66">
        <f t="shared" si="213"/>
        <v>1.0083006699999999</v>
      </c>
      <c r="Q150" s="66">
        <f t="shared" si="242"/>
        <v>1.0296116532230826</v>
      </c>
      <c r="R150" s="61">
        <f t="shared" si="212"/>
        <v>1.03233654</v>
      </c>
      <c r="S150" s="61">
        <f t="shared" si="243"/>
        <v>1</v>
      </c>
      <c r="T150" s="61">
        <f t="shared" si="229"/>
        <v>974.11216692000005</v>
      </c>
      <c r="U150" s="61">
        <f t="shared" si="230"/>
        <v>0</v>
      </c>
      <c r="V150" s="61">
        <f t="shared" si="231"/>
        <v>30.195817113756149</v>
      </c>
      <c r="W150" s="61">
        <f t="shared" si="232"/>
        <v>1004.3079840337562</v>
      </c>
      <c r="X150" s="67">
        <f t="shared" si="244"/>
        <v>0</v>
      </c>
      <c r="Y150" s="61">
        <f t="shared" si="233"/>
        <v>0</v>
      </c>
      <c r="Z150" s="69">
        <f t="shared" si="245"/>
        <v>0</v>
      </c>
      <c r="AA150" s="61">
        <f t="shared" si="234"/>
        <v>0</v>
      </c>
      <c r="AB150" s="69">
        <f t="shared" si="246"/>
        <v>5.1999999999999998E-2</v>
      </c>
      <c r="AC150" s="140">
        <f t="shared" si="247"/>
        <v>15</v>
      </c>
      <c r="AD150" s="67">
        <f t="shared" si="250"/>
        <v>30</v>
      </c>
      <c r="AE150" s="11">
        <f t="shared" si="251"/>
        <v>1.0021144449999999</v>
      </c>
      <c r="AF150" s="61">
        <f t="shared" si="235"/>
        <v>2.0597066000000002</v>
      </c>
      <c r="AG150" s="61">
        <f t="shared" si="236"/>
        <v>2.12355399</v>
      </c>
      <c r="AH150" s="61">
        <f t="shared" si="237"/>
        <v>0</v>
      </c>
      <c r="AI150" s="196" t="str">
        <f t="shared" si="252"/>
        <v>J=</v>
      </c>
      <c r="AJ150" s="72">
        <f t="shared" si="253"/>
        <v>44432</v>
      </c>
      <c r="AK150" s="10"/>
      <c r="AL150" s="93">
        <f t="shared" si="254"/>
        <v>136</v>
      </c>
      <c r="AM150" s="94">
        <f t="shared" si="260"/>
        <v>48419</v>
      </c>
      <c r="AN150" s="95">
        <f t="shared" si="220"/>
        <v>2.4364709400002686</v>
      </c>
      <c r="AO150" s="93">
        <f t="shared" si="261"/>
        <v>30</v>
      </c>
      <c r="AP150" s="89">
        <f t="shared" si="221"/>
        <v>30</v>
      </c>
      <c r="AQ150" s="95">
        <f t="shared" si="262"/>
        <v>4.2367370000000001E-2</v>
      </c>
      <c r="AR150" s="95">
        <f t="shared" si="222"/>
        <v>7.5715015699999997</v>
      </c>
      <c r="AS150" s="96">
        <f t="shared" si="263"/>
        <v>0.75654699999999997</v>
      </c>
      <c r="AT150" s="97">
        <f t="shared" si="215"/>
        <v>48390</v>
      </c>
      <c r="AU150" s="98">
        <f>SUM(AR150:AR$314)</f>
        <v>10.007972510000268</v>
      </c>
      <c r="AV150" s="97">
        <f t="shared" si="216"/>
        <v>48634</v>
      </c>
      <c r="AW150" s="98">
        <f t="shared" si="217"/>
        <v>0</v>
      </c>
      <c r="AX150" s="98">
        <f t="shared" si="218"/>
        <v>10.007972510000268</v>
      </c>
      <c r="AY150" s="95">
        <f t="shared" si="219"/>
        <v>7.6138689399999997</v>
      </c>
      <c r="AZ150" s="93">
        <f t="shared" si="264"/>
        <v>136</v>
      </c>
      <c r="BA150" s="93">
        <f t="shared" si="265"/>
        <v>137</v>
      </c>
      <c r="BB150" s="141" t="s">
        <v>74</v>
      </c>
      <c r="BC150" s="94">
        <f t="shared" si="255"/>
        <v>48450</v>
      </c>
      <c r="BD150" s="1"/>
      <c r="BE150" s="89">
        <f t="shared" si="266"/>
        <v>136</v>
      </c>
      <c r="BF150" s="94">
        <f t="shared" si="223"/>
        <v>48419</v>
      </c>
      <c r="BG150" s="224">
        <v>0.75654699999999997</v>
      </c>
      <c r="BH150" s="1"/>
      <c r="BI150" s="137">
        <f t="shared" si="256"/>
        <v>48419</v>
      </c>
      <c r="BJ150" s="123">
        <f t="shared" si="257"/>
        <v>48389</v>
      </c>
      <c r="BK150" s="124">
        <f>VLOOKUP(BI150,[1]Plan1!$IE$181:$IF$320,2)</f>
        <v>7245.38</v>
      </c>
    </row>
    <row r="151" spans="1:142" ht="15" customHeight="1" x14ac:dyDescent="0.2">
      <c r="A151" s="60">
        <f t="shared" si="238"/>
        <v>44418</v>
      </c>
      <c r="B151" s="61">
        <f t="shared" si="224"/>
        <v>1006.7435277925669</v>
      </c>
      <c r="C151" s="61">
        <f t="shared" si="239"/>
        <v>974.11216692000005</v>
      </c>
      <c r="D151" s="61">
        <f t="shared" si="225"/>
        <v>40.313525700000127</v>
      </c>
      <c r="E151" s="61">
        <f t="shared" si="226"/>
        <v>933.79864121999992</v>
      </c>
      <c r="F151" s="62">
        <f t="shared" si="240"/>
        <v>5739.56</v>
      </c>
      <c r="G151" s="63">
        <f t="shared" si="214"/>
        <v>5769.98</v>
      </c>
      <c r="H151" s="64">
        <f t="shared" si="211"/>
        <v>44341</v>
      </c>
      <c r="I151" s="64">
        <f t="shared" si="248"/>
        <v>44372</v>
      </c>
      <c r="J151" s="65">
        <f t="shared" si="227"/>
        <v>5.3000578441551038E-3</v>
      </c>
      <c r="K151" s="195">
        <f t="shared" si="249"/>
        <v>44432</v>
      </c>
      <c r="L151" s="195">
        <f t="shared" si="241"/>
        <v>44432</v>
      </c>
      <c r="M151" s="228">
        <f t="shared" si="258"/>
        <v>30</v>
      </c>
      <c r="N151" s="67">
        <f t="shared" si="259"/>
        <v>16</v>
      </c>
      <c r="O151" s="61">
        <f t="shared" si="228"/>
        <v>1.0028232100000001</v>
      </c>
      <c r="P151" s="66">
        <f t="shared" si="213"/>
        <v>1.0083006699999999</v>
      </c>
      <c r="Q151" s="66">
        <f t="shared" si="242"/>
        <v>1.0296116532230826</v>
      </c>
      <c r="R151" s="61">
        <f t="shared" si="212"/>
        <v>1.0325184599999999</v>
      </c>
      <c r="S151" s="61">
        <f t="shared" si="243"/>
        <v>1</v>
      </c>
      <c r="T151" s="61">
        <f t="shared" si="229"/>
        <v>974.11216692000005</v>
      </c>
      <c r="U151" s="61">
        <f t="shared" si="230"/>
        <v>0</v>
      </c>
      <c r="V151" s="61">
        <f t="shared" si="231"/>
        <v>30.365693762566838</v>
      </c>
      <c r="W151" s="61">
        <f t="shared" si="232"/>
        <v>1004.4778606825669</v>
      </c>
      <c r="X151" s="67">
        <f t="shared" si="244"/>
        <v>0</v>
      </c>
      <c r="Y151" s="61">
        <f t="shared" si="233"/>
        <v>0</v>
      </c>
      <c r="Z151" s="69">
        <f t="shared" si="245"/>
        <v>0</v>
      </c>
      <c r="AA151" s="61">
        <f t="shared" si="234"/>
        <v>0</v>
      </c>
      <c r="AB151" s="69">
        <f t="shared" si="246"/>
        <v>5.1999999999999998E-2</v>
      </c>
      <c r="AC151" s="140">
        <f t="shared" si="247"/>
        <v>16</v>
      </c>
      <c r="AD151" s="67">
        <f t="shared" si="250"/>
        <v>30</v>
      </c>
      <c r="AE151" s="11">
        <f t="shared" si="251"/>
        <v>1.002255567</v>
      </c>
      <c r="AF151" s="61">
        <f t="shared" si="235"/>
        <v>2.1971752499999999</v>
      </c>
      <c r="AG151" s="61">
        <f t="shared" si="236"/>
        <v>2.2656671099999999</v>
      </c>
      <c r="AH151" s="61">
        <f t="shared" si="237"/>
        <v>0</v>
      </c>
      <c r="AI151" s="196" t="str">
        <f t="shared" si="252"/>
        <v>J=</v>
      </c>
      <c r="AJ151" s="72">
        <f t="shared" si="253"/>
        <v>44432</v>
      </c>
      <c r="AK151" s="10"/>
      <c r="AL151" s="93">
        <f t="shared" si="254"/>
        <v>137</v>
      </c>
      <c r="AM151" s="94">
        <f t="shared" si="260"/>
        <v>48450</v>
      </c>
      <c r="AN151" s="95">
        <f t="shared" si="220"/>
        <v>0</v>
      </c>
      <c r="AO151" s="93">
        <f t="shared" si="261"/>
        <v>30</v>
      </c>
      <c r="AP151" s="89">
        <f t="shared" si="221"/>
        <v>30</v>
      </c>
      <c r="AQ151" s="95">
        <f t="shared" si="262"/>
        <v>1.0314459999999999E-2</v>
      </c>
      <c r="AR151" s="95">
        <f>AN150</f>
        <v>2.4364709400002686</v>
      </c>
      <c r="AS151" s="96">
        <f t="shared" si="263"/>
        <v>1</v>
      </c>
      <c r="AT151" s="97">
        <f t="shared" si="215"/>
        <v>48420</v>
      </c>
      <c r="AU151" s="98">
        <f>SUM(AR151:AR$314)</f>
        <v>2.4364709400002686</v>
      </c>
      <c r="AV151" s="97">
        <f t="shared" si="216"/>
        <v>48634</v>
      </c>
      <c r="AW151" s="98">
        <f t="shared" si="217"/>
        <v>0</v>
      </c>
      <c r="AX151" s="98">
        <f t="shared" si="218"/>
        <v>2.4364709400002686</v>
      </c>
      <c r="AY151" s="95">
        <f t="shared" si="219"/>
        <v>2.4467854000002687</v>
      </c>
      <c r="AZ151" s="93">
        <f t="shared" si="264"/>
        <v>137</v>
      </c>
      <c r="BA151" s="93"/>
      <c r="BB151" s="141"/>
      <c r="BC151" s="94"/>
      <c r="BD151" s="1"/>
      <c r="BE151" s="89">
        <f t="shared" si="266"/>
        <v>137</v>
      </c>
      <c r="BF151" s="94">
        <f t="shared" si="223"/>
        <v>48450</v>
      </c>
      <c r="BG151" s="224">
        <v>1</v>
      </c>
      <c r="BH151" s="1"/>
      <c r="BI151" s="137">
        <f t="shared" ref="BI151" si="267">AT459</f>
        <v>48450</v>
      </c>
      <c r="BJ151" s="123">
        <f t="shared" si="257"/>
        <v>48419</v>
      </c>
      <c r="BK151" s="124">
        <f>VLOOKUP(BI151,[1]Plan1!$IE$181:$IF$320,2)</f>
        <v>7245.38</v>
      </c>
    </row>
    <row r="152" spans="1:142" ht="15" customHeight="1" x14ac:dyDescent="0.2">
      <c r="A152" s="60">
        <f t="shared" si="238"/>
        <v>44419</v>
      </c>
      <c r="B152" s="61">
        <f t="shared" si="224"/>
        <v>1007.0556043173505</v>
      </c>
      <c r="C152" s="61">
        <f t="shared" si="239"/>
        <v>974.11216692000005</v>
      </c>
      <c r="D152" s="61">
        <f t="shared" si="225"/>
        <v>40.313525700000127</v>
      </c>
      <c r="E152" s="61">
        <f t="shared" si="226"/>
        <v>933.79864121999992</v>
      </c>
      <c r="F152" s="62">
        <f t="shared" si="240"/>
        <v>5739.56</v>
      </c>
      <c r="G152" s="63">
        <f t="shared" si="214"/>
        <v>5769.98</v>
      </c>
      <c r="H152" s="64">
        <f t="shared" si="211"/>
        <v>44341</v>
      </c>
      <c r="I152" s="64">
        <f t="shared" si="248"/>
        <v>44372</v>
      </c>
      <c r="J152" s="65">
        <f t="shared" si="227"/>
        <v>5.3000578441551038E-3</v>
      </c>
      <c r="K152" s="195">
        <f t="shared" si="249"/>
        <v>44432</v>
      </c>
      <c r="L152" s="195">
        <f t="shared" si="241"/>
        <v>44432</v>
      </c>
      <c r="M152" s="228">
        <f t="shared" si="258"/>
        <v>30</v>
      </c>
      <c r="N152" s="67">
        <f t="shared" si="259"/>
        <v>17</v>
      </c>
      <c r="O152" s="61">
        <f t="shared" si="228"/>
        <v>1.0029999199999999</v>
      </c>
      <c r="P152" s="66">
        <f t="shared" si="213"/>
        <v>1.0083006699999999</v>
      </c>
      <c r="Q152" s="66">
        <f t="shared" si="242"/>
        <v>1.0296116532230826</v>
      </c>
      <c r="R152" s="61">
        <f t="shared" si="212"/>
        <v>1.0327004</v>
      </c>
      <c r="S152" s="61">
        <f t="shared" si="243"/>
        <v>1</v>
      </c>
      <c r="T152" s="61">
        <f t="shared" si="229"/>
        <v>974.11216692000005</v>
      </c>
      <c r="U152" s="61">
        <f t="shared" si="230"/>
        <v>0</v>
      </c>
      <c r="V152" s="61">
        <f t="shared" si="231"/>
        <v>30.535589087350452</v>
      </c>
      <c r="W152" s="61">
        <f t="shared" si="232"/>
        <v>1004.6477560073505</v>
      </c>
      <c r="X152" s="67">
        <f t="shared" si="244"/>
        <v>0</v>
      </c>
      <c r="Y152" s="61">
        <f t="shared" si="233"/>
        <v>0</v>
      </c>
      <c r="Z152" s="69">
        <f t="shared" si="245"/>
        <v>0</v>
      </c>
      <c r="AA152" s="61">
        <f t="shared" si="234"/>
        <v>0</v>
      </c>
      <c r="AB152" s="69">
        <f t="shared" si="246"/>
        <v>5.1999999999999998E-2</v>
      </c>
      <c r="AC152" s="140">
        <f t="shared" si="247"/>
        <v>17</v>
      </c>
      <c r="AD152" s="67">
        <f t="shared" si="250"/>
        <v>30</v>
      </c>
      <c r="AE152" s="11">
        <f t="shared" si="251"/>
        <v>1.0023967090000001</v>
      </c>
      <c r="AF152" s="61">
        <f t="shared" si="235"/>
        <v>2.3346633899999998</v>
      </c>
      <c r="AG152" s="61">
        <f t="shared" si="236"/>
        <v>2.4078483099999999</v>
      </c>
      <c r="AH152" s="61">
        <f t="shared" si="237"/>
        <v>0</v>
      </c>
      <c r="AI152" s="196" t="str">
        <f t="shared" si="252"/>
        <v>J=</v>
      </c>
      <c r="AJ152" s="72">
        <f t="shared" si="253"/>
        <v>44432</v>
      </c>
      <c r="AK152" s="10"/>
      <c r="AL152" s="93"/>
      <c r="AM152" s="94"/>
      <c r="AN152" s="95"/>
      <c r="AO152" s="89"/>
      <c r="AP152" s="89"/>
      <c r="AQ152" s="95"/>
      <c r="AR152" s="95"/>
      <c r="AS152" s="96"/>
      <c r="AT152" s="97"/>
      <c r="AU152" s="98"/>
      <c r="AV152" s="97"/>
      <c r="AW152" s="98"/>
      <c r="AX152" s="98"/>
      <c r="AY152" s="95"/>
      <c r="AZ152" s="93"/>
      <c r="BA152" s="93"/>
      <c r="BB152" s="94"/>
      <c r="BC152" s="94"/>
      <c r="BD152" s="1"/>
      <c r="BE152" s="89"/>
      <c r="BF152" s="92"/>
      <c r="BG152" s="86"/>
      <c r="BH152" s="1"/>
      <c r="BI152" s="137"/>
      <c r="BJ152" s="123"/>
      <c r="BK152" s="124"/>
    </row>
    <row r="153" spans="1:142" ht="15" customHeight="1" x14ac:dyDescent="0.25">
      <c r="A153" s="60">
        <f t="shared" si="238"/>
        <v>44420</v>
      </c>
      <c r="B153" s="61">
        <f t="shared" si="224"/>
        <v>1007.3677863540797</v>
      </c>
      <c r="C153" s="61">
        <f t="shared" si="239"/>
        <v>974.11216692000005</v>
      </c>
      <c r="D153" s="61">
        <f t="shared" si="225"/>
        <v>40.313525700000127</v>
      </c>
      <c r="E153" s="61">
        <f t="shared" si="226"/>
        <v>933.79864121999992</v>
      </c>
      <c r="F153" s="62">
        <f t="shared" si="240"/>
        <v>5739.56</v>
      </c>
      <c r="G153" s="63">
        <f t="shared" si="214"/>
        <v>5769.98</v>
      </c>
      <c r="H153" s="64">
        <f t="shared" si="211"/>
        <v>44341</v>
      </c>
      <c r="I153" s="64">
        <f t="shared" si="248"/>
        <v>44372</v>
      </c>
      <c r="J153" s="65">
        <f t="shared" si="227"/>
        <v>5.3000578441551038E-3</v>
      </c>
      <c r="K153" s="195">
        <f t="shared" si="249"/>
        <v>44432</v>
      </c>
      <c r="L153" s="195">
        <f t="shared" si="241"/>
        <v>44432</v>
      </c>
      <c r="M153" s="228">
        <f t="shared" si="258"/>
        <v>30</v>
      </c>
      <c r="N153" s="67">
        <f t="shared" si="259"/>
        <v>18</v>
      </c>
      <c r="O153" s="61">
        <f t="shared" si="228"/>
        <v>1.00317667</v>
      </c>
      <c r="P153" s="66">
        <f t="shared" si="213"/>
        <v>1.0083006699999999</v>
      </c>
      <c r="Q153" s="66">
        <f t="shared" si="242"/>
        <v>1.0296116532230826</v>
      </c>
      <c r="R153" s="61">
        <f t="shared" si="212"/>
        <v>1.03288238</v>
      </c>
      <c r="S153" s="61">
        <f t="shared" si="243"/>
        <v>1</v>
      </c>
      <c r="T153" s="61">
        <f t="shared" si="229"/>
        <v>974.11216692000005</v>
      </c>
      <c r="U153" s="61">
        <f t="shared" si="230"/>
        <v>0</v>
      </c>
      <c r="V153" s="61">
        <f t="shared" si="231"/>
        <v>30.705521764079691</v>
      </c>
      <c r="W153" s="61">
        <f t="shared" si="232"/>
        <v>1004.8176886840797</v>
      </c>
      <c r="X153" s="67">
        <f t="shared" si="244"/>
        <v>0</v>
      </c>
      <c r="Y153" s="61">
        <f t="shared" si="233"/>
        <v>0</v>
      </c>
      <c r="Z153" s="69">
        <f t="shared" si="245"/>
        <v>0</v>
      </c>
      <c r="AA153" s="61">
        <f t="shared" si="234"/>
        <v>0</v>
      </c>
      <c r="AB153" s="69">
        <f t="shared" si="246"/>
        <v>5.1999999999999998E-2</v>
      </c>
      <c r="AC153" s="140">
        <f t="shared" si="247"/>
        <v>18</v>
      </c>
      <c r="AD153" s="67">
        <f t="shared" si="250"/>
        <v>30</v>
      </c>
      <c r="AE153" s="11">
        <f t="shared" si="251"/>
        <v>1.0025378709999999</v>
      </c>
      <c r="AF153" s="61">
        <f t="shared" si="235"/>
        <v>2.4721710099999998</v>
      </c>
      <c r="AG153" s="61">
        <f t="shared" si="236"/>
        <v>2.55009767</v>
      </c>
      <c r="AH153" s="61">
        <f t="shared" si="237"/>
        <v>0</v>
      </c>
      <c r="AI153" s="196" t="str">
        <f t="shared" si="252"/>
        <v>J=</v>
      </c>
      <c r="AJ153" s="72">
        <f t="shared" si="253"/>
        <v>44432</v>
      </c>
      <c r="AK153" s="12"/>
      <c r="AL153" s="93"/>
      <c r="AM153" s="94"/>
      <c r="AN153" s="95"/>
      <c r="AO153" s="89"/>
      <c r="AP153" s="89"/>
      <c r="AQ153" s="95"/>
      <c r="AR153" s="95"/>
      <c r="AS153" s="96"/>
      <c r="AT153" s="97"/>
      <c r="AU153" s="98"/>
      <c r="AV153" s="97"/>
      <c r="AW153" s="98"/>
      <c r="AX153" s="98"/>
      <c r="AY153" s="95"/>
      <c r="AZ153" s="93"/>
      <c r="BA153" s="93"/>
      <c r="BB153" s="94"/>
      <c r="BC153" s="94"/>
      <c r="BD153" s="7"/>
      <c r="BE153" s="89"/>
      <c r="BF153" s="92"/>
      <c r="BG153" s="86"/>
      <c r="BH153" s="7"/>
      <c r="BI153" s="122"/>
      <c r="BJ153" s="123"/>
      <c r="BK153" s="124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</row>
    <row r="154" spans="1:142" ht="15" customHeight="1" x14ac:dyDescent="0.25">
      <c r="A154" s="60">
        <f t="shared" si="238"/>
        <v>44421</v>
      </c>
      <c r="B154" s="61">
        <f t="shared" si="224"/>
        <v>1007.6800635447682</v>
      </c>
      <c r="C154" s="61">
        <f t="shared" si="239"/>
        <v>974.11216692000005</v>
      </c>
      <c r="D154" s="61">
        <f t="shared" si="225"/>
        <v>40.313525700000127</v>
      </c>
      <c r="E154" s="61">
        <f t="shared" si="226"/>
        <v>933.79864121999992</v>
      </c>
      <c r="F154" s="62">
        <f t="shared" si="240"/>
        <v>5739.56</v>
      </c>
      <c r="G154" s="63">
        <f t="shared" si="214"/>
        <v>5769.98</v>
      </c>
      <c r="H154" s="64">
        <f t="shared" si="211"/>
        <v>44341</v>
      </c>
      <c r="I154" s="64">
        <f t="shared" si="248"/>
        <v>44372</v>
      </c>
      <c r="J154" s="65">
        <f t="shared" si="227"/>
        <v>5.3000578441551038E-3</v>
      </c>
      <c r="K154" s="195">
        <f t="shared" si="249"/>
        <v>44432</v>
      </c>
      <c r="L154" s="195">
        <f t="shared" si="241"/>
        <v>44432</v>
      </c>
      <c r="M154" s="228">
        <f t="shared" si="258"/>
        <v>30</v>
      </c>
      <c r="N154" s="67">
        <f t="shared" si="259"/>
        <v>19</v>
      </c>
      <c r="O154" s="61">
        <f t="shared" si="228"/>
        <v>1.0033534399999999</v>
      </c>
      <c r="P154" s="66">
        <f t="shared" si="213"/>
        <v>1.0083006699999999</v>
      </c>
      <c r="Q154" s="66">
        <f t="shared" si="242"/>
        <v>1.0296116532230826</v>
      </c>
      <c r="R154" s="61">
        <f t="shared" si="212"/>
        <v>1.0330643900000001</v>
      </c>
      <c r="S154" s="61">
        <f t="shared" si="243"/>
        <v>1</v>
      </c>
      <c r="T154" s="61">
        <f t="shared" si="229"/>
        <v>974.11216692000005</v>
      </c>
      <c r="U154" s="61">
        <f t="shared" si="230"/>
        <v>0</v>
      </c>
      <c r="V154" s="61">
        <f t="shared" si="231"/>
        <v>30.875482454768203</v>
      </c>
      <c r="W154" s="61">
        <f t="shared" si="232"/>
        <v>1004.9876493747682</v>
      </c>
      <c r="X154" s="67">
        <f t="shared" si="244"/>
        <v>0</v>
      </c>
      <c r="Y154" s="61">
        <f t="shared" si="233"/>
        <v>0</v>
      </c>
      <c r="Z154" s="69">
        <f t="shared" si="245"/>
        <v>0</v>
      </c>
      <c r="AA154" s="61">
        <f t="shared" si="234"/>
        <v>0</v>
      </c>
      <c r="AB154" s="69">
        <f t="shared" si="246"/>
        <v>5.1999999999999998E-2</v>
      </c>
      <c r="AC154" s="140">
        <f t="shared" si="247"/>
        <v>19</v>
      </c>
      <c r="AD154" s="67">
        <f t="shared" si="250"/>
        <v>30</v>
      </c>
      <c r="AE154" s="11">
        <f t="shared" si="251"/>
        <v>1.002679052</v>
      </c>
      <c r="AF154" s="61">
        <f t="shared" si="235"/>
        <v>2.6096971400000002</v>
      </c>
      <c r="AG154" s="61">
        <f t="shared" si="236"/>
        <v>2.6924141700000002</v>
      </c>
      <c r="AH154" s="61">
        <f t="shared" si="237"/>
        <v>0</v>
      </c>
      <c r="AI154" s="196" t="str">
        <f t="shared" si="252"/>
        <v>J=</v>
      </c>
      <c r="AJ154" s="72">
        <f t="shared" si="253"/>
        <v>44432</v>
      </c>
      <c r="AK154" s="10"/>
      <c r="AL154" s="93"/>
      <c r="AM154" s="94"/>
      <c r="AN154" s="95"/>
      <c r="AO154" s="89"/>
      <c r="AP154" s="89"/>
      <c r="AQ154" s="95"/>
      <c r="AR154" s="95"/>
      <c r="AS154" s="96"/>
      <c r="AT154" s="97"/>
      <c r="AU154" s="98"/>
      <c r="AV154" s="97"/>
      <c r="AW154" s="98"/>
      <c r="AX154" s="98"/>
      <c r="AY154" s="95"/>
      <c r="AZ154" s="93"/>
      <c r="BA154" s="93"/>
      <c r="BB154" s="94"/>
      <c r="BC154" s="94"/>
      <c r="BD154" s="1"/>
      <c r="BE154" s="89"/>
      <c r="BF154" s="92"/>
      <c r="BG154" s="86"/>
      <c r="BH154" s="1"/>
      <c r="BI154" s="122"/>
      <c r="BJ154" s="123"/>
      <c r="BK154" s="124"/>
    </row>
    <row r="155" spans="1:142" ht="15" customHeight="1" x14ac:dyDescent="0.25">
      <c r="A155" s="60">
        <f t="shared" si="238"/>
        <v>44422</v>
      </c>
      <c r="B155" s="61">
        <f t="shared" si="224"/>
        <v>1007.9924379194158</v>
      </c>
      <c r="C155" s="61">
        <f t="shared" si="239"/>
        <v>974.11216692000005</v>
      </c>
      <c r="D155" s="61">
        <f t="shared" si="225"/>
        <v>40.313525700000127</v>
      </c>
      <c r="E155" s="61">
        <f t="shared" si="226"/>
        <v>933.79864121999992</v>
      </c>
      <c r="F155" s="62">
        <f t="shared" si="240"/>
        <v>5739.56</v>
      </c>
      <c r="G155" s="63">
        <f t="shared" si="214"/>
        <v>5769.98</v>
      </c>
      <c r="H155" s="64">
        <f t="shared" si="211"/>
        <v>44341</v>
      </c>
      <c r="I155" s="64">
        <f t="shared" si="248"/>
        <v>44372</v>
      </c>
      <c r="J155" s="65">
        <f t="shared" si="227"/>
        <v>5.3000578441551038E-3</v>
      </c>
      <c r="K155" s="195">
        <f t="shared" si="249"/>
        <v>44432</v>
      </c>
      <c r="L155" s="195">
        <f t="shared" si="241"/>
        <v>44432</v>
      </c>
      <c r="M155" s="228">
        <f t="shared" si="258"/>
        <v>30</v>
      </c>
      <c r="N155" s="67">
        <f t="shared" si="259"/>
        <v>20</v>
      </c>
      <c r="O155" s="61">
        <f t="shared" si="228"/>
        <v>1.0035302500000001</v>
      </c>
      <c r="P155" s="66">
        <f t="shared" si="213"/>
        <v>1.0083006699999999</v>
      </c>
      <c r="Q155" s="66">
        <f t="shared" si="242"/>
        <v>1.0296116532230826</v>
      </c>
      <c r="R155" s="61">
        <f t="shared" si="212"/>
        <v>1.0332464299999999</v>
      </c>
      <c r="S155" s="61">
        <f t="shared" si="243"/>
        <v>1</v>
      </c>
      <c r="T155" s="61">
        <f t="shared" si="229"/>
        <v>974.11216692000005</v>
      </c>
      <c r="U155" s="61">
        <f t="shared" si="230"/>
        <v>0</v>
      </c>
      <c r="V155" s="61">
        <f t="shared" si="231"/>
        <v>31.045471159415783</v>
      </c>
      <c r="W155" s="61">
        <f t="shared" si="232"/>
        <v>1005.1576380794158</v>
      </c>
      <c r="X155" s="67">
        <f t="shared" si="244"/>
        <v>0</v>
      </c>
      <c r="Y155" s="61">
        <f t="shared" si="233"/>
        <v>0</v>
      </c>
      <c r="Z155" s="69">
        <f t="shared" si="245"/>
        <v>0</v>
      </c>
      <c r="AA155" s="61">
        <f t="shared" si="234"/>
        <v>0</v>
      </c>
      <c r="AB155" s="69">
        <f t="shared" si="246"/>
        <v>5.1999999999999998E-2</v>
      </c>
      <c r="AC155" s="140">
        <f t="shared" si="247"/>
        <v>20</v>
      </c>
      <c r="AD155" s="67">
        <f t="shared" si="250"/>
        <v>30</v>
      </c>
      <c r="AE155" s="11">
        <f t="shared" si="251"/>
        <v>1.002820254</v>
      </c>
      <c r="AF155" s="61">
        <f t="shared" si="235"/>
        <v>2.7472437300000001</v>
      </c>
      <c r="AG155" s="61">
        <f t="shared" si="236"/>
        <v>2.8347998400000001</v>
      </c>
      <c r="AH155" s="61">
        <f t="shared" si="237"/>
        <v>0</v>
      </c>
      <c r="AI155" s="196" t="str">
        <f t="shared" si="252"/>
        <v>J=</v>
      </c>
      <c r="AJ155" s="72">
        <f t="shared" si="253"/>
        <v>44432</v>
      </c>
      <c r="AK155" s="10"/>
      <c r="AL155" s="93"/>
      <c r="AM155" s="94"/>
      <c r="AN155" s="95"/>
      <c r="AO155" s="89"/>
      <c r="AP155" s="89"/>
      <c r="AQ155" s="95"/>
      <c r="AR155" s="95"/>
      <c r="AS155" s="96"/>
      <c r="AT155" s="97"/>
      <c r="AU155" s="98"/>
      <c r="AV155" s="97"/>
      <c r="AW155" s="98"/>
      <c r="AX155" s="98"/>
      <c r="AY155" s="95"/>
      <c r="AZ155" s="93"/>
      <c r="BA155" s="93"/>
      <c r="BB155" s="94"/>
      <c r="BC155" s="94"/>
      <c r="BD155" s="1"/>
      <c r="BE155" s="89"/>
      <c r="BF155" s="92"/>
      <c r="BG155" s="86"/>
      <c r="BH155" s="1"/>
      <c r="BI155" s="122"/>
      <c r="BJ155" s="123"/>
      <c r="BK155" s="124"/>
    </row>
    <row r="156" spans="1:142" ht="15" customHeight="1" x14ac:dyDescent="0.25">
      <c r="A156" s="60">
        <f t="shared" si="238"/>
        <v>44423</v>
      </c>
      <c r="B156" s="61">
        <f t="shared" si="224"/>
        <v>1008.3049168760093</v>
      </c>
      <c r="C156" s="61">
        <f t="shared" si="239"/>
        <v>974.11216692000005</v>
      </c>
      <c r="D156" s="61">
        <f t="shared" si="225"/>
        <v>40.313525700000127</v>
      </c>
      <c r="E156" s="61">
        <f t="shared" si="226"/>
        <v>933.79864121999992</v>
      </c>
      <c r="F156" s="62">
        <f t="shared" si="240"/>
        <v>5739.56</v>
      </c>
      <c r="G156" s="63">
        <f t="shared" si="214"/>
        <v>5769.98</v>
      </c>
      <c r="H156" s="64">
        <f t="shared" si="211"/>
        <v>44341</v>
      </c>
      <c r="I156" s="64">
        <f t="shared" si="248"/>
        <v>44372</v>
      </c>
      <c r="J156" s="65">
        <f t="shared" si="227"/>
        <v>5.3000578441551038E-3</v>
      </c>
      <c r="K156" s="195">
        <f t="shared" si="249"/>
        <v>44432</v>
      </c>
      <c r="L156" s="195">
        <f t="shared" si="241"/>
        <v>44432</v>
      </c>
      <c r="M156" s="228">
        <f t="shared" si="258"/>
        <v>30</v>
      </c>
      <c r="N156" s="67">
        <f t="shared" si="259"/>
        <v>21</v>
      </c>
      <c r="O156" s="61">
        <f t="shared" si="228"/>
        <v>1.00370709</v>
      </c>
      <c r="P156" s="66">
        <f t="shared" si="213"/>
        <v>1.0083006699999999</v>
      </c>
      <c r="Q156" s="66">
        <f t="shared" si="242"/>
        <v>1.0296116532230826</v>
      </c>
      <c r="R156" s="61">
        <f t="shared" si="212"/>
        <v>1.03342851</v>
      </c>
      <c r="S156" s="61">
        <f t="shared" si="243"/>
        <v>1</v>
      </c>
      <c r="T156" s="61">
        <f t="shared" si="229"/>
        <v>974.11216692000005</v>
      </c>
      <c r="U156" s="61">
        <f t="shared" si="230"/>
        <v>0</v>
      </c>
      <c r="V156" s="61">
        <f t="shared" si="231"/>
        <v>31.215497216009201</v>
      </c>
      <c r="W156" s="61">
        <f t="shared" si="232"/>
        <v>1005.3276641360093</v>
      </c>
      <c r="X156" s="67">
        <f t="shared" si="244"/>
        <v>0</v>
      </c>
      <c r="Y156" s="61">
        <f t="shared" si="233"/>
        <v>0</v>
      </c>
      <c r="Z156" s="69">
        <f t="shared" si="245"/>
        <v>0</v>
      </c>
      <c r="AA156" s="61">
        <f t="shared" si="234"/>
        <v>0</v>
      </c>
      <c r="AB156" s="69">
        <f t="shared" si="246"/>
        <v>5.1999999999999998E-2</v>
      </c>
      <c r="AC156" s="140">
        <f t="shared" si="247"/>
        <v>21</v>
      </c>
      <c r="AD156" s="67">
        <f t="shared" si="250"/>
        <v>30</v>
      </c>
      <c r="AE156" s="11">
        <f t="shared" si="251"/>
        <v>1.002961475</v>
      </c>
      <c r="AF156" s="61">
        <f t="shared" si="235"/>
        <v>2.8848088199999999</v>
      </c>
      <c r="AG156" s="61">
        <f t="shared" si="236"/>
        <v>2.97725274</v>
      </c>
      <c r="AH156" s="61">
        <f t="shared" si="237"/>
        <v>0</v>
      </c>
      <c r="AI156" s="196" t="str">
        <f t="shared" si="252"/>
        <v>J=</v>
      </c>
      <c r="AJ156" s="72">
        <f t="shared" si="253"/>
        <v>44432</v>
      </c>
      <c r="AK156" s="10"/>
      <c r="AL156" s="93"/>
      <c r="AM156" s="94"/>
      <c r="AN156" s="95"/>
      <c r="AO156" s="89"/>
      <c r="AP156" s="89"/>
      <c r="AQ156" s="95"/>
      <c r="AR156" s="95"/>
      <c r="AS156" s="96"/>
      <c r="AT156" s="97"/>
      <c r="AU156" s="98"/>
      <c r="AV156" s="97"/>
      <c r="AW156" s="98"/>
      <c r="AX156" s="98"/>
      <c r="AY156" s="95"/>
      <c r="AZ156" s="93"/>
      <c r="BA156" s="93"/>
      <c r="BB156" s="94"/>
      <c r="BC156" s="94"/>
      <c r="BD156" s="1"/>
      <c r="BE156" s="89"/>
      <c r="BF156" s="92"/>
      <c r="BG156" s="86"/>
      <c r="BH156" s="1"/>
      <c r="BI156" s="122"/>
      <c r="BJ156" s="123"/>
      <c r="BK156" s="124"/>
    </row>
    <row r="157" spans="1:142" ht="15" customHeight="1" x14ac:dyDescent="0.25">
      <c r="A157" s="60">
        <f t="shared" si="238"/>
        <v>44424</v>
      </c>
      <c r="B157" s="61">
        <f t="shared" si="224"/>
        <v>1008.6174920565618</v>
      </c>
      <c r="C157" s="61">
        <f t="shared" si="239"/>
        <v>974.11216692000005</v>
      </c>
      <c r="D157" s="61">
        <f t="shared" si="225"/>
        <v>40.313525700000127</v>
      </c>
      <c r="E157" s="61">
        <f t="shared" si="226"/>
        <v>933.79864121999992</v>
      </c>
      <c r="F157" s="62">
        <f t="shared" si="240"/>
        <v>5739.56</v>
      </c>
      <c r="G157" s="63">
        <f t="shared" si="214"/>
        <v>5769.98</v>
      </c>
      <c r="H157" s="64">
        <f t="shared" ref="H157:H220" si="268">EDATE(I157,-1)</f>
        <v>44341</v>
      </c>
      <c r="I157" s="64">
        <f t="shared" si="248"/>
        <v>44372</v>
      </c>
      <c r="J157" s="65">
        <f t="shared" si="227"/>
        <v>5.3000578441551038E-3</v>
      </c>
      <c r="K157" s="195">
        <f t="shared" si="249"/>
        <v>44432</v>
      </c>
      <c r="L157" s="195">
        <f t="shared" si="241"/>
        <v>44432</v>
      </c>
      <c r="M157" s="228">
        <f t="shared" si="258"/>
        <v>30</v>
      </c>
      <c r="N157" s="67">
        <f t="shared" si="259"/>
        <v>22</v>
      </c>
      <c r="O157" s="61">
        <f t="shared" si="228"/>
        <v>1.00388396</v>
      </c>
      <c r="P157" s="66">
        <f t="shared" si="213"/>
        <v>1.0083006699999999</v>
      </c>
      <c r="Q157" s="66">
        <f t="shared" si="242"/>
        <v>1.0296116532230826</v>
      </c>
      <c r="R157" s="61">
        <f t="shared" si="212"/>
        <v>1.0336106199999999</v>
      </c>
      <c r="S157" s="61">
        <f t="shared" si="243"/>
        <v>1</v>
      </c>
      <c r="T157" s="61">
        <f t="shared" si="229"/>
        <v>974.11216692000005</v>
      </c>
      <c r="U157" s="61">
        <f t="shared" si="230"/>
        <v>0</v>
      </c>
      <c r="V157" s="61">
        <f t="shared" si="231"/>
        <v>31.385551286561682</v>
      </c>
      <c r="W157" s="61">
        <f t="shared" si="232"/>
        <v>1005.4977182065618</v>
      </c>
      <c r="X157" s="67">
        <f t="shared" si="244"/>
        <v>0</v>
      </c>
      <c r="Y157" s="61">
        <f t="shared" si="233"/>
        <v>0</v>
      </c>
      <c r="Z157" s="69">
        <f t="shared" si="245"/>
        <v>0</v>
      </c>
      <c r="AA157" s="61">
        <f t="shared" si="234"/>
        <v>0</v>
      </c>
      <c r="AB157" s="69">
        <f t="shared" si="246"/>
        <v>5.1999999999999998E-2</v>
      </c>
      <c r="AC157" s="140">
        <f t="shared" si="247"/>
        <v>22</v>
      </c>
      <c r="AD157" s="67">
        <f t="shared" si="250"/>
        <v>30</v>
      </c>
      <c r="AE157" s="11">
        <f t="shared" si="251"/>
        <v>1.0031027159999999</v>
      </c>
      <c r="AF157" s="61">
        <f t="shared" si="235"/>
        <v>3.0223933999999999</v>
      </c>
      <c r="AG157" s="61">
        <f t="shared" si="236"/>
        <v>3.1197738500000001</v>
      </c>
      <c r="AH157" s="61">
        <f t="shared" si="237"/>
        <v>0</v>
      </c>
      <c r="AI157" s="196" t="str">
        <f t="shared" si="252"/>
        <v>J=</v>
      </c>
      <c r="AJ157" s="72">
        <f t="shared" si="253"/>
        <v>44432</v>
      </c>
      <c r="AK157" s="10"/>
      <c r="AL157" s="93"/>
      <c r="AM157" s="94"/>
      <c r="AN157" s="95"/>
      <c r="AO157" s="89"/>
      <c r="AP157" s="89"/>
      <c r="AQ157" s="95"/>
      <c r="AR157" s="95"/>
      <c r="AS157" s="96"/>
      <c r="AT157" s="97"/>
      <c r="AU157" s="98"/>
      <c r="AV157" s="97"/>
      <c r="AW157" s="98"/>
      <c r="AX157" s="98"/>
      <c r="AY157" s="95"/>
      <c r="AZ157" s="93"/>
      <c r="BA157" s="93"/>
      <c r="BB157" s="94"/>
      <c r="BC157" s="94"/>
      <c r="BD157" s="1"/>
      <c r="BE157" s="89"/>
      <c r="BF157" s="92"/>
      <c r="BG157" s="86"/>
      <c r="BH157" s="1"/>
      <c r="BI157" s="122"/>
      <c r="BJ157" s="123"/>
      <c r="BK157" s="124"/>
    </row>
    <row r="158" spans="1:142" ht="15" customHeight="1" x14ac:dyDescent="0.25">
      <c r="A158" s="60">
        <f t="shared" si="238"/>
        <v>44425</v>
      </c>
      <c r="B158" s="61">
        <f t="shared" si="224"/>
        <v>1008.93017286906</v>
      </c>
      <c r="C158" s="61">
        <f t="shared" si="239"/>
        <v>974.11216692000005</v>
      </c>
      <c r="D158" s="61">
        <f t="shared" si="225"/>
        <v>40.313525700000127</v>
      </c>
      <c r="E158" s="61">
        <f t="shared" si="226"/>
        <v>933.79864121999992</v>
      </c>
      <c r="F158" s="62">
        <f t="shared" si="240"/>
        <v>5739.56</v>
      </c>
      <c r="G158" s="63">
        <f t="shared" si="214"/>
        <v>5769.98</v>
      </c>
      <c r="H158" s="64">
        <f t="shared" si="268"/>
        <v>44341</v>
      </c>
      <c r="I158" s="64">
        <f t="shared" si="248"/>
        <v>44372</v>
      </c>
      <c r="J158" s="65">
        <f t="shared" si="227"/>
        <v>5.3000578441551038E-3</v>
      </c>
      <c r="K158" s="195">
        <f t="shared" si="249"/>
        <v>44432</v>
      </c>
      <c r="L158" s="195">
        <f t="shared" si="241"/>
        <v>44432</v>
      </c>
      <c r="M158" s="228">
        <f t="shared" si="258"/>
        <v>30</v>
      </c>
      <c r="N158" s="67">
        <f t="shared" si="259"/>
        <v>23</v>
      </c>
      <c r="O158" s="61">
        <f t="shared" si="228"/>
        <v>1.00406087</v>
      </c>
      <c r="P158" s="66">
        <f t="shared" si="213"/>
        <v>1.0083006699999999</v>
      </c>
      <c r="Q158" s="66">
        <f t="shared" si="242"/>
        <v>1.0296116532230826</v>
      </c>
      <c r="R158" s="61">
        <f t="shared" si="212"/>
        <v>1.03379277</v>
      </c>
      <c r="S158" s="61">
        <f t="shared" si="243"/>
        <v>1</v>
      </c>
      <c r="T158" s="61">
        <f t="shared" si="229"/>
        <v>974.11216692000005</v>
      </c>
      <c r="U158" s="61">
        <f t="shared" si="230"/>
        <v>0</v>
      </c>
      <c r="V158" s="61">
        <f t="shared" si="231"/>
        <v>31.555642709060002</v>
      </c>
      <c r="W158" s="61">
        <f t="shared" si="232"/>
        <v>1005.66780962906</v>
      </c>
      <c r="X158" s="67">
        <f t="shared" si="244"/>
        <v>0</v>
      </c>
      <c r="Y158" s="61">
        <f t="shared" si="233"/>
        <v>0</v>
      </c>
      <c r="Z158" s="69">
        <f t="shared" si="245"/>
        <v>0</v>
      </c>
      <c r="AA158" s="61">
        <f t="shared" si="234"/>
        <v>0</v>
      </c>
      <c r="AB158" s="69">
        <f t="shared" si="246"/>
        <v>5.1999999999999998E-2</v>
      </c>
      <c r="AC158" s="140">
        <f t="shared" si="247"/>
        <v>23</v>
      </c>
      <c r="AD158" s="67">
        <f t="shared" si="250"/>
        <v>30</v>
      </c>
      <c r="AE158" s="11">
        <f t="shared" si="251"/>
        <v>1.0032439769999999</v>
      </c>
      <c r="AF158" s="61">
        <f t="shared" si="235"/>
        <v>3.15999746</v>
      </c>
      <c r="AG158" s="61">
        <f t="shared" si="236"/>
        <v>3.26236324</v>
      </c>
      <c r="AH158" s="61">
        <f t="shared" si="237"/>
        <v>0</v>
      </c>
      <c r="AI158" s="196" t="str">
        <f t="shared" si="252"/>
        <v>J=</v>
      </c>
      <c r="AJ158" s="72">
        <f t="shared" si="253"/>
        <v>44432</v>
      </c>
      <c r="AK158" s="10"/>
      <c r="AL158" s="93"/>
      <c r="AM158" s="94"/>
      <c r="AN158" s="95"/>
      <c r="AO158" s="89"/>
      <c r="AP158" s="89"/>
      <c r="AQ158" s="95"/>
      <c r="AR158" s="95"/>
      <c r="AS158" s="96"/>
      <c r="AT158" s="97"/>
      <c r="AU158" s="98"/>
      <c r="AV158" s="97"/>
      <c r="AW158" s="98"/>
      <c r="AX158" s="98"/>
      <c r="AY158" s="95"/>
      <c r="AZ158" s="93"/>
      <c r="BA158" s="93"/>
      <c r="BB158" s="94"/>
      <c r="BC158" s="94"/>
      <c r="BD158" s="1"/>
      <c r="BE158" s="89"/>
      <c r="BF158" s="92"/>
      <c r="BG158" s="86"/>
      <c r="BH158" s="1"/>
      <c r="BI158" s="122"/>
      <c r="BJ158" s="123"/>
      <c r="BK158" s="124"/>
    </row>
    <row r="159" spans="1:142" ht="15" customHeight="1" x14ac:dyDescent="0.25">
      <c r="A159" s="60">
        <f t="shared" si="238"/>
        <v>44426</v>
      </c>
      <c r="B159" s="61">
        <f t="shared" si="224"/>
        <v>1009.2429405875312</v>
      </c>
      <c r="C159" s="61">
        <f t="shared" si="239"/>
        <v>974.11216692000005</v>
      </c>
      <c r="D159" s="61">
        <f t="shared" si="225"/>
        <v>40.313525700000127</v>
      </c>
      <c r="E159" s="61">
        <f t="shared" si="226"/>
        <v>933.79864121999992</v>
      </c>
      <c r="F159" s="62">
        <f t="shared" si="240"/>
        <v>5739.56</v>
      </c>
      <c r="G159" s="63">
        <f t="shared" si="214"/>
        <v>5769.98</v>
      </c>
      <c r="H159" s="64">
        <f t="shared" si="268"/>
        <v>44341</v>
      </c>
      <c r="I159" s="64">
        <f t="shared" si="248"/>
        <v>44372</v>
      </c>
      <c r="J159" s="65">
        <f t="shared" si="227"/>
        <v>5.3000578441551038E-3</v>
      </c>
      <c r="K159" s="195">
        <f t="shared" si="249"/>
        <v>44432</v>
      </c>
      <c r="L159" s="195">
        <f t="shared" si="241"/>
        <v>44432</v>
      </c>
      <c r="M159" s="228">
        <f t="shared" si="258"/>
        <v>30</v>
      </c>
      <c r="N159" s="67">
        <f t="shared" si="259"/>
        <v>24</v>
      </c>
      <c r="O159" s="61">
        <f t="shared" si="228"/>
        <v>1.0042378000000001</v>
      </c>
      <c r="P159" s="66">
        <f t="shared" si="213"/>
        <v>1.0083006699999999</v>
      </c>
      <c r="Q159" s="66">
        <f t="shared" si="242"/>
        <v>1.0296116532230826</v>
      </c>
      <c r="R159" s="61">
        <f t="shared" si="212"/>
        <v>1.03397494</v>
      </c>
      <c r="S159" s="61">
        <f t="shared" si="243"/>
        <v>1</v>
      </c>
      <c r="T159" s="61">
        <f t="shared" si="229"/>
        <v>974.11216692000005</v>
      </c>
      <c r="U159" s="61">
        <f t="shared" si="230"/>
        <v>0</v>
      </c>
      <c r="V159" s="61">
        <f t="shared" si="231"/>
        <v>31.725752807531034</v>
      </c>
      <c r="W159" s="61">
        <f t="shared" si="232"/>
        <v>1005.8379197275311</v>
      </c>
      <c r="X159" s="67">
        <f t="shared" si="244"/>
        <v>0</v>
      </c>
      <c r="Y159" s="61">
        <f t="shared" si="233"/>
        <v>0</v>
      </c>
      <c r="Z159" s="69">
        <f t="shared" si="245"/>
        <v>0</v>
      </c>
      <c r="AA159" s="61">
        <f t="shared" si="234"/>
        <v>0</v>
      </c>
      <c r="AB159" s="69">
        <f t="shared" si="246"/>
        <v>5.1999999999999998E-2</v>
      </c>
      <c r="AC159" s="140">
        <f t="shared" si="247"/>
        <v>24</v>
      </c>
      <c r="AD159" s="67">
        <f t="shared" si="250"/>
        <v>30</v>
      </c>
      <c r="AE159" s="11">
        <f t="shared" si="251"/>
        <v>1.003385258</v>
      </c>
      <c r="AF159" s="61">
        <f t="shared" si="235"/>
        <v>3.2976209999999999</v>
      </c>
      <c r="AG159" s="61">
        <f t="shared" si="236"/>
        <v>3.40502086</v>
      </c>
      <c r="AH159" s="61">
        <f t="shared" si="237"/>
        <v>0</v>
      </c>
      <c r="AI159" s="196" t="str">
        <f t="shared" si="252"/>
        <v>J=</v>
      </c>
      <c r="AJ159" s="72">
        <f t="shared" si="253"/>
        <v>44432</v>
      </c>
      <c r="AK159" s="10"/>
      <c r="AL159" s="127"/>
      <c r="AM159" s="128"/>
      <c r="AN159" s="129"/>
      <c r="AO159" s="130"/>
      <c r="AP159" s="130"/>
      <c r="AQ159" s="129"/>
      <c r="AR159" s="129"/>
      <c r="AS159" s="131"/>
      <c r="AT159" s="132"/>
      <c r="AU159" s="98"/>
      <c r="AV159" s="97"/>
      <c r="AW159" s="98"/>
      <c r="AX159" s="98"/>
      <c r="AY159" s="129"/>
      <c r="AZ159" s="127"/>
      <c r="BA159" s="127"/>
      <c r="BB159" s="128"/>
      <c r="BC159" s="128"/>
      <c r="BD159" s="1"/>
      <c r="BE159" s="89"/>
      <c r="BF159" s="92"/>
      <c r="BG159" s="86"/>
      <c r="BH159" s="1"/>
      <c r="BI159" s="122"/>
      <c r="BJ159" s="123"/>
      <c r="BK159" s="124"/>
    </row>
    <row r="160" spans="1:142" ht="15" customHeight="1" x14ac:dyDescent="0.25">
      <c r="A160" s="60">
        <f t="shared" si="238"/>
        <v>44427</v>
      </c>
      <c r="B160" s="61">
        <f t="shared" si="224"/>
        <v>1009.5558046099613</v>
      </c>
      <c r="C160" s="61">
        <f t="shared" si="239"/>
        <v>974.11216692000005</v>
      </c>
      <c r="D160" s="61">
        <f t="shared" si="225"/>
        <v>40.313525700000127</v>
      </c>
      <c r="E160" s="61">
        <f t="shared" si="226"/>
        <v>933.79864121999992</v>
      </c>
      <c r="F160" s="62">
        <f t="shared" si="240"/>
        <v>5739.56</v>
      </c>
      <c r="G160" s="63">
        <f t="shared" si="214"/>
        <v>5769.98</v>
      </c>
      <c r="H160" s="64">
        <f t="shared" si="268"/>
        <v>44341</v>
      </c>
      <c r="I160" s="64">
        <f t="shared" si="248"/>
        <v>44372</v>
      </c>
      <c r="J160" s="65">
        <f t="shared" si="227"/>
        <v>5.3000578441551038E-3</v>
      </c>
      <c r="K160" s="195">
        <f t="shared" si="249"/>
        <v>44432</v>
      </c>
      <c r="L160" s="195">
        <f t="shared" si="241"/>
        <v>44432</v>
      </c>
      <c r="M160" s="228">
        <f t="shared" si="258"/>
        <v>30</v>
      </c>
      <c r="N160" s="67">
        <f t="shared" si="259"/>
        <v>25</v>
      </c>
      <c r="O160" s="61">
        <f t="shared" si="228"/>
        <v>1.00441476</v>
      </c>
      <c r="P160" s="66">
        <f t="shared" si="213"/>
        <v>1.0083006699999999</v>
      </c>
      <c r="Q160" s="66">
        <f t="shared" si="242"/>
        <v>1.0296116532230826</v>
      </c>
      <c r="R160" s="61">
        <f t="shared" si="212"/>
        <v>1.03415714</v>
      </c>
      <c r="S160" s="61">
        <f t="shared" si="243"/>
        <v>1</v>
      </c>
      <c r="T160" s="61">
        <f t="shared" si="229"/>
        <v>974.11216692000005</v>
      </c>
      <c r="U160" s="61">
        <f t="shared" si="230"/>
        <v>0</v>
      </c>
      <c r="V160" s="61">
        <f t="shared" si="231"/>
        <v>31.895890919961335</v>
      </c>
      <c r="W160" s="61">
        <f t="shared" si="232"/>
        <v>1006.0080578399613</v>
      </c>
      <c r="X160" s="67">
        <f t="shared" si="244"/>
        <v>0</v>
      </c>
      <c r="Y160" s="61">
        <f t="shared" si="233"/>
        <v>0</v>
      </c>
      <c r="Z160" s="69">
        <f t="shared" si="245"/>
        <v>0</v>
      </c>
      <c r="AA160" s="61">
        <f t="shared" si="234"/>
        <v>0</v>
      </c>
      <c r="AB160" s="69">
        <f t="shared" si="246"/>
        <v>5.1999999999999998E-2</v>
      </c>
      <c r="AC160" s="140">
        <f t="shared" si="247"/>
        <v>25</v>
      </c>
      <c r="AD160" s="67">
        <f t="shared" si="250"/>
        <v>30</v>
      </c>
      <c r="AE160" s="11">
        <f t="shared" si="251"/>
        <v>1.003526559</v>
      </c>
      <c r="AF160" s="61">
        <f t="shared" si="235"/>
        <v>3.43526402</v>
      </c>
      <c r="AG160" s="61">
        <f t="shared" si="236"/>
        <v>3.5477467699999998</v>
      </c>
      <c r="AH160" s="61">
        <f t="shared" si="237"/>
        <v>0</v>
      </c>
      <c r="AI160" s="196" t="str">
        <f t="shared" si="252"/>
        <v>J=</v>
      </c>
      <c r="AJ160" s="72">
        <f t="shared" si="253"/>
        <v>44432</v>
      </c>
      <c r="AK160" s="10"/>
      <c r="AL160" s="93"/>
      <c r="AM160" s="94"/>
      <c r="AN160" s="95"/>
      <c r="AO160" s="89"/>
      <c r="AP160" s="89"/>
      <c r="AQ160" s="95"/>
      <c r="AR160" s="95"/>
      <c r="AS160" s="96"/>
      <c r="AT160" s="97"/>
      <c r="AU160" s="98"/>
      <c r="AV160" s="97"/>
      <c r="AW160" s="98"/>
      <c r="AX160" s="98"/>
      <c r="AY160" s="95"/>
      <c r="AZ160" s="93"/>
      <c r="BA160" s="93"/>
      <c r="BB160" s="94"/>
      <c r="BC160" s="94"/>
      <c r="BD160" s="1"/>
      <c r="BE160" s="89"/>
      <c r="BF160" s="92"/>
      <c r="BG160" s="86"/>
      <c r="BH160" s="1"/>
      <c r="BI160" s="122"/>
      <c r="BJ160" s="123"/>
      <c r="BK160" s="124"/>
    </row>
    <row r="161" spans="1:63" ht="15" customHeight="1" x14ac:dyDescent="0.25">
      <c r="A161" s="60">
        <f t="shared" si="238"/>
        <v>44428</v>
      </c>
      <c r="B161" s="61">
        <f t="shared" si="224"/>
        <v>1009.8687743143373</v>
      </c>
      <c r="C161" s="61">
        <f t="shared" si="239"/>
        <v>974.11216692000005</v>
      </c>
      <c r="D161" s="61">
        <f t="shared" si="225"/>
        <v>40.313525700000127</v>
      </c>
      <c r="E161" s="61">
        <f t="shared" si="226"/>
        <v>933.79864121999992</v>
      </c>
      <c r="F161" s="62">
        <f t="shared" si="240"/>
        <v>5739.56</v>
      </c>
      <c r="G161" s="63">
        <f t="shared" si="214"/>
        <v>5769.98</v>
      </c>
      <c r="H161" s="64">
        <f t="shared" si="268"/>
        <v>44341</v>
      </c>
      <c r="I161" s="64">
        <f t="shared" si="248"/>
        <v>44372</v>
      </c>
      <c r="J161" s="65">
        <f t="shared" si="227"/>
        <v>5.3000578441551038E-3</v>
      </c>
      <c r="K161" s="195">
        <f t="shared" si="249"/>
        <v>44432</v>
      </c>
      <c r="L161" s="195">
        <f t="shared" si="241"/>
        <v>44432</v>
      </c>
      <c r="M161" s="228">
        <f t="shared" si="258"/>
        <v>30</v>
      </c>
      <c r="N161" s="67">
        <f t="shared" si="259"/>
        <v>26</v>
      </c>
      <c r="O161" s="61">
        <f t="shared" si="228"/>
        <v>1.0045917600000001</v>
      </c>
      <c r="P161" s="66">
        <f t="shared" si="213"/>
        <v>1.0083006699999999</v>
      </c>
      <c r="Q161" s="66">
        <f t="shared" si="242"/>
        <v>1.0296116532230826</v>
      </c>
      <c r="R161" s="61">
        <f t="shared" si="212"/>
        <v>1.03433938</v>
      </c>
      <c r="S161" s="61">
        <f t="shared" si="243"/>
        <v>1</v>
      </c>
      <c r="T161" s="61">
        <f t="shared" si="229"/>
        <v>974.11216692000005</v>
      </c>
      <c r="U161" s="61">
        <f t="shared" si="230"/>
        <v>0</v>
      </c>
      <c r="V161" s="61">
        <f t="shared" si="231"/>
        <v>32.066066384337269</v>
      </c>
      <c r="W161" s="61">
        <f t="shared" si="232"/>
        <v>1006.1782333043374</v>
      </c>
      <c r="X161" s="67">
        <f t="shared" si="244"/>
        <v>0</v>
      </c>
      <c r="Y161" s="61">
        <f t="shared" si="233"/>
        <v>0</v>
      </c>
      <c r="Z161" s="69">
        <f t="shared" si="245"/>
        <v>0</v>
      </c>
      <c r="AA161" s="61">
        <f t="shared" si="234"/>
        <v>0</v>
      </c>
      <c r="AB161" s="69">
        <f t="shared" si="246"/>
        <v>5.1999999999999998E-2</v>
      </c>
      <c r="AC161" s="140">
        <f t="shared" si="247"/>
        <v>26</v>
      </c>
      <c r="AD161" s="67">
        <f t="shared" si="250"/>
        <v>30</v>
      </c>
      <c r="AE161" s="11">
        <f t="shared" si="251"/>
        <v>1.0036678800000001</v>
      </c>
      <c r="AF161" s="61">
        <f t="shared" si="235"/>
        <v>3.5729265300000002</v>
      </c>
      <c r="AG161" s="61">
        <f t="shared" si="236"/>
        <v>3.69054101</v>
      </c>
      <c r="AH161" s="61">
        <f t="shared" si="237"/>
        <v>0</v>
      </c>
      <c r="AI161" s="196" t="str">
        <f t="shared" si="252"/>
        <v>J=</v>
      </c>
      <c r="AJ161" s="72">
        <f t="shared" si="253"/>
        <v>44432</v>
      </c>
      <c r="AK161" s="10"/>
      <c r="AL161" s="93"/>
      <c r="AM161" s="94"/>
      <c r="AN161" s="95"/>
      <c r="AO161" s="89"/>
      <c r="AP161" s="89"/>
      <c r="AQ161" s="95"/>
      <c r="AR161" s="95"/>
      <c r="AS161" s="96"/>
      <c r="AT161" s="97"/>
      <c r="AU161" s="98"/>
      <c r="AV161" s="97"/>
      <c r="AW161" s="98"/>
      <c r="AX161" s="98"/>
      <c r="AY161" s="95"/>
      <c r="AZ161" s="93"/>
      <c r="BA161" s="93"/>
      <c r="BB161" s="94"/>
      <c r="BC161" s="94"/>
      <c r="BD161" s="1"/>
      <c r="BE161" s="89"/>
      <c r="BF161" s="92"/>
      <c r="BG161" s="86"/>
      <c r="BH161" s="1"/>
      <c r="BI161" s="122"/>
      <c r="BJ161" s="123"/>
      <c r="BK161" s="124"/>
    </row>
    <row r="162" spans="1:63" ht="15" customHeight="1" x14ac:dyDescent="0.25">
      <c r="A162" s="60">
        <f t="shared" si="238"/>
        <v>44429</v>
      </c>
      <c r="B162" s="61">
        <f t="shared" si="224"/>
        <v>1010.1818393726725</v>
      </c>
      <c r="C162" s="61">
        <f t="shared" si="239"/>
        <v>974.11216692000005</v>
      </c>
      <c r="D162" s="61">
        <f t="shared" si="225"/>
        <v>40.313525700000127</v>
      </c>
      <c r="E162" s="61">
        <f t="shared" si="226"/>
        <v>933.79864121999992</v>
      </c>
      <c r="F162" s="62">
        <f t="shared" si="240"/>
        <v>5739.56</v>
      </c>
      <c r="G162" s="63">
        <f t="shared" si="214"/>
        <v>5769.98</v>
      </c>
      <c r="H162" s="64">
        <f t="shared" si="268"/>
        <v>44341</v>
      </c>
      <c r="I162" s="64">
        <f t="shared" si="248"/>
        <v>44372</v>
      </c>
      <c r="J162" s="65">
        <f t="shared" si="227"/>
        <v>5.3000578441551038E-3</v>
      </c>
      <c r="K162" s="195">
        <f t="shared" si="249"/>
        <v>44432</v>
      </c>
      <c r="L162" s="195">
        <f t="shared" si="241"/>
        <v>44432</v>
      </c>
      <c r="M162" s="228">
        <f t="shared" si="258"/>
        <v>30</v>
      </c>
      <c r="N162" s="67">
        <f t="shared" si="259"/>
        <v>27</v>
      </c>
      <c r="O162" s="61">
        <f t="shared" si="228"/>
        <v>1.00476879</v>
      </c>
      <c r="P162" s="66">
        <f t="shared" si="213"/>
        <v>1.0083006699999999</v>
      </c>
      <c r="Q162" s="66">
        <f t="shared" si="242"/>
        <v>1.0296116532230826</v>
      </c>
      <c r="R162" s="61">
        <f t="shared" si="212"/>
        <v>1.0345216500000001</v>
      </c>
      <c r="S162" s="61">
        <f t="shared" si="243"/>
        <v>1</v>
      </c>
      <c r="T162" s="61">
        <f t="shared" si="229"/>
        <v>974.11216692000005</v>
      </c>
      <c r="U162" s="61">
        <f t="shared" si="230"/>
        <v>0</v>
      </c>
      <c r="V162" s="61">
        <f t="shared" si="231"/>
        <v>32.236269862672479</v>
      </c>
      <c r="W162" s="61">
        <f t="shared" si="232"/>
        <v>1006.3484367826725</v>
      </c>
      <c r="X162" s="67">
        <f t="shared" si="244"/>
        <v>0</v>
      </c>
      <c r="Y162" s="61">
        <f t="shared" si="233"/>
        <v>0</v>
      </c>
      <c r="Z162" s="69">
        <f t="shared" si="245"/>
        <v>0</v>
      </c>
      <c r="AA162" s="61">
        <f t="shared" si="234"/>
        <v>0</v>
      </c>
      <c r="AB162" s="69">
        <f t="shared" si="246"/>
        <v>5.1999999999999998E-2</v>
      </c>
      <c r="AC162" s="140">
        <f t="shared" si="247"/>
        <v>27</v>
      </c>
      <c r="AD162" s="67">
        <f t="shared" si="250"/>
        <v>30</v>
      </c>
      <c r="AE162" s="11">
        <f t="shared" si="251"/>
        <v>1.0038092199999999</v>
      </c>
      <c r="AF162" s="61">
        <f t="shared" si="235"/>
        <v>3.7106075399999998</v>
      </c>
      <c r="AG162" s="61">
        <f t="shared" si="236"/>
        <v>3.8334025899999999</v>
      </c>
      <c r="AH162" s="61">
        <f t="shared" si="237"/>
        <v>0</v>
      </c>
      <c r="AI162" s="196" t="str">
        <f t="shared" si="252"/>
        <v>J=</v>
      </c>
      <c r="AJ162" s="72">
        <f t="shared" si="253"/>
        <v>44432</v>
      </c>
      <c r="AK162" s="10"/>
      <c r="AL162" s="93"/>
      <c r="AM162" s="94"/>
      <c r="AN162" s="95"/>
      <c r="AO162" s="89"/>
      <c r="AP162" s="89"/>
      <c r="AQ162" s="95"/>
      <c r="AR162" s="95"/>
      <c r="AS162" s="96"/>
      <c r="AT162" s="97"/>
      <c r="AU162" s="98"/>
      <c r="AV162" s="97"/>
      <c r="AW162" s="98"/>
      <c r="AX162" s="98"/>
      <c r="AY162" s="95"/>
      <c r="AZ162" s="93"/>
      <c r="BA162" s="93"/>
      <c r="BB162" s="94"/>
      <c r="BC162" s="94"/>
      <c r="BD162" s="1"/>
      <c r="BE162" s="89"/>
      <c r="BF162" s="92"/>
      <c r="BG162" s="86"/>
      <c r="BH162" s="1"/>
      <c r="BI162" s="122"/>
      <c r="BJ162" s="123"/>
      <c r="BK162" s="124"/>
    </row>
    <row r="163" spans="1:63" ht="15" customHeight="1" x14ac:dyDescent="0.25">
      <c r="A163" s="60">
        <f t="shared" si="238"/>
        <v>44430</v>
      </c>
      <c r="B163" s="61">
        <f t="shared" si="224"/>
        <v>1010.4949924269805</v>
      </c>
      <c r="C163" s="61">
        <f t="shared" si="239"/>
        <v>974.11216692000005</v>
      </c>
      <c r="D163" s="61">
        <f t="shared" si="225"/>
        <v>40.313525700000127</v>
      </c>
      <c r="E163" s="61">
        <f t="shared" si="226"/>
        <v>933.79864121999992</v>
      </c>
      <c r="F163" s="62">
        <f t="shared" si="240"/>
        <v>5739.56</v>
      </c>
      <c r="G163" s="63">
        <f t="shared" si="214"/>
        <v>5769.98</v>
      </c>
      <c r="H163" s="64">
        <f t="shared" si="268"/>
        <v>44341</v>
      </c>
      <c r="I163" s="64">
        <f t="shared" si="248"/>
        <v>44372</v>
      </c>
      <c r="J163" s="65">
        <f t="shared" si="227"/>
        <v>5.3000578441551038E-3</v>
      </c>
      <c r="K163" s="195">
        <f t="shared" si="249"/>
        <v>44432</v>
      </c>
      <c r="L163" s="195">
        <f t="shared" si="241"/>
        <v>44432</v>
      </c>
      <c r="M163" s="228">
        <f t="shared" si="258"/>
        <v>30</v>
      </c>
      <c r="N163" s="67">
        <f t="shared" si="259"/>
        <v>28</v>
      </c>
      <c r="O163" s="61">
        <f t="shared" si="228"/>
        <v>1.00494584</v>
      </c>
      <c r="P163" s="66">
        <f t="shared" si="213"/>
        <v>1.0083006699999999</v>
      </c>
      <c r="Q163" s="66">
        <f t="shared" si="242"/>
        <v>1.0296116532230826</v>
      </c>
      <c r="R163" s="61">
        <f t="shared" si="212"/>
        <v>1.03470394</v>
      </c>
      <c r="S163" s="61">
        <f t="shared" si="243"/>
        <v>1</v>
      </c>
      <c r="T163" s="61">
        <f t="shared" si="229"/>
        <v>974.11216692000005</v>
      </c>
      <c r="U163" s="61">
        <f t="shared" si="230"/>
        <v>0</v>
      </c>
      <c r="V163" s="61">
        <f t="shared" si="231"/>
        <v>32.406492016980394</v>
      </c>
      <c r="W163" s="61">
        <f t="shared" si="232"/>
        <v>1006.5186589369805</v>
      </c>
      <c r="X163" s="67">
        <f t="shared" si="244"/>
        <v>0</v>
      </c>
      <c r="Y163" s="61">
        <f t="shared" si="233"/>
        <v>0</v>
      </c>
      <c r="Z163" s="69">
        <f t="shared" si="245"/>
        <v>0</v>
      </c>
      <c r="AA163" s="61">
        <f t="shared" si="234"/>
        <v>0</v>
      </c>
      <c r="AB163" s="69">
        <f t="shared" si="246"/>
        <v>5.1999999999999998E-2</v>
      </c>
      <c r="AC163" s="140">
        <f t="shared" si="247"/>
        <v>28</v>
      </c>
      <c r="AD163" s="67">
        <f t="shared" si="250"/>
        <v>30</v>
      </c>
      <c r="AE163" s="11">
        <f t="shared" si="251"/>
        <v>1.003950581</v>
      </c>
      <c r="AF163" s="61">
        <f t="shared" si="235"/>
        <v>3.8483090099999999</v>
      </c>
      <c r="AG163" s="61">
        <f t="shared" si="236"/>
        <v>3.97633349</v>
      </c>
      <c r="AH163" s="61">
        <f t="shared" si="237"/>
        <v>0</v>
      </c>
      <c r="AI163" s="196" t="str">
        <f t="shared" si="252"/>
        <v>J=</v>
      </c>
      <c r="AJ163" s="72">
        <f t="shared" si="253"/>
        <v>44432</v>
      </c>
      <c r="AK163" s="10"/>
      <c r="AL163" s="93"/>
      <c r="AM163" s="94"/>
      <c r="AN163" s="95"/>
      <c r="AO163" s="89"/>
      <c r="AP163" s="89"/>
      <c r="AQ163" s="95"/>
      <c r="AR163" s="95"/>
      <c r="AS163" s="96"/>
      <c r="AT163" s="97"/>
      <c r="AU163" s="98"/>
      <c r="AV163" s="97"/>
      <c r="AW163" s="98"/>
      <c r="AX163" s="98"/>
      <c r="AY163" s="95"/>
      <c r="AZ163" s="93"/>
      <c r="BA163" s="93"/>
      <c r="BB163" s="94"/>
      <c r="BC163" s="94"/>
      <c r="BD163" s="1"/>
      <c r="BE163" s="89"/>
      <c r="BF163" s="92"/>
      <c r="BG163" s="86"/>
      <c r="BH163" s="1"/>
      <c r="BI163" s="122"/>
      <c r="BJ163" s="123"/>
      <c r="BK163" s="124"/>
    </row>
    <row r="164" spans="1:63" ht="15" customHeight="1" x14ac:dyDescent="0.25">
      <c r="A164" s="60">
        <f t="shared" si="238"/>
        <v>44431</v>
      </c>
      <c r="B164" s="61">
        <f t="shared" si="224"/>
        <v>1010.8082596112205</v>
      </c>
      <c r="C164" s="61">
        <f t="shared" si="239"/>
        <v>974.11216692000005</v>
      </c>
      <c r="D164" s="61">
        <f t="shared" si="225"/>
        <v>40.313525700000127</v>
      </c>
      <c r="E164" s="61">
        <f t="shared" si="226"/>
        <v>933.79864121999992</v>
      </c>
      <c r="F164" s="62">
        <f t="shared" si="240"/>
        <v>5739.56</v>
      </c>
      <c r="G164" s="63">
        <f t="shared" si="214"/>
        <v>5769.98</v>
      </c>
      <c r="H164" s="64">
        <f t="shared" si="268"/>
        <v>44341</v>
      </c>
      <c r="I164" s="64">
        <f t="shared" si="248"/>
        <v>44372</v>
      </c>
      <c r="J164" s="65">
        <f t="shared" si="227"/>
        <v>5.3000578441551038E-3</v>
      </c>
      <c r="K164" s="195">
        <f t="shared" si="249"/>
        <v>44432</v>
      </c>
      <c r="L164" s="195">
        <f t="shared" si="241"/>
        <v>44432</v>
      </c>
      <c r="M164" s="228">
        <f t="shared" si="258"/>
        <v>30</v>
      </c>
      <c r="N164" s="67">
        <f t="shared" si="259"/>
        <v>29</v>
      </c>
      <c r="O164" s="61">
        <f t="shared" si="228"/>
        <v>1.00512293</v>
      </c>
      <c r="P164" s="66">
        <f t="shared" si="213"/>
        <v>1.0083006699999999</v>
      </c>
      <c r="Q164" s="66">
        <f t="shared" si="242"/>
        <v>1.0296116532230826</v>
      </c>
      <c r="R164" s="61">
        <f t="shared" si="212"/>
        <v>1.03488628</v>
      </c>
      <c r="S164" s="61">
        <f t="shared" si="243"/>
        <v>1</v>
      </c>
      <c r="T164" s="61">
        <f t="shared" si="229"/>
        <v>974.11216692000005</v>
      </c>
      <c r="U164" s="61">
        <f t="shared" si="230"/>
        <v>0</v>
      </c>
      <c r="V164" s="61">
        <f t="shared" si="231"/>
        <v>32.5767608612205</v>
      </c>
      <c r="W164" s="61">
        <f t="shared" si="232"/>
        <v>1006.6889277812205</v>
      </c>
      <c r="X164" s="67">
        <f t="shared" si="244"/>
        <v>0</v>
      </c>
      <c r="Y164" s="61">
        <f t="shared" si="233"/>
        <v>0</v>
      </c>
      <c r="Z164" s="69">
        <f t="shared" si="245"/>
        <v>0</v>
      </c>
      <c r="AA164" s="61">
        <f t="shared" si="234"/>
        <v>0</v>
      </c>
      <c r="AB164" s="69">
        <f t="shared" si="246"/>
        <v>5.1999999999999998E-2</v>
      </c>
      <c r="AC164" s="140">
        <f t="shared" si="247"/>
        <v>29</v>
      </c>
      <c r="AD164" s="67">
        <f t="shared" si="250"/>
        <v>30</v>
      </c>
      <c r="AE164" s="11">
        <f t="shared" si="251"/>
        <v>1.0040919610000001</v>
      </c>
      <c r="AF164" s="61">
        <f t="shared" si="235"/>
        <v>3.9860289899999999</v>
      </c>
      <c r="AG164" s="61">
        <f t="shared" si="236"/>
        <v>4.1193318300000001</v>
      </c>
      <c r="AH164" s="61">
        <f t="shared" si="237"/>
        <v>0</v>
      </c>
      <c r="AI164" s="196" t="str">
        <f t="shared" si="252"/>
        <v>J=</v>
      </c>
      <c r="AJ164" s="72">
        <f t="shared" si="253"/>
        <v>44432</v>
      </c>
      <c r="AK164" s="10"/>
      <c r="AL164" s="93"/>
      <c r="AM164" s="94"/>
      <c r="AN164" s="95"/>
      <c r="AO164" s="89"/>
      <c r="AP164" s="89"/>
      <c r="AQ164" s="95"/>
      <c r="AR164" s="95"/>
      <c r="AS164" s="96"/>
      <c r="AT164" s="97"/>
      <c r="AU164" s="98"/>
      <c r="AV164" s="97"/>
      <c r="AW164" s="98"/>
      <c r="AX164" s="98"/>
      <c r="AY164" s="95"/>
      <c r="AZ164" s="93"/>
      <c r="BA164" s="93"/>
      <c r="BB164" s="94"/>
      <c r="BC164" s="94"/>
      <c r="BD164" s="1"/>
      <c r="BE164" s="89"/>
      <c r="BF164" s="92"/>
      <c r="BG164" s="86"/>
      <c r="BH164" s="1"/>
      <c r="BI164" s="122"/>
      <c r="BJ164" s="123"/>
      <c r="BK164" s="124"/>
    </row>
    <row r="165" spans="1:63" ht="15" customHeight="1" x14ac:dyDescent="0.25">
      <c r="A165" s="60">
        <f t="shared" si="238"/>
        <v>44432</v>
      </c>
      <c r="B165" s="61">
        <f t="shared" si="224"/>
        <v>1011.1216148414334</v>
      </c>
      <c r="C165" s="61">
        <f t="shared" si="239"/>
        <v>974.11216692000005</v>
      </c>
      <c r="D165" s="61">
        <f t="shared" si="225"/>
        <v>40.313525700000127</v>
      </c>
      <c r="E165" s="61">
        <f t="shared" si="226"/>
        <v>933.79864121999992</v>
      </c>
      <c r="F165" s="62">
        <f t="shared" si="240"/>
        <v>5739.56</v>
      </c>
      <c r="G165" s="63">
        <f t="shared" si="214"/>
        <v>5769.98</v>
      </c>
      <c r="H165" s="64">
        <f t="shared" si="268"/>
        <v>44341</v>
      </c>
      <c r="I165" s="64">
        <f t="shared" si="248"/>
        <v>44372</v>
      </c>
      <c r="J165" s="65">
        <f t="shared" si="227"/>
        <v>5.3000578441551038E-3</v>
      </c>
      <c r="K165" s="195">
        <f t="shared" si="249"/>
        <v>44463</v>
      </c>
      <c r="L165" s="195">
        <f t="shared" si="241"/>
        <v>44432</v>
      </c>
      <c r="M165" s="228">
        <f t="shared" si="258"/>
        <v>30</v>
      </c>
      <c r="N165" s="67">
        <f t="shared" si="259"/>
        <v>30</v>
      </c>
      <c r="O165" s="61">
        <f t="shared" si="228"/>
        <v>1.00530005</v>
      </c>
      <c r="P165" s="66">
        <f t="shared" si="213"/>
        <v>1.0083006699999999</v>
      </c>
      <c r="Q165" s="66">
        <f t="shared" si="242"/>
        <v>1.0296116532230826</v>
      </c>
      <c r="R165" s="61">
        <f t="shared" si="212"/>
        <v>1.03506864</v>
      </c>
      <c r="S165" s="61">
        <f t="shared" si="243"/>
        <v>1</v>
      </c>
      <c r="T165" s="61">
        <f t="shared" si="229"/>
        <v>974.11216692000005</v>
      </c>
      <c r="U165" s="61">
        <f t="shared" si="230"/>
        <v>0</v>
      </c>
      <c r="V165" s="61">
        <f t="shared" si="231"/>
        <v>32.747048381433324</v>
      </c>
      <c r="W165" s="61">
        <f t="shared" si="232"/>
        <v>1006.8592153014333</v>
      </c>
      <c r="X165" s="67">
        <f t="shared" si="244"/>
        <v>5</v>
      </c>
      <c r="Y165" s="61">
        <f t="shared" si="233"/>
        <v>4.1237694300000003</v>
      </c>
      <c r="Z165" s="69">
        <f t="shared" si="245"/>
        <v>6.7299999999999999E-3</v>
      </c>
      <c r="AA165" s="61">
        <f t="shared" si="234"/>
        <v>6.5557748800000004</v>
      </c>
      <c r="AB165" s="69">
        <f t="shared" si="246"/>
        <v>5.1999999999999998E-2</v>
      </c>
      <c r="AC165" s="140">
        <f t="shared" si="247"/>
        <v>30</v>
      </c>
      <c r="AD165" s="67">
        <f t="shared" si="250"/>
        <v>30</v>
      </c>
      <c r="AE165" s="11">
        <f t="shared" si="251"/>
        <v>1.0042333619999999</v>
      </c>
      <c r="AF165" s="61">
        <f t="shared" si="235"/>
        <v>4.1237694300000003</v>
      </c>
      <c r="AG165" s="61">
        <f t="shared" si="236"/>
        <v>4.2623995399999997</v>
      </c>
      <c r="AH165" s="61">
        <f t="shared" si="237"/>
        <v>10.679544310000001</v>
      </c>
      <c r="AI165" s="196" t="str">
        <f t="shared" si="252"/>
        <v>J=</v>
      </c>
      <c r="AJ165" s="72">
        <f t="shared" si="253"/>
        <v>44432</v>
      </c>
      <c r="AK165" s="10"/>
      <c r="AL165" s="93"/>
      <c r="AM165" s="94"/>
      <c r="AN165" s="95"/>
      <c r="AO165" s="89"/>
      <c r="AP165" s="89"/>
      <c r="AQ165" s="95"/>
      <c r="AR165" s="95"/>
      <c r="AS165" s="96"/>
      <c r="AT165" s="97"/>
      <c r="AU165" s="98"/>
      <c r="AV165" s="97"/>
      <c r="AW165" s="98"/>
      <c r="AX165" s="98"/>
      <c r="AY165" s="95"/>
      <c r="AZ165" s="93"/>
      <c r="BA165" s="93"/>
      <c r="BB165" s="94"/>
      <c r="BC165" s="94"/>
      <c r="BD165" s="17"/>
      <c r="BE165" s="89"/>
      <c r="BF165" s="92"/>
      <c r="BG165" s="86"/>
      <c r="BH165" s="17"/>
      <c r="BI165" s="122"/>
      <c r="BJ165" s="123"/>
      <c r="BK165" s="124"/>
    </row>
    <row r="166" spans="1:63" ht="15" customHeight="1" x14ac:dyDescent="0.25">
      <c r="A166" s="60">
        <f t="shared" si="238"/>
        <v>44433</v>
      </c>
      <c r="B166" s="61">
        <f t="shared" si="224"/>
        <v>1000.7522052374709</v>
      </c>
      <c r="C166" s="61">
        <f t="shared" si="239"/>
        <v>967.55639203999999</v>
      </c>
      <c r="D166" s="61">
        <f t="shared" si="225"/>
        <v>33.757750819999956</v>
      </c>
      <c r="E166" s="61">
        <f t="shared" si="226"/>
        <v>933.79864122000004</v>
      </c>
      <c r="F166" s="62">
        <f t="shared" si="240"/>
        <v>5769.98</v>
      </c>
      <c r="G166" s="63">
        <f t="shared" si="214"/>
        <v>5825.37</v>
      </c>
      <c r="H166" s="64">
        <f t="shared" si="268"/>
        <v>44372</v>
      </c>
      <c r="I166" s="64">
        <f t="shared" si="248"/>
        <v>44402</v>
      </c>
      <c r="J166" s="65">
        <f t="shared" si="227"/>
        <v>9.5996866540266623E-3</v>
      </c>
      <c r="K166" s="195">
        <f t="shared" si="249"/>
        <v>44463</v>
      </c>
      <c r="L166" s="195">
        <f t="shared" si="241"/>
        <v>44463</v>
      </c>
      <c r="M166" s="228">
        <f t="shared" si="258"/>
        <v>30</v>
      </c>
      <c r="N166" s="67">
        <f t="shared" si="259"/>
        <v>1</v>
      </c>
      <c r="O166" s="61">
        <f t="shared" si="228"/>
        <v>1.00031851</v>
      </c>
      <c r="P166" s="66">
        <f t="shared" si="213"/>
        <v>1.00530005</v>
      </c>
      <c r="Q166" s="66">
        <f t="shared" si="242"/>
        <v>1.0350686464657475</v>
      </c>
      <c r="R166" s="61">
        <f t="shared" si="212"/>
        <v>1.0353983200000001</v>
      </c>
      <c r="S166" s="61">
        <f t="shared" si="243"/>
        <v>1</v>
      </c>
      <c r="T166" s="61">
        <f t="shared" si="229"/>
        <v>967.55639203999999</v>
      </c>
      <c r="U166" s="61">
        <f t="shared" si="230"/>
        <v>0</v>
      </c>
      <c r="V166" s="61">
        <f t="shared" si="231"/>
        <v>33.054903117470836</v>
      </c>
      <c r="W166" s="61">
        <f t="shared" si="232"/>
        <v>1000.6112951574709</v>
      </c>
      <c r="X166" s="67">
        <f t="shared" si="244"/>
        <v>0</v>
      </c>
      <c r="Y166" s="61">
        <f t="shared" si="233"/>
        <v>0</v>
      </c>
      <c r="Z166" s="69">
        <f t="shared" si="245"/>
        <v>0</v>
      </c>
      <c r="AA166" s="61">
        <f t="shared" si="234"/>
        <v>0</v>
      </c>
      <c r="AB166" s="69">
        <f t="shared" si="246"/>
        <v>5.1999999999999998E-2</v>
      </c>
      <c r="AC166" s="140">
        <f t="shared" si="247"/>
        <v>1</v>
      </c>
      <c r="AD166" s="67">
        <f t="shared" si="250"/>
        <v>30</v>
      </c>
      <c r="AE166" s="11">
        <f t="shared" si="251"/>
        <v>1.000140824</v>
      </c>
      <c r="AF166" s="61">
        <f t="shared" si="235"/>
        <v>0.13625515999999999</v>
      </c>
      <c r="AG166" s="61">
        <f t="shared" si="236"/>
        <v>0.14091007999999999</v>
      </c>
      <c r="AH166" s="61">
        <f t="shared" si="237"/>
        <v>0</v>
      </c>
      <c r="AI166" s="196" t="str">
        <f t="shared" si="252"/>
        <v>J=</v>
      </c>
      <c r="AJ166" s="72">
        <f t="shared" si="253"/>
        <v>44463</v>
      </c>
      <c r="AK166" s="10"/>
      <c r="AL166" s="93"/>
      <c r="AM166" s="94"/>
      <c r="AN166" s="95"/>
      <c r="AO166" s="89"/>
      <c r="AP166" s="89"/>
      <c r="AQ166" s="95"/>
      <c r="AR166" s="95"/>
      <c r="AS166" s="96"/>
      <c r="AT166" s="97"/>
      <c r="AU166" s="98"/>
      <c r="AV166" s="97"/>
      <c r="AW166" s="98"/>
      <c r="AX166" s="98"/>
      <c r="AY166" s="95"/>
      <c r="AZ166" s="93"/>
      <c r="BA166" s="93"/>
      <c r="BB166" s="94"/>
      <c r="BC166" s="94"/>
      <c r="BD166" s="1"/>
      <c r="BE166" s="89"/>
      <c r="BF166" s="92"/>
      <c r="BG166" s="86"/>
      <c r="BH166" s="1"/>
      <c r="BI166" s="122"/>
      <c r="BJ166" s="123"/>
      <c r="BK166" s="124"/>
    </row>
    <row r="167" spans="1:63" ht="15" customHeight="1" x14ac:dyDescent="0.25">
      <c r="A167" s="60">
        <f t="shared" si="238"/>
        <v>44434</v>
      </c>
      <c r="B167" s="61">
        <f t="shared" si="224"/>
        <v>1001.2011701933724</v>
      </c>
      <c r="C167" s="61">
        <f t="shared" si="239"/>
        <v>967.55639203999999</v>
      </c>
      <c r="D167" s="61">
        <f t="shared" si="225"/>
        <v>33.757750819999956</v>
      </c>
      <c r="E167" s="61">
        <f t="shared" si="226"/>
        <v>933.79864122000004</v>
      </c>
      <c r="F167" s="62">
        <f t="shared" si="240"/>
        <v>5769.98</v>
      </c>
      <c r="G167" s="63">
        <f t="shared" si="214"/>
        <v>5825.37</v>
      </c>
      <c r="H167" s="64">
        <f t="shared" si="268"/>
        <v>44372</v>
      </c>
      <c r="I167" s="64">
        <f t="shared" si="248"/>
        <v>44402</v>
      </c>
      <c r="J167" s="65">
        <f t="shared" si="227"/>
        <v>9.5996866540266623E-3</v>
      </c>
      <c r="K167" s="195">
        <f t="shared" si="249"/>
        <v>44463</v>
      </c>
      <c r="L167" s="195">
        <f t="shared" si="241"/>
        <v>44463</v>
      </c>
      <c r="M167" s="228">
        <f t="shared" si="258"/>
        <v>30</v>
      </c>
      <c r="N167" s="67">
        <f t="shared" si="259"/>
        <v>2</v>
      </c>
      <c r="O167" s="61">
        <f t="shared" si="228"/>
        <v>1.0006371199999999</v>
      </c>
      <c r="P167" s="66">
        <f t="shared" si="213"/>
        <v>1.00530005</v>
      </c>
      <c r="Q167" s="66">
        <f t="shared" si="242"/>
        <v>1.0350686464657475</v>
      </c>
      <c r="R167" s="61">
        <f t="shared" si="212"/>
        <v>1.0357281</v>
      </c>
      <c r="S167" s="61">
        <f t="shared" si="243"/>
        <v>1</v>
      </c>
      <c r="T167" s="61">
        <f t="shared" si="229"/>
        <v>967.55639203999999</v>
      </c>
      <c r="U167" s="61">
        <f t="shared" si="230"/>
        <v>0</v>
      </c>
      <c r="V167" s="61">
        <f t="shared" si="231"/>
        <v>33.362851233372318</v>
      </c>
      <c r="W167" s="61">
        <f t="shared" si="232"/>
        <v>1000.9192432733723</v>
      </c>
      <c r="X167" s="67">
        <f t="shared" si="244"/>
        <v>0</v>
      </c>
      <c r="Y167" s="61">
        <f t="shared" si="233"/>
        <v>0</v>
      </c>
      <c r="Z167" s="69">
        <f t="shared" si="245"/>
        <v>0</v>
      </c>
      <c r="AA167" s="61">
        <f t="shared" si="234"/>
        <v>0</v>
      </c>
      <c r="AB167" s="69">
        <f t="shared" si="246"/>
        <v>5.1999999999999998E-2</v>
      </c>
      <c r="AC167" s="140">
        <f t="shared" si="247"/>
        <v>2</v>
      </c>
      <c r="AD167" s="67">
        <f t="shared" si="250"/>
        <v>30</v>
      </c>
      <c r="AE167" s="11">
        <f t="shared" si="251"/>
        <v>1.000281668</v>
      </c>
      <c r="AF167" s="61">
        <f t="shared" si="235"/>
        <v>0.27252967</v>
      </c>
      <c r="AG167" s="61">
        <f t="shared" si="236"/>
        <v>0.28192692000000003</v>
      </c>
      <c r="AH167" s="61">
        <f t="shared" si="237"/>
        <v>0</v>
      </c>
      <c r="AI167" s="196" t="str">
        <f t="shared" si="252"/>
        <v>J=</v>
      </c>
      <c r="AJ167" s="72">
        <f t="shared" si="253"/>
        <v>44463</v>
      </c>
      <c r="AK167" s="10"/>
      <c r="AL167" s="93"/>
      <c r="AM167" s="94"/>
      <c r="AN167" s="95"/>
      <c r="AO167" s="89"/>
      <c r="AP167" s="89"/>
      <c r="AQ167" s="95"/>
      <c r="AR167" s="95"/>
      <c r="AS167" s="96"/>
      <c r="AT167" s="97"/>
      <c r="AU167" s="98"/>
      <c r="AV167" s="97"/>
      <c r="AW167" s="98"/>
      <c r="AX167" s="98"/>
      <c r="AY167" s="95"/>
      <c r="AZ167" s="93"/>
      <c r="BA167" s="93"/>
      <c r="BB167" s="94"/>
      <c r="BC167" s="94"/>
      <c r="BD167" s="1"/>
      <c r="BE167" s="89"/>
      <c r="BF167" s="92"/>
      <c r="BG167" s="86"/>
      <c r="BH167" s="1"/>
      <c r="BI167" s="122"/>
      <c r="BJ167" s="123"/>
      <c r="BK167" s="124"/>
    </row>
    <row r="168" spans="1:63" ht="15" customHeight="1" x14ac:dyDescent="0.25">
      <c r="A168" s="60">
        <f t="shared" si="238"/>
        <v>44435</v>
      </c>
      <c r="B168" s="61">
        <f t="shared" si="224"/>
        <v>1001.6503540151107</v>
      </c>
      <c r="C168" s="61">
        <f t="shared" si="239"/>
        <v>967.55639203999999</v>
      </c>
      <c r="D168" s="61">
        <f t="shared" si="225"/>
        <v>33.757750819999956</v>
      </c>
      <c r="E168" s="61">
        <f t="shared" si="226"/>
        <v>933.79864122000004</v>
      </c>
      <c r="F168" s="62">
        <f t="shared" si="240"/>
        <v>5769.98</v>
      </c>
      <c r="G168" s="63">
        <f t="shared" si="214"/>
        <v>5825.37</v>
      </c>
      <c r="H168" s="64">
        <f t="shared" si="268"/>
        <v>44372</v>
      </c>
      <c r="I168" s="64">
        <f t="shared" si="248"/>
        <v>44402</v>
      </c>
      <c r="J168" s="65">
        <f t="shared" si="227"/>
        <v>9.5996866540266623E-3</v>
      </c>
      <c r="K168" s="195">
        <f t="shared" si="249"/>
        <v>44463</v>
      </c>
      <c r="L168" s="195">
        <f t="shared" si="241"/>
        <v>44463</v>
      </c>
      <c r="M168" s="228">
        <f t="shared" si="258"/>
        <v>30</v>
      </c>
      <c r="N168" s="67">
        <f t="shared" si="259"/>
        <v>3</v>
      </c>
      <c r="O168" s="61">
        <f t="shared" si="228"/>
        <v>1.00095584</v>
      </c>
      <c r="P168" s="66">
        <f t="shared" si="213"/>
        <v>1.00530005</v>
      </c>
      <c r="Q168" s="66">
        <f t="shared" si="242"/>
        <v>1.0350686464657475</v>
      </c>
      <c r="R168" s="61">
        <f t="shared" si="212"/>
        <v>1.0360579999999999</v>
      </c>
      <c r="S168" s="61">
        <f t="shared" si="243"/>
        <v>1</v>
      </c>
      <c r="T168" s="61">
        <f t="shared" si="229"/>
        <v>967.55639203999999</v>
      </c>
      <c r="U168" s="61">
        <f t="shared" si="230"/>
        <v>0</v>
      </c>
      <c r="V168" s="61">
        <f t="shared" si="231"/>
        <v>33.670911405110687</v>
      </c>
      <c r="W168" s="61">
        <f t="shared" si="232"/>
        <v>1001.2273034451107</v>
      </c>
      <c r="X168" s="67">
        <f t="shared" si="244"/>
        <v>0</v>
      </c>
      <c r="Y168" s="61">
        <f t="shared" si="233"/>
        <v>0</v>
      </c>
      <c r="Z168" s="69">
        <f t="shared" si="245"/>
        <v>0</v>
      </c>
      <c r="AA168" s="61">
        <f t="shared" si="234"/>
        <v>0</v>
      </c>
      <c r="AB168" s="69">
        <f t="shared" si="246"/>
        <v>5.1999999999999998E-2</v>
      </c>
      <c r="AC168" s="140">
        <f t="shared" si="247"/>
        <v>3</v>
      </c>
      <c r="AD168" s="67">
        <f t="shared" si="250"/>
        <v>30</v>
      </c>
      <c r="AE168" s="11">
        <f t="shared" si="251"/>
        <v>1.000422532</v>
      </c>
      <c r="AF168" s="61">
        <f t="shared" si="235"/>
        <v>0.40882352999999999</v>
      </c>
      <c r="AG168" s="61">
        <f t="shared" si="236"/>
        <v>0.42305057000000001</v>
      </c>
      <c r="AH168" s="61">
        <f t="shared" si="237"/>
        <v>0</v>
      </c>
      <c r="AI168" s="196" t="str">
        <f t="shared" si="252"/>
        <v>J=</v>
      </c>
      <c r="AJ168" s="72">
        <f t="shared" si="253"/>
        <v>44463</v>
      </c>
      <c r="AK168" s="10"/>
      <c r="AL168" s="93"/>
      <c r="AM168" s="94"/>
      <c r="AN168" s="95"/>
      <c r="AO168" s="89"/>
      <c r="AP168" s="89"/>
      <c r="AQ168" s="95"/>
      <c r="AR168" s="95"/>
      <c r="AS168" s="96"/>
      <c r="AT168" s="97"/>
      <c r="AU168" s="98"/>
      <c r="AV168" s="97"/>
      <c r="AW168" s="98"/>
      <c r="AX168" s="98"/>
      <c r="AY168" s="95"/>
      <c r="AZ168" s="93"/>
      <c r="BA168" s="93"/>
      <c r="BB168" s="94"/>
      <c r="BC168" s="94"/>
      <c r="BD168" s="1"/>
      <c r="BE168" s="89"/>
      <c r="BF168" s="92"/>
      <c r="BG168" s="86"/>
      <c r="BH168" s="1"/>
      <c r="BI168" s="122"/>
      <c r="BJ168" s="123"/>
      <c r="BK168" s="124"/>
    </row>
    <row r="169" spans="1:63" ht="15" customHeight="1" x14ac:dyDescent="0.25">
      <c r="A169" s="60">
        <f t="shared" si="238"/>
        <v>44436</v>
      </c>
      <c r="B169" s="61">
        <f t="shared" si="224"/>
        <v>1002.0997370867135</v>
      </c>
      <c r="C169" s="61">
        <f t="shared" si="239"/>
        <v>967.55639203999999</v>
      </c>
      <c r="D169" s="61">
        <f t="shared" si="225"/>
        <v>33.757750819999956</v>
      </c>
      <c r="E169" s="61">
        <f t="shared" si="226"/>
        <v>933.79864122000004</v>
      </c>
      <c r="F169" s="62">
        <f t="shared" si="240"/>
        <v>5769.98</v>
      </c>
      <c r="G169" s="63">
        <f t="shared" si="214"/>
        <v>5825.37</v>
      </c>
      <c r="H169" s="64">
        <f t="shared" si="268"/>
        <v>44372</v>
      </c>
      <c r="I169" s="64">
        <f t="shared" si="248"/>
        <v>44402</v>
      </c>
      <c r="J169" s="65">
        <f t="shared" si="227"/>
        <v>9.5996866540266623E-3</v>
      </c>
      <c r="K169" s="195">
        <f t="shared" si="249"/>
        <v>44463</v>
      </c>
      <c r="L169" s="195">
        <f t="shared" si="241"/>
        <v>44463</v>
      </c>
      <c r="M169" s="228">
        <f t="shared" si="258"/>
        <v>30</v>
      </c>
      <c r="N169" s="67">
        <f t="shared" si="259"/>
        <v>4</v>
      </c>
      <c r="O169" s="61">
        <f t="shared" si="228"/>
        <v>1.00127466</v>
      </c>
      <c r="P169" s="66">
        <f t="shared" si="213"/>
        <v>1.00530005</v>
      </c>
      <c r="Q169" s="66">
        <f t="shared" si="242"/>
        <v>1.0350686464657475</v>
      </c>
      <c r="R169" s="61">
        <f t="shared" si="212"/>
        <v>1.0363880000000001</v>
      </c>
      <c r="S169" s="61">
        <f t="shared" si="243"/>
        <v>1</v>
      </c>
      <c r="T169" s="61">
        <f t="shared" si="229"/>
        <v>967.55639203999999</v>
      </c>
      <c r="U169" s="61">
        <f t="shared" si="230"/>
        <v>0</v>
      </c>
      <c r="V169" s="61">
        <f t="shared" si="231"/>
        <v>33.979064956713444</v>
      </c>
      <c r="W169" s="61">
        <f t="shared" si="232"/>
        <v>1001.5354569967135</v>
      </c>
      <c r="X169" s="67">
        <f t="shared" si="244"/>
        <v>0</v>
      </c>
      <c r="Y169" s="61">
        <f t="shared" si="233"/>
        <v>0</v>
      </c>
      <c r="Z169" s="69">
        <f t="shared" si="245"/>
        <v>0</v>
      </c>
      <c r="AA169" s="61">
        <f t="shared" si="234"/>
        <v>0</v>
      </c>
      <c r="AB169" s="69">
        <f t="shared" si="246"/>
        <v>5.1999999999999998E-2</v>
      </c>
      <c r="AC169" s="140">
        <f t="shared" si="247"/>
        <v>4</v>
      </c>
      <c r="AD169" s="67">
        <f t="shared" si="250"/>
        <v>30</v>
      </c>
      <c r="AE169" s="11">
        <f t="shared" si="251"/>
        <v>1.000563415</v>
      </c>
      <c r="AF169" s="61">
        <f t="shared" si="235"/>
        <v>0.54513577999999996</v>
      </c>
      <c r="AG169" s="61">
        <f t="shared" si="236"/>
        <v>0.56428009000000001</v>
      </c>
      <c r="AH169" s="61">
        <f t="shared" si="237"/>
        <v>0</v>
      </c>
      <c r="AI169" s="196" t="str">
        <f t="shared" si="252"/>
        <v>J=</v>
      </c>
      <c r="AJ169" s="72">
        <f t="shared" si="253"/>
        <v>44463</v>
      </c>
      <c r="AK169" s="10"/>
      <c r="AL169" s="93"/>
      <c r="AM169" s="94"/>
      <c r="AN169" s="95"/>
      <c r="AO169" s="89"/>
      <c r="AP169" s="89"/>
      <c r="AQ169" s="95"/>
      <c r="AR169" s="95"/>
      <c r="AS169" s="96"/>
      <c r="AT169" s="97"/>
      <c r="AU169" s="98"/>
      <c r="AV169" s="97"/>
      <c r="AW169" s="98"/>
      <c r="AX169" s="98"/>
      <c r="AY169" s="95"/>
      <c r="AZ169" s="93"/>
      <c r="BA169" s="93"/>
      <c r="BB169" s="94"/>
      <c r="BC169" s="94"/>
      <c r="BD169" s="1"/>
      <c r="BE169" s="89"/>
      <c r="BF169" s="92"/>
      <c r="BG169" s="86"/>
      <c r="BH169" s="1"/>
      <c r="BI169" s="122"/>
      <c r="BJ169" s="123"/>
      <c r="BK169" s="124"/>
    </row>
    <row r="170" spans="1:63" ht="15" customHeight="1" x14ac:dyDescent="0.25">
      <c r="A170" s="60">
        <f t="shared" si="238"/>
        <v>44437</v>
      </c>
      <c r="B170" s="61">
        <f t="shared" si="224"/>
        <v>1002.5493308261665</v>
      </c>
      <c r="C170" s="61">
        <f t="shared" si="239"/>
        <v>967.55639203999999</v>
      </c>
      <c r="D170" s="61">
        <f t="shared" si="225"/>
        <v>33.757750819999956</v>
      </c>
      <c r="E170" s="61">
        <f t="shared" si="226"/>
        <v>933.79864122000004</v>
      </c>
      <c r="F170" s="62">
        <f t="shared" si="240"/>
        <v>5769.98</v>
      </c>
      <c r="G170" s="63">
        <f t="shared" si="214"/>
        <v>5825.37</v>
      </c>
      <c r="H170" s="64">
        <f t="shared" si="268"/>
        <v>44372</v>
      </c>
      <c r="I170" s="64">
        <f t="shared" si="248"/>
        <v>44402</v>
      </c>
      <c r="J170" s="65">
        <f t="shared" si="227"/>
        <v>9.5996866540266623E-3</v>
      </c>
      <c r="K170" s="195">
        <f t="shared" si="249"/>
        <v>44463</v>
      </c>
      <c r="L170" s="195">
        <f t="shared" si="241"/>
        <v>44463</v>
      </c>
      <c r="M170" s="228">
        <f t="shared" si="258"/>
        <v>30</v>
      </c>
      <c r="N170" s="67">
        <f t="shared" si="259"/>
        <v>5</v>
      </c>
      <c r="O170" s="61">
        <f t="shared" si="228"/>
        <v>1.00159358</v>
      </c>
      <c r="P170" s="66">
        <f t="shared" si="213"/>
        <v>1.00530005</v>
      </c>
      <c r="Q170" s="66">
        <f t="shared" si="242"/>
        <v>1.0350686464657475</v>
      </c>
      <c r="R170" s="61">
        <f t="shared" si="212"/>
        <v>1.03671811</v>
      </c>
      <c r="S170" s="61">
        <f t="shared" si="243"/>
        <v>1</v>
      </c>
      <c r="T170" s="61">
        <f t="shared" si="229"/>
        <v>967.55639203999999</v>
      </c>
      <c r="U170" s="61">
        <f t="shared" si="230"/>
        <v>0</v>
      </c>
      <c r="V170" s="61">
        <f t="shared" si="231"/>
        <v>34.287321226166519</v>
      </c>
      <c r="W170" s="61">
        <f t="shared" si="232"/>
        <v>1001.8437132661666</v>
      </c>
      <c r="X170" s="67">
        <f t="shared" si="244"/>
        <v>0</v>
      </c>
      <c r="Y170" s="61">
        <f t="shared" si="233"/>
        <v>0</v>
      </c>
      <c r="Z170" s="69">
        <f t="shared" si="245"/>
        <v>0</v>
      </c>
      <c r="AA170" s="61">
        <f t="shared" si="234"/>
        <v>0</v>
      </c>
      <c r="AB170" s="69">
        <f t="shared" si="246"/>
        <v>5.1999999999999998E-2</v>
      </c>
      <c r="AC170" s="140">
        <f t="shared" si="247"/>
        <v>5</v>
      </c>
      <c r="AD170" s="67">
        <f t="shared" si="250"/>
        <v>30</v>
      </c>
      <c r="AE170" s="11">
        <f t="shared" si="251"/>
        <v>1.000704319</v>
      </c>
      <c r="AF170" s="61">
        <f t="shared" si="235"/>
        <v>0.68146834999999994</v>
      </c>
      <c r="AG170" s="61">
        <f t="shared" si="236"/>
        <v>0.70561755999999998</v>
      </c>
      <c r="AH170" s="61">
        <f t="shared" si="237"/>
        <v>0</v>
      </c>
      <c r="AI170" s="196" t="str">
        <f t="shared" si="252"/>
        <v>J=</v>
      </c>
      <c r="AJ170" s="72">
        <f t="shared" si="253"/>
        <v>44463</v>
      </c>
      <c r="AK170" s="10"/>
      <c r="AL170" s="93"/>
      <c r="AM170" s="94"/>
      <c r="AN170" s="95"/>
      <c r="AO170" s="89"/>
      <c r="AP170" s="89"/>
      <c r="AQ170" s="95"/>
      <c r="AR170" s="95"/>
      <c r="AS170" s="96"/>
      <c r="AT170" s="97"/>
      <c r="AU170" s="98"/>
      <c r="AV170" s="97"/>
      <c r="AW170" s="98"/>
      <c r="AX170" s="98"/>
      <c r="AY170" s="95"/>
      <c r="AZ170" s="93"/>
      <c r="BA170" s="93"/>
      <c r="BB170" s="94"/>
      <c r="BC170" s="94"/>
      <c r="BD170" s="1"/>
      <c r="BE170" s="89"/>
      <c r="BF170" s="92"/>
      <c r="BG170" s="86"/>
      <c r="BH170" s="1"/>
      <c r="BI170" s="122"/>
      <c r="BJ170" s="123"/>
      <c r="BK170" s="124"/>
    </row>
    <row r="171" spans="1:63" ht="15" customHeight="1" x14ac:dyDescent="0.25">
      <c r="A171" s="60">
        <f t="shared" si="238"/>
        <v>44438</v>
      </c>
      <c r="B171" s="61">
        <f t="shared" si="224"/>
        <v>1002.9991145774975</v>
      </c>
      <c r="C171" s="61">
        <f t="shared" si="239"/>
        <v>967.55639203999999</v>
      </c>
      <c r="D171" s="61">
        <f t="shared" si="225"/>
        <v>33.757750819999956</v>
      </c>
      <c r="E171" s="61">
        <f t="shared" si="226"/>
        <v>933.79864122000004</v>
      </c>
      <c r="F171" s="62">
        <f t="shared" si="240"/>
        <v>5769.98</v>
      </c>
      <c r="G171" s="63">
        <f t="shared" si="214"/>
        <v>5825.37</v>
      </c>
      <c r="H171" s="64">
        <f t="shared" si="268"/>
        <v>44372</v>
      </c>
      <c r="I171" s="64">
        <f t="shared" si="248"/>
        <v>44402</v>
      </c>
      <c r="J171" s="65">
        <f t="shared" si="227"/>
        <v>9.5996866540266623E-3</v>
      </c>
      <c r="K171" s="195">
        <f t="shared" si="249"/>
        <v>44463</v>
      </c>
      <c r="L171" s="195">
        <f t="shared" si="241"/>
        <v>44463</v>
      </c>
      <c r="M171" s="228">
        <f t="shared" si="258"/>
        <v>30</v>
      </c>
      <c r="N171" s="67">
        <f t="shared" si="259"/>
        <v>6</v>
      </c>
      <c r="O171" s="61">
        <f t="shared" si="228"/>
        <v>1.0019126</v>
      </c>
      <c r="P171" s="66">
        <f t="shared" si="213"/>
        <v>1.00530005</v>
      </c>
      <c r="Q171" s="66">
        <f t="shared" si="242"/>
        <v>1.0350686464657475</v>
      </c>
      <c r="R171" s="61">
        <f t="shared" ref="R171:R234" si="269">TRUNC(TRUNC((O171*Q171),15),8)</f>
        <v>1.0370483100000001</v>
      </c>
      <c r="S171" s="61">
        <f t="shared" si="243"/>
        <v>1</v>
      </c>
      <c r="T171" s="61">
        <f t="shared" si="229"/>
        <v>967.55639203999999</v>
      </c>
      <c r="U171" s="61">
        <f t="shared" si="230"/>
        <v>0</v>
      </c>
      <c r="V171" s="61">
        <f t="shared" si="231"/>
        <v>34.595661537497421</v>
      </c>
      <c r="W171" s="61">
        <f t="shared" si="232"/>
        <v>1002.1520535774974</v>
      </c>
      <c r="X171" s="67">
        <f t="shared" si="244"/>
        <v>0</v>
      </c>
      <c r="Y171" s="61">
        <f t="shared" si="233"/>
        <v>0</v>
      </c>
      <c r="Z171" s="69">
        <f t="shared" si="245"/>
        <v>0</v>
      </c>
      <c r="AA171" s="61">
        <f t="shared" si="234"/>
        <v>0</v>
      </c>
      <c r="AB171" s="69">
        <f t="shared" si="246"/>
        <v>5.1999999999999998E-2</v>
      </c>
      <c r="AC171" s="140">
        <f t="shared" si="247"/>
        <v>6</v>
      </c>
      <c r="AD171" s="67">
        <f t="shared" si="250"/>
        <v>30</v>
      </c>
      <c r="AE171" s="11">
        <f t="shared" si="251"/>
        <v>1.000845242</v>
      </c>
      <c r="AF171" s="61">
        <f t="shared" si="235"/>
        <v>0.81781928999999998</v>
      </c>
      <c r="AG171" s="61">
        <f t="shared" si="236"/>
        <v>0.84706099999999995</v>
      </c>
      <c r="AH171" s="61">
        <f t="shared" si="237"/>
        <v>0</v>
      </c>
      <c r="AI171" s="196" t="str">
        <f t="shared" si="252"/>
        <v>J=</v>
      </c>
      <c r="AJ171" s="72">
        <f t="shared" si="253"/>
        <v>44463</v>
      </c>
      <c r="AK171" s="10"/>
      <c r="AL171" s="127"/>
      <c r="AM171" s="128"/>
      <c r="AN171" s="129"/>
      <c r="AO171" s="130"/>
      <c r="AP171" s="130"/>
      <c r="AQ171" s="129"/>
      <c r="AR171" s="129"/>
      <c r="AS171" s="131"/>
      <c r="AT171" s="132"/>
      <c r="AU171" s="98"/>
      <c r="AV171" s="97"/>
      <c r="AW171" s="98"/>
      <c r="AX171" s="98"/>
      <c r="AY171" s="129"/>
      <c r="AZ171" s="127"/>
      <c r="BA171" s="127"/>
      <c r="BB171" s="128"/>
      <c r="BC171" s="128"/>
      <c r="BD171" s="1"/>
      <c r="BE171" s="89"/>
      <c r="BF171" s="92"/>
      <c r="BG171" s="86"/>
      <c r="BH171" s="1"/>
      <c r="BI171" s="122"/>
      <c r="BJ171" s="123"/>
      <c r="BK171" s="124"/>
    </row>
    <row r="172" spans="1:63" ht="15" customHeight="1" x14ac:dyDescent="0.25">
      <c r="A172" s="60">
        <f t="shared" si="238"/>
        <v>44439</v>
      </c>
      <c r="B172" s="61">
        <f t="shared" si="224"/>
        <v>1003.4491268026514</v>
      </c>
      <c r="C172" s="61">
        <f t="shared" si="239"/>
        <v>967.55639203999999</v>
      </c>
      <c r="D172" s="61">
        <f t="shared" si="225"/>
        <v>33.757750819999956</v>
      </c>
      <c r="E172" s="61">
        <f t="shared" si="226"/>
        <v>933.79864122000004</v>
      </c>
      <c r="F172" s="62">
        <f t="shared" si="240"/>
        <v>5769.98</v>
      </c>
      <c r="G172" s="63">
        <f t="shared" si="214"/>
        <v>5825.37</v>
      </c>
      <c r="H172" s="64">
        <f t="shared" si="268"/>
        <v>44372</v>
      </c>
      <c r="I172" s="64">
        <f t="shared" si="248"/>
        <v>44402</v>
      </c>
      <c r="J172" s="65">
        <f t="shared" si="227"/>
        <v>9.5996866540266623E-3</v>
      </c>
      <c r="K172" s="195">
        <f t="shared" si="249"/>
        <v>44463</v>
      </c>
      <c r="L172" s="195">
        <f t="shared" si="241"/>
        <v>44463</v>
      </c>
      <c r="M172" s="228">
        <f t="shared" si="258"/>
        <v>30</v>
      </c>
      <c r="N172" s="67">
        <f t="shared" si="259"/>
        <v>7</v>
      </c>
      <c r="O172" s="61">
        <f t="shared" si="228"/>
        <v>1.0022317300000001</v>
      </c>
      <c r="P172" s="66">
        <f t="shared" ref="P172:P235" si="270">IF(L172&gt;L171,O171,P171)</f>
        <v>1.00530005</v>
      </c>
      <c r="Q172" s="66">
        <f t="shared" si="242"/>
        <v>1.0350686464657475</v>
      </c>
      <c r="R172" s="61">
        <f t="shared" si="269"/>
        <v>1.03737864</v>
      </c>
      <c r="S172" s="61">
        <f t="shared" si="243"/>
        <v>1</v>
      </c>
      <c r="T172" s="61">
        <f t="shared" si="229"/>
        <v>967.55639203999999</v>
      </c>
      <c r="U172" s="61">
        <f t="shared" si="230"/>
        <v>0</v>
      </c>
      <c r="V172" s="61">
        <f t="shared" si="231"/>
        <v>34.904123242651558</v>
      </c>
      <c r="W172" s="61">
        <f t="shared" si="232"/>
        <v>1002.4605152826515</v>
      </c>
      <c r="X172" s="67">
        <f t="shared" si="244"/>
        <v>0</v>
      </c>
      <c r="Y172" s="61">
        <f t="shared" si="233"/>
        <v>0</v>
      </c>
      <c r="Z172" s="69">
        <f t="shared" si="245"/>
        <v>0</v>
      </c>
      <c r="AA172" s="61">
        <f t="shared" si="234"/>
        <v>0</v>
      </c>
      <c r="AB172" s="69">
        <f t="shared" si="246"/>
        <v>5.1999999999999998E-2</v>
      </c>
      <c r="AC172" s="140">
        <f t="shared" si="247"/>
        <v>7</v>
      </c>
      <c r="AD172" s="67">
        <f t="shared" si="250"/>
        <v>30</v>
      </c>
      <c r="AE172" s="11">
        <f t="shared" si="251"/>
        <v>1.0009861849999999</v>
      </c>
      <c r="AF172" s="61">
        <f t="shared" si="235"/>
        <v>0.95418959999999997</v>
      </c>
      <c r="AG172" s="61">
        <f t="shared" si="236"/>
        <v>0.98861151999999997</v>
      </c>
      <c r="AH172" s="61">
        <f t="shared" si="237"/>
        <v>0</v>
      </c>
      <c r="AI172" s="196" t="str">
        <f t="shared" si="252"/>
        <v>J=</v>
      </c>
      <c r="AJ172" s="72">
        <f t="shared" si="253"/>
        <v>44463</v>
      </c>
      <c r="AK172" s="10"/>
      <c r="AL172" s="93"/>
      <c r="AM172" s="94"/>
      <c r="AN172" s="95"/>
      <c r="AO172" s="89"/>
      <c r="AP172" s="89"/>
      <c r="AQ172" s="95"/>
      <c r="AR172" s="95"/>
      <c r="AS172" s="96"/>
      <c r="AT172" s="97"/>
      <c r="AU172" s="98"/>
      <c r="AV172" s="97"/>
      <c r="AW172" s="98"/>
      <c r="AX172" s="98"/>
      <c r="AY172" s="95"/>
      <c r="AZ172" s="93"/>
      <c r="BA172" s="93"/>
      <c r="BB172" s="94"/>
      <c r="BC172" s="94"/>
      <c r="BD172" s="1"/>
      <c r="BE172" s="89"/>
      <c r="BF172" s="92"/>
      <c r="BG172" s="86"/>
      <c r="BH172" s="1"/>
      <c r="BI172" s="122"/>
      <c r="BJ172" s="123"/>
      <c r="BK172" s="124"/>
    </row>
    <row r="173" spans="1:63" ht="15" customHeight="1" x14ac:dyDescent="0.25">
      <c r="A173" s="60">
        <f t="shared" si="238"/>
        <v>44440</v>
      </c>
      <c r="B173" s="61">
        <f t="shared" si="224"/>
        <v>1003.4491268026514</v>
      </c>
      <c r="C173" s="61">
        <f t="shared" si="239"/>
        <v>967.55639203999999</v>
      </c>
      <c r="D173" s="61">
        <f t="shared" si="225"/>
        <v>33.757750819999956</v>
      </c>
      <c r="E173" s="61">
        <f t="shared" si="226"/>
        <v>933.79864122000004</v>
      </c>
      <c r="F173" s="62">
        <f t="shared" si="240"/>
        <v>5769.98</v>
      </c>
      <c r="G173" s="63">
        <f t="shared" ref="G173:G236" si="271">IF(AND(L173&gt;L172,N173=1),VLOOKUP(A172,$BI$15:$BK$314,3),G172)</f>
        <v>5825.37</v>
      </c>
      <c r="H173" s="64">
        <f t="shared" si="268"/>
        <v>44372</v>
      </c>
      <c r="I173" s="64">
        <f t="shared" si="248"/>
        <v>44402</v>
      </c>
      <c r="J173" s="65">
        <f t="shared" si="227"/>
        <v>9.5996866540266623E-3</v>
      </c>
      <c r="K173" s="195">
        <f t="shared" si="249"/>
        <v>44463</v>
      </c>
      <c r="L173" s="195">
        <f t="shared" si="241"/>
        <v>44463</v>
      </c>
      <c r="M173" s="228">
        <f t="shared" si="258"/>
        <v>30</v>
      </c>
      <c r="N173" s="67">
        <f t="shared" si="259"/>
        <v>7</v>
      </c>
      <c r="O173" s="61">
        <f t="shared" si="228"/>
        <v>1.0022317300000001</v>
      </c>
      <c r="P173" s="66">
        <f t="shared" si="270"/>
        <v>1.00530005</v>
      </c>
      <c r="Q173" s="66">
        <f t="shared" si="242"/>
        <v>1.0350686464657475</v>
      </c>
      <c r="R173" s="61">
        <f t="shared" si="269"/>
        <v>1.03737864</v>
      </c>
      <c r="S173" s="61">
        <f t="shared" si="243"/>
        <v>1</v>
      </c>
      <c r="T173" s="61">
        <f t="shared" si="229"/>
        <v>967.55639203999999</v>
      </c>
      <c r="U173" s="61">
        <f t="shared" si="230"/>
        <v>0</v>
      </c>
      <c r="V173" s="61">
        <f t="shared" si="231"/>
        <v>34.904123242651558</v>
      </c>
      <c r="W173" s="61">
        <f t="shared" si="232"/>
        <v>1002.4605152826515</v>
      </c>
      <c r="X173" s="67">
        <f t="shared" si="244"/>
        <v>0</v>
      </c>
      <c r="Y173" s="61">
        <f t="shared" si="233"/>
        <v>0</v>
      </c>
      <c r="Z173" s="69">
        <f t="shared" si="245"/>
        <v>0</v>
      </c>
      <c r="AA173" s="61">
        <f t="shared" si="234"/>
        <v>0</v>
      </c>
      <c r="AB173" s="69">
        <f t="shared" si="246"/>
        <v>5.1999999999999998E-2</v>
      </c>
      <c r="AC173" s="140">
        <f t="shared" si="247"/>
        <v>7</v>
      </c>
      <c r="AD173" s="67">
        <f t="shared" si="250"/>
        <v>30</v>
      </c>
      <c r="AE173" s="11">
        <f t="shared" si="251"/>
        <v>1.0009861849999999</v>
      </c>
      <c r="AF173" s="61">
        <f t="shared" si="235"/>
        <v>0.95418959999999997</v>
      </c>
      <c r="AG173" s="61">
        <f t="shared" si="236"/>
        <v>0.98861151999999997</v>
      </c>
      <c r="AH173" s="61">
        <f t="shared" si="237"/>
        <v>0</v>
      </c>
      <c r="AI173" s="196" t="str">
        <f t="shared" si="252"/>
        <v>J=</v>
      </c>
      <c r="AJ173" s="72">
        <f t="shared" si="253"/>
        <v>44463</v>
      </c>
      <c r="AK173" s="10"/>
      <c r="AL173" s="93"/>
      <c r="AM173" s="94"/>
      <c r="AN173" s="95"/>
      <c r="AO173" s="89"/>
      <c r="AP173" s="89"/>
      <c r="AQ173" s="95"/>
      <c r="AR173" s="95"/>
      <c r="AS173" s="96"/>
      <c r="AT173" s="97"/>
      <c r="AU173" s="98"/>
      <c r="AV173" s="97"/>
      <c r="AW173" s="98"/>
      <c r="AX173" s="98"/>
      <c r="AY173" s="95"/>
      <c r="AZ173" s="93"/>
      <c r="BA173" s="93"/>
      <c r="BB173" s="94"/>
      <c r="BC173" s="94"/>
      <c r="BD173" s="1"/>
      <c r="BE173" s="89"/>
      <c r="BF173" s="92"/>
      <c r="BG173" s="86"/>
      <c r="BH173" s="1"/>
      <c r="BI173" s="122"/>
      <c r="BJ173" s="123"/>
      <c r="BK173" s="124"/>
    </row>
    <row r="174" spans="1:63" ht="15" customHeight="1" x14ac:dyDescent="0.25">
      <c r="A174" s="60">
        <f t="shared" si="238"/>
        <v>44441</v>
      </c>
      <c r="B174" s="61">
        <f t="shared" si="224"/>
        <v>1003.899320821697</v>
      </c>
      <c r="C174" s="61">
        <f t="shared" si="239"/>
        <v>967.55639203999999</v>
      </c>
      <c r="D174" s="61">
        <f t="shared" si="225"/>
        <v>33.757750819999956</v>
      </c>
      <c r="E174" s="61">
        <f t="shared" si="226"/>
        <v>933.79864122000004</v>
      </c>
      <c r="F174" s="62">
        <f t="shared" si="240"/>
        <v>5769.98</v>
      </c>
      <c r="G174" s="63">
        <f t="shared" si="271"/>
        <v>5825.37</v>
      </c>
      <c r="H174" s="64">
        <f t="shared" si="268"/>
        <v>44372</v>
      </c>
      <c r="I174" s="64">
        <f t="shared" si="248"/>
        <v>44402</v>
      </c>
      <c r="J174" s="65">
        <f t="shared" si="227"/>
        <v>9.5996866540266623E-3</v>
      </c>
      <c r="K174" s="195">
        <f t="shared" si="249"/>
        <v>44463</v>
      </c>
      <c r="L174" s="195">
        <f t="shared" si="241"/>
        <v>44463</v>
      </c>
      <c r="M174" s="228">
        <f t="shared" si="258"/>
        <v>30</v>
      </c>
      <c r="N174" s="67">
        <f t="shared" si="259"/>
        <v>8</v>
      </c>
      <c r="O174" s="61">
        <f t="shared" si="228"/>
        <v>1.0025509500000001</v>
      </c>
      <c r="P174" s="66">
        <f t="shared" si="270"/>
        <v>1.00530005</v>
      </c>
      <c r="Q174" s="66">
        <f t="shared" si="242"/>
        <v>1.0350686464657475</v>
      </c>
      <c r="R174" s="61">
        <f t="shared" si="269"/>
        <v>1.0377090499999999</v>
      </c>
      <c r="S174" s="61">
        <f t="shared" si="243"/>
        <v>1</v>
      </c>
      <c r="T174" s="61">
        <f t="shared" si="229"/>
        <v>967.55639203999999</v>
      </c>
      <c r="U174" s="61">
        <f t="shared" si="230"/>
        <v>0</v>
      </c>
      <c r="V174" s="61">
        <f t="shared" si="231"/>
        <v>35.21265965169696</v>
      </c>
      <c r="W174" s="61">
        <f t="shared" si="232"/>
        <v>1002.769051691697</v>
      </c>
      <c r="X174" s="67">
        <f t="shared" si="244"/>
        <v>0</v>
      </c>
      <c r="Y174" s="61">
        <f t="shared" si="233"/>
        <v>0</v>
      </c>
      <c r="Z174" s="69">
        <f t="shared" si="245"/>
        <v>0</v>
      </c>
      <c r="AA174" s="61">
        <f t="shared" si="234"/>
        <v>0</v>
      </c>
      <c r="AB174" s="69">
        <f t="shared" si="246"/>
        <v>5.1999999999999998E-2</v>
      </c>
      <c r="AC174" s="140">
        <f t="shared" si="247"/>
        <v>8</v>
      </c>
      <c r="AD174" s="67">
        <f t="shared" si="250"/>
        <v>30</v>
      </c>
      <c r="AE174" s="11">
        <f t="shared" si="251"/>
        <v>1.0011271479999999</v>
      </c>
      <c r="AF174" s="61">
        <f t="shared" si="235"/>
        <v>1.09057925</v>
      </c>
      <c r="AG174" s="61">
        <f t="shared" si="236"/>
        <v>1.1302691300000001</v>
      </c>
      <c r="AH174" s="61">
        <f t="shared" si="237"/>
        <v>0</v>
      </c>
      <c r="AI174" s="196" t="str">
        <f t="shared" si="252"/>
        <v>J=</v>
      </c>
      <c r="AJ174" s="72">
        <f t="shared" si="253"/>
        <v>44463</v>
      </c>
      <c r="AK174" s="10"/>
      <c r="AL174" s="93"/>
      <c r="AM174" s="94"/>
      <c r="AN174" s="95"/>
      <c r="AO174" s="89"/>
      <c r="AP174" s="89"/>
      <c r="AQ174" s="95"/>
      <c r="AR174" s="95"/>
      <c r="AS174" s="96"/>
      <c r="AT174" s="97"/>
      <c r="AU174" s="98"/>
      <c r="AV174" s="97"/>
      <c r="AW174" s="98"/>
      <c r="AX174" s="98"/>
      <c r="AY174" s="95"/>
      <c r="AZ174" s="93"/>
      <c r="BA174" s="93"/>
      <c r="BB174" s="94"/>
      <c r="BC174" s="94"/>
      <c r="BD174" s="1"/>
      <c r="BE174" s="89"/>
      <c r="BF174" s="92"/>
      <c r="BG174" s="86"/>
      <c r="BH174" s="1"/>
      <c r="BI174" s="122"/>
      <c r="BJ174" s="123"/>
      <c r="BK174" s="124"/>
    </row>
    <row r="175" spans="1:63" ht="15" customHeight="1" x14ac:dyDescent="0.25">
      <c r="A175" s="60">
        <f t="shared" si="238"/>
        <v>44442</v>
      </c>
      <c r="B175" s="61">
        <f t="shared" si="224"/>
        <v>1004.3497340765795</v>
      </c>
      <c r="C175" s="61">
        <f t="shared" si="239"/>
        <v>967.55639203999999</v>
      </c>
      <c r="D175" s="61">
        <f t="shared" si="225"/>
        <v>33.757750819999956</v>
      </c>
      <c r="E175" s="61">
        <f t="shared" si="226"/>
        <v>933.79864122000004</v>
      </c>
      <c r="F175" s="62">
        <f t="shared" si="240"/>
        <v>5769.98</v>
      </c>
      <c r="G175" s="63">
        <f t="shared" si="271"/>
        <v>5825.37</v>
      </c>
      <c r="H175" s="64">
        <f t="shared" si="268"/>
        <v>44372</v>
      </c>
      <c r="I175" s="64">
        <f t="shared" si="248"/>
        <v>44402</v>
      </c>
      <c r="J175" s="65">
        <f t="shared" si="227"/>
        <v>9.5996866540266623E-3</v>
      </c>
      <c r="K175" s="195">
        <f t="shared" si="249"/>
        <v>44463</v>
      </c>
      <c r="L175" s="195">
        <f t="shared" si="241"/>
        <v>44463</v>
      </c>
      <c r="M175" s="228">
        <f t="shared" si="258"/>
        <v>30</v>
      </c>
      <c r="N175" s="67">
        <f t="shared" si="259"/>
        <v>9</v>
      </c>
      <c r="O175" s="61">
        <f t="shared" si="228"/>
        <v>1.00287028</v>
      </c>
      <c r="P175" s="66">
        <f t="shared" si="270"/>
        <v>1.00530005</v>
      </c>
      <c r="Q175" s="66">
        <f t="shared" si="242"/>
        <v>1.0350686464657475</v>
      </c>
      <c r="R175" s="61">
        <f t="shared" si="269"/>
        <v>1.03803958</v>
      </c>
      <c r="S175" s="61">
        <f t="shared" si="243"/>
        <v>1</v>
      </c>
      <c r="T175" s="61">
        <f t="shared" si="229"/>
        <v>967.55639203999999</v>
      </c>
      <c r="U175" s="61">
        <f t="shared" si="230"/>
        <v>0</v>
      </c>
      <c r="V175" s="61">
        <f t="shared" si="231"/>
        <v>35.521308116579455</v>
      </c>
      <c r="W175" s="61">
        <f t="shared" si="232"/>
        <v>1003.0777001565795</v>
      </c>
      <c r="X175" s="67">
        <f t="shared" si="244"/>
        <v>0</v>
      </c>
      <c r="Y175" s="61">
        <f t="shared" si="233"/>
        <v>0</v>
      </c>
      <c r="Z175" s="69">
        <f t="shared" si="245"/>
        <v>0</v>
      </c>
      <c r="AA175" s="61">
        <f t="shared" si="234"/>
        <v>0</v>
      </c>
      <c r="AB175" s="69">
        <f t="shared" si="246"/>
        <v>5.1999999999999998E-2</v>
      </c>
      <c r="AC175" s="140">
        <f t="shared" si="247"/>
        <v>9</v>
      </c>
      <c r="AD175" s="67">
        <f t="shared" si="250"/>
        <v>30</v>
      </c>
      <c r="AE175" s="11">
        <f t="shared" si="251"/>
        <v>1.001268131</v>
      </c>
      <c r="AF175" s="61">
        <f t="shared" si="235"/>
        <v>1.22698825</v>
      </c>
      <c r="AG175" s="61">
        <f t="shared" si="236"/>
        <v>1.2720339199999999</v>
      </c>
      <c r="AH175" s="61">
        <f t="shared" si="237"/>
        <v>0</v>
      </c>
      <c r="AI175" s="196" t="str">
        <f t="shared" si="252"/>
        <v>J=</v>
      </c>
      <c r="AJ175" s="72">
        <f t="shared" si="253"/>
        <v>44463</v>
      </c>
      <c r="AK175" s="10"/>
      <c r="AL175" s="93"/>
      <c r="AM175" s="94"/>
      <c r="AN175" s="95"/>
      <c r="AO175" s="89"/>
      <c r="AP175" s="89"/>
      <c r="AQ175" s="95"/>
      <c r="AR175" s="95"/>
      <c r="AS175" s="96"/>
      <c r="AT175" s="97"/>
      <c r="AU175" s="98"/>
      <c r="AV175" s="97"/>
      <c r="AW175" s="98"/>
      <c r="AX175" s="98"/>
      <c r="AY175" s="95"/>
      <c r="AZ175" s="93"/>
      <c r="BA175" s="93"/>
      <c r="BB175" s="94"/>
      <c r="BC175" s="94"/>
      <c r="BD175" s="1"/>
      <c r="BE175" s="89"/>
      <c r="BF175" s="92"/>
      <c r="BG175" s="86"/>
      <c r="BH175" s="1"/>
      <c r="BI175" s="122"/>
      <c r="BJ175" s="123"/>
      <c r="BK175" s="124"/>
    </row>
    <row r="176" spans="1:63" ht="15" customHeight="1" x14ac:dyDescent="0.25">
      <c r="A176" s="60">
        <f t="shared" si="238"/>
        <v>44443</v>
      </c>
      <c r="B176" s="61">
        <f t="shared" si="224"/>
        <v>1004.8003479513261</v>
      </c>
      <c r="C176" s="61">
        <f t="shared" si="239"/>
        <v>967.55639203999999</v>
      </c>
      <c r="D176" s="61">
        <f t="shared" si="225"/>
        <v>33.757750819999956</v>
      </c>
      <c r="E176" s="61">
        <f t="shared" si="226"/>
        <v>933.79864122000004</v>
      </c>
      <c r="F176" s="62">
        <f t="shared" si="240"/>
        <v>5769.98</v>
      </c>
      <c r="G176" s="63">
        <f t="shared" si="271"/>
        <v>5825.37</v>
      </c>
      <c r="H176" s="64">
        <f t="shared" si="268"/>
        <v>44372</v>
      </c>
      <c r="I176" s="64">
        <f t="shared" si="248"/>
        <v>44402</v>
      </c>
      <c r="J176" s="65">
        <f t="shared" si="227"/>
        <v>9.5996866540266623E-3</v>
      </c>
      <c r="K176" s="195">
        <f t="shared" si="249"/>
        <v>44463</v>
      </c>
      <c r="L176" s="195">
        <f t="shared" si="241"/>
        <v>44463</v>
      </c>
      <c r="M176" s="228">
        <f t="shared" si="258"/>
        <v>30</v>
      </c>
      <c r="N176" s="67">
        <f t="shared" si="259"/>
        <v>10</v>
      </c>
      <c r="O176" s="61">
        <f t="shared" si="228"/>
        <v>1.00318971</v>
      </c>
      <c r="P176" s="66">
        <f t="shared" si="270"/>
        <v>1.00530005</v>
      </c>
      <c r="Q176" s="66">
        <f t="shared" si="242"/>
        <v>1.0350686464657475</v>
      </c>
      <c r="R176" s="61">
        <f t="shared" si="269"/>
        <v>1.0383702100000001</v>
      </c>
      <c r="S176" s="61">
        <f t="shared" si="243"/>
        <v>1</v>
      </c>
      <c r="T176" s="61">
        <f t="shared" si="229"/>
        <v>967.55639203999999</v>
      </c>
      <c r="U176" s="61">
        <f t="shared" si="230"/>
        <v>0</v>
      </c>
      <c r="V176" s="61">
        <f t="shared" si="231"/>
        <v>35.830049961326125</v>
      </c>
      <c r="W176" s="61">
        <f t="shared" si="232"/>
        <v>1003.3864420013261</v>
      </c>
      <c r="X176" s="67">
        <f t="shared" si="244"/>
        <v>0</v>
      </c>
      <c r="Y176" s="61">
        <f t="shared" si="233"/>
        <v>0</v>
      </c>
      <c r="Z176" s="69">
        <f t="shared" si="245"/>
        <v>0</v>
      </c>
      <c r="AA176" s="61">
        <f t="shared" si="234"/>
        <v>0</v>
      </c>
      <c r="AB176" s="69">
        <f t="shared" si="246"/>
        <v>5.1999999999999998E-2</v>
      </c>
      <c r="AC176" s="140">
        <f t="shared" si="247"/>
        <v>10</v>
      </c>
      <c r="AD176" s="67">
        <f t="shared" si="250"/>
        <v>30</v>
      </c>
      <c r="AE176" s="11">
        <f t="shared" si="251"/>
        <v>1.001409134</v>
      </c>
      <c r="AF176" s="61">
        <f t="shared" si="235"/>
        <v>1.3634166000000001</v>
      </c>
      <c r="AG176" s="61">
        <f t="shared" si="236"/>
        <v>1.41390595</v>
      </c>
      <c r="AH176" s="61">
        <f t="shared" si="237"/>
        <v>0</v>
      </c>
      <c r="AI176" s="196" t="str">
        <f t="shared" si="252"/>
        <v>J=</v>
      </c>
      <c r="AJ176" s="72">
        <f t="shared" si="253"/>
        <v>44463</v>
      </c>
      <c r="AK176" s="10"/>
      <c r="AL176" s="93"/>
      <c r="AM176" s="94"/>
      <c r="AN176" s="95"/>
      <c r="AO176" s="89"/>
      <c r="AP176" s="89"/>
      <c r="AQ176" s="95"/>
      <c r="AR176" s="95"/>
      <c r="AS176" s="96"/>
      <c r="AT176" s="97"/>
      <c r="AU176" s="98"/>
      <c r="AV176" s="97"/>
      <c r="AW176" s="98"/>
      <c r="AX176" s="98"/>
      <c r="AY176" s="95"/>
      <c r="AZ176" s="93"/>
      <c r="BA176" s="93"/>
      <c r="BB176" s="94"/>
      <c r="BC176" s="94"/>
      <c r="BD176" s="1"/>
      <c r="BE176" s="89"/>
      <c r="BF176" s="92"/>
      <c r="BG176" s="86"/>
      <c r="BH176" s="1"/>
      <c r="BI176" s="122"/>
      <c r="BJ176" s="123"/>
      <c r="BK176" s="124"/>
    </row>
    <row r="177" spans="1:142" ht="15" customHeight="1" x14ac:dyDescent="0.25">
      <c r="A177" s="60">
        <f t="shared" si="238"/>
        <v>44444</v>
      </c>
      <c r="B177" s="61">
        <f t="shared" si="224"/>
        <v>1005.2511718339231</v>
      </c>
      <c r="C177" s="61">
        <f t="shared" si="239"/>
        <v>967.55639203999999</v>
      </c>
      <c r="D177" s="61">
        <f t="shared" si="225"/>
        <v>33.757750819999956</v>
      </c>
      <c r="E177" s="61">
        <f t="shared" si="226"/>
        <v>933.79864122000004</v>
      </c>
      <c r="F177" s="62">
        <f t="shared" si="240"/>
        <v>5769.98</v>
      </c>
      <c r="G177" s="63">
        <f t="shared" si="271"/>
        <v>5825.37</v>
      </c>
      <c r="H177" s="64">
        <f t="shared" si="268"/>
        <v>44372</v>
      </c>
      <c r="I177" s="64">
        <f t="shared" si="248"/>
        <v>44402</v>
      </c>
      <c r="J177" s="65">
        <f t="shared" si="227"/>
        <v>9.5996866540266623E-3</v>
      </c>
      <c r="K177" s="195">
        <f t="shared" si="249"/>
        <v>44463</v>
      </c>
      <c r="L177" s="195">
        <f t="shared" si="241"/>
        <v>44463</v>
      </c>
      <c r="M177" s="228">
        <f t="shared" si="258"/>
        <v>30</v>
      </c>
      <c r="N177" s="67">
        <f t="shared" si="259"/>
        <v>11</v>
      </c>
      <c r="O177" s="61">
        <f t="shared" si="228"/>
        <v>1.0035092400000001</v>
      </c>
      <c r="P177" s="66">
        <f t="shared" si="270"/>
        <v>1.00530005</v>
      </c>
      <c r="Q177" s="66">
        <f t="shared" si="242"/>
        <v>1.0350686464657475</v>
      </c>
      <c r="R177" s="61">
        <f t="shared" si="269"/>
        <v>1.03870095</v>
      </c>
      <c r="S177" s="61">
        <f t="shared" si="243"/>
        <v>1</v>
      </c>
      <c r="T177" s="61">
        <f t="shared" si="229"/>
        <v>967.55639203999999</v>
      </c>
      <c r="U177" s="61">
        <f t="shared" si="230"/>
        <v>0</v>
      </c>
      <c r="V177" s="61">
        <f t="shared" si="231"/>
        <v>36.138894523923121</v>
      </c>
      <c r="W177" s="61">
        <f t="shared" si="232"/>
        <v>1003.6952865639231</v>
      </c>
      <c r="X177" s="67">
        <f t="shared" si="244"/>
        <v>0</v>
      </c>
      <c r="Y177" s="61">
        <f t="shared" si="233"/>
        <v>0</v>
      </c>
      <c r="Z177" s="69">
        <f t="shared" si="245"/>
        <v>0</v>
      </c>
      <c r="AA177" s="61">
        <f t="shared" si="234"/>
        <v>0</v>
      </c>
      <c r="AB177" s="69">
        <f t="shared" si="246"/>
        <v>5.1999999999999998E-2</v>
      </c>
      <c r="AC177" s="140">
        <f t="shared" si="247"/>
        <v>11</v>
      </c>
      <c r="AD177" s="67">
        <f t="shared" si="250"/>
        <v>30</v>
      </c>
      <c r="AE177" s="11">
        <f t="shared" si="251"/>
        <v>1.0015501570000001</v>
      </c>
      <c r="AF177" s="61">
        <f t="shared" si="235"/>
        <v>1.49986431</v>
      </c>
      <c r="AG177" s="61">
        <f t="shared" si="236"/>
        <v>1.5558852700000001</v>
      </c>
      <c r="AH177" s="61">
        <f t="shared" si="237"/>
        <v>0</v>
      </c>
      <c r="AI177" s="196" t="str">
        <f t="shared" si="252"/>
        <v>J=</v>
      </c>
      <c r="AJ177" s="72">
        <f t="shared" si="253"/>
        <v>44463</v>
      </c>
      <c r="AK177" s="10"/>
      <c r="AL177" s="93"/>
      <c r="AM177" s="94"/>
      <c r="AN177" s="95"/>
      <c r="AO177" s="89"/>
      <c r="AP177" s="89"/>
      <c r="AQ177" s="95"/>
      <c r="AR177" s="95"/>
      <c r="AS177" s="96"/>
      <c r="AT177" s="97"/>
      <c r="AU177" s="98"/>
      <c r="AV177" s="97"/>
      <c r="AW177" s="98"/>
      <c r="AX177" s="98"/>
      <c r="AY177" s="95"/>
      <c r="AZ177" s="93"/>
      <c r="BA177" s="93"/>
      <c r="BB177" s="94"/>
      <c r="BC177" s="94"/>
      <c r="BD177" s="1"/>
      <c r="BE177" s="89"/>
      <c r="BF177" s="92"/>
      <c r="BG177" s="86"/>
      <c r="BH177" s="1"/>
      <c r="BI177" s="122"/>
      <c r="BJ177" s="123"/>
      <c r="BK177" s="124"/>
    </row>
    <row r="178" spans="1:142" ht="15" customHeight="1" x14ac:dyDescent="0.25">
      <c r="A178" s="60">
        <f t="shared" si="238"/>
        <v>44445</v>
      </c>
      <c r="B178" s="61">
        <f t="shared" si="224"/>
        <v>1005.7021860883979</v>
      </c>
      <c r="C178" s="61">
        <f t="shared" si="239"/>
        <v>967.55639203999999</v>
      </c>
      <c r="D178" s="61">
        <f t="shared" si="225"/>
        <v>33.757750819999956</v>
      </c>
      <c r="E178" s="61">
        <f t="shared" si="226"/>
        <v>933.79864122000004</v>
      </c>
      <c r="F178" s="62">
        <f t="shared" si="240"/>
        <v>5769.98</v>
      </c>
      <c r="G178" s="63">
        <f t="shared" si="271"/>
        <v>5825.37</v>
      </c>
      <c r="H178" s="64">
        <f t="shared" si="268"/>
        <v>44372</v>
      </c>
      <c r="I178" s="64">
        <f t="shared" si="248"/>
        <v>44402</v>
      </c>
      <c r="J178" s="65">
        <f t="shared" si="227"/>
        <v>9.5996866540266623E-3</v>
      </c>
      <c r="K178" s="195">
        <f t="shared" si="249"/>
        <v>44463</v>
      </c>
      <c r="L178" s="195">
        <f t="shared" si="241"/>
        <v>44463</v>
      </c>
      <c r="M178" s="228">
        <f t="shared" si="258"/>
        <v>30</v>
      </c>
      <c r="N178" s="67">
        <f t="shared" si="259"/>
        <v>12</v>
      </c>
      <c r="O178" s="61">
        <f t="shared" si="228"/>
        <v>1.00382887</v>
      </c>
      <c r="P178" s="66">
        <f t="shared" si="270"/>
        <v>1.00530005</v>
      </c>
      <c r="Q178" s="66">
        <f t="shared" si="242"/>
        <v>1.0350686464657475</v>
      </c>
      <c r="R178" s="61">
        <f t="shared" si="269"/>
        <v>1.03903178</v>
      </c>
      <c r="S178" s="61">
        <f t="shared" si="243"/>
        <v>1</v>
      </c>
      <c r="T178" s="61">
        <f t="shared" si="229"/>
        <v>967.55639203999999</v>
      </c>
      <c r="U178" s="61">
        <f t="shared" si="230"/>
        <v>0</v>
      </c>
      <c r="V178" s="61">
        <f t="shared" si="231"/>
        <v>36.447823128397935</v>
      </c>
      <c r="W178" s="61">
        <f t="shared" si="232"/>
        <v>1004.0042151683979</v>
      </c>
      <c r="X178" s="67">
        <f t="shared" si="244"/>
        <v>0</v>
      </c>
      <c r="Y178" s="61">
        <f t="shared" si="233"/>
        <v>0</v>
      </c>
      <c r="Z178" s="69">
        <f t="shared" si="245"/>
        <v>0</v>
      </c>
      <c r="AA178" s="61">
        <f t="shared" si="234"/>
        <v>0</v>
      </c>
      <c r="AB178" s="69">
        <f t="shared" si="246"/>
        <v>5.1999999999999998E-2</v>
      </c>
      <c r="AC178" s="140">
        <f t="shared" si="247"/>
        <v>12</v>
      </c>
      <c r="AD178" s="67">
        <f t="shared" si="250"/>
        <v>30</v>
      </c>
      <c r="AE178" s="11">
        <f t="shared" si="251"/>
        <v>1.0016911989999999</v>
      </c>
      <c r="AF178" s="61">
        <f t="shared" si="235"/>
        <v>1.6363304000000001</v>
      </c>
      <c r="AG178" s="61">
        <f t="shared" si="236"/>
        <v>1.6979709199999999</v>
      </c>
      <c r="AH178" s="61">
        <f t="shared" si="237"/>
        <v>0</v>
      </c>
      <c r="AI178" s="196" t="str">
        <f t="shared" si="252"/>
        <v>J=</v>
      </c>
      <c r="AJ178" s="72">
        <f t="shared" si="253"/>
        <v>44463</v>
      </c>
      <c r="AK178" s="10"/>
      <c r="AL178" s="93"/>
      <c r="AM178" s="94"/>
      <c r="AN178" s="95"/>
      <c r="AO178" s="89"/>
      <c r="AP178" s="89"/>
      <c r="AQ178" s="95"/>
      <c r="AR178" s="95"/>
      <c r="AS178" s="96"/>
      <c r="AT178" s="97"/>
      <c r="AU178" s="98"/>
      <c r="AV178" s="97"/>
      <c r="AW178" s="98"/>
      <c r="AX178" s="98"/>
      <c r="AY178" s="95"/>
      <c r="AZ178" s="93"/>
      <c r="BA178" s="93"/>
      <c r="BB178" s="94"/>
      <c r="BC178" s="94"/>
      <c r="BD178" s="1"/>
      <c r="BE178" s="89"/>
      <c r="BF178" s="92"/>
      <c r="BG178" s="86"/>
      <c r="BH178" s="1"/>
      <c r="BI178" s="122"/>
      <c r="BJ178" s="123"/>
      <c r="BK178" s="124"/>
    </row>
    <row r="179" spans="1:142" ht="15" customHeight="1" x14ac:dyDescent="0.25">
      <c r="A179" s="60">
        <f t="shared" si="238"/>
        <v>44446</v>
      </c>
      <c r="B179" s="61">
        <f t="shared" si="224"/>
        <v>1006.1534198387096</v>
      </c>
      <c r="C179" s="61">
        <f t="shared" si="239"/>
        <v>967.55639203999999</v>
      </c>
      <c r="D179" s="61">
        <f t="shared" si="225"/>
        <v>33.757750819999956</v>
      </c>
      <c r="E179" s="61">
        <f t="shared" si="226"/>
        <v>933.79864122000004</v>
      </c>
      <c r="F179" s="62">
        <f t="shared" si="240"/>
        <v>5769.98</v>
      </c>
      <c r="G179" s="63">
        <f t="shared" si="271"/>
        <v>5825.37</v>
      </c>
      <c r="H179" s="64">
        <f t="shared" si="268"/>
        <v>44372</v>
      </c>
      <c r="I179" s="64">
        <f t="shared" si="248"/>
        <v>44402</v>
      </c>
      <c r="J179" s="65">
        <f t="shared" si="227"/>
        <v>9.5996866540266623E-3</v>
      </c>
      <c r="K179" s="195">
        <f t="shared" si="249"/>
        <v>44463</v>
      </c>
      <c r="L179" s="195">
        <f t="shared" si="241"/>
        <v>44463</v>
      </c>
      <c r="M179" s="228">
        <f t="shared" si="258"/>
        <v>30</v>
      </c>
      <c r="N179" s="67">
        <f t="shared" si="259"/>
        <v>13</v>
      </c>
      <c r="O179" s="61">
        <f t="shared" si="228"/>
        <v>1.0041485999999999</v>
      </c>
      <c r="P179" s="66">
        <f t="shared" si="270"/>
        <v>1.00530005</v>
      </c>
      <c r="Q179" s="66">
        <f t="shared" si="242"/>
        <v>1.0350686464657475</v>
      </c>
      <c r="R179" s="61">
        <f t="shared" si="269"/>
        <v>1.0393627299999999</v>
      </c>
      <c r="S179" s="61">
        <f t="shared" si="243"/>
        <v>1</v>
      </c>
      <c r="T179" s="61">
        <f t="shared" si="229"/>
        <v>967.55639203999999</v>
      </c>
      <c r="U179" s="61">
        <f t="shared" si="230"/>
        <v>0</v>
      </c>
      <c r="V179" s="61">
        <f t="shared" si="231"/>
        <v>36.756863788709637</v>
      </c>
      <c r="W179" s="61">
        <f t="shared" si="232"/>
        <v>1004.3132558287097</v>
      </c>
      <c r="X179" s="67">
        <f t="shared" si="244"/>
        <v>0</v>
      </c>
      <c r="Y179" s="61">
        <f t="shared" si="233"/>
        <v>0</v>
      </c>
      <c r="Z179" s="69">
        <f t="shared" si="245"/>
        <v>0</v>
      </c>
      <c r="AA179" s="61">
        <f t="shared" si="234"/>
        <v>0</v>
      </c>
      <c r="AB179" s="69">
        <f t="shared" si="246"/>
        <v>5.1999999999999998E-2</v>
      </c>
      <c r="AC179" s="140">
        <f t="shared" si="247"/>
        <v>13</v>
      </c>
      <c r="AD179" s="67">
        <f t="shared" si="250"/>
        <v>30</v>
      </c>
      <c r="AE179" s="11">
        <f t="shared" si="251"/>
        <v>1.0018322609999999</v>
      </c>
      <c r="AF179" s="61">
        <f t="shared" si="235"/>
        <v>1.77281584</v>
      </c>
      <c r="AG179" s="61">
        <f t="shared" si="236"/>
        <v>1.8401640100000001</v>
      </c>
      <c r="AH179" s="61">
        <f t="shared" si="237"/>
        <v>0</v>
      </c>
      <c r="AI179" s="196" t="str">
        <f t="shared" si="252"/>
        <v>J=</v>
      </c>
      <c r="AJ179" s="72">
        <f t="shared" si="253"/>
        <v>44463</v>
      </c>
      <c r="AK179" s="10"/>
      <c r="AL179" s="93"/>
      <c r="AM179" s="94"/>
      <c r="AN179" s="95"/>
      <c r="AO179" s="89"/>
      <c r="AP179" s="89"/>
      <c r="AQ179" s="95"/>
      <c r="AR179" s="95"/>
      <c r="AS179" s="96"/>
      <c r="AT179" s="97"/>
      <c r="AU179" s="98"/>
      <c r="AV179" s="97"/>
      <c r="AW179" s="98"/>
      <c r="AX179" s="98"/>
      <c r="AY179" s="95"/>
      <c r="AZ179" s="93"/>
      <c r="BA179" s="93"/>
      <c r="BB179" s="94"/>
      <c r="BC179" s="94"/>
      <c r="BD179" s="1"/>
      <c r="BE179" s="89"/>
      <c r="BF179" s="92"/>
      <c r="BG179" s="86"/>
      <c r="BH179" s="1"/>
      <c r="BI179" s="122"/>
      <c r="BJ179" s="123"/>
      <c r="BK179" s="124"/>
    </row>
    <row r="180" spans="1:142" ht="15" customHeight="1" x14ac:dyDescent="0.25">
      <c r="A180" s="60">
        <f t="shared" si="238"/>
        <v>44447</v>
      </c>
      <c r="B180" s="61">
        <f t="shared" si="224"/>
        <v>1006.6048544288856</v>
      </c>
      <c r="C180" s="61">
        <f t="shared" si="239"/>
        <v>967.55639203999999</v>
      </c>
      <c r="D180" s="61">
        <f t="shared" si="225"/>
        <v>33.757750819999956</v>
      </c>
      <c r="E180" s="61">
        <f t="shared" si="226"/>
        <v>933.79864122000004</v>
      </c>
      <c r="F180" s="62">
        <f t="shared" si="240"/>
        <v>5769.98</v>
      </c>
      <c r="G180" s="63">
        <f t="shared" si="271"/>
        <v>5825.37</v>
      </c>
      <c r="H180" s="64">
        <f t="shared" si="268"/>
        <v>44372</v>
      </c>
      <c r="I180" s="64">
        <f t="shared" si="248"/>
        <v>44402</v>
      </c>
      <c r="J180" s="65">
        <f t="shared" si="227"/>
        <v>9.5996866540266623E-3</v>
      </c>
      <c r="K180" s="195">
        <f t="shared" si="249"/>
        <v>44463</v>
      </c>
      <c r="L180" s="195">
        <f t="shared" si="241"/>
        <v>44463</v>
      </c>
      <c r="M180" s="228">
        <f t="shared" si="258"/>
        <v>30</v>
      </c>
      <c r="N180" s="67">
        <f t="shared" si="259"/>
        <v>14</v>
      </c>
      <c r="O180" s="61">
        <f t="shared" si="228"/>
        <v>1.0044684399999999</v>
      </c>
      <c r="P180" s="66">
        <f t="shared" si="270"/>
        <v>1.00530005</v>
      </c>
      <c r="Q180" s="66">
        <f t="shared" si="242"/>
        <v>1.0350686464657475</v>
      </c>
      <c r="R180" s="61">
        <f t="shared" si="269"/>
        <v>1.0396937799999999</v>
      </c>
      <c r="S180" s="61">
        <f t="shared" si="243"/>
        <v>1</v>
      </c>
      <c r="T180" s="61">
        <f t="shared" si="229"/>
        <v>967.55639203999999</v>
      </c>
      <c r="U180" s="61">
        <f t="shared" si="230"/>
        <v>0</v>
      </c>
      <c r="V180" s="61">
        <f t="shared" si="231"/>
        <v>37.065997828885521</v>
      </c>
      <c r="W180" s="61">
        <f t="shared" si="232"/>
        <v>1004.6223898688855</v>
      </c>
      <c r="X180" s="67">
        <f t="shared" si="244"/>
        <v>0</v>
      </c>
      <c r="Y180" s="61">
        <f t="shared" si="233"/>
        <v>0</v>
      </c>
      <c r="Z180" s="69">
        <f t="shared" si="245"/>
        <v>0</v>
      </c>
      <c r="AA180" s="61">
        <f t="shared" si="234"/>
        <v>0</v>
      </c>
      <c r="AB180" s="69">
        <f t="shared" si="246"/>
        <v>5.1999999999999998E-2</v>
      </c>
      <c r="AC180" s="140">
        <f t="shared" si="247"/>
        <v>14</v>
      </c>
      <c r="AD180" s="67">
        <f t="shared" si="250"/>
        <v>30</v>
      </c>
      <c r="AE180" s="11">
        <f t="shared" si="251"/>
        <v>1.001973343</v>
      </c>
      <c r="AF180" s="61">
        <f t="shared" si="235"/>
        <v>1.9093206300000001</v>
      </c>
      <c r="AG180" s="61">
        <f t="shared" si="236"/>
        <v>1.9824645599999999</v>
      </c>
      <c r="AH180" s="61">
        <f t="shared" si="237"/>
        <v>0</v>
      </c>
      <c r="AI180" s="196" t="str">
        <f t="shared" si="252"/>
        <v>J=</v>
      </c>
      <c r="AJ180" s="72">
        <f t="shared" si="253"/>
        <v>44463</v>
      </c>
      <c r="AK180" s="10"/>
      <c r="AL180" s="93"/>
      <c r="AM180" s="94"/>
      <c r="AN180" s="95"/>
      <c r="AO180" s="89"/>
      <c r="AP180" s="89"/>
      <c r="AQ180" s="95"/>
      <c r="AR180" s="95"/>
      <c r="AS180" s="96"/>
      <c r="AT180" s="97"/>
      <c r="AU180" s="98"/>
      <c r="AV180" s="97"/>
      <c r="AW180" s="98"/>
      <c r="AX180" s="98"/>
      <c r="AY180" s="95"/>
      <c r="AZ180" s="93"/>
      <c r="BA180" s="93"/>
      <c r="BB180" s="94"/>
      <c r="BC180" s="94"/>
      <c r="BD180" s="1"/>
      <c r="BE180" s="89"/>
      <c r="BF180" s="92"/>
      <c r="BG180" s="86"/>
      <c r="BH180" s="1"/>
      <c r="BI180" s="122"/>
      <c r="BJ180" s="123"/>
      <c r="BK180" s="124"/>
    </row>
    <row r="181" spans="1:142" ht="15" customHeight="1" x14ac:dyDescent="0.25">
      <c r="A181" s="60">
        <f t="shared" si="238"/>
        <v>44448</v>
      </c>
      <c r="B181" s="61">
        <f t="shared" si="224"/>
        <v>1007.0564899189255</v>
      </c>
      <c r="C181" s="61">
        <f t="shared" si="239"/>
        <v>967.55639203999999</v>
      </c>
      <c r="D181" s="61">
        <f t="shared" si="225"/>
        <v>33.757750819999956</v>
      </c>
      <c r="E181" s="61">
        <f t="shared" si="226"/>
        <v>933.79864122000004</v>
      </c>
      <c r="F181" s="62">
        <f t="shared" si="240"/>
        <v>5769.98</v>
      </c>
      <c r="G181" s="63">
        <f t="shared" si="271"/>
        <v>5825.37</v>
      </c>
      <c r="H181" s="64">
        <f t="shared" si="268"/>
        <v>44372</v>
      </c>
      <c r="I181" s="64">
        <f t="shared" si="248"/>
        <v>44402</v>
      </c>
      <c r="J181" s="65">
        <f t="shared" si="227"/>
        <v>9.5996866540266623E-3</v>
      </c>
      <c r="K181" s="195">
        <f t="shared" si="249"/>
        <v>44463</v>
      </c>
      <c r="L181" s="195">
        <f t="shared" si="241"/>
        <v>44463</v>
      </c>
      <c r="M181" s="228">
        <f t="shared" si="258"/>
        <v>30</v>
      </c>
      <c r="N181" s="67">
        <f t="shared" si="259"/>
        <v>15</v>
      </c>
      <c r="O181" s="61">
        <f t="shared" si="228"/>
        <v>1.00478837</v>
      </c>
      <c r="P181" s="66">
        <f t="shared" si="270"/>
        <v>1.00530005</v>
      </c>
      <c r="Q181" s="66">
        <f t="shared" si="242"/>
        <v>1.0350686464657475</v>
      </c>
      <c r="R181" s="61">
        <f t="shared" si="269"/>
        <v>1.04002493</v>
      </c>
      <c r="S181" s="61">
        <f t="shared" si="243"/>
        <v>1</v>
      </c>
      <c r="T181" s="61">
        <f t="shared" si="229"/>
        <v>967.55639203999999</v>
      </c>
      <c r="U181" s="61">
        <f t="shared" si="230"/>
        <v>0</v>
      </c>
      <c r="V181" s="61">
        <f t="shared" si="231"/>
        <v>37.375225248925574</v>
      </c>
      <c r="W181" s="61">
        <f t="shared" si="232"/>
        <v>1004.9316172889255</v>
      </c>
      <c r="X181" s="67">
        <f t="shared" si="244"/>
        <v>0</v>
      </c>
      <c r="Y181" s="61">
        <f t="shared" si="233"/>
        <v>0</v>
      </c>
      <c r="Z181" s="69">
        <f t="shared" si="245"/>
        <v>0</v>
      </c>
      <c r="AA181" s="61">
        <f t="shared" si="234"/>
        <v>0</v>
      </c>
      <c r="AB181" s="69">
        <f t="shared" si="246"/>
        <v>5.1999999999999998E-2</v>
      </c>
      <c r="AC181" s="140">
        <f t="shared" si="247"/>
        <v>15</v>
      </c>
      <c r="AD181" s="67">
        <f t="shared" si="250"/>
        <v>30</v>
      </c>
      <c r="AE181" s="11">
        <f t="shared" si="251"/>
        <v>1.0021144449999999</v>
      </c>
      <c r="AF181" s="61">
        <f t="shared" si="235"/>
        <v>2.04584477</v>
      </c>
      <c r="AG181" s="61">
        <f t="shared" si="236"/>
        <v>2.12487263</v>
      </c>
      <c r="AH181" s="61">
        <f t="shared" si="237"/>
        <v>0</v>
      </c>
      <c r="AI181" s="196" t="str">
        <f t="shared" si="252"/>
        <v>J=</v>
      </c>
      <c r="AJ181" s="72">
        <f t="shared" si="253"/>
        <v>44463</v>
      </c>
      <c r="AK181" s="10"/>
      <c r="AL181" s="93"/>
      <c r="AM181" s="94"/>
      <c r="AN181" s="95"/>
      <c r="AO181" s="89"/>
      <c r="AP181" s="89"/>
      <c r="AQ181" s="95"/>
      <c r="AR181" s="95"/>
      <c r="AS181" s="96"/>
      <c r="AT181" s="97"/>
      <c r="AU181" s="98"/>
      <c r="AV181" s="97"/>
      <c r="AW181" s="98"/>
      <c r="AX181" s="98"/>
      <c r="AY181" s="95"/>
      <c r="AZ181" s="93"/>
      <c r="BA181" s="93"/>
      <c r="BB181" s="94"/>
      <c r="BC181" s="94"/>
      <c r="BD181" s="1"/>
      <c r="BE181" s="89"/>
      <c r="BF181" s="92"/>
      <c r="BG181" s="86"/>
      <c r="BH181" s="1"/>
      <c r="BI181" s="122"/>
      <c r="BJ181" s="123"/>
      <c r="BK181" s="124"/>
    </row>
    <row r="182" spans="1:142" ht="15" customHeight="1" x14ac:dyDescent="0.25">
      <c r="A182" s="60">
        <f t="shared" si="238"/>
        <v>44449</v>
      </c>
      <c r="B182" s="61">
        <f t="shared" si="224"/>
        <v>1007.5083450848025</v>
      </c>
      <c r="C182" s="61">
        <f t="shared" si="239"/>
        <v>967.55639203999999</v>
      </c>
      <c r="D182" s="61">
        <f t="shared" si="225"/>
        <v>33.757750819999956</v>
      </c>
      <c r="E182" s="61">
        <f t="shared" si="226"/>
        <v>933.79864122000004</v>
      </c>
      <c r="F182" s="62">
        <f t="shared" si="240"/>
        <v>5769.98</v>
      </c>
      <c r="G182" s="63">
        <f t="shared" si="271"/>
        <v>5825.37</v>
      </c>
      <c r="H182" s="64">
        <f t="shared" si="268"/>
        <v>44372</v>
      </c>
      <c r="I182" s="64">
        <f t="shared" si="248"/>
        <v>44402</v>
      </c>
      <c r="J182" s="65">
        <f t="shared" si="227"/>
        <v>9.5996866540266623E-3</v>
      </c>
      <c r="K182" s="195">
        <f t="shared" si="249"/>
        <v>44463</v>
      </c>
      <c r="L182" s="195">
        <f t="shared" si="241"/>
        <v>44463</v>
      </c>
      <c r="M182" s="228">
        <f t="shared" si="258"/>
        <v>30</v>
      </c>
      <c r="N182" s="67">
        <f t="shared" si="259"/>
        <v>16</v>
      </c>
      <c r="O182" s="61">
        <f t="shared" si="228"/>
        <v>1.0051084100000001</v>
      </c>
      <c r="P182" s="66">
        <f t="shared" si="270"/>
        <v>1.00530005</v>
      </c>
      <c r="Q182" s="66">
        <f t="shared" si="242"/>
        <v>1.0350686464657475</v>
      </c>
      <c r="R182" s="61">
        <f t="shared" si="269"/>
        <v>1.0403562</v>
      </c>
      <c r="S182" s="61">
        <f t="shared" si="243"/>
        <v>1</v>
      </c>
      <c r="T182" s="61">
        <f t="shared" si="229"/>
        <v>967.55639203999999</v>
      </c>
      <c r="U182" s="61">
        <f t="shared" si="230"/>
        <v>0</v>
      </c>
      <c r="V182" s="61">
        <f t="shared" si="231"/>
        <v>37.68456472480252</v>
      </c>
      <c r="W182" s="61">
        <f t="shared" si="232"/>
        <v>1005.2409567648025</v>
      </c>
      <c r="X182" s="67">
        <f t="shared" si="244"/>
        <v>0</v>
      </c>
      <c r="Y182" s="61">
        <f t="shared" si="233"/>
        <v>0</v>
      </c>
      <c r="Z182" s="69">
        <f t="shared" si="245"/>
        <v>0</v>
      </c>
      <c r="AA182" s="61">
        <f t="shared" si="234"/>
        <v>0</v>
      </c>
      <c r="AB182" s="69">
        <f t="shared" si="246"/>
        <v>5.1999999999999998E-2</v>
      </c>
      <c r="AC182" s="140">
        <f t="shared" si="247"/>
        <v>16</v>
      </c>
      <c r="AD182" s="67">
        <f t="shared" si="250"/>
        <v>30</v>
      </c>
      <c r="AE182" s="11">
        <f t="shared" si="251"/>
        <v>1.002255567</v>
      </c>
      <c r="AF182" s="61">
        <f t="shared" si="235"/>
        <v>2.1823882600000002</v>
      </c>
      <c r="AG182" s="61">
        <f t="shared" si="236"/>
        <v>2.2673883199999998</v>
      </c>
      <c r="AH182" s="61">
        <f t="shared" si="237"/>
        <v>0</v>
      </c>
      <c r="AI182" s="196" t="str">
        <f t="shared" si="252"/>
        <v>J=</v>
      </c>
      <c r="AJ182" s="72">
        <f t="shared" si="253"/>
        <v>44463</v>
      </c>
      <c r="AK182" s="12"/>
      <c r="AL182" s="93"/>
      <c r="AM182" s="94"/>
      <c r="AN182" s="95"/>
      <c r="AO182" s="89"/>
      <c r="AP182" s="89"/>
      <c r="AQ182" s="95"/>
      <c r="AR182" s="95"/>
      <c r="AS182" s="96"/>
      <c r="AT182" s="97"/>
      <c r="AU182" s="98"/>
      <c r="AV182" s="97"/>
      <c r="AW182" s="98"/>
      <c r="AX182" s="98"/>
      <c r="AY182" s="95"/>
      <c r="AZ182" s="93"/>
      <c r="BA182" s="93"/>
      <c r="BB182" s="94"/>
      <c r="BC182" s="94"/>
      <c r="BD182" s="7"/>
      <c r="BE182" s="89"/>
      <c r="BF182" s="92"/>
      <c r="BG182" s="86"/>
      <c r="BH182" s="7"/>
      <c r="BI182" s="122"/>
      <c r="BJ182" s="123"/>
      <c r="BK182" s="124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</row>
    <row r="183" spans="1:142" ht="15" customHeight="1" x14ac:dyDescent="0.25">
      <c r="A183" s="60">
        <f t="shared" si="238"/>
        <v>44450</v>
      </c>
      <c r="B183" s="61">
        <f t="shared" si="224"/>
        <v>1007.9603919225573</v>
      </c>
      <c r="C183" s="61">
        <f t="shared" si="239"/>
        <v>967.55639203999999</v>
      </c>
      <c r="D183" s="61">
        <f t="shared" si="225"/>
        <v>33.757750819999956</v>
      </c>
      <c r="E183" s="61">
        <f t="shared" si="226"/>
        <v>933.79864122000004</v>
      </c>
      <c r="F183" s="62">
        <f t="shared" si="240"/>
        <v>5769.98</v>
      </c>
      <c r="G183" s="63">
        <f t="shared" si="271"/>
        <v>5825.37</v>
      </c>
      <c r="H183" s="64">
        <f t="shared" si="268"/>
        <v>44372</v>
      </c>
      <c r="I183" s="64">
        <f t="shared" si="248"/>
        <v>44402</v>
      </c>
      <c r="J183" s="65">
        <f t="shared" si="227"/>
        <v>9.5996866540266623E-3</v>
      </c>
      <c r="K183" s="195">
        <f t="shared" si="249"/>
        <v>44463</v>
      </c>
      <c r="L183" s="195">
        <f t="shared" si="241"/>
        <v>44463</v>
      </c>
      <c r="M183" s="228">
        <f t="shared" si="258"/>
        <v>30</v>
      </c>
      <c r="N183" s="67">
        <f t="shared" si="259"/>
        <v>17</v>
      </c>
      <c r="O183" s="61">
        <f t="shared" si="228"/>
        <v>1.00542855</v>
      </c>
      <c r="P183" s="66">
        <f t="shared" si="270"/>
        <v>1.00530005</v>
      </c>
      <c r="Q183" s="66">
        <f t="shared" si="242"/>
        <v>1.0350686464657475</v>
      </c>
      <c r="R183" s="61">
        <f t="shared" si="269"/>
        <v>1.0406875600000001</v>
      </c>
      <c r="S183" s="61">
        <f t="shared" si="243"/>
        <v>1</v>
      </c>
      <c r="T183" s="61">
        <f t="shared" si="229"/>
        <v>967.55639203999999</v>
      </c>
      <c r="U183" s="61">
        <f t="shared" si="230"/>
        <v>0</v>
      </c>
      <c r="V183" s="61">
        <f t="shared" si="231"/>
        <v>37.993988242557286</v>
      </c>
      <c r="W183" s="61">
        <f t="shared" si="232"/>
        <v>1005.5503802825573</v>
      </c>
      <c r="X183" s="67">
        <f t="shared" si="244"/>
        <v>0</v>
      </c>
      <c r="Y183" s="61">
        <f t="shared" si="233"/>
        <v>0</v>
      </c>
      <c r="Z183" s="69">
        <f t="shared" si="245"/>
        <v>0</v>
      </c>
      <c r="AA183" s="61">
        <f t="shared" si="234"/>
        <v>0</v>
      </c>
      <c r="AB183" s="69">
        <f t="shared" si="246"/>
        <v>5.1999999999999998E-2</v>
      </c>
      <c r="AC183" s="140">
        <f t="shared" si="247"/>
        <v>17</v>
      </c>
      <c r="AD183" s="67">
        <f t="shared" si="250"/>
        <v>30</v>
      </c>
      <c r="AE183" s="11">
        <f t="shared" si="251"/>
        <v>1.0023967090000001</v>
      </c>
      <c r="AF183" s="61">
        <f t="shared" si="235"/>
        <v>2.31895111</v>
      </c>
      <c r="AG183" s="61">
        <f t="shared" si="236"/>
        <v>2.41001164</v>
      </c>
      <c r="AH183" s="61">
        <f t="shared" si="237"/>
        <v>0</v>
      </c>
      <c r="AI183" s="196" t="str">
        <f t="shared" si="252"/>
        <v>J=</v>
      </c>
      <c r="AJ183" s="72">
        <f t="shared" si="253"/>
        <v>44463</v>
      </c>
      <c r="AK183" s="10"/>
      <c r="AL183" s="127"/>
      <c r="AM183" s="128"/>
      <c r="AN183" s="129"/>
      <c r="AO183" s="130"/>
      <c r="AP183" s="130"/>
      <c r="AQ183" s="129"/>
      <c r="AR183" s="129"/>
      <c r="AS183" s="131"/>
      <c r="AT183" s="132"/>
      <c r="AU183" s="98"/>
      <c r="AV183" s="97"/>
      <c r="AW183" s="98"/>
      <c r="AX183" s="98"/>
      <c r="AY183" s="129"/>
      <c r="AZ183" s="127"/>
      <c r="BA183" s="127"/>
      <c r="BB183" s="128"/>
      <c r="BC183" s="128"/>
      <c r="BD183" s="1"/>
      <c r="BE183" s="89"/>
      <c r="BF183" s="92"/>
      <c r="BG183" s="86"/>
      <c r="BH183" s="1"/>
      <c r="BI183" s="122"/>
      <c r="BJ183" s="123"/>
      <c r="BK183" s="124"/>
    </row>
    <row r="184" spans="1:142" ht="15" customHeight="1" x14ac:dyDescent="0.25">
      <c r="A184" s="60">
        <f t="shared" si="238"/>
        <v>44451</v>
      </c>
      <c r="B184" s="61">
        <f t="shared" si="224"/>
        <v>1008.4126585661487</v>
      </c>
      <c r="C184" s="61">
        <f t="shared" si="239"/>
        <v>967.55639203999999</v>
      </c>
      <c r="D184" s="61">
        <f t="shared" si="225"/>
        <v>33.757750819999956</v>
      </c>
      <c r="E184" s="61">
        <f t="shared" si="226"/>
        <v>933.79864122000004</v>
      </c>
      <c r="F184" s="62">
        <f t="shared" si="240"/>
        <v>5769.98</v>
      </c>
      <c r="G184" s="63">
        <f t="shared" si="271"/>
        <v>5825.37</v>
      </c>
      <c r="H184" s="64">
        <f t="shared" si="268"/>
        <v>44372</v>
      </c>
      <c r="I184" s="64">
        <f t="shared" si="248"/>
        <v>44402</v>
      </c>
      <c r="J184" s="65">
        <f t="shared" si="227"/>
        <v>9.5996866540266623E-3</v>
      </c>
      <c r="K184" s="195">
        <f t="shared" si="249"/>
        <v>44463</v>
      </c>
      <c r="L184" s="195">
        <f t="shared" si="241"/>
        <v>44463</v>
      </c>
      <c r="M184" s="228">
        <f t="shared" si="258"/>
        <v>30</v>
      </c>
      <c r="N184" s="67">
        <f t="shared" si="259"/>
        <v>18</v>
      </c>
      <c r="O184" s="61">
        <f t="shared" si="228"/>
        <v>1.0057488000000001</v>
      </c>
      <c r="P184" s="66">
        <f t="shared" si="270"/>
        <v>1.00530005</v>
      </c>
      <c r="Q184" s="66">
        <f t="shared" si="242"/>
        <v>1.0350686464657475</v>
      </c>
      <c r="R184" s="61">
        <f t="shared" si="269"/>
        <v>1.0410190399999999</v>
      </c>
      <c r="S184" s="61">
        <f t="shared" si="243"/>
        <v>1</v>
      </c>
      <c r="T184" s="61">
        <f t="shared" si="229"/>
        <v>967.55639203999999</v>
      </c>
      <c r="U184" s="61">
        <f t="shared" si="230"/>
        <v>0</v>
      </c>
      <c r="V184" s="61">
        <f t="shared" si="231"/>
        <v>38.303523816148733</v>
      </c>
      <c r="W184" s="61">
        <f t="shared" si="232"/>
        <v>1005.8599158561487</v>
      </c>
      <c r="X184" s="67">
        <f t="shared" si="244"/>
        <v>0</v>
      </c>
      <c r="Y184" s="61">
        <f t="shared" si="233"/>
        <v>0</v>
      </c>
      <c r="Z184" s="69">
        <f t="shared" si="245"/>
        <v>0</v>
      </c>
      <c r="AA184" s="61">
        <f t="shared" si="234"/>
        <v>0</v>
      </c>
      <c r="AB184" s="69">
        <f t="shared" si="246"/>
        <v>5.1999999999999998E-2</v>
      </c>
      <c r="AC184" s="140">
        <f t="shared" si="247"/>
        <v>18</v>
      </c>
      <c r="AD184" s="67">
        <f t="shared" si="250"/>
        <v>30</v>
      </c>
      <c r="AE184" s="11">
        <f t="shared" si="251"/>
        <v>1.0025378709999999</v>
      </c>
      <c r="AF184" s="61">
        <f t="shared" si="235"/>
        <v>2.4555332999999999</v>
      </c>
      <c r="AG184" s="61">
        <f t="shared" si="236"/>
        <v>2.55274271</v>
      </c>
      <c r="AH184" s="61">
        <f t="shared" si="237"/>
        <v>0</v>
      </c>
      <c r="AI184" s="196" t="str">
        <f t="shared" si="252"/>
        <v>J=</v>
      </c>
      <c r="AJ184" s="72">
        <f t="shared" si="253"/>
        <v>44463</v>
      </c>
      <c r="AK184" s="10"/>
      <c r="AL184" s="93"/>
      <c r="AM184" s="94"/>
      <c r="AN184" s="95"/>
      <c r="AO184" s="89"/>
      <c r="AP184" s="89"/>
      <c r="AQ184" s="95"/>
      <c r="AR184" s="95"/>
      <c r="AS184" s="96"/>
      <c r="AT184" s="97"/>
      <c r="AU184" s="98"/>
      <c r="AV184" s="97"/>
      <c r="AW184" s="98"/>
      <c r="AX184" s="98"/>
      <c r="AY184" s="95"/>
      <c r="AZ184" s="93"/>
      <c r="BA184" s="93"/>
      <c r="BB184" s="94"/>
      <c r="BC184" s="94"/>
      <c r="BD184" s="1"/>
      <c r="BE184" s="89"/>
      <c r="BF184" s="92"/>
      <c r="BG184" s="86"/>
      <c r="BH184" s="1"/>
      <c r="BI184" s="122"/>
      <c r="BJ184" s="123"/>
      <c r="BK184" s="124"/>
    </row>
    <row r="185" spans="1:142" ht="15" customHeight="1" x14ac:dyDescent="0.25">
      <c r="A185" s="60">
        <f t="shared" si="238"/>
        <v>44452</v>
      </c>
      <c r="B185" s="61">
        <f t="shared" si="224"/>
        <v>1008.8651253396046</v>
      </c>
      <c r="C185" s="61">
        <f t="shared" si="239"/>
        <v>967.55639203999999</v>
      </c>
      <c r="D185" s="61">
        <f t="shared" si="225"/>
        <v>33.757750819999956</v>
      </c>
      <c r="E185" s="61">
        <f t="shared" si="226"/>
        <v>933.79864122000004</v>
      </c>
      <c r="F185" s="62">
        <f t="shared" si="240"/>
        <v>5769.98</v>
      </c>
      <c r="G185" s="63">
        <f t="shared" si="271"/>
        <v>5825.37</v>
      </c>
      <c r="H185" s="64">
        <f t="shared" si="268"/>
        <v>44372</v>
      </c>
      <c r="I185" s="64">
        <f t="shared" si="248"/>
        <v>44402</v>
      </c>
      <c r="J185" s="65">
        <f t="shared" si="227"/>
        <v>9.5996866540266623E-3</v>
      </c>
      <c r="K185" s="195">
        <f t="shared" si="249"/>
        <v>44463</v>
      </c>
      <c r="L185" s="195">
        <f t="shared" si="241"/>
        <v>44463</v>
      </c>
      <c r="M185" s="228">
        <f t="shared" si="258"/>
        <v>30</v>
      </c>
      <c r="N185" s="67">
        <f t="shared" si="259"/>
        <v>19</v>
      </c>
      <c r="O185" s="61">
        <f t="shared" si="228"/>
        <v>1.0060691399999999</v>
      </c>
      <c r="P185" s="66">
        <f t="shared" si="270"/>
        <v>1.00530005</v>
      </c>
      <c r="Q185" s="66">
        <f t="shared" si="242"/>
        <v>1.0350686464657475</v>
      </c>
      <c r="R185" s="61">
        <f t="shared" si="269"/>
        <v>1.04135062</v>
      </c>
      <c r="S185" s="61">
        <f t="shared" si="243"/>
        <v>1</v>
      </c>
      <c r="T185" s="61">
        <f t="shared" si="229"/>
        <v>967.55639203999999</v>
      </c>
      <c r="U185" s="61">
        <f t="shared" si="230"/>
        <v>0</v>
      </c>
      <c r="V185" s="61">
        <f t="shared" si="231"/>
        <v>38.613152769604561</v>
      </c>
      <c r="W185" s="61">
        <f t="shared" si="232"/>
        <v>1006.1695448096045</v>
      </c>
      <c r="X185" s="67">
        <f t="shared" si="244"/>
        <v>0</v>
      </c>
      <c r="Y185" s="61">
        <f t="shared" si="233"/>
        <v>0</v>
      </c>
      <c r="Z185" s="69">
        <f t="shared" si="245"/>
        <v>0</v>
      </c>
      <c r="AA185" s="61">
        <f t="shared" si="234"/>
        <v>0</v>
      </c>
      <c r="AB185" s="69">
        <f t="shared" si="246"/>
        <v>5.1999999999999998E-2</v>
      </c>
      <c r="AC185" s="140">
        <f t="shared" si="247"/>
        <v>19</v>
      </c>
      <c r="AD185" s="67">
        <f t="shared" si="250"/>
        <v>30</v>
      </c>
      <c r="AE185" s="11">
        <f t="shared" si="251"/>
        <v>1.002679052</v>
      </c>
      <c r="AF185" s="61">
        <f t="shared" si="235"/>
        <v>2.59213388</v>
      </c>
      <c r="AG185" s="61">
        <f t="shared" si="236"/>
        <v>2.69558053</v>
      </c>
      <c r="AH185" s="61">
        <f t="shared" si="237"/>
        <v>0</v>
      </c>
      <c r="AI185" s="196" t="str">
        <f t="shared" si="252"/>
        <v>J=</v>
      </c>
      <c r="AJ185" s="72">
        <f t="shared" si="253"/>
        <v>44463</v>
      </c>
      <c r="AK185" s="10"/>
      <c r="AL185" s="93"/>
      <c r="AM185" s="94"/>
      <c r="AN185" s="95"/>
      <c r="AO185" s="89"/>
      <c r="AP185" s="89"/>
      <c r="AQ185" s="95"/>
      <c r="AR185" s="95"/>
      <c r="AS185" s="96"/>
      <c r="AT185" s="97"/>
      <c r="AU185" s="98"/>
      <c r="AV185" s="97"/>
      <c r="AW185" s="98"/>
      <c r="AX185" s="98"/>
      <c r="AY185" s="95"/>
      <c r="AZ185" s="93"/>
      <c r="BA185" s="93"/>
      <c r="BB185" s="94"/>
      <c r="BC185" s="94"/>
      <c r="BD185" s="1"/>
      <c r="BE185" s="89"/>
      <c r="BF185" s="92"/>
      <c r="BG185" s="86"/>
      <c r="BH185" s="1"/>
      <c r="BI185" s="122"/>
      <c r="BJ185" s="123"/>
      <c r="BK185" s="124"/>
    </row>
    <row r="186" spans="1:142" ht="15" customHeight="1" x14ac:dyDescent="0.25">
      <c r="A186" s="60">
        <f t="shared" si="238"/>
        <v>44453</v>
      </c>
      <c r="B186" s="61">
        <f t="shared" si="224"/>
        <v>1009.3178036809107</v>
      </c>
      <c r="C186" s="61">
        <f t="shared" si="239"/>
        <v>967.55639203999999</v>
      </c>
      <c r="D186" s="61">
        <f t="shared" si="225"/>
        <v>33.757750819999956</v>
      </c>
      <c r="E186" s="61">
        <f t="shared" si="226"/>
        <v>933.79864122000004</v>
      </c>
      <c r="F186" s="62">
        <f t="shared" si="240"/>
        <v>5769.98</v>
      </c>
      <c r="G186" s="63">
        <f t="shared" si="271"/>
        <v>5825.37</v>
      </c>
      <c r="H186" s="64">
        <f t="shared" si="268"/>
        <v>44372</v>
      </c>
      <c r="I186" s="64">
        <f t="shared" si="248"/>
        <v>44402</v>
      </c>
      <c r="J186" s="65">
        <f t="shared" si="227"/>
        <v>9.5996866540266623E-3</v>
      </c>
      <c r="K186" s="195">
        <f t="shared" si="249"/>
        <v>44463</v>
      </c>
      <c r="L186" s="195">
        <f t="shared" si="241"/>
        <v>44463</v>
      </c>
      <c r="M186" s="228">
        <f t="shared" si="258"/>
        <v>30</v>
      </c>
      <c r="N186" s="67">
        <f t="shared" si="259"/>
        <v>20</v>
      </c>
      <c r="O186" s="61">
        <f t="shared" si="228"/>
        <v>1.0063895899999999</v>
      </c>
      <c r="P186" s="66">
        <f t="shared" si="270"/>
        <v>1.00530005</v>
      </c>
      <c r="Q186" s="66">
        <f t="shared" si="242"/>
        <v>1.0350686464657475</v>
      </c>
      <c r="R186" s="61">
        <f t="shared" si="269"/>
        <v>1.0416823099999999</v>
      </c>
      <c r="S186" s="61">
        <f t="shared" si="243"/>
        <v>1</v>
      </c>
      <c r="T186" s="61">
        <f t="shared" si="229"/>
        <v>967.55639203999999</v>
      </c>
      <c r="U186" s="61">
        <f t="shared" si="230"/>
        <v>0</v>
      </c>
      <c r="V186" s="61">
        <f t="shared" si="231"/>
        <v>38.922884440910714</v>
      </c>
      <c r="W186" s="61">
        <f t="shared" si="232"/>
        <v>1006.4792764809107</v>
      </c>
      <c r="X186" s="67">
        <f t="shared" si="244"/>
        <v>0</v>
      </c>
      <c r="Y186" s="61">
        <f t="shared" si="233"/>
        <v>0</v>
      </c>
      <c r="Z186" s="69">
        <f t="shared" si="245"/>
        <v>0</v>
      </c>
      <c r="AA186" s="61">
        <f t="shared" si="234"/>
        <v>0</v>
      </c>
      <c r="AB186" s="69">
        <f t="shared" si="246"/>
        <v>5.1999999999999998E-2</v>
      </c>
      <c r="AC186" s="140">
        <f t="shared" si="247"/>
        <v>20</v>
      </c>
      <c r="AD186" s="67">
        <f t="shared" si="250"/>
        <v>30</v>
      </c>
      <c r="AE186" s="11">
        <f t="shared" si="251"/>
        <v>1.002820254</v>
      </c>
      <c r="AF186" s="61">
        <f t="shared" si="235"/>
        <v>2.72875478</v>
      </c>
      <c r="AG186" s="61">
        <f t="shared" si="236"/>
        <v>2.8385272000000001</v>
      </c>
      <c r="AH186" s="61">
        <f t="shared" si="237"/>
        <v>0</v>
      </c>
      <c r="AI186" s="196" t="str">
        <f t="shared" si="252"/>
        <v>J=</v>
      </c>
      <c r="AJ186" s="72">
        <f t="shared" si="253"/>
        <v>44463</v>
      </c>
      <c r="AK186" s="10"/>
      <c r="AL186" s="93"/>
      <c r="AM186" s="94"/>
      <c r="AN186" s="95"/>
      <c r="AO186" s="89"/>
      <c r="AP186" s="89"/>
      <c r="AQ186" s="95"/>
      <c r="AR186" s="95"/>
      <c r="AS186" s="96"/>
      <c r="AT186" s="97"/>
      <c r="AU186" s="98"/>
      <c r="AV186" s="97"/>
      <c r="AW186" s="98"/>
      <c r="AX186" s="98"/>
      <c r="AY186" s="95"/>
      <c r="AZ186" s="93"/>
      <c r="BA186" s="93"/>
      <c r="BB186" s="94"/>
      <c r="BC186" s="94"/>
      <c r="BD186" s="1"/>
      <c r="BE186" s="89"/>
      <c r="BF186" s="92"/>
      <c r="BG186" s="86"/>
      <c r="BH186" s="1"/>
      <c r="BI186" s="122"/>
      <c r="BJ186" s="123"/>
      <c r="BK186" s="124"/>
    </row>
    <row r="187" spans="1:142" ht="15" customHeight="1" x14ac:dyDescent="0.25">
      <c r="A187" s="60">
        <f t="shared" si="238"/>
        <v>44454</v>
      </c>
      <c r="B187" s="61">
        <f t="shared" si="224"/>
        <v>1009.7706822820813</v>
      </c>
      <c r="C187" s="61">
        <f t="shared" si="239"/>
        <v>967.55639203999999</v>
      </c>
      <c r="D187" s="61">
        <f t="shared" si="225"/>
        <v>33.757750819999956</v>
      </c>
      <c r="E187" s="61">
        <f t="shared" si="226"/>
        <v>933.79864122000004</v>
      </c>
      <c r="F187" s="62">
        <f t="shared" si="240"/>
        <v>5769.98</v>
      </c>
      <c r="G187" s="63">
        <f t="shared" si="271"/>
        <v>5825.37</v>
      </c>
      <c r="H187" s="64">
        <f t="shared" si="268"/>
        <v>44372</v>
      </c>
      <c r="I187" s="64">
        <f t="shared" si="248"/>
        <v>44402</v>
      </c>
      <c r="J187" s="65">
        <f t="shared" si="227"/>
        <v>9.5996866540266623E-3</v>
      </c>
      <c r="K187" s="195">
        <f t="shared" si="249"/>
        <v>44463</v>
      </c>
      <c r="L187" s="195">
        <f t="shared" si="241"/>
        <v>44463</v>
      </c>
      <c r="M187" s="228">
        <f t="shared" si="258"/>
        <v>30</v>
      </c>
      <c r="N187" s="67">
        <f t="shared" si="259"/>
        <v>21</v>
      </c>
      <c r="O187" s="61">
        <f t="shared" si="228"/>
        <v>1.00671014</v>
      </c>
      <c r="P187" s="66">
        <f t="shared" si="270"/>
        <v>1.00530005</v>
      </c>
      <c r="Q187" s="66">
        <f t="shared" si="242"/>
        <v>1.0350686464657475</v>
      </c>
      <c r="R187" s="61">
        <f t="shared" si="269"/>
        <v>1.0420141000000001</v>
      </c>
      <c r="S187" s="61">
        <f t="shared" si="243"/>
        <v>1</v>
      </c>
      <c r="T187" s="61">
        <f t="shared" si="229"/>
        <v>967.55639203999999</v>
      </c>
      <c r="U187" s="61">
        <f t="shared" si="230"/>
        <v>0</v>
      </c>
      <c r="V187" s="61">
        <f t="shared" si="231"/>
        <v>39.232709492081256</v>
      </c>
      <c r="W187" s="61">
        <f t="shared" si="232"/>
        <v>1006.7891015320813</v>
      </c>
      <c r="X187" s="67">
        <f t="shared" si="244"/>
        <v>0</v>
      </c>
      <c r="Y187" s="61">
        <f t="shared" si="233"/>
        <v>0</v>
      </c>
      <c r="Z187" s="69">
        <f t="shared" si="245"/>
        <v>0</v>
      </c>
      <c r="AA187" s="61">
        <f t="shared" si="234"/>
        <v>0</v>
      </c>
      <c r="AB187" s="69">
        <f t="shared" si="246"/>
        <v>5.1999999999999998E-2</v>
      </c>
      <c r="AC187" s="140">
        <f t="shared" si="247"/>
        <v>21</v>
      </c>
      <c r="AD187" s="67">
        <f t="shared" si="250"/>
        <v>30</v>
      </c>
      <c r="AE187" s="11">
        <f t="shared" si="251"/>
        <v>1.002961475</v>
      </c>
      <c r="AF187" s="61">
        <f t="shared" si="235"/>
        <v>2.8653940599999999</v>
      </c>
      <c r="AG187" s="61">
        <f t="shared" si="236"/>
        <v>2.98158075</v>
      </c>
      <c r="AH187" s="61">
        <f t="shared" si="237"/>
        <v>0</v>
      </c>
      <c r="AI187" s="196" t="str">
        <f t="shared" si="252"/>
        <v>J=</v>
      </c>
      <c r="AJ187" s="72">
        <f t="shared" si="253"/>
        <v>44463</v>
      </c>
      <c r="AK187" s="10"/>
      <c r="AL187" s="93"/>
      <c r="AM187" s="94"/>
      <c r="AN187" s="95"/>
      <c r="AO187" s="89"/>
      <c r="AP187" s="89"/>
      <c r="AQ187" s="95"/>
      <c r="AR187" s="95"/>
      <c r="AS187" s="96"/>
      <c r="AT187" s="97"/>
      <c r="AU187" s="98"/>
      <c r="AV187" s="97"/>
      <c r="AW187" s="98"/>
      <c r="AX187" s="98"/>
      <c r="AY187" s="95"/>
      <c r="AZ187" s="93"/>
      <c r="BA187" s="93"/>
      <c r="BB187" s="94"/>
      <c r="BC187" s="94"/>
      <c r="BD187" s="1"/>
      <c r="BE187" s="89"/>
      <c r="BF187" s="92"/>
      <c r="BG187" s="86"/>
      <c r="BH187" s="1"/>
      <c r="BI187" s="122"/>
      <c r="BJ187" s="123"/>
      <c r="BK187" s="124"/>
    </row>
    <row r="188" spans="1:142" ht="15" customHeight="1" x14ac:dyDescent="0.25">
      <c r="A188" s="60">
        <f t="shared" si="238"/>
        <v>44455</v>
      </c>
      <c r="B188" s="61">
        <f t="shared" si="224"/>
        <v>1010.2237622031158</v>
      </c>
      <c r="C188" s="61">
        <f t="shared" si="239"/>
        <v>967.55639203999999</v>
      </c>
      <c r="D188" s="61">
        <f t="shared" si="225"/>
        <v>33.757750819999956</v>
      </c>
      <c r="E188" s="61">
        <f t="shared" si="226"/>
        <v>933.79864122000004</v>
      </c>
      <c r="F188" s="62">
        <f t="shared" si="240"/>
        <v>5769.98</v>
      </c>
      <c r="G188" s="63">
        <f t="shared" si="271"/>
        <v>5825.37</v>
      </c>
      <c r="H188" s="64">
        <f t="shared" si="268"/>
        <v>44372</v>
      </c>
      <c r="I188" s="64">
        <f t="shared" si="248"/>
        <v>44402</v>
      </c>
      <c r="J188" s="65">
        <f t="shared" si="227"/>
        <v>9.5996866540266623E-3</v>
      </c>
      <c r="K188" s="195">
        <f t="shared" si="249"/>
        <v>44463</v>
      </c>
      <c r="L188" s="195">
        <f t="shared" si="241"/>
        <v>44463</v>
      </c>
      <c r="M188" s="228">
        <f t="shared" si="258"/>
        <v>30</v>
      </c>
      <c r="N188" s="67">
        <f t="shared" si="259"/>
        <v>22</v>
      </c>
      <c r="O188" s="61">
        <f t="shared" si="228"/>
        <v>1.00703079</v>
      </c>
      <c r="P188" s="66">
        <f t="shared" si="270"/>
        <v>1.00530005</v>
      </c>
      <c r="Q188" s="66">
        <f t="shared" si="242"/>
        <v>1.0350686464657475</v>
      </c>
      <c r="R188" s="61">
        <f t="shared" si="269"/>
        <v>1.0423459900000001</v>
      </c>
      <c r="S188" s="61">
        <f t="shared" si="243"/>
        <v>1</v>
      </c>
      <c r="T188" s="61">
        <f t="shared" si="229"/>
        <v>967.55639203999999</v>
      </c>
      <c r="U188" s="61">
        <f t="shared" si="230"/>
        <v>0</v>
      </c>
      <c r="V188" s="61">
        <f t="shared" si="231"/>
        <v>39.542627923115759</v>
      </c>
      <c r="W188" s="61">
        <f t="shared" si="232"/>
        <v>1007.0990199631158</v>
      </c>
      <c r="X188" s="67">
        <f t="shared" si="244"/>
        <v>0</v>
      </c>
      <c r="Y188" s="61">
        <f t="shared" si="233"/>
        <v>0</v>
      </c>
      <c r="Z188" s="69">
        <f t="shared" si="245"/>
        <v>0</v>
      </c>
      <c r="AA188" s="61">
        <f t="shared" si="234"/>
        <v>0</v>
      </c>
      <c r="AB188" s="69">
        <f t="shared" si="246"/>
        <v>5.1999999999999998E-2</v>
      </c>
      <c r="AC188" s="140">
        <f t="shared" si="247"/>
        <v>22</v>
      </c>
      <c r="AD188" s="67">
        <f t="shared" si="250"/>
        <v>30</v>
      </c>
      <c r="AE188" s="11">
        <f t="shared" si="251"/>
        <v>1.0031027159999999</v>
      </c>
      <c r="AF188" s="61">
        <f t="shared" si="235"/>
        <v>3.0020526900000002</v>
      </c>
      <c r="AG188" s="61">
        <f t="shared" si="236"/>
        <v>3.1247422399999998</v>
      </c>
      <c r="AH188" s="61">
        <f t="shared" si="237"/>
        <v>0</v>
      </c>
      <c r="AI188" s="196" t="str">
        <f t="shared" si="252"/>
        <v>J=</v>
      </c>
      <c r="AJ188" s="72">
        <f t="shared" si="253"/>
        <v>44463</v>
      </c>
      <c r="AK188" s="10"/>
      <c r="AL188" s="93"/>
      <c r="AM188" s="94"/>
      <c r="AN188" s="95"/>
      <c r="AO188" s="89"/>
      <c r="AP188" s="89"/>
      <c r="AQ188" s="95"/>
      <c r="AR188" s="95"/>
      <c r="AS188" s="96"/>
      <c r="AT188" s="97"/>
      <c r="AU188" s="98"/>
      <c r="AV188" s="97"/>
      <c r="AW188" s="98"/>
      <c r="AX188" s="98"/>
      <c r="AY188" s="95"/>
      <c r="AZ188" s="93"/>
      <c r="BA188" s="93"/>
      <c r="BB188" s="94"/>
      <c r="BC188" s="94"/>
      <c r="BD188" s="1"/>
      <c r="BE188" s="89"/>
      <c r="BF188" s="92"/>
      <c r="BG188" s="86"/>
      <c r="BH188" s="1"/>
      <c r="BI188" s="122"/>
      <c r="BJ188" s="123"/>
      <c r="BK188" s="124"/>
    </row>
    <row r="189" spans="1:142" ht="15" customHeight="1" x14ac:dyDescent="0.25">
      <c r="A189" s="60">
        <f t="shared" si="238"/>
        <v>44456</v>
      </c>
      <c r="B189" s="61">
        <f t="shared" si="224"/>
        <v>1010.6770528620008</v>
      </c>
      <c r="C189" s="61">
        <f t="shared" si="239"/>
        <v>967.55639203999999</v>
      </c>
      <c r="D189" s="61">
        <f t="shared" si="225"/>
        <v>33.757750819999956</v>
      </c>
      <c r="E189" s="61">
        <f t="shared" si="226"/>
        <v>933.79864122000004</v>
      </c>
      <c r="F189" s="62">
        <f t="shared" si="240"/>
        <v>5769.98</v>
      </c>
      <c r="G189" s="63">
        <f t="shared" si="271"/>
        <v>5825.37</v>
      </c>
      <c r="H189" s="64">
        <f t="shared" si="268"/>
        <v>44372</v>
      </c>
      <c r="I189" s="64">
        <f t="shared" si="248"/>
        <v>44402</v>
      </c>
      <c r="J189" s="65">
        <f t="shared" si="227"/>
        <v>9.5996866540266623E-3</v>
      </c>
      <c r="K189" s="195">
        <f t="shared" si="249"/>
        <v>44463</v>
      </c>
      <c r="L189" s="195">
        <f t="shared" si="241"/>
        <v>44463</v>
      </c>
      <c r="M189" s="228">
        <f t="shared" si="258"/>
        <v>30</v>
      </c>
      <c r="N189" s="67">
        <f t="shared" si="259"/>
        <v>23</v>
      </c>
      <c r="O189" s="61">
        <f t="shared" si="228"/>
        <v>1.0073515399999999</v>
      </c>
      <c r="P189" s="66">
        <f t="shared" si="270"/>
        <v>1.00530005</v>
      </c>
      <c r="Q189" s="66">
        <f t="shared" si="242"/>
        <v>1.0350686464657475</v>
      </c>
      <c r="R189" s="61">
        <f t="shared" si="269"/>
        <v>1.0426779900000001</v>
      </c>
      <c r="S189" s="61">
        <f t="shared" si="243"/>
        <v>1</v>
      </c>
      <c r="T189" s="61">
        <f t="shared" si="229"/>
        <v>967.55639203999999</v>
      </c>
      <c r="U189" s="61">
        <f t="shared" si="230"/>
        <v>0</v>
      </c>
      <c r="V189" s="61">
        <f t="shared" si="231"/>
        <v>39.852649072000801</v>
      </c>
      <c r="W189" s="61">
        <f t="shared" si="232"/>
        <v>1007.4090411120008</v>
      </c>
      <c r="X189" s="67">
        <f t="shared" si="244"/>
        <v>0</v>
      </c>
      <c r="Y189" s="61">
        <f t="shared" si="233"/>
        <v>0</v>
      </c>
      <c r="Z189" s="69">
        <f t="shared" si="245"/>
        <v>0</v>
      </c>
      <c r="AA189" s="61">
        <f t="shared" si="234"/>
        <v>0</v>
      </c>
      <c r="AB189" s="69">
        <f t="shared" si="246"/>
        <v>5.1999999999999998E-2</v>
      </c>
      <c r="AC189" s="140">
        <f t="shared" si="247"/>
        <v>23</v>
      </c>
      <c r="AD189" s="67">
        <f t="shared" si="250"/>
        <v>30</v>
      </c>
      <c r="AE189" s="11">
        <f t="shared" si="251"/>
        <v>1.0032439769999999</v>
      </c>
      <c r="AF189" s="61">
        <f t="shared" si="235"/>
        <v>3.1387306800000001</v>
      </c>
      <c r="AG189" s="61">
        <f t="shared" si="236"/>
        <v>3.2680117499999999</v>
      </c>
      <c r="AH189" s="61">
        <f t="shared" si="237"/>
        <v>0</v>
      </c>
      <c r="AI189" s="196" t="str">
        <f t="shared" si="252"/>
        <v>J=</v>
      </c>
      <c r="AJ189" s="72">
        <f t="shared" si="253"/>
        <v>44463</v>
      </c>
      <c r="AK189" s="10"/>
      <c r="AL189" s="93"/>
      <c r="AM189" s="94"/>
      <c r="AN189" s="95"/>
      <c r="AO189" s="89"/>
      <c r="AP189" s="89"/>
      <c r="AQ189" s="95"/>
      <c r="AR189" s="95"/>
      <c r="AS189" s="96"/>
      <c r="AT189" s="97"/>
      <c r="AU189" s="98"/>
      <c r="AV189" s="97"/>
      <c r="AW189" s="98"/>
      <c r="AX189" s="98"/>
      <c r="AY189" s="95"/>
      <c r="AZ189" s="93"/>
      <c r="BA189" s="93"/>
      <c r="BB189" s="94"/>
      <c r="BC189" s="94"/>
      <c r="BD189" s="1"/>
      <c r="BE189" s="89"/>
      <c r="BF189" s="92"/>
      <c r="BG189" s="86"/>
      <c r="BH189" s="1"/>
      <c r="BI189" s="122"/>
      <c r="BJ189" s="123"/>
      <c r="BK189" s="124"/>
    </row>
    <row r="190" spans="1:142" ht="15" customHeight="1" x14ac:dyDescent="0.25">
      <c r="A190" s="60">
        <f t="shared" si="238"/>
        <v>44457</v>
      </c>
      <c r="B190" s="61">
        <f t="shared" si="224"/>
        <v>1011.1305543387364</v>
      </c>
      <c r="C190" s="61">
        <f t="shared" si="239"/>
        <v>967.55639203999999</v>
      </c>
      <c r="D190" s="61">
        <f t="shared" si="225"/>
        <v>33.757750819999956</v>
      </c>
      <c r="E190" s="61">
        <f t="shared" si="226"/>
        <v>933.79864122000004</v>
      </c>
      <c r="F190" s="62">
        <f t="shared" si="240"/>
        <v>5769.98</v>
      </c>
      <c r="G190" s="63">
        <f t="shared" si="271"/>
        <v>5825.37</v>
      </c>
      <c r="H190" s="64">
        <f t="shared" si="268"/>
        <v>44372</v>
      </c>
      <c r="I190" s="64">
        <f t="shared" si="248"/>
        <v>44402</v>
      </c>
      <c r="J190" s="65">
        <f t="shared" si="227"/>
        <v>9.5996866540266623E-3</v>
      </c>
      <c r="K190" s="195">
        <f t="shared" si="249"/>
        <v>44463</v>
      </c>
      <c r="L190" s="195">
        <f t="shared" si="241"/>
        <v>44463</v>
      </c>
      <c r="M190" s="228">
        <f t="shared" si="258"/>
        <v>30</v>
      </c>
      <c r="N190" s="67">
        <f t="shared" si="259"/>
        <v>24</v>
      </c>
      <c r="O190" s="61">
        <f t="shared" si="228"/>
        <v>1.0076723999999999</v>
      </c>
      <c r="P190" s="66">
        <f t="shared" si="270"/>
        <v>1.00530005</v>
      </c>
      <c r="Q190" s="66">
        <f t="shared" si="242"/>
        <v>1.0350686464657475</v>
      </c>
      <c r="R190" s="61">
        <f t="shared" si="269"/>
        <v>1.0430101000000001</v>
      </c>
      <c r="S190" s="61">
        <f t="shared" si="243"/>
        <v>1</v>
      </c>
      <c r="T190" s="61">
        <f t="shared" si="229"/>
        <v>967.55639203999999</v>
      </c>
      <c r="U190" s="61">
        <f t="shared" si="230"/>
        <v>0</v>
      </c>
      <c r="V190" s="61">
        <f t="shared" si="231"/>
        <v>40.162772938736374</v>
      </c>
      <c r="W190" s="61">
        <f t="shared" si="232"/>
        <v>1007.7191649787363</v>
      </c>
      <c r="X190" s="67">
        <f t="shared" si="244"/>
        <v>0</v>
      </c>
      <c r="Y190" s="61">
        <f t="shared" si="233"/>
        <v>0</v>
      </c>
      <c r="Z190" s="69">
        <f t="shared" si="245"/>
        <v>0</v>
      </c>
      <c r="AA190" s="61">
        <f t="shared" si="234"/>
        <v>0</v>
      </c>
      <c r="AB190" s="69">
        <f t="shared" si="246"/>
        <v>5.1999999999999998E-2</v>
      </c>
      <c r="AC190" s="140">
        <f t="shared" si="247"/>
        <v>24</v>
      </c>
      <c r="AD190" s="67">
        <f t="shared" si="250"/>
        <v>30</v>
      </c>
      <c r="AE190" s="11">
        <f t="shared" si="251"/>
        <v>1.003385258</v>
      </c>
      <c r="AF190" s="61">
        <f t="shared" si="235"/>
        <v>3.2754280100000002</v>
      </c>
      <c r="AG190" s="61">
        <f t="shared" si="236"/>
        <v>3.4113893599999998</v>
      </c>
      <c r="AH190" s="61">
        <f t="shared" si="237"/>
        <v>0</v>
      </c>
      <c r="AI190" s="196" t="str">
        <f t="shared" si="252"/>
        <v>J=</v>
      </c>
      <c r="AJ190" s="72">
        <f t="shared" si="253"/>
        <v>44463</v>
      </c>
      <c r="AK190" s="10"/>
      <c r="AL190" s="93"/>
      <c r="AM190" s="94"/>
      <c r="AN190" s="95"/>
      <c r="AO190" s="89"/>
      <c r="AP190" s="89"/>
      <c r="AQ190" s="95"/>
      <c r="AR190" s="95"/>
      <c r="AS190" s="96"/>
      <c r="AT190" s="97"/>
      <c r="AU190" s="98"/>
      <c r="AV190" s="97"/>
      <c r="AW190" s="98"/>
      <c r="AX190" s="98"/>
      <c r="AY190" s="95"/>
      <c r="AZ190" s="93"/>
      <c r="BA190" s="93"/>
      <c r="BB190" s="94"/>
      <c r="BC190" s="94"/>
      <c r="BD190" s="1"/>
      <c r="BE190" s="89"/>
      <c r="BF190" s="92"/>
      <c r="BG190" s="86"/>
      <c r="BH190" s="1"/>
      <c r="BI190" s="122"/>
      <c r="BJ190" s="123"/>
      <c r="BK190" s="124"/>
    </row>
    <row r="191" spans="1:142" ht="15" customHeight="1" x14ac:dyDescent="0.25">
      <c r="A191" s="60">
        <f t="shared" si="238"/>
        <v>44458</v>
      </c>
      <c r="B191" s="61">
        <f t="shared" si="224"/>
        <v>1011.5842666833224</v>
      </c>
      <c r="C191" s="61">
        <f t="shared" si="239"/>
        <v>967.55639203999999</v>
      </c>
      <c r="D191" s="61">
        <f t="shared" si="225"/>
        <v>33.757750819999956</v>
      </c>
      <c r="E191" s="61">
        <f t="shared" si="226"/>
        <v>933.79864122000004</v>
      </c>
      <c r="F191" s="62">
        <f t="shared" si="240"/>
        <v>5769.98</v>
      </c>
      <c r="G191" s="63">
        <f t="shared" si="271"/>
        <v>5825.37</v>
      </c>
      <c r="H191" s="64">
        <f t="shared" si="268"/>
        <v>44372</v>
      </c>
      <c r="I191" s="64">
        <f t="shared" si="248"/>
        <v>44402</v>
      </c>
      <c r="J191" s="65">
        <f t="shared" si="227"/>
        <v>9.5996866540266623E-3</v>
      </c>
      <c r="K191" s="195">
        <f t="shared" si="249"/>
        <v>44463</v>
      </c>
      <c r="L191" s="195">
        <f t="shared" si="241"/>
        <v>44463</v>
      </c>
      <c r="M191" s="228">
        <f t="shared" si="258"/>
        <v>30</v>
      </c>
      <c r="N191" s="67">
        <f t="shared" si="259"/>
        <v>25</v>
      </c>
      <c r="O191" s="61">
        <f t="shared" si="228"/>
        <v>1.0079933599999999</v>
      </c>
      <c r="P191" s="66">
        <f t="shared" si="270"/>
        <v>1.00530005</v>
      </c>
      <c r="Q191" s="66">
        <f t="shared" si="242"/>
        <v>1.0350686464657475</v>
      </c>
      <c r="R191" s="61">
        <f t="shared" si="269"/>
        <v>1.04334232</v>
      </c>
      <c r="S191" s="61">
        <f t="shared" si="243"/>
        <v>1</v>
      </c>
      <c r="T191" s="61">
        <f t="shared" si="229"/>
        <v>967.55639203999999</v>
      </c>
      <c r="U191" s="61">
        <f t="shared" si="230"/>
        <v>0</v>
      </c>
      <c r="V191" s="61">
        <f t="shared" si="231"/>
        <v>40.472999523322471</v>
      </c>
      <c r="W191" s="61">
        <f t="shared" si="232"/>
        <v>1008.0293915633224</v>
      </c>
      <c r="X191" s="67">
        <f t="shared" si="244"/>
        <v>0</v>
      </c>
      <c r="Y191" s="61">
        <f t="shared" si="233"/>
        <v>0</v>
      </c>
      <c r="Z191" s="69">
        <f t="shared" si="245"/>
        <v>0</v>
      </c>
      <c r="AA191" s="61">
        <f t="shared" si="234"/>
        <v>0</v>
      </c>
      <c r="AB191" s="69">
        <f t="shared" si="246"/>
        <v>5.1999999999999998E-2</v>
      </c>
      <c r="AC191" s="140">
        <f t="shared" si="247"/>
        <v>25</v>
      </c>
      <c r="AD191" s="67">
        <f t="shared" si="250"/>
        <v>30</v>
      </c>
      <c r="AE191" s="11">
        <f t="shared" si="251"/>
        <v>1.003526559</v>
      </c>
      <c r="AF191" s="61">
        <f t="shared" si="235"/>
        <v>3.4121446999999998</v>
      </c>
      <c r="AG191" s="61">
        <f t="shared" si="236"/>
        <v>3.5548751200000002</v>
      </c>
      <c r="AH191" s="61">
        <f t="shared" si="237"/>
        <v>0</v>
      </c>
      <c r="AI191" s="196" t="str">
        <f t="shared" si="252"/>
        <v>J=</v>
      </c>
      <c r="AJ191" s="72">
        <f t="shared" si="253"/>
        <v>44463</v>
      </c>
      <c r="AK191" s="10"/>
      <c r="AL191" s="93"/>
      <c r="AM191" s="94"/>
      <c r="AN191" s="95"/>
      <c r="AO191" s="89"/>
      <c r="AP191" s="89"/>
      <c r="AQ191" s="95"/>
      <c r="AR191" s="95"/>
      <c r="AS191" s="96"/>
      <c r="AT191" s="97"/>
      <c r="AU191" s="98"/>
      <c r="AV191" s="97"/>
      <c r="AW191" s="98"/>
      <c r="AX191" s="98"/>
      <c r="AY191" s="95"/>
      <c r="AZ191" s="93"/>
      <c r="BA191" s="93"/>
      <c r="BB191" s="94"/>
      <c r="BC191" s="94"/>
      <c r="BD191" s="1"/>
      <c r="BE191" s="89"/>
      <c r="BF191" s="92"/>
      <c r="BG191" s="86"/>
      <c r="BH191" s="1"/>
      <c r="BI191" s="122"/>
      <c r="BJ191" s="123"/>
      <c r="BK191" s="124"/>
    </row>
    <row r="192" spans="1:142" ht="15" customHeight="1" x14ac:dyDescent="0.25">
      <c r="A192" s="60">
        <f t="shared" si="238"/>
        <v>44459</v>
      </c>
      <c r="B192" s="61">
        <f t="shared" si="224"/>
        <v>1012.0381805877727</v>
      </c>
      <c r="C192" s="61">
        <f t="shared" si="239"/>
        <v>967.55639203999999</v>
      </c>
      <c r="D192" s="61">
        <f t="shared" si="225"/>
        <v>33.757750819999956</v>
      </c>
      <c r="E192" s="61">
        <f t="shared" si="226"/>
        <v>933.79864122000004</v>
      </c>
      <c r="F192" s="62">
        <f t="shared" si="240"/>
        <v>5769.98</v>
      </c>
      <c r="G192" s="63">
        <f t="shared" si="271"/>
        <v>5825.37</v>
      </c>
      <c r="H192" s="64">
        <f t="shared" si="268"/>
        <v>44372</v>
      </c>
      <c r="I192" s="64">
        <f t="shared" si="248"/>
        <v>44402</v>
      </c>
      <c r="J192" s="65">
        <f t="shared" si="227"/>
        <v>9.5996866540266623E-3</v>
      </c>
      <c r="K192" s="195">
        <f t="shared" si="249"/>
        <v>44463</v>
      </c>
      <c r="L192" s="195">
        <f t="shared" si="241"/>
        <v>44463</v>
      </c>
      <c r="M192" s="228">
        <f t="shared" si="258"/>
        <v>30</v>
      </c>
      <c r="N192" s="67">
        <f t="shared" si="259"/>
        <v>26</v>
      </c>
      <c r="O192" s="61">
        <f t="shared" si="228"/>
        <v>1.00831442</v>
      </c>
      <c r="P192" s="66">
        <f t="shared" si="270"/>
        <v>1.00530005</v>
      </c>
      <c r="Q192" s="66">
        <f t="shared" si="242"/>
        <v>1.0350686464657475</v>
      </c>
      <c r="R192" s="61">
        <f t="shared" si="269"/>
        <v>1.0436746400000001</v>
      </c>
      <c r="S192" s="61">
        <f t="shared" si="243"/>
        <v>1</v>
      </c>
      <c r="T192" s="61">
        <f t="shared" si="229"/>
        <v>967.55639203999999</v>
      </c>
      <c r="U192" s="61">
        <f t="shared" si="230"/>
        <v>0</v>
      </c>
      <c r="V192" s="61">
        <f t="shared" si="231"/>
        <v>40.783319487772751</v>
      </c>
      <c r="W192" s="61">
        <f t="shared" si="232"/>
        <v>1008.3397115277727</v>
      </c>
      <c r="X192" s="67">
        <f t="shared" si="244"/>
        <v>0</v>
      </c>
      <c r="Y192" s="61">
        <f t="shared" si="233"/>
        <v>0</v>
      </c>
      <c r="Z192" s="69">
        <f t="shared" si="245"/>
        <v>0</v>
      </c>
      <c r="AA192" s="61">
        <f t="shared" si="234"/>
        <v>0</v>
      </c>
      <c r="AB192" s="69">
        <f t="shared" si="246"/>
        <v>5.1999999999999998E-2</v>
      </c>
      <c r="AC192" s="140">
        <f t="shared" si="247"/>
        <v>26</v>
      </c>
      <c r="AD192" s="67">
        <f t="shared" si="250"/>
        <v>30</v>
      </c>
      <c r="AE192" s="11">
        <f t="shared" si="251"/>
        <v>1.0036678800000001</v>
      </c>
      <c r="AF192" s="61">
        <f t="shared" si="235"/>
        <v>3.54888073</v>
      </c>
      <c r="AG192" s="61">
        <f t="shared" si="236"/>
        <v>3.6984690599999999</v>
      </c>
      <c r="AH192" s="61">
        <f t="shared" si="237"/>
        <v>0</v>
      </c>
      <c r="AI192" s="196" t="str">
        <f t="shared" si="252"/>
        <v>J=</v>
      </c>
      <c r="AJ192" s="72">
        <f t="shared" si="253"/>
        <v>44463</v>
      </c>
      <c r="AK192" s="10"/>
      <c r="AL192" s="93"/>
      <c r="AM192" s="94"/>
      <c r="AN192" s="95"/>
      <c r="AO192" s="89"/>
      <c r="AP192" s="89"/>
      <c r="AQ192" s="95"/>
      <c r="AR192" s="95"/>
      <c r="AS192" s="96"/>
      <c r="AT192" s="97"/>
      <c r="AU192" s="98"/>
      <c r="AV192" s="97"/>
      <c r="AW192" s="98"/>
      <c r="AX192" s="98"/>
      <c r="AY192" s="95"/>
      <c r="AZ192" s="93"/>
      <c r="BA192" s="93"/>
      <c r="BB192" s="94"/>
      <c r="BC192" s="94"/>
      <c r="BD192" s="1"/>
      <c r="BE192" s="89"/>
      <c r="BF192" s="92"/>
      <c r="BG192" s="86"/>
      <c r="BH192" s="1"/>
      <c r="BI192" s="122"/>
      <c r="BJ192" s="123"/>
      <c r="BK192" s="124"/>
    </row>
    <row r="193" spans="1:63" ht="15" customHeight="1" x14ac:dyDescent="0.25">
      <c r="A193" s="60">
        <f t="shared" si="238"/>
        <v>44460</v>
      </c>
      <c r="B193" s="61">
        <f t="shared" si="224"/>
        <v>1012.4922950920869</v>
      </c>
      <c r="C193" s="61">
        <f t="shared" si="239"/>
        <v>967.55639203999999</v>
      </c>
      <c r="D193" s="61">
        <f t="shared" si="225"/>
        <v>33.757750819999956</v>
      </c>
      <c r="E193" s="61">
        <f t="shared" si="226"/>
        <v>933.79864122000004</v>
      </c>
      <c r="F193" s="62">
        <f t="shared" si="240"/>
        <v>5769.98</v>
      </c>
      <c r="G193" s="63">
        <f t="shared" si="271"/>
        <v>5825.37</v>
      </c>
      <c r="H193" s="64">
        <f t="shared" si="268"/>
        <v>44372</v>
      </c>
      <c r="I193" s="64">
        <f t="shared" si="248"/>
        <v>44402</v>
      </c>
      <c r="J193" s="65">
        <f t="shared" si="227"/>
        <v>9.5996866540266623E-3</v>
      </c>
      <c r="K193" s="195">
        <f t="shared" si="249"/>
        <v>44463</v>
      </c>
      <c r="L193" s="195">
        <f t="shared" si="241"/>
        <v>44463</v>
      </c>
      <c r="M193" s="228">
        <f t="shared" si="258"/>
        <v>30</v>
      </c>
      <c r="N193" s="67">
        <f t="shared" si="259"/>
        <v>27</v>
      </c>
      <c r="O193" s="61">
        <f t="shared" si="228"/>
        <v>1.00863558</v>
      </c>
      <c r="P193" s="66">
        <f t="shared" si="270"/>
        <v>1.00530005</v>
      </c>
      <c r="Q193" s="66">
        <f t="shared" si="242"/>
        <v>1.0350686464657475</v>
      </c>
      <c r="R193" s="61">
        <f t="shared" si="269"/>
        <v>1.04400706</v>
      </c>
      <c r="S193" s="61">
        <f t="shared" si="243"/>
        <v>1</v>
      </c>
      <c r="T193" s="61">
        <f t="shared" si="229"/>
        <v>967.55639203999999</v>
      </c>
      <c r="U193" s="61">
        <f t="shared" si="230"/>
        <v>0</v>
      </c>
      <c r="V193" s="61">
        <f t="shared" si="231"/>
        <v>41.093732832086999</v>
      </c>
      <c r="W193" s="61">
        <f t="shared" si="232"/>
        <v>1008.650124872087</v>
      </c>
      <c r="X193" s="67">
        <f t="shared" si="244"/>
        <v>0</v>
      </c>
      <c r="Y193" s="61">
        <f t="shared" si="233"/>
        <v>0</v>
      </c>
      <c r="Z193" s="69">
        <f t="shared" si="245"/>
        <v>0</v>
      </c>
      <c r="AA193" s="61">
        <f t="shared" si="234"/>
        <v>0</v>
      </c>
      <c r="AB193" s="69">
        <f t="shared" si="246"/>
        <v>5.1999999999999998E-2</v>
      </c>
      <c r="AC193" s="140">
        <f t="shared" si="247"/>
        <v>27</v>
      </c>
      <c r="AD193" s="67">
        <f t="shared" si="250"/>
        <v>30</v>
      </c>
      <c r="AE193" s="11">
        <f t="shared" si="251"/>
        <v>1.0038092199999999</v>
      </c>
      <c r="AF193" s="61">
        <f t="shared" si="235"/>
        <v>3.68563515</v>
      </c>
      <c r="AG193" s="61">
        <f t="shared" si="236"/>
        <v>3.8421702199999999</v>
      </c>
      <c r="AH193" s="61">
        <f t="shared" si="237"/>
        <v>0</v>
      </c>
      <c r="AI193" s="196" t="str">
        <f t="shared" si="252"/>
        <v>J=</v>
      </c>
      <c r="AJ193" s="72">
        <f t="shared" si="253"/>
        <v>44463</v>
      </c>
      <c r="AK193" s="10"/>
      <c r="AL193" s="93"/>
      <c r="AM193" s="94"/>
      <c r="AN193" s="95"/>
      <c r="AO193" s="89"/>
      <c r="AP193" s="89"/>
      <c r="AQ193" s="95"/>
      <c r="AR193" s="95"/>
      <c r="AS193" s="96"/>
      <c r="AT193" s="97"/>
      <c r="AU193" s="98"/>
      <c r="AV193" s="97"/>
      <c r="AW193" s="98"/>
      <c r="AX193" s="98"/>
      <c r="AY193" s="95"/>
      <c r="AZ193" s="93"/>
      <c r="BA193" s="93"/>
      <c r="BB193" s="94"/>
      <c r="BC193" s="94"/>
      <c r="BD193" s="1"/>
      <c r="BE193" s="89"/>
      <c r="BF193" s="92"/>
      <c r="BG193" s="86"/>
      <c r="BH193" s="1"/>
      <c r="BI193" s="122"/>
      <c r="BJ193" s="123"/>
      <c r="BK193" s="124"/>
    </row>
    <row r="194" spans="1:63" ht="15" customHeight="1" x14ac:dyDescent="0.25">
      <c r="A194" s="60">
        <f t="shared" si="238"/>
        <v>44461</v>
      </c>
      <c r="B194" s="61">
        <f t="shared" si="224"/>
        <v>1012.9466310422383</v>
      </c>
      <c r="C194" s="61">
        <f t="shared" si="239"/>
        <v>967.55639203999999</v>
      </c>
      <c r="D194" s="61">
        <f t="shared" si="225"/>
        <v>33.757750819999956</v>
      </c>
      <c r="E194" s="61">
        <f t="shared" si="226"/>
        <v>933.79864122000004</v>
      </c>
      <c r="F194" s="62">
        <f t="shared" si="240"/>
        <v>5769.98</v>
      </c>
      <c r="G194" s="63">
        <f t="shared" si="271"/>
        <v>5825.37</v>
      </c>
      <c r="H194" s="64">
        <f t="shared" si="268"/>
        <v>44372</v>
      </c>
      <c r="I194" s="64">
        <f t="shared" si="248"/>
        <v>44402</v>
      </c>
      <c r="J194" s="65">
        <f t="shared" si="227"/>
        <v>9.5996866540266623E-3</v>
      </c>
      <c r="K194" s="195">
        <f t="shared" si="249"/>
        <v>44463</v>
      </c>
      <c r="L194" s="195">
        <f t="shared" si="241"/>
        <v>44463</v>
      </c>
      <c r="M194" s="228">
        <f t="shared" si="258"/>
        <v>30</v>
      </c>
      <c r="N194" s="67">
        <f t="shared" si="259"/>
        <v>28</v>
      </c>
      <c r="O194" s="61">
        <f t="shared" si="228"/>
        <v>1.0089568499999999</v>
      </c>
      <c r="P194" s="66">
        <f t="shared" si="270"/>
        <v>1.00530005</v>
      </c>
      <c r="Q194" s="66">
        <f t="shared" si="242"/>
        <v>1.0350686464657475</v>
      </c>
      <c r="R194" s="61">
        <f t="shared" si="269"/>
        <v>1.0443396</v>
      </c>
      <c r="S194" s="61">
        <f t="shared" si="243"/>
        <v>1</v>
      </c>
      <c r="T194" s="61">
        <f t="shared" si="229"/>
        <v>967.55639203999999</v>
      </c>
      <c r="U194" s="61">
        <f t="shared" si="230"/>
        <v>0</v>
      </c>
      <c r="V194" s="61">
        <f t="shared" si="231"/>
        <v>41.404258232238348</v>
      </c>
      <c r="W194" s="61">
        <f t="shared" si="232"/>
        <v>1008.9606502722384</v>
      </c>
      <c r="X194" s="67">
        <f t="shared" si="244"/>
        <v>0</v>
      </c>
      <c r="Y194" s="61">
        <f t="shared" si="233"/>
        <v>0</v>
      </c>
      <c r="Z194" s="69">
        <f t="shared" si="245"/>
        <v>0</v>
      </c>
      <c r="AA194" s="61">
        <f t="shared" si="234"/>
        <v>0</v>
      </c>
      <c r="AB194" s="69">
        <f t="shared" si="246"/>
        <v>5.1999999999999998E-2</v>
      </c>
      <c r="AC194" s="140">
        <f t="shared" si="247"/>
        <v>28</v>
      </c>
      <c r="AD194" s="67">
        <f t="shared" si="250"/>
        <v>30</v>
      </c>
      <c r="AE194" s="11">
        <f t="shared" si="251"/>
        <v>1.003950581</v>
      </c>
      <c r="AF194" s="61">
        <f t="shared" si="235"/>
        <v>3.8224098899999999</v>
      </c>
      <c r="AG194" s="61">
        <f t="shared" si="236"/>
        <v>3.9859807699999998</v>
      </c>
      <c r="AH194" s="61">
        <f t="shared" si="237"/>
        <v>0</v>
      </c>
      <c r="AI194" s="196" t="str">
        <f t="shared" si="252"/>
        <v>J=</v>
      </c>
      <c r="AJ194" s="72">
        <f t="shared" si="253"/>
        <v>44463</v>
      </c>
      <c r="AK194" s="10"/>
      <c r="AL194" s="93"/>
      <c r="AM194" s="94"/>
      <c r="AN194" s="95"/>
      <c r="AO194" s="89"/>
      <c r="AP194" s="89"/>
      <c r="AQ194" s="95"/>
      <c r="AR194" s="95"/>
      <c r="AS194" s="96"/>
      <c r="AT194" s="97"/>
      <c r="AU194" s="98"/>
      <c r="AV194" s="97"/>
      <c r="AW194" s="98"/>
      <c r="AX194" s="98"/>
      <c r="AY194" s="95"/>
      <c r="AZ194" s="93"/>
      <c r="BA194" s="93"/>
      <c r="BB194" s="94"/>
      <c r="BC194" s="94"/>
      <c r="BD194" s="1"/>
      <c r="BE194" s="89"/>
      <c r="BF194" s="92"/>
      <c r="BG194" s="86"/>
      <c r="BH194" s="1"/>
      <c r="BI194" s="122"/>
      <c r="BJ194" s="123"/>
      <c r="BK194" s="124"/>
    </row>
    <row r="195" spans="1:63" ht="15" customHeight="1" x14ac:dyDescent="0.25">
      <c r="A195" s="60">
        <f t="shared" si="238"/>
        <v>44462</v>
      </c>
      <c r="B195" s="61">
        <f t="shared" si="224"/>
        <v>1013.4011583442673</v>
      </c>
      <c r="C195" s="61">
        <f t="shared" si="239"/>
        <v>967.55639203999999</v>
      </c>
      <c r="D195" s="61">
        <f t="shared" si="225"/>
        <v>33.757750819999956</v>
      </c>
      <c r="E195" s="61">
        <f t="shared" si="226"/>
        <v>933.79864122000004</v>
      </c>
      <c r="F195" s="62">
        <f t="shared" si="240"/>
        <v>5769.98</v>
      </c>
      <c r="G195" s="63">
        <f t="shared" si="271"/>
        <v>5825.37</v>
      </c>
      <c r="H195" s="64">
        <f t="shared" si="268"/>
        <v>44372</v>
      </c>
      <c r="I195" s="64">
        <f t="shared" si="248"/>
        <v>44402</v>
      </c>
      <c r="J195" s="65">
        <f t="shared" si="227"/>
        <v>9.5996866540266623E-3</v>
      </c>
      <c r="K195" s="195">
        <f t="shared" si="249"/>
        <v>44463</v>
      </c>
      <c r="L195" s="195">
        <f t="shared" si="241"/>
        <v>44463</v>
      </c>
      <c r="M195" s="228">
        <f t="shared" si="258"/>
        <v>30</v>
      </c>
      <c r="N195" s="67">
        <f t="shared" si="259"/>
        <v>29</v>
      </c>
      <c r="O195" s="61">
        <f t="shared" si="228"/>
        <v>1.00927821</v>
      </c>
      <c r="P195" s="66">
        <f t="shared" si="270"/>
        <v>1.00530005</v>
      </c>
      <c r="Q195" s="66">
        <f t="shared" si="242"/>
        <v>1.0350686464657475</v>
      </c>
      <c r="R195" s="61">
        <f t="shared" si="269"/>
        <v>1.04467223</v>
      </c>
      <c r="S195" s="61">
        <f t="shared" si="243"/>
        <v>1</v>
      </c>
      <c r="T195" s="61">
        <f t="shared" si="229"/>
        <v>967.55639203999999</v>
      </c>
      <c r="U195" s="61">
        <f t="shared" si="230"/>
        <v>0</v>
      </c>
      <c r="V195" s="61">
        <f t="shared" si="231"/>
        <v>41.714867674267303</v>
      </c>
      <c r="W195" s="61">
        <f t="shared" si="232"/>
        <v>1009.2712597142673</v>
      </c>
      <c r="X195" s="67">
        <f t="shared" si="244"/>
        <v>0</v>
      </c>
      <c r="Y195" s="61">
        <f t="shared" si="233"/>
        <v>0</v>
      </c>
      <c r="Z195" s="69">
        <f t="shared" si="245"/>
        <v>0</v>
      </c>
      <c r="AA195" s="61">
        <f t="shared" si="234"/>
        <v>0</v>
      </c>
      <c r="AB195" s="69">
        <f t="shared" si="246"/>
        <v>5.1999999999999998E-2</v>
      </c>
      <c r="AC195" s="140">
        <f t="shared" si="247"/>
        <v>29</v>
      </c>
      <c r="AD195" s="67">
        <f t="shared" si="250"/>
        <v>30</v>
      </c>
      <c r="AE195" s="11">
        <f t="shared" si="251"/>
        <v>1.0040919610000001</v>
      </c>
      <c r="AF195" s="61">
        <f t="shared" si="235"/>
        <v>3.9592030199999999</v>
      </c>
      <c r="AG195" s="61">
        <f t="shared" si="236"/>
        <v>4.1298986299999996</v>
      </c>
      <c r="AH195" s="61">
        <f t="shared" si="237"/>
        <v>0</v>
      </c>
      <c r="AI195" s="196" t="str">
        <f t="shared" si="252"/>
        <v>J=</v>
      </c>
      <c r="AJ195" s="72">
        <f t="shared" si="253"/>
        <v>44463</v>
      </c>
      <c r="AK195" s="10"/>
      <c r="AL195" s="127"/>
      <c r="AM195" s="128"/>
      <c r="AN195" s="129"/>
      <c r="AO195" s="130"/>
      <c r="AP195" s="130"/>
      <c r="AQ195" s="129"/>
      <c r="AR195" s="129"/>
      <c r="AS195" s="131"/>
      <c r="AT195" s="132"/>
      <c r="AU195" s="98"/>
      <c r="AV195" s="97"/>
      <c r="AW195" s="98"/>
      <c r="AX195" s="98"/>
      <c r="AY195" s="129"/>
      <c r="AZ195" s="127"/>
      <c r="BA195" s="127"/>
      <c r="BB195" s="128"/>
      <c r="BC195" s="128"/>
      <c r="BD195" s="1"/>
      <c r="BE195" s="89"/>
      <c r="BF195" s="92"/>
      <c r="BG195" s="86"/>
      <c r="BH195" s="1"/>
      <c r="BI195" s="122"/>
      <c r="BJ195" s="123"/>
      <c r="BK195" s="124"/>
    </row>
    <row r="196" spans="1:63" ht="15" customHeight="1" x14ac:dyDescent="0.25">
      <c r="A196" s="60">
        <f t="shared" si="238"/>
        <v>44463</v>
      </c>
      <c r="B196" s="61">
        <f t="shared" si="224"/>
        <v>1013.8558978241468</v>
      </c>
      <c r="C196" s="61">
        <f t="shared" si="239"/>
        <v>967.55639203999999</v>
      </c>
      <c r="D196" s="61">
        <f t="shared" si="225"/>
        <v>33.757750819999956</v>
      </c>
      <c r="E196" s="61">
        <f t="shared" si="226"/>
        <v>933.79864122000004</v>
      </c>
      <c r="F196" s="62">
        <f t="shared" si="240"/>
        <v>5769.98</v>
      </c>
      <c r="G196" s="63">
        <f t="shared" si="271"/>
        <v>5825.37</v>
      </c>
      <c r="H196" s="64">
        <f t="shared" si="268"/>
        <v>44372</v>
      </c>
      <c r="I196" s="64">
        <f t="shared" si="248"/>
        <v>44402</v>
      </c>
      <c r="J196" s="65">
        <f t="shared" si="227"/>
        <v>9.5996866540266623E-3</v>
      </c>
      <c r="K196" s="195">
        <f t="shared" si="249"/>
        <v>44493</v>
      </c>
      <c r="L196" s="195">
        <f t="shared" si="241"/>
        <v>44463</v>
      </c>
      <c r="M196" s="228">
        <f t="shared" si="258"/>
        <v>30</v>
      </c>
      <c r="N196" s="67">
        <f t="shared" si="259"/>
        <v>30</v>
      </c>
      <c r="O196" s="61">
        <f t="shared" si="228"/>
        <v>1.00959968</v>
      </c>
      <c r="P196" s="66">
        <f t="shared" si="270"/>
        <v>1.00530005</v>
      </c>
      <c r="Q196" s="66">
        <f t="shared" si="242"/>
        <v>1.0350686464657475</v>
      </c>
      <c r="R196" s="61">
        <f t="shared" si="269"/>
        <v>1.0450049699999999</v>
      </c>
      <c r="S196" s="61">
        <f t="shared" si="243"/>
        <v>1</v>
      </c>
      <c r="T196" s="61">
        <f t="shared" si="229"/>
        <v>967.55639203999999</v>
      </c>
      <c r="U196" s="61">
        <f t="shared" si="230"/>
        <v>0</v>
      </c>
      <c r="V196" s="61">
        <f t="shared" si="231"/>
        <v>42.025579834146789</v>
      </c>
      <c r="W196" s="61">
        <f t="shared" si="232"/>
        <v>1009.5819718741468</v>
      </c>
      <c r="X196" s="67">
        <f t="shared" si="244"/>
        <v>6</v>
      </c>
      <c r="Y196" s="61">
        <f t="shared" si="233"/>
        <v>4.0960164600000004</v>
      </c>
      <c r="Z196" s="69">
        <f t="shared" si="245"/>
        <v>6.8110000000000002E-3</v>
      </c>
      <c r="AA196" s="61">
        <f t="shared" si="234"/>
        <v>6.59002658</v>
      </c>
      <c r="AB196" s="69">
        <f t="shared" si="246"/>
        <v>5.1999999999999998E-2</v>
      </c>
      <c r="AC196" s="140">
        <f t="shared" si="247"/>
        <v>30</v>
      </c>
      <c r="AD196" s="67">
        <f t="shared" si="250"/>
        <v>30</v>
      </c>
      <c r="AE196" s="11">
        <f t="shared" si="251"/>
        <v>1.0042333619999999</v>
      </c>
      <c r="AF196" s="61">
        <f t="shared" si="235"/>
        <v>4.0960164600000004</v>
      </c>
      <c r="AG196" s="61">
        <f t="shared" si="236"/>
        <v>4.2739259499999998</v>
      </c>
      <c r="AH196" s="61">
        <f t="shared" si="237"/>
        <v>10.686043040000001</v>
      </c>
      <c r="AI196" s="196" t="str">
        <f t="shared" si="252"/>
        <v>J=</v>
      </c>
      <c r="AJ196" s="72">
        <f t="shared" si="253"/>
        <v>44463</v>
      </c>
      <c r="AK196" s="10"/>
      <c r="AL196" s="93"/>
      <c r="AM196" s="94"/>
      <c r="AN196" s="95"/>
      <c r="AO196" s="89"/>
      <c r="AP196" s="89"/>
      <c r="AQ196" s="95"/>
      <c r="AR196" s="95"/>
      <c r="AS196" s="96"/>
      <c r="AT196" s="97"/>
      <c r="AU196" s="98"/>
      <c r="AV196" s="97"/>
      <c r="AW196" s="98"/>
      <c r="AX196" s="98"/>
      <c r="AY196" s="95"/>
      <c r="AZ196" s="93"/>
      <c r="BA196" s="93"/>
      <c r="BB196" s="94"/>
      <c r="BC196" s="94"/>
      <c r="BD196" s="17"/>
      <c r="BE196" s="89"/>
      <c r="BF196" s="92"/>
      <c r="BG196" s="87"/>
      <c r="BH196" s="17"/>
      <c r="BI196" s="122"/>
      <c r="BJ196" s="123"/>
      <c r="BK196" s="124"/>
    </row>
    <row r="197" spans="1:63" ht="15" customHeight="1" x14ac:dyDescent="0.25">
      <c r="A197" s="60">
        <f t="shared" si="238"/>
        <v>44464</v>
      </c>
      <c r="B197" s="61">
        <f t="shared" si="224"/>
        <v>1003.4150320680943</v>
      </c>
      <c r="C197" s="61">
        <f t="shared" si="239"/>
        <v>960.96636546000002</v>
      </c>
      <c r="D197" s="61">
        <f t="shared" si="225"/>
        <v>27.167724240000098</v>
      </c>
      <c r="E197" s="61">
        <f t="shared" si="226"/>
        <v>933.79864121999992</v>
      </c>
      <c r="F197" s="62">
        <f t="shared" si="240"/>
        <v>5825.37</v>
      </c>
      <c r="G197" s="63">
        <f t="shared" si="271"/>
        <v>5876.05</v>
      </c>
      <c r="H197" s="64">
        <f t="shared" si="268"/>
        <v>44402</v>
      </c>
      <c r="I197" s="64">
        <f t="shared" si="248"/>
        <v>44433</v>
      </c>
      <c r="J197" s="65">
        <f t="shared" si="227"/>
        <v>8.699876574363552E-3</v>
      </c>
      <c r="K197" s="195">
        <f t="shared" si="249"/>
        <v>44493</v>
      </c>
      <c r="L197" s="195">
        <f t="shared" si="241"/>
        <v>44493</v>
      </c>
      <c r="M197" s="228">
        <f t="shared" si="258"/>
        <v>30</v>
      </c>
      <c r="N197" s="67">
        <f t="shared" si="259"/>
        <v>1</v>
      </c>
      <c r="O197" s="61">
        <f t="shared" si="228"/>
        <v>1.00028878</v>
      </c>
      <c r="P197" s="66">
        <f t="shared" si="270"/>
        <v>1.00959968</v>
      </c>
      <c r="Q197" s="66">
        <f t="shared" si="242"/>
        <v>1.0450049742498517</v>
      </c>
      <c r="R197" s="61">
        <f t="shared" si="269"/>
        <v>1.04530675</v>
      </c>
      <c r="S197" s="61">
        <f t="shared" si="243"/>
        <v>1</v>
      </c>
      <c r="T197" s="61">
        <f t="shared" si="229"/>
        <v>960.96636546000002</v>
      </c>
      <c r="U197" s="61">
        <f t="shared" si="230"/>
        <v>0</v>
      </c>
      <c r="V197" s="61">
        <f t="shared" si="231"/>
        <v>42.307381588094188</v>
      </c>
      <c r="W197" s="61">
        <f t="shared" si="232"/>
        <v>1003.2737470480943</v>
      </c>
      <c r="X197" s="67">
        <f t="shared" si="244"/>
        <v>0</v>
      </c>
      <c r="Y197" s="61">
        <f t="shared" si="233"/>
        <v>0</v>
      </c>
      <c r="Z197" s="69">
        <f t="shared" si="245"/>
        <v>0</v>
      </c>
      <c r="AA197" s="61">
        <f t="shared" si="234"/>
        <v>0</v>
      </c>
      <c r="AB197" s="69">
        <f t="shared" si="246"/>
        <v>5.1999999999999998E-2</v>
      </c>
      <c r="AC197" s="140">
        <f t="shared" si="247"/>
        <v>1</v>
      </c>
      <c r="AD197" s="67">
        <f t="shared" si="250"/>
        <v>30</v>
      </c>
      <c r="AE197" s="11">
        <f t="shared" si="251"/>
        <v>1.000140824</v>
      </c>
      <c r="AF197" s="61">
        <f t="shared" si="235"/>
        <v>0.13532712</v>
      </c>
      <c r="AG197" s="61">
        <f t="shared" si="236"/>
        <v>0.14128502000000001</v>
      </c>
      <c r="AH197" s="61">
        <f t="shared" si="237"/>
        <v>0</v>
      </c>
      <c r="AI197" s="196" t="str">
        <f t="shared" si="252"/>
        <v>J=</v>
      </c>
      <c r="AJ197" s="72">
        <f t="shared" si="253"/>
        <v>44493</v>
      </c>
      <c r="AK197" s="10"/>
      <c r="AL197" s="93"/>
      <c r="AM197" s="94"/>
      <c r="AN197" s="95"/>
      <c r="AO197" s="89"/>
      <c r="AP197" s="89"/>
      <c r="AQ197" s="95"/>
      <c r="AR197" s="95"/>
      <c r="AS197" s="96"/>
      <c r="AT197" s="97"/>
      <c r="AU197" s="98"/>
      <c r="AV197" s="97"/>
      <c r="AW197" s="98"/>
      <c r="AX197" s="98"/>
      <c r="AY197" s="95"/>
      <c r="AZ197" s="93"/>
      <c r="BA197" s="93"/>
      <c r="BB197" s="94"/>
      <c r="BC197" s="94"/>
      <c r="BD197" s="1"/>
      <c r="BE197" s="89"/>
      <c r="BF197" s="92"/>
      <c r="BG197" s="86"/>
      <c r="BH197" s="1"/>
      <c r="BI197" s="122"/>
      <c r="BJ197" s="123"/>
      <c r="BK197" s="124"/>
    </row>
    <row r="198" spans="1:63" ht="15" customHeight="1" x14ac:dyDescent="0.25">
      <c r="A198" s="60">
        <f t="shared" si="238"/>
        <v>44465</v>
      </c>
      <c r="B198" s="61">
        <f t="shared" si="224"/>
        <v>1003.8383023439194</v>
      </c>
      <c r="C198" s="61">
        <f t="shared" si="239"/>
        <v>960.96636546000002</v>
      </c>
      <c r="D198" s="61">
        <f t="shared" si="225"/>
        <v>27.167724240000098</v>
      </c>
      <c r="E198" s="61">
        <f t="shared" si="226"/>
        <v>933.79864121999992</v>
      </c>
      <c r="F198" s="62">
        <f t="shared" si="240"/>
        <v>5825.37</v>
      </c>
      <c r="G198" s="63">
        <f t="shared" si="271"/>
        <v>5876.05</v>
      </c>
      <c r="H198" s="64">
        <f t="shared" si="268"/>
        <v>44402</v>
      </c>
      <c r="I198" s="64">
        <f t="shared" si="248"/>
        <v>44433</v>
      </c>
      <c r="J198" s="65">
        <f t="shared" si="227"/>
        <v>8.699876574363552E-3</v>
      </c>
      <c r="K198" s="195">
        <f t="shared" si="249"/>
        <v>44493</v>
      </c>
      <c r="L198" s="195">
        <f t="shared" si="241"/>
        <v>44493</v>
      </c>
      <c r="M198" s="228">
        <f t="shared" si="258"/>
        <v>30</v>
      </c>
      <c r="N198" s="67">
        <f t="shared" si="259"/>
        <v>2</v>
      </c>
      <c r="O198" s="61">
        <f t="shared" si="228"/>
        <v>1.0005776500000001</v>
      </c>
      <c r="P198" s="66">
        <f t="shared" si="270"/>
        <v>1.00959968</v>
      </c>
      <c r="Q198" s="66">
        <f t="shared" si="242"/>
        <v>1.0450049742498517</v>
      </c>
      <c r="R198" s="61">
        <f t="shared" si="269"/>
        <v>1.0456086200000001</v>
      </c>
      <c r="S198" s="61">
        <f t="shared" si="243"/>
        <v>1</v>
      </c>
      <c r="T198" s="61">
        <f t="shared" si="229"/>
        <v>960.96636546000002</v>
      </c>
      <c r="U198" s="61">
        <f t="shared" si="230"/>
        <v>0</v>
      </c>
      <c r="V198" s="61">
        <f t="shared" si="231"/>
        <v>42.589267383919406</v>
      </c>
      <c r="W198" s="61">
        <f t="shared" si="232"/>
        <v>1003.5556328439194</v>
      </c>
      <c r="X198" s="67">
        <f t="shared" si="244"/>
        <v>0</v>
      </c>
      <c r="Y198" s="61">
        <f t="shared" si="233"/>
        <v>0</v>
      </c>
      <c r="Z198" s="69">
        <f t="shared" si="245"/>
        <v>0</v>
      </c>
      <c r="AA198" s="61">
        <f t="shared" si="234"/>
        <v>0</v>
      </c>
      <c r="AB198" s="69">
        <f t="shared" si="246"/>
        <v>5.1999999999999998E-2</v>
      </c>
      <c r="AC198" s="140">
        <f t="shared" si="247"/>
        <v>2</v>
      </c>
      <c r="AD198" s="67">
        <f t="shared" si="250"/>
        <v>30</v>
      </c>
      <c r="AE198" s="11">
        <f t="shared" si="251"/>
        <v>1.000281668</v>
      </c>
      <c r="AF198" s="61">
        <f t="shared" si="235"/>
        <v>0.27067347000000003</v>
      </c>
      <c r="AG198" s="61">
        <f t="shared" si="236"/>
        <v>0.28266950000000002</v>
      </c>
      <c r="AH198" s="61">
        <f t="shared" si="237"/>
        <v>0</v>
      </c>
      <c r="AI198" s="196" t="str">
        <f t="shared" si="252"/>
        <v>J=</v>
      </c>
      <c r="AJ198" s="72">
        <f t="shared" si="253"/>
        <v>44493</v>
      </c>
      <c r="AK198" s="10"/>
      <c r="AL198" s="93"/>
      <c r="AM198" s="94"/>
      <c r="AN198" s="95"/>
      <c r="AO198" s="89"/>
      <c r="AP198" s="89"/>
      <c r="AQ198" s="95"/>
      <c r="AR198" s="95"/>
      <c r="AS198" s="96"/>
      <c r="AT198" s="97"/>
      <c r="AU198" s="98"/>
      <c r="AV198" s="97"/>
      <c r="AW198" s="98"/>
      <c r="AX198" s="98"/>
      <c r="AY198" s="95"/>
      <c r="AZ198" s="93"/>
      <c r="BA198" s="93"/>
      <c r="BB198" s="94"/>
      <c r="BC198" s="94"/>
      <c r="BD198" s="1"/>
      <c r="BE198" s="89"/>
      <c r="BF198" s="92"/>
      <c r="BG198" s="86"/>
      <c r="BH198" s="1"/>
      <c r="BI198" s="122"/>
      <c r="BJ198" s="123"/>
      <c r="BK198" s="124"/>
    </row>
    <row r="199" spans="1:63" ht="15" customHeight="1" x14ac:dyDescent="0.25">
      <c r="A199" s="60">
        <f t="shared" si="238"/>
        <v>44466</v>
      </c>
      <c r="B199" s="61">
        <f t="shared" si="224"/>
        <v>1004.2617468436357</v>
      </c>
      <c r="C199" s="61">
        <f t="shared" si="239"/>
        <v>960.96636546000002</v>
      </c>
      <c r="D199" s="61">
        <f t="shared" si="225"/>
        <v>27.167724240000098</v>
      </c>
      <c r="E199" s="61">
        <f t="shared" si="226"/>
        <v>933.79864121999992</v>
      </c>
      <c r="F199" s="62">
        <f t="shared" si="240"/>
        <v>5825.37</v>
      </c>
      <c r="G199" s="63">
        <f t="shared" si="271"/>
        <v>5876.05</v>
      </c>
      <c r="H199" s="64">
        <f t="shared" si="268"/>
        <v>44402</v>
      </c>
      <c r="I199" s="64">
        <f t="shared" si="248"/>
        <v>44433</v>
      </c>
      <c r="J199" s="65">
        <f t="shared" si="227"/>
        <v>8.699876574363552E-3</v>
      </c>
      <c r="K199" s="195">
        <f t="shared" si="249"/>
        <v>44493</v>
      </c>
      <c r="L199" s="195">
        <f t="shared" si="241"/>
        <v>44493</v>
      </c>
      <c r="M199" s="228">
        <f t="shared" si="258"/>
        <v>30</v>
      </c>
      <c r="N199" s="67">
        <f t="shared" si="259"/>
        <v>3</v>
      </c>
      <c r="O199" s="61">
        <f t="shared" si="228"/>
        <v>1.0008665999999999</v>
      </c>
      <c r="P199" s="66">
        <f t="shared" si="270"/>
        <v>1.00959968</v>
      </c>
      <c r="Q199" s="66">
        <f t="shared" si="242"/>
        <v>1.0450049742498517</v>
      </c>
      <c r="R199" s="61">
        <f t="shared" si="269"/>
        <v>1.04591057</v>
      </c>
      <c r="S199" s="61">
        <f t="shared" si="243"/>
        <v>1</v>
      </c>
      <c r="T199" s="61">
        <f t="shared" si="229"/>
        <v>960.96636546000002</v>
      </c>
      <c r="U199" s="61">
        <f t="shared" si="230"/>
        <v>0</v>
      </c>
      <c r="V199" s="61">
        <f t="shared" si="231"/>
        <v>42.871227883635676</v>
      </c>
      <c r="W199" s="61">
        <f t="shared" si="232"/>
        <v>1003.8375933436357</v>
      </c>
      <c r="X199" s="67">
        <f t="shared" si="244"/>
        <v>0</v>
      </c>
      <c r="Y199" s="61">
        <f t="shared" si="233"/>
        <v>0</v>
      </c>
      <c r="Z199" s="69">
        <f t="shared" si="245"/>
        <v>0</v>
      </c>
      <c r="AA199" s="61">
        <f t="shared" si="234"/>
        <v>0</v>
      </c>
      <c r="AB199" s="69">
        <f t="shared" si="246"/>
        <v>5.1999999999999998E-2</v>
      </c>
      <c r="AC199" s="140">
        <f t="shared" si="247"/>
        <v>3</v>
      </c>
      <c r="AD199" s="67">
        <f t="shared" si="250"/>
        <v>30</v>
      </c>
      <c r="AE199" s="11">
        <f t="shared" si="251"/>
        <v>1.000422532</v>
      </c>
      <c r="AF199" s="61">
        <f t="shared" si="235"/>
        <v>0.40603904000000002</v>
      </c>
      <c r="AG199" s="61">
        <f t="shared" si="236"/>
        <v>0.42415350000000002</v>
      </c>
      <c r="AH199" s="61">
        <f t="shared" si="237"/>
        <v>0</v>
      </c>
      <c r="AI199" s="196" t="str">
        <f t="shared" si="252"/>
        <v>J=</v>
      </c>
      <c r="AJ199" s="72">
        <f t="shared" si="253"/>
        <v>44493</v>
      </c>
      <c r="AK199" s="10"/>
      <c r="AL199" s="93"/>
      <c r="AM199" s="94"/>
      <c r="AN199" s="95"/>
      <c r="AO199" s="89"/>
      <c r="AP199" s="89"/>
      <c r="AQ199" s="95"/>
      <c r="AR199" s="95"/>
      <c r="AS199" s="96"/>
      <c r="AT199" s="97"/>
      <c r="AU199" s="98"/>
      <c r="AV199" s="97"/>
      <c r="AW199" s="98"/>
      <c r="AX199" s="98"/>
      <c r="AY199" s="95"/>
      <c r="AZ199" s="93"/>
      <c r="BA199" s="93"/>
      <c r="BB199" s="94"/>
      <c r="BC199" s="94"/>
      <c r="BD199" s="1"/>
      <c r="BE199" s="89"/>
      <c r="BF199" s="92"/>
      <c r="BG199" s="86"/>
      <c r="BH199" s="1"/>
      <c r="BI199" s="122"/>
      <c r="BJ199" s="123"/>
      <c r="BK199" s="124"/>
    </row>
    <row r="200" spans="1:63" ht="15" customHeight="1" x14ac:dyDescent="0.25">
      <c r="A200" s="60">
        <f t="shared" si="238"/>
        <v>44467</v>
      </c>
      <c r="B200" s="61">
        <f t="shared" si="224"/>
        <v>1004.6853739452297</v>
      </c>
      <c r="C200" s="61">
        <f t="shared" si="239"/>
        <v>960.96636546000002</v>
      </c>
      <c r="D200" s="61">
        <f t="shared" si="225"/>
        <v>27.167724240000098</v>
      </c>
      <c r="E200" s="61">
        <f t="shared" si="226"/>
        <v>933.79864121999992</v>
      </c>
      <c r="F200" s="62">
        <f t="shared" si="240"/>
        <v>5825.37</v>
      </c>
      <c r="G200" s="63">
        <f t="shared" si="271"/>
        <v>5876.05</v>
      </c>
      <c r="H200" s="64">
        <f t="shared" si="268"/>
        <v>44402</v>
      </c>
      <c r="I200" s="64">
        <f t="shared" si="248"/>
        <v>44433</v>
      </c>
      <c r="J200" s="65">
        <f t="shared" si="227"/>
        <v>8.699876574363552E-3</v>
      </c>
      <c r="K200" s="195">
        <f t="shared" si="249"/>
        <v>44493</v>
      </c>
      <c r="L200" s="195">
        <f t="shared" si="241"/>
        <v>44493</v>
      </c>
      <c r="M200" s="228">
        <f t="shared" si="258"/>
        <v>30</v>
      </c>
      <c r="N200" s="67">
        <f t="shared" si="259"/>
        <v>4</v>
      </c>
      <c r="O200" s="61">
        <f t="shared" si="228"/>
        <v>1.00115563</v>
      </c>
      <c r="P200" s="66">
        <f t="shared" si="270"/>
        <v>1.00959968</v>
      </c>
      <c r="Q200" s="66">
        <f t="shared" si="242"/>
        <v>1.0450049742498517</v>
      </c>
      <c r="R200" s="61">
        <f t="shared" si="269"/>
        <v>1.04621261</v>
      </c>
      <c r="S200" s="61">
        <f t="shared" si="243"/>
        <v>1</v>
      </c>
      <c r="T200" s="61">
        <f t="shared" si="229"/>
        <v>960.96636546000002</v>
      </c>
      <c r="U200" s="61">
        <f t="shared" si="230"/>
        <v>0</v>
      </c>
      <c r="V200" s="61">
        <f t="shared" si="231"/>
        <v>43.153272425229765</v>
      </c>
      <c r="W200" s="61">
        <f t="shared" si="232"/>
        <v>1004.1196378852297</v>
      </c>
      <c r="X200" s="67">
        <f t="shared" si="244"/>
        <v>0</v>
      </c>
      <c r="Y200" s="61">
        <f t="shared" si="233"/>
        <v>0</v>
      </c>
      <c r="Z200" s="69">
        <f t="shared" si="245"/>
        <v>0</v>
      </c>
      <c r="AA200" s="61">
        <f t="shared" si="234"/>
        <v>0</v>
      </c>
      <c r="AB200" s="69">
        <f t="shared" si="246"/>
        <v>5.1999999999999998E-2</v>
      </c>
      <c r="AC200" s="140">
        <f t="shared" si="247"/>
        <v>4</v>
      </c>
      <c r="AD200" s="67">
        <f t="shared" si="250"/>
        <v>30</v>
      </c>
      <c r="AE200" s="11">
        <f t="shared" si="251"/>
        <v>1.000563415</v>
      </c>
      <c r="AF200" s="61">
        <f t="shared" si="235"/>
        <v>0.54142285999999995</v>
      </c>
      <c r="AG200" s="61">
        <f t="shared" si="236"/>
        <v>0.56573605999999999</v>
      </c>
      <c r="AH200" s="61">
        <f t="shared" si="237"/>
        <v>0</v>
      </c>
      <c r="AI200" s="196" t="str">
        <f t="shared" si="252"/>
        <v>J=</v>
      </c>
      <c r="AJ200" s="72">
        <f t="shared" si="253"/>
        <v>44493</v>
      </c>
      <c r="AK200" s="10"/>
      <c r="AL200" s="93"/>
      <c r="AM200" s="94"/>
      <c r="AN200" s="95"/>
      <c r="AO200" s="89"/>
      <c r="AP200" s="89"/>
      <c r="AQ200" s="95"/>
      <c r="AR200" s="95"/>
      <c r="AS200" s="96"/>
      <c r="AT200" s="97"/>
      <c r="AU200" s="98"/>
      <c r="AV200" s="97"/>
      <c r="AW200" s="98"/>
      <c r="AX200" s="98"/>
      <c r="AY200" s="95"/>
      <c r="AZ200" s="93"/>
      <c r="BA200" s="93"/>
      <c r="BB200" s="94"/>
      <c r="BC200" s="94"/>
      <c r="BD200" s="1"/>
      <c r="BE200" s="89"/>
      <c r="BF200" s="92"/>
      <c r="BG200" s="86"/>
      <c r="BH200" s="1"/>
      <c r="BI200" s="122"/>
      <c r="BJ200" s="123"/>
      <c r="BK200" s="124"/>
    </row>
    <row r="201" spans="1:63" ht="15" customHeight="1" x14ac:dyDescent="0.25">
      <c r="A201" s="60">
        <f t="shared" si="238"/>
        <v>44468</v>
      </c>
      <c r="B201" s="61">
        <f t="shared" si="224"/>
        <v>1005.1091857087017</v>
      </c>
      <c r="C201" s="61">
        <f t="shared" si="239"/>
        <v>960.96636546000002</v>
      </c>
      <c r="D201" s="61">
        <f t="shared" si="225"/>
        <v>27.167724240000098</v>
      </c>
      <c r="E201" s="61">
        <f t="shared" si="226"/>
        <v>933.79864121999992</v>
      </c>
      <c r="F201" s="62">
        <f t="shared" si="240"/>
        <v>5825.37</v>
      </c>
      <c r="G201" s="63">
        <f t="shared" si="271"/>
        <v>5876.05</v>
      </c>
      <c r="H201" s="64">
        <f t="shared" si="268"/>
        <v>44402</v>
      </c>
      <c r="I201" s="64">
        <f t="shared" si="248"/>
        <v>44433</v>
      </c>
      <c r="J201" s="65">
        <f t="shared" si="227"/>
        <v>8.699876574363552E-3</v>
      </c>
      <c r="K201" s="195">
        <f t="shared" si="249"/>
        <v>44493</v>
      </c>
      <c r="L201" s="195">
        <f t="shared" si="241"/>
        <v>44493</v>
      </c>
      <c r="M201" s="228">
        <f t="shared" si="258"/>
        <v>30</v>
      </c>
      <c r="N201" s="67">
        <f t="shared" si="259"/>
        <v>5</v>
      </c>
      <c r="O201" s="61">
        <f t="shared" si="228"/>
        <v>1.0014447500000001</v>
      </c>
      <c r="P201" s="66">
        <f t="shared" si="270"/>
        <v>1.00959968</v>
      </c>
      <c r="Q201" s="66">
        <f t="shared" si="242"/>
        <v>1.0450049742498517</v>
      </c>
      <c r="R201" s="61">
        <f t="shared" si="269"/>
        <v>1.0465147400000001</v>
      </c>
      <c r="S201" s="61">
        <f t="shared" si="243"/>
        <v>1</v>
      </c>
      <c r="T201" s="61">
        <f t="shared" si="229"/>
        <v>960.96636546000002</v>
      </c>
      <c r="U201" s="61">
        <f t="shared" si="230"/>
        <v>0</v>
      </c>
      <c r="V201" s="61">
        <f t="shared" si="231"/>
        <v>43.435401008701682</v>
      </c>
      <c r="W201" s="61">
        <f t="shared" si="232"/>
        <v>1004.4017664687017</v>
      </c>
      <c r="X201" s="67">
        <f t="shared" si="244"/>
        <v>0</v>
      </c>
      <c r="Y201" s="61">
        <f t="shared" si="233"/>
        <v>0</v>
      </c>
      <c r="Z201" s="69">
        <f t="shared" si="245"/>
        <v>0</v>
      </c>
      <c r="AA201" s="61">
        <f t="shared" si="234"/>
        <v>0</v>
      </c>
      <c r="AB201" s="69">
        <f t="shared" si="246"/>
        <v>5.1999999999999998E-2</v>
      </c>
      <c r="AC201" s="140">
        <f t="shared" si="247"/>
        <v>5</v>
      </c>
      <c r="AD201" s="67">
        <f t="shared" si="250"/>
        <v>30</v>
      </c>
      <c r="AE201" s="11">
        <f t="shared" si="251"/>
        <v>1.000704319</v>
      </c>
      <c r="AF201" s="61">
        <f t="shared" si="235"/>
        <v>0.67682686000000003</v>
      </c>
      <c r="AG201" s="61">
        <f t="shared" si="236"/>
        <v>0.70741924</v>
      </c>
      <c r="AH201" s="61">
        <f t="shared" si="237"/>
        <v>0</v>
      </c>
      <c r="AI201" s="196" t="str">
        <f t="shared" si="252"/>
        <v>J=</v>
      </c>
      <c r="AJ201" s="72">
        <f t="shared" si="253"/>
        <v>44493</v>
      </c>
      <c r="AK201" s="10"/>
      <c r="AL201" s="93"/>
      <c r="AM201" s="94"/>
      <c r="AN201" s="95"/>
      <c r="AO201" s="89"/>
      <c r="AP201" s="89"/>
      <c r="AQ201" s="95"/>
      <c r="AR201" s="95"/>
      <c r="AS201" s="96"/>
      <c r="AT201" s="97"/>
      <c r="AU201" s="98"/>
      <c r="AV201" s="97"/>
      <c r="AW201" s="98"/>
      <c r="AX201" s="98"/>
      <c r="AY201" s="95"/>
      <c r="AZ201" s="93"/>
      <c r="BA201" s="93"/>
      <c r="BB201" s="94"/>
      <c r="BC201" s="94"/>
      <c r="BD201" s="1"/>
      <c r="BE201" s="89"/>
      <c r="BF201" s="92"/>
      <c r="BG201" s="86"/>
      <c r="BH201" s="1"/>
      <c r="BI201" s="122"/>
      <c r="BJ201" s="123"/>
      <c r="BK201" s="124"/>
    </row>
    <row r="202" spans="1:63" ht="15" customHeight="1" x14ac:dyDescent="0.25">
      <c r="A202" s="60">
        <f t="shared" si="238"/>
        <v>44469</v>
      </c>
      <c r="B202" s="61">
        <f t="shared" si="224"/>
        <v>1005.5331801840509</v>
      </c>
      <c r="C202" s="61">
        <f t="shared" si="239"/>
        <v>960.96636546000002</v>
      </c>
      <c r="D202" s="61">
        <f t="shared" si="225"/>
        <v>27.167724240000098</v>
      </c>
      <c r="E202" s="61">
        <f t="shared" si="226"/>
        <v>933.79864121999992</v>
      </c>
      <c r="F202" s="62">
        <f t="shared" si="240"/>
        <v>5825.37</v>
      </c>
      <c r="G202" s="63">
        <f t="shared" si="271"/>
        <v>5876.05</v>
      </c>
      <c r="H202" s="64">
        <f t="shared" si="268"/>
        <v>44402</v>
      </c>
      <c r="I202" s="64">
        <f t="shared" si="248"/>
        <v>44433</v>
      </c>
      <c r="J202" s="65">
        <f t="shared" si="227"/>
        <v>8.699876574363552E-3</v>
      </c>
      <c r="K202" s="195">
        <f t="shared" si="249"/>
        <v>44493</v>
      </c>
      <c r="L202" s="195">
        <f t="shared" si="241"/>
        <v>44493</v>
      </c>
      <c r="M202" s="228">
        <f t="shared" si="258"/>
        <v>30</v>
      </c>
      <c r="N202" s="67">
        <f t="shared" si="259"/>
        <v>6</v>
      </c>
      <c r="O202" s="61">
        <f t="shared" si="228"/>
        <v>1.00173395</v>
      </c>
      <c r="P202" s="66">
        <f t="shared" si="270"/>
        <v>1.00959968</v>
      </c>
      <c r="Q202" s="66">
        <f t="shared" si="242"/>
        <v>1.0450049742498517</v>
      </c>
      <c r="R202" s="61">
        <f t="shared" si="269"/>
        <v>1.0468169599999999</v>
      </c>
      <c r="S202" s="61">
        <f t="shared" si="243"/>
        <v>1</v>
      </c>
      <c r="T202" s="61">
        <f t="shared" si="229"/>
        <v>960.96636546000002</v>
      </c>
      <c r="U202" s="61">
        <f t="shared" si="230"/>
        <v>0</v>
      </c>
      <c r="V202" s="61">
        <f t="shared" si="231"/>
        <v>43.717613634050998</v>
      </c>
      <c r="W202" s="61">
        <f t="shared" si="232"/>
        <v>1004.683979094051</v>
      </c>
      <c r="X202" s="67">
        <f t="shared" si="244"/>
        <v>0</v>
      </c>
      <c r="Y202" s="61">
        <f t="shared" si="233"/>
        <v>0</v>
      </c>
      <c r="Z202" s="69">
        <f t="shared" si="245"/>
        <v>0</v>
      </c>
      <c r="AA202" s="61">
        <f t="shared" si="234"/>
        <v>0</v>
      </c>
      <c r="AB202" s="69">
        <f t="shared" si="246"/>
        <v>5.1999999999999998E-2</v>
      </c>
      <c r="AC202" s="140">
        <f t="shared" si="247"/>
        <v>6</v>
      </c>
      <c r="AD202" s="67">
        <f t="shared" si="250"/>
        <v>30</v>
      </c>
      <c r="AE202" s="11">
        <f t="shared" si="251"/>
        <v>1.000845242</v>
      </c>
      <c r="AF202" s="61">
        <f t="shared" si="235"/>
        <v>0.81224912999999999</v>
      </c>
      <c r="AG202" s="61">
        <f t="shared" si="236"/>
        <v>0.84920108999999999</v>
      </c>
      <c r="AH202" s="61">
        <f t="shared" si="237"/>
        <v>0</v>
      </c>
      <c r="AI202" s="196" t="str">
        <f t="shared" si="252"/>
        <v>J=</v>
      </c>
      <c r="AJ202" s="72">
        <f t="shared" si="253"/>
        <v>44493</v>
      </c>
      <c r="AK202" s="10"/>
      <c r="AL202" s="93"/>
      <c r="AM202" s="94"/>
      <c r="AN202" s="95"/>
      <c r="AO202" s="89"/>
      <c r="AP202" s="89"/>
      <c r="AQ202" s="95"/>
      <c r="AR202" s="95"/>
      <c r="AS202" s="96"/>
      <c r="AT202" s="97"/>
      <c r="AU202" s="98"/>
      <c r="AV202" s="97"/>
      <c r="AW202" s="98"/>
      <c r="AX202" s="98"/>
      <c r="AY202" s="95"/>
      <c r="AZ202" s="93"/>
      <c r="BA202" s="93"/>
      <c r="BB202" s="94"/>
      <c r="BC202" s="94"/>
      <c r="BD202" s="1"/>
      <c r="BE202" s="89"/>
      <c r="BF202" s="92"/>
      <c r="BG202" s="86"/>
      <c r="BH202" s="1"/>
      <c r="BI202" s="122"/>
      <c r="BJ202" s="123"/>
      <c r="BK202" s="124"/>
    </row>
    <row r="203" spans="1:63" ht="15" customHeight="1" x14ac:dyDescent="0.25">
      <c r="A203" s="60">
        <f t="shared" si="238"/>
        <v>44470</v>
      </c>
      <c r="B203" s="61">
        <f t="shared" si="224"/>
        <v>1005.9573397253054</v>
      </c>
      <c r="C203" s="61">
        <f t="shared" si="239"/>
        <v>960.96636546000002</v>
      </c>
      <c r="D203" s="61">
        <f t="shared" si="225"/>
        <v>27.167724240000098</v>
      </c>
      <c r="E203" s="61">
        <f t="shared" si="226"/>
        <v>933.79864121999992</v>
      </c>
      <c r="F203" s="62">
        <f t="shared" si="240"/>
        <v>5825.37</v>
      </c>
      <c r="G203" s="63">
        <f t="shared" si="271"/>
        <v>5876.05</v>
      </c>
      <c r="H203" s="64">
        <f t="shared" si="268"/>
        <v>44402</v>
      </c>
      <c r="I203" s="64">
        <f t="shared" si="248"/>
        <v>44433</v>
      </c>
      <c r="J203" s="65">
        <f t="shared" si="227"/>
        <v>8.699876574363552E-3</v>
      </c>
      <c r="K203" s="195">
        <f t="shared" si="249"/>
        <v>44493</v>
      </c>
      <c r="L203" s="195">
        <f t="shared" si="241"/>
        <v>44493</v>
      </c>
      <c r="M203" s="228">
        <f t="shared" si="258"/>
        <v>30</v>
      </c>
      <c r="N203" s="67">
        <f t="shared" si="259"/>
        <v>7</v>
      </c>
      <c r="O203" s="61">
        <f t="shared" si="228"/>
        <v>1.00202323</v>
      </c>
      <c r="P203" s="66">
        <f t="shared" si="270"/>
        <v>1.00959968</v>
      </c>
      <c r="Q203" s="66">
        <f t="shared" si="242"/>
        <v>1.0450049742498517</v>
      </c>
      <c r="R203" s="61">
        <f t="shared" si="269"/>
        <v>1.0471192499999999</v>
      </c>
      <c r="S203" s="61">
        <f t="shared" si="243"/>
        <v>1</v>
      </c>
      <c r="T203" s="61">
        <f t="shared" si="229"/>
        <v>960.96636546000002</v>
      </c>
      <c r="U203" s="61">
        <f t="shared" si="230"/>
        <v>0</v>
      </c>
      <c r="V203" s="61">
        <f t="shared" si="231"/>
        <v>43.99989162530543</v>
      </c>
      <c r="W203" s="61">
        <f t="shared" si="232"/>
        <v>1004.9662570853054</v>
      </c>
      <c r="X203" s="67">
        <f t="shared" si="244"/>
        <v>0</v>
      </c>
      <c r="Y203" s="61">
        <f t="shared" si="233"/>
        <v>0</v>
      </c>
      <c r="Z203" s="69">
        <f t="shared" si="245"/>
        <v>0</v>
      </c>
      <c r="AA203" s="61">
        <f t="shared" si="234"/>
        <v>0</v>
      </c>
      <c r="AB203" s="69">
        <f t="shared" si="246"/>
        <v>5.1999999999999998E-2</v>
      </c>
      <c r="AC203" s="140">
        <f t="shared" si="247"/>
        <v>7</v>
      </c>
      <c r="AD203" s="67">
        <f t="shared" si="250"/>
        <v>30</v>
      </c>
      <c r="AE203" s="11">
        <f t="shared" si="251"/>
        <v>1.0009861849999999</v>
      </c>
      <c r="AF203" s="61">
        <f t="shared" si="235"/>
        <v>0.94769060999999999</v>
      </c>
      <c r="AG203" s="61">
        <f t="shared" si="236"/>
        <v>0.99108264000000001</v>
      </c>
      <c r="AH203" s="61">
        <f t="shared" si="237"/>
        <v>0</v>
      </c>
      <c r="AI203" s="196" t="str">
        <f t="shared" si="252"/>
        <v>J=</v>
      </c>
      <c r="AJ203" s="72">
        <f t="shared" si="253"/>
        <v>44493</v>
      </c>
      <c r="AK203" s="10"/>
      <c r="AL203" s="93"/>
      <c r="AM203" s="94"/>
      <c r="AN203" s="95"/>
      <c r="AO203" s="89"/>
      <c r="AP203" s="89"/>
      <c r="AQ203" s="95"/>
      <c r="AR203" s="95"/>
      <c r="AS203" s="96"/>
      <c r="AT203" s="97"/>
      <c r="AU203" s="98"/>
      <c r="AV203" s="97"/>
      <c r="AW203" s="98"/>
      <c r="AX203" s="98"/>
      <c r="AY203" s="95"/>
      <c r="AZ203" s="93"/>
      <c r="BA203" s="93"/>
      <c r="BB203" s="94"/>
      <c r="BC203" s="94"/>
      <c r="BD203" s="1"/>
      <c r="BE203" s="89"/>
      <c r="BF203" s="92"/>
      <c r="BG203" s="86"/>
      <c r="BH203" s="1"/>
      <c r="BI203" s="122"/>
      <c r="BJ203" s="123"/>
      <c r="BK203" s="124"/>
    </row>
    <row r="204" spans="1:63" ht="15" customHeight="1" x14ac:dyDescent="0.25">
      <c r="A204" s="60">
        <f t="shared" si="238"/>
        <v>44471</v>
      </c>
      <c r="B204" s="61">
        <f t="shared" ref="B204:B267" si="272">(W204+AG204)</f>
        <v>1006.3817017844104</v>
      </c>
      <c r="C204" s="61">
        <f t="shared" si="239"/>
        <v>960.96636546000002</v>
      </c>
      <c r="D204" s="61">
        <f t="shared" ref="D204:D267" si="273">VLOOKUP(A204,$AT$15:$AX$314,5)</f>
        <v>27.167724240000098</v>
      </c>
      <c r="E204" s="61">
        <f t="shared" ref="E204:E267" si="274">(C204-D204)</f>
        <v>933.79864121999992</v>
      </c>
      <c r="F204" s="62">
        <f t="shared" si="240"/>
        <v>5825.37</v>
      </c>
      <c r="G204" s="63">
        <f t="shared" si="271"/>
        <v>5876.05</v>
      </c>
      <c r="H204" s="64">
        <f t="shared" si="268"/>
        <v>44402</v>
      </c>
      <c r="I204" s="64">
        <f t="shared" si="248"/>
        <v>44433</v>
      </c>
      <c r="J204" s="65">
        <f t="shared" ref="J204:J267" si="275">(G204/F204)-1</f>
        <v>8.699876574363552E-3</v>
      </c>
      <c r="K204" s="195">
        <f t="shared" si="249"/>
        <v>44493</v>
      </c>
      <c r="L204" s="195">
        <f t="shared" si="241"/>
        <v>44493</v>
      </c>
      <c r="M204" s="228">
        <f t="shared" si="258"/>
        <v>30</v>
      </c>
      <c r="N204" s="67">
        <f t="shared" si="259"/>
        <v>8</v>
      </c>
      <c r="O204" s="61">
        <f t="shared" ref="O204:O267" si="276">TRUNC((G204/F204)^TRUNC((N204/M204),9),8)</f>
        <v>1.0023126</v>
      </c>
      <c r="P204" s="66">
        <f t="shared" si="270"/>
        <v>1.00959968</v>
      </c>
      <c r="Q204" s="66">
        <f t="shared" si="242"/>
        <v>1.0450049742498517</v>
      </c>
      <c r="R204" s="61">
        <f t="shared" si="269"/>
        <v>1.04742165</v>
      </c>
      <c r="S204" s="61">
        <f t="shared" si="243"/>
        <v>1</v>
      </c>
      <c r="T204" s="61">
        <f t="shared" ref="T204:T267" si="277">TRUNC(C204*S204,8)</f>
        <v>960.96636546000002</v>
      </c>
      <c r="U204" s="61">
        <f t="shared" ref="U204:U267" si="278">(D204*(S204-1))</f>
        <v>0</v>
      </c>
      <c r="V204" s="61">
        <f t="shared" ref="V204:V267" si="279">(E204*(R204-1))</f>
        <v>44.282272334410393</v>
      </c>
      <c r="W204" s="61">
        <f t="shared" ref="W204:W267" si="280">(C204+U204+V204)</f>
        <v>1005.2486377944105</v>
      </c>
      <c r="X204" s="67">
        <f t="shared" si="244"/>
        <v>0</v>
      </c>
      <c r="Y204" s="61">
        <f t="shared" ref="Y204:Y267" si="281">IF(X204&gt;0,VLOOKUP(A204,AM$14:AR$314,5),0)</f>
        <v>0</v>
      </c>
      <c r="Z204" s="69">
        <f t="shared" si="245"/>
        <v>0</v>
      </c>
      <c r="AA204" s="61">
        <f t="shared" ref="AA204:AA267" si="282">IF(Z204&gt;0,TRUNC(Z204*T204,8),0)</f>
        <v>0</v>
      </c>
      <c r="AB204" s="69">
        <f t="shared" si="246"/>
        <v>5.1999999999999998E-2</v>
      </c>
      <c r="AC204" s="140">
        <f t="shared" si="247"/>
        <v>8</v>
      </c>
      <c r="AD204" s="67">
        <f t="shared" si="250"/>
        <v>30</v>
      </c>
      <c r="AE204" s="11">
        <f t="shared" si="251"/>
        <v>1.0011271479999999</v>
      </c>
      <c r="AF204" s="61">
        <f t="shared" ref="AF204:AF267" si="283">TRUNC((T204*(AE204-1)),8)</f>
        <v>1.0831513100000001</v>
      </c>
      <c r="AG204" s="61">
        <f t="shared" ref="AG204:AG267" si="284">TRUNC((W204*(AE204-1)),8)</f>
        <v>1.1330639899999999</v>
      </c>
      <c r="AH204" s="61">
        <f t="shared" ref="AH204:AH267" si="285">IF(AA204&gt;0,AA204+AF204,0)</f>
        <v>0</v>
      </c>
      <c r="AI204" s="196" t="str">
        <f t="shared" si="252"/>
        <v>J=</v>
      </c>
      <c r="AJ204" s="72">
        <f t="shared" si="253"/>
        <v>44493</v>
      </c>
      <c r="AK204" s="10"/>
      <c r="AL204" s="93"/>
      <c r="AM204" s="94"/>
      <c r="AN204" s="95"/>
      <c r="AO204" s="89"/>
      <c r="AP204" s="89"/>
      <c r="AQ204" s="95"/>
      <c r="AR204" s="95"/>
      <c r="AS204" s="96"/>
      <c r="AT204" s="97"/>
      <c r="AU204" s="98"/>
      <c r="AV204" s="97"/>
      <c r="AW204" s="98"/>
      <c r="AX204" s="98"/>
      <c r="AY204" s="95"/>
      <c r="AZ204" s="93"/>
      <c r="BA204" s="93"/>
      <c r="BB204" s="94"/>
      <c r="BC204" s="94"/>
      <c r="BD204" s="1"/>
      <c r="BE204" s="89"/>
      <c r="BF204" s="92"/>
      <c r="BG204" s="86"/>
      <c r="BH204" s="1"/>
      <c r="BI204" s="122"/>
      <c r="BJ204" s="123"/>
      <c r="BK204" s="124"/>
    </row>
    <row r="205" spans="1:63" ht="15" customHeight="1" x14ac:dyDescent="0.25">
      <c r="A205" s="60">
        <f t="shared" ref="A205:A268" si="286">(A204+1)</f>
        <v>44472</v>
      </c>
      <c r="B205" s="61">
        <f t="shared" si="272"/>
        <v>1006.8062289994203</v>
      </c>
      <c r="C205" s="61">
        <f t="shared" ref="C205:C268" si="287">TRUNC(IF(X204&gt;0,VLOOKUP(A204,$AM$14:$AN$314,2),C204),8)</f>
        <v>960.96636546000002</v>
      </c>
      <c r="D205" s="61">
        <f t="shared" si="273"/>
        <v>27.167724240000098</v>
      </c>
      <c r="E205" s="61">
        <f t="shared" si="274"/>
        <v>933.79864121999992</v>
      </c>
      <c r="F205" s="62">
        <f t="shared" ref="F205:F268" si="288">IF(G205=G204,F204,G204)</f>
        <v>5825.37</v>
      </c>
      <c r="G205" s="63">
        <f t="shared" si="271"/>
        <v>5876.05</v>
      </c>
      <c r="H205" s="64">
        <f t="shared" si="268"/>
        <v>44402</v>
      </c>
      <c r="I205" s="64">
        <f t="shared" si="248"/>
        <v>44433</v>
      </c>
      <c r="J205" s="65">
        <f t="shared" si="275"/>
        <v>8.699876574363552E-3</v>
      </c>
      <c r="K205" s="195">
        <f t="shared" si="249"/>
        <v>44493</v>
      </c>
      <c r="L205" s="195">
        <f t="shared" ref="L205:L268" si="289">IF(A205&gt;L204,K205,L204)</f>
        <v>44493</v>
      </c>
      <c r="M205" s="228">
        <f t="shared" si="258"/>
        <v>30</v>
      </c>
      <c r="N205" s="67">
        <f t="shared" si="259"/>
        <v>9</v>
      </c>
      <c r="O205" s="61">
        <f t="shared" si="276"/>
        <v>1.0026020499999999</v>
      </c>
      <c r="P205" s="66">
        <f t="shared" si="270"/>
        <v>1.00959968</v>
      </c>
      <c r="Q205" s="66">
        <f t="shared" ref="Q205:Q268" si="290">IF(L205&gt;L204,Q204*P205,Q204)</f>
        <v>1.0450049742498517</v>
      </c>
      <c r="R205" s="61">
        <f t="shared" si="269"/>
        <v>1.04772412</v>
      </c>
      <c r="S205" s="61">
        <f t="shared" ref="S205:S268" si="291">IF(AND(X205&gt;0,MONTH(A205)=S$4),R205,S204)</f>
        <v>1</v>
      </c>
      <c r="T205" s="61">
        <f t="shared" si="277"/>
        <v>960.96636546000002</v>
      </c>
      <c r="U205" s="61">
        <f t="shared" si="278"/>
        <v>0</v>
      </c>
      <c r="V205" s="61">
        <f t="shared" si="279"/>
        <v>44.564718409420259</v>
      </c>
      <c r="W205" s="61">
        <f t="shared" si="280"/>
        <v>1005.5310838694203</v>
      </c>
      <c r="X205" s="67">
        <f t="shared" ref="X205:X268" si="292">IF(VLOOKUP(A205,AM$12:AZ$314,14)=VLOOKUP(A204,AM$12:AZ$314,14),0,VLOOKUP(A205,AM$12:AZ$314,14))</f>
        <v>0</v>
      </c>
      <c r="Y205" s="61">
        <f t="shared" si="281"/>
        <v>0</v>
      </c>
      <c r="Z205" s="69">
        <f t="shared" ref="Z205:Z268" si="293">IF(X205&gt;0,VLOOKUP($A205,$AM$12:$AS$314,7),0)</f>
        <v>0</v>
      </c>
      <c r="AA205" s="61">
        <f t="shared" si="282"/>
        <v>0</v>
      </c>
      <c r="AB205" s="69">
        <f t="shared" ref="AB205:AB268" si="294">(AB204)</f>
        <v>5.1999999999999998E-2</v>
      </c>
      <c r="AC205" s="140">
        <f t="shared" ref="AC205:AC268" si="295">N205</f>
        <v>9</v>
      </c>
      <c r="AD205" s="67">
        <f t="shared" si="250"/>
        <v>30</v>
      </c>
      <c r="AE205" s="11">
        <f t="shared" si="251"/>
        <v>1.001268131</v>
      </c>
      <c r="AF205" s="61">
        <f t="shared" si="283"/>
        <v>1.21863123</v>
      </c>
      <c r="AG205" s="61">
        <f t="shared" si="284"/>
        <v>1.2751451300000001</v>
      </c>
      <c r="AH205" s="61">
        <f t="shared" si="285"/>
        <v>0</v>
      </c>
      <c r="AI205" s="196" t="str">
        <f t="shared" si="252"/>
        <v>J=</v>
      </c>
      <c r="AJ205" s="72">
        <f t="shared" si="253"/>
        <v>44493</v>
      </c>
      <c r="AK205" s="10"/>
      <c r="AL205" s="93"/>
      <c r="AM205" s="94"/>
      <c r="AN205" s="95"/>
      <c r="AO205" s="89"/>
      <c r="AP205" s="89"/>
      <c r="AQ205" s="95"/>
      <c r="AR205" s="95"/>
      <c r="AS205" s="96"/>
      <c r="AT205" s="97"/>
      <c r="AU205" s="98"/>
      <c r="AV205" s="97"/>
      <c r="AW205" s="98"/>
      <c r="AX205" s="98"/>
      <c r="AY205" s="95"/>
      <c r="AZ205" s="93"/>
      <c r="BA205" s="93"/>
      <c r="BB205" s="94"/>
      <c r="BC205" s="94"/>
      <c r="BD205" s="1"/>
      <c r="BE205" s="89"/>
      <c r="BF205" s="92"/>
      <c r="BG205" s="86"/>
      <c r="BH205" s="1"/>
      <c r="BI205" s="122"/>
      <c r="BJ205" s="123"/>
      <c r="BK205" s="124"/>
    </row>
    <row r="206" spans="1:63" ht="15" customHeight="1" x14ac:dyDescent="0.25">
      <c r="A206" s="60">
        <f t="shared" si="286"/>
        <v>44473</v>
      </c>
      <c r="B206" s="61">
        <f t="shared" si="272"/>
        <v>1007.2309401463077</v>
      </c>
      <c r="C206" s="61">
        <f t="shared" si="287"/>
        <v>960.96636546000002</v>
      </c>
      <c r="D206" s="61">
        <f t="shared" si="273"/>
        <v>27.167724240000098</v>
      </c>
      <c r="E206" s="61">
        <f t="shared" si="274"/>
        <v>933.79864121999992</v>
      </c>
      <c r="F206" s="62">
        <f t="shared" si="288"/>
        <v>5825.37</v>
      </c>
      <c r="G206" s="63">
        <f t="shared" si="271"/>
        <v>5876.05</v>
      </c>
      <c r="H206" s="64">
        <f t="shared" si="268"/>
        <v>44402</v>
      </c>
      <c r="I206" s="64">
        <f t="shared" ref="I206:I269" si="296">IF(X205&gt;0,EDATE(A206,-1),+I205)</f>
        <v>44433</v>
      </c>
      <c r="J206" s="65">
        <f t="shared" si="275"/>
        <v>8.699876574363552E-3</v>
      </c>
      <c r="K206" s="195">
        <f t="shared" ref="K206:K269" si="297">IF(DAY(A206)=K$11,VLOOKUP(A206,AR$322:AU$622,4),K205)</f>
        <v>44493</v>
      </c>
      <c r="L206" s="195">
        <f t="shared" si="289"/>
        <v>44493</v>
      </c>
      <c r="M206" s="228">
        <f t="shared" si="258"/>
        <v>30</v>
      </c>
      <c r="N206" s="67">
        <f t="shared" si="259"/>
        <v>10</v>
      </c>
      <c r="O206" s="61">
        <f t="shared" si="276"/>
        <v>1.00289158</v>
      </c>
      <c r="P206" s="66">
        <f t="shared" si="270"/>
        <v>1.00959968</v>
      </c>
      <c r="Q206" s="66">
        <f t="shared" si="290"/>
        <v>1.0450049742498517</v>
      </c>
      <c r="R206" s="61">
        <f t="shared" si="269"/>
        <v>1.04802668</v>
      </c>
      <c r="S206" s="61">
        <f t="shared" si="291"/>
        <v>1</v>
      </c>
      <c r="T206" s="61">
        <f t="shared" si="277"/>
        <v>960.96636546000002</v>
      </c>
      <c r="U206" s="61">
        <f t="shared" si="278"/>
        <v>0</v>
      </c>
      <c r="V206" s="61">
        <f t="shared" si="279"/>
        <v>44.847248526307737</v>
      </c>
      <c r="W206" s="61">
        <f t="shared" si="280"/>
        <v>1005.8136139863077</v>
      </c>
      <c r="X206" s="67">
        <f t="shared" si="292"/>
        <v>0</v>
      </c>
      <c r="Y206" s="61">
        <f t="shared" si="281"/>
        <v>0</v>
      </c>
      <c r="Z206" s="69">
        <f t="shared" si="293"/>
        <v>0</v>
      </c>
      <c r="AA206" s="61">
        <f t="shared" si="282"/>
        <v>0</v>
      </c>
      <c r="AB206" s="69">
        <f t="shared" si="294"/>
        <v>5.1999999999999998E-2</v>
      </c>
      <c r="AC206" s="140">
        <f t="shared" si="295"/>
        <v>10</v>
      </c>
      <c r="AD206" s="67">
        <f t="shared" ref="AD206:AD269" si="298">M206</f>
        <v>30</v>
      </c>
      <c r="AE206" s="11">
        <f t="shared" ref="AE206:AE269" si="299">ROUND((1+AB206)^(30/360)^(AC206/AD206),9)</f>
        <v>1.001409134</v>
      </c>
      <c r="AF206" s="61">
        <f t="shared" si="283"/>
        <v>1.35413037</v>
      </c>
      <c r="AG206" s="61">
        <f t="shared" si="284"/>
        <v>1.41732616</v>
      </c>
      <c r="AH206" s="61">
        <f t="shared" si="285"/>
        <v>0</v>
      </c>
      <c r="AI206" s="196" t="str">
        <f t="shared" ref="AI206:AI269" si="300">IF($X205&gt;0,VLOOKUP($A205,$AM$12:$BC$314,16),AI205)</f>
        <v>J=</v>
      </c>
      <c r="AJ206" s="72">
        <f t="shared" ref="AJ206:AJ269" si="301">IF($X205&gt;0,VLOOKUP($A205,$AM$12:$BC$314,17),AJ205)</f>
        <v>44493</v>
      </c>
      <c r="AK206" s="10"/>
      <c r="AL206" s="93"/>
      <c r="AM206" s="94"/>
      <c r="AN206" s="95"/>
      <c r="AO206" s="89"/>
      <c r="AP206" s="89"/>
      <c r="AQ206" s="95"/>
      <c r="AR206" s="95"/>
      <c r="AS206" s="96"/>
      <c r="AT206" s="97"/>
      <c r="AU206" s="98"/>
      <c r="AV206" s="97"/>
      <c r="AW206" s="98"/>
      <c r="AX206" s="98"/>
      <c r="AY206" s="95"/>
      <c r="AZ206" s="93"/>
      <c r="BA206" s="93"/>
      <c r="BB206" s="94"/>
      <c r="BC206" s="94"/>
      <c r="BD206" s="1"/>
      <c r="BE206" s="89"/>
      <c r="BF206" s="92"/>
      <c r="BG206" s="86"/>
      <c r="BH206" s="1"/>
      <c r="BI206" s="122"/>
      <c r="BJ206" s="123"/>
      <c r="BK206" s="124"/>
    </row>
    <row r="207" spans="1:63" ht="15" customHeight="1" x14ac:dyDescent="0.25">
      <c r="A207" s="60">
        <f t="shared" si="286"/>
        <v>44474</v>
      </c>
      <c r="B207" s="61">
        <f t="shared" si="272"/>
        <v>1007.6558446030594</v>
      </c>
      <c r="C207" s="61">
        <f t="shared" si="287"/>
        <v>960.96636546000002</v>
      </c>
      <c r="D207" s="61">
        <f t="shared" si="273"/>
        <v>27.167724240000098</v>
      </c>
      <c r="E207" s="61">
        <f t="shared" si="274"/>
        <v>933.79864121999992</v>
      </c>
      <c r="F207" s="62">
        <f t="shared" si="288"/>
        <v>5825.37</v>
      </c>
      <c r="G207" s="63">
        <f t="shared" si="271"/>
        <v>5876.05</v>
      </c>
      <c r="H207" s="64">
        <f t="shared" si="268"/>
        <v>44402</v>
      </c>
      <c r="I207" s="64">
        <f t="shared" si="296"/>
        <v>44433</v>
      </c>
      <c r="J207" s="65">
        <f t="shared" si="275"/>
        <v>8.699876574363552E-3</v>
      </c>
      <c r="K207" s="195">
        <f t="shared" si="297"/>
        <v>44493</v>
      </c>
      <c r="L207" s="195">
        <f t="shared" si="289"/>
        <v>44493</v>
      </c>
      <c r="M207" s="228">
        <f t="shared" si="258"/>
        <v>30</v>
      </c>
      <c r="N207" s="67">
        <f t="shared" si="259"/>
        <v>11</v>
      </c>
      <c r="O207" s="61">
        <f t="shared" si="276"/>
        <v>1.0031812</v>
      </c>
      <c r="P207" s="66">
        <f t="shared" si="270"/>
        <v>1.00959968</v>
      </c>
      <c r="Q207" s="66">
        <f t="shared" si="290"/>
        <v>1.0450049742498517</v>
      </c>
      <c r="R207" s="61">
        <f t="shared" si="269"/>
        <v>1.04832934</v>
      </c>
      <c r="S207" s="61">
        <f t="shared" si="291"/>
        <v>1</v>
      </c>
      <c r="T207" s="61">
        <f t="shared" si="277"/>
        <v>960.96636546000002</v>
      </c>
      <c r="U207" s="61">
        <f t="shared" si="278"/>
        <v>0</v>
      </c>
      <c r="V207" s="61">
        <f t="shared" si="279"/>
        <v>45.129872023059391</v>
      </c>
      <c r="W207" s="61">
        <f t="shared" si="280"/>
        <v>1006.0962374830594</v>
      </c>
      <c r="X207" s="67">
        <f t="shared" si="292"/>
        <v>0</v>
      </c>
      <c r="Y207" s="61">
        <f t="shared" si="281"/>
        <v>0</v>
      </c>
      <c r="Z207" s="69">
        <f t="shared" si="293"/>
        <v>0</v>
      </c>
      <c r="AA207" s="61">
        <f t="shared" si="282"/>
        <v>0</v>
      </c>
      <c r="AB207" s="69">
        <f t="shared" si="294"/>
        <v>5.1999999999999998E-2</v>
      </c>
      <c r="AC207" s="140">
        <f t="shared" si="295"/>
        <v>11</v>
      </c>
      <c r="AD207" s="67">
        <f t="shared" si="298"/>
        <v>30</v>
      </c>
      <c r="AE207" s="11">
        <f t="shared" si="299"/>
        <v>1.0015501570000001</v>
      </c>
      <c r="AF207" s="61">
        <f t="shared" si="283"/>
        <v>1.4896487300000001</v>
      </c>
      <c r="AG207" s="61">
        <f t="shared" si="284"/>
        <v>1.5596071199999999</v>
      </c>
      <c r="AH207" s="61">
        <f t="shared" si="285"/>
        <v>0</v>
      </c>
      <c r="AI207" s="196" t="str">
        <f t="shared" si="300"/>
        <v>J=</v>
      </c>
      <c r="AJ207" s="72">
        <f t="shared" si="301"/>
        <v>44493</v>
      </c>
      <c r="AK207" s="10"/>
      <c r="AL207" s="127"/>
      <c r="AM207" s="128"/>
      <c r="AN207" s="129"/>
      <c r="AO207" s="130"/>
      <c r="AP207" s="130"/>
      <c r="AQ207" s="129"/>
      <c r="AR207" s="129"/>
      <c r="AS207" s="131"/>
      <c r="AT207" s="132"/>
      <c r="AU207" s="98"/>
      <c r="AV207" s="97"/>
      <c r="AW207" s="98"/>
      <c r="AX207" s="98"/>
      <c r="AY207" s="129"/>
      <c r="AZ207" s="127"/>
      <c r="BA207" s="127"/>
      <c r="BB207" s="128"/>
      <c r="BC207" s="128"/>
      <c r="BD207" s="1"/>
      <c r="BE207" s="89"/>
      <c r="BF207" s="92"/>
      <c r="BG207" s="86"/>
      <c r="BH207" s="1"/>
      <c r="BI207" s="122"/>
      <c r="BJ207" s="123"/>
      <c r="BK207" s="124"/>
    </row>
    <row r="208" spans="1:63" ht="15" customHeight="1" x14ac:dyDescent="0.25">
      <c r="A208" s="60">
        <f t="shared" si="286"/>
        <v>44475</v>
      </c>
      <c r="B208" s="61">
        <f t="shared" si="272"/>
        <v>1008.0809227237023</v>
      </c>
      <c r="C208" s="61">
        <f t="shared" si="287"/>
        <v>960.96636546000002</v>
      </c>
      <c r="D208" s="61">
        <f t="shared" si="273"/>
        <v>27.167724240000098</v>
      </c>
      <c r="E208" s="61">
        <f t="shared" si="274"/>
        <v>933.79864121999992</v>
      </c>
      <c r="F208" s="62">
        <f t="shared" si="288"/>
        <v>5825.37</v>
      </c>
      <c r="G208" s="63">
        <f t="shared" si="271"/>
        <v>5876.05</v>
      </c>
      <c r="H208" s="64">
        <f t="shared" si="268"/>
        <v>44402</v>
      </c>
      <c r="I208" s="64">
        <f t="shared" si="296"/>
        <v>44433</v>
      </c>
      <c r="J208" s="65">
        <f t="shared" si="275"/>
        <v>8.699876574363552E-3</v>
      </c>
      <c r="K208" s="195">
        <f t="shared" si="297"/>
        <v>44493</v>
      </c>
      <c r="L208" s="195">
        <f t="shared" si="289"/>
        <v>44493</v>
      </c>
      <c r="M208" s="228">
        <f t="shared" ref="M208:M271" si="302">IF(L208=L207,M207,DAYS360(A207,L208))</f>
        <v>30</v>
      </c>
      <c r="N208" s="67">
        <f t="shared" ref="N208:N271" si="303">DAYS360(EDATE(L208,-1),A208)</f>
        <v>12</v>
      </c>
      <c r="O208" s="61">
        <f t="shared" si="276"/>
        <v>1.0034708999999999</v>
      </c>
      <c r="P208" s="66">
        <f t="shared" si="270"/>
        <v>1.00959968</v>
      </c>
      <c r="Q208" s="66">
        <f t="shared" si="290"/>
        <v>1.0450049742498517</v>
      </c>
      <c r="R208" s="61">
        <f t="shared" si="269"/>
        <v>1.04863208</v>
      </c>
      <c r="S208" s="61">
        <f t="shared" si="291"/>
        <v>1</v>
      </c>
      <c r="T208" s="61">
        <f t="shared" si="277"/>
        <v>960.96636546000002</v>
      </c>
      <c r="U208" s="61">
        <f t="shared" si="278"/>
        <v>0</v>
      </c>
      <c r="V208" s="61">
        <f t="shared" si="279"/>
        <v>45.412570223702303</v>
      </c>
      <c r="W208" s="61">
        <f t="shared" si="280"/>
        <v>1006.3789356837024</v>
      </c>
      <c r="X208" s="67">
        <f t="shared" si="292"/>
        <v>0</v>
      </c>
      <c r="Y208" s="61">
        <f t="shared" si="281"/>
        <v>0</v>
      </c>
      <c r="Z208" s="69">
        <f t="shared" si="293"/>
        <v>0</v>
      </c>
      <c r="AA208" s="61">
        <f t="shared" si="282"/>
        <v>0</v>
      </c>
      <c r="AB208" s="69">
        <f t="shared" si="294"/>
        <v>5.1999999999999998E-2</v>
      </c>
      <c r="AC208" s="140">
        <f t="shared" si="295"/>
        <v>12</v>
      </c>
      <c r="AD208" s="67">
        <f t="shared" si="298"/>
        <v>30</v>
      </c>
      <c r="AE208" s="11">
        <f t="shared" si="299"/>
        <v>1.0016911989999999</v>
      </c>
      <c r="AF208" s="61">
        <f t="shared" si="283"/>
        <v>1.62518535</v>
      </c>
      <c r="AG208" s="61">
        <f t="shared" si="284"/>
        <v>1.7019870399999999</v>
      </c>
      <c r="AH208" s="61">
        <f t="shared" si="285"/>
        <v>0</v>
      </c>
      <c r="AI208" s="196" t="str">
        <f t="shared" si="300"/>
        <v>J=</v>
      </c>
      <c r="AJ208" s="72">
        <f t="shared" si="301"/>
        <v>44493</v>
      </c>
      <c r="AK208" s="10"/>
      <c r="AL208" s="93"/>
      <c r="AM208" s="94"/>
      <c r="AN208" s="95"/>
      <c r="AO208" s="89"/>
      <c r="AP208" s="89"/>
      <c r="AQ208" s="95"/>
      <c r="AR208" s="95"/>
      <c r="AS208" s="96"/>
      <c r="AT208" s="97"/>
      <c r="AU208" s="98"/>
      <c r="AV208" s="97"/>
      <c r="AW208" s="98"/>
      <c r="AX208" s="98"/>
      <c r="AY208" s="95"/>
      <c r="AZ208" s="93"/>
      <c r="BA208" s="93"/>
      <c r="BB208" s="94"/>
      <c r="BC208" s="94"/>
      <c r="BD208" s="1"/>
      <c r="BE208" s="89"/>
      <c r="BF208" s="92"/>
      <c r="BG208" s="86"/>
      <c r="BH208" s="1"/>
      <c r="BI208" s="122"/>
      <c r="BJ208" s="123"/>
      <c r="BK208" s="124"/>
    </row>
    <row r="209" spans="1:142" ht="15" customHeight="1" x14ac:dyDescent="0.25">
      <c r="A209" s="60">
        <f t="shared" si="286"/>
        <v>44476</v>
      </c>
      <c r="B209" s="61">
        <f t="shared" si="272"/>
        <v>1008.5061849262231</v>
      </c>
      <c r="C209" s="61">
        <f t="shared" si="287"/>
        <v>960.96636546000002</v>
      </c>
      <c r="D209" s="61">
        <f t="shared" si="273"/>
        <v>27.167724240000098</v>
      </c>
      <c r="E209" s="61">
        <f t="shared" si="274"/>
        <v>933.79864121999992</v>
      </c>
      <c r="F209" s="62">
        <f t="shared" si="288"/>
        <v>5825.37</v>
      </c>
      <c r="G209" s="63">
        <f t="shared" si="271"/>
        <v>5876.05</v>
      </c>
      <c r="H209" s="64">
        <f t="shared" si="268"/>
        <v>44402</v>
      </c>
      <c r="I209" s="64">
        <f t="shared" si="296"/>
        <v>44433</v>
      </c>
      <c r="J209" s="65">
        <f t="shared" si="275"/>
        <v>8.699876574363552E-3</v>
      </c>
      <c r="K209" s="195">
        <f t="shared" si="297"/>
        <v>44493</v>
      </c>
      <c r="L209" s="195">
        <f t="shared" si="289"/>
        <v>44493</v>
      </c>
      <c r="M209" s="228">
        <f t="shared" si="302"/>
        <v>30</v>
      </c>
      <c r="N209" s="67">
        <f t="shared" si="303"/>
        <v>13</v>
      </c>
      <c r="O209" s="61">
        <f t="shared" si="276"/>
        <v>1.00376069</v>
      </c>
      <c r="P209" s="66">
        <f t="shared" si="270"/>
        <v>1.00959968</v>
      </c>
      <c r="Q209" s="66">
        <f t="shared" si="290"/>
        <v>1.0450049742498517</v>
      </c>
      <c r="R209" s="61">
        <f t="shared" si="269"/>
        <v>1.0489349100000001</v>
      </c>
      <c r="S209" s="61">
        <f t="shared" si="291"/>
        <v>1</v>
      </c>
      <c r="T209" s="61">
        <f t="shared" si="277"/>
        <v>960.96636546000002</v>
      </c>
      <c r="U209" s="61">
        <f t="shared" si="278"/>
        <v>0</v>
      </c>
      <c r="V209" s="61">
        <f t="shared" si="279"/>
        <v>45.695352466223035</v>
      </c>
      <c r="W209" s="61">
        <f t="shared" si="280"/>
        <v>1006.6617179262231</v>
      </c>
      <c r="X209" s="67">
        <f t="shared" si="292"/>
        <v>0</v>
      </c>
      <c r="Y209" s="61">
        <f t="shared" si="281"/>
        <v>0</v>
      </c>
      <c r="Z209" s="69">
        <f t="shared" si="293"/>
        <v>0</v>
      </c>
      <c r="AA209" s="61">
        <f t="shared" si="282"/>
        <v>0</v>
      </c>
      <c r="AB209" s="69">
        <f t="shared" si="294"/>
        <v>5.1999999999999998E-2</v>
      </c>
      <c r="AC209" s="140">
        <f t="shared" si="295"/>
        <v>13</v>
      </c>
      <c r="AD209" s="67">
        <f t="shared" si="298"/>
        <v>30</v>
      </c>
      <c r="AE209" s="11">
        <f t="shared" si="299"/>
        <v>1.0018322609999999</v>
      </c>
      <c r="AF209" s="61">
        <f t="shared" si="283"/>
        <v>1.7607411900000001</v>
      </c>
      <c r="AG209" s="61">
        <f t="shared" si="284"/>
        <v>1.8444670000000001</v>
      </c>
      <c r="AH209" s="61">
        <f t="shared" si="285"/>
        <v>0</v>
      </c>
      <c r="AI209" s="196" t="str">
        <f t="shared" si="300"/>
        <v>J=</v>
      </c>
      <c r="AJ209" s="72">
        <f t="shared" si="301"/>
        <v>44493</v>
      </c>
      <c r="AK209" s="10"/>
      <c r="AL209" s="93"/>
      <c r="AM209" s="94"/>
      <c r="AN209" s="95"/>
      <c r="AO209" s="89"/>
      <c r="AP209" s="89"/>
      <c r="AQ209" s="95"/>
      <c r="AR209" s="95"/>
      <c r="AS209" s="96"/>
      <c r="AT209" s="97"/>
      <c r="AU209" s="98"/>
      <c r="AV209" s="97"/>
      <c r="AW209" s="98"/>
      <c r="AX209" s="98"/>
      <c r="AY209" s="95"/>
      <c r="AZ209" s="93"/>
      <c r="BA209" s="93"/>
      <c r="BB209" s="94"/>
      <c r="BC209" s="94"/>
      <c r="BD209" s="1"/>
      <c r="BE209" s="89"/>
      <c r="BF209" s="92"/>
      <c r="BG209" s="86"/>
      <c r="BH209" s="1"/>
      <c r="BI209" s="122"/>
      <c r="BJ209" s="123"/>
      <c r="BK209" s="124"/>
    </row>
    <row r="210" spans="1:142" ht="15" customHeight="1" x14ac:dyDescent="0.25">
      <c r="A210" s="60">
        <f t="shared" si="286"/>
        <v>44477</v>
      </c>
      <c r="B210" s="61">
        <f t="shared" si="272"/>
        <v>1008.931621892635</v>
      </c>
      <c r="C210" s="61">
        <f t="shared" si="287"/>
        <v>960.96636546000002</v>
      </c>
      <c r="D210" s="61">
        <f t="shared" si="273"/>
        <v>27.167724240000098</v>
      </c>
      <c r="E210" s="61">
        <f t="shared" si="274"/>
        <v>933.79864121999992</v>
      </c>
      <c r="F210" s="62">
        <f t="shared" si="288"/>
        <v>5825.37</v>
      </c>
      <c r="G210" s="63">
        <f t="shared" si="271"/>
        <v>5876.05</v>
      </c>
      <c r="H210" s="64">
        <f t="shared" si="268"/>
        <v>44402</v>
      </c>
      <c r="I210" s="64">
        <f t="shared" si="296"/>
        <v>44433</v>
      </c>
      <c r="J210" s="65">
        <f t="shared" si="275"/>
        <v>8.699876574363552E-3</v>
      </c>
      <c r="K210" s="195">
        <f t="shared" si="297"/>
        <v>44493</v>
      </c>
      <c r="L210" s="195">
        <f t="shared" si="289"/>
        <v>44493</v>
      </c>
      <c r="M210" s="228">
        <f t="shared" si="302"/>
        <v>30</v>
      </c>
      <c r="N210" s="67">
        <f t="shared" si="303"/>
        <v>14</v>
      </c>
      <c r="O210" s="61">
        <f t="shared" si="276"/>
        <v>1.00405056</v>
      </c>
      <c r="P210" s="66">
        <f t="shared" si="270"/>
        <v>1.00959968</v>
      </c>
      <c r="Q210" s="66">
        <f t="shared" si="290"/>
        <v>1.0450049742498517</v>
      </c>
      <c r="R210" s="61">
        <f t="shared" si="269"/>
        <v>1.0492378200000001</v>
      </c>
      <c r="S210" s="61">
        <f t="shared" si="291"/>
        <v>1</v>
      </c>
      <c r="T210" s="61">
        <f t="shared" si="277"/>
        <v>960.96636546000002</v>
      </c>
      <c r="U210" s="61">
        <f t="shared" si="278"/>
        <v>0</v>
      </c>
      <c r="V210" s="61">
        <f t="shared" si="279"/>
        <v>45.978209412635032</v>
      </c>
      <c r="W210" s="61">
        <f t="shared" si="280"/>
        <v>1006.944574872635</v>
      </c>
      <c r="X210" s="67">
        <f t="shared" si="292"/>
        <v>0</v>
      </c>
      <c r="Y210" s="61">
        <f t="shared" si="281"/>
        <v>0</v>
      </c>
      <c r="Z210" s="69">
        <f t="shared" si="293"/>
        <v>0</v>
      </c>
      <c r="AA210" s="61">
        <f t="shared" si="282"/>
        <v>0</v>
      </c>
      <c r="AB210" s="69">
        <f t="shared" si="294"/>
        <v>5.1999999999999998E-2</v>
      </c>
      <c r="AC210" s="140">
        <f t="shared" si="295"/>
        <v>14</v>
      </c>
      <c r="AD210" s="67">
        <f t="shared" si="298"/>
        <v>30</v>
      </c>
      <c r="AE210" s="11">
        <f t="shared" si="299"/>
        <v>1.001973343</v>
      </c>
      <c r="AF210" s="61">
        <f t="shared" si="283"/>
        <v>1.8963162499999999</v>
      </c>
      <c r="AG210" s="61">
        <f t="shared" si="284"/>
        <v>1.9870470200000001</v>
      </c>
      <c r="AH210" s="61">
        <f t="shared" si="285"/>
        <v>0</v>
      </c>
      <c r="AI210" s="196" t="str">
        <f t="shared" si="300"/>
        <v>J=</v>
      </c>
      <c r="AJ210" s="72">
        <f t="shared" si="301"/>
        <v>44493</v>
      </c>
      <c r="AK210" s="10"/>
      <c r="AL210" s="93"/>
      <c r="AM210" s="94"/>
      <c r="AN210" s="95"/>
      <c r="AO210" s="89"/>
      <c r="AP210" s="89"/>
      <c r="AQ210" s="95"/>
      <c r="AR210" s="95"/>
      <c r="AS210" s="96"/>
      <c r="AT210" s="97"/>
      <c r="AU210" s="98"/>
      <c r="AV210" s="97"/>
      <c r="AW210" s="98"/>
      <c r="AX210" s="98"/>
      <c r="AY210" s="95"/>
      <c r="AZ210" s="93"/>
      <c r="BA210" s="93"/>
      <c r="BB210" s="94"/>
      <c r="BC210" s="94"/>
      <c r="BD210" s="1"/>
      <c r="BE210" s="89"/>
      <c r="BF210" s="92"/>
      <c r="BG210" s="86"/>
      <c r="BH210" s="1"/>
      <c r="BI210" s="122"/>
      <c r="BJ210" s="123"/>
      <c r="BK210" s="124"/>
    </row>
    <row r="211" spans="1:142" ht="15" customHeight="1" x14ac:dyDescent="0.25">
      <c r="A211" s="60">
        <f t="shared" si="286"/>
        <v>44478</v>
      </c>
      <c r="B211" s="61">
        <f t="shared" si="272"/>
        <v>1009.3572430409247</v>
      </c>
      <c r="C211" s="61">
        <f t="shared" si="287"/>
        <v>960.96636546000002</v>
      </c>
      <c r="D211" s="61">
        <f t="shared" si="273"/>
        <v>27.167724240000098</v>
      </c>
      <c r="E211" s="61">
        <f t="shared" si="274"/>
        <v>933.79864121999992</v>
      </c>
      <c r="F211" s="62">
        <f t="shared" si="288"/>
        <v>5825.37</v>
      </c>
      <c r="G211" s="63">
        <f t="shared" si="271"/>
        <v>5876.05</v>
      </c>
      <c r="H211" s="64">
        <f t="shared" si="268"/>
        <v>44402</v>
      </c>
      <c r="I211" s="64">
        <f t="shared" si="296"/>
        <v>44433</v>
      </c>
      <c r="J211" s="65">
        <f t="shared" si="275"/>
        <v>8.699876574363552E-3</v>
      </c>
      <c r="K211" s="195">
        <f t="shared" si="297"/>
        <v>44493</v>
      </c>
      <c r="L211" s="195">
        <f t="shared" si="289"/>
        <v>44493</v>
      </c>
      <c r="M211" s="228">
        <f t="shared" si="302"/>
        <v>30</v>
      </c>
      <c r="N211" s="67">
        <f t="shared" si="303"/>
        <v>15</v>
      </c>
      <c r="O211" s="61">
        <f t="shared" si="276"/>
        <v>1.00434051</v>
      </c>
      <c r="P211" s="66">
        <f t="shared" si="270"/>
        <v>1.00959968</v>
      </c>
      <c r="Q211" s="66">
        <f t="shared" si="290"/>
        <v>1.0450049742498517</v>
      </c>
      <c r="R211" s="61">
        <f t="shared" si="269"/>
        <v>1.04954082</v>
      </c>
      <c r="S211" s="61">
        <f t="shared" si="291"/>
        <v>1</v>
      </c>
      <c r="T211" s="61">
        <f t="shared" si="277"/>
        <v>960.96636546000002</v>
      </c>
      <c r="U211" s="61">
        <f t="shared" si="278"/>
        <v>0</v>
      </c>
      <c r="V211" s="61">
        <f t="shared" si="279"/>
        <v>46.261150400924635</v>
      </c>
      <c r="W211" s="61">
        <f t="shared" si="280"/>
        <v>1007.2275158609247</v>
      </c>
      <c r="X211" s="67">
        <f t="shared" si="292"/>
        <v>0</v>
      </c>
      <c r="Y211" s="61">
        <f t="shared" si="281"/>
        <v>0</v>
      </c>
      <c r="Z211" s="69">
        <f t="shared" si="293"/>
        <v>0</v>
      </c>
      <c r="AA211" s="61">
        <f t="shared" si="282"/>
        <v>0</v>
      </c>
      <c r="AB211" s="69">
        <f t="shared" si="294"/>
        <v>5.1999999999999998E-2</v>
      </c>
      <c r="AC211" s="140">
        <f t="shared" si="295"/>
        <v>15</v>
      </c>
      <c r="AD211" s="67">
        <f t="shared" si="298"/>
        <v>30</v>
      </c>
      <c r="AE211" s="11">
        <f t="shared" si="299"/>
        <v>1.0021144449999999</v>
      </c>
      <c r="AF211" s="61">
        <f t="shared" si="283"/>
        <v>2.0319105199999998</v>
      </c>
      <c r="AG211" s="61">
        <f t="shared" si="284"/>
        <v>2.1297271800000002</v>
      </c>
      <c r="AH211" s="61">
        <f t="shared" si="285"/>
        <v>0</v>
      </c>
      <c r="AI211" s="196" t="str">
        <f t="shared" si="300"/>
        <v>J=</v>
      </c>
      <c r="AJ211" s="72">
        <f t="shared" si="301"/>
        <v>44493</v>
      </c>
      <c r="AK211" s="10"/>
      <c r="AL211" s="93"/>
      <c r="AM211" s="94"/>
      <c r="AN211" s="95"/>
      <c r="AO211" s="89"/>
      <c r="AP211" s="89"/>
      <c r="AQ211" s="95"/>
      <c r="AR211" s="95"/>
      <c r="AS211" s="96"/>
      <c r="AT211" s="97"/>
      <c r="AU211" s="98"/>
      <c r="AV211" s="97"/>
      <c r="AW211" s="98"/>
      <c r="AX211" s="98"/>
      <c r="AY211" s="95"/>
      <c r="AZ211" s="93"/>
      <c r="BA211" s="93"/>
      <c r="BB211" s="94"/>
      <c r="BC211" s="94"/>
      <c r="BD211" s="1"/>
      <c r="BE211" s="89"/>
      <c r="BF211" s="92"/>
      <c r="BG211" s="86"/>
      <c r="BH211" s="1"/>
      <c r="BI211" s="122"/>
      <c r="BJ211" s="123"/>
      <c r="BK211" s="124"/>
    </row>
    <row r="212" spans="1:142" ht="15" customHeight="1" x14ac:dyDescent="0.25">
      <c r="A212" s="60">
        <f t="shared" si="286"/>
        <v>44479</v>
      </c>
      <c r="B212" s="61">
        <f t="shared" si="272"/>
        <v>1009.7830577690785</v>
      </c>
      <c r="C212" s="61">
        <f t="shared" si="287"/>
        <v>960.96636546000002</v>
      </c>
      <c r="D212" s="61">
        <f t="shared" si="273"/>
        <v>27.167724240000098</v>
      </c>
      <c r="E212" s="61">
        <f t="shared" si="274"/>
        <v>933.79864121999992</v>
      </c>
      <c r="F212" s="62">
        <f t="shared" si="288"/>
        <v>5825.37</v>
      </c>
      <c r="G212" s="63">
        <f t="shared" si="271"/>
        <v>5876.05</v>
      </c>
      <c r="H212" s="64">
        <f t="shared" si="268"/>
        <v>44402</v>
      </c>
      <c r="I212" s="64">
        <f t="shared" si="296"/>
        <v>44433</v>
      </c>
      <c r="J212" s="65">
        <f t="shared" si="275"/>
        <v>8.699876574363552E-3</v>
      </c>
      <c r="K212" s="195">
        <f t="shared" si="297"/>
        <v>44493</v>
      </c>
      <c r="L212" s="195">
        <f t="shared" si="289"/>
        <v>44493</v>
      </c>
      <c r="M212" s="228">
        <f t="shared" si="302"/>
        <v>30</v>
      </c>
      <c r="N212" s="67">
        <f t="shared" si="303"/>
        <v>16</v>
      </c>
      <c r="O212" s="61">
        <f t="shared" si="276"/>
        <v>1.0046305499999999</v>
      </c>
      <c r="P212" s="66">
        <f t="shared" si="270"/>
        <v>1.00959968</v>
      </c>
      <c r="Q212" s="66">
        <f t="shared" si="290"/>
        <v>1.0450049742498517</v>
      </c>
      <c r="R212" s="61">
        <f t="shared" si="269"/>
        <v>1.04984392</v>
      </c>
      <c r="S212" s="61">
        <f t="shared" si="291"/>
        <v>1</v>
      </c>
      <c r="T212" s="61">
        <f t="shared" si="277"/>
        <v>960.96636546000002</v>
      </c>
      <c r="U212" s="61">
        <f t="shared" si="278"/>
        <v>0</v>
      </c>
      <c r="V212" s="61">
        <f t="shared" si="279"/>
        <v>46.54418476907842</v>
      </c>
      <c r="W212" s="61">
        <f t="shared" si="280"/>
        <v>1007.5105502290785</v>
      </c>
      <c r="X212" s="67">
        <f t="shared" si="292"/>
        <v>0</v>
      </c>
      <c r="Y212" s="61">
        <f t="shared" si="281"/>
        <v>0</v>
      </c>
      <c r="Z212" s="69">
        <f t="shared" si="293"/>
        <v>0</v>
      </c>
      <c r="AA212" s="61">
        <f t="shared" si="282"/>
        <v>0</v>
      </c>
      <c r="AB212" s="69">
        <f t="shared" si="294"/>
        <v>5.1999999999999998E-2</v>
      </c>
      <c r="AC212" s="140">
        <f t="shared" si="295"/>
        <v>16</v>
      </c>
      <c r="AD212" s="67">
        <f t="shared" si="298"/>
        <v>30</v>
      </c>
      <c r="AE212" s="11">
        <f t="shared" si="299"/>
        <v>1.002255567</v>
      </c>
      <c r="AF212" s="61">
        <f t="shared" si="283"/>
        <v>2.1675240200000001</v>
      </c>
      <c r="AG212" s="61">
        <f t="shared" si="284"/>
        <v>2.2725075399999999</v>
      </c>
      <c r="AH212" s="61">
        <f t="shared" si="285"/>
        <v>0</v>
      </c>
      <c r="AI212" s="196" t="str">
        <f t="shared" si="300"/>
        <v>J=</v>
      </c>
      <c r="AJ212" s="72">
        <f t="shared" si="301"/>
        <v>44493</v>
      </c>
      <c r="AK212" s="10"/>
      <c r="AL212" s="93"/>
      <c r="AM212" s="94"/>
      <c r="AN212" s="95"/>
      <c r="AO212" s="89"/>
      <c r="AP212" s="89"/>
      <c r="AQ212" s="95"/>
      <c r="AR212" s="95"/>
      <c r="AS212" s="96"/>
      <c r="AT212" s="97"/>
      <c r="AU212" s="98"/>
      <c r="AV212" s="97"/>
      <c r="AW212" s="98"/>
      <c r="AX212" s="98"/>
      <c r="AY212" s="95"/>
      <c r="AZ212" s="93"/>
      <c r="BA212" s="93"/>
      <c r="BB212" s="94"/>
      <c r="BC212" s="94"/>
      <c r="BD212" s="1"/>
      <c r="BE212" s="89"/>
      <c r="BF212" s="92"/>
      <c r="BG212" s="86"/>
      <c r="BH212" s="1"/>
      <c r="BI212" s="122"/>
      <c r="BJ212" s="123"/>
      <c r="BK212" s="124"/>
    </row>
    <row r="213" spans="1:142" ht="15" customHeight="1" x14ac:dyDescent="0.25">
      <c r="A213" s="60">
        <f t="shared" si="286"/>
        <v>44480</v>
      </c>
      <c r="B213" s="61">
        <f t="shared" si="272"/>
        <v>1010.2090380731371</v>
      </c>
      <c r="C213" s="61">
        <f t="shared" si="287"/>
        <v>960.96636546000002</v>
      </c>
      <c r="D213" s="61">
        <f t="shared" si="273"/>
        <v>27.167724240000098</v>
      </c>
      <c r="E213" s="61">
        <f t="shared" si="274"/>
        <v>933.79864121999992</v>
      </c>
      <c r="F213" s="62">
        <f t="shared" si="288"/>
        <v>5825.37</v>
      </c>
      <c r="G213" s="63">
        <f t="shared" si="271"/>
        <v>5876.05</v>
      </c>
      <c r="H213" s="64">
        <f t="shared" si="268"/>
        <v>44402</v>
      </c>
      <c r="I213" s="64">
        <f t="shared" si="296"/>
        <v>44433</v>
      </c>
      <c r="J213" s="65">
        <f t="shared" si="275"/>
        <v>8.699876574363552E-3</v>
      </c>
      <c r="K213" s="195">
        <f t="shared" si="297"/>
        <v>44493</v>
      </c>
      <c r="L213" s="195">
        <f t="shared" si="289"/>
        <v>44493</v>
      </c>
      <c r="M213" s="228">
        <f t="shared" si="302"/>
        <v>30</v>
      </c>
      <c r="N213" s="67">
        <f t="shared" si="303"/>
        <v>17</v>
      </c>
      <c r="O213" s="61">
        <f t="shared" si="276"/>
        <v>1.00492067</v>
      </c>
      <c r="P213" s="66">
        <f t="shared" si="270"/>
        <v>1.00959968</v>
      </c>
      <c r="Q213" s="66">
        <f t="shared" si="290"/>
        <v>1.0450049742498517</v>
      </c>
      <c r="R213" s="61">
        <f t="shared" si="269"/>
        <v>1.0501470900000001</v>
      </c>
      <c r="S213" s="61">
        <f t="shared" si="291"/>
        <v>1</v>
      </c>
      <c r="T213" s="61">
        <f t="shared" si="277"/>
        <v>960.96636546000002</v>
      </c>
      <c r="U213" s="61">
        <f t="shared" si="278"/>
        <v>0</v>
      </c>
      <c r="V213" s="61">
        <f t="shared" si="279"/>
        <v>46.827284503137101</v>
      </c>
      <c r="W213" s="61">
        <f t="shared" si="280"/>
        <v>1007.7936499631371</v>
      </c>
      <c r="X213" s="67">
        <f t="shared" si="292"/>
        <v>0</v>
      </c>
      <c r="Y213" s="61">
        <f t="shared" si="281"/>
        <v>0</v>
      </c>
      <c r="Z213" s="69">
        <f t="shared" si="293"/>
        <v>0</v>
      </c>
      <c r="AA213" s="61">
        <f t="shared" si="282"/>
        <v>0</v>
      </c>
      <c r="AB213" s="69">
        <f t="shared" si="294"/>
        <v>5.1999999999999998E-2</v>
      </c>
      <c r="AC213" s="140">
        <f t="shared" si="295"/>
        <v>17</v>
      </c>
      <c r="AD213" s="67">
        <f t="shared" si="298"/>
        <v>30</v>
      </c>
      <c r="AE213" s="11">
        <f t="shared" si="299"/>
        <v>1.0023967090000001</v>
      </c>
      <c r="AF213" s="61">
        <f t="shared" si="283"/>
        <v>2.30315673</v>
      </c>
      <c r="AG213" s="61">
        <f t="shared" si="284"/>
        <v>2.4153881099999999</v>
      </c>
      <c r="AH213" s="61">
        <f t="shared" si="285"/>
        <v>0</v>
      </c>
      <c r="AI213" s="196" t="str">
        <f t="shared" si="300"/>
        <v>J=</v>
      </c>
      <c r="AJ213" s="72">
        <f t="shared" si="301"/>
        <v>44493</v>
      </c>
      <c r="AK213" s="10"/>
      <c r="AL213" s="93"/>
      <c r="AM213" s="94"/>
      <c r="AN213" s="95"/>
      <c r="AO213" s="89"/>
      <c r="AP213" s="89"/>
      <c r="AQ213" s="95"/>
      <c r="AR213" s="95"/>
      <c r="AS213" s="96"/>
      <c r="AT213" s="97"/>
      <c r="AU213" s="98"/>
      <c r="AV213" s="97"/>
      <c r="AW213" s="98"/>
      <c r="AX213" s="98"/>
      <c r="AY213" s="95"/>
      <c r="AZ213" s="93"/>
      <c r="BA213" s="93"/>
      <c r="BB213" s="94"/>
      <c r="BC213" s="94"/>
      <c r="BD213" s="1"/>
      <c r="BE213" s="89"/>
      <c r="BF213" s="92"/>
      <c r="BG213" s="86"/>
      <c r="BH213" s="1"/>
      <c r="BI213" s="122"/>
      <c r="BJ213" s="123"/>
      <c r="BK213" s="124"/>
    </row>
    <row r="214" spans="1:142" ht="15" customHeight="1" x14ac:dyDescent="0.25">
      <c r="A214" s="60">
        <f t="shared" si="286"/>
        <v>44481</v>
      </c>
      <c r="B214" s="61">
        <f t="shared" si="272"/>
        <v>1010.6352120570597</v>
      </c>
      <c r="C214" s="61">
        <f t="shared" si="287"/>
        <v>960.96636546000002</v>
      </c>
      <c r="D214" s="61">
        <f t="shared" si="273"/>
        <v>27.167724240000098</v>
      </c>
      <c r="E214" s="61">
        <f t="shared" si="274"/>
        <v>933.79864121999992</v>
      </c>
      <c r="F214" s="62">
        <f t="shared" si="288"/>
        <v>5825.37</v>
      </c>
      <c r="G214" s="63">
        <f t="shared" si="271"/>
        <v>5876.05</v>
      </c>
      <c r="H214" s="64">
        <f t="shared" si="268"/>
        <v>44402</v>
      </c>
      <c r="I214" s="64">
        <f t="shared" si="296"/>
        <v>44433</v>
      </c>
      <c r="J214" s="65">
        <f t="shared" si="275"/>
        <v>8.699876574363552E-3</v>
      </c>
      <c r="K214" s="195">
        <f t="shared" si="297"/>
        <v>44493</v>
      </c>
      <c r="L214" s="195">
        <f t="shared" si="289"/>
        <v>44493</v>
      </c>
      <c r="M214" s="228">
        <f t="shared" si="302"/>
        <v>30</v>
      </c>
      <c r="N214" s="67">
        <f t="shared" si="303"/>
        <v>18</v>
      </c>
      <c r="O214" s="61">
        <f t="shared" si="276"/>
        <v>1.0052108799999999</v>
      </c>
      <c r="P214" s="66">
        <f t="shared" si="270"/>
        <v>1.00959968</v>
      </c>
      <c r="Q214" s="66">
        <f t="shared" si="290"/>
        <v>1.0450049742498517</v>
      </c>
      <c r="R214" s="61">
        <f t="shared" si="269"/>
        <v>1.0504503599999999</v>
      </c>
      <c r="S214" s="61">
        <f t="shared" si="291"/>
        <v>1</v>
      </c>
      <c r="T214" s="61">
        <f t="shared" si="277"/>
        <v>960.96636546000002</v>
      </c>
      <c r="U214" s="61">
        <f t="shared" si="278"/>
        <v>0</v>
      </c>
      <c r="V214" s="61">
        <f t="shared" si="279"/>
        <v>47.110477617059757</v>
      </c>
      <c r="W214" s="61">
        <f t="shared" si="280"/>
        <v>1008.0768430770597</v>
      </c>
      <c r="X214" s="67">
        <f t="shared" si="292"/>
        <v>0</v>
      </c>
      <c r="Y214" s="61">
        <f t="shared" si="281"/>
        <v>0</v>
      </c>
      <c r="Z214" s="69">
        <f t="shared" si="293"/>
        <v>0</v>
      </c>
      <c r="AA214" s="61">
        <f t="shared" si="282"/>
        <v>0</v>
      </c>
      <c r="AB214" s="69">
        <f t="shared" si="294"/>
        <v>5.1999999999999998E-2</v>
      </c>
      <c r="AC214" s="140">
        <f t="shared" si="295"/>
        <v>18</v>
      </c>
      <c r="AD214" s="67">
        <f t="shared" si="298"/>
        <v>30</v>
      </c>
      <c r="AE214" s="11">
        <f t="shared" si="299"/>
        <v>1.0025378709999999</v>
      </c>
      <c r="AF214" s="61">
        <f t="shared" si="283"/>
        <v>2.4388086699999998</v>
      </c>
      <c r="AG214" s="61">
        <f t="shared" si="284"/>
        <v>2.55836898</v>
      </c>
      <c r="AH214" s="61">
        <f t="shared" si="285"/>
        <v>0</v>
      </c>
      <c r="AI214" s="196" t="str">
        <f t="shared" si="300"/>
        <v>J=</v>
      </c>
      <c r="AJ214" s="72">
        <f t="shared" si="301"/>
        <v>44493</v>
      </c>
      <c r="AK214" s="12"/>
      <c r="AL214" s="93"/>
      <c r="AM214" s="94"/>
      <c r="AN214" s="95"/>
      <c r="AO214" s="89"/>
      <c r="AP214" s="89"/>
      <c r="AQ214" s="95"/>
      <c r="AR214" s="95"/>
      <c r="AS214" s="96"/>
      <c r="AT214" s="97"/>
      <c r="AU214" s="98"/>
      <c r="AV214" s="97"/>
      <c r="AW214" s="98"/>
      <c r="AX214" s="98"/>
      <c r="AY214" s="95"/>
      <c r="AZ214" s="93"/>
      <c r="BA214" s="93"/>
      <c r="BB214" s="94"/>
      <c r="BC214" s="94"/>
      <c r="BD214" s="7"/>
      <c r="BE214" s="89"/>
      <c r="BF214" s="92"/>
      <c r="BG214" s="88"/>
      <c r="BH214" s="7"/>
      <c r="BI214" s="122"/>
      <c r="BJ214" s="123"/>
      <c r="BK214" s="124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</row>
    <row r="215" spans="1:142" ht="15" customHeight="1" x14ac:dyDescent="0.25">
      <c r="A215" s="60">
        <f t="shared" si="286"/>
        <v>44482</v>
      </c>
      <c r="B215" s="61">
        <f t="shared" si="272"/>
        <v>1011.0615600648739</v>
      </c>
      <c r="C215" s="61">
        <f t="shared" si="287"/>
        <v>960.96636546000002</v>
      </c>
      <c r="D215" s="61">
        <f t="shared" si="273"/>
        <v>27.167724240000098</v>
      </c>
      <c r="E215" s="61">
        <f t="shared" si="274"/>
        <v>933.79864121999992</v>
      </c>
      <c r="F215" s="62">
        <f t="shared" si="288"/>
        <v>5825.37</v>
      </c>
      <c r="G215" s="63">
        <f t="shared" si="271"/>
        <v>5876.05</v>
      </c>
      <c r="H215" s="64">
        <f t="shared" si="268"/>
        <v>44402</v>
      </c>
      <c r="I215" s="64">
        <f t="shared" si="296"/>
        <v>44433</v>
      </c>
      <c r="J215" s="65">
        <f t="shared" si="275"/>
        <v>8.699876574363552E-3</v>
      </c>
      <c r="K215" s="195">
        <f t="shared" si="297"/>
        <v>44493</v>
      </c>
      <c r="L215" s="195">
        <f t="shared" si="289"/>
        <v>44493</v>
      </c>
      <c r="M215" s="228">
        <f t="shared" si="302"/>
        <v>30</v>
      </c>
      <c r="N215" s="67">
        <f t="shared" si="303"/>
        <v>19</v>
      </c>
      <c r="O215" s="61">
        <f t="shared" si="276"/>
        <v>1.0055011599999999</v>
      </c>
      <c r="P215" s="66">
        <f t="shared" si="270"/>
        <v>1.00959968</v>
      </c>
      <c r="Q215" s="66">
        <f t="shared" si="290"/>
        <v>1.0450049742498517</v>
      </c>
      <c r="R215" s="61">
        <f t="shared" si="269"/>
        <v>1.05075371</v>
      </c>
      <c r="S215" s="61">
        <f t="shared" si="291"/>
        <v>1</v>
      </c>
      <c r="T215" s="61">
        <f t="shared" si="277"/>
        <v>960.96636546000002</v>
      </c>
      <c r="U215" s="61">
        <f t="shared" si="278"/>
        <v>0</v>
      </c>
      <c r="V215" s="61">
        <f t="shared" si="279"/>
        <v>47.393745434873878</v>
      </c>
      <c r="W215" s="61">
        <f t="shared" si="280"/>
        <v>1008.3601108948739</v>
      </c>
      <c r="X215" s="67">
        <f t="shared" si="292"/>
        <v>0</v>
      </c>
      <c r="Y215" s="61">
        <f t="shared" si="281"/>
        <v>0</v>
      </c>
      <c r="Z215" s="69">
        <f t="shared" si="293"/>
        <v>0</v>
      </c>
      <c r="AA215" s="61">
        <f t="shared" si="282"/>
        <v>0</v>
      </c>
      <c r="AB215" s="69">
        <f t="shared" si="294"/>
        <v>5.1999999999999998E-2</v>
      </c>
      <c r="AC215" s="140">
        <f t="shared" si="295"/>
        <v>19</v>
      </c>
      <c r="AD215" s="67">
        <f t="shared" si="298"/>
        <v>30</v>
      </c>
      <c r="AE215" s="11">
        <f t="shared" si="299"/>
        <v>1.002679052</v>
      </c>
      <c r="AF215" s="61">
        <f t="shared" si="283"/>
        <v>2.5744788600000001</v>
      </c>
      <c r="AG215" s="61">
        <f t="shared" si="284"/>
        <v>2.7014491700000001</v>
      </c>
      <c r="AH215" s="61">
        <f t="shared" si="285"/>
        <v>0</v>
      </c>
      <c r="AI215" s="196" t="str">
        <f t="shared" si="300"/>
        <v>J=</v>
      </c>
      <c r="AJ215" s="72">
        <f t="shared" si="301"/>
        <v>44493</v>
      </c>
      <c r="AK215" s="10"/>
      <c r="AL215" s="93"/>
      <c r="AM215" s="94"/>
      <c r="AN215" s="95"/>
      <c r="AO215" s="89"/>
      <c r="AP215" s="89"/>
      <c r="AQ215" s="95"/>
      <c r="AR215" s="95"/>
      <c r="AS215" s="96"/>
      <c r="AT215" s="97"/>
      <c r="AU215" s="98"/>
      <c r="AV215" s="97"/>
      <c r="AW215" s="98"/>
      <c r="AX215" s="98"/>
      <c r="AY215" s="95"/>
      <c r="AZ215" s="93"/>
      <c r="BA215" s="93"/>
      <c r="BB215" s="94"/>
      <c r="BC215" s="94"/>
      <c r="BD215" s="1"/>
      <c r="BE215" s="89"/>
      <c r="BF215" s="92"/>
      <c r="BG215" s="86"/>
      <c r="BH215" s="1"/>
      <c r="BI215" s="122"/>
      <c r="BJ215" s="123"/>
      <c r="BK215" s="124"/>
    </row>
    <row r="216" spans="1:142" ht="15" customHeight="1" x14ac:dyDescent="0.25">
      <c r="A216" s="60">
        <f t="shared" si="286"/>
        <v>44483</v>
      </c>
      <c r="B216" s="61">
        <f t="shared" si="272"/>
        <v>1011.4881028725522</v>
      </c>
      <c r="C216" s="61">
        <f t="shared" si="287"/>
        <v>960.96636546000002</v>
      </c>
      <c r="D216" s="61">
        <f t="shared" si="273"/>
        <v>27.167724240000098</v>
      </c>
      <c r="E216" s="61">
        <f t="shared" si="274"/>
        <v>933.79864121999992</v>
      </c>
      <c r="F216" s="62">
        <f t="shared" si="288"/>
        <v>5825.37</v>
      </c>
      <c r="G216" s="63">
        <f t="shared" si="271"/>
        <v>5876.05</v>
      </c>
      <c r="H216" s="64">
        <f t="shared" si="268"/>
        <v>44402</v>
      </c>
      <c r="I216" s="64">
        <f t="shared" si="296"/>
        <v>44433</v>
      </c>
      <c r="J216" s="65">
        <f t="shared" si="275"/>
        <v>8.699876574363552E-3</v>
      </c>
      <c r="K216" s="195">
        <f t="shared" si="297"/>
        <v>44493</v>
      </c>
      <c r="L216" s="195">
        <f t="shared" si="289"/>
        <v>44493</v>
      </c>
      <c r="M216" s="228">
        <f t="shared" si="302"/>
        <v>30</v>
      </c>
      <c r="N216" s="67">
        <f t="shared" si="303"/>
        <v>20</v>
      </c>
      <c r="O216" s="61">
        <f t="shared" si="276"/>
        <v>1.0057915399999999</v>
      </c>
      <c r="P216" s="66">
        <f t="shared" si="270"/>
        <v>1.00959968</v>
      </c>
      <c r="Q216" s="66">
        <f t="shared" si="290"/>
        <v>1.0450049742498517</v>
      </c>
      <c r="R216" s="61">
        <f t="shared" si="269"/>
        <v>1.05105716</v>
      </c>
      <c r="S216" s="61">
        <f t="shared" si="291"/>
        <v>1</v>
      </c>
      <c r="T216" s="61">
        <f t="shared" si="277"/>
        <v>960.96636546000002</v>
      </c>
      <c r="U216" s="61">
        <f t="shared" si="278"/>
        <v>0</v>
      </c>
      <c r="V216" s="61">
        <f t="shared" si="279"/>
        <v>47.677106632552174</v>
      </c>
      <c r="W216" s="61">
        <f t="shared" si="280"/>
        <v>1008.6434720925522</v>
      </c>
      <c r="X216" s="67">
        <f t="shared" si="292"/>
        <v>0</v>
      </c>
      <c r="Y216" s="61">
        <f t="shared" si="281"/>
        <v>0</v>
      </c>
      <c r="Z216" s="69">
        <f t="shared" si="293"/>
        <v>0</v>
      </c>
      <c r="AA216" s="61">
        <f t="shared" si="282"/>
        <v>0</v>
      </c>
      <c r="AB216" s="69">
        <f t="shared" si="294"/>
        <v>5.1999999999999998E-2</v>
      </c>
      <c r="AC216" s="140">
        <f t="shared" si="295"/>
        <v>20</v>
      </c>
      <c r="AD216" s="67">
        <f t="shared" si="298"/>
        <v>30</v>
      </c>
      <c r="AE216" s="11">
        <f t="shared" si="299"/>
        <v>1.002820254</v>
      </c>
      <c r="AF216" s="61">
        <f t="shared" si="283"/>
        <v>2.71016923</v>
      </c>
      <c r="AG216" s="61">
        <f t="shared" si="284"/>
        <v>2.8446307800000001</v>
      </c>
      <c r="AH216" s="61">
        <f t="shared" si="285"/>
        <v>0</v>
      </c>
      <c r="AI216" s="196" t="str">
        <f t="shared" si="300"/>
        <v>J=</v>
      </c>
      <c r="AJ216" s="72">
        <f t="shared" si="301"/>
        <v>44493</v>
      </c>
      <c r="AK216" s="10"/>
      <c r="AL216" s="93"/>
      <c r="AM216" s="94"/>
      <c r="AN216" s="95"/>
      <c r="AO216" s="89"/>
      <c r="AP216" s="89"/>
      <c r="AQ216" s="95"/>
      <c r="AR216" s="95"/>
      <c r="AS216" s="96"/>
      <c r="AT216" s="97"/>
      <c r="AU216" s="98"/>
      <c r="AV216" s="97"/>
      <c r="AW216" s="98"/>
      <c r="AX216" s="98"/>
      <c r="AY216" s="95"/>
      <c r="AZ216" s="93"/>
      <c r="BA216" s="93"/>
      <c r="BB216" s="94"/>
      <c r="BC216" s="94"/>
      <c r="BD216" s="1"/>
      <c r="BE216" s="89"/>
      <c r="BF216" s="92"/>
      <c r="BG216" s="86"/>
      <c r="BH216" s="1"/>
      <c r="BI216" s="122"/>
      <c r="BJ216" s="123"/>
      <c r="BK216" s="124"/>
    </row>
    <row r="217" spans="1:142" ht="15" customHeight="1" x14ac:dyDescent="0.25">
      <c r="A217" s="60">
        <f t="shared" si="286"/>
        <v>44484</v>
      </c>
      <c r="B217" s="61">
        <f t="shared" si="272"/>
        <v>1011.9148104361352</v>
      </c>
      <c r="C217" s="61">
        <f t="shared" si="287"/>
        <v>960.96636546000002</v>
      </c>
      <c r="D217" s="61">
        <f t="shared" si="273"/>
        <v>27.167724240000098</v>
      </c>
      <c r="E217" s="61">
        <f t="shared" si="274"/>
        <v>933.79864121999992</v>
      </c>
      <c r="F217" s="62">
        <f t="shared" si="288"/>
        <v>5825.37</v>
      </c>
      <c r="G217" s="63">
        <f t="shared" si="271"/>
        <v>5876.05</v>
      </c>
      <c r="H217" s="64">
        <f t="shared" si="268"/>
        <v>44402</v>
      </c>
      <c r="I217" s="64">
        <f t="shared" si="296"/>
        <v>44433</v>
      </c>
      <c r="J217" s="65">
        <f t="shared" si="275"/>
        <v>8.699876574363552E-3</v>
      </c>
      <c r="K217" s="195">
        <f t="shared" si="297"/>
        <v>44493</v>
      </c>
      <c r="L217" s="195">
        <f t="shared" si="289"/>
        <v>44493</v>
      </c>
      <c r="M217" s="228">
        <f t="shared" si="302"/>
        <v>30</v>
      </c>
      <c r="N217" s="67">
        <f t="shared" si="303"/>
        <v>21</v>
      </c>
      <c r="O217" s="61">
        <f t="shared" si="276"/>
        <v>1.00608199</v>
      </c>
      <c r="P217" s="66">
        <f t="shared" si="270"/>
        <v>1.00959968</v>
      </c>
      <c r="Q217" s="66">
        <f t="shared" si="290"/>
        <v>1.0450049742498517</v>
      </c>
      <c r="R217" s="61">
        <f t="shared" si="269"/>
        <v>1.0513606799999999</v>
      </c>
      <c r="S217" s="61">
        <f t="shared" si="291"/>
        <v>1</v>
      </c>
      <c r="T217" s="61">
        <f t="shared" si="277"/>
        <v>960.96636546000002</v>
      </c>
      <c r="U217" s="61">
        <f t="shared" si="278"/>
        <v>0</v>
      </c>
      <c r="V217" s="61">
        <f t="shared" si="279"/>
        <v>47.960533196135167</v>
      </c>
      <c r="W217" s="61">
        <f t="shared" si="280"/>
        <v>1008.9268986561352</v>
      </c>
      <c r="X217" s="67">
        <f t="shared" si="292"/>
        <v>0</v>
      </c>
      <c r="Y217" s="61">
        <f t="shared" si="281"/>
        <v>0</v>
      </c>
      <c r="Z217" s="69">
        <f t="shared" si="293"/>
        <v>0</v>
      </c>
      <c r="AA217" s="61">
        <f t="shared" si="282"/>
        <v>0</v>
      </c>
      <c r="AB217" s="69">
        <f t="shared" si="294"/>
        <v>5.1999999999999998E-2</v>
      </c>
      <c r="AC217" s="140">
        <f t="shared" si="295"/>
        <v>21</v>
      </c>
      <c r="AD217" s="67">
        <f t="shared" si="298"/>
        <v>30</v>
      </c>
      <c r="AE217" s="11">
        <f t="shared" si="299"/>
        <v>1.002961475</v>
      </c>
      <c r="AF217" s="61">
        <f t="shared" si="283"/>
        <v>2.8458778599999999</v>
      </c>
      <c r="AG217" s="61">
        <f t="shared" si="284"/>
        <v>2.9879117800000001</v>
      </c>
      <c r="AH217" s="61">
        <f t="shared" si="285"/>
        <v>0</v>
      </c>
      <c r="AI217" s="196" t="str">
        <f t="shared" si="300"/>
        <v>J=</v>
      </c>
      <c r="AJ217" s="72">
        <f t="shared" si="301"/>
        <v>44493</v>
      </c>
      <c r="AK217" s="10"/>
      <c r="AL217" s="93"/>
      <c r="AM217" s="94"/>
      <c r="AN217" s="95"/>
      <c r="AO217" s="89"/>
      <c r="AP217" s="89"/>
      <c r="AQ217" s="95"/>
      <c r="AR217" s="95"/>
      <c r="AS217" s="96"/>
      <c r="AT217" s="97"/>
      <c r="AU217" s="98"/>
      <c r="AV217" s="97"/>
      <c r="AW217" s="98"/>
      <c r="AX217" s="98"/>
      <c r="AY217" s="95"/>
      <c r="AZ217" s="93"/>
      <c r="BA217" s="93"/>
      <c r="BB217" s="94"/>
      <c r="BC217" s="94"/>
      <c r="BD217" s="1"/>
      <c r="BE217" s="89"/>
      <c r="BF217" s="92"/>
      <c r="BG217" s="86"/>
      <c r="BH217" s="1"/>
      <c r="BI217" s="122"/>
      <c r="BJ217" s="123"/>
      <c r="BK217" s="124"/>
    </row>
    <row r="218" spans="1:142" ht="15" customHeight="1" x14ac:dyDescent="0.25">
      <c r="A218" s="60">
        <f t="shared" si="286"/>
        <v>44485</v>
      </c>
      <c r="B218" s="61">
        <f t="shared" si="272"/>
        <v>1012.341702541596</v>
      </c>
      <c r="C218" s="61">
        <f t="shared" si="287"/>
        <v>960.96636546000002</v>
      </c>
      <c r="D218" s="61">
        <f t="shared" si="273"/>
        <v>27.167724240000098</v>
      </c>
      <c r="E218" s="61">
        <f t="shared" si="274"/>
        <v>933.79864121999992</v>
      </c>
      <c r="F218" s="62">
        <f t="shared" si="288"/>
        <v>5825.37</v>
      </c>
      <c r="G218" s="63">
        <f t="shared" si="271"/>
        <v>5876.05</v>
      </c>
      <c r="H218" s="64">
        <f t="shared" si="268"/>
        <v>44402</v>
      </c>
      <c r="I218" s="64">
        <f t="shared" si="296"/>
        <v>44433</v>
      </c>
      <c r="J218" s="65">
        <f t="shared" si="275"/>
        <v>8.699876574363552E-3</v>
      </c>
      <c r="K218" s="195">
        <f t="shared" si="297"/>
        <v>44493</v>
      </c>
      <c r="L218" s="195">
        <f t="shared" si="289"/>
        <v>44493</v>
      </c>
      <c r="M218" s="228">
        <f t="shared" si="302"/>
        <v>30</v>
      </c>
      <c r="N218" s="67">
        <f t="shared" si="303"/>
        <v>22</v>
      </c>
      <c r="O218" s="61">
        <f t="shared" si="276"/>
        <v>1.0063725299999999</v>
      </c>
      <c r="P218" s="66">
        <f t="shared" si="270"/>
        <v>1.00959968</v>
      </c>
      <c r="Q218" s="66">
        <f t="shared" si="290"/>
        <v>1.0450049742498517</v>
      </c>
      <c r="R218" s="61">
        <f t="shared" si="269"/>
        <v>1.0516642899999999</v>
      </c>
      <c r="S218" s="61">
        <f t="shared" si="291"/>
        <v>1</v>
      </c>
      <c r="T218" s="61">
        <f t="shared" si="277"/>
        <v>960.96636546000002</v>
      </c>
      <c r="U218" s="61">
        <f t="shared" si="278"/>
        <v>0</v>
      </c>
      <c r="V218" s="61">
        <f t="shared" si="279"/>
        <v>48.244043801595978</v>
      </c>
      <c r="W218" s="61">
        <f t="shared" si="280"/>
        <v>1009.2104092615959</v>
      </c>
      <c r="X218" s="67">
        <f t="shared" si="292"/>
        <v>0</v>
      </c>
      <c r="Y218" s="61">
        <f t="shared" si="281"/>
        <v>0</v>
      </c>
      <c r="Z218" s="69">
        <f t="shared" si="293"/>
        <v>0</v>
      </c>
      <c r="AA218" s="61">
        <f t="shared" si="282"/>
        <v>0</v>
      </c>
      <c r="AB218" s="69">
        <f t="shared" si="294"/>
        <v>5.1999999999999998E-2</v>
      </c>
      <c r="AC218" s="140">
        <f t="shared" si="295"/>
        <v>22</v>
      </c>
      <c r="AD218" s="67">
        <f t="shared" si="298"/>
        <v>30</v>
      </c>
      <c r="AE218" s="11">
        <f t="shared" si="299"/>
        <v>1.0031027159999999</v>
      </c>
      <c r="AF218" s="61">
        <f t="shared" si="283"/>
        <v>2.9816057100000002</v>
      </c>
      <c r="AG218" s="61">
        <f t="shared" si="284"/>
        <v>3.13129328</v>
      </c>
      <c r="AH218" s="61">
        <f t="shared" si="285"/>
        <v>0</v>
      </c>
      <c r="AI218" s="196" t="str">
        <f t="shared" si="300"/>
        <v>J=</v>
      </c>
      <c r="AJ218" s="72">
        <f t="shared" si="301"/>
        <v>44493</v>
      </c>
      <c r="AK218" s="10"/>
      <c r="AL218" s="93"/>
      <c r="AM218" s="94"/>
      <c r="AN218" s="95"/>
      <c r="AO218" s="89"/>
      <c r="AP218" s="89"/>
      <c r="AQ218" s="95"/>
      <c r="AR218" s="95"/>
      <c r="AS218" s="96"/>
      <c r="AT218" s="97"/>
      <c r="AU218" s="98"/>
      <c r="AV218" s="97"/>
      <c r="AW218" s="98"/>
      <c r="AX218" s="98"/>
      <c r="AY218" s="95"/>
      <c r="AZ218" s="93"/>
      <c r="BA218" s="93"/>
      <c r="BB218" s="94"/>
      <c r="BC218" s="94"/>
      <c r="BD218" s="1"/>
      <c r="BE218" s="89"/>
      <c r="BF218" s="92"/>
      <c r="BG218" s="86"/>
      <c r="BH218" s="1"/>
      <c r="BI218" s="122"/>
      <c r="BJ218" s="123"/>
      <c r="BK218" s="124"/>
    </row>
    <row r="219" spans="1:142" ht="15" customHeight="1" x14ac:dyDescent="0.25">
      <c r="A219" s="60">
        <f t="shared" si="286"/>
        <v>44486</v>
      </c>
      <c r="B219" s="61">
        <f t="shared" si="272"/>
        <v>1012.7687792389346</v>
      </c>
      <c r="C219" s="61">
        <f t="shared" si="287"/>
        <v>960.96636546000002</v>
      </c>
      <c r="D219" s="61">
        <f t="shared" si="273"/>
        <v>27.167724240000098</v>
      </c>
      <c r="E219" s="61">
        <f t="shared" si="274"/>
        <v>933.79864121999992</v>
      </c>
      <c r="F219" s="62">
        <f t="shared" si="288"/>
        <v>5825.37</v>
      </c>
      <c r="G219" s="63">
        <f t="shared" si="271"/>
        <v>5876.05</v>
      </c>
      <c r="H219" s="64">
        <f t="shared" si="268"/>
        <v>44402</v>
      </c>
      <c r="I219" s="64">
        <f t="shared" si="296"/>
        <v>44433</v>
      </c>
      <c r="J219" s="65">
        <f t="shared" si="275"/>
        <v>8.699876574363552E-3</v>
      </c>
      <c r="K219" s="195">
        <f t="shared" si="297"/>
        <v>44493</v>
      </c>
      <c r="L219" s="195">
        <f t="shared" si="289"/>
        <v>44493</v>
      </c>
      <c r="M219" s="228">
        <f t="shared" si="302"/>
        <v>30</v>
      </c>
      <c r="N219" s="67">
        <f t="shared" si="303"/>
        <v>23</v>
      </c>
      <c r="O219" s="61">
        <f t="shared" si="276"/>
        <v>1.0066631500000001</v>
      </c>
      <c r="P219" s="66">
        <f t="shared" si="270"/>
        <v>1.00959968</v>
      </c>
      <c r="Q219" s="66">
        <f t="shared" si="290"/>
        <v>1.0450049742498517</v>
      </c>
      <c r="R219" s="61">
        <f t="shared" si="269"/>
        <v>1.0519679900000001</v>
      </c>
      <c r="S219" s="61">
        <f t="shared" si="291"/>
        <v>1</v>
      </c>
      <c r="T219" s="61">
        <f t="shared" si="277"/>
        <v>960.96636546000002</v>
      </c>
      <c r="U219" s="61">
        <f t="shared" si="278"/>
        <v>0</v>
      </c>
      <c r="V219" s="61">
        <f t="shared" si="279"/>
        <v>48.527638448934617</v>
      </c>
      <c r="W219" s="61">
        <f t="shared" si="280"/>
        <v>1009.4940039089346</v>
      </c>
      <c r="X219" s="67">
        <f t="shared" si="292"/>
        <v>0</v>
      </c>
      <c r="Y219" s="61">
        <f t="shared" si="281"/>
        <v>0</v>
      </c>
      <c r="Z219" s="69">
        <f t="shared" si="293"/>
        <v>0</v>
      </c>
      <c r="AA219" s="61">
        <f t="shared" si="282"/>
        <v>0</v>
      </c>
      <c r="AB219" s="69">
        <f t="shared" si="294"/>
        <v>5.1999999999999998E-2</v>
      </c>
      <c r="AC219" s="140">
        <f t="shared" si="295"/>
        <v>23</v>
      </c>
      <c r="AD219" s="67">
        <f t="shared" si="298"/>
        <v>30</v>
      </c>
      <c r="AE219" s="11">
        <f t="shared" si="299"/>
        <v>1.0032439769999999</v>
      </c>
      <c r="AF219" s="61">
        <f t="shared" si="283"/>
        <v>3.11735278</v>
      </c>
      <c r="AG219" s="61">
        <f t="shared" si="284"/>
        <v>3.2747753300000002</v>
      </c>
      <c r="AH219" s="61">
        <f t="shared" si="285"/>
        <v>0</v>
      </c>
      <c r="AI219" s="196" t="str">
        <f t="shared" si="300"/>
        <v>J=</v>
      </c>
      <c r="AJ219" s="72">
        <f t="shared" si="301"/>
        <v>44493</v>
      </c>
      <c r="AK219" s="10"/>
      <c r="AL219" s="127"/>
      <c r="AM219" s="128"/>
      <c r="AN219" s="129"/>
      <c r="AO219" s="130"/>
      <c r="AP219" s="130"/>
      <c r="AQ219" s="129"/>
      <c r="AR219" s="129"/>
      <c r="AS219" s="131"/>
      <c r="AT219" s="132"/>
      <c r="AU219" s="98"/>
      <c r="AV219" s="97"/>
      <c r="AW219" s="98"/>
      <c r="AX219" s="98"/>
      <c r="AY219" s="129"/>
      <c r="AZ219" s="127"/>
      <c r="BA219" s="127"/>
      <c r="BB219" s="128"/>
      <c r="BC219" s="128"/>
      <c r="BD219" s="1"/>
      <c r="BE219" s="89"/>
      <c r="BF219" s="92"/>
      <c r="BG219" s="86"/>
      <c r="BH219" s="1"/>
      <c r="BI219" s="122"/>
      <c r="BJ219" s="123"/>
      <c r="BK219" s="124"/>
    </row>
    <row r="220" spans="1:142" ht="15" customHeight="1" x14ac:dyDescent="0.25">
      <c r="A220" s="60">
        <f t="shared" si="286"/>
        <v>44487</v>
      </c>
      <c r="B220" s="61">
        <f t="shared" si="272"/>
        <v>1013.1960499361372</v>
      </c>
      <c r="C220" s="61">
        <f t="shared" si="287"/>
        <v>960.96636546000002</v>
      </c>
      <c r="D220" s="61">
        <f t="shared" si="273"/>
        <v>27.167724240000098</v>
      </c>
      <c r="E220" s="61">
        <f t="shared" si="274"/>
        <v>933.79864121999992</v>
      </c>
      <c r="F220" s="62">
        <f t="shared" si="288"/>
        <v>5825.37</v>
      </c>
      <c r="G220" s="63">
        <f t="shared" si="271"/>
        <v>5876.05</v>
      </c>
      <c r="H220" s="64">
        <f t="shared" si="268"/>
        <v>44402</v>
      </c>
      <c r="I220" s="64">
        <f t="shared" si="296"/>
        <v>44433</v>
      </c>
      <c r="J220" s="65">
        <f t="shared" si="275"/>
        <v>8.699876574363552E-3</v>
      </c>
      <c r="K220" s="195">
        <f t="shared" si="297"/>
        <v>44493</v>
      </c>
      <c r="L220" s="195">
        <f t="shared" si="289"/>
        <v>44493</v>
      </c>
      <c r="M220" s="228">
        <f t="shared" si="302"/>
        <v>30</v>
      </c>
      <c r="N220" s="67">
        <f t="shared" si="303"/>
        <v>24</v>
      </c>
      <c r="O220" s="61">
        <f t="shared" si="276"/>
        <v>1.0069538600000001</v>
      </c>
      <c r="P220" s="66">
        <f t="shared" si="270"/>
        <v>1.00959968</v>
      </c>
      <c r="Q220" s="66">
        <f t="shared" si="290"/>
        <v>1.0450049742498517</v>
      </c>
      <c r="R220" s="61">
        <f t="shared" si="269"/>
        <v>1.05227179</v>
      </c>
      <c r="S220" s="61">
        <f t="shared" si="291"/>
        <v>1</v>
      </c>
      <c r="T220" s="61">
        <f t="shared" si="277"/>
        <v>960.96636546000002</v>
      </c>
      <c r="U220" s="61">
        <f t="shared" si="278"/>
        <v>0</v>
      </c>
      <c r="V220" s="61">
        <f t="shared" si="279"/>
        <v>48.811326476137218</v>
      </c>
      <c r="W220" s="61">
        <f t="shared" si="280"/>
        <v>1009.7776919361372</v>
      </c>
      <c r="X220" s="67">
        <f t="shared" si="292"/>
        <v>0</v>
      </c>
      <c r="Y220" s="61">
        <f t="shared" si="281"/>
        <v>0</v>
      </c>
      <c r="Z220" s="69">
        <f t="shared" si="293"/>
        <v>0</v>
      </c>
      <c r="AA220" s="61">
        <f t="shared" si="282"/>
        <v>0</v>
      </c>
      <c r="AB220" s="69">
        <f t="shared" si="294"/>
        <v>5.1999999999999998E-2</v>
      </c>
      <c r="AC220" s="140">
        <f t="shared" si="295"/>
        <v>24</v>
      </c>
      <c r="AD220" s="67">
        <f t="shared" si="298"/>
        <v>30</v>
      </c>
      <c r="AE220" s="11">
        <f t="shared" si="299"/>
        <v>1.003385258</v>
      </c>
      <c r="AF220" s="61">
        <f t="shared" si="283"/>
        <v>3.2531190699999999</v>
      </c>
      <c r="AG220" s="61">
        <f t="shared" si="284"/>
        <v>3.418358</v>
      </c>
      <c r="AH220" s="61">
        <f t="shared" si="285"/>
        <v>0</v>
      </c>
      <c r="AI220" s="196" t="str">
        <f t="shared" si="300"/>
        <v>J=</v>
      </c>
      <c r="AJ220" s="72">
        <f t="shared" si="301"/>
        <v>44493</v>
      </c>
      <c r="AK220" s="10"/>
      <c r="AL220" s="93"/>
      <c r="AM220" s="94"/>
      <c r="AN220" s="95"/>
      <c r="AO220" s="89"/>
      <c r="AP220" s="89"/>
      <c r="AQ220" s="95"/>
      <c r="AR220" s="95"/>
      <c r="AS220" s="96"/>
      <c r="AT220" s="97"/>
      <c r="AU220" s="98"/>
      <c r="AV220" s="97"/>
      <c r="AW220" s="98"/>
      <c r="AX220" s="98"/>
      <c r="AY220" s="95"/>
      <c r="AZ220" s="93"/>
      <c r="BA220" s="93"/>
      <c r="BB220" s="94"/>
      <c r="BC220" s="94"/>
      <c r="BD220" s="1"/>
      <c r="BE220" s="89"/>
      <c r="BF220" s="92"/>
      <c r="BG220" s="86"/>
      <c r="BH220" s="1"/>
      <c r="BI220" s="122"/>
      <c r="BJ220" s="123"/>
      <c r="BK220" s="124"/>
    </row>
    <row r="221" spans="1:142" ht="15" customHeight="1" x14ac:dyDescent="0.25">
      <c r="A221" s="60">
        <f t="shared" si="286"/>
        <v>44488</v>
      </c>
      <c r="B221" s="61">
        <f t="shared" si="272"/>
        <v>1013.6234866092448</v>
      </c>
      <c r="C221" s="61">
        <f t="shared" si="287"/>
        <v>960.96636546000002</v>
      </c>
      <c r="D221" s="61">
        <f t="shared" si="273"/>
        <v>27.167724240000098</v>
      </c>
      <c r="E221" s="61">
        <f t="shared" si="274"/>
        <v>933.79864121999992</v>
      </c>
      <c r="F221" s="62">
        <f t="shared" si="288"/>
        <v>5825.37</v>
      </c>
      <c r="G221" s="63">
        <f t="shared" si="271"/>
        <v>5876.05</v>
      </c>
      <c r="H221" s="64">
        <f t="shared" ref="H221:H284" si="304">EDATE(I221,-1)</f>
        <v>44402</v>
      </c>
      <c r="I221" s="64">
        <f t="shared" si="296"/>
        <v>44433</v>
      </c>
      <c r="J221" s="65">
        <f t="shared" si="275"/>
        <v>8.699876574363552E-3</v>
      </c>
      <c r="K221" s="195">
        <f t="shared" si="297"/>
        <v>44493</v>
      </c>
      <c r="L221" s="195">
        <f t="shared" si="289"/>
        <v>44493</v>
      </c>
      <c r="M221" s="228">
        <f t="shared" si="302"/>
        <v>30</v>
      </c>
      <c r="N221" s="67">
        <f t="shared" si="303"/>
        <v>25</v>
      </c>
      <c r="O221" s="61">
        <f t="shared" si="276"/>
        <v>1.0072446500000001</v>
      </c>
      <c r="P221" s="66">
        <f t="shared" si="270"/>
        <v>1.00959968</v>
      </c>
      <c r="Q221" s="66">
        <f t="shared" si="290"/>
        <v>1.0450049742498517</v>
      </c>
      <c r="R221" s="61">
        <f t="shared" si="269"/>
        <v>1.05257566</v>
      </c>
      <c r="S221" s="61">
        <f t="shared" si="291"/>
        <v>1</v>
      </c>
      <c r="T221" s="61">
        <f t="shared" si="277"/>
        <v>960.96636546000002</v>
      </c>
      <c r="U221" s="61">
        <f t="shared" si="278"/>
        <v>0</v>
      </c>
      <c r="V221" s="61">
        <f t="shared" si="279"/>
        <v>49.095079869244721</v>
      </c>
      <c r="W221" s="61">
        <f t="shared" si="280"/>
        <v>1010.0614453292447</v>
      </c>
      <c r="X221" s="67">
        <f t="shared" si="292"/>
        <v>0</v>
      </c>
      <c r="Y221" s="61">
        <f t="shared" si="281"/>
        <v>0</v>
      </c>
      <c r="Z221" s="69">
        <f t="shared" si="293"/>
        <v>0</v>
      </c>
      <c r="AA221" s="61">
        <f t="shared" si="282"/>
        <v>0</v>
      </c>
      <c r="AB221" s="69">
        <f t="shared" si="294"/>
        <v>5.1999999999999998E-2</v>
      </c>
      <c r="AC221" s="140">
        <f t="shared" si="295"/>
        <v>25</v>
      </c>
      <c r="AD221" s="67">
        <f t="shared" si="298"/>
        <v>30</v>
      </c>
      <c r="AE221" s="11">
        <f t="shared" si="299"/>
        <v>1.003526559</v>
      </c>
      <c r="AF221" s="61">
        <f t="shared" si="283"/>
        <v>3.3889045800000002</v>
      </c>
      <c r="AG221" s="61">
        <f t="shared" si="284"/>
        <v>3.5620412799999999</v>
      </c>
      <c r="AH221" s="61">
        <f t="shared" si="285"/>
        <v>0</v>
      </c>
      <c r="AI221" s="196" t="str">
        <f t="shared" si="300"/>
        <v>J=</v>
      </c>
      <c r="AJ221" s="72">
        <f t="shared" si="301"/>
        <v>44493</v>
      </c>
      <c r="AK221" s="10"/>
      <c r="AL221" s="93"/>
      <c r="AM221" s="94"/>
      <c r="AN221" s="95"/>
      <c r="AO221" s="89"/>
      <c r="AP221" s="89"/>
      <c r="AQ221" s="95"/>
      <c r="AR221" s="95"/>
      <c r="AS221" s="96"/>
      <c r="AT221" s="97"/>
      <c r="AU221" s="98"/>
      <c r="AV221" s="97"/>
      <c r="AW221" s="98"/>
      <c r="AX221" s="98"/>
      <c r="AY221" s="95"/>
      <c r="AZ221" s="93"/>
      <c r="BA221" s="93"/>
      <c r="BB221" s="94"/>
      <c r="BC221" s="94"/>
      <c r="BD221" s="1"/>
      <c r="BE221" s="89"/>
      <c r="BF221" s="92"/>
      <c r="BG221" s="86"/>
      <c r="BH221" s="1"/>
      <c r="BI221" s="122"/>
      <c r="BJ221" s="123"/>
      <c r="BK221" s="124"/>
    </row>
    <row r="222" spans="1:142" ht="15" customHeight="1" x14ac:dyDescent="0.25">
      <c r="A222" s="60">
        <f t="shared" si="286"/>
        <v>44489</v>
      </c>
      <c r="B222" s="61">
        <f t="shared" si="272"/>
        <v>1014.0511267602028</v>
      </c>
      <c r="C222" s="61">
        <f t="shared" si="287"/>
        <v>960.96636546000002</v>
      </c>
      <c r="D222" s="61">
        <f t="shared" si="273"/>
        <v>27.167724240000098</v>
      </c>
      <c r="E222" s="61">
        <f t="shared" si="274"/>
        <v>933.79864121999992</v>
      </c>
      <c r="F222" s="62">
        <f t="shared" si="288"/>
        <v>5825.37</v>
      </c>
      <c r="G222" s="63">
        <f t="shared" si="271"/>
        <v>5876.05</v>
      </c>
      <c r="H222" s="64">
        <f t="shared" si="304"/>
        <v>44402</v>
      </c>
      <c r="I222" s="64">
        <f t="shared" si="296"/>
        <v>44433</v>
      </c>
      <c r="J222" s="65">
        <f t="shared" si="275"/>
        <v>8.699876574363552E-3</v>
      </c>
      <c r="K222" s="195">
        <f t="shared" si="297"/>
        <v>44493</v>
      </c>
      <c r="L222" s="195">
        <f t="shared" si="289"/>
        <v>44493</v>
      </c>
      <c r="M222" s="228">
        <f t="shared" si="302"/>
        <v>30</v>
      </c>
      <c r="N222" s="67">
        <f t="shared" si="303"/>
        <v>26</v>
      </c>
      <c r="O222" s="61">
        <f t="shared" si="276"/>
        <v>1.00753553</v>
      </c>
      <c r="P222" s="66">
        <f t="shared" si="270"/>
        <v>1.00959968</v>
      </c>
      <c r="Q222" s="66">
        <f t="shared" si="290"/>
        <v>1.0450049742498517</v>
      </c>
      <c r="R222" s="61">
        <f t="shared" si="269"/>
        <v>1.05287964</v>
      </c>
      <c r="S222" s="61">
        <f t="shared" si="291"/>
        <v>1</v>
      </c>
      <c r="T222" s="61">
        <f t="shared" si="277"/>
        <v>960.96636546000002</v>
      </c>
      <c r="U222" s="61">
        <f t="shared" si="278"/>
        <v>0</v>
      </c>
      <c r="V222" s="61">
        <f t="shared" si="279"/>
        <v>49.378935980202762</v>
      </c>
      <c r="W222" s="61">
        <f t="shared" si="280"/>
        <v>1010.3453014402028</v>
      </c>
      <c r="X222" s="67">
        <f t="shared" si="292"/>
        <v>0</v>
      </c>
      <c r="Y222" s="61">
        <f t="shared" si="281"/>
        <v>0</v>
      </c>
      <c r="Z222" s="69">
        <f t="shared" si="293"/>
        <v>0</v>
      </c>
      <c r="AA222" s="61">
        <f t="shared" si="282"/>
        <v>0</v>
      </c>
      <c r="AB222" s="69">
        <f t="shared" si="294"/>
        <v>5.1999999999999998E-2</v>
      </c>
      <c r="AC222" s="140">
        <f t="shared" si="295"/>
        <v>26</v>
      </c>
      <c r="AD222" s="67">
        <f t="shared" si="298"/>
        <v>30</v>
      </c>
      <c r="AE222" s="11">
        <f t="shared" si="299"/>
        <v>1.0036678800000001</v>
      </c>
      <c r="AF222" s="61">
        <f t="shared" si="283"/>
        <v>3.52470931</v>
      </c>
      <c r="AG222" s="61">
        <f t="shared" si="284"/>
        <v>3.7058253200000002</v>
      </c>
      <c r="AH222" s="61">
        <f t="shared" si="285"/>
        <v>0</v>
      </c>
      <c r="AI222" s="196" t="str">
        <f t="shared" si="300"/>
        <v>J=</v>
      </c>
      <c r="AJ222" s="72">
        <f t="shared" si="301"/>
        <v>44493</v>
      </c>
      <c r="AK222" s="10"/>
      <c r="AL222" s="93"/>
      <c r="AM222" s="94"/>
      <c r="AN222" s="95"/>
      <c r="AO222" s="89"/>
      <c r="AP222" s="89"/>
      <c r="AQ222" s="95"/>
      <c r="AR222" s="95"/>
      <c r="AS222" s="96"/>
      <c r="AT222" s="97"/>
      <c r="AU222" s="98"/>
      <c r="AV222" s="97"/>
      <c r="AW222" s="98"/>
      <c r="AX222" s="98"/>
      <c r="AY222" s="95"/>
      <c r="AZ222" s="93"/>
      <c r="BA222" s="93"/>
      <c r="BB222" s="94"/>
      <c r="BC222" s="94"/>
      <c r="BD222" s="1"/>
      <c r="BE222" s="89"/>
      <c r="BF222" s="92"/>
      <c r="BG222" s="86"/>
      <c r="BH222" s="1"/>
      <c r="BI222" s="122"/>
      <c r="BJ222" s="123"/>
      <c r="BK222" s="124"/>
    </row>
    <row r="223" spans="1:142" ht="15" customHeight="1" x14ac:dyDescent="0.25">
      <c r="A223" s="60">
        <f t="shared" si="286"/>
        <v>44490</v>
      </c>
      <c r="B223" s="61">
        <f t="shared" si="272"/>
        <v>1014.4789319570657</v>
      </c>
      <c r="C223" s="61">
        <f t="shared" si="287"/>
        <v>960.96636546000002</v>
      </c>
      <c r="D223" s="61">
        <f t="shared" si="273"/>
        <v>27.167724240000098</v>
      </c>
      <c r="E223" s="61">
        <f t="shared" si="274"/>
        <v>933.79864121999992</v>
      </c>
      <c r="F223" s="62">
        <f t="shared" si="288"/>
        <v>5825.37</v>
      </c>
      <c r="G223" s="63">
        <f t="shared" si="271"/>
        <v>5876.05</v>
      </c>
      <c r="H223" s="64">
        <f t="shared" si="304"/>
        <v>44402</v>
      </c>
      <c r="I223" s="64">
        <f t="shared" si="296"/>
        <v>44433</v>
      </c>
      <c r="J223" s="65">
        <f t="shared" si="275"/>
        <v>8.699876574363552E-3</v>
      </c>
      <c r="K223" s="195">
        <f t="shared" si="297"/>
        <v>44493</v>
      </c>
      <c r="L223" s="195">
        <f t="shared" si="289"/>
        <v>44493</v>
      </c>
      <c r="M223" s="228">
        <f t="shared" si="302"/>
        <v>30</v>
      </c>
      <c r="N223" s="67">
        <f t="shared" si="303"/>
        <v>27</v>
      </c>
      <c r="O223" s="61">
        <f t="shared" si="276"/>
        <v>1.00782649</v>
      </c>
      <c r="P223" s="66">
        <f t="shared" si="270"/>
        <v>1.00959968</v>
      </c>
      <c r="Q223" s="66">
        <f t="shared" si="290"/>
        <v>1.0450049742498517</v>
      </c>
      <c r="R223" s="61">
        <f t="shared" si="269"/>
        <v>1.05318369</v>
      </c>
      <c r="S223" s="61">
        <f t="shared" si="291"/>
        <v>1</v>
      </c>
      <c r="T223" s="61">
        <f t="shared" si="277"/>
        <v>960.96636546000002</v>
      </c>
      <c r="U223" s="61">
        <f t="shared" si="278"/>
        <v>0</v>
      </c>
      <c r="V223" s="61">
        <f t="shared" si="279"/>
        <v>49.662857457065705</v>
      </c>
      <c r="W223" s="61">
        <f t="shared" si="280"/>
        <v>1010.6292229170657</v>
      </c>
      <c r="X223" s="67">
        <f t="shared" si="292"/>
        <v>0</v>
      </c>
      <c r="Y223" s="61">
        <f t="shared" si="281"/>
        <v>0</v>
      </c>
      <c r="Z223" s="69">
        <f t="shared" si="293"/>
        <v>0</v>
      </c>
      <c r="AA223" s="61">
        <f t="shared" si="282"/>
        <v>0</v>
      </c>
      <c r="AB223" s="69">
        <f t="shared" si="294"/>
        <v>5.1999999999999998E-2</v>
      </c>
      <c r="AC223" s="140">
        <f t="shared" si="295"/>
        <v>27</v>
      </c>
      <c r="AD223" s="67">
        <f t="shared" si="298"/>
        <v>30</v>
      </c>
      <c r="AE223" s="11">
        <f t="shared" si="299"/>
        <v>1.0038092199999999</v>
      </c>
      <c r="AF223" s="61">
        <f t="shared" si="283"/>
        <v>3.6605322899999999</v>
      </c>
      <c r="AG223" s="61">
        <f t="shared" si="284"/>
        <v>3.84970904</v>
      </c>
      <c r="AH223" s="61">
        <f t="shared" si="285"/>
        <v>0</v>
      </c>
      <c r="AI223" s="196" t="str">
        <f t="shared" si="300"/>
        <v>J=</v>
      </c>
      <c r="AJ223" s="72">
        <f t="shared" si="301"/>
        <v>44493</v>
      </c>
      <c r="AK223" s="10"/>
      <c r="AL223" s="93"/>
      <c r="AM223" s="94"/>
      <c r="AN223" s="95"/>
      <c r="AO223" s="89"/>
      <c r="AP223" s="89"/>
      <c r="AQ223" s="95"/>
      <c r="AR223" s="95"/>
      <c r="AS223" s="96"/>
      <c r="AT223" s="97"/>
      <c r="AU223" s="98"/>
      <c r="AV223" s="97"/>
      <c r="AW223" s="98"/>
      <c r="AX223" s="98"/>
      <c r="AY223" s="95"/>
      <c r="AZ223" s="93"/>
      <c r="BA223" s="93"/>
      <c r="BB223" s="94"/>
      <c r="BC223" s="94"/>
      <c r="BD223" s="1"/>
      <c r="BE223" s="89"/>
      <c r="BF223" s="92"/>
      <c r="BG223" s="86"/>
      <c r="BH223" s="1"/>
      <c r="BI223" s="122"/>
      <c r="BJ223" s="123"/>
      <c r="BK223" s="124"/>
    </row>
    <row r="224" spans="1:142" ht="15" customHeight="1" x14ac:dyDescent="0.25">
      <c r="A224" s="60">
        <f t="shared" si="286"/>
        <v>44491</v>
      </c>
      <c r="B224" s="61">
        <f t="shared" si="272"/>
        <v>1014.9069230258063</v>
      </c>
      <c r="C224" s="61">
        <f t="shared" si="287"/>
        <v>960.96636546000002</v>
      </c>
      <c r="D224" s="61">
        <f t="shared" si="273"/>
        <v>27.167724240000098</v>
      </c>
      <c r="E224" s="61">
        <f t="shared" si="274"/>
        <v>933.79864121999992</v>
      </c>
      <c r="F224" s="62">
        <f t="shared" si="288"/>
        <v>5825.37</v>
      </c>
      <c r="G224" s="63">
        <f t="shared" si="271"/>
        <v>5876.05</v>
      </c>
      <c r="H224" s="64">
        <f t="shared" si="304"/>
        <v>44402</v>
      </c>
      <c r="I224" s="64">
        <f t="shared" si="296"/>
        <v>44433</v>
      </c>
      <c r="J224" s="65">
        <f t="shared" si="275"/>
        <v>8.699876574363552E-3</v>
      </c>
      <c r="K224" s="195">
        <f t="shared" si="297"/>
        <v>44493</v>
      </c>
      <c r="L224" s="195">
        <f t="shared" si="289"/>
        <v>44493</v>
      </c>
      <c r="M224" s="228">
        <f t="shared" si="302"/>
        <v>30</v>
      </c>
      <c r="N224" s="67">
        <f t="shared" si="303"/>
        <v>28</v>
      </c>
      <c r="O224" s="61">
        <f t="shared" si="276"/>
        <v>1.00811753</v>
      </c>
      <c r="P224" s="66">
        <f t="shared" si="270"/>
        <v>1.00959968</v>
      </c>
      <c r="Q224" s="66">
        <f t="shared" si="290"/>
        <v>1.0450049742498517</v>
      </c>
      <c r="R224" s="61">
        <f t="shared" si="269"/>
        <v>1.0534878299999999</v>
      </c>
      <c r="S224" s="61">
        <f t="shared" si="291"/>
        <v>1</v>
      </c>
      <c r="T224" s="61">
        <f t="shared" si="277"/>
        <v>960.96636546000002</v>
      </c>
      <c r="U224" s="61">
        <f t="shared" si="278"/>
        <v>0</v>
      </c>
      <c r="V224" s="61">
        <f t="shared" si="279"/>
        <v>49.946862975806255</v>
      </c>
      <c r="W224" s="61">
        <f t="shared" si="280"/>
        <v>1010.9132284358063</v>
      </c>
      <c r="X224" s="67">
        <f t="shared" si="292"/>
        <v>0</v>
      </c>
      <c r="Y224" s="61">
        <f t="shared" si="281"/>
        <v>0</v>
      </c>
      <c r="Z224" s="69">
        <f t="shared" si="293"/>
        <v>0</v>
      </c>
      <c r="AA224" s="61">
        <f t="shared" si="282"/>
        <v>0</v>
      </c>
      <c r="AB224" s="69">
        <f t="shared" si="294"/>
        <v>5.1999999999999998E-2</v>
      </c>
      <c r="AC224" s="140">
        <f t="shared" si="295"/>
        <v>28</v>
      </c>
      <c r="AD224" s="67">
        <f t="shared" si="298"/>
        <v>30</v>
      </c>
      <c r="AE224" s="11">
        <f t="shared" si="299"/>
        <v>1.003950581</v>
      </c>
      <c r="AF224" s="61">
        <f t="shared" si="283"/>
        <v>3.7963754600000001</v>
      </c>
      <c r="AG224" s="61">
        <f t="shared" si="284"/>
        <v>3.99369459</v>
      </c>
      <c r="AH224" s="61">
        <f t="shared" si="285"/>
        <v>0</v>
      </c>
      <c r="AI224" s="196" t="str">
        <f t="shared" si="300"/>
        <v>J=</v>
      </c>
      <c r="AJ224" s="72">
        <f t="shared" si="301"/>
        <v>44493</v>
      </c>
      <c r="AK224" s="10"/>
      <c r="AL224" s="93"/>
      <c r="AM224" s="94"/>
      <c r="AN224" s="95"/>
      <c r="AO224" s="89"/>
      <c r="AP224" s="89"/>
      <c r="AQ224" s="95"/>
      <c r="AR224" s="95"/>
      <c r="AS224" s="96"/>
      <c r="AT224" s="97"/>
      <c r="AU224" s="98"/>
      <c r="AV224" s="97"/>
      <c r="AW224" s="98"/>
      <c r="AX224" s="98"/>
      <c r="AY224" s="95"/>
      <c r="AZ224" s="93"/>
      <c r="BA224" s="93"/>
      <c r="BB224" s="94"/>
      <c r="BC224" s="94"/>
      <c r="BD224" s="1"/>
      <c r="BE224" s="89"/>
      <c r="BF224" s="92"/>
      <c r="BG224" s="86"/>
      <c r="BH224" s="1"/>
      <c r="BI224" s="122"/>
      <c r="BJ224" s="123"/>
      <c r="BK224" s="124"/>
    </row>
    <row r="225" spans="1:63" ht="15" customHeight="1" x14ac:dyDescent="0.25">
      <c r="A225" s="60">
        <f t="shared" si="286"/>
        <v>44492</v>
      </c>
      <c r="B225" s="61">
        <f t="shared" si="272"/>
        <v>1015.3350979764247</v>
      </c>
      <c r="C225" s="61">
        <f t="shared" si="287"/>
        <v>960.96636546000002</v>
      </c>
      <c r="D225" s="61">
        <f t="shared" si="273"/>
        <v>27.167724240000098</v>
      </c>
      <c r="E225" s="61">
        <f t="shared" si="274"/>
        <v>933.79864121999992</v>
      </c>
      <c r="F225" s="62">
        <f t="shared" si="288"/>
        <v>5825.37</v>
      </c>
      <c r="G225" s="63">
        <f t="shared" si="271"/>
        <v>5876.05</v>
      </c>
      <c r="H225" s="64">
        <f t="shared" si="304"/>
        <v>44402</v>
      </c>
      <c r="I225" s="64">
        <f t="shared" si="296"/>
        <v>44433</v>
      </c>
      <c r="J225" s="65">
        <f t="shared" si="275"/>
        <v>8.699876574363552E-3</v>
      </c>
      <c r="K225" s="195">
        <f t="shared" si="297"/>
        <v>44493</v>
      </c>
      <c r="L225" s="195">
        <f t="shared" si="289"/>
        <v>44493</v>
      </c>
      <c r="M225" s="228">
        <f t="shared" si="302"/>
        <v>30</v>
      </c>
      <c r="N225" s="67">
        <f t="shared" si="303"/>
        <v>29</v>
      </c>
      <c r="O225" s="61">
        <f t="shared" si="276"/>
        <v>1.00840866</v>
      </c>
      <c r="P225" s="66">
        <f t="shared" si="270"/>
        <v>1.00959968</v>
      </c>
      <c r="Q225" s="66">
        <f t="shared" si="290"/>
        <v>1.0450049742498517</v>
      </c>
      <c r="R225" s="61">
        <f t="shared" si="269"/>
        <v>1.0537920599999999</v>
      </c>
      <c r="S225" s="61">
        <f t="shared" si="291"/>
        <v>1</v>
      </c>
      <c r="T225" s="61">
        <f t="shared" si="277"/>
        <v>960.96636546000002</v>
      </c>
      <c r="U225" s="61">
        <f t="shared" si="278"/>
        <v>0</v>
      </c>
      <c r="V225" s="61">
        <f t="shared" si="279"/>
        <v>50.230952536424631</v>
      </c>
      <c r="W225" s="61">
        <f t="shared" si="280"/>
        <v>1011.1973179964247</v>
      </c>
      <c r="X225" s="67">
        <f t="shared" si="292"/>
        <v>0</v>
      </c>
      <c r="Y225" s="61">
        <f t="shared" si="281"/>
        <v>0</v>
      </c>
      <c r="Z225" s="69">
        <f t="shared" si="293"/>
        <v>0</v>
      </c>
      <c r="AA225" s="61">
        <f t="shared" si="282"/>
        <v>0</v>
      </c>
      <c r="AB225" s="69">
        <f t="shared" si="294"/>
        <v>5.1999999999999998E-2</v>
      </c>
      <c r="AC225" s="140">
        <f t="shared" si="295"/>
        <v>29</v>
      </c>
      <c r="AD225" s="67">
        <f t="shared" si="298"/>
        <v>30</v>
      </c>
      <c r="AE225" s="11">
        <f t="shared" si="299"/>
        <v>1.0040919610000001</v>
      </c>
      <c r="AF225" s="61">
        <f t="shared" si="283"/>
        <v>3.93223688</v>
      </c>
      <c r="AG225" s="61">
        <f t="shared" si="284"/>
        <v>4.1377799800000004</v>
      </c>
      <c r="AH225" s="61">
        <f t="shared" si="285"/>
        <v>0</v>
      </c>
      <c r="AI225" s="196" t="str">
        <f t="shared" si="300"/>
        <v>J=</v>
      </c>
      <c r="AJ225" s="72">
        <f t="shared" si="301"/>
        <v>44493</v>
      </c>
      <c r="AK225" s="10"/>
      <c r="AL225" s="93"/>
      <c r="AM225" s="94"/>
      <c r="AN225" s="95"/>
      <c r="AO225" s="89"/>
      <c r="AP225" s="89"/>
      <c r="AQ225" s="95"/>
      <c r="AR225" s="95"/>
      <c r="AS225" s="96"/>
      <c r="AT225" s="97"/>
      <c r="AU225" s="98"/>
      <c r="AV225" s="97"/>
      <c r="AW225" s="98"/>
      <c r="AX225" s="98"/>
      <c r="AY225" s="95"/>
      <c r="AZ225" s="93"/>
      <c r="BA225" s="93"/>
      <c r="BB225" s="94"/>
      <c r="BC225" s="94"/>
      <c r="BD225" s="1"/>
      <c r="BE225" s="89"/>
      <c r="BF225" s="92"/>
      <c r="BG225" s="86"/>
      <c r="BH225" s="1"/>
      <c r="BI225" s="122"/>
      <c r="BJ225" s="123"/>
      <c r="BK225" s="124"/>
    </row>
    <row r="226" spans="1:63" ht="15" customHeight="1" x14ac:dyDescent="0.25">
      <c r="A226" s="60">
        <f t="shared" si="286"/>
        <v>44493</v>
      </c>
      <c r="B226" s="61">
        <f t="shared" si="272"/>
        <v>1015.7634589089208</v>
      </c>
      <c r="C226" s="61">
        <f t="shared" si="287"/>
        <v>960.96636546000002</v>
      </c>
      <c r="D226" s="61">
        <f t="shared" si="273"/>
        <v>27.167724240000098</v>
      </c>
      <c r="E226" s="61">
        <f t="shared" si="274"/>
        <v>933.79864121999992</v>
      </c>
      <c r="F226" s="62">
        <f t="shared" si="288"/>
        <v>5825.37</v>
      </c>
      <c r="G226" s="63">
        <f t="shared" si="271"/>
        <v>5876.05</v>
      </c>
      <c r="H226" s="64">
        <f t="shared" si="304"/>
        <v>44402</v>
      </c>
      <c r="I226" s="64">
        <f t="shared" si="296"/>
        <v>44433</v>
      </c>
      <c r="J226" s="65">
        <f t="shared" si="275"/>
        <v>8.699876574363552E-3</v>
      </c>
      <c r="K226" s="195">
        <f t="shared" si="297"/>
        <v>44524</v>
      </c>
      <c r="L226" s="195">
        <f t="shared" si="289"/>
        <v>44493</v>
      </c>
      <c r="M226" s="228">
        <f t="shared" si="302"/>
        <v>30</v>
      </c>
      <c r="N226" s="67">
        <f t="shared" si="303"/>
        <v>30</v>
      </c>
      <c r="O226" s="61">
        <f t="shared" si="276"/>
        <v>1.0086998700000001</v>
      </c>
      <c r="P226" s="66">
        <f t="shared" si="270"/>
        <v>1.00959968</v>
      </c>
      <c r="Q226" s="66">
        <f t="shared" si="290"/>
        <v>1.0450049742498517</v>
      </c>
      <c r="R226" s="61">
        <f t="shared" si="269"/>
        <v>1.0540963800000001</v>
      </c>
      <c r="S226" s="61">
        <f t="shared" si="291"/>
        <v>1</v>
      </c>
      <c r="T226" s="61">
        <f t="shared" si="277"/>
        <v>960.96636546000002</v>
      </c>
      <c r="U226" s="61">
        <f t="shared" si="278"/>
        <v>0</v>
      </c>
      <c r="V226" s="61">
        <f t="shared" si="279"/>
        <v>50.515126138920827</v>
      </c>
      <c r="W226" s="61">
        <f t="shared" si="280"/>
        <v>1011.4814915989208</v>
      </c>
      <c r="X226" s="67">
        <f t="shared" si="292"/>
        <v>7</v>
      </c>
      <c r="Y226" s="61">
        <f t="shared" si="281"/>
        <v>4.0681184899999998</v>
      </c>
      <c r="Z226" s="69">
        <f t="shared" si="293"/>
        <v>7.0140000000000003E-3</v>
      </c>
      <c r="AA226" s="61">
        <f t="shared" si="282"/>
        <v>6.74021808</v>
      </c>
      <c r="AB226" s="69">
        <f t="shared" si="294"/>
        <v>5.1999999999999998E-2</v>
      </c>
      <c r="AC226" s="140">
        <f t="shared" si="295"/>
        <v>30</v>
      </c>
      <c r="AD226" s="67">
        <f t="shared" si="298"/>
        <v>30</v>
      </c>
      <c r="AE226" s="11">
        <f t="shared" si="299"/>
        <v>1.0042333619999999</v>
      </c>
      <c r="AF226" s="61">
        <f t="shared" si="283"/>
        <v>4.0681184899999998</v>
      </c>
      <c r="AG226" s="61">
        <f t="shared" si="284"/>
        <v>4.2819673099999997</v>
      </c>
      <c r="AH226" s="61">
        <f t="shared" si="285"/>
        <v>10.80833657</v>
      </c>
      <c r="AI226" s="196" t="str">
        <f t="shared" si="300"/>
        <v>J=</v>
      </c>
      <c r="AJ226" s="72">
        <f t="shared" si="301"/>
        <v>44493</v>
      </c>
      <c r="AK226" s="10"/>
      <c r="AL226" s="93"/>
      <c r="AM226" s="94"/>
      <c r="AN226" s="95"/>
      <c r="AO226" s="89"/>
      <c r="AP226" s="89"/>
      <c r="AQ226" s="95"/>
      <c r="AR226" s="95"/>
      <c r="AS226" s="96"/>
      <c r="AT226" s="97"/>
      <c r="AU226" s="98"/>
      <c r="AV226" s="97"/>
      <c r="AW226" s="98"/>
      <c r="AX226" s="98"/>
      <c r="AY226" s="95"/>
      <c r="AZ226" s="93"/>
      <c r="BA226" s="93"/>
      <c r="BB226" s="94"/>
      <c r="BC226" s="94"/>
      <c r="BD226" s="1"/>
      <c r="BE226" s="89"/>
      <c r="BF226" s="92"/>
      <c r="BG226" s="86"/>
      <c r="BH226" s="1"/>
      <c r="BI226" s="122"/>
      <c r="BJ226" s="123"/>
      <c r="BK226" s="124"/>
    </row>
    <row r="227" spans="1:63" ht="15" customHeight="1" x14ac:dyDescent="0.25">
      <c r="A227" s="60">
        <f t="shared" si="286"/>
        <v>44494</v>
      </c>
      <c r="B227" s="61">
        <f t="shared" si="272"/>
        <v>1005.2612870882074</v>
      </c>
      <c r="C227" s="61">
        <f t="shared" si="287"/>
        <v>954.22614738000004</v>
      </c>
      <c r="D227" s="61">
        <f t="shared" si="273"/>
        <v>20.427506160000121</v>
      </c>
      <c r="E227" s="61">
        <f t="shared" si="274"/>
        <v>933.79864121999992</v>
      </c>
      <c r="F227" s="62">
        <f t="shared" si="288"/>
        <v>5876.05</v>
      </c>
      <c r="G227" s="63">
        <f t="shared" si="271"/>
        <v>5944.21</v>
      </c>
      <c r="H227" s="64">
        <f t="shared" si="304"/>
        <v>44433</v>
      </c>
      <c r="I227" s="64">
        <f t="shared" si="296"/>
        <v>44464</v>
      </c>
      <c r="J227" s="65">
        <f t="shared" si="275"/>
        <v>1.159962900247602E-2</v>
      </c>
      <c r="K227" s="195">
        <f t="shared" si="297"/>
        <v>44524</v>
      </c>
      <c r="L227" s="195">
        <f t="shared" si="289"/>
        <v>44524</v>
      </c>
      <c r="M227" s="228">
        <f t="shared" si="302"/>
        <v>30</v>
      </c>
      <c r="N227" s="67">
        <f t="shared" si="303"/>
        <v>1</v>
      </c>
      <c r="O227" s="61">
        <f t="shared" si="276"/>
        <v>1.0003845</v>
      </c>
      <c r="P227" s="66">
        <f t="shared" si="270"/>
        <v>1.0086998700000001</v>
      </c>
      <c r="Q227" s="66">
        <f t="shared" si="290"/>
        <v>1.0540963816751789</v>
      </c>
      <c r="R227" s="61">
        <f t="shared" si="269"/>
        <v>1.05450168</v>
      </c>
      <c r="S227" s="61">
        <f t="shared" si="291"/>
        <v>1</v>
      </c>
      <c r="T227" s="61">
        <f t="shared" si="277"/>
        <v>954.22614738000004</v>
      </c>
      <c r="U227" s="61">
        <f t="shared" si="278"/>
        <v>0</v>
      </c>
      <c r="V227" s="61">
        <f t="shared" si="279"/>
        <v>50.893594728207241</v>
      </c>
      <c r="W227" s="61">
        <f t="shared" si="280"/>
        <v>1005.1197421082073</v>
      </c>
      <c r="X227" s="67">
        <f t="shared" si="292"/>
        <v>0</v>
      </c>
      <c r="Y227" s="61">
        <f t="shared" si="281"/>
        <v>0</v>
      </c>
      <c r="Z227" s="69">
        <f t="shared" si="293"/>
        <v>0</v>
      </c>
      <c r="AA227" s="61">
        <f t="shared" si="282"/>
        <v>0</v>
      </c>
      <c r="AB227" s="69">
        <f t="shared" si="294"/>
        <v>5.1999999999999998E-2</v>
      </c>
      <c r="AC227" s="140">
        <f t="shared" si="295"/>
        <v>1</v>
      </c>
      <c r="AD227" s="67">
        <f t="shared" si="298"/>
        <v>30</v>
      </c>
      <c r="AE227" s="11">
        <f t="shared" si="299"/>
        <v>1.000140824</v>
      </c>
      <c r="AF227" s="61">
        <f t="shared" si="283"/>
        <v>0.13437794</v>
      </c>
      <c r="AG227" s="61">
        <f t="shared" si="284"/>
        <v>0.14154497999999999</v>
      </c>
      <c r="AH227" s="61">
        <f t="shared" si="285"/>
        <v>0</v>
      </c>
      <c r="AI227" s="196" t="str">
        <f t="shared" si="300"/>
        <v>J=</v>
      </c>
      <c r="AJ227" s="72">
        <f t="shared" si="301"/>
        <v>44524</v>
      </c>
      <c r="AK227" s="10"/>
      <c r="AL227" s="93"/>
      <c r="AM227" s="94"/>
      <c r="AN227" s="95"/>
      <c r="AO227" s="89"/>
      <c r="AP227" s="89"/>
      <c r="AQ227" s="95"/>
      <c r="AR227" s="95"/>
      <c r="AS227" s="96"/>
      <c r="AT227" s="97"/>
      <c r="AU227" s="98"/>
      <c r="AV227" s="97"/>
      <c r="AW227" s="98"/>
      <c r="AX227" s="98"/>
      <c r="AY227" s="95"/>
      <c r="AZ227" s="93"/>
      <c r="BA227" s="93"/>
      <c r="BB227" s="94"/>
      <c r="BC227" s="94"/>
      <c r="BD227" s="1"/>
      <c r="BE227" s="89"/>
      <c r="BF227" s="92"/>
      <c r="BG227" s="86"/>
      <c r="BH227" s="1"/>
      <c r="BI227" s="122"/>
      <c r="BJ227" s="123"/>
      <c r="BK227" s="124"/>
    </row>
    <row r="228" spans="1:63" ht="15" customHeight="1" x14ac:dyDescent="0.25">
      <c r="A228" s="60">
        <f t="shared" si="286"/>
        <v>44495</v>
      </c>
      <c r="B228" s="61">
        <f t="shared" si="272"/>
        <v>1005.7815674672898</v>
      </c>
      <c r="C228" s="61">
        <f t="shared" si="287"/>
        <v>954.22614738000004</v>
      </c>
      <c r="D228" s="61">
        <f t="shared" si="273"/>
        <v>20.427506160000121</v>
      </c>
      <c r="E228" s="61">
        <f t="shared" si="274"/>
        <v>933.79864121999992</v>
      </c>
      <c r="F228" s="62">
        <f t="shared" si="288"/>
        <v>5876.05</v>
      </c>
      <c r="G228" s="63">
        <f t="shared" si="271"/>
        <v>5944.21</v>
      </c>
      <c r="H228" s="64">
        <f t="shared" si="304"/>
        <v>44433</v>
      </c>
      <c r="I228" s="64">
        <f t="shared" si="296"/>
        <v>44464</v>
      </c>
      <c r="J228" s="65">
        <f t="shared" si="275"/>
        <v>1.159962900247602E-2</v>
      </c>
      <c r="K228" s="195">
        <f t="shared" si="297"/>
        <v>44524</v>
      </c>
      <c r="L228" s="195">
        <f t="shared" si="289"/>
        <v>44524</v>
      </c>
      <c r="M228" s="228">
        <f t="shared" si="302"/>
        <v>30</v>
      </c>
      <c r="N228" s="67">
        <f t="shared" si="303"/>
        <v>2</v>
      </c>
      <c r="O228" s="61">
        <f t="shared" si="276"/>
        <v>1.00076915</v>
      </c>
      <c r="P228" s="66">
        <f t="shared" si="270"/>
        <v>1.0086998700000001</v>
      </c>
      <c r="Q228" s="66">
        <f t="shared" si="290"/>
        <v>1.0540963816751789</v>
      </c>
      <c r="R228" s="61">
        <f t="shared" si="269"/>
        <v>1.0549071299999999</v>
      </c>
      <c r="S228" s="61">
        <f t="shared" si="291"/>
        <v>1</v>
      </c>
      <c r="T228" s="61">
        <f t="shared" si="277"/>
        <v>954.22614738000004</v>
      </c>
      <c r="U228" s="61">
        <f t="shared" si="278"/>
        <v>0</v>
      </c>
      <c r="V228" s="61">
        <f t="shared" si="279"/>
        <v>51.272203387289814</v>
      </c>
      <c r="W228" s="61">
        <f t="shared" si="280"/>
        <v>1005.4983507672898</v>
      </c>
      <c r="X228" s="67">
        <f t="shared" si="292"/>
        <v>0</v>
      </c>
      <c r="Y228" s="61">
        <f t="shared" si="281"/>
        <v>0</v>
      </c>
      <c r="Z228" s="69">
        <f t="shared" si="293"/>
        <v>0</v>
      </c>
      <c r="AA228" s="61">
        <f t="shared" si="282"/>
        <v>0</v>
      </c>
      <c r="AB228" s="69">
        <f t="shared" si="294"/>
        <v>5.1999999999999998E-2</v>
      </c>
      <c r="AC228" s="140">
        <f t="shared" si="295"/>
        <v>2</v>
      </c>
      <c r="AD228" s="67">
        <f t="shared" si="298"/>
        <v>30</v>
      </c>
      <c r="AE228" s="11">
        <f t="shared" si="299"/>
        <v>1.000281668</v>
      </c>
      <c r="AF228" s="61">
        <f t="shared" si="283"/>
        <v>0.26877497</v>
      </c>
      <c r="AG228" s="61">
        <f t="shared" si="284"/>
        <v>0.28321669999999999</v>
      </c>
      <c r="AH228" s="61">
        <f t="shared" si="285"/>
        <v>0</v>
      </c>
      <c r="AI228" s="196" t="str">
        <f t="shared" si="300"/>
        <v>J=</v>
      </c>
      <c r="AJ228" s="72">
        <f t="shared" si="301"/>
        <v>44524</v>
      </c>
      <c r="AK228" s="10"/>
      <c r="AL228" s="93"/>
      <c r="AM228" s="94"/>
      <c r="AN228" s="95"/>
      <c r="AO228" s="89"/>
      <c r="AP228" s="89"/>
      <c r="AQ228" s="95"/>
      <c r="AR228" s="95"/>
      <c r="AS228" s="96"/>
      <c r="AT228" s="97"/>
      <c r="AU228" s="98"/>
      <c r="AV228" s="97"/>
      <c r="AW228" s="98"/>
      <c r="AX228" s="98"/>
      <c r="AY228" s="95"/>
      <c r="AZ228" s="93"/>
      <c r="BA228" s="93"/>
      <c r="BB228" s="94"/>
      <c r="BC228" s="94"/>
      <c r="BD228" s="1"/>
      <c r="BE228" s="89"/>
      <c r="BF228" s="92"/>
      <c r="BG228" s="86"/>
      <c r="BH228" s="1"/>
      <c r="BI228" s="122"/>
      <c r="BJ228" s="123"/>
      <c r="BK228" s="124"/>
    </row>
    <row r="229" spans="1:63" ht="15" customHeight="1" x14ac:dyDescent="0.25">
      <c r="A229" s="60">
        <f t="shared" si="286"/>
        <v>44496</v>
      </c>
      <c r="B229" s="61">
        <f t="shared" si="272"/>
        <v>1006.3021334421416</v>
      </c>
      <c r="C229" s="61">
        <f t="shared" si="287"/>
        <v>954.22614738000004</v>
      </c>
      <c r="D229" s="61">
        <f t="shared" si="273"/>
        <v>20.427506160000121</v>
      </c>
      <c r="E229" s="61">
        <f t="shared" si="274"/>
        <v>933.79864121999992</v>
      </c>
      <c r="F229" s="62">
        <f t="shared" si="288"/>
        <v>5876.05</v>
      </c>
      <c r="G229" s="63">
        <f t="shared" si="271"/>
        <v>5944.21</v>
      </c>
      <c r="H229" s="64">
        <f t="shared" si="304"/>
        <v>44433</v>
      </c>
      <c r="I229" s="64">
        <f t="shared" si="296"/>
        <v>44464</v>
      </c>
      <c r="J229" s="65">
        <f t="shared" si="275"/>
        <v>1.159962900247602E-2</v>
      </c>
      <c r="K229" s="195">
        <f t="shared" si="297"/>
        <v>44524</v>
      </c>
      <c r="L229" s="195">
        <f t="shared" si="289"/>
        <v>44524</v>
      </c>
      <c r="M229" s="228">
        <f t="shared" si="302"/>
        <v>30</v>
      </c>
      <c r="N229" s="67">
        <f t="shared" si="303"/>
        <v>3</v>
      </c>
      <c r="O229" s="61">
        <f t="shared" si="276"/>
        <v>1.00115395</v>
      </c>
      <c r="P229" s="66">
        <f t="shared" si="270"/>
        <v>1.0086998700000001</v>
      </c>
      <c r="Q229" s="66">
        <f t="shared" si="290"/>
        <v>1.0540963816751789</v>
      </c>
      <c r="R229" s="61">
        <f t="shared" si="269"/>
        <v>1.0553127499999999</v>
      </c>
      <c r="S229" s="61">
        <f t="shared" si="291"/>
        <v>1</v>
      </c>
      <c r="T229" s="61">
        <f t="shared" si="277"/>
        <v>954.22614738000004</v>
      </c>
      <c r="U229" s="61">
        <f t="shared" si="278"/>
        <v>0</v>
      </c>
      <c r="V229" s="61">
        <f t="shared" si="279"/>
        <v>51.650970792141464</v>
      </c>
      <c r="W229" s="61">
        <f t="shared" si="280"/>
        <v>1005.8771181721415</v>
      </c>
      <c r="X229" s="67">
        <f t="shared" si="292"/>
        <v>0</v>
      </c>
      <c r="Y229" s="61">
        <f t="shared" si="281"/>
        <v>0</v>
      </c>
      <c r="Z229" s="69">
        <f t="shared" si="293"/>
        <v>0</v>
      </c>
      <c r="AA229" s="61">
        <f t="shared" si="282"/>
        <v>0</v>
      </c>
      <c r="AB229" s="69">
        <f t="shared" si="294"/>
        <v>5.1999999999999998E-2</v>
      </c>
      <c r="AC229" s="140">
        <f t="shared" si="295"/>
        <v>3</v>
      </c>
      <c r="AD229" s="67">
        <f t="shared" si="298"/>
        <v>30</v>
      </c>
      <c r="AE229" s="11">
        <f t="shared" si="299"/>
        <v>1.000422532</v>
      </c>
      <c r="AF229" s="61">
        <f t="shared" si="283"/>
        <v>0.40319107999999998</v>
      </c>
      <c r="AG229" s="61">
        <f t="shared" si="284"/>
        <v>0.42501527</v>
      </c>
      <c r="AH229" s="61">
        <f t="shared" si="285"/>
        <v>0</v>
      </c>
      <c r="AI229" s="196" t="str">
        <f t="shared" si="300"/>
        <v>J=</v>
      </c>
      <c r="AJ229" s="72">
        <f t="shared" si="301"/>
        <v>44524</v>
      </c>
      <c r="AK229" s="10"/>
      <c r="AL229" s="93"/>
      <c r="AM229" s="94"/>
      <c r="AN229" s="95"/>
      <c r="AO229" s="89"/>
      <c r="AP229" s="89"/>
      <c r="AQ229" s="95"/>
      <c r="AR229" s="95"/>
      <c r="AS229" s="96"/>
      <c r="AT229" s="97"/>
      <c r="AU229" s="98"/>
      <c r="AV229" s="97"/>
      <c r="AW229" s="98"/>
      <c r="AX229" s="98"/>
      <c r="AY229" s="95"/>
      <c r="AZ229" s="93"/>
      <c r="BA229" s="93"/>
      <c r="BB229" s="94"/>
      <c r="BC229" s="94"/>
      <c r="BD229" s="1"/>
      <c r="BE229" s="89"/>
      <c r="BF229" s="92"/>
      <c r="BG229" s="86"/>
      <c r="BH229" s="1"/>
      <c r="BI229" s="122"/>
      <c r="BJ229" s="123"/>
      <c r="BK229" s="124"/>
    </row>
    <row r="230" spans="1:63" ht="15" customHeight="1" x14ac:dyDescent="0.25">
      <c r="A230" s="60">
        <f t="shared" si="286"/>
        <v>44497</v>
      </c>
      <c r="B230" s="61">
        <f t="shared" si="272"/>
        <v>1006.8229653767895</v>
      </c>
      <c r="C230" s="61">
        <f t="shared" si="287"/>
        <v>954.22614738000004</v>
      </c>
      <c r="D230" s="61">
        <f t="shared" si="273"/>
        <v>20.427506160000121</v>
      </c>
      <c r="E230" s="61">
        <f t="shared" si="274"/>
        <v>933.79864121999992</v>
      </c>
      <c r="F230" s="62">
        <f t="shared" si="288"/>
        <v>5876.05</v>
      </c>
      <c r="G230" s="63">
        <f t="shared" si="271"/>
        <v>5944.21</v>
      </c>
      <c r="H230" s="64">
        <f t="shared" si="304"/>
        <v>44433</v>
      </c>
      <c r="I230" s="64">
        <f t="shared" si="296"/>
        <v>44464</v>
      </c>
      <c r="J230" s="65">
        <f t="shared" si="275"/>
        <v>1.159962900247602E-2</v>
      </c>
      <c r="K230" s="195">
        <f t="shared" si="297"/>
        <v>44524</v>
      </c>
      <c r="L230" s="195">
        <f t="shared" si="289"/>
        <v>44524</v>
      </c>
      <c r="M230" s="228">
        <f t="shared" si="302"/>
        <v>30</v>
      </c>
      <c r="N230" s="67">
        <f t="shared" si="303"/>
        <v>4</v>
      </c>
      <c r="O230" s="61">
        <f t="shared" si="276"/>
        <v>1.00153889</v>
      </c>
      <c r="P230" s="66">
        <f t="shared" si="270"/>
        <v>1.0086998700000001</v>
      </c>
      <c r="Q230" s="66">
        <f t="shared" si="290"/>
        <v>1.0540963816751789</v>
      </c>
      <c r="R230" s="61">
        <f t="shared" si="269"/>
        <v>1.0557185200000001</v>
      </c>
      <c r="S230" s="61">
        <f t="shared" si="291"/>
        <v>1</v>
      </c>
      <c r="T230" s="61">
        <f t="shared" si="277"/>
        <v>954.22614738000004</v>
      </c>
      <c r="U230" s="61">
        <f t="shared" si="278"/>
        <v>0</v>
      </c>
      <c r="V230" s="61">
        <f t="shared" si="279"/>
        <v>52.029878266789488</v>
      </c>
      <c r="W230" s="61">
        <f t="shared" si="280"/>
        <v>1006.2560256467896</v>
      </c>
      <c r="X230" s="67">
        <f t="shared" si="292"/>
        <v>0</v>
      </c>
      <c r="Y230" s="61">
        <f t="shared" si="281"/>
        <v>0</v>
      </c>
      <c r="Z230" s="69">
        <f t="shared" si="293"/>
        <v>0</v>
      </c>
      <c r="AA230" s="61">
        <f t="shared" si="282"/>
        <v>0</v>
      </c>
      <c r="AB230" s="69">
        <f t="shared" si="294"/>
        <v>5.1999999999999998E-2</v>
      </c>
      <c r="AC230" s="140">
        <f t="shared" si="295"/>
        <v>4</v>
      </c>
      <c r="AD230" s="67">
        <f t="shared" si="298"/>
        <v>30</v>
      </c>
      <c r="AE230" s="11">
        <f t="shared" si="299"/>
        <v>1.000563415</v>
      </c>
      <c r="AF230" s="61">
        <f t="shared" si="283"/>
        <v>0.53762531999999996</v>
      </c>
      <c r="AG230" s="61">
        <f t="shared" si="284"/>
        <v>0.56693972999999998</v>
      </c>
      <c r="AH230" s="61">
        <f t="shared" si="285"/>
        <v>0</v>
      </c>
      <c r="AI230" s="196" t="str">
        <f t="shared" si="300"/>
        <v>J=</v>
      </c>
      <c r="AJ230" s="72">
        <f t="shared" si="301"/>
        <v>44524</v>
      </c>
      <c r="AK230" s="10"/>
      <c r="AL230" s="93"/>
      <c r="AM230" s="94"/>
      <c r="AN230" s="95"/>
      <c r="AO230" s="89"/>
      <c r="AP230" s="89"/>
      <c r="AQ230" s="95"/>
      <c r="AR230" s="95"/>
      <c r="AS230" s="96"/>
      <c r="AT230" s="97"/>
      <c r="AU230" s="98"/>
      <c r="AV230" s="97"/>
      <c r="AW230" s="98"/>
      <c r="AX230" s="98"/>
      <c r="AY230" s="95"/>
      <c r="AZ230" s="93"/>
      <c r="BA230" s="93"/>
      <c r="BB230" s="94"/>
      <c r="BC230" s="94"/>
      <c r="BD230" s="1"/>
      <c r="BE230" s="89"/>
      <c r="BF230" s="92"/>
      <c r="BG230" s="86"/>
      <c r="BH230" s="1"/>
      <c r="BI230" s="122"/>
      <c r="BJ230" s="123"/>
      <c r="BK230" s="124"/>
    </row>
    <row r="231" spans="1:63" ht="15" customHeight="1" x14ac:dyDescent="0.25">
      <c r="A231" s="60">
        <f t="shared" si="286"/>
        <v>44498</v>
      </c>
      <c r="B231" s="61">
        <f t="shared" si="272"/>
        <v>1007.3440747392199</v>
      </c>
      <c r="C231" s="61">
        <f t="shared" si="287"/>
        <v>954.22614738000004</v>
      </c>
      <c r="D231" s="61">
        <f t="shared" si="273"/>
        <v>20.427506160000121</v>
      </c>
      <c r="E231" s="61">
        <f t="shared" si="274"/>
        <v>933.79864121999992</v>
      </c>
      <c r="F231" s="62">
        <f t="shared" si="288"/>
        <v>5876.05</v>
      </c>
      <c r="G231" s="63">
        <f t="shared" si="271"/>
        <v>5944.21</v>
      </c>
      <c r="H231" s="64">
        <f t="shared" si="304"/>
        <v>44433</v>
      </c>
      <c r="I231" s="64">
        <f t="shared" si="296"/>
        <v>44464</v>
      </c>
      <c r="J231" s="65">
        <f t="shared" si="275"/>
        <v>1.159962900247602E-2</v>
      </c>
      <c r="K231" s="195">
        <f t="shared" si="297"/>
        <v>44524</v>
      </c>
      <c r="L231" s="195">
        <f t="shared" si="289"/>
        <v>44524</v>
      </c>
      <c r="M231" s="228">
        <f t="shared" si="302"/>
        <v>30</v>
      </c>
      <c r="N231" s="67">
        <f t="shared" si="303"/>
        <v>5</v>
      </c>
      <c r="O231" s="61">
        <f t="shared" si="276"/>
        <v>1.0019239900000001</v>
      </c>
      <c r="P231" s="66">
        <f t="shared" si="270"/>
        <v>1.0086998700000001</v>
      </c>
      <c r="Q231" s="66">
        <f t="shared" si="290"/>
        <v>1.0540963816751789</v>
      </c>
      <c r="R231" s="61">
        <f t="shared" si="269"/>
        <v>1.05612445</v>
      </c>
      <c r="S231" s="61">
        <f t="shared" si="291"/>
        <v>1</v>
      </c>
      <c r="T231" s="61">
        <f t="shared" si="277"/>
        <v>954.22614738000004</v>
      </c>
      <c r="U231" s="61">
        <f t="shared" si="278"/>
        <v>0</v>
      </c>
      <c r="V231" s="61">
        <f t="shared" si="279"/>
        <v>52.408935149219815</v>
      </c>
      <c r="W231" s="61">
        <f t="shared" si="280"/>
        <v>1006.6350825292199</v>
      </c>
      <c r="X231" s="67">
        <f t="shared" si="292"/>
        <v>0</v>
      </c>
      <c r="Y231" s="61">
        <f t="shared" si="281"/>
        <v>0</v>
      </c>
      <c r="Z231" s="69">
        <f t="shared" si="293"/>
        <v>0</v>
      </c>
      <c r="AA231" s="61">
        <f t="shared" si="282"/>
        <v>0</v>
      </c>
      <c r="AB231" s="69">
        <f t="shared" si="294"/>
        <v>5.1999999999999998E-2</v>
      </c>
      <c r="AC231" s="140">
        <f t="shared" si="295"/>
        <v>5</v>
      </c>
      <c r="AD231" s="67">
        <f t="shared" si="298"/>
        <v>30</v>
      </c>
      <c r="AE231" s="11">
        <f t="shared" si="299"/>
        <v>1.000704319</v>
      </c>
      <c r="AF231" s="61">
        <f t="shared" si="283"/>
        <v>0.6720796</v>
      </c>
      <c r="AG231" s="61">
        <f t="shared" si="284"/>
        <v>0.70899221000000001</v>
      </c>
      <c r="AH231" s="61">
        <f t="shared" si="285"/>
        <v>0</v>
      </c>
      <c r="AI231" s="196" t="str">
        <f t="shared" si="300"/>
        <v>J=</v>
      </c>
      <c r="AJ231" s="72">
        <f t="shared" si="301"/>
        <v>44524</v>
      </c>
      <c r="AK231" s="10"/>
      <c r="AL231" s="127"/>
      <c r="AM231" s="128"/>
      <c r="AN231" s="129"/>
      <c r="AO231" s="130"/>
      <c r="AP231" s="130"/>
      <c r="AQ231" s="129"/>
      <c r="AR231" s="129"/>
      <c r="AS231" s="131"/>
      <c r="AT231" s="132"/>
      <c r="AU231" s="98"/>
      <c r="AV231" s="97"/>
      <c r="AW231" s="98"/>
      <c r="AX231" s="98"/>
      <c r="AY231" s="129"/>
      <c r="AZ231" s="127"/>
      <c r="BA231" s="127"/>
      <c r="BB231" s="128"/>
      <c r="BC231" s="128"/>
      <c r="BD231" s="1"/>
      <c r="BE231" s="89"/>
      <c r="BF231" s="92"/>
      <c r="BG231" s="86"/>
      <c r="BH231" s="1"/>
      <c r="BI231" s="122"/>
      <c r="BJ231" s="123"/>
      <c r="BK231" s="124"/>
    </row>
    <row r="232" spans="1:63" ht="15" customHeight="1" x14ac:dyDescent="0.25">
      <c r="A232" s="60">
        <f t="shared" si="286"/>
        <v>44499</v>
      </c>
      <c r="B232" s="61">
        <f t="shared" si="272"/>
        <v>1007.8654502414465</v>
      </c>
      <c r="C232" s="61">
        <f t="shared" si="287"/>
        <v>954.22614738000004</v>
      </c>
      <c r="D232" s="61">
        <f t="shared" si="273"/>
        <v>20.427506160000121</v>
      </c>
      <c r="E232" s="61">
        <f t="shared" si="274"/>
        <v>933.79864121999992</v>
      </c>
      <c r="F232" s="62">
        <f t="shared" si="288"/>
        <v>5876.05</v>
      </c>
      <c r="G232" s="63">
        <f t="shared" si="271"/>
        <v>5944.21</v>
      </c>
      <c r="H232" s="64">
        <f t="shared" si="304"/>
        <v>44433</v>
      </c>
      <c r="I232" s="64">
        <f t="shared" si="296"/>
        <v>44464</v>
      </c>
      <c r="J232" s="65">
        <f t="shared" si="275"/>
        <v>1.159962900247602E-2</v>
      </c>
      <c r="K232" s="195">
        <f t="shared" si="297"/>
        <v>44524</v>
      </c>
      <c r="L232" s="195">
        <f t="shared" si="289"/>
        <v>44524</v>
      </c>
      <c r="M232" s="228">
        <f t="shared" si="302"/>
        <v>30</v>
      </c>
      <c r="N232" s="67">
        <f t="shared" si="303"/>
        <v>6</v>
      </c>
      <c r="O232" s="61">
        <f t="shared" si="276"/>
        <v>1.0023092300000001</v>
      </c>
      <c r="P232" s="66">
        <f t="shared" si="270"/>
        <v>1.0086998700000001</v>
      </c>
      <c r="Q232" s="66">
        <f t="shared" si="290"/>
        <v>1.0540963816751789</v>
      </c>
      <c r="R232" s="61">
        <f t="shared" si="269"/>
        <v>1.0565305300000001</v>
      </c>
      <c r="S232" s="61">
        <f t="shared" si="291"/>
        <v>1</v>
      </c>
      <c r="T232" s="61">
        <f t="shared" si="277"/>
        <v>954.22614738000004</v>
      </c>
      <c r="U232" s="61">
        <f t="shared" si="278"/>
        <v>0</v>
      </c>
      <c r="V232" s="61">
        <f t="shared" si="279"/>
        <v>52.788132101446514</v>
      </c>
      <c r="W232" s="61">
        <f t="shared" si="280"/>
        <v>1007.0142794814466</v>
      </c>
      <c r="X232" s="67">
        <f t="shared" si="292"/>
        <v>0</v>
      </c>
      <c r="Y232" s="61">
        <f t="shared" si="281"/>
        <v>0</v>
      </c>
      <c r="Z232" s="69">
        <f t="shared" si="293"/>
        <v>0</v>
      </c>
      <c r="AA232" s="61">
        <f t="shared" si="282"/>
        <v>0</v>
      </c>
      <c r="AB232" s="69">
        <f t="shared" si="294"/>
        <v>5.1999999999999998E-2</v>
      </c>
      <c r="AC232" s="140">
        <f t="shared" si="295"/>
        <v>6</v>
      </c>
      <c r="AD232" s="67">
        <f t="shared" si="298"/>
        <v>30</v>
      </c>
      <c r="AE232" s="11">
        <f t="shared" si="299"/>
        <v>1.000845242</v>
      </c>
      <c r="AF232" s="61">
        <f t="shared" si="283"/>
        <v>0.80655200999999999</v>
      </c>
      <c r="AG232" s="61">
        <f t="shared" si="284"/>
        <v>0.85117076000000003</v>
      </c>
      <c r="AH232" s="61">
        <f t="shared" si="285"/>
        <v>0</v>
      </c>
      <c r="AI232" s="196" t="str">
        <f t="shared" si="300"/>
        <v>J=</v>
      </c>
      <c r="AJ232" s="72">
        <f t="shared" si="301"/>
        <v>44524</v>
      </c>
      <c r="AK232" s="10"/>
      <c r="AL232" s="93"/>
      <c r="AM232" s="94"/>
      <c r="AN232" s="95"/>
      <c r="AO232" s="89"/>
      <c r="AP232" s="89"/>
      <c r="AQ232" s="95"/>
      <c r="AR232" s="95"/>
      <c r="AS232" s="96"/>
      <c r="AT232" s="97"/>
      <c r="AU232" s="98"/>
      <c r="AV232" s="97"/>
      <c r="AW232" s="98"/>
      <c r="AX232" s="98"/>
      <c r="AY232" s="95"/>
      <c r="AZ232" s="93"/>
      <c r="BA232" s="93"/>
      <c r="BB232" s="94"/>
      <c r="BC232" s="94"/>
      <c r="BD232" s="1"/>
      <c r="BE232" s="89"/>
      <c r="BF232" s="92"/>
      <c r="BG232" s="86"/>
      <c r="BH232" s="1"/>
      <c r="BI232" s="122"/>
      <c r="BJ232" s="123"/>
      <c r="BK232" s="124"/>
    </row>
    <row r="233" spans="1:63" ht="15" customHeight="1" x14ac:dyDescent="0.25">
      <c r="A233" s="60">
        <f t="shared" si="286"/>
        <v>44500</v>
      </c>
      <c r="B233" s="61">
        <f t="shared" si="272"/>
        <v>1008.3871023214558</v>
      </c>
      <c r="C233" s="61">
        <f t="shared" si="287"/>
        <v>954.22614738000004</v>
      </c>
      <c r="D233" s="61">
        <f t="shared" si="273"/>
        <v>20.427506160000121</v>
      </c>
      <c r="E233" s="61">
        <f t="shared" si="274"/>
        <v>933.79864121999992</v>
      </c>
      <c r="F233" s="62">
        <f t="shared" si="288"/>
        <v>5876.05</v>
      </c>
      <c r="G233" s="63">
        <f t="shared" si="271"/>
        <v>5944.21</v>
      </c>
      <c r="H233" s="64">
        <f t="shared" si="304"/>
        <v>44433</v>
      </c>
      <c r="I233" s="64">
        <f t="shared" si="296"/>
        <v>44464</v>
      </c>
      <c r="J233" s="65">
        <f t="shared" si="275"/>
        <v>1.159962900247602E-2</v>
      </c>
      <c r="K233" s="195">
        <f t="shared" si="297"/>
        <v>44524</v>
      </c>
      <c r="L233" s="195">
        <f t="shared" si="289"/>
        <v>44524</v>
      </c>
      <c r="M233" s="228">
        <f t="shared" si="302"/>
        <v>30</v>
      </c>
      <c r="N233" s="67">
        <f t="shared" si="303"/>
        <v>7</v>
      </c>
      <c r="O233" s="61">
        <f t="shared" si="276"/>
        <v>1.00269462</v>
      </c>
      <c r="P233" s="66">
        <f t="shared" si="270"/>
        <v>1.0086998700000001</v>
      </c>
      <c r="Q233" s="66">
        <f t="shared" si="290"/>
        <v>1.0540963816751789</v>
      </c>
      <c r="R233" s="61">
        <f t="shared" si="269"/>
        <v>1.0569367700000001</v>
      </c>
      <c r="S233" s="61">
        <f t="shared" si="291"/>
        <v>1</v>
      </c>
      <c r="T233" s="61">
        <f t="shared" si="277"/>
        <v>954.22614738000004</v>
      </c>
      <c r="U233" s="61">
        <f t="shared" si="278"/>
        <v>0</v>
      </c>
      <c r="V233" s="61">
        <f t="shared" si="279"/>
        <v>53.16747846145573</v>
      </c>
      <c r="W233" s="61">
        <f t="shared" si="280"/>
        <v>1007.3936258414558</v>
      </c>
      <c r="X233" s="67">
        <f t="shared" si="292"/>
        <v>0</v>
      </c>
      <c r="Y233" s="61">
        <f t="shared" si="281"/>
        <v>0</v>
      </c>
      <c r="Z233" s="69">
        <f t="shared" si="293"/>
        <v>0</v>
      </c>
      <c r="AA233" s="61">
        <f t="shared" si="282"/>
        <v>0</v>
      </c>
      <c r="AB233" s="69">
        <f t="shared" si="294"/>
        <v>5.1999999999999998E-2</v>
      </c>
      <c r="AC233" s="140">
        <f t="shared" si="295"/>
        <v>7</v>
      </c>
      <c r="AD233" s="67">
        <f t="shared" si="298"/>
        <v>30</v>
      </c>
      <c r="AE233" s="11">
        <f t="shared" si="299"/>
        <v>1.0009861849999999</v>
      </c>
      <c r="AF233" s="61">
        <f t="shared" si="283"/>
        <v>0.94104350999999997</v>
      </c>
      <c r="AG233" s="61">
        <f t="shared" si="284"/>
        <v>0.99347648</v>
      </c>
      <c r="AH233" s="61">
        <f t="shared" si="285"/>
        <v>0</v>
      </c>
      <c r="AI233" s="196" t="str">
        <f t="shared" si="300"/>
        <v>J=</v>
      </c>
      <c r="AJ233" s="72">
        <f t="shared" si="301"/>
        <v>44524</v>
      </c>
      <c r="AK233" s="10"/>
      <c r="AL233" s="93"/>
      <c r="AM233" s="94"/>
      <c r="AN233" s="95"/>
      <c r="AO233" s="89"/>
      <c r="AP233" s="89"/>
      <c r="AQ233" s="95"/>
      <c r="AR233" s="95"/>
      <c r="AS233" s="96"/>
      <c r="AT233" s="97"/>
      <c r="AU233" s="98"/>
      <c r="AV233" s="97"/>
      <c r="AW233" s="98"/>
      <c r="AX233" s="98"/>
      <c r="AY233" s="95"/>
      <c r="AZ233" s="93"/>
      <c r="BA233" s="93"/>
      <c r="BB233" s="94"/>
      <c r="BC233" s="94"/>
      <c r="BD233" s="1"/>
      <c r="BE233" s="89"/>
      <c r="BF233" s="92"/>
      <c r="BG233" s="86"/>
      <c r="BH233" s="1"/>
      <c r="BI233" s="122"/>
      <c r="BJ233" s="123"/>
      <c r="BK233" s="124"/>
    </row>
    <row r="234" spans="1:63" ht="15" customHeight="1" x14ac:dyDescent="0.25">
      <c r="A234" s="60">
        <f t="shared" si="286"/>
        <v>44501</v>
      </c>
      <c r="B234" s="61">
        <f t="shared" si="272"/>
        <v>1008.3871023214558</v>
      </c>
      <c r="C234" s="61">
        <f t="shared" si="287"/>
        <v>954.22614738000004</v>
      </c>
      <c r="D234" s="61">
        <f t="shared" si="273"/>
        <v>20.427506160000121</v>
      </c>
      <c r="E234" s="61">
        <f t="shared" si="274"/>
        <v>933.79864121999992</v>
      </c>
      <c r="F234" s="62">
        <f t="shared" si="288"/>
        <v>5876.05</v>
      </c>
      <c r="G234" s="63">
        <f t="shared" si="271"/>
        <v>5944.21</v>
      </c>
      <c r="H234" s="64">
        <f t="shared" si="304"/>
        <v>44433</v>
      </c>
      <c r="I234" s="64">
        <f t="shared" si="296"/>
        <v>44464</v>
      </c>
      <c r="J234" s="65">
        <f t="shared" si="275"/>
        <v>1.159962900247602E-2</v>
      </c>
      <c r="K234" s="195">
        <f t="shared" si="297"/>
        <v>44524</v>
      </c>
      <c r="L234" s="195">
        <f t="shared" si="289"/>
        <v>44524</v>
      </c>
      <c r="M234" s="228">
        <f t="shared" si="302"/>
        <v>30</v>
      </c>
      <c r="N234" s="67">
        <f t="shared" si="303"/>
        <v>7</v>
      </c>
      <c r="O234" s="61">
        <f t="shared" si="276"/>
        <v>1.00269462</v>
      </c>
      <c r="P234" s="66">
        <f t="shared" si="270"/>
        <v>1.0086998700000001</v>
      </c>
      <c r="Q234" s="66">
        <f t="shared" si="290"/>
        <v>1.0540963816751789</v>
      </c>
      <c r="R234" s="61">
        <f t="shared" si="269"/>
        <v>1.0569367700000001</v>
      </c>
      <c r="S234" s="61">
        <f t="shared" si="291"/>
        <v>1</v>
      </c>
      <c r="T234" s="61">
        <f t="shared" si="277"/>
        <v>954.22614738000004</v>
      </c>
      <c r="U234" s="61">
        <f t="shared" si="278"/>
        <v>0</v>
      </c>
      <c r="V234" s="61">
        <f t="shared" si="279"/>
        <v>53.16747846145573</v>
      </c>
      <c r="W234" s="61">
        <f t="shared" si="280"/>
        <v>1007.3936258414558</v>
      </c>
      <c r="X234" s="67">
        <f t="shared" si="292"/>
        <v>0</v>
      </c>
      <c r="Y234" s="61">
        <f t="shared" si="281"/>
        <v>0</v>
      </c>
      <c r="Z234" s="69">
        <f t="shared" si="293"/>
        <v>0</v>
      </c>
      <c r="AA234" s="61">
        <f t="shared" si="282"/>
        <v>0</v>
      </c>
      <c r="AB234" s="69">
        <f t="shared" si="294"/>
        <v>5.1999999999999998E-2</v>
      </c>
      <c r="AC234" s="140">
        <f t="shared" si="295"/>
        <v>7</v>
      </c>
      <c r="AD234" s="67">
        <f t="shared" si="298"/>
        <v>30</v>
      </c>
      <c r="AE234" s="11">
        <f t="shared" si="299"/>
        <v>1.0009861849999999</v>
      </c>
      <c r="AF234" s="61">
        <f t="shared" si="283"/>
        <v>0.94104350999999997</v>
      </c>
      <c r="AG234" s="61">
        <f t="shared" si="284"/>
        <v>0.99347648</v>
      </c>
      <c r="AH234" s="61">
        <f t="shared" si="285"/>
        <v>0</v>
      </c>
      <c r="AI234" s="196" t="str">
        <f t="shared" si="300"/>
        <v>J=</v>
      </c>
      <c r="AJ234" s="72">
        <f t="shared" si="301"/>
        <v>44524</v>
      </c>
      <c r="AK234" s="10"/>
      <c r="AL234" s="93"/>
      <c r="AM234" s="94"/>
      <c r="AN234" s="95"/>
      <c r="AO234" s="89"/>
      <c r="AP234" s="89"/>
      <c r="AQ234" s="95"/>
      <c r="AR234" s="95"/>
      <c r="AS234" s="96"/>
      <c r="AT234" s="97"/>
      <c r="AU234" s="98"/>
      <c r="AV234" s="97"/>
      <c r="AW234" s="98"/>
      <c r="AX234" s="98"/>
      <c r="AY234" s="95"/>
      <c r="AZ234" s="93"/>
      <c r="BA234" s="93"/>
      <c r="BB234" s="94"/>
      <c r="BC234" s="94"/>
      <c r="BD234" s="1"/>
      <c r="BE234" s="89"/>
      <c r="BF234" s="92"/>
      <c r="BG234" s="86"/>
      <c r="BH234" s="1"/>
      <c r="BI234" s="122"/>
      <c r="BJ234" s="123"/>
      <c r="BK234" s="124"/>
    </row>
    <row r="235" spans="1:63" ht="15" customHeight="1" x14ac:dyDescent="0.25">
      <c r="A235" s="60">
        <f t="shared" si="286"/>
        <v>44502</v>
      </c>
      <c r="B235" s="61">
        <f t="shared" si="272"/>
        <v>1008.9090217112612</v>
      </c>
      <c r="C235" s="61">
        <f t="shared" si="287"/>
        <v>954.22614738000004</v>
      </c>
      <c r="D235" s="61">
        <f t="shared" si="273"/>
        <v>20.427506160000121</v>
      </c>
      <c r="E235" s="61">
        <f t="shared" si="274"/>
        <v>933.79864121999992</v>
      </c>
      <c r="F235" s="62">
        <f t="shared" si="288"/>
        <v>5876.05</v>
      </c>
      <c r="G235" s="63">
        <f t="shared" si="271"/>
        <v>5944.21</v>
      </c>
      <c r="H235" s="64">
        <f t="shared" si="304"/>
        <v>44433</v>
      </c>
      <c r="I235" s="64">
        <f t="shared" si="296"/>
        <v>44464</v>
      </c>
      <c r="J235" s="65">
        <f t="shared" si="275"/>
        <v>1.159962900247602E-2</v>
      </c>
      <c r="K235" s="195">
        <f t="shared" si="297"/>
        <v>44524</v>
      </c>
      <c r="L235" s="195">
        <f t="shared" si="289"/>
        <v>44524</v>
      </c>
      <c r="M235" s="228">
        <f t="shared" si="302"/>
        <v>30</v>
      </c>
      <c r="N235" s="67">
        <f t="shared" si="303"/>
        <v>8</v>
      </c>
      <c r="O235" s="61">
        <f t="shared" si="276"/>
        <v>1.0030801600000001</v>
      </c>
      <c r="P235" s="66">
        <f t="shared" si="270"/>
        <v>1.0086998700000001</v>
      </c>
      <c r="Q235" s="66">
        <f t="shared" si="290"/>
        <v>1.0540963816751789</v>
      </c>
      <c r="R235" s="61">
        <f t="shared" ref="R235:R298" si="305">TRUNC(TRUNC((O235*Q235),15),8)</f>
        <v>1.0573431600000001</v>
      </c>
      <c r="S235" s="61">
        <f t="shared" si="291"/>
        <v>1</v>
      </c>
      <c r="T235" s="61">
        <f t="shared" si="277"/>
        <v>954.22614738000004</v>
      </c>
      <c r="U235" s="61">
        <f t="shared" si="278"/>
        <v>0</v>
      </c>
      <c r="V235" s="61">
        <f t="shared" si="279"/>
        <v>53.546964891261105</v>
      </c>
      <c r="W235" s="61">
        <f t="shared" si="280"/>
        <v>1007.7731122712612</v>
      </c>
      <c r="X235" s="67">
        <f t="shared" si="292"/>
        <v>0</v>
      </c>
      <c r="Y235" s="61">
        <f t="shared" si="281"/>
        <v>0</v>
      </c>
      <c r="Z235" s="69">
        <f t="shared" si="293"/>
        <v>0</v>
      </c>
      <c r="AA235" s="61">
        <f t="shared" si="282"/>
        <v>0</v>
      </c>
      <c r="AB235" s="69">
        <f t="shared" si="294"/>
        <v>5.1999999999999998E-2</v>
      </c>
      <c r="AC235" s="140">
        <f t="shared" si="295"/>
        <v>8</v>
      </c>
      <c r="AD235" s="67">
        <f t="shared" si="298"/>
        <v>30</v>
      </c>
      <c r="AE235" s="11">
        <f t="shared" si="299"/>
        <v>1.0011271479999999</v>
      </c>
      <c r="AF235" s="61">
        <f t="shared" si="283"/>
        <v>1.07555409</v>
      </c>
      <c r="AG235" s="61">
        <f t="shared" si="284"/>
        <v>1.13590944</v>
      </c>
      <c r="AH235" s="61">
        <f t="shared" si="285"/>
        <v>0</v>
      </c>
      <c r="AI235" s="196" t="str">
        <f t="shared" si="300"/>
        <v>J=</v>
      </c>
      <c r="AJ235" s="72">
        <f t="shared" si="301"/>
        <v>44524</v>
      </c>
      <c r="AK235" s="10"/>
      <c r="AL235" s="93"/>
      <c r="AM235" s="94"/>
      <c r="AN235" s="95"/>
      <c r="AO235" s="89"/>
      <c r="AP235" s="89"/>
      <c r="AQ235" s="95"/>
      <c r="AR235" s="95"/>
      <c r="AS235" s="96"/>
      <c r="AT235" s="97"/>
      <c r="AU235" s="98"/>
      <c r="AV235" s="97"/>
      <c r="AW235" s="98"/>
      <c r="AX235" s="98"/>
      <c r="AY235" s="95"/>
      <c r="AZ235" s="93"/>
      <c r="BA235" s="93"/>
      <c r="BB235" s="94"/>
      <c r="BC235" s="94"/>
      <c r="BD235" s="1"/>
      <c r="BE235" s="89"/>
      <c r="BF235" s="92"/>
      <c r="BG235" s="86"/>
      <c r="BH235" s="1"/>
      <c r="BI235" s="122"/>
      <c r="BJ235" s="123"/>
      <c r="BK235" s="124"/>
    </row>
    <row r="236" spans="1:63" ht="15" customHeight="1" x14ac:dyDescent="0.25">
      <c r="A236" s="60">
        <f t="shared" si="286"/>
        <v>44503</v>
      </c>
      <c r="B236" s="61">
        <f t="shared" si="272"/>
        <v>1009.4312272068354</v>
      </c>
      <c r="C236" s="61">
        <f t="shared" si="287"/>
        <v>954.22614738000004</v>
      </c>
      <c r="D236" s="61">
        <f t="shared" si="273"/>
        <v>20.427506160000121</v>
      </c>
      <c r="E236" s="61">
        <f t="shared" si="274"/>
        <v>933.79864121999992</v>
      </c>
      <c r="F236" s="62">
        <f t="shared" si="288"/>
        <v>5876.05</v>
      </c>
      <c r="G236" s="63">
        <f t="shared" si="271"/>
        <v>5944.21</v>
      </c>
      <c r="H236" s="64">
        <f t="shared" si="304"/>
        <v>44433</v>
      </c>
      <c r="I236" s="64">
        <f t="shared" si="296"/>
        <v>44464</v>
      </c>
      <c r="J236" s="65">
        <f t="shared" si="275"/>
        <v>1.159962900247602E-2</v>
      </c>
      <c r="K236" s="195">
        <f t="shared" si="297"/>
        <v>44524</v>
      </c>
      <c r="L236" s="195">
        <f t="shared" si="289"/>
        <v>44524</v>
      </c>
      <c r="M236" s="228">
        <f t="shared" si="302"/>
        <v>30</v>
      </c>
      <c r="N236" s="67">
        <f t="shared" si="303"/>
        <v>9</v>
      </c>
      <c r="O236" s="61">
        <f t="shared" si="276"/>
        <v>1.00346585</v>
      </c>
      <c r="P236" s="66">
        <f t="shared" ref="P236:P299" si="306">IF(L236&gt;L235,O235,P235)</f>
        <v>1.0086998700000001</v>
      </c>
      <c r="Q236" s="66">
        <f t="shared" si="290"/>
        <v>1.0540963816751789</v>
      </c>
      <c r="R236" s="61">
        <f t="shared" si="305"/>
        <v>1.0577497199999999</v>
      </c>
      <c r="S236" s="61">
        <f t="shared" si="291"/>
        <v>1</v>
      </c>
      <c r="T236" s="61">
        <f t="shared" si="277"/>
        <v>954.22614738000004</v>
      </c>
      <c r="U236" s="61">
        <f t="shared" si="278"/>
        <v>0</v>
      </c>
      <c r="V236" s="61">
        <f t="shared" si="279"/>
        <v>53.926610066835352</v>
      </c>
      <c r="W236" s="61">
        <f t="shared" si="280"/>
        <v>1008.1527574468354</v>
      </c>
      <c r="X236" s="67">
        <f t="shared" si="292"/>
        <v>0</v>
      </c>
      <c r="Y236" s="61">
        <f t="shared" si="281"/>
        <v>0</v>
      </c>
      <c r="Z236" s="69">
        <f t="shared" si="293"/>
        <v>0</v>
      </c>
      <c r="AA236" s="61">
        <f t="shared" si="282"/>
        <v>0</v>
      </c>
      <c r="AB236" s="69">
        <f t="shared" si="294"/>
        <v>5.1999999999999998E-2</v>
      </c>
      <c r="AC236" s="140">
        <f t="shared" si="295"/>
        <v>9</v>
      </c>
      <c r="AD236" s="67">
        <f t="shared" si="298"/>
        <v>30</v>
      </c>
      <c r="AE236" s="11">
        <f t="shared" si="299"/>
        <v>1.001268131</v>
      </c>
      <c r="AF236" s="61">
        <f t="shared" si="283"/>
        <v>1.2100837499999999</v>
      </c>
      <c r="AG236" s="61">
        <f t="shared" si="284"/>
        <v>1.2784697599999999</v>
      </c>
      <c r="AH236" s="61">
        <f t="shared" si="285"/>
        <v>0</v>
      </c>
      <c r="AI236" s="196" t="str">
        <f t="shared" si="300"/>
        <v>J=</v>
      </c>
      <c r="AJ236" s="72">
        <f t="shared" si="301"/>
        <v>44524</v>
      </c>
      <c r="AK236" s="10"/>
      <c r="AL236" s="93"/>
      <c r="AM236" s="94"/>
      <c r="AN236" s="95"/>
      <c r="AO236" s="89"/>
      <c r="AP236" s="89"/>
      <c r="AQ236" s="95"/>
      <c r="AR236" s="95"/>
      <c r="AS236" s="96"/>
      <c r="AT236" s="97"/>
      <c r="AU236" s="98"/>
      <c r="AV236" s="97"/>
      <c r="AW236" s="98"/>
      <c r="AX236" s="98"/>
      <c r="AY236" s="95"/>
      <c r="AZ236" s="93"/>
      <c r="BA236" s="93"/>
      <c r="BB236" s="94"/>
      <c r="BC236" s="94"/>
      <c r="BD236" s="1"/>
      <c r="BE236" s="89"/>
      <c r="BF236" s="92"/>
      <c r="BG236" s="86"/>
      <c r="BH236" s="1"/>
      <c r="BI236" s="122"/>
      <c r="BJ236" s="123"/>
      <c r="BK236" s="124"/>
    </row>
    <row r="237" spans="1:63" ht="15" customHeight="1" x14ac:dyDescent="0.25">
      <c r="A237" s="60">
        <f t="shared" si="286"/>
        <v>44504</v>
      </c>
      <c r="B237" s="61">
        <f t="shared" si="272"/>
        <v>1009.9536908342197</v>
      </c>
      <c r="C237" s="61">
        <f t="shared" si="287"/>
        <v>954.22614738000004</v>
      </c>
      <c r="D237" s="61">
        <f t="shared" si="273"/>
        <v>20.427506160000121</v>
      </c>
      <c r="E237" s="61">
        <f t="shared" si="274"/>
        <v>933.79864121999992</v>
      </c>
      <c r="F237" s="62">
        <f t="shared" si="288"/>
        <v>5876.05</v>
      </c>
      <c r="G237" s="63">
        <f t="shared" ref="G237:G300" si="307">IF(AND(L237&gt;L236,N237=1),VLOOKUP(A236,$BI$15:$BK$314,3),G236)</f>
        <v>5944.21</v>
      </c>
      <c r="H237" s="64">
        <f t="shared" si="304"/>
        <v>44433</v>
      </c>
      <c r="I237" s="64">
        <f t="shared" si="296"/>
        <v>44464</v>
      </c>
      <c r="J237" s="65">
        <f t="shared" si="275"/>
        <v>1.159962900247602E-2</v>
      </c>
      <c r="K237" s="195">
        <f t="shared" si="297"/>
        <v>44524</v>
      </c>
      <c r="L237" s="195">
        <f t="shared" si="289"/>
        <v>44524</v>
      </c>
      <c r="M237" s="228">
        <f t="shared" si="302"/>
        <v>30</v>
      </c>
      <c r="N237" s="67">
        <f t="shared" si="303"/>
        <v>10</v>
      </c>
      <c r="O237" s="61">
        <f t="shared" si="276"/>
        <v>1.0038516799999999</v>
      </c>
      <c r="P237" s="66">
        <f t="shared" si="306"/>
        <v>1.0086998700000001</v>
      </c>
      <c r="Q237" s="66">
        <f t="shared" si="290"/>
        <v>1.0540963816751789</v>
      </c>
      <c r="R237" s="61">
        <f t="shared" si="305"/>
        <v>1.05815642</v>
      </c>
      <c r="S237" s="61">
        <f t="shared" si="291"/>
        <v>1</v>
      </c>
      <c r="T237" s="61">
        <f t="shared" si="277"/>
        <v>954.22614738000004</v>
      </c>
      <c r="U237" s="61">
        <f t="shared" si="278"/>
        <v>0</v>
      </c>
      <c r="V237" s="61">
        <f t="shared" si="279"/>
        <v>54.306385974219616</v>
      </c>
      <c r="W237" s="61">
        <f t="shared" si="280"/>
        <v>1008.5325333542197</v>
      </c>
      <c r="X237" s="67">
        <f t="shared" si="292"/>
        <v>0</v>
      </c>
      <c r="Y237" s="61">
        <f t="shared" si="281"/>
        <v>0</v>
      </c>
      <c r="Z237" s="69">
        <f t="shared" si="293"/>
        <v>0</v>
      </c>
      <c r="AA237" s="61">
        <f t="shared" si="282"/>
        <v>0</v>
      </c>
      <c r="AB237" s="69">
        <f t="shared" si="294"/>
        <v>5.1999999999999998E-2</v>
      </c>
      <c r="AC237" s="140">
        <f t="shared" si="295"/>
        <v>10</v>
      </c>
      <c r="AD237" s="67">
        <f t="shared" si="298"/>
        <v>30</v>
      </c>
      <c r="AE237" s="11">
        <f t="shared" si="299"/>
        <v>1.001409134</v>
      </c>
      <c r="AF237" s="61">
        <f t="shared" si="283"/>
        <v>1.3446324999999999</v>
      </c>
      <c r="AG237" s="61">
        <f t="shared" si="284"/>
        <v>1.42115748</v>
      </c>
      <c r="AH237" s="61">
        <f t="shared" si="285"/>
        <v>0</v>
      </c>
      <c r="AI237" s="196" t="str">
        <f t="shared" si="300"/>
        <v>J=</v>
      </c>
      <c r="AJ237" s="72">
        <f t="shared" si="301"/>
        <v>44524</v>
      </c>
      <c r="AK237" s="10"/>
      <c r="AL237" s="93"/>
      <c r="AM237" s="94"/>
      <c r="AN237" s="95"/>
      <c r="AO237" s="89"/>
      <c r="AP237" s="89"/>
      <c r="AQ237" s="95"/>
      <c r="AR237" s="95"/>
      <c r="AS237" s="96"/>
      <c r="AT237" s="97"/>
      <c r="AU237" s="98"/>
      <c r="AV237" s="97"/>
      <c r="AW237" s="98"/>
      <c r="AX237" s="98"/>
      <c r="AY237" s="95"/>
      <c r="AZ237" s="93"/>
      <c r="BA237" s="93"/>
      <c r="BB237" s="94"/>
      <c r="BC237" s="94"/>
      <c r="BD237" s="1"/>
      <c r="BE237" s="89"/>
      <c r="BF237" s="92"/>
      <c r="BG237" s="86"/>
      <c r="BH237" s="1"/>
      <c r="BI237" s="122"/>
      <c r="BJ237" s="123"/>
      <c r="BK237" s="124"/>
    </row>
    <row r="238" spans="1:63" ht="15" customHeight="1" x14ac:dyDescent="0.25">
      <c r="A238" s="60">
        <f t="shared" si="286"/>
        <v>44505</v>
      </c>
      <c r="B238" s="61">
        <f t="shared" si="272"/>
        <v>1010.4764407273728</v>
      </c>
      <c r="C238" s="61">
        <f t="shared" si="287"/>
        <v>954.22614738000004</v>
      </c>
      <c r="D238" s="61">
        <f t="shared" si="273"/>
        <v>20.427506160000121</v>
      </c>
      <c r="E238" s="61">
        <f t="shared" si="274"/>
        <v>933.79864121999992</v>
      </c>
      <c r="F238" s="62">
        <f t="shared" si="288"/>
        <v>5876.05</v>
      </c>
      <c r="G238" s="63">
        <f t="shared" si="307"/>
        <v>5944.21</v>
      </c>
      <c r="H238" s="64">
        <f t="shared" si="304"/>
        <v>44433</v>
      </c>
      <c r="I238" s="64">
        <f t="shared" si="296"/>
        <v>44464</v>
      </c>
      <c r="J238" s="65">
        <f t="shared" si="275"/>
        <v>1.159962900247602E-2</v>
      </c>
      <c r="K238" s="195">
        <f t="shared" si="297"/>
        <v>44524</v>
      </c>
      <c r="L238" s="195">
        <f t="shared" si="289"/>
        <v>44524</v>
      </c>
      <c r="M238" s="228">
        <f t="shared" si="302"/>
        <v>30</v>
      </c>
      <c r="N238" s="67">
        <f t="shared" si="303"/>
        <v>11</v>
      </c>
      <c r="O238" s="61">
        <f t="shared" si="276"/>
        <v>1.00423767</v>
      </c>
      <c r="P238" s="66">
        <f t="shared" si="306"/>
        <v>1.0086998700000001</v>
      </c>
      <c r="Q238" s="66">
        <f t="shared" si="290"/>
        <v>1.0540963816751789</v>
      </c>
      <c r="R238" s="61">
        <f t="shared" si="305"/>
        <v>1.0585632899999999</v>
      </c>
      <c r="S238" s="61">
        <f t="shared" si="291"/>
        <v>1</v>
      </c>
      <c r="T238" s="61">
        <f t="shared" si="277"/>
        <v>954.22614738000004</v>
      </c>
      <c r="U238" s="61">
        <f t="shared" si="278"/>
        <v>0</v>
      </c>
      <c r="V238" s="61">
        <f t="shared" si="279"/>
        <v>54.686320627372751</v>
      </c>
      <c r="W238" s="61">
        <f t="shared" si="280"/>
        <v>1008.9124680073728</v>
      </c>
      <c r="X238" s="67">
        <f t="shared" si="292"/>
        <v>0</v>
      </c>
      <c r="Y238" s="61">
        <f t="shared" si="281"/>
        <v>0</v>
      </c>
      <c r="Z238" s="69">
        <f t="shared" si="293"/>
        <v>0</v>
      </c>
      <c r="AA238" s="61">
        <f t="shared" si="282"/>
        <v>0</v>
      </c>
      <c r="AB238" s="69">
        <f t="shared" si="294"/>
        <v>5.1999999999999998E-2</v>
      </c>
      <c r="AC238" s="140">
        <f t="shared" si="295"/>
        <v>11</v>
      </c>
      <c r="AD238" s="67">
        <f t="shared" si="298"/>
        <v>30</v>
      </c>
      <c r="AE238" s="11">
        <f t="shared" si="299"/>
        <v>1.0015501570000001</v>
      </c>
      <c r="AF238" s="61">
        <f t="shared" si="283"/>
        <v>1.47920034</v>
      </c>
      <c r="AG238" s="61">
        <f t="shared" si="284"/>
        <v>1.56397272</v>
      </c>
      <c r="AH238" s="61">
        <f t="shared" si="285"/>
        <v>0</v>
      </c>
      <c r="AI238" s="196" t="str">
        <f t="shared" si="300"/>
        <v>J=</v>
      </c>
      <c r="AJ238" s="72">
        <f t="shared" si="301"/>
        <v>44524</v>
      </c>
      <c r="AK238" s="10"/>
      <c r="AL238" s="93"/>
      <c r="AM238" s="94"/>
      <c r="AN238" s="95"/>
      <c r="AO238" s="89"/>
      <c r="AP238" s="89"/>
      <c r="AQ238" s="95"/>
      <c r="AR238" s="95"/>
      <c r="AS238" s="96"/>
      <c r="AT238" s="97"/>
      <c r="AU238" s="98"/>
      <c r="AV238" s="97"/>
      <c r="AW238" s="98"/>
      <c r="AX238" s="98"/>
      <c r="AY238" s="95"/>
      <c r="AZ238" s="93"/>
      <c r="BA238" s="93"/>
      <c r="BB238" s="94"/>
      <c r="BC238" s="94"/>
      <c r="BD238" s="1"/>
      <c r="BE238" s="89"/>
      <c r="BF238" s="92"/>
      <c r="BG238" s="86"/>
      <c r="BH238" s="1"/>
      <c r="BI238" s="122"/>
      <c r="BJ238" s="123"/>
      <c r="BK238" s="124"/>
    </row>
    <row r="239" spans="1:63" ht="15" customHeight="1" x14ac:dyDescent="0.25">
      <c r="A239" s="60">
        <f t="shared" si="286"/>
        <v>44506</v>
      </c>
      <c r="B239" s="61">
        <f t="shared" si="272"/>
        <v>1010.9994572603223</v>
      </c>
      <c r="C239" s="61">
        <f t="shared" si="287"/>
        <v>954.22614738000004</v>
      </c>
      <c r="D239" s="61">
        <f t="shared" si="273"/>
        <v>20.427506160000121</v>
      </c>
      <c r="E239" s="61">
        <f t="shared" si="274"/>
        <v>933.79864121999992</v>
      </c>
      <c r="F239" s="62">
        <f t="shared" si="288"/>
        <v>5876.05</v>
      </c>
      <c r="G239" s="63">
        <f t="shared" si="307"/>
        <v>5944.21</v>
      </c>
      <c r="H239" s="64">
        <f t="shared" si="304"/>
        <v>44433</v>
      </c>
      <c r="I239" s="64">
        <f t="shared" si="296"/>
        <v>44464</v>
      </c>
      <c r="J239" s="65">
        <f t="shared" si="275"/>
        <v>1.159962900247602E-2</v>
      </c>
      <c r="K239" s="195">
        <f t="shared" si="297"/>
        <v>44524</v>
      </c>
      <c r="L239" s="195">
        <f t="shared" si="289"/>
        <v>44524</v>
      </c>
      <c r="M239" s="228">
        <f t="shared" si="302"/>
        <v>30</v>
      </c>
      <c r="N239" s="67">
        <f t="shared" si="303"/>
        <v>12</v>
      </c>
      <c r="O239" s="61">
        <f t="shared" si="276"/>
        <v>1.0046238000000001</v>
      </c>
      <c r="P239" s="66">
        <f t="shared" si="306"/>
        <v>1.0086998700000001</v>
      </c>
      <c r="Q239" s="66">
        <f t="shared" si="290"/>
        <v>1.0540963816751789</v>
      </c>
      <c r="R239" s="61">
        <f t="shared" si="305"/>
        <v>1.0589703100000001</v>
      </c>
      <c r="S239" s="61">
        <f t="shared" si="291"/>
        <v>1</v>
      </c>
      <c r="T239" s="61">
        <f t="shared" si="277"/>
        <v>954.22614738000004</v>
      </c>
      <c r="U239" s="61">
        <f t="shared" si="278"/>
        <v>0</v>
      </c>
      <c r="V239" s="61">
        <f t="shared" si="279"/>
        <v>55.066395350322253</v>
      </c>
      <c r="W239" s="61">
        <f t="shared" si="280"/>
        <v>1009.2925427303223</v>
      </c>
      <c r="X239" s="67">
        <f t="shared" si="292"/>
        <v>0</v>
      </c>
      <c r="Y239" s="61">
        <f t="shared" si="281"/>
        <v>0</v>
      </c>
      <c r="Z239" s="69">
        <f t="shared" si="293"/>
        <v>0</v>
      </c>
      <c r="AA239" s="61">
        <f t="shared" si="282"/>
        <v>0</v>
      </c>
      <c r="AB239" s="69">
        <f t="shared" si="294"/>
        <v>5.1999999999999998E-2</v>
      </c>
      <c r="AC239" s="140">
        <f t="shared" si="295"/>
        <v>12</v>
      </c>
      <c r="AD239" s="67">
        <f t="shared" si="298"/>
        <v>30</v>
      </c>
      <c r="AE239" s="11">
        <f t="shared" si="299"/>
        <v>1.0016911989999999</v>
      </c>
      <c r="AF239" s="61">
        <f t="shared" si="283"/>
        <v>1.6137862999999999</v>
      </c>
      <c r="AG239" s="61">
        <f t="shared" si="284"/>
        <v>1.7069145299999999</v>
      </c>
      <c r="AH239" s="61">
        <f t="shared" si="285"/>
        <v>0</v>
      </c>
      <c r="AI239" s="196" t="str">
        <f t="shared" si="300"/>
        <v>J=</v>
      </c>
      <c r="AJ239" s="72">
        <f t="shared" si="301"/>
        <v>44524</v>
      </c>
      <c r="AK239" s="10"/>
      <c r="AL239" s="93"/>
      <c r="AM239" s="94"/>
      <c r="AN239" s="95"/>
      <c r="AO239" s="89"/>
      <c r="AP239" s="89"/>
      <c r="AQ239" s="95"/>
      <c r="AR239" s="95"/>
      <c r="AS239" s="96"/>
      <c r="AT239" s="97"/>
      <c r="AU239" s="98"/>
      <c r="AV239" s="97"/>
      <c r="AW239" s="98"/>
      <c r="AX239" s="98"/>
      <c r="AY239" s="95"/>
      <c r="AZ239" s="93"/>
      <c r="BA239" s="93"/>
      <c r="BB239" s="94"/>
      <c r="BC239" s="94"/>
      <c r="BD239" s="1"/>
      <c r="BE239" s="89"/>
      <c r="BF239" s="92"/>
      <c r="BG239" s="86"/>
      <c r="BH239" s="1"/>
      <c r="BI239" s="122"/>
      <c r="BJ239" s="123"/>
      <c r="BK239" s="124"/>
    </row>
    <row r="240" spans="1:63" ht="15" customHeight="1" x14ac:dyDescent="0.25">
      <c r="A240" s="60">
        <f t="shared" si="286"/>
        <v>44507</v>
      </c>
      <c r="B240" s="61">
        <f t="shared" si="272"/>
        <v>1011.5227415330677</v>
      </c>
      <c r="C240" s="61">
        <f t="shared" si="287"/>
        <v>954.22614738000004</v>
      </c>
      <c r="D240" s="61">
        <f t="shared" si="273"/>
        <v>20.427506160000121</v>
      </c>
      <c r="E240" s="61">
        <f t="shared" si="274"/>
        <v>933.79864121999992</v>
      </c>
      <c r="F240" s="62">
        <f t="shared" si="288"/>
        <v>5876.05</v>
      </c>
      <c r="G240" s="63">
        <f t="shared" si="307"/>
        <v>5944.21</v>
      </c>
      <c r="H240" s="64">
        <f t="shared" si="304"/>
        <v>44433</v>
      </c>
      <c r="I240" s="64">
        <f t="shared" si="296"/>
        <v>44464</v>
      </c>
      <c r="J240" s="65">
        <f t="shared" si="275"/>
        <v>1.159962900247602E-2</v>
      </c>
      <c r="K240" s="195">
        <f t="shared" si="297"/>
        <v>44524</v>
      </c>
      <c r="L240" s="195">
        <f t="shared" si="289"/>
        <v>44524</v>
      </c>
      <c r="M240" s="228">
        <f t="shared" si="302"/>
        <v>30</v>
      </c>
      <c r="N240" s="67">
        <f t="shared" si="303"/>
        <v>13</v>
      </c>
      <c r="O240" s="61">
        <f t="shared" si="276"/>
        <v>1.0050100799999999</v>
      </c>
      <c r="P240" s="66">
        <f t="shared" si="306"/>
        <v>1.0086998700000001</v>
      </c>
      <c r="Q240" s="66">
        <f t="shared" si="290"/>
        <v>1.0540963816751789</v>
      </c>
      <c r="R240" s="61">
        <f t="shared" si="305"/>
        <v>1.05937748</v>
      </c>
      <c r="S240" s="61">
        <f t="shared" si="291"/>
        <v>1</v>
      </c>
      <c r="T240" s="61">
        <f t="shared" si="277"/>
        <v>954.22614738000004</v>
      </c>
      <c r="U240" s="61">
        <f t="shared" si="278"/>
        <v>0</v>
      </c>
      <c r="V240" s="61">
        <f t="shared" si="279"/>
        <v>55.446610143067701</v>
      </c>
      <c r="W240" s="61">
        <f t="shared" si="280"/>
        <v>1009.6727575230677</v>
      </c>
      <c r="X240" s="67">
        <f t="shared" si="292"/>
        <v>0</v>
      </c>
      <c r="Y240" s="61">
        <f t="shared" si="281"/>
        <v>0</v>
      </c>
      <c r="Z240" s="69">
        <f t="shared" si="293"/>
        <v>0</v>
      </c>
      <c r="AA240" s="61">
        <f t="shared" si="282"/>
        <v>0</v>
      </c>
      <c r="AB240" s="69">
        <f t="shared" si="294"/>
        <v>5.1999999999999998E-2</v>
      </c>
      <c r="AC240" s="140">
        <f t="shared" si="295"/>
        <v>13</v>
      </c>
      <c r="AD240" s="67">
        <f t="shared" si="298"/>
        <v>30</v>
      </c>
      <c r="AE240" s="11">
        <f t="shared" si="299"/>
        <v>1.0018322609999999</v>
      </c>
      <c r="AF240" s="61">
        <f t="shared" si="283"/>
        <v>1.7483913499999999</v>
      </c>
      <c r="AG240" s="61">
        <f t="shared" si="284"/>
        <v>1.84998401</v>
      </c>
      <c r="AH240" s="61">
        <f t="shared" si="285"/>
        <v>0</v>
      </c>
      <c r="AI240" s="196" t="str">
        <f t="shared" si="300"/>
        <v>J=</v>
      </c>
      <c r="AJ240" s="72">
        <f t="shared" si="301"/>
        <v>44524</v>
      </c>
      <c r="AK240" s="10"/>
      <c r="AL240" s="93"/>
      <c r="AM240" s="94"/>
      <c r="AN240" s="95"/>
      <c r="AO240" s="89"/>
      <c r="AP240" s="89"/>
      <c r="AQ240" s="95"/>
      <c r="AR240" s="95"/>
      <c r="AS240" s="96"/>
      <c r="AT240" s="97"/>
      <c r="AU240" s="98"/>
      <c r="AV240" s="97"/>
      <c r="AW240" s="98"/>
      <c r="AX240" s="98"/>
      <c r="AY240" s="95"/>
      <c r="AZ240" s="93"/>
      <c r="BA240" s="93"/>
      <c r="BB240" s="94"/>
      <c r="BC240" s="94"/>
      <c r="BD240" s="1"/>
      <c r="BE240" s="89"/>
      <c r="BF240" s="92"/>
      <c r="BG240" s="86"/>
      <c r="BH240" s="1"/>
      <c r="BI240" s="122"/>
      <c r="BJ240" s="123"/>
      <c r="BK240" s="124"/>
    </row>
    <row r="241" spans="1:142" ht="15" customHeight="1" x14ac:dyDescent="0.25">
      <c r="A241" s="60">
        <f t="shared" si="286"/>
        <v>44508</v>
      </c>
      <c r="B241" s="61">
        <f t="shared" si="272"/>
        <v>1012.0463123315823</v>
      </c>
      <c r="C241" s="61">
        <f t="shared" si="287"/>
        <v>954.22614738000004</v>
      </c>
      <c r="D241" s="61">
        <f t="shared" si="273"/>
        <v>20.427506160000121</v>
      </c>
      <c r="E241" s="61">
        <f t="shared" si="274"/>
        <v>933.79864121999992</v>
      </c>
      <c r="F241" s="62">
        <f t="shared" si="288"/>
        <v>5876.05</v>
      </c>
      <c r="G241" s="63">
        <f t="shared" si="307"/>
        <v>5944.21</v>
      </c>
      <c r="H241" s="64">
        <f t="shared" si="304"/>
        <v>44433</v>
      </c>
      <c r="I241" s="64">
        <f t="shared" si="296"/>
        <v>44464</v>
      </c>
      <c r="J241" s="65">
        <f t="shared" si="275"/>
        <v>1.159962900247602E-2</v>
      </c>
      <c r="K241" s="195">
        <f t="shared" si="297"/>
        <v>44524</v>
      </c>
      <c r="L241" s="195">
        <f t="shared" si="289"/>
        <v>44524</v>
      </c>
      <c r="M241" s="228">
        <f t="shared" si="302"/>
        <v>30</v>
      </c>
      <c r="N241" s="67">
        <f t="shared" si="303"/>
        <v>14</v>
      </c>
      <c r="O241" s="61">
        <f t="shared" si="276"/>
        <v>1.00539651</v>
      </c>
      <c r="P241" s="66">
        <f t="shared" si="306"/>
        <v>1.0086998700000001</v>
      </c>
      <c r="Q241" s="66">
        <f t="shared" si="290"/>
        <v>1.0540963816751789</v>
      </c>
      <c r="R241" s="61">
        <f t="shared" si="305"/>
        <v>1.05978482</v>
      </c>
      <c r="S241" s="61">
        <f t="shared" si="291"/>
        <v>1</v>
      </c>
      <c r="T241" s="61">
        <f t="shared" si="277"/>
        <v>954.22614738000004</v>
      </c>
      <c r="U241" s="61">
        <f t="shared" si="278"/>
        <v>0</v>
      </c>
      <c r="V241" s="61">
        <f t="shared" si="279"/>
        <v>55.826983681582242</v>
      </c>
      <c r="W241" s="61">
        <f t="shared" si="280"/>
        <v>1010.0531310615822</v>
      </c>
      <c r="X241" s="67">
        <f t="shared" si="292"/>
        <v>0</v>
      </c>
      <c r="Y241" s="61">
        <f t="shared" si="281"/>
        <v>0</v>
      </c>
      <c r="Z241" s="69">
        <f t="shared" si="293"/>
        <v>0</v>
      </c>
      <c r="AA241" s="61">
        <f t="shared" si="282"/>
        <v>0</v>
      </c>
      <c r="AB241" s="69">
        <f t="shared" si="294"/>
        <v>5.1999999999999998E-2</v>
      </c>
      <c r="AC241" s="140">
        <f t="shared" si="295"/>
        <v>14</v>
      </c>
      <c r="AD241" s="67">
        <f t="shared" si="298"/>
        <v>30</v>
      </c>
      <c r="AE241" s="11">
        <f t="shared" si="299"/>
        <v>1.001973343</v>
      </c>
      <c r="AF241" s="61">
        <f t="shared" si="283"/>
        <v>1.8830154800000001</v>
      </c>
      <c r="AG241" s="61">
        <f t="shared" si="284"/>
        <v>1.99318127</v>
      </c>
      <c r="AH241" s="61">
        <f t="shared" si="285"/>
        <v>0</v>
      </c>
      <c r="AI241" s="196" t="str">
        <f t="shared" si="300"/>
        <v>J=</v>
      </c>
      <c r="AJ241" s="72">
        <f t="shared" si="301"/>
        <v>44524</v>
      </c>
      <c r="AK241" s="10"/>
      <c r="AL241" s="93"/>
      <c r="AM241" s="94"/>
      <c r="AN241" s="95"/>
      <c r="AO241" s="89"/>
      <c r="AP241" s="89"/>
      <c r="AQ241" s="95"/>
      <c r="AR241" s="95"/>
      <c r="AS241" s="96"/>
      <c r="AT241" s="97"/>
      <c r="AU241" s="98"/>
      <c r="AV241" s="97"/>
      <c r="AW241" s="98"/>
      <c r="AX241" s="98"/>
      <c r="AY241" s="95"/>
      <c r="AZ241" s="93"/>
      <c r="BA241" s="93"/>
      <c r="BB241" s="94"/>
      <c r="BC241" s="94"/>
      <c r="BD241" s="1"/>
      <c r="BE241" s="89"/>
      <c r="BF241" s="92"/>
      <c r="BG241" s="86"/>
      <c r="BH241" s="1"/>
      <c r="BI241" s="122"/>
      <c r="BJ241" s="123"/>
      <c r="BK241" s="124"/>
    </row>
    <row r="242" spans="1:142" ht="15" customHeight="1" x14ac:dyDescent="0.25">
      <c r="A242" s="60">
        <f t="shared" si="286"/>
        <v>44509</v>
      </c>
      <c r="B242" s="61">
        <f t="shared" si="272"/>
        <v>1012.5701510298929</v>
      </c>
      <c r="C242" s="61">
        <f t="shared" si="287"/>
        <v>954.22614738000004</v>
      </c>
      <c r="D242" s="61">
        <f t="shared" si="273"/>
        <v>20.427506160000121</v>
      </c>
      <c r="E242" s="61">
        <f t="shared" si="274"/>
        <v>933.79864121999992</v>
      </c>
      <c r="F242" s="62">
        <f t="shared" si="288"/>
        <v>5876.05</v>
      </c>
      <c r="G242" s="63">
        <f t="shared" si="307"/>
        <v>5944.21</v>
      </c>
      <c r="H242" s="64">
        <f t="shared" si="304"/>
        <v>44433</v>
      </c>
      <c r="I242" s="64">
        <f t="shared" si="296"/>
        <v>44464</v>
      </c>
      <c r="J242" s="65">
        <f t="shared" si="275"/>
        <v>1.159962900247602E-2</v>
      </c>
      <c r="K242" s="195">
        <f t="shared" si="297"/>
        <v>44524</v>
      </c>
      <c r="L242" s="195">
        <f t="shared" si="289"/>
        <v>44524</v>
      </c>
      <c r="M242" s="228">
        <f t="shared" si="302"/>
        <v>30</v>
      </c>
      <c r="N242" s="67">
        <f t="shared" si="303"/>
        <v>15</v>
      </c>
      <c r="O242" s="61">
        <f t="shared" si="276"/>
        <v>1.00578309</v>
      </c>
      <c r="P242" s="66">
        <f t="shared" si="306"/>
        <v>1.0086998700000001</v>
      </c>
      <c r="Q242" s="66">
        <f t="shared" si="290"/>
        <v>1.0540963816751789</v>
      </c>
      <c r="R242" s="61">
        <f t="shared" si="305"/>
        <v>1.0601923099999999</v>
      </c>
      <c r="S242" s="61">
        <f t="shared" si="291"/>
        <v>1</v>
      </c>
      <c r="T242" s="61">
        <f t="shared" si="277"/>
        <v>954.22614738000004</v>
      </c>
      <c r="U242" s="61">
        <f t="shared" si="278"/>
        <v>0</v>
      </c>
      <c r="V242" s="61">
        <f t="shared" si="279"/>
        <v>56.207497289892935</v>
      </c>
      <c r="W242" s="61">
        <f t="shared" si="280"/>
        <v>1010.4336446698929</v>
      </c>
      <c r="X242" s="67">
        <f t="shared" si="292"/>
        <v>0</v>
      </c>
      <c r="Y242" s="61">
        <f t="shared" si="281"/>
        <v>0</v>
      </c>
      <c r="Z242" s="69">
        <f t="shared" si="293"/>
        <v>0</v>
      </c>
      <c r="AA242" s="61">
        <f t="shared" si="282"/>
        <v>0</v>
      </c>
      <c r="AB242" s="69">
        <f t="shared" si="294"/>
        <v>5.1999999999999998E-2</v>
      </c>
      <c r="AC242" s="140">
        <f t="shared" si="295"/>
        <v>15</v>
      </c>
      <c r="AD242" s="67">
        <f t="shared" si="298"/>
        <v>30</v>
      </c>
      <c r="AE242" s="11">
        <f t="shared" si="299"/>
        <v>1.0021144449999999</v>
      </c>
      <c r="AF242" s="61">
        <f t="shared" si="283"/>
        <v>2.0176587000000001</v>
      </c>
      <c r="AG242" s="61">
        <f t="shared" si="284"/>
        <v>2.1365063599999998</v>
      </c>
      <c r="AH242" s="61">
        <f t="shared" si="285"/>
        <v>0</v>
      </c>
      <c r="AI242" s="196" t="str">
        <f t="shared" si="300"/>
        <v>J=</v>
      </c>
      <c r="AJ242" s="72">
        <f t="shared" si="301"/>
        <v>44524</v>
      </c>
      <c r="AK242" s="10"/>
      <c r="AL242" s="93"/>
      <c r="AM242" s="94"/>
      <c r="AN242" s="95"/>
      <c r="AO242" s="89"/>
      <c r="AP242" s="89"/>
      <c r="AQ242" s="95"/>
      <c r="AR242" s="95"/>
      <c r="AS242" s="96"/>
      <c r="AT242" s="97"/>
      <c r="AU242" s="98"/>
      <c r="AV242" s="97"/>
      <c r="AW242" s="98"/>
      <c r="AX242" s="98"/>
      <c r="AY242" s="95"/>
      <c r="AZ242" s="93"/>
      <c r="BA242" s="93"/>
      <c r="BB242" s="94"/>
      <c r="BC242" s="94"/>
      <c r="BD242" s="1"/>
      <c r="BE242" s="89"/>
      <c r="BF242" s="92"/>
      <c r="BG242" s="86"/>
      <c r="BH242" s="1"/>
      <c r="BI242" s="122"/>
      <c r="BJ242" s="123"/>
      <c r="BK242" s="124"/>
    </row>
    <row r="243" spans="1:142" ht="15" customHeight="1" x14ac:dyDescent="0.25">
      <c r="A243" s="60">
        <f t="shared" si="286"/>
        <v>44510</v>
      </c>
      <c r="B243" s="61">
        <f t="shared" si="272"/>
        <v>1013.0942577180001</v>
      </c>
      <c r="C243" s="61">
        <f t="shared" si="287"/>
        <v>954.22614738000004</v>
      </c>
      <c r="D243" s="61">
        <f t="shared" si="273"/>
        <v>20.427506160000121</v>
      </c>
      <c r="E243" s="61">
        <f t="shared" si="274"/>
        <v>933.79864121999992</v>
      </c>
      <c r="F243" s="62">
        <f t="shared" si="288"/>
        <v>5876.05</v>
      </c>
      <c r="G243" s="63">
        <f t="shared" si="307"/>
        <v>5944.21</v>
      </c>
      <c r="H243" s="64">
        <f t="shared" si="304"/>
        <v>44433</v>
      </c>
      <c r="I243" s="64">
        <f t="shared" si="296"/>
        <v>44464</v>
      </c>
      <c r="J243" s="65">
        <f t="shared" si="275"/>
        <v>1.159962900247602E-2</v>
      </c>
      <c r="K243" s="195">
        <f t="shared" si="297"/>
        <v>44524</v>
      </c>
      <c r="L243" s="195">
        <f t="shared" si="289"/>
        <v>44524</v>
      </c>
      <c r="M243" s="228">
        <f t="shared" si="302"/>
        <v>30</v>
      </c>
      <c r="N243" s="67">
        <f t="shared" si="303"/>
        <v>16</v>
      </c>
      <c r="O243" s="61">
        <f t="shared" si="276"/>
        <v>1.0061698100000001</v>
      </c>
      <c r="P243" s="66">
        <f t="shared" si="306"/>
        <v>1.0086998700000001</v>
      </c>
      <c r="Q243" s="66">
        <f t="shared" si="290"/>
        <v>1.0540963816751789</v>
      </c>
      <c r="R243" s="61">
        <f t="shared" si="305"/>
        <v>1.0605999500000001</v>
      </c>
      <c r="S243" s="61">
        <f t="shared" si="291"/>
        <v>1</v>
      </c>
      <c r="T243" s="61">
        <f t="shared" si="277"/>
        <v>954.22614738000004</v>
      </c>
      <c r="U243" s="61">
        <f t="shared" si="278"/>
        <v>0</v>
      </c>
      <c r="V243" s="61">
        <f t="shared" si="279"/>
        <v>56.588150968000001</v>
      </c>
      <c r="W243" s="61">
        <f t="shared" si="280"/>
        <v>1010.8142983480001</v>
      </c>
      <c r="X243" s="67">
        <f t="shared" si="292"/>
        <v>0</v>
      </c>
      <c r="Y243" s="61">
        <f t="shared" si="281"/>
        <v>0</v>
      </c>
      <c r="Z243" s="69">
        <f t="shared" si="293"/>
        <v>0</v>
      </c>
      <c r="AA243" s="61">
        <f t="shared" si="282"/>
        <v>0</v>
      </c>
      <c r="AB243" s="69">
        <f t="shared" si="294"/>
        <v>5.1999999999999998E-2</v>
      </c>
      <c r="AC243" s="140">
        <f t="shared" si="295"/>
        <v>16</v>
      </c>
      <c r="AD243" s="67">
        <f t="shared" si="298"/>
        <v>30</v>
      </c>
      <c r="AE243" s="11">
        <f t="shared" si="299"/>
        <v>1.002255567</v>
      </c>
      <c r="AF243" s="61">
        <f t="shared" si="283"/>
        <v>2.1523210000000002</v>
      </c>
      <c r="AG243" s="61">
        <f t="shared" si="284"/>
        <v>2.2799593699999998</v>
      </c>
      <c r="AH243" s="61">
        <f t="shared" si="285"/>
        <v>0</v>
      </c>
      <c r="AI243" s="196" t="str">
        <f t="shared" si="300"/>
        <v>J=</v>
      </c>
      <c r="AJ243" s="72">
        <f t="shared" si="301"/>
        <v>44524</v>
      </c>
      <c r="AK243" s="10"/>
      <c r="AL243" s="127"/>
      <c r="AM243" s="128"/>
      <c r="AN243" s="129"/>
      <c r="AO243" s="130"/>
      <c r="AP243" s="130"/>
      <c r="AQ243" s="129"/>
      <c r="AR243" s="129"/>
      <c r="AS243" s="131"/>
      <c r="AT243" s="132"/>
      <c r="AU243" s="98"/>
      <c r="AV243" s="97"/>
      <c r="AW243" s="98"/>
      <c r="AX243" s="98"/>
      <c r="AY243" s="129"/>
      <c r="AZ243" s="127"/>
      <c r="BA243" s="127"/>
      <c r="BB243" s="128"/>
      <c r="BC243" s="128"/>
      <c r="BD243" s="1"/>
      <c r="BE243" s="89"/>
      <c r="BF243" s="92"/>
      <c r="BG243" s="86"/>
      <c r="BH243" s="1"/>
      <c r="BI243" s="122"/>
      <c r="BJ243" s="123"/>
      <c r="BK243" s="124"/>
    </row>
    <row r="244" spans="1:142" ht="15" customHeight="1" x14ac:dyDescent="0.25">
      <c r="A244" s="60">
        <f t="shared" si="286"/>
        <v>44511</v>
      </c>
      <c r="B244" s="61">
        <f t="shared" si="272"/>
        <v>1013.618651191876</v>
      </c>
      <c r="C244" s="61">
        <f t="shared" si="287"/>
        <v>954.22614738000004</v>
      </c>
      <c r="D244" s="61">
        <f t="shared" si="273"/>
        <v>20.427506160000121</v>
      </c>
      <c r="E244" s="61">
        <f t="shared" si="274"/>
        <v>933.79864121999992</v>
      </c>
      <c r="F244" s="62">
        <f t="shared" si="288"/>
        <v>5876.05</v>
      </c>
      <c r="G244" s="63">
        <f t="shared" si="307"/>
        <v>5944.21</v>
      </c>
      <c r="H244" s="64">
        <f t="shared" si="304"/>
        <v>44433</v>
      </c>
      <c r="I244" s="64">
        <f t="shared" si="296"/>
        <v>44464</v>
      </c>
      <c r="J244" s="65">
        <f t="shared" si="275"/>
        <v>1.159962900247602E-2</v>
      </c>
      <c r="K244" s="195">
        <f t="shared" si="297"/>
        <v>44524</v>
      </c>
      <c r="L244" s="195">
        <f t="shared" si="289"/>
        <v>44524</v>
      </c>
      <c r="M244" s="228">
        <f t="shared" si="302"/>
        <v>30</v>
      </c>
      <c r="N244" s="67">
        <f t="shared" si="303"/>
        <v>17</v>
      </c>
      <c r="O244" s="61">
        <f t="shared" si="276"/>
        <v>1.00655669</v>
      </c>
      <c r="P244" s="66">
        <f t="shared" si="306"/>
        <v>1.0086998700000001</v>
      </c>
      <c r="Q244" s="66">
        <f t="shared" si="290"/>
        <v>1.0540963816751789</v>
      </c>
      <c r="R244" s="61">
        <f t="shared" si="305"/>
        <v>1.0610077600000001</v>
      </c>
      <c r="S244" s="61">
        <f t="shared" si="291"/>
        <v>1</v>
      </c>
      <c r="T244" s="61">
        <f t="shared" si="277"/>
        <v>954.22614738000004</v>
      </c>
      <c r="U244" s="61">
        <f t="shared" si="278"/>
        <v>0</v>
      </c>
      <c r="V244" s="61">
        <f t="shared" si="279"/>
        <v>56.968963391875931</v>
      </c>
      <c r="W244" s="61">
        <f t="shared" si="280"/>
        <v>1011.195110771876</v>
      </c>
      <c r="X244" s="67">
        <f t="shared" si="292"/>
        <v>0</v>
      </c>
      <c r="Y244" s="61">
        <f t="shared" si="281"/>
        <v>0</v>
      </c>
      <c r="Z244" s="69">
        <f t="shared" si="293"/>
        <v>0</v>
      </c>
      <c r="AA244" s="61">
        <f t="shared" si="282"/>
        <v>0</v>
      </c>
      <c r="AB244" s="69">
        <f t="shared" si="294"/>
        <v>5.1999999999999998E-2</v>
      </c>
      <c r="AC244" s="140">
        <f t="shared" si="295"/>
        <v>17</v>
      </c>
      <c r="AD244" s="67">
        <f t="shared" si="298"/>
        <v>30</v>
      </c>
      <c r="AE244" s="11">
        <f t="shared" si="299"/>
        <v>1.0023967090000001</v>
      </c>
      <c r="AF244" s="61">
        <f t="shared" si="283"/>
        <v>2.2870023900000001</v>
      </c>
      <c r="AG244" s="61">
        <f t="shared" si="284"/>
        <v>2.4235404200000001</v>
      </c>
      <c r="AH244" s="61">
        <f t="shared" si="285"/>
        <v>0</v>
      </c>
      <c r="AI244" s="196" t="str">
        <f t="shared" si="300"/>
        <v>J=</v>
      </c>
      <c r="AJ244" s="72">
        <f t="shared" si="301"/>
        <v>44524</v>
      </c>
      <c r="AK244" s="12"/>
      <c r="AL244" s="93"/>
      <c r="AM244" s="94"/>
      <c r="AN244" s="95"/>
      <c r="AO244" s="89"/>
      <c r="AP244" s="89"/>
      <c r="AQ244" s="95"/>
      <c r="AR244" s="95"/>
      <c r="AS244" s="96"/>
      <c r="AT244" s="97"/>
      <c r="AU244" s="98"/>
      <c r="AV244" s="97"/>
      <c r="AW244" s="98"/>
      <c r="AX244" s="98"/>
      <c r="AY244" s="95"/>
      <c r="AZ244" s="93"/>
      <c r="BA244" s="93"/>
      <c r="BB244" s="94"/>
      <c r="BC244" s="94"/>
      <c r="BD244" s="7"/>
      <c r="BE244" s="89"/>
      <c r="BF244" s="92"/>
      <c r="BG244" s="88"/>
      <c r="BH244" s="7"/>
      <c r="BI244" s="122"/>
      <c r="BJ244" s="123"/>
      <c r="BK244" s="124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</row>
    <row r="245" spans="1:142" ht="15" customHeight="1" x14ac:dyDescent="0.25">
      <c r="A245" s="60">
        <f t="shared" si="286"/>
        <v>44512</v>
      </c>
      <c r="B245" s="61">
        <f t="shared" si="272"/>
        <v>1014.1433128155481</v>
      </c>
      <c r="C245" s="61">
        <f t="shared" si="287"/>
        <v>954.22614738000004</v>
      </c>
      <c r="D245" s="61">
        <f t="shared" si="273"/>
        <v>20.427506160000121</v>
      </c>
      <c r="E245" s="61">
        <f t="shared" si="274"/>
        <v>933.79864121999992</v>
      </c>
      <c r="F245" s="62">
        <f t="shared" si="288"/>
        <v>5876.05</v>
      </c>
      <c r="G245" s="63">
        <f t="shared" si="307"/>
        <v>5944.21</v>
      </c>
      <c r="H245" s="64">
        <f t="shared" si="304"/>
        <v>44433</v>
      </c>
      <c r="I245" s="64">
        <f t="shared" si="296"/>
        <v>44464</v>
      </c>
      <c r="J245" s="65">
        <f t="shared" si="275"/>
        <v>1.159962900247602E-2</v>
      </c>
      <c r="K245" s="195">
        <f t="shared" si="297"/>
        <v>44524</v>
      </c>
      <c r="L245" s="195">
        <f t="shared" si="289"/>
        <v>44524</v>
      </c>
      <c r="M245" s="228">
        <f t="shared" si="302"/>
        <v>30</v>
      </c>
      <c r="N245" s="67">
        <f t="shared" si="303"/>
        <v>18</v>
      </c>
      <c r="O245" s="61">
        <f t="shared" si="276"/>
        <v>1.00694371</v>
      </c>
      <c r="P245" s="66">
        <f t="shared" si="306"/>
        <v>1.0086998700000001</v>
      </c>
      <c r="Q245" s="66">
        <f t="shared" si="290"/>
        <v>1.0540963816751789</v>
      </c>
      <c r="R245" s="61">
        <f t="shared" si="305"/>
        <v>1.0614157200000001</v>
      </c>
      <c r="S245" s="61">
        <f t="shared" si="291"/>
        <v>1</v>
      </c>
      <c r="T245" s="61">
        <f t="shared" si="277"/>
        <v>954.22614738000004</v>
      </c>
      <c r="U245" s="61">
        <f t="shared" si="278"/>
        <v>0</v>
      </c>
      <c r="V245" s="61">
        <f t="shared" si="279"/>
        <v>57.349915885548029</v>
      </c>
      <c r="W245" s="61">
        <f t="shared" si="280"/>
        <v>1011.5760632655481</v>
      </c>
      <c r="X245" s="67">
        <f t="shared" si="292"/>
        <v>0</v>
      </c>
      <c r="Y245" s="61">
        <f t="shared" si="281"/>
        <v>0</v>
      </c>
      <c r="Z245" s="69">
        <f t="shared" si="293"/>
        <v>0</v>
      </c>
      <c r="AA245" s="61">
        <f t="shared" si="282"/>
        <v>0</v>
      </c>
      <c r="AB245" s="69">
        <f t="shared" si="294"/>
        <v>5.1999999999999998E-2</v>
      </c>
      <c r="AC245" s="140">
        <f t="shared" si="295"/>
        <v>18</v>
      </c>
      <c r="AD245" s="67">
        <f t="shared" si="298"/>
        <v>30</v>
      </c>
      <c r="AE245" s="11">
        <f t="shared" si="299"/>
        <v>1.0025378709999999</v>
      </c>
      <c r="AF245" s="61">
        <f t="shared" si="283"/>
        <v>2.4217028599999999</v>
      </c>
      <c r="AG245" s="61">
        <f t="shared" si="284"/>
        <v>2.5672495500000001</v>
      </c>
      <c r="AH245" s="61">
        <f t="shared" si="285"/>
        <v>0</v>
      </c>
      <c r="AI245" s="196" t="str">
        <f t="shared" si="300"/>
        <v>J=</v>
      </c>
      <c r="AJ245" s="72">
        <f t="shared" si="301"/>
        <v>44524</v>
      </c>
      <c r="AK245" s="10"/>
      <c r="AL245" s="93"/>
      <c r="AM245" s="94"/>
      <c r="AN245" s="95"/>
      <c r="AO245" s="89"/>
      <c r="AP245" s="89"/>
      <c r="AQ245" s="95"/>
      <c r="AR245" s="95"/>
      <c r="AS245" s="96"/>
      <c r="AT245" s="97"/>
      <c r="AU245" s="98"/>
      <c r="AV245" s="97"/>
      <c r="AW245" s="98"/>
      <c r="AX245" s="98"/>
      <c r="AY245" s="95"/>
      <c r="AZ245" s="93"/>
      <c r="BA245" s="93"/>
      <c r="BB245" s="94"/>
      <c r="BC245" s="94"/>
      <c r="BD245" s="1"/>
      <c r="BE245" s="89"/>
      <c r="BF245" s="92"/>
      <c r="BG245" s="86"/>
      <c r="BH245" s="1"/>
      <c r="BI245" s="122"/>
      <c r="BJ245" s="123"/>
      <c r="BK245" s="124"/>
    </row>
    <row r="246" spans="1:142" ht="15" customHeight="1" x14ac:dyDescent="0.25">
      <c r="A246" s="60">
        <f t="shared" si="286"/>
        <v>44513</v>
      </c>
      <c r="B246" s="61">
        <f t="shared" si="272"/>
        <v>1014.6682510270027</v>
      </c>
      <c r="C246" s="61">
        <f t="shared" si="287"/>
        <v>954.22614738000004</v>
      </c>
      <c r="D246" s="61">
        <f t="shared" si="273"/>
        <v>20.427506160000121</v>
      </c>
      <c r="E246" s="61">
        <f t="shared" si="274"/>
        <v>933.79864121999992</v>
      </c>
      <c r="F246" s="62">
        <f t="shared" si="288"/>
        <v>5876.05</v>
      </c>
      <c r="G246" s="63">
        <f t="shared" si="307"/>
        <v>5944.21</v>
      </c>
      <c r="H246" s="64">
        <f t="shared" si="304"/>
        <v>44433</v>
      </c>
      <c r="I246" s="64">
        <f t="shared" si="296"/>
        <v>44464</v>
      </c>
      <c r="J246" s="65">
        <f t="shared" si="275"/>
        <v>1.159962900247602E-2</v>
      </c>
      <c r="K246" s="195">
        <f t="shared" si="297"/>
        <v>44524</v>
      </c>
      <c r="L246" s="195">
        <f t="shared" si="289"/>
        <v>44524</v>
      </c>
      <c r="M246" s="228">
        <f t="shared" si="302"/>
        <v>30</v>
      </c>
      <c r="N246" s="67">
        <f t="shared" si="303"/>
        <v>19</v>
      </c>
      <c r="O246" s="61">
        <f t="shared" si="276"/>
        <v>1.00733089</v>
      </c>
      <c r="P246" s="66">
        <f t="shared" si="306"/>
        <v>1.0086998700000001</v>
      </c>
      <c r="Q246" s="66">
        <f t="shared" si="290"/>
        <v>1.0540963816751789</v>
      </c>
      <c r="R246" s="61">
        <f t="shared" si="305"/>
        <v>1.06182384</v>
      </c>
      <c r="S246" s="61">
        <f t="shared" si="291"/>
        <v>1</v>
      </c>
      <c r="T246" s="61">
        <f t="shared" si="277"/>
        <v>954.22614738000004</v>
      </c>
      <c r="U246" s="61">
        <f t="shared" si="278"/>
        <v>0</v>
      </c>
      <c r="V246" s="61">
        <f t="shared" si="279"/>
        <v>57.731017787002642</v>
      </c>
      <c r="W246" s="61">
        <f t="shared" si="280"/>
        <v>1011.9571651670027</v>
      </c>
      <c r="X246" s="67">
        <f t="shared" si="292"/>
        <v>0</v>
      </c>
      <c r="Y246" s="61">
        <f t="shared" si="281"/>
        <v>0</v>
      </c>
      <c r="Z246" s="69">
        <f t="shared" si="293"/>
        <v>0</v>
      </c>
      <c r="AA246" s="61">
        <f t="shared" si="282"/>
        <v>0</v>
      </c>
      <c r="AB246" s="69">
        <f t="shared" si="294"/>
        <v>5.1999999999999998E-2</v>
      </c>
      <c r="AC246" s="140">
        <f t="shared" si="295"/>
        <v>19</v>
      </c>
      <c r="AD246" s="67">
        <f t="shared" si="298"/>
        <v>30</v>
      </c>
      <c r="AE246" s="11">
        <f t="shared" si="299"/>
        <v>1.002679052</v>
      </c>
      <c r="AF246" s="61">
        <f t="shared" si="283"/>
        <v>2.5564214600000001</v>
      </c>
      <c r="AG246" s="61">
        <f t="shared" si="284"/>
        <v>2.7110858599999998</v>
      </c>
      <c r="AH246" s="61">
        <f t="shared" si="285"/>
        <v>0</v>
      </c>
      <c r="AI246" s="196" t="str">
        <f t="shared" si="300"/>
        <v>J=</v>
      </c>
      <c r="AJ246" s="72">
        <f t="shared" si="301"/>
        <v>44524</v>
      </c>
      <c r="AK246" s="10"/>
      <c r="AL246" s="93"/>
      <c r="AM246" s="94"/>
      <c r="AN246" s="95"/>
      <c r="AO246" s="89"/>
      <c r="AP246" s="89"/>
      <c r="AQ246" s="95"/>
      <c r="AR246" s="95"/>
      <c r="AS246" s="96"/>
      <c r="AT246" s="97"/>
      <c r="AU246" s="98"/>
      <c r="AV246" s="97"/>
      <c r="AW246" s="98"/>
      <c r="AX246" s="98"/>
      <c r="AY246" s="95"/>
      <c r="AZ246" s="93"/>
      <c r="BA246" s="93"/>
      <c r="BB246" s="94"/>
      <c r="BC246" s="94"/>
      <c r="BD246" s="1"/>
      <c r="BE246" s="89"/>
      <c r="BF246" s="92"/>
      <c r="BG246" s="86"/>
      <c r="BH246" s="1"/>
      <c r="BI246" s="122"/>
      <c r="BJ246" s="123"/>
      <c r="BK246" s="124"/>
    </row>
    <row r="247" spans="1:142" ht="15" customHeight="1" x14ac:dyDescent="0.25">
      <c r="A247" s="60">
        <f t="shared" si="286"/>
        <v>44514</v>
      </c>
      <c r="B247" s="61">
        <f t="shared" si="272"/>
        <v>1015.1934585782536</v>
      </c>
      <c r="C247" s="61">
        <f t="shared" si="287"/>
        <v>954.22614738000004</v>
      </c>
      <c r="D247" s="61">
        <f t="shared" si="273"/>
        <v>20.427506160000121</v>
      </c>
      <c r="E247" s="61">
        <f t="shared" si="274"/>
        <v>933.79864121999992</v>
      </c>
      <c r="F247" s="62">
        <f t="shared" si="288"/>
        <v>5876.05</v>
      </c>
      <c r="G247" s="63">
        <f t="shared" si="307"/>
        <v>5944.21</v>
      </c>
      <c r="H247" s="64">
        <f t="shared" si="304"/>
        <v>44433</v>
      </c>
      <c r="I247" s="64">
        <f t="shared" si="296"/>
        <v>44464</v>
      </c>
      <c r="J247" s="65">
        <f t="shared" si="275"/>
        <v>1.159962900247602E-2</v>
      </c>
      <c r="K247" s="195">
        <f t="shared" si="297"/>
        <v>44524</v>
      </c>
      <c r="L247" s="195">
        <f t="shared" si="289"/>
        <v>44524</v>
      </c>
      <c r="M247" s="228">
        <f t="shared" si="302"/>
        <v>30</v>
      </c>
      <c r="N247" s="67">
        <f t="shared" si="303"/>
        <v>20</v>
      </c>
      <c r="O247" s="61">
        <f t="shared" si="276"/>
        <v>1.0077182099999999</v>
      </c>
      <c r="P247" s="66">
        <f t="shared" si="306"/>
        <v>1.0086998700000001</v>
      </c>
      <c r="Q247" s="66">
        <f t="shared" si="290"/>
        <v>1.0540963816751789</v>
      </c>
      <c r="R247" s="61">
        <f t="shared" si="305"/>
        <v>1.0622321100000001</v>
      </c>
      <c r="S247" s="61">
        <f t="shared" si="291"/>
        <v>1</v>
      </c>
      <c r="T247" s="61">
        <f t="shared" si="277"/>
        <v>954.22614738000004</v>
      </c>
      <c r="U247" s="61">
        <f t="shared" si="278"/>
        <v>0</v>
      </c>
      <c r="V247" s="61">
        <f t="shared" si="279"/>
        <v>58.112259758253629</v>
      </c>
      <c r="W247" s="61">
        <f t="shared" si="280"/>
        <v>1012.3384071382536</v>
      </c>
      <c r="X247" s="67">
        <f t="shared" si="292"/>
        <v>0</v>
      </c>
      <c r="Y247" s="61">
        <f t="shared" si="281"/>
        <v>0</v>
      </c>
      <c r="Z247" s="69">
        <f t="shared" si="293"/>
        <v>0</v>
      </c>
      <c r="AA247" s="61">
        <f t="shared" si="282"/>
        <v>0</v>
      </c>
      <c r="AB247" s="69">
        <f t="shared" si="294"/>
        <v>5.1999999999999998E-2</v>
      </c>
      <c r="AC247" s="140">
        <f t="shared" si="295"/>
        <v>20</v>
      </c>
      <c r="AD247" s="67">
        <f t="shared" si="298"/>
        <v>30</v>
      </c>
      <c r="AE247" s="11">
        <f t="shared" si="299"/>
        <v>1.002820254</v>
      </c>
      <c r="AF247" s="61">
        <f t="shared" si="283"/>
        <v>2.6911600999999998</v>
      </c>
      <c r="AG247" s="61">
        <f t="shared" si="284"/>
        <v>2.85505144</v>
      </c>
      <c r="AH247" s="61">
        <f t="shared" si="285"/>
        <v>0</v>
      </c>
      <c r="AI247" s="196" t="str">
        <f t="shared" si="300"/>
        <v>J=</v>
      </c>
      <c r="AJ247" s="72">
        <f t="shared" si="301"/>
        <v>44524</v>
      </c>
      <c r="AK247" s="10"/>
      <c r="AL247" s="93"/>
      <c r="AM247" s="94"/>
      <c r="AN247" s="95"/>
      <c r="AO247" s="89"/>
      <c r="AP247" s="89"/>
      <c r="AQ247" s="95"/>
      <c r="AR247" s="95"/>
      <c r="AS247" s="96"/>
      <c r="AT247" s="97"/>
      <c r="AU247" s="98"/>
      <c r="AV247" s="97"/>
      <c r="AW247" s="98"/>
      <c r="AX247" s="98"/>
      <c r="AY247" s="95"/>
      <c r="AZ247" s="93"/>
      <c r="BA247" s="93"/>
      <c r="BB247" s="94"/>
      <c r="BC247" s="94"/>
      <c r="BD247" s="1"/>
      <c r="BE247" s="89"/>
      <c r="BF247" s="92"/>
      <c r="BG247" s="86"/>
      <c r="BH247" s="1"/>
      <c r="BI247" s="122"/>
      <c r="BJ247" s="123"/>
      <c r="BK247" s="124"/>
    </row>
    <row r="248" spans="1:142" ht="15" customHeight="1" x14ac:dyDescent="0.25">
      <c r="A248" s="60">
        <f t="shared" si="286"/>
        <v>44515</v>
      </c>
      <c r="B248" s="61">
        <f t="shared" si="272"/>
        <v>1015.7189428772871</v>
      </c>
      <c r="C248" s="61">
        <f t="shared" si="287"/>
        <v>954.22614738000004</v>
      </c>
      <c r="D248" s="61">
        <f t="shared" si="273"/>
        <v>20.427506160000121</v>
      </c>
      <c r="E248" s="61">
        <f t="shared" si="274"/>
        <v>933.79864121999992</v>
      </c>
      <c r="F248" s="62">
        <f t="shared" si="288"/>
        <v>5876.05</v>
      </c>
      <c r="G248" s="63">
        <f t="shared" si="307"/>
        <v>5944.21</v>
      </c>
      <c r="H248" s="64">
        <f t="shared" si="304"/>
        <v>44433</v>
      </c>
      <c r="I248" s="64">
        <f t="shared" si="296"/>
        <v>44464</v>
      </c>
      <c r="J248" s="65">
        <f t="shared" si="275"/>
        <v>1.159962900247602E-2</v>
      </c>
      <c r="K248" s="195">
        <f t="shared" si="297"/>
        <v>44524</v>
      </c>
      <c r="L248" s="195">
        <f t="shared" si="289"/>
        <v>44524</v>
      </c>
      <c r="M248" s="228">
        <f t="shared" si="302"/>
        <v>30</v>
      </c>
      <c r="N248" s="67">
        <f t="shared" si="303"/>
        <v>21</v>
      </c>
      <c r="O248" s="61">
        <f t="shared" si="276"/>
        <v>1.0081056799999999</v>
      </c>
      <c r="P248" s="66">
        <f t="shared" si="306"/>
        <v>1.0086998700000001</v>
      </c>
      <c r="Q248" s="66">
        <f t="shared" si="290"/>
        <v>1.0540963816751789</v>
      </c>
      <c r="R248" s="61">
        <f t="shared" si="305"/>
        <v>1.0626405400000001</v>
      </c>
      <c r="S248" s="61">
        <f t="shared" si="291"/>
        <v>1</v>
      </c>
      <c r="T248" s="61">
        <f t="shared" si="277"/>
        <v>954.22614738000004</v>
      </c>
      <c r="U248" s="61">
        <f t="shared" si="278"/>
        <v>0</v>
      </c>
      <c r="V248" s="61">
        <f t="shared" si="279"/>
        <v>58.493651137287124</v>
      </c>
      <c r="W248" s="61">
        <f t="shared" si="280"/>
        <v>1012.7197985172871</v>
      </c>
      <c r="X248" s="67">
        <f t="shared" si="292"/>
        <v>0</v>
      </c>
      <c r="Y248" s="61">
        <f t="shared" si="281"/>
        <v>0</v>
      </c>
      <c r="Z248" s="69">
        <f t="shared" si="293"/>
        <v>0</v>
      </c>
      <c r="AA248" s="61">
        <f t="shared" si="282"/>
        <v>0</v>
      </c>
      <c r="AB248" s="69">
        <f t="shared" si="294"/>
        <v>5.1999999999999998E-2</v>
      </c>
      <c r="AC248" s="140">
        <f t="shared" si="295"/>
        <v>21</v>
      </c>
      <c r="AD248" s="67">
        <f t="shared" si="298"/>
        <v>30</v>
      </c>
      <c r="AE248" s="11">
        <f t="shared" si="299"/>
        <v>1.002961475</v>
      </c>
      <c r="AF248" s="61">
        <f t="shared" si="283"/>
        <v>2.8259168699999999</v>
      </c>
      <c r="AG248" s="61">
        <f t="shared" si="284"/>
        <v>2.9991443599999998</v>
      </c>
      <c r="AH248" s="61">
        <f t="shared" si="285"/>
        <v>0</v>
      </c>
      <c r="AI248" s="196" t="str">
        <f t="shared" si="300"/>
        <v>J=</v>
      </c>
      <c r="AJ248" s="72">
        <f t="shared" si="301"/>
        <v>44524</v>
      </c>
      <c r="AK248" s="10"/>
      <c r="AL248" s="93"/>
      <c r="AM248" s="94"/>
      <c r="AN248" s="95"/>
      <c r="AO248" s="89"/>
      <c r="AP248" s="89"/>
      <c r="AQ248" s="95"/>
      <c r="AR248" s="95"/>
      <c r="AS248" s="96"/>
      <c r="AT248" s="97"/>
      <c r="AU248" s="98"/>
      <c r="AV248" s="97"/>
      <c r="AW248" s="98"/>
      <c r="AX248" s="98"/>
      <c r="AY248" s="95"/>
      <c r="AZ248" s="93"/>
      <c r="BA248" s="93"/>
      <c r="BB248" s="94"/>
      <c r="BC248" s="94"/>
      <c r="BD248" s="1"/>
      <c r="BE248" s="89"/>
      <c r="BF248" s="92"/>
      <c r="BG248" s="86"/>
      <c r="BH248" s="1"/>
      <c r="BI248" s="122"/>
      <c r="BJ248" s="123"/>
      <c r="BK248" s="124"/>
    </row>
    <row r="249" spans="1:142" ht="15" customHeight="1" x14ac:dyDescent="0.25">
      <c r="A249" s="60">
        <f t="shared" si="286"/>
        <v>44516</v>
      </c>
      <c r="B249" s="61">
        <f t="shared" si="272"/>
        <v>1016.2447050341032</v>
      </c>
      <c r="C249" s="61">
        <f t="shared" si="287"/>
        <v>954.22614738000004</v>
      </c>
      <c r="D249" s="61">
        <f t="shared" si="273"/>
        <v>20.427506160000121</v>
      </c>
      <c r="E249" s="61">
        <f t="shared" si="274"/>
        <v>933.79864121999992</v>
      </c>
      <c r="F249" s="62">
        <f t="shared" si="288"/>
        <v>5876.05</v>
      </c>
      <c r="G249" s="63">
        <f t="shared" si="307"/>
        <v>5944.21</v>
      </c>
      <c r="H249" s="64">
        <f t="shared" si="304"/>
        <v>44433</v>
      </c>
      <c r="I249" s="64">
        <f t="shared" si="296"/>
        <v>44464</v>
      </c>
      <c r="J249" s="65">
        <f t="shared" si="275"/>
        <v>1.159962900247602E-2</v>
      </c>
      <c r="K249" s="195">
        <f t="shared" si="297"/>
        <v>44524</v>
      </c>
      <c r="L249" s="195">
        <f t="shared" si="289"/>
        <v>44524</v>
      </c>
      <c r="M249" s="228">
        <f t="shared" si="302"/>
        <v>30</v>
      </c>
      <c r="N249" s="67">
        <f t="shared" si="303"/>
        <v>22</v>
      </c>
      <c r="O249" s="61">
        <f t="shared" si="276"/>
        <v>1.0084933</v>
      </c>
      <c r="P249" s="66">
        <f t="shared" si="306"/>
        <v>1.0086998700000001</v>
      </c>
      <c r="Q249" s="66">
        <f t="shared" si="290"/>
        <v>1.0540963816751789</v>
      </c>
      <c r="R249" s="61">
        <f t="shared" si="305"/>
        <v>1.06304913</v>
      </c>
      <c r="S249" s="61">
        <f t="shared" si="291"/>
        <v>1</v>
      </c>
      <c r="T249" s="61">
        <f t="shared" si="277"/>
        <v>954.22614738000004</v>
      </c>
      <c r="U249" s="61">
        <f t="shared" si="278"/>
        <v>0</v>
      </c>
      <c r="V249" s="61">
        <f t="shared" si="279"/>
        <v>58.875191924103142</v>
      </c>
      <c r="W249" s="61">
        <f t="shared" si="280"/>
        <v>1013.1013393041031</v>
      </c>
      <c r="X249" s="67">
        <f t="shared" si="292"/>
        <v>0</v>
      </c>
      <c r="Y249" s="61">
        <f t="shared" si="281"/>
        <v>0</v>
      </c>
      <c r="Z249" s="69">
        <f t="shared" si="293"/>
        <v>0</v>
      </c>
      <c r="AA249" s="61">
        <f t="shared" si="282"/>
        <v>0</v>
      </c>
      <c r="AB249" s="69">
        <f t="shared" si="294"/>
        <v>5.1999999999999998E-2</v>
      </c>
      <c r="AC249" s="140">
        <f t="shared" si="295"/>
        <v>22</v>
      </c>
      <c r="AD249" s="67">
        <f t="shared" si="298"/>
        <v>30</v>
      </c>
      <c r="AE249" s="11">
        <f t="shared" si="299"/>
        <v>1.0031027159999999</v>
      </c>
      <c r="AF249" s="61">
        <f t="shared" si="283"/>
        <v>2.9606927299999999</v>
      </c>
      <c r="AG249" s="61">
        <f t="shared" si="284"/>
        <v>3.1433657300000002</v>
      </c>
      <c r="AH249" s="61">
        <f t="shared" si="285"/>
        <v>0</v>
      </c>
      <c r="AI249" s="196" t="str">
        <f t="shared" si="300"/>
        <v>J=</v>
      </c>
      <c r="AJ249" s="72">
        <f t="shared" si="301"/>
        <v>44524</v>
      </c>
      <c r="AK249" s="10"/>
      <c r="AL249" s="93"/>
      <c r="AM249" s="94"/>
      <c r="AN249" s="95"/>
      <c r="AO249" s="89"/>
      <c r="AP249" s="89"/>
      <c r="AQ249" s="95"/>
      <c r="AR249" s="95"/>
      <c r="AS249" s="96"/>
      <c r="AT249" s="97"/>
      <c r="AU249" s="98"/>
      <c r="AV249" s="97"/>
      <c r="AW249" s="98"/>
      <c r="AX249" s="98"/>
      <c r="AY249" s="95"/>
      <c r="AZ249" s="93"/>
      <c r="BA249" s="93"/>
      <c r="BB249" s="94"/>
      <c r="BC249" s="94"/>
      <c r="BD249" s="1"/>
      <c r="BE249" s="89"/>
      <c r="BF249" s="92"/>
      <c r="BG249" s="86"/>
      <c r="BH249" s="1"/>
      <c r="BI249" s="122"/>
      <c r="BJ249" s="123"/>
      <c r="BK249" s="124"/>
    </row>
    <row r="250" spans="1:142" ht="15" customHeight="1" x14ac:dyDescent="0.25">
      <c r="A250" s="60">
        <f t="shared" si="286"/>
        <v>44517</v>
      </c>
      <c r="B250" s="61">
        <f t="shared" si="272"/>
        <v>1016.7707451287019</v>
      </c>
      <c r="C250" s="61">
        <f t="shared" si="287"/>
        <v>954.22614738000004</v>
      </c>
      <c r="D250" s="61">
        <f t="shared" si="273"/>
        <v>20.427506160000121</v>
      </c>
      <c r="E250" s="61">
        <f t="shared" si="274"/>
        <v>933.79864121999992</v>
      </c>
      <c r="F250" s="62">
        <f t="shared" si="288"/>
        <v>5876.05</v>
      </c>
      <c r="G250" s="63">
        <f t="shared" si="307"/>
        <v>5944.21</v>
      </c>
      <c r="H250" s="64">
        <f t="shared" si="304"/>
        <v>44433</v>
      </c>
      <c r="I250" s="64">
        <f t="shared" si="296"/>
        <v>44464</v>
      </c>
      <c r="J250" s="65">
        <f t="shared" si="275"/>
        <v>1.159962900247602E-2</v>
      </c>
      <c r="K250" s="195">
        <f t="shared" si="297"/>
        <v>44524</v>
      </c>
      <c r="L250" s="195">
        <f t="shared" si="289"/>
        <v>44524</v>
      </c>
      <c r="M250" s="228">
        <f t="shared" si="302"/>
        <v>30</v>
      </c>
      <c r="N250" s="67">
        <f t="shared" si="303"/>
        <v>23</v>
      </c>
      <c r="O250" s="61">
        <f t="shared" si="276"/>
        <v>1.0088810699999999</v>
      </c>
      <c r="P250" s="66">
        <f t="shared" si="306"/>
        <v>1.0086998700000001</v>
      </c>
      <c r="Q250" s="66">
        <f t="shared" si="290"/>
        <v>1.0540963816751789</v>
      </c>
      <c r="R250" s="61">
        <f t="shared" si="305"/>
        <v>1.0634578800000001</v>
      </c>
      <c r="S250" s="61">
        <f t="shared" si="291"/>
        <v>1</v>
      </c>
      <c r="T250" s="61">
        <f t="shared" si="277"/>
        <v>954.22614738000004</v>
      </c>
      <c r="U250" s="61">
        <f t="shared" si="278"/>
        <v>0</v>
      </c>
      <c r="V250" s="61">
        <f t="shared" si="279"/>
        <v>59.256882118701881</v>
      </c>
      <c r="W250" s="61">
        <f t="shared" si="280"/>
        <v>1013.483029498702</v>
      </c>
      <c r="X250" s="67">
        <f t="shared" si="292"/>
        <v>0</v>
      </c>
      <c r="Y250" s="61">
        <f t="shared" si="281"/>
        <v>0</v>
      </c>
      <c r="Z250" s="69">
        <f t="shared" si="293"/>
        <v>0</v>
      </c>
      <c r="AA250" s="61">
        <f t="shared" si="282"/>
        <v>0</v>
      </c>
      <c r="AB250" s="69">
        <f t="shared" si="294"/>
        <v>5.1999999999999998E-2</v>
      </c>
      <c r="AC250" s="140">
        <f t="shared" si="295"/>
        <v>23</v>
      </c>
      <c r="AD250" s="67">
        <f t="shared" si="298"/>
        <v>30</v>
      </c>
      <c r="AE250" s="11">
        <f t="shared" si="299"/>
        <v>1.0032439769999999</v>
      </c>
      <c r="AF250" s="61">
        <f t="shared" si="283"/>
        <v>3.0954876699999998</v>
      </c>
      <c r="AG250" s="61">
        <f t="shared" si="284"/>
        <v>3.2877156300000001</v>
      </c>
      <c r="AH250" s="61">
        <f t="shared" si="285"/>
        <v>0</v>
      </c>
      <c r="AI250" s="196" t="str">
        <f t="shared" si="300"/>
        <v>J=</v>
      </c>
      <c r="AJ250" s="72">
        <f t="shared" si="301"/>
        <v>44524</v>
      </c>
      <c r="AK250" s="10"/>
      <c r="AL250" s="93"/>
      <c r="AM250" s="94"/>
      <c r="AN250" s="95"/>
      <c r="AO250" s="89"/>
      <c r="AP250" s="89"/>
      <c r="AQ250" s="95"/>
      <c r="AR250" s="95"/>
      <c r="AS250" s="96"/>
      <c r="AT250" s="97"/>
      <c r="AU250" s="98"/>
      <c r="AV250" s="97"/>
      <c r="AW250" s="98"/>
      <c r="AX250" s="98"/>
      <c r="AY250" s="95"/>
      <c r="AZ250" s="93"/>
      <c r="BA250" s="93"/>
      <c r="BB250" s="94"/>
      <c r="BC250" s="94"/>
      <c r="BD250" s="1"/>
      <c r="BE250" s="89"/>
      <c r="BF250" s="92"/>
      <c r="BG250" s="86"/>
      <c r="BH250" s="1"/>
      <c r="BI250" s="122"/>
      <c r="BJ250" s="123"/>
      <c r="BK250" s="124"/>
    </row>
    <row r="251" spans="1:142" ht="15" customHeight="1" x14ac:dyDescent="0.25">
      <c r="A251" s="60">
        <f t="shared" si="286"/>
        <v>44518</v>
      </c>
      <c r="B251" s="61">
        <f t="shared" si="272"/>
        <v>1017.2970445151103</v>
      </c>
      <c r="C251" s="61">
        <f t="shared" si="287"/>
        <v>954.22614738000004</v>
      </c>
      <c r="D251" s="61">
        <f t="shared" si="273"/>
        <v>20.427506160000121</v>
      </c>
      <c r="E251" s="61">
        <f t="shared" si="274"/>
        <v>933.79864121999992</v>
      </c>
      <c r="F251" s="62">
        <f t="shared" si="288"/>
        <v>5876.05</v>
      </c>
      <c r="G251" s="63">
        <f t="shared" si="307"/>
        <v>5944.21</v>
      </c>
      <c r="H251" s="64">
        <f t="shared" si="304"/>
        <v>44433</v>
      </c>
      <c r="I251" s="64">
        <f t="shared" si="296"/>
        <v>44464</v>
      </c>
      <c r="J251" s="65">
        <f t="shared" si="275"/>
        <v>1.159962900247602E-2</v>
      </c>
      <c r="K251" s="195">
        <f t="shared" si="297"/>
        <v>44524</v>
      </c>
      <c r="L251" s="195">
        <f t="shared" si="289"/>
        <v>44524</v>
      </c>
      <c r="M251" s="228">
        <f t="shared" si="302"/>
        <v>30</v>
      </c>
      <c r="N251" s="67">
        <f t="shared" si="303"/>
        <v>24</v>
      </c>
      <c r="O251" s="61">
        <f t="shared" si="276"/>
        <v>1.0092689800000001</v>
      </c>
      <c r="P251" s="66">
        <f t="shared" si="306"/>
        <v>1.0086998700000001</v>
      </c>
      <c r="Q251" s="66">
        <f t="shared" si="290"/>
        <v>1.0540963816751789</v>
      </c>
      <c r="R251" s="61">
        <f t="shared" si="305"/>
        <v>1.06386677</v>
      </c>
      <c r="S251" s="61">
        <f t="shared" si="291"/>
        <v>1</v>
      </c>
      <c r="T251" s="61">
        <f t="shared" si="277"/>
        <v>954.22614738000004</v>
      </c>
      <c r="U251" s="61">
        <f t="shared" si="278"/>
        <v>0</v>
      </c>
      <c r="V251" s="61">
        <f t="shared" si="279"/>
        <v>59.638703045110219</v>
      </c>
      <c r="W251" s="61">
        <f t="shared" si="280"/>
        <v>1013.8648504251103</v>
      </c>
      <c r="X251" s="67">
        <f t="shared" si="292"/>
        <v>0</v>
      </c>
      <c r="Y251" s="61">
        <f t="shared" si="281"/>
        <v>0</v>
      </c>
      <c r="Z251" s="69">
        <f t="shared" si="293"/>
        <v>0</v>
      </c>
      <c r="AA251" s="61">
        <f t="shared" si="282"/>
        <v>0</v>
      </c>
      <c r="AB251" s="69">
        <f t="shared" si="294"/>
        <v>5.1999999999999998E-2</v>
      </c>
      <c r="AC251" s="140">
        <f t="shared" si="295"/>
        <v>24</v>
      </c>
      <c r="AD251" s="67">
        <f t="shared" si="298"/>
        <v>30</v>
      </c>
      <c r="AE251" s="11">
        <f t="shared" si="299"/>
        <v>1.003385258</v>
      </c>
      <c r="AF251" s="61">
        <f t="shared" si="283"/>
        <v>3.2303016900000001</v>
      </c>
      <c r="AG251" s="61">
        <f t="shared" si="284"/>
        <v>3.4321940899999999</v>
      </c>
      <c r="AH251" s="61">
        <f t="shared" si="285"/>
        <v>0</v>
      </c>
      <c r="AI251" s="196" t="str">
        <f t="shared" si="300"/>
        <v>J=</v>
      </c>
      <c r="AJ251" s="72">
        <f t="shared" si="301"/>
        <v>44524</v>
      </c>
      <c r="AK251" s="10"/>
      <c r="AL251" s="93"/>
      <c r="AM251" s="94"/>
      <c r="AN251" s="95"/>
      <c r="AO251" s="89"/>
      <c r="AP251" s="89"/>
      <c r="AQ251" s="95"/>
      <c r="AR251" s="95"/>
      <c r="AS251" s="96"/>
      <c r="AT251" s="97"/>
      <c r="AU251" s="98"/>
      <c r="AV251" s="97"/>
      <c r="AW251" s="98"/>
      <c r="AX251" s="98"/>
      <c r="AY251" s="95"/>
      <c r="AZ251" s="93"/>
      <c r="BA251" s="93"/>
      <c r="BB251" s="94"/>
      <c r="BC251" s="94"/>
      <c r="BD251" s="1"/>
      <c r="BE251" s="89"/>
      <c r="BF251" s="92"/>
      <c r="BG251" s="86"/>
      <c r="BH251" s="1"/>
      <c r="BI251" s="122"/>
      <c r="BJ251" s="123"/>
      <c r="BK251" s="124"/>
    </row>
    <row r="252" spans="1:142" ht="15" customHeight="1" x14ac:dyDescent="0.25">
      <c r="A252" s="60">
        <f t="shared" si="286"/>
        <v>44519</v>
      </c>
      <c r="B252" s="61">
        <f t="shared" si="272"/>
        <v>1017.8236407452742</v>
      </c>
      <c r="C252" s="61">
        <f t="shared" si="287"/>
        <v>954.22614738000004</v>
      </c>
      <c r="D252" s="61">
        <f t="shared" si="273"/>
        <v>20.427506160000121</v>
      </c>
      <c r="E252" s="61">
        <f t="shared" si="274"/>
        <v>933.79864121999992</v>
      </c>
      <c r="F252" s="62">
        <f t="shared" si="288"/>
        <v>5876.05</v>
      </c>
      <c r="G252" s="63">
        <f t="shared" si="307"/>
        <v>5944.21</v>
      </c>
      <c r="H252" s="64">
        <f t="shared" si="304"/>
        <v>44433</v>
      </c>
      <c r="I252" s="64">
        <f t="shared" si="296"/>
        <v>44464</v>
      </c>
      <c r="J252" s="65">
        <f t="shared" si="275"/>
        <v>1.159962900247602E-2</v>
      </c>
      <c r="K252" s="195">
        <f t="shared" si="297"/>
        <v>44524</v>
      </c>
      <c r="L252" s="195">
        <f t="shared" si="289"/>
        <v>44524</v>
      </c>
      <c r="M252" s="228">
        <f t="shared" si="302"/>
        <v>30</v>
      </c>
      <c r="N252" s="67">
        <f t="shared" si="303"/>
        <v>25</v>
      </c>
      <c r="O252" s="61">
        <f t="shared" si="276"/>
        <v>1.0096570499999999</v>
      </c>
      <c r="P252" s="66">
        <f t="shared" si="306"/>
        <v>1.0086998700000001</v>
      </c>
      <c r="Q252" s="66">
        <f t="shared" si="290"/>
        <v>1.0540963816751789</v>
      </c>
      <c r="R252" s="61">
        <f t="shared" si="305"/>
        <v>1.0642758400000001</v>
      </c>
      <c r="S252" s="61">
        <f t="shared" si="291"/>
        <v>1</v>
      </c>
      <c r="T252" s="61">
        <f t="shared" si="277"/>
        <v>954.22614738000004</v>
      </c>
      <c r="U252" s="61">
        <f t="shared" si="278"/>
        <v>0</v>
      </c>
      <c r="V252" s="61">
        <f t="shared" si="279"/>
        <v>60.020692055274196</v>
      </c>
      <c r="W252" s="61">
        <f t="shared" si="280"/>
        <v>1014.2468394352743</v>
      </c>
      <c r="X252" s="67">
        <f t="shared" si="292"/>
        <v>0</v>
      </c>
      <c r="Y252" s="61">
        <f t="shared" si="281"/>
        <v>0</v>
      </c>
      <c r="Z252" s="69">
        <f t="shared" si="293"/>
        <v>0</v>
      </c>
      <c r="AA252" s="61">
        <f t="shared" si="282"/>
        <v>0</v>
      </c>
      <c r="AB252" s="69">
        <f t="shared" si="294"/>
        <v>5.1999999999999998E-2</v>
      </c>
      <c r="AC252" s="140">
        <f t="shared" si="295"/>
        <v>25</v>
      </c>
      <c r="AD252" s="67">
        <f t="shared" si="298"/>
        <v>30</v>
      </c>
      <c r="AE252" s="11">
        <f t="shared" si="299"/>
        <v>1.003526559</v>
      </c>
      <c r="AF252" s="61">
        <f t="shared" si="283"/>
        <v>3.3651347999999999</v>
      </c>
      <c r="AG252" s="61">
        <f t="shared" si="284"/>
        <v>3.57680131</v>
      </c>
      <c r="AH252" s="61">
        <f t="shared" si="285"/>
        <v>0</v>
      </c>
      <c r="AI252" s="196" t="str">
        <f t="shared" si="300"/>
        <v>J=</v>
      </c>
      <c r="AJ252" s="72">
        <f t="shared" si="301"/>
        <v>44524</v>
      </c>
      <c r="AK252" s="10"/>
      <c r="AL252" s="93"/>
      <c r="AM252" s="94"/>
      <c r="AN252" s="95"/>
      <c r="AO252" s="89"/>
      <c r="AP252" s="89"/>
      <c r="AQ252" s="95"/>
      <c r="AR252" s="95"/>
      <c r="AS252" s="96"/>
      <c r="AT252" s="97"/>
      <c r="AU252" s="98"/>
      <c r="AV252" s="97"/>
      <c r="AW252" s="98"/>
      <c r="AX252" s="98"/>
      <c r="AY252" s="95"/>
      <c r="AZ252" s="93"/>
      <c r="BA252" s="93"/>
      <c r="BB252" s="94"/>
      <c r="BC252" s="94"/>
      <c r="BD252" s="1"/>
      <c r="BE252" s="89"/>
      <c r="BF252" s="92"/>
      <c r="BG252" s="86"/>
      <c r="BH252" s="1"/>
      <c r="BI252" s="122"/>
      <c r="BJ252" s="123"/>
      <c r="BK252" s="124"/>
    </row>
    <row r="253" spans="1:142" ht="15" customHeight="1" x14ac:dyDescent="0.25">
      <c r="A253" s="60">
        <f t="shared" si="286"/>
        <v>44520</v>
      </c>
      <c r="B253" s="61">
        <f t="shared" si="272"/>
        <v>1018.3505058152342</v>
      </c>
      <c r="C253" s="61">
        <f t="shared" si="287"/>
        <v>954.22614738000004</v>
      </c>
      <c r="D253" s="61">
        <f t="shared" si="273"/>
        <v>20.427506160000121</v>
      </c>
      <c r="E253" s="61">
        <f t="shared" si="274"/>
        <v>933.79864121999992</v>
      </c>
      <c r="F253" s="62">
        <f t="shared" si="288"/>
        <v>5876.05</v>
      </c>
      <c r="G253" s="63">
        <f t="shared" si="307"/>
        <v>5944.21</v>
      </c>
      <c r="H253" s="64">
        <f t="shared" si="304"/>
        <v>44433</v>
      </c>
      <c r="I253" s="64">
        <f t="shared" si="296"/>
        <v>44464</v>
      </c>
      <c r="J253" s="65">
        <f t="shared" si="275"/>
        <v>1.159962900247602E-2</v>
      </c>
      <c r="K253" s="195">
        <f t="shared" si="297"/>
        <v>44524</v>
      </c>
      <c r="L253" s="195">
        <f t="shared" si="289"/>
        <v>44524</v>
      </c>
      <c r="M253" s="228">
        <f t="shared" si="302"/>
        <v>30</v>
      </c>
      <c r="N253" s="67">
        <f t="shared" si="303"/>
        <v>26</v>
      </c>
      <c r="O253" s="61">
        <f t="shared" si="276"/>
        <v>1.01004527</v>
      </c>
      <c r="P253" s="66">
        <f t="shared" si="306"/>
        <v>1.0086998700000001</v>
      </c>
      <c r="Q253" s="66">
        <f t="shared" si="290"/>
        <v>1.0540963816751789</v>
      </c>
      <c r="R253" s="61">
        <f t="shared" si="305"/>
        <v>1.06468506</v>
      </c>
      <c r="S253" s="61">
        <f t="shared" si="291"/>
        <v>1</v>
      </c>
      <c r="T253" s="61">
        <f t="shared" si="277"/>
        <v>954.22614738000004</v>
      </c>
      <c r="U253" s="61">
        <f t="shared" si="278"/>
        <v>0</v>
      </c>
      <c r="V253" s="61">
        <f t="shared" si="279"/>
        <v>60.402821135234134</v>
      </c>
      <c r="W253" s="61">
        <f t="shared" si="280"/>
        <v>1014.6289685152342</v>
      </c>
      <c r="X253" s="67">
        <f t="shared" si="292"/>
        <v>0</v>
      </c>
      <c r="Y253" s="61">
        <f t="shared" si="281"/>
        <v>0</v>
      </c>
      <c r="Z253" s="69">
        <f t="shared" si="293"/>
        <v>0</v>
      </c>
      <c r="AA253" s="61">
        <f t="shared" si="282"/>
        <v>0</v>
      </c>
      <c r="AB253" s="69">
        <f t="shared" si="294"/>
        <v>5.1999999999999998E-2</v>
      </c>
      <c r="AC253" s="140">
        <f t="shared" si="295"/>
        <v>26</v>
      </c>
      <c r="AD253" s="67">
        <f t="shared" si="298"/>
        <v>30</v>
      </c>
      <c r="AE253" s="11">
        <f t="shared" si="299"/>
        <v>1.0036678800000001</v>
      </c>
      <c r="AF253" s="61">
        <f t="shared" si="283"/>
        <v>3.499987</v>
      </c>
      <c r="AG253" s="61">
        <f t="shared" si="284"/>
        <v>3.7215373</v>
      </c>
      <c r="AH253" s="61">
        <f t="shared" si="285"/>
        <v>0</v>
      </c>
      <c r="AI253" s="196" t="str">
        <f t="shared" si="300"/>
        <v>J=</v>
      </c>
      <c r="AJ253" s="72">
        <f t="shared" si="301"/>
        <v>44524</v>
      </c>
      <c r="AK253" s="10"/>
      <c r="AL253" s="93"/>
      <c r="AM253" s="94"/>
      <c r="AN253" s="95"/>
      <c r="AO253" s="89"/>
      <c r="AP253" s="89"/>
      <c r="AQ253" s="95"/>
      <c r="AR253" s="95"/>
      <c r="AS253" s="96"/>
      <c r="AT253" s="97"/>
      <c r="AU253" s="98"/>
      <c r="AV253" s="97"/>
      <c r="AW253" s="98"/>
      <c r="AX253" s="98"/>
      <c r="AY253" s="95"/>
      <c r="AZ253" s="93"/>
      <c r="BA253" s="93"/>
      <c r="BB253" s="94"/>
      <c r="BC253" s="94"/>
      <c r="BD253" s="1"/>
      <c r="BE253" s="89"/>
      <c r="BF253" s="92"/>
      <c r="BG253" s="86"/>
      <c r="BH253" s="1"/>
      <c r="BI253" s="122"/>
      <c r="BJ253" s="123"/>
      <c r="BK253" s="124"/>
    </row>
    <row r="254" spans="1:142" ht="15" customHeight="1" x14ac:dyDescent="0.25">
      <c r="A254" s="60">
        <f t="shared" si="286"/>
        <v>44521</v>
      </c>
      <c r="B254" s="61">
        <f t="shared" si="272"/>
        <v>1018.8776387649905</v>
      </c>
      <c r="C254" s="61">
        <f t="shared" si="287"/>
        <v>954.22614738000004</v>
      </c>
      <c r="D254" s="61">
        <f t="shared" si="273"/>
        <v>20.427506160000121</v>
      </c>
      <c r="E254" s="61">
        <f t="shared" si="274"/>
        <v>933.79864121999992</v>
      </c>
      <c r="F254" s="62">
        <f t="shared" si="288"/>
        <v>5876.05</v>
      </c>
      <c r="G254" s="63">
        <f t="shared" si="307"/>
        <v>5944.21</v>
      </c>
      <c r="H254" s="64">
        <f t="shared" si="304"/>
        <v>44433</v>
      </c>
      <c r="I254" s="64">
        <f t="shared" si="296"/>
        <v>44464</v>
      </c>
      <c r="J254" s="65">
        <f t="shared" si="275"/>
        <v>1.159962900247602E-2</v>
      </c>
      <c r="K254" s="195">
        <f t="shared" si="297"/>
        <v>44524</v>
      </c>
      <c r="L254" s="195">
        <f t="shared" si="289"/>
        <v>44524</v>
      </c>
      <c r="M254" s="228">
        <f t="shared" si="302"/>
        <v>30</v>
      </c>
      <c r="N254" s="67">
        <f t="shared" si="303"/>
        <v>27</v>
      </c>
      <c r="O254" s="61">
        <f t="shared" si="276"/>
        <v>1.0104336300000001</v>
      </c>
      <c r="P254" s="66">
        <f t="shared" si="306"/>
        <v>1.0086998700000001</v>
      </c>
      <c r="Q254" s="66">
        <f t="shared" si="290"/>
        <v>1.0540963816751789</v>
      </c>
      <c r="R254" s="61">
        <f t="shared" si="305"/>
        <v>1.06509443</v>
      </c>
      <c r="S254" s="61">
        <f t="shared" si="291"/>
        <v>1</v>
      </c>
      <c r="T254" s="61">
        <f t="shared" si="277"/>
        <v>954.22614738000004</v>
      </c>
      <c r="U254" s="61">
        <f t="shared" si="278"/>
        <v>0</v>
      </c>
      <c r="V254" s="61">
        <f t="shared" si="279"/>
        <v>60.785090284990432</v>
      </c>
      <c r="W254" s="61">
        <f t="shared" si="280"/>
        <v>1015.0112376649905</v>
      </c>
      <c r="X254" s="67">
        <f t="shared" si="292"/>
        <v>0</v>
      </c>
      <c r="Y254" s="61">
        <f t="shared" si="281"/>
        <v>0</v>
      </c>
      <c r="Z254" s="69">
        <f t="shared" si="293"/>
        <v>0</v>
      </c>
      <c r="AA254" s="61">
        <f t="shared" si="282"/>
        <v>0</v>
      </c>
      <c r="AB254" s="69">
        <f t="shared" si="294"/>
        <v>5.1999999999999998E-2</v>
      </c>
      <c r="AC254" s="140">
        <f t="shared" si="295"/>
        <v>27</v>
      </c>
      <c r="AD254" s="67">
        <f t="shared" si="298"/>
        <v>30</v>
      </c>
      <c r="AE254" s="11">
        <f t="shared" si="299"/>
        <v>1.0038092199999999</v>
      </c>
      <c r="AF254" s="61">
        <f t="shared" si="283"/>
        <v>3.6348573200000001</v>
      </c>
      <c r="AG254" s="61">
        <f t="shared" si="284"/>
        <v>3.8664011</v>
      </c>
      <c r="AH254" s="61">
        <f t="shared" si="285"/>
        <v>0</v>
      </c>
      <c r="AI254" s="196" t="str">
        <f t="shared" si="300"/>
        <v>J=</v>
      </c>
      <c r="AJ254" s="72">
        <f t="shared" si="301"/>
        <v>44524</v>
      </c>
      <c r="AK254" s="10"/>
      <c r="AL254" s="93"/>
      <c r="AM254" s="94"/>
      <c r="AN254" s="95"/>
      <c r="AO254" s="89"/>
      <c r="AP254" s="89"/>
      <c r="AQ254" s="95"/>
      <c r="AR254" s="95"/>
      <c r="AS254" s="96"/>
      <c r="AT254" s="97"/>
      <c r="AU254" s="98"/>
      <c r="AV254" s="97"/>
      <c r="AW254" s="98"/>
      <c r="AX254" s="98"/>
      <c r="AY254" s="95"/>
      <c r="AZ254" s="93"/>
      <c r="BA254" s="93"/>
      <c r="BB254" s="94"/>
      <c r="BC254" s="94"/>
      <c r="BD254" s="1"/>
      <c r="BE254" s="89"/>
      <c r="BF254" s="92"/>
      <c r="BG254" s="86"/>
      <c r="BH254" s="1"/>
      <c r="BI254" s="122"/>
      <c r="BJ254" s="123"/>
      <c r="BK254" s="124"/>
    </row>
    <row r="255" spans="1:142" ht="15" customHeight="1" x14ac:dyDescent="0.25">
      <c r="A255" s="60">
        <f t="shared" si="286"/>
        <v>44522</v>
      </c>
      <c r="B255" s="61">
        <f t="shared" si="272"/>
        <v>1019.4050604805157</v>
      </c>
      <c r="C255" s="61">
        <f t="shared" si="287"/>
        <v>954.22614738000004</v>
      </c>
      <c r="D255" s="61">
        <f t="shared" si="273"/>
        <v>20.427506160000121</v>
      </c>
      <c r="E255" s="61">
        <f t="shared" si="274"/>
        <v>933.79864121999992</v>
      </c>
      <c r="F255" s="62">
        <f t="shared" si="288"/>
        <v>5876.05</v>
      </c>
      <c r="G255" s="63">
        <f t="shared" si="307"/>
        <v>5944.21</v>
      </c>
      <c r="H255" s="64">
        <f t="shared" si="304"/>
        <v>44433</v>
      </c>
      <c r="I255" s="64">
        <f t="shared" si="296"/>
        <v>44464</v>
      </c>
      <c r="J255" s="65">
        <f t="shared" si="275"/>
        <v>1.159962900247602E-2</v>
      </c>
      <c r="K255" s="195">
        <f t="shared" si="297"/>
        <v>44524</v>
      </c>
      <c r="L255" s="195">
        <f t="shared" si="289"/>
        <v>44524</v>
      </c>
      <c r="M255" s="228">
        <f t="shared" si="302"/>
        <v>30</v>
      </c>
      <c r="N255" s="67">
        <f t="shared" si="303"/>
        <v>28</v>
      </c>
      <c r="O255" s="61">
        <f t="shared" si="276"/>
        <v>1.0108221500000001</v>
      </c>
      <c r="P255" s="66">
        <f t="shared" si="306"/>
        <v>1.0086998700000001</v>
      </c>
      <c r="Q255" s="66">
        <f t="shared" si="290"/>
        <v>1.0540963816751789</v>
      </c>
      <c r="R255" s="61">
        <f t="shared" si="305"/>
        <v>1.06550397</v>
      </c>
      <c r="S255" s="61">
        <f t="shared" si="291"/>
        <v>1</v>
      </c>
      <c r="T255" s="61">
        <f t="shared" si="277"/>
        <v>954.22614738000004</v>
      </c>
      <c r="U255" s="61">
        <f t="shared" si="278"/>
        <v>0</v>
      </c>
      <c r="V255" s="61">
        <f t="shared" si="279"/>
        <v>61.167518180515607</v>
      </c>
      <c r="W255" s="61">
        <f t="shared" si="280"/>
        <v>1015.3936655605156</v>
      </c>
      <c r="X255" s="67">
        <f t="shared" si="292"/>
        <v>0</v>
      </c>
      <c r="Y255" s="61">
        <f t="shared" si="281"/>
        <v>0</v>
      </c>
      <c r="Z255" s="69">
        <f t="shared" si="293"/>
        <v>0</v>
      </c>
      <c r="AA255" s="61">
        <f t="shared" si="282"/>
        <v>0</v>
      </c>
      <c r="AB255" s="69">
        <f t="shared" si="294"/>
        <v>5.1999999999999998E-2</v>
      </c>
      <c r="AC255" s="140">
        <f t="shared" si="295"/>
        <v>28</v>
      </c>
      <c r="AD255" s="67">
        <f t="shared" si="298"/>
        <v>30</v>
      </c>
      <c r="AE255" s="11">
        <f t="shared" si="299"/>
        <v>1.003950581</v>
      </c>
      <c r="AF255" s="61">
        <f t="shared" si="283"/>
        <v>3.76974768</v>
      </c>
      <c r="AG255" s="61">
        <f t="shared" si="284"/>
        <v>4.0113949199999999</v>
      </c>
      <c r="AH255" s="61">
        <f t="shared" si="285"/>
        <v>0</v>
      </c>
      <c r="AI255" s="196" t="str">
        <f t="shared" si="300"/>
        <v>J=</v>
      </c>
      <c r="AJ255" s="72">
        <f t="shared" si="301"/>
        <v>44524</v>
      </c>
      <c r="AK255" s="10"/>
      <c r="AL255" s="127"/>
      <c r="AM255" s="128"/>
      <c r="AN255" s="129"/>
      <c r="AO255" s="130"/>
      <c r="AP255" s="130"/>
      <c r="AQ255" s="129"/>
      <c r="AR255" s="129"/>
      <c r="AS255" s="131"/>
      <c r="AT255" s="132"/>
      <c r="AU255" s="98"/>
      <c r="AV255" s="97"/>
      <c r="AW255" s="98"/>
      <c r="AX255" s="98"/>
      <c r="AY255" s="129"/>
      <c r="AZ255" s="127"/>
      <c r="BA255" s="127"/>
      <c r="BB255" s="128"/>
      <c r="BC255" s="128"/>
      <c r="BD255" s="1"/>
      <c r="BE255" s="89"/>
      <c r="BF255" s="92"/>
      <c r="BG255" s="86"/>
      <c r="BH255" s="1"/>
      <c r="BI255" s="122"/>
      <c r="BJ255" s="123"/>
      <c r="BK255" s="124"/>
    </row>
    <row r="256" spans="1:142" ht="15" customHeight="1" x14ac:dyDescent="0.25">
      <c r="A256" s="60">
        <f t="shared" si="286"/>
        <v>44523</v>
      </c>
      <c r="B256" s="61">
        <f t="shared" si="272"/>
        <v>1019.9327408778506</v>
      </c>
      <c r="C256" s="61">
        <f t="shared" si="287"/>
        <v>954.22614738000004</v>
      </c>
      <c r="D256" s="61">
        <f t="shared" si="273"/>
        <v>20.427506160000121</v>
      </c>
      <c r="E256" s="61">
        <f t="shared" si="274"/>
        <v>933.79864121999992</v>
      </c>
      <c r="F256" s="62">
        <f t="shared" si="288"/>
        <v>5876.05</v>
      </c>
      <c r="G256" s="63">
        <f t="shared" si="307"/>
        <v>5944.21</v>
      </c>
      <c r="H256" s="64">
        <f t="shared" si="304"/>
        <v>44433</v>
      </c>
      <c r="I256" s="64">
        <f t="shared" si="296"/>
        <v>44464</v>
      </c>
      <c r="J256" s="65">
        <f t="shared" si="275"/>
        <v>1.159962900247602E-2</v>
      </c>
      <c r="K256" s="195">
        <f t="shared" si="297"/>
        <v>44524</v>
      </c>
      <c r="L256" s="195">
        <f t="shared" si="289"/>
        <v>44524</v>
      </c>
      <c r="M256" s="228">
        <f t="shared" si="302"/>
        <v>30</v>
      </c>
      <c r="N256" s="67">
        <f t="shared" si="303"/>
        <v>29</v>
      </c>
      <c r="O256" s="61">
        <f t="shared" si="276"/>
        <v>1.0112108099999999</v>
      </c>
      <c r="P256" s="66">
        <f t="shared" si="306"/>
        <v>1.0086998700000001</v>
      </c>
      <c r="Q256" s="66">
        <f t="shared" si="290"/>
        <v>1.0540963816751789</v>
      </c>
      <c r="R256" s="61">
        <f t="shared" si="305"/>
        <v>1.0659136499999999</v>
      </c>
      <c r="S256" s="61">
        <f t="shared" si="291"/>
        <v>1</v>
      </c>
      <c r="T256" s="61">
        <f t="shared" si="277"/>
        <v>954.22614738000004</v>
      </c>
      <c r="U256" s="61">
        <f t="shared" si="278"/>
        <v>0</v>
      </c>
      <c r="V256" s="61">
        <f t="shared" si="279"/>
        <v>61.550076807850587</v>
      </c>
      <c r="W256" s="61">
        <f t="shared" si="280"/>
        <v>1015.7762241878506</v>
      </c>
      <c r="X256" s="67">
        <f t="shared" si="292"/>
        <v>0</v>
      </c>
      <c r="Y256" s="61">
        <f t="shared" si="281"/>
        <v>0</v>
      </c>
      <c r="Z256" s="69">
        <f t="shared" si="293"/>
        <v>0</v>
      </c>
      <c r="AA256" s="61">
        <f t="shared" si="282"/>
        <v>0</v>
      </c>
      <c r="AB256" s="69">
        <f t="shared" si="294"/>
        <v>5.1999999999999998E-2</v>
      </c>
      <c r="AC256" s="140">
        <f t="shared" si="295"/>
        <v>29</v>
      </c>
      <c r="AD256" s="67">
        <f t="shared" si="298"/>
        <v>30</v>
      </c>
      <c r="AE256" s="11">
        <f t="shared" si="299"/>
        <v>1.0040919610000001</v>
      </c>
      <c r="AF256" s="61">
        <f t="shared" si="283"/>
        <v>3.9046561799999999</v>
      </c>
      <c r="AG256" s="61">
        <f t="shared" si="284"/>
        <v>4.1565166900000001</v>
      </c>
      <c r="AH256" s="61">
        <f t="shared" si="285"/>
        <v>0</v>
      </c>
      <c r="AI256" s="196" t="str">
        <f t="shared" si="300"/>
        <v>J=</v>
      </c>
      <c r="AJ256" s="72">
        <f t="shared" si="301"/>
        <v>44524</v>
      </c>
      <c r="AK256" s="10"/>
      <c r="AL256" s="93"/>
      <c r="AM256" s="94"/>
      <c r="AN256" s="95"/>
      <c r="AO256" s="89"/>
      <c r="AP256" s="89"/>
      <c r="AQ256" s="95"/>
      <c r="AR256" s="95"/>
      <c r="AS256" s="96"/>
      <c r="AT256" s="97"/>
      <c r="AU256" s="98"/>
      <c r="AV256" s="97"/>
      <c r="AW256" s="98"/>
      <c r="AX256" s="98"/>
      <c r="AY256" s="95"/>
      <c r="AZ256" s="93"/>
      <c r="BA256" s="93"/>
      <c r="BB256" s="94"/>
      <c r="BC256" s="94"/>
      <c r="BD256" s="1"/>
      <c r="BE256" s="89"/>
      <c r="BF256" s="92"/>
      <c r="BG256" s="86"/>
      <c r="BH256" s="1"/>
      <c r="BI256" s="122"/>
      <c r="BJ256" s="123"/>
      <c r="BK256" s="124"/>
    </row>
    <row r="257" spans="1:63" ht="15" customHeight="1" x14ac:dyDescent="0.25">
      <c r="A257" s="60">
        <f t="shared" si="286"/>
        <v>44524</v>
      </c>
      <c r="B257" s="61">
        <f t="shared" si="272"/>
        <v>1020.4607008229683</v>
      </c>
      <c r="C257" s="61">
        <f t="shared" si="287"/>
        <v>954.22614738000004</v>
      </c>
      <c r="D257" s="61">
        <f t="shared" si="273"/>
        <v>20.427506160000121</v>
      </c>
      <c r="E257" s="61">
        <f t="shared" si="274"/>
        <v>933.79864121999992</v>
      </c>
      <c r="F257" s="62">
        <f t="shared" si="288"/>
        <v>5876.05</v>
      </c>
      <c r="G257" s="63">
        <f t="shared" si="307"/>
        <v>5944.21</v>
      </c>
      <c r="H257" s="64">
        <f t="shared" si="304"/>
        <v>44433</v>
      </c>
      <c r="I257" s="64">
        <f t="shared" si="296"/>
        <v>44464</v>
      </c>
      <c r="J257" s="65">
        <f t="shared" si="275"/>
        <v>1.159962900247602E-2</v>
      </c>
      <c r="K257" s="195">
        <f t="shared" si="297"/>
        <v>44554</v>
      </c>
      <c r="L257" s="195">
        <f t="shared" si="289"/>
        <v>44524</v>
      </c>
      <c r="M257" s="228">
        <f t="shared" si="302"/>
        <v>30</v>
      </c>
      <c r="N257" s="67">
        <f t="shared" si="303"/>
        <v>30</v>
      </c>
      <c r="O257" s="61">
        <f t="shared" si="276"/>
        <v>1.0115996199999999</v>
      </c>
      <c r="P257" s="66">
        <f t="shared" si="306"/>
        <v>1.0086998700000001</v>
      </c>
      <c r="Q257" s="66">
        <f t="shared" si="290"/>
        <v>1.0540963816751789</v>
      </c>
      <c r="R257" s="61">
        <f t="shared" si="305"/>
        <v>1.06632349</v>
      </c>
      <c r="S257" s="61">
        <f t="shared" si="291"/>
        <v>1</v>
      </c>
      <c r="T257" s="61">
        <f t="shared" si="277"/>
        <v>954.22614738000004</v>
      </c>
      <c r="U257" s="61">
        <f t="shared" si="278"/>
        <v>0</v>
      </c>
      <c r="V257" s="61">
        <f t="shared" si="279"/>
        <v>61.932784842968289</v>
      </c>
      <c r="W257" s="61">
        <f t="shared" si="280"/>
        <v>1016.1589322229684</v>
      </c>
      <c r="X257" s="67">
        <f t="shared" si="292"/>
        <v>8</v>
      </c>
      <c r="Y257" s="61">
        <f t="shared" si="281"/>
        <v>4.0395847099999997</v>
      </c>
      <c r="Z257" s="69">
        <f t="shared" si="293"/>
        <v>7.1000000000000004E-3</v>
      </c>
      <c r="AA257" s="61">
        <f t="shared" si="282"/>
        <v>6.7750056399999998</v>
      </c>
      <c r="AB257" s="69">
        <f t="shared" si="294"/>
        <v>5.1999999999999998E-2</v>
      </c>
      <c r="AC257" s="140">
        <f t="shared" si="295"/>
        <v>30</v>
      </c>
      <c r="AD257" s="67">
        <f t="shared" si="298"/>
        <v>30</v>
      </c>
      <c r="AE257" s="11">
        <f t="shared" si="299"/>
        <v>1.0042333619999999</v>
      </c>
      <c r="AF257" s="61">
        <f t="shared" si="283"/>
        <v>4.0395847099999997</v>
      </c>
      <c r="AG257" s="61">
        <f t="shared" si="284"/>
        <v>4.3017685999999999</v>
      </c>
      <c r="AH257" s="61">
        <f t="shared" si="285"/>
        <v>10.81459035</v>
      </c>
      <c r="AI257" s="196" t="str">
        <f t="shared" si="300"/>
        <v>J=</v>
      </c>
      <c r="AJ257" s="72">
        <f t="shared" si="301"/>
        <v>44524</v>
      </c>
      <c r="AK257" s="10"/>
      <c r="AL257" s="93"/>
      <c r="AM257" s="94"/>
      <c r="AN257" s="95"/>
      <c r="AO257" s="89"/>
      <c r="AP257" s="89"/>
      <c r="AQ257" s="95"/>
      <c r="AR257" s="95"/>
      <c r="AS257" s="96"/>
      <c r="AT257" s="97"/>
      <c r="AU257" s="98"/>
      <c r="AV257" s="97"/>
      <c r="AW257" s="98"/>
      <c r="AX257" s="98"/>
      <c r="AY257" s="95"/>
      <c r="AZ257" s="93"/>
      <c r="BA257" s="93"/>
      <c r="BB257" s="94"/>
      <c r="BC257" s="94"/>
      <c r="BD257" s="1"/>
      <c r="BE257" s="89"/>
      <c r="BF257" s="92"/>
      <c r="BG257" s="86"/>
      <c r="BH257" s="1"/>
      <c r="BI257" s="122"/>
      <c r="BJ257" s="123"/>
      <c r="BK257" s="124"/>
    </row>
    <row r="258" spans="1:63" ht="15" customHeight="1" x14ac:dyDescent="0.25">
      <c r="A258" s="60">
        <f t="shared" si="286"/>
        <v>44525</v>
      </c>
      <c r="B258" s="61">
        <f t="shared" si="272"/>
        <v>1009.9385142889038</v>
      </c>
      <c r="C258" s="61">
        <f t="shared" si="287"/>
        <v>947.45114174000003</v>
      </c>
      <c r="D258" s="61">
        <f t="shared" si="273"/>
        <v>13.652500520000103</v>
      </c>
      <c r="E258" s="61">
        <f t="shared" si="274"/>
        <v>933.79864121999992</v>
      </c>
      <c r="F258" s="62">
        <f t="shared" si="288"/>
        <v>5944.21</v>
      </c>
      <c r="G258" s="63">
        <f t="shared" si="307"/>
        <v>6018.51</v>
      </c>
      <c r="H258" s="64">
        <f t="shared" si="304"/>
        <v>44464</v>
      </c>
      <c r="I258" s="64">
        <f t="shared" si="296"/>
        <v>44494</v>
      </c>
      <c r="J258" s="65">
        <f t="shared" si="275"/>
        <v>1.2499558393798349E-2</v>
      </c>
      <c r="K258" s="195">
        <f t="shared" si="297"/>
        <v>44554</v>
      </c>
      <c r="L258" s="195">
        <f t="shared" si="289"/>
        <v>44554</v>
      </c>
      <c r="M258" s="228">
        <f t="shared" si="302"/>
        <v>30</v>
      </c>
      <c r="N258" s="67">
        <f t="shared" si="303"/>
        <v>1</v>
      </c>
      <c r="O258" s="61">
        <f t="shared" si="276"/>
        <v>1.0004141499999999</v>
      </c>
      <c r="P258" s="66">
        <f t="shared" si="306"/>
        <v>1.0115996199999999</v>
      </c>
      <c r="Q258" s="66">
        <f t="shared" si="290"/>
        <v>1.0663234991459858</v>
      </c>
      <c r="R258" s="61">
        <f t="shared" si="305"/>
        <v>1.06676511</v>
      </c>
      <c r="S258" s="61">
        <f t="shared" si="291"/>
        <v>1</v>
      </c>
      <c r="T258" s="61">
        <f t="shared" si="277"/>
        <v>947.45114174000003</v>
      </c>
      <c r="U258" s="61">
        <f t="shared" si="278"/>
        <v>0</v>
      </c>
      <c r="V258" s="61">
        <f t="shared" si="279"/>
        <v>62.345168998903794</v>
      </c>
      <c r="W258" s="61">
        <f t="shared" si="280"/>
        <v>1009.7963107389038</v>
      </c>
      <c r="X258" s="67">
        <f t="shared" si="292"/>
        <v>0</v>
      </c>
      <c r="Y258" s="61">
        <f t="shared" si="281"/>
        <v>0</v>
      </c>
      <c r="Z258" s="69">
        <f t="shared" si="293"/>
        <v>0</v>
      </c>
      <c r="AA258" s="61">
        <f t="shared" si="282"/>
        <v>0</v>
      </c>
      <c r="AB258" s="69">
        <f t="shared" si="294"/>
        <v>5.1999999999999998E-2</v>
      </c>
      <c r="AC258" s="140">
        <f t="shared" si="295"/>
        <v>1</v>
      </c>
      <c r="AD258" s="67">
        <f t="shared" si="298"/>
        <v>30</v>
      </c>
      <c r="AE258" s="11">
        <f t="shared" si="299"/>
        <v>1.000140824</v>
      </c>
      <c r="AF258" s="61">
        <f t="shared" si="283"/>
        <v>0.13342385000000001</v>
      </c>
      <c r="AG258" s="61">
        <f t="shared" si="284"/>
        <v>0.14220355000000001</v>
      </c>
      <c r="AH258" s="61">
        <f t="shared" si="285"/>
        <v>0</v>
      </c>
      <c r="AI258" s="196" t="str">
        <f t="shared" si="300"/>
        <v>J=</v>
      </c>
      <c r="AJ258" s="72">
        <f t="shared" si="301"/>
        <v>44554</v>
      </c>
      <c r="AK258" s="10"/>
      <c r="AL258" s="93"/>
      <c r="AM258" s="94"/>
      <c r="AN258" s="95"/>
      <c r="AO258" s="89"/>
      <c r="AP258" s="89"/>
      <c r="AQ258" s="95"/>
      <c r="AR258" s="95"/>
      <c r="AS258" s="96"/>
      <c r="AT258" s="97"/>
      <c r="AU258" s="98"/>
      <c r="AV258" s="97"/>
      <c r="AW258" s="98"/>
      <c r="AX258" s="98"/>
      <c r="AY258" s="95"/>
      <c r="AZ258" s="93"/>
      <c r="BA258" s="93"/>
      <c r="BB258" s="94"/>
      <c r="BC258" s="94"/>
      <c r="BD258" s="1"/>
      <c r="BE258" s="89"/>
      <c r="BF258" s="92"/>
      <c r="BG258" s="86"/>
      <c r="BH258" s="1"/>
      <c r="BI258" s="122"/>
      <c r="BJ258" s="123"/>
      <c r="BK258" s="124"/>
    </row>
    <row r="259" spans="1:63" ht="15" customHeight="1" x14ac:dyDescent="0.25">
      <c r="A259" s="60">
        <f t="shared" si="286"/>
        <v>44526</v>
      </c>
      <c r="B259" s="61">
        <f t="shared" si="272"/>
        <v>1010.4934158265813</v>
      </c>
      <c r="C259" s="61">
        <f t="shared" si="287"/>
        <v>947.45114174000003</v>
      </c>
      <c r="D259" s="61">
        <f t="shared" si="273"/>
        <v>13.652500520000103</v>
      </c>
      <c r="E259" s="61">
        <f t="shared" si="274"/>
        <v>933.79864121999992</v>
      </c>
      <c r="F259" s="62">
        <f t="shared" si="288"/>
        <v>5944.21</v>
      </c>
      <c r="G259" s="63">
        <f t="shared" si="307"/>
        <v>6018.51</v>
      </c>
      <c r="H259" s="64">
        <f t="shared" si="304"/>
        <v>44464</v>
      </c>
      <c r="I259" s="64">
        <f t="shared" si="296"/>
        <v>44494</v>
      </c>
      <c r="J259" s="65">
        <f t="shared" si="275"/>
        <v>1.2499558393798349E-2</v>
      </c>
      <c r="K259" s="195">
        <f t="shared" si="297"/>
        <v>44554</v>
      </c>
      <c r="L259" s="195">
        <f t="shared" si="289"/>
        <v>44554</v>
      </c>
      <c r="M259" s="228">
        <f t="shared" si="302"/>
        <v>30</v>
      </c>
      <c r="N259" s="67">
        <f t="shared" si="303"/>
        <v>2</v>
      </c>
      <c r="O259" s="61">
        <f t="shared" si="276"/>
        <v>1.00082848</v>
      </c>
      <c r="P259" s="66">
        <f t="shared" si="306"/>
        <v>1.0115996199999999</v>
      </c>
      <c r="Q259" s="66">
        <f t="shared" si="290"/>
        <v>1.0663234991459858</v>
      </c>
      <c r="R259" s="61">
        <f t="shared" si="305"/>
        <v>1.0672069200000001</v>
      </c>
      <c r="S259" s="61">
        <f t="shared" si="291"/>
        <v>1</v>
      </c>
      <c r="T259" s="61">
        <f t="shared" si="277"/>
        <v>947.45114174000003</v>
      </c>
      <c r="U259" s="61">
        <f t="shared" si="278"/>
        <v>0</v>
      </c>
      <c r="V259" s="61">
        <f t="shared" si="279"/>
        <v>62.757730576581295</v>
      </c>
      <c r="W259" s="61">
        <f t="shared" si="280"/>
        <v>1010.2088723165813</v>
      </c>
      <c r="X259" s="67">
        <f t="shared" si="292"/>
        <v>0</v>
      </c>
      <c r="Y259" s="61">
        <f t="shared" si="281"/>
        <v>0</v>
      </c>
      <c r="Z259" s="69">
        <f t="shared" si="293"/>
        <v>0</v>
      </c>
      <c r="AA259" s="61">
        <f t="shared" si="282"/>
        <v>0</v>
      </c>
      <c r="AB259" s="69">
        <f t="shared" si="294"/>
        <v>5.1999999999999998E-2</v>
      </c>
      <c r="AC259" s="140">
        <f t="shared" si="295"/>
        <v>2</v>
      </c>
      <c r="AD259" s="67">
        <f t="shared" si="298"/>
        <v>30</v>
      </c>
      <c r="AE259" s="11">
        <f t="shared" si="299"/>
        <v>1.000281668</v>
      </c>
      <c r="AF259" s="61">
        <f t="shared" si="283"/>
        <v>0.26686665999999998</v>
      </c>
      <c r="AG259" s="61">
        <f t="shared" si="284"/>
        <v>0.28454351</v>
      </c>
      <c r="AH259" s="61">
        <f t="shared" si="285"/>
        <v>0</v>
      </c>
      <c r="AI259" s="196" t="str">
        <f t="shared" si="300"/>
        <v>J=</v>
      </c>
      <c r="AJ259" s="72">
        <f t="shared" si="301"/>
        <v>44554</v>
      </c>
      <c r="AK259" s="10"/>
      <c r="AL259" s="93"/>
      <c r="AM259" s="94"/>
      <c r="AN259" s="95"/>
      <c r="AO259" s="89"/>
      <c r="AP259" s="89"/>
      <c r="AQ259" s="95"/>
      <c r="AR259" s="95"/>
      <c r="AS259" s="96"/>
      <c r="AT259" s="97"/>
      <c r="AU259" s="98"/>
      <c r="AV259" s="97"/>
      <c r="AW259" s="98"/>
      <c r="AX259" s="98"/>
      <c r="AY259" s="95"/>
      <c r="AZ259" s="93"/>
      <c r="BA259" s="93"/>
      <c r="BB259" s="94"/>
      <c r="BC259" s="94"/>
      <c r="BD259" s="1"/>
      <c r="BE259" s="89"/>
      <c r="BF259" s="92"/>
      <c r="BG259" s="86"/>
      <c r="BH259" s="1"/>
      <c r="BI259" s="122"/>
      <c r="BJ259" s="123"/>
      <c r="BK259" s="124"/>
    </row>
    <row r="260" spans="1:63" ht="15" customHeight="1" x14ac:dyDescent="0.25">
      <c r="A260" s="60">
        <f t="shared" si="286"/>
        <v>44527</v>
      </c>
      <c r="B260" s="61">
        <f t="shared" si="272"/>
        <v>1011.0486219380141</v>
      </c>
      <c r="C260" s="61">
        <f t="shared" si="287"/>
        <v>947.45114174000003</v>
      </c>
      <c r="D260" s="61">
        <f t="shared" si="273"/>
        <v>13.652500520000103</v>
      </c>
      <c r="E260" s="61">
        <f t="shared" si="274"/>
        <v>933.79864121999992</v>
      </c>
      <c r="F260" s="62">
        <f t="shared" si="288"/>
        <v>5944.21</v>
      </c>
      <c r="G260" s="63">
        <f t="shared" si="307"/>
        <v>6018.51</v>
      </c>
      <c r="H260" s="64">
        <f t="shared" si="304"/>
        <v>44464</v>
      </c>
      <c r="I260" s="64">
        <f t="shared" si="296"/>
        <v>44494</v>
      </c>
      <c r="J260" s="65">
        <f t="shared" si="275"/>
        <v>1.2499558393798349E-2</v>
      </c>
      <c r="K260" s="195">
        <f t="shared" si="297"/>
        <v>44554</v>
      </c>
      <c r="L260" s="195">
        <f t="shared" si="289"/>
        <v>44554</v>
      </c>
      <c r="M260" s="228">
        <f t="shared" si="302"/>
        <v>30</v>
      </c>
      <c r="N260" s="67">
        <f t="shared" si="303"/>
        <v>3</v>
      </c>
      <c r="O260" s="61">
        <f t="shared" si="276"/>
        <v>1.00124298</v>
      </c>
      <c r="P260" s="66">
        <f t="shared" si="306"/>
        <v>1.0115996199999999</v>
      </c>
      <c r="Q260" s="66">
        <f t="shared" si="290"/>
        <v>1.0663234991459858</v>
      </c>
      <c r="R260" s="61">
        <f t="shared" si="305"/>
        <v>1.06764891</v>
      </c>
      <c r="S260" s="61">
        <f t="shared" si="291"/>
        <v>1</v>
      </c>
      <c r="T260" s="61">
        <f t="shared" si="277"/>
        <v>947.45114174000003</v>
      </c>
      <c r="U260" s="61">
        <f t="shared" si="278"/>
        <v>0</v>
      </c>
      <c r="V260" s="61">
        <f t="shared" si="279"/>
        <v>63.170460238014016</v>
      </c>
      <c r="W260" s="61">
        <f t="shared" si="280"/>
        <v>1010.621601978014</v>
      </c>
      <c r="X260" s="67">
        <f t="shared" si="292"/>
        <v>0</v>
      </c>
      <c r="Y260" s="61">
        <f t="shared" si="281"/>
        <v>0</v>
      </c>
      <c r="Z260" s="69">
        <f t="shared" si="293"/>
        <v>0</v>
      </c>
      <c r="AA260" s="61">
        <f t="shared" si="282"/>
        <v>0</v>
      </c>
      <c r="AB260" s="69">
        <f t="shared" si="294"/>
        <v>5.1999999999999998E-2</v>
      </c>
      <c r="AC260" s="140">
        <f t="shared" si="295"/>
        <v>3</v>
      </c>
      <c r="AD260" s="67">
        <f t="shared" si="298"/>
        <v>30</v>
      </c>
      <c r="AE260" s="11">
        <f t="shared" si="299"/>
        <v>1.000422532</v>
      </c>
      <c r="AF260" s="61">
        <f t="shared" si="283"/>
        <v>0.40032842000000002</v>
      </c>
      <c r="AG260" s="61">
        <f t="shared" si="284"/>
        <v>0.42701995999999998</v>
      </c>
      <c r="AH260" s="61">
        <f t="shared" si="285"/>
        <v>0</v>
      </c>
      <c r="AI260" s="196" t="str">
        <f t="shared" si="300"/>
        <v>J=</v>
      </c>
      <c r="AJ260" s="72">
        <f t="shared" si="301"/>
        <v>44554</v>
      </c>
      <c r="AK260" s="10"/>
      <c r="AL260" s="93"/>
      <c r="AM260" s="94"/>
      <c r="AN260" s="95"/>
      <c r="AO260" s="89"/>
      <c r="AP260" s="89"/>
      <c r="AQ260" s="95"/>
      <c r="AR260" s="95"/>
      <c r="AS260" s="96"/>
      <c r="AT260" s="97"/>
      <c r="AU260" s="98"/>
      <c r="AV260" s="97"/>
      <c r="AW260" s="98"/>
      <c r="AX260" s="98"/>
      <c r="AY260" s="95"/>
      <c r="AZ260" s="93"/>
      <c r="BA260" s="93"/>
      <c r="BB260" s="94"/>
      <c r="BC260" s="94"/>
      <c r="BD260" s="1"/>
      <c r="BE260" s="89"/>
      <c r="BF260" s="92"/>
      <c r="BG260" s="86"/>
      <c r="BH260" s="1"/>
      <c r="BI260" s="122"/>
      <c r="BJ260" s="123"/>
      <c r="BK260" s="124"/>
    </row>
    <row r="261" spans="1:63" ht="15" customHeight="1" x14ac:dyDescent="0.25">
      <c r="A261" s="60">
        <f t="shared" si="286"/>
        <v>44528</v>
      </c>
      <c r="B261" s="61">
        <f t="shared" si="272"/>
        <v>1011.6041410611888</v>
      </c>
      <c r="C261" s="61">
        <f t="shared" si="287"/>
        <v>947.45114174000003</v>
      </c>
      <c r="D261" s="61">
        <f t="shared" si="273"/>
        <v>13.652500520000103</v>
      </c>
      <c r="E261" s="61">
        <f t="shared" si="274"/>
        <v>933.79864121999992</v>
      </c>
      <c r="F261" s="62">
        <f t="shared" si="288"/>
        <v>5944.21</v>
      </c>
      <c r="G261" s="63">
        <f t="shared" si="307"/>
        <v>6018.51</v>
      </c>
      <c r="H261" s="64">
        <f t="shared" si="304"/>
        <v>44464</v>
      </c>
      <c r="I261" s="64">
        <f t="shared" si="296"/>
        <v>44494</v>
      </c>
      <c r="J261" s="65">
        <f t="shared" si="275"/>
        <v>1.2499558393798349E-2</v>
      </c>
      <c r="K261" s="195">
        <f t="shared" si="297"/>
        <v>44554</v>
      </c>
      <c r="L261" s="195">
        <f t="shared" si="289"/>
        <v>44554</v>
      </c>
      <c r="M261" s="228">
        <f t="shared" si="302"/>
        <v>30</v>
      </c>
      <c r="N261" s="67">
        <f t="shared" si="303"/>
        <v>4</v>
      </c>
      <c r="O261" s="61">
        <f t="shared" si="276"/>
        <v>1.0016576500000001</v>
      </c>
      <c r="P261" s="66">
        <f t="shared" si="306"/>
        <v>1.0115996199999999</v>
      </c>
      <c r="Q261" s="66">
        <f t="shared" si="290"/>
        <v>1.0663234991459858</v>
      </c>
      <c r="R261" s="61">
        <f t="shared" si="305"/>
        <v>1.06809109</v>
      </c>
      <c r="S261" s="61">
        <f t="shared" si="291"/>
        <v>1</v>
      </c>
      <c r="T261" s="61">
        <f t="shared" si="277"/>
        <v>947.45114174000003</v>
      </c>
      <c r="U261" s="61">
        <f t="shared" si="278"/>
        <v>0</v>
      </c>
      <c r="V261" s="61">
        <f t="shared" si="279"/>
        <v>63.583367321188746</v>
      </c>
      <c r="W261" s="61">
        <f t="shared" si="280"/>
        <v>1011.0345090611888</v>
      </c>
      <c r="X261" s="67">
        <f t="shared" si="292"/>
        <v>0</v>
      </c>
      <c r="Y261" s="61">
        <f t="shared" si="281"/>
        <v>0</v>
      </c>
      <c r="Z261" s="69">
        <f t="shared" si="293"/>
        <v>0</v>
      </c>
      <c r="AA261" s="61">
        <f t="shared" si="282"/>
        <v>0</v>
      </c>
      <c r="AB261" s="69">
        <f t="shared" si="294"/>
        <v>5.1999999999999998E-2</v>
      </c>
      <c r="AC261" s="140">
        <f t="shared" si="295"/>
        <v>4</v>
      </c>
      <c r="AD261" s="67">
        <f t="shared" si="298"/>
        <v>30</v>
      </c>
      <c r="AE261" s="11">
        <f t="shared" si="299"/>
        <v>1.000563415</v>
      </c>
      <c r="AF261" s="61">
        <f t="shared" si="283"/>
        <v>0.53380817999999997</v>
      </c>
      <c r="AG261" s="61">
        <f t="shared" si="284"/>
        <v>0.56963200000000003</v>
      </c>
      <c r="AH261" s="61">
        <f t="shared" si="285"/>
        <v>0</v>
      </c>
      <c r="AI261" s="196" t="str">
        <f t="shared" si="300"/>
        <v>J=</v>
      </c>
      <c r="AJ261" s="72">
        <f t="shared" si="301"/>
        <v>44554</v>
      </c>
      <c r="AK261" s="10"/>
      <c r="AL261" s="93"/>
      <c r="AM261" s="94"/>
      <c r="AN261" s="95"/>
      <c r="AO261" s="89"/>
      <c r="AP261" s="89"/>
      <c r="AQ261" s="95"/>
      <c r="AR261" s="95"/>
      <c r="AS261" s="96"/>
      <c r="AT261" s="97"/>
      <c r="AU261" s="98"/>
      <c r="AV261" s="97"/>
      <c r="AW261" s="98"/>
      <c r="AX261" s="98"/>
      <c r="AY261" s="95"/>
      <c r="AZ261" s="93"/>
      <c r="BA261" s="93"/>
      <c r="BB261" s="94"/>
      <c r="BC261" s="94"/>
      <c r="BD261" s="1"/>
      <c r="BE261" s="89"/>
      <c r="BF261" s="92"/>
      <c r="BG261" s="86"/>
      <c r="BH261" s="1"/>
      <c r="BI261" s="122"/>
      <c r="BJ261" s="123"/>
      <c r="BK261" s="124"/>
    </row>
    <row r="262" spans="1:63" ht="15" customHeight="1" x14ac:dyDescent="0.25">
      <c r="A262" s="60">
        <f t="shared" si="286"/>
        <v>44529</v>
      </c>
      <c r="B262" s="61">
        <f t="shared" si="272"/>
        <v>1012.1599566301323</v>
      </c>
      <c r="C262" s="61">
        <f t="shared" si="287"/>
        <v>947.45114174000003</v>
      </c>
      <c r="D262" s="61">
        <f t="shared" si="273"/>
        <v>13.652500520000103</v>
      </c>
      <c r="E262" s="61">
        <f t="shared" si="274"/>
        <v>933.79864121999992</v>
      </c>
      <c r="F262" s="62">
        <f t="shared" si="288"/>
        <v>5944.21</v>
      </c>
      <c r="G262" s="63">
        <f t="shared" si="307"/>
        <v>6018.51</v>
      </c>
      <c r="H262" s="64">
        <f t="shared" si="304"/>
        <v>44464</v>
      </c>
      <c r="I262" s="64">
        <f t="shared" si="296"/>
        <v>44494</v>
      </c>
      <c r="J262" s="65">
        <f t="shared" si="275"/>
        <v>1.2499558393798349E-2</v>
      </c>
      <c r="K262" s="195">
        <f t="shared" si="297"/>
        <v>44554</v>
      </c>
      <c r="L262" s="195">
        <f t="shared" si="289"/>
        <v>44554</v>
      </c>
      <c r="M262" s="228">
        <f t="shared" si="302"/>
        <v>30</v>
      </c>
      <c r="N262" s="67">
        <f t="shared" si="303"/>
        <v>5</v>
      </c>
      <c r="O262" s="61">
        <f t="shared" si="276"/>
        <v>1.00207249</v>
      </c>
      <c r="P262" s="66">
        <f t="shared" si="306"/>
        <v>1.0115996199999999</v>
      </c>
      <c r="Q262" s="66">
        <f t="shared" si="290"/>
        <v>1.0663234991459858</v>
      </c>
      <c r="R262" s="61">
        <f t="shared" si="305"/>
        <v>1.0685334399999999</v>
      </c>
      <c r="S262" s="61">
        <f t="shared" si="291"/>
        <v>1</v>
      </c>
      <c r="T262" s="61">
        <f t="shared" si="277"/>
        <v>947.45114174000003</v>
      </c>
      <c r="U262" s="61">
        <f t="shared" si="278"/>
        <v>0</v>
      </c>
      <c r="V262" s="61">
        <f t="shared" si="279"/>
        <v>63.99643315013234</v>
      </c>
      <c r="W262" s="61">
        <f t="shared" si="280"/>
        <v>1011.4475748901324</v>
      </c>
      <c r="X262" s="67">
        <f t="shared" si="292"/>
        <v>0</v>
      </c>
      <c r="Y262" s="61">
        <f t="shared" si="281"/>
        <v>0</v>
      </c>
      <c r="Z262" s="69">
        <f t="shared" si="293"/>
        <v>0</v>
      </c>
      <c r="AA262" s="61">
        <f t="shared" si="282"/>
        <v>0</v>
      </c>
      <c r="AB262" s="69">
        <f t="shared" si="294"/>
        <v>5.1999999999999998E-2</v>
      </c>
      <c r="AC262" s="140">
        <f t="shared" si="295"/>
        <v>5</v>
      </c>
      <c r="AD262" s="67">
        <f t="shared" si="298"/>
        <v>30</v>
      </c>
      <c r="AE262" s="11">
        <f t="shared" si="299"/>
        <v>1.000704319</v>
      </c>
      <c r="AF262" s="61">
        <f t="shared" si="283"/>
        <v>0.66730783999999999</v>
      </c>
      <c r="AG262" s="61">
        <f t="shared" si="284"/>
        <v>0.71238173999999999</v>
      </c>
      <c r="AH262" s="61">
        <f t="shared" si="285"/>
        <v>0</v>
      </c>
      <c r="AI262" s="196" t="str">
        <f t="shared" si="300"/>
        <v>J=</v>
      </c>
      <c r="AJ262" s="72">
        <f t="shared" si="301"/>
        <v>44554</v>
      </c>
      <c r="AK262" s="10"/>
      <c r="AL262" s="93"/>
      <c r="AM262" s="94"/>
      <c r="AN262" s="95"/>
      <c r="AO262" s="89"/>
      <c r="AP262" s="89"/>
      <c r="AQ262" s="95"/>
      <c r="AR262" s="95"/>
      <c r="AS262" s="96"/>
      <c r="AT262" s="97"/>
      <c r="AU262" s="98"/>
      <c r="AV262" s="97"/>
      <c r="AW262" s="98"/>
      <c r="AX262" s="98"/>
      <c r="AY262" s="95"/>
      <c r="AZ262" s="93"/>
      <c r="BA262" s="93"/>
      <c r="BB262" s="94"/>
      <c r="BC262" s="94"/>
      <c r="BD262" s="1"/>
      <c r="BE262" s="89"/>
      <c r="BF262" s="92"/>
      <c r="BG262" s="86"/>
      <c r="BH262" s="1"/>
      <c r="BI262" s="122"/>
      <c r="BJ262" s="123"/>
      <c r="BK262" s="124"/>
    </row>
    <row r="263" spans="1:63" ht="15" customHeight="1" x14ac:dyDescent="0.25">
      <c r="A263" s="60">
        <f t="shared" si="286"/>
        <v>44530</v>
      </c>
      <c r="B263" s="61">
        <f t="shared" si="272"/>
        <v>1012.7160760528316</v>
      </c>
      <c r="C263" s="61">
        <f t="shared" si="287"/>
        <v>947.45114174000003</v>
      </c>
      <c r="D263" s="61">
        <f t="shared" si="273"/>
        <v>13.652500520000103</v>
      </c>
      <c r="E263" s="61">
        <f t="shared" si="274"/>
        <v>933.79864121999992</v>
      </c>
      <c r="F263" s="62">
        <f t="shared" si="288"/>
        <v>5944.21</v>
      </c>
      <c r="G263" s="63">
        <f t="shared" si="307"/>
        <v>6018.51</v>
      </c>
      <c r="H263" s="64">
        <f t="shared" si="304"/>
        <v>44464</v>
      </c>
      <c r="I263" s="64">
        <f t="shared" si="296"/>
        <v>44494</v>
      </c>
      <c r="J263" s="65">
        <f t="shared" si="275"/>
        <v>1.2499558393798349E-2</v>
      </c>
      <c r="K263" s="195">
        <f t="shared" si="297"/>
        <v>44554</v>
      </c>
      <c r="L263" s="195">
        <f t="shared" si="289"/>
        <v>44554</v>
      </c>
      <c r="M263" s="228">
        <f t="shared" si="302"/>
        <v>30</v>
      </c>
      <c r="N263" s="67">
        <f t="shared" si="303"/>
        <v>6</v>
      </c>
      <c r="O263" s="61">
        <f t="shared" si="276"/>
        <v>1.0024875</v>
      </c>
      <c r="P263" s="66">
        <f t="shared" si="306"/>
        <v>1.0115996199999999</v>
      </c>
      <c r="Q263" s="66">
        <f t="shared" si="290"/>
        <v>1.0663234991459858</v>
      </c>
      <c r="R263" s="61">
        <f t="shared" si="305"/>
        <v>1.0689759700000001</v>
      </c>
      <c r="S263" s="61">
        <f t="shared" si="291"/>
        <v>1</v>
      </c>
      <c r="T263" s="61">
        <f t="shared" si="277"/>
        <v>947.45114174000003</v>
      </c>
      <c r="U263" s="61">
        <f t="shared" si="278"/>
        <v>0</v>
      </c>
      <c r="V263" s="61">
        <f t="shared" si="279"/>
        <v>64.409667062831574</v>
      </c>
      <c r="W263" s="61">
        <f t="shared" si="280"/>
        <v>1011.8608088028316</v>
      </c>
      <c r="X263" s="67">
        <f t="shared" si="292"/>
        <v>0</v>
      </c>
      <c r="Y263" s="61">
        <f t="shared" si="281"/>
        <v>0</v>
      </c>
      <c r="Z263" s="69">
        <f t="shared" si="293"/>
        <v>0</v>
      </c>
      <c r="AA263" s="61">
        <f t="shared" si="282"/>
        <v>0</v>
      </c>
      <c r="AB263" s="69">
        <f t="shared" si="294"/>
        <v>5.1999999999999998E-2</v>
      </c>
      <c r="AC263" s="140">
        <f t="shared" si="295"/>
        <v>6</v>
      </c>
      <c r="AD263" s="67">
        <f t="shared" si="298"/>
        <v>30</v>
      </c>
      <c r="AE263" s="11">
        <f t="shared" si="299"/>
        <v>1.000845242</v>
      </c>
      <c r="AF263" s="61">
        <f t="shared" si="283"/>
        <v>0.80082549000000003</v>
      </c>
      <c r="AG263" s="61">
        <f t="shared" si="284"/>
        <v>0.85526725000000003</v>
      </c>
      <c r="AH263" s="61">
        <f t="shared" si="285"/>
        <v>0</v>
      </c>
      <c r="AI263" s="196" t="str">
        <f t="shared" si="300"/>
        <v>J=</v>
      </c>
      <c r="AJ263" s="72">
        <f t="shared" si="301"/>
        <v>44554</v>
      </c>
      <c r="AK263" s="10"/>
      <c r="AL263" s="93"/>
      <c r="AM263" s="94"/>
      <c r="AN263" s="95"/>
      <c r="AO263" s="89"/>
      <c r="AP263" s="89"/>
      <c r="AQ263" s="95"/>
      <c r="AR263" s="95"/>
      <c r="AS263" s="96"/>
      <c r="AT263" s="97"/>
      <c r="AU263" s="98"/>
      <c r="AV263" s="97"/>
      <c r="AW263" s="98"/>
      <c r="AX263" s="98"/>
      <c r="AY263" s="95"/>
      <c r="AZ263" s="93"/>
      <c r="BA263" s="93"/>
      <c r="BB263" s="94"/>
      <c r="BC263" s="94"/>
      <c r="BD263" s="1"/>
      <c r="BE263" s="89"/>
      <c r="BF263" s="92"/>
      <c r="BG263" s="86"/>
      <c r="BH263" s="1"/>
      <c r="BI263" s="122"/>
      <c r="BJ263" s="123"/>
      <c r="BK263" s="124"/>
    </row>
    <row r="264" spans="1:63" ht="15" customHeight="1" x14ac:dyDescent="0.25">
      <c r="A264" s="60">
        <f t="shared" si="286"/>
        <v>44531</v>
      </c>
      <c r="B264" s="61">
        <f t="shared" si="272"/>
        <v>1013.2725191352588</v>
      </c>
      <c r="C264" s="61">
        <f t="shared" si="287"/>
        <v>947.45114174000003</v>
      </c>
      <c r="D264" s="61">
        <f t="shared" si="273"/>
        <v>13.652500520000103</v>
      </c>
      <c r="E264" s="61">
        <f t="shared" si="274"/>
        <v>933.79864121999992</v>
      </c>
      <c r="F264" s="62">
        <f t="shared" si="288"/>
        <v>5944.21</v>
      </c>
      <c r="G264" s="63">
        <f t="shared" si="307"/>
        <v>6018.51</v>
      </c>
      <c r="H264" s="64">
        <f t="shared" si="304"/>
        <v>44464</v>
      </c>
      <c r="I264" s="64">
        <f t="shared" si="296"/>
        <v>44494</v>
      </c>
      <c r="J264" s="65">
        <f t="shared" si="275"/>
        <v>1.2499558393798349E-2</v>
      </c>
      <c r="K264" s="195">
        <f t="shared" si="297"/>
        <v>44554</v>
      </c>
      <c r="L264" s="195">
        <f t="shared" si="289"/>
        <v>44554</v>
      </c>
      <c r="M264" s="228">
        <f t="shared" si="302"/>
        <v>30</v>
      </c>
      <c r="N264" s="67">
        <f t="shared" si="303"/>
        <v>7</v>
      </c>
      <c r="O264" s="61">
        <f t="shared" si="276"/>
        <v>1.00290269</v>
      </c>
      <c r="P264" s="66">
        <f t="shared" si="306"/>
        <v>1.0115996199999999</v>
      </c>
      <c r="Q264" s="66">
        <f t="shared" si="290"/>
        <v>1.0663234991459858</v>
      </c>
      <c r="R264" s="61">
        <f t="shared" si="305"/>
        <v>1.0694186999999999</v>
      </c>
      <c r="S264" s="61">
        <f t="shared" si="291"/>
        <v>1</v>
      </c>
      <c r="T264" s="61">
        <f t="shared" si="277"/>
        <v>947.45114174000003</v>
      </c>
      <c r="U264" s="61">
        <f t="shared" si="278"/>
        <v>0</v>
      </c>
      <c r="V264" s="61">
        <f t="shared" si="279"/>
        <v>64.823087735258753</v>
      </c>
      <c r="W264" s="61">
        <f t="shared" si="280"/>
        <v>1012.2742294752588</v>
      </c>
      <c r="X264" s="67">
        <f t="shared" si="292"/>
        <v>0</v>
      </c>
      <c r="Y264" s="61">
        <f t="shared" si="281"/>
        <v>0</v>
      </c>
      <c r="Z264" s="69">
        <f t="shared" si="293"/>
        <v>0</v>
      </c>
      <c r="AA264" s="61">
        <f t="shared" si="282"/>
        <v>0</v>
      </c>
      <c r="AB264" s="69">
        <f t="shared" si="294"/>
        <v>5.1999999999999998E-2</v>
      </c>
      <c r="AC264" s="140">
        <f t="shared" si="295"/>
        <v>7</v>
      </c>
      <c r="AD264" s="67">
        <f t="shared" si="298"/>
        <v>30</v>
      </c>
      <c r="AE264" s="11">
        <f t="shared" si="299"/>
        <v>1.0009861849999999</v>
      </c>
      <c r="AF264" s="61">
        <f t="shared" si="283"/>
        <v>0.93436209999999997</v>
      </c>
      <c r="AG264" s="61">
        <f t="shared" si="284"/>
        <v>0.99828965999999997</v>
      </c>
      <c r="AH264" s="61">
        <f t="shared" si="285"/>
        <v>0</v>
      </c>
      <c r="AI264" s="196" t="str">
        <f t="shared" si="300"/>
        <v>J=</v>
      </c>
      <c r="AJ264" s="72">
        <f t="shared" si="301"/>
        <v>44554</v>
      </c>
      <c r="AK264" s="10"/>
      <c r="AL264" s="93"/>
      <c r="AM264" s="94"/>
      <c r="AN264" s="95"/>
      <c r="AO264" s="89"/>
      <c r="AP264" s="89"/>
      <c r="AQ264" s="95"/>
      <c r="AR264" s="95"/>
      <c r="AS264" s="96"/>
      <c r="AT264" s="97"/>
      <c r="AU264" s="98"/>
      <c r="AV264" s="97"/>
      <c r="AW264" s="98"/>
      <c r="AX264" s="98"/>
      <c r="AY264" s="95"/>
      <c r="AZ264" s="93"/>
      <c r="BA264" s="93"/>
      <c r="BB264" s="94"/>
      <c r="BC264" s="94"/>
      <c r="BD264" s="1"/>
      <c r="BE264" s="89"/>
      <c r="BF264" s="92"/>
      <c r="BG264" s="86"/>
      <c r="BH264" s="1"/>
      <c r="BI264" s="122"/>
      <c r="BJ264" s="123"/>
      <c r="BK264" s="124"/>
    </row>
    <row r="265" spans="1:63" ht="15" customHeight="1" x14ac:dyDescent="0.25">
      <c r="A265" s="60">
        <f t="shared" si="286"/>
        <v>44532</v>
      </c>
      <c r="B265" s="61">
        <f t="shared" si="272"/>
        <v>1013.8292579234552</v>
      </c>
      <c r="C265" s="61">
        <f t="shared" si="287"/>
        <v>947.45114174000003</v>
      </c>
      <c r="D265" s="61">
        <f t="shared" si="273"/>
        <v>13.652500520000103</v>
      </c>
      <c r="E265" s="61">
        <f t="shared" si="274"/>
        <v>933.79864121999992</v>
      </c>
      <c r="F265" s="62">
        <f t="shared" si="288"/>
        <v>5944.21</v>
      </c>
      <c r="G265" s="63">
        <f t="shared" si="307"/>
        <v>6018.51</v>
      </c>
      <c r="H265" s="64">
        <f t="shared" si="304"/>
        <v>44464</v>
      </c>
      <c r="I265" s="64">
        <f t="shared" si="296"/>
        <v>44494</v>
      </c>
      <c r="J265" s="65">
        <f t="shared" si="275"/>
        <v>1.2499558393798349E-2</v>
      </c>
      <c r="K265" s="195">
        <f t="shared" si="297"/>
        <v>44554</v>
      </c>
      <c r="L265" s="195">
        <f t="shared" si="289"/>
        <v>44554</v>
      </c>
      <c r="M265" s="228">
        <f t="shared" si="302"/>
        <v>30</v>
      </c>
      <c r="N265" s="67">
        <f t="shared" si="303"/>
        <v>8</v>
      </c>
      <c r="O265" s="61">
        <f t="shared" si="276"/>
        <v>1.0033180399999999</v>
      </c>
      <c r="P265" s="66">
        <f t="shared" si="306"/>
        <v>1.0115996199999999</v>
      </c>
      <c r="Q265" s="66">
        <f t="shared" si="290"/>
        <v>1.0663234991459858</v>
      </c>
      <c r="R265" s="61">
        <f t="shared" si="305"/>
        <v>1.0698616000000001</v>
      </c>
      <c r="S265" s="61">
        <f t="shared" si="291"/>
        <v>1</v>
      </c>
      <c r="T265" s="61">
        <f t="shared" si="277"/>
        <v>947.45114174000003</v>
      </c>
      <c r="U265" s="61">
        <f t="shared" si="278"/>
        <v>0</v>
      </c>
      <c r="V265" s="61">
        <f t="shared" si="279"/>
        <v>65.236667153455215</v>
      </c>
      <c r="W265" s="61">
        <f t="shared" si="280"/>
        <v>1012.6878088934552</v>
      </c>
      <c r="X265" s="67">
        <f t="shared" si="292"/>
        <v>0</v>
      </c>
      <c r="Y265" s="61">
        <f t="shared" si="281"/>
        <v>0</v>
      </c>
      <c r="Z265" s="69">
        <f t="shared" si="293"/>
        <v>0</v>
      </c>
      <c r="AA265" s="61">
        <f t="shared" si="282"/>
        <v>0</v>
      </c>
      <c r="AB265" s="69">
        <f t="shared" si="294"/>
        <v>5.1999999999999998E-2</v>
      </c>
      <c r="AC265" s="140">
        <f t="shared" si="295"/>
        <v>8</v>
      </c>
      <c r="AD265" s="67">
        <f t="shared" si="298"/>
        <v>30</v>
      </c>
      <c r="AE265" s="11">
        <f t="shared" si="299"/>
        <v>1.0011271479999999</v>
      </c>
      <c r="AF265" s="61">
        <f t="shared" si="283"/>
        <v>1.0679176500000001</v>
      </c>
      <c r="AG265" s="61">
        <f t="shared" si="284"/>
        <v>1.14144903</v>
      </c>
      <c r="AH265" s="61">
        <f t="shared" si="285"/>
        <v>0</v>
      </c>
      <c r="AI265" s="196" t="str">
        <f t="shared" si="300"/>
        <v>J=</v>
      </c>
      <c r="AJ265" s="72">
        <f t="shared" si="301"/>
        <v>44554</v>
      </c>
      <c r="AK265" s="10"/>
      <c r="AL265" s="93"/>
      <c r="AM265" s="94"/>
      <c r="AN265" s="95"/>
      <c r="AO265" s="89"/>
      <c r="AP265" s="89"/>
      <c r="AQ265" s="95"/>
      <c r="AR265" s="95"/>
      <c r="AS265" s="96"/>
      <c r="AT265" s="97"/>
      <c r="AU265" s="98"/>
      <c r="AV265" s="97"/>
      <c r="AW265" s="98"/>
      <c r="AX265" s="98"/>
      <c r="AY265" s="95"/>
      <c r="AZ265" s="93"/>
      <c r="BA265" s="93"/>
      <c r="BB265" s="94"/>
      <c r="BC265" s="94"/>
      <c r="BD265" s="1"/>
      <c r="BE265" s="89"/>
      <c r="BF265" s="92"/>
      <c r="BG265" s="86"/>
      <c r="BH265" s="1"/>
      <c r="BI265" s="122"/>
      <c r="BJ265" s="123"/>
      <c r="BK265" s="124"/>
    </row>
    <row r="266" spans="1:63" ht="15" customHeight="1" x14ac:dyDescent="0.25">
      <c r="A266" s="60">
        <f t="shared" si="286"/>
        <v>44533</v>
      </c>
      <c r="B266" s="61">
        <f t="shared" si="272"/>
        <v>1014.3863112333933</v>
      </c>
      <c r="C266" s="61">
        <f t="shared" si="287"/>
        <v>947.45114174000003</v>
      </c>
      <c r="D266" s="61">
        <f t="shared" si="273"/>
        <v>13.652500520000103</v>
      </c>
      <c r="E266" s="61">
        <f t="shared" si="274"/>
        <v>933.79864121999992</v>
      </c>
      <c r="F266" s="62">
        <f t="shared" si="288"/>
        <v>5944.21</v>
      </c>
      <c r="G266" s="63">
        <f t="shared" si="307"/>
        <v>6018.51</v>
      </c>
      <c r="H266" s="64">
        <f t="shared" si="304"/>
        <v>44464</v>
      </c>
      <c r="I266" s="64">
        <f t="shared" si="296"/>
        <v>44494</v>
      </c>
      <c r="J266" s="65">
        <f t="shared" si="275"/>
        <v>1.2499558393798349E-2</v>
      </c>
      <c r="K266" s="195">
        <f t="shared" si="297"/>
        <v>44554</v>
      </c>
      <c r="L266" s="195">
        <f t="shared" si="289"/>
        <v>44554</v>
      </c>
      <c r="M266" s="228">
        <f t="shared" si="302"/>
        <v>30</v>
      </c>
      <c r="N266" s="67">
        <f t="shared" si="303"/>
        <v>9</v>
      </c>
      <c r="O266" s="61">
        <f t="shared" si="276"/>
        <v>1.0037335700000001</v>
      </c>
      <c r="P266" s="66">
        <f t="shared" si="306"/>
        <v>1.0115996199999999</v>
      </c>
      <c r="Q266" s="66">
        <f t="shared" si="290"/>
        <v>1.0663234991459858</v>
      </c>
      <c r="R266" s="61">
        <f t="shared" si="305"/>
        <v>1.0703046899999999</v>
      </c>
      <c r="S266" s="61">
        <f t="shared" si="291"/>
        <v>1</v>
      </c>
      <c r="T266" s="61">
        <f t="shared" si="277"/>
        <v>947.45114174000003</v>
      </c>
      <c r="U266" s="61">
        <f t="shared" si="278"/>
        <v>0</v>
      </c>
      <c r="V266" s="61">
        <f t="shared" si="279"/>
        <v>65.650423993393261</v>
      </c>
      <c r="W266" s="61">
        <f t="shared" si="280"/>
        <v>1013.1015657333933</v>
      </c>
      <c r="X266" s="67">
        <f t="shared" si="292"/>
        <v>0</v>
      </c>
      <c r="Y266" s="61">
        <f t="shared" si="281"/>
        <v>0</v>
      </c>
      <c r="Z266" s="69">
        <f t="shared" si="293"/>
        <v>0</v>
      </c>
      <c r="AA266" s="61">
        <f t="shared" si="282"/>
        <v>0</v>
      </c>
      <c r="AB266" s="69">
        <f t="shared" si="294"/>
        <v>5.1999999999999998E-2</v>
      </c>
      <c r="AC266" s="140">
        <f t="shared" si="295"/>
        <v>9</v>
      </c>
      <c r="AD266" s="67">
        <f t="shared" si="298"/>
        <v>30</v>
      </c>
      <c r="AE266" s="11">
        <f t="shared" si="299"/>
        <v>1.001268131</v>
      </c>
      <c r="AF266" s="61">
        <f t="shared" si="283"/>
        <v>1.2014921599999999</v>
      </c>
      <c r="AG266" s="61">
        <f t="shared" si="284"/>
        <v>1.2847455000000001</v>
      </c>
      <c r="AH266" s="61">
        <f t="shared" si="285"/>
        <v>0</v>
      </c>
      <c r="AI266" s="196" t="str">
        <f t="shared" si="300"/>
        <v>J=</v>
      </c>
      <c r="AJ266" s="72">
        <f t="shared" si="301"/>
        <v>44554</v>
      </c>
      <c r="AK266" s="10"/>
      <c r="AL266" s="93"/>
      <c r="AM266" s="94"/>
      <c r="AN266" s="95"/>
      <c r="AO266" s="89"/>
      <c r="AP266" s="89"/>
      <c r="AQ266" s="95"/>
      <c r="AR266" s="95"/>
      <c r="AS266" s="96"/>
      <c r="AT266" s="97"/>
      <c r="AU266" s="98"/>
      <c r="AV266" s="97"/>
      <c r="AW266" s="98"/>
      <c r="AX266" s="98"/>
      <c r="AY266" s="95"/>
      <c r="AZ266" s="93"/>
      <c r="BA266" s="93"/>
      <c r="BB266" s="94"/>
      <c r="BC266" s="94"/>
      <c r="BD266" s="1"/>
      <c r="BE266" s="89"/>
      <c r="BF266" s="92"/>
      <c r="BG266" s="86"/>
      <c r="BH266" s="1"/>
      <c r="BI266" s="122"/>
      <c r="BJ266" s="123"/>
      <c r="BK266" s="124"/>
    </row>
    <row r="267" spans="1:63" ht="15" customHeight="1" x14ac:dyDescent="0.25">
      <c r="A267" s="60">
        <f t="shared" si="286"/>
        <v>44534</v>
      </c>
      <c r="B267" s="61">
        <f t="shared" si="272"/>
        <v>1014.9436697870869</v>
      </c>
      <c r="C267" s="61">
        <f t="shared" si="287"/>
        <v>947.45114174000003</v>
      </c>
      <c r="D267" s="61">
        <f t="shared" si="273"/>
        <v>13.652500520000103</v>
      </c>
      <c r="E267" s="61">
        <f t="shared" si="274"/>
        <v>933.79864121999992</v>
      </c>
      <c r="F267" s="62">
        <f t="shared" si="288"/>
        <v>5944.21</v>
      </c>
      <c r="G267" s="63">
        <f t="shared" si="307"/>
        <v>6018.51</v>
      </c>
      <c r="H267" s="64">
        <f t="shared" si="304"/>
        <v>44464</v>
      </c>
      <c r="I267" s="64">
        <f t="shared" si="296"/>
        <v>44494</v>
      </c>
      <c r="J267" s="65">
        <f t="shared" si="275"/>
        <v>1.2499558393798349E-2</v>
      </c>
      <c r="K267" s="195">
        <f t="shared" si="297"/>
        <v>44554</v>
      </c>
      <c r="L267" s="195">
        <f t="shared" si="289"/>
        <v>44554</v>
      </c>
      <c r="M267" s="228">
        <f t="shared" si="302"/>
        <v>30</v>
      </c>
      <c r="N267" s="67">
        <f t="shared" si="303"/>
        <v>10</v>
      </c>
      <c r="O267" s="61">
        <f t="shared" si="276"/>
        <v>1.0041492700000001</v>
      </c>
      <c r="P267" s="66">
        <f t="shared" si="306"/>
        <v>1.0115996199999999</v>
      </c>
      <c r="Q267" s="66">
        <f t="shared" si="290"/>
        <v>1.0663234991459858</v>
      </c>
      <c r="R267" s="61">
        <f t="shared" si="305"/>
        <v>1.0707479600000001</v>
      </c>
      <c r="S267" s="61">
        <f t="shared" si="291"/>
        <v>1</v>
      </c>
      <c r="T267" s="61">
        <f t="shared" si="277"/>
        <v>947.45114174000003</v>
      </c>
      <c r="U267" s="61">
        <f t="shared" si="278"/>
        <v>0</v>
      </c>
      <c r="V267" s="61">
        <f t="shared" si="279"/>
        <v>66.06434891708696</v>
      </c>
      <c r="W267" s="61">
        <f t="shared" si="280"/>
        <v>1013.515490657087</v>
      </c>
      <c r="X267" s="67">
        <f t="shared" si="292"/>
        <v>0</v>
      </c>
      <c r="Y267" s="61">
        <f t="shared" si="281"/>
        <v>0</v>
      </c>
      <c r="Z267" s="69">
        <f t="shared" si="293"/>
        <v>0</v>
      </c>
      <c r="AA267" s="61">
        <f t="shared" si="282"/>
        <v>0</v>
      </c>
      <c r="AB267" s="69">
        <f t="shared" si="294"/>
        <v>5.1999999999999998E-2</v>
      </c>
      <c r="AC267" s="140">
        <f t="shared" si="295"/>
        <v>10</v>
      </c>
      <c r="AD267" s="67">
        <f t="shared" si="298"/>
        <v>30</v>
      </c>
      <c r="AE267" s="11">
        <f t="shared" si="299"/>
        <v>1.001409134</v>
      </c>
      <c r="AF267" s="61">
        <f t="shared" si="283"/>
        <v>1.3350856099999999</v>
      </c>
      <c r="AG267" s="61">
        <f t="shared" si="284"/>
        <v>1.42817913</v>
      </c>
      <c r="AH267" s="61">
        <f t="shared" si="285"/>
        <v>0</v>
      </c>
      <c r="AI267" s="196" t="str">
        <f t="shared" si="300"/>
        <v>J=</v>
      </c>
      <c r="AJ267" s="72">
        <f t="shared" si="301"/>
        <v>44554</v>
      </c>
      <c r="AK267" s="10"/>
      <c r="AL267" s="127"/>
      <c r="AM267" s="128"/>
      <c r="AN267" s="129"/>
      <c r="AO267" s="130"/>
      <c r="AP267" s="130"/>
      <c r="AQ267" s="129"/>
      <c r="AR267" s="129"/>
      <c r="AS267" s="131"/>
      <c r="AT267" s="132"/>
      <c r="AU267" s="98"/>
      <c r="AV267" s="97"/>
      <c r="AW267" s="98"/>
      <c r="AX267" s="98"/>
      <c r="AY267" s="129"/>
      <c r="AZ267" s="127"/>
      <c r="BA267" s="127"/>
      <c r="BB267" s="128"/>
      <c r="BC267" s="128"/>
      <c r="BD267" s="1"/>
      <c r="BE267" s="89"/>
      <c r="BF267" s="92"/>
      <c r="BG267" s="86"/>
      <c r="BH267" s="1"/>
      <c r="BI267" s="122"/>
      <c r="BJ267" s="123"/>
      <c r="BK267" s="124"/>
    </row>
    <row r="268" spans="1:63" ht="15" customHeight="1" x14ac:dyDescent="0.25">
      <c r="A268" s="60">
        <f t="shared" si="286"/>
        <v>44535</v>
      </c>
      <c r="B268" s="61">
        <f t="shared" ref="B268:B331" si="308">(W268+AG268)</f>
        <v>1015.5013430525222</v>
      </c>
      <c r="C268" s="61">
        <f t="shared" si="287"/>
        <v>947.45114174000003</v>
      </c>
      <c r="D268" s="61">
        <f t="shared" ref="D268:D331" si="309">VLOOKUP(A268,$AT$15:$AX$314,5)</f>
        <v>13.652500520000103</v>
      </c>
      <c r="E268" s="61">
        <f t="shared" ref="E268:E331" si="310">(C268-D268)</f>
        <v>933.79864121999992</v>
      </c>
      <c r="F268" s="62">
        <f t="shared" si="288"/>
        <v>5944.21</v>
      </c>
      <c r="G268" s="63">
        <f t="shared" si="307"/>
        <v>6018.51</v>
      </c>
      <c r="H268" s="64">
        <f t="shared" si="304"/>
        <v>44464</v>
      </c>
      <c r="I268" s="64">
        <f t="shared" si="296"/>
        <v>44494</v>
      </c>
      <c r="J268" s="65">
        <f t="shared" ref="J268:J331" si="311">(G268/F268)-1</f>
        <v>1.2499558393798349E-2</v>
      </c>
      <c r="K268" s="195">
        <f t="shared" si="297"/>
        <v>44554</v>
      </c>
      <c r="L268" s="195">
        <f t="shared" si="289"/>
        <v>44554</v>
      </c>
      <c r="M268" s="228">
        <f t="shared" si="302"/>
        <v>30</v>
      </c>
      <c r="N268" s="67">
        <f t="shared" si="303"/>
        <v>11</v>
      </c>
      <c r="O268" s="61">
        <f t="shared" ref="O268:O331" si="312">TRUNC((G268/F268)^TRUNC((N268/M268),9),8)</f>
        <v>1.0045651499999999</v>
      </c>
      <c r="P268" s="66">
        <f t="shared" si="306"/>
        <v>1.0115996199999999</v>
      </c>
      <c r="Q268" s="66">
        <f t="shared" si="290"/>
        <v>1.0663234991459858</v>
      </c>
      <c r="R268" s="61">
        <f t="shared" si="305"/>
        <v>1.0711914199999999</v>
      </c>
      <c r="S268" s="61">
        <f t="shared" si="291"/>
        <v>1</v>
      </c>
      <c r="T268" s="61">
        <f t="shared" ref="T268:T331" si="313">TRUNC(C268*S268,8)</f>
        <v>947.45114174000003</v>
      </c>
      <c r="U268" s="61">
        <f t="shared" ref="U268:U331" si="314">(D268*(S268-1))</f>
        <v>0</v>
      </c>
      <c r="V268" s="61">
        <f t="shared" ref="V268:V331" si="315">(E268*(R268-1))</f>
        <v>66.478451262522228</v>
      </c>
      <c r="W268" s="61">
        <f t="shared" ref="W268:W331" si="316">(C268+U268+V268)</f>
        <v>1013.9295930025222</v>
      </c>
      <c r="X268" s="67">
        <f t="shared" si="292"/>
        <v>0</v>
      </c>
      <c r="Y268" s="61">
        <f t="shared" ref="Y268:Y331" si="317">IF(X268&gt;0,VLOOKUP(A268,AM$14:AR$314,5),0)</f>
        <v>0</v>
      </c>
      <c r="Z268" s="69">
        <f t="shared" si="293"/>
        <v>0</v>
      </c>
      <c r="AA268" s="61">
        <f t="shared" ref="AA268:AA331" si="318">IF(Z268&gt;0,TRUNC(Z268*T268,8),0)</f>
        <v>0</v>
      </c>
      <c r="AB268" s="69">
        <f t="shared" si="294"/>
        <v>5.1999999999999998E-2</v>
      </c>
      <c r="AC268" s="140">
        <f t="shared" si="295"/>
        <v>11</v>
      </c>
      <c r="AD268" s="67">
        <f t="shared" si="298"/>
        <v>30</v>
      </c>
      <c r="AE268" s="11">
        <f t="shared" si="299"/>
        <v>1.0015501570000001</v>
      </c>
      <c r="AF268" s="61">
        <f t="shared" ref="AF268:AF331" si="319">TRUNC((T268*(AE268-1)),8)</f>
        <v>1.46869801</v>
      </c>
      <c r="AG268" s="61">
        <f t="shared" ref="AG268:AG331" si="320">TRUNC((W268*(AE268-1)),8)</f>
        <v>1.5717500499999999</v>
      </c>
      <c r="AH268" s="61">
        <f t="shared" ref="AH268:AH331" si="321">IF(AA268&gt;0,AA268+AF268,0)</f>
        <v>0</v>
      </c>
      <c r="AI268" s="196" t="str">
        <f t="shared" si="300"/>
        <v>J=</v>
      </c>
      <c r="AJ268" s="72">
        <f t="shared" si="301"/>
        <v>44554</v>
      </c>
      <c r="AK268" s="10"/>
      <c r="AL268" s="93"/>
      <c r="AM268" s="94"/>
      <c r="AN268" s="95"/>
      <c r="AO268" s="89"/>
      <c r="AP268" s="89"/>
      <c r="AQ268" s="95"/>
      <c r="AR268" s="95"/>
      <c r="AS268" s="96"/>
      <c r="AT268" s="97"/>
      <c r="AU268" s="98"/>
      <c r="AV268" s="97"/>
      <c r="AW268" s="98"/>
      <c r="AX268" s="98"/>
      <c r="AY268" s="95"/>
      <c r="AZ268" s="93"/>
      <c r="BA268" s="93"/>
      <c r="BB268" s="94"/>
      <c r="BC268" s="94"/>
      <c r="BD268" s="1"/>
      <c r="BE268" s="89"/>
      <c r="BF268" s="92"/>
      <c r="BG268" s="86"/>
      <c r="BH268" s="1"/>
      <c r="BI268" s="122"/>
      <c r="BJ268" s="123"/>
      <c r="BK268" s="124"/>
    </row>
    <row r="269" spans="1:63" ht="15" customHeight="1" x14ac:dyDescent="0.25">
      <c r="A269" s="60">
        <f t="shared" ref="A269:A332" si="322">(A268+1)</f>
        <v>44536</v>
      </c>
      <c r="B269" s="61">
        <f t="shared" si="308"/>
        <v>1016.0593114037268</v>
      </c>
      <c r="C269" s="61">
        <f t="shared" ref="C269:C332" si="323">TRUNC(IF(X268&gt;0,VLOOKUP(A268,$AM$14:$AN$314,2),C268),8)</f>
        <v>947.45114174000003</v>
      </c>
      <c r="D269" s="61">
        <f t="shared" si="309"/>
        <v>13.652500520000103</v>
      </c>
      <c r="E269" s="61">
        <f t="shared" si="310"/>
        <v>933.79864121999992</v>
      </c>
      <c r="F269" s="62">
        <f t="shared" ref="F269:F332" si="324">IF(G269=G268,F268,G268)</f>
        <v>5944.21</v>
      </c>
      <c r="G269" s="63">
        <f t="shared" si="307"/>
        <v>6018.51</v>
      </c>
      <c r="H269" s="64">
        <f t="shared" si="304"/>
        <v>44464</v>
      </c>
      <c r="I269" s="64">
        <f t="shared" si="296"/>
        <v>44494</v>
      </c>
      <c r="J269" s="65">
        <f t="shared" si="311"/>
        <v>1.2499558393798349E-2</v>
      </c>
      <c r="K269" s="195">
        <f t="shared" si="297"/>
        <v>44554</v>
      </c>
      <c r="L269" s="195">
        <f t="shared" ref="L269:L332" si="325">IF(A269&gt;L268,K269,L268)</f>
        <v>44554</v>
      </c>
      <c r="M269" s="228">
        <f t="shared" si="302"/>
        <v>30</v>
      </c>
      <c r="N269" s="67">
        <f t="shared" si="303"/>
        <v>12</v>
      </c>
      <c r="O269" s="61">
        <f t="shared" si="312"/>
        <v>1.0049811900000001</v>
      </c>
      <c r="P269" s="66">
        <f t="shared" si="306"/>
        <v>1.0115996199999999</v>
      </c>
      <c r="Q269" s="66">
        <f t="shared" ref="Q269:Q332" si="326">IF(L269&gt;L268,Q268*P269,Q268)</f>
        <v>1.0663234991459858</v>
      </c>
      <c r="R269" s="61">
        <f t="shared" si="305"/>
        <v>1.07163505</v>
      </c>
      <c r="S269" s="61">
        <f t="shared" ref="S269:S332" si="327">IF(AND(X269&gt;0,MONTH(A269)=S$4),R269,S268)</f>
        <v>1</v>
      </c>
      <c r="T269" s="61">
        <f t="shared" si="313"/>
        <v>947.45114174000003</v>
      </c>
      <c r="U269" s="61">
        <f t="shared" si="314"/>
        <v>0</v>
      </c>
      <c r="V269" s="61">
        <f t="shared" si="315"/>
        <v>66.892712353726793</v>
      </c>
      <c r="W269" s="61">
        <f t="shared" si="316"/>
        <v>1014.3438540937268</v>
      </c>
      <c r="X269" s="67">
        <f t="shared" ref="X269:X332" si="328">IF(VLOOKUP(A269,AM$12:AZ$314,14)=VLOOKUP(A268,AM$12:AZ$314,14),0,VLOOKUP(A269,AM$12:AZ$314,14))</f>
        <v>0</v>
      </c>
      <c r="Y269" s="61">
        <f t="shared" si="317"/>
        <v>0</v>
      </c>
      <c r="Z269" s="69">
        <f t="shared" ref="Z269:Z332" si="329">IF(X269&gt;0,VLOOKUP($A269,$AM$12:$AS$314,7),0)</f>
        <v>0</v>
      </c>
      <c r="AA269" s="61">
        <f t="shared" si="318"/>
        <v>0</v>
      </c>
      <c r="AB269" s="69">
        <f t="shared" ref="AB269:AB332" si="330">(AB268)</f>
        <v>5.1999999999999998E-2</v>
      </c>
      <c r="AC269" s="140">
        <f t="shared" ref="AC269:AC332" si="331">N269</f>
        <v>12</v>
      </c>
      <c r="AD269" s="67">
        <f t="shared" si="298"/>
        <v>30</v>
      </c>
      <c r="AE269" s="11">
        <f t="shared" si="299"/>
        <v>1.0016911989999999</v>
      </c>
      <c r="AF269" s="61">
        <f t="shared" si="319"/>
        <v>1.6023284200000001</v>
      </c>
      <c r="AG269" s="61">
        <f t="shared" si="320"/>
        <v>1.7154573099999999</v>
      </c>
      <c r="AH269" s="61">
        <f t="shared" si="321"/>
        <v>0</v>
      </c>
      <c r="AI269" s="196" t="str">
        <f t="shared" si="300"/>
        <v>J=</v>
      </c>
      <c r="AJ269" s="72">
        <f t="shared" si="301"/>
        <v>44554</v>
      </c>
      <c r="AK269" s="10"/>
      <c r="AL269" s="93"/>
      <c r="AM269" s="94"/>
      <c r="AN269" s="95"/>
      <c r="AO269" s="89"/>
      <c r="AP269" s="89"/>
      <c r="AQ269" s="95"/>
      <c r="AR269" s="95"/>
      <c r="AS269" s="96"/>
      <c r="AT269" s="97"/>
      <c r="AU269" s="98"/>
      <c r="AV269" s="97"/>
      <c r="AW269" s="98"/>
      <c r="AX269" s="98"/>
      <c r="AY269" s="95"/>
      <c r="AZ269" s="93"/>
      <c r="BA269" s="93"/>
      <c r="BB269" s="94"/>
      <c r="BC269" s="94"/>
      <c r="BD269" s="1"/>
      <c r="BE269" s="89"/>
      <c r="BF269" s="92"/>
      <c r="BG269" s="86"/>
      <c r="BH269" s="1"/>
      <c r="BI269" s="122"/>
      <c r="BJ269" s="123"/>
      <c r="BK269" s="124"/>
    </row>
    <row r="270" spans="1:63" ht="15" customHeight="1" x14ac:dyDescent="0.25">
      <c r="A270" s="60">
        <f t="shared" si="322"/>
        <v>44537</v>
      </c>
      <c r="B270" s="61">
        <f t="shared" si="308"/>
        <v>1016.6176040046595</v>
      </c>
      <c r="C270" s="61">
        <f t="shared" si="323"/>
        <v>947.45114174000003</v>
      </c>
      <c r="D270" s="61">
        <f t="shared" si="309"/>
        <v>13.652500520000103</v>
      </c>
      <c r="E270" s="61">
        <f t="shared" si="310"/>
        <v>933.79864121999992</v>
      </c>
      <c r="F270" s="62">
        <f t="shared" si="324"/>
        <v>5944.21</v>
      </c>
      <c r="G270" s="63">
        <f t="shared" si="307"/>
        <v>6018.51</v>
      </c>
      <c r="H270" s="64">
        <f t="shared" si="304"/>
        <v>44464</v>
      </c>
      <c r="I270" s="64">
        <f t="shared" ref="I270:I333" si="332">IF(X269&gt;0,EDATE(A270,-1),+I269)</f>
        <v>44494</v>
      </c>
      <c r="J270" s="65">
        <f t="shared" si="311"/>
        <v>1.2499558393798349E-2</v>
      </c>
      <c r="K270" s="195">
        <f t="shared" ref="K270:K333" si="333">IF(DAY(A270)=K$11,VLOOKUP(A270,AR$322:AU$622,4),K269)</f>
        <v>44554</v>
      </c>
      <c r="L270" s="195">
        <f t="shared" si="325"/>
        <v>44554</v>
      </c>
      <c r="M270" s="228">
        <f t="shared" si="302"/>
        <v>30</v>
      </c>
      <c r="N270" s="67">
        <f t="shared" si="303"/>
        <v>13</v>
      </c>
      <c r="O270" s="61">
        <f t="shared" si="312"/>
        <v>1.00539741</v>
      </c>
      <c r="P270" s="66">
        <f t="shared" si="306"/>
        <v>1.0115996199999999</v>
      </c>
      <c r="Q270" s="66">
        <f t="shared" si="326"/>
        <v>1.0663234991459858</v>
      </c>
      <c r="R270" s="61">
        <f t="shared" si="305"/>
        <v>1.0720788800000001</v>
      </c>
      <c r="S270" s="61">
        <f t="shared" si="327"/>
        <v>1</v>
      </c>
      <c r="T270" s="61">
        <f t="shared" si="313"/>
        <v>947.45114174000003</v>
      </c>
      <c r="U270" s="61">
        <f t="shared" si="314"/>
        <v>0</v>
      </c>
      <c r="V270" s="61">
        <f t="shared" si="315"/>
        <v>67.307160204659496</v>
      </c>
      <c r="W270" s="61">
        <f t="shared" si="316"/>
        <v>1014.7583019446595</v>
      </c>
      <c r="X270" s="67">
        <f t="shared" si="328"/>
        <v>0</v>
      </c>
      <c r="Y270" s="61">
        <f t="shared" si="317"/>
        <v>0</v>
      </c>
      <c r="Z270" s="69">
        <f t="shared" si="329"/>
        <v>0</v>
      </c>
      <c r="AA270" s="61">
        <f t="shared" si="318"/>
        <v>0</v>
      </c>
      <c r="AB270" s="69">
        <f t="shared" si="330"/>
        <v>5.1999999999999998E-2</v>
      </c>
      <c r="AC270" s="140">
        <f t="shared" si="331"/>
        <v>13</v>
      </c>
      <c r="AD270" s="67">
        <f t="shared" ref="AD270:AD333" si="334">M270</f>
        <v>30</v>
      </c>
      <c r="AE270" s="11">
        <f t="shared" ref="AE270:AE333" si="335">ROUND((1+AB270)^(30/360)^(AC270/AD270),9)</f>
        <v>1.0018322609999999</v>
      </c>
      <c r="AF270" s="61">
        <f t="shared" si="319"/>
        <v>1.7359777700000001</v>
      </c>
      <c r="AG270" s="61">
        <f t="shared" si="320"/>
        <v>1.8593020600000001</v>
      </c>
      <c r="AH270" s="61">
        <f t="shared" si="321"/>
        <v>0</v>
      </c>
      <c r="AI270" s="196" t="str">
        <f t="shared" ref="AI270:AI333" si="336">IF($X269&gt;0,VLOOKUP($A269,$AM$12:$BC$314,16),AI269)</f>
        <v>J=</v>
      </c>
      <c r="AJ270" s="72">
        <f t="shared" ref="AJ270:AJ333" si="337">IF($X269&gt;0,VLOOKUP($A269,$AM$12:$BC$314,17),AJ269)</f>
        <v>44554</v>
      </c>
      <c r="AK270" s="10"/>
      <c r="AL270" s="93"/>
      <c r="AM270" s="94"/>
      <c r="AN270" s="95"/>
      <c r="AO270" s="89"/>
      <c r="AP270" s="89"/>
      <c r="AQ270" s="95"/>
      <c r="AR270" s="95"/>
      <c r="AS270" s="96"/>
      <c r="AT270" s="97"/>
      <c r="AU270" s="98"/>
      <c r="AV270" s="97"/>
      <c r="AW270" s="98"/>
      <c r="AX270" s="98"/>
      <c r="AY270" s="95"/>
      <c r="AZ270" s="93"/>
      <c r="BA270" s="93"/>
      <c r="BB270" s="94"/>
      <c r="BC270" s="94"/>
      <c r="BD270" s="1"/>
      <c r="BE270" s="89"/>
      <c r="BF270" s="92"/>
      <c r="BG270" s="86"/>
      <c r="BH270" s="1"/>
      <c r="BI270" s="122"/>
      <c r="BJ270" s="123"/>
      <c r="BK270" s="124"/>
    </row>
    <row r="271" spans="1:63" ht="15" customHeight="1" x14ac:dyDescent="0.25">
      <c r="A271" s="60">
        <f t="shared" si="322"/>
        <v>44538</v>
      </c>
      <c r="B271" s="61">
        <f t="shared" si="308"/>
        <v>1017.1762022493474</v>
      </c>
      <c r="C271" s="61">
        <f t="shared" si="323"/>
        <v>947.45114174000003</v>
      </c>
      <c r="D271" s="61">
        <f t="shared" si="309"/>
        <v>13.652500520000103</v>
      </c>
      <c r="E271" s="61">
        <f t="shared" si="310"/>
        <v>933.79864121999992</v>
      </c>
      <c r="F271" s="62">
        <f t="shared" si="324"/>
        <v>5944.21</v>
      </c>
      <c r="G271" s="63">
        <f t="shared" si="307"/>
        <v>6018.51</v>
      </c>
      <c r="H271" s="64">
        <f t="shared" si="304"/>
        <v>44464</v>
      </c>
      <c r="I271" s="64">
        <f t="shared" si="332"/>
        <v>44494</v>
      </c>
      <c r="J271" s="65">
        <f t="shared" si="311"/>
        <v>1.2499558393798349E-2</v>
      </c>
      <c r="K271" s="195">
        <f t="shared" si="333"/>
        <v>44554</v>
      </c>
      <c r="L271" s="195">
        <f t="shared" si="325"/>
        <v>44554</v>
      </c>
      <c r="M271" s="228">
        <f t="shared" si="302"/>
        <v>30</v>
      </c>
      <c r="N271" s="67">
        <f t="shared" si="303"/>
        <v>14</v>
      </c>
      <c r="O271" s="61">
        <f t="shared" si="312"/>
        <v>1.0058138000000001</v>
      </c>
      <c r="P271" s="66">
        <f t="shared" si="306"/>
        <v>1.0115996199999999</v>
      </c>
      <c r="Q271" s="66">
        <f t="shared" si="326"/>
        <v>1.0663234991459858</v>
      </c>
      <c r="R271" s="61">
        <f t="shared" si="305"/>
        <v>1.0725228899999999</v>
      </c>
      <c r="S271" s="61">
        <f t="shared" si="327"/>
        <v>1</v>
      </c>
      <c r="T271" s="61">
        <f t="shared" si="313"/>
        <v>947.45114174000003</v>
      </c>
      <c r="U271" s="61">
        <f t="shared" si="314"/>
        <v>0</v>
      </c>
      <c r="V271" s="61">
        <f t="shared" si="315"/>
        <v>67.721776139347426</v>
      </c>
      <c r="W271" s="61">
        <f t="shared" si="316"/>
        <v>1015.1729178793474</v>
      </c>
      <c r="X271" s="67">
        <f t="shared" si="328"/>
        <v>0</v>
      </c>
      <c r="Y271" s="61">
        <f t="shared" si="317"/>
        <v>0</v>
      </c>
      <c r="Z271" s="69">
        <f t="shared" si="329"/>
        <v>0</v>
      </c>
      <c r="AA271" s="61">
        <f t="shared" si="318"/>
        <v>0</v>
      </c>
      <c r="AB271" s="69">
        <f t="shared" si="330"/>
        <v>5.1999999999999998E-2</v>
      </c>
      <c r="AC271" s="140">
        <f t="shared" si="331"/>
        <v>14</v>
      </c>
      <c r="AD271" s="67">
        <f t="shared" si="334"/>
        <v>30</v>
      </c>
      <c r="AE271" s="11">
        <f t="shared" si="335"/>
        <v>1.001973343</v>
      </c>
      <c r="AF271" s="61">
        <f t="shared" si="319"/>
        <v>1.8696460699999999</v>
      </c>
      <c r="AG271" s="61">
        <f t="shared" si="320"/>
        <v>2.0032843699999998</v>
      </c>
      <c r="AH271" s="61">
        <f t="shared" si="321"/>
        <v>0</v>
      </c>
      <c r="AI271" s="196" t="str">
        <f t="shared" si="336"/>
        <v>J=</v>
      </c>
      <c r="AJ271" s="72">
        <f t="shared" si="337"/>
        <v>44554</v>
      </c>
      <c r="AK271" s="10"/>
      <c r="AL271" s="93"/>
      <c r="AM271" s="94"/>
      <c r="AN271" s="95"/>
      <c r="AO271" s="89"/>
      <c r="AP271" s="89"/>
      <c r="AQ271" s="95"/>
      <c r="AR271" s="95"/>
      <c r="AS271" s="96"/>
      <c r="AT271" s="97"/>
      <c r="AU271" s="98"/>
      <c r="AV271" s="97"/>
      <c r="AW271" s="98"/>
      <c r="AX271" s="98"/>
      <c r="AY271" s="95"/>
      <c r="AZ271" s="93"/>
      <c r="BA271" s="93"/>
      <c r="BB271" s="94"/>
      <c r="BC271" s="94"/>
      <c r="BD271" s="1"/>
      <c r="BE271" s="89"/>
      <c r="BF271" s="92"/>
      <c r="BG271" s="86"/>
      <c r="BH271" s="1"/>
      <c r="BI271" s="122"/>
      <c r="BJ271" s="123"/>
      <c r="BK271" s="124"/>
    </row>
    <row r="272" spans="1:63" ht="15" customHeight="1" x14ac:dyDescent="0.25">
      <c r="A272" s="60">
        <f t="shared" si="322"/>
        <v>44539</v>
      </c>
      <c r="B272" s="61">
        <f t="shared" si="308"/>
        <v>1017.735106227791</v>
      </c>
      <c r="C272" s="61">
        <f t="shared" si="323"/>
        <v>947.45114174000003</v>
      </c>
      <c r="D272" s="61">
        <f t="shared" si="309"/>
        <v>13.652500520000103</v>
      </c>
      <c r="E272" s="61">
        <f t="shared" si="310"/>
        <v>933.79864121999992</v>
      </c>
      <c r="F272" s="62">
        <f t="shared" si="324"/>
        <v>5944.21</v>
      </c>
      <c r="G272" s="63">
        <f t="shared" si="307"/>
        <v>6018.51</v>
      </c>
      <c r="H272" s="64">
        <f t="shared" si="304"/>
        <v>44464</v>
      </c>
      <c r="I272" s="64">
        <f t="shared" si="332"/>
        <v>44494</v>
      </c>
      <c r="J272" s="65">
        <f t="shared" si="311"/>
        <v>1.2499558393798349E-2</v>
      </c>
      <c r="K272" s="195">
        <f t="shared" si="333"/>
        <v>44554</v>
      </c>
      <c r="L272" s="195">
        <f t="shared" si="325"/>
        <v>44554</v>
      </c>
      <c r="M272" s="228">
        <f t="shared" ref="M272:M335" si="338">IF(L272=L271,M271,DAYS360(A271,L272))</f>
        <v>30</v>
      </c>
      <c r="N272" s="67">
        <f t="shared" ref="N272:N335" si="339">DAYS360(EDATE(L272,-1),A272)</f>
        <v>15</v>
      </c>
      <c r="O272" s="61">
        <f t="shared" si="312"/>
        <v>1.0062303699999999</v>
      </c>
      <c r="P272" s="66">
        <f t="shared" si="306"/>
        <v>1.0115996199999999</v>
      </c>
      <c r="Q272" s="66">
        <f t="shared" si="326"/>
        <v>1.0663234991459858</v>
      </c>
      <c r="R272" s="61">
        <f t="shared" si="305"/>
        <v>1.07296708</v>
      </c>
      <c r="S272" s="61">
        <f t="shared" si="327"/>
        <v>1</v>
      </c>
      <c r="T272" s="61">
        <f t="shared" si="313"/>
        <v>947.45114174000003</v>
      </c>
      <c r="U272" s="61">
        <f t="shared" si="314"/>
        <v>0</v>
      </c>
      <c r="V272" s="61">
        <f t="shared" si="315"/>
        <v>68.136560157790996</v>
      </c>
      <c r="W272" s="61">
        <f t="shared" si="316"/>
        <v>1015.587701897791</v>
      </c>
      <c r="X272" s="67">
        <f t="shared" si="328"/>
        <v>0</v>
      </c>
      <c r="Y272" s="61">
        <f t="shared" si="317"/>
        <v>0</v>
      </c>
      <c r="Z272" s="69">
        <f t="shared" si="329"/>
        <v>0</v>
      </c>
      <c r="AA272" s="61">
        <f t="shared" si="318"/>
        <v>0</v>
      </c>
      <c r="AB272" s="69">
        <f t="shared" si="330"/>
        <v>5.1999999999999998E-2</v>
      </c>
      <c r="AC272" s="140">
        <f t="shared" si="331"/>
        <v>15</v>
      </c>
      <c r="AD272" s="67">
        <f t="shared" si="334"/>
        <v>30</v>
      </c>
      <c r="AE272" s="11">
        <f t="shared" si="335"/>
        <v>1.0021144449999999</v>
      </c>
      <c r="AF272" s="61">
        <f t="shared" si="319"/>
        <v>2.0033333199999999</v>
      </c>
      <c r="AG272" s="61">
        <f t="shared" si="320"/>
        <v>2.1474043300000001</v>
      </c>
      <c r="AH272" s="61">
        <f t="shared" si="321"/>
        <v>0</v>
      </c>
      <c r="AI272" s="196" t="str">
        <f t="shared" si="336"/>
        <v>J=</v>
      </c>
      <c r="AJ272" s="72">
        <f t="shared" si="337"/>
        <v>44554</v>
      </c>
      <c r="AK272" s="10"/>
      <c r="AL272" s="93"/>
      <c r="AM272" s="94"/>
      <c r="AN272" s="95"/>
      <c r="AO272" s="89"/>
      <c r="AP272" s="89"/>
      <c r="AQ272" s="95"/>
      <c r="AR272" s="95"/>
      <c r="AS272" s="96"/>
      <c r="AT272" s="97"/>
      <c r="AU272" s="98"/>
      <c r="AV272" s="97"/>
      <c r="AW272" s="98"/>
      <c r="AX272" s="98"/>
      <c r="AY272" s="95"/>
      <c r="AZ272" s="93"/>
      <c r="BA272" s="93"/>
      <c r="BB272" s="94"/>
      <c r="BC272" s="94"/>
      <c r="BD272" s="1"/>
      <c r="BE272" s="89"/>
      <c r="BF272" s="92"/>
      <c r="BG272" s="86"/>
      <c r="BH272" s="1"/>
      <c r="BI272" s="122"/>
      <c r="BJ272" s="123"/>
      <c r="BK272" s="124"/>
    </row>
    <row r="273" spans="1:142" ht="15" customHeight="1" x14ac:dyDescent="0.25">
      <c r="A273" s="60">
        <f t="shared" si="322"/>
        <v>44540</v>
      </c>
      <c r="B273" s="61">
        <f t="shared" si="308"/>
        <v>1018.29431604999</v>
      </c>
      <c r="C273" s="61">
        <f t="shared" si="323"/>
        <v>947.45114174000003</v>
      </c>
      <c r="D273" s="61">
        <f t="shared" si="309"/>
        <v>13.652500520000103</v>
      </c>
      <c r="E273" s="61">
        <f t="shared" si="310"/>
        <v>933.79864121999992</v>
      </c>
      <c r="F273" s="62">
        <f t="shared" si="324"/>
        <v>5944.21</v>
      </c>
      <c r="G273" s="63">
        <f t="shared" si="307"/>
        <v>6018.51</v>
      </c>
      <c r="H273" s="64">
        <f t="shared" si="304"/>
        <v>44464</v>
      </c>
      <c r="I273" s="64">
        <f t="shared" si="332"/>
        <v>44494</v>
      </c>
      <c r="J273" s="65">
        <f t="shared" si="311"/>
        <v>1.2499558393798349E-2</v>
      </c>
      <c r="K273" s="195">
        <f t="shared" si="333"/>
        <v>44554</v>
      </c>
      <c r="L273" s="195">
        <f t="shared" si="325"/>
        <v>44554</v>
      </c>
      <c r="M273" s="228">
        <f t="shared" si="338"/>
        <v>30</v>
      </c>
      <c r="N273" s="67">
        <f t="shared" si="339"/>
        <v>16</v>
      </c>
      <c r="O273" s="61">
        <f t="shared" si="312"/>
        <v>1.0066470999999999</v>
      </c>
      <c r="P273" s="66">
        <f t="shared" si="306"/>
        <v>1.0115996199999999</v>
      </c>
      <c r="Q273" s="66">
        <f t="shared" si="326"/>
        <v>1.0663234991459858</v>
      </c>
      <c r="R273" s="61">
        <f t="shared" si="305"/>
        <v>1.07341145</v>
      </c>
      <c r="S273" s="61">
        <f t="shared" si="327"/>
        <v>1</v>
      </c>
      <c r="T273" s="61">
        <f t="shared" si="313"/>
        <v>947.45114174000003</v>
      </c>
      <c r="U273" s="61">
        <f t="shared" si="314"/>
        <v>0</v>
      </c>
      <c r="V273" s="61">
        <f t="shared" si="315"/>
        <v>68.551512259990005</v>
      </c>
      <c r="W273" s="61">
        <f t="shared" si="316"/>
        <v>1016.00265399999</v>
      </c>
      <c r="X273" s="67">
        <f t="shared" si="328"/>
        <v>0</v>
      </c>
      <c r="Y273" s="61">
        <f t="shared" si="317"/>
        <v>0</v>
      </c>
      <c r="Z273" s="69">
        <f t="shared" si="329"/>
        <v>0</v>
      </c>
      <c r="AA273" s="61">
        <f t="shared" si="318"/>
        <v>0</v>
      </c>
      <c r="AB273" s="69">
        <f t="shared" si="330"/>
        <v>5.1999999999999998E-2</v>
      </c>
      <c r="AC273" s="140">
        <f t="shared" si="331"/>
        <v>16</v>
      </c>
      <c r="AD273" s="67">
        <f t="shared" si="334"/>
        <v>30</v>
      </c>
      <c r="AE273" s="11">
        <f t="shared" si="335"/>
        <v>1.002255567</v>
      </c>
      <c r="AF273" s="61">
        <f t="shared" si="319"/>
        <v>2.1370395200000001</v>
      </c>
      <c r="AG273" s="61">
        <f t="shared" si="320"/>
        <v>2.2916620499999998</v>
      </c>
      <c r="AH273" s="61">
        <f t="shared" si="321"/>
        <v>0</v>
      </c>
      <c r="AI273" s="196" t="str">
        <f t="shared" si="336"/>
        <v>J=</v>
      </c>
      <c r="AJ273" s="72">
        <f t="shared" si="337"/>
        <v>44554</v>
      </c>
      <c r="AK273" s="10"/>
      <c r="AL273" s="93"/>
      <c r="AM273" s="94"/>
      <c r="AN273" s="95"/>
      <c r="AO273" s="89"/>
      <c r="AP273" s="89"/>
      <c r="AQ273" s="95"/>
      <c r="AR273" s="95"/>
      <c r="AS273" s="96"/>
      <c r="AT273" s="97"/>
      <c r="AU273" s="98"/>
      <c r="AV273" s="97"/>
      <c r="AW273" s="98"/>
      <c r="AX273" s="98"/>
      <c r="AY273" s="95"/>
      <c r="AZ273" s="93"/>
      <c r="BA273" s="93"/>
      <c r="BB273" s="94"/>
      <c r="BC273" s="94"/>
      <c r="BD273" s="1"/>
      <c r="BE273" s="89"/>
      <c r="BF273" s="92"/>
      <c r="BG273" s="86"/>
      <c r="BH273" s="1"/>
      <c r="BI273" s="122"/>
      <c r="BJ273" s="123"/>
      <c r="BK273" s="124"/>
    </row>
    <row r="274" spans="1:142" ht="15" customHeight="1" x14ac:dyDescent="0.25">
      <c r="A274" s="60">
        <f t="shared" si="322"/>
        <v>44541</v>
      </c>
      <c r="B274" s="61">
        <f t="shared" si="308"/>
        <v>1018.8538411639308</v>
      </c>
      <c r="C274" s="61">
        <f t="shared" si="323"/>
        <v>947.45114174000003</v>
      </c>
      <c r="D274" s="61">
        <f t="shared" si="309"/>
        <v>13.652500520000103</v>
      </c>
      <c r="E274" s="61">
        <f t="shared" si="310"/>
        <v>933.79864121999992</v>
      </c>
      <c r="F274" s="62">
        <f t="shared" si="324"/>
        <v>5944.21</v>
      </c>
      <c r="G274" s="63">
        <f t="shared" si="307"/>
        <v>6018.51</v>
      </c>
      <c r="H274" s="64">
        <f t="shared" si="304"/>
        <v>44464</v>
      </c>
      <c r="I274" s="64">
        <f t="shared" si="332"/>
        <v>44494</v>
      </c>
      <c r="J274" s="65">
        <f t="shared" si="311"/>
        <v>1.2499558393798349E-2</v>
      </c>
      <c r="K274" s="195">
        <f t="shared" si="333"/>
        <v>44554</v>
      </c>
      <c r="L274" s="195">
        <f t="shared" si="325"/>
        <v>44554</v>
      </c>
      <c r="M274" s="228">
        <f t="shared" si="338"/>
        <v>30</v>
      </c>
      <c r="N274" s="67">
        <f t="shared" si="339"/>
        <v>17</v>
      </c>
      <c r="O274" s="61">
        <f t="shared" si="312"/>
        <v>1.0070640099999999</v>
      </c>
      <c r="P274" s="66">
        <f t="shared" si="306"/>
        <v>1.0115996199999999</v>
      </c>
      <c r="Q274" s="66">
        <f t="shared" si="326"/>
        <v>1.0663234991459858</v>
      </c>
      <c r="R274" s="61">
        <f t="shared" si="305"/>
        <v>1.0738560100000001</v>
      </c>
      <c r="S274" s="61">
        <f t="shared" si="327"/>
        <v>1</v>
      </c>
      <c r="T274" s="61">
        <f t="shared" si="313"/>
        <v>947.45114174000003</v>
      </c>
      <c r="U274" s="61">
        <f t="shared" si="314"/>
        <v>0</v>
      </c>
      <c r="V274" s="61">
        <f t="shared" si="315"/>
        <v>68.966641783930811</v>
      </c>
      <c r="W274" s="61">
        <f t="shared" si="316"/>
        <v>1016.4177835239309</v>
      </c>
      <c r="X274" s="67">
        <f t="shared" si="328"/>
        <v>0</v>
      </c>
      <c r="Y274" s="61">
        <f t="shared" si="317"/>
        <v>0</v>
      </c>
      <c r="Z274" s="69">
        <f t="shared" si="329"/>
        <v>0</v>
      </c>
      <c r="AA274" s="61">
        <f t="shared" si="318"/>
        <v>0</v>
      </c>
      <c r="AB274" s="69">
        <f t="shared" si="330"/>
        <v>5.1999999999999998E-2</v>
      </c>
      <c r="AC274" s="140">
        <f t="shared" si="331"/>
        <v>17</v>
      </c>
      <c r="AD274" s="67">
        <f t="shared" si="334"/>
        <v>30</v>
      </c>
      <c r="AE274" s="11">
        <f t="shared" si="335"/>
        <v>1.0023967090000001</v>
      </c>
      <c r="AF274" s="61">
        <f t="shared" si="319"/>
        <v>2.2707646700000002</v>
      </c>
      <c r="AG274" s="61">
        <f t="shared" si="320"/>
        <v>2.43605764</v>
      </c>
      <c r="AH274" s="61">
        <f t="shared" si="321"/>
        <v>0</v>
      </c>
      <c r="AI274" s="196" t="str">
        <f t="shared" si="336"/>
        <v>J=</v>
      </c>
      <c r="AJ274" s="72">
        <f t="shared" si="337"/>
        <v>44554</v>
      </c>
      <c r="AK274" s="12"/>
      <c r="AL274" s="93"/>
      <c r="AM274" s="94"/>
      <c r="AN274" s="95"/>
      <c r="AO274" s="89"/>
      <c r="AP274" s="89"/>
      <c r="AQ274" s="95"/>
      <c r="AR274" s="95"/>
      <c r="AS274" s="96"/>
      <c r="AT274" s="97"/>
      <c r="AU274" s="98"/>
      <c r="AV274" s="97"/>
      <c r="AW274" s="98"/>
      <c r="AX274" s="98"/>
      <c r="AY274" s="95"/>
      <c r="AZ274" s="93"/>
      <c r="BA274" s="93"/>
      <c r="BB274" s="94"/>
      <c r="BC274" s="94"/>
      <c r="BD274" s="7"/>
      <c r="BE274" s="89"/>
      <c r="BF274" s="92"/>
      <c r="BG274" s="88"/>
      <c r="BH274" s="7"/>
      <c r="BI274" s="122"/>
      <c r="BJ274" s="123"/>
      <c r="BK274" s="124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</row>
    <row r="275" spans="1:142" ht="15" customHeight="1" x14ac:dyDescent="0.25">
      <c r="A275" s="60">
        <f t="shared" si="322"/>
        <v>44542</v>
      </c>
      <c r="B275" s="61">
        <f t="shared" si="308"/>
        <v>1019.4136816796134</v>
      </c>
      <c r="C275" s="61">
        <f t="shared" si="323"/>
        <v>947.45114174000003</v>
      </c>
      <c r="D275" s="61">
        <f t="shared" si="309"/>
        <v>13.652500520000103</v>
      </c>
      <c r="E275" s="61">
        <f t="shared" si="310"/>
        <v>933.79864121999992</v>
      </c>
      <c r="F275" s="62">
        <f t="shared" si="324"/>
        <v>5944.21</v>
      </c>
      <c r="G275" s="63">
        <f t="shared" si="307"/>
        <v>6018.51</v>
      </c>
      <c r="H275" s="64">
        <f t="shared" si="304"/>
        <v>44464</v>
      </c>
      <c r="I275" s="64">
        <f t="shared" si="332"/>
        <v>44494</v>
      </c>
      <c r="J275" s="65">
        <f t="shared" si="311"/>
        <v>1.2499558393798349E-2</v>
      </c>
      <c r="K275" s="195">
        <f t="shared" si="333"/>
        <v>44554</v>
      </c>
      <c r="L275" s="195">
        <f t="shared" si="325"/>
        <v>44554</v>
      </c>
      <c r="M275" s="228">
        <f t="shared" si="338"/>
        <v>30</v>
      </c>
      <c r="N275" s="67">
        <f t="shared" si="339"/>
        <v>18</v>
      </c>
      <c r="O275" s="61">
        <f t="shared" si="312"/>
        <v>1.00748109</v>
      </c>
      <c r="P275" s="66">
        <f t="shared" si="306"/>
        <v>1.0115996199999999</v>
      </c>
      <c r="Q275" s="66">
        <f t="shared" si="326"/>
        <v>1.0663234991459858</v>
      </c>
      <c r="R275" s="61">
        <f t="shared" si="305"/>
        <v>1.0743007600000001</v>
      </c>
      <c r="S275" s="61">
        <f t="shared" si="327"/>
        <v>1</v>
      </c>
      <c r="T275" s="61">
        <f t="shared" si="313"/>
        <v>947.45114174000003</v>
      </c>
      <c r="U275" s="61">
        <f t="shared" si="314"/>
        <v>0</v>
      </c>
      <c r="V275" s="61">
        <f t="shared" si="315"/>
        <v>69.381948729613399</v>
      </c>
      <c r="W275" s="61">
        <f t="shared" si="316"/>
        <v>1016.8330904696135</v>
      </c>
      <c r="X275" s="67">
        <f t="shared" si="328"/>
        <v>0</v>
      </c>
      <c r="Y275" s="61">
        <f t="shared" si="317"/>
        <v>0</v>
      </c>
      <c r="Z275" s="69">
        <f t="shared" si="329"/>
        <v>0</v>
      </c>
      <c r="AA275" s="61">
        <f t="shared" si="318"/>
        <v>0</v>
      </c>
      <c r="AB275" s="69">
        <f t="shared" si="330"/>
        <v>5.1999999999999998E-2</v>
      </c>
      <c r="AC275" s="140">
        <f t="shared" si="331"/>
        <v>18</v>
      </c>
      <c r="AD275" s="67">
        <f t="shared" si="334"/>
        <v>30</v>
      </c>
      <c r="AE275" s="11">
        <f t="shared" si="335"/>
        <v>1.0025378709999999</v>
      </c>
      <c r="AF275" s="61">
        <f t="shared" si="319"/>
        <v>2.4045087700000001</v>
      </c>
      <c r="AG275" s="61">
        <f t="shared" si="320"/>
        <v>2.5805912100000001</v>
      </c>
      <c r="AH275" s="61">
        <f t="shared" si="321"/>
        <v>0</v>
      </c>
      <c r="AI275" s="196" t="str">
        <f t="shared" si="336"/>
        <v>J=</v>
      </c>
      <c r="AJ275" s="72">
        <f t="shared" si="337"/>
        <v>44554</v>
      </c>
      <c r="AK275" s="10"/>
      <c r="AL275" s="93"/>
      <c r="AM275" s="94"/>
      <c r="AN275" s="95"/>
      <c r="AO275" s="89"/>
      <c r="AP275" s="89"/>
      <c r="AQ275" s="95"/>
      <c r="AR275" s="95"/>
      <c r="AS275" s="96"/>
      <c r="AT275" s="97"/>
      <c r="AU275" s="98"/>
      <c r="AV275" s="97"/>
      <c r="AW275" s="98"/>
      <c r="AX275" s="98"/>
      <c r="AY275" s="95"/>
      <c r="AZ275" s="93"/>
      <c r="BA275" s="93"/>
      <c r="BB275" s="94"/>
      <c r="BC275" s="94"/>
      <c r="BD275" s="1"/>
      <c r="BE275" s="89"/>
      <c r="BF275" s="92"/>
      <c r="BG275" s="86"/>
      <c r="BH275" s="1"/>
      <c r="BI275" s="122"/>
      <c r="BJ275" s="123"/>
      <c r="BK275" s="124"/>
    </row>
    <row r="276" spans="1:142" ht="15" customHeight="1" x14ac:dyDescent="0.25">
      <c r="A276" s="60">
        <f t="shared" si="322"/>
        <v>44543</v>
      </c>
      <c r="B276" s="61">
        <f t="shared" si="308"/>
        <v>1019.9738179310649</v>
      </c>
      <c r="C276" s="61">
        <f t="shared" si="323"/>
        <v>947.45114174000003</v>
      </c>
      <c r="D276" s="61">
        <f t="shared" si="309"/>
        <v>13.652500520000103</v>
      </c>
      <c r="E276" s="61">
        <f t="shared" si="310"/>
        <v>933.79864121999992</v>
      </c>
      <c r="F276" s="62">
        <f t="shared" si="324"/>
        <v>5944.21</v>
      </c>
      <c r="G276" s="63">
        <f t="shared" si="307"/>
        <v>6018.51</v>
      </c>
      <c r="H276" s="64">
        <f t="shared" si="304"/>
        <v>44464</v>
      </c>
      <c r="I276" s="64">
        <f t="shared" si="332"/>
        <v>44494</v>
      </c>
      <c r="J276" s="65">
        <f t="shared" si="311"/>
        <v>1.2499558393798349E-2</v>
      </c>
      <c r="K276" s="195">
        <f t="shared" si="333"/>
        <v>44554</v>
      </c>
      <c r="L276" s="195">
        <f t="shared" si="325"/>
        <v>44554</v>
      </c>
      <c r="M276" s="228">
        <f t="shared" si="338"/>
        <v>30</v>
      </c>
      <c r="N276" s="67">
        <f t="shared" si="339"/>
        <v>19</v>
      </c>
      <c r="O276" s="61">
        <f t="shared" si="312"/>
        <v>1.0078983399999999</v>
      </c>
      <c r="P276" s="66">
        <f t="shared" si="306"/>
        <v>1.0115996199999999</v>
      </c>
      <c r="Q276" s="66">
        <f t="shared" si="326"/>
        <v>1.0663234991459858</v>
      </c>
      <c r="R276" s="61">
        <f t="shared" si="305"/>
        <v>1.0747456799999999</v>
      </c>
      <c r="S276" s="61">
        <f t="shared" si="327"/>
        <v>1</v>
      </c>
      <c r="T276" s="61">
        <f t="shared" si="313"/>
        <v>947.45114174000003</v>
      </c>
      <c r="U276" s="61">
        <f t="shared" si="314"/>
        <v>0</v>
      </c>
      <c r="V276" s="61">
        <f t="shared" si="315"/>
        <v>69.797414421064857</v>
      </c>
      <c r="W276" s="61">
        <f t="shared" si="316"/>
        <v>1017.2485561610649</v>
      </c>
      <c r="X276" s="67">
        <f t="shared" si="328"/>
        <v>0</v>
      </c>
      <c r="Y276" s="61">
        <f t="shared" si="317"/>
        <v>0</v>
      </c>
      <c r="Z276" s="69">
        <f t="shared" si="329"/>
        <v>0</v>
      </c>
      <c r="AA276" s="61">
        <f t="shared" si="318"/>
        <v>0</v>
      </c>
      <c r="AB276" s="69">
        <f t="shared" si="330"/>
        <v>5.1999999999999998E-2</v>
      </c>
      <c r="AC276" s="140">
        <f t="shared" si="331"/>
        <v>19</v>
      </c>
      <c r="AD276" s="67">
        <f t="shared" si="334"/>
        <v>30</v>
      </c>
      <c r="AE276" s="11">
        <f t="shared" si="335"/>
        <v>1.002679052</v>
      </c>
      <c r="AF276" s="61">
        <f t="shared" si="319"/>
        <v>2.5382708699999998</v>
      </c>
      <c r="AG276" s="61">
        <f t="shared" si="320"/>
        <v>2.7252617699999999</v>
      </c>
      <c r="AH276" s="61">
        <f t="shared" si="321"/>
        <v>0</v>
      </c>
      <c r="AI276" s="196" t="str">
        <f t="shared" si="336"/>
        <v>J=</v>
      </c>
      <c r="AJ276" s="72">
        <f t="shared" si="337"/>
        <v>44554</v>
      </c>
      <c r="AK276" s="10"/>
      <c r="AL276" s="93"/>
      <c r="AM276" s="94"/>
      <c r="AN276" s="95"/>
      <c r="AO276" s="89"/>
      <c r="AP276" s="89"/>
      <c r="AQ276" s="95"/>
      <c r="AR276" s="95"/>
      <c r="AS276" s="96"/>
      <c r="AT276" s="97"/>
      <c r="AU276" s="98"/>
      <c r="AV276" s="97"/>
      <c r="AW276" s="98"/>
      <c r="AX276" s="98"/>
      <c r="AY276" s="95"/>
      <c r="AZ276" s="93"/>
      <c r="BA276" s="93"/>
      <c r="BB276" s="94"/>
      <c r="BC276" s="94"/>
      <c r="BD276" s="1"/>
      <c r="BE276" s="89"/>
      <c r="BF276" s="92"/>
      <c r="BG276" s="86"/>
      <c r="BH276" s="1"/>
      <c r="BI276" s="122"/>
      <c r="BJ276" s="123"/>
      <c r="BK276" s="124"/>
    </row>
    <row r="277" spans="1:142" ht="15" customHeight="1" x14ac:dyDescent="0.25">
      <c r="A277" s="60">
        <f t="shared" si="322"/>
        <v>44544</v>
      </c>
      <c r="B277" s="61">
        <f t="shared" si="308"/>
        <v>1020.5342801622447</v>
      </c>
      <c r="C277" s="61">
        <f t="shared" si="323"/>
        <v>947.45114174000003</v>
      </c>
      <c r="D277" s="61">
        <f t="shared" si="309"/>
        <v>13.652500520000103</v>
      </c>
      <c r="E277" s="61">
        <f t="shared" si="310"/>
        <v>933.79864121999992</v>
      </c>
      <c r="F277" s="62">
        <f t="shared" si="324"/>
        <v>5944.21</v>
      </c>
      <c r="G277" s="63">
        <f t="shared" si="307"/>
        <v>6018.51</v>
      </c>
      <c r="H277" s="64">
        <f t="shared" si="304"/>
        <v>44464</v>
      </c>
      <c r="I277" s="64">
        <f t="shared" si="332"/>
        <v>44494</v>
      </c>
      <c r="J277" s="65">
        <f t="shared" si="311"/>
        <v>1.2499558393798349E-2</v>
      </c>
      <c r="K277" s="195">
        <f t="shared" si="333"/>
        <v>44554</v>
      </c>
      <c r="L277" s="195">
        <f t="shared" si="325"/>
        <v>44554</v>
      </c>
      <c r="M277" s="228">
        <f t="shared" si="338"/>
        <v>30</v>
      </c>
      <c r="N277" s="67">
        <f t="shared" si="339"/>
        <v>20</v>
      </c>
      <c r="O277" s="61">
        <f t="shared" si="312"/>
        <v>1.0083157700000001</v>
      </c>
      <c r="P277" s="66">
        <f t="shared" si="306"/>
        <v>1.0115996199999999</v>
      </c>
      <c r="Q277" s="66">
        <f t="shared" si="326"/>
        <v>1.0663234991459858</v>
      </c>
      <c r="R277" s="61">
        <f t="shared" si="305"/>
        <v>1.0751907999999999</v>
      </c>
      <c r="S277" s="61">
        <f t="shared" si="327"/>
        <v>1</v>
      </c>
      <c r="T277" s="61">
        <f t="shared" si="313"/>
        <v>947.45114174000003</v>
      </c>
      <c r="U277" s="61">
        <f t="shared" si="314"/>
        <v>0</v>
      </c>
      <c r="V277" s="61">
        <f t="shared" si="315"/>
        <v>70.213066872244667</v>
      </c>
      <c r="W277" s="61">
        <f t="shared" si="316"/>
        <v>1017.6642086122447</v>
      </c>
      <c r="X277" s="67">
        <f t="shared" si="328"/>
        <v>0</v>
      </c>
      <c r="Y277" s="61">
        <f t="shared" si="317"/>
        <v>0</v>
      </c>
      <c r="Z277" s="69">
        <f t="shared" si="329"/>
        <v>0</v>
      </c>
      <c r="AA277" s="61">
        <f t="shared" si="318"/>
        <v>0</v>
      </c>
      <c r="AB277" s="69">
        <f t="shared" si="330"/>
        <v>5.1999999999999998E-2</v>
      </c>
      <c r="AC277" s="140">
        <f t="shared" si="331"/>
        <v>20</v>
      </c>
      <c r="AD277" s="67">
        <f t="shared" si="334"/>
        <v>30</v>
      </c>
      <c r="AE277" s="11">
        <f t="shared" si="335"/>
        <v>1.002820254</v>
      </c>
      <c r="AF277" s="61">
        <f t="shared" si="319"/>
        <v>2.6720528699999999</v>
      </c>
      <c r="AG277" s="61">
        <f t="shared" si="320"/>
        <v>2.87007155</v>
      </c>
      <c r="AH277" s="61">
        <f t="shared" si="321"/>
        <v>0</v>
      </c>
      <c r="AI277" s="196" t="str">
        <f t="shared" si="336"/>
        <v>J=</v>
      </c>
      <c r="AJ277" s="72">
        <f t="shared" si="337"/>
        <v>44554</v>
      </c>
      <c r="AK277" s="10"/>
      <c r="AL277" s="93"/>
      <c r="AM277" s="94"/>
      <c r="AN277" s="95"/>
      <c r="AO277" s="89"/>
      <c r="AP277" s="89"/>
      <c r="AQ277" s="95"/>
      <c r="AR277" s="95"/>
      <c r="AS277" s="96"/>
      <c r="AT277" s="97"/>
      <c r="AU277" s="98"/>
      <c r="AV277" s="97"/>
      <c r="AW277" s="98"/>
      <c r="AX277" s="98"/>
      <c r="AY277" s="95"/>
      <c r="AZ277" s="93"/>
      <c r="BA277" s="93"/>
      <c r="BB277" s="94"/>
      <c r="BC277" s="94"/>
      <c r="BD277" s="1"/>
      <c r="BE277" s="89"/>
      <c r="BF277" s="92"/>
      <c r="BG277" s="86"/>
      <c r="BH277" s="1"/>
      <c r="BI277" s="122"/>
      <c r="BJ277" s="123"/>
      <c r="BK277" s="124"/>
    </row>
    <row r="278" spans="1:142" ht="15" customHeight="1" x14ac:dyDescent="0.25">
      <c r="A278" s="60">
        <f t="shared" si="322"/>
        <v>44545</v>
      </c>
      <c r="B278" s="61">
        <f t="shared" si="308"/>
        <v>1021.0950383291936</v>
      </c>
      <c r="C278" s="61">
        <f t="shared" si="323"/>
        <v>947.45114174000003</v>
      </c>
      <c r="D278" s="61">
        <f t="shared" si="309"/>
        <v>13.652500520000103</v>
      </c>
      <c r="E278" s="61">
        <f t="shared" si="310"/>
        <v>933.79864121999992</v>
      </c>
      <c r="F278" s="62">
        <f t="shared" si="324"/>
        <v>5944.21</v>
      </c>
      <c r="G278" s="63">
        <f t="shared" si="307"/>
        <v>6018.51</v>
      </c>
      <c r="H278" s="64">
        <f t="shared" si="304"/>
        <v>44464</v>
      </c>
      <c r="I278" s="64">
        <f t="shared" si="332"/>
        <v>44494</v>
      </c>
      <c r="J278" s="65">
        <f t="shared" si="311"/>
        <v>1.2499558393798349E-2</v>
      </c>
      <c r="K278" s="195">
        <f t="shared" si="333"/>
        <v>44554</v>
      </c>
      <c r="L278" s="195">
        <f t="shared" si="325"/>
        <v>44554</v>
      </c>
      <c r="M278" s="228">
        <f t="shared" si="338"/>
        <v>30</v>
      </c>
      <c r="N278" s="67">
        <f t="shared" si="339"/>
        <v>21</v>
      </c>
      <c r="O278" s="61">
        <f t="shared" si="312"/>
        <v>1.0087333700000001</v>
      </c>
      <c r="P278" s="66">
        <f t="shared" si="306"/>
        <v>1.0115996199999999</v>
      </c>
      <c r="Q278" s="66">
        <f t="shared" si="326"/>
        <v>1.0663234991459858</v>
      </c>
      <c r="R278" s="61">
        <f t="shared" si="305"/>
        <v>1.0756360899999999</v>
      </c>
      <c r="S278" s="61">
        <f t="shared" si="327"/>
        <v>1</v>
      </c>
      <c r="T278" s="61">
        <f t="shared" si="313"/>
        <v>947.45114174000003</v>
      </c>
      <c r="U278" s="61">
        <f t="shared" si="314"/>
        <v>0</v>
      </c>
      <c r="V278" s="61">
        <f t="shared" si="315"/>
        <v>70.628878069193561</v>
      </c>
      <c r="W278" s="61">
        <f t="shared" si="316"/>
        <v>1018.0800198091936</v>
      </c>
      <c r="X278" s="67">
        <f t="shared" si="328"/>
        <v>0</v>
      </c>
      <c r="Y278" s="61">
        <f t="shared" si="317"/>
        <v>0</v>
      </c>
      <c r="Z278" s="69">
        <f t="shared" si="329"/>
        <v>0</v>
      </c>
      <c r="AA278" s="61">
        <f t="shared" si="318"/>
        <v>0</v>
      </c>
      <c r="AB278" s="69">
        <f t="shared" si="330"/>
        <v>5.1999999999999998E-2</v>
      </c>
      <c r="AC278" s="140">
        <f t="shared" si="331"/>
        <v>21</v>
      </c>
      <c r="AD278" s="67">
        <f t="shared" si="334"/>
        <v>30</v>
      </c>
      <c r="AE278" s="11">
        <f t="shared" si="335"/>
        <v>1.002961475</v>
      </c>
      <c r="AF278" s="61">
        <f t="shared" si="319"/>
        <v>2.8058528599999999</v>
      </c>
      <c r="AG278" s="61">
        <f t="shared" si="320"/>
        <v>3.0150185199999999</v>
      </c>
      <c r="AH278" s="61">
        <f t="shared" si="321"/>
        <v>0</v>
      </c>
      <c r="AI278" s="196" t="str">
        <f t="shared" si="336"/>
        <v>J=</v>
      </c>
      <c r="AJ278" s="72">
        <f t="shared" si="337"/>
        <v>44554</v>
      </c>
      <c r="AK278" s="10"/>
      <c r="AL278" s="93"/>
      <c r="AM278" s="94"/>
      <c r="AN278" s="95"/>
      <c r="AO278" s="89"/>
      <c r="AP278" s="89"/>
      <c r="AQ278" s="95"/>
      <c r="AR278" s="95"/>
      <c r="AS278" s="96"/>
      <c r="AT278" s="97"/>
      <c r="AU278" s="98"/>
      <c r="AV278" s="97"/>
      <c r="AW278" s="98"/>
      <c r="AX278" s="98"/>
      <c r="AY278" s="95"/>
      <c r="AZ278" s="93"/>
      <c r="BA278" s="93"/>
      <c r="BB278" s="94"/>
      <c r="BC278" s="94"/>
      <c r="BD278" s="1"/>
      <c r="BE278" s="89"/>
      <c r="BF278" s="92"/>
      <c r="BG278" s="86"/>
      <c r="BH278" s="1"/>
      <c r="BI278" s="122"/>
      <c r="BJ278" s="123"/>
      <c r="BK278" s="124"/>
    </row>
    <row r="279" spans="1:142" ht="15" customHeight="1" x14ac:dyDescent="0.25">
      <c r="A279" s="60">
        <f t="shared" si="322"/>
        <v>44546</v>
      </c>
      <c r="B279" s="61">
        <f t="shared" si="308"/>
        <v>1021.6561122878843</v>
      </c>
      <c r="C279" s="61">
        <f t="shared" si="323"/>
        <v>947.45114174000003</v>
      </c>
      <c r="D279" s="61">
        <f t="shared" si="309"/>
        <v>13.652500520000103</v>
      </c>
      <c r="E279" s="61">
        <f t="shared" si="310"/>
        <v>933.79864121999992</v>
      </c>
      <c r="F279" s="62">
        <f t="shared" si="324"/>
        <v>5944.21</v>
      </c>
      <c r="G279" s="63">
        <f t="shared" si="307"/>
        <v>6018.51</v>
      </c>
      <c r="H279" s="64">
        <f t="shared" si="304"/>
        <v>44464</v>
      </c>
      <c r="I279" s="64">
        <f t="shared" si="332"/>
        <v>44494</v>
      </c>
      <c r="J279" s="65">
        <f t="shared" si="311"/>
        <v>1.2499558393798349E-2</v>
      </c>
      <c r="K279" s="195">
        <f t="shared" si="333"/>
        <v>44554</v>
      </c>
      <c r="L279" s="195">
        <f t="shared" si="325"/>
        <v>44554</v>
      </c>
      <c r="M279" s="228">
        <f t="shared" si="338"/>
        <v>30</v>
      </c>
      <c r="N279" s="67">
        <f t="shared" si="339"/>
        <v>22</v>
      </c>
      <c r="O279" s="61">
        <f t="shared" si="312"/>
        <v>1.0091511399999999</v>
      </c>
      <c r="P279" s="66">
        <f t="shared" si="306"/>
        <v>1.0115996199999999</v>
      </c>
      <c r="Q279" s="66">
        <f t="shared" si="326"/>
        <v>1.0663234991459858</v>
      </c>
      <c r="R279" s="61">
        <f t="shared" si="305"/>
        <v>1.0760815699999999</v>
      </c>
      <c r="S279" s="61">
        <f t="shared" si="327"/>
        <v>1</v>
      </c>
      <c r="T279" s="61">
        <f t="shared" si="313"/>
        <v>947.45114174000003</v>
      </c>
      <c r="U279" s="61">
        <f t="shared" si="314"/>
        <v>0</v>
      </c>
      <c r="V279" s="61">
        <f t="shared" si="315"/>
        <v>71.044866687884252</v>
      </c>
      <c r="W279" s="61">
        <f t="shared" si="316"/>
        <v>1018.4960084278842</v>
      </c>
      <c r="X279" s="67">
        <f t="shared" si="328"/>
        <v>0</v>
      </c>
      <c r="Y279" s="61">
        <f t="shared" si="317"/>
        <v>0</v>
      </c>
      <c r="Z279" s="69">
        <f t="shared" si="329"/>
        <v>0</v>
      </c>
      <c r="AA279" s="61">
        <f t="shared" si="318"/>
        <v>0</v>
      </c>
      <c r="AB279" s="69">
        <f t="shared" si="330"/>
        <v>5.1999999999999998E-2</v>
      </c>
      <c r="AC279" s="140">
        <f t="shared" si="331"/>
        <v>22</v>
      </c>
      <c r="AD279" s="67">
        <f t="shared" si="334"/>
        <v>30</v>
      </c>
      <c r="AE279" s="11">
        <f t="shared" si="335"/>
        <v>1.0031027159999999</v>
      </c>
      <c r="AF279" s="61">
        <f t="shared" si="319"/>
        <v>2.9396718100000001</v>
      </c>
      <c r="AG279" s="61">
        <f t="shared" si="320"/>
        <v>3.16010386</v>
      </c>
      <c r="AH279" s="61">
        <f t="shared" si="321"/>
        <v>0</v>
      </c>
      <c r="AI279" s="196" t="str">
        <f t="shared" si="336"/>
        <v>J=</v>
      </c>
      <c r="AJ279" s="72">
        <f t="shared" si="337"/>
        <v>44554</v>
      </c>
      <c r="AK279" s="10"/>
      <c r="AL279" s="127"/>
      <c r="AM279" s="128"/>
      <c r="AN279" s="129"/>
      <c r="AO279" s="130"/>
      <c r="AP279" s="130"/>
      <c r="AQ279" s="129"/>
      <c r="AR279" s="129"/>
      <c r="AS279" s="131"/>
      <c r="AT279" s="132"/>
      <c r="AU279" s="98"/>
      <c r="AV279" s="97"/>
      <c r="AW279" s="98"/>
      <c r="AX279" s="98"/>
      <c r="AY279" s="129"/>
      <c r="AZ279" s="127"/>
      <c r="BA279" s="127"/>
      <c r="BB279" s="128"/>
      <c r="BC279" s="128"/>
      <c r="BD279" s="1"/>
      <c r="BE279" s="89"/>
      <c r="BF279" s="92"/>
      <c r="BG279" s="86"/>
      <c r="BH279" s="1"/>
      <c r="BI279" s="122"/>
      <c r="BJ279" s="123"/>
      <c r="BK279" s="124"/>
    </row>
    <row r="280" spans="1:142" ht="15" customHeight="1" x14ac:dyDescent="0.25">
      <c r="A280" s="60">
        <f t="shared" si="322"/>
        <v>44547</v>
      </c>
      <c r="B280" s="61">
        <f t="shared" si="308"/>
        <v>1022.2175021183169</v>
      </c>
      <c r="C280" s="61">
        <f t="shared" si="323"/>
        <v>947.45114174000003</v>
      </c>
      <c r="D280" s="61">
        <f t="shared" si="309"/>
        <v>13.652500520000103</v>
      </c>
      <c r="E280" s="61">
        <f t="shared" si="310"/>
        <v>933.79864121999992</v>
      </c>
      <c r="F280" s="62">
        <f t="shared" si="324"/>
        <v>5944.21</v>
      </c>
      <c r="G280" s="63">
        <f t="shared" si="307"/>
        <v>6018.51</v>
      </c>
      <c r="H280" s="64">
        <f t="shared" si="304"/>
        <v>44464</v>
      </c>
      <c r="I280" s="64">
        <f t="shared" si="332"/>
        <v>44494</v>
      </c>
      <c r="J280" s="65">
        <f t="shared" si="311"/>
        <v>1.2499558393798349E-2</v>
      </c>
      <c r="K280" s="195">
        <f t="shared" si="333"/>
        <v>44554</v>
      </c>
      <c r="L280" s="195">
        <f t="shared" si="325"/>
        <v>44554</v>
      </c>
      <c r="M280" s="228">
        <f t="shared" si="338"/>
        <v>30</v>
      </c>
      <c r="N280" s="67">
        <f t="shared" si="339"/>
        <v>23</v>
      </c>
      <c r="O280" s="61">
        <f t="shared" si="312"/>
        <v>1.0095690900000001</v>
      </c>
      <c r="P280" s="66">
        <f t="shared" si="306"/>
        <v>1.0115996199999999</v>
      </c>
      <c r="Q280" s="66">
        <f t="shared" si="326"/>
        <v>1.0663234991459858</v>
      </c>
      <c r="R280" s="61">
        <f t="shared" si="305"/>
        <v>1.0765272400000001</v>
      </c>
      <c r="S280" s="61">
        <f t="shared" si="327"/>
        <v>1</v>
      </c>
      <c r="T280" s="61">
        <f t="shared" si="313"/>
        <v>947.45114174000003</v>
      </c>
      <c r="U280" s="61">
        <f t="shared" si="314"/>
        <v>0</v>
      </c>
      <c r="V280" s="61">
        <f t="shared" si="315"/>
        <v>71.461032728316923</v>
      </c>
      <c r="W280" s="61">
        <f t="shared" si="316"/>
        <v>1018.9121744683169</v>
      </c>
      <c r="X280" s="67">
        <f t="shared" si="328"/>
        <v>0</v>
      </c>
      <c r="Y280" s="61">
        <f t="shared" si="317"/>
        <v>0</v>
      </c>
      <c r="Z280" s="69">
        <f t="shared" si="329"/>
        <v>0</v>
      </c>
      <c r="AA280" s="61">
        <f t="shared" si="318"/>
        <v>0</v>
      </c>
      <c r="AB280" s="69">
        <f t="shared" si="330"/>
        <v>5.1999999999999998E-2</v>
      </c>
      <c r="AC280" s="140">
        <f t="shared" si="331"/>
        <v>23</v>
      </c>
      <c r="AD280" s="67">
        <f t="shared" si="334"/>
        <v>30</v>
      </c>
      <c r="AE280" s="11">
        <f t="shared" si="335"/>
        <v>1.0032439769999999</v>
      </c>
      <c r="AF280" s="61">
        <f t="shared" si="319"/>
        <v>3.0735097100000002</v>
      </c>
      <c r="AG280" s="61">
        <f t="shared" si="320"/>
        <v>3.3053276500000002</v>
      </c>
      <c r="AH280" s="61">
        <f t="shared" si="321"/>
        <v>0</v>
      </c>
      <c r="AI280" s="196" t="str">
        <f t="shared" si="336"/>
        <v>J=</v>
      </c>
      <c r="AJ280" s="72">
        <f t="shared" si="337"/>
        <v>44554</v>
      </c>
      <c r="AK280" s="10"/>
      <c r="AL280" s="93"/>
      <c r="AM280" s="94"/>
      <c r="AN280" s="95"/>
      <c r="AO280" s="89"/>
      <c r="AP280" s="89"/>
      <c r="AQ280" s="95"/>
      <c r="AR280" s="95"/>
      <c r="AS280" s="96"/>
      <c r="AT280" s="97"/>
      <c r="AU280" s="98"/>
      <c r="AV280" s="97"/>
      <c r="AW280" s="98"/>
      <c r="AX280" s="98"/>
      <c r="AY280" s="95"/>
      <c r="AZ280" s="93"/>
      <c r="BA280" s="93"/>
      <c r="BB280" s="94"/>
      <c r="BC280" s="94"/>
      <c r="BD280" s="1"/>
      <c r="BE280" s="89"/>
      <c r="BF280" s="92"/>
      <c r="BG280" s="86"/>
      <c r="BH280" s="1"/>
      <c r="BI280" s="122"/>
      <c r="BJ280" s="123"/>
      <c r="BK280" s="124"/>
    </row>
    <row r="281" spans="1:142" ht="15" customHeight="1" x14ac:dyDescent="0.25">
      <c r="A281" s="60">
        <f t="shared" si="322"/>
        <v>44548</v>
      </c>
      <c r="B281" s="61">
        <f t="shared" si="308"/>
        <v>1022.7791892045183</v>
      </c>
      <c r="C281" s="61">
        <f t="shared" si="323"/>
        <v>947.45114174000003</v>
      </c>
      <c r="D281" s="61">
        <f t="shared" si="309"/>
        <v>13.652500520000103</v>
      </c>
      <c r="E281" s="61">
        <f t="shared" si="310"/>
        <v>933.79864121999992</v>
      </c>
      <c r="F281" s="62">
        <f t="shared" si="324"/>
        <v>5944.21</v>
      </c>
      <c r="G281" s="63">
        <f t="shared" si="307"/>
        <v>6018.51</v>
      </c>
      <c r="H281" s="64">
        <f t="shared" si="304"/>
        <v>44464</v>
      </c>
      <c r="I281" s="64">
        <f t="shared" si="332"/>
        <v>44494</v>
      </c>
      <c r="J281" s="65">
        <f t="shared" si="311"/>
        <v>1.2499558393798349E-2</v>
      </c>
      <c r="K281" s="195">
        <f t="shared" si="333"/>
        <v>44554</v>
      </c>
      <c r="L281" s="195">
        <f t="shared" si="325"/>
        <v>44554</v>
      </c>
      <c r="M281" s="228">
        <f t="shared" si="338"/>
        <v>30</v>
      </c>
      <c r="N281" s="67">
        <f t="shared" si="339"/>
        <v>24</v>
      </c>
      <c r="O281" s="61">
        <f t="shared" si="312"/>
        <v>1.0099872000000001</v>
      </c>
      <c r="P281" s="66">
        <f t="shared" si="306"/>
        <v>1.0115996199999999</v>
      </c>
      <c r="Q281" s="66">
        <f t="shared" si="326"/>
        <v>1.0663234991459858</v>
      </c>
      <c r="R281" s="61">
        <f t="shared" si="305"/>
        <v>1.0769730799999999</v>
      </c>
      <c r="S281" s="61">
        <f t="shared" si="327"/>
        <v>1</v>
      </c>
      <c r="T281" s="61">
        <f t="shared" si="313"/>
        <v>947.45114174000003</v>
      </c>
      <c r="U281" s="61">
        <f t="shared" si="314"/>
        <v>0</v>
      </c>
      <c r="V281" s="61">
        <f t="shared" si="315"/>
        <v>71.877357514518266</v>
      </c>
      <c r="W281" s="61">
        <f t="shared" si="316"/>
        <v>1019.3284992545183</v>
      </c>
      <c r="X281" s="67">
        <f t="shared" si="328"/>
        <v>0</v>
      </c>
      <c r="Y281" s="61">
        <f t="shared" si="317"/>
        <v>0</v>
      </c>
      <c r="Z281" s="69">
        <f t="shared" si="329"/>
        <v>0</v>
      </c>
      <c r="AA281" s="61">
        <f t="shared" si="318"/>
        <v>0</v>
      </c>
      <c r="AB281" s="69">
        <f t="shared" si="330"/>
        <v>5.1999999999999998E-2</v>
      </c>
      <c r="AC281" s="140">
        <f t="shared" si="331"/>
        <v>24</v>
      </c>
      <c r="AD281" s="67">
        <f t="shared" si="334"/>
        <v>30</v>
      </c>
      <c r="AE281" s="11">
        <f t="shared" si="335"/>
        <v>1.003385258</v>
      </c>
      <c r="AF281" s="61">
        <f t="shared" si="319"/>
        <v>3.2073665500000001</v>
      </c>
      <c r="AG281" s="61">
        <f t="shared" si="320"/>
        <v>3.4506899500000001</v>
      </c>
      <c r="AH281" s="61">
        <f t="shared" si="321"/>
        <v>0</v>
      </c>
      <c r="AI281" s="196" t="str">
        <f t="shared" si="336"/>
        <v>J=</v>
      </c>
      <c r="AJ281" s="72">
        <f t="shared" si="337"/>
        <v>44554</v>
      </c>
      <c r="AK281" s="10"/>
      <c r="AL281" s="93"/>
      <c r="AM281" s="94"/>
      <c r="AN281" s="95"/>
      <c r="AO281" s="89"/>
      <c r="AP281" s="89"/>
      <c r="AQ281" s="95"/>
      <c r="AR281" s="95"/>
      <c r="AS281" s="96"/>
      <c r="AT281" s="97"/>
      <c r="AU281" s="98"/>
      <c r="AV281" s="97"/>
      <c r="AW281" s="98"/>
      <c r="AX281" s="98"/>
      <c r="AY281" s="95"/>
      <c r="AZ281" s="93"/>
      <c r="BA281" s="93"/>
      <c r="BB281" s="94"/>
      <c r="BC281" s="94"/>
      <c r="BD281" s="1"/>
      <c r="BE281" s="89"/>
      <c r="BF281" s="92"/>
      <c r="BG281" s="86"/>
      <c r="BH281" s="1"/>
      <c r="BI281" s="122"/>
      <c r="BJ281" s="123"/>
      <c r="BK281" s="124"/>
    </row>
    <row r="282" spans="1:142" ht="15" customHeight="1" x14ac:dyDescent="0.25">
      <c r="A282" s="60">
        <f t="shared" si="322"/>
        <v>44549</v>
      </c>
      <c r="B282" s="61">
        <f t="shared" si="308"/>
        <v>1023.3412017404482</v>
      </c>
      <c r="C282" s="61">
        <f t="shared" si="323"/>
        <v>947.45114174000003</v>
      </c>
      <c r="D282" s="61">
        <f t="shared" si="309"/>
        <v>13.652500520000103</v>
      </c>
      <c r="E282" s="61">
        <f t="shared" si="310"/>
        <v>933.79864121999992</v>
      </c>
      <c r="F282" s="62">
        <f t="shared" si="324"/>
        <v>5944.21</v>
      </c>
      <c r="G282" s="63">
        <f t="shared" si="307"/>
        <v>6018.51</v>
      </c>
      <c r="H282" s="64">
        <f t="shared" si="304"/>
        <v>44464</v>
      </c>
      <c r="I282" s="64">
        <f t="shared" si="332"/>
        <v>44494</v>
      </c>
      <c r="J282" s="65">
        <f t="shared" si="311"/>
        <v>1.2499558393798349E-2</v>
      </c>
      <c r="K282" s="195">
        <f t="shared" si="333"/>
        <v>44554</v>
      </c>
      <c r="L282" s="195">
        <f t="shared" si="325"/>
        <v>44554</v>
      </c>
      <c r="M282" s="228">
        <f t="shared" si="338"/>
        <v>30</v>
      </c>
      <c r="N282" s="67">
        <f t="shared" si="339"/>
        <v>25</v>
      </c>
      <c r="O282" s="61">
        <f t="shared" si="312"/>
        <v>1.0104055000000001</v>
      </c>
      <c r="P282" s="66">
        <f t="shared" si="306"/>
        <v>1.0115996199999999</v>
      </c>
      <c r="Q282" s="66">
        <f t="shared" si="326"/>
        <v>1.0663234991459858</v>
      </c>
      <c r="R282" s="61">
        <f t="shared" si="305"/>
        <v>1.0774191200000001</v>
      </c>
      <c r="S282" s="61">
        <f t="shared" si="327"/>
        <v>1</v>
      </c>
      <c r="T282" s="61">
        <f t="shared" si="313"/>
        <v>947.45114174000003</v>
      </c>
      <c r="U282" s="61">
        <f t="shared" si="314"/>
        <v>0</v>
      </c>
      <c r="V282" s="61">
        <f t="shared" si="315"/>
        <v>72.293869060448174</v>
      </c>
      <c r="W282" s="61">
        <f t="shared" si="316"/>
        <v>1019.7450108004482</v>
      </c>
      <c r="X282" s="67">
        <f t="shared" si="328"/>
        <v>0</v>
      </c>
      <c r="Y282" s="61">
        <f t="shared" si="317"/>
        <v>0</v>
      </c>
      <c r="Z282" s="69">
        <f t="shared" si="329"/>
        <v>0</v>
      </c>
      <c r="AA282" s="61">
        <f t="shared" si="318"/>
        <v>0</v>
      </c>
      <c r="AB282" s="69">
        <f t="shared" si="330"/>
        <v>5.1999999999999998E-2</v>
      </c>
      <c r="AC282" s="140">
        <f t="shared" si="331"/>
        <v>25</v>
      </c>
      <c r="AD282" s="67">
        <f t="shared" si="334"/>
        <v>30</v>
      </c>
      <c r="AE282" s="11">
        <f t="shared" si="335"/>
        <v>1.003526559</v>
      </c>
      <c r="AF282" s="61">
        <f t="shared" si="319"/>
        <v>3.3412423499999999</v>
      </c>
      <c r="AG282" s="61">
        <f t="shared" si="320"/>
        <v>3.5961909400000001</v>
      </c>
      <c r="AH282" s="61">
        <f t="shared" si="321"/>
        <v>0</v>
      </c>
      <c r="AI282" s="196" t="str">
        <f t="shared" si="336"/>
        <v>J=</v>
      </c>
      <c r="AJ282" s="72">
        <f t="shared" si="337"/>
        <v>44554</v>
      </c>
      <c r="AK282" s="10"/>
      <c r="AL282" s="93"/>
      <c r="AM282" s="94"/>
      <c r="AN282" s="95"/>
      <c r="AO282" s="89"/>
      <c r="AP282" s="89"/>
      <c r="AQ282" s="95"/>
      <c r="AR282" s="95"/>
      <c r="AS282" s="96"/>
      <c r="AT282" s="97"/>
      <c r="AU282" s="98"/>
      <c r="AV282" s="97"/>
      <c r="AW282" s="98"/>
      <c r="AX282" s="98"/>
      <c r="AY282" s="95"/>
      <c r="AZ282" s="93"/>
      <c r="BA282" s="93"/>
      <c r="BB282" s="94"/>
      <c r="BC282" s="94"/>
      <c r="BD282" s="1"/>
      <c r="BE282" s="89"/>
      <c r="BF282" s="92"/>
      <c r="BG282" s="86"/>
      <c r="BH282" s="1"/>
      <c r="BI282" s="122"/>
      <c r="BJ282" s="123"/>
      <c r="BK282" s="124"/>
    </row>
    <row r="283" spans="1:142" ht="15" customHeight="1" x14ac:dyDescent="0.25">
      <c r="A283" s="60">
        <f t="shared" si="322"/>
        <v>44550</v>
      </c>
      <c r="B283" s="61">
        <f t="shared" si="308"/>
        <v>1023.9035210901334</v>
      </c>
      <c r="C283" s="61">
        <f t="shared" si="323"/>
        <v>947.45114174000003</v>
      </c>
      <c r="D283" s="61">
        <f t="shared" si="309"/>
        <v>13.652500520000103</v>
      </c>
      <c r="E283" s="61">
        <f t="shared" si="310"/>
        <v>933.79864121999992</v>
      </c>
      <c r="F283" s="62">
        <f t="shared" si="324"/>
        <v>5944.21</v>
      </c>
      <c r="G283" s="63">
        <f t="shared" si="307"/>
        <v>6018.51</v>
      </c>
      <c r="H283" s="64">
        <f t="shared" si="304"/>
        <v>44464</v>
      </c>
      <c r="I283" s="64">
        <f t="shared" si="332"/>
        <v>44494</v>
      </c>
      <c r="J283" s="65">
        <f t="shared" si="311"/>
        <v>1.2499558393798349E-2</v>
      </c>
      <c r="K283" s="195">
        <f t="shared" si="333"/>
        <v>44554</v>
      </c>
      <c r="L283" s="195">
        <f t="shared" si="325"/>
        <v>44554</v>
      </c>
      <c r="M283" s="228">
        <f t="shared" si="338"/>
        <v>30</v>
      </c>
      <c r="N283" s="67">
        <f t="shared" si="339"/>
        <v>26</v>
      </c>
      <c r="O283" s="61">
        <f t="shared" si="312"/>
        <v>1.01082396</v>
      </c>
      <c r="P283" s="66">
        <f t="shared" si="306"/>
        <v>1.0115996199999999</v>
      </c>
      <c r="Q283" s="66">
        <f t="shared" si="326"/>
        <v>1.0663234991459858</v>
      </c>
      <c r="R283" s="61">
        <f t="shared" si="305"/>
        <v>1.07786534</v>
      </c>
      <c r="S283" s="61">
        <f t="shared" si="327"/>
        <v>1</v>
      </c>
      <c r="T283" s="61">
        <f t="shared" si="313"/>
        <v>947.45114174000003</v>
      </c>
      <c r="U283" s="61">
        <f t="shared" si="314"/>
        <v>0</v>
      </c>
      <c r="V283" s="61">
        <f t="shared" si="315"/>
        <v>72.710548690133308</v>
      </c>
      <c r="W283" s="61">
        <f t="shared" si="316"/>
        <v>1020.1616904301334</v>
      </c>
      <c r="X283" s="67">
        <f t="shared" si="328"/>
        <v>0</v>
      </c>
      <c r="Y283" s="61">
        <f t="shared" si="317"/>
        <v>0</v>
      </c>
      <c r="Z283" s="69">
        <f t="shared" si="329"/>
        <v>0</v>
      </c>
      <c r="AA283" s="61">
        <f t="shared" si="318"/>
        <v>0</v>
      </c>
      <c r="AB283" s="69">
        <f t="shared" si="330"/>
        <v>5.1999999999999998E-2</v>
      </c>
      <c r="AC283" s="140">
        <f t="shared" si="331"/>
        <v>26</v>
      </c>
      <c r="AD283" s="67">
        <f t="shared" si="334"/>
        <v>30</v>
      </c>
      <c r="AE283" s="11">
        <f t="shared" si="335"/>
        <v>1.0036678800000001</v>
      </c>
      <c r="AF283" s="61">
        <f t="shared" si="319"/>
        <v>3.47513709</v>
      </c>
      <c r="AG283" s="61">
        <f t="shared" si="320"/>
        <v>3.7418306600000002</v>
      </c>
      <c r="AH283" s="61">
        <f t="shared" si="321"/>
        <v>0</v>
      </c>
      <c r="AI283" s="196" t="str">
        <f t="shared" si="336"/>
        <v>J=</v>
      </c>
      <c r="AJ283" s="72">
        <f t="shared" si="337"/>
        <v>44554</v>
      </c>
      <c r="AK283" s="10"/>
      <c r="AL283" s="93"/>
      <c r="AM283" s="94"/>
      <c r="AN283" s="95"/>
      <c r="AO283" s="89"/>
      <c r="AP283" s="89"/>
      <c r="AQ283" s="95"/>
      <c r="AR283" s="95"/>
      <c r="AS283" s="96"/>
      <c r="AT283" s="97"/>
      <c r="AU283" s="98"/>
      <c r="AV283" s="97"/>
      <c r="AW283" s="98"/>
      <c r="AX283" s="98"/>
      <c r="AY283" s="95"/>
      <c r="AZ283" s="93"/>
      <c r="BA283" s="93"/>
      <c r="BB283" s="94"/>
      <c r="BC283" s="94"/>
      <c r="BD283" s="1"/>
      <c r="BE283" s="89"/>
      <c r="BF283" s="92"/>
      <c r="BG283" s="86"/>
      <c r="BH283" s="1"/>
      <c r="BI283" s="122"/>
      <c r="BJ283" s="123"/>
      <c r="BK283" s="124"/>
    </row>
    <row r="284" spans="1:142" ht="15" customHeight="1" x14ac:dyDescent="0.25">
      <c r="A284" s="60">
        <f t="shared" si="322"/>
        <v>44551</v>
      </c>
      <c r="B284" s="61">
        <f t="shared" si="308"/>
        <v>1024.466146313574</v>
      </c>
      <c r="C284" s="61">
        <f t="shared" si="323"/>
        <v>947.45114174000003</v>
      </c>
      <c r="D284" s="61">
        <f t="shared" si="309"/>
        <v>13.652500520000103</v>
      </c>
      <c r="E284" s="61">
        <f t="shared" si="310"/>
        <v>933.79864121999992</v>
      </c>
      <c r="F284" s="62">
        <f t="shared" si="324"/>
        <v>5944.21</v>
      </c>
      <c r="G284" s="63">
        <f t="shared" si="307"/>
        <v>6018.51</v>
      </c>
      <c r="H284" s="64">
        <f t="shared" si="304"/>
        <v>44464</v>
      </c>
      <c r="I284" s="64">
        <f t="shared" si="332"/>
        <v>44494</v>
      </c>
      <c r="J284" s="65">
        <f t="shared" si="311"/>
        <v>1.2499558393798349E-2</v>
      </c>
      <c r="K284" s="195">
        <f t="shared" si="333"/>
        <v>44554</v>
      </c>
      <c r="L284" s="195">
        <f t="shared" si="325"/>
        <v>44554</v>
      </c>
      <c r="M284" s="228">
        <f t="shared" si="338"/>
        <v>30</v>
      </c>
      <c r="N284" s="67">
        <f t="shared" si="339"/>
        <v>27</v>
      </c>
      <c r="O284" s="61">
        <f t="shared" si="312"/>
        <v>1.0112426000000001</v>
      </c>
      <c r="P284" s="66">
        <f t="shared" si="306"/>
        <v>1.0115996199999999</v>
      </c>
      <c r="Q284" s="66">
        <f t="shared" si="326"/>
        <v>1.0663234991459858</v>
      </c>
      <c r="R284" s="61">
        <f t="shared" si="305"/>
        <v>1.07831174</v>
      </c>
      <c r="S284" s="61">
        <f t="shared" si="327"/>
        <v>1</v>
      </c>
      <c r="T284" s="61">
        <f t="shared" si="313"/>
        <v>947.45114174000003</v>
      </c>
      <c r="U284" s="61">
        <f t="shared" si="314"/>
        <v>0</v>
      </c>
      <c r="V284" s="61">
        <f t="shared" si="315"/>
        <v>73.127396403573883</v>
      </c>
      <c r="W284" s="61">
        <f t="shared" si="316"/>
        <v>1020.578538143574</v>
      </c>
      <c r="X284" s="67">
        <f t="shared" si="328"/>
        <v>0</v>
      </c>
      <c r="Y284" s="61">
        <f t="shared" si="317"/>
        <v>0</v>
      </c>
      <c r="Z284" s="69">
        <f t="shared" si="329"/>
        <v>0</v>
      </c>
      <c r="AA284" s="61">
        <f t="shared" si="318"/>
        <v>0</v>
      </c>
      <c r="AB284" s="69">
        <f t="shared" si="330"/>
        <v>5.1999999999999998E-2</v>
      </c>
      <c r="AC284" s="140">
        <f t="shared" si="331"/>
        <v>27</v>
      </c>
      <c r="AD284" s="67">
        <f t="shared" si="334"/>
        <v>30</v>
      </c>
      <c r="AE284" s="11">
        <f t="shared" si="335"/>
        <v>1.0038092199999999</v>
      </c>
      <c r="AF284" s="61">
        <f t="shared" si="319"/>
        <v>3.60904983</v>
      </c>
      <c r="AG284" s="61">
        <f t="shared" si="320"/>
        <v>3.88760817</v>
      </c>
      <c r="AH284" s="61">
        <f t="shared" si="321"/>
        <v>0</v>
      </c>
      <c r="AI284" s="196" t="str">
        <f t="shared" si="336"/>
        <v>J=</v>
      </c>
      <c r="AJ284" s="72">
        <f t="shared" si="337"/>
        <v>44554</v>
      </c>
      <c r="AK284" s="10"/>
      <c r="AL284" s="93"/>
      <c r="AM284" s="94"/>
      <c r="AN284" s="95"/>
      <c r="AO284" s="89"/>
      <c r="AP284" s="89"/>
      <c r="AQ284" s="95"/>
      <c r="AR284" s="95"/>
      <c r="AS284" s="96"/>
      <c r="AT284" s="97"/>
      <c r="AU284" s="98"/>
      <c r="AV284" s="97"/>
      <c r="AW284" s="98"/>
      <c r="AX284" s="98"/>
      <c r="AY284" s="95"/>
      <c r="AZ284" s="93"/>
      <c r="BA284" s="93"/>
      <c r="BB284" s="94"/>
      <c r="BC284" s="94"/>
      <c r="BD284" s="1"/>
      <c r="BE284" s="89"/>
      <c r="BF284" s="92"/>
      <c r="BG284" s="86"/>
      <c r="BH284" s="1"/>
      <c r="BI284" s="122"/>
      <c r="BJ284" s="123"/>
      <c r="BK284" s="124"/>
    </row>
    <row r="285" spans="1:142" ht="15" customHeight="1" x14ac:dyDescent="0.25">
      <c r="A285" s="60">
        <f t="shared" si="322"/>
        <v>44552</v>
      </c>
      <c r="B285" s="61">
        <f t="shared" si="308"/>
        <v>1025.0290889487565</v>
      </c>
      <c r="C285" s="61">
        <f t="shared" si="323"/>
        <v>947.45114174000003</v>
      </c>
      <c r="D285" s="61">
        <f t="shared" si="309"/>
        <v>13.652500520000103</v>
      </c>
      <c r="E285" s="61">
        <f t="shared" si="310"/>
        <v>933.79864121999992</v>
      </c>
      <c r="F285" s="62">
        <f t="shared" si="324"/>
        <v>5944.21</v>
      </c>
      <c r="G285" s="63">
        <f t="shared" si="307"/>
        <v>6018.51</v>
      </c>
      <c r="H285" s="64">
        <f t="shared" ref="H285:H348" si="340">EDATE(I285,-1)</f>
        <v>44464</v>
      </c>
      <c r="I285" s="64">
        <f t="shared" si="332"/>
        <v>44494</v>
      </c>
      <c r="J285" s="65">
        <f t="shared" si="311"/>
        <v>1.2499558393798349E-2</v>
      </c>
      <c r="K285" s="195">
        <f t="shared" si="333"/>
        <v>44554</v>
      </c>
      <c r="L285" s="195">
        <f t="shared" si="325"/>
        <v>44554</v>
      </c>
      <c r="M285" s="228">
        <f t="shared" si="338"/>
        <v>30</v>
      </c>
      <c r="N285" s="67">
        <f t="shared" si="339"/>
        <v>28</v>
      </c>
      <c r="O285" s="61">
        <f t="shared" si="312"/>
        <v>1.0116614100000001</v>
      </c>
      <c r="P285" s="66">
        <f t="shared" si="306"/>
        <v>1.0115996199999999</v>
      </c>
      <c r="Q285" s="66">
        <f t="shared" si="326"/>
        <v>1.0663234991459858</v>
      </c>
      <c r="R285" s="61">
        <f t="shared" si="305"/>
        <v>1.0787583300000001</v>
      </c>
      <c r="S285" s="61">
        <f t="shared" si="327"/>
        <v>1</v>
      </c>
      <c r="T285" s="61">
        <f t="shared" si="313"/>
        <v>947.45114174000003</v>
      </c>
      <c r="U285" s="61">
        <f t="shared" si="314"/>
        <v>0</v>
      </c>
      <c r="V285" s="61">
        <f t="shared" si="315"/>
        <v>73.544421538756453</v>
      </c>
      <c r="W285" s="61">
        <f t="shared" si="316"/>
        <v>1020.9955632787564</v>
      </c>
      <c r="X285" s="67">
        <f t="shared" si="328"/>
        <v>0</v>
      </c>
      <c r="Y285" s="61">
        <f t="shared" si="317"/>
        <v>0</v>
      </c>
      <c r="Z285" s="69">
        <f t="shared" si="329"/>
        <v>0</v>
      </c>
      <c r="AA285" s="61">
        <f t="shared" si="318"/>
        <v>0</v>
      </c>
      <c r="AB285" s="69">
        <f t="shared" si="330"/>
        <v>5.1999999999999998E-2</v>
      </c>
      <c r="AC285" s="140">
        <f t="shared" si="331"/>
        <v>28</v>
      </c>
      <c r="AD285" s="67">
        <f t="shared" si="334"/>
        <v>30</v>
      </c>
      <c r="AE285" s="11">
        <f t="shared" si="335"/>
        <v>1.003950581</v>
      </c>
      <c r="AF285" s="61">
        <f t="shared" si="319"/>
        <v>3.7429824699999998</v>
      </c>
      <c r="AG285" s="61">
        <f t="shared" si="320"/>
        <v>4.0335256700000004</v>
      </c>
      <c r="AH285" s="61">
        <f t="shared" si="321"/>
        <v>0</v>
      </c>
      <c r="AI285" s="196" t="str">
        <f t="shared" si="336"/>
        <v>J=</v>
      </c>
      <c r="AJ285" s="72">
        <f t="shared" si="337"/>
        <v>44554</v>
      </c>
      <c r="AK285" s="10"/>
      <c r="AL285" s="93"/>
      <c r="AM285" s="94"/>
      <c r="AN285" s="95"/>
      <c r="AO285" s="89"/>
      <c r="AP285" s="89"/>
      <c r="AQ285" s="95"/>
      <c r="AR285" s="95"/>
      <c r="AS285" s="96"/>
      <c r="AT285" s="97"/>
      <c r="AU285" s="98"/>
      <c r="AV285" s="97"/>
      <c r="AW285" s="98"/>
      <c r="AX285" s="98"/>
      <c r="AY285" s="95"/>
      <c r="AZ285" s="93"/>
      <c r="BA285" s="93"/>
      <c r="BB285" s="94"/>
      <c r="BC285" s="94"/>
      <c r="BD285" s="1"/>
      <c r="BE285" s="89"/>
      <c r="BF285" s="92"/>
      <c r="BG285" s="86"/>
      <c r="BH285" s="1"/>
      <c r="BI285" s="122"/>
      <c r="BJ285" s="123"/>
      <c r="BK285" s="124"/>
    </row>
    <row r="286" spans="1:142" ht="15" customHeight="1" x14ac:dyDescent="0.25">
      <c r="A286" s="60">
        <f t="shared" si="322"/>
        <v>44553</v>
      </c>
      <c r="B286" s="61">
        <f t="shared" si="308"/>
        <v>1025.5923470356806</v>
      </c>
      <c r="C286" s="61">
        <f t="shared" si="323"/>
        <v>947.45114174000003</v>
      </c>
      <c r="D286" s="61">
        <f t="shared" si="309"/>
        <v>13.652500520000103</v>
      </c>
      <c r="E286" s="61">
        <f t="shared" si="310"/>
        <v>933.79864121999992</v>
      </c>
      <c r="F286" s="62">
        <f t="shared" si="324"/>
        <v>5944.21</v>
      </c>
      <c r="G286" s="63">
        <f t="shared" si="307"/>
        <v>6018.51</v>
      </c>
      <c r="H286" s="64">
        <f t="shared" si="340"/>
        <v>44464</v>
      </c>
      <c r="I286" s="64">
        <f t="shared" si="332"/>
        <v>44494</v>
      </c>
      <c r="J286" s="65">
        <f t="shared" si="311"/>
        <v>1.2499558393798349E-2</v>
      </c>
      <c r="K286" s="195">
        <f t="shared" si="333"/>
        <v>44554</v>
      </c>
      <c r="L286" s="195">
        <f t="shared" si="325"/>
        <v>44554</v>
      </c>
      <c r="M286" s="228">
        <f t="shared" si="338"/>
        <v>30</v>
      </c>
      <c r="N286" s="67">
        <f t="shared" si="339"/>
        <v>29</v>
      </c>
      <c r="O286" s="61">
        <f t="shared" si="312"/>
        <v>1.0120804000000001</v>
      </c>
      <c r="P286" s="66">
        <f t="shared" si="306"/>
        <v>1.0115996199999999</v>
      </c>
      <c r="Q286" s="66">
        <f t="shared" si="326"/>
        <v>1.0663234991459858</v>
      </c>
      <c r="R286" s="61">
        <f t="shared" si="305"/>
        <v>1.07920511</v>
      </c>
      <c r="S286" s="61">
        <f t="shared" si="327"/>
        <v>1</v>
      </c>
      <c r="T286" s="61">
        <f t="shared" si="313"/>
        <v>947.45114174000003</v>
      </c>
      <c r="U286" s="61">
        <f t="shared" si="314"/>
        <v>0</v>
      </c>
      <c r="V286" s="61">
        <f t="shared" si="315"/>
        <v>73.961624095680591</v>
      </c>
      <c r="W286" s="61">
        <f t="shared" si="316"/>
        <v>1021.4127658356806</v>
      </c>
      <c r="X286" s="67">
        <f t="shared" si="328"/>
        <v>0</v>
      </c>
      <c r="Y286" s="61">
        <f t="shared" si="317"/>
        <v>0</v>
      </c>
      <c r="Z286" s="69">
        <f t="shared" si="329"/>
        <v>0</v>
      </c>
      <c r="AA286" s="61">
        <f t="shared" si="318"/>
        <v>0</v>
      </c>
      <c r="AB286" s="69">
        <f t="shared" si="330"/>
        <v>5.1999999999999998E-2</v>
      </c>
      <c r="AC286" s="140">
        <f t="shared" si="331"/>
        <v>29</v>
      </c>
      <c r="AD286" s="67">
        <f t="shared" si="334"/>
        <v>30</v>
      </c>
      <c r="AE286" s="11">
        <f t="shared" si="335"/>
        <v>1.0040919610000001</v>
      </c>
      <c r="AF286" s="61">
        <f t="shared" si="319"/>
        <v>3.8769331199999999</v>
      </c>
      <c r="AG286" s="61">
        <f t="shared" si="320"/>
        <v>4.1795812000000003</v>
      </c>
      <c r="AH286" s="61">
        <f t="shared" si="321"/>
        <v>0</v>
      </c>
      <c r="AI286" s="196" t="str">
        <f t="shared" si="336"/>
        <v>J=</v>
      </c>
      <c r="AJ286" s="72">
        <f t="shared" si="337"/>
        <v>44554</v>
      </c>
      <c r="AK286" s="10"/>
      <c r="AL286" s="93"/>
      <c r="AM286" s="94"/>
      <c r="AN286" s="95"/>
      <c r="AO286" s="89"/>
      <c r="AP286" s="89"/>
      <c r="AQ286" s="95"/>
      <c r="AR286" s="95"/>
      <c r="AS286" s="96"/>
      <c r="AT286" s="97"/>
      <c r="AU286" s="98"/>
      <c r="AV286" s="97"/>
      <c r="AW286" s="98"/>
      <c r="AX286" s="98"/>
      <c r="AY286" s="95"/>
      <c r="AZ286" s="93"/>
      <c r="BA286" s="93"/>
      <c r="BB286" s="94"/>
      <c r="BC286" s="94"/>
      <c r="BD286" s="1"/>
      <c r="BE286" s="89"/>
      <c r="BF286" s="92"/>
      <c r="BG286" s="86"/>
      <c r="BH286" s="1"/>
      <c r="BI286" s="122"/>
      <c r="BJ286" s="123"/>
      <c r="BK286" s="124"/>
    </row>
    <row r="287" spans="1:142" ht="15" customHeight="1" x14ac:dyDescent="0.25">
      <c r="A287" s="60">
        <f t="shared" si="322"/>
        <v>44554</v>
      </c>
      <c r="B287" s="61">
        <f t="shared" si="308"/>
        <v>1026.1559039683739</v>
      </c>
      <c r="C287" s="61">
        <f t="shared" si="323"/>
        <v>947.45114174000003</v>
      </c>
      <c r="D287" s="61">
        <f t="shared" si="309"/>
        <v>13.652500520000103</v>
      </c>
      <c r="E287" s="61">
        <f t="shared" si="310"/>
        <v>933.79864121999992</v>
      </c>
      <c r="F287" s="62">
        <f t="shared" si="324"/>
        <v>5944.21</v>
      </c>
      <c r="G287" s="63">
        <f t="shared" si="307"/>
        <v>6018.51</v>
      </c>
      <c r="H287" s="64">
        <f t="shared" si="340"/>
        <v>44464</v>
      </c>
      <c r="I287" s="64">
        <f t="shared" si="332"/>
        <v>44494</v>
      </c>
      <c r="J287" s="65">
        <f t="shared" si="311"/>
        <v>1.2499558393798349E-2</v>
      </c>
      <c r="K287" s="195">
        <f t="shared" si="333"/>
        <v>44585</v>
      </c>
      <c r="L287" s="195">
        <f t="shared" si="325"/>
        <v>44554</v>
      </c>
      <c r="M287" s="228">
        <f t="shared" si="338"/>
        <v>30</v>
      </c>
      <c r="N287" s="67">
        <f t="shared" si="339"/>
        <v>30</v>
      </c>
      <c r="O287" s="61">
        <f t="shared" si="312"/>
        <v>1.01249955</v>
      </c>
      <c r="P287" s="66">
        <f t="shared" si="306"/>
        <v>1.0115996199999999</v>
      </c>
      <c r="Q287" s="66">
        <f t="shared" si="326"/>
        <v>1.0663234991459858</v>
      </c>
      <c r="R287" s="61">
        <f t="shared" si="305"/>
        <v>1.0796520599999999</v>
      </c>
      <c r="S287" s="61">
        <f t="shared" si="327"/>
        <v>1</v>
      </c>
      <c r="T287" s="61">
        <f t="shared" si="313"/>
        <v>947.45114174000003</v>
      </c>
      <c r="U287" s="61">
        <f t="shared" si="314"/>
        <v>0</v>
      </c>
      <c r="V287" s="61">
        <f t="shared" si="315"/>
        <v>74.378985398373828</v>
      </c>
      <c r="W287" s="61">
        <f t="shared" si="316"/>
        <v>1021.8301271383739</v>
      </c>
      <c r="X287" s="67">
        <f t="shared" si="328"/>
        <v>9</v>
      </c>
      <c r="Y287" s="61">
        <f t="shared" si="317"/>
        <v>4.0109036600000003</v>
      </c>
      <c r="Z287" s="69">
        <f t="shared" si="329"/>
        <v>7.1869999999999998E-3</v>
      </c>
      <c r="AA287" s="61">
        <f t="shared" si="318"/>
        <v>6.8093313499999999</v>
      </c>
      <c r="AB287" s="69">
        <f t="shared" si="330"/>
        <v>5.1999999999999998E-2</v>
      </c>
      <c r="AC287" s="140">
        <f t="shared" si="331"/>
        <v>30</v>
      </c>
      <c r="AD287" s="67">
        <f t="shared" si="334"/>
        <v>30</v>
      </c>
      <c r="AE287" s="11">
        <f t="shared" si="335"/>
        <v>1.0042333619999999</v>
      </c>
      <c r="AF287" s="61">
        <f t="shared" si="319"/>
        <v>4.0109036600000003</v>
      </c>
      <c r="AG287" s="61">
        <f t="shared" si="320"/>
        <v>4.3257768299999997</v>
      </c>
      <c r="AH287" s="61">
        <f t="shared" si="321"/>
        <v>10.820235010000001</v>
      </c>
      <c r="AI287" s="196" t="str">
        <f t="shared" si="336"/>
        <v>J=</v>
      </c>
      <c r="AJ287" s="72">
        <f t="shared" si="337"/>
        <v>44554</v>
      </c>
      <c r="AK287" s="10"/>
      <c r="AL287" s="93"/>
      <c r="AM287" s="94"/>
      <c r="AN287" s="95"/>
      <c r="AO287" s="89"/>
      <c r="AP287" s="89"/>
      <c r="AQ287" s="95"/>
      <c r="AR287" s="95"/>
      <c r="AS287" s="96"/>
      <c r="AT287" s="97"/>
      <c r="AU287" s="98"/>
      <c r="AV287" s="97"/>
      <c r="AW287" s="98"/>
      <c r="AX287" s="98"/>
      <c r="AY287" s="95"/>
      <c r="AZ287" s="93"/>
      <c r="BA287" s="93"/>
      <c r="BB287" s="94"/>
      <c r="BC287" s="94"/>
      <c r="BD287" s="1"/>
      <c r="BE287" s="89"/>
      <c r="BF287" s="92"/>
      <c r="BG287" s="86"/>
      <c r="BH287" s="1"/>
      <c r="BI287" s="122"/>
      <c r="BJ287" s="123"/>
      <c r="BK287" s="124"/>
    </row>
    <row r="288" spans="1:142" ht="15" customHeight="1" x14ac:dyDescent="0.25">
      <c r="A288" s="60">
        <f t="shared" si="322"/>
        <v>44555</v>
      </c>
      <c r="B288" s="61">
        <f t="shared" si="308"/>
        <v>1015.4815981959132</v>
      </c>
      <c r="C288" s="61">
        <f t="shared" si="323"/>
        <v>940.64181039000005</v>
      </c>
      <c r="D288" s="61">
        <f t="shared" si="309"/>
        <v>6.8431691700000101</v>
      </c>
      <c r="E288" s="61">
        <f t="shared" si="310"/>
        <v>933.79864122000004</v>
      </c>
      <c r="F288" s="62">
        <f t="shared" si="324"/>
        <v>6018.51</v>
      </c>
      <c r="G288" s="63">
        <f t="shared" si="307"/>
        <v>6075.69</v>
      </c>
      <c r="H288" s="64">
        <f t="shared" si="340"/>
        <v>44494</v>
      </c>
      <c r="I288" s="64">
        <f t="shared" si="332"/>
        <v>44525</v>
      </c>
      <c r="J288" s="65">
        <f t="shared" si="311"/>
        <v>9.5006903702077317E-3</v>
      </c>
      <c r="K288" s="195">
        <f t="shared" si="333"/>
        <v>44585</v>
      </c>
      <c r="L288" s="195">
        <f t="shared" si="325"/>
        <v>44585</v>
      </c>
      <c r="M288" s="228">
        <f t="shared" si="338"/>
        <v>30</v>
      </c>
      <c r="N288" s="67">
        <f t="shared" si="339"/>
        <v>1</v>
      </c>
      <c r="O288" s="61">
        <f t="shared" si="312"/>
        <v>1.0003152399999999</v>
      </c>
      <c r="P288" s="66">
        <f t="shared" si="306"/>
        <v>1.01249955</v>
      </c>
      <c r="Q288" s="66">
        <f t="shared" si="326"/>
        <v>1.0796520630397359</v>
      </c>
      <c r="R288" s="61">
        <f t="shared" si="305"/>
        <v>1.07999241</v>
      </c>
      <c r="S288" s="61">
        <f t="shared" si="327"/>
        <v>1</v>
      </c>
      <c r="T288" s="61">
        <f t="shared" si="313"/>
        <v>940.64181039000005</v>
      </c>
      <c r="U288" s="61">
        <f t="shared" si="314"/>
        <v>0</v>
      </c>
      <c r="V288" s="61">
        <f t="shared" si="315"/>
        <v>74.69680376591316</v>
      </c>
      <c r="W288" s="61">
        <f t="shared" si="316"/>
        <v>1015.3386141559132</v>
      </c>
      <c r="X288" s="67">
        <f t="shared" si="328"/>
        <v>0</v>
      </c>
      <c r="Y288" s="61">
        <f t="shared" si="317"/>
        <v>0</v>
      </c>
      <c r="Z288" s="69">
        <f t="shared" si="329"/>
        <v>0</v>
      </c>
      <c r="AA288" s="61">
        <f t="shared" si="318"/>
        <v>0</v>
      </c>
      <c r="AB288" s="69">
        <f t="shared" si="330"/>
        <v>5.1999999999999998E-2</v>
      </c>
      <c r="AC288" s="140">
        <f t="shared" si="331"/>
        <v>1</v>
      </c>
      <c r="AD288" s="67">
        <f t="shared" si="334"/>
        <v>30</v>
      </c>
      <c r="AE288" s="11">
        <f t="shared" si="335"/>
        <v>1.000140824</v>
      </c>
      <c r="AF288" s="61">
        <f t="shared" si="319"/>
        <v>0.13246494</v>
      </c>
      <c r="AG288" s="61">
        <f t="shared" si="320"/>
        <v>0.14298404000000001</v>
      </c>
      <c r="AH288" s="61">
        <f t="shared" si="321"/>
        <v>0</v>
      </c>
      <c r="AI288" s="196" t="str">
        <f t="shared" si="336"/>
        <v>J=</v>
      </c>
      <c r="AJ288" s="72">
        <f t="shared" si="337"/>
        <v>44585</v>
      </c>
      <c r="AK288" s="10"/>
      <c r="AL288" s="93"/>
      <c r="AM288" s="94"/>
      <c r="AN288" s="95"/>
      <c r="AO288" s="89"/>
      <c r="AP288" s="89"/>
      <c r="AQ288" s="95"/>
      <c r="AR288" s="95"/>
      <c r="AS288" s="96"/>
      <c r="AT288" s="97"/>
      <c r="AU288" s="98"/>
      <c r="AV288" s="97"/>
      <c r="AW288" s="98"/>
      <c r="AX288" s="98"/>
      <c r="AY288" s="95"/>
      <c r="AZ288" s="93"/>
      <c r="BA288" s="93"/>
      <c r="BB288" s="94"/>
      <c r="BC288" s="94"/>
      <c r="BD288" s="1"/>
      <c r="BE288" s="89"/>
      <c r="BF288" s="92"/>
      <c r="BG288" s="86"/>
      <c r="BH288" s="1"/>
      <c r="BI288" s="122"/>
      <c r="BJ288" s="123"/>
      <c r="BK288" s="124"/>
    </row>
    <row r="289" spans="1:63" ht="15" customHeight="1" x14ac:dyDescent="0.25">
      <c r="A289" s="60">
        <f t="shared" si="322"/>
        <v>44556</v>
      </c>
      <c r="B289" s="61">
        <f t="shared" si="308"/>
        <v>1015.9426131813029</v>
      </c>
      <c r="C289" s="61">
        <f t="shared" si="323"/>
        <v>940.64181039000005</v>
      </c>
      <c r="D289" s="61">
        <f t="shared" si="309"/>
        <v>6.8431691700000101</v>
      </c>
      <c r="E289" s="61">
        <f t="shared" si="310"/>
        <v>933.79864122000004</v>
      </c>
      <c r="F289" s="62">
        <f t="shared" si="324"/>
        <v>6018.51</v>
      </c>
      <c r="G289" s="63">
        <f t="shared" si="307"/>
        <v>6075.69</v>
      </c>
      <c r="H289" s="64">
        <f t="shared" si="340"/>
        <v>44494</v>
      </c>
      <c r="I289" s="64">
        <f t="shared" si="332"/>
        <v>44525</v>
      </c>
      <c r="J289" s="65">
        <f t="shared" si="311"/>
        <v>9.5006903702077317E-3</v>
      </c>
      <c r="K289" s="195">
        <f t="shared" si="333"/>
        <v>44585</v>
      </c>
      <c r="L289" s="195">
        <f t="shared" si="325"/>
        <v>44585</v>
      </c>
      <c r="M289" s="228">
        <f t="shared" si="338"/>
        <v>30</v>
      </c>
      <c r="N289" s="67">
        <f t="shared" si="339"/>
        <v>2</v>
      </c>
      <c r="O289" s="61">
        <f t="shared" si="312"/>
        <v>1.0006305799999999</v>
      </c>
      <c r="P289" s="66">
        <f t="shared" si="306"/>
        <v>1.01249955</v>
      </c>
      <c r="Q289" s="66">
        <f t="shared" si="326"/>
        <v>1.0796520630397359</v>
      </c>
      <c r="R289" s="61">
        <f t="shared" si="305"/>
        <v>1.0803328699999999</v>
      </c>
      <c r="S289" s="61">
        <f t="shared" si="327"/>
        <v>1</v>
      </c>
      <c r="T289" s="61">
        <f t="shared" si="313"/>
        <v>940.64181039000005</v>
      </c>
      <c r="U289" s="61">
        <f t="shared" si="314"/>
        <v>0</v>
      </c>
      <c r="V289" s="61">
        <f t="shared" si="315"/>
        <v>75.014724851302802</v>
      </c>
      <c r="W289" s="61">
        <f t="shared" si="316"/>
        <v>1015.6565352413029</v>
      </c>
      <c r="X289" s="67">
        <f t="shared" si="328"/>
        <v>0</v>
      </c>
      <c r="Y289" s="61">
        <f t="shared" si="317"/>
        <v>0</v>
      </c>
      <c r="Z289" s="69">
        <f t="shared" si="329"/>
        <v>0</v>
      </c>
      <c r="AA289" s="61">
        <f t="shared" si="318"/>
        <v>0</v>
      </c>
      <c r="AB289" s="69">
        <f t="shared" si="330"/>
        <v>5.1999999999999998E-2</v>
      </c>
      <c r="AC289" s="140">
        <f t="shared" si="331"/>
        <v>2</v>
      </c>
      <c r="AD289" s="67">
        <f t="shared" si="334"/>
        <v>30</v>
      </c>
      <c r="AE289" s="11">
        <f t="shared" si="335"/>
        <v>1.000281668</v>
      </c>
      <c r="AF289" s="61">
        <f t="shared" si="319"/>
        <v>0.26494868999999999</v>
      </c>
      <c r="AG289" s="61">
        <f t="shared" si="320"/>
        <v>0.28607793999999998</v>
      </c>
      <c r="AH289" s="61">
        <f t="shared" si="321"/>
        <v>0</v>
      </c>
      <c r="AI289" s="196" t="str">
        <f t="shared" si="336"/>
        <v>J=</v>
      </c>
      <c r="AJ289" s="72">
        <f t="shared" si="337"/>
        <v>44585</v>
      </c>
      <c r="AK289" s="10"/>
      <c r="AL289" s="93"/>
      <c r="AM289" s="94"/>
      <c r="AN289" s="95"/>
      <c r="AO289" s="89"/>
      <c r="AP289" s="89"/>
      <c r="AQ289" s="95"/>
      <c r="AR289" s="95"/>
      <c r="AS289" s="96"/>
      <c r="AT289" s="97"/>
      <c r="AU289" s="98"/>
      <c r="AV289" s="97"/>
      <c r="AW289" s="98"/>
      <c r="AX289" s="98"/>
      <c r="AY289" s="95"/>
      <c r="AZ289" s="93"/>
      <c r="BA289" s="93"/>
      <c r="BB289" s="94"/>
      <c r="BC289" s="94"/>
      <c r="BD289" s="1"/>
      <c r="BE289" s="89"/>
      <c r="BF289" s="92"/>
      <c r="BG289" s="86"/>
      <c r="BH289" s="1"/>
      <c r="BI289" s="122"/>
      <c r="BJ289" s="123"/>
      <c r="BK289" s="124"/>
    </row>
    <row r="290" spans="1:63" ht="15" customHeight="1" x14ac:dyDescent="0.25">
      <c r="A290" s="60">
        <f t="shared" si="322"/>
        <v>44557</v>
      </c>
      <c r="B290" s="61">
        <f t="shared" si="308"/>
        <v>1016.4038408045432</v>
      </c>
      <c r="C290" s="61">
        <f t="shared" si="323"/>
        <v>940.64181039000005</v>
      </c>
      <c r="D290" s="61">
        <f t="shared" si="309"/>
        <v>6.8431691700000101</v>
      </c>
      <c r="E290" s="61">
        <f t="shared" si="310"/>
        <v>933.79864122000004</v>
      </c>
      <c r="F290" s="62">
        <f t="shared" si="324"/>
        <v>6018.51</v>
      </c>
      <c r="G290" s="63">
        <f t="shared" si="307"/>
        <v>6075.69</v>
      </c>
      <c r="H290" s="64">
        <f t="shared" si="340"/>
        <v>44494</v>
      </c>
      <c r="I290" s="64">
        <f t="shared" si="332"/>
        <v>44525</v>
      </c>
      <c r="J290" s="65">
        <f t="shared" si="311"/>
        <v>9.5006903702077317E-3</v>
      </c>
      <c r="K290" s="195">
        <f t="shared" si="333"/>
        <v>44585</v>
      </c>
      <c r="L290" s="195">
        <f t="shared" si="325"/>
        <v>44585</v>
      </c>
      <c r="M290" s="228">
        <f t="shared" si="338"/>
        <v>30</v>
      </c>
      <c r="N290" s="67">
        <f t="shared" si="339"/>
        <v>3</v>
      </c>
      <c r="O290" s="61">
        <f t="shared" si="312"/>
        <v>1.0009460299999999</v>
      </c>
      <c r="P290" s="66">
        <f t="shared" si="306"/>
        <v>1.01249955</v>
      </c>
      <c r="Q290" s="66">
        <f t="shared" si="326"/>
        <v>1.0796520630397359</v>
      </c>
      <c r="R290" s="61">
        <f t="shared" si="305"/>
        <v>1.08067344</v>
      </c>
      <c r="S290" s="61">
        <f t="shared" si="327"/>
        <v>1</v>
      </c>
      <c r="T290" s="61">
        <f t="shared" si="313"/>
        <v>940.64181039000005</v>
      </c>
      <c r="U290" s="61">
        <f t="shared" si="314"/>
        <v>0</v>
      </c>
      <c r="V290" s="61">
        <f t="shared" si="315"/>
        <v>75.332748654543181</v>
      </c>
      <c r="W290" s="61">
        <f t="shared" si="316"/>
        <v>1015.9745590445432</v>
      </c>
      <c r="X290" s="67">
        <f t="shared" si="328"/>
        <v>0</v>
      </c>
      <c r="Y290" s="61">
        <f t="shared" si="317"/>
        <v>0</v>
      </c>
      <c r="Z290" s="69">
        <f t="shared" si="329"/>
        <v>0</v>
      </c>
      <c r="AA290" s="61">
        <f t="shared" si="318"/>
        <v>0</v>
      </c>
      <c r="AB290" s="69">
        <f t="shared" si="330"/>
        <v>5.1999999999999998E-2</v>
      </c>
      <c r="AC290" s="140">
        <f t="shared" si="331"/>
        <v>3</v>
      </c>
      <c r="AD290" s="67">
        <f t="shared" si="334"/>
        <v>30</v>
      </c>
      <c r="AE290" s="11">
        <f t="shared" si="335"/>
        <v>1.000422532</v>
      </c>
      <c r="AF290" s="61">
        <f t="shared" si="319"/>
        <v>0.39745125999999997</v>
      </c>
      <c r="AG290" s="61">
        <f t="shared" si="320"/>
        <v>0.42928176000000001</v>
      </c>
      <c r="AH290" s="61">
        <f t="shared" si="321"/>
        <v>0</v>
      </c>
      <c r="AI290" s="196" t="str">
        <f t="shared" si="336"/>
        <v>J=</v>
      </c>
      <c r="AJ290" s="72">
        <f t="shared" si="337"/>
        <v>44585</v>
      </c>
      <c r="AK290" s="10"/>
      <c r="AL290" s="93"/>
      <c r="AM290" s="94"/>
      <c r="AN290" s="95"/>
      <c r="AO290" s="89"/>
      <c r="AP290" s="89"/>
      <c r="AQ290" s="95"/>
      <c r="AR290" s="95"/>
      <c r="AS290" s="96"/>
      <c r="AT290" s="97"/>
      <c r="AU290" s="98"/>
      <c r="AV290" s="97"/>
      <c r="AW290" s="98"/>
      <c r="AX290" s="98"/>
      <c r="AY290" s="95"/>
      <c r="AZ290" s="93"/>
      <c r="BA290" s="93"/>
      <c r="BB290" s="94"/>
      <c r="BC290" s="94"/>
      <c r="BD290" s="1"/>
      <c r="BE290" s="89"/>
      <c r="BF290" s="92"/>
      <c r="BG290" s="86"/>
      <c r="BH290" s="1"/>
      <c r="BI290" s="122"/>
      <c r="BJ290" s="123"/>
      <c r="BK290" s="124"/>
    </row>
    <row r="291" spans="1:63" ht="15" customHeight="1" x14ac:dyDescent="0.25">
      <c r="A291" s="60">
        <f t="shared" si="322"/>
        <v>44558</v>
      </c>
      <c r="B291" s="61">
        <f t="shared" si="308"/>
        <v>1016.8652707576475</v>
      </c>
      <c r="C291" s="61">
        <f t="shared" si="323"/>
        <v>940.64181039000005</v>
      </c>
      <c r="D291" s="61">
        <f t="shared" si="309"/>
        <v>6.8431691700000101</v>
      </c>
      <c r="E291" s="61">
        <f t="shared" si="310"/>
        <v>933.79864122000004</v>
      </c>
      <c r="F291" s="62">
        <f t="shared" si="324"/>
        <v>6018.51</v>
      </c>
      <c r="G291" s="63">
        <f t="shared" si="307"/>
        <v>6075.69</v>
      </c>
      <c r="H291" s="64">
        <f t="shared" si="340"/>
        <v>44494</v>
      </c>
      <c r="I291" s="64">
        <f t="shared" si="332"/>
        <v>44525</v>
      </c>
      <c r="J291" s="65">
        <f t="shared" si="311"/>
        <v>9.5006903702077317E-3</v>
      </c>
      <c r="K291" s="195">
        <f t="shared" si="333"/>
        <v>44585</v>
      </c>
      <c r="L291" s="195">
        <f t="shared" si="325"/>
        <v>44585</v>
      </c>
      <c r="M291" s="228">
        <f t="shared" si="338"/>
        <v>30</v>
      </c>
      <c r="N291" s="67">
        <f t="shared" si="339"/>
        <v>4</v>
      </c>
      <c r="O291" s="61">
        <f t="shared" si="312"/>
        <v>1.00126157</v>
      </c>
      <c r="P291" s="66">
        <f t="shared" si="306"/>
        <v>1.01249955</v>
      </c>
      <c r="Q291" s="66">
        <f t="shared" si="326"/>
        <v>1.0796520630397359</v>
      </c>
      <c r="R291" s="61">
        <f t="shared" si="305"/>
        <v>1.0810141099999999</v>
      </c>
      <c r="S291" s="61">
        <f t="shared" si="327"/>
        <v>1</v>
      </c>
      <c r="T291" s="61">
        <f t="shared" si="313"/>
        <v>940.64181039000005</v>
      </c>
      <c r="U291" s="61">
        <f t="shared" si="314"/>
        <v>0</v>
      </c>
      <c r="V291" s="61">
        <f t="shared" si="315"/>
        <v>75.650865837647544</v>
      </c>
      <c r="W291" s="61">
        <f t="shared" si="316"/>
        <v>1016.2926762276476</v>
      </c>
      <c r="X291" s="67">
        <f t="shared" si="328"/>
        <v>0</v>
      </c>
      <c r="Y291" s="61">
        <f t="shared" si="317"/>
        <v>0</v>
      </c>
      <c r="Z291" s="69">
        <f t="shared" si="329"/>
        <v>0</v>
      </c>
      <c r="AA291" s="61">
        <f t="shared" si="318"/>
        <v>0</v>
      </c>
      <c r="AB291" s="69">
        <f t="shared" si="330"/>
        <v>5.1999999999999998E-2</v>
      </c>
      <c r="AC291" s="140">
        <f t="shared" si="331"/>
        <v>4</v>
      </c>
      <c r="AD291" s="67">
        <f t="shared" si="334"/>
        <v>30</v>
      </c>
      <c r="AE291" s="11">
        <f t="shared" si="335"/>
        <v>1.000563415</v>
      </c>
      <c r="AF291" s="61">
        <f t="shared" si="319"/>
        <v>0.52997170000000005</v>
      </c>
      <c r="AG291" s="61">
        <f t="shared" si="320"/>
        <v>0.57259453000000005</v>
      </c>
      <c r="AH291" s="61">
        <f t="shared" si="321"/>
        <v>0</v>
      </c>
      <c r="AI291" s="196" t="str">
        <f t="shared" si="336"/>
        <v>J=</v>
      </c>
      <c r="AJ291" s="72">
        <f t="shared" si="337"/>
        <v>44585</v>
      </c>
      <c r="AK291" s="10"/>
      <c r="AL291" s="127"/>
      <c r="AM291" s="128"/>
      <c r="AN291" s="129"/>
      <c r="AO291" s="130"/>
      <c r="AP291" s="130"/>
      <c r="AQ291" s="129"/>
      <c r="AR291" s="129"/>
      <c r="AS291" s="131"/>
      <c r="AT291" s="132"/>
      <c r="AU291" s="98"/>
      <c r="AV291" s="97"/>
      <c r="AW291" s="98"/>
      <c r="AX291" s="98"/>
      <c r="AY291" s="129"/>
      <c r="AZ291" s="127"/>
      <c r="BA291" s="127"/>
      <c r="BB291" s="128"/>
      <c r="BC291" s="128"/>
      <c r="BD291" s="1"/>
      <c r="BE291" s="89"/>
      <c r="BF291" s="92"/>
      <c r="BG291" s="86"/>
      <c r="BH291" s="1"/>
      <c r="BI291" s="122"/>
      <c r="BJ291" s="123"/>
      <c r="BK291" s="124"/>
    </row>
    <row r="292" spans="1:63" ht="15" customHeight="1" x14ac:dyDescent="0.25">
      <c r="A292" s="60">
        <f t="shared" si="322"/>
        <v>44559</v>
      </c>
      <c r="B292" s="61">
        <f t="shared" si="308"/>
        <v>1017.326923836589</v>
      </c>
      <c r="C292" s="61">
        <f t="shared" si="323"/>
        <v>940.64181039000005</v>
      </c>
      <c r="D292" s="61">
        <f t="shared" si="309"/>
        <v>6.8431691700000101</v>
      </c>
      <c r="E292" s="61">
        <f t="shared" si="310"/>
        <v>933.79864122000004</v>
      </c>
      <c r="F292" s="62">
        <f t="shared" si="324"/>
        <v>6018.51</v>
      </c>
      <c r="G292" s="63">
        <f t="shared" si="307"/>
        <v>6075.69</v>
      </c>
      <c r="H292" s="64">
        <f t="shared" si="340"/>
        <v>44494</v>
      </c>
      <c r="I292" s="64">
        <f t="shared" si="332"/>
        <v>44525</v>
      </c>
      <c r="J292" s="65">
        <f t="shared" si="311"/>
        <v>9.5006903702077317E-3</v>
      </c>
      <c r="K292" s="195">
        <f t="shared" si="333"/>
        <v>44585</v>
      </c>
      <c r="L292" s="195">
        <f t="shared" si="325"/>
        <v>44585</v>
      </c>
      <c r="M292" s="228">
        <f t="shared" si="338"/>
        <v>30</v>
      </c>
      <c r="N292" s="67">
        <f t="shared" si="339"/>
        <v>5</v>
      </c>
      <c r="O292" s="61">
        <f t="shared" si="312"/>
        <v>1.00157721</v>
      </c>
      <c r="P292" s="66">
        <f t="shared" si="306"/>
        <v>1.01249955</v>
      </c>
      <c r="Q292" s="66">
        <f t="shared" si="326"/>
        <v>1.0796520630397359</v>
      </c>
      <c r="R292" s="61">
        <f t="shared" si="305"/>
        <v>1.0813549</v>
      </c>
      <c r="S292" s="61">
        <f t="shared" si="327"/>
        <v>1</v>
      </c>
      <c r="T292" s="61">
        <f t="shared" si="313"/>
        <v>940.64181039000005</v>
      </c>
      <c r="U292" s="61">
        <f t="shared" si="314"/>
        <v>0</v>
      </c>
      <c r="V292" s="61">
        <f t="shared" si="315"/>
        <v>75.969095076588985</v>
      </c>
      <c r="W292" s="61">
        <f t="shared" si="316"/>
        <v>1016.610905466589</v>
      </c>
      <c r="X292" s="67">
        <f t="shared" si="328"/>
        <v>0</v>
      </c>
      <c r="Y292" s="61">
        <f t="shared" si="317"/>
        <v>0</v>
      </c>
      <c r="Z292" s="69">
        <f t="shared" si="329"/>
        <v>0</v>
      </c>
      <c r="AA292" s="61">
        <f t="shared" si="318"/>
        <v>0</v>
      </c>
      <c r="AB292" s="69">
        <f t="shared" si="330"/>
        <v>5.1999999999999998E-2</v>
      </c>
      <c r="AC292" s="140">
        <f t="shared" si="331"/>
        <v>5</v>
      </c>
      <c r="AD292" s="67">
        <f t="shared" si="334"/>
        <v>30</v>
      </c>
      <c r="AE292" s="11">
        <f t="shared" si="335"/>
        <v>1.000704319</v>
      </c>
      <c r="AF292" s="61">
        <f t="shared" si="319"/>
        <v>0.66251188999999999</v>
      </c>
      <c r="AG292" s="61">
        <f t="shared" si="320"/>
        <v>0.71601837000000002</v>
      </c>
      <c r="AH292" s="61">
        <f t="shared" si="321"/>
        <v>0</v>
      </c>
      <c r="AI292" s="196" t="str">
        <f t="shared" si="336"/>
        <v>J=</v>
      </c>
      <c r="AJ292" s="72">
        <f t="shared" si="337"/>
        <v>44585</v>
      </c>
      <c r="AK292" s="10"/>
      <c r="AL292" s="93"/>
      <c r="AM292" s="94"/>
      <c r="AN292" s="95"/>
      <c r="AO292" s="89"/>
      <c r="AP292" s="89"/>
      <c r="AQ292" s="95"/>
      <c r="AR292" s="95"/>
      <c r="AS292" s="96"/>
      <c r="AT292" s="97"/>
      <c r="AU292" s="98"/>
      <c r="AV292" s="97"/>
      <c r="AW292" s="98"/>
      <c r="AX292" s="98"/>
      <c r="AY292" s="95"/>
      <c r="AZ292" s="93"/>
      <c r="BA292" s="93"/>
      <c r="BB292" s="94"/>
      <c r="BC292" s="94"/>
      <c r="BD292" s="1"/>
      <c r="BE292" s="89"/>
      <c r="BF292" s="92"/>
      <c r="BG292" s="86"/>
      <c r="BH292" s="1"/>
      <c r="BI292" s="122"/>
      <c r="BJ292" s="123"/>
      <c r="BK292" s="124"/>
    </row>
    <row r="293" spans="1:63" ht="15" customHeight="1" x14ac:dyDescent="0.25">
      <c r="A293" s="60">
        <f t="shared" si="322"/>
        <v>44560</v>
      </c>
      <c r="B293" s="61">
        <f t="shared" si="308"/>
        <v>1017.7887793753945</v>
      </c>
      <c r="C293" s="61">
        <f t="shared" si="323"/>
        <v>940.64181039000005</v>
      </c>
      <c r="D293" s="61">
        <f t="shared" si="309"/>
        <v>6.8431691700000101</v>
      </c>
      <c r="E293" s="61">
        <f t="shared" si="310"/>
        <v>933.79864122000004</v>
      </c>
      <c r="F293" s="62">
        <f t="shared" si="324"/>
        <v>6018.51</v>
      </c>
      <c r="G293" s="63">
        <f t="shared" si="307"/>
        <v>6075.69</v>
      </c>
      <c r="H293" s="64">
        <f t="shared" si="340"/>
        <v>44494</v>
      </c>
      <c r="I293" s="64">
        <f t="shared" si="332"/>
        <v>44525</v>
      </c>
      <c r="J293" s="65">
        <f t="shared" si="311"/>
        <v>9.5006903702077317E-3</v>
      </c>
      <c r="K293" s="195">
        <f t="shared" si="333"/>
        <v>44585</v>
      </c>
      <c r="L293" s="195">
        <f t="shared" si="325"/>
        <v>44585</v>
      </c>
      <c r="M293" s="228">
        <f t="shared" si="338"/>
        <v>30</v>
      </c>
      <c r="N293" s="67">
        <f t="shared" si="339"/>
        <v>6</v>
      </c>
      <c r="O293" s="61">
        <f t="shared" si="312"/>
        <v>1.00189295</v>
      </c>
      <c r="P293" s="66">
        <f t="shared" si="306"/>
        <v>1.01249955</v>
      </c>
      <c r="Q293" s="66">
        <f t="shared" si="326"/>
        <v>1.0796520630397359</v>
      </c>
      <c r="R293" s="61">
        <f t="shared" si="305"/>
        <v>1.0816957899999999</v>
      </c>
      <c r="S293" s="61">
        <f t="shared" si="327"/>
        <v>1</v>
      </c>
      <c r="T293" s="61">
        <f t="shared" si="313"/>
        <v>940.64181039000005</v>
      </c>
      <c r="U293" s="61">
        <f t="shared" si="314"/>
        <v>0</v>
      </c>
      <c r="V293" s="61">
        <f t="shared" si="315"/>
        <v>76.28741769539441</v>
      </c>
      <c r="W293" s="61">
        <f t="shared" si="316"/>
        <v>1016.9292280853945</v>
      </c>
      <c r="X293" s="67">
        <f t="shared" si="328"/>
        <v>0</v>
      </c>
      <c r="Y293" s="61">
        <f t="shared" si="317"/>
        <v>0</v>
      </c>
      <c r="Z293" s="69">
        <f t="shared" si="329"/>
        <v>0</v>
      </c>
      <c r="AA293" s="61">
        <f t="shared" si="318"/>
        <v>0</v>
      </c>
      <c r="AB293" s="69">
        <f t="shared" si="330"/>
        <v>5.1999999999999998E-2</v>
      </c>
      <c r="AC293" s="140">
        <f t="shared" si="331"/>
        <v>6</v>
      </c>
      <c r="AD293" s="67">
        <f t="shared" si="334"/>
        <v>30</v>
      </c>
      <c r="AE293" s="11">
        <f t="shared" si="335"/>
        <v>1.000845242</v>
      </c>
      <c r="AF293" s="61">
        <f t="shared" si="319"/>
        <v>0.79506995999999996</v>
      </c>
      <c r="AG293" s="61">
        <f t="shared" si="320"/>
        <v>0.85955128999999997</v>
      </c>
      <c r="AH293" s="61">
        <f t="shared" si="321"/>
        <v>0</v>
      </c>
      <c r="AI293" s="196" t="str">
        <f t="shared" si="336"/>
        <v>J=</v>
      </c>
      <c r="AJ293" s="72">
        <f t="shared" si="337"/>
        <v>44585</v>
      </c>
      <c r="AK293" s="10"/>
      <c r="AL293" s="93"/>
      <c r="AM293" s="94"/>
      <c r="AN293" s="95"/>
      <c r="AO293" s="89"/>
      <c r="AP293" s="89"/>
      <c r="AQ293" s="95"/>
      <c r="AR293" s="95"/>
      <c r="AS293" s="96"/>
      <c r="AT293" s="97"/>
      <c r="AU293" s="98"/>
      <c r="AV293" s="97"/>
      <c r="AW293" s="98"/>
      <c r="AX293" s="98"/>
      <c r="AY293" s="95"/>
      <c r="AZ293" s="93"/>
      <c r="BA293" s="93"/>
      <c r="BB293" s="94"/>
      <c r="BC293" s="94"/>
      <c r="BD293" s="1"/>
      <c r="BE293" s="89"/>
      <c r="BF293" s="92"/>
      <c r="BG293" s="86"/>
      <c r="BH293" s="1"/>
      <c r="BI293" s="122"/>
      <c r="BJ293" s="123"/>
      <c r="BK293" s="124"/>
    </row>
    <row r="294" spans="1:63" ht="15" customHeight="1" x14ac:dyDescent="0.25">
      <c r="A294" s="60">
        <f t="shared" si="322"/>
        <v>44561</v>
      </c>
      <c r="B294" s="61">
        <f t="shared" si="308"/>
        <v>1018.250838444064</v>
      </c>
      <c r="C294" s="61">
        <f t="shared" si="323"/>
        <v>940.64181039000005</v>
      </c>
      <c r="D294" s="61">
        <f t="shared" si="309"/>
        <v>6.8431691700000101</v>
      </c>
      <c r="E294" s="61">
        <f t="shared" si="310"/>
        <v>933.79864122000004</v>
      </c>
      <c r="F294" s="62">
        <f t="shared" si="324"/>
        <v>6018.51</v>
      </c>
      <c r="G294" s="63">
        <f t="shared" si="307"/>
        <v>6075.69</v>
      </c>
      <c r="H294" s="64">
        <f t="shared" si="340"/>
        <v>44494</v>
      </c>
      <c r="I294" s="64">
        <f t="shared" si="332"/>
        <v>44525</v>
      </c>
      <c r="J294" s="65">
        <f t="shared" si="311"/>
        <v>9.5006903702077317E-3</v>
      </c>
      <c r="K294" s="195">
        <f t="shared" si="333"/>
        <v>44585</v>
      </c>
      <c r="L294" s="195">
        <f t="shared" si="325"/>
        <v>44585</v>
      </c>
      <c r="M294" s="228">
        <f t="shared" si="338"/>
        <v>30</v>
      </c>
      <c r="N294" s="67">
        <f t="shared" si="339"/>
        <v>7</v>
      </c>
      <c r="O294" s="61">
        <f t="shared" si="312"/>
        <v>1.0022087900000001</v>
      </c>
      <c r="P294" s="66">
        <f t="shared" si="306"/>
        <v>1.01249955</v>
      </c>
      <c r="Q294" s="66">
        <f t="shared" si="326"/>
        <v>1.0796520630397359</v>
      </c>
      <c r="R294" s="61">
        <f t="shared" si="305"/>
        <v>1.0820367799999999</v>
      </c>
      <c r="S294" s="61">
        <f t="shared" si="327"/>
        <v>1</v>
      </c>
      <c r="T294" s="61">
        <f t="shared" si="313"/>
        <v>940.64181039000005</v>
      </c>
      <c r="U294" s="61">
        <f t="shared" si="314"/>
        <v>0</v>
      </c>
      <c r="V294" s="61">
        <f t="shared" si="315"/>
        <v>76.605833694064003</v>
      </c>
      <c r="W294" s="61">
        <f t="shared" si="316"/>
        <v>1017.2476440840641</v>
      </c>
      <c r="X294" s="67">
        <f t="shared" si="328"/>
        <v>0</v>
      </c>
      <c r="Y294" s="61">
        <f t="shared" si="317"/>
        <v>0</v>
      </c>
      <c r="Z294" s="69">
        <f t="shared" si="329"/>
        <v>0</v>
      </c>
      <c r="AA294" s="61">
        <f t="shared" si="318"/>
        <v>0</v>
      </c>
      <c r="AB294" s="69">
        <f t="shared" si="330"/>
        <v>5.1999999999999998E-2</v>
      </c>
      <c r="AC294" s="140">
        <f t="shared" si="331"/>
        <v>7</v>
      </c>
      <c r="AD294" s="67">
        <f t="shared" si="334"/>
        <v>30</v>
      </c>
      <c r="AE294" s="11">
        <f t="shared" si="335"/>
        <v>1.0009861849999999</v>
      </c>
      <c r="AF294" s="61">
        <f t="shared" si="319"/>
        <v>0.92764683999999997</v>
      </c>
      <c r="AG294" s="61">
        <f t="shared" si="320"/>
        <v>1.00319436</v>
      </c>
      <c r="AH294" s="61">
        <f t="shared" si="321"/>
        <v>0</v>
      </c>
      <c r="AI294" s="196" t="str">
        <f t="shared" si="336"/>
        <v>J=</v>
      </c>
      <c r="AJ294" s="72">
        <f t="shared" si="337"/>
        <v>44585</v>
      </c>
      <c r="AK294" s="10"/>
      <c r="AL294" s="93"/>
      <c r="AM294" s="94"/>
      <c r="AN294" s="95"/>
      <c r="AO294" s="89"/>
      <c r="AP294" s="89"/>
      <c r="AQ294" s="95"/>
      <c r="AR294" s="95"/>
      <c r="AS294" s="96"/>
      <c r="AT294" s="97"/>
      <c r="AU294" s="98"/>
      <c r="AV294" s="97"/>
      <c r="AW294" s="98"/>
      <c r="AX294" s="98"/>
      <c r="AY294" s="95"/>
      <c r="AZ294" s="93"/>
      <c r="BA294" s="93"/>
      <c r="BB294" s="94"/>
      <c r="BC294" s="94"/>
      <c r="BD294" s="1"/>
      <c r="BE294" s="89"/>
      <c r="BF294" s="92"/>
      <c r="BG294" s="86"/>
      <c r="BH294" s="1"/>
      <c r="BI294" s="122"/>
      <c r="BJ294" s="123"/>
      <c r="BK294" s="124"/>
    </row>
    <row r="295" spans="1:63" ht="15" customHeight="1" x14ac:dyDescent="0.25">
      <c r="A295" s="60">
        <f t="shared" si="322"/>
        <v>44562</v>
      </c>
      <c r="B295" s="61">
        <f t="shared" si="308"/>
        <v>1018.250838444064</v>
      </c>
      <c r="C295" s="61">
        <f t="shared" si="323"/>
        <v>940.64181039000005</v>
      </c>
      <c r="D295" s="61">
        <f t="shared" si="309"/>
        <v>6.8431691700000101</v>
      </c>
      <c r="E295" s="61">
        <f t="shared" si="310"/>
        <v>933.79864122000004</v>
      </c>
      <c r="F295" s="62">
        <f t="shared" si="324"/>
        <v>6018.51</v>
      </c>
      <c r="G295" s="63">
        <f t="shared" si="307"/>
        <v>6075.69</v>
      </c>
      <c r="H295" s="64">
        <f t="shared" si="340"/>
        <v>44494</v>
      </c>
      <c r="I295" s="64">
        <f t="shared" si="332"/>
        <v>44525</v>
      </c>
      <c r="J295" s="65">
        <f t="shared" si="311"/>
        <v>9.5006903702077317E-3</v>
      </c>
      <c r="K295" s="195">
        <f t="shared" si="333"/>
        <v>44585</v>
      </c>
      <c r="L295" s="195">
        <f t="shared" si="325"/>
        <v>44585</v>
      </c>
      <c r="M295" s="228">
        <f t="shared" si="338"/>
        <v>30</v>
      </c>
      <c r="N295" s="67">
        <f t="shared" si="339"/>
        <v>7</v>
      </c>
      <c r="O295" s="61">
        <f t="shared" si="312"/>
        <v>1.0022087900000001</v>
      </c>
      <c r="P295" s="66">
        <f t="shared" si="306"/>
        <v>1.01249955</v>
      </c>
      <c r="Q295" s="66">
        <f t="shared" si="326"/>
        <v>1.0796520630397359</v>
      </c>
      <c r="R295" s="61">
        <f t="shared" si="305"/>
        <v>1.0820367799999999</v>
      </c>
      <c r="S295" s="61">
        <f t="shared" si="327"/>
        <v>1</v>
      </c>
      <c r="T295" s="61">
        <f t="shared" si="313"/>
        <v>940.64181039000005</v>
      </c>
      <c r="U295" s="61">
        <f t="shared" si="314"/>
        <v>0</v>
      </c>
      <c r="V295" s="61">
        <f t="shared" si="315"/>
        <v>76.605833694064003</v>
      </c>
      <c r="W295" s="61">
        <f t="shared" si="316"/>
        <v>1017.2476440840641</v>
      </c>
      <c r="X295" s="67">
        <f t="shared" si="328"/>
        <v>0</v>
      </c>
      <c r="Y295" s="61">
        <f t="shared" si="317"/>
        <v>0</v>
      </c>
      <c r="Z295" s="69">
        <f t="shared" si="329"/>
        <v>0</v>
      </c>
      <c r="AA295" s="61">
        <f t="shared" si="318"/>
        <v>0</v>
      </c>
      <c r="AB295" s="69">
        <f t="shared" si="330"/>
        <v>5.1999999999999998E-2</v>
      </c>
      <c r="AC295" s="140">
        <f t="shared" si="331"/>
        <v>7</v>
      </c>
      <c r="AD295" s="67">
        <f t="shared" si="334"/>
        <v>30</v>
      </c>
      <c r="AE295" s="11">
        <f t="shared" si="335"/>
        <v>1.0009861849999999</v>
      </c>
      <c r="AF295" s="61">
        <f t="shared" si="319"/>
        <v>0.92764683999999997</v>
      </c>
      <c r="AG295" s="61">
        <f t="shared" si="320"/>
        <v>1.00319436</v>
      </c>
      <c r="AH295" s="61">
        <f t="shared" si="321"/>
        <v>0</v>
      </c>
      <c r="AI295" s="196" t="str">
        <f t="shared" si="336"/>
        <v>J=</v>
      </c>
      <c r="AJ295" s="72">
        <f t="shared" si="337"/>
        <v>44585</v>
      </c>
      <c r="AK295" s="10"/>
      <c r="AL295" s="93"/>
      <c r="AM295" s="94"/>
      <c r="AN295" s="95"/>
      <c r="AO295" s="89"/>
      <c r="AP295" s="89"/>
      <c r="AQ295" s="95"/>
      <c r="AR295" s="95"/>
      <c r="AS295" s="96"/>
      <c r="AT295" s="97"/>
      <c r="AU295" s="98"/>
      <c r="AV295" s="97"/>
      <c r="AW295" s="98"/>
      <c r="AX295" s="98"/>
      <c r="AY295" s="95"/>
      <c r="AZ295" s="93"/>
      <c r="BA295" s="93"/>
      <c r="BB295" s="94"/>
      <c r="BC295" s="94"/>
      <c r="BD295" s="1"/>
      <c r="BE295" s="89"/>
      <c r="BF295" s="92"/>
      <c r="BG295" s="86"/>
      <c r="BH295" s="1"/>
      <c r="BI295" s="122"/>
      <c r="BJ295" s="123"/>
      <c r="BK295" s="124"/>
    </row>
    <row r="296" spans="1:63" ht="15" customHeight="1" x14ac:dyDescent="0.25">
      <c r="A296" s="60">
        <f t="shared" si="322"/>
        <v>44563</v>
      </c>
      <c r="B296" s="61">
        <f t="shared" si="308"/>
        <v>1018.7131198085708</v>
      </c>
      <c r="C296" s="61">
        <f t="shared" si="323"/>
        <v>940.64181039000005</v>
      </c>
      <c r="D296" s="61">
        <f t="shared" si="309"/>
        <v>6.8431691700000101</v>
      </c>
      <c r="E296" s="61">
        <f t="shared" si="310"/>
        <v>933.79864122000004</v>
      </c>
      <c r="F296" s="62">
        <f t="shared" si="324"/>
        <v>6018.51</v>
      </c>
      <c r="G296" s="63">
        <f t="shared" si="307"/>
        <v>6075.69</v>
      </c>
      <c r="H296" s="64">
        <f t="shared" si="340"/>
        <v>44494</v>
      </c>
      <c r="I296" s="64">
        <f t="shared" si="332"/>
        <v>44525</v>
      </c>
      <c r="J296" s="65">
        <f t="shared" si="311"/>
        <v>9.5006903702077317E-3</v>
      </c>
      <c r="K296" s="195">
        <f t="shared" si="333"/>
        <v>44585</v>
      </c>
      <c r="L296" s="195">
        <f t="shared" si="325"/>
        <v>44585</v>
      </c>
      <c r="M296" s="228">
        <f t="shared" si="338"/>
        <v>30</v>
      </c>
      <c r="N296" s="67">
        <f t="shared" si="339"/>
        <v>8</v>
      </c>
      <c r="O296" s="61">
        <f t="shared" si="312"/>
        <v>1.00252473</v>
      </c>
      <c r="P296" s="66">
        <f t="shared" si="306"/>
        <v>1.01249955</v>
      </c>
      <c r="Q296" s="66">
        <f t="shared" si="326"/>
        <v>1.0796520630397359</v>
      </c>
      <c r="R296" s="61">
        <f t="shared" si="305"/>
        <v>1.0823778900000001</v>
      </c>
      <c r="S296" s="61">
        <f t="shared" si="327"/>
        <v>1</v>
      </c>
      <c r="T296" s="61">
        <f t="shared" si="313"/>
        <v>940.64181039000005</v>
      </c>
      <c r="U296" s="61">
        <f t="shared" si="314"/>
        <v>0</v>
      </c>
      <c r="V296" s="61">
        <f t="shared" si="315"/>
        <v>76.924361748570689</v>
      </c>
      <c r="W296" s="61">
        <f t="shared" si="316"/>
        <v>1017.5661721385708</v>
      </c>
      <c r="X296" s="67">
        <f t="shared" si="328"/>
        <v>0</v>
      </c>
      <c r="Y296" s="61">
        <f t="shared" si="317"/>
        <v>0</v>
      </c>
      <c r="Z296" s="69">
        <f t="shared" si="329"/>
        <v>0</v>
      </c>
      <c r="AA296" s="61">
        <f t="shared" si="318"/>
        <v>0</v>
      </c>
      <c r="AB296" s="69">
        <f t="shared" si="330"/>
        <v>5.1999999999999998E-2</v>
      </c>
      <c r="AC296" s="140">
        <f t="shared" si="331"/>
        <v>8</v>
      </c>
      <c r="AD296" s="67">
        <f t="shared" si="334"/>
        <v>30</v>
      </c>
      <c r="AE296" s="11">
        <f t="shared" si="335"/>
        <v>1.0011271479999999</v>
      </c>
      <c r="AF296" s="61">
        <f t="shared" si="319"/>
        <v>1.06024253</v>
      </c>
      <c r="AG296" s="61">
        <f t="shared" si="320"/>
        <v>1.1469476700000001</v>
      </c>
      <c r="AH296" s="61">
        <f t="shared" si="321"/>
        <v>0</v>
      </c>
      <c r="AI296" s="196" t="str">
        <f t="shared" si="336"/>
        <v>J=</v>
      </c>
      <c r="AJ296" s="72">
        <f t="shared" si="337"/>
        <v>44585</v>
      </c>
      <c r="AK296" s="10"/>
      <c r="AL296" s="93"/>
      <c r="AM296" s="94"/>
      <c r="AN296" s="95"/>
      <c r="AO296" s="89"/>
      <c r="AP296" s="89"/>
      <c r="AQ296" s="95"/>
      <c r="AR296" s="95"/>
      <c r="AS296" s="96"/>
      <c r="AT296" s="97"/>
      <c r="AU296" s="98"/>
      <c r="AV296" s="97"/>
      <c r="AW296" s="98"/>
      <c r="AX296" s="98"/>
      <c r="AY296" s="95"/>
      <c r="AZ296" s="93"/>
      <c r="BA296" s="93"/>
      <c r="BB296" s="94"/>
      <c r="BC296" s="94"/>
      <c r="BD296" s="1"/>
      <c r="BE296" s="89"/>
      <c r="BF296" s="92"/>
      <c r="BG296" s="86"/>
      <c r="BH296" s="1"/>
      <c r="BI296" s="122"/>
      <c r="BJ296" s="123"/>
      <c r="BK296" s="124"/>
    </row>
    <row r="297" spans="1:63" ht="15" customHeight="1" x14ac:dyDescent="0.25">
      <c r="A297" s="60">
        <f t="shared" si="322"/>
        <v>44564</v>
      </c>
      <c r="B297" s="61">
        <f t="shared" si="308"/>
        <v>1019.1756141809277</v>
      </c>
      <c r="C297" s="61">
        <f t="shared" si="323"/>
        <v>940.64181039000005</v>
      </c>
      <c r="D297" s="61">
        <f t="shared" si="309"/>
        <v>6.8431691700000101</v>
      </c>
      <c r="E297" s="61">
        <f t="shared" si="310"/>
        <v>933.79864122000004</v>
      </c>
      <c r="F297" s="62">
        <f t="shared" si="324"/>
        <v>6018.51</v>
      </c>
      <c r="G297" s="63">
        <f t="shared" si="307"/>
        <v>6075.69</v>
      </c>
      <c r="H297" s="64">
        <f t="shared" si="340"/>
        <v>44494</v>
      </c>
      <c r="I297" s="64">
        <f t="shared" si="332"/>
        <v>44525</v>
      </c>
      <c r="J297" s="65">
        <f t="shared" si="311"/>
        <v>9.5006903702077317E-3</v>
      </c>
      <c r="K297" s="195">
        <f t="shared" si="333"/>
        <v>44585</v>
      </c>
      <c r="L297" s="195">
        <f t="shared" si="325"/>
        <v>44585</v>
      </c>
      <c r="M297" s="228">
        <f t="shared" si="338"/>
        <v>30</v>
      </c>
      <c r="N297" s="67">
        <f t="shared" si="339"/>
        <v>9</v>
      </c>
      <c r="O297" s="61">
        <f t="shared" si="312"/>
        <v>1.0028407800000001</v>
      </c>
      <c r="P297" s="66">
        <f t="shared" si="306"/>
        <v>1.01249955</v>
      </c>
      <c r="Q297" s="66">
        <f t="shared" si="326"/>
        <v>1.0796520630397359</v>
      </c>
      <c r="R297" s="61">
        <f t="shared" si="305"/>
        <v>1.08271911</v>
      </c>
      <c r="S297" s="61">
        <f t="shared" si="327"/>
        <v>1</v>
      </c>
      <c r="T297" s="61">
        <f t="shared" si="313"/>
        <v>940.64181039000005</v>
      </c>
      <c r="U297" s="61">
        <f t="shared" si="314"/>
        <v>0</v>
      </c>
      <c r="V297" s="61">
        <f t="shared" si="315"/>
        <v>77.2429925209277</v>
      </c>
      <c r="W297" s="61">
        <f t="shared" si="316"/>
        <v>1017.8848029109278</v>
      </c>
      <c r="X297" s="67">
        <f t="shared" si="328"/>
        <v>0</v>
      </c>
      <c r="Y297" s="61">
        <f t="shared" si="317"/>
        <v>0</v>
      </c>
      <c r="Z297" s="69">
        <f t="shared" si="329"/>
        <v>0</v>
      </c>
      <c r="AA297" s="61">
        <f t="shared" si="318"/>
        <v>0</v>
      </c>
      <c r="AB297" s="69">
        <f t="shared" si="330"/>
        <v>5.1999999999999998E-2</v>
      </c>
      <c r="AC297" s="140">
        <f t="shared" si="331"/>
        <v>9</v>
      </c>
      <c r="AD297" s="67">
        <f t="shared" si="334"/>
        <v>30</v>
      </c>
      <c r="AE297" s="11">
        <f t="shared" si="335"/>
        <v>1.001268131</v>
      </c>
      <c r="AF297" s="61">
        <f t="shared" si="319"/>
        <v>1.1928570300000001</v>
      </c>
      <c r="AG297" s="61">
        <f t="shared" si="320"/>
        <v>1.2908112700000001</v>
      </c>
      <c r="AH297" s="61">
        <f t="shared" si="321"/>
        <v>0</v>
      </c>
      <c r="AI297" s="196" t="str">
        <f t="shared" si="336"/>
        <v>J=</v>
      </c>
      <c r="AJ297" s="72">
        <f t="shared" si="337"/>
        <v>44585</v>
      </c>
      <c r="AK297" s="10"/>
      <c r="AL297" s="93"/>
      <c r="AM297" s="94"/>
      <c r="AN297" s="95"/>
      <c r="AO297" s="89"/>
      <c r="AP297" s="89"/>
      <c r="AQ297" s="95"/>
      <c r="AR297" s="95"/>
      <c r="AS297" s="96"/>
      <c r="AT297" s="97"/>
      <c r="AU297" s="98"/>
      <c r="AV297" s="97"/>
      <c r="AW297" s="98"/>
      <c r="AX297" s="98"/>
      <c r="AY297" s="95"/>
      <c r="AZ297" s="93"/>
      <c r="BA297" s="93"/>
      <c r="BB297" s="94"/>
      <c r="BC297" s="94"/>
      <c r="BD297" s="1"/>
      <c r="BE297" s="89"/>
      <c r="BF297" s="92"/>
      <c r="BG297" s="86"/>
      <c r="BH297" s="1"/>
      <c r="BI297" s="122"/>
      <c r="BJ297" s="123"/>
      <c r="BK297" s="124"/>
    </row>
    <row r="298" spans="1:63" ht="15" customHeight="1" x14ac:dyDescent="0.25">
      <c r="A298" s="60">
        <f t="shared" si="322"/>
        <v>44565</v>
      </c>
      <c r="B298" s="61">
        <f t="shared" si="308"/>
        <v>1019.6383122631489</v>
      </c>
      <c r="C298" s="61">
        <f t="shared" si="323"/>
        <v>940.64181039000005</v>
      </c>
      <c r="D298" s="61">
        <f t="shared" si="309"/>
        <v>6.8431691700000101</v>
      </c>
      <c r="E298" s="61">
        <f t="shared" si="310"/>
        <v>933.79864122000004</v>
      </c>
      <c r="F298" s="62">
        <f t="shared" si="324"/>
        <v>6018.51</v>
      </c>
      <c r="G298" s="63">
        <f t="shared" si="307"/>
        <v>6075.69</v>
      </c>
      <c r="H298" s="64">
        <f t="shared" si="340"/>
        <v>44494</v>
      </c>
      <c r="I298" s="64">
        <f t="shared" si="332"/>
        <v>44525</v>
      </c>
      <c r="J298" s="65">
        <f t="shared" si="311"/>
        <v>9.5006903702077317E-3</v>
      </c>
      <c r="K298" s="195">
        <f t="shared" si="333"/>
        <v>44585</v>
      </c>
      <c r="L298" s="195">
        <f t="shared" si="325"/>
        <v>44585</v>
      </c>
      <c r="M298" s="228">
        <f t="shared" si="338"/>
        <v>30</v>
      </c>
      <c r="N298" s="67">
        <f t="shared" si="339"/>
        <v>10</v>
      </c>
      <c r="O298" s="61">
        <f t="shared" si="312"/>
        <v>1.0031569199999999</v>
      </c>
      <c r="P298" s="66">
        <f t="shared" si="306"/>
        <v>1.01249955</v>
      </c>
      <c r="Q298" s="66">
        <f t="shared" si="326"/>
        <v>1.0796520630397359</v>
      </c>
      <c r="R298" s="61">
        <f t="shared" si="305"/>
        <v>1.08306043</v>
      </c>
      <c r="S298" s="61">
        <f t="shared" si="327"/>
        <v>1</v>
      </c>
      <c r="T298" s="61">
        <f t="shared" si="313"/>
        <v>940.64181039000005</v>
      </c>
      <c r="U298" s="61">
        <f t="shared" si="314"/>
        <v>0</v>
      </c>
      <c r="V298" s="61">
        <f t="shared" si="315"/>
        <v>77.561716673148894</v>
      </c>
      <c r="W298" s="61">
        <f t="shared" si="316"/>
        <v>1018.203527063149</v>
      </c>
      <c r="X298" s="67">
        <f t="shared" si="328"/>
        <v>0</v>
      </c>
      <c r="Y298" s="61">
        <f t="shared" si="317"/>
        <v>0</v>
      </c>
      <c r="Z298" s="69">
        <f t="shared" si="329"/>
        <v>0</v>
      </c>
      <c r="AA298" s="61">
        <f t="shared" si="318"/>
        <v>0</v>
      </c>
      <c r="AB298" s="69">
        <f t="shared" si="330"/>
        <v>5.1999999999999998E-2</v>
      </c>
      <c r="AC298" s="140">
        <f t="shared" si="331"/>
        <v>10</v>
      </c>
      <c r="AD298" s="67">
        <f t="shared" si="334"/>
        <v>30</v>
      </c>
      <c r="AE298" s="11">
        <f t="shared" si="335"/>
        <v>1.001409134</v>
      </c>
      <c r="AF298" s="61">
        <f t="shared" si="319"/>
        <v>1.3254903499999999</v>
      </c>
      <c r="AG298" s="61">
        <f t="shared" si="320"/>
        <v>1.4347852000000001</v>
      </c>
      <c r="AH298" s="61">
        <f t="shared" si="321"/>
        <v>0</v>
      </c>
      <c r="AI298" s="196" t="str">
        <f t="shared" si="336"/>
        <v>J=</v>
      </c>
      <c r="AJ298" s="72">
        <f t="shared" si="337"/>
        <v>44585</v>
      </c>
      <c r="AK298" s="10"/>
      <c r="AL298" s="93"/>
      <c r="AM298" s="94"/>
      <c r="AN298" s="95"/>
      <c r="AO298" s="89"/>
      <c r="AP298" s="89"/>
      <c r="AQ298" s="95"/>
      <c r="AR298" s="95"/>
      <c r="AS298" s="96"/>
      <c r="AT298" s="97"/>
      <c r="AU298" s="98"/>
      <c r="AV298" s="97"/>
      <c r="AW298" s="98"/>
      <c r="AX298" s="98"/>
      <c r="AY298" s="95"/>
      <c r="AZ298" s="93"/>
      <c r="BA298" s="93"/>
      <c r="BB298" s="94"/>
      <c r="BC298" s="94"/>
      <c r="BD298" s="1"/>
      <c r="BE298" s="89"/>
      <c r="BF298" s="92"/>
      <c r="BG298" s="86"/>
      <c r="BH298" s="1"/>
      <c r="BI298" s="122"/>
      <c r="BJ298" s="123"/>
      <c r="BK298" s="124"/>
    </row>
    <row r="299" spans="1:63" ht="15" customHeight="1" x14ac:dyDescent="0.25">
      <c r="A299" s="60">
        <f t="shared" si="322"/>
        <v>44566</v>
      </c>
      <c r="B299" s="61">
        <f t="shared" si="308"/>
        <v>1020.1012141352343</v>
      </c>
      <c r="C299" s="61">
        <f t="shared" si="323"/>
        <v>940.64181039000005</v>
      </c>
      <c r="D299" s="61">
        <f t="shared" si="309"/>
        <v>6.8431691700000101</v>
      </c>
      <c r="E299" s="61">
        <f t="shared" si="310"/>
        <v>933.79864122000004</v>
      </c>
      <c r="F299" s="62">
        <f t="shared" si="324"/>
        <v>6018.51</v>
      </c>
      <c r="G299" s="63">
        <f t="shared" si="307"/>
        <v>6075.69</v>
      </c>
      <c r="H299" s="64">
        <f t="shared" si="340"/>
        <v>44494</v>
      </c>
      <c r="I299" s="64">
        <f t="shared" si="332"/>
        <v>44525</v>
      </c>
      <c r="J299" s="65">
        <f t="shared" si="311"/>
        <v>9.5006903702077317E-3</v>
      </c>
      <c r="K299" s="195">
        <f t="shared" si="333"/>
        <v>44585</v>
      </c>
      <c r="L299" s="195">
        <f t="shared" si="325"/>
        <v>44585</v>
      </c>
      <c r="M299" s="228">
        <f t="shared" si="338"/>
        <v>30</v>
      </c>
      <c r="N299" s="67">
        <f t="shared" si="339"/>
        <v>11</v>
      </c>
      <c r="O299" s="61">
        <f t="shared" si="312"/>
        <v>1.00347315</v>
      </c>
      <c r="P299" s="66">
        <f t="shared" si="306"/>
        <v>1.01249955</v>
      </c>
      <c r="Q299" s="66">
        <f t="shared" si="326"/>
        <v>1.0796520630397359</v>
      </c>
      <c r="R299" s="61">
        <f t="shared" ref="R299:R362" si="341">TRUNC(TRUNC((O299*Q299),15),8)</f>
        <v>1.08340185</v>
      </c>
      <c r="S299" s="61">
        <f t="shared" si="327"/>
        <v>1</v>
      </c>
      <c r="T299" s="61">
        <f t="shared" si="313"/>
        <v>940.64181039000005</v>
      </c>
      <c r="U299" s="61">
        <f t="shared" si="314"/>
        <v>0</v>
      </c>
      <c r="V299" s="61">
        <f t="shared" si="315"/>
        <v>77.880534205234255</v>
      </c>
      <c r="W299" s="61">
        <f t="shared" si="316"/>
        <v>1018.5223445952342</v>
      </c>
      <c r="X299" s="67">
        <f t="shared" si="328"/>
        <v>0</v>
      </c>
      <c r="Y299" s="61">
        <f t="shared" si="317"/>
        <v>0</v>
      </c>
      <c r="Z299" s="69">
        <f t="shared" si="329"/>
        <v>0</v>
      </c>
      <c r="AA299" s="61">
        <f t="shared" si="318"/>
        <v>0</v>
      </c>
      <c r="AB299" s="69">
        <f t="shared" si="330"/>
        <v>5.1999999999999998E-2</v>
      </c>
      <c r="AC299" s="140">
        <f t="shared" si="331"/>
        <v>11</v>
      </c>
      <c r="AD299" s="67">
        <f t="shared" si="334"/>
        <v>30</v>
      </c>
      <c r="AE299" s="11">
        <f t="shared" si="335"/>
        <v>1.0015501570000001</v>
      </c>
      <c r="AF299" s="61">
        <f t="shared" si="319"/>
        <v>1.45814248</v>
      </c>
      <c r="AG299" s="61">
        <f t="shared" si="320"/>
        <v>1.5788695399999999</v>
      </c>
      <c r="AH299" s="61">
        <f t="shared" si="321"/>
        <v>0</v>
      </c>
      <c r="AI299" s="196" t="str">
        <f t="shared" si="336"/>
        <v>J=</v>
      </c>
      <c r="AJ299" s="72">
        <f t="shared" si="337"/>
        <v>44585</v>
      </c>
      <c r="AK299" s="10"/>
      <c r="AL299" s="93"/>
      <c r="AM299" s="94"/>
      <c r="AN299" s="95"/>
      <c r="AO299" s="89"/>
      <c r="AP299" s="89"/>
      <c r="AQ299" s="95"/>
      <c r="AR299" s="95"/>
      <c r="AS299" s="96"/>
      <c r="AT299" s="97"/>
      <c r="AU299" s="98"/>
      <c r="AV299" s="97"/>
      <c r="AW299" s="98"/>
      <c r="AX299" s="98"/>
      <c r="AY299" s="95"/>
      <c r="AZ299" s="93"/>
      <c r="BA299" s="93"/>
      <c r="BB299" s="94"/>
      <c r="BC299" s="94"/>
      <c r="BD299" s="1"/>
      <c r="BE299" s="89"/>
      <c r="BF299" s="92"/>
      <c r="BG299" s="86"/>
      <c r="BH299" s="1"/>
      <c r="BI299" s="122"/>
      <c r="BJ299" s="123"/>
      <c r="BK299" s="124"/>
    </row>
    <row r="300" spans="1:63" ht="15" customHeight="1" x14ac:dyDescent="0.25">
      <c r="A300" s="60">
        <f t="shared" si="322"/>
        <v>44567</v>
      </c>
      <c r="B300" s="61">
        <f t="shared" si="308"/>
        <v>1020.5643375231565</v>
      </c>
      <c r="C300" s="61">
        <f t="shared" si="323"/>
        <v>940.64181039000005</v>
      </c>
      <c r="D300" s="61">
        <f t="shared" si="309"/>
        <v>6.8431691700000101</v>
      </c>
      <c r="E300" s="61">
        <f t="shared" si="310"/>
        <v>933.79864122000004</v>
      </c>
      <c r="F300" s="62">
        <f t="shared" si="324"/>
        <v>6018.51</v>
      </c>
      <c r="G300" s="63">
        <f t="shared" si="307"/>
        <v>6075.69</v>
      </c>
      <c r="H300" s="64">
        <f t="shared" si="340"/>
        <v>44494</v>
      </c>
      <c r="I300" s="64">
        <f t="shared" si="332"/>
        <v>44525</v>
      </c>
      <c r="J300" s="65">
        <f t="shared" si="311"/>
        <v>9.5006903702077317E-3</v>
      </c>
      <c r="K300" s="195">
        <f t="shared" si="333"/>
        <v>44585</v>
      </c>
      <c r="L300" s="195">
        <f t="shared" si="325"/>
        <v>44585</v>
      </c>
      <c r="M300" s="228">
        <f t="shared" si="338"/>
        <v>30</v>
      </c>
      <c r="N300" s="67">
        <f t="shared" si="339"/>
        <v>12</v>
      </c>
      <c r="O300" s="61">
        <f t="shared" si="312"/>
        <v>1.00378949</v>
      </c>
      <c r="P300" s="66">
        <f t="shared" ref="P300:P363" si="342">IF(L300&gt;L299,O299,P299)</f>
        <v>1.01249955</v>
      </c>
      <c r="Q300" s="66">
        <f t="shared" si="326"/>
        <v>1.0796520630397359</v>
      </c>
      <c r="R300" s="61">
        <f t="shared" si="341"/>
        <v>1.08374339</v>
      </c>
      <c r="S300" s="61">
        <f t="shared" si="327"/>
        <v>1</v>
      </c>
      <c r="T300" s="61">
        <f t="shared" si="313"/>
        <v>940.64181039000005</v>
      </c>
      <c r="U300" s="61">
        <f t="shared" si="314"/>
        <v>0</v>
      </c>
      <c r="V300" s="61">
        <f t="shared" si="315"/>
        <v>78.199463793156511</v>
      </c>
      <c r="W300" s="61">
        <f t="shared" si="316"/>
        <v>1018.8412741831565</v>
      </c>
      <c r="X300" s="67">
        <f t="shared" si="328"/>
        <v>0</v>
      </c>
      <c r="Y300" s="61">
        <f t="shared" si="317"/>
        <v>0</v>
      </c>
      <c r="Z300" s="69">
        <f t="shared" si="329"/>
        <v>0</v>
      </c>
      <c r="AA300" s="61">
        <f t="shared" si="318"/>
        <v>0</v>
      </c>
      <c r="AB300" s="69">
        <f t="shared" si="330"/>
        <v>5.1999999999999998E-2</v>
      </c>
      <c r="AC300" s="140">
        <f t="shared" si="331"/>
        <v>12</v>
      </c>
      <c r="AD300" s="67">
        <f t="shared" si="334"/>
        <v>30</v>
      </c>
      <c r="AE300" s="11">
        <f t="shared" si="335"/>
        <v>1.0016911989999999</v>
      </c>
      <c r="AF300" s="61">
        <f t="shared" si="319"/>
        <v>1.5908124800000001</v>
      </c>
      <c r="AG300" s="61">
        <f t="shared" si="320"/>
        <v>1.7230633399999999</v>
      </c>
      <c r="AH300" s="61">
        <f t="shared" si="321"/>
        <v>0</v>
      </c>
      <c r="AI300" s="196" t="str">
        <f t="shared" si="336"/>
        <v>J=</v>
      </c>
      <c r="AJ300" s="72">
        <f t="shared" si="337"/>
        <v>44585</v>
      </c>
      <c r="AK300" s="10"/>
      <c r="AL300" s="93"/>
      <c r="AM300" s="94"/>
      <c r="AN300" s="95"/>
      <c r="AO300" s="89"/>
      <c r="AP300" s="89"/>
      <c r="AQ300" s="95"/>
      <c r="AR300" s="95"/>
      <c r="AS300" s="96"/>
      <c r="AT300" s="97"/>
      <c r="AU300" s="98"/>
      <c r="AV300" s="97"/>
      <c r="AW300" s="98"/>
      <c r="AX300" s="98"/>
      <c r="AY300" s="95"/>
      <c r="AZ300" s="93"/>
      <c r="BA300" s="93"/>
      <c r="BB300" s="94"/>
      <c r="BC300" s="94"/>
      <c r="BD300" s="1"/>
      <c r="BE300" s="89"/>
      <c r="BF300" s="92"/>
      <c r="BG300" s="86"/>
      <c r="BH300" s="1"/>
      <c r="BI300" s="122"/>
      <c r="BJ300" s="123"/>
      <c r="BK300" s="124"/>
    </row>
    <row r="301" spans="1:63" ht="15" customHeight="1" x14ac:dyDescent="0.25">
      <c r="A301" s="60">
        <f t="shared" si="322"/>
        <v>44568</v>
      </c>
      <c r="B301" s="61">
        <f t="shared" si="308"/>
        <v>1021.0276648109431</v>
      </c>
      <c r="C301" s="61">
        <f t="shared" si="323"/>
        <v>940.64181039000005</v>
      </c>
      <c r="D301" s="61">
        <f t="shared" si="309"/>
        <v>6.8431691700000101</v>
      </c>
      <c r="E301" s="61">
        <f t="shared" si="310"/>
        <v>933.79864122000004</v>
      </c>
      <c r="F301" s="62">
        <f t="shared" si="324"/>
        <v>6018.51</v>
      </c>
      <c r="G301" s="63">
        <f t="shared" ref="G301:G364" si="343">IF(AND(L301&gt;L300,N301=1),VLOOKUP(A300,$BI$15:$BK$314,3),G300)</f>
        <v>6075.69</v>
      </c>
      <c r="H301" s="64">
        <f t="shared" si="340"/>
        <v>44494</v>
      </c>
      <c r="I301" s="64">
        <f t="shared" si="332"/>
        <v>44525</v>
      </c>
      <c r="J301" s="65">
        <f t="shared" si="311"/>
        <v>9.5006903702077317E-3</v>
      </c>
      <c r="K301" s="195">
        <f t="shared" si="333"/>
        <v>44585</v>
      </c>
      <c r="L301" s="195">
        <f t="shared" si="325"/>
        <v>44585</v>
      </c>
      <c r="M301" s="228">
        <f t="shared" si="338"/>
        <v>30</v>
      </c>
      <c r="N301" s="67">
        <f t="shared" si="339"/>
        <v>13</v>
      </c>
      <c r="O301" s="61">
        <f t="shared" si="312"/>
        <v>1.0041059299999999</v>
      </c>
      <c r="P301" s="66">
        <f t="shared" si="342"/>
        <v>1.01249955</v>
      </c>
      <c r="Q301" s="66">
        <f t="shared" si="326"/>
        <v>1.0796520630397359</v>
      </c>
      <c r="R301" s="61">
        <f t="shared" si="341"/>
        <v>1.08408503</v>
      </c>
      <c r="S301" s="61">
        <f t="shared" si="327"/>
        <v>1</v>
      </c>
      <c r="T301" s="61">
        <f t="shared" si="313"/>
        <v>940.64181039000005</v>
      </c>
      <c r="U301" s="61">
        <f t="shared" si="314"/>
        <v>0</v>
      </c>
      <c r="V301" s="61">
        <f t="shared" si="315"/>
        <v>78.518486760942949</v>
      </c>
      <c r="W301" s="61">
        <f t="shared" si="316"/>
        <v>1019.1602971509431</v>
      </c>
      <c r="X301" s="67">
        <f t="shared" si="328"/>
        <v>0</v>
      </c>
      <c r="Y301" s="61">
        <f t="shared" si="317"/>
        <v>0</v>
      </c>
      <c r="Z301" s="69">
        <f t="shared" si="329"/>
        <v>0</v>
      </c>
      <c r="AA301" s="61">
        <f t="shared" si="318"/>
        <v>0</v>
      </c>
      <c r="AB301" s="69">
        <f t="shared" si="330"/>
        <v>5.1999999999999998E-2</v>
      </c>
      <c r="AC301" s="140">
        <f t="shared" si="331"/>
        <v>13</v>
      </c>
      <c r="AD301" s="67">
        <f t="shared" si="334"/>
        <v>30</v>
      </c>
      <c r="AE301" s="11">
        <f t="shared" si="335"/>
        <v>1.0018322609999999</v>
      </c>
      <c r="AF301" s="61">
        <f t="shared" si="319"/>
        <v>1.7235012999999999</v>
      </c>
      <c r="AG301" s="61">
        <f t="shared" si="320"/>
        <v>1.86736766</v>
      </c>
      <c r="AH301" s="61">
        <f t="shared" si="321"/>
        <v>0</v>
      </c>
      <c r="AI301" s="196" t="str">
        <f t="shared" si="336"/>
        <v>J=</v>
      </c>
      <c r="AJ301" s="72">
        <f t="shared" si="337"/>
        <v>44585</v>
      </c>
      <c r="AK301" s="10"/>
      <c r="AL301" s="93"/>
      <c r="AM301" s="94"/>
      <c r="AN301" s="95"/>
      <c r="AO301" s="89"/>
      <c r="AP301" s="89"/>
      <c r="AQ301" s="95"/>
      <c r="AR301" s="95"/>
      <c r="AS301" s="96"/>
      <c r="AT301" s="97"/>
      <c r="AU301" s="98"/>
      <c r="AV301" s="97"/>
      <c r="AW301" s="98"/>
      <c r="AX301" s="98"/>
      <c r="AY301" s="95"/>
      <c r="AZ301" s="93"/>
      <c r="BA301" s="93"/>
      <c r="BB301" s="94"/>
      <c r="BC301" s="94"/>
      <c r="BD301" s="1"/>
      <c r="BE301" s="89"/>
      <c r="BF301" s="92"/>
      <c r="BG301" s="86"/>
      <c r="BH301" s="1"/>
      <c r="BI301" s="122"/>
      <c r="BJ301" s="123"/>
      <c r="BK301" s="124"/>
    </row>
    <row r="302" spans="1:63" ht="15" customHeight="1" x14ac:dyDescent="0.25">
      <c r="A302" s="60">
        <f t="shared" si="322"/>
        <v>44569</v>
      </c>
      <c r="B302" s="61">
        <f t="shared" si="308"/>
        <v>1021.4912147745663</v>
      </c>
      <c r="C302" s="61">
        <f t="shared" si="323"/>
        <v>940.64181039000005</v>
      </c>
      <c r="D302" s="61">
        <f t="shared" si="309"/>
        <v>6.8431691700000101</v>
      </c>
      <c r="E302" s="61">
        <f t="shared" si="310"/>
        <v>933.79864122000004</v>
      </c>
      <c r="F302" s="62">
        <f t="shared" si="324"/>
        <v>6018.51</v>
      </c>
      <c r="G302" s="63">
        <f t="shared" si="343"/>
        <v>6075.69</v>
      </c>
      <c r="H302" s="64">
        <f t="shared" si="340"/>
        <v>44494</v>
      </c>
      <c r="I302" s="64">
        <f t="shared" si="332"/>
        <v>44525</v>
      </c>
      <c r="J302" s="65">
        <f t="shared" si="311"/>
        <v>9.5006903702077317E-3</v>
      </c>
      <c r="K302" s="195">
        <f t="shared" si="333"/>
        <v>44585</v>
      </c>
      <c r="L302" s="195">
        <f t="shared" si="325"/>
        <v>44585</v>
      </c>
      <c r="M302" s="228">
        <f t="shared" si="338"/>
        <v>30</v>
      </c>
      <c r="N302" s="67">
        <f t="shared" si="339"/>
        <v>14</v>
      </c>
      <c r="O302" s="61">
        <f t="shared" si="312"/>
        <v>1.00442247</v>
      </c>
      <c r="P302" s="66">
        <f t="shared" si="342"/>
        <v>1.01249955</v>
      </c>
      <c r="Q302" s="66">
        <f t="shared" si="326"/>
        <v>1.0796520630397359</v>
      </c>
      <c r="R302" s="61">
        <f t="shared" si="341"/>
        <v>1.08442679</v>
      </c>
      <c r="S302" s="61">
        <f t="shared" si="327"/>
        <v>1</v>
      </c>
      <c r="T302" s="61">
        <f t="shared" si="313"/>
        <v>940.64181039000005</v>
      </c>
      <c r="U302" s="61">
        <f t="shared" si="314"/>
        <v>0</v>
      </c>
      <c r="V302" s="61">
        <f t="shared" si="315"/>
        <v>78.837621784566267</v>
      </c>
      <c r="W302" s="61">
        <f t="shared" si="316"/>
        <v>1019.4794321745663</v>
      </c>
      <c r="X302" s="67">
        <f t="shared" si="328"/>
        <v>0</v>
      </c>
      <c r="Y302" s="61">
        <f t="shared" si="317"/>
        <v>0</v>
      </c>
      <c r="Z302" s="69">
        <f t="shared" si="329"/>
        <v>0</v>
      </c>
      <c r="AA302" s="61">
        <f t="shared" si="318"/>
        <v>0</v>
      </c>
      <c r="AB302" s="69">
        <f t="shared" si="330"/>
        <v>5.1999999999999998E-2</v>
      </c>
      <c r="AC302" s="140">
        <f t="shared" si="331"/>
        <v>14</v>
      </c>
      <c r="AD302" s="67">
        <f t="shared" si="334"/>
        <v>30</v>
      </c>
      <c r="AE302" s="11">
        <f t="shared" si="335"/>
        <v>1.001973343</v>
      </c>
      <c r="AF302" s="61">
        <f t="shared" si="319"/>
        <v>1.85620893</v>
      </c>
      <c r="AG302" s="61">
        <f t="shared" si="320"/>
        <v>2.0117826000000001</v>
      </c>
      <c r="AH302" s="61">
        <f t="shared" si="321"/>
        <v>0</v>
      </c>
      <c r="AI302" s="196" t="str">
        <f t="shared" si="336"/>
        <v>J=</v>
      </c>
      <c r="AJ302" s="72">
        <f t="shared" si="337"/>
        <v>44585</v>
      </c>
      <c r="AK302" s="10"/>
      <c r="AL302" s="93"/>
      <c r="AM302" s="94"/>
      <c r="AN302" s="95"/>
      <c r="AO302" s="89"/>
      <c r="AP302" s="89"/>
      <c r="AQ302" s="95"/>
      <c r="AR302" s="95"/>
      <c r="AS302" s="96"/>
      <c r="AT302" s="97"/>
      <c r="AU302" s="98"/>
      <c r="AV302" s="97"/>
      <c r="AW302" s="98"/>
      <c r="AX302" s="98"/>
      <c r="AY302" s="95"/>
      <c r="AZ302" s="93"/>
      <c r="BA302" s="93"/>
      <c r="BB302" s="94"/>
      <c r="BC302" s="94"/>
      <c r="BD302" s="1"/>
      <c r="BE302" s="89"/>
      <c r="BF302" s="92"/>
      <c r="BG302" s="86"/>
      <c r="BH302" s="1"/>
      <c r="BI302" s="122"/>
      <c r="BJ302" s="123"/>
      <c r="BK302" s="124"/>
    </row>
    <row r="303" spans="1:63" ht="15" customHeight="1" x14ac:dyDescent="0.25">
      <c r="A303" s="60">
        <f t="shared" si="322"/>
        <v>44570</v>
      </c>
      <c r="B303" s="61">
        <f t="shared" si="308"/>
        <v>1021.9549687480538</v>
      </c>
      <c r="C303" s="61">
        <f t="shared" si="323"/>
        <v>940.64181039000005</v>
      </c>
      <c r="D303" s="61">
        <f t="shared" si="309"/>
        <v>6.8431691700000101</v>
      </c>
      <c r="E303" s="61">
        <f t="shared" si="310"/>
        <v>933.79864122000004</v>
      </c>
      <c r="F303" s="62">
        <f t="shared" si="324"/>
        <v>6018.51</v>
      </c>
      <c r="G303" s="63">
        <f t="shared" si="343"/>
        <v>6075.69</v>
      </c>
      <c r="H303" s="64">
        <f t="shared" si="340"/>
        <v>44494</v>
      </c>
      <c r="I303" s="64">
        <f t="shared" si="332"/>
        <v>44525</v>
      </c>
      <c r="J303" s="65">
        <f t="shared" si="311"/>
        <v>9.5006903702077317E-3</v>
      </c>
      <c r="K303" s="195">
        <f t="shared" si="333"/>
        <v>44585</v>
      </c>
      <c r="L303" s="195">
        <f t="shared" si="325"/>
        <v>44585</v>
      </c>
      <c r="M303" s="228">
        <f t="shared" si="338"/>
        <v>30</v>
      </c>
      <c r="N303" s="67">
        <f t="shared" si="339"/>
        <v>15</v>
      </c>
      <c r="O303" s="61">
        <f t="shared" si="312"/>
        <v>1.00473911</v>
      </c>
      <c r="P303" s="66">
        <f t="shared" si="342"/>
        <v>1.01249955</v>
      </c>
      <c r="Q303" s="66">
        <f t="shared" si="326"/>
        <v>1.0796520630397359</v>
      </c>
      <c r="R303" s="61">
        <f t="shared" si="341"/>
        <v>1.08476865</v>
      </c>
      <c r="S303" s="61">
        <f t="shared" si="327"/>
        <v>1</v>
      </c>
      <c r="T303" s="61">
        <f t="shared" si="313"/>
        <v>940.64181039000005</v>
      </c>
      <c r="U303" s="61">
        <f t="shared" si="314"/>
        <v>0</v>
      </c>
      <c r="V303" s="61">
        <f t="shared" si="315"/>
        <v>79.156850188053753</v>
      </c>
      <c r="W303" s="61">
        <f t="shared" si="316"/>
        <v>1019.7986605780538</v>
      </c>
      <c r="X303" s="67">
        <f t="shared" si="328"/>
        <v>0</v>
      </c>
      <c r="Y303" s="61">
        <f t="shared" si="317"/>
        <v>0</v>
      </c>
      <c r="Z303" s="69">
        <f t="shared" si="329"/>
        <v>0</v>
      </c>
      <c r="AA303" s="61">
        <f t="shared" si="318"/>
        <v>0</v>
      </c>
      <c r="AB303" s="69">
        <f t="shared" si="330"/>
        <v>5.1999999999999998E-2</v>
      </c>
      <c r="AC303" s="140">
        <f t="shared" si="331"/>
        <v>15</v>
      </c>
      <c r="AD303" s="67">
        <f t="shared" si="334"/>
        <v>30</v>
      </c>
      <c r="AE303" s="11">
        <f t="shared" si="335"/>
        <v>1.0021144449999999</v>
      </c>
      <c r="AF303" s="61">
        <f t="shared" si="319"/>
        <v>1.9889353700000001</v>
      </c>
      <c r="AG303" s="61">
        <f t="shared" si="320"/>
        <v>2.15630817</v>
      </c>
      <c r="AH303" s="61">
        <f t="shared" si="321"/>
        <v>0</v>
      </c>
      <c r="AI303" s="196" t="str">
        <f t="shared" si="336"/>
        <v>J=</v>
      </c>
      <c r="AJ303" s="72">
        <f t="shared" si="337"/>
        <v>44585</v>
      </c>
      <c r="AK303" s="10"/>
      <c r="AL303" s="127"/>
      <c r="AM303" s="128"/>
      <c r="AN303" s="129"/>
      <c r="AO303" s="130"/>
      <c r="AP303" s="130"/>
      <c r="AQ303" s="129"/>
      <c r="AR303" s="129"/>
      <c r="AS303" s="131"/>
      <c r="AT303" s="132"/>
      <c r="AU303" s="98"/>
      <c r="AV303" s="97"/>
      <c r="AW303" s="98"/>
      <c r="AX303" s="98"/>
      <c r="AY303" s="129"/>
      <c r="AZ303" s="127"/>
      <c r="BA303" s="127"/>
      <c r="BB303" s="128"/>
      <c r="BC303" s="128"/>
      <c r="BD303" s="1"/>
      <c r="BE303" s="89"/>
      <c r="BF303" s="92"/>
      <c r="BG303" s="86"/>
      <c r="BH303" s="1"/>
      <c r="BI303" s="122"/>
      <c r="BJ303" s="123"/>
      <c r="BK303" s="124"/>
    </row>
    <row r="304" spans="1:63" ht="15" customHeight="1" x14ac:dyDescent="0.25">
      <c r="A304" s="60">
        <f t="shared" si="322"/>
        <v>44571</v>
      </c>
      <c r="B304" s="61">
        <f t="shared" si="308"/>
        <v>1022.4189361693918</v>
      </c>
      <c r="C304" s="61">
        <f t="shared" si="323"/>
        <v>940.64181039000005</v>
      </c>
      <c r="D304" s="61">
        <f t="shared" si="309"/>
        <v>6.8431691700000101</v>
      </c>
      <c r="E304" s="61">
        <f t="shared" si="310"/>
        <v>933.79864122000004</v>
      </c>
      <c r="F304" s="62">
        <f t="shared" si="324"/>
        <v>6018.51</v>
      </c>
      <c r="G304" s="63">
        <f t="shared" si="343"/>
        <v>6075.69</v>
      </c>
      <c r="H304" s="64">
        <f t="shared" si="340"/>
        <v>44494</v>
      </c>
      <c r="I304" s="64">
        <f t="shared" si="332"/>
        <v>44525</v>
      </c>
      <c r="J304" s="65">
        <f t="shared" si="311"/>
        <v>9.5006903702077317E-3</v>
      </c>
      <c r="K304" s="195">
        <f t="shared" si="333"/>
        <v>44585</v>
      </c>
      <c r="L304" s="195">
        <f t="shared" si="325"/>
        <v>44585</v>
      </c>
      <c r="M304" s="228">
        <f t="shared" si="338"/>
        <v>30</v>
      </c>
      <c r="N304" s="67">
        <f t="shared" si="339"/>
        <v>16</v>
      </c>
      <c r="O304" s="61">
        <f t="shared" si="312"/>
        <v>1.00505585</v>
      </c>
      <c r="P304" s="66">
        <f t="shared" si="342"/>
        <v>1.01249955</v>
      </c>
      <c r="Q304" s="66">
        <f t="shared" si="326"/>
        <v>1.0796520630397359</v>
      </c>
      <c r="R304" s="61">
        <f t="shared" si="341"/>
        <v>1.08511062</v>
      </c>
      <c r="S304" s="61">
        <f t="shared" si="327"/>
        <v>1</v>
      </c>
      <c r="T304" s="61">
        <f t="shared" si="313"/>
        <v>940.64181039000005</v>
      </c>
      <c r="U304" s="61">
        <f t="shared" si="314"/>
        <v>0</v>
      </c>
      <c r="V304" s="61">
        <f t="shared" si="315"/>
        <v>79.476181309391777</v>
      </c>
      <c r="W304" s="61">
        <f t="shared" si="316"/>
        <v>1020.1179916993918</v>
      </c>
      <c r="X304" s="67">
        <f t="shared" si="328"/>
        <v>0</v>
      </c>
      <c r="Y304" s="61">
        <f t="shared" si="317"/>
        <v>0</v>
      </c>
      <c r="Z304" s="69">
        <f t="shared" si="329"/>
        <v>0</v>
      </c>
      <c r="AA304" s="61">
        <f t="shared" si="318"/>
        <v>0</v>
      </c>
      <c r="AB304" s="69">
        <f t="shared" si="330"/>
        <v>5.1999999999999998E-2</v>
      </c>
      <c r="AC304" s="140">
        <f t="shared" si="331"/>
        <v>16</v>
      </c>
      <c r="AD304" s="67">
        <f t="shared" si="334"/>
        <v>30</v>
      </c>
      <c r="AE304" s="11">
        <f t="shared" si="335"/>
        <v>1.002255567</v>
      </c>
      <c r="AF304" s="61">
        <f t="shared" si="319"/>
        <v>2.1216806199999998</v>
      </c>
      <c r="AG304" s="61">
        <f t="shared" si="320"/>
        <v>2.3009444700000001</v>
      </c>
      <c r="AH304" s="61">
        <f t="shared" si="321"/>
        <v>0</v>
      </c>
      <c r="AI304" s="196" t="str">
        <f t="shared" si="336"/>
        <v>J=</v>
      </c>
      <c r="AJ304" s="72">
        <f t="shared" si="337"/>
        <v>44585</v>
      </c>
      <c r="AK304" s="10"/>
      <c r="AL304" s="93"/>
      <c r="AM304" s="94"/>
      <c r="AN304" s="95"/>
      <c r="AO304" s="89"/>
      <c r="AP304" s="89"/>
      <c r="AQ304" s="95"/>
      <c r="AR304" s="95"/>
      <c r="AS304" s="96"/>
      <c r="AT304" s="97"/>
      <c r="AU304" s="98"/>
      <c r="AV304" s="97"/>
      <c r="AW304" s="98"/>
      <c r="AX304" s="98"/>
      <c r="AY304" s="95"/>
      <c r="AZ304" s="93"/>
      <c r="BA304" s="93"/>
      <c r="BB304" s="94"/>
      <c r="BC304" s="94"/>
      <c r="BD304" s="1"/>
      <c r="BE304" s="89"/>
      <c r="BF304" s="92"/>
      <c r="BG304" s="86"/>
      <c r="BH304" s="1"/>
      <c r="BI304" s="122"/>
      <c r="BJ304" s="123"/>
      <c r="BK304" s="124"/>
    </row>
    <row r="305" spans="1:156" ht="15" customHeight="1" x14ac:dyDescent="0.25">
      <c r="A305" s="60">
        <f t="shared" si="322"/>
        <v>44572</v>
      </c>
      <c r="B305" s="61">
        <f t="shared" si="308"/>
        <v>1022.883107730594</v>
      </c>
      <c r="C305" s="61">
        <f t="shared" si="323"/>
        <v>940.64181039000005</v>
      </c>
      <c r="D305" s="61">
        <f t="shared" si="309"/>
        <v>6.8431691700000101</v>
      </c>
      <c r="E305" s="61">
        <f t="shared" si="310"/>
        <v>933.79864122000004</v>
      </c>
      <c r="F305" s="62">
        <f t="shared" si="324"/>
        <v>6018.51</v>
      </c>
      <c r="G305" s="63">
        <f t="shared" si="343"/>
        <v>6075.69</v>
      </c>
      <c r="H305" s="64">
        <f t="shared" si="340"/>
        <v>44494</v>
      </c>
      <c r="I305" s="64">
        <f t="shared" si="332"/>
        <v>44525</v>
      </c>
      <c r="J305" s="65">
        <f t="shared" si="311"/>
        <v>9.5006903702077317E-3</v>
      </c>
      <c r="K305" s="195">
        <f t="shared" si="333"/>
        <v>44585</v>
      </c>
      <c r="L305" s="195">
        <f t="shared" si="325"/>
        <v>44585</v>
      </c>
      <c r="M305" s="228">
        <f t="shared" si="338"/>
        <v>30</v>
      </c>
      <c r="N305" s="67">
        <f t="shared" si="339"/>
        <v>17</v>
      </c>
      <c r="O305" s="61">
        <f t="shared" si="312"/>
        <v>1.00537269</v>
      </c>
      <c r="P305" s="66">
        <f t="shared" si="342"/>
        <v>1.01249955</v>
      </c>
      <c r="Q305" s="66">
        <f t="shared" si="326"/>
        <v>1.0796520630397359</v>
      </c>
      <c r="R305" s="61">
        <f t="shared" si="341"/>
        <v>1.0854526900000001</v>
      </c>
      <c r="S305" s="61">
        <f t="shared" si="327"/>
        <v>1</v>
      </c>
      <c r="T305" s="61">
        <f t="shared" si="313"/>
        <v>940.64181039000005</v>
      </c>
      <c r="U305" s="61">
        <f t="shared" si="314"/>
        <v>0</v>
      </c>
      <c r="V305" s="61">
        <f t="shared" si="315"/>
        <v>79.795605810593983</v>
      </c>
      <c r="W305" s="61">
        <f t="shared" si="316"/>
        <v>1020.437416200594</v>
      </c>
      <c r="X305" s="67">
        <f t="shared" si="328"/>
        <v>0</v>
      </c>
      <c r="Y305" s="61">
        <f t="shared" si="317"/>
        <v>0</v>
      </c>
      <c r="Z305" s="69">
        <f t="shared" si="329"/>
        <v>0</v>
      </c>
      <c r="AA305" s="61">
        <f t="shared" si="318"/>
        <v>0</v>
      </c>
      <c r="AB305" s="69">
        <f t="shared" si="330"/>
        <v>5.1999999999999998E-2</v>
      </c>
      <c r="AC305" s="140">
        <f t="shared" si="331"/>
        <v>17</v>
      </c>
      <c r="AD305" s="67">
        <f t="shared" si="334"/>
        <v>30</v>
      </c>
      <c r="AE305" s="11">
        <f t="shared" si="335"/>
        <v>1.0023967090000001</v>
      </c>
      <c r="AF305" s="61">
        <f t="shared" si="319"/>
        <v>2.2544446900000001</v>
      </c>
      <c r="AG305" s="61">
        <f t="shared" si="320"/>
        <v>2.4456915299999999</v>
      </c>
      <c r="AH305" s="61">
        <f t="shared" si="321"/>
        <v>0</v>
      </c>
      <c r="AI305" s="196" t="str">
        <f t="shared" si="336"/>
        <v>J=</v>
      </c>
      <c r="AJ305" s="72">
        <f t="shared" si="337"/>
        <v>44585</v>
      </c>
      <c r="AK305" s="12"/>
      <c r="AL305" s="93"/>
      <c r="AM305" s="94"/>
      <c r="AN305" s="95"/>
      <c r="AO305" s="89"/>
      <c r="AP305" s="89"/>
      <c r="AQ305" s="95"/>
      <c r="AR305" s="95"/>
      <c r="AS305" s="96"/>
      <c r="AT305" s="97"/>
      <c r="AU305" s="98"/>
      <c r="AV305" s="97"/>
      <c r="AW305" s="98"/>
      <c r="AX305" s="98"/>
      <c r="AY305" s="95"/>
      <c r="AZ305" s="93"/>
      <c r="BA305" s="93"/>
      <c r="BB305" s="94"/>
      <c r="BC305" s="94"/>
      <c r="BD305" s="7"/>
      <c r="BE305" s="89"/>
      <c r="BF305" s="92"/>
      <c r="BG305" s="86"/>
      <c r="BH305" s="7"/>
      <c r="BI305" s="122"/>
      <c r="BJ305" s="123"/>
      <c r="BK305" s="124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</row>
    <row r="306" spans="1:156" ht="15" customHeight="1" x14ac:dyDescent="0.25">
      <c r="A306" s="60">
        <f t="shared" si="322"/>
        <v>44573</v>
      </c>
      <c r="B306" s="61">
        <f t="shared" si="308"/>
        <v>1023.347502217633</v>
      </c>
      <c r="C306" s="61">
        <f t="shared" si="323"/>
        <v>940.64181039000005</v>
      </c>
      <c r="D306" s="61">
        <f t="shared" si="309"/>
        <v>6.8431691700000101</v>
      </c>
      <c r="E306" s="61">
        <f t="shared" si="310"/>
        <v>933.79864122000004</v>
      </c>
      <c r="F306" s="62">
        <f t="shared" si="324"/>
        <v>6018.51</v>
      </c>
      <c r="G306" s="63">
        <f t="shared" si="343"/>
        <v>6075.69</v>
      </c>
      <c r="H306" s="64">
        <f t="shared" si="340"/>
        <v>44494</v>
      </c>
      <c r="I306" s="64">
        <f t="shared" si="332"/>
        <v>44525</v>
      </c>
      <c r="J306" s="65">
        <f t="shared" si="311"/>
        <v>9.5006903702077317E-3</v>
      </c>
      <c r="K306" s="195">
        <f t="shared" si="333"/>
        <v>44585</v>
      </c>
      <c r="L306" s="195">
        <f t="shared" si="325"/>
        <v>44585</v>
      </c>
      <c r="M306" s="228">
        <f t="shared" si="338"/>
        <v>30</v>
      </c>
      <c r="N306" s="67">
        <f t="shared" si="339"/>
        <v>18</v>
      </c>
      <c r="O306" s="61">
        <f t="shared" si="312"/>
        <v>1.00568963</v>
      </c>
      <c r="P306" s="66">
        <f t="shared" si="342"/>
        <v>1.01249955</v>
      </c>
      <c r="Q306" s="66">
        <f t="shared" si="326"/>
        <v>1.0796520630397359</v>
      </c>
      <c r="R306" s="61">
        <f t="shared" si="341"/>
        <v>1.0857948799999999</v>
      </c>
      <c r="S306" s="61">
        <f t="shared" si="327"/>
        <v>1</v>
      </c>
      <c r="T306" s="61">
        <f t="shared" si="313"/>
        <v>940.64181039000005</v>
      </c>
      <c r="U306" s="61">
        <f t="shared" si="314"/>
        <v>0</v>
      </c>
      <c r="V306" s="61">
        <f t="shared" si="315"/>
        <v>80.11514236763287</v>
      </c>
      <c r="W306" s="61">
        <f t="shared" si="316"/>
        <v>1020.7569527576329</v>
      </c>
      <c r="X306" s="67">
        <f t="shared" si="328"/>
        <v>0</v>
      </c>
      <c r="Y306" s="61">
        <f t="shared" si="317"/>
        <v>0</v>
      </c>
      <c r="Z306" s="69">
        <f t="shared" si="329"/>
        <v>0</v>
      </c>
      <c r="AA306" s="61">
        <f t="shared" si="318"/>
        <v>0</v>
      </c>
      <c r="AB306" s="69">
        <f t="shared" si="330"/>
        <v>5.1999999999999998E-2</v>
      </c>
      <c r="AC306" s="140">
        <f t="shared" si="331"/>
        <v>18</v>
      </c>
      <c r="AD306" s="67">
        <f t="shared" si="334"/>
        <v>30</v>
      </c>
      <c r="AE306" s="11">
        <f t="shared" si="335"/>
        <v>1.0025378709999999</v>
      </c>
      <c r="AF306" s="61">
        <f t="shared" si="319"/>
        <v>2.3872275699999999</v>
      </c>
      <c r="AG306" s="61">
        <f t="shared" si="320"/>
        <v>2.5905494600000001</v>
      </c>
      <c r="AH306" s="61">
        <f t="shared" si="321"/>
        <v>0</v>
      </c>
      <c r="AI306" s="196" t="str">
        <f t="shared" si="336"/>
        <v>J=</v>
      </c>
      <c r="AJ306" s="72">
        <f t="shared" si="337"/>
        <v>44585</v>
      </c>
      <c r="AK306" s="10"/>
      <c r="AL306" s="93"/>
      <c r="AM306" s="94"/>
      <c r="AN306" s="95"/>
      <c r="AO306" s="89"/>
      <c r="AP306" s="89"/>
      <c r="AQ306" s="95"/>
      <c r="AR306" s="95"/>
      <c r="AS306" s="96"/>
      <c r="AT306" s="97"/>
      <c r="AU306" s="98"/>
      <c r="AV306" s="97"/>
      <c r="AW306" s="98"/>
      <c r="AX306" s="98"/>
      <c r="AY306" s="95"/>
      <c r="AZ306" s="93"/>
      <c r="BA306" s="93"/>
      <c r="BB306" s="94"/>
      <c r="BC306" s="94"/>
      <c r="BD306" s="1"/>
      <c r="BE306" s="89"/>
      <c r="BF306" s="92"/>
      <c r="BG306" s="86"/>
      <c r="BH306" s="1"/>
      <c r="BI306" s="122"/>
      <c r="BJ306" s="123"/>
      <c r="BK306" s="124"/>
    </row>
    <row r="307" spans="1:156" ht="15" customHeight="1" x14ac:dyDescent="0.25">
      <c r="A307" s="60">
        <f t="shared" si="322"/>
        <v>44574</v>
      </c>
      <c r="B307" s="61">
        <f t="shared" si="308"/>
        <v>1023.8120905865499</v>
      </c>
      <c r="C307" s="61">
        <f t="shared" si="323"/>
        <v>940.64181039000005</v>
      </c>
      <c r="D307" s="61">
        <f t="shared" si="309"/>
        <v>6.8431691700000101</v>
      </c>
      <c r="E307" s="61">
        <f t="shared" si="310"/>
        <v>933.79864122000004</v>
      </c>
      <c r="F307" s="62">
        <f t="shared" si="324"/>
        <v>6018.51</v>
      </c>
      <c r="G307" s="63">
        <f t="shared" si="343"/>
        <v>6075.69</v>
      </c>
      <c r="H307" s="64">
        <f t="shared" si="340"/>
        <v>44494</v>
      </c>
      <c r="I307" s="64">
        <f t="shared" si="332"/>
        <v>44525</v>
      </c>
      <c r="J307" s="65">
        <f t="shared" si="311"/>
        <v>9.5006903702077317E-3</v>
      </c>
      <c r="K307" s="195">
        <f t="shared" si="333"/>
        <v>44585</v>
      </c>
      <c r="L307" s="195">
        <f t="shared" si="325"/>
        <v>44585</v>
      </c>
      <c r="M307" s="228">
        <f t="shared" si="338"/>
        <v>30</v>
      </c>
      <c r="N307" s="67">
        <f t="shared" si="339"/>
        <v>19</v>
      </c>
      <c r="O307" s="61">
        <f t="shared" si="312"/>
        <v>1.0060066599999999</v>
      </c>
      <c r="P307" s="66">
        <f t="shared" si="342"/>
        <v>1.01249955</v>
      </c>
      <c r="Q307" s="66">
        <f t="shared" si="326"/>
        <v>1.0796520630397359</v>
      </c>
      <c r="R307" s="61">
        <f t="shared" si="341"/>
        <v>1.08613716</v>
      </c>
      <c r="S307" s="61">
        <f t="shared" si="327"/>
        <v>1</v>
      </c>
      <c r="T307" s="61">
        <f t="shared" si="313"/>
        <v>940.64181039000005</v>
      </c>
      <c r="U307" s="61">
        <f t="shared" si="314"/>
        <v>0</v>
      </c>
      <c r="V307" s="61">
        <f t="shared" si="315"/>
        <v>80.434762966549783</v>
      </c>
      <c r="W307" s="61">
        <f t="shared" si="316"/>
        <v>1021.0765733565498</v>
      </c>
      <c r="X307" s="67">
        <f t="shared" si="328"/>
        <v>0</v>
      </c>
      <c r="Y307" s="61">
        <f t="shared" si="317"/>
        <v>0</v>
      </c>
      <c r="Z307" s="69">
        <f t="shared" si="329"/>
        <v>0</v>
      </c>
      <c r="AA307" s="61">
        <f t="shared" si="318"/>
        <v>0</v>
      </c>
      <c r="AB307" s="69">
        <f t="shared" si="330"/>
        <v>5.1999999999999998E-2</v>
      </c>
      <c r="AC307" s="140">
        <f t="shared" si="331"/>
        <v>19</v>
      </c>
      <c r="AD307" s="67">
        <f t="shared" si="334"/>
        <v>30</v>
      </c>
      <c r="AE307" s="11">
        <f t="shared" si="335"/>
        <v>1.002679052</v>
      </c>
      <c r="AF307" s="61">
        <f t="shared" si="319"/>
        <v>2.5200283200000002</v>
      </c>
      <c r="AG307" s="61">
        <f t="shared" si="320"/>
        <v>2.7355172300000001</v>
      </c>
      <c r="AH307" s="61">
        <f t="shared" si="321"/>
        <v>0</v>
      </c>
      <c r="AI307" s="196" t="str">
        <f t="shared" si="336"/>
        <v>J=</v>
      </c>
      <c r="AJ307" s="72">
        <f t="shared" si="337"/>
        <v>44585</v>
      </c>
      <c r="AK307" s="10"/>
      <c r="AL307" s="93"/>
      <c r="AM307" s="94"/>
      <c r="AN307" s="95"/>
      <c r="AO307" s="89"/>
      <c r="AP307" s="89"/>
      <c r="AQ307" s="95"/>
      <c r="AR307" s="95"/>
      <c r="AS307" s="96"/>
      <c r="AT307" s="97"/>
      <c r="AU307" s="98"/>
      <c r="AV307" s="97"/>
      <c r="AW307" s="98"/>
      <c r="AX307" s="98"/>
      <c r="AY307" s="95"/>
      <c r="AZ307" s="93"/>
      <c r="BA307" s="93"/>
      <c r="BB307" s="94"/>
      <c r="BC307" s="94"/>
      <c r="BD307" s="1"/>
      <c r="BE307" s="89"/>
      <c r="BF307" s="92"/>
      <c r="BG307" s="86"/>
      <c r="BH307" s="1"/>
      <c r="BI307" s="122"/>
      <c r="BJ307" s="123"/>
      <c r="BK307" s="124"/>
    </row>
    <row r="308" spans="1:156" ht="15" customHeight="1" x14ac:dyDescent="0.25">
      <c r="A308" s="60">
        <f t="shared" si="322"/>
        <v>44575</v>
      </c>
      <c r="B308" s="61">
        <f t="shared" si="308"/>
        <v>1024.2769030213035</v>
      </c>
      <c r="C308" s="61">
        <f t="shared" si="323"/>
        <v>940.64181039000005</v>
      </c>
      <c r="D308" s="61">
        <f t="shared" si="309"/>
        <v>6.8431691700000101</v>
      </c>
      <c r="E308" s="61">
        <f t="shared" si="310"/>
        <v>933.79864122000004</v>
      </c>
      <c r="F308" s="62">
        <f t="shared" si="324"/>
        <v>6018.51</v>
      </c>
      <c r="G308" s="63">
        <f t="shared" si="343"/>
        <v>6075.69</v>
      </c>
      <c r="H308" s="64">
        <f t="shared" si="340"/>
        <v>44494</v>
      </c>
      <c r="I308" s="64">
        <f t="shared" si="332"/>
        <v>44525</v>
      </c>
      <c r="J308" s="65">
        <f t="shared" si="311"/>
        <v>9.5006903702077317E-3</v>
      </c>
      <c r="K308" s="195">
        <f t="shared" si="333"/>
        <v>44585</v>
      </c>
      <c r="L308" s="195">
        <f t="shared" si="325"/>
        <v>44585</v>
      </c>
      <c r="M308" s="228">
        <f t="shared" si="338"/>
        <v>30</v>
      </c>
      <c r="N308" s="67">
        <f t="shared" si="339"/>
        <v>20</v>
      </c>
      <c r="O308" s="61">
        <f t="shared" si="312"/>
        <v>1.0063238000000001</v>
      </c>
      <c r="P308" s="66">
        <f t="shared" si="342"/>
        <v>1.01249955</v>
      </c>
      <c r="Q308" s="66">
        <f t="shared" si="326"/>
        <v>1.0796520630397359</v>
      </c>
      <c r="R308" s="61">
        <f t="shared" si="341"/>
        <v>1.0864795599999999</v>
      </c>
      <c r="S308" s="61">
        <f t="shared" si="327"/>
        <v>1</v>
      </c>
      <c r="T308" s="61">
        <f t="shared" si="313"/>
        <v>940.64181039000005</v>
      </c>
      <c r="U308" s="61">
        <f t="shared" si="314"/>
        <v>0</v>
      </c>
      <c r="V308" s="61">
        <f t="shared" si="315"/>
        <v>80.754495621303377</v>
      </c>
      <c r="W308" s="61">
        <f t="shared" si="316"/>
        <v>1021.3963060113034</v>
      </c>
      <c r="X308" s="67">
        <f t="shared" si="328"/>
        <v>0</v>
      </c>
      <c r="Y308" s="61">
        <f t="shared" si="317"/>
        <v>0</v>
      </c>
      <c r="Z308" s="69">
        <f t="shared" si="329"/>
        <v>0</v>
      </c>
      <c r="AA308" s="61">
        <f t="shared" si="318"/>
        <v>0</v>
      </c>
      <c r="AB308" s="69">
        <f t="shared" si="330"/>
        <v>5.1999999999999998E-2</v>
      </c>
      <c r="AC308" s="140">
        <f t="shared" si="331"/>
        <v>20</v>
      </c>
      <c r="AD308" s="67">
        <f t="shared" si="334"/>
        <v>30</v>
      </c>
      <c r="AE308" s="11">
        <f t="shared" si="335"/>
        <v>1.002820254</v>
      </c>
      <c r="AF308" s="61">
        <f t="shared" si="319"/>
        <v>2.65284882</v>
      </c>
      <c r="AG308" s="61">
        <f t="shared" si="320"/>
        <v>2.8805970099999998</v>
      </c>
      <c r="AH308" s="61">
        <f t="shared" si="321"/>
        <v>0</v>
      </c>
      <c r="AI308" s="196" t="str">
        <f t="shared" si="336"/>
        <v>J=</v>
      </c>
      <c r="AJ308" s="72">
        <f t="shared" si="337"/>
        <v>44585</v>
      </c>
      <c r="AK308" s="10"/>
      <c r="AL308" s="93"/>
      <c r="AM308" s="94"/>
      <c r="AN308" s="95"/>
      <c r="AO308" s="89"/>
      <c r="AP308" s="89"/>
      <c r="AQ308" s="95"/>
      <c r="AR308" s="95"/>
      <c r="AS308" s="96"/>
      <c r="AT308" s="97"/>
      <c r="AU308" s="98"/>
      <c r="AV308" s="97"/>
      <c r="AW308" s="98"/>
      <c r="AX308" s="98"/>
      <c r="AY308" s="95"/>
      <c r="AZ308" s="93"/>
      <c r="BA308" s="93"/>
      <c r="BB308" s="94"/>
      <c r="BC308" s="94"/>
      <c r="BD308" s="1"/>
      <c r="BE308" s="89"/>
      <c r="BF308" s="92"/>
      <c r="BG308" s="86"/>
      <c r="BH308" s="1"/>
      <c r="BI308" s="122"/>
      <c r="BJ308" s="123"/>
      <c r="BK308" s="124"/>
    </row>
    <row r="309" spans="1:156" ht="15" customHeight="1" x14ac:dyDescent="0.25">
      <c r="A309" s="60">
        <f t="shared" si="322"/>
        <v>44576</v>
      </c>
      <c r="B309" s="61">
        <f t="shared" si="308"/>
        <v>1024.7419281839077</v>
      </c>
      <c r="C309" s="61">
        <f t="shared" si="323"/>
        <v>940.64181039000005</v>
      </c>
      <c r="D309" s="61">
        <f t="shared" si="309"/>
        <v>6.8431691700000101</v>
      </c>
      <c r="E309" s="61">
        <f t="shared" si="310"/>
        <v>933.79864122000004</v>
      </c>
      <c r="F309" s="62">
        <f t="shared" si="324"/>
        <v>6018.51</v>
      </c>
      <c r="G309" s="63">
        <f t="shared" si="343"/>
        <v>6075.69</v>
      </c>
      <c r="H309" s="64">
        <f t="shared" si="340"/>
        <v>44494</v>
      </c>
      <c r="I309" s="64">
        <f t="shared" si="332"/>
        <v>44525</v>
      </c>
      <c r="J309" s="65">
        <f t="shared" si="311"/>
        <v>9.5006903702077317E-3</v>
      </c>
      <c r="K309" s="195">
        <f t="shared" si="333"/>
        <v>44585</v>
      </c>
      <c r="L309" s="195">
        <f t="shared" si="325"/>
        <v>44585</v>
      </c>
      <c r="M309" s="228">
        <f t="shared" si="338"/>
        <v>30</v>
      </c>
      <c r="N309" s="67">
        <f t="shared" si="339"/>
        <v>21</v>
      </c>
      <c r="O309" s="61">
        <f t="shared" si="312"/>
        <v>1.0066410400000001</v>
      </c>
      <c r="P309" s="66">
        <f t="shared" si="342"/>
        <v>1.01249955</v>
      </c>
      <c r="Q309" s="66">
        <f t="shared" si="326"/>
        <v>1.0796520630397359</v>
      </c>
      <c r="R309" s="61">
        <f t="shared" si="341"/>
        <v>1.08682207</v>
      </c>
      <c r="S309" s="61">
        <f t="shared" si="327"/>
        <v>1</v>
      </c>
      <c r="T309" s="61">
        <f t="shared" si="313"/>
        <v>940.64181039000005</v>
      </c>
      <c r="U309" s="61">
        <f t="shared" si="314"/>
        <v>0</v>
      </c>
      <c r="V309" s="61">
        <f t="shared" si="315"/>
        <v>81.074330993907708</v>
      </c>
      <c r="W309" s="61">
        <f t="shared" si="316"/>
        <v>1021.7161413839077</v>
      </c>
      <c r="X309" s="67">
        <f t="shared" si="328"/>
        <v>0</v>
      </c>
      <c r="Y309" s="61">
        <f t="shared" si="317"/>
        <v>0</v>
      </c>
      <c r="Z309" s="69">
        <f t="shared" si="329"/>
        <v>0</v>
      </c>
      <c r="AA309" s="61">
        <f t="shared" si="318"/>
        <v>0</v>
      </c>
      <c r="AB309" s="69">
        <f t="shared" si="330"/>
        <v>5.1999999999999998E-2</v>
      </c>
      <c r="AC309" s="140">
        <f t="shared" si="331"/>
        <v>21</v>
      </c>
      <c r="AD309" s="67">
        <f t="shared" si="334"/>
        <v>30</v>
      </c>
      <c r="AE309" s="11">
        <f t="shared" si="335"/>
        <v>1.002961475</v>
      </c>
      <c r="AF309" s="61">
        <f t="shared" si="319"/>
        <v>2.7856871999999999</v>
      </c>
      <c r="AG309" s="61">
        <f t="shared" si="320"/>
        <v>3.0257868000000001</v>
      </c>
      <c r="AH309" s="61">
        <f t="shared" si="321"/>
        <v>0</v>
      </c>
      <c r="AI309" s="196" t="str">
        <f t="shared" si="336"/>
        <v>J=</v>
      </c>
      <c r="AJ309" s="72">
        <f t="shared" si="337"/>
        <v>44585</v>
      </c>
      <c r="AK309" s="10"/>
      <c r="AL309" s="93"/>
      <c r="AM309" s="94"/>
      <c r="AN309" s="95"/>
      <c r="AO309" s="89"/>
      <c r="AP309" s="89"/>
      <c r="AQ309" s="95"/>
      <c r="AR309" s="95"/>
      <c r="AS309" s="96"/>
      <c r="AT309" s="97"/>
      <c r="AU309" s="98"/>
      <c r="AV309" s="97"/>
      <c r="AW309" s="98"/>
      <c r="AX309" s="98"/>
      <c r="AY309" s="95"/>
      <c r="AZ309" s="93"/>
      <c r="BA309" s="93"/>
      <c r="BB309" s="94"/>
      <c r="BC309" s="94"/>
      <c r="BD309" s="1"/>
      <c r="BE309" s="89"/>
      <c r="BF309" s="92"/>
      <c r="BG309" s="86"/>
      <c r="BH309" s="1"/>
      <c r="BI309" s="122"/>
      <c r="BJ309" s="123"/>
      <c r="BK309" s="124"/>
    </row>
    <row r="310" spans="1:156" ht="15" customHeight="1" x14ac:dyDescent="0.25">
      <c r="A310" s="60">
        <f t="shared" si="322"/>
        <v>44577</v>
      </c>
      <c r="B310" s="61">
        <f t="shared" si="308"/>
        <v>1025.2071671643625</v>
      </c>
      <c r="C310" s="61">
        <f t="shared" si="323"/>
        <v>940.64181039000005</v>
      </c>
      <c r="D310" s="61">
        <f t="shared" si="309"/>
        <v>6.8431691700000101</v>
      </c>
      <c r="E310" s="61">
        <f t="shared" si="310"/>
        <v>933.79864122000004</v>
      </c>
      <c r="F310" s="62">
        <f t="shared" si="324"/>
        <v>6018.51</v>
      </c>
      <c r="G310" s="63">
        <f t="shared" si="343"/>
        <v>6075.69</v>
      </c>
      <c r="H310" s="64">
        <f t="shared" si="340"/>
        <v>44494</v>
      </c>
      <c r="I310" s="64">
        <f t="shared" si="332"/>
        <v>44525</v>
      </c>
      <c r="J310" s="65">
        <f t="shared" si="311"/>
        <v>9.5006903702077317E-3</v>
      </c>
      <c r="K310" s="195">
        <f t="shared" si="333"/>
        <v>44585</v>
      </c>
      <c r="L310" s="195">
        <f t="shared" si="325"/>
        <v>44585</v>
      </c>
      <c r="M310" s="228">
        <f t="shared" si="338"/>
        <v>30</v>
      </c>
      <c r="N310" s="67">
        <f t="shared" si="339"/>
        <v>22</v>
      </c>
      <c r="O310" s="61">
        <f t="shared" si="312"/>
        <v>1.0069583799999999</v>
      </c>
      <c r="P310" s="66">
        <f t="shared" si="342"/>
        <v>1.01249955</v>
      </c>
      <c r="Q310" s="66">
        <f t="shared" si="326"/>
        <v>1.0796520630397359</v>
      </c>
      <c r="R310" s="61">
        <f t="shared" si="341"/>
        <v>1.08716469</v>
      </c>
      <c r="S310" s="61">
        <f t="shared" si="327"/>
        <v>1</v>
      </c>
      <c r="T310" s="61">
        <f t="shared" si="313"/>
        <v>940.64181039000005</v>
      </c>
      <c r="U310" s="61">
        <f t="shared" si="314"/>
        <v>0</v>
      </c>
      <c r="V310" s="61">
        <f t="shared" si="315"/>
        <v>81.394269084362563</v>
      </c>
      <c r="W310" s="61">
        <f t="shared" si="316"/>
        <v>1022.0360794743626</v>
      </c>
      <c r="X310" s="67">
        <f t="shared" si="328"/>
        <v>0</v>
      </c>
      <c r="Y310" s="61">
        <f t="shared" si="317"/>
        <v>0</v>
      </c>
      <c r="Z310" s="69">
        <f t="shared" si="329"/>
        <v>0</v>
      </c>
      <c r="AA310" s="61">
        <f t="shared" si="318"/>
        <v>0</v>
      </c>
      <c r="AB310" s="69">
        <f t="shared" si="330"/>
        <v>5.1999999999999998E-2</v>
      </c>
      <c r="AC310" s="140">
        <f t="shared" si="331"/>
        <v>22</v>
      </c>
      <c r="AD310" s="67">
        <f t="shared" si="334"/>
        <v>30</v>
      </c>
      <c r="AE310" s="11">
        <f t="shared" si="335"/>
        <v>1.0031027159999999</v>
      </c>
      <c r="AF310" s="61">
        <f t="shared" si="319"/>
        <v>2.9185443900000001</v>
      </c>
      <c r="AG310" s="61">
        <f t="shared" si="320"/>
        <v>3.1710876899999998</v>
      </c>
      <c r="AH310" s="61">
        <f t="shared" si="321"/>
        <v>0</v>
      </c>
      <c r="AI310" s="196" t="str">
        <f t="shared" si="336"/>
        <v>J=</v>
      </c>
      <c r="AJ310" s="72">
        <f t="shared" si="337"/>
        <v>44585</v>
      </c>
      <c r="AK310" s="10"/>
      <c r="AL310" s="93"/>
      <c r="AM310" s="94"/>
      <c r="AN310" s="95"/>
      <c r="AO310" s="89"/>
      <c r="AP310" s="89"/>
      <c r="AQ310" s="95"/>
      <c r="AR310" s="95"/>
      <c r="AS310" s="96"/>
      <c r="AT310" s="97"/>
      <c r="AU310" s="98"/>
      <c r="AV310" s="97"/>
      <c r="AW310" s="98"/>
      <c r="AX310" s="98"/>
      <c r="AY310" s="95"/>
      <c r="AZ310" s="93"/>
      <c r="BA310" s="93"/>
      <c r="BB310" s="94"/>
      <c r="BC310" s="94"/>
      <c r="BD310" s="1"/>
      <c r="BE310" s="89"/>
      <c r="BF310" s="92"/>
      <c r="BG310" s="86"/>
      <c r="BH310" s="1"/>
      <c r="BI310" s="122"/>
      <c r="BJ310" s="123"/>
      <c r="BK310" s="124"/>
    </row>
    <row r="311" spans="1:156" ht="15" customHeight="1" x14ac:dyDescent="0.25">
      <c r="A311" s="60">
        <f t="shared" si="322"/>
        <v>44578</v>
      </c>
      <c r="B311" s="61">
        <f t="shared" si="308"/>
        <v>1025.6726106446813</v>
      </c>
      <c r="C311" s="61">
        <f t="shared" si="323"/>
        <v>940.64181039000005</v>
      </c>
      <c r="D311" s="61">
        <f t="shared" si="309"/>
        <v>6.8431691700000101</v>
      </c>
      <c r="E311" s="61">
        <f t="shared" si="310"/>
        <v>933.79864122000004</v>
      </c>
      <c r="F311" s="62">
        <f t="shared" si="324"/>
        <v>6018.51</v>
      </c>
      <c r="G311" s="63">
        <f t="shared" si="343"/>
        <v>6075.69</v>
      </c>
      <c r="H311" s="64">
        <f t="shared" si="340"/>
        <v>44494</v>
      </c>
      <c r="I311" s="64">
        <f t="shared" si="332"/>
        <v>44525</v>
      </c>
      <c r="J311" s="65">
        <f t="shared" si="311"/>
        <v>9.5006903702077317E-3</v>
      </c>
      <c r="K311" s="195">
        <f t="shared" si="333"/>
        <v>44585</v>
      </c>
      <c r="L311" s="195">
        <f t="shared" si="325"/>
        <v>44585</v>
      </c>
      <c r="M311" s="228">
        <f t="shared" si="338"/>
        <v>30</v>
      </c>
      <c r="N311" s="67">
        <f t="shared" si="339"/>
        <v>23</v>
      </c>
      <c r="O311" s="61">
        <f t="shared" si="312"/>
        <v>1.00727582</v>
      </c>
      <c r="P311" s="66">
        <f t="shared" si="342"/>
        <v>1.01249955</v>
      </c>
      <c r="Q311" s="66">
        <f t="shared" si="326"/>
        <v>1.0796520630397359</v>
      </c>
      <c r="R311" s="61">
        <f t="shared" si="341"/>
        <v>1.08750741</v>
      </c>
      <c r="S311" s="61">
        <f t="shared" si="327"/>
        <v>1</v>
      </c>
      <c r="T311" s="61">
        <f t="shared" si="313"/>
        <v>940.64181039000005</v>
      </c>
      <c r="U311" s="61">
        <f t="shared" si="314"/>
        <v>0</v>
      </c>
      <c r="V311" s="61">
        <f t="shared" si="315"/>
        <v>81.714300554681401</v>
      </c>
      <c r="W311" s="61">
        <f t="shared" si="316"/>
        <v>1022.3561109446814</v>
      </c>
      <c r="X311" s="67">
        <f t="shared" si="328"/>
        <v>0</v>
      </c>
      <c r="Y311" s="61">
        <f t="shared" si="317"/>
        <v>0</v>
      </c>
      <c r="Z311" s="69">
        <f t="shared" si="329"/>
        <v>0</v>
      </c>
      <c r="AA311" s="61">
        <f t="shared" si="318"/>
        <v>0</v>
      </c>
      <c r="AB311" s="69">
        <f t="shared" si="330"/>
        <v>5.1999999999999998E-2</v>
      </c>
      <c r="AC311" s="140">
        <f t="shared" si="331"/>
        <v>23</v>
      </c>
      <c r="AD311" s="67">
        <f t="shared" si="334"/>
        <v>30</v>
      </c>
      <c r="AE311" s="11">
        <f t="shared" si="335"/>
        <v>1.0032439769999999</v>
      </c>
      <c r="AF311" s="61">
        <f t="shared" si="319"/>
        <v>3.0514203900000001</v>
      </c>
      <c r="AG311" s="61">
        <f t="shared" si="320"/>
        <v>3.3164997000000001</v>
      </c>
      <c r="AH311" s="61">
        <f t="shared" si="321"/>
        <v>0</v>
      </c>
      <c r="AI311" s="196" t="str">
        <f t="shared" si="336"/>
        <v>J=</v>
      </c>
      <c r="AJ311" s="72">
        <f t="shared" si="337"/>
        <v>44585</v>
      </c>
      <c r="AK311" s="10"/>
      <c r="AL311" s="93"/>
      <c r="AM311" s="94"/>
      <c r="AN311" s="95"/>
      <c r="AO311" s="89"/>
      <c r="AP311" s="89"/>
      <c r="AQ311" s="95"/>
      <c r="AR311" s="95"/>
      <c r="AS311" s="96"/>
      <c r="AT311" s="97"/>
      <c r="AU311" s="98"/>
      <c r="AV311" s="97"/>
      <c r="AW311" s="98"/>
      <c r="AX311" s="98"/>
      <c r="AY311" s="95"/>
      <c r="AZ311" s="93"/>
      <c r="BA311" s="93"/>
      <c r="BB311" s="94"/>
      <c r="BC311" s="94"/>
      <c r="BD311" s="1"/>
      <c r="BE311" s="89"/>
      <c r="BF311" s="92"/>
      <c r="BG311" s="86"/>
      <c r="BH311" s="1"/>
      <c r="BI311" s="122"/>
      <c r="BJ311" s="123"/>
      <c r="BK311" s="124"/>
    </row>
    <row r="312" spans="1:156" ht="15" customHeight="1" x14ac:dyDescent="0.25">
      <c r="A312" s="60">
        <f t="shared" si="322"/>
        <v>44579</v>
      </c>
      <c r="B312" s="61">
        <f t="shared" si="308"/>
        <v>1026.1382586948644</v>
      </c>
      <c r="C312" s="61">
        <f t="shared" si="323"/>
        <v>940.64181039000005</v>
      </c>
      <c r="D312" s="61">
        <f t="shared" si="309"/>
        <v>6.8431691700000101</v>
      </c>
      <c r="E312" s="61">
        <f t="shared" si="310"/>
        <v>933.79864122000004</v>
      </c>
      <c r="F312" s="62">
        <f t="shared" si="324"/>
        <v>6018.51</v>
      </c>
      <c r="G312" s="63">
        <f t="shared" si="343"/>
        <v>6075.69</v>
      </c>
      <c r="H312" s="64">
        <f t="shared" si="340"/>
        <v>44494</v>
      </c>
      <c r="I312" s="64">
        <f t="shared" si="332"/>
        <v>44525</v>
      </c>
      <c r="J312" s="65">
        <f t="shared" si="311"/>
        <v>9.5006903702077317E-3</v>
      </c>
      <c r="K312" s="195">
        <f t="shared" si="333"/>
        <v>44585</v>
      </c>
      <c r="L312" s="195">
        <f t="shared" si="325"/>
        <v>44585</v>
      </c>
      <c r="M312" s="228">
        <f t="shared" si="338"/>
        <v>30</v>
      </c>
      <c r="N312" s="67">
        <f t="shared" si="339"/>
        <v>24</v>
      </c>
      <c r="O312" s="61">
        <f t="shared" si="312"/>
        <v>1.0075933500000001</v>
      </c>
      <c r="P312" s="66">
        <f t="shared" si="342"/>
        <v>1.01249955</v>
      </c>
      <c r="Q312" s="66">
        <f t="shared" si="326"/>
        <v>1.0796520630397359</v>
      </c>
      <c r="R312" s="61">
        <f t="shared" si="341"/>
        <v>1.0878502299999999</v>
      </c>
      <c r="S312" s="61">
        <f t="shared" si="327"/>
        <v>1</v>
      </c>
      <c r="T312" s="61">
        <f t="shared" si="313"/>
        <v>940.64181039000005</v>
      </c>
      <c r="U312" s="61">
        <f t="shared" si="314"/>
        <v>0</v>
      </c>
      <c r="V312" s="61">
        <f t="shared" si="315"/>
        <v>82.034425404864407</v>
      </c>
      <c r="W312" s="61">
        <f t="shared" si="316"/>
        <v>1022.6762357948644</v>
      </c>
      <c r="X312" s="67">
        <f t="shared" si="328"/>
        <v>0</v>
      </c>
      <c r="Y312" s="61">
        <f t="shared" si="317"/>
        <v>0</v>
      </c>
      <c r="Z312" s="69">
        <f t="shared" si="329"/>
        <v>0</v>
      </c>
      <c r="AA312" s="61">
        <f t="shared" si="318"/>
        <v>0</v>
      </c>
      <c r="AB312" s="69">
        <f t="shared" si="330"/>
        <v>5.1999999999999998E-2</v>
      </c>
      <c r="AC312" s="140">
        <f t="shared" si="331"/>
        <v>24</v>
      </c>
      <c r="AD312" s="67">
        <f t="shared" si="334"/>
        <v>30</v>
      </c>
      <c r="AE312" s="11">
        <f t="shared" si="335"/>
        <v>1.003385258</v>
      </c>
      <c r="AF312" s="61">
        <f t="shared" si="319"/>
        <v>3.1843152099999998</v>
      </c>
      <c r="AG312" s="61">
        <f t="shared" si="320"/>
        <v>3.4620229</v>
      </c>
      <c r="AH312" s="61">
        <f t="shared" si="321"/>
        <v>0</v>
      </c>
      <c r="AI312" s="196" t="str">
        <f t="shared" si="336"/>
        <v>J=</v>
      </c>
      <c r="AJ312" s="72">
        <f t="shared" si="337"/>
        <v>44585</v>
      </c>
      <c r="AK312" s="10"/>
      <c r="AL312" s="93"/>
      <c r="AM312" s="94"/>
      <c r="AN312" s="95"/>
      <c r="AO312" s="89"/>
      <c r="AP312" s="89"/>
      <c r="AQ312" s="95"/>
      <c r="AR312" s="95"/>
      <c r="AS312" s="96"/>
      <c r="AT312" s="97"/>
      <c r="AU312" s="98"/>
      <c r="AV312" s="97"/>
      <c r="AW312" s="98"/>
      <c r="AX312" s="98"/>
      <c r="AY312" s="95"/>
      <c r="AZ312" s="93"/>
      <c r="BA312" s="93"/>
      <c r="BB312" s="94"/>
      <c r="BC312" s="94"/>
      <c r="BD312" s="1"/>
      <c r="BE312" s="89"/>
      <c r="BF312" s="92"/>
      <c r="BG312" s="86"/>
      <c r="BH312" s="1"/>
      <c r="BI312" s="122"/>
      <c r="BJ312" s="123"/>
      <c r="BK312" s="124"/>
    </row>
    <row r="313" spans="1:156" ht="15" customHeight="1" x14ac:dyDescent="0.25">
      <c r="A313" s="60">
        <f t="shared" si="322"/>
        <v>44580</v>
      </c>
      <c r="B313" s="61">
        <f t="shared" si="308"/>
        <v>1026.6041301108844</v>
      </c>
      <c r="C313" s="61">
        <f t="shared" si="323"/>
        <v>940.64181039000005</v>
      </c>
      <c r="D313" s="61">
        <f t="shared" si="309"/>
        <v>6.8431691700000101</v>
      </c>
      <c r="E313" s="61">
        <f t="shared" si="310"/>
        <v>933.79864122000004</v>
      </c>
      <c r="F313" s="62">
        <f t="shared" si="324"/>
        <v>6018.51</v>
      </c>
      <c r="G313" s="63">
        <f t="shared" si="343"/>
        <v>6075.69</v>
      </c>
      <c r="H313" s="64">
        <f t="shared" si="340"/>
        <v>44494</v>
      </c>
      <c r="I313" s="64">
        <f t="shared" si="332"/>
        <v>44525</v>
      </c>
      <c r="J313" s="65">
        <f t="shared" si="311"/>
        <v>9.5006903702077317E-3</v>
      </c>
      <c r="K313" s="195">
        <f t="shared" si="333"/>
        <v>44585</v>
      </c>
      <c r="L313" s="195">
        <f t="shared" si="325"/>
        <v>44585</v>
      </c>
      <c r="M313" s="228">
        <f t="shared" si="338"/>
        <v>30</v>
      </c>
      <c r="N313" s="67">
        <f t="shared" si="339"/>
        <v>25</v>
      </c>
      <c r="O313" s="61">
        <f t="shared" si="312"/>
        <v>1.0079109900000001</v>
      </c>
      <c r="P313" s="66">
        <f t="shared" si="342"/>
        <v>1.01249955</v>
      </c>
      <c r="Q313" s="66">
        <f t="shared" si="326"/>
        <v>1.0796520630397359</v>
      </c>
      <c r="R313" s="61">
        <f t="shared" si="341"/>
        <v>1.08819317</v>
      </c>
      <c r="S313" s="61">
        <f t="shared" si="327"/>
        <v>1</v>
      </c>
      <c r="T313" s="61">
        <f t="shared" si="313"/>
        <v>940.64181039000005</v>
      </c>
      <c r="U313" s="61">
        <f t="shared" si="314"/>
        <v>0</v>
      </c>
      <c r="V313" s="61">
        <f t="shared" si="315"/>
        <v>82.354662310884507</v>
      </c>
      <c r="W313" s="61">
        <f t="shared" si="316"/>
        <v>1022.9964727008845</v>
      </c>
      <c r="X313" s="67">
        <f t="shared" si="328"/>
        <v>0</v>
      </c>
      <c r="Y313" s="61">
        <f t="shared" si="317"/>
        <v>0</v>
      </c>
      <c r="Z313" s="69">
        <f t="shared" si="329"/>
        <v>0</v>
      </c>
      <c r="AA313" s="61">
        <f t="shared" si="318"/>
        <v>0</v>
      </c>
      <c r="AB313" s="69">
        <f t="shared" si="330"/>
        <v>5.1999999999999998E-2</v>
      </c>
      <c r="AC313" s="140">
        <f t="shared" si="331"/>
        <v>25</v>
      </c>
      <c r="AD313" s="67">
        <f t="shared" si="334"/>
        <v>30</v>
      </c>
      <c r="AE313" s="11">
        <f t="shared" si="335"/>
        <v>1.003526559</v>
      </c>
      <c r="AF313" s="61">
        <f t="shared" si="319"/>
        <v>3.3172288399999998</v>
      </c>
      <c r="AG313" s="61">
        <f t="shared" si="320"/>
        <v>3.6076574099999998</v>
      </c>
      <c r="AH313" s="61">
        <f t="shared" si="321"/>
        <v>0</v>
      </c>
      <c r="AI313" s="196" t="str">
        <f t="shared" si="336"/>
        <v>J=</v>
      </c>
      <c r="AJ313" s="72">
        <f t="shared" si="337"/>
        <v>44585</v>
      </c>
      <c r="AK313" s="10"/>
      <c r="AL313" s="93"/>
      <c r="AM313" s="94"/>
      <c r="AN313" s="95"/>
      <c r="AO313" s="89"/>
      <c r="AP313" s="89"/>
      <c r="AQ313" s="95"/>
      <c r="AR313" s="95"/>
      <c r="AS313" s="96"/>
      <c r="AT313" s="97"/>
      <c r="AU313" s="98"/>
      <c r="AV313" s="97"/>
      <c r="AW313" s="98"/>
      <c r="AX313" s="98"/>
      <c r="AY313" s="95"/>
      <c r="AZ313" s="93"/>
      <c r="BA313" s="93"/>
      <c r="BB313" s="94"/>
      <c r="BC313" s="94"/>
      <c r="BD313" s="1"/>
      <c r="BE313" s="89"/>
      <c r="BF313" s="92"/>
      <c r="BG313" s="86"/>
      <c r="BH313" s="1"/>
      <c r="BI313" s="122"/>
      <c r="BJ313" s="123"/>
      <c r="BK313" s="124"/>
    </row>
    <row r="314" spans="1:156" ht="15" customHeight="1" x14ac:dyDescent="0.25">
      <c r="A314" s="60">
        <f t="shared" si="322"/>
        <v>44581</v>
      </c>
      <c r="B314" s="61">
        <f t="shared" si="308"/>
        <v>1027.070215584755</v>
      </c>
      <c r="C314" s="61">
        <f t="shared" si="323"/>
        <v>940.64181039000005</v>
      </c>
      <c r="D314" s="61">
        <f t="shared" si="309"/>
        <v>6.8431691700000101</v>
      </c>
      <c r="E314" s="61">
        <f t="shared" si="310"/>
        <v>933.79864122000004</v>
      </c>
      <c r="F314" s="62">
        <f t="shared" si="324"/>
        <v>6018.51</v>
      </c>
      <c r="G314" s="63">
        <f t="shared" si="343"/>
        <v>6075.69</v>
      </c>
      <c r="H314" s="64">
        <f t="shared" si="340"/>
        <v>44494</v>
      </c>
      <c r="I314" s="64">
        <f t="shared" si="332"/>
        <v>44525</v>
      </c>
      <c r="J314" s="65">
        <f t="shared" si="311"/>
        <v>9.5006903702077317E-3</v>
      </c>
      <c r="K314" s="195">
        <f t="shared" si="333"/>
        <v>44585</v>
      </c>
      <c r="L314" s="195">
        <f t="shared" si="325"/>
        <v>44585</v>
      </c>
      <c r="M314" s="228">
        <f t="shared" si="338"/>
        <v>30</v>
      </c>
      <c r="N314" s="67">
        <f t="shared" si="339"/>
        <v>26</v>
      </c>
      <c r="O314" s="61">
        <f t="shared" si="312"/>
        <v>1.0082287299999999</v>
      </c>
      <c r="P314" s="66">
        <f t="shared" si="342"/>
        <v>1.01249955</v>
      </c>
      <c r="Q314" s="66">
        <f t="shared" si="326"/>
        <v>1.0796520630397359</v>
      </c>
      <c r="R314" s="61">
        <f t="shared" si="341"/>
        <v>1.0885362199999999</v>
      </c>
      <c r="S314" s="61">
        <f t="shared" si="327"/>
        <v>1</v>
      </c>
      <c r="T314" s="61">
        <f t="shared" si="313"/>
        <v>940.64181039000005</v>
      </c>
      <c r="U314" s="61">
        <f t="shared" si="314"/>
        <v>0</v>
      </c>
      <c r="V314" s="61">
        <f t="shared" si="315"/>
        <v>82.675001934754945</v>
      </c>
      <c r="W314" s="61">
        <f t="shared" si="316"/>
        <v>1023.316812324755</v>
      </c>
      <c r="X314" s="67">
        <f t="shared" si="328"/>
        <v>0</v>
      </c>
      <c r="Y314" s="61">
        <f t="shared" si="317"/>
        <v>0</v>
      </c>
      <c r="Z314" s="69">
        <f t="shared" si="329"/>
        <v>0</v>
      </c>
      <c r="AA314" s="61">
        <f t="shared" si="318"/>
        <v>0</v>
      </c>
      <c r="AB314" s="69">
        <f t="shared" si="330"/>
        <v>5.1999999999999998E-2</v>
      </c>
      <c r="AC314" s="140">
        <f t="shared" si="331"/>
        <v>26</v>
      </c>
      <c r="AD314" s="67">
        <f t="shared" si="334"/>
        <v>30</v>
      </c>
      <c r="AE314" s="11">
        <f t="shared" si="335"/>
        <v>1.0036678800000001</v>
      </c>
      <c r="AF314" s="61">
        <f t="shared" si="319"/>
        <v>3.4501612800000001</v>
      </c>
      <c r="AG314" s="61">
        <f t="shared" si="320"/>
        <v>3.7534032599999998</v>
      </c>
      <c r="AH314" s="61">
        <f t="shared" si="321"/>
        <v>0</v>
      </c>
      <c r="AI314" s="196" t="str">
        <f t="shared" si="336"/>
        <v>J=</v>
      </c>
      <c r="AJ314" s="72">
        <f t="shared" si="337"/>
        <v>44585</v>
      </c>
      <c r="AK314" s="10"/>
      <c r="AL314" s="93"/>
      <c r="AM314" s="94"/>
      <c r="AN314" s="95"/>
      <c r="AO314" s="89"/>
      <c r="AP314" s="89"/>
      <c r="AQ314" s="95"/>
      <c r="AR314" s="95"/>
      <c r="AS314" s="96"/>
      <c r="AT314" s="97"/>
      <c r="AU314" s="98"/>
      <c r="AV314" s="97"/>
      <c r="AW314" s="98"/>
      <c r="AX314" s="98"/>
      <c r="AY314" s="95"/>
      <c r="AZ314" s="93"/>
      <c r="BA314" s="93"/>
      <c r="BB314" s="94"/>
      <c r="BC314" s="94"/>
      <c r="BD314" s="1"/>
      <c r="BE314" s="89"/>
      <c r="BF314" s="92"/>
      <c r="BG314" s="86"/>
      <c r="BH314" s="1"/>
      <c r="BI314" s="122"/>
      <c r="BJ314" s="123"/>
      <c r="BK314" s="124"/>
    </row>
    <row r="315" spans="1:156" ht="15" customHeight="1" x14ac:dyDescent="0.25">
      <c r="A315" s="60">
        <f t="shared" si="322"/>
        <v>44582</v>
      </c>
      <c r="B315" s="61">
        <f t="shared" si="308"/>
        <v>1027.5365141664761</v>
      </c>
      <c r="C315" s="61">
        <f t="shared" si="323"/>
        <v>940.64181039000005</v>
      </c>
      <c r="D315" s="61">
        <f t="shared" si="309"/>
        <v>6.8431691700000101</v>
      </c>
      <c r="E315" s="61">
        <f t="shared" si="310"/>
        <v>933.79864122000004</v>
      </c>
      <c r="F315" s="62">
        <f t="shared" si="324"/>
        <v>6018.51</v>
      </c>
      <c r="G315" s="63">
        <f t="shared" si="343"/>
        <v>6075.69</v>
      </c>
      <c r="H315" s="64">
        <f t="shared" si="340"/>
        <v>44494</v>
      </c>
      <c r="I315" s="64">
        <f t="shared" si="332"/>
        <v>44525</v>
      </c>
      <c r="J315" s="65">
        <f t="shared" si="311"/>
        <v>9.5006903702077317E-3</v>
      </c>
      <c r="K315" s="195">
        <f t="shared" si="333"/>
        <v>44585</v>
      </c>
      <c r="L315" s="195">
        <f t="shared" si="325"/>
        <v>44585</v>
      </c>
      <c r="M315" s="228">
        <f t="shared" si="338"/>
        <v>30</v>
      </c>
      <c r="N315" s="67">
        <f t="shared" si="339"/>
        <v>27</v>
      </c>
      <c r="O315" s="61">
        <f t="shared" si="312"/>
        <v>1.00854657</v>
      </c>
      <c r="P315" s="66">
        <f t="shared" si="342"/>
        <v>1.01249955</v>
      </c>
      <c r="Q315" s="66">
        <f t="shared" si="326"/>
        <v>1.0796520630397359</v>
      </c>
      <c r="R315" s="61">
        <f t="shared" si="341"/>
        <v>1.0888793800000001</v>
      </c>
      <c r="S315" s="61">
        <f t="shared" si="327"/>
        <v>1</v>
      </c>
      <c r="T315" s="61">
        <f t="shared" si="313"/>
        <v>940.64181039000005</v>
      </c>
      <c r="U315" s="61">
        <f t="shared" si="314"/>
        <v>0</v>
      </c>
      <c r="V315" s="61">
        <f t="shared" si="315"/>
        <v>82.995444276476107</v>
      </c>
      <c r="W315" s="61">
        <f t="shared" si="316"/>
        <v>1023.6372546664761</v>
      </c>
      <c r="X315" s="67">
        <f t="shared" si="328"/>
        <v>0</v>
      </c>
      <c r="Y315" s="61">
        <f t="shared" si="317"/>
        <v>0</v>
      </c>
      <c r="Z315" s="69">
        <f t="shared" si="329"/>
        <v>0</v>
      </c>
      <c r="AA315" s="61">
        <f t="shared" si="318"/>
        <v>0</v>
      </c>
      <c r="AB315" s="69">
        <f t="shared" si="330"/>
        <v>5.1999999999999998E-2</v>
      </c>
      <c r="AC315" s="140">
        <f t="shared" si="331"/>
        <v>27</v>
      </c>
      <c r="AD315" s="67">
        <f t="shared" si="334"/>
        <v>30</v>
      </c>
      <c r="AE315" s="11">
        <f t="shared" si="335"/>
        <v>1.0038092199999999</v>
      </c>
      <c r="AF315" s="61">
        <f t="shared" si="319"/>
        <v>3.5831115900000001</v>
      </c>
      <c r="AG315" s="61">
        <f t="shared" si="320"/>
        <v>3.8992594999999999</v>
      </c>
      <c r="AH315" s="61">
        <f t="shared" si="321"/>
        <v>0</v>
      </c>
      <c r="AI315" s="196" t="str">
        <f t="shared" si="336"/>
        <v>J=</v>
      </c>
      <c r="AJ315" s="72">
        <f t="shared" si="337"/>
        <v>44585</v>
      </c>
      <c r="AK315" s="10"/>
      <c r="BD315" s="1"/>
      <c r="BE315" s="1"/>
      <c r="BF315" s="1"/>
      <c r="BG315" s="1"/>
      <c r="BH315" s="1"/>
      <c r="BJ315" s="1"/>
      <c r="BK315" s="1"/>
    </row>
    <row r="316" spans="1:156" ht="15" customHeight="1" x14ac:dyDescent="0.25">
      <c r="A316" s="60">
        <f t="shared" si="322"/>
        <v>44583</v>
      </c>
      <c r="B316" s="61">
        <f t="shared" si="308"/>
        <v>1028.0030185780613</v>
      </c>
      <c r="C316" s="61">
        <f t="shared" si="323"/>
        <v>940.64181039000005</v>
      </c>
      <c r="D316" s="61">
        <f t="shared" si="309"/>
        <v>6.8431691700000101</v>
      </c>
      <c r="E316" s="61">
        <f t="shared" si="310"/>
        <v>933.79864122000004</v>
      </c>
      <c r="F316" s="62">
        <f t="shared" si="324"/>
        <v>6018.51</v>
      </c>
      <c r="G316" s="63">
        <f t="shared" si="343"/>
        <v>6075.69</v>
      </c>
      <c r="H316" s="64">
        <f t="shared" si="340"/>
        <v>44494</v>
      </c>
      <c r="I316" s="64">
        <f t="shared" si="332"/>
        <v>44525</v>
      </c>
      <c r="J316" s="65">
        <f t="shared" si="311"/>
        <v>9.5006903702077317E-3</v>
      </c>
      <c r="K316" s="195">
        <f t="shared" si="333"/>
        <v>44585</v>
      </c>
      <c r="L316" s="195">
        <f t="shared" si="325"/>
        <v>44585</v>
      </c>
      <c r="M316" s="228">
        <f t="shared" si="338"/>
        <v>30</v>
      </c>
      <c r="N316" s="67">
        <f t="shared" si="339"/>
        <v>28</v>
      </c>
      <c r="O316" s="61">
        <f t="shared" si="312"/>
        <v>1.00886451</v>
      </c>
      <c r="P316" s="66">
        <f t="shared" si="342"/>
        <v>1.01249955</v>
      </c>
      <c r="Q316" s="66">
        <f t="shared" si="326"/>
        <v>1.0796520630397359</v>
      </c>
      <c r="R316" s="61">
        <f t="shared" si="341"/>
        <v>1.08922264</v>
      </c>
      <c r="S316" s="61">
        <f t="shared" si="327"/>
        <v>1</v>
      </c>
      <c r="T316" s="61">
        <f t="shared" si="313"/>
        <v>940.64181039000005</v>
      </c>
      <c r="U316" s="61">
        <f t="shared" si="314"/>
        <v>0</v>
      </c>
      <c r="V316" s="61">
        <f t="shared" si="315"/>
        <v>83.315979998061238</v>
      </c>
      <c r="W316" s="61">
        <f t="shared" si="316"/>
        <v>1023.9577903880613</v>
      </c>
      <c r="X316" s="67">
        <f t="shared" si="328"/>
        <v>0</v>
      </c>
      <c r="Y316" s="61">
        <f t="shared" si="317"/>
        <v>0</v>
      </c>
      <c r="Z316" s="69">
        <f t="shared" si="329"/>
        <v>0</v>
      </c>
      <c r="AA316" s="61">
        <f t="shared" si="318"/>
        <v>0</v>
      </c>
      <c r="AB316" s="69">
        <f t="shared" si="330"/>
        <v>5.1999999999999998E-2</v>
      </c>
      <c r="AC316" s="140">
        <f t="shared" si="331"/>
        <v>28</v>
      </c>
      <c r="AD316" s="67">
        <f t="shared" si="334"/>
        <v>30</v>
      </c>
      <c r="AE316" s="11">
        <f t="shared" si="335"/>
        <v>1.003950581</v>
      </c>
      <c r="AF316" s="61">
        <f t="shared" si="319"/>
        <v>3.71608166</v>
      </c>
      <c r="AG316" s="61">
        <f t="shared" si="320"/>
        <v>4.0452281899999996</v>
      </c>
      <c r="AH316" s="61">
        <f t="shared" si="321"/>
        <v>0</v>
      </c>
      <c r="AI316" s="196" t="str">
        <f t="shared" si="336"/>
        <v>J=</v>
      </c>
      <c r="AJ316" s="72">
        <f t="shared" si="337"/>
        <v>44585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</row>
    <row r="317" spans="1:156" ht="15" customHeight="1" x14ac:dyDescent="0.25">
      <c r="A317" s="60">
        <f t="shared" si="322"/>
        <v>44584</v>
      </c>
      <c r="B317" s="61">
        <f t="shared" si="308"/>
        <v>1028.4697455854832</v>
      </c>
      <c r="C317" s="61">
        <f t="shared" si="323"/>
        <v>940.64181039000005</v>
      </c>
      <c r="D317" s="61">
        <f t="shared" si="309"/>
        <v>6.8431691700000101</v>
      </c>
      <c r="E317" s="61">
        <f t="shared" si="310"/>
        <v>933.79864122000004</v>
      </c>
      <c r="F317" s="62">
        <f t="shared" si="324"/>
        <v>6018.51</v>
      </c>
      <c r="G317" s="63">
        <f t="shared" si="343"/>
        <v>6075.69</v>
      </c>
      <c r="H317" s="64">
        <f t="shared" si="340"/>
        <v>44494</v>
      </c>
      <c r="I317" s="64">
        <f t="shared" si="332"/>
        <v>44525</v>
      </c>
      <c r="J317" s="65">
        <f t="shared" si="311"/>
        <v>9.5006903702077317E-3</v>
      </c>
      <c r="K317" s="195">
        <f t="shared" si="333"/>
        <v>44585</v>
      </c>
      <c r="L317" s="195">
        <f t="shared" si="325"/>
        <v>44585</v>
      </c>
      <c r="M317" s="228">
        <f t="shared" si="338"/>
        <v>30</v>
      </c>
      <c r="N317" s="67">
        <f t="shared" si="339"/>
        <v>29</v>
      </c>
      <c r="O317" s="61">
        <f t="shared" si="312"/>
        <v>1.00918255</v>
      </c>
      <c r="P317" s="66">
        <f t="shared" si="342"/>
        <v>1.01249955</v>
      </c>
      <c r="Q317" s="66">
        <f t="shared" si="326"/>
        <v>1.0796520630397359</v>
      </c>
      <c r="R317" s="61">
        <f t="shared" si="341"/>
        <v>1.0895660199999999</v>
      </c>
      <c r="S317" s="61">
        <f t="shared" si="327"/>
        <v>1</v>
      </c>
      <c r="T317" s="61">
        <f t="shared" si="313"/>
        <v>940.64181039000005</v>
      </c>
      <c r="U317" s="61">
        <f t="shared" si="314"/>
        <v>0</v>
      </c>
      <c r="V317" s="61">
        <f t="shared" si="315"/>
        <v>83.636627775483262</v>
      </c>
      <c r="W317" s="61">
        <f t="shared" si="316"/>
        <v>1024.2784381654833</v>
      </c>
      <c r="X317" s="67">
        <f t="shared" si="328"/>
        <v>0</v>
      </c>
      <c r="Y317" s="61">
        <f t="shared" si="317"/>
        <v>0</v>
      </c>
      <c r="Z317" s="69">
        <f t="shared" si="329"/>
        <v>0</v>
      </c>
      <c r="AA317" s="61">
        <f t="shared" si="318"/>
        <v>0</v>
      </c>
      <c r="AB317" s="69">
        <f t="shared" si="330"/>
        <v>5.1999999999999998E-2</v>
      </c>
      <c r="AC317" s="140">
        <f t="shared" si="331"/>
        <v>29</v>
      </c>
      <c r="AD317" s="67">
        <f t="shared" si="334"/>
        <v>30</v>
      </c>
      <c r="AE317" s="11">
        <f t="shared" si="335"/>
        <v>1.0040919610000001</v>
      </c>
      <c r="AF317" s="61">
        <f t="shared" si="319"/>
        <v>3.8490696</v>
      </c>
      <c r="AG317" s="61">
        <f t="shared" si="320"/>
        <v>4.1913074200000002</v>
      </c>
      <c r="AH317" s="61">
        <f t="shared" si="321"/>
        <v>0</v>
      </c>
      <c r="AI317" s="196" t="str">
        <f t="shared" si="336"/>
        <v>J=</v>
      </c>
      <c r="AJ317" s="72">
        <f t="shared" si="337"/>
        <v>44585</v>
      </c>
      <c r="AK317" s="10"/>
      <c r="BD317" s="1"/>
      <c r="BE317" s="1"/>
      <c r="BF317" s="1"/>
      <c r="BG317" s="1"/>
      <c r="BH317" s="1"/>
      <c r="BJ317" s="1"/>
      <c r="BK317" s="1"/>
    </row>
    <row r="318" spans="1:156" ht="15" customHeight="1" x14ac:dyDescent="0.25">
      <c r="A318" s="60">
        <f t="shared" si="322"/>
        <v>44585</v>
      </c>
      <c r="B318" s="61">
        <f t="shared" si="308"/>
        <v>1028.9366785527698</v>
      </c>
      <c r="C318" s="61">
        <f t="shared" si="323"/>
        <v>940.64181039000005</v>
      </c>
      <c r="D318" s="61">
        <f t="shared" si="309"/>
        <v>6.8431691700000101</v>
      </c>
      <c r="E318" s="61">
        <f t="shared" si="310"/>
        <v>933.79864122000004</v>
      </c>
      <c r="F318" s="62">
        <f t="shared" si="324"/>
        <v>6018.51</v>
      </c>
      <c r="G318" s="63">
        <f t="shared" si="343"/>
        <v>6075.69</v>
      </c>
      <c r="H318" s="64">
        <f t="shared" si="340"/>
        <v>44494</v>
      </c>
      <c r="I318" s="64">
        <f t="shared" si="332"/>
        <v>44525</v>
      </c>
      <c r="J318" s="65">
        <f t="shared" si="311"/>
        <v>9.5006903702077317E-3</v>
      </c>
      <c r="K318" s="195">
        <f t="shared" si="333"/>
        <v>44616</v>
      </c>
      <c r="L318" s="195">
        <f t="shared" si="325"/>
        <v>44585</v>
      </c>
      <c r="M318" s="228">
        <f t="shared" si="338"/>
        <v>30</v>
      </c>
      <c r="N318" s="67">
        <f t="shared" si="339"/>
        <v>30</v>
      </c>
      <c r="O318" s="61">
        <f t="shared" si="312"/>
        <v>1.0095006900000001</v>
      </c>
      <c r="P318" s="66">
        <f t="shared" si="342"/>
        <v>1.01249955</v>
      </c>
      <c r="Q318" s="66">
        <f t="shared" si="326"/>
        <v>1.0796520630397359</v>
      </c>
      <c r="R318" s="61">
        <f t="shared" si="341"/>
        <v>1.0899095000000001</v>
      </c>
      <c r="S318" s="61">
        <f t="shared" si="327"/>
        <v>1</v>
      </c>
      <c r="T318" s="61">
        <f t="shared" si="313"/>
        <v>940.64181039000005</v>
      </c>
      <c r="U318" s="61">
        <f t="shared" si="314"/>
        <v>0</v>
      </c>
      <c r="V318" s="61">
        <f t="shared" si="315"/>
        <v>83.957368932769668</v>
      </c>
      <c r="W318" s="61">
        <f t="shared" si="316"/>
        <v>1024.5991793227697</v>
      </c>
      <c r="X318" s="67">
        <f t="shared" si="328"/>
        <v>10</v>
      </c>
      <c r="Y318" s="61">
        <f t="shared" si="317"/>
        <v>3.9820772899999999</v>
      </c>
      <c r="Z318" s="69">
        <f t="shared" si="329"/>
        <v>7.2750000000000002E-3</v>
      </c>
      <c r="AA318" s="61">
        <f t="shared" si="318"/>
        <v>6.8431691700000004</v>
      </c>
      <c r="AB318" s="69">
        <f t="shared" si="330"/>
        <v>5.1999999999999998E-2</v>
      </c>
      <c r="AC318" s="140">
        <f t="shared" si="331"/>
        <v>30</v>
      </c>
      <c r="AD318" s="67">
        <f t="shared" si="334"/>
        <v>30</v>
      </c>
      <c r="AE318" s="11">
        <f t="shared" si="335"/>
        <v>1.0042333619999999</v>
      </c>
      <c r="AF318" s="61">
        <f t="shared" si="319"/>
        <v>3.9820772899999999</v>
      </c>
      <c r="AG318" s="61">
        <f t="shared" si="320"/>
        <v>4.3374992299999997</v>
      </c>
      <c r="AH318" s="61">
        <f t="shared" si="321"/>
        <v>10.825246460000001</v>
      </c>
      <c r="AI318" s="196" t="str">
        <f t="shared" si="336"/>
        <v>J=</v>
      </c>
      <c r="AJ318" s="72">
        <f t="shared" si="337"/>
        <v>44585</v>
      </c>
      <c r="AK318" s="10"/>
      <c r="BD318" s="1"/>
      <c r="BE318" s="1"/>
      <c r="BF318" s="1"/>
      <c r="BG318" s="1"/>
      <c r="BH318" s="1"/>
      <c r="BJ318" s="1"/>
      <c r="BK318" s="1"/>
    </row>
    <row r="319" spans="1:156" ht="15" customHeight="1" x14ac:dyDescent="0.25">
      <c r="A319" s="60">
        <f t="shared" si="322"/>
        <v>44586</v>
      </c>
      <c r="B319" s="61">
        <f t="shared" si="308"/>
        <v>1018.1461350016986</v>
      </c>
      <c r="C319" s="61">
        <f t="shared" si="323"/>
        <v>933.79864122000004</v>
      </c>
      <c r="D319" s="61">
        <f t="shared" si="309"/>
        <v>0</v>
      </c>
      <c r="E319" s="61">
        <f t="shared" si="310"/>
        <v>933.79864122000004</v>
      </c>
      <c r="F319" s="62">
        <f t="shared" si="324"/>
        <v>6075.69</v>
      </c>
      <c r="G319" s="63">
        <f t="shared" si="343"/>
        <v>6120.04</v>
      </c>
      <c r="H319" s="64">
        <f t="shared" si="340"/>
        <v>44525</v>
      </c>
      <c r="I319" s="64">
        <f t="shared" si="332"/>
        <v>44555</v>
      </c>
      <c r="J319" s="65">
        <f t="shared" si="311"/>
        <v>7.2995824342585447E-3</v>
      </c>
      <c r="K319" s="195">
        <f t="shared" si="333"/>
        <v>44616</v>
      </c>
      <c r="L319" s="195">
        <f t="shared" si="325"/>
        <v>44616</v>
      </c>
      <c r="M319" s="228">
        <f t="shared" si="338"/>
        <v>30</v>
      </c>
      <c r="N319" s="67">
        <f t="shared" si="339"/>
        <v>1</v>
      </c>
      <c r="O319" s="61">
        <f t="shared" si="312"/>
        <v>1.0002424599999999</v>
      </c>
      <c r="P319" s="66">
        <f t="shared" si="342"/>
        <v>1.0095006900000001</v>
      </c>
      <c r="Q319" s="66">
        <f t="shared" si="326"/>
        <v>1.089909502598537</v>
      </c>
      <c r="R319" s="61">
        <f t="shared" si="341"/>
        <v>1.0901737600000001</v>
      </c>
      <c r="S319" s="61">
        <f t="shared" si="327"/>
        <v>1</v>
      </c>
      <c r="T319" s="61">
        <f t="shared" si="313"/>
        <v>933.79864122000004</v>
      </c>
      <c r="U319" s="61">
        <f t="shared" si="314"/>
        <v>0</v>
      </c>
      <c r="V319" s="61">
        <f t="shared" si="315"/>
        <v>84.204134561698481</v>
      </c>
      <c r="W319" s="61">
        <f t="shared" si="316"/>
        <v>1018.0027757816986</v>
      </c>
      <c r="X319" s="67">
        <f t="shared" si="328"/>
        <v>0</v>
      </c>
      <c r="Y319" s="61">
        <f t="shared" si="317"/>
        <v>0</v>
      </c>
      <c r="Z319" s="69">
        <f t="shared" si="329"/>
        <v>0</v>
      </c>
      <c r="AA319" s="61">
        <f t="shared" si="318"/>
        <v>0</v>
      </c>
      <c r="AB319" s="69">
        <f t="shared" si="330"/>
        <v>5.1999999999999998E-2</v>
      </c>
      <c r="AC319" s="140">
        <f t="shared" si="331"/>
        <v>1</v>
      </c>
      <c r="AD319" s="67">
        <f t="shared" si="334"/>
        <v>30</v>
      </c>
      <c r="AE319" s="11">
        <f t="shared" si="335"/>
        <v>1.000140824</v>
      </c>
      <c r="AF319" s="61">
        <f t="shared" si="319"/>
        <v>0.13150124999999999</v>
      </c>
      <c r="AG319" s="61">
        <f t="shared" si="320"/>
        <v>0.14335922000000001</v>
      </c>
      <c r="AH319" s="61">
        <f t="shared" si="321"/>
        <v>0</v>
      </c>
      <c r="AI319" s="196" t="str">
        <f t="shared" si="336"/>
        <v>J=</v>
      </c>
      <c r="AJ319" s="72">
        <f t="shared" si="337"/>
        <v>44616</v>
      </c>
      <c r="AK319" s="10"/>
      <c r="BD319" s="1"/>
      <c r="BE319" s="1"/>
      <c r="BF319" s="1"/>
      <c r="BG319" s="1"/>
      <c r="BH319" s="1"/>
      <c r="BJ319" s="1"/>
      <c r="BK319" s="1"/>
    </row>
    <row r="320" spans="1:156" ht="15" customHeight="1" x14ac:dyDescent="0.25">
      <c r="A320" s="60">
        <f t="shared" si="322"/>
        <v>44587</v>
      </c>
      <c r="B320" s="61">
        <f t="shared" si="308"/>
        <v>1018.5364057585457</v>
      </c>
      <c r="C320" s="61">
        <f t="shared" si="323"/>
        <v>933.79864122000004</v>
      </c>
      <c r="D320" s="61">
        <f t="shared" si="309"/>
        <v>0</v>
      </c>
      <c r="E320" s="61">
        <f t="shared" si="310"/>
        <v>933.79864122000004</v>
      </c>
      <c r="F320" s="62">
        <f t="shared" si="324"/>
        <v>6075.69</v>
      </c>
      <c r="G320" s="63">
        <f t="shared" si="343"/>
        <v>6120.04</v>
      </c>
      <c r="H320" s="64">
        <f t="shared" si="340"/>
        <v>44525</v>
      </c>
      <c r="I320" s="64">
        <f t="shared" si="332"/>
        <v>44555</v>
      </c>
      <c r="J320" s="65">
        <f t="shared" si="311"/>
        <v>7.2995824342585447E-3</v>
      </c>
      <c r="K320" s="195">
        <f t="shared" si="333"/>
        <v>44616</v>
      </c>
      <c r="L320" s="195">
        <f t="shared" si="325"/>
        <v>44616</v>
      </c>
      <c r="M320" s="228">
        <f t="shared" si="338"/>
        <v>30</v>
      </c>
      <c r="N320" s="67">
        <f t="shared" si="339"/>
        <v>2</v>
      </c>
      <c r="O320" s="61">
        <f t="shared" si="312"/>
        <v>1.00048498</v>
      </c>
      <c r="P320" s="66">
        <f t="shared" si="342"/>
        <v>1.0095006900000001</v>
      </c>
      <c r="Q320" s="66">
        <f t="shared" si="326"/>
        <v>1.089909502598537</v>
      </c>
      <c r="R320" s="61">
        <f t="shared" si="341"/>
        <v>1.09043808</v>
      </c>
      <c r="S320" s="61">
        <f t="shared" si="327"/>
        <v>1</v>
      </c>
      <c r="T320" s="61">
        <f t="shared" si="313"/>
        <v>933.79864122000004</v>
      </c>
      <c r="U320" s="61">
        <f t="shared" si="314"/>
        <v>0</v>
      </c>
      <c r="V320" s="61">
        <f t="shared" si="315"/>
        <v>84.450956218545642</v>
      </c>
      <c r="W320" s="61">
        <f t="shared" si="316"/>
        <v>1018.2495974385457</v>
      </c>
      <c r="X320" s="67">
        <f t="shared" si="328"/>
        <v>0</v>
      </c>
      <c r="Y320" s="61">
        <f t="shared" si="317"/>
        <v>0</v>
      </c>
      <c r="Z320" s="69">
        <f t="shared" si="329"/>
        <v>0</v>
      </c>
      <c r="AA320" s="61">
        <f t="shared" si="318"/>
        <v>0</v>
      </c>
      <c r="AB320" s="69">
        <f t="shared" si="330"/>
        <v>5.1999999999999998E-2</v>
      </c>
      <c r="AC320" s="140">
        <f t="shared" si="331"/>
        <v>2</v>
      </c>
      <c r="AD320" s="67">
        <f t="shared" si="334"/>
        <v>30</v>
      </c>
      <c r="AE320" s="11">
        <f t="shared" si="335"/>
        <v>1.000281668</v>
      </c>
      <c r="AF320" s="61">
        <f t="shared" si="319"/>
        <v>0.26302119000000002</v>
      </c>
      <c r="AG320" s="61">
        <f t="shared" si="320"/>
        <v>0.28680832000000001</v>
      </c>
      <c r="AH320" s="61">
        <f t="shared" si="321"/>
        <v>0</v>
      </c>
      <c r="AI320" s="196" t="str">
        <f t="shared" si="336"/>
        <v>J=</v>
      </c>
      <c r="AJ320" s="72">
        <f t="shared" si="337"/>
        <v>44616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42" ht="15" customHeight="1" x14ac:dyDescent="0.25">
      <c r="A321" s="60">
        <f t="shared" si="322"/>
        <v>44588</v>
      </c>
      <c r="B321" s="61">
        <f t="shared" si="308"/>
        <v>1018.9268411592843</v>
      </c>
      <c r="C321" s="61">
        <f t="shared" si="323"/>
        <v>933.79864122000004</v>
      </c>
      <c r="D321" s="61">
        <f t="shared" si="309"/>
        <v>0</v>
      </c>
      <c r="E321" s="61">
        <f t="shared" si="310"/>
        <v>933.79864122000004</v>
      </c>
      <c r="F321" s="62">
        <f t="shared" si="324"/>
        <v>6075.69</v>
      </c>
      <c r="G321" s="63">
        <f t="shared" si="343"/>
        <v>6120.04</v>
      </c>
      <c r="H321" s="64">
        <f t="shared" si="340"/>
        <v>44525</v>
      </c>
      <c r="I321" s="64">
        <f t="shared" si="332"/>
        <v>44555</v>
      </c>
      <c r="J321" s="65">
        <f t="shared" si="311"/>
        <v>7.2995824342585447E-3</v>
      </c>
      <c r="K321" s="195">
        <f t="shared" si="333"/>
        <v>44616</v>
      </c>
      <c r="L321" s="195">
        <f t="shared" si="325"/>
        <v>44616</v>
      </c>
      <c r="M321" s="228">
        <f t="shared" si="338"/>
        <v>30</v>
      </c>
      <c r="N321" s="67">
        <f t="shared" si="339"/>
        <v>3</v>
      </c>
      <c r="O321" s="61">
        <f t="shared" si="312"/>
        <v>1.00072757</v>
      </c>
      <c r="P321" s="66">
        <f t="shared" si="342"/>
        <v>1.0095006900000001</v>
      </c>
      <c r="Q321" s="66">
        <f t="shared" si="326"/>
        <v>1.089909502598537</v>
      </c>
      <c r="R321" s="61">
        <f t="shared" si="341"/>
        <v>1.09070248</v>
      </c>
      <c r="S321" s="61">
        <f t="shared" si="327"/>
        <v>1</v>
      </c>
      <c r="T321" s="61">
        <f t="shared" si="313"/>
        <v>933.79864122000004</v>
      </c>
      <c r="U321" s="61">
        <f t="shared" si="314"/>
        <v>0</v>
      </c>
      <c r="V321" s="61">
        <f t="shared" si="315"/>
        <v>84.697852579284259</v>
      </c>
      <c r="W321" s="61">
        <f t="shared" si="316"/>
        <v>1018.4964937992843</v>
      </c>
      <c r="X321" s="67">
        <f t="shared" si="328"/>
        <v>0</v>
      </c>
      <c r="Y321" s="61">
        <f t="shared" si="317"/>
        <v>0</v>
      </c>
      <c r="Z321" s="69">
        <f t="shared" si="329"/>
        <v>0</v>
      </c>
      <c r="AA321" s="61">
        <f t="shared" si="318"/>
        <v>0</v>
      </c>
      <c r="AB321" s="69">
        <f t="shared" si="330"/>
        <v>5.1999999999999998E-2</v>
      </c>
      <c r="AC321" s="140">
        <f t="shared" si="331"/>
        <v>3</v>
      </c>
      <c r="AD321" s="67">
        <f t="shared" si="334"/>
        <v>30</v>
      </c>
      <c r="AE321" s="11">
        <f t="shared" si="335"/>
        <v>1.000422532</v>
      </c>
      <c r="AF321" s="61">
        <f t="shared" si="319"/>
        <v>0.39455980000000002</v>
      </c>
      <c r="AG321" s="61">
        <f t="shared" si="320"/>
        <v>0.43034736000000001</v>
      </c>
      <c r="AH321" s="61">
        <f t="shared" si="321"/>
        <v>0</v>
      </c>
      <c r="AI321" s="196" t="str">
        <f t="shared" si="336"/>
        <v>J=</v>
      </c>
      <c r="AJ321" s="72">
        <f t="shared" si="337"/>
        <v>44616</v>
      </c>
      <c r="AK321" s="10"/>
      <c r="AM321" s="206" t="s">
        <v>77</v>
      </c>
      <c r="AN321" s="207"/>
      <c r="AQ321" s="151" t="s">
        <v>72</v>
      </c>
      <c r="AR321" s="151" t="s">
        <v>78</v>
      </c>
      <c r="AS321" s="154" t="s">
        <v>79</v>
      </c>
      <c r="AT321" s="151" t="s">
        <v>80</v>
      </c>
      <c r="AU321" s="169" t="s">
        <v>81</v>
      </c>
      <c r="AV321" s="151" t="s">
        <v>140</v>
      </c>
      <c r="AW321" s="155" t="s">
        <v>83</v>
      </c>
      <c r="AX321" s="169" t="s">
        <v>25</v>
      </c>
      <c r="AY321" s="151" t="s">
        <v>82</v>
      </c>
      <c r="BD321" s="1"/>
      <c r="BE321" s="1"/>
      <c r="BF321" s="1"/>
      <c r="BG321" s="1"/>
      <c r="BH321" s="1"/>
      <c r="BJ321" s="1"/>
      <c r="BK321" s="1"/>
    </row>
    <row r="322" spans="1:142" ht="15" customHeight="1" x14ac:dyDescent="0.25">
      <c r="A322" s="60">
        <f t="shared" si="322"/>
        <v>44589</v>
      </c>
      <c r="B322" s="61">
        <f t="shared" si="308"/>
        <v>1019.3174215179413</v>
      </c>
      <c r="C322" s="61">
        <f t="shared" si="323"/>
        <v>933.79864122000004</v>
      </c>
      <c r="D322" s="61">
        <f t="shared" si="309"/>
        <v>0</v>
      </c>
      <c r="E322" s="61">
        <f t="shared" si="310"/>
        <v>933.79864122000004</v>
      </c>
      <c r="F322" s="62">
        <f t="shared" si="324"/>
        <v>6075.69</v>
      </c>
      <c r="G322" s="63">
        <f t="shared" si="343"/>
        <v>6120.04</v>
      </c>
      <c r="H322" s="64">
        <f t="shared" si="340"/>
        <v>44525</v>
      </c>
      <c r="I322" s="64">
        <f t="shared" si="332"/>
        <v>44555</v>
      </c>
      <c r="J322" s="65">
        <f t="shared" si="311"/>
        <v>7.2995824342585447E-3</v>
      </c>
      <c r="K322" s="195">
        <f t="shared" si="333"/>
        <v>44616</v>
      </c>
      <c r="L322" s="195">
        <f t="shared" si="325"/>
        <v>44616</v>
      </c>
      <c r="M322" s="228">
        <f t="shared" si="338"/>
        <v>30</v>
      </c>
      <c r="N322" s="67">
        <f t="shared" si="339"/>
        <v>4</v>
      </c>
      <c r="O322" s="61">
        <f t="shared" si="312"/>
        <v>1.00097021</v>
      </c>
      <c r="P322" s="66">
        <f t="shared" si="342"/>
        <v>1.0095006900000001</v>
      </c>
      <c r="Q322" s="66">
        <f t="shared" si="326"/>
        <v>1.089909502598537</v>
      </c>
      <c r="R322" s="61">
        <f t="shared" si="341"/>
        <v>1.0909669399999999</v>
      </c>
      <c r="S322" s="61">
        <f t="shared" si="327"/>
        <v>1</v>
      </c>
      <c r="T322" s="61">
        <f t="shared" si="313"/>
        <v>933.79864122000004</v>
      </c>
      <c r="U322" s="61">
        <f t="shared" si="314"/>
        <v>0</v>
      </c>
      <c r="V322" s="61">
        <f t="shared" si="315"/>
        <v>84.944804967941209</v>
      </c>
      <c r="W322" s="61">
        <f t="shared" si="316"/>
        <v>1018.7434461879412</v>
      </c>
      <c r="X322" s="67">
        <f t="shared" si="328"/>
        <v>0</v>
      </c>
      <c r="Y322" s="61">
        <f t="shared" si="317"/>
        <v>0</v>
      </c>
      <c r="Z322" s="69">
        <f t="shared" si="329"/>
        <v>0</v>
      </c>
      <c r="AA322" s="61">
        <f t="shared" si="318"/>
        <v>0</v>
      </c>
      <c r="AB322" s="69">
        <f t="shared" si="330"/>
        <v>5.1999999999999998E-2</v>
      </c>
      <c r="AC322" s="140">
        <f t="shared" si="331"/>
        <v>4</v>
      </c>
      <c r="AD322" s="67">
        <f t="shared" si="334"/>
        <v>30</v>
      </c>
      <c r="AE322" s="11">
        <f t="shared" si="335"/>
        <v>1.000563415</v>
      </c>
      <c r="AF322" s="61">
        <f t="shared" si="319"/>
        <v>0.52611616000000005</v>
      </c>
      <c r="AG322" s="61">
        <f t="shared" si="320"/>
        <v>0.57397533000000001</v>
      </c>
      <c r="AH322" s="61">
        <f t="shared" si="321"/>
        <v>0</v>
      </c>
      <c r="AI322" s="196" t="str">
        <f t="shared" si="336"/>
        <v>J=</v>
      </c>
      <c r="AJ322" s="72">
        <f t="shared" si="337"/>
        <v>44616</v>
      </c>
      <c r="AK322" s="10"/>
      <c r="AM322" s="125">
        <f>[2]Plan1!$A230</f>
        <v>43831</v>
      </c>
      <c r="AN322" s="126" t="str">
        <f>[2]Plan1!$C230</f>
        <v>Confraternização Universal</v>
      </c>
      <c r="AQ322" s="142"/>
      <c r="AR322" s="136">
        <f>A9</f>
        <v>44279</v>
      </c>
      <c r="AS322" s="94">
        <f t="shared" ref="AS322:AS353" si="344">WORKDAY(AR322,-1,AM$322:AM$702)</f>
        <v>44278</v>
      </c>
      <c r="AT322" s="94">
        <f>AR322</f>
        <v>44279</v>
      </c>
      <c r="AU322" s="94">
        <f>AT323</f>
        <v>44310</v>
      </c>
      <c r="AV322" s="105"/>
      <c r="AW322" s="90"/>
      <c r="AX322" s="93">
        <f>AU322-AR322</f>
        <v>31</v>
      </c>
      <c r="AY322" s="219"/>
      <c r="BD322" s="1"/>
      <c r="BE322" s="1"/>
      <c r="BF322" s="1"/>
      <c r="BG322" s="1"/>
      <c r="BH322" s="1"/>
      <c r="BJ322" s="1"/>
      <c r="BK322" s="1"/>
    </row>
    <row r="323" spans="1:142" ht="15" customHeight="1" x14ac:dyDescent="0.25">
      <c r="A323" s="60">
        <f t="shared" si="322"/>
        <v>44590</v>
      </c>
      <c r="B323" s="61">
        <f t="shared" si="308"/>
        <v>1025.907322912384</v>
      </c>
      <c r="C323" s="61">
        <f t="shared" si="323"/>
        <v>933.79864122000004</v>
      </c>
      <c r="D323" s="61">
        <f t="shared" si="309"/>
        <v>0</v>
      </c>
      <c r="E323" s="61">
        <f t="shared" si="310"/>
        <v>933.79864122000004</v>
      </c>
      <c r="F323" s="62">
        <f t="shared" si="324"/>
        <v>6075.69</v>
      </c>
      <c r="G323" s="63">
        <f t="shared" si="343"/>
        <v>6120.04</v>
      </c>
      <c r="H323" s="64">
        <f t="shared" si="340"/>
        <v>44525</v>
      </c>
      <c r="I323" s="64">
        <f t="shared" si="332"/>
        <v>44555</v>
      </c>
      <c r="J323" s="65">
        <f t="shared" si="311"/>
        <v>7.2995824342585447E-3</v>
      </c>
      <c r="K323" s="195">
        <f t="shared" si="333"/>
        <v>44616</v>
      </c>
      <c r="L323" s="195">
        <f t="shared" si="325"/>
        <v>44616</v>
      </c>
      <c r="M323" s="228">
        <f t="shared" si="338"/>
        <v>30</v>
      </c>
      <c r="N323" s="67">
        <f t="shared" si="339"/>
        <v>5</v>
      </c>
      <c r="O323" s="61">
        <f t="shared" si="312"/>
        <v>1.00121291</v>
      </c>
      <c r="P323" s="66">
        <f t="shared" si="342"/>
        <v>1.0095006900000001</v>
      </c>
      <c r="Q323" s="66">
        <f t="shared" si="326"/>
        <v>1.089909502598537</v>
      </c>
      <c r="R323" s="61">
        <f>TRUNC($G$325/$F$12,8)</f>
        <v>1.09786545</v>
      </c>
      <c r="S323" s="61">
        <f t="shared" si="327"/>
        <v>1</v>
      </c>
      <c r="T323" s="61">
        <f t="shared" si="313"/>
        <v>933.79864122000004</v>
      </c>
      <c r="U323" s="61">
        <f t="shared" si="314"/>
        <v>0</v>
      </c>
      <c r="V323" s="61">
        <f t="shared" si="315"/>
        <v>91.386624232383866</v>
      </c>
      <c r="W323" s="61">
        <f t="shared" si="316"/>
        <v>1025.1852654523839</v>
      </c>
      <c r="X323" s="67">
        <f t="shared" si="328"/>
        <v>0</v>
      </c>
      <c r="Y323" s="61">
        <f t="shared" si="317"/>
        <v>0</v>
      </c>
      <c r="Z323" s="69">
        <f t="shared" si="329"/>
        <v>0</v>
      </c>
      <c r="AA323" s="61">
        <f t="shared" si="318"/>
        <v>0</v>
      </c>
      <c r="AB323" s="69">
        <f t="shared" si="330"/>
        <v>5.1999999999999998E-2</v>
      </c>
      <c r="AC323" s="140">
        <f t="shared" si="331"/>
        <v>5</v>
      </c>
      <c r="AD323" s="67">
        <f t="shared" si="334"/>
        <v>30</v>
      </c>
      <c r="AE323" s="11">
        <f t="shared" si="335"/>
        <v>1.000704319</v>
      </c>
      <c r="AF323" s="61">
        <f t="shared" si="319"/>
        <v>0.65769211999999999</v>
      </c>
      <c r="AG323" s="61">
        <f t="shared" si="320"/>
        <v>0.72205746000000004</v>
      </c>
      <c r="AH323" s="61">
        <f t="shared" si="321"/>
        <v>0</v>
      </c>
      <c r="AI323" s="196" t="str">
        <f t="shared" si="336"/>
        <v>J=</v>
      </c>
      <c r="AJ323" s="72">
        <f t="shared" si="337"/>
        <v>44616</v>
      </c>
      <c r="AK323" s="10"/>
      <c r="AM323" s="125">
        <f>[2]Plan1!$A231</f>
        <v>43885</v>
      </c>
      <c r="AN323" s="126" t="str">
        <f>[2]Plan1!$C231</f>
        <v>Carnaval</v>
      </c>
      <c r="AQ323" s="143">
        <v>1</v>
      </c>
      <c r="AR323" s="94">
        <v>44310</v>
      </c>
      <c r="AS323" s="94">
        <f t="shared" si="344"/>
        <v>44309</v>
      </c>
      <c r="AT323" s="94">
        <f t="shared" ref="AT323:AT381" si="345">AR323</f>
        <v>44310</v>
      </c>
      <c r="AU323" s="94">
        <f t="shared" ref="AU323:AU381" si="346">AT324</f>
        <v>44340</v>
      </c>
      <c r="AV323" s="94">
        <f>AT323</f>
        <v>44310</v>
      </c>
      <c r="AW323" s="94">
        <f t="shared" ref="AW323:AW381" si="347">AV324</f>
        <v>44340</v>
      </c>
      <c r="AX323" s="93">
        <f t="shared" ref="AX323:AX381" si="348">AU323-AR323</f>
        <v>30</v>
      </c>
      <c r="AY323" s="225">
        <f>WORKDAY(AS323,1,AM$322:AM$644)</f>
        <v>44312</v>
      </c>
      <c r="BD323" s="1"/>
      <c r="BE323" s="1"/>
      <c r="BF323" s="1"/>
      <c r="BG323" s="1"/>
      <c r="BH323" s="1"/>
      <c r="BJ323" s="1"/>
      <c r="BK323" s="1"/>
    </row>
    <row r="324" spans="1:142" ht="15" customHeight="1" x14ac:dyDescent="0.25">
      <c r="A324" s="60">
        <f t="shared" si="322"/>
        <v>44591</v>
      </c>
      <c r="B324" s="61">
        <f t="shared" si="308"/>
        <v>1026.0517950923838</v>
      </c>
      <c r="C324" s="61">
        <f t="shared" si="323"/>
        <v>933.79864122000004</v>
      </c>
      <c r="D324" s="61">
        <f t="shared" si="309"/>
        <v>0</v>
      </c>
      <c r="E324" s="61">
        <f t="shared" si="310"/>
        <v>933.79864122000004</v>
      </c>
      <c r="F324" s="62">
        <f t="shared" si="324"/>
        <v>6075.69</v>
      </c>
      <c r="G324" s="63">
        <f t="shared" si="343"/>
        <v>6120.04</v>
      </c>
      <c r="H324" s="64">
        <f t="shared" si="340"/>
        <v>44525</v>
      </c>
      <c r="I324" s="64">
        <f t="shared" si="332"/>
        <v>44555</v>
      </c>
      <c r="J324" s="65">
        <f t="shared" si="311"/>
        <v>7.2995824342585447E-3</v>
      </c>
      <c r="K324" s="195">
        <f t="shared" si="333"/>
        <v>44616</v>
      </c>
      <c r="L324" s="195">
        <f t="shared" si="325"/>
        <v>44616</v>
      </c>
      <c r="M324" s="228">
        <f t="shared" si="338"/>
        <v>30</v>
      </c>
      <c r="N324" s="67">
        <f t="shared" si="339"/>
        <v>6</v>
      </c>
      <c r="O324" s="61">
        <f t="shared" si="312"/>
        <v>1.0014556699999999</v>
      </c>
      <c r="P324" s="66">
        <f t="shared" si="342"/>
        <v>1.0095006900000001</v>
      </c>
      <c r="Q324" s="66">
        <f t="shared" si="326"/>
        <v>1.089909502598537</v>
      </c>
      <c r="R324" s="61">
        <f>TRUNC($G$325/$F$12,8)</f>
        <v>1.09786545</v>
      </c>
      <c r="S324" s="61">
        <f t="shared" si="327"/>
        <v>1</v>
      </c>
      <c r="T324" s="61">
        <f t="shared" si="313"/>
        <v>933.79864122000004</v>
      </c>
      <c r="U324" s="61">
        <f t="shared" si="314"/>
        <v>0</v>
      </c>
      <c r="V324" s="61">
        <f t="shared" si="315"/>
        <v>91.386624232383866</v>
      </c>
      <c r="W324" s="61">
        <f t="shared" si="316"/>
        <v>1025.1852654523839</v>
      </c>
      <c r="X324" s="67">
        <f t="shared" si="328"/>
        <v>0</v>
      </c>
      <c r="Y324" s="61">
        <f t="shared" si="317"/>
        <v>0</v>
      </c>
      <c r="Z324" s="69">
        <f t="shared" si="329"/>
        <v>0</v>
      </c>
      <c r="AA324" s="61">
        <f t="shared" si="318"/>
        <v>0</v>
      </c>
      <c r="AB324" s="69">
        <f t="shared" si="330"/>
        <v>5.1999999999999998E-2</v>
      </c>
      <c r="AC324" s="140">
        <f t="shared" si="331"/>
        <v>6</v>
      </c>
      <c r="AD324" s="67">
        <f t="shared" si="334"/>
        <v>30</v>
      </c>
      <c r="AE324" s="11">
        <f t="shared" si="335"/>
        <v>1.000845242</v>
      </c>
      <c r="AF324" s="61">
        <f t="shared" si="319"/>
        <v>0.78928582999999997</v>
      </c>
      <c r="AG324" s="61">
        <f t="shared" si="320"/>
        <v>0.86652963999999999</v>
      </c>
      <c r="AH324" s="61">
        <f t="shared" si="321"/>
        <v>0</v>
      </c>
      <c r="AI324" s="196" t="str">
        <f t="shared" si="336"/>
        <v>J=</v>
      </c>
      <c r="AJ324" s="72">
        <f t="shared" si="337"/>
        <v>44616</v>
      </c>
      <c r="AK324" s="10"/>
      <c r="AM324" s="125">
        <f>[2]Plan1!$A232</f>
        <v>43886</v>
      </c>
      <c r="AN324" s="126" t="str">
        <f>[2]Plan1!$C232</f>
        <v>Carnaval</v>
      </c>
      <c r="AQ324" s="143">
        <f>AQ323+1</f>
        <v>2</v>
      </c>
      <c r="AR324" s="94">
        <f t="shared" ref="AR324:AR387" si="349">EDATE(AR323,1)</f>
        <v>44340</v>
      </c>
      <c r="AS324" s="94">
        <f t="shared" si="344"/>
        <v>44337</v>
      </c>
      <c r="AT324" s="94">
        <f t="shared" si="345"/>
        <v>44340</v>
      </c>
      <c r="AU324" s="94">
        <f t="shared" si="346"/>
        <v>44371</v>
      </c>
      <c r="AV324" s="94">
        <f t="shared" ref="AV324:AV381" si="350">AT324</f>
        <v>44340</v>
      </c>
      <c r="AW324" s="94">
        <f t="shared" si="347"/>
        <v>44371</v>
      </c>
      <c r="AX324" s="93">
        <f t="shared" si="348"/>
        <v>31</v>
      </c>
      <c r="AY324" s="225">
        <f t="shared" ref="AY324:AY387" si="351">WORKDAY(AS324,1,AM$322:AM$644)</f>
        <v>44340</v>
      </c>
      <c r="BD324" s="1"/>
      <c r="BE324" s="1"/>
      <c r="BF324" s="1"/>
      <c r="BG324" s="1"/>
      <c r="BH324" s="1"/>
      <c r="BJ324" s="1"/>
      <c r="BK324" s="1"/>
    </row>
    <row r="325" spans="1:142" ht="15" customHeight="1" x14ac:dyDescent="0.25">
      <c r="A325" s="60">
        <f t="shared" si="322"/>
        <v>44592</v>
      </c>
      <c r="B325" s="61">
        <f t="shared" si="308"/>
        <v>1026.1962877823839</v>
      </c>
      <c r="C325" s="61">
        <f t="shared" si="323"/>
        <v>933.79864122000004</v>
      </c>
      <c r="D325" s="61">
        <f t="shared" si="309"/>
        <v>0</v>
      </c>
      <c r="E325" s="61">
        <f t="shared" si="310"/>
        <v>933.79864122000004</v>
      </c>
      <c r="F325" s="62">
        <f t="shared" si="324"/>
        <v>6075.69</v>
      </c>
      <c r="G325" s="63">
        <f t="shared" si="343"/>
        <v>6120.04</v>
      </c>
      <c r="H325" s="64">
        <f t="shared" si="340"/>
        <v>44525</v>
      </c>
      <c r="I325" s="64">
        <f t="shared" si="332"/>
        <v>44555</v>
      </c>
      <c r="J325" s="65">
        <f t="shared" si="311"/>
        <v>7.2995824342585447E-3</v>
      </c>
      <c r="K325" s="195">
        <f t="shared" si="333"/>
        <v>44616</v>
      </c>
      <c r="L325" s="195">
        <f t="shared" si="325"/>
        <v>44616</v>
      </c>
      <c r="M325" s="228">
        <f t="shared" si="338"/>
        <v>30</v>
      </c>
      <c r="N325" s="67">
        <f t="shared" si="339"/>
        <v>7</v>
      </c>
      <c r="O325" s="61">
        <f t="shared" si="312"/>
        <v>1.0016984900000001</v>
      </c>
      <c r="P325" s="66">
        <f t="shared" si="342"/>
        <v>1.0095006900000001</v>
      </c>
      <c r="Q325" s="66">
        <f t="shared" si="326"/>
        <v>1.089909502598537</v>
      </c>
      <c r="R325" s="61">
        <f>TRUNC($G$325/$F$12,8)</f>
        <v>1.09786545</v>
      </c>
      <c r="S325" s="61">
        <f t="shared" si="327"/>
        <v>1</v>
      </c>
      <c r="T325" s="61">
        <f t="shared" si="313"/>
        <v>933.79864122000004</v>
      </c>
      <c r="U325" s="61">
        <f t="shared" si="314"/>
        <v>0</v>
      </c>
      <c r="V325" s="61">
        <f t="shared" si="315"/>
        <v>91.386624232383866</v>
      </c>
      <c r="W325" s="61">
        <f t="shared" si="316"/>
        <v>1025.1852654523839</v>
      </c>
      <c r="X325" s="67">
        <f t="shared" si="328"/>
        <v>0</v>
      </c>
      <c r="Y325" s="61">
        <f t="shared" si="317"/>
        <v>0</v>
      </c>
      <c r="Z325" s="69">
        <f t="shared" si="329"/>
        <v>0</v>
      </c>
      <c r="AA325" s="61">
        <f t="shared" si="318"/>
        <v>0</v>
      </c>
      <c r="AB325" s="69">
        <f t="shared" si="330"/>
        <v>5.1999999999999998E-2</v>
      </c>
      <c r="AC325" s="140">
        <f t="shared" si="331"/>
        <v>7</v>
      </c>
      <c r="AD325" s="67">
        <f t="shared" si="334"/>
        <v>30</v>
      </c>
      <c r="AE325" s="11">
        <f t="shared" si="335"/>
        <v>1.0009861849999999</v>
      </c>
      <c r="AF325" s="61">
        <f t="shared" si="319"/>
        <v>0.92089821000000005</v>
      </c>
      <c r="AG325" s="61">
        <f t="shared" si="320"/>
        <v>1.0110223300000001</v>
      </c>
      <c r="AH325" s="61">
        <f t="shared" si="321"/>
        <v>0</v>
      </c>
      <c r="AI325" s="196" t="str">
        <f t="shared" si="336"/>
        <v>J=</v>
      </c>
      <c r="AJ325" s="72">
        <f t="shared" si="337"/>
        <v>44616</v>
      </c>
      <c r="AK325" s="10"/>
      <c r="AM325" s="125">
        <f>[2]Plan1!$A233</f>
        <v>43931</v>
      </c>
      <c r="AN325" s="126" t="str">
        <f>[2]Plan1!$C233</f>
        <v>Paixão de Cristo</v>
      </c>
      <c r="AQ325" s="143">
        <f t="shared" ref="AQ325:AQ381" si="352">AQ324+1</f>
        <v>3</v>
      </c>
      <c r="AR325" s="94">
        <f t="shared" si="349"/>
        <v>44371</v>
      </c>
      <c r="AS325" s="94">
        <f t="shared" si="344"/>
        <v>44370</v>
      </c>
      <c r="AT325" s="94">
        <f t="shared" si="345"/>
        <v>44371</v>
      </c>
      <c r="AU325" s="94">
        <f t="shared" si="346"/>
        <v>44401</v>
      </c>
      <c r="AV325" s="94">
        <f t="shared" si="350"/>
        <v>44371</v>
      </c>
      <c r="AW325" s="94">
        <f t="shared" si="347"/>
        <v>44401</v>
      </c>
      <c r="AX325" s="93">
        <f t="shared" si="348"/>
        <v>30</v>
      </c>
      <c r="AY325" s="225">
        <f t="shared" si="351"/>
        <v>44371</v>
      </c>
      <c r="BD325" s="1"/>
      <c r="BE325" s="1"/>
      <c r="BF325" s="1"/>
      <c r="BG325" s="1"/>
      <c r="BH325" s="1"/>
      <c r="BJ325" s="1"/>
      <c r="BK325" s="1"/>
    </row>
    <row r="326" spans="1:142" ht="15" customHeight="1" x14ac:dyDescent="0.25">
      <c r="A326" s="60">
        <f t="shared" si="322"/>
        <v>44593</v>
      </c>
      <c r="B326" s="61">
        <f t="shared" si="308"/>
        <v>1020.4900586673962</v>
      </c>
      <c r="C326" s="61">
        <f t="shared" si="323"/>
        <v>933.79864122000004</v>
      </c>
      <c r="D326" s="61">
        <f t="shared" si="309"/>
        <v>0</v>
      </c>
      <c r="E326" s="61">
        <f t="shared" si="310"/>
        <v>933.79864122000004</v>
      </c>
      <c r="F326" s="62">
        <f t="shared" si="324"/>
        <v>6075.69</v>
      </c>
      <c r="G326" s="63">
        <f t="shared" si="343"/>
        <v>6120.04</v>
      </c>
      <c r="H326" s="64">
        <f t="shared" si="340"/>
        <v>44525</v>
      </c>
      <c r="I326" s="64">
        <f t="shared" si="332"/>
        <v>44555</v>
      </c>
      <c r="J326" s="65">
        <f t="shared" si="311"/>
        <v>7.2995824342585447E-3</v>
      </c>
      <c r="K326" s="195">
        <f t="shared" si="333"/>
        <v>44616</v>
      </c>
      <c r="L326" s="195">
        <f t="shared" si="325"/>
        <v>44616</v>
      </c>
      <c r="M326" s="228">
        <f t="shared" si="338"/>
        <v>30</v>
      </c>
      <c r="N326" s="67">
        <f t="shared" si="339"/>
        <v>7</v>
      </c>
      <c r="O326" s="61">
        <f t="shared" si="312"/>
        <v>1.0016984900000001</v>
      </c>
      <c r="P326" s="66">
        <f t="shared" si="342"/>
        <v>1.0095006900000001</v>
      </c>
      <c r="Q326" s="66">
        <f t="shared" si="326"/>
        <v>1.089909502598537</v>
      </c>
      <c r="R326" s="61">
        <f t="shared" si="341"/>
        <v>1.0917607</v>
      </c>
      <c r="S326" s="61">
        <f t="shared" si="327"/>
        <v>1</v>
      </c>
      <c r="T326" s="61">
        <f t="shared" si="313"/>
        <v>933.79864122000004</v>
      </c>
      <c r="U326" s="61">
        <f t="shared" si="314"/>
        <v>0</v>
      </c>
      <c r="V326" s="61">
        <f t="shared" si="315"/>
        <v>85.686016977396079</v>
      </c>
      <c r="W326" s="61">
        <f t="shared" si="316"/>
        <v>1019.4846581973961</v>
      </c>
      <c r="X326" s="67">
        <f t="shared" si="328"/>
        <v>0</v>
      </c>
      <c r="Y326" s="61">
        <f t="shared" si="317"/>
        <v>0</v>
      </c>
      <c r="Z326" s="69">
        <f t="shared" si="329"/>
        <v>0</v>
      </c>
      <c r="AA326" s="61">
        <f t="shared" si="318"/>
        <v>0</v>
      </c>
      <c r="AB326" s="69">
        <f t="shared" si="330"/>
        <v>5.1999999999999998E-2</v>
      </c>
      <c r="AC326" s="140">
        <f t="shared" si="331"/>
        <v>7</v>
      </c>
      <c r="AD326" s="67">
        <f t="shared" si="334"/>
        <v>30</v>
      </c>
      <c r="AE326" s="11">
        <f t="shared" si="335"/>
        <v>1.0009861849999999</v>
      </c>
      <c r="AF326" s="61">
        <f t="shared" si="319"/>
        <v>0.92089821000000005</v>
      </c>
      <c r="AG326" s="61">
        <f t="shared" si="320"/>
        <v>1.0054004700000001</v>
      </c>
      <c r="AH326" s="61">
        <f t="shared" si="321"/>
        <v>0</v>
      </c>
      <c r="AI326" s="196" t="str">
        <f t="shared" si="336"/>
        <v>J=</v>
      </c>
      <c r="AJ326" s="72">
        <f t="shared" si="337"/>
        <v>44616</v>
      </c>
      <c r="AK326" s="10"/>
      <c r="AM326" s="125">
        <f>[2]Plan1!$A234</f>
        <v>43942</v>
      </c>
      <c r="AN326" s="126" t="str">
        <f>[2]Plan1!$C234</f>
        <v>Tiradentes</v>
      </c>
      <c r="AQ326" s="143">
        <f t="shared" si="352"/>
        <v>4</v>
      </c>
      <c r="AR326" s="94">
        <f t="shared" si="349"/>
        <v>44401</v>
      </c>
      <c r="AS326" s="94">
        <f t="shared" si="344"/>
        <v>44400</v>
      </c>
      <c r="AT326" s="94">
        <f t="shared" si="345"/>
        <v>44401</v>
      </c>
      <c r="AU326" s="94">
        <f t="shared" si="346"/>
        <v>44432</v>
      </c>
      <c r="AV326" s="94">
        <f t="shared" si="350"/>
        <v>44401</v>
      </c>
      <c r="AW326" s="94">
        <f t="shared" si="347"/>
        <v>44432</v>
      </c>
      <c r="AX326" s="93">
        <f t="shared" si="348"/>
        <v>31</v>
      </c>
      <c r="AY326" s="225">
        <f t="shared" si="351"/>
        <v>44403</v>
      </c>
      <c r="BD326" s="1"/>
      <c r="BE326" s="1"/>
      <c r="BF326" s="1"/>
      <c r="BG326" s="1"/>
      <c r="BH326" s="1"/>
      <c r="BJ326" s="1"/>
      <c r="BK326" s="1"/>
    </row>
    <row r="327" spans="1:142" ht="15" customHeight="1" x14ac:dyDescent="0.25">
      <c r="A327" s="60">
        <f t="shared" si="322"/>
        <v>44594</v>
      </c>
      <c r="B327" s="61">
        <f t="shared" si="308"/>
        <v>1020.8812233877271</v>
      </c>
      <c r="C327" s="61">
        <f t="shared" si="323"/>
        <v>933.79864122000004</v>
      </c>
      <c r="D327" s="61">
        <f t="shared" si="309"/>
        <v>0</v>
      </c>
      <c r="E327" s="61">
        <f t="shared" si="310"/>
        <v>933.79864122000004</v>
      </c>
      <c r="F327" s="62">
        <f t="shared" si="324"/>
        <v>6075.69</v>
      </c>
      <c r="G327" s="63">
        <f t="shared" si="343"/>
        <v>6120.04</v>
      </c>
      <c r="H327" s="64">
        <f t="shared" si="340"/>
        <v>44525</v>
      </c>
      <c r="I327" s="64">
        <f t="shared" si="332"/>
        <v>44555</v>
      </c>
      <c r="J327" s="65">
        <f t="shared" si="311"/>
        <v>7.2995824342585447E-3</v>
      </c>
      <c r="K327" s="195">
        <f t="shared" si="333"/>
        <v>44616</v>
      </c>
      <c r="L327" s="195">
        <f t="shared" si="325"/>
        <v>44616</v>
      </c>
      <c r="M327" s="228">
        <f t="shared" si="338"/>
        <v>30</v>
      </c>
      <c r="N327" s="67">
        <f t="shared" si="339"/>
        <v>8</v>
      </c>
      <c r="O327" s="61">
        <f t="shared" si="312"/>
        <v>1.00194136</v>
      </c>
      <c r="P327" s="66">
        <f t="shared" si="342"/>
        <v>1.0095006900000001</v>
      </c>
      <c r="Q327" s="66">
        <f t="shared" si="326"/>
        <v>1.089909502598537</v>
      </c>
      <c r="R327" s="61">
        <f t="shared" si="341"/>
        <v>1.0920254</v>
      </c>
      <c r="S327" s="61">
        <f t="shared" si="327"/>
        <v>1</v>
      </c>
      <c r="T327" s="61">
        <f t="shared" si="313"/>
        <v>933.79864122000004</v>
      </c>
      <c r="U327" s="61">
        <f t="shared" si="314"/>
        <v>0</v>
      </c>
      <c r="V327" s="61">
        <f t="shared" si="315"/>
        <v>85.933193477727031</v>
      </c>
      <c r="W327" s="61">
        <f t="shared" si="316"/>
        <v>1019.7318346977271</v>
      </c>
      <c r="X327" s="67">
        <f t="shared" si="328"/>
        <v>0</v>
      </c>
      <c r="Y327" s="61">
        <f t="shared" si="317"/>
        <v>0</v>
      </c>
      <c r="Z327" s="69">
        <f t="shared" si="329"/>
        <v>0</v>
      </c>
      <c r="AA327" s="61">
        <f t="shared" si="318"/>
        <v>0</v>
      </c>
      <c r="AB327" s="69">
        <f t="shared" si="330"/>
        <v>5.1999999999999998E-2</v>
      </c>
      <c r="AC327" s="140">
        <f t="shared" si="331"/>
        <v>8</v>
      </c>
      <c r="AD327" s="67">
        <f t="shared" si="334"/>
        <v>30</v>
      </c>
      <c r="AE327" s="11">
        <f t="shared" si="335"/>
        <v>1.0011271479999999</v>
      </c>
      <c r="AF327" s="61">
        <f t="shared" si="319"/>
        <v>1.05252927</v>
      </c>
      <c r="AG327" s="61">
        <f t="shared" si="320"/>
        <v>1.1493886900000001</v>
      </c>
      <c r="AH327" s="61">
        <f t="shared" si="321"/>
        <v>0</v>
      </c>
      <c r="AI327" s="196" t="str">
        <f t="shared" si="336"/>
        <v>J=</v>
      </c>
      <c r="AJ327" s="72">
        <f t="shared" si="337"/>
        <v>44616</v>
      </c>
      <c r="AK327" s="10"/>
      <c r="AM327" s="125">
        <f>[2]Plan1!$A235</f>
        <v>43952</v>
      </c>
      <c r="AN327" s="126" t="str">
        <f>[2]Plan1!$C235</f>
        <v>Dia do Trabalho</v>
      </c>
      <c r="AQ327" s="143">
        <f t="shared" si="352"/>
        <v>5</v>
      </c>
      <c r="AR327" s="94">
        <f t="shared" si="349"/>
        <v>44432</v>
      </c>
      <c r="AS327" s="94">
        <f t="shared" si="344"/>
        <v>44431</v>
      </c>
      <c r="AT327" s="94">
        <f t="shared" si="345"/>
        <v>44432</v>
      </c>
      <c r="AU327" s="94">
        <f t="shared" si="346"/>
        <v>44463</v>
      </c>
      <c r="AV327" s="94">
        <f t="shared" si="350"/>
        <v>44432</v>
      </c>
      <c r="AW327" s="94">
        <f t="shared" si="347"/>
        <v>44463</v>
      </c>
      <c r="AX327" s="93">
        <f t="shared" si="348"/>
        <v>31</v>
      </c>
      <c r="AY327" s="225">
        <f t="shared" si="351"/>
        <v>44432</v>
      </c>
      <c r="BD327" s="1"/>
      <c r="BE327" s="1"/>
      <c r="BF327" s="1"/>
      <c r="BG327" s="1"/>
      <c r="BH327" s="1"/>
      <c r="BJ327" s="1"/>
      <c r="BK327" s="1"/>
    </row>
    <row r="328" spans="1:142" ht="15" customHeight="1" x14ac:dyDescent="0.25">
      <c r="A328" s="60">
        <f t="shared" si="322"/>
        <v>44595</v>
      </c>
      <c r="B328" s="61">
        <f t="shared" si="308"/>
        <v>1021.2725623499357</v>
      </c>
      <c r="C328" s="61">
        <f t="shared" si="323"/>
        <v>933.79864122000004</v>
      </c>
      <c r="D328" s="61">
        <f t="shared" si="309"/>
        <v>0</v>
      </c>
      <c r="E328" s="61">
        <f t="shared" si="310"/>
        <v>933.79864122000004</v>
      </c>
      <c r="F328" s="62">
        <f t="shared" si="324"/>
        <v>6075.69</v>
      </c>
      <c r="G328" s="63">
        <f t="shared" si="343"/>
        <v>6120.04</v>
      </c>
      <c r="H328" s="64">
        <f t="shared" si="340"/>
        <v>44525</v>
      </c>
      <c r="I328" s="64">
        <f t="shared" si="332"/>
        <v>44555</v>
      </c>
      <c r="J328" s="65">
        <f t="shared" si="311"/>
        <v>7.2995824342585447E-3</v>
      </c>
      <c r="K328" s="195">
        <f t="shared" si="333"/>
        <v>44616</v>
      </c>
      <c r="L328" s="195">
        <f t="shared" si="325"/>
        <v>44616</v>
      </c>
      <c r="M328" s="228">
        <f t="shared" si="338"/>
        <v>30</v>
      </c>
      <c r="N328" s="67">
        <f t="shared" si="339"/>
        <v>9</v>
      </c>
      <c r="O328" s="61">
        <f t="shared" si="312"/>
        <v>1.0021842999999999</v>
      </c>
      <c r="P328" s="66">
        <f t="shared" si="342"/>
        <v>1.0095006900000001</v>
      </c>
      <c r="Q328" s="66">
        <f t="shared" si="326"/>
        <v>1.089909502598537</v>
      </c>
      <c r="R328" s="61">
        <f t="shared" si="341"/>
        <v>1.0922901899999999</v>
      </c>
      <c r="S328" s="61">
        <f t="shared" si="327"/>
        <v>1</v>
      </c>
      <c r="T328" s="61">
        <f t="shared" si="313"/>
        <v>933.79864122000004</v>
      </c>
      <c r="U328" s="61">
        <f t="shared" si="314"/>
        <v>0</v>
      </c>
      <c r="V328" s="61">
        <f t="shared" si="315"/>
        <v>86.180454019935581</v>
      </c>
      <c r="W328" s="61">
        <f t="shared" si="316"/>
        <v>1019.9790952399356</v>
      </c>
      <c r="X328" s="67">
        <f t="shared" si="328"/>
        <v>0</v>
      </c>
      <c r="Y328" s="61">
        <f t="shared" si="317"/>
        <v>0</v>
      </c>
      <c r="Z328" s="69">
        <f t="shared" si="329"/>
        <v>0</v>
      </c>
      <c r="AA328" s="61">
        <f t="shared" si="318"/>
        <v>0</v>
      </c>
      <c r="AB328" s="69">
        <f t="shared" si="330"/>
        <v>5.1999999999999998E-2</v>
      </c>
      <c r="AC328" s="140">
        <f t="shared" si="331"/>
        <v>9</v>
      </c>
      <c r="AD328" s="67">
        <f t="shared" si="334"/>
        <v>30</v>
      </c>
      <c r="AE328" s="11">
        <f t="shared" si="335"/>
        <v>1.001268131</v>
      </c>
      <c r="AF328" s="61">
        <f t="shared" si="319"/>
        <v>1.1841790000000001</v>
      </c>
      <c r="AG328" s="61">
        <f t="shared" si="320"/>
        <v>1.2934671099999999</v>
      </c>
      <c r="AH328" s="61">
        <f t="shared" si="321"/>
        <v>0</v>
      </c>
      <c r="AI328" s="196" t="str">
        <f t="shared" si="336"/>
        <v>J=</v>
      </c>
      <c r="AJ328" s="72">
        <f t="shared" si="337"/>
        <v>44616</v>
      </c>
      <c r="AK328" s="10"/>
      <c r="AM328" s="125">
        <f>[2]Plan1!$A236</f>
        <v>43993</v>
      </c>
      <c r="AN328" s="126" t="str">
        <f>[2]Plan1!$C236</f>
        <v>Corpus Christi</v>
      </c>
      <c r="AQ328" s="143">
        <f t="shared" si="352"/>
        <v>6</v>
      </c>
      <c r="AR328" s="94">
        <f t="shared" si="349"/>
        <v>44463</v>
      </c>
      <c r="AS328" s="94">
        <f t="shared" si="344"/>
        <v>44462</v>
      </c>
      <c r="AT328" s="94">
        <f t="shared" si="345"/>
        <v>44463</v>
      </c>
      <c r="AU328" s="94">
        <f t="shared" si="346"/>
        <v>44493</v>
      </c>
      <c r="AV328" s="94">
        <f t="shared" si="350"/>
        <v>44463</v>
      </c>
      <c r="AW328" s="94">
        <f t="shared" si="347"/>
        <v>44493</v>
      </c>
      <c r="AX328" s="93">
        <f t="shared" si="348"/>
        <v>30</v>
      </c>
      <c r="AY328" s="225">
        <f t="shared" si="351"/>
        <v>44463</v>
      </c>
      <c r="BD328" s="1"/>
      <c r="BE328" s="1"/>
      <c r="BF328" s="1"/>
      <c r="BG328" s="1"/>
      <c r="BH328" s="1"/>
      <c r="BJ328" s="1"/>
      <c r="BK328" s="1"/>
    </row>
    <row r="329" spans="1:142" ht="15" customHeight="1" x14ac:dyDescent="0.25">
      <c r="A329" s="60">
        <f t="shared" si="322"/>
        <v>44596</v>
      </c>
      <c r="B329" s="61">
        <f t="shared" si="308"/>
        <v>1021.66402882409</v>
      </c>
      <c r="C329" s="61">
        <f t="shared" si="323"/>
        <v>933.79864122000004</v>
      </c>
      <c r="D329" s="61">
        <f t="shared" si="309"/>
        <v>0</v>
      </c>
      <c r="E329" s="61">
        <f t="shared" si="310"/>
        <v>933.79864122000004</v>
      </c>
      <c r="F329" s="62">
        <f t="shared" si="324"/>
        <v>6075.69</v>
      </c>
      <c r="G329" s="63">
        <f t="shared" si="343"/>
        <v>6120.04</v>
      </c>
      <c r="H329" s="64">
        <f t="shared" si="340"/>
        <v>44525</v>
      </c>
      <c r="I329" s="64">
        <f t="shared" si="332"/>
        <v>44555</v>
      </c>
      <c r="J329" s="65">
        <f t="shared" si="311"/>
        <v>7.2995824342585447E-3</v>
      </c>
      <c r="K329" s="195">
        <f t="shared" si="333"/>
        <v>44616</v>
      </c>
      <c r="L329" s="195">
        <f t="shared" si="325"/>
        <v>44616</v>
      </c>
      <c r="M329" s="228">
        <f t="shared" si="338"/>
        <v>30</v>
      </c>
      <c r="N329" s="67">
        <f t="shared" si="339"/>
        <v>10</v>
      </c>
      <c r="O329" s="61">
        <f t="shared" si="312"/>
        <v>1.00242729</v>
      </c>
      <c r="P329" s="66">
        <f t="shared" si="342"/>
        <v>1.0095006900000001</v>
      </c>
      <c r="Q329" s="66">
        <f t="shared" si="326"/>
        <v>1.089909502598537</v>
      </c>
      <c r="R329" s="61">
        <f t="shared" si="341"/>
        <v>1.09255502</v>
      </c>
      <c r="S329" s="61">
        <f t="shared" si="327"/>
        <v>1</v>
      </c>
      <c r="T329" s="61">
        <f t="shared" si="313"/>
        <v>933.79864122000004</v>
      </c>
      <c r="U329" s="61">
        <f t="shared" si="314"/>
        <v>0</v>
      </c>
      <c r="V329" s="61">
        <f t="shared" si="315"/>
        <v>86.427751914089967</v>
      </c>
      <c r="W329" s="61">
        <f t="shared" si="316"/>
        <v>1020.22639313409</v>
      </c>
      <c r="X329" s="67">
        <f t="shared" si="328"/>
        <v>0</v>
      </c>
      <c r="Y329" s="61">
        <f t="shared" si="317"/>
        <v>0</v>
      </c>
      <c r="Z329" s="69">
        <f t="shared" si="329"/>
        <v>0</v>
      </c>
      <c r="AA329" s="61">
        <f t="shared" si="318"/>
        <v>0</v>
      </c>
      <c r="AB329" s="69">
        <f t="shared" si="330"/>
        <v>5.1999999999999998E-2</v>
      </c>
      <c r="AC329" s="140">
        <f t="shared" si="331"/>
        <v>10</v>
      </c>
      <c r="AD329" s="67">
        <f t="shared" si="334"/>
        <v>30</v>
      </c>
      <c r="AE329" s="11">
        <f t="shared" si="335"/>
        <v>1.001409134</v>
      </c>
      <c r="AF329" s="61">
        <f t="shared" si="319"/>
        <v>1.3158474099999999</v>
      </c>
      <c r="AG329" s="61">
        <f t="shared" si="320"/>
        <v>1.43763569</v>
      </c>
      <c r="AH329" s="61">
        <f t="shared" si="321"/>
        <v>0</v>
      </c>
      <c r="AI329" s="196" t="str">
        <f t="shared" si="336"/>
        <v>J=</v>
      </c>
      <c r="AJ329" s="72">
        <f t="shared" si="337"/>
        <v>44616</v>
      </c>
      <c r="AK329" s="10"/>
      <c r="AM329" s="125">
        <f>[2]Plan1!$A237</f>
        <v>44081</v>
      </c>
      <c r="AN329" s="126" t="str">
        <f>[2]Plan1!$C237</f>
        <v>Independência do Brasil</v>
      </c>
      <c r="AQ329" s="143">
        <f t="shared" si="352"/>
        <v>7</v>
      </c>
      <c r="AR329" s="94">
        <f t="shared" si="349"/>
        <v>44493</v>
      </c>
      <c r="AS329" s="94">
        <f t="shared" si="344"/>
        <v>44491</v>
      </c>
      <c r="AT329" s="94">
        <f t="shared" si="345"/>
        <v>44493</v>
      </c>
      <c r="AU329" s="94">
        <f t="shared" si="346"/>
        <v>44524</v>
      </c>
      <c r="AV329" s="94">
        <f t="shared" si="350"/>
        <v>44493</v>
      </c>
      <c r="AW329" s="94">
        <f t="shared" si="347"/>
        <v>44524</v>
      </c>
      <c r="AX329" s="93">
        <f t="shared" si="348"/>
        <v>31</v>
      </c>
      <c r="AY329" s="225">
        <f t="shared" si="351"/>
        <v>44494</v>
      </c>
      <c r="BD329" s="1"/>
      <c r="BE329" s="1"/>
      <c r="BF329" s="1"/>
      <c r="BG329" s="1"/>
      <c r="BH329" s="1"/>
      <c r="BJ329" s="1"/>
      <c r="BK329" s="1"/>
    </row>
    <row r="330" spans="1:142" ht="15" customHeight="1" x14ac:dyDescent="0.25">
      <c r="A330" s="60">
        <f t="shared" si="322"/>
        <v>44597</v>
      </c>
      <c r="B330" s="61">
        <f t="shared" si="308"/>
        <v>1022.055669630122</v>
      </c>
      <c r="C330" s="61">
        <f t="shared" si="323"/>
        <v>933.79864122000004</v>
      </c>
      <c r="D330" s="61">
        <f t="shared" si="309"/>
        <v>0</v>
      </c>
      <c r="E330" s="61">
        <f t="shared" si="310"/>
        <v>933.79864122000004</v>
      </c>
      <c r="F330" s="62">
        <f t="shared" si="324"/>
        <v>6075.69</v>
      </c>
      <c r="G330" s="63">
        <f t="shared" si="343"/>
        <v>6120.04</v>
      </c>
      <c r="H330" s="64">
        <f t="shared" si="340"/>
        <v>44525</v>
      </c>
      <c r="I330" s="64">
        <f t="shared" si="332"/>
        <v>44555</v>
      </c>
      <c r="J330" s="65">
        <f t="shared" si="311"/>
        <v>7.2995824342585447E-3</v>
      </c>
      <c r="K330" s="195">
        <f t="shared" si="333"/>
        <v>44616</v>
      </c>
      <c r="L330" s="195">
        <f t="shared" si="325"/>
        <v>44616</v>
      </c>
      <c r="M330" s="228">
        <f t="shared" si="338"/>
        <v>30</v>
      </c>
      <c r="N330" s="67">
        <f t="shared" si="339"/>
        <v>11</v>
      </c>
      <c r="O330" s="61">
        <f t="shared" si="312"/>
        <v>1.00267035</v>
      </c>
      <c r="P330" s="66">
        <f t="shared" si="342"/>
        <v>1.0095006900000001</v>
      </c>
      <c r="Q330" s="66">
        <f t="shared" si="326"/>
        <v>1.089909502598537</v>
      </c>
      <c r="R330" s="61">
        <f t="shared" si="341"/>
        <v>1.09281994</v>
      </c>
      <c r="S330" s="61">
        <f t="shared" si="327"/>
        <v>1</v>
      </c>
      <c r="T330" s="61">
        <f t="shared" si="313"/>
        <v>933.79864122000004</v>
      </c>
      <c r="U330" s="61">
        <f t="shared" si="314"/>
        <v>0</v>
      </c>
      <c r="V330" s="61">
        <f t="shared" si="315"/>
        <v>86.675133850121966</v>
      </c>
      <c r="W330" s="61">
        <f t="shared" si="316"/>
        <v>1020.473775070122</v>
      </c>
      <c r="X330" s="67">
        <f t="shared" si="328"/>
        <v>0</v>
      </c>
      <c r="Y330" s="61">
        <f t="shared" si="317"/>
        <v>0</v>
      </c>
      <c r="Z330" s="69">
        <f t="shared" si="329"/>
        <v>0</v>
      </c>
      <c r="AA330" s="61">
        <f t="shared" si="318"/>
        <v>0</v>
      </c>
      <c r="AB330" s="69">
        <f t="shared" si="330"/>
        <v>5.1999999999999998E-2</v>
      </c>
      <c r="AC330" s="140">
        <f t="shared" si="331"/>
        <v>11</v>
      </c>
      <c r="AD330" s="67">
        <f t="shared" si="334"/>
        <v>30</v>
      </c>
      <c r="AE330" s="11">
        <f t="shared" si="335"/>
        <v>1.0015501570000001</v>
      </c>
      <c r="AF330" s="61">
        <f t="shared" si="319"/>
        <v>1.4475344999999999</v>
      </c>
      <c r="AG330" s="61">
        <f t="shared" si="320"/>
        <v>1.5818945600000001</v>
      </c>
      <c r="AH330" s="61">
        <f t="shared" si="321"/>
        <v>0</v>
      </c>
      <c r="AI330" s="196" t="str">
        <f t="shared" si="336"/>
        <v>J=</v>
      </c>
      <c r="AJ330" s="72">
        <f t="shared" si="337"/>
        <v>44616</v>
      </c>
      <c r="AK330" s="10"/>
      <c r="AM330" s="125">
        <f>[2]Plan1!$A238</f>
        <v>44116</v>
      </c>
      <c r="AN330" s="126" t="str">
        <f>[2]Plan1!$C238</f>
        <v>Nossa Sr.a Aparecida - Padroeira do Brasil</v>
      </c>
      <c r="AQ330" s="143">
        <f t="shared" si="352"/>
        <v>8</v>
      </c>
      <c r="AR330" s="94">
        <f t="shared" si="349"/>
        <v>44524</v>
      </c>
      <c r="AS330" s="94">
        <f t="shared" si="344"/>
        <v>44523</v>
      </c>
      <c r="AT330" s="94">
        <f t="shared" si="345"/>
        <v>44524</v>
      </c>
      <c r="AU330" s="94">
        <f t="shared" si="346"/>
        <v>44554</v>
      </c>
      <c r="AV330" s="94">
        <f t="shared" si="350"/>
        <v>44524</v>
      </c>
      <c r="AW330" s="94">
        <f t="shared" si="347"/>
        <v>44554</v>
      </c>
      <c r="AX330" s="93">
        <f t="shared" si="348"/>
        <v>30</v>
      </c>
      <c r="AY330" s="225">
        <f t="shared" si="351"/>
        <v>44524</v>
      </c>
      <c r="BD330" s="1"/>
      <c r="BE330" s="1"/>
      <c r="BF330" s="1"/>
      <c r="BG330" s="1"/>
      <c r="BH330" s="1"/>
      <c r="BJ330" s="1"/>
      <c r="BK330" s="1"/>
    </row>
    <row r="331" spans="1:142" ht="15" customHeight="1" x14ac:dyDescent="0.25">
      <c r="A331" s="60">
        <f t="shared" si="322"/>
        <v>44598</v>
      </c>
      <c r="B331" s="61">
        <f t="shared" si="308"/>
        <v>1022.4474463660861</v>
      </c>
      <c r="C331" s="61">
        <f t="shared" si="323"/>
        <v>933.79864122000004</v>
      </c>
      <c r="D331" s="61">
        <f t="shared" si="309"/>
        <v>0</v>
      </c>
      <c r="E331" s="61">
        <f t="shared" si="310"/>
        <v>933.79864122000004</v>
      </c>
      <c r="F331" s="62">
        <f t="shared" si="324"/>
        <v>6075.69</v>
      </c>
      <c r="G331" s="63">
        <f t="shared" si="343"/>
        <v>6120.04</v>
      </c>
      <c r="H331" s="64">
        <f t="shared" si="340"/>
        <v>44525</v>
      </c>
      <c r="I331" s="64">
        <f t="shared" si="332"/>
        <v>44555</v>
      </c>
      <c r="J331" s="65">
        <f t="shared" si="311"/>
        <v>7.2995824342585447E-3</v>
      </c>
      <c r="K331" s="195">
        <f t="shared" si="333"/>
        <v>44616</v>
      </c>
      <c r="L331" s="195">
        <f t="shared" si="325"/>
        <v>44616</v>
      </c>
      <c r="M331" s="228">
        <f t="shared" si="338"/>
        <v>30</v>
      </c>
      <c r="N331" s="67">
        <f t="shared" si="339"/>
        <v>12</v>
      </c>
      <c r="O331" s="61">
        <f t="shared" si="312"/>
        <v>1.00291346</v>
      </c>
      <c r="P331" s="66">
        <f t="shared" si="342"/>
        <v>1.0095006900000001</v>
      </c>
      <c r="Q331" s="66">
        <f t="shared" si="326"/>
        <v>1.089909502598537</v>
      </c>
      <c r="R331" s="61">
        <f t="shared" si="341"/>
        <v>1.09308491</v>
      </c>
      <c r="S331" s="61">
        <f t="shared" si="327"/>
        <v>1</v>
      </c>
      <c r="T331" s="61">
        <f t="shared" si="313"/>
        <v>933.79864122000004</v>
      </c>
      <c r="U331" s="61">
        <f t="shared" si="314"/>
        <v>0</v>
      </c>
      <c r="V331" s="61">
        <f t="shared" si="315"/>
        <v>86.922562476085957</v>
      </c>
      <c r="W331" s="61">
        <f t="shared" si="316"/>
        <v>1020.721203696086</v>
      </c>
      <c r="X331" s="67">
        <f t="shared" si="328"/>
        <v>0</v>
      </c>
      <c r="Y331" s="61">
        <f t="shared" si="317"/>
        <v>0</v>
      </c>
      <c r="Z331" s="69">
        <f t="shared" si="329"/>
        <v>0</v>
      </c>
      <c r="AA331" s="61">
        <f t="shared" si="318"/>
        <v>0</v>
      </c>
      <c r="AB331" s="69">
        <f t="shared" si="330"/>
        <v>5.1999999999999998E-2</v>
      </c>
      <c r="AC331" s="140">
        <f t="shared" si="331"/>
        <v>12</v>
      </c>
      <c r="AD331" s="67">
        <f t="shared" si="334"/>
        <v>30</v>
      </c>
      <c r="AE331" s="11">
        <f t="shared" si="335"/>
        <v>1.0016911989999999</v>
      </c>
      <c r="AF331" s="61">
        <f t="shared" si="319"/>
        <v>1.5792393199999999</v>
      </c>
      <c r="AG331" s="61">
        <f t="shared" si="320"/>
        <v>1.72624267</v>
      </c>
      <c r="AH331" s="61">
        <f t="shared" si="321"/>
        <v>0</v>
      </c>
      <c r="AI331" s="196" t="str">
        <f t="shared" si="336"/>
        <v>J=</v>
      </c>
      <c r="AJ331" s="72">
        <f t="shared" si="337"/>
        <v>44616</v>
      </c>
      <c r="AK331" s="10"/>
      <c r="AM331" s="125">
        <f>[2]Plan1!$A239</f>
        <v>44137</v>
      </c>
      <c r="AN331" s="126" t="str">
        <f>[2]Plan1!$C239</f>
        <v>Finados</v>
      </c>
      <c r="AQ331" s="143">
        <f t="shared" si="352"/>
        <v>9</v>
      </c>
      <c r="AR331" s="94">
        <f t="shared" si="349"/>
        <v>44554</v>
      </c>
      <c r="AS331" s="94">
        <f t="shared" si="344"/>
        <v>44553</v>
      </c>
      <c r="AT331" s="94">
        <f t="shared" si="345"/>
        <v>44554</v>
      </c>
      <c r="AU331" s="94">
        <f t="shared" si="346"/>
        <v>44585</v>
      </c>
      <c r="AV331" s="94">
        <f t="shared" si="350"/>
        <v>44554</v>
      </c>
      <c r="AW331" s="94">
        <f t="shared" si="347"/>
        <v>44585</v>
      </c>
      <c r="AX331" s="93">
        <f t="shared" si="348"/>
        <v>31</v>
      </c>
      <c r="AY331" s="225">
        <f t="shared" si="351"/>
        <v>44554</v>
      </c>
      <c r="BD331" s="1"/>
      <c r="BE331" s="1"/>
      <c r="BF331" s="1"/>
      <c r="BG331" s="1"/>
      <c r="BH331" s="1"/>
      <c r="BJ331" s="1"/>
      <c r="BK331" s="1"/>
    </row>
    <row r="332" spans="1:142" ht="15" customHeight="1" x14ac:dyDescent="0.25">
      <c r="A332" s="60">
        <f t="shared" si="322"/>
        <v>44599</v>
      </c>
      <c r="B332" s="61">
        <f t="shared" ref="B332:B395" si="353">(W332+AG332)</f>
        <v>1022.8393694499684</v>
      </c>
      <c r="C332" s="61">
        <f t="shared" si="323"/>
        <v>933.79864122000004</v>
      </c>
      <c r="D332" s="61">
        <f t="shared" ref="D332:D395" si="354">VLOOKUP(A332,$AT$15:$AX$314,5)</f>
        <v>0</v>
      </c>
      <c r="E332" s="61">
        <f t="shared" ref="E332:E395" si="355">(C332-D332)</f>
        <v>933.79864122000004</v>
      </c>
      <c r="F332" s="62">
        <f t="shared" si="324"/>
        <v>6075.69</v>
      </c>
      <c r="G332" s="63">
        <f t="shared" si="343"/>
        <v>6120.04</v>
      </c>
      <c r="H332" s="64">
        <f t="shared" si="340"/>
        <v>44525</v>
      </c>
      <c r="I332" s="64">
        <f t="shared" si="332"/>
        <v>44555</v>
      </c>
      <c r="J332" s="65">
        <f t="shared" ref="J332:J395" si="356">(G332/F332)-1</f>
        <v>7.2995824342585447E-3</v>
      </c>
      <c r="K332" s="195">
        <f t="shared" si="333"/>
        <v>44616</v>
      </c>
      <c r="L332" s="195">
        <f t="shared" si="325"/>
        <v>44616</v>
      </c>
      <c r="M332" s="228">
        <f t="shared" si="338"/>
        <v>30</v>
      </c>
      <c r="N332" s="67">
        <f t="shared" si="339"/>
        <v>13</v>
      </c>
      <c r="O332" s="61">
        <f t="shared" ref="O332:O395" si="357">TRUNC((G332/F332)^TRUNC((N332/M332),9),8)</f>
        <v>1.0031566300000001</v>
      </c>
      <c r="P332" s="66">
        <f t="shared" si="342"/>
        <v>1.0095006900000001</v>
      </c>
      <c r="Q332" s="66">
        <f t="shared" si="326"/>
        <v>1.089909502598537</v>
      </c>
      <c r="R332" s="61">
        <f t="shared" si="341"/>
        <v>1.09334994</v>
      </c>
      <c r="S332" s="61">
        <f t="shared" si="327"/>
        <v>1</v>
      </c>
      <c r="T332" s="61">
        <f t="shared" ref="T332:T395" si="358">TRUNC(C332*S332,8)</f>
        <v>933.79864122000004</v>
      </c>
      <c r="U332" s="61">
        <f t="shared" ref="U332:U395" si="359">(D332*(S332-1))</f>
        <v>0</v>
      </c>
      <c r="V332" s="61">
        <f t="shared" ref="V332:V395" si="360">(E332*(R332-1))</f>
        <v>87.170047129968495</v>
      </c>
      <c r="W332" s="61">
        <f t="shared" ref="W332:W395" si="361">(C332+U332+V332)</f>
        <v>1020.9686883499685</v>
      </c>
      <c r="X332" s="67">
        <f t="shared" si="328"/>
        <v>0</v>
      </c>
      <c r="Y332" s="61">
        <f t="shared" ref="Y332:Y395" si="362">IF(X332&gt;0,VLOOKUP(A332,AM$14:AR$314,5),0)</f>
        <v>0</v>
      </c>
      <c r="Z332" s="69">
        <f t="shared" si="329"/>
        <v>0</v>
      </c>
      <c r="AA332" s="61">
        <f t="shared" ref="AA332:AA395" si="363">IF(Z332&gt;0,TRUNC(Z332*T332,8),0)</f>
        <v>0</v>
      </c>
      <c r="AB332" s="69">
        <f t="shared" si="330"/>
        <v>5.1999999999999998E-2</v>
      </c>
      <c r="AC332" s="140">
        <f t="shared" si="331"/>
        <v>13</v>
      </c>
      <c r="AD332" s="67">
        <f t="shared" si="334"/>
        <v>30</v>
      </c>
      <c r="AE332" s="11">
        <f t="shared" si="335"/>
        <v>1.0018322609999999</v>
      </c>
      <c r="AF332" s="61">
        <f t="shared" ref="AF332:AF395" si="364">TRUNC((T332*(AE332-1)),8)</f>
        <v>1.7109628299999999</v>
      </c>
      <c r="AG332" s="61">
        <f t="shared" ref="AG332:AG395" si="365">TRUNC((W332*(AE332-1)),8)</f>
        <v>1.8706811000000001</v>
      </c>
      <c r="AH332" s="61">
        <f t="shared" ref="AH332:AH395" si="366">IF(AA332&gt;0,AA332+AF332,0)</f>
        <v>0</v>
      </c>
      <c r="AI332" s="196" t="str">
        <f t="shared" si="336"/>
        <v>J=</v>
      </c>
      <c r="AJ332" s="72">
        <f t="shared" si="337"/>
        <v>44616</v>
      </c>
      <c r="AK332" s="10"/>
      <c r="AM332" s="125">
        <f>[2]Plan1!$A240</f>
        <v>44150</v>
      </c>
      <c r="AN332" s="126" t="str">
        <f>[2]Plan1!$C240</f>
        <v>Proclamação da República</v>
      </c>
      <c r="AQ332" s="143">
        <f t="shared" si="352"/>
        <v>10</v>
      </c>
      <c r="AR332" s="94">
        <f t="shared" si="349"/>
        <v>44585</v>
      </c>
      <c r="AS332" s="94">
        <f t="shared" si="344"/>
        <v>44582</v>
      </c>
      <c r="AT332" s="94">
        <f t="shared" si="345"/>
        <v>44585</v>
      </c>
      <c r="AU332" s="94">
        <f t="shared" si="346"/>
        <v>44616</v>
      </c>
      <c r="AV332" s="94">
        <f t="shared" si="350"/>
        <v>44585</v>
      </c>
      <c r="AW332" s="94">
        <f t="shared" si="347"/>
        <v>44616</v>
      </c>
      <c r="AX332" s="93">
        <f t="shared" si="348"/>
        <v>31</v>
      </c>
      <c r="AY332" s="225">
        <f t="shared" si="351"/>
        <v>44585</v>
      </c>
      <c r="BD332" s="1"/>
      <c r="BE332" s="1"/>
      <c r="BF332" s="1"/>
      <c r="BG332" s="1"/>
      <c r="BH332" s="1"/>
      <c r="BJ332" s="1"/>
      <c r="BK332" s="1"/>
    </row>
    <row r="333" spans="1:142" ht="15" customHeight="1" x14ac:dyDescent="0.25">
      <c r="A333" s="60">
        <f t="shared" ref="A333:A396" si="367">(A332+1)</f>
        <v>44600</v>
      </c>
      <c r="B333" s="61">
        <f t="shared" si="353"/>
        <v>1023.2314482797559</v>
      </c>
      <c r="C333" s="61">
        <f t="shared" ref="C333:C396" si="368">TRUNC(IF(X332&gt;0,VLOOKUP(A332,$AM$14:$AN$314,2),C332),8)</f>
        <v>933.79864122000004</v>
      </c>
      <c r="D333" s="61">
        <f t="shared" si="354"/>
        <v>0</v>
      </c>
      <c r="E333" s="61">
        <f t="shared" si="355"/>
        <v>933.79864122000004</v>
      </c>
      <c r="F333" s="62">
        <f t="shared" ref="F333:F396" si="369">IF(G333=G332,F332,G332)</f>
        <v>6075.69</v>
      </c>
      <c r="G333" s="63">
        <f t="shared" si="343"/>
        <v>6120.04</v>
      </c>
      <c r="H333" s="64">
        <f t="shared" si="340"/>
        <v>44525</v>
      </c>
      <c r="I333" s="64">
        <f t="shared" si="332"/>
        <v>44555</v>
      </c>
      <c r="J333" s="65">
        <f t="shared" si="356"/>
        <v>7.2995824342585447E-3</v>
      </c>
      <c r="K333" s="195">
        <f t="shared" si="333"/>
        <v>44616</v>
      </c>
      <c r="L333" s="195">
        <f t="shared" ref="L333:L396" si="370">IF(A333&gt;L332,K333,L332)</f>
        <v>44616</v>
      </c>
      <c r="M333" s="228">
        <f t="shared" si="338"/>
        <v>30</v>
      </c>
      <c r="N333" s="67">
        <f t="shared" si="339"/>
        <v>14</v>
      </c>
      <c r="O333" s="61">
        <f t="shared" si="357"/>
        <v>1.00339986</v>
      </c>
      <c r="P333" s="66">
        <f t="shared" si="342"/>
        <v>1.0095006900000001</v>
      </c>
      <c r="Q333" s="66">
        <f t="shared" ref="Q333:Q396" si="371">IF(L333&gt;L332,Q332*P333,Q332)</f>
        <v>1.089909502598537</v>
      </c>
      <c r="R333" s="61">
        <f t="shared" si="341"/>
        <v>1.09361504</v>
      </c>
      <c r="S333" s="61">
        <f t="shared" ref="S333:S396" si="372">IF(AND(X333&gt;0,MONTH(A333)=S$4),R333,S332)</f>
        <v>1</v>
      </c>
      <c r="T333" s="61">
        <f t="shared" si="358"/>
        <v>933.79864122000004</v>
      </c>
      <c r="U333" s="61">
        <f t="shared" si="359"/>
        <v>0</v>
      </c>
      <c r="V333" s="61">
        <f t="shared" si="360"/>
        <v>87.417597149755935</v>
      </c>
      <c r="W333" s="61">
        <f t="shared" si="361"/>
        <v>1021.216238369756</v>
      </c>
      <c r="X333" s="67">
        <f t="shared" ref="X333:X396" si="373">IF(VLOOKUP(A333,AM$12:AZ$314,14)=VLOOKUP(A332,AM$12:AZ$314,14),0,VLOOKUP(A333,AM$12:AZ$314,14))</f>
        <v>0</v>
      </c>
      <c r="Y333" s="61">
        <f t="shared" si="362"/>
        <v>0</v>
      </c>
      <c r="Z333" s="69">
        <f t="shared" ref="Z333:Z396" si="374">IF(X333&gt;0,VLOOKUP($A333,$AM$12:$AS$314,7),0)</f>
        <v>0</v>
      </c>
      <c r="AA333" s="61">
        <f t="shared" si="363"/>
        <v>0</v>
      </c>
      <c r="AB333" s="69">
        <f t="shared" ref="AB333:AB396" si="375">(AB332)</f>
        <v>5.1999999999999998E-2</v>
      </c>
      <c r="AC333" s="140">
        <f t="shared" ref="AC333:AC396" si="376">N333</f>
        <v>14</v>
      </c>
      <c r="AD333" s="67">
        <f t="shared" si="334"/>
        <v>30</v>
      </c>
      <c r="AE333" s="11">
        <f t="shared" si="335"/>
        <v>1.001973343</v>
      </c>
      <c r="AF333" s="61">
        <f t="shared" si="364"/>
        <v>1.84270501</v>
      </c>
      <c r="AG333" s="61">
        <f t="shared" si="365"/>
        <v>2.0152099099999998</v>
      </c>
      <c r="AH333" s="61">
        <f t="shared" si="366"/>
        <v>0</v>
      </c>
      <c r="AI333" s="196" t="str">
        <f t="shared" si="336"/>
        <v>J=</v>
      </c>
      <c r="AJ333" s="72">
        <f t="shared" si="337"/>
        <v>44616</v>
      </c>
      <c r="AK333" s="10"/>
      <c r="AM333" s="125">
        <f>[2]Plan1!$A241</f>
        <v>44190</v>
      </c>
      <c r="AN333" s="126" t="str">
        <f>[2]Plan1!$C241</f>
        <v>Natal</v>
      </c>
      <c r="AQ333" s="143">
        <f t="shared" si="352"/>
        <v>11</v>
      </c>
      <c r="AR333" s="94">
        <f t="shared" si="349"/>
        <v>44616</v>
      </c>
      <c r="AS333" s="94">
        <f t="shared" si="344"/>
        <v>44615</v>
      </c>
      <c r="AT333" s="94">
        <f t="shared" si="345"/>
        <v>44616</v>
      </c>
      <c r="AU333" s="94">
        <f t="shared" si="346"/>
        <v>44644</v>
      </c>
      <c r="AV333" s="94">
        <f t="shared" si="350"/>
        <v>44616</v>
      </c>
      <c r="AW333" s="94">
        <f t="shared" si="347"/>
        <v>44644</v>
      </c>
      <c r="AX333" s="93">
        <f t="shared" si="348"/>
        <v>28</v>
      </c>
      <c r="AY333" s="225">
        <f t="shared" si="351"/>
        <v>44616</v>
      </c>
      <c r="BD333" s="1"/>
      <c r="BE333" s="1"/>
      <c r="BF333" s="1"/>
      <c r="BG333" s="1"/>
      <c r="BH333" s="1"/>
      <c r="BJ333" s="1"/>
      <c r="BK333" s="1"/>
    </row>
    <row r="334" spans="1:142" ht="15" customHeight="1" x14ac:dyDescent="0.25">
      <c r="A334" s="60">
        <f t="shared" si="367"/>
        <v>44601</v>
      </c>
      <c r="B334" s="61">
        <f t="shared" si="353"/>
        <v>1023.623673527462</v>
      </c>
      <c r="C334" s="61">
        <f t="shared" si="368"/>
        <v>933.79864122000004</v>
      </c>
      <c r="D334" s="61">
        <f t="shared" si="354"/>
        <v>0</v>
      </c>
      <c r="E334" s="61">
        <f t="shared" si="355"/>
        <v>933.79864122000004</v>
      </c>
      <c r="F334" s="62">
        <f t="shared" si="369"/>
        <v>6075.69</v>
      </c>
      <c r="G334" s="63">
        <f t="shared" si="343"/>
        <v>6120.04</v>
      </c>
      <c r="H334" s="64">
        <f t="shared" si="340"/>
        <v>44525</v>
      </c>
      <c r="I334" s="64">
        <f t="shared" ref="I334:I397" si="377">IF(X333&gt;0,EDATE(A334,-1),+I333)</f>
        <v>44555</v>
      </c>
      <c r="J334" s="65">
        <f t="shared" si="356"/>
        <v>7.2995824342585447E-3</v>
      </c>
      <c r="K334" s="195">
        <f t="shared" ref="K334:K397" si="378">IF(DAY(A334)=K$11,VLOOKUP(A334,AR$322:AU$622,4),K333)</f>
        <v>44616</v>
      </c>
      <c r="L334" s="195">
        <f t="shared" si="370"/>
        <v>44616</v>
      </c>
      <c r="M334" s="228">
        <f t="shared" si="338"/>
        <v>30</v>
      </c>
      <c r="N334" s="67">
        <f t="shared" si="339"/>
        <v>15</v>
      </c>
      <c r="O334" s="61">
        <f t="shared" si="357"/>
        <v>1.00364315</v>
      </c>
      <c r="P334" s="66">
        <f t="shared" si="342"/>
        <v>1.0095006900000001</v>
      </c>
      <c r="Q334" s="66">
        <f t="shared" si="371"/>
        <v>1.089909502598537</v>
      </c>
      <c r="R334" s="61">
        <f t="shared" si="341"/>
        <v>1.0938802000000001</v>
      </c>
      <c r="S334" s="61">
        <f t="shared" si="372"/>
        <v>1</v>
      </c>
      <c r="T334" s="61">
        <f t="shared" si="358"/>
        <v>933.79864122000004</v>
      </c>
      <c r="U334" s="61">
        <f t="shared" si="359"/>
        <v>0</v>
      </c>
      <c r="V334" s="61">
        <f t="shared" si="360"/>
        <v>87.665203197461921</v>
      </c>
      <c r="W334" s="61">
        <f t="shared" si="361"/>
        <v>1021.4638444174619</v>
      </c>
      <c r="X334" s="67">
        <f t="shared" si="373"/>
        <v>0</v>
      </c>
      <c r="Y334" s="61">
        <f t="shared" si="362"/>
        <v>0</v>
      </c>
      <c r="Z334" s="69">
        <f t="shared" si="374"/>
        <v>0</v>
      </c>
      <c r="AA334" s="61">
        <f t="shared" si="363"/>
        <v>0</v>
      </c>
      <c r="AB334" s="69">
        <f t="shared" si="375"/>
        <v>5.1999999999999998E-2</v>
      </c>
      <c r="AC334" s="140">
        <f t="shared" si="376"/>
        <v>15</v>
      </c>
      <c r="AD334" s="67">
        <f t="shared" ref="AD334:AD397" si="379">M334</f>
        <v>30</v>
      </c>
      <c r="AE334" s="11">
        <f t="shared" ref="AE334:AE397" si="380">ROUND((1+AB334)^(30/360)^(AC334/AD334),9)</f>
        <v>1.0021144449999999</v>
      </c>
      <c r="AF334" s="61">
        <f t="shared" si="364"/>
        <v>1.97446586</v>
      </c>
      <c r="AG334" s="61">
        <f t="shared" si="365"/>
        <v>2.15982911</v>
      </c>
      <c r="AH334" s="61">
        <f t="shared" si="366"/>
        <v>0</v>
      </c>
      <c r="AI334" s="196" t="str">
        <f t="shared" ref="AI334:AI397" si="381">IF($X333&gt;0,VLOOKUP($A333,$AM$12:$BC$314,16),AI333)</f>
        <v>J=</v>
      </c>
      <c r="AJ334" s="72">
        <f t="shared" ref="AJ334:AJ397" si="382">IF($X333&gt;0,VLOOKUP($A333,$AM$12:$BC$314,17),AJ333)</f>
        <v>44616</v>
      </c>
      <c r="AK334" s="10"/>
      <c r="AM334" s="125">
        <f>[2]Plan1!$A242</f>
        <v>44197</v>
      </c>
      <c r="AN334" s="126" t="str">
        <f>[2]Plan1!$C242</f>
        <v>Confraternização Universal</v>
      </c>
      <c r="AQ334" s="143">
        <f t="shared" si="352"/>
        <v>12</v>
      </c>
      <c r="AR334" s="94">
        <f t="shared" si="349"/>
        <v>44644</v>
      </c>
      <c r="AS334" s="94">
        <f t="shared" si="344"/>
        <v>44643</v>
      </c>
      <c r="AT334" s="94">
        <f t="shared" si="345"/>
        <v>44644</v>
      </c>
      <c r="AU334" s="94">
        <f t="shared" si="346"/>
        <v>44675</v>
      </c>
      <c r="AV334" s="94">
        <f t="shared" si="350"/>
        <v>44644</v>
      </c>
      <c r="AW334" s="94">
        <f t="shared" si="347"/>
        <v>44675</v>
      </c>
      <c r="AX334" s="93">
        <f t="shared" si="348"/>
        <v>31</v>
      </c>
      <c r="AY334" s="225">
        <f t="shared" si="351"/>
        <v>44644</v>
      </c>
      <c r="BD334" s="1"/>
      <c r="BE334" s="1"/>
      <c r="BF334" s="1"/>
      <c r="BG334" s="1"/>
      <c r="BH334" s="1"/>
      <c r="BJ334" s="1"/>
      <c r="BK334" s="1"/>
    </row>
    <row r="335" spans="1:142" ht="15" customHeight="1" x14ac:dyDescent="0.25">
      <c r="A335" s="60">
        <f t="shared" si="367"/>
        <v>44602</v>
      </c>
      <c r="B335" s="61">
        <f t="shared" si="353"/>
        <v>1024.0160546010727</v>
      </c>
      <c r="C335" s="61">
        <f t="shared" si="368"/>
        <v>933.79864122000004</v>
      </c>
      <c r="D335" s="61">
        <f t="shared" si="354"/>
        <v>0</v>
      </c>
      <c r="E335" s="61">
        <f t="shared" si="355"/>
        <v>933.79864122000004</v>
      </c>
      <c r="F335" s="62">
        <f t="shared" si="369"/>
        <v>6075.69</v>
      </c>
      <c r="G335" s="63">
        <f t="shared" si="343"/>
        <v>6120.04</v>
      </c>
      <c r="H335" s="64">
        <f t="shared" si="340"/>
        <v>44525</v>
      </c>
      <c r="I335" s="64">
        <f t="shared" si="377"/>
        <v>44555</v>
      </c>
      <c r="J335" s="65">
        <f t="shared" si="356"/>
        <v>7.2995824342585447E-3</v>
      </c>
      <c r="K335" s="195">
        <f t="shared" si="378"/>
        <v>44616</v>
      </c>
      <c r="L335" s="195">
        <f t="shared" si="370"/>
        <v>44616</v>
      </c>
      <c r="M335" s="228">
        <f t="shared" si="338"/>
        <v>30</v>
      </c>
      <c r="N335" s="67">
        <f t="shared" si="339"/>
        <v>16</v>
      </c>
      <c r="O335" s="61">
        <f t="shared" si="357"/>
        <v>1.0038864999999999</v>
      </c>
      <c r="P335" s="66">
        <f t="shared" si="342"/>
        <v>1.0095006900000001</v>
      </c>
      <c r="Q335" s="66">
        <f t="shared" si="371"/>
        <v>1.089909502598537</v>
      </c>
      <c r="R335" s="61">
        <f t="shared" si="341"/>
        <v>1.09414543</v>
      </c>
      <c r="S335" s="61">
        <f t="shared" si="372"/>
        <v>1</v>
      </c>
      <c r="T335" s="61">
        <f t="shared" si="358"/>
        <v>933.79864122000004</v>
      </c>
      <c r="U335" s="61">
        <f t="shared" si="359"/>
        <v>0</v>
      </c>
      <c r="V335" s="61">
        <f t="shared" si="360"/>
        <v>87.91287461107261</v>
      </c>
      <c r="W335" s="61">
        <f t="shared" si="361"/>
        <v>1021.7115158310727</v>
      </c>
      <c r="X335" s="67">
        <f t="shared" si="373"/>
        <v>0</v>
      </c>
      <c r="Y335" s="61">
        <f t="shared" si="362"/>
        <v>0</v>
      </c>
      <c r="Z335" s="69">
        <f t="shared" si="374"/>
        <v>0</v>
      </c>
      <c r="AA335" s="61">
        <f t="shared" si="363"/>
        <v>0</v>
      </c>
      <c r="AB335" s="69">
        <f t="shared" si="375"/>
        <v>5.1999999999999998E-2</v>
      </c>
      <c r="AC335" s="140">
        <f t="shared" si="376"/>
        <v>16</v>
      </c>
      <c r="AD335" s="67">
        <f t="shared" si="379"/>
        <v>30</v>
      </c>
      <c r="AE335" s="11">
        <f t="shared" si="380"/>
        <v>1.002255567</v>
      </c>
      <c r="AF335" s="61">
        <f t="shared" si="364"/>
        <v>2.1062453900000002</v>
      </c>
      <c r="AG335" s="61">
        <f t="shared" si="365"/>
        <v>2.3045387700000002</v>
      </c>
      <c r="AH335" s="61">
        <f t="shared" si="366"/>
        <v>0</v>
      </c>
      <c r="AI335" s="196" t="str">
        <f t="shared" si="381"/>
        <v>J=</v>
      </c>
      <c r="AJ335" s="72">
        <f t="shared" si="382"/>
        <v>44616</v>
      </c>
      <c r="AK335" s="12"/>
      <c r="AM335" s="125">
        <f>[2]Plan1!$A243</f>
        <v>44242</v>
      </c>
      <c r="AN335" s="126" t="str">
        <f>[2]Plan1!$C243</f>
        <v>Carnaval</v>
      </c>
      <c r="AQ335" s="143">
        <f t="shared" si="352"/>
        <v>13</v>
      </c>
      <c r="AR335" s="94">
        <f t="shared" si="349"/>
        <v>44675</v>
      </c>
      <c r="AS335" s="94">
        <f t="shared" si="344"/>
        <v>44673</v>
      </c>
      <c r="AT335" s="94">
        <f t="shared" si="345"/>
        <v>44675</v>
      </c>
      <c r="AU335" s="94">
        <f t="shared" si="346"/>
        <v>44705</v>
      </c>
      <c r="AV335" s="94">
        <f t="shared" si="350"/>
        <v>44675</v>
      </c>
      <c r="AW335" s="94">
        <f t="shared" si="347"/>
        <v>44705</v>
      </c>
      <c r="AX335" s="93">
        <f t="shared" si="348"/>
        <v>30</v>
      </c>
      <c r="AY335" s="225">
        <f t="shared" si="351"/>
        <v>44676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</row>
    <row r="336" spans="1:142" ht="15" customHeight="1" x14ac:dyDescent="0.25">
      <c r="A336" s="60">
        <f t="shared" si="367"/>
        <v>44603</v>
      </c>
      <c r="B336" s="61">
        <f t="shared" si="353"/>
        <v>1024.4085915405885</v>
      </c>
      <c r="C336" s="61">
        <f t="shared" si="368"/>
        <v>933.79864122000004</v>
      </c>
      <c r="D336" s="61">
        <f t="shared" si="354"/>
        <v>0</v>
      </c>
      <c r="E336" s="61">
        <f t="shared" si="355"/>
        <v>933.79864122000004</v>
      </c>
      <c r="F336" s="62">
        <f t="shared" si="369"/>
        <v>6075.69</v>
      </c>
      <c r="G336" s="63">
        <f t="shared" si="343"/>
        <v>6120.04</v>
      </c>
      <c r="H336" s="64">
        <f t="shared" si="340"/>
        <v>44525</v>
      </c>
      <c r="I336" s="64">
        <f t="shared" si="377"/>
        <v>44555</v>
      </c>
      <c r="J336" s="65">
        <f t="shared" si="356"/>
        <v>7.2995824342585447E-3</v>
      </c>
      <c r="K336" s="195">
        <f t="shared" si="378"/>
        <v>44616</v>
      </c>
      <c r="L336" s="195">
        <f t="shared" si="370"/>
        <v>44616</v>
      </c>
      <c r="M336" s="228">
        <f t="shared" ref="M336:M399" si="383">IF(L336=L335,M335,DAYS360(A335,L336))</f>
        <v>30</v>
      </c>
      <c r="N336" s="67">
        <f t="shared" ref="N336:N399" si="384">DAYS360(EDATE(L336,-1),A336)</f>
        <v>17</v>
      </c>
      <c r="O336" s="61">
        <f t="shared" si="357"/>
        <v>1.0041299100000001</v>
      </c>
      <c r="P336" s="66">
        <f t="shared" si="342"/>
        <v>1.0095006900000001</v>
      </c>
      <c r="Q336" s="66">
        <f t="shared" si="371"/>
        <v>1.089909502598537</v>
      </c>
      <c r="R336" s="61">
        <f t="shared" si="341"/>
        <v>1.0944107300000001</v>
      </c>
      <c r="S336" s="61">
        <f t="shared" si="372"/>
        <v>1</v>
      </c>
      <c r="T336" s="61">
        <f t="shared" si="358"/>
        <v>933.79864122000004</v>
      </c>
      <c r="U336" s="61">
        <f t="shared" si="359"/>
        <v>0</v>
      </c>
      <c r="V336" s="61">
        <f t="shared" si="360"/>
        <v>88.1606113905884</v>
      </c>
      <c r="W336" s="61">
        <f t="shared" si="361"/>
        <v>1021.9592526105885</v>
      </c>
      <c r="X336" s="67">
        <f t="shared" si="373"/>
        <v>0</v>
      </c>
      <c r="Y336" s="61">
        <f t="shared" si="362"/>
        <v>0</v>
      </c>
      <c r="Z336" s="69">
        <f t="shared" si="374"/>
        <v>0</v>
      </c>
      <c r="AA336" s="61">
        <f t="shared" si="363"/>
        <v>0</v>
      </c>
      <c r="AB336" s="69">
        <f t="shared" si="375"/>
        <v>5.1999999999999998E-2</v>
      </c>
      <c r="AC336" s="140">
        <f t="shared" si="376"/>
        <v>17</v>
      </c>
      <c r="AD336" s="67">
        <f t="shared" si="379"/>
        <v>30</v>
      </c>
      <c r="AE336" s="11">
        <f t="shared" si="380"/>
        <v>1.0023967090000001</v>
      </c>
      <c r="AF336" s="61">
        <f t="shared" si="364"/>
        <v>2.2380436000000001</v>
      </c>
      <c r="AG336" s="61">
        <f t="shared" si="365"/>
        <v>2.4493389300000001</v>
      </c>
      <c r="AH336" s="61">
        <f t="shared" si="366"/>
        <v>0</v>
      </c>
      <c r="AI336" s="196" t="str">
        <f t="shared" si="381"/>
        <v>J=</v>
      </c>
      <c r="AJ336" s="72">
        <f t="shared" si="382"/>
        <v>44616</v>
      </c>
      <c r="AK336" s="10"/>
      <c r="AM336" s="125">
        <f>[2]Plan1!$A244</f>
        <v>44243</v>
      </c>
      <c r="AN336" s="126" t="str">
        <f>[2]Plan1!$C244</f>
        <v>Carnaval</v>
      </c>
      <c r="AQ336" s="143">
        <f t="shared" si="352"/>
        <v>14</v>
      </c>
      <c r="AR336" s="94">
        <f t="shared" si="349"/>
        <v>44705</v>
      </c>
      <c r="AS336" s="94">
        <f t="shared" si="344"/>
        <v>44704</v>
      </c>
      <c r="AT336" s="94">
        <f t="shared" si="345"/>
        <v>44705</v>
      </c>
      <c r="AU336" s="94">
        <f t="shared" si="346"/>
        <v>44736</v>
      </c>
      <c r="AV336" s="94">
        <f t="shared" si="350"/>
        <v>44705</v>
      </c>
      <c r="AW336" s="94">
        <f t="shared" si="347"/>
        <v>44736</v>
      </c>
      <c r="AX336" s="93">
        <f t="shared" si="348"/>
        <v>31</v>
      </c>
      <c r="AY336" s="225">
        <f t="shared" si="351"/>
        <v>44705</v>
      </c>
      <c r="BD336" s="1"/>
      <c r="BE336" s="1"/>
      <c r="BF336" s="1"/>
      <c r="BG336" s="1"/>
      <c r="BH336" s="1"/>
      <c r="BJ336" s="1"/>
      <c r="BK336" s="1"/>
    </row>
    <row r="337" spans="1:156" ht="15" customHeight="1" x14ac:dyDescent="0.25">
      <c r="A337" s="60">
        <f t="shared" si="367"/>
        <v>44604</v>
      </c>
      <c r="B337" s="61">
        <f t="shared" si="353"/>
        <v>1024.8012656700359</v>
      </c>
      <c r="C337" s="61">
        <f t="shared" si="368"/>
        <v>933.79864122000004</v>
      </c>
      <c r="D337" s="61">
        <f t="shared" si="354"/>
        <v>0</v>
      </c>
      <c r="E337" s="61">
        <f t="shared" si="355"/>
        <v>933.79864122000004</v>
      </c>
      <c r="F337" s="62">
        <f t="shared" si="369"/>
        <v>6075.69</v>
      </c>
      <c r="G337" s="63">
        <f t="shared" si="343"/>
        <v>6120.04</v>
      </c>
      <c r="H337" s="64">
        <f t="shared" si="340"/>
        <v>44525</v>
      </c>
      <c r="I337" s="64">
        <f t="shared" si="377"/>
        <v>44555</v>
      </c>
      <c r="J337" s="65">
        <f t="shared" si="356"/>
        <v>7.2995824342585447E-3</v>
      </c>
      <c r="K337" s="195">
        <f t="shared" si="378"/>
        <v>44616</v>
      </c>
      <c r="L337" s="195">
        <f t="shared" si="370"/>
        <v>44616</v>
      </c>
      <c r="M337" s="228">
        <f t="shared" si="383"/>
        <v>30</v>
      </c>
      <c r="N337" s="67">
        <f t="shared" si="384"/>
        <v>18</v>
      </c>
      <c r="O337" s="61">
        <f t="shared" si="357"/>
        <v>1.0043733699999999</v>
      </c>
      <c r="P337" s="66">
        <f t="shared" si="342"/>
        <v>1.0095006900000001</v>
      </c>
      <c r="Q337" s="66">
        <f t="shared" si="371"/>
        <v>1.089909502598537</v>
      </c>
      <c r="R337" s="61">
        <f t="shared" si="341"/>
        <v>1.0946760799999999</v>
      </c>
      <c r="S337" s="61">
        <f t="shared" si="372"/>
        <v>1</v>
      </c>
      <c r="T337" s="61">
        <f t="shared" si="358"/>
        <v>933.79864122000004</v>
      </c>
      <c r="U337" s="61">
        <f t="shared" si="359"/>
        <v>0</v>
      </c>
      <c r="V337" s="61">
        <f t="shared" si="360"/>
        <v>88.408394860035969</v>
      </c>
      <c r="W337" s="61">
        <f t="shared" si="361"/>
        <v>1022.207036080036</v>
      </c>
      <c r="X337" s="67">
        <f t="shared" si="373"/>
        <v>0</v>
      </c>
      <c r="Y337" s="61">
        <f t="shared" si="362"/>
        <v>0</v>
      </c>
      <c r="Z337" s="69">
        <f t="shared" si="374"/>
        <v>0</v>
      </c>
      <c r="AA337" s="61">
        <f t="shared" si="363"/>
        <v>0</v>
      </c>
      <c r="AB337" s="69">
        <f t="shared" si="375"/>
        <v>5.1999999999999998E-2</v>
      </c>
      <c r="AC337" s="140">
        <f t="shared" si="376"/>
        <v>18</v>
      </c>
      <c r="AD337" s="67">
        <f t="shared" si="379"/>
        <v>30</v>
      </c>
      <c r="AE337" s="11">
        <f t="shared" si="380"/>
        <v>1.0025378709999999</v>
      </c>
      <c r="AF337" s="61">
        <f t="shared" si="364"/>
        <v>2.3698604900000002</v>
      </c>
      <c r="AG337" s="61">
        <f t="shared" si="365"/>
        <v>2.5942295899999999</v>
      </c>
      <c r="AH337" s="61">
        <f t="shared" si="366"/>
        <v>0</v>
      </c>
      <c r="AI337" s="196" t="str">
        <f t="shared" si="381"/>
        <v>J=</v>
      </c>
      <c r="AJ337" s="72">
        <f t="shared" si="382"/>
        <v>44616</v>
      </c>
      <c r="AK337" s="10"/>
      <c r="AM337" s="125">
        <f>[2]Plan1!$A245</f>
        <v>44288</v>
      </c>
      <c r="AN337" s="126" t="str">
        <f>[2]Plan1!$C245</f>
        <v>Paixão de Cristo</v>
      </c>
      <c r="AQ337" s="143">
        <f t="shared" si="352"/>
        <v>15</v>
      </c>
      <c r="AR337" s="94">
        <f t="shared" si="349"/>
        <v>44736</v>
      </c>
      <c r="AS337" s="94">
        <f t="shared" si="344"/>
        <v>44735</v>
      </c>
      <c r="AT337" s="94">
        <f t="shared" si="345"/>
        <v>44736</v>
      </c>
      <c r="AU337" s="94">
        <f t="shared" si="346"/>
        <v>44766</v>
      </c>
      <c r="AV337" s="94">
        <f t="shared" si="350"/>
        <v>44736</v>
      </c>
      <c r="AW337" s="94">
        <f t="shared" si="347"/>
        <v>44766</v>
      </c>
      <c r="AX337" s="93">
        <f t="shared" si="348"/>
        <v>30</v>
      </c>
      <c r="AY337" s="225">
        <f t="shared" si="351"/>
        <v>44736</v>
      </c>
      <c r="BD337" s="1"/>
      <c r="BE337" s="1"/>
      <c r="BF337" s="1"/>
      <c r="BG337" s="1"/>
      <c r="BH337" s="1"/>
      <c r="BJ337" s="1"/>
      <c r="BK337" s="1"/>
    </row>
    <row r="338" spans="1:156" ht="15" customHeight="1" x14ac:dyDescent="0.25">
      <c r="A338" s="60">
        <f t="shared" si="367"/>
        <v>44605</v>
      </c>
      <c r="B338" s="61">
        <f t="shared" si="353"/>
        <v>1025.1940947153887</v>
      </c>
      <c r="C338" s="61">
        <f t="shared" si="368"/>
        <v>933.79864122000004</v>
      </c>
      <c r="D338" s="61">
        <f t="shared" si="354"/>
        <v>0</v>
      </c>
      <c r="E338" s="61">
        <f t="shared" si="355"/>
        <v>933.79864122000004</v>
      </c>
      <c r="F338" s="62">
        <f t="shared" si="369"/>
        <v>6075.69</v>
      </c>
      <c r="G338" s="63">
        <f t="shared" si="343"/>
        <v>6120.04</v>
      </c>
      <c r="H338" s="64">
        <f t="shared" si="340"/>
        <v>44525</v>
      </c>
      <c r="I338" s="64">
        <f t="shared" si="377"/>
        <v>44555</v>
      </c>
      <c r="J338" s="65">
        <f t="shared" si="356"/>
        <v>7.2995824342585447E-3</v>
      </c>
      <c r="K338" s="195">
        <f t="shared" si="378"/>
        <v>44616</v>
      </c>
      <c r="L338" s="195">
        <f t="shared" si="370"/>
        <v>44616</v>
      </c>
      <c r="M338" s="228">
        <f t="shared" si="383"/>
        <v>30</v>
      </c>
      <c r="N338" s="67">
        <f t="shared" si="384"/>
        <v>19</v>
      </c>
      <c r="O338" s="61">
        <f t="shared" si="357"/>
        <v>1.0046169</v>
      </c>
      <c r="P338" s="66">
        <f t="shared" si="342"/>
        <v>1.0095006900000001</v>
      </c>
      <c r="Q338" s="66">
        <f t="shared" si="371"/>
        <v>1.089909502598537</v>
      </c>
      <c r="R338" s="61">
        <f t="shared" si="341"/>
        <v>1.0949415</v>
      </c>
      <c r="S338" s="61">
        <f t="shared" si="372"/>
        <v>1</v>
      </c>
      <c r="T338" s="61">
        <f t="shared" si="358"/>
        <v>933.79864122000004</v>
      </c>
      <c r="U338" s="61">
        <f t="shared" si="359"/>
        <v>0</v>
      </c>
      <c r="V338" s="61">
        <f t="shared" si="360"/>
        <v>88.656243695388639</v>
      </c>
      <c r="W338" s="61">
        <f t="shared" si="361"/>
        <v>1022.4548849153887</v>
      </c>
      <c r="X338" s="67">
        <f t="shared" si="373"/>
        <v>0</v>
      </c>
      <c r="Y338" s="61">
        <f t="shared" si="362"/>
        <v>0</v>
      </c>
      <c r="Z338" s="69">
        <f t="shared" si="374"/>
        <v>0</v>
      </c>
      <c r="AA338" s="61">
        <f t="shared" si="363"/>
        <v>0</v>
      </c>
      <c r="AB338" s="69">
        <f t="shared" si="375"/>
        <v>5.1999999999999998E-2</v>
      </c>
      <c r="AC338" s="140">
        <f t="shared" si="376"/>
        <v>19</v>
      </c>
      <c r="AD338" s="67">
        <f t="shared" si="379"/>
        <v>30</v>
      </c>
      <c r="AE338" s="11">
        <f t="shared" si="380"/>
        <v>1.002679052</v>
      </c>
      <c r="AF338" s="61">
        <f t="shared" si="364"/>
        <v>2.50169511</v>
      </c>
      <c r="AG338" s="61">
        <f t="shared" si="365"/>
        <v>2.7392097999999998</v>
      </c>
      <c r="AH338" s="61">
        <f t="shared" si="366"/>
        <v>0</v>
      </c>
      <c r="AI338" s="196" t="str">
        <f t="shared" si="381"/>
        <v>J=</v>
      </c>
      <c r="AJ338" s="72">
        <f t="shared" si="382"/>
        <v>44616</v>
      </c>
      <c r="AK338" s="10"/>
      <c r="AM338" s="125">
        <f>[2]Plan1!$A246</f>
        <v>44307</v>
      </c>
      <c r="AN338" s="126" t="str">
        <f>[2]Plan1!$C246</f>
        <v>Tiradentes</v>
      </c>
      <c r="AQ338" s="143">
        <f t="shared" si="352"/>
        <v>16</v>
      </c>
      <c r="AR338" s="94">
        <f t="shared" si="349"/>
        <v>44766</v>
      </c>
      <c r="AS338" s="94">
        <f t="shared" si="344"/>
        <v>44764</v>
      </c>
      <c r="AT338" s="94">
        <f t="shared" si="345"/>
        <v>44766</v>
      </c>
      <c r="AU338" s="94">
        <f t="shared" si="346"/>
        <v>44797</v>
      </c>
      <c r="AV338" s="94">
        <f t="shared" si="350"/>
        <v>44766</v>
      </c>
      <c r="AW338" s="94">
        <f t="shared" si="347"/>
        <v>44797</v>
      </c>
      <c r="AX338" s="93">
        <f t="shared" si="348"/>
        <v>31</v>
      </c>
      <c r="AY338" s="225">
        <f t="shared" si="351"/>
        <v>44767</v>
      </c>
      <c r="BD338" s="1"/>
      <c r="BE338" s="1"/>
      <c r="BF338" s="1"/>
      <c r="BG338" s="1"/>
      <c r="BH338" s="1"/>
      <c r="BJ338" s="1"/>
      <c r="BK338" s="1"/>
    </row>
    <row r="339" spans="1:156" ht="15" customHeight="1" x14ac:dyDescent="0.25">
      <c r="A339" s="60">
        <f t="shared" si="367"/>
        <v>44606</v>
      </c>
      <c r="B339" s="61">
        <f t="shared" si="353"/>
        <v>1025.5870714086598</v>
      </c>
      <c r="C339" s="61">
        <f t="shared" si="368"/>
        <v>933.79864122000004</v>
      </c>
      <c r="D339" s="61">
        <f t="shared" si="354"/>
        <v>0</v>
      </c>
      <c r="E339" s="61">
        <f t="shared" si="355"/>
        <v>933.79864122000004</v>
      </c>
      <c r="F339" s="62">
        <f t="shared" si="369"/>
        <v>6075.69</v>
      </c>
      <c r="G339" s="63">
        <f t="shared" si="343"/>
        <v>6120.04</v>
      </c>
      <c r="H339" s="64">
        <f t="shared" si="340"/>
        <v>44525</v>
      </c>
      <c r="I339" s="64">
        <f t="shared" si="377"/>
        <v>44555</v>
      </c>
      <c r="J339" s="65">
        <f t="shared" si="356"/>
        <v>7.2995824342585447E-3</v>
      </c>
      <c r="K339" s="195">
        <f t="shared" si="378"/>
        <v>44616</v>
      </c>
      <c r="L339" s="195">
        <f t="shared" si="370"/>
        <v>44616</v>
      </c>
      <c r="M339" s="228">
        <f t="shared" si="383"/>
        <v>30</v>
      </c>
      <c r="N339" s="67">
        <f t="shared" si="384"/>
        <v>20</v>
      </c>
      <c r="O339" s="61">
        <f t="shared" si="357"/>
        <v>1.0048604800000001</v>
      </c>
      <c r="P339" s="66">
        <f t="shared" si="342"/>
        <v>1.0095006900000001</v>
      </c>
      <c r="Q339" s="66">
        <f t="shared" si="371"/>
        <v>1.089909502598537</v>
      </c>
      <c r="R339" s="61">
        <f t="shared" si="341"/>
        <v>1.0952069799999999</v>
      </c>
      <c r="S339" s="61">
        <f t="shared" si="372"/>
        <v>1</v>
      </c>
      <c r="T339" s="61">
        <f t="shared" si="358"/>
        <v>933.79864122000004</v>
      </c>
      <c r="U339" s="61">
        <f t="shared" si="359"/>
        <v>0</v>
      </c>
      <c r="V339" s="61">
        <f t="shared" si="360"/>
        <v>88.904148558659671</v>
      </c>
      <c r="W339" s="61">
        <f t="shared" si="361"/>
        <v>1022.7027897786597</v>
      </c>
      <c r="X339" s="67">
        <f t="shared" si="373"/>
        <v>0</v>
      </c>
      <c r="Y339" s="61">
        <f t="shared" si="362"/>
        <v>0</v>
      </c>
      <c r="Z339" s="69">
        <f t="shared" si="374"/>
        <v>0</v>
      </c>
      <c r="AA339" s="61">
        <f t="shared" si="363"/>
        <v>0</v>
      </c>
      <c r="AB339" s="69">
        <f t="shared" si="375"/>
        <v>5.1999999999999998E-2</v>
      </c>
      <c r="AC339" s="140">
        <f t="shared" si="376"/>
        <v>20</v>
      </c>
      <c r="AD339" s="67">
        <f t="shared" si="379"/>
        <v>30</v>
      </c>
      <c r="AE339" s="11">
        <f t="shared" si="380"/>
        <v>1.002820254</v>
      </c>
      <c r="AF339" s="61">
        <f t="shared" si="364"/>
        <v>2.63354935</v>
      </c>
      <c r="AG339" s="61">
        <f t="shared" si="365"/>
        <v>2.8842816299999998</v>
      </c>
      <c r="AH339" s="61">
        <f t="shared" si="366"/>
        <v>0</v>
      </c>
      <c r="AI339" s="196" t="str">
        <f t="shared" si="381"/>
        <v>J=</v>
      </c>
      <c r="AJ339" s="72">
        <f t="shared" si="382"/>
        <v>44616</v>
      </c>
      <c r="AK339" s="10"/>
      <c r="AM339" s="125">
        <f>[2]Plan1!$A247</f>
        <v>44317</v>
      </c>
      <c r="AN339" s="126" t="str">
        <f>[2]Plan1!$C247</f>
        <v>Dia do Trabalho</v>
      </c>
      <c r="AQ339" s="143">
        <f t="shared" si="352"/>
        <v>17</v>
      </c>
      <c r="AR339" s="94">
        <f t="shared" si="349"/>
        <v>44797</v>
      </c>
      <c r="AS339" s="94">
        <f t="shared" si="344"/>
        <v>44796</v>
      </c>
      <c r="AT339" s="94">
        <f t="shared" si="345"/>
        <v>44797</v>
      </c>
      <c r="AU339" s="94">
        <f t="shared" si="346"/>
        <v>44828</v>
      </c>
      <c r="AV339" s="94">
        <f t="shared" si="350"/>
        <v>44797</v>
      </c>
      <c r="AW339" s="94">
        <f t="shared" si="347"/>
        <v>44828</v>
      </c>
      <c r="AX339" s="93">
        <f t="shared" si="348"/>
        <v>31</v>
      </c>
      <c r="AY339" s="225">
        <f t="shared" si="351"/>
        <v>44797</v>
      </c>
      <c r="BD339" s="1"/>
      <c r="BE339" s="1"/>
      <c r="BF339" s="1"/>
      <c r="BG339" s="1"/>
      <c r="BH339" s="1"/>
      <c r="BJ339" s="1"/>
      <c r="BK339" s="1"/>
    </row>
    <row r="340" spans="1:156" ht="15" customHeight="1" x14ac:dyDescent="0.25">
      <c r="A340" s="60">
        <f t="shared" si="367"/>
        <v>44607</v>
      </c>
      <c r="B340" s="61">
        <f t="shared" si="353"/>
        <v>1025.9802124658222</v>
      </c>
      <c r="C340" s="61">
        <f t="shared" si="368"/>
        <v>933.79864122000004</v>
      </c>
      <c r="D340" s="61">
        <f t="shared" si="354"/>
        <v>0</v>
      </c>
      <c r="E340" s="61">
        <f t="shared" si="355"/>
        <v>933.79864122000004</v>
      </c>
      <c r="F340" s="62">
        <f t="shared" si="369"/>
        <v>6075.69</v>
      </c>
      <c r="G340" s="63">
        <f t="shared" si="343"/>
        <v>6120.04</v>
      </c>
      <c r="H340" s="64">
        <f t="shared" si="340"/>
        <v>44525</v>
      </c>
      <c r="I340" s="64">
        <f t="shared" si="377"/>
        <v>44555</v>
      </c>
      <c r="J340" s="65">
        <f t="shared" si="356"/>
        <v>7.2995824342585447E-3</v>
      </c>
      <c r="K340" s="195">
        <f t="shared" si="378"/>
        <v>44616</v>
      </c>
      <c r="L340" s="195">
        <f t="shared" si="370"/>
        <v>44616</v>
      </c>
      <c r="M340" s="228">
        <f t="shared" si="383"/>
        <v>30</v>
      </c>
      <c r="N340" s="67">
        <f t="shared" si="384"/>
        <v>21</v>
      </c>
      <c r="O340" s="61">
        <f t="shared" si="357"/>
        <v>1.0051041300000001</v>
      </c>
      <c r="P340" s="66">
        <f t="shared" si="342"/>
        <v>1.0095006900000001</v>
      </c>
      <c r="Q340" s="66">
        <f t="shared" si="371"/>
        <v>1.089909502598537</v>
      </c>
      <c r="R340" s="61">
        <f t="shared" si="341"/>
        <v>1.0954725400000001</v>
      </c>
      <c r="S340" s="61">
        <f t="shared" si="372"/>
        <v>1</v>
      </c>
      <c r="T340" s="61">
        <f t="shared" si="358"/>
        <v>933.79864122000004</v>
      </c>
      <c r="U340" s="61">
        <f t="shared" si="359"/>
        <v>0</v>
      </c>
      <c r="V340" s="61">
        <f t="shared" si="360"/>
        <v>89.152128125822145</v>
      </c>
      <c r="W340" s="61">
        <f t="shared" si="361"/>
        <v>1022.9507693458222</v>
      </c>
      <c r="X340" s="67">
        <f t="shared" si="373"/>
        <v>0</v>
      </c>
      <c r="Y340" s="61">
        <f t="shared" si="362"/>
        <v>0</v>
      </c>
      <c r="Z340" s="69">
        <f t="shared" si="374"/>
        <v>0</v>
      </c>
      <c r="AA340" s="61">
        <f t="shared" si="363"/>
        <v>0</v>
      </c>
      <c r="AB340" s="69">
        <f t="shared" si="375"/>
        <v>5.1999999999999998E-2</v>
      </c>
      <c r="AC340" s="140">
        <f t="shared" si="376"/>
        <v>21</v>
      </c>
      <c r="AD340" s="67">
        <f t="shared" si="379"/>
        <v>30</v>
      </c>
      <c r="AE340" s="11">
        <f t="shared" si="380"/>
        <v>1.002961475</v>
      </c>
      <c r="AF340" s="61">
        <f t="shared" si="364"/>
        <v>2.7654213300000001</v>
      </c>
      <c r="AG340" s="61">
        <f t="shared" si="365"/>
        <v>3.0294431199999998</v>
      </c>
      <c r="AH340" s="61">
        <f t="shared" si="366"/>
        <v>0</v>
      </c>
      <c r="AI340" s="196" t="str">
        <f t="shared" si="381"/>
        <v>J=</v>
      </c>
      <c r="AJ340" s="72">
        <f t="shared" si="382"/>
        <v>44616</v>
      </c>
      <c r="AK340" s="10"/>
      <c r="AM340" s="125">
        <f>[2]Plan1!$A248</f>
        <v>44350</v>
      </c>
      <c r="AN340" s="126" t="str">
        <f>[2]Plan1!$C248</f>
        <v>Corpus Christi</v>
      </c>
      <c r="AQ340" s="143">
        <f t="shared" si="352"/>
        <v>18</v>
      </c>
      <c r="AR340" s="94">
        <f t="shared" si="349"/>
        <v>44828</v>
      </c>
      <c r="AS340" s="94">
        <f t="shared" si="344"/>
        <v>44827</v>
      </c>
      <c r="AT340" s="94">
        <f t="shared" si="345"/>
        <v>44828</v>
      </c>
      <c r="AU340" s="94">
        <f t="shared" si="346"/>
        <v>44858</v>
      </c>
      <c r="AV340" s="94">
        <f t="shared" si="350"/>
        <v>44828</v>
      </c>
      <c r="AW340" s="94">
        <f t="shared" si="347"/>
        <v>44858</v>
      </c>
      <c r="AX340" s="93">
        <f t="shared" si="348"/>
        <v>30</v>
      </c>
      <c r="AY340" s="225">
        <f t="shared" si="351"/>
        <v>44830</v>
      </c>
      <c r="BD340" s="1"/>
      <c r="BE340" s="1"/>
      <c r="BF340" s="1"/>
      <c r="BG340" s="1"/>
      <c r="BH340" s="1"/>
      <c r="BJ340" s="1"/>
      <c r="BK340" s="1"/>
    </row>
    <row r="341" spans="1:156" ht="15" customHeight="1" x14ac:dyDescent="0.25">
      <c r="A341" s="60">
        <f t="shared" si="367"/>
        <v>44608</v>
      </c>
      <c r="B341" s="61">
        <f t="shared" si="353"/>
        <v>1026.3734908729166</v>
      </c>
      <c r="C341" s="61">
        <f t="shared" si="368"/>
        <v>933.79864122000004</v>
      </c>
      <c r="D341" s="61">
        <f t="shared" si="354"/>
        <v>0</v>
      </c>
      <c r="E341" s="61">
        <f t="shared" si="355"/>
        <v>933.79864122000004</v>
      </c>
      <c r="F341" s="62">
        <f t="shared" si="369"/>
        <v>6075.69</v>
      </c>
      <c r="G341" s="63">
        <f t="shared" si="343"/>
        <v>6120.04</v>
      </c>
      <c r="H341" s="64">
        <f t="shared" si="340"/>
        <v>44525</v>
      </c>
      <c r="I341" s="64">
        <f t="shared" si="377"/>
        <v>44555</v>
      </c>
      <c r="J341" s="65">
        <f t="shared" si="356"/>
        <v>7.2995824342585447E-3</v>
      </c>
      <c r="K341" s="195">
        <f t="shared" si="378"/>
        <v>44616</v>
      </c>
      <c r="L341" s="195">
        <f t="shared" si="370"/>
        <v>44616</v>
      </c>
      <c r="M341" s="228">
        <f t="shared" si="383"/>
        <v>30</v>
      </c>
      <c r="N341" s="67">
        <f t="shared" si="384"/>
        <v>22</v>
      </c>
      <c r="O341" s="61">
        <f t="shared" si="357"/>
        <v>1.0053478300000001</v>
      </c>
      <c r="P341" s="66">
        <f t="shared" si="342"/>
        <v>1.0095006900000001</v>
      </c>
      <c r="Q341" s="66">
        <f t="shared" si="371"/>
        <v>1.089909502598537</v>
      </c>
      <c r="R341" s="61">
        <f t="shared" si="341"/>
        <v>1.0957381500000001</v>
      </c>
      <c r="S341" s="61">
        <f t="shared" si="372"/>
        <v>1</v>
      </c>
      <c r="T341" s="61">
        <f t="shared" si="358"/>
        <v>933.79864122000004</v>
      </c>
      <c r="U341" s="61">
        <f t="shared" si="359"/>
        <v>0</v>
      </c>
      <c r="V341" s="61">
        <f t="shared" si="360"/>
        <v>89.400154382916625</v>
      </c>
      <c r="W341" s="61">
        <f t="shared" si="361"/>
        <v>1023.1987956029167</v>
      </c>
      <c r="X341" s="67">
        <f t="shared" si="373"/>
        <v>0</v>
      </c>
      <c r="Y341" s="61">
        <f t="shared" si="362"/>
        <v>0</v>
      </c>
      <c r="Z341" s="69">
        <f t="shared" si="374"/>
        <v>0</v>
      </c>
      <c r="AA341" s="61">
        <f t="shared" si="363"/>
        <v>0</v>
      </c>
      <c r="AB341" s="69">
        <f t="shared" si="375"/>
        <v>5.1999999999999998E-2</v>
      </c>
      <c r="AC341" s="140">
        <f t="shared" si="376"/>
        <v>22</v>
      </c>
      <c r="AD341" s="67">
        <f t="shared" si="379"/>
        <v>30</v>
      </c>
      <c r="AE341" s="11">
        <f t="shared" si="380"/>
        <v>1.0031027159999999</v>
      </c>
      <c r="AF341" s="61">
        <f t="shared" si="364"/>
        <v>2.89731198</v>
      </c>
      <c r="AG341" s="61">
        <f t="shared" si="365"/>
        <v>3.17469527</v>
      </c>
      <c r="AH341" s="61">
        <f t="shared" si="366"/>
        <v>0</v>
      </c>
      <c r="AI341" s="196" t="str">
        <f t="shared" si="381"/>
        <v>J=</v>
      </c>
      <c r="AJ341" s="72">
        <f t="shared" si="382"/>
        <v>44616</v>
      </c>
      <c r="AK341" s="10"/>
      <c r="AM341" s="125">
        <f>[2]Plan1!$A249</f>
        <v>44446</v>
      </c>
      <c r="AN341" s="126" t="str">
        <f>[2]Plan1!$C249</f>
        <v>Independência do Brasil</v>
      </c>
      <c r="AQ341" s="143">
        <f t="shared" si="352"/>
        <v>19</v>
      </c>
      <c r="AR341" s="94">
        <f t="shared" si="349"/>
        <v>44858</v>
      </c>
      <c r="AS341" s="94">
        <f t="shared" si="344"/>
        <v>44855</v>
      </c>
      <c r="AT341" s="94">
        <f t="shared" si="345"/>
        <v>44858</v>
      </c>
      <c r="AU341" s="94">
        <f t="shared" si="346"/>
        <v>44889</v>
      </c>
      <c r="AV341" s="94">
        <f t="shared" si="350"/>
        <v>44858</v>
      </c>
      <c r="AW341" s="94">
        <f t="shared" si="347"/>
        <v>44889</v>
      </c>
      <c r="AX341" s="93">
        <f t="shared" si="348"/>
        <v>31</v>
      </c>
      <c r="AY341" s="225">
        <f t="shared" si="351"/>
        <v>44858</v>
      </c>
      <c r="BD341" s="1"/>
      <c r="BE341" s="1"/>
      <c r="BF341" s="1"/>
      <c r="BG341" s="1"/>
      <c r="BH341" s="1"/>
      <c r="BJ341" s="1"/>
      <c r="BK341" s="1"/>
    </row>
    <row r="342" spans="1:156" ht="15" customHeight="1" x14ac:dyDescent="0.25">
      <c r="A342" s="60">
        <f t="shared" si="367"/>
        <v>44609</v>
      </c>
      <c r="B342" s="61">
        <f t="shared" si="353"/>
        <v>1026.7669160179294</v>
      </c>
      <c r="C342" s="61">
        <f t="shared" si="368"/>
        <v>933.79864122000004</v>
      </c>
      <c r="D342" s="61">
        <f t="shared" si="354"/>
        <v>0</v>
      </c>
      <c r="E342" s="61">
        <f t="shared" si="355"/>
        <v>933.79864122000004</v>
      </c>
      <c r="F342" s="62">
        <f t="shared" si="369"/>
        <v>6075.69</v>
      </c>
      <c r="G342" s="63">
        <f t="shared" si="343"/>
        <v>6120.04</v>
      </c>
      <c r="H342" s="64">
        <f t="shared" si="340"/>
        <v>44525</v>
      </c>
      <c r="I342" s="64">
        <f t="shared" si="377"/>
        <v>44555</v>
      </c>
      <c r="J342" s="65">
        <f t="shared" si="356"/>
        <v>7.2995824342585447E-3</v>
      </c>
      <c r="K342" s="195">
        <f t="shared" si="378"/>
        <v>44616</v>
      </c>
      <c r="L342" s="195">
        <f t="shared" si="370"/>
        <v>44616</v>
      </c>
      <c r="M342" s="228">
        <f t="shared" si="383"/>
        <v>30</v>
      </c>
      <c r="N342" s="67">
        <f t="shared" si="384"/>
        <v>23</v>
      </c>
      <c r="O342" s="61">
        <f t="shared" si="357"/>
        <v>1.0055915900000001</v>
      </c>
      <c r="P342" s="66">
        <f t="shared" si="342"/>
        <v>1.0095006900000001</v>
      </c>
      <c r="Q342" s="66">
        <f t="shared" si="371"/>
        <v>1.089909502598537</v>
      </c>
      <c r="R342" s="61">
        <f t="shared" si="341"/>
        <v>1.09600382</v>
      </c>
      <c r="S342" s="61">
        <f t="shared" si="372"/>
        <v>1</v>
      </c>
      <c r="T342" s="61">
        <f t="shared" si="358"/>
        <v>933.79864122000004</v>
      </c>
      <c r="U342" s="61">
        <f t="shared" si="359"/>
        <v>0</v>
      </c>
      <c r="V342" s="61">
        <f t="shared" si="360"/>
        <v>89.648236667929424</v>
      </c>
      <c r="W342" s="61">
        <f t="shared" si="361"/>
        <v>1023.4468778879294</v>
      </c>
      <c r="X342" s="67">
        <f t="shared" si="373"/>
        <v>0</v>
      </c>
      <c r="Y342" s="61">
        <f t="shared" si="362"/>
        <v>0</v>
      </c>
      <c r="Z342" s="69">
        <f t="shared" si="374"/>
        <v>0</v>
      </c>
      <c r="AA342" s="61">
        <f t="shared" si="363"/>
        <v>0</v>
      </c>
      <c r="AB342" s="69">
        <f t="shared" si="375"/>
        <v>5.1999999999999998E-2</v>
      </c>
      <c r="AC342" s="140">
        <f t="shared" si="376"/>
        <v>23</v>
      </c>
      <c r="AD342" s="67">
        <f t="shared" si="379"/>
        <v>30</v>
      </c>
      <c r="AE342" s="11">
        <f t="shared" si="380"/>
        <v>1.0032439769999999</v>
      </c>
      <c r="AF342" s="61">
        <f t="shared" si="364"/>
        <v>3.0292213100000001</v>
      </c>
      <c r="AG342" s="61">
        <f t="shared" si="365"/>
        <v>3.3200381299999999</v>
      </c>
      <c r="AH342" s="61">
        <f t="shared" si="366"/>
        <v>0</v>
      </c>
      <c r="AI342" s="196" t="str">
        <f t="shared" si="381"/>
        <v>J=</v>
      </c>
      <c r="AJ342" s="72">
        <f t="shared" si="382"/>
        <v>44616</v>
      </c>
      <c r="AK342" s="10"/>
      <c r="AM342" s="125">
        <f>[2]Plan1!$A250</f>
        <v>44481</v>
      </c>
      <c r="AN342" s="126" t="str">
        <f>[2]Plan1!$C250</f>
        <v>Nossa Sr.a Aparecida - Padroeira do Brasil</v>
      </c>
      <c r="AQ342" s="143">
        <f t="shared" si="352"/>
        <v>20</v>
      </c>
      <c r="AR342" s="94">
        <f t="shared" si="349"/>
        <v>44889</v>
      </c>
      <c r="AS342" s="94">
        <f t="shared" si="344"/>
        <v>44888</v>
      </c>
      <c r="AT342" s="94">
        <f t="shared" si="345"/>
        <v>44889</v>
      </c>
      <c r="AU342" s="94">
        <f t="shared" si="346"/>
        <v>44919</v>
      </c>
      <c r="AV342" s="94">
        <f t="shared" si="350"/>
        <v>44889</v>
      </c>
      <c r="AW342" s="94">
        <f t="shared" si="347"/>
        <v>44919</v>
      </c>
      <c r="AX342" s="93">
        <f t="shared" si="348"/>
        <v>30</v>
      </c>
      <c r="AY342" s="225">
        <f t="shared" si="351"/>
        <v>44889</v>
      </c>
      <c r="BD342" s="1"/>
      <c r="BE342" s="1"/>
      <c r="BF342" s="1"/>
      <c r="BG342" s="1"/>
      <c r="BH342" s="1"/>
      <c r="BJ342" s="1"/>
      <c r="BK342" s="1"/>
    </row>
    <row r="343" spans="1:156" ht="15" customHeight="1" x14ac:dyDescent="0.25">
      <c r="A343" s="60">
        <f t="shared" si="367"/>
        <v>44610</v>
      </c>
      <c r="B343" s="61">
        <f t="shared" si="353"/>
        <v>1027.1605066768336</v>
      </c>
      <c r="C343" s="61">
        <f t="shared" si="368"/>
        <v>933.79864122000004</v>
      </c>
      <c r="D343" s="61">
        <f t="shared" si="354"/>
        <v>0</v>
      </c>
      <c r="E343" s="61">
        <f t="shared" si="355"/>
        <v>933.79864122000004</v>
      </c>
      <c r="F343" s="62">
        <f t="shared" si="369"/>
        <v>6075.69</v>
      </c>
      <c r="G343" s="63">
        <f t="shared" si="343"/>
        <v>6120.04</v>
      </c>
      <c r="H343" s="64">
        <f t="shared" si="340"/>
        <v>44525</v>
      </c>
      <c r="I343" s="64">
        <f t="shared" si="377"/>
        <v>44555</v>
      </c>
      <c r="J343" s="65">
        <f t="shared" si="356"/>
        <v>7.2995824342585447E-3</v>
      </c>
      <c r="K343" s="195">
        <f t="shared" si="378"/>
        <v>44616</v>
      </c>
      <c r="L343" s="195">
        <f t="shared" si="370"/>
        <v>44616</v>
      </c>
      <c r="M343" s="228">
        <f t="shared" si="383"/>
        <v>30</v>
      </c>
      <c r="N343" s="67">
        <f t="shared" si="384"/>
        <v>24</v>
      </c>
      <c r="O343" s="61">
        <f t="shared" si="357"/>
        <v>1.00583541</v>
      </c>
      <c r="P343" s="66">
        <f t="shared" si="342"/>
        <v>1.0095006900000001</v>
      </c>
      <c r="Q343" s="66">
        <f t="shared" si="371"/>
        <v>1.089909502598537</v>
      </c>
      <c r="R343" s="61">
        <f t="shared" si="341"/>
        <v>1.09626957</v>
      </c>
      <c r="S343" s="61">
        <f t="shared" si="372"/>
        <v>1</v>
      </c>
      <c r="T343" s="61">
        <f t="shared" si="358"/>
        <v>933.79864122000004</v>
      </c>
      <c r="U343" s="61">
        <f t="shared" si="359"/>
        <v>0</v>
      </c>
      <c r="V343" s="61">
        <f t="shared" si="360"/>
        <v>89.896393656833709</v>
      </c>
      <c r="W343" s="61">
        <f t="shared" si="361"/>
        <v>1023.6950348768337</v>
      </c>
      <c r="X343" s="67">
        <f t="shared" si="373"/>
        <v>0</v>
      </c>
      <c r="Y343" s="61">
        <f t="shared" si="362"/>
        <v>0</v>
      </c>
      <c r="Z343" s="69">
        <f t="shared" si="374"/>
        <v>0</v>
      </c>
      <c r="AA343" s="61">
        <f t="shared" si="363"/>
        <v>0</v>
      </c>
      <c r="AB343" s="69">
        <f t="shared" si="375"/>
        <v>5.1999999999999998E-2</v>
      </c>
      <c r="AC343" s="140">
        <f t="shared" si="376"/>
        <v>24</v>
      </c>
      <c r="AD343" s="67">
        <f t="shared" si="379"/>
        <v>30</v>
      </c>
      <c r="AE343" s="11">
        <f t="shared" si="380"/>
        <v>1.003385258</v>
      </c>
      <c r="AF343" s="61">
        <f t="shared" si="364"/>
        <v>3.1611493199999998</v>
      </c>
      <c r="AG343" s="61">
        <f t="shared" si="365"/>
        <v>3.4654718</v>
      </c>
      <c r="AH343" s="61">
        <f t="shared" si="366"/>
        <v>0</v>
      </c>
      <c r="AI343" s="196" t="str">
        <f t="shared" si="381"/>
        <v>J=</v>
      </c>
      <c r="AJ343" s="72">
        <f t="shared" si="382"/>
        <v>44616</v>
      </c>
      <c r="AK343" s="10"/>
      <c r="AM343" s="125">
        <f>[2]Plan1!$A251</f>
        <v>44502</v>
      </c>
      <c r="AN343" s="126" t="str">
        <f>[2]Plan1!$C251</f>
        <v>Finados</v>
      </c>
      <c r="AQ343" s="143">
        <f t="shared" si="352"/>
        <v>21</v>
      </c>
      <c r="AR343" s="94">
        <f t="shared" si="349"/>
        <v>44919</v>
      </c>
      <c r="AS343" s="94">
        <f t="shared" si="344"/>
        <v>44918</v>
      </c>
      <c r="AT343" s="94">
        <f t="shared" si="345"/>
        <v>44919</v>
      </c>
      <c r="AU343" s="94">
        <f t="shared" si="346"/>
        <v>44950</v>
      </c>
      <c r="AV343" s="94">
        <f t="shared" si="350"/>
        <v>44919</v>
      </c>
      <c r="AW343" s="94">
        <f t="shared" si="347"/>
        <v>44950</v>
      </c>
      <c r="AX343" s="93">
        <f t="shared" si="348"/>
        <v>31</v>
      </c>
      <c r="AY343" s="225">
        <f t="shared" si="351"/>
        <v>44921</v>
      </c>
      <c r="BD343" s="1"/>
      <c r="BE343" s="1"/>
      <c r="BF343" s="1"/>
      <c r="BG343" s="1"/>
      <c r="BH343" s="1"/>
      <c r="BJ343" s="1"/>
      <c r="BK343" s="1"/>
    </row>
    <row r="344" spans="1:156" ht="15" customHeight="1" x14ac:dyDescent="0.25">
      <c r="A344" s="60">
        <f t="shared" si="367"/>
        <v>44611</v>
      </c>
      <c r="B344" s="61">
        <f t="shared" si="353"/>
        <v>1027.55423479567</v>
      </c>
      <c r="C344" s="61">
        <f t="shared" si="368"/>
        <v>933.79864122000004</v>
      </c>
      <c r="D344" s="61">
        <f t="shared" si="354"/>
        <v>0</v>
      </c>
      <c r="E344" s="61">
        <f t="shared" si="355"/>
        <v>933.79864122000004</v>
      </c>
      <c r="F344" s="62">
        <f t="shared" si="369"/>
        <v>6075.69</v>
      </c>
      <c r="G344" s="63">
        <f t="shared" si="343"/>
        <v>6120.04</v>
      </c>
      <c r="H344" s="64">
        <f t="shared" si="340"/>
        <v>44525</v>
      </c>
      <c r="I344" s="64">
        <f t="shared" si="377"/>
        <v>44555</v>
      </c>
      <c r="J344" s="65">
        <f t="shared" si="356"/>
        <v>7.2995824342585447E-3</v>
      </c>
      <c r="K344" s="195">
        <f t="shared" si="378"/>
        <v>44616</v>
      </c>
      <c r="L344" s="195">
        <f t="shared" si="370"/>
        <v>44616</v>
      </c>
      <c r="M344" s="228">
        <f t="shared" si="383"/>
        <v>30</v>
      </c>
      <c r="N344" s="67">
        <f t="shared" si="384"/>
        <v>25</v>
      </c>
      <c r="O344" s="61">
        <f t="shared" si="357"/>
        <v>1.00607929</v>
      </c>
      <c r="P344" s="66">
        <f t="shared" si="342"/>
        <v>1.0095006900000001</v>
      </c>
      <c r="Q344" s="66">
        <f t="shared" si="371"/>
        <v>1.089909502598537</v>
      </c>
      <c r="R344" s="61">
        <f t="shared" si="341"/>
        <v>1.09653537</v>
      </c>
      <c r="S344" s="61">
        <f t="shared" si="372"/>
        <v>1</v>
      </c>
      <c r="T344" s="61">
        <f t="shared" si="358"/>
        <v>933.79864122000004</v>
      </c>
      <c r="U344" s="61">
        <f t="shared" si="359"/>
        <v>0</v>
      </c>
      <c r="V344" s="61">
        <f t="shared" si="360"/>
        <v>90.144597335669957</v>
      </c>
      <c r="W344" s="61">
        <f t="shared" si="361"/>
        <v>1023.94323855567</v>
      </c>
      <c r="X344" s="67">
        <f t="shared" si="373"/>
        <v>0</v>
      </c>
      <c r="Y344" s="61">
        <f t="shared" si="362"/>
        <v>0</v>
      </c>
      <c r="Z344" s="69">
        <f t="shared" si="374"/>
        <v>0</v>
      </c>
      <c r="AA344" s="61">
        <f t="shared" si="363"/>
        <v>0</v>
      </c>
      <c r="AB344" s="69">
        <f t="shared" si="375"/>
        <v>5.1999999999999998E-2</v>
      </c>
      <c r="AC344" s="140">
        <f t="shared" si="376"/>
        <v>25</v>
      </c>
      <c r="AD344" s="67">
        <f t="shared" si="379"/>
        <v>30</v>
      </c>
      <c r="AE344" s="11">
        <f t="shared" si="380"/>
        <v>1.003526559</v>
      </c>
      <c r="AF344" s="61">
        <f t="shared" si="364"/>
        <v>3.2930959999999998</v>
      </c>
      <c r="AG344" s="61">
        <f t="shared" si="365"/>
        <v>3.61099624</v>
      </c>
      <c r="AH344" s="61">
        <f t="shared" si="366"/>
        <v>0</v>
      </c>
      <c r="AI344" s="196" t="str">
        <f t="shared" si="381"/>
        <v>J=</v>
      </c>
      <c r="AJ344" s="72">
        <f t="shared" si="382"/>
        <v>44616</v>
      </c>
      <c r="AK344" s="232" t="s">
        <v>144</v>
      </c>
      <c r="AM344" s="125">
        <f>[2]Plan1!$A252</f>
        <v>44515</v>
      </c>
      <c r="AN344" s="126" t="str">
        <f>[2]Plan1!$C252</f>
        <v>Proclamação da República</v>
      </c>
      <c r="AQ344" s="143">
        <f t="shared" si="352"/>
        <v>22</v>
      </c>
      <c r="AR344" s="94">
        <f t="shared" si="349"/>
        <v>44950</v>
      </c>
      <c r="AS344" s="94">
        <f t="shared" si="344"/>
        <v>44949</v>
      </c>
      <c r="AT344" s="94">
        <f t="shared" si="345"/>
        <v>44950</v>
      </c>
      <c r="AU344" s="94">
        <f t="shared" si="346"/>
        <v>44981</v>
      </c>
      <c r="AV344" s="94">
        <f t="shared" si="350"/>
        <v>44950</v>
      </c>
      <c r="AW344" s="94">
        <f t="shared" si="347"/>
        <v>44981</v>
      </c>
      <c r="AX344" s="93">
        <f t="shared" si="348"/>
        <v>31</v>
      </c>
      <c r="AY344" s="225">
        <f t="shared" si="351"/>
        <v>44950</v>
      </c>
      <c r="BD344" s="1"/>
      <c r="BE344" s="1"/>
      <c r="BF344" s="1"/>
      <c r="BG344" s="1"/>
      <c r="BH344" s="1"/>
      <c r="BJ344" s="1"/>
      <c r="BK344" s="1"/>
    </row>
    <row r="345" spans="1:156" ht="15" customHeight="1" x14ac:dyDescent="0.25">
      <c r="A345" s="60">
        <f t="shared" si="367"/>
        <v>44612</v>
      </c>
      <c r="B345" s="61">
        <f t="shared" si="353"/>
        <v>1027.9481285183974</v>
      </c>
      <c r="C345" s="61">
        <f t="shared" si="368"/>
        <v>933.79864122000004</v>
      </c>
      <c r="D345" s="61">
        <f t="shared" si="354"/>
        <v>0</v>
      </c>
      <c r="E345" s="61">
        <f t="shared" si="355"/>
        <v>933.79864122000004</v>
      </c>
      <c r="F345" s="62">
        <f t="shared" si="369"/>
        <v>6075.69</v>
      </c>
      <c r="G345" s="63">
        <f t="shared" si="343"/>
        <v>6120.04</v>
      </c>
      <c r="H345" s="64">
        <f t="shared" si="340"/>
        <v>44525</v>
      </c>
      <c r="I345" s="64">
        <f t="shared" si="377"/>
        <v>44555</v>
      </c>
      <c r="J345" s="65">
        <f t="shared" si="356"/>
        <v>7.2995824342585447E-3</v>
      </c>
      <c r="K345" s="195">
        <f t="shared" si="378"/>
        <v>44616</v>
      </c>
      <c r="L345" s="195">
        <f t="shared" si="370"/>
        <v>44616</v>
      </c>
      <c r="M345" s="228">
        <f t="shared" si="383"/>
        <v>30</v>
      </c>
      <c r="N345" s="67">
        <f t="shared" si="384"/>
        <v>26</v>
      </c>
      <c r="O345" s="61">
        <f t="shared" si="357"/>
        <v>1.00632323</v>
      </c>
      <c r="P345" s="66">
        <f t="shared" si="342"/>
        <v>1.0095006900000001</v>
      </c>
      <c r="Q345" s="66">
        <f t="shared" si="371"/>
        <v>1.089909502598537</v>
      </c>
      <c r="R345" s="61">
        <f t="shared" si="341"/>
        <v>1.0968012499999999</v>
      </c>
      <c r="S345" s="61">
        <f t="shared" si="372"/>
        <v>1</v>
      </c>
      <c r="T345" s="61">
        <f t="shared" si="358"/>
        <v>933.79864122000004</v>
      </c>
      <c r="U345" s="61">
        <f t="shared" si="359"/>
        <v>0</v>
      </c>
      <c r="V345" s="61">
        <f t="shared" si="360"/>
        <v>90.392875718397477</v>
      </c>
      <c r="W345" s="61">
        <f t="shared" si="361"/>
        <v>1024.1915169383974</v>
      </c>
      <c r="X345" s="67">
        <f t="shared" si="373"/>
        <v>0</v>
      </c>
      <c r="Y345" s="61">
        <f t="shared" si="362"/>
        <v>0</v>
      </c>
      <c r="Z345" s="69">
        <f t="shared" si="374"/>
        <v>0</v>
      </c>
      <c r="AA345" s="61">
        <f t="shared" si="363"/>
        <v>0</v>
      </c>
      <c r="AB345" s="69">
        <f t="shared" si="375"/>
        <v>5.1999999999999998E-2</v>
      </c>
      <c r="AC345" s="140">
        <f t="shared" si="376"/>
        <v>26</v>
      </c>
      <c r="AD345" s="67">
        <f t="shared" si="379"/>
        <v>30</v>
      </c>
      <c r="AE345" s="11">
        <f t="shared" si="380"/>
        <v>1.0036678800000001</v>
      </c>
      <c r="AF345" s="61">
        <f t="shared" si="364"/>
        <v>3.4250613599999999</v>
      </c>
      <c r="AG345" s="61">
        <f t="shared" si="365"/>
        <v>3.75661158</v>
      </c>
      <c r="AH345" s="61">
        <f t="shared" si="366"/>
        <v>0</v>
      </c>
      <c r="AI345" s="196" t="str">
        <f t="shared" si="381"/>
        <v>J=</v>
      </c>
      <c r="AJ345" s="72">
        <f t="shared" si="382"/>
        <v>44616</v>
      </c>
      <c r="AK345" s="229" t="s">
        <v>76</v>
      </c>
      <c r="AM345" s="125">
        <f>[2]Plan1!$A253</f>
        <v>44555</v>
      </c>
      <c r="AN345" s="126" t="str">
        <f>[2]Plan1!$C253</f>
        <v>Natal</v>
      </c>
      <c r="AQ345" s="143">
        <f t="shared" si="352"/>
        <v>23</v>
      </c>
      <c r="AR345" s="94">
        <f t="shared" si="349"/>
        <v>44981</v>
      </c>
      <c r="AS345" s="94">
        <f t="shared" si="344"/>
        <v>44980</v>
      </c>
      <c r="AT345" s="94">
        <f t="shared" si="345"/>
        <v>44981</v>
      </c>
      <c r="AU345" s="94">
        <f t="shared" si="346"/>
        <v>45009</v>
      </c>
      <c r="AV345" s="94">
        <f t="shared" si="350"/>
        <v>44981</v>
      </c>
      <c r="AW345" s="94">
        <f t="shared" si="347"/>
        <v>45009</v>
      </c>
      <c r="AX345" s="93">
        <f t="shared" si="348"/>
        <v>28</v>
      </c>
      <c r="AY345" s="225">
        <f t="shared" si="351"/>
        <v>44981</v>
      </c>
      <c r="BD345" s="1"/>
      <c r="BE345" s="1"/>
      <c r="BF345" s="1"/>
      <c r="BG345" s="1"/>
      <c r="BH345" s="1"/>
      <c r="BJ345" s="1"/>
      <c r="BK345" s="1"/>
    </row>
    <row r="346" spans="1:156" ht="15" customHeight="1" x14ac:dyDescent="0.25">
      <c r="A346" s="60">
        <f t="shared" si="367"/>
        <v>44613</v>
      </c>
      <c r="B346" s="61">
        <f t="shared" si="353"/>
        <v>1028.3421587410571</v>
      </c>
      <c r="C346" s="61">
        <f t="shared" si="368"/>
        <v>933.79864122000004</v>
      </c>
      <c r="D346" s="61">
        <f t="shared" si="354"/>
        <v>0</v>
      </c>
      <c r="E346" s="61">
        <f t="shared" si="355"/>
        <v>933.79864122000004</v>
      </c>
      <c r="F346" s="62">
        <f t="shared" si="369"/>
        <v>6075.69</v>
      </c>
      <c r="G346" s="63">
        <f t="shared" si="343"/>
        <v>6120.04</v>
      </c>
      <c r="H346" s="64">
        <f t="shared" si="340"/>
        <v>44525</v>
      </c>
      <c r="I346" s="64">
        <f t="shared" si="377"/>
        <v>44555</v>
      </c>
      <c r="J346" s="65">
        <f t="shared" si="356"/>
        <v>7.2995824342585447E-3</v>
      </c>
      <c r="K346" s="195">
        <f t="shared" si="378"/>
        <v>44616</v>
      </c>
      <c r="L346" s="195">
        <f t="shared" si="370"/>
        <v>44616</v>
      </c>
      <c r="M346" s="228">
        <f t="shared" si="383"/>
        <v>30</v>
      </c>
      <c r="N346" s="67">
        <f t="shared" si="384"/>
        <v>27</v>
      </c>
      <c r="O346" s="61">
        <f t="shared" si="357"/>
        <v>1.0065672299999999</v>
      </c>
      <c r="P346" s="66">
        <f t="shared" si="342"/>
        <v>1.0095006900000001</v>
      </c>
      <c r="Q346" s="66">
        <f t="shared" si="371"/>
        <v>1.089909502598537</v>
      </c>
      <c r="R346" s="61">
        <f t="shared" si="341"/>
        <v>1.09706718</v>
      </c>
      <c r="S346" s="61">
        <f t="shared" si="372"/>
        <v>1</v>
      </c>
      <c r="T346" s="61">
        <f t="shared" si="358"/>
        <v>933.79864122000004</v>
      </c>
      <c r="U346" s="61">
        <f t="shared" si="359"/>
        <v>0</v>
      </c>
      <c r="V346" s="61">
        <f t="shared" si="360"/>
        <v>90.641200791057187</v>
      </c>
      <c r="W346" s="61">
        <f t="shared" si="361"/>
        <v>1024.4398420110572</v>
      </c>
      <c r="X346" s="67">
        <f t="shared" si="373"/>
        <v>0</v>
      </c>
      <c r="Y346" s="61">
        <f t="shared" si="362"/>
        <v>0</v>
      </c>
      <c r="Z346" s="69">
        <f t="shared" si="374"/>
        <v>0</v>
      </c>
      <c r="AA346" s="61">
        <f t="shared" si="363"/>
        <v>0</v>
      </c>
      <c r="AB346" s="69">
        <f t="shared" si="375"/>
        <v>5.1999999999999998E-2</v>
      </c>
      <c r="AC346" s="140">
        <f t="shared" si="376"/>
        <v>27</v>
      </c>
      <c r="AD346" s="67">
        <f t="shared" si="379"/>
        <v>30</v>
      </c>
      <c r="AE346" s="11">
        <f t="shared" si="380"/>
        <v>1.0038092199999999</v>
      </c>
      <c r="AF346" s="61">
        <f t="shared" si="364"/>
        <v>3.5570444600000002</v>
      </c>
      <c r="AG346" s="61">
        <f t="shared" si="365"/>
        <v>3.9023167299999999</v>
      </c>
      <c r="AH346" s="61">
        <f t="shared" si="366"/>
        <v>0</v>
      </c>
      <c r="AI346" s="196" t="str">
        <f t="shared" si="381"/>
        <v>J=</v>
      </c>
      <c r="AJ346" s="72">
        <f t="shared" si="382"/>
        <v>44616</v>
      </c>
      <c r="AK346" s="230">
        <v>7.4820051000000003</v>
      </c>
      <c r="AM346" s="125">
        <f>[2]Plan1!$A254</f>
        <v>44562</v>
      </c>
      <c r="AN346" s="126" t="str">
        <f>[2]Plan1!$C254</f>
        <v>Confraternização Universal</v>
      </c>
      <c r="AQ346" s="143">
        <f t="shared" si="352"/>
        <v>24</v>
      </c>
      <c r="AR346" s="94">
        <f t="shared" si="349"/>
        <v>45009</v>
      </c>
      <c r="AS346" s="94">
        <f t="shared" si="344"/>
        <v>45008</v>
      </c>
      <c r="AT346" s="94">
        <f t="shared" si="345"/>
        <v>45009</v>
      </c>
      <c r="AU346" s="94">
        <f t="shared" si="346"/>
        <v>45040</v>
      </c>
      <c r="AV346" s="94">
        <f t="shared" si="350"/>
        <v>45009</v>
      </c>
      <c r="AW346" s="94">
        <f t="shared" si="347"/>
        <v>45040</v>
      </c>
      <c r="AX346" s="93">
        <f t="shared" si="348"/>
        <v>31</v>
      </c>
      <c r="AY346" s="225">
        <f t="shared" si="351"/>
        <v>45009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</row>
    <row r="347" spans="1:156" ht="15" customHeight="1" x14ac:dyDescent="0.25">
      <c r="A347" s="60">
        <f t="shared" si="367"/>
        <v>44614</v>
      </c>
      <c r="B347" s="61">
        <f t="shared" si="353"/>
        <v>1028.7363556776081</v>
      </c>
      <c r="C347" s="61">
        <f t="shared" si="368"/>
        <v>933.79864122000004</v>
      </c>
      <c r="D347" s="61">
        <f t="shared" si="354"/>
        <v>0</v>
      </c>
      <c r="E347" s="61">
        <f t="shared" si="355"/>
        <v>933.79864122000004</v>
      </c>
      <c r="F347" s="62">
        <f t="shared" si="369"/>
        <v>6075.69</v>
      </c>
      <c r="G347" s="63">
        <f t="shared" si="343"/>
        <v>6120.04</v>
      </c>
      <c r="H347" s="64">
        <f t="shared" si="340"/>
        <v>44525</v>
      </c>
      <c r="I347" s="64">
        <f t="shared" si="377"/>
        <v>44555</v>
      </c>
      <c r="J347" s="65">
        <f t="shared" si="356"/>
        <v>7.2995824342585447E-3</v>
      </c>
      <c r="K347" s="195">
        <f t="shared" si="378"/>
        <v>44616</v>
      </c>
      <c r="L347" s="195">
        <f t="shared" si="370"/>
        <v>44616</v>
      </c>
      <c r="M347" s="228">
        <f t="shared" si="383"/>
        <v>30</v>
      </c>
      <c r="N347" s="67">
        <f t="shared" si="384"/>
        <v>28</v>
      </c>
      <c r="O347" s="61">
        <f t="shared" si="357"/>
        <v>1.0068112899999999</v>
      </c>
      <c r="P347" s="66">
        <f t="shared" si="342"/>
        <v>1.0095006900000001</v>
      </c>
      <c r="Q347" s="66">
        <f t="shared" si="371"/>
        <v>1.089909502598537</v>
      </c>
      <c r="R347" s="61">
        <f t="shared" si="341"/>
        <v>1.0973331900000001</v>
      </c>
      <c r="S347" s="61">
        <f t="shared" si="372"/>
        <v>1</v>
      </c>
      <c r="T347" s="61">
        <f t="shared" si="358"/>
        <v>933.79864122000004</v>
      </c>
      <c r="U347" s="61">
        <f t="shared" si="359"/>
        <v>0</v>
      </c>
      <c r="V347" s="61">
        <f t="shared" si="360"/>
        <v>90.889600567608156</v>
      </c>
      <c r="W347" s="61">
        <f t="shared" si="361"/>
        <v>1024.6882417876081</v>
      </c>
      <c r="X347" s="67">
        <f t="shared" si="373"/>
        <v>0</v>
      </c>
      <c r="Y347" s="61">
        <f t="shared" si="362"/>
        <v>0</v>
      </c>
      <c r="Z347" s="69">
        <f t="shared" si="374"/>
        <v>0</v>
      </c>
      <c r="AA347" s="61">
        <f t="shared" si="363"/>
        <v>0</v>
      </c>
      <c r="AB347" s="69">
        <f t="shared" si="375"/>
        <v>5.1999999999999998E-2</v>
      </c>
      <c r="AC347" s="140">
        <f t="shared" si="376"/>
        <v>28</v>
      </c>
      <c r="AD347" s="67">
        <f t="shared" si="379"/>
        <v>30</v>
      </c>
      <c r="AE347" s="11">
        <f t="shared" si="380"/>
        <v>1.003950581</v>
      </c>
      <c r="AF347" s="61">
        <f t="shared" si="364"/>
        <v>3.6890471599999999</v>
      </c>
      <c r="AG347" s="61">
        <f t="shared" si="365"/>
        <v>4.0481138899999998</v>
      </c>
      <c r="AH347" s="61">
        <f t="shared" si="366"/>
        <v>0</v>
      </c>
      <c r="AI347" s="196" t="str">
        <f t="shared" si="381"/>
        <v>J=</v>
      </c>
      <c r="AJ347" s="72">
        <f t="shared" si="382"/>
        <v>44616</v>
      </c>
      <c r="AK347" s="229" t="s">
        <v>13</v>
      </c>
      <c r="AM347" s="125">
        <f>[2]Plan1!$A255</f>
        <v>44620</v>
      </c>
      <c r="AN347" s="126" t="str">
        <f>[2]Plan1!$C255</f>
        <v>Carnaval</v>
      </c>
      <c r="AQ347" s="143">
        <f t="shared" si="352"/>
        <v>25</v>
      </c>
      <c r="AR347" s="94">
        <f t="shared" si="349"/>
        <v>45040</v>
      </c>
      <c r="AS347" s="94">
        <f t="shared" si="344"/>
        <v>45036</v>
      </c>
      <c r="AT347" s="94">
        <f t="shared" si="345"/>
        <v>45040</v>
      </c>
      <c r="AU347" s="94">
        <f t="shared" si="346"/>
        <v>45070</v>
      </c>
      <c r="AV347" s="94">
        <f t="shared" si="350"/>
        <v>45040</v>
      </c>
      <c r="AW347" s="94">
        <f t="shared" si="347"/>
        <v>45070</v>
      </c>
      <c r="AX347" s="93">
        <f t="shared" si="348"/>
        <v>30</v>
      </c>
      <c r="AY347" s="225">
        <f t="shared" si="351"/>
        <v>45040</v>
      </c>
      <c r="BD347" s="1"/>
      <c r="BE347" s="1"/>
      <c r="BF347" s="1"/>
      <c r="BG347" s="1"/>
      <c r="BH347" s="1"/>
      <c r="BJ347" s="1"/>
      <c r="BK347" s="1"/>
    </row>
    <row r="348" spans="1:156" ht="15" customHeight="1" x14ac:dyDescent="0.25">
      <c r="A348" s="60">
        <f t="shared" si="367"/>
        <v>44615</v>
      </c>
      <c r="B348" s="61">
        <f t="shared" si="353"/>
        <v>1029.1306892040911</v>
      </c>
      <c r="C348" s="61">
        <f t="shared" si="368"/>
        <v>933.79864122000004</v>
      </c>
      <c r="D348" s="61">
        <f t="shared" si="354"/>
        <v>0</v>
      </c>
      <c r="E348" s="61">
        <f t="shared" si="355"/>
        <v>933.79864122000004</v>
      </c>
      <c r="F348" s="62">
        <f t="shared" si="369"/>
        <v>6075.69</v>
      </c>
      <c r="G348" s="63">
        <f t="shared" si="343"/>
        <v>6120.04</v>
      </c>
      <c r="H348" s="64">
        <f t="shared" si="340"/>
        <v>44525</v>
      </c>
      <c r="I348" s="64">
        <f t="shared" si="377"/>
        <v>44555</v>
      </c>
      <c r="J348" s="65">
        <f t="shared" si="356"/>
        <v>7.2995824342585447E-3</v>
      </c>
      <c r="K348" s="195">
        <f t="shared" si="378"/>
        <v>44616</v>
      </c>
      <c r="L348" s="195">
        <f t="shared" si="370"/>
        <v>44616</v>
      </c>
      <c r="M348" s="228">
        <f t="shared" si="383"/>
        <v>30</v>
      </c>
      <c r="N348" s="67">
        <f t="shared" si="384"/>
        <v>29</v>
      </c>
      <c r="O348" s="61">
        <f t="shared" si="357"/>
        <v>1.0070554</v>
      </c>
      <c r="P348" s="66">
        <f t="shared" si="342"/>
        <v>1.0095006900000001</v>
      </c>
      <c r="Q348" s="66">
        <f t="shared" si="371"/>
        <v>1.089909502598537</v>
      </c>
      <c r="R348" s="61">
        <f t="shared" si="341"/>
        <v>1.09759925</v>
      </c>
      <c r="S348" s="61">
        <f t="shared" si="372"/>
        <v>1</v>
      </c>
      <c r="T348" s="61">
        <f t="shared" si="358"/>
        <v>933.79864122000004</v>
      </c>
      <c r="U348" s="61">
        <f t="shared" si="359"/>
        <v>0</v>
      </c>
      <c r="V348" s="61">
        <f t="shared" si="360"/>
        <v>91.138047034091116</v>
      </c>
      <c r="W348" s="61">
        <f t="shared" si="361"/>
        <v>1024.9366882540912</v>
      </c>
      <c r="X348" s="67">
        <f t="shared" si="373"/>
        <v>0</v>
      </c>
      <c r="Y348" s="61">
        <f t="shared" si="362"/>
        <v>0</v>
      </c>
      <c r="Z348" s="69">
        <f t="shared" si="374"/>
        <v>0</v>
      </c>
      <c r="AA348" s="61">
        <f t="shared" si="363"/>
        <v>0</v>
      </c>
      <c r="AB348" s="69">
        <f t="shared" si="375"/>
        <v>5.1999999999999998E-2</v>
      </c>
      <c r="AC348" s="140">
        <f t="shared" si="376"/>
        <v>29</v>
      </c>
      <c r="AD348" s="67">
        <f t="shared" si="379"/>
        <v>30</v>
      </c>
      <c r="AE348" s="11">
        <f t="shared" si="380"/>
        <v>1.0040919610000001</v>
      </c>
      <c r="AF348" s="61">
        <f t="shared" si="364"/>
        <v>3.82106762</v>
      </c>
      <c r="AG348" s="61">
        <f t="shared" si="365"/>
        <v>4.1940009500000004</v>
      </c>
      <c r="AH348" s="61">
        <f t="shared" si="366"/>
        <v>0</v>
      </c>
      <c r="AI348" s="196" t="str">
        <f t="shared" si="381"/>
        <v>J=</v>
      </c>
      <c r="AJ348" s="72">
        <f t="shared" si="382"/>
        <v>44616</v>
      </c>
      <c r="AK348" s="230">
        <v>4.3508291300000002</v>
      </c>
      <c r="AM348" s="125">
        <f>[2]Plan1!$A256</f>
        <v>44621</v>
      </c>
      <c r="AN348" s="126" t="str">
        <f>[2]Plan1!$C256</f>
        <v>Carnaval</v>
      </c>
      <c r="AQ348" s="143">
        <f t="shared" si="352"/>
        <v>26</v>
      </c>
      <c r="AR348" s="94">
        <f t="shared" si="349"/>
        <v>45070</v>
      </c>
      <c r="AS348" s="94">
        <f t="shared" si="344"/>
        <v>45069</v>
      </c>
      <c r="AT348" s="94">
        <f t="shared" si="345"/>
        <v>45070</v>
      </c>
      <c r="AU348" s="94">
        <f t="shared" si="346"/>
        <v>45101</v>
      </c>
      <c r="AV348" s="94">
        <f t="shared" si="350"/>
        <v>45070</v>
      </c>
      <c r="AW348" s="94">
        <f t="shared" si="347"/>
        <v>45101</v>
      </c>
      <c r="AX348" s="93">
        <f t="shared" si="348"/>
        <v>31</v>
      </c>
      <c r="AY348" s="225">
        <f t="shared" si="351"/>
        <v>45070</v>
      </c>
      <c r="BD348" s="1"/>
      <c r="BE348" s="1"/>
      <c r="BF348" s="1"/>
      <c r="BG348" s="1"/>
      <c r="BH348" s="1"/>
      <c r="BJ348" s="1"/>
      <c r="BK348" s="1"/>
    </row>
    <row r="349" spans="1:156" ht="15" customHeight="1" x14ac:dyDescent="0.25">
      <c r="A349" s="60">
        <f t="shared" si="367"/>
        <v>44616</v>
      </c>
      <c r="B349" s="61">
        <f t="shared" ref="B349" si="385">(W349+AG349)</f>
        <v>1029.525180146479</v>
      </c>
      <c r="C349" s="61">
        <f t="shared" ref="C349" si="386">TRUNC(IF(X348&gt;0,VLOOKUP(A348,$AM$14:$AN$314,2),C348),8)</f>
        <v>933.79864122000004</v>
      </c>
      <c r="D349" s="61">
        <f t="shared" ref="D349" si="387">VLOOKUP(A349,$AT$15:$AX$314,5)</f>
        <v>0</v>
      </c>
      <c r="E349" s="61">
        <f t="shared" ref="E349" si="388">(C349-D349)</f>
        <v>933.79864122000004</v>
      </c>
      <c r="F349" s="62">
        <f t="shared" ref="F349" si="389">IF(G349=G348,F348,G348)</f>
        <v>6075.69</v>
      </c>
      <c r="G349" s="63">
        <f t="shared" si="343"/>
        <v>6120.04</v>
      </c>
      <c r="H349" s="64">
        <f t="shared" ref="H349" si="390">EDATE(I349,-1)</f>
        <v>44525</v>
      </c>
      <c r="I349" s="64">
        <f t="shared" ref="I349" si="391">IF(X348&gt;0,EDATE(A349,-1),+I348)</f>
        <v>44555</v>
      </c>
      <c r="J349" s="65">
        <f t="shared" ref="J349" si="392">(G349/F349)-1</f>
        <v>7.2995824342585447E-3</v>
      </c>
      <c r="K349" s="195">
        <f t="shared" si="378"/>
        <v>44644</v>
      </c>
      <c r="L349" s="195">
        <f t="shared" ref="L349" si="393">IF(A349&gt;L348,K349,L348)</f>
        <v>44616</v>
      </c>
      <c r="M349" s="228">
        <f t="shared" si="383"/>
        <v>30</v>
      </c>
      <c r="N349" s="67">
        <f t="shared" si="384"/>
        <v>30</v>
      </c>
      <c r="O349" s="61">
        <f t="shared" ref="O349" si="394">TRUNC((G349/F349)^TRUNC((N349/M349),9),8)</f>
        <v>1.00729958</v>
      </c>
      <c r="P349" s="66">
        <f t="shared" ref="P349" si="395">IF(L349&gt;L348,O348,P348)</f>
        <v>1.0095006900000001</v>
      </c>
      <c r="Q349" s="66">
        <f t="shared" ref="Q349" si="396">IF(L349&gt;L348,Q348*P349,Q348)</f>
        <v>1.089909502598537</v>
      </c>
      <c r="R349" s="61">
        <f t="shared" ref="R349" si="397">TRUNC(TRUNC((O349*Q349),15),8)</f>
        <v>1.09786538</v>
      </c>
      <c r="S349" s="61">
        <f t="shared" ref="S349" si="398">IF(AND(X349&gt;0,MONTH(A349)=S$4),R349,S348)</f>
        <v>1.09786538</v>
      </c>
      <c r="T349" s="61">
        <f t="shared" ref="T349" si="399">TRUNC(C349*S349,8)</f>
        <v>1025.18520008</v>
      </c>
      <c r="U349" s="61">
        <f t="shared" ref="U349" si="400">(D349*(S349-1))</f>
        <v>0</v>
      </c>
      <c r="V349" s="61">
        <f t="shared" ref="V349" si="401">(E349*(R349-1))</f>
        <v>91.386558866478964</v>
      </c>
      <c r="W349" s="61">
        <f t="shared" ref="W349" si="402">(C349+U349+V349)</f>
        <v>1025.185200086479</v>
      </c>
      <c r="X349" s="67">
        <f t="shared" ref="X349" si="403">IF(VLOOKUP(A349,AM$12:AZ$314,14)=VLOOKUP(A348,AM$12:AZ$314,14),0,VLOOKUP(A349,AM$12:AZ$314,14))</f>
        <v>11</v>
      </c>
      <c r="Y349" s="61">
        <f t="shared" ref="Y349" si="404">IF(X349&gt;0,VLOOKUP(A349,AM$14:AR$314,5),0)</f>
        <v>3.95310768</v>
      </c>
      <c r="Z349" s="233">
        <f>AA349/T349</f>
        <v>7.3087810567449649E-3</v>
      </c>
      <c r="AA349" s="234">
        <v>7.4928541700000002</v>
      </c>
      <c r="AB349" s="69">
        <f t="shared" si="375"/>
        <v>5.1999999999999998E-2</v>
      </c>
      <c r="AC349" s="140">
        <f t="shared" si="376"/>
        <v>30</v>
      </c>
      <c r="AD349" s="67">
        <f t="shared" ref="AD349" si="405">M349</f>
        <v>30</v>
      </c>
      <c r="AE349" s="11">
        <f t="shared" ref="AE349" si="406">ROUND((1+AB349)^(30/360)^(AC349/AD349),9)</f>
        <v>1.0042333619999999</v>
      </c>
      <c r="AF349" s="61">
        <f t="shared" ref="AF349" si="407">TRUNC((T349*(AE349-1)),8)</f>
        <v>4.3399800600000003</v>
      </c>
      <c r="AG349" s="61">
        <f t="shared" ref="AG349" si="408">TRUNC((W349*(AE349-1)),8)</f>
        <v>4.3399800600000003</v>
      </c>
      <c r="AH349" s="61">
        <f t="shared" ref="AH349" si="409">IF(AA349&gt;0,AA349+AF349,0)</f>
        <v>11.83283423</v>
      </c>
      <c r="AI349" s="196" t="str">
        <f t="shared" si="381"/>
        <v>J=</v>
      </c>
      <c r="AJ349" s="72">
        <f t="shared" si="382"/>
        <v>44616</v>
      </c>
      <c r="AK349" s="231" t="s">
        <v>145</v>
      </c>
      <c r="AM349" s="125">
        <f>[2]Plan1!$A257</f>
        <v>44666</v>
      </c>
      <c r="AN349" s="126" t="str">
        <f>[2]Plan1!$C257</f>
        <v>Paixão de Cristo</v>
      </c>
      <c r="AQ349" s="143">
        <f t="shared" si="352"/>
        <v>27</v>
      </c>
      <c r="AR349" s="94">
        <f t="shared" si="349"/>
        <v>45101</v>
      </c>
      <c r="AS349" s="94">
        <f t="shared" si="344"/>
        <v>45100</v>
      </c>
      <c r="AT349" s="94">
        <f t="shared" si="345"/>
        <v>45101</v>
      </c>
      <c r="AU349" s="94">
        <f t="shared" si="346"/>
        <v>45131</v>
      </c>
      <c r="AV349" s="94">
        <f t="shared" si="350"/>
        <v>45101</v>
      </c>
      <c r="AW349" s="94">
        <f t="shared" si="347"/>
        <v>45131</v>
      </c>
      <c r="AX349" s="93">
        <f t="shared" si="348"/>
        <v>30</v>
      </c>
      <c r="AY349" s="225">
        <f t="shared" si="351"/>
        <v>45103</v>
      </c>
      <c r="BD349" s="1"/>
      <c r="BE349" s="1"/>
      <c r="BF349" s="1"/>
      <c r="BG349" s="1"/>
      <c r="BH349" s="1"/>
      <c r="BJ349" s="1"/>
      <c r="BK349" s="1"/>
    </row>
    <row r="350" spans="1:156" ht="15" customHeight="1" x14ac:dyDescent="0.25">
      <c r="A350" s="60">
        <f t="shared" si="367"/>
        <v>44617</v>
      </c>
      <c r="B350" s="61">
        <f t="shared" si="353"/>
        <v>1018.0029833565593</v>
      </c>
      <c r="C350" s="61">
        <f t="shared" si="368"/>
        <v>926.97371140999996</v>
      </c>
      <c r="D350" s="61">
        <f t="shared" si="354"/>
        <v>78.217334720000053</v>
      </c>
      <c r="E350" s="61">
        <f t="shared" si="355"/>
        <v>848.75637668999991</v>
      </c>
      <c r="F350" s="62">
        <f t="shared" si="369"/>
        <v>6120.04</v>
      </c>
      <c r="G350" s="63">
        <f t="shared" si="343"/>
        <v>6153.09</v>
      </c>
      <c r="H350" s="64">
        <f t="shared" ref="H350:H412" si="410">EDATE(I350,-1)</f>
        <v>44555</v>
      </c>
      <c r="I350" s="64">
        <f t="shared" si="377"/>
        <v>44586</v>
      </c>
      <c r="J350" s="65">
        <f t="shared" si="356"/>
        <v>5.4002915013626751E-3</v>
      </c>
      <c r="K350" s="195">
        <f t="shared" si="378"/>
        <v>44644</v>
      </c>
      <c r="L350" s="195">
        <f t="shared" si="370"/>
        <v>44644</v>
      </c>
      <c r="M350" s="228">
        <f t="shared" si="383"/>
        <v>30</v>
      </c>
      <c r="N350" s="67">
        <f t="shared" si="384"/>
        <v>1</v>
      </c>
      <c r="O350" s="61">
        <f t="shared" si="357"/>
        <v>1.00017954</v>
      </c>
      <c r="P350" s="66">
        <f t="shared" si="342"/>
        <v>1.00729958</v>
      </c>
      <c r="Q350" s="66">
        <f t="shared" si="371"/>
        <v>1.0978653842055153</v>
      </c>
      <c r="R350" s="61">
        <f t="shared" si="341"/>
        <v>1.09806249</v>
      </c>
      <c r="S350" s="61">
        <f t="shared" si="372"/>
        <v>1.09786538</v>
      </c>
      <c r="T350" s="61">
        <f t="shared" si="358"/>
        <v>1017.69234592</v>
      </c>
      <c r="U350" s="61">
        <f t="shared" si="359"/>
        <v>7.6547691849599993</v>
      </c>
      <c r="V350" s="61">
        <f t="shared" si="360"/>
        <v>83.231163701599357</v>
      </c>
      <c r="W350" s="61">
        <f t="shared" si="361"/>
        <v>1017.8596442965593</v>
      </c>
      <c r="X350" s="67">
        <f t="shared" si="373"/>
        <v>0</v>
      </c>
      <c r="Y350" s="61">
        <f t="shared" si="362"/>
        <v>0</v>
      </c>
      <c r="Z350" s="69">
        <f t="shared" si="374"/>
        <v>0</v>
      </c>
      <c r="AA350" s="61">
        <f t="shared" si="363"/>
        <v>0</v>
      </c>
      <c r="AB350" s="69">
        <f t="shared" si="375"/>
        <v>5.1999999999999998E-2</v>
      </c>
      <c r="AC350" s="140">
        <f t="shared" si="376"/>
        <v>1</v>
      </c>
      <c r="AD350" s="67">
        <f t="shared" si="379"/>
        <v>30</v>
      </c>
      <c r="AE350" s="11">
        <f t="shared" si="380"/>
        <v>1.000140824</v>
      </c>
      <c r="AF350" s="61">
        <f t="shared" si="364"/>
        <v>0.14331550000000001</v>
      </c>
      <c r="AG350" s="61">
        <f t="shared" si="365"/>
        <v>0.14333905999999999</v>
      </c>
      <c r="AH350" s="61">
        <f t="shared" si="366"/>
        <v>0</v>
      </c>
      <c r="AI350" s="196" t="str">
        <f t="shared" si="381"/>
        <v>J=</v>
      </c>
      <c r="AJ350" s="72">
        <f t="shared" si="382"/>
        <v>44644</v>
      </c>
      <c r="AK350" s="229" t="s">
        <v>76</v>
      </c>
      <c r="AM350" s="125">
        <f>[2]Plan1!$A258</f>
        <v>44672</v>
      </c>
      <c r="AN350" s="126" t="str">
        <f>[2]Plan1!$C258</f>
        <v>Tiradentes</v>
      </c>
      <c r="AQ350" s="143">
        <f t="shared" si="352"/>
        <v>28</v>
      </c>
      <c r="AR350" s="94">
        <f t="shared" si="349"/>
        <v>45131</v>
      </c>
      <c r="AS350" s="94">
        <f t="shared" si="344"/>
        <v>45128</v>
      </c>
      <c r="AT350" s="94">
        <f t="shared" si="345"/>
        <v>45131</v>
      </c>
      <c r="AU350" s="94">
        <f t="shared" si="346"/>
        <v>45162</v>
      </c>
      <c r="AV350" s="94">
        <f t="shared" si="350"/>
        <v>45131</v>
      </c>
      <c r="AW350" s="94">
        <f t="shared" si="347"/>
        <v>45162</v>
      </c>
      <c r="AX350" s="93">
        <f t="shared" si="348"/>
        <v>31</v>
      </c>
      <c r="AY350" s="225">
        <f t="shared" si="351"/>
        <v>45131</v>
      </c>
      <c r="BD350" s="1"/>
      <c r="BE350" s="1"/>
      <c r="BF350" s="1"/>
      <c r="BG350" s="1"/>
      <c r="BH350" s="1"/>
      <c r="BJ350" s="1"/>
      <c r="BK350" s="1"/>
    </row>
    <row r="351" spans="1:156" ht="15" customHeight="1" x14ac:dyDescent="0.25">
      <c r="A351" s="60">
        <f t="shared" si="367"/>
        <v>44618</v>
      </c>
      <c r="B351" s="61">
        <f t="shared" si="353"/>
        <v>1018.31371374866</v>
      </c>
      <c r="C351" s="61">
        <f t="shared" si="368"/>
        <v>926.97371140999996</v>
      </c>
      <c r="D351" s="61">
        <f t="shared" si="354"/>
        <v>78.217334720000053</v>
      </c>
      <c r="E351" s="61">
        <f t="shared" si="355"/>
        <v>848.75637668999991</v>
      </c>
      <c r="F351" s="62">
        <f t="shared" si="369"/>
        <v>6120.04</v>
      </c>
      <c r="G351" s="63">
        <f t="shared" si="343"/>
        <v>6153.09</v>
      </c>
      <c r="H351" s="64">
        <f t="shared" si="410"/>
        <v>44555</v>
      </c>
      <c r="I351" s="64">
        <f t="shared" si="377"/>
        <v>44586</v>
      </c>
      <c r="J351" s="65">
        <f t="shared" si="356"/>
        <v>5.4002915013626751E-3</v>
      </c>
      <c r="K351" s="195">
        <f t="shared" si="378"/>
        <v>44644</v>
      </c>
      <c r="L351" s="195">
        <f t="shared" si="370"/>
        <v>44644</v>
      </c>
      <c r="M351" s="228">
        <f t="shared" si="383"/>
        <v>30</v>
      </c>
      <c r="N351" s="67">
        <f t="shared" si="384"/>
        <v>2</v>
      </c>
      <c r="O351" s="61">
        <f t="shared" si="357"/>
        <v>1.00035911</v>
      </c>
      <c r="P351" s="66">
        <f t="shared" si="342"/>
        <v>1.00729958</v>
      </c>
      <c r="Q351" s="66">
        <f t="shared" si="371"/>
        <v>1.0978653842055153</v>
      </c>
      <c r="R351" s="61">
        <f t="shared" si="341"/>
        <v>1.09825963</v>
      </c>
      <c r="S351" s="61">
        <f t="shared" si="372"/>
        <v>1.09786538</v>
      </c>
      <c r="T351" s="61">
        <f t="shared" si="358"/>
        <v>1017.69234592</v>
      </c>
      <c r="U351" s="61">
        <f t="shared" si="359"/>
        <v>7.6547691849599993</v>
      </c>
      <c r="V351" s="61">
        <f t="shared" si="360"/>
        <v>83.398487533700049</v>
      </c>
      <c r="W351" s="61">
        <f t="shared" si="361"/>
        <v>1018.02696812866</v>
      </c>
      <c r="X351" s="67">
        <f t="shared" si="373"/>
        <v>0</v>
      </c>
      <c r="Y351" s="61">
        <f t="shared" si="362"/>
        <v>0</v>
      </c>
      <c r="Z351" s="69">
        <f t="shared" si="374"/>
        <v>0</v>
      </c>
      <c r="AA351" s="61">
        <f t="shared" si="363"/>
        <v>0</v>
      </c>
      <c r="AB351" s="69">
        <f t="shared" si="375"/>
        <v>5.1999999999999998E-2</v>
      </c>
      <c r="AC351" s="140">
        <f t="shared" si="376"/>
        <v>2</v>
      </c>
      <c r="AD351" s="67">
        <f t="shared" si="379"/>
        <v>30</v>
      </c>
      <c r="AE351" s="11">
        <f t="shared" si="380"/>
        <v>1.000281668</v>
      </c>
      <c r="AF351" s="61">
        <f t="shared" si="364"/>
        <v>0.28665136000000002</v>
      </c>
      <c r="AG351" s="61">
        <f t="shared" si="365"/>
        <v>0.28674561999999998</v>
      </c>
      <c r="AH351" s="61">
        <f t="shared" si="366"/>
        <v>0</v>
      </c>
      <c r="AI351" s="196" t="str">
        <f t="shared" si="381"/>
        <v>J=</v>
      </c>
      <c r="AJ351" s="72">
        <f t="shared" si="382"/>
        <v>44644</v>
      </c>
      <c r="AK351" s="230">
        <v>7.4633482500000001</v>
      </c>
      <c r="AM351" s="125">
        <f>[2]Plan1!$A259</f>
        <v>44682</v>
      </c>
      <c r="AN351" s="126" t="str">
        <f>[2]Plan1!$C259</f>
        <v>Dia do Trabalho</v>
      </c>
      <c r="AQ351" s="143">
        <f t="shared" si="352"/>
        <v>29</v>
      </c>
      <c r="AR351" s="94">
        <f t="shared" si="349"/>
        <v>45162</v>
      </c>
      <c r="AS351" s="94">
        <f t="shared" si="344"/>
        <v>45161</v>
      </c>
      <c r="AT351" s="94">
        <f t="shared" si="345"/>
        <v>45162</v>
      </c>
      <c r="AU351" s="94">
        <f t="shared" si="346"/>
        <v>45193</v>
      </c>
      <c r="AV351" s="94">
        <f t="shared" si="350"/>
        <v>45162</v>
      </c>
      <c r="AW351" s="94">
        <f t="shared" si="347"/>
        <v>45193</v>
      </c>
      <c r="AX351" s="93">
        <f t="shared" si="348"/>
        <v>31</v>
      </c>
      <c r="AY351" s="225">
        <f t="shared" si="351"/>
        <v>45162</v>
      </c>
      <c r="BD351" s="1"/>
      <c r="BE351" s="1"/>
      <c r="BF351" s="1"/>
      <c r="BG351" s="1"/>
      <c r="BH351" s="1"/>
      <c r="BJ351" s="1"/>
      <c r="BK351" s="1"/>
    </row>
    <row r="352" spans="1:156" ht="15" customHeight="1" x14ac:dyDescent="0.25">
      <c r="A352" s="60">
        <f t="shared" si="367"/>
        <v>44619</v>
      </c>
      <c r="B352" s="61">
        <f t="shared" si="353"/>
        <v>1018.6245540785795</v>
      </c>
      <c r="C352" s="61">
        <f t="shared" si="368"/>
        <v>926.97371140999996</v>
      </c>
      <c r="D352" s="61">
        <f t="shared" si="354"/>
        <v>78.217334720000053</v>
      </c>
      <c r="E352" s="61">
        <f t="shared" si="355"/>
        <v>848.75637668999991</v>
      </c>
      <c r="F352" s="62">
        <f t="shared" si="369"/>
        <v>6120.04</v>
      </c>
      <c r="G352" s="63">
        <f t="shared" si="343"/>
        <v>6153.09</v>
      </c>
      <c r="H352" s="64">
        <f t="shared" si="410"/>
        <v>44555</v>
      </c>
      <c r="I352" s="64">
        <f t="shared" si="377"/>
        <v>44586</v>
      </c>
      <c r="J352" s="65">
        <f t="shared" si="356"/>
        <v>5.4002915013626751E-3</v>
      </c>
      <c r="K352" s="195">
        <f t="shared" si="378"/>
        <v>44644</v>
      </c>
      <c r="L352" s="195">
        <f t="shared" si="370"/>
        <v>44644</v>
      </c>
      <c r="M352" s="228">
        <f t="shared" si="383"/>
        <v>30</v>
      </c>
      <c r="N352" s="67">
        <f t="shared" si="384"/>
        <v>3</v>
      </c>
      <c r="O352" s="61">
        <f t="shared" si="357"/>
        <v>1.00053872</v>
      </c>
      <c r="P352" s="66">
        <f t="shared" si="342"/>
        <v>1.00729958</v>
      </c>
      <c r="Q352" s="66">
        <f t="shared" si="371"/>
        <v>1.0978653842055153</v>
      </c>
      <c r="R352" s="61">
        <f t="shared" si="341"/>
        <v>1.09845682</v>
      </c>
      <c r="S352" s="61">
        <f t="shared" si="372"/>
        <v>1.09786538</v>
      </c>
      <c r="T352" s="61">
        <f t="shared" si="358"/>
        <v>1017.69234592</v>
      </c>
      <c r="U352" s="61">
        <f t="shared" si="359"/>
        <v>7.6547691849599993</v>
      </c>
      <c r="V352" s="61">
        <f t="shared" si="360"/>
        <v>83.565853803619518</v>
      </c>
      <c r="W352" s="61">
        <f t="shared" si="361"/>
        <v>1018.1943343985795</v>
      </c>
      <c r="X352" s="67">
        <f t="shared" si="373"/>
        <v>0</v>
      </c>
      <c r="Y352" s="61">
        <f t="shared" si="362"/>
        <v>0</v>
      </c>
      <c r="Z352" s="69">
        <f t="shared" si="374"/>
        <v>0</v>
      </c>
      <c r="AA352" s="61">
        <f t="shared" si="363"/>
        <v>0</v>
      </c>
      <c r="AB352" s="69">
        <f t="shared" si="375"/>
        <v>5.1999999999999998E-2</v>
      </c>
      <c r="AC352" s="140">
        <f t="shared" si="376"/>
        <v>3</v>
      </c>
      <c r="AD352" s="67">
        <f t="shared" si="379"/>
        <v>30</v>
      </c>
      <c r="AE352" s="11">
        <f t="shared" si="380"/>
        <v>1.000422532</v>
      </c>
      <c r="AF352" s="61">
        <f t="shared" si="364"/>
        <v>0.43000758</v>
      </c>
      <c r="AG352" s="61">
        <f t="shared" si="365"/>
        <v>0.43021967999999999</v>
      </c>
      <c r="AH352" s="61">
        <f t="shared" si="366"/>
        <v>0</v>
      </c>
      <c r="AI352" s="196" t="str">
        <f t="shared" si="381"/>
        <v>J=</v>
      </c>
      <c r="AJ352" s="72">
        <f t="shared" si="382"/>
        <v>44644</v>
      </c>
      <c r="AK352" s="229" t="s">
        <v>13</v>
      </c>
      <c r="AM352" s="125">
        <f>[2]Plan1!$A260</f>
        <v>44728</v>
      </c>
      <c r="AN352" s="126" t="str">
        <f>[2]Plan1!$C260</f>
        <v>Corpus Christi</v>
      </c>
      <c r="AQ352" s="143">
        <f t="shared" si="352"/>
        <v>30</v>
      </c>
      <c r="AR352" s="94">
        <f t="shared" si="349"/>
        <v>45193</v>
      </c>
      <c r="AS352" s="94">
        <f t="shared" si="344"/>
        <v>45191</v>
      </c>
      <c r="AT352" s="94">
        <f t="shared" si="345"/>
        <v>45193</v>
      </c>
      <c r="AU352" s="94">
        <f t="shared" si="346"/>
        <v>45223</v>
      </c>
      <c r="AV352" s="94">
        <f t="shared" si="350"/>
        <v>45193</v>
      </c>
      <c r="AW352" s="94">
        <f t="shared" si="347"/>
        <v>45223</v>
      </c>
      <c r="AX352" s="93">
        <f t="shared" si="348"/>
        <v>30</v>
      </c>
      <c r="AY352" s="225">
        <f t="shared" si="351"/>
        <v>45194</v>
      </c>
      <c r="BD352" s="1"/>
      <c r="BE352" s="1"/>
      <c r="BF352" s="1"/>
      <c r="BG352" s="1"/>
      <c r="BH352" s="1"/>
      <c r="BJ352" s="1"/>
      <c r="BK352" s="1"/>
    </row>
    <row r="353" spans="1:142" ht="15" customHeight="1" x14ac:dyDescent="0.25">
      <c r="A353" s="60">
        <f t="shared" si="367"/>
        <v>44620</v>
      </c>
      <c r="B353" s="61">
        <f t="shared" si="353"/>
        <v>1018.9354779036265</v>
      </c>
      <c r="C353" s="61">
        <f t="shared" si="368"/>
        <v>926.97371140999996</v>
      </c>
      <c r="D353" s="61">
        <f t="shared" si="354"/>
        <v>78.217334720000053</v>
      </c>
      <c r="E353" s="61">
        <f t="shared" si="355"/>
        <v>848.75637668999991</v>
      </c>
      <c r="F353" s="62">
        <f t="shared" si="369"/>
        <v>6120.04</v>
      </c>
      <c r="G353" s="63">
        <f t="shared" si="343"/>
        <v>6153.09</v>
      </c>
      <c r="H353" s="64">
        <f t="shared" si="410"/>
        <v>44555</v>
      </c>
      <c r="I353" s="64">
        <f t="shared" si="377"/>
        <v>44586</v>
      </c>
      <c r="J353" s="65">
        <f t="shared" si="356"/>
        <v>5.4002915013626751E-3</v>
      </c>
      <c r="K353" s="195">
        <f t="shared" si="378"/>
        <v>44644</v>
      </c>
      <c r="L353" s="195">
        <f t="shared" si="370"/>
        <v>44644</v>
      </c>
      <c r="M353" s="228">
        <f t="shared" si="383"/>
        <v>30</v>
      </c>
      <c r="N353" s="67">
        <f t="shared" si="384"/>
        <v>4</v>
      </c>
      <c r="O353" s="61">
        <f t="shared" si="357"/>
        <v>1.0007183500000001</v>
      </c>
      <c r="P353" s="66">
        <f t="shared" si="342"/>
        <v>1.00729958</v>
      </c>
      <c r="Q353" s="66">
        <f t="shared" si="371"/>
        <v>1.0978653842055153</v>
      </c>
      <c r="R353" s="61">
        <f t="shared" si="341"/>
        <v>1.0986540300000001</v>
      </c>
      <c r="S353" s="61">
        <f t="shared" si="372"/>
        <v>1.09786538</v>
      </c>
      <c r="T353" s="61">
        <f t="shared" si="358"/>
        <v>1017.69234592</v>
      </c>
      <c r="U353" s="61">
        <f t="shared" si="359"/>
        <v>7.6547691849599993</v>
      </c>
      <c r="V353" s="61">
        <f t="shared" si="360"/>
        <v>83.733237048666595</v>
      </c>
      <c r="W353" s="61">
        <f t="shared" si="361"/>
        <v>1018.3617176436265</v>
      </c>
      <c r="X353" s="67">
        <f t="shared" si="373"/>
        <v>0</v>
      </c>
      <c r="Y353" s="61">
        <f t="shared" si="362"/>
        <v>0</v>
      </c>
      <c r="Z353" s="69">
        <f t="shared" si="374"/>
        <v>0</v>
      </c>
      <c r="AA353" s="61">
        <f t="shared" si="363"/>
        <v>0</v>
      </c>
      <c r="AB353" s="69">
        <f t="shared" si="375"/>
        <v>5.1999999999999998E-2</v>
      </c>
      <c r="AC353" s="140">
        <f t="shared" si="376"/>
        <v>4</v>
      </c>
      <c r="AD353" s="67">
        <f t="shared" si="379"/>
        <v>30</v>
      </c>
      <c r="AE353" s="11">
        <f t="shared" si="380"/>
        <v>1.000563415</v>
      </c>
      <c r="AF353" s="61">
        <f t="shared" si="364"/>
        <v>0.57338312999999996</v>
      </c>
      <c r="AG353" s="61">
        <f t="shared" si="365"/>
        <v>0.57376026000000002</v>
      </c>
      <c r="AH353" s="61">
        <f t="shared" si="366"/>
        <v>0</v>
      </c>
      <c r="AI353" s="196" t="str">
        <f t="shared" si="381"/>
        <v>J=</v>
      </c>
      <c r="AJ353" s="72">
        <f t="shared" si="382"/>
        <v>44644</v>
      </c>
      <c r="AK353" s="230">
        <v>4.3399800600000003</v>
      </c>
      <c r="AM353" s="125">
        <f>[2]Plan1!$A261</f>
        <v>44811</v>
      </c>
      <c r="AN353" s="126" t="str">
        <f>[2]Plan1!$C261</f>
        <v>Independência do Brasil</v>
      </c>
      <c r="AQ353" s="143">
        <f t="shared" si="352"/>
        <v>31</v>
      </c>
      <c r="AR353" s="94">
        <f t="shared" si="349"/>
        <v>45223</v>
      </c>
      <c r="AS353" s="94">
        <f t="shared" si="344"/>
        <v>45222</v>
      </c>
      <c r="AT353" s="94">
        <f t="shared" si="345"/>
        <v>45223</v>
      </c>
      <c r="AU353" s="94">
        <f t="shared" si="346"/>
        <v>45254</v>
      </c>
      <c r="AV353" s="94">
        <f t="shared" si="350"/>
        <v>45223</v>
      </c>
      <c r="AW353" s="94">
        <f t="shared" si="347"/>
        <v>45254</v>
      </c>
      <c r="AX353" s="93">
        <f t="shared" si="348"/>
        <v>31</v>
      </c>
      <c r="AY353" s="225">
        <f t="shared" si="351"/>
        <v>45223</v>
      </c>
      <c r="BD353" s="1"/>
      <c r="BE353" s="1"/>
      <c r="BF353" s="1"/>
      <c r="BG353" s="1"/>
      <c r="BH353" s="1"/>
      <c r="BJ353" s="1"/>
      <c r="BK353" s="1"/>
    </row>
    <row r="354" spans="1:142" ht="15" customHeight="1" x14ac:dyDescent="0.25">
      <c r="A354" s="60">
        <f t="shared" si="367"/>
        <v>44621</v>
      </c>
      <c r="B354" s="61">
        <f t="shared" si="353"/>
        <v>1019.8688595402981</v>
      </c>
      <c r="C354" s="61">
        <f t="shared" si="368"/>
        <v>926.97371140999996</v>
      </c>
      <c r="D354" s="61">
        <f t="shared" si="354"/>
        <v>78.217334720000053</v>
      </c>
      <c r="E354" s="61">
        <f t="shared" si="355"/>
        <v>848.75637668999991</v>
      </c>
      <c r="F354" s="62">
        <f t="shared" si="369"/>
        <v>6120.04</v>
      </c>
      <c r="G354" s="63">
        <f t="shared" si="343"/>
        <v>6153.09</v>
      </c>
      <c r="H354" s="64">
        <f t="shared" si="410"/>
        <v>44555</v>
      </c>
      <c r="I354" s="64">
        <f t="shared" si="377"/>
        <v>44586</v>
      </c>
      <c r="J354" s="65">
        <f t="shared" si="356"/>
        <v>5.4002915013626751E-3</v>
      </c>
      <c r="K354" s="195">
        <f t="shared" si="378"/>
        <v>44644</v>
      </c>
      <c r="L354" s="195">
        <f t="shared" si="370"/>
        <v>44644</v>
      </c>
      <c r="M354" s="228">
        <f t="shared" si="383"/>
        <v>30</v>
      </c>
      <c r="N354" s="67">
        <f t="shared" si="384"/>
        <v>7</v>
      </c>
      <c r="O354" s="61">
        <f t="shared" si="357"/>
        <v>1.0012574599999999</v>
      </c>
      <c r="P354" s="66">
        <f t="shared" si="342"/>
        <v>1.00729958</v>
      </c>
      <c r="Q354" s="66">
        <f t="shared" si="371"/>
        <v>1.0978653842055153</v>
      </c>
      <c r="R354" s="61">
        <f t="shared" si="341"/>
        <v>1.0992459000000001</v>
      </c>
      <c r="S354" s="61">
        <f t="shared" si="372"/>
        <v>1.09786538</v>
      </c>
      <c r="T354" s="61">
        <f t="shared" si="358"/>
        <v>1017.69234592</v>
      </c>
      <c r="U354" s="61">
        <f t="shared" si="359"/>
        <v>7.6547691849599993</v>
      </c>
      <c r="V354" s="61">
        <f t="shared" si="360"/>
        <v>84.23559048533815</v>
      </c>
      <c r="W354" s="61">
        <f t="shared" si="361"/>
        <v>1018.8640710802981</v>
      </c>
      <c r="X354" s="67">
        <f t="shared" si="373"/>
        <v>0</v>
      </c>
      <c r="Y354" s="61">
        <f t="shared" si="362"/>
        <v>0</v>
      </c>
      <c r="Z354" s="69">
        <f t="shared" si="374"/>
        <v>0</v>
      </c>
      <c r="AA354" s="61">
        <f t="shared" si="363"/>
        <v>0</v>
      </c>
      <c r="AB354" s="69">
        <f t="shared" si="375"/>
        <v>5.1999999999999998E-2</v>
      </c>
      <c r="AC354" s="140">
        <f t="shared" si="376"/>
        <v>7</v>
      </c>
      <c r="AD354" s="67">
        <f t="shared" si="379"/>
        <v>30</v>
      </c>
      <c r="AE354" s="11">
        <f t="shared" si="380"/>
        <v>1.0009861849999999</v>
      </c>
      <c r="AF354" s="61">
        <f t="shared" si="364"/>
        <v>1.00363292</v>
      </c>
      <c r="AG354" s="61">
        <f t="shared" si="365"/>
        <v>1.0047884600000001</v>
      </c>
      <c r="AH354" s="61">
        <f t="shared" si="366"/>
        <v>0</v>
      </c>
      <c r="AI354" s="196" t="str">
        <f t="shared" si="381"/>
        <v>J=</v>
      </c>
      <c r="AJ354" s="72">
        <f t="shared" si="382"/>
        <v>44644</v>
      </c>
      <c r="AK354" s="232" t="s">
        <v>146</v>
      </c>
      <c r="AM354" s="125">
        <f>[2]Plan1!$A262</f>
        <v>44846</v>
      </c>
      <c r="AN354" s="126" t="str">
        <f>[2]Plan1!$C262</f>
        <v>Nossa Sr.a Aparecida - Padroeira do Brasil</v>
      </c>
      <c r="AQ354" s="143">
        <f t="shared" si="352"/>
        <v>32</v>
      </c>
      <c r="AR354" s="94">
        <f t="shared" si="349"/>
        <v>45254</v>
      </c>
      <c r="AS354" s="94">
        <f t="shared" ref="AS354:AS381" si="411">WORKDAY(AR354,-1,AM$322:AM$702)</f>
        <v>45253</v>
      </c>
      <c r="AT354" s="94">
        <f t="shared" si="345"/>
        <v>45254</v>
      </c>
      <c r="AU354" s="94">
        <f t="shared" si="346"/>
        <v>45284</v>
      </c>
      <c r="AV354" s="94">
        <f t="shared" si="350"/>
        <v>45254</v>
      </c>
      <c r="AW354" s="94">
        <f t="shared" si="347"/>
        <v>45284</v>
      </c>
      <c r="AX354" s="93">
        <f t="shared" si="348"/>
        <v>30</v>
      </c>
      <c r="AY354" s="225">
        <f t="shared" si="351"/>
        <v>45254</v>
      </c>
      <c r="BD354" s="1"/>
      <c r="BE354" s="1"/>
      <c r="BF354" s="1"/>
      <c r="BG354" s="1"/>
      <c r="BH354" s="1"/>
      <c r="BJ354" s="1"/>
      <c r="BK354" s="1"/>
    </row>
    <row r="355" spans="1:142" ht="15" customHeight="1" x14ac:dyDescent="0.25">
      <c r="A355" s="60">
        <f t="shared" si="367"/>
        <v>44622</v>
      </c>
      <c r="B355" s="61">
        <f t="shared" si="353"/>
        <v>1020.1801810388014</v>
      </c>
      <c r="C355" s="61">
        <f t="shared" si="368"/>
        <v>926.97371140999996</v>
      </c>
      <c r="D355" s="61">
        <f t="shared" si="354"/>
        <v>78.217334720000053</v>
      </c>
      <c r="E355" s="61">
        <f t="shared" si="355"/>
        <v>848.75637668999991</v>
      </c>
      <c r="F355" s="62">
        <f t="shared" si="369"/>
        <v>6120.04</v>
      </c>
      <c r="G355" s="63">
        <f t="shared" si="343"/>
        <v>6153.09</v>
      </c>
      <c r="H355" s="64">
        <f t="shared" si="410"/>
        <v>44555</v>
      </c>
      <c r="I355" s="64">
        <f t="shared" si="377"/>
        <v>44586</v>
      </c>
      <c r="J355" s="65">
        <f t="shared" si="356"/>
        <v>5.4002915013626751E-3</v>
      </c>
      <c r="K355" s="195">
        <f t="shared" si="378"/>
        <v>44644</v>
      </c>
      <c r="L355" s="195">
        <f t="shared" si="370"/>
        <v>44644</v>
      </c>
      <c r="M355" s="228">
        <f t="shared" si="383"/>
        <v>30</v>
      </c>
      <c r="N355" s="67">
        <f t="shared" si="384"/>
        <v>8</v>
      </c>
      <c r="O355" s="61">
        <f t="shared" si="357"/>
        <v>1.0014372300000001</v>
      </c>
      <c r="P355" s="66">
        <f t="shared" si="342"/>
        <v>1.00729958</v>
      </c>
      <c r="Q355" s="66">
        <f t="shared" si="371"/>
        <v>1.0978653842055153</v>
      </c>
      <c r="R355" s="61">
        <f t="shared" si="341"/>
        <v>1.0994432599999999</v>
      </c>
      <c r="S355" s="61">
        <f t="shared" si="372"/>
        <v>1.09786538</v>
      </c>
      <c r="T355" s="61">
        <f t="shared" si="358"/>
        <v>1017.69234592</v>
      </c>
      <c r="U355" s="61">
        <f t="shared" si="359"/>
        <v>7.6547691849599993</v>
      </c>
      <c r="V355" s="61">
        <f t="shared" si="360"/>
        <v>84.403101043841531</v>
      </c>
      <c r="W355" s="61">
        <f t="shared" si="361"/>
        <v>1019.0315816388014</v>
      </c>
      <c r="X355" s="67">
        <f t="shared" si="373"/>
        <v>0</v>
      </c>
      <c r="Y355" s="61">
        <f t="shared" si="362"/>
        <v>0</v>
      </c>
      <c r="Z355" s="69">
        <f t="shared" si="374"/>
        <v>0</v>
      </c>
      <c r="AA355" s="61">
        <f t="shared" si="363"/>
        <v>0</v>
      </c>
      <c r="AB355" s="69">
        <f t="shared" si="375"/>
        <v>5.1999999999999998E-2</v>
      </c>
      <c r="AC355" s="140">
        <f t="shared" si="376"/>
        <v>8</v>
      </c>
      <c r="AD355" s="67">
        <f t="shared" si="379"/>
        <v>30</v>
      </c>
      <c r="AE355" s="11">
        <f t="shared" si="380"/>
        <v>1.0011271479999999</v>
      </c>
      <c r="AF355" s="61">
        <f t="shared" si="364"/>
        <v>1.1470898899999999</v>
      </c>
      <c r="AG355" s="61">
        <f t="shared" si="365"/>
        <v>1.1485993999999999</v>
      </c>
      <c r="AH355" s="61">
        <f t="shared" si="366"/>
        <v>0</v>
      </c>
      <c r="AI355" s="196" t="str">
        <f t="shared" si="381"/>
        <v>J=</v>
      </c>
      <c r="AJ355" s="72">
        <f t="shared" si="382"/>
        <v>44644</v>
      </c>
      <c r="AK355" s="230">
        <f>(AK346-AK351)+(AK348-AK353)</f>
        <v>2.9505920000000074E-2</v>
      </c>
      <c r="AM355" s="125">
        <f>[2]Plan1!$A263</f>
        <v>44867</v>
      </c>
      <c r="AN355" s="126" t="str">
        <f>[2]Plan1!$C263</f>
        <v>Finados</v>
      </c>
      <c r="AQ355" s="143">
        <f t="shared" si="352"/>
        <v>33</v>
      </c>
      <c r="AR355" s="94">
        <f t="shared" si="349"/>
        <v>45284</v>
      </c>
      <c r="AS355" s="94">
        <f t="shared" si="411"/>
        <v>45282</v>
      </c>
      <c r="AT355" s="94">
        <f t="shared" si="345"/>
        <v>45284</v>
      </c>
      <c r="AU355" s="94">
        <f t="shared" si="346"/>
        <v>45315</v>
      </c>
      <c r="AV355" s="94">
        <f t="shared" si="350"/>
        <v>45284</v>
      </c>
      <c r="AW355" s="94">
        <f t="shared" si="347"/>
        <v>45315</v>
      </c>
      <c r="AX355" s="93">
        <f t="shared" si="348"/>
        <v>31</v>
      </c>
      <c r="AY355" s="225">
        <f t="shared" si="351"/>
        <v>45286</v>
      </c>
      <c r="BD355" s="1"/>
      <c r="BE355" s="1"/>
      <c r="BF355" s="1"/>
      <c r="BG355" s="1"/>
      <c r="BH355" s="1"/>
      <c r="BJ355" s="1"/>
      <c r="BK355" s="1"/>
    </row>
    <row r="356" spans="1:142" ht="15" customHeight="1" x14ac:dyDescent="0.25">
      <c r="A356" s="60">
        <f t="shared" si="367"/>
        <v>44623</v>
      </c>
      <c r="B356" s="61">
        <f t="shared" si="353"/>
        <v>1020.49160414756</v>
      </c>
      <c r="C356" s="61">
        <f t="shared" si="368"/>
        <v>926.97371140999996</v>
      </c>
      <c r="D356" s="61">
        <f t="shared" si="354"/>
        <v>78.217334720000053</v>
      </c>
      <c r="E356" s="61">
        <f t="shared" si="355"/>
        <v>848.75637668999991</v>
      </c>
      <c r="F356" s="62">
        <f t="shared" si="369"/>
        <v>6120.04</v>
      </c>
      <c r="G356" s="63">
        <f t="shared" si="343"/>
        <v>6153.09</v>
      </c>
      <c r="H356" s="64">
        <f t="shared" si="410"/>
        <v>44555</v>
      </c>
      <c r="I356" s="64">
        <f t="shared" si="377"/>
        <v>44586</v>
      </c>
      <c r="J356" s="65">
        <f t="shared" si="356"/>
        <v>5.4002915013626751E-3</v>
      </c>
      <c r="K356" s="195">
        <f t="shared" si="378"/>
        <v>44644</v>
      </c>
      <c r="L356" s="195">
        <f t="shared" si="370"/>
        <v>44644</v>
      </c>
      <c r="M356" s="228">
        <f t="shared" si="383"/>
        <v>30</v>
      </c>
      <c r="N356" s="67">
        <f t="shared" si="384"/>
        <v>9</v>
      </c>
      <c r="O356" s="61">
        <f t="shared" si="357"/>
        <v>1.00161703</v>
      </c>
      <c r="P356" s="66">
        <f t="shared" si="342"/>
        <v>1.00729958</v>
      </c>
      <c r="Q356" s="66">
        <f t="shared" si="371"/>
        <v>1.0978653842055153</v>
      </c>
      <c r="R356" s="61">
        <f t="shared" si="341"/>
        <v>1.0996406599999999</v>
      </c>
      <c r="S356" s="61">
        <f t="shared" si="372"/>
        <v>1.09786538</v>
      </c>
      <c r="T356" s="61">
        <f t="shared" si="358"/>
        <v>1017.69234592</v>
      </c>
      <c r="U356" s="61">
        <f t="shared" si="359"/>
        <v>7.6547691849599993</v>
      </c>
      <c r="V356" s="61">
        <f t="shared" si="360"/>
        <v>84.570645552600155</v>
      </c>
      <c r="W356" s="61">
        <f t="shared" si="361"/>
        <v>1019.19912614756</v>
      </c>
      <c r="X356" s="67">
        <f t="shared" si="373"/>
        <v>0</v>
      </c>
      <c r="Y356" s="61">
        <f t="shared" si="362"/>
        <v>0</v>
      </c>
      <c r="Z356" s="69">
        <f t="shared" si="374"/>
        <v>0</v>
      </c>
      <c r="AA356" s="61">
        <f t="shared" si="363"/>
        <v>0</v>
      </c>
      <c r="AB356" s="69">
        <f t="shared" si="375"/>
        <v>5.1999999999999998E-2</v>
      </c>
      <c r="AC356" s="140">
        <f t="shared" si="376"/>
        <v>9</v>
      </c>
      <c r="AD356" s="67">
        <f t="shared" si="379"/>
        <v>30</v>
      </c>
      <c r="AE356" s="11">
        <f t="shared" si="380"/>
        <v>1.001268131</v>
      </c>
      <c r="AF356" s="61">
        <f t="shared" si="364"/>
        <v>1.2905672100000001</v>
      </c>
      <c r="AG356" s="61">
        <f t="shared" si="365"/>
        <v>1.292478</v>
      </c>
      <c r="AH356" s="61">
        <f t="shared" si="366"/>
        <v>0</v>
      </c>
      <c r="AI356" s="196" t="str">
        <f t="shared" si="381"/>
        <v>J=</v>
      </c>
      <c r="AJ356" s="72">
        <f t="shared" si="382"/>
        <v>44644</v>
      </c>
      <c r="AK356" s="232" t="s">
        <v>147</v>
      </c>
      <c r="AM356" s="125">
        <f>[2]Plan1!$A264</f>
        <v>44880</v>
      </c>
      <c r="AN356" s="126" t="str">
        <f>[2]Plan1!$C264</f>
        <v>Proclamação da República</v>
      </c>
      <c r="AQ356" s="143">
        <f t="shared" si="352"/>
        <v>34</v>
      </c>
      <c r="AR356" s="94">
        <f t="shared" si="349"/>
        <v>45315</v>
      </c>
      <c r="AS356" s="94">
        <f t="shared" si="411"/>
        <v>45314</v>
      </c>
      <c r="AT356" s="94">
        <f t="shared" si="345"/>
        <v>45315</v>
      </c>
      <c r="AU356" s="94">
        <f t="shared" si="346"/>
        <v>45346</v>
      </c>
      <c r="AV356" s="94">
        <f t="shared" si="350"/>
        <v>45315</v>
      </c>
      <c r="AW356" s="94">
        <f t="shared" si="347"/>
        <v>45346</v>
      </c>
      <c r="AX356" s="93">
        <f t="shared" si="348"/>
        <v>31</v>
      </c>
      <c r="AY356" s="225">
        <f t="shared" si="351"/>
        <v>45315</v>
      </c>
      <c r="BD356" s="1"/>
      <c r="BE356" s="1"/>
      <c r="BF356" s="1"/>
      <c r="BG356" s="1"/>
      <c r="BH356" s="1"/>
      <c r="BJ356" s="1"/>
      <c r="BK356" s="1"/>
    </row>
    <row r="357" spans="1:142" ht="15" customHeight="1" x14ac:dyDescent="0.25">
      <c r="A357" s="60">
        <f t="shared" si="367"/>
        <v>44624</v>
      </c>
      <c r="B357" s="61">
        <f t="shared" si="353"/>
        <v>1020.80312037901</v>
      </c>
      <c r="C357" s="61">
        <f t="shared" si="368"/>
        <v>926.97371140999996</v>
      </c>
      <c r="D357" s="61">
        <f t="shared" si="354"/>
        <v>78.217334720000053</v>
      </c>
      <c r="E357" s="61">
        <f t="shared" si="355"/>
        <v>848.75637668999991</v>
      </c>
      <c r="F357" s="62">
        <f t="shared" si="369"/>
        <v>6120.04</v>
      </c>
      <c r="G357" s="63">
        <f t="shared" si="343"/>
        <v>6153.09</v>
      </c>
      <c r="H357" s="64">
        <f t="shared" si="410"/>
        <v>44555</v>
      </c>
      <c r="I357" s="64">
        <f t="shared" si="377"/>
        <v>44586</v>
      </c>
      <c r="J357" s="65">
        <f t="shared" si="356"/>
        <v>5.4002915013626751E-3</v>
      </c>
      <c r="K357" s="195">
        <f t="shared" si="378"/>
        <v>44644</v>
      </c>
      <c r="L357" s="195">
        <f t="shared" si="370"/>
        <v>44644</v>
      </c>
      <c r="M357" s="228">
        <f t="shared" si="383"/>
        <v>30</v>
      </c>
      <c r="N357" s="67">
        <f t="shared" si="384"/>
        <v>10</v>
      </c>
      <c r="O357" s="61">
        <f t="shared" si="357"/>
        <v>1.00179686</v>
      </c>
      <c r="P357" s="66">
        <f t="shared" si="342"/>
        <v>1.00729958</v>
      </c>
      <c r="Q357" s="66">
        <f t="shared" si="371"/>
        <v>1.0978653842055153</v>
      </c>
      <c r="R357" s="61">
        <f t="shared" si="341"/>
        <v>1.09983809</v>
      </c>
      <c r="S357" s="61">
        <f t="shared" si="372"/>
        <v>1.09786538</v>
      </c>
      <c r="T357" s="61">
        <f t="shared" si="358"/>
        <v>1017.69234592</v>
      </c>
      <c r="U357" s="61">
        <f t="shared" si="359"/>
        <v>7.6547691849599993</v>
      </c>
      <c r="V357" s="61">
        <f t="shared" si="360"/>
        <v>84.738215524050105</v>
      </c>
      <c r="W357" s="61">
        <f t="shared" si="361"/>
        <v>1019.36669611901</v>
      </c>
      <c r="X357" s="67">
        <f t="shared" si="373"/>
        <v>0</v>
      </c>
      <c r="Y357" s="61">
        <f t="shared" si="362"/>
        <v>0</v>
      </c>
      <c r="Z357" s="69">
        <f t="shared" si="374"/>
        <v>0</v>
      </c>
      <c r="AA357" s="61">
        <f t="shared" si="363"/>
        <v>0</v>
      </c>
      <c r="AB357" s="69">
        <f t="shared" si="375"/>
        <v>5.1999999999999998E-2</v>
      </c>
      <c r="AC357" s="140">
        <f t="shared" si="376"/>
        <v>10</v>
      </c>
      <c r="AD357" s="67">
        <f t="shared" si="379"/>
        <v>30</v>
      </c>
      <c r="AE357" s="11">
        <f t="shared" si="380"/>
        <v>1.001409134</v>
      </c>
      <c r="AF357" s="61">
        <f t="shared" si="364"/>
        <v>1.43406488</v>
      </c>
      <c r="AG357" s="61">
        <f t="shared" si="365"/>
        <v>1.4364242599999999</v>
      </c>
      <c r="AH357" s="61">
        <f t="shared" si="366"/>
        <v>0</v>
      </c>
      <c r="AI357" s="196" t="str">
        <f t="shared" si="381"/>
        <v>J=</v>
      </c>
      <c r="AJ357" s="72">
        <f t="shared" si="382"/>
        <v>44644</v>
      </c>
      <c r="AK357" s="230">
        <f>AK351+AK355</f>
        <v>7.4928541700000002</v>
      </c>
      <c r="AM357" s="125">
        <f>[2]Plan1!$A265</f>
        <v>44920</v>
      </c>
      <c r="AN357" s="126" t="str">
        <f>[2]Plan1!$C265</f>
        <v>Natal</v>
      </c>
      <c r="AQ357" s="143">
        <f t="shared" si="352"/>
        <v>35</v>
      </c>
      <c r="AR357" s="94">
        <f t="shared" si="349"/>
        <v>45346</v>
      </c>
      <c r="AS357" s="94">
        <f t="shared" si="411"/>
        <v>45345</v>
      </c>
      <c r="AT357" s="94">
        <f t="shared" si="345"/>
        <v>45346</v>
      </c>
      <c r="AU357" s="94">
        <f t="shared" si="346"/>
        <v>45375</v>
      </c>
      <c r="AV357" s="94">
        <f t="shared" si="350"/>
        <v>45346</v>
      </c>
      <c r="AW357" s="94">
        <f t="shared" si="347"/>
        <v>45375</v>
      </c>
      <c r="AX357" s="93">
        <f t="shared" si="348"/>
        <v>29</v>
      </c>
      <c r="AY357" s="225">
        <f t="shared" si="351"/>
        <v>45348</v>
      </c>
      <c r="BD357" s="1"/>
      <c r="BE357" s="1"/>
      <c r="BF357" s="1"/>
      <c r="BG357" s="1"/>
      <c r="BH357" s="1"/>
      <c r="BJ357" s="1"/>
      <c r="BK357" s="1"/>
    </row>
    <row r="358" spans="1:142" ht="15" customHeight="1" x14ac:dyDescent="0.25">
      <c r="A358" s="60">
        <f t="shared" si="367"/>
        <v>44625</v>
      </c>
      <c r="B358" s="61">
        <f t="shared" si="353"/>
        <v>1021.1147382707151</v>
      </c>
      <c r="C358" s="61">
        <f t="shared" si="368"/>
        <v>926.97371140999996</v>
      </c>
      <c r="D358" s="61">
        <f t="shared" si="354"/>
        <v>78.217334720000053</v>
      </c>
      <c r="E358" s="61">
        <f t="shared" si="355"/>
        <v>848.75637668999991</v>
      </c>
      <c r="F358" s="62">
        <f t="shared" si="369"/>
        <v>6120.04</v>
      </c>
      <c r="G358" s="63">
        <f t="shared" si="343"/>
        <v>6153.09</v>
      </c>
      <c r="H358" s="64">
        <f t="shared" si="410"/>
        <v>44555</v>
      </c>
      <c r="I358" s="64">
        <f t="shared" si="377"/>
        <v>44586</v>
      </c>
      <c r="J358" s="65">
        <f t="shared" si="356"/>
        <v>5.4002915013626751E-3</v>
      </c>
      <c r="K358" s="195">
        <f t="shared" si="378"/>
        <v>44644</v>
      </c>
      <c r="L358" s="195">
        <f t="shared" si="370"/>
        <v>44644</v>
      </c>
      <c r="M358" s="228">
        <f t="shared" si="383"/>
        <v>30</v>
      </c>
      <c r="N358" s="67">
        <f t="shared" si="384"/>
        <v>11</v>
      </c>
      <c r="O358" s="61">
        <f t="shared" si="357"/>
        <v>1.00197673</v>
      </c>
      <c r="P358" s="66">
        <f t="shared" si="342"/>
        <v>1.00729958</v>
      </c>
      <c r="Q358" s="66">
        <f t="shared" si="371"/>
        <v>1.0978653842055153</v>
      </c>
      <c r="R358" s="61">
        <f t="shared" si="341"/>
        <v>1.10003556</v>
      </c>
      <c r="S358" s="61">
        <f t="shared" si="372"/>
        <v>1.09786538</v>
      </c>
      <c r="T358" s="61">
        <f t="shared" si="358"/>
        <v>1017.69234592</v>
      </c>
      <c r="U358" s="61">
        <f t="shared" si="359"/>
        <v>7.6547691849599993</v>
      </c>
      <c r="V358" s="61">
        <f t="shared" si="360"/>
        <v>84.905819445755114</v>
      </c>
      <c r="W358" s="61">
        <f t="shared" si="361"/>
        <v>1019.534300040715</v>
      </c>
      <c r="X358" s="67">
        <f t="shared" si="373"/>
        <v>0</v>
      </c>
      <c r="Y358" s="61">
        <f t="shared" si="362"/>
        <v>0</v>
      </c>
      <c r="Z358" s="69">
        <f t="shared" si="374"/>
        <v>0</v>
      </c>
      <c r="AA358" s="61">
        <f t="shared" si="363"/>
        <v>0</v>
      </c>
      <c r="AB358" s="69">
        <f t="shared" si="375"/>
        <v>5.1999999999999998E-2</v>
      </c>
      <c r="AC358" s="140">
        <f t="shared" si="376"/>
        <v>11</v>
      </c>
      <c r="AD358" s="67">
        <f t="shared" si="379"/>
        <v>30</v>
      </c>
      <c r="AE358" s="11">
        <f t="shared" si="380"/>
        <v>1.0015501570000001</v>
      </c>
      <c r="AF358" s="61">
        <f t="shared" si="364"/>
        <v>1.5775829100000001</v>
      </c>
      <c r="AG358" s="61">
        <f t="shared" si="365"/>
        <v>1.5804382299999999</v>
      </c>
      <c r="AH358" s="61">
        <f t="shared" si="366"/>
        <v>0</v>
      </c>
      <c r="AI358" s="196" t="str">
        <f t="shared" si="381"/>
        <v>J=</v>
      </c>
      <c r="AJ358" s="72">
        <f t="shared" si="382"/>
        <v>44644</v>
      </c>
      <c r="AM358" s="125">
        <f>[2]Plan1!$A266</f>
        <v>44927</v>
      </c>
      <c r="AN358" s="126" t="str">
        <f>[2]Plan1!$C266</f>
        <v>Confraternização Universal</v>
      </c>
      <c r="AQ358" s="143">
        <f t="shared" si="352"/>
        <v>36</v>
      </c>
      <c r="AR358" s="94">
        <f t="shared" si="349"/>
        <v>45375</v>
      </c>
      <c r="AS358" s="94">
        <f t="shared" si="411"/>
        <v>45373</v>
      </c>
      <c r="AT358" s="94">
        <f t="shared" si="345"/>
        <v>45375</v>
      </c>
      <c r="AU358" s="94">
        <f t="shared" si="346"/>
        <v>45406</v>
      </c>
      <c r="AV358" s="94">
        <f t="shared" si="350"/>
        <v>45375</v>
      </c>
      <c r="AW358" s="94">
        <f t="shared" si="347"/>
        <v>45406</v>
      </c>
      <c r="AX358" s="93">
        <f t="shared" si="348"/>
        <v>31</v>
      </c>
      <c r="AY358" s="225">
        <f t="shared" si="351"/>
        <v>45376</v>
      </c>
      <c r="BD358" s="1"/>
      <c r="BE358" s="1"/>
      <c r="BF358" s="1"/>
      <c r="BG358" s="1"/>
      <c r="BH358" s="1"/>
      <c r="BJ358" s="1"/>
      <c r="BK358" s="1"/>
    </row>
    <row r="359" spans="1:142" ht="15" customHeight="1" x14ac:dyDescent="0.25">
      <c r="A359" s="60">
        <f t="shared" si="367"/>
        <v>44626</v>
      </c>
      <c r="B359" s="61">
        <f t="shared" si="353"/>
        <v>1021.4264483051113</v>
      </c>
      <c r="C359" s="61">
        <f t="shared" si="368"/>
        <v>926.97371140999996</v>
      </c>
      <c r="D359" s="61">
        <f t="shared" si="354"/>
        <v>78.217334720000053</v>
      </c>
      <c r="E359" s="61">
        <f t="shared" si="355"/>
        <v>848.75637668999991</v>
      </c>
      <c r="F359" s="62">
        <f t="shared" si="369"/>
        <v>6120.04</v>
      </c>
      <c r="G359" s="63">
        <f t="shared" si="343"/>
        <v>6153.09</v>
      </c>
      <c r="H359" s="64">
        <f t="shared" si="410"/>
        <v>44555</v>
      </c>
      <c r="I359" s="64">
        <f t="shared" si="377"/>
        <v>44586</v>
      </c>
      <c r="J359" s="65">
        <f t="shared" si="356"/>
        <v>5.4002915013626751E-3</v>
      </c>
      <c r="K359" s="195">
        <f t="shared" si="378"/>
        <v>44644</v>
      </c>
      <c r="L359" s="195">
        <f t="shared" si="370"/>
        <v>44644</v>
      </c>
      <c r="M359" s="228">
        <f t="shared" si="383"/>
        <v>30</v>
      </c>
      <c r="N359" s="67">
        <f t="shared" si="384"/>
        <v>12</v>
      </c>
      <c r="O359" s="61">
        <f t="shared" si="357"/>
        <v>1.0021566200000001</v>
      </c>
      <c r="P359" s="66">
        <f t="shared" si="342"/>
        <v>1.00729958</v>
      </c>
      <c r="Q359" s="66">
        <f t="shared" si="371"/>
        <v>1.0978653842055153</v>
      </c>
      <c r="R359" s="61">
        <f t="shared" si="341"/>
        <v>1.1002330600000001</v>
      </c>
      <c r="S359" s="61">
        <f t="shared" si="372"/>
        <v>1.09786538</v>
      </c>
      <c r="T359" s="61">
        <f t="shared" si="358"/>
        <v>1017.69234592</v>
      </c>
      <c r="U359" s="61">
        <f t="shared" si="359"/>
        <v>7.6547691849599993</v>
      </c>
      <c r="V359" s="61">
        <f t="shared" si="360"/>
        <v>85.073448830151449</v>
      </c>
      <c r="W359" s="61">
        <f t="shared" si="361"/>
        <v>1019.7019294251113</v>
      </c>
      <c r="X359" s="67">
        <f t="shared" si="373"/>
        <v>0</v>
      </c>
      <c r="Y359" s="61">
        <f t="shared" si="362"/>
        <v>0</v>
      </c>
      <c r="Z359" s="69">
        <f t="shared" si="374"/>
        <v>0</v>
      </c>
      <c r="AA359" s="61">
        <f t="shared" si="363"/>
        <v>0</v>
      </c>
      <c r="AB359" s="69">
        <f t="shared" si="375"/>
        <v>5.1999999999999998E-2</v>
      </c>
      <c r="AC359" s="140">
        <f t="shared" si="376"/>
        <v>12</v>
      </c>
      <c r="AD359" s="67">
        <f t="shared" si="379"/>
        <v>30</v>
      </c>
      <c r="AE359" s="11">
        <f t="shared" si="380"/>
        <v>1.0016911989999999</v>
      </c>
      <c r="AF359" s="61">
        <f t="shared" si="364"/>
        <v>1.7211202699999999</v>
      </c>
      <c r="AG359" s="61">
        <f t="shared" si="365"/>
        <v>1.72451888</v>
      </c>
      <c r="AH359" s="61">
        <f t="shared" si="366"/>
        <v>0</v>
      </c>
      <c r="AI359" s="196" t="str">
        <f t="shared" si="381"/>
        <v>J=</v>
      </c>
      <c r="AJ359" s="72">
        <f t="shared" si="382"/>
        <v>44644</v>
      </c>
      <c r="AK359" s="10"/>
      <c r="AM359" s="125">
        <f>[2]Plan1!$A267</f>
        <v>44977</v>
      </c>
      <c r="AN359" s="126" t="str">
        <f>[2]Plan1!$C267</f>
        <v>Carnaval</v>
      </c>
      <c r="AQ359" s="143">
        <f t="shared" si="352"/>
        <v>37</v>
      </c>
      <c r="AR359" s="94">
        <f t="shared" si="349"/>
        <v>45406</v>
      </c>
      <c r="AS359" s="94">
        <f t="shared" si="411"/>
        <v>45405</v>
      </c>
      <c r="AT359" s="94">
        <f t="shared" si="345"/>
        <v>45406</v>
      </c>
      <c r="AU359" s="94">
        <f t="shared" si="346"/>
        <v>45436</v>
      </c>
      <c r="AV359" s="94">
        <f t="shared" si="350"/>
        <v>45406</v>
      </c>
      <c r="AW359" s="94">
        <f t="shared" si="347"/>
        <v>45436</v>
      </c>
      <c r="AX359" s="93">
        <f t="shared" si="348"/>
        <v>30</v>
      </c>
      <c r="AY359" s="225">
        <f t="shared" si="351"/>
        <v>45406</v>
      </c>
      <c r="BD359" s="1"/>
      <c r="BE359" s="1"/>
      <c r="BF359" s="1"/>
      <c r="BG359" s="1"/>
      <c r="BH359" s="1"/>
      <c r="BJ359" s="1"/>
      <c r="BK359" s="1"/>
    </row>
    <row r="360" spans="1:142" ht="15" customHeight="1" x14ac:dyDescent="0.25">
      <c r="A360" s="60">
        <f t="shared" si="367"/>
        <v>44627</v>
      </c>
      <c r="B360" s="61">
        <f t="shared" si="353"/>
        <v>1021.7382600297625</v>
      </c>
      <c r="C360" s="61">
        <f t="shared" si="368"/>
        <v>926.97371140999996</v>
      </c>
      <c r="D360" s="61">
        <f t="shared" si="354"/>
        <v>78.217334720000053</v>
      </c>
      <c r="E360" s="61">
        <f t="shared" si="355"/>
        <v>848.75637668999991</v>
      </c>
      <c r="F360" s="62">
        <f t="shared" si="369"/>
        <v>6120.04</v>
      </c>
      <c r="G360" s="63">
        <f t="shared" si="343"/>
        <v>6153.09</v>
      </c>
      <c r="H360" s="64">
        <f t="shared" si="410"/>
        <v>44555</v>
      </c>
      <c r="I360" s="64">
        <f t="shared" si="377"/>
        <v>44586</v>
      </c>
      <c r="J360" s="65">
        <f t="shared" si="356"/>
        <v>5.4002915013626751E-3</v>
      </c>
      <c r="K360" s="195">
        <f t="shared" si="378"/>
        <v>44644</v>
      </c>
      <c r="L360" s="195">
        <f t="shared" si="370"/>
        <v>44644</v>
      </c>
      <c r="M360" s="228">
        <f t="shared" si="383"/>
        <v>30</v>
      </c>
      <c r="N360" s="67">
        <f t="shared" si="384"/>
        <v>13</v>
      </c>
      <c r="O360" s="61">
        <f t="shared" si="357"/>
        <v>1.0023365500000001</v>
      </c>
      <c r="P360" s="66">
        <f t="shared" si="342"/>
        <v>1.00729958</v>
      </c>
      <c r="Q360" s="66">
        <f t="shared" si="371"/>
        <v>1.0978653842055153</v>
      </c>
      <c r="R360" s="61">
        <f t="shared" si="341"/>
        <v>1.1004305999999999</v>
      </c>
      <c r="S360" s="61">
        <f t="shared" si="372"/>
        <v>1.09786538</v>
      </c>
      <c r="T360" s="61">
        <f t="shared" si="358"/>
        <v>1017.69234592</v>
      </c>
      <c r="U360" s="61">
        <f t="shared" si="359"/>
        <v>7.6547691849599993</v>
      </c>
      <c r="V360" s="61">
        <f t="shared" si="360"/>
        <v>85.241112164802644</v>
      </c>
      <c r="W360" s="61">
        <f t="shared" si="361"/>
        <v>1019.8695927597626</v>
      </c>
      <c r="X360" s="67">
        <f t="shared" si="373"/>
        <v>0</v>
      </c>
      <c r="Y360" s="61">
        <f t="shared" si="362"/>
        <v>0</v>
      </c>
      <c r="Z360" s="69">
        <f t="shared" si="374"/>
        <v>0</v>
      </c>
      <c r="AA360" s="61">
        <f t="shared" si="363"/>
        <v>0</v>
      </c>
      <c r="AB360" s="69">
        <f t="shared" si="375"/>
        <v>5.1999999999999998E-2</v>
      </c>
      <c r="AC360" s="140">
        <f t="shared" si="376"/>
        <v>13</v>
      </c>
      <c r="AD360" s="67">
        <f t="shared" si="379"/>
        <v>30</v>
      </c>
      <c r="AE360" s="11">
        <f t="shared" si="380"/>
        <v>1.0018322609999999</v>
      </c>
      <c r="AF360" s="61">
        <f t="shared" si="364"/>
        <v>1.8646779899999999</v>
      </c>
      <c r="AG360" s="61">
        <f t="shared" si="365"/>
        <v>1.86866727</v>
      </c>
      <c r="AH360" s="61">
        <f t="shared" si="366"/>
        <v>0</v>
      </c>
      <c r="AI360" s="196" t="str">
        <f t="shared" si="381"/>
        <v>J=</v>
      </c>
      <c r="AJ360" s="72">
        <f t="shared" si="382"/>
        <v>44644</v>
      </c>
      <c r="AK360" s="10"/>
      <c r="AM360" s="125">
        <f>[2]Plan1!$A268</f>
        <v>44978</v>
      </c>
      <c r="AN360" s="126" t="str">
        <f>[2]Plan1!$C268</f>
        <v>Carnaval</v>
      </c>
      <c r="AQ360" s="143">
        <f t="shared" si="352"/>
        <v>38</v>
      </c>
      <c r="AR360" s="94">
        <f t="shared" si="349"/>
        <v>45436</v>
      </c>
      <c r="AS360" s="94">
        <f t="shared" si="411"/>
        <v>45435</v>
      </c>
      <c r="AT360" s="94">
        <f t="shared" si="345"/>
        <v>45436</v>
      </c>
      <c r="AU360" s="94">
        <f t="shared" si="346"/>
        <v>45467</v>
      </c>
      <c r="AV360" s="94">
        <f t="shared" si="350"/>
        <v>45436</v>
      </c>
      <c r="AW360" s="94">
        <f t="shared" si="347"/>
        <v>45467</v>
      </c>
      <c r="AX360" s="93">
        <f t="shared" si="348"/>
        <v>31</v>
      </c>
      <c r="AY360" s="225">
        <f t="shared" si="351"/>
        <v>45436</v>
      </c>
      <c r="BD360" s="1"/>
      <c r="BE360" s="1"/>
      <c r="BF360" s="1"/>
      <c r="BG360" s="1"/>
      <c r="BH360" s="1"/>
      <c r="BJ360" s="1"/>
      <c r="BK360" s="1"/>
    </row>
    <row r="361" spans="1:142" ht="15" customHeight="1" x14ac:dyDescent="0.25">
      <c r="A361" s="60">
        <f t="shared" si="367"/>
        <v>44628</v>
      </c>
      <c r="B361" s="61">
        <f t="shared" si="353"/>
        <v>1022.0501649771053</v>
      </c>
      <c r="C361" s="61">
        <f t="shared" si="368"/>
        <v>926.97371140999996</v>
      </c>
      <c r="D361" s="61">
        <f t="shared" si="354"/>
        <v>78.217334720000053</v>
      </c>
      <c r="E361" s="61">
        <f t="shared" si="355"/>
        <v>848.75637668999991</v>
      </c>
      <c r="F361" s="62">
        <f t="shared" si="369"/>
        <v>6120.04</v>
      </c>
      <c r="G361" s="63">
        <f t="shared" si="343"/>
        <v>6153.09</v>
      </c>
      <c r="H361" s="64">
        <f t="shared" si="410"/>
        <v>44555</v>
      </c>
      <c r="I361" s="64">
        <f t="shared" si="377"/>
        <v>44586</v>
      </c>
      <c r="J361" s="65">
        <f t="shared" si="356"/>
        <v>5.4002915013626751E-3</v>
      </c>
      <c r="K361" s="195">
        <f t="shared" si="378"/>
        <v>44644</v>
      </c>
      <c r="L361" s="195">
        <f t="shared" si="370"/>
        <v>44644</v>
      </c>
      <c r="M361" s="228">
        <f t="shared" si="383"/>
        <v>30</v>
      </c>
      <c r="N361" s="67">
        <f t="shared" si="384"/>
        <v>14</v>
      </c>
      <c r="O361" s="61">
        <f t="shared" si="357"/>
        <v>1.00251651</v>
      </c>
      <c r="P361" s="66">
        <f t="shared" si="342"/>
        <v>1.00729958</v>
      </c>
      <c r="Q361" s="66">
        <f t="shared" si="371"/>
        <v>1.0978653842055153</v>
      </c>
      <c r="R361" s="61">
        <f t="shared" si="341"/>
        <v>1.10062817</v>
      </c>
      <c r="S361" s="61">
        <f t="shared" si="372"/>
        <v>1.09786538</v>
      </c>
      <c r="T361" s="61">
        <f t="shared" si="358"/>
        <v>1017.69234592</v>
      </c>
      <c r="U361" s="61">
        <f t="shared" si="359"/>
        <v>7.6547691849599993</v>
      </c>
      <c r="V361" s="61">
        <f t="shared" si="360"/>
        <v>85.408800962145364</v>
      </c>
      <c r="W361" s="61">
        <f t="shared" si="361"/>
        <v>1020.0372815571053</v>
      </c>
      <c r="X361" s="67">
        <f t="shared" si="373"/>
        <v>0</v>
      </c>
      <c r="Y361" s="61">
        <f t="shared" si="362"/>
        <v>0</v>
      </c>
      <c r="Z361" s="69">
        <f t="shared" si="374"/>
        <v>0</v>
      </c>
      <c r="AA361" s="61">
        <f t="shared" si="363"/>
        <v>0</v>
      </c>
      <c r="AB361" s="69">
        <f t="shared" si="375"/>
        <v>5.1999999999999998E-2</v>
      </c>
      <c r="AC361" s="140">
        <f t="shared" si="376"/>
        <v>14</v>
      </c>
      <c r="AD361" s="67">
        <f t="shared" si="379"/>
        <v>30</v>
      </c>
      <c r="AE361" s="11">
        <f t="shared" si="380"/>
        <v>1.001973343</v>
      </c>
      <c r="AF361" s="61">
        <f t="shared" si="364"/>
        <v>2.0082560599999999</v>
      </c>
      <c r="AG361" s="61">
        <f t="shared" si="365"/>
        <v>2.0128834200000001</v>
      </c>
      <c r="AH361" s="61">
        <f t="shared" si="366"/>
        <v>0</v>
      </c>
      <c r="AI361" s="196" t="str">
        <f t="shared" si="381"/>
        <v>J=</v>
      </c>
      <c r="AJ361" s="72">
        <f t="shared" si="382"/>
        <v>44644</v>
      </c>
      <c r="AK361" s="10"/>
      <c r="AM361" s="125">
        <f>[2]Plan1!$A269</f>
        <v>45023</v>
      </c>
      <c r="AN361" s="126" t="str">
        <f>[2]Plan1!$C269</f>
        <v>Paixão de Cristo</v>
      </c>
      <c r="AQ361" s="143">
        <f t="shared" si="352"/>
        <v>39</v>
      </c>
      <c r="AR361" s="94">
        <f t="shared" si="349"/>
        <v>45467</v>
      </c>
      <c r="AS361" s="94">
        <f t="shared" si="411"/>
        <v>45464</v>
      </c>
      <c r="AT361" s="94">
        <f t="shared" si="345"/>
        <v>45467</v>
      </c>
      <c r="AU361" s="94">
        <f t="shared" si="346"/>
        <v>45497</v>
      </c>
      <c r="AV361" s="94">
        <f t="shared" si="350"/>
        <v>45467</v>
      </c>
      <c r="AW361" s="94">
        <f t="shared" si="347"/>
        <v>45497</v>
      </c>
      <c r="AX361" s="93">
        <f t="shared" si="348"/>
        <v>30</v>
      </c>
      <c r="AY361" s="225">
        <f t="shared" si="351"/>
        <v>45467</v>
      </c>
      <c r="BD361" s="1"/>
      <c r="BE361" s="1"/>
      <c r="BF361" s="1"/>
      <c r="BG361" s="1"/>
      <c r="BH361" s="1"/>
      <c r="BJ361" s="1"/>
      <c r="BK361" s="1"/>
    </row>
    <row r="362" spans="1:142" ht="15" customHeight="1" x14ac:dyDescent="0.25">
      <c r="A362" s="60">
        <f t="shared" si="367"/>
        <v>44629</v>
      </c>
      <c r="B362" s="61">
        <f t="shared" si="353"/>
        <v>1022.3621716747031</v>
      </c>
      <c r="C362" s="61">
        <f t="shared" si="368"/>
        <v>926.97371140999996</v>
      </c>
      <c r="D362" s="61">
        <f t="shared" si="354"/>
        <v>78.217334720000053</v>
      </c>
      <c r="E362" s="61">
        <f t="shared" si="355"/>
        <v>848.75637668999991</v>
      </c>
      <c r="F362" s="62">
        <f t="shared" si="369"/>
        <v>6120.04</v>
      </c>
      <c r="G362" s="63">
        <f t="shared" si="343"/>
        <v>6153.09</v>
      </c>
      <c r="H362" s="64">
        <f t="shared" si="410"/>
        <v>44555</v>
      </c>
      <c r="I362" s="64">
        <f t="shared" si="377"/>
        <v>44586</v>
      </c>
      <c r="J362" s="65">
        <f t="shared" si="356"/>
        <v>5.4002915013626751E-3</v>
      </c>
      <c r="K362" s="195">
        <f t="shared" si="378"/>
        <v>44644</v>
      </c>
      <c r="L362" s="195">
        <f t="shared" si="370"/>
        <v>44644</v>
      </c>
      <c r="M362" s="228">
        <f t="shared" si="383"/>
        <v>30</v>
      </c>
      <c r="N362" s="67">
        <f t="shared" si="384"/>
        <v>15</v>
      </c>
      <c r="O362" s="61">
        <f t="shared" si="357"/>
        <v>1.00269651</v>
      </c>
      <c r="P362" s="66">
        <f t="shared" si="342"/>
        <v>1.00729958</v>
      </c>
      <c r="Q362" s="66">
        <f t="shared" si="371"/>
        <v>1.0978653842055153</v>
      </c>
      <c r="R362" s="61">
        <f t="shared" si="341"/>
        <v>1.1008257800000001</v>
      </c>
      <c r="S362" s="61">
        <f t="shared" si="372"/>
        <v>1.09786538</v>
      </c>
      <c r="T362" s="61">
        <f t="shared" si="358"/>
        <v>1017.69234592</v>
      </c>
      <c r="U362" s="61">
        <f t="shared" si="359"/>
        <v>7.6547691849599993</v>
      </c>
      <c r="V362" s="61">
        <f t="shared" si="360"/>
        <v>85.576523709743128</v>
      </c>
      <c r="W362" s="61">
        <f t="shared" si="361"/>
        <v>1020.205004304703</v>
      </c>
      <c r="X362" s="67">
        <f t="shared" si="373"/>
        <v>0</v>
      </c>
      <c r="Y362" s="61">
        <f t="shared" si="362"/>
        <v>0</v>
      </c>
      <c r="Z362" s="69">
        <f t="shared" si="374"/>
        <v>0</v>
      </c>
      <c r="AA362" s="61">
        <f t="shared" si="363"/>
        <v>0</v>
      </c>
      <c r="AB362" s="69">
        <f t="shared" si="375"/>
        <v>5.1999999999999998E-2</v>
      </c>
      <c r="AC362" s="140">
        <f t="shared" si="376"/>
        <v>15</v>
      </c>
      <c r="AD362" s="67">
        <f t="shared" si="379"/>
        <v>30</v>
      </c>
      <c r="AE362" s="11">
        <f t="shared" si="380"/>
        <v>1.0021144449999999</v>
      </c>
      <c r="AF362" s="61">
        <f t="shared" si="364"/>
        <v>2.1518544899999998</v>
      </c>
      <c r="AG362" s="61">
        <f t="shared" si="365"/>
        <v>2.1571673699999998</v>
      </c>
      <c r="AH362" s="61">
        <f t="shared" si="366"/>
        <v>0</v>
      </c>
      <c r="AI362" s="196" t="str">
        <f t="shared" si="381"/>
        <v>J=</v>
      </c>
      <c r="AJ362" s="72">
        <f t="shared" si="382"/>
        <v>44644</v>
      </c>
      <c r="AK362" s="10"/>
      <c r="AM362" s="125">
        <f>[2]Plan1!$A270</f>
        <v>45037</v>
      </c>
      <c r="AN362" s="126" t="str">
        <f>[2]Plan1!$C270</f>
        <v>Tiradentes</v>
      </c>
      <c r="AQ362" s="143">
        <f t="shared" si="352"/>
        <v>40</v>
      </c>
      <c r="AR362" s="94">
        <f t="shared" si="349"/>
        <v>45497</v>
      </c>
      <c r="AS362" s="94">
        <f t="shared" si="411"/>
        <v>45496</v>
      </c>
      <c r="AT362" s="94">
        <f t="shared" si="345"/>
        <v>45497</v>
      </c>
      <c r="AU362" s="94">
        <f t="shared" si="346"/>
        <v>45528</v>
      </c>
      <c r="AV362" s="94">
        <f t="shared" si="350"/>
        <v>45497</v>
      </c>
      <c r="AW362" s="94">
        <f t="shared" si="347"/>
        <v>45528</v>
      </c>
      <c r="AX362" s="93">
        <f t="shared" si="348"/>
        <v>31</v>
      </c>
      <c r="AY362" s="225">
        <f t="shared" si="351"/>
        <v>45497</v>
      </c>
      <c r="BD362" s="1"/>
      <c r="BE362" s="1"/>
      <c r="BF362" s="1"/>
      <c r="BG362" s="1"/>
      <c r="BH362" s="1"/>
      <c r="BJ362" s="1"/>
      <c r="BK362" s="1"/>
    </row>
    <row r="363" spans="1:142" ht="15" customHeight="1" x14ac:dyDescent="0.25">
      <c r="A363" s="60">
        <f t="shared" si="367"/>
        <v>44630</v>
      </c>
      <c r="B363" s="61">
        <f t="shared" si="353"/>
        <v>1022.6742716149919</v>
      </c>
      <c r="C363" s="61">
        <f t="shared" si="368"/>
        <v>926.97371140999996</v>
      </c>
      <c r="D363" s="61">
        <f t="shared" si="354"/>
        <v>78.217334720000053</v>
      </c>
      <c r="E363" s="61">
        <f t="shared" si="355"/>
        <v>848.75637668999991</v>
      </c>
      <c r="F363" s="62">
        <f t="shared" si="369"/>
        <v>6120.04</v>
      </c>
      <c r="G363" s="63">
        <f t="shared" si="343"/>
        <v>6153.09</v>
      </c>
      <c r="H363" s="64">
        <f t="shared" si="410"/>
        <v>44555</v>
      </c>
      <c r="I363" s="64">
        <f t="shared" si="377"/>
        <v>44586</v>
      </c>
      <c r="J363" s="65">
        <f t="shared" si="356"/>
        <v>5.4002915013626751E-3</v>
      </c>
      <c r="K363" s="195">
        <f t="shared" si="378"/>
        <v>44644</v>
      </c>
      <c r="L363" s="195">
        <f t="shared" si="370"/>
        <v>44644</v>
      </c>
      <c r="M363" s="228">
        <f t="shared" si="383"/>
        <v>30</v>
      </c>
      <c r="N363" s="67">
        <f t="shared" si="384"/>
        <v>16</v>
      </c>
      <c r="O363" s="61">
        <f t="shared" si="357"/>
        <v>1.00287653</v>
      </c>
      <c r="P363" s="66">
        <f t="shared" si="342"/>
        <v>1.00729958</v>
      </c>
      <c r="Q363" s="66">
        <f t="shared" si="371"/>
        <v>1.0978653842055153</v>
      </c>
      <c r="R363" s="61">
        <f t="shared" ref="R363:R426" si="412">TRUNC(TRUNC((O363*Q363),15),8)</f>
        <v>1.10102342</v>
      </c>
      <c r="S363" s="61">
        <f t="shared" si="372"/>
        <v>1.09786538</v>
      </c>
      <c r="T363" s="61">
        <f t="shared" si="358"/>
        <v>1017.69234592</v>
      </c>
      <c r="U363" s="61">
        <f t="shared" si="359"/>
        <v>7.6547691849599993</v>
      </c>
      <c r="V363" s="61">
        <f t="shared" si="360"/>
        <v>85.744271920032048</v>
      </c>
      <c r="W363" s="61">
        <f t="shared" si="361"/>
        <v>1020.3727525149919</v>
      </c>
      <c r="X363" s="67">
        <f t="shared" si="373"/>
        <v>0</v>
      </c>
      <c r="Y363" s="61">
        <f t="shared" si="362"/>
        <v>0</v>
      </c>
      <c r="Z363" s="69">
        <f t="shared" si="374"/>
        <v>0</v>
      </c>
      <c r="AA363" s="61">
        <f t="shared" si="363"/>
        <v>0</v>
      </c>
      <c r="AB363" s="69">
        <f t="shared" si="375"/>
        <v>5.1999999999999998E-2</v>
      </c>
      <c r="AC363" s="140">
        <f t="shared" si="376"/>
        <v>16</v>
      </c>
      <c r="AD363" s="67">
        <f t="shared" si="379"/>
        <v>30</v>
      </c>
      <c r="AE363" s="11">
        <f t="shared" si="380"/>
        <v>1.002255567</v>
      </c>
      <c r="AF363" s="61">
        <f t="shared" si="364"/>
        <v>2.29547327</v>
      </c>
      <c r="AG363" s="61">
        <f t="shared" si="365"/>
        <v>2.3015191000000002</v>
      </c>
      <c r="AH363" s="61">
        <f t="shared" si="366"/>
        <v>0</v>
      </c>
      <c r="AI363" s="196" t="str">
        <f t="shared" si="381"/>
        <v>J=</v>
      </c>
      <c r="AJ363" s="72">
        <f t="shared" si="382"/>
        <v>44644</v>
      </c>
      <c r="AK363" s="10"/>
      <c r="AM363" s="125">
        <f>[2]Plan1!$A271</f>
        <v>45047</v>
      </c>
      <c r="AN363" s="126" t="str">
        <f>[2]Plan1!$C271</f>
        <v>Dia do Trabalho</v>
      </c>
      <c r="AQ363" s="143">
        <f t="shared" si="352"/>
        <v>41</v>
      </c>
      <c r="AR363" s="94">
        <f t="shared" si="349"/>
        <v>45528</v>
      </c>
      <c r="AS363" s="94">
        <f t="shared" si="411"/>
        <v>45527</v>
      </c>
      <c r="AT363" s="94">
        <f t="shared" si="345"/>
        <v>45528</v>
      </c>
      <c r="AU363" s="94">
        <f t="shared" si="346"/>
        <v>45559</v>
      </c>
      <c r="AV363" s="94">
        <f t="shared" si="350"/>
        <v>45528</v>
      </c>
      <c r="AW363" s="94">
        <f t="shared" si="347"/>
        <v>45559</v>
      </c>
      <c r="AX363" s="93">
        <f t="shared" si="348"/>
        <v>31</v>
      </c>
      <c r="AY363" s="225">
        <f t="shared" si="351"/>
        <v>45530</v>
      </c>
      <c r="BD363" s="1"/>
      <c r="BE363" s="1"/>
      <c r="BF363" s="1"/>
      <c r="BG363" s="1"/>
      <c r="BH363" s="1"/>
      <c r="BJ363" s="1"/>
      <c r="BK363" s="1"/>
    </row>
    <row r="364" spans="1:142" ht="15" customHeight="1" x14ac:dyDescent="0.25">
      <c r="A364" s="60">
        <f t="shared" si="367"/>
        <v>44631</v>
      </c>
      <c r="B364" s="61">
        <f t="shared" si="353"/>
        <v>1022.9864733555362</v>
      </c>
      <c r="C364" s="61">
        <f t="shared" si="368"/>
        <v>926.97371140999996</v>
      </c>
      <c r="D364" s="61">
        <f t="shared" si="354"/>
        <v>78.217334720000053</v>
      </c>
      <c r="E364" s="61">
        <f t="shared" si="355"/>
        <v>848.75637668999991</v>
      </c>
      <c r="F364" s="62">
        <f t="shared" si="369"/>
        <v>6120.04</v>
      </c>
      <c r="G364" s="63">
        <f t="shared" si="343"/>
        <v>6153.09</v>
      </c>
      <c r="H364" s="64">
        <f t="shared" si="410"/>
        <v>44555</v>
      </c>
      <c r="I364" s="64">
        <f t="shared" si="377"/>
        <v>44586</v>
      </c>
      <c r="J364" s="65">
        <f t="shared" si="356"/>
        <v>5.4002915013626751E-3</v>
      </c>
      <c r="K364" s="195">
        <f t="shared" si="378"/>
        <v>44644</v>
      </c>
      <c r="L364" s="195">
        <f t="shared" si="370"/>
        <v>44644</v>
      </c>
      <c r="M364" s="228">
        <f t="shared" si="383"/>
        <v>30</v>
      </c>
      <c r="N364" s="67">
        <f t="shared" si="384"/>
        <v>17</v>
      </c>
      <c r="O364" s="61">
        <f t="shared" si="357"/>
        <v>1.0030565899999999</v>
      </c>
      <c r="P364" s="66">
        <f t="shared" ref="P364:P427" si="413">IF(L364&gt;L363,O363,P363)</f>
        <v>1.00729958</v>
      </c>
      <c r="Q364" s="66">
        <f t="shared" si="371"/>
        <v>1.0978653842055153</v>
      </c>
      <c r="R364" s="61">
        <f t="shared" si="412"/>
        <v>1.1012211000000001</v>
      </c>
      <c r="S364" s="61">
        <f t="shared" si="372"/>
        <v>1.09786538</v>
      </c>
      <c r="T364" s="61">
        <f t="shared" si="358"/>
        <v>1017.69234592</v>
      </c>
      <c r="U364" s="61">
        <f t="shared" si="359"/>
        <v>7.6547691849599993</v>
      </c>
      <c r="V364" s="61">
        <f t="shared" si="360"/>
        <v>85.912054080576198</v>
      </c>
      <c r="W364" s="61">
        <f t="shared" si="361"/>
        <v>1020.5405346755362</v>
      </c>
      <c r="X364" s="67">
        <f t="shared" si="373"/>
        <v>0</v>
      </c>
      <c r="Y364" s="61">
        <f t="shared" si="362"/>
        <v>0</v>
      </c>
      <c r="Z364" s="69">
        <f t="shared" si="374"/>
        <v>0</v>
      </c>
      <c r="AA364" s="61">
        <f t="shared" si="363"/>
        <v>0</v>
      </c>
      <c r="AB364" s="69">
        <f t="shared" si="375"/>
        <v>5.1999999999999998E-2</v>
      </c>
      <c r="AC364" s="140">
        <f t="shared" si="376"/>
        <v>17</v>
      </c>
      <c r="AD364" s="67">
        <f t="shared" si="379"/>
        <v>30</v>
      </c>
      <c r="AE364" s="11">
        <f t="shared" si="380"/>
        <v>1.0023967090000001</v>
      </c>
      <c r="AF364" s="61">
        <f t="shared" si="364"/>
        <v>2.4391124</v>
      </c>
      <c r="AG364" s="61">
        <f t="shared" si="365"/>
        <v>2.4459386799999998</v>
      </c>
      <c r="AH364" s="61">
        <f t="shared" si="366"/>
        <v>0</v>
      </c>
      <c r="AI364" s="196" t="str">
        <f t="shared" si="381"/>
        <v>J=</v>
      </c>
      <c r="AJ364" s="72">
        <f t="shared" si="382"/>
        <v>44644</v>
      </c>
      <c r="AK364" s="10"/>
      <c r="AM364" s="125">
        <f>[2]Plan1!$A272</f>
        <v>45085</v>
      </c>
      <c r="AN364" s="126" t="str">
        <f>[2]Plan1!$C272</f>
        <v>Corpus Christi</v>
      </c>
      <c r="AQ364" s="143">
        <f t="shared" si="352"/>
        <v>42</v>
      </c>
      <c r="AR364" s="94">
        <f t="shared" si="349"/>
        <v>45559</v>
      </c>
      <c r="AS364" s="94">
        <f t="shared" si="411"/>
        <v>45558</v>
      </c>
      <c r="AT364" s="94">
        <f t="shared" si="345"/>
        <v>45559</v>
      </c>
      <c r="AU364" s="94">
        <f t="shared" si="346"/>
        <v>45589</v>
      </c>
      <c r="AV364" s="94">
        <f t="shared" si="350"/>
        <v>45559</v>
      </c>
      <c r="AW364" s="94">
        <f t="shared" si="347"/>
        <v>45589</v>
      </c>
      <c r="AX364" s="93">
        <f t="shared" si="348"/>
        <v>30</v>
      </c>
      <c r="AY364" s="225">
        <f t="shared" si="351"/>
        <v>45559</v>
      </c>
      <c r="BD364" s="1"/>
      <c r="BE364" s="1"/>
      <c r="BF364" s="1"/>
      <c r="BG364" s="1"/>
      <c r="BH364" s="1"/>
      <c r="BJ364" s="1"/>
      <c r="BK364" s="1"/>
    </row>
    <row r="365" spans="1:142" ht="15" customHeight="1" x14ac:dyDescent="0.25">
      <c r="A365" s="60">
        <f t="shared" si="367"/>
        <v>44632</v>
      </c>
      <c r="B365" s="61">
        <f t="shared" si="353"/>
        <v>1023.2987769063351</v>
      </c>
      <c r="C365" s="61">
        <f t="shared" si="368"/>
        <v>926.97371140999996</v>
      </c>
      <c r="D365" s="61">
        <f t="shared" si="354"/>
        <v>78.217334720000053</v>
      </c>
      <c r="E365" s="61">
        <f t="shared" si="355"/>
        <v>848.75637668999991</v>
      </c>
      <c r="F365" s="62">
        <f t="shared" si="369"/>
        <v>6120.04</v>
      </c>
      <c r="G365" s="63">
        <f t="shared" ref="G365:G428" si="414">IF(AND(L365&gt;L364,N365=1),VLOOKUP(A364,$BI$15:$BK$314,3),G364)</f>
        <v>6153.09</v>
      </c>
      <c r="H365" s="64">
        <f t="shared" si="410"/>
        <v>44555</v>
      </c>
      <c r="I365" s="64">
        <f t="shared" si="377"/>
        <v>44586</v>
      </c>
      <c r="J365" s="65">
        <f t="shared" si="356"/>
        <v>5.4002915013626751E-3</v>
      </c>
      <c r="K365" s="195">
        <f t="shared" si="378"/>
        <v>44644</v>
      </c>
      <c r="L365" s="195">
        <f t="shared" si="370"/>
        <v>44644</v>
      </c>
      <c r="M365" s="228">
        <f t="shared" si="383"/>
        <v>30</v>
      </c>
      <c r="N365" s="67">
        <f t="shared" si="384"/>
        <v>18</v>
      </c>
      <c r="O365" s="61">
        <f t="shared" si="357"/>
        <v>1.0032366800000001</v>
      </c>
      <c r="P365" s="66">
        <f t="shared" si="413"/>
        <v>1.00729958</v>
      </c>
      <c r="Q365" s="66">
        <f t="shared" si="371"/>
        <v>1.0978653842055153</v>
      </c>
      <c r="R365" s="61">
        <f t="shared" si="412"/>
        <v>1.1014188199999999</v>
      </c>
      <c r="S365" s="61">
        <f t="shared" si="372"/>
        <v>1.09786538</v>
      </c>
      <c r="T365" s="61">
        <f t="shared" si="358"/>
        <v>1017.69234592</v>
      </c>
      <c r="U365" s="61">
        <f t="shared" si="359"/>
        <v>7.6547691849599993</v>
      </c>
      <c r="V365" s="61">
        <f t="shared" si="360"/>
        <v>86.079870191375221</v>
      </c>
      <c r="W365" s="61">
        <f t="shared" si="361"/>
        <v>1020.7083507863351</v>
      </c>
      <c r="X365" s="67">
        <f t="shared" si="373"/>
        <v>0</v>
      </c>
      <c r="Y365" s="61">
        <f t="shared" si="362"/>
        <v>0</v>
      </c>
      <c r="Z365" s="69">
        <f t="shared" si="374"/>
        <v>0</v>
      </c>
      <c r="AA365" s="61">
        <f t="shared" si="363"/>
        <v>0</v>
      </c>
      <c r="AB365" s="69">
        <f t="shared" si="375"/>
        <v>5.1999999999999998E-2</v>
      </c>
      <c r="AC365" s="140">
        <f t="shared" si="376"/>
        <v>18</v>
      </c>
      <c r="AD365" s="67">
        <f t="shared" si="379"/>
        <v>30</v>
      </c>
      <c r="AE365" s="11">
        <f t="shared" si="380"/>
        <v>1.0025378709999999</v>
      </c>
      <c r="AF365" s="61">
        <f t="shared" si="364"/>
        <v>2.5827718900000001</v>
      </c>
      <c r="AG365" s="61">
        <f t="shared" si="365"/>
        <v>2.5904261200000001</v>
      </c>
      <c r="AH365" s="61">
        <f t="shared" si="366"/>
        <v>0</v>
      </c>
      <c r="AI365" s="196" t="str">
        <f t="shared" si="381"/>
        <v>J=</v>
      </c>
      <c r="AJ365" s="72">
        <f t="shared" si="382"/>
        <v>44644</v>
      </c>
      <c r="AK365" s="10"/>
      <c r="AM365" s="125">
        <f>[2]Plan1!$A273</f>
        <v>45176</v>
      </c>
      <c r="AN365" s="126" t="str">
        <f>[2]Plan1!$C273</f>
        <v>Independência do Brasil</v>
      </c>
      <c r="AQ365" s="143">
        <f t="shared" si="352"/>
        <v>43</v>
      </c>
      <c r="AR365" s="94">
        <f t="shared" si="349"/>
        <v>45589</v>
      </c>
      <c r="AS365" s="94">
        <f t="shared" si="411"/>
        <v>45588</v>
      </c>
      <c r="AT365" s="94">
        <f t="shared" si="345"/>
        <v>45589</v>
      </c>
      <c r="AU365" s="94">
        <f t="shared" si="346"/>
        <v>45620</v>
      </c>
      <c r="AV365" s="94">
        <f t="shared" si="350"/>
        <v>45589</v>
      </c>
      <c r="AW365" s="94">
        <f t="shared" si="347"/>
        <v>45620</v>
      </c>
      <c r="AX365" s="93">
        <f t="shared" si="348"/>
        <v>31</v>
      </c>
      <c r="AY365" s="225">
        <f t="shared" si="351"/>
        <v>45589</v>
      </c>
      <c r="BD365" s="1"/>
      <c r="BE365" s="1"/>
      <c r="BF365" s="1"/>
      <c r="BG365" s="1"/>
      <c r="BH365" s="1"/>
      <c r="BJ365" s="1"/>
      <c r="BK365" s="1"/>
    </row>
    <row r="366" spans="1:142" ht="15" customHeight="1" x14ac:dyDescent="0.25">
      <c r="A366" s="60">
        <f t="shared" si="367"/>
        <v>44633</v>
      </c>
      <c r="B366" s="61">
        <f t="shared" si="353"/>
        <v>1023.6111727598256</v>
      </c>
      <c r="C366" s="61">
        <f t="shared" si="368"/>
        <v>926.97371140999996</v>
      </c>
      <c r="D366" s="61">
        <f t="shared" si="354"/>
        <v>78.217334720000053</v>
      </c>
      <c r="E366" s="61">
        <f t="shared" si="355"/>
        <v>848.75637668999991</v>
      </c>
      <c r="F366" s="62">
        <f t="shared" si="369"/>
        <v>6120.04</v>
      </c>
      <c r="G366" s="63">
        <f t="shared" si="414"/>
        <v>6153.09</v>
      </c>
      <c r="H366" s="64">
        <f t="shared" si="410"/>
        <v>44555</v>
      </c>
      <c r="I366" s="64">
        <f t="shared" si="377"/>
        <v>44586</v>
      </c>
      <c r="J366" s="65">
        <f t="shared" si="356"/>
        <v>5.4002915013626751E-3</v>
      </c>
      <c r="K366" s="195">
        <f t="shared" si="378"/>
        <v>44644</v>
      </c>
      <c r="L366" s="195">
        <f t="shared" si="370"/>
        <v>44644</v>
      </c>
      <c r="M366" s="228">
        <f t="shared" si="383"/>
        <v>30</v>
      </c>
      <c r="N366" s="67">
        <f t="shared" si="384"/>
        <v>19</v>
      </c>
      <c r="O366" s="61">
        <f t="shared" si="357"/>
        <v>1.0034168000000001</v>
      </c>
      <c r="P366" s="66">
        <f t="shared" si="413"/>
        <v>1.00729958</v>
      </c>
      <c r="Q366" s="66">
        <f t="shared" si="371"/>
        <v>1.0978653842055153</v>
      </c>
      <c r="R366" s="61">
        <f t="shared" si="412"/>
        <v>1.10161657</v>
      </c>
      <c r="S366" s="61">
        <f t="shared" si="372"/>
        <v>1.09786538</v>
      </c>
      <c r="T366" s="61">
        <f t="shared" si="358"/>
        <v>1017.69234592</v>
      </c>
      <c r="U366" s="61">
        <f t="shared" si="359"/>
        <v>7.6547691849599993</v>
      </c>
      <c r="V366" s="61">
        <f t="shared" si="360"/>
        <v>86.247711764865755</v>
      </c>
      <c r="W366" s="61">
        <f t="shared" si="361"/>
        <v>1020.8761923598256</v>
      </c>
      <c r="X366" s="67">
        <f t="shared" si="373"/>
        <v>0</v>
      </c>
      <c r="Y366" s="61">
        <f t="shared" si="362"/>
        <v>0</v>
      </c>
      <c r="Z366" s="69">
        <f t="shared" si="374"/>
        <v>0</v>
      </c>
      <c r="AA366" s="61">
        <f t="shared" si="363"/>
        <v>0</v>
      </c>
      <c r="AB366" s="69">
        <f t="shared" si="375"/>
        <v>5.1999999999999998E-2</v>
      </c>
      <c r="AC366" s="140">
        <f t="shared" si="376"/>
        <v>19</v>
      </c>
      <c r="AD366" s="67">
        <f t="shared" si="379"/>
        <v>30</v>
      </c>
      <c r="AE366" s="11">
        <f t="shared" si="380"/>
        <v>1.002679052</v>
      </c>
      <c r="AF366" s="61">
        <f t="shared" si="364"/>
        <v>2.7264507099999999</v>
      </c>
      <c r="AG366" s="61">
        <f t="shared" si="365"/>
        <v>2.7349804</v>
      </c>
      <c r="AH366" s="61">
        <f t="shared" si="366"/>
        <v>0</v>
      </c>
      <c r="AI366" s="196" t="str">
        <f t="shared" si="381"/>
        <v>J=</v>
      </c>
      <c r="AJ366" s="72">
        <f t="shared" si="382"/>
        <v>44644</v>
      </c>
      <c r="AK366" s="10"/>
      <c r="AM366" s="125">
        <f>[2]Plan1!$A274</f>
        <v>45211</v>
      </c>
      <c r="AN366" s="126" t="str">
        <f>[2]Plan1!$C274</f>
        <v>Nossa Sr.a Aparecida - Padroeira do Brasil</v>
      </c>
      <c r="AQ366" s="143">
        <f t="shared" si="352"/>
        <v>44</v>
      </c>
      <c r="AR366" s="94">
        <f t="shared" si="349"/>
        <v>45620</v>
      </c>
      <c r="AS366" s="94">
        <f t="shared" si="411"/>
        <v>45618</v>
      </c>
      <c r="AT366" s="94">
        <f t="shared" si="345"/>
        <v>45620</v>
      </c>
      <c r="AU366" s="94">
        <f t="shared" si="346"/>
        <v>45650</v>
      </c>
      <c r="AV366" s="94">
        <f t="shared" si="350"/>
        <v>45620</v>
      </c>
      <c r="AW366" s="94">
        <f t="shared" si="347"/>
        <v>45650</v>
      </c>
      <c r="AX366" s="93">
        <f t="shared" si="348"/>
        <v>30</v>
      </c>
      <c r="AY366" s="225">
        <f t="shared" si="351"/>
        <v>45621</v>
      </c>
      <c r="BD366" s="1"/>
      <c r="BE366" s="1"/>
      <c r="BF366" s="1"/>
      <c r="BG366" s="1"/>
      <c r="BH366" s="1"/>
      <c r="BJ366" s="1"/>
      <c r="BK366" s="1"/>
    </row>
    <row r="367" spans="1:142" ht="15" customHeight="1" x14ac:dyDescent="0.25">
      <c r="A367" s="60">
        <f t="shared" si="367"/>
        <v>44634</v>
      </c>
      <c r="B367" s="61">
        <f t="shared" si="353"/>
        <v>1023.9236714935713</v>
      </c>
      <c r="C367" s="61">
        <f t="shared" si="368"/>
        <v>926.97371140999996</v>
      </c>
      <c r="D367" s="61">
        <f t="shared" si="354"/>
        <v>78.217334720000053</v>
      </c>
      <c r="E367" s="61">
        <f t="shared" si="355"/>
        <v>848.75637668999991</v>
      </c>
      <c r="F367" s="62">
        <f t="shared" si="369"/>
        <v>6120.04</v>
      </c>
      <c r="G367" s="63">
        <f t="shared" si="414"/>
        <v>6153.09</v>
      </c>
      <c r="H367" s="64">
        <f t="shared" si="410"/>
        <v>44555</v>
      </c>
      <c r="I367" s="64">
        <f t="shared" si="377"/>
        <v>44586</v>
      </c>
      <c r="J367" s="65">
        <f t="shared" si="356"/>
        <v>5.4002915013626751E-3</v>
      </c>
      <c r="K367" s="195">
        <f t="shared" si="378"/>
        <v>44644</v>
      </c>
      <c r="L367" s="195">
        <f t="shared" si="370"/>
        <v>44644</v>
      </c>
      <c r="M367" s="228">
        <f t="shared" si="383"/>
        <v>30</v>
      </c>
      <c r="N367" s="67">
        <f t="shared" si="384"/>
        <v>20</v>
      </c>
      <c r="O367" s="61">
        <f t="shared" si="357"/>
        <v>1.0035969600000001</v>
      </c>
      <c r="P367" s="66">
        <f t="shared" si="413"/>
        <v>1.00729958</v>
      </c>
      <c r="Q367" s="66">
        <f t="shared" si="371"/>
        <v>1.0978653842055153</v>
      </c>
      <c r="R367" s="61">
        <f t="shared" si="412"/>
        <v>1.1018143600000001</v>
      </c>
      <c r="S367" s="61">
        <f t="shared" si="372"/>
        <v>1.09786538</v>
      </c>
      <c r="T367" s="61">
        <f t="shared" si="358"/>
        <v>1017.69234592</v>
      </c>
      <c r="U367" s="61">
        <f t="shared" si="359"/>
        <v>7.6547691849599993</v>
      </c>
      <c r="V367" s="61">
        <f t="shared" si="360"/>
        <v>86.415587288611349</v>
      </c>
      <c r="W367" s="61">
        <f t="shared" si="361"/>
        <v>1021.0440678835713</v>
      </c>
      <c r="X367" s="67">
        <f t="shared" si="373"/>
        <v>0</v>
      </c>
      <c r="Y367" s="61">
        <f t="shared" si="362"/>
        <v>0</v>
      </c>
      <c r="Z367" s="69">
        <f t="shared" si="374"/>
        <v>0</v>
      </c>
      <c r="AA367" s="61">
        <f t="shared" si="363"/>
        <v>0</v>
      </c>
      <c r="AB367" s="69">
        <f t="shared" si="375"/>
        <v>5.1999999999999998E-2</v>
      </c>
      <c r="AC367" s="140">
        <f t="shared" si="376"/>
        <v>20</v>
      </c>
      <c r="AD367" s="67">
        <f t="shared" si="379"/>
        <v>30</v>
      </c>
      <c r="AE367" s="11">
        <f t="shared" si="380"/>
        <v>1.002820254</v>
      </c>
      <c r="AF367" s="61">
        <f t="shared" si="364"/>
        <v>2.8701509000000001</v>
      </c>
      <c r="AG367" s="61">
        <f t="shared" si="365"/>
        <v>2.8796036100000002</v>
      </c>
      <c r="AH367" s="61">
        <f t="shared" si="366"/>
        <v>0</v>
      </c>
      <c r="AI367" s="196" t="str">
        <f t="shared" si="381"/>
        <v>J=</v>
      </c>
      <c r="AJ367" s="72">
        <f t="shared" si="382"/>
        <v>44644</v>
      </c>
      <c r="AK367" s="10"/>
      <c r="AM367" s="125">
        <f>[2]Plan1!$A275</f>
        <v>45232</v>
      </c>
      <c r="AN367" s="126" t="str">
        <f>[2]Plan1!$C275</f>
        <v>Finados</v>
      </c>
      <c r="AQ367" s="143">
        <f t="shared" si="352"/>
        <v>45</v>
      </c>
      <c r="AR367" s="94">
        <f t="shared" si="349"/>
        <v>45650</v>
      </c>
      <c r="AS367" s="94">
        <f t="shared" si="411"/>
        <v>45649</v>
      </c>
      <c r="AT367" s="94">
        <f t="shared" si="345"/>
        <v>45650</v>
      </c>
      <c r="AU367" s="94">
        <f t="shared" si="346"/>
        <v>45681</v>
      </c>
      <c r="AV367" s="94">
        <f t="shared" si="350"/>
        <v>45650</v>
      </c>
      <c r="AW367" s="94">
        <f t="shared" si="347"/>
        <v>45681</v>
      </c>
      <c r="AX367" s="93">
        <f t="shared" si="348"/>
        <v>31</v>
      </c>
      <c r="AY367" s="225">
        <f t="shared" si="351"/>
        <v>45650</v>
      </c>
      <c r="BD367" s="1"/>
      <c r="BE367" s="1"/>
      <c r="BF367" s="1"/>
      <c r="BG367" s="1"/>
      <c r="BH367" s="1"/>
      <c r="BJ367" s="1"/>
      <c r="BK367" s="1"/>
    </row>
    <row r="368" spans="1:142" ht="15" customHeight="1" x14ac:dyDescent="0.25">
      <c r="A368" s="60">
        <f t="shared" si="367"/>
        <v>44635</v>
      </c>
      <c r="B368" s="61">
        <f t="shared" si="353"/>
        <v>1024.2362540724444</v>
      </c>
      <c r="C368" s="61">
        <f t="shared" si="368"/>
        <v>926.97371140999996</v>
      </c>
      <c r="D368" s="61">
        <f t="shared" si="354"/>
        <v>78.217334720000053</v>
      </c>
      <c r="E368" s="61">
        <f t="shared" si="355"/>
        <v>848.75637668999991</v>
      </c>
      <c r="F368" s="62">
        <f t="shared" si="369"/>
        <v>6120.04</v>
      </c>
      <c r="G368" s="63">
        <f t="shared" si="414"/>
        <v>6153.09</v>
      </c>
      <c r="H368" s="64">
        <f t="shared" si="410"/>
        <v>44555</v>
      </c>
      <c r="I368" s="64">
        <f t="shared" si="377"/>
        <v>44586</v>
      </c>
      <c r="J368" s="65">
        <f t="shared" si="356"/>
        <v>5.4002915013626751E-3</v>
      </c>
      <c r="K368" s="195">
        <f t="shared" si="378"/>
        <v>44644</v>
      </c>
      <c r="L368" s="195">
        <f t="shared" si="370"/>
        <v>44644</v>
      </c>
      <c r="M368" s="228">
        <f t="shared" si="383"/>
        <v>30</v>
      </c>
      <c r="N368" s="67">
        <f t="shared" si="384"/>
        <v>21</v>
      </c>
      <c r="O368" s="61">
        <f t="shared" si="357"/>
        <v>1.00377714</v>
      </c>
      <c r="P368" s="66">
        <f t="shared" si="413"/>
        <v>1.00729958</v>
      </c>
      <c r="Q368" s="66">
        <f t="shared" si="371"/>
        <v>1.0978653842055153</v>
      </c>
      <c r="R368" s="61">
        <f t="shared" si="412"/>
        <v>1.1020121700000001</v>
      </c>
      <c r="S368" s="61">
        <f t="shared" si="372"/>
        <v>1.09786538</v>
      </c>
      <c r="T368" s="61">
        <f t="shared" si="358"/>
        <v>1017.69234592</v>
      </c>
      <c r="U368" s="61">
        <f t="shared" si="359"/>
        <v>7.6547691849599993</v>
      </c>
      <c r="V368" s="61">
        <f t="shared" si="360"/>
        <v>86.583479787484364</v>
      </c>
      <c r="W368" s="61">
        <f t="shared" si="361"/>
        <v>1021.2119603824443</v>
      </c>
      <c r="X368" s="67">
        <f t="shared" si="373"/>
        <v>0</v>
      </c>
      <c r="Y368" s="61">
        <f t="shared" si="362"/>
        <v>0</v>
      </c>
      <c r="Z368" s="69">
        <f t="shared" si="374"/>
        <v>0</v>
      </c>
      <c r="AA368" s="61">
        <f t="shared" si="363"/>
        <v>0</v>
      </c>
      <c r="AB368" s="69">
        <f t="shared" si="375"/>
        <v>5.1999999999999998E-2</v>
      </c>
      <c r="AC368" s="140">
        <f t="shared" si="376"/>
        <v>21</v>
      </c>
      <c r="AD368" s="67">
        <f t="shared" si="379"/>
        <v>30</v>
      </c>
      <c r="AE368" s="11">
        <f t="shared" si="380"/>
        <v>1.002961475</v>
      </c>
      <c r="AF368" s="61">
        <f t="shared" si="364"/>
        <v>3.0138704399999998</v>
      </c>
      <c r="AG368" s="61">
        <f t="shared" si="365"/>
        <v>3.0242936899999999</v>
      </c>
      <c r="AH368" s="61">
        <f t="shared" si="366"/>
        <v>0</v>
      </c>
      <c r="AI368" s="196" t="str">
        <f t="shared" si="381"/>
        <v>J=</v>
      </c>
      <c r="AJ368" s="72">
        <f t="shared" si="382"/>
        <v>44644</v>
      </c>
      <c r="AK368" s="12"/>
      <c r="AM368" s="125">
        <f>[2]Plan1!$A276</f>
        <v>45245</v>
      </c>
      <c r="AN368" s="126" t="str">
        <f>[2]Plan1!$C276</f>
        <v>Proclamação da República</v>
      </c>
      <c r="AQ368" s="143">
        <f t="shared" si="352"/>
        <v>46</v>
      </c>
      <c r="AR368" s="94">
        <f t="shared" si="349"/>
        <v>45681</v>
      </c>
      <c r="AS368" s="94">
        <f t="shared" si="411"/>
        <v>45680</v>
      </c>
      <c r="AT368" s="94">
        <f t="shared" si="345"/>
        <v>45681</v>
      </c>
      <c r="AU368" s="94">
        <f t="shared" si="346"/>
        <v>45712</v>
      </c>
      <c r="AV368" s="94">
        <f t="shared" si="350"/>
        <v>45681</v>
      </c>
      <c r="AW368" s="94">
        <f t="shared" si="347"/>
        <v>45712</v>
      </c>
      <c r="AX368" s="93">
        <f t="shared" si="348"/>
        <v>31</v>
      </c>
      <c r="AY368" s="225">
        <f t="shared" si="351"/>
        <v>45681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</row>
    <row r="369" spans="1:156" ht="15" customHeight="1" x14ac:dyDescent="0.25">
      <c r="A369" s="60">
        <f t="shared" si="367"/>
        <v>44636</v>
      </c>
      <c r="B369" s="61">
        <f t="shared" si="353"/>
        <v>1024.548947059136</v>
      </c>
      <c r="C369" s="61">
        <f t="shared" si="368"/>
        <v>926.97371140999996</v>
      </c>
      <c r="D369" s="61">
        <f t="shared" si="354"/>
        <v>78.217334720000053</v>
      </c>
      <c r="E369" s="61">
        <f t="shared" si="355"/>
        <v>848.75637668999991</v>
      </c>
      <c r="F369" s="62">
        <f t="shared" si="369"/>
        <v>6120.04</v>
      </c>
      <c r="G369" s="63">
        <f t="shared" si="414"/>
        <v>6153.09</v>
      </c>
      <c r="H369" s="64">
        <f t="shared" si="410"/>
        <v>44555</v>
      </c>
      <c r="I369" s="64">
        <f t="shared" si="377"/>
        <v>44586</v>
      </c>
      <c r="J369" s="65">
        <f t="shared" si="356"/>
        <v>5.4002915013626751E-3</v>
      </c>
      <c r="K369" s="195">
        <f t="shared" si="378"/>
        <v>44644</v>
      </c>
      <c r="L369" s="195">
        <f t="shared" si="370"/>
        <v>44644</v>
      </c>
      <c r="M369" s="228">
        <f t="shared" si="383"/>
        <v>30</v>
      </c>
      <c r="N369" s="67">
        <f t="shared" si="384"/>
        <v>22</v>
      </c>
      <c r="O369" s="61">
        <f t="shared" si="357"/>
        <v>1.00395736</v>
      </c>
      <c r="P369" s="66">
        <f t="shared" si="413"/>
        <v>1.00729958</v>
      </c>
      <c r="Q369" s="66">
        <f t="shared" si="371"/>
        <v>1.0978653842055153</v>
      </c>
      <c r="R369" s="61">
        <f t="shared" si="412"/>
        <v>1.10221003</v>
      </c>
      <c r="S369" s="61">
        <f t="shared" si="372"/>
        <v>1.09786538</v>
      </c>
      <c r="T369" s="61">
        <f t="shared" si="358"/>
        <v>1017.69234592</v>
      </c>
      <c r="U369" s="61">
        <f t="shared" si="359"/>
        <v>7.6547691849599993</v>
      </c>
      <c r="V369" s="61">
        <f t="shared" si="360"/>
        <v>86.751414724176158</v>
      </c>
      <c r="W369" s="61">
        <f t="shared" si="361"/>
        <v>1021.379895319136</v>
      </c>
      <c r="X369" s="67">
        <f t="shared" si="373"/>
        <v>0</v>
      </c>
      <c r="Y369" s="61">
        <f t="shared" si="362"/>
        <v>0</v>
      </c>
      <c r="Z369" s="69">
        <f t="shared" si="374"/>
        <v>0</v>
      </c>
      <c r="AA369" s="61">
        <f t="shared" si="363"/>
        <v>0</v>
      </c>
      <c r="AB369" s="69">
        <f t="shared" si="375"/>
        <v>5.1999999999999998E-2</v>
      </c>
      <c r="AC369" s="140">
        <f t="shared" si="376"/>
        <v>22</v>
      </c>
      <c r="AD369" s="67">
        <f t="shared" si="379"/>
        <v>30</v>
      </c>
      <c r="AE369" s="11">
        <f t="shared" si="380"/>
        <v>1.0031027159999999</v>
      </c>
      <c r="AF369" s="61">
        <f t="shared" si="364"/>
        <v>3.1576103199999999</v>
      </c>
      <c r="AG369" s="61">
        <f t="shared" si="365"/>
        <v>3.16905174</v>
      </c>
      <c r="AH369" s="61">
        <f t="shared" si="366"/>
        <v>0</v>
      </c>
      <c r="AI369" s="196" t="str">
        <f t="shared" si="381"/>
        <v>J=</v>
      </c>
      <c r="AJ369" s="72">
        <f t="shared" si="382"/>
        <v>44644</v>
      </c>
      <c r="AK369" s="10"/>
      <c r="AM369" s="125">
        <f>[2]Plan1!$A277</f>
        <v>45285</v>
      </c>
      <c r="AN369" s="126" t="str">
        <f>[2]Plan1!$C277</f>
        <v>Natal</v>
      </c>
      <c r="AQ369" s="143">
        <f t="shared" si="352"/>
        <v>47</v>
      </c>
      <c r="AR369" s="94">
        <f t="shared" si="349"/>
        <v>45712</v>
      </c>
      <c r="AS369" s="94">
        <f t="shared" si="411"/>
        <v>45709</v>
      </c>
      <c r="AT369" s="94">
        <f t="shared" si="345"/>
        <v>45712</v>
      </c>
      <c r="AU369" s="94">
        <f t="shared" si="346"/>
        <v>45740</v>
      </c>
      <c r="AV369" s="94">
        <f t="shared" si="350"/>
        <v>45712</v>
      </c>
      <c r="AW369" s="94">
        <f t="shared" si="347"/>
        <v>45740</v>
      </c>
      <c r="AX369" s="93">
        <f t="shared" si="348"/>
        <v>28</v>
      </c>
      <c r="AY369" s="225">
        <f t="shared" si="351"/>
        <v>45712</v>
      </c>
      <c r="BD369" s="1"/>
      <c r="BE369" s="1"/>
      <c r="BF369" s="1"/>
      <c r="BG369" s="1"/>
      <c r="BH369" s="1"/>
      <c r="BJ369" s="1"/>
      <c r="BK369" s="1"/>
    </row>
    <row r="370" spans="1:156" ht="15" customHeight="1" x14ac:dyDescent="0.25">
      <c r="A370" s="60">
        <f t="shared" si="367"/>
        <v>44637</v>
      </c>
      <c r="B370" s="61">
        <f t="shared" si="353"/>
        <v>1024.8617419760831</v>
      </c>
      <c r="C370" s="61">
        <f t="shared" si="368"/>
        <v>926.97371140999996</v>
      </c>
      <c r="D370" s="61">
        <f t="shared" si="354"/>
        <v>78.217334720000053</v>
      </c>
      <c r="E370" s="61">
        <f t="shared" si="355"/>
        <v>848.75637668999991</v>
      </c>
      <c r="F370" s="62">
        <f t="shared" si="369"/>
        <v>6120.04</v>
      </c>
      <c r="G370" s="63">
        <f t="shared" si="414"/>
        <v>6153.09</v>
      </c>
      <c r="H370" s="64">
        <f t="shared" si="410"/>
        <v>44555</v>
      </c>
      <c r="I370" s="64">
        <f t="shared" si="377"/>
        <v>44586</v>
      </c>
      <c r="J370" s="65">
        <f t="shared" si="356"/>
        <v>5.4002915013626751E-3</v>
      </c>
      <c r="K370" s="195">
        <f t="shared" si="378"/>
        <v>44644</v>
      </c>
      <c r="L370" s="195">
        <f t="shared" si="370"/>
        <v>44644</v>
      </c>
      <c r="M370" s="228">
        <f t="shared" si="383"/>
        <v>30</v>
      </c>
      <c r="N370" s="67">
        <f t="shared" si="384"/>
        <v>23</v>
      </c>
      <c r="O370" s="61">
        <f t="shared" si="357"/>
        <v>1.0041376200000001</v>
      </c>
      <c r="P370" s="66">
        <f t="shared" si="413"/>
        <v>1.00729958</v>
      </c>
      <c r="Q370" s="66">
        <f t="shared" si="371"/>
        <v>1.0978653842055153</v>
      </c>
      <c r="R370" s="61">
        <f t="shared" si="412"/>
        <v>1.10240793</v>
      </c>
      <c r="S370" s="61">
        <f t="shared" si="372"/>
        <v>1.09786538</v>
      </c>
      <c r="T370" s="61">
        <f t="shared" si="358"/>
        <v>1017.69234592</v>
      </c>
      <c r="U370" s="61">
        <f t="shared" si="359"/>
        <v>7.6547691849599993</v>
      </c>
      <c r="V370" s="61">
        <f t="shared" si="360"/>
        <v>86.919383611123166</v>
      </c>
      <c r="W370" s="61">
        <f t="shared" si="361"/>
        <v>1021.5478642060831</v>
      </c>
      <c r="X370" s="67">
        <f t="shared" si="373"/>
        <v>0</v>
      </c>
      <c r="Y370" s="61">
        <f t="shared" si="362"/>
        <v>0</v>
      </c>
      <c r="Z370" s="69">
        <f t="shared" si="374"/>
        <v>0</v>
      </c>
      <c r="AA370" s="61">
        <f t="shared" si="363"/>
        <v>0</v>
      </c>
      <c r="AB370" s="69">
        <f t="shared" si="375"/>
        <v>5.1999999999999998E-2</v>
      </c>
      <c r="AC370" s="140">
        <f t="shared" si="376"/>
        <v>23</v>
      </c>
      <c r="AD370" s="67">
        <f t="shared" si="379"/>
        <v>30</v>
      </c>
      <c r="AE370" s="11">
        <f t="shared" si="380"/>
        <v>1.0032439769999999</v>
      </c>
      <c r="AF370" s="61">
        <f t="shared" si="364"/>
        <v>3.3013705600000001</v>
      </c>
      <c r="AG370" s="61">
        <f t="shared" si="365"/>
        <v>3.3138777699999999</v>
      </c>
      <c r="AH370" s="61">
        <f t="shared" si="366"/>
        <v>0</v>
      </c>
      <c r="AI370" s="196" t="str">
        <f t="shared" si="381"/>
        <v>J=</v>
      </c>
      <c r="AJ370" s="72">
        <f t="shared" si="382"/>
        <v>44644</v>
      </c>
      <c r="AK370" s="10"/>
      <c r="AM370" s="125">
        <f>[2]Plan1!$A278</f>
        <v>45292</v>
      </c>
      <c r="AN370" s="126" t="str">
        <f>[2]Plan1!$C278</f>
        <v>Confraternização Universal</v>
      </c>
      <c r="AQ370" s="143">
        <f t="shared" si="352"/>
        <v>48</v>
      </c>
      <c r="AR370" s="94">
        <f t="shared" si="349"/>
        <v>45740</v>
      </c>
      <c r="AS370" s="94">
        <f t="shared" si="411"/>
        <v>45737</v>
      </c>
      <c r="AT370" s="94">
        <f t="shared" si="345"/>
        <v>45740</v>
      </c>
      <c r="AU370" s="94">
        <f t="shared" si="346"/>
        <v>45771</v>
      </c>
      <c r="AV370" s="94">
        <f t="shared" si="350"/>
        <v>45740</v>
      </c>
      <c r="AW370" s="94">
        <f t="shared" si="347"/>
        <v>45771</v>
      </c>
      <c r="AX370" s="93">
        <f t="shared" si="348"/>
        <v>31</v>
      </c>
      <c r="AY370" s="225">
        <f t="shared" si="351"/>
        <v>45740</v>
      </c>
      <c r="BD370" s="1"/>
      <c r="BE370" s="1"/>
      <c r="BF370" s="1"/>
      <c r="BG370" s="1"/>
      <c r="BH370" s="1"/>
      <c r="BJ370" s="1"/>
      <c r="BK370" s="1"/>
    </row>
    <row r="371" spans="1:156" ht="15" customHeight="1" x14ac:dyDescent="0.25">
      <c r="A371" s="60">
        <f t="shared" si="367"/>
        <v>44638</v>
      </c>
      <c r="B371" s="61">
        <f t="shared" si="353"/>
        <v>1025.1746218181577</v>
      </c>
      <c r="C371" s="61">
        <f t="shared" si="368"/>
        <v>926.97371140999996</v>
      </c>
      <c r="D371" s="61">
        <f t="shared" si="354"/>
        <v>78.217334720000053</v>
      </c>
      <c r="E371" s="61">
        <f t="shared" si="355"/>
        <v>848.75637668999991</v>
      </c>
      <c r="F371" s="62">
        <f t="shared" si="369"/>
        <v>6120.04</v>
      </c>
      <c r="G371" s="63">
        <f t="shared" si="414"/>
        <v>6153.09</v>
      </c>
      <c r="H371" s="64">
        <f t="shared" si="410"/>
        <v>44555</v>
      </c>
      <c r="I371" s="64">
        <f t="shared" si="377"/>
        <v>44586</v>
      </c>
      <c r="J371" s="65">
        <f t="shared" si="356"/>
        <v>5.4002915013626751E-3</v>
      </c>
      <c r="K371" s="195">
        <f t="shared" si="378"/>
        <v>44644</v>
      </c>
      <c r="L371" s="195">
        <f t="shared" si="370"/>
        <v>44644</v>
      </c>
      <c r="M371" s="228">
        <f t="shared" si="383"/>
        <v>30</v>
      </c>
      <c r="N371" s="67">
        <f t="shared" si="384"/>
        <v>24</v>
      </c>
      <c r="O371" s="61">
        <f t="shared" si="357"/>
        <v>1.0043179</v>
      </c>
      <c r="P371" s="66">
        <f t="shared" si="413"/>
        <v>1.00729958</v>
      </c>
      <c r="Q371" s="66">
        <f t="shared" si="371"/>
        <v>1.0978653842055153</v>
      </c>
      <c r="R371" s="61">
        <f t="shared" si="412"/>
        <v>1.10260585</v>
      </c>
      <c r="S371" s="61">
        <f t="shared" si="372"/>
        <v>1.09786538</v>
      </c>
      <c r="T371" s="61">
        <f t="shared" si="358"/>
        <v>1017.69234592</v>
      </c>
      <c r="U371" s="61">
        <f t="shared" si="359"/>
        <v>7.6547691849599993</v>
      </c>
      <c r="V371" s="61">
        <f t="shared" si="360"/>
        <v>87.087369473197626</v>
      </c>
      <c r="W371" s="61">
        <f t="shared" si="361"/>
        <v>1021.7158500681576</v>
      </c>
      <c r="X371" s="67">
        <f t="shared" si="373"/>
        <v>0</v>
      </c>
      <c r="Y371" s="61">
        <f t="shared" si="362"/>
        <v>0</v>
      </c>
      <c r="Z371" s="69">
        <f t="shared" si="374"/>
        <v>0</v>
      </c>
      <c r="AA371" s="61">
        <f t="shared" si="363"/>
        <v>0</v>
      </c>
      <c r="AB371" s="69">
        <f t="shared" si="375"/>
        <v>5.1999999999999998E-2</v>
      </c>
      <c r="AC371" s="140">
        <f t="shared" si="376"/>
        <v>24</v>
      </c>
      <c r="AD371" s="67">
        <f t="shared" si="379"/>
        <v>30</v>
      </c>
      <c r="AE371" s="11">
        <f t="shared" si="380"/>
        <v>1.003385258</v>
      </c>
      <c r="AF371" s="61">
        <f t="shared" si="364"/>
        <v>3.4451511500000001</v>
      </c>
      <c r="AG371" s="61">
        <f t="shared" si="365"/>
        <v>3.4587717499999999</v>
      </c>
      <c r="AH371" s="61">
        <f t="shared" si="366"/>
        <v>0</v>
      </c>
      <c r="AI371" s="196" t="str">
        <f t="shared" si="381"/>
        <v>J=</v>
      </c>
      <c r="AJ371" s="72">
        <f t="shared" si="382"/>
        <v>44644</v>
      </c>
      <c r="AK371" s="10"/>
      <c r="AM371" s="125">
        <f>[2]Plan1!$A279</f>
        <v>45334</v>
      </c>
      <c r="AN371" s="126" t="str">
        <f>[2]Plan1!$C279</f>
        <v>Carnaval</v>
      </c>
      <c r="AQ371" s="143">
        <f t="shared" si="352"/>
        <v>49</v>
      </c>
      <c r="AR371" s="94">
        <f t="shared" si="349"/>
        <v>45771</v>
      </c>
      <c r="AS371" s="94">
        <f t="shared" si="411"/>
        <v>45770</v>
      </c>
      <c r="AT371" s="94">
        <f t="shared" si="345"/>
        <v>45771</v>
      </c>
      <c r="AU371" s="94">
        <f t="shared" si="346"/>
        <v>45801</v>
      </c>
      <c r="AV371" s="94">
        <f t="shared" si="350"/>
        <v>45771</v>
      </c>
      <c r="AW371" s="94">
        <f t="shared" si="347"/>
        <v>45801</v>
      </c>
      <c r="AX371" s="93">
        <f t="shared" si="348"/>
        <v>30</v>
      </c>
      <c r="AY371" s="225">
        <f t="shared" si="351"/>
        <v>45771</v>
      </c>
      <c r="BD371" s="1"/>
      <c r="BE371" s="1"/>
      <c r="BF371" s="1"/>
      <c r="BG371" s="1"/>
      <c r="BH371" s="1"/>
      <c r="BJ371" s="1"/>
      <c r="BK371" s="1"/>
    </row>
    <row r="372" spans="1:156" ht="15" customHeight="1" x14ac:dyDescent="0.25">
      <c r="A372" s="60">
        <f t="shared" si="367"/>
        <v>44639</v>
      </c>
      <c r="B372" s="61">
        <f t="shared" si="353"/>
        <v>1025.4876121480511</v>
      </c>
      <c r="C372" s="61">
        <f t="shared" si="368"/>
        <v>926.97371140999996</v>
      </c>
      <c r="D372" s="61">
        <f t="shared" si="354"/>
        <v>78.217334720000053</v>
      </c>
      <c r="E372" s="61">
        <f t="shared" si="355"/>
        <v>848.75637668999991</v>
      </c>
      <c r="F372" s="62">
        <f t="shared" si="369"/>
        <v>6120.04</v>
      </c>
      <c r="G372" s="63">
        <f t="shared" si="414"/>
        <v>6153.09</v>
      </c>
      <c r="H372" s="64">
        <f t="shared" si="410"/>
        <v>44555</v>
      </c>
      <c r="I372" s="64">
        <f t="shared" si="377"/>
        <v>44586</v>
      </c>
      <c r="J372" s="65">
        <f t="shared" si="356"/>
        <v>5.4002915013626751E-3</v>
      </c>
      <c r="K372" s="195">
        <f t="shared" si="378"/>
        <v>44644</v>
      </c>
      <c r="L372" s="195">
        <f t="shared" si="370"/>
        <v>44644</v>
      </c>
      <c r="M372" s="228">
        <f t="shared" si="383"/>
        <v>30</v>
      </c>
      <c r="N372" s="67">
        <f t="shared" si="384"/>
        <v>25</v>
      </c>
      <c r="O372" s="61">
        <f t="shared" si="357"/>
        <v>1.0044982200000001</v>
      </c>
      <c r="P372" s="66">
        <f t="shared" si="413"/>
        <v>1.00729958</v>
      </c>
      <c r="Q372" s="66">
        <f t="shared" si="371"/>
        <v>1.0978653842055153</v>
      </c>
      <c r="R372" s="61">
        <f t="shared" si="412"/>
        <v>1.1028038200000001</v>
      </c>
      <c r="S372" s="61">
        <f t="shared" si="372"/>
        <v>1.09786538</v>
      </c>
      <c r="T372" s="61">
        <f t="shared" si="358"/>
        <v>1017.69234592</v>
      </c>
      <c r="U372" s="61">
        <f t="shared" si="359"/>
        <v>7.6547691849599993</v>
      </c>
      <c r="V372" s="61">
        <f t="shared" si="360"/>
        <v>87.255397773091033</v>
      </c>
      <c r="W372" s="61">
        <f t="shared" si="361"/>
        <v>1021.883878368051</v>
      </c>
      <c r="X372" s="67">
        <f t="shared" si="373"/>
        <v>0</v>
      </c>
      <c r="Y372" s="61">
        <f t="shared" si="362"/>
        <v>0</v>
      </c>
      <c r="Z372" s="69">
        <f t="shared" si="374"/>
        <v>0</v>
      </c>
      <c r="AA372" s="61">
        <f t="shared" si="363"/>
        <v>0</v>
      </c>
      <c r="AB372" s="69">
        <f t="shared" si="375"/>
        <v>5.1999999999999998E-2</v>
      </c>
      <c r="AC372" s="140">
        <f t="shared" si="376"/>
        <v>25</v>
      </c>
      <c r="AD372" s="67">
        <f t="shared" si="379"/>
        <v>30</v>
      </c>
      <c r="AE372" s="11">
        <f t="shared" si="380"/>
        <v>1.003526559</v>
      </c>
      <c r="AF372" s="61">
        <f t="shared" si="364"/>
        <v>3.5889521000000002</v>
      </c>
      <c r="AG372" s="61">
        <f t="shared" si="365"/>
        <v>3.6037337800000002</v>
      </c>
      <c r="AH372" s="61">
        <f t="shared" si="366"/>
        <v>0</v>
      </c>
      <c r="AI372" s="196" t="str">
        <f t="shared" si="381"/>
        <v>J=</v>
      </c>
      <c r="AJ372" s="72">
        <f t="shared" si="382"/>
        <v>44644</v>
      </c>
      <c r="AK372" s="10"/>
      <c r="AM372" s="125">
        <f>[2]Plan1!$A280</f>
        <v>45335</v>
      </c>
      <c r="AN372" s="126" t="str">
        <f>[2]Plan1!$C280</f>
        <v>Carnaval</v>
      </c>
      <c r="AO372" s="5"/>
      <c r="AP372" s="5"/>
      <c r="AQ372" s="143">
        <f t="shared" si="352"/>
        <v>50</v>
      </c>
      <c r="AR372" s="94">
        <f t="shared" si="349"/>
        <v>45801</v>
      </c>
      <c r="AS372" s="94">
        <f t="shared" si="411"/>
        <v>45800</v>
      </c>
      <c r="AT372" s="94">
        <f t="shared" si="345"/>
        <v>45801</v>
      </c>
      <c r="AU372" s="94">
        <f t="shared" si="346"/>
        <v>45832</v>
      </c>
      <c r="AV372" s="94">
        <f t="shared" si="350"/>
        <v>45801</v>
      </c>
      <c r="AW372" s="94">
        <f t="shared" si="347"/>
        <v>45832</v>
      </c>
      <c r="AX372" s="93">
        <f t="shared" si="348"/>
        <v>31</v>
      </c>
      <c r="AY372" s="225">
        <f t="shared" si="351"/>
        <v>45803</v>
      </c>
      <c r="BD372" s="1"/>
      <c r="BE372" s="1"/>
      <c r="BF372" s="1"/>
      <c r="BG372" s="1"/>
      <c r="BH372" s="1"/>
      <c r="BJ372" s="1"/>
      <c r="BK372" s="1"/>
    </row>
    <row r="373" spans="1:156" ht="15" customHeight="1" x14ac:dyDescent="0.25">
      <c r="A373" s="60">
        <f t="shared" si="367"/>
        <v>44640</v>
      </c>
      <c r="B373" s="61">
        <f t="shared" si="353"/>
        <v>1025.8006959706354</v>
      </c>
      <c r="C373" s="61">
        <f t="shared" si="368"/>
        <v>926.97371140999996</v>
      </c>
      <c r="D373" s="61">
        <f t="shared" si="354"/>
        <v>78.217334720000053</v>
      </c>
      <c r="E373" s="61">
        <f t="shared" si="355"/>
        <v>848.75637668999991</v>
      </c>
      <c r="F373" s="62">
        <f t="shared" si="369"/>
        <v>6120.04</v>
      </c>
      <c r="G373" s="63">
        <f t="shared" si="414"/>
        <v>6153.09</v>
      </c>
      <c r="H373" s="64">
        <f t="shared" si="410"/>
        <v>44555</v>
      </c>
      <c r="I373" s="64">
        <f t="shared" si="377"/>
        <v>44586</v>
      </c>
      <c r="J373" s="65">
        <f t="shared" si="356"/>
        <v>5.4002915013626751E-3</v>
      </c>
      <c r="K373" s="195">
        <f t="shared" si="378"/>
        <v>44644</v>
      </c>
      <c r="L373" s="195">
        <f t="shared" si="370"/>
        <v>44644</v>
      </c>
      <c r="M373" s="228">
        <f t="shared" si="383"/>
        <v>30</v>
      </c>
      <c r="N373" s="67">
        <f t="shared" si="384"/>
        <v>26</v>
      </c>
      <c r="O373" s="61">
        <f t="shared" si="357"/>
        <v>1.00467857</v>
      </c>
      <c r="P373" s="66">
        <f t="shared" si="413"/>
        <v>1.00729958</v>
      </c>
      <c r="Q373" s="66">
        <f t="shared" si="371"/>
        <v>1.0978653842055153</v>
      </c>
      <c r="R373" s="61">
        <f t="shared" si="412"/>
        <v>1.10300182</v>
      </c>
      <c r="S373" s="61">
        <f t="shared" si="372"/>
        <v>1.09786538</v>
      </c>
      <c r="T373" s="61">
        <f t="shared" si="358"/>
        <v>1017.69234592</v>
      </c>
      <c r="U373" s="61">
        <f t="shared" si="359"/>
        <v>7.6547691849599993</v>
      </c>
      <c r="V373" s="61">
        <f t="shared" si="360"/>
        <v>87.423451535675582</v>
      </c>
      <c r="W373" s="61">
        <f t="shared" si="361"/>
        <v>1022.0519321306355</v>
      </c>
      <c r="X373" s="67">
        <f t="shared" si="373"/>
        <v>0</v>
      </c>
      <c r="Y373" s="61">
        <f t="shared" si="362"/>
        <v>0</v>
      </c>
      <c r="Z373" s="69">
        <f t="shared" si="374"/>
        <v>0</v>
      </c>
      <c r="AA373" s="61">
        <f t="shared" si="363"/>
        <v>0</v>
      </c>
      <c r="AB373" s="69">
        <f t="shared" si="375"/>
        <v>5.1999999999999998E-2</v>
      </c>
      <c r="AC373" s="140">
        <f t="shared" si="376"/>
        <v>26</v>
      </c>
      <c r="AD373" s="67">
        <f t="shared" si="379"/>
        <v>30</v>
      </c>
      <c r="AE373" s="11">
        <f t="shared" si="380"/>
        <v>1.0036678800000001</v>
      </c>
      <c r="AF373" s="61">
        <f t="shared" si="364"/>
        <v>3.7327734000000001</v>
      </c>
      <c r="AG373" s="61">
        <f t="shared" si="365"/>
        <v>3.7487638400000001</v>
      </c>
      <c r="AH373" s="61">
        <f t="shared" si="366"/>
        <v>0</v>
      </c>
      <c r="AI373" s="196" t="str">
        <f t="shared" si="381"/>
        <v>J=</v>
      </c>
      <c r="AJ373" s="72">
        <f t="shared" si="382"/>
        <v>44644</v>
      </c>
      <c r="AK373" s="10"/>
      <c r="AM373" s="125">
        <f>[2]Plan1!$A281</f>
        <v>45380</v>
      </c>
      <c r="AN373" s="126" t="str">
        <f>[2]Plan1!$C281</f>
        <v>Paixão de Cristo</v>
      </c>
      <c r="AO373" s="5"/>
      <c r="AP373" s="5"/>
      <c r="AQ373" s="143">
        <f t="shared" si="352"/>
        <v>51</v>
      </c>
      <c r="AR373" s="94">
        <f t="shared" si="349"/>
        <v>45832</v>
      </c>
      <c r="AS373" s="94">
        <f t="shared" si="411"/>
        <v>45831</v>
      </c>
      <c r="AT373" s="94">
        <f t="shared" si="345"/>
        <v>45832</v>
      </c>
      <c r="AU373" s="94">
        <f t="shared" si="346"/>
        <v>45862</v>
      </c>
      <c r="AV373" s="94">
        <f t="shared" si="350"/>
        <v>45832</v>
      </c>
      <c r="AW373" s="94">
        <f t="shared" si="347"/>
        <v>45862</v>
      </c>
      <c r="AX373" s="93">
        <f t="shared" si="348"/>
        <v>30</v>
      </c>
      <c r="AY373" s="225">
        <f t="shared" si="351"/>
        <v>45832</v>
      </c>
      <c r="BD373" s="1"/>
      <c r="BE373" s="1"/>
      <c r="BF373" s="1"/>
      <c r="BG373" s="1"/>
      <c r="BH373" s="1"/>
      <c r="BJ373" s="1"/>
      <c r="BK373" s="1"/>
    </row>
    <row r="374" spans="1:156" ht="15" customHeight="1" x14ac:dyDescent="0.25">
      <c r="A374" s="60">
        <f t="shared" si="367"/>
        <v>44641</v>
      </c>
      <c r="B374" s="61">
        <f t="shared" si="353"/>
        <v>1026.1138722659114</v>
      </c>
      <c r="C374" s="61">
        <f t="shared" si="368"/>
        <v>926.97371140999996</v>
      </c>
      <c r="D374" s="61">
        <f t="shared" si="354"/>
        <v>78.217334720000053</v>
      </c>
      <c r="E374" s="61">
        <f t="shared" si="355"/>
        <v>848.75637668999991</v>
      </c>
      <c r="F374" s="62">
        <f t="shared" si="369"/>
        <v>6120.04</v>
      </c>
      <c r="G374" s="63">
        <f t="shared" si="414"/>
        <v>6153.09</v>
      </c>
      <c r="H374" s="64">
        <f t="shared" si="410"/>
        <v>44555</v>
      </c>
      <c r="I374" s="64">
        <f t="shared" si="377"/>
        <v>44586</v>
      </c>
      <c r="J374" s="65">
        <f t="shared" si="356"/>
        <v>5.4002915013626751E-3</v>
      </c>
      <c r="K374" s="195">
        <f t="shared" si="378"/>
        <v>44644</v>
      </c>
      <c r="L374" s="195">
        <f t="shared" si="370"/>
        <v>44644</v>
      </c>
      <c r="M374" s="228">
        <f t="shared" si="383"/>
        <v>30</v>
      </c>
      <c r="N374" s="67">
        <f t="shared" si="384"/>
        <v>27</v>
      </c>
      <c r="O374" s="61">
        <f t="shared" si="357"/>
        <v>1.00485895</v>
      </c>
      <c r="P374" s="66">
        <f t="shared" si="413"/>
        <v>1.00729958</v>
      </c>
      <c r="Q374" s="66">
        <f t="shared" si="371"/>
        <v>1.0978653842055153</v>
      </c>
      <c r="R374" s="61">
        <f t="shared" si="412"/>
        <v>1.10319985</v>
      </c>
      <c r="S374" s="61">
        <f t="shared" si="372"/>
        <v>1.09786538</v>
      </c>
      <c r="T374" s="61">
        <f t="shared" si="358"/>
        <v>1017.69234592</v>
      </c>
      <c r="U374" s="61">
        <f t="shared" si="359"/>
        <v>7.6547691849599993</v>
      </c>
      <c r="V374" s="61">
        <f t="shared" si="360"/>
        <v>87.591530760951471</v>
      </c>
      <c r="W374" s="61">
        <f t="shared" si="361"/>
        <v>1022.2200113559114</v>
      </c>
      <c r="X374" s="67">
        <f t="shared" si="373"/>
        <v>0</v>
      </c>
      <c r="Y374" s="61">
        <f t="shared" si="362"/>
        <v>0</v>
      </c>
      <c r="Z374" s="69">
        <f t="shared" si="374"/>
        <v>0</v>
      </c>
      <c r="AA374" s="61">
        <f t="shared" si="363"/>
        <v>0</v>
      </c>
      <c r="AB374" s="69">
        <f t="shared" si="375"/>
        <v>5.1999999999999998E-2</v>
      </c>
      <c r="AC374" s="140">
        <f t="shared" si="376"/>
        <v>27</v>
      </c>
      <c r="AD374" s="67">
        <f t="shared" si="379"/>
        <v>30</v>
      </c>
      <c r="AE374" s="11">
        <f t="shared" si="380"/>
        <v>1.0038092199999999</v>
      </c>
      <c r="AF374" s="61">
        <f t="shared" si="364"/>
        <v>3.8766140299999998</v>
      </c>
      <c r="AG374" s="61">
        <f t="shared" si="365"/>
        <v>3.8938609099999999</v>
      </c>
      <c r="AH374" s="61">
        <f t="shared" si="366"/>
        <v>0</v>
      </c>
      <c r="AI374" s="196" t="str">
        <f t="shared" si="381"/>
        <v>J=</v>
      </c>
      <c r="AJ374" s="72">
        <f t="shared" si="382"/>
        <v>44644</v>
      </c>
      <c r="AK374" s="10"/>
      <c r="AM374" s="125">
        <f>[2]Plan1!$A282</f>
        <v>45403</v>
      </c>
      <c r="AN374" s="126" t="str">
        <f>[2]Plan1!$C282</f>
        <v>Tiradentes</v>
      </c>
      <c r="AO374" s="27"/>
      <c r="AP374" s="27"/>
      <c r="AQ374" s="143">
        <f t="shared" si="352"/>
        <v>52</v>
      </c>
      <c r="AR374" s="94">
        <f t="shared" si="349"/>
        <v>45862</v>
      </c>
      <c r="AS374" s="94">
        <f t="shared" si="411"/>
        <v>45861</v>
      </c>
      <c r="AT374" s="94">
        <f t="shared" si="345"/>
        <v>45862</v>
      </c>
      <c r="AU374" s="94">
        <f t="shared" si="346"/>
        <v>45893</v>
      </c>
      <c r="AV374" s="94">
        <f t="shared" si="350"/>
        <v>45862</v>
      </c>
      <c r="AW374" s="94">
        <f t="shared" si="347"/>
        <v>45893</v>
      </c>
      <c r="AX374" s="93">
        <f t="shared" si="348"/>
        <v>31</v>
      </c>
      <c r="AY374" s="225">
        <f t="shared" si="351"/>
        <v>45862</v>
      </c>
      <c r="BD374" s="1"/>
      <c r="BE374" s="1"/>
      <c r="BF374" s="1"/>
      <c r="BG374" s="1"/>
      <c r="BH374" s="1"/>
      <c r="BJ374" s="1"/>
      <c r="BK374" s="1"/>
    </row>
    <row r="375" spans="1:156" ht="15" customHeight="1" x14ac:dyDescent="0.25">
      <c r="A375" s="60">
        <f t="shared" si="367"/>
        <v>44642</v>
      </c>
      <c r="B375" s="61">
        <f t="shared" si="353"/>
        <v>1026.4271516214424</v>
      </c>
      <c r="C375" s="61">
        <f t="shared" si="368"/>
        <v>926.97371140999996</v>
      </c>
      <c r="D375" s="61">
        <f t="shared" si="354"/>
        <v>78.217334720000053</v>
      </c>
      <c r="E375" s="61">
        <f t="shared" si="355"/>
        <v>848.75637668999991</v>
      </c>
      <c r="F375" s="62">
        <f t="shared" si="369"/>
        <v>6120.04</v>
      </c>
      <c r="G375" s="63">
        <f t="shared" si="414"/>
        <v>6153.09</v>
      </c>
      <c r="H375" s="64">
        <f t="shared" si="410"/>
        <v>44555</v>
      </c>
      <c r="I375" s="64">
        <f t="shared" si="377"/>
        <v>44586</v>
      </c>
      <c r="J375" s="65">
        <f t="shared" si="356"/>
        <v>5.4002915013626751E-3</v>
      </c>
      <c r="K375" s="195">
        <f t="shared" si="378"/>
        <v>44644</v>
      </c>
      <c r="L375" s="195">
        <f t="shared" si="370"/>
        <v>44644</v>
      </c>
      <c r="M375" s="228">
        <f t="shared" si="383"/>
        <v>30</v>
      </c>
      <c r="N375" s="67">
        <f t="shared" si="384"/>
        <v>28</v>
      </c>
      <c r="O375" s="61">
        <f t="shared" si="357"/>
        <v>1.00503936</v>
      </c>
      <c r="P375" s="66">
        <f t="shared" si="413"/>
        <v>1.00729958</v>
      </c>
      <c r="Q375" s="66">
        <f t="shared" si="371"/>
        <v>1.0978653842055153</v>
      </c>
      <c r="R375" s="61">
        <f t="shared" si="412"/>
        <v>1.1033979199999999</v>
      </c>
      <c r="S375" s="61">
        <f t="shared" si="372"/>
        <v>1.09786538</v>
      </c>
      <c r="T375" s="61">
        <f t="shared" si="358"/>
        <v>1017.69234592</v>
      </c>
      <c r="U375" s="61">
        <f t="shared" si="359"/>
        <v>7.6547691849599993</v>
      </c>
      <c r="V375" s="61">
        <f t="shared" si="360"/>
        <v>87.759643936482405</v>
      </c>
      <c r="W375" s="61">
        <f t="shared" si="361"/>
        <v>1022.3881245314424</v>
      </c>
      <c r="X375" s="67">
        <f t="shared" si="373"/>
        <v>0</v>
      </c>
      <c r="Y375" s="61">
        <f t="shared" si="362"/>
        <v>0</v>
      </c>
      <c r="Z375" s="69">
        <f t="shared" si="374"/>
        <v>0</v>
      </c>
      <c r="AA375" s="61">
        <f t="shared" si="363"/>
        <v>0</v>
      </c>
      <c r="AB375" s="69">
        <f t="shared" si="375"/>
        <v>5.1999999999999998E-2</v>
      </c>
      <c r="AC375" s="140">
        <f t="shared" si="376"/>
        <v>28</v>
      </c>
      <c r="AD375" s="67">
        <f t="shared" si="379"/>
        <v>30</v>
      </c>
      <c r="AE375" s="11">
        <f t="shared" si="380"/>
        <v>1.003950581</v>
      </c>
      <c r="AF375" s="61">
        <f t="shared" si="364"/>
        <v>4.0204760400000001</v>
      </c>
      <c r="AG375" s="61">
        <f t="shared" si="365"/>
        <v>4.0390270900000003</v>
      </c>
      <c r="AH375" s="61">
        <f t="shared" si="366"/>
        <v>0</v>
      </c>
      <c r="AI375" s="196" t="str">
        <f t="shared" si="381"/>
        <v>J=</v>
      </c>
      <c r="AJ375" s="72">
        <f t="shared" si="382"/>
        <v>44644</v>
      </c>
      <c r="AK375" s="10"/>
      <c r="AM375" s="125">
        <f>[2]Plan1!$A283</f>
        <v>45413</v>
      </c>
      <c r="AN375" s="126" t="str">
        <f>[2]Plan1!$C283</f>
        <v>Dia do Trabalho</v>
      </c>
      <c r="AO375" s="5"/>
      <c r="AP375" s="5"/>
      <c r="AQ375" s="143">
        <f t="shared" si="352"/>
        <v>53</v>
      </c>
      <c r="AR375" s="94">
        <f t="shared" si="349"/>
        <v>45893</v>
      </c>
      <c r="AS375" s="94">
        <f t="shared" si="411"/>
        <v>45891</v>
      </c>
      <c r="AT375" s="94">
        <f t="shared" si="345"/>
        <v>45893</v>
      </c>
      <c r="AU375" s="94">
        <f t="shared" si="346"/>
        <v>45924</v>
      </c>
      <c r="AV375" s="94">
        <f t="shared" si="350"/>
        <v>45893</v>
      </c>
      <c r="AW375" s="94">
        <f t="shared" si="347"/>
        <v>45924</v>
      </c>
      <c r="AX375" s="93">
        <f t="shared" si="348"/>
        <v>31</v>
      </c>
      <c r="AY375" s="225">
        <f t="shared" si="351"/>
        <v>45894</v>
      </c>
      <c r="BD375" s="1"/>
      <c r="BE375" s="1"/>
      <c r="BF375" s="1"/>
      <c r="BG375" s="1"/>
      <c r="BH375" s="1"/>
      <c r="BJ375" s="1"/>
      <c r="BK375" s="1"/>
    </row>
    <row r="376" spans="1:156" ht="15" customHeight="1" x14ac:dyDescent="0.25">
      <c r="A376" s="60">
        <f t="shared" si="367"/>
        <v>44643</v>
      </c>
      <c r="B376" s="61">
        <f t="shared" si="353"/>
        <v>1026.7405320372286</v>
      </c>
      <c r="C376" s="61">
        <f t="shared" si="368"/>
        <v>926.97371140999996</v>
      </c>
      <c r="D376" s="61">
        <f t="shared" si="354"/>
        <v>78.217334720000053</v>
      </c>
      <c r="E376" s="61">
        <f t="shared" si="355"/>
        <v>848.75637668999991</v>
      </c>
      <c r="F376" s="62">
        <f t="shared" si="369"/>
        <v>6120.04</v>
      </c>
      <c r="G376" s="63">
        <f t="shared" si="414"/>
        <v>6153.09</v>
      </c>
      <c r="H376" s="64">
        <f t="shared" si="410"/>
        <v>44555</v>
      </c>
      <c r="I376" s="64">
        <f t="shared" si="377"/>
        <v>44586</v>
      </c>
      <c r="J376" s="65">
        <f t="shared" si="356"/>
        <v>5.4002915013626751E-3</v>
      </c>
      <c r="K376" s="195">
        <f t="shared" si="378"/>
        <v>44644</v>
      </c>
      <c r="L376" s="195">
        <f t="shared" si="370"/>
        <v>44644</v>
      </c>
      <c r="M376" s="228">
        <f t="shared" si="383"/>
        <v>30</v>
      </c>
      <c r="N376" s="67">
        <f t="shared" si="384"/>
        <v>29</v>
      </c>
      <c r="O376" s="61">
        <f t="shared" si="357"/>
        <v>1.00521981</v>
      </c>
      <c r="P376" s="66">
        <f t="shared" si="413"/>
        <v>1.00729958</v>
      </c>
      <c r="Q376" s="66">
        <f t="shared" si="371"/>
        <v>1.0978653842055153</v>
      </c>
      <c r="R376" s="61">
        <f t="shared" si="412"/>
        <v>1.1035960300000001</v>
      </c>
      <c r="S376" s="61">
        <f t="shared" si="372"/>
        <v>1.09786538</v>
      </c>
      <c r="T376" s="61">
        <f t="shared" si="358"/>
        <v>1017.69234592</v>
      </c>
      <c r="U376" s="61">
        <f t="shared" si="359"/>
        <v>7.6547691849599993</v>
      </c>
      <c r="V376" s="61">
        <f t="shared" si="360"/>
        <v>87.927791062268582</v>
      </c>
      <c r="W376" s="61">
        <f t="shared" si="361"/>
        <v>1022.5562716572285</v>
      </c>
      <c r="X376" s="67">
        <f t="shared" si="373"/>
        <v>0</v>
      </c>
      <c r="Y376" s="61">
        <f t="shared" si="362"/>
        <v>0</v>
      </c>
      <c r="Z376" s="69">
        <f t="shared" si="374"/>
        <v>0</v>
      </c>
      <c r="AA376" s="61">
        <f t="shared" si="363"/>
        <v>0</v>
      </c>
      <c r="AB376" s="69">
        <f t="shared" si="375"/>
        <v>5.1999999999999998E-2</v>
      </c>
      <c r="AC376" s="140">
        <f t="shared" si="376"/>
        <v>29</v>
      </c>
      <c r="AD376" s="67">
        <f t="shared" si="379"/>
        <v>30</v>
      </c>
      <c r="AE376" s="11">
        <f t="shared" si="380"/>
        <v>1.0040919610000001</v>
      </c>
      <c r="AF376" s="61">
        <f t="shared" si="364"/>
        <v>4.1643573800000002</v>
      </c>
      <c r="AG376" s="61">
        <f t="shared" si="365"/>
        <v>4.1842603799999996</v>
      </c>
      <c r="AH376" s="61">
        <f t="shared" si="366"/>
        <v>0</v>
      </c>
      <c r="AI376" s="196" t="str">
        <f t="shared" si="381"/>
        <v>J=</v>
      </c>
      <c r="AJ376" s="72">
        <f t="shared" si="382"/>
        <v>44644</v>
      </c>
      <c r="AK376" s="10"/>
      <c r="AM376" s="125">
        <f>[2]Plan1!$A284</f>
        <v>45442</v>
      </c>
      <c r="AN376" s="126" t="str">
        <f>[2]Plan1!$C284</f>
        <v>Corpus Christi</v>
      </c>
      <c r="AO376" s="5"/>
      <c r="AP376" s="5"/>
      <c r="AQ376" s="143">
        <f t="shared" si="352"/>
        <v>54</v>
      </c>
      <c r="AR376" s="94">
        <f t="shared" si="349"/>
        <v>45924</v>
      </c>
      <c r="AS376" s="94">
        <f t="shared" si="411"/>
        <v>45923</v>
      </c>
      <c r="AT376" s="94">
        <f t="shared" si="345"/>
        <v>45924</v>
      </c>
      <c r="AU376" s="94">
        <f t="shared" si="346"/>
        <v>45954</v>
      </c>
      <c r="AV376" s="94">
        <f t="shared" si="350"/>
        <v>45924</v>
      </c>
      <c r="AW376" s="94">
        <f t="shared" si="347"/>
        <v>45954</v>
      </c>
      <c r="AX376" s="93">
        <f t="shared" si="348"/>
        <v>30</v>
      </c>
      <c r="AY376" s="225">
        <f t="shared" si="351"/>
        <v>45924</v>
      </c>
      <c r="BC376" s="23"/>
      <c r="BD376" s="1"/>
      <c r="BE376" s="1"/>
      <c r="BF376" s="1"/>
      <c r="BG376" s="1"/>
      <c r="BH376" s="1"/>
      <c r="BJ376" s="1"/>
      <c r="BK376" s="1"/>
    </row>
    <row r="377" spans="1:156" ht="15" customHeight="1" x14ac:dyDescent="0.25">
      <c r="A377" s="197">
        <f t="shared" si="367"/>
        <v>44644</v>
      </c>
      <c r="B377" s="198">
        <f t="shared" si="353"/>
        <v>1027.0540070357058</v>
      </c>
      <c r="C377" s="198">
        <f t="shared" si="368"/>
        <v>926.97371140999996</v>
      </c>
      <c r="D377" s="198">
        <f t="shared" si="354"/>
        <v>78.217334720000053</v>
      </c>
      <c r="E377" s="198">
        <f t="shared" si="355"/>
        <v>848.75637668999991</v>
      </c>
      <c r="F377" s="199">
        <f t="shared" si="369"/>
        <v>6120.04</v>
      </c>
      <c r="G377" s="63">
        <f t="shared" si="414"/>
        <v>6153.09</v>
      </c>
      <c r="H377" s="200">
        <f t="shared" si="410"/>
        <v>44555</v>
      </c>
      <c r="I377" s="64">
        <f t="shared" si="377"/>
        <v>44586</v>
      </c>
      <c r="J377" s="201">
        <f t="shared" si="356"/>
        <v>5.4002915013626751E-3</v>
      </c>
      <c r="K377" s="195">
        <f t="shared" si="378"/>
        <v>44675</v>
      </c>
      <c r="L377" s="202">
        <f t="shared" si="370"/>
        <v>44644</v>
      </c>
      <c r="M377" s="228">
        <f t="shared" si="383"/>
        <v>30</v>
      </c>
      <c r="N377" s="67">
        <f t="shared" si="384"/>
        <v>30</v>
      </c>
      <c r="O377" s="198">
        <f t="shared" si="357"/>
        <v>1.0054002900000001</v>
      </c>
      <c r="P377" s="203">
        <f t="shared" si="413"/>
        <v>1.00729958</v>
      </c>
      <c r="Q377" s="203">
        <f t="shared" si="371"/>
        <v>1.0978653842055153</v>
      </c>
      <c r="R377" s="198">
        <f t="shared" si="412"/>
        <v>1.10379417</v>
      </c>
      <c r="S377" s="198">
        <f t="shared" si="372"/>
        <v>1.09786538</v>
      </c>
      <c r="T377" s="198">
        <f t="shared" si="358"/>
        <v>1017.69234592</v>
      </c>
      <c r="U377" s="198">
        <f t="shared" si="359"/>
        <v>7.6547691849599993</v>
      </c>
      <c r="V377" s="198">
        <f t="shared" si="360"/>
        <v>88.095963650745901</v>
      </c>
      <c r="W377" s="198">
        <f t="shared" si="361"/>
        <v>1022.7244442457059</v>
      </c>
      <c r="X377" s="204">
        <f t="shared" si="373"/>
        <v>12</v>
      </c>
      <c r="Y377" s="198">
        <f t="shared" si="362"/>
        <v>3.9242152799999999</v>
      </c>
      <c r="Z377" s="205">
        <f t="shared" si="374"/>
        <v>7.3709999999999999E-3</v>
      </c>
      <c r="AA377" s="198">
        <f t="shared" si="363"/>
        <v>7.50141028</v>
      </c>
      <c r="AB377" s="205">
        <f t="shared" si="375"/>
        <v>5.1999999999999998E-2</v>
      </c>
      <c r="AC377" s="140">
        <f t="shared" si="376"/>
        <v>30</v>
      </c>
      <c r="AD377" s="67">
        <f t="shared" si="379"/>
        <v>30</v>
      </c>
      <c r="AE377" s="11">
        <f t="shared" si="380"/>
        <v>1.0042333619999999</v>
      </c>
      <c r="AF377" s="198">
        <f t="shared" si="364"/>
        <v>4.3082601</v>
      </c>
      <c r="AG377" s="198">
        <f t="shared" si="365"/>
        <v>4.3295627899999998</v>
      </c>
      <c r="AH377" s="198">
        <f t="shared" si="366"/>
        <v>11.80967038</v>
      </c>
      <c r="AI377" s="196" t="str">
        <f t="shared" si="381"/>
        <v>J=</v>
      </c>
      <c r="AJ377" s="72">
        <f t="shared" si="382"/>
        <v>44644</v>
      </c>
      <c r="AK377" s="10"/>
      <c r="AM377" s="125">
        <f>[2]Plan1!$A285</f>
        <v>45542</v>
      </c>
      <c r="AN377" s="126" t="str">
        <f>[2]Plan1!$C285</f>
        <v>Independência do Brasil</v>
      </c>
      <c r="AO377" s="5"/>
      <c r="AP377" s="5"/>
      <c r="AQ377" s="143">
        <f t="shared" si="352"/>
        <v>55</v>
      </c>
      <c r="AR377" s="94">
        <f t="shared" si="349"/>
        <v>45954</v>
      </c>
      <c r="AS377" s="94">
        <f t="shared" si="411"/>
        <v>45953</v>
      </c>
      <c r="AT377" s="94">
        <f t="shared" si="345"/>
        <v>45954</v>
      </c>
      <c r="AU377" s="94">
        <f t="shared" si="346"/>
        <v>45985</v>
      </c>
      <c r="AV377" s="94">
        <f t="shared" si="350"/>
        <v>45954</v>
      </c>
      <c r="AW377" s="94">
        <f t="shared" si="347"/>
        <v>45985</v>
      </c>
      <c r="AX377" s="93">
        <f t="shared" si="348"/>
        <v>31</v>
      </c>
      <c r="AY377" s="225">
        <f t="shared" si="351"/>
        <v>45954</v>
      </c>
      <c r="BC377" s="23"/>
      <c r="BD377" s="17"/>
      <c r="BE377" s="17"/>
      <c r="BF377" s="17"/>
      <c r="BG377" s="17"/>
      <c r="BH377" s="17"/>
      <c r="BJ377" s="17"/>
      <c r="BK377" s="17"/>
    </row>
    <row r="378" spans="1:156" ht="15" customHeight="1" x14ac:dyDescent="0.25">
      <c r="A378" s="60">
        <f t="shared" si="367"/>
        <v>44645</v>
      </c>
      <c r="B378" s="61">
        <f t="shared" si="353"/>
        <v>1015.6799415121369</v>
      </c>
      <c r="C378" s="61">
        <f t="shared" si="368"/>
        <v>920.14098819000003</v>
      </c>
      <c r="D378" s="61">
        <f t="shared" si="354"/>
        <v>71.384611499999892</v>
      </c>
      <c r="E378" s="61">
        <f t="shared" si="355"/>
        <v>848.75637669000014</v>
      </c>
      <c r="F378" s="62">
        <f t="shared" si="369"/>
        <v>6153.09</v>
      </c>
      <c r="G378" s="63">
        <f t="shared" si="414"/>
        <v>6215.24</v>
      </c>
      <c r="H378" s="64">
        <f t="shared" si="410"/>
        <v>44586</v>
      </c>
      <c r="I378" s="64">
        <f t="shared" si="377"/>
        <v>44617</v>
      </c>
      <c r="J378" s="65">
        <f t="shared" si="356"/>
        <v>1.0100616113204897E-2</v>
      </c>
      <c r="K378" s="195">
        <f t="shared" si="378"/>
        <v>44675</v>
      </c>
      <c r="L378" s="195">
        <f t="shared" si="370"/>
        <v>44675</v>
      </c>
      <c r="M378" s="228">
        <f t="shared" si="383"/>
        <v>30</v>
      </c>
      <c r="N378" s="67">
        <f t="shared" si="384"/>
        <v>1</v>
      </c>
      <c r="O378" s="61">
        <f t="shared" si="357"/>
        <v>1.0003350499999999</v>
      </c>
      <c r="P378" s="66">
        <f t="shared" si="413"/>
        <v>1.0054002900000001</v>
      </c>
      <c r="Q378" s="66">
        <f t="shared" si="371"/>
        <v>1.1037941756611866</v>
      </c>
      <c r="R378" s="61">
        <f t="shared" si="412"/>
        <v>1.1041639999999999</v>
      </c>
      <c r="S378" s="61">
        <f t="shared" si="372"/>
        <v>1.09786538</v>
      </c>
      <c r="T378" s="61">
        <f t="shared" si="358"/>
        <v>1010.19093565</v>
      </c>
      <c r="U378" s="61">
        <f t="shared" si="359"/>
        <v>6.9860821305998595</v>
      </c>
      <c r="V378" s="61">
        <f t="shared" si="360"/>
        <v>88.409859221537104</v>
      </c>
      <c r="W378" s="61">
        <f t="shared" si="361"/>
        <v>1015.5369295421369</v>
      </c>
      <c r="X378" s="67">
        <f t="shared" si="373"/>
        <v>0</v>
      </c>
      <c r="Y378" s="61">
        <f t="shared" si="362"/>
        <v>0</v>
      </c>
      <c r="Z378" s="69">
        <f t="shared" si="374"/>
        <v>0</v>
      </c>
      <c r="AA378" s="61">
        <f t="shared" si="363"/>
        <v>0</v>
      </c>
      <c r="AB378" s="69">
        <f t="shared" si="375"/>
        <v>5.1999999999999998E-2</v>
      </c>
      <c r="AC378" s="140">
        <f t="shared" si="376"/>
        <v>1</v>
      </c>
      <c r="AD378" s="67">
        <f t="shared" si="379"/>
        <v>30</v>
      </c>
      <c r="AE378" s="11">
        <f t="shared" si="380"/>
        <v>1.000140824</v>
      </c>
      <c r="AF378" s="61">
        <f t="shared" si="364"/>
        <v>0.14225911999999999</v>
      </c>
      <c r="AG378" s="61">
        <f t="shared" si="365"/>
        <v>0.14301196999999999</v>
      </c>
      <c r="AH378" s="61">
        <f t="shared" si="366"/>
        <v>0</v>
      </c>
      <c r="AI378" s="196" t="str">
        <f t="shared" si="381"/>
        <v>J=</v>
      </c>
      <c r="AJ378" s="72">
        <f t="shared" si="382"/>
        <v>44675</v>
      </c>
      <c r="AK378" s="10"/>
      <c r="AM378" s="125">
        <f>[2]Plan1!$A286</f>
        <v>45577</v>
      </c>
      <c r="AN378" s="126" t="str">
        <f>[2]Plan1!$C286</f>
        <v>Nossa Sr.a Aparecida - Padroeira do Brasil</v>
      </c>
      <c r="AO378" s="5"/>
      <c r="AP378" s="5"/>
      <c r="AQ378" s="143">
        <f t="shared" si="352"/>
        <v>56</v>
      </c>
      <c r="AR378" s="94">
        <f t="shared" si="349"/>
        <v>45985</v>
      </c>
      <c r="AS378" s="94">
        <f t="shared" si="411"/>
        <v>45982</v>
      </c>
      <c r="AT378" s="94">
        <f t="shared" si="345"/>
        <v>45985</v>
      </c>
      <c r="AU378" s="94">
        <f t="shared" si="346"/>
        <v>46015</v>
      </c>
      <c r="AV378" s="94">
        <f t="shared" si="350"/>
        <v>45985</v>
      </c>
      <c r="AW378" s="94">
        <f t="shared" si="347"/>
        <v>46015</v>
      </c>
      <c r="AX378" s="93">
        <f t="shared" si="348"/>
        <v>30</v>
      </c>
      <c r="AY378" s="225">
        <f t="shared" si="351"/>
        <v>45985</v>
      </c>
      <c r="BC378" s="23"/>
      <c r="BD378" s="17"/>
      <c r="BE378" s="17"/>
      <c r="BF378" s="17"/>
      <c r="BG378" s="17"/>
      <c r="BH378" s="17"/>
      <c r="BJ378" s="17"/>
      <c r="BK378" s="17"/>
    </row>
    <row r="379" spans="1:156" ht="15" customHeight="1" x14ac:dyDescent="0.25">
      <c r="A379" s="60">
        <f t="shared" si="367"/>
        <v>44646</v>
      </c>
      <c r="B379" s="61">
        <f t="shared" si="353"/>
        <v>1016.1370681512573</v>
      </c>
      <c r="C379" s="61">
        <f t="shared" si="368"/>
        <v>920.14098819000003</v>
      </c>
      <c r="D379" s="61">
        <f t="shared" si="354"/>
        <v>71.384611499999892</v>
      </c>
      <c r="E379" s="61">
        <f t="shared" si="355"/>
        <v>848.75637669000014</v>
      </c>
      <c r="F379" s="62">
        <f t="shared" si="369"/>
        <v>6153.09</v>
      </c>
      <c r="G379" s="63">
        <f t="shared" si="414"/>
        <v>6215.24</v>
      </c>
      <c r="H379" s="64">
        <f t="shared" si="410"/>
        <v>44586</v>
      </c>
      <c r="I379" s="64">
        <f t="shared" si="377"/>
        <v>44617</v>
      </c>
      <c r="J379" s="65">
        <f t="shared" si="356"/>
        <v>1.0100616113204897E-2</v>
      </c>
      <c r="K379" s="195">
        <f t="shared" si="378"/>
        <v>44675</v>
      </c>
      <c r="L379" s="195">
        <f t="shared" si="370"/>
        <v>44675</v>
      </c>
      <c r="M379" s="228">
        <f t="shared" si="383"/>
        <v>30</v>
      </c>
      <c r="N379" s="67">
        <f t="shared" si="384"/>
        <v>2</v>
      </c>
      <c r="O379" s="61">
        <f t="shared" si="357"/>
        <v>1.0006702199999999</v>
      </c>
      <c r="P379" s="66">
        <f t="shared" si="413"/>
        <v>1.0054002900000001</v>
      </c>
      <c r="Q379" s="66">
        <f t="shared" si="371"/>
        <v>1.1037941756611866</v>
      </c>
      <c r="R379" s="61">
        <f t="shared" si="412"/>
        <v>1.1045339599999999</v>
      </c>
      <c r="S379" s="61">
        <f t="shared" si="372"/>
        <v>1.09786538</v>
      </c>
      <c r="T379" s="61">
        <f t="shared" si="358"/>
        <v>1010.19093565</v>
      </c>
      <c r="U379" s="61">
        <f t="shared" si="359"/>
        <v>6.9860821305998595</v>
      </c>
      <c r="V379" s="61">
        <f t="shared" si="360"/>
        <v>88.723865130657344</v>
      </c>
      <c r="W379" s="61">
        <f t="shared" si="361"/>
        <v>1015.8509354512572</v>
      </c>
      <c r="X379" s="67">
        <f t="shared" si="373"/>
        <v>0</v>
      </c>
      <c r="Y379" s="61">
        <f t="shared" si="362"/>
        <v>0</v>
      </c>
      <c r="Z379" s="69">
        <f t="shared" si="374"/>
        <v>0</v>
      </c>
      <c r="AA379" s="61">
        <f t="shared" si="363"/>
        <v>0</v>
      </c>
      <c r="AB379" s="69">
        <f t="shared" si="375"/>
        <v>5.1999999999999998E-2</v>
      </c>
      <c r="AC379" s="140">
        <f t="shared" si="376"/>
        <v>2</v>
      </c>
      <c r="AD379" s="67">
        <f t="shared" si="379"/>
        <v>30</v>
      </c>
      <c r="AE379" s="11">
        <f t="shared" si="380"/>
        <v>1.000281668</v>
      </c>
      <c r="AF379" s="61">
        <f t="shared" si="364"/>
        <v>0.28453845999999999</v>
      </c>
      <c r="AG379" s="61">
        <f t="shared" si="365"/>
        <v>0.28613270000000002</v>
      </c>
      <c r="AH379" s="61">
        <f t="shared" si="366"/>
        <v>0</v>
      </c>
      <c r="AI379" s="196" t="str">
        <f t="shared" si="381"/>
        <v>J=</v>
      </c>
      <c r="AJ379" s="72">
        <f t="shared" si="382"/>
        <v>44675</v>
      </c>
      <c r="AK379" s="14"/>
      <c r="AM379" s="125">
        <f>[2]Plan1!$A287</f>
        <v>45598</v>
      </c>
      <c r="AN379" s="126" t="str">
        <f>[2]Plan1!$C287</f>
        <v>Finados</v>
      </c>
      <c r="AO379" s="5"/>
      <c r="AP379" s="5"/>
      <c r="AQ379" s="143">
        <f t="shared" si="352"/>
        <v>57</v>
      </c>
      <c r="AR379" s="94">
        <f t="shared" si="349"/>
        <v>46015</v>
      </c>
      <c r="AS379" s="94">
        <f t="shared" si="411"/>
        <v>46014</v>
      </c>
      <c r="AT379" s="94">
        <f t="shared" si="345"/>
        <v>46015</v>
      </c>
      <c r="AU379" s="94">
        <f t="shared" si="346"/>
        <v>46046</v>
      </c>
      <c r="AV379" s="94">
        <f t="shared" si="350"/>
        <v>46015</v>
      </c>
      <c r="AW379" s="94">
        <f t="shared" si="347"/>
        <v>46046</v>
      </c>
      <c r="AX379" s="93">
        <f t="shared" si="348"/>
        <v>31</v>
      </c>
      <c r="AY379" s="225">
        <f t="shared" si="351"/>
        <v>46015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</row>
    <row r="380" spans="1:156" ht="15" customHeight="1" x14ac:dyDescent="0.25">
      <c r="A380" s="60">
        <f t="shared" si="367"/>
        <v>44647</v>
      </c>
      <c r="B380" s="61">
        <f t="shared" si="353"/>
        <v>1016.5943884760152</v>
      </c>
      <c r="C380" s="61">
        <f t="shared" si="368"/>
        <v>920.14098819000003</v>
      </c>
      <c r="D380" s="61">
        <f t="shared" si="354"/>
        <v>71.384611499999892</v>
      </c>
      <c r="E380" s="61">
        <f t="shared" si="355"/>
        <v>848.75637669000014</v>
      </c>
      <c r="F380" s="62">
        <f t="shared" si="369"/>
        <v>6153.09</v>
      </c>
      <c r="G380" s="63">
        <f t="shared" si="414"/>
        <v>6215.24</v>
      </c>
      <c r="H380" s="64">
        <f t="shared" si="410"/>
        <v>44586</v>
      </c>
      <c r="I380" s="64">
        <f t="shared" si="377"/>
        <v>44617</v>
      </c>
      <c r="J380" s="65">
        <f t="shared" si="356"/>
        <v>1.0100616113204897E-2</v>
      </c>
      <c r="K380" s="195">
        <f t="shared" si="378"/>
        <v>44675</v>
      </c>
      <c r="L380" s="195">
        <f t="shared" si="370"/>
        <v>44675</v>
      </c>
      <c r="M380" s="228">
        <f t="shared" si="383"/>
        <v>30</v>
      </c>
      <c r="N380" s="67">
        <f t="shared" si="384"/>
        <v>3</v>
      </c>
      <c r="O380" s="61">
        <f t="shared" si="357"/>
        <v>1.0010054900000001</v>
      </c>
      <c r="P380" s="66">
        <f t="shared" si="413"/>
        <v>1.0054002900000001</v>
      </c>
      <c r="Q380" s="66">
        <f t="shared" si="371"/>
        <v>1.1037941756611866</v>
      </c>
      <c r="R380" s="61">
        <f t="shared" si="412"/>
        <v>1.10490402</v>
      </c>
      <c r="S380" s="61">
        <f t="shared" si="372"/>
        <v>1.09786538</v>
      </c>
      <c r="T380" s="61">
        <f t="shared" si="358"/>
        <v>1010.19093565</v>
      </c>
      <c r="U380" s="61">
        <f t="shared" si="359"/>
        <v>6.9860821305998595</v>
      </c>
      <c r="V380" s="61">
        <f t="shared" si="360"/>
        <v>89.037955915415296</v>
      </c>
      <c r="W380" s="61">
        <f t="shared" si="361"/>
        <v>1016.1650262360151</v>
      </c>
      <c r="X380" s="67">
        <f t="shared" si="373"/>
        <v>0</v>
      </c>
      <c r="Y380" s="61">
        <f t="shared" si="362"/>
        <v>0</v>
      </c>
      <c r="Z380" s="69">
        <f t="shared" si="374"/>
        <v>0</v>
      </c>
      <c r="AA380" s="61">
        <f t="shared" si="363"/>
        <v>0</v>
      </c>
      <c r="AB380" s="69">
        <f t="shared" si="375"/>
        <v>5.1999999999999998E-2</v>
      </c>
      <c r="AC380" s="140">
        <f t="shared" si="376"/>
        <v>3</v>
      </c>
      <c r="AD380" s="67">
        <f t="shared" si="379"/>
        <v>30</v>
      </c>
      <c r="AE380" s="11">
        <f t="shared" si="380"/>
        <v>1.000422532</v>
      </c>
      <c r="AF380" s="61">
        <f t="shared" si="364"/>
        <v>0.42683799</v>
      </c>
      <c r="AG380" s="61">
        <f t="shared" si="365"/>
        <v>0.42936224000000001</v>
      </c>
      <c r="AH380" s="61">
        <f t="shared" si="366"/>
        <v>0</v>
      </c>
      <c r="AI380" s="196" t="str">
        <f t="shared" si="381"/>
        <v>J=</v>
      </c>
      <c r="AJ380" s="72">
        <f t="shared" si="382"/>
        <v>44675</v>
      </c>
      <c r="AK380" s="10"/>
      <c r="AM380" s="125">
        <f>[2]Plan1!$A288</f>
        <v>45611</v>
      </c>
      <c r="AN380" s="126" t="str">
        <f>[2]Plan1!$C288</f>
        <v>Proclamação da República</v>
      </c>
      <c r="AO380" s="5"/>
      <c r="AP380" s="5"/>
      <c r="AQ380" s="143">
        <f t="shared" si="352"/>
        <v>58</v>
      </c>
      <c r="AR380" s="94">
        <f t="shared" si="349"/>
        <v>46046</v>
      </c>
      <c r="AS380" s="94">
        <f t="shared" si="411"/>
        <v>46045</v>
      </c>
      <c r="AT380" s="94">
        <f t="shared" si="345"/>
        <v>46046</v>
      </c>
      <c r="AU380" s="94">
        <f t="shared" si="346"/>
        <v>46077</v>
      </c>
      <c r="AV380" s="94">
        <f t="shared" si="350"/>
        <v>46046</v>
      </c>
      <c r="AW380" s="94">
        <f t="shared" si="347"/>
        <v>46077</v>
      </c>
      <c r="AX380" s="93">
        <f t="shared" si="348"/>
        <v>31</v>
      </c>
      <c r="AY380" s="225">
        <f t="shared" si="351"/>
        <v>46048</v>
      </c>
      <c r="BC380" s="23"/>
      <c r="BD380" s="1"/>
      <c r="BE380" s="1"/>
      <c r="BF380" s="1"/>
      <c r="BG380" s="1"/>
      <c r="BH380" s="1"/>
      <c r="BJ380" s="1"/>
      <c r="BK380" s="1"/>
    </row>
    <row r="381" spans="1:156" ht="15" customHeight="1" x14ac:dyDescent="0.25">
      <c r="A381" s="60">
        <f t="shared" si="367"/>
        <v>44648</v>
      </c>
      <c r="B381" s="61">
        <f t="shared" si="353"/>
        <v>1017.0519524717934</v>
      </c>
      <c r="C381" s="61">
        <f t="shared" si="368"/>
        <v>920.14098819000003</v>
      </c>
      <c r="D381" s="61">
        <f t="shared" si="354"/>
        <v>71.384611499999892</v>
      </c>
      <c r="E381" s="61">
        <f t="shared" si="355"/>
        <v>848.75637669000014</v>
      </c>
      <c r="F381" s="62">
        <f t="shared" si="369"/>
        <v>6153.09</v>
      </c>
      <c r="G381" s="63">
        <f t="shared" si="414"/>
        <v>6215.24</v>
      </c>
      <c r="H381" s="64">
        <f t="shared" si="410"/>
        <v>44586</v>
      </c>
      <c r="I381" s="64">
        <f t="shared" si="377"/>
        <v>44617</v>
      </c>
      <c r="J381" s="65">
        <f t="shared" si="356"/>
        <v>1.0100616113204897E-2</v>
      </c>
      <c r="K381" s="195">
        <f t="shared" si="378"/>
        <v>44675</v>
      </c>
      <c r="L381" s="195">
        <f t="shared" si="370"/>
        <v>44675</v>
      </c>
      <c r="M381" s="228">
        <f t="shared" si="383"/>
        <v>30</v>
      </c>
      <c r="N381" s="67">
        <f t="shared" si="384"/>
        <v>4</v>
      </c>
      <c r="O381" s="61">
        <f t="shared" si="357"/>
        <v>1.00134089</v>
      </c>
      <c r="P381" s="66">
        <f t="shared" si="413"/>
        <v>1.0054002900000001</v>
      </c>
      <c r="Q381" s="66">
        <f t="shared" si="371"/>
        <v>1.1037941756611866</v>
      </c>
      <c r="R381" s="61">
        <f t="shared" si="412"/>
        <v>1.10527424</v>
      </c>
      <c r="S381" s="61">
        <f t="shared" si="372"/>
        <v>1.09786538</v>
      </c>
      <c r="T381" s="61">
        <f t="shared" si="358"/>
        <v>1010.19093565</v>
      </c>
      <c r="U381" s="61">
        <f t="shared" si="359"/>
        <v>6.9860821305998595</v>
      </c>
      <c r="V381" s="61">
        <f t="shared" si="360"/>
        <v>89.352182501193454</v>
      </c>
      <c r="W381" s="61">
        <f t="shared" si="361"/>
        <v>1016.4792528217934</v>
      </c>
      <c r="X381" s="67">
        <f t="shared" si="373"/>
        <v>0</v>
      </c>
      <c r="Y381" s="61">
        <f t="shared" si="362"/>
        <v>0</v>
      </c>
      <c r="Z381" s="69">
        <f t="shared" si="374"/>
        <v>0</v>
      </c>
      <c r="AA381" s="61">
        <f t="shared" si="363"/>
        <v>0</v>
      </c>
      <c r="AB381" s="69">
        <f t="shared" si="375"/>
        <v>5.1999999999999998E-2</v>
      </c>
      <c r="AC381" s="140">
        <f t="shared" si="376"/>
        <v>4</v>
      </c>
      <c r="AD381" s="67">
        <f t="shared" si="379"/>
        <v>30</v>
      </c>
      <c r="AE381" s="11">
        <f t="shared" si="380"/>
        <v>1.000563415</v>
      </c>
      <c r="AF381" s="61">
        <f t="shared" si="364"/>
        <v>0.56915671999999995</v>
      </c>
      <c r="AG381" s="61">
        <f t="shared" si="365"/>
        <v>0.57269965</v>
      </c>
      <c r="AH381" s="61">
        <f t="shared" si="366"/>
        <v>0</v>
      </c>
      <c r="AI381" s="196" t="str">
        <f t="shared" si="381"/>
        <v>J=</v>
      </c>
      <c r="AJ381" s="72">
        <f t="shared" si="382"/>
        <v>44675</v>
      </c>
      <c r="AK381" s="10"/>
      <c r="AM381" s="125">
        <f>[2]Plan1!$A289</f>
        <v>45616</v>
      </c>
      <c r="AN381" s="126" t="str">
        <f>[2]Plan1!$C289</f>
        <v>Dia Nacional de Zumbi e da Consciência Negra</v>
      </c>
      <c r="AO381" s="5"/>
      <c r="AP381" s="5"/>
      <c r="AQ381" s="143">
        <f t="shared" si="352"/>
        <v>59</v>
      </c>
      <c r="AR381" s="94">
        <f t="shared" si="349"/>
        <v>46077</v>
      </c>
      <c r="AS381" s="94">
        <f t="shared" si="411"/>
        <v>46076</v>
      </c>
      <c r="AT381" s="94">
        <f t="shared" si="345"/>
        <v>46077</v>
      </c>
      <c r="AU381" s="94">
        <f t="shared" si="346"/>
        <v>46105</v>
      </c>
      <c r="AV381" s="94">
        <f t="shared" si="350"/>
        <v>46077</v>
      </c>
      <c r="AW381" s="94">
        <f t="shared" si="347"/>
        <v>46105</v>
      </c>
      <c r="AX381" s="93">
        <f t="shared" si="348"/>
        <v>28</v>
      </c>
      <c r="AY381" s="225">
        <f t="shared" si="351"/>
        <v>46077</v>
      </c>
      <c r="BC381" s="23"/>
      <c r="BD381" s="1"/>
      <c r="BE381" s="1"/>
      <c r="BF381" s="1"/>
      <c r="BG381" s="1"/>
      <c r="BH381" s="1"/>
      <c r="BJ381" s="1"/>
      <c r="BK381" s="1"/>
    </row>
    <row r="382" spans="1:156" ht="15" customHeight="1" x14ac:dyDescent="0.25">
      <c r="A382" s="60">
        <f t="shared" si="367"/>
        <v>44649</v>
      </c>
      <c r="B382" s="61">
        <f t="shared" si="353"/>
        <v>1017.5097113032092</v>
      </c>
      <c r="C382" s="61">
        <f t="shared" si="368"/>
        <v>920.14098819000003</v>
      </c>
      <c r="D382" s="61">
        <f t="shared" si="354"/>
        <v>71.384611499999892</v>
      </c>
      <c r="E382" s="61">
        <f t="shared" si="355"/>
        <v>848.75637669000014</v>
      </c>
      <c r="F382" s="62">
        <f t="shared" si="369"/>
        <v>6153.09</v>
      </c>
      <c r="G382" s="63">
        <f t="shared" si="414"/>
        <v>6215.24</v>
      </c>
      <c r="H382" s="64">
        <f t="shared" si="410"/>
        <v>44586</v>
      </c>
      <c r="I382" s="64">
        <f t="shared" si="377"/>
        <v>44617</v>
      </c>
      <c r="J382" s="65">
        <f t="shared" si="356"/>
        <v>1.0100616113204897E-2</v>
      </c>
      <c r="K382" s="195">
        <f t="shared" si="378"/>
        <v>44675</v>
      </c>
      <c r="L382" s="195">
        <f t="shared" si="370"/>
        <v>44675</v>
      </c>
      <c r="M382" s="228">
        <f t="shared" si="383"/>
        <v>30</v>
      </c>
      <c r="N382" s="67">
        <f t="shared" si="384"/>
        <v>5</v>
      </c>
      <c r="O382" s="61">
        <f t="shared" si="357"/>
        <v>1.0016763900000001</v>
      </c>
      <c r="P382" s="66">
        <f t="shared" si="413"/>
        <v>1.0054002900000001</v>
      </c>
      <c r="Q382" s="66">
        <f t="shared" si="371"/>
        <v>1.1037941756611866</v>
      </c>
      <c r="R382" s="61">
        <f t="shared" si="412"/>
        <v>1.10564456</v>
      </c>
      <c r="S382" s="61">
        <f t="shared" si="372"/>
        <v>1.09786538</v>
      </c>
      <c r="T382" s="61">
        <f t="shared" si="358"/>
        <v>1010.19093565</v>
      </c>
      <c r="U382" s="61">
        <f t="shared" si="359"/>
        <v>6.9860821305998595</v>
      </c>
      <c r="V382" s="61">
        <f t="shared" si="360"/>
        <v>89.666493962609323</v>
      </c>
      <c r="W382" s="61">
        <f t="shared" si="361"/>
        <v>1016.7935642832092</v>
      </c>
      <c r="X382" s="67">
        <f t="shared" si="373"/>
        <v>0</v>
      </c>
      <c r="Y382" s="61">
        <f t="shared" si="362"/>
        <v>0</v>
      </c>
      <c r="Z382" s="69">
        <f t="shared" si="374"/>
        <v>0</v>
      </c>
      <c r="AA382" s="61">
        <f t="shared" si="363"/>
        <v>0</v>
      </c>
      <c r="AB382" s="69">
        <f t="shared" si="375"/>
        <v>5.1999999999999998E-2</v>
      </c>
      <c r="AC382" s="140">
        <f t="shared" si="376"/>
        <v>5</v>
      </c>
      <c r="AD382" s="67">
        <f t="shared" si="379"/>
        <v>30</v>
      </c>
      <c r="AE382" s="11">
        <f t="shared" si="380"/>
        <v>1.000704319</v>
      </c>
      <c r="AF382" s="61">
        <f t="shared" si="364"/>
        <v>0.71149666</v>
      </c>
      <c r="AG382" s="61">
        <f t="shared" si="365"/>
        <v>0.71614701999999997</v>
      </c>
      <c r="AH382" s="61">
        <f t="shared" si="366"/>
        <v>0</v>
      </c>
      <c r="AI382" s="196" t="str">
        <f t="shared" si="381"/>
        <v>J=</v>
      </c>
      <c r="AJ382" s="72">
        <f t="shared" si="382"/>
        <v>44675</v>
      </c>
      <c r="AK382" s="10"/>
      <c r="AM382" s="125">
        <f>[2]Plan1!$A290</f>
        <v>45651</v>
      </c>
      <c r="AN382" s="126" t="str">
        <f>[2]Plan1!$C290</f>
        <v>Natal</v>
      </c>
      <c r="AO382" s="5"/>
      <c r="AP382" s="5"/>
      <c r="AQ382" s="143">
        <f t="shared" ref="AQ382:AQ445" si="415">AQ381+1</f>
        <v>60</v>
      </c>
      <c r="AR382" s="94">
        <f t="shared" si="349"/>
        <v>46105</v>
      </c>
      <c r="AS382" s="94">
        <f t="shared" ref="AS382:AS445" si="416">WORKDAY(AR382,-1,AM$322:AM$702)</f>
        <v>46104</v>
      </c>
      <c r="AT382" s="94">
        <f t="shared" ref="AT382:AT445" si="417">AR382</f>
        <v>46105</v>
      </c>
      <c r="AU382" s="94">
        <f t="shared" ref="AU382:AU445" si="418">AT383</f>
        <v>46136</v>
      </c>
      <c r="AV382" s="94">
        <f t="shared" ref="AV382:AV445" si="419">AT382</f>
        <v>46105</v>
      </c>
      <c r="AW382" s="94">
        <f t="shared" ref="AW382:AW445" si="420">AV383</f>
        <v>46136</v>
      </c>
      <c r="AX382" s="93">
        <f t="shared" ref="AX382:AX445" si="421">AU382-AR382</f>
        <v>31</v>
      </c>
      <c r="AY382" s="225">
        <f t="shared" si="351"/>
        <v>46105</v>
      </c>
      <c r="BC382" s="23"/>
      <c r="BD382" s="1"/>
      <c r="BE382" s="1"/>
      <c r="BF382" s="1"/>
      <c r="BG382" s="1"/>
      <c r="BH382" s="1"/>
      <c r="BJ382" s="1"/>
      <c r="BK382" s="1"/>
    </row>
    <row r="383" spans="1:156" ht="15" customHeight="1" x14ac:dyDescent="0.25">
      <c r="A383" s="60">
        <f t="shared" si="367"/>
        <v>44650</v>
      </c>
      <c r="B383" s="61">
        <f t="shared" si="353"/>
        <v>1017.9676969605179</v>
      </c>
      <c r="C383" s="61">
        <f t="shared" si="368"/>
        <v>920.14098819000003</v>
      </c>
      <c r="D383" s="61">
        <f t="shared" si="354"/>
        <v>71.384611499999892</v>
      </c>
      <c r="E383" s="61">
        <f t="shared" si="355"/>
        <v>848.75637669000014</v>
      </c>
      <c r="F383" s="62">
        <f t="shared" si="369"/>
        <v>6153.09</v>
      </c>
      <c r="G383" s="63">
        <f t="shared" si="414"/>
        <v>6215.24</v>
      </c>
      <c r="H383" s="64">
        <f t="shared" si="410"/>
        <v>44586</v>
      </c>
      <c r="I383" s="64">
        <f t="shared" si="377"/>
        <v>44617</v>
      </c>
      <c r="J383" s="65">
        <f t="shared" si="356"/>
        <v>1.0100616113204897E-2</v>
      </c>
      <c r="K383" s="195">
        <f t="shared" si="378"/>
        <v>44675</v>
      </c>
      <c r="L383" s="195">
        <f t="shared" si="370"/>
        <v>44675</v>
      </c>
      <c r="M383" s="228">
        <f t="shared" si="383"/>
        <v>30</v>
      </c>
      <c r="N383" s="67">
        <f t="shared" si="384"/>
        <v>6</v>
      </c>
      <c r="O383" s="61">
        <f t="shared" si="357"/>
        <v>1.0020120100000001</v>
      </c>
      <c r="P383" s="66">
        <f t="shared" si="413"/>
        <v>1.0054002900000001</v>
      </c>
      <c r="Q383" s="66">
        <f t="shared" si="371"/>
        <v>1.1037941756611866</v>
      </c>
      <c r="R383" s="61">
        <f t="shared" si="412"/>
        <v>1.1060150200000001</v>
      </c>
      <c r="S383" s="61">
        <f t="shared" si="372"/>
        <v>1.09786538</v>
      </c>
      <c r="T383" s="61">
        <f t="shared" si="358"/>
        <v>1010.19093565</v>
      </c>
      <c r="U383" s="61">
        <f t="shared" si="359"/>
        <v>6.9860821305998595</v>
      </c>
      <c r="V383" s="61">
        <f t="shared" si="360"/>
        <v>89.980924249917962</v>
      </c>
      <c r="W383" s="61">
        <f t="shared" si="361"/>
        <v>1017.1079945705178</v>
      </c>
      <c r="X383" s="67">
        <f t="shared" si="373"/>
        <v>0</v>
      </c>
      <c r="Y383" s="61">
        <f t="shared" si="362"/>
        <v>0</v>
      </c>
      <c r="Z383" s="69">
        <f t="shared" si="374"/>
        <v>0</v>
      </c>
      <c r="AA383" s="61">
        <f t="shared" si="363"/>
        <v>0</v>
      </c>
      <c r="AB383" s="69">
        <f t="shared" si="375"/>
        <v>5.1999999999999998E-2</v>
      </c>
      <c r="AC383" s="140">
        <f t="shared" si="376"/>
        <v>6</v>
      </c>
      <c r="AD383" s="67">
        <f t="shared" si="379"/>
        <v>30</v>
      </c>
      <c r="AE383" s="11">
        <f t="shared" si="380"/>
        <v>1.000845242</v>
      </c>
      <c r="AF383" s="61">
        <f t="shared" si="364"/>
        <v>0.85385580000000005</v>
      </c>
      <c r="AG383" s="61">
        <f t="shared" si="365"/>
        <v>0.85970239000000004</v>
      </c>
      <c r="AH383" s="61">
        <f t="shared" si="366"/>
        <v>0</v>
      </c>
      <c r="AI383" s="196" t="str">
        <f t="shared" si="381"/>
        <v>J=</v>
      </c>
      <c r="AJ383" s="72">
        <f t="shared" si="382"/>
        <v>44675</v>
      </c>
      <c r="AK383" s="10"/>
      <c r="AM383" s="125">
        <f>[2]Plan1!$A291</f>
        <v>45658</v>
      </c>
      <c r="AN383" s="126" t="str">
        <f>[2]Plan1!$C291</f>
        <v>Confraternização Universal</v>
      </c>
      <c r="AO383" s="5"/>
      <c r="AP383" s="5"/>
      <c r="AQ383" s="143">
        <f t="shared" si="415"/>
        <v>61</v>
      </c>
      <c r="AR383" s="94">
        <f t="shared" si="349"/>
        <v>46136</v>
      </c>
      <c r="AS383" s="94">
        <f t="shared" si="416"/>
        <v>46135</v>
      </c>
      <c r="AT383" s="94">
        <f t="shared" si="417"/>
        <v>46136</v>
      </c>
      <c r="AU383" s="94">
        <f t="shared" si="418"/>
        <v>46166</v>
      </c>
      <c r="AV383" s="94">
        <f t="shared" si="419"/>
        <v>46136</v>
      </c>
      <c r="AW383" s="94">
        <f t="shared" si="420"/>
        <v>46166</v>
      </c>
      <c r="AX383" s="93">
        <f t="shared" si="421"/>
        <v>30</v>
      </c>
      <c r="AY383" s="225">
        <f t="shared" si="351"/>
        <v>46136</v>
      </c>
      <c r="BC383" s="23"/>
      <c r="BD383" s="1"/>
      <c r="BE383" s="1"/>
      <c r="BF383" s="1"/>
      <c r="BG383" s="1"/>
      <c r="BH383" s="1"/>
      <c r="BJ383" s="1"/>
      <c r="BK383" s="1"/>
    </row>
    <row r="384" spans="1:156" ht="15" customHeight="1" x14ac:dyDescent="0.25">
      <c r="A384" s="60">
        <f t="shared" si="367"/>
        <v>44651</v>
      </c>
      <c r="B384" s="61">
        <f t="shared" si="353"/>
        <v>1018.4258765434639</v>
      </c>
      <c r="C384" s="61">
        <f t="shared" si="368"/>
        <v>920.14098819000003</v>
      </c>
      <c r="D384" s="61">
        <f t="shared" si="354"/>
        <v>71.384611499999892</v>
      </c>
      <c r="E384" s="61">
        <f t="shared" si="355"/>
        <v>848.75637669000014</v>
      </c>
      <c r="F384" s="62">
        <f t="shared" si="369"/>
        <v>6153.09</v>
      </c>
      <c r="G384" s="63">
        <f t="shared" si="414"/>
        <v>6215.24</v>
      </c>
      <c r="H384" s="64">
        <f t="shared" si="410"/>
        <v>44586</v>
      </c>
      <c r="I384" s="64">
        <f t="shared" si="377"/>
        <v>44617</v>
      </c>
      <c r="J384" s="65">
        <f t="shared" si="356"/>
        <v>1.0100616113204897E-2</v>
      </c>
      <c r="K384" s="195">
        <f t="shared" si="378"/>
        <v>44675</v>
      </c>
      <c r="L384" s="195">
        <f t="shared" si="370"/>
        <v>44675</v>
      </c>
      <c r="M384" s="228">
        <f t="shared" si="383"/>
        <v>30</v>
      </c>
      <c r="N384" s="67">
        <f t="shared" si="384"/>
        <v>7</v>
      </c>
      <c r="O384" s="61">
        <f t="shared" si="357"/>
        <v>1.0023477300000001</v>
      </c>
      <c r="P384" s="66">
        <f t="shared" si="413"/>
        <v>1.0054002900000001</v>
      </c>
      <c r="Q384" s="66">
        <f t="shared" si="371"/>
        <v>1.1037941756611866</v>
      </c>
      <c r="R384" s="61">
        <f t="shared" si="412"/>
        <v>1.10638558</v>
      </c>
      <c r="S384" s="61">
        <f t="shared" si="372"/>
        <v>1.09786538</v>
      </c>
      <c r="T384" s="61">
        <f t="shared" si="358"/>
        <v>1010.19093565</v>
      </c>
      <c r="U384" s="61">
        <f t="shared" si="359"/>
        <v>6.9860821305998595</v>
      </c>
      <c r="V384" s="61">
        <f t="shared" si="360"/>
        <v>90.295439412864127</v>
      </c>
      <c r="W384" s="61">
        <f t="shared" si="361"/>
        <v>1017.4225097334639</v>
      </c>
      <c r="X384" s="67">
        <f t="shared" si="373"/>
        <v>0</v>
      </c>
      <c r="Y384" s="61">
        <f t="shared" si="362"/>
        <v>0</v>
      </c>
      <c r="Z384" s="69">
        <f t="shared" si="374"/>
        <v>0</v>
      </c>
      <c r="AA384" s="61">
        <f t="shared" si="363"/>
        <v>0</v>
      </c>
      <c r="AB384" s="69">
        <f t="shared" si="375"/>
        <v>5.1999999999999998E-2</v>
      </c>
      <c r="AC384" s="140">
        <f t="shared" si="376"/>
        <v>7</v>
      </c>
      <c r="AD384" s="67">
        <f t="shared" si="379"/>
        <v>30</v>
      </c>
      <c r="AE384" s="11">
        <f t="shared" si="380"/>
        <v>1.0009861849999999</v>
      </c>
      <c r="AF384" s="61">
        <f t="shared" si="364"/>
        <v>0.99623514000000002</v>
      </c>
      <c r="AG384" s="61">
        <f t="shared" si="365"/>
        <v>1.0033668099999999</v>
      </c>
      <c r="AH384" s="61">
        <f t="shared" si="366"/>
        <v>0</v>
      </c>
      <c r="AI384" s="196" t="str">
        <f t="shared" si="381"/>
        <v>J=</v>
      </c>
      <c r="AJ384" s="72">
        <f t="shared" si="382"/>
        <v>44675</v>
      </c>
      <c r="AK384" s="10"/>
      <c r="AM384" s="125">
        <f>[2]Plan1!$A292</f>
        <v>45719</v>
      </c>
      <c r="AN384" s="126" t="str">
        <f>[2]Plan1!$C292</f>
        <v>Carnaval</v>
      </c>
      <c r="AO384" s="5"/>
      <c r="AP384" s="5"/>
      <c r="AQ384" s="143">
        <f t="shared" si="415"/>
        <v>62</v>
      </c>
      <c r="AR384" s="94">
        <f t="shared" si="349"/>
        <v>46166</v>
      </c>
      <c r="AS384" s="94">
        <f t="shared" si="416"/>
        <v>46164</v>
      </c>
      <c r="AT384" s="94">
        <f t="shared" si="417"/>
        <v>46166</v>
      </c>
      <c r="AU384" s="94">
        <f t="shared" si="418"/>
        <v>46197</v>
      </c>
      <c r="AV384" s="94">
        <f t="shared" si="419"/>
        <v>46166</v>
      </c>
      <c r="AW384" s="94">
        <f t="shared" si="420"/>
        <v>46197</v>
      </c>
      <c r="AX384" s="93">
        <f t="shared" si="421"/>
        <v>31</v>
      </c>
      <c r="AY384" s="225">
        <f t="shared" si="351"/>
        <v>46167</v>
      </c>
      <c r="BC384" s="23"/>
      <c r="BD384" s="1"/>
      <c r="BE384" s="1"/>
      <c r="BF384" s="1"/>
      <c r="BG384" s="1"/>
      <c r="BH384" s="1"/>
      <c r="BJ384" s="1"/>
      <c r="BK384" s="1"/>
    </row>
    <row r="385" spans="1:142" ht="15" customHeight="1" x14ac:dyDescent="0.25">
      <c r="A385" s="60">
        <f t="shared" si="367"/>
        <v>44652</v>
      </c>
      <c r="B385" s="61">
        <f t="shared" si="353"/>
        <v>1018.4258765434639</v>
      </c>
      <c r="C385" s="61">
        <f t="shared" si="368"/>
        <v>920.14098819000003</v>
      </c>
      <c r="D385" s="61">
        <f t="shared" si="354"/>
        <v>71.384611499999892</v>
      </c>
      <c r="E385" s="61">
        <f t="shared" si="355"/>
        <v>848.75637669000014</v>
      </c>
      <c r="F385" s="62">
        <f t="shared" si="369"/>
        <v>6153.09</v>
      </c>
      <c r="G385" s="63">
        <f t="shared" si="414"/>
        <v>6215.24</v>
      </c>
      <c r="H385" s="64">
        <f t="shared" si="410"/>
        <v>44586</v>
      </c>
      <c r="I385" s="64">
        <f t="shared" si="377"/>
        <v>44617</v>
      </c>
      <c r="J385" s="65">
        <f t="shared" si="356"/>
        <v>1.0100616113204897E-2</v>
      </c>
      <c r="K385" s="195">
        <f t="shared" si="378"/>
        <v>44675</v>
      </c>
      <c r="L385" s="195">
        <f t="shared" si="370"/>
        <v>44675</v>
      </c>
      <c r="M385" s="228">
        <f t="shared" si="383"/>
        <v>30</v>
      </c>
      <c r="N385" s="67">
        <f t="shared" si="384"/>
        <v>7</v>
      </c>
      <c r="O385" s="61">
        <f t="shared" si="357"/>
        <v>1.0023477300000001</v>
      </c>
      <c r="P385" s="66">
        <f t="shared" si="413"/>
        <v>1.0054002900000001</v>
      </c>
      <c r="Q385" s="66">
        <f t="shared" si="371"/>
        <v>1.1037941756611866</v>
      </c>
      <c r="R385" s="61">
        <f t="shared" si="412"/>
        <v>1.10638558</v>
      </c>
      <c r="S385" s="61">
        <f t="shared" si="372"/>
        <v>1.09786538</v>
      </c>
      <c r="T385" s="61">
        <f t="shared" si="358"/>
        <v>1010.19093565</v>
      </c>
      <c r="U385" s="61">
        <f t="shared" si="359"/>
        <v>6.9860821305998595</v>
      </c>
      <c r="V385" s="61">
        <f t="shared" si="360"/>
        <v>90.295439412864127</v>
      </c>
      <c r="W385" s="61">
        <f t="shared" si="361"/>
        <v>1017.4225097334639</v>
      </c>
      <c r="X385" s="67">
        <f t="shared" si="373"/>
        <v>0</v>
      </c>
      <c r="Y385" s="61">
        <f t="shared" si="362"/>
        <v>0</v>
      </c>
      <c r="Z385" s="69">
        <f t="shared" si="374"/>
        <v>0</v>
      </c>
      <c r="AA385" s="61">
        <f t="shared" si="363"/>
        <v>0</v>
      </c>
      <c r="AB385" s="69">
        <f t="shared" si="375"/>
        <v>5.1999999999999998E-2</v>
      </c>
      <c r="AC385" s="140">
        <f t="shared" si="376"/>
        <v>7</v>
      </c>
      <c r="AD385" s="67">
        <f t="shared" si="379"/>
        <v>30</v>
      </c>
      <c r="AE385" s="11">
        <f t="shared" si="380"/>
        <v>1.0009861849999999</v>
      </c>
      <c r="AF385" s="61">
        <f t="shared" si="364"/>
        <v>0.99623514000000002</v>
      </c>
      <c r="AG385" s="61">
        <f t="shared" si="365"/>
        <v>1.0033668099999999</v>
      </c>
      <c r="AH385" s="61">
        <f t="shared" si="366"/>
        <v>0</v>
      </c>
      <c r="AI385" s="196" t="str">
        <f t="shared" si="381"/>
        <v>J=</v>
      </c>
      <c r="AJ385" s="72">
        <f t="shared" si="382"/>
        <v>44675</v>
      </c>
      <c r="AK385" s="10"/>
      <c r="AM385" s="125">
        <f>[2]Plan1!$A293</f>
        <v>45720</v>
      </c>
      <c r="AN385" s="126" t="str">
        <f>[2]Plan1!$C293</f>
        <v>Carnaval</v>
      </c>
      <c r="AO385" s="5"/>
      <c r="AP385" s="5"/>
      <c r="AQ385" s="143">
        <f t="shared" si="415"/>
        <v>63</v>
      </c>
      <c r="AR385" s="94">
        <f t="shared" si="349"/>
        <v>46197</v>
      </c>
      <c r="AS385" s="94">
        <f t="shared" si="416"/>
        <v>46196</v>
      </c>
      <c r="AT385" s="94">
        <f t="shared" si="417"/>
        <v>46197</v>
      </c>
      <c r="AU385" s="94">
        <f t="shared" si="418"/>
        <v>46227</v>
      </c>
      <c r="AV385" s="94">
        <f t="shared" si="419"/>
        <v>46197</v>
      </c>
      <c r="AW385" s="94">
        <f t="shared" si="420"/>
        <v>46227</v>
      </c>
      <c r="AX385" s="93">
        <f t="shared" si="421"/>
        <v>30</v>
      </c>
      <c r="AY385" s="225">
        <f t="shared" si="351"/>
        <v>46197</v>
      </c>
      <c r="BC385" s="23"/>
      <c r="BD385" s="1"/>
      <c r="BE385" s="1"/>
      <c r="BF385" s="1"/>
      <c r="BG385" s="1"/>
      <c r="BH385" s="1"/>
      <c r="BJ385" s="1"/>
      <c r="BK385" s="1"/>
    </row>
    <row r="386" spans="1:142" ht="15" customHeight="1" x14ac:dyDescent="0.25">
      <c r="A386" s="60">
        <f t="shared" si="367"/>
        <v>44653</v>
      </c>
      <c r="B386" s="61">
        <f t="shared" si="353"/>
        <v>1018.8842841023029</v>
      </c>
      <c r="C386" s="61">
        <f t="shared" si="368"/>
        <v>920.14098819000003</v>
      </c>
      <c r="D386" s="61">
        <f t="shared" si="354"/>
        <v>71.384611499999892</v>
      </c>
      <c r="E386" s="61">
        <f t="shared" si="355"/>
        <v>848.75637669000014</v>
      </c>
      <c r="F386" s="62">
        <f t="shared" si="369"/>
        <v>6153.09</v>
      </c>
      <c r="G386" s="63">
        <f t="shared" si="414"/>
        <v>6215.24</v>
      </c>
      <c r="H386" s="64">
        <f t="shared" si="410"/>
        <v>44586</v>
      </c>
      <c r="I386" s="64">
        <f t="shared" si="377"/>
        <v>44617</v>
      </c>
      <c r="J386" s="65">
        <f t="shared" si="356"/>
        <v>1.0100616113204897E-2</v>
      </c>
      <c r="K386" s="195">
        <f t="shared" si="378"/>
        <v>44675</v>
      </c>
      <c r="L386" s="195">
        <f t="shared" si="370"/>
        <v>44675</v>
      </c>
      <c r="M386" s="228">
        <f t="shared" si="383"/>
        <v>30</v>
      </c>
      <c r="N386" s="67">
        <f t="shared" si="384"/>
        <v>8</v>
      </c>
      <c r="O386" s="61">
        <f t="shared" si="357"/>
        <v>1.0026835700000001</v>
      </c>
      <c r="P386" s="66">
        <f t="shared" si="413"/>
        <v>1.0054002900000001</v>
      </c>
      <c r="Q386" s="66">
        <f t="shared" si="371"/>
        <v>1.1037941756611866</v>
      </c>
      <c r="R386" s="61">
        <f t="shared" si="412"/>
        <v>1.1067562799999999</v>
      </c>
      <c r="S386" s="61">
        <f t="shared" si="372"/>
        <v>1.09786538</v>
      </c>
      <c r="T386" s="61">
        <f t="shared" si="358"/>
        <v>1010.19093565</v>
      </c>
      <c r="U386" s="61">
        <f t="shared" si="359"/>
        <v>6.9860821305998595</v>
      </c>
      <c r="V386" s="61">
        <f t="shared" si="360"/>
        <v>90.610073401703062</v>
      </c>
      <c r="W386" s="61">
        <f t="shared" si="361"/>
        <v>1017.7371437223029</v>
      </c>
      <c r="X386" s="67">
        <f t="shared" si="373"/>
        <v>0</v>
      </c>
      <c r="Y386" s="61">
        <f t="shared" si="362"/>
        <v>0</v>
      </c>
      <c r="Z386" s="69">
        <f t="shared" si="374"/>
        <v>0</v>
      </c>
      <c r="AA386" s="61">
        <f t="shared" si="363"/>
        <v>0</v>
      </c>
      <c r="AB386" s="69">
        <f t="shared" si="375"/>
        <v>5.1999999999999998E-2</v>
      </c>
      <c r="AC386" s="140">
        <f t="shared" si="376"/>
        <v>8</v>
      </c>
      <c r="AD386" s="67">
        <f t="shared" si="379"/>
        <v>30</v>
      </c>
      <c r="AE386" s="11">
        <f t="shared" si="380"/>
        <v>1.0011271479999999</v>
      </c>
      <c r="AF386" s="61">
        <f t="shared" si="364"/>
        <v>1.1386346899999999</v>
      </c>
      <c r="AG386" s="61">
        <f t="shared" si="365"/>
        <v>1.14714038</v>
      </c>
      <c r="AH386" s="61">
        <f t="shared" si="366"/>
        <v>0</v>
      </c>
      <c r="AI386" s="196" t="str">
        <f t="shared" si="381"/>
        <v>J=</v>
      </c>
      <c r="AJ386" s="72">
        <f t="shared" si="382"/>
        <v>44675</v>
      </c>
      <c r="AK386" s="10"/>
      <c r="AM386" s="125">
        <f>[2]Plan1!$A294</f>
        <v>45765</v>
      </c>
      <c r="AN386" s="126" t="str">
        <f>[2]Plan1!$C294</f>
        <v>Paixão de Cristo</v>
      </c>
      <c r="AO386" s="5"/>
      <c r="AP386" s="5"/>
      <c r="AQ386" s="143">
        <f t="shared" si="415"/>
        <v>64</v>
      </c>
      <c r="AR386" s="94">
        <f t="shared" si="349"/>
        <v>46227</v>
      </c>
      <c r="AS386" s="94">
        <f t="shared" si="416"/>
        <v>46226</v>
      </c>
      <c r="AT386" s="94">
        <f t="shared" si="417"/>
        <v>46227</v>
      </c>
      <c r="AU386" s="94">
        <f t="shared" si="418"/>
        <v>46258</v>
      </c>
      <c r="AV386" s="94">
        <f t="shared" si="419"/>
        <v>46227</v>
      </c>
      <c r="AW386" s="94">
        <f t="shared" si="420"/>
        <v>46258</v>
      </c>
      <c r="AX386" s="93">
        <f t="shared" si="421"/>
        <v>31</v>
      </c>
      <c r="AY386" s="225">
        <f t="shared" si="351"/>
        <v>46227</v>
      </c>
      <c r="BC386" s="23"/>
      <c r="BD386" s="1"/>
      <c r="BE386" s="1"/>
      <c r="BF386" s="1"/>
      <c r="BG386" s="1"/>
      <c r="BH386" s="1"/>
      <c r="BJ386" s="1"/>
      <c r="BK386" s="1"/>
    </row>
    <row r="387" spans="1:142" ht="15" customHeight="1" x14ac:dyDescent="0.25">
      <c r="A387" s="60">
        <f t="shared" si="367"/>
        <v>44654</v>
      </c>
      <c r="B387" s="61">
        <f t="shared" si="353"/>
        <v>1019.3429111994709</v>
      </c>
      <c r="C387" s="61">
        <f t="shared" si="368"/>
        <v>920.14098819000003</v>
      </c>
      <c r="D387" s="61">
        <f t="shared" si="354"/>
        <v>71.384611499999892</v>
      </c>
      <c r="E387" s="61">
        <f t="shared" si="355"/>
        <v>848.75637669000014</v>
      </c>
      <c r="F387" s="62">
        <f t="shared" si="369"/>
        <v>6153.09</v>
      </c>
      <c r="G387" s="63">
        <f t="shared" si="414"/>
        <v>6215.24</v>
      </c>
      <c r="H387" s="64">
        <f t="shared" si="410"/>
        <v>44586</v>
      </c>
      <c r="I387" s="64">
        <f t="shared" si="377"/>
        <v>44617</v>
      </c>
      <c r="J387" s="65">
        <f t="shared" si="356"/>
        <v>1.0100616113204897E-2</v>
      </c>
      <c r="K387" s="195">
        <f t="shared" si="378"/>
        <v>44675</v>
      </c>
      <c r="L387" s="195">
        <f t="shared" si="370"/>
        <v>44675</v>
      </c>
      <c r="M387" s="228">
        <f t="shared" si="383"/>
        <v>30</v>
      </c>
      <c r="N387" s="67">
        <f t="shared" si="384"/>
        <v>9</v>
      </c>
      <c r="O387" s="61">
        <f t="shared" si="357"/>
        <v>1.00301953</v>
      </c>
      <c r="P387" s="66">
        <f t="shared" si="413"/>
        <v>1.0054002900000001</v>
      </c>
      <c r="Q387" s="66">
        <f t="shared" si="371"/>
        <v>1.1037941756611866</v>
      </c>
      <c r="R387" s="61">
        <f t="shared" si="412"/>
        <v>1.10712711</v>
      </c>
      <c r="S387" s="61">
        <f t="shared" si="372"/>
        <v>1.09786538</v>
      </c>
      <c r="T387" s="61">
        <f t="shared" si="358"/>
        <v>1010.19093565</v>
      </c>
      <c r="U387" s="61">
        <f t="shared" si="359"/>
        <v>6.9860821305998595</v>
      </c>
      <c r="V387" s="61">
        <f t="shared" si="360"/>
        <v>90.924817728871062</v>
      </c>
      <c r="W387" s="61">
        <f t="shared" si="361"/>
        <v>1018.0518880494709</v>
      </c>
      <c r="X387" s="67">
        <f t="shared" si="373"/>
        <v>0</v>
      </c>
      <c r="Y387" s="61">
        <f t="shared" si="362"/>
        <v>0</v>
      </c>
      <c r="Z387" s="69">
        <f t="shared" si="374"/>
        <v>0</v>
      </c>
      <c r="AA387" s="61">
        <f t="shared" si="363"/>
        <v>0</v>
      </c>
      <c r="AB387" s="69">
        <f t="shared" si="375"/>
        <v>5.1999999999999998E-2</v>
      </c>
      <c r="AC387" s="140">
        <f t="shared" si="376"/>
        <v>9</v>
      </c>
      <c r="AD387" s="67">
        <f t="shared" si="379"/>
        <v>30</v>
      </c>
      <c r="AE387" s="11">
        <f t="shared" si="380"/>
        <v>1.001268131</v>
      </c>
      <c r="AF387" s="61">
        <f t="shared" si="364"/>
        <v>1.2810544399999999</v>
      </c>
      <c r="AG387" s="61">
        <f t="shared" si="365"/>
        <v>1.29102315</v>
      </c>
      <c r="AH387" s="61">
        <f t="shared" si="366"/>
        <v>0</v>
      </c>
      <c r="AI387" s="196" t="str">
        <f t="shared" si="381"/>
        <v>J=</v>
      </c>
      <c r="AJ387" s="72">
        <f t="shared" si="382"/>
        <v>44675</v>
      </c>
      <c r="AK387" s="10"/>
      <c r="AM387" s="125">
        <f>[2]Plan1!$A295</f>
        <v>45768</v>
      </c>
      <c r="AN387" s="126" t="str">
        <f>[2]Plan1!$C295</f>
        <v>Tiradentes</v>
      </c>
      <c r="AO387" s="5"/>
      <c r="AP387" s="5"/>
      <c r="AQ387" s="143">
        <f t="shared" si="415"/>
        <v>65</v>
      </c>
      <c r="AR387" s="94">
        <f t="shared" si="349"/>
        <v>46258</v>
      </c>
      <c r="AS387" s="94">
        <f t="shared" si="416"/>
        <v>46255</v>
      </c>
      <c r="AT387" s="94">
        <f t="shared" si="417"/>
        <v>46258</v>
      </c>
      <c r="AU387" s="94">
        <f t="shared" si="418"/>
        <v>46289</v>
      </c>
      <c r="AV387" s="94">
        <f t="shared" si="419"/>
        <v>46258</v>
      </c>
      <c r="AW387" s="94">
        <f t="shared" si="420"/>
        <v>46289</v>
      </c>
      <c r="AX387" s="93">
        <f t="shared" si="421"/>
        <v>31</v>
      </c>
      <c r="AY387" s="225">
        <f t="shared" si="351"/>
        <v>46258</v>
      </c>
      <c r="BC387" s="23"/>
      <c r="BD387" s="1"/>
      <c r="BE387" s="1"/>
      <c r="BF387" s="1"/>
      <c r="BG387" s="1"/>
      <c r="BH387" s="1"/>
      <c r="BJ387" s="1"/>
      <c r="BK387" s="1"/>
    </row>
    <row r="388" spans="1:142" ht="15" customHeight="1" x14ac:dyDescent="0.25">
      <c r="A388" s="60">
        <f t="shared" si="367"/>
        <v>44655</v>
      </c>
      <c r="B388" s="61">
        <f t="shared" si="353"/>
        <v>1019.8017409098404</v>
      </c>
      <c r="C388" s="61">
        <f t="shared" si="368"/>
        <v>920.14098819000003</v>
      </c>
      <c r="D388" s="61">
        <f t="shared" si="354"/>
        <v>71.384611499999892</v>
      </c>
      <c r="E388" s="61">
        <f t="shared" si="355"/>
        <v>848.75637669000014</v>
      </c>
      <c r="F388" s="62">
        <f t="shared" si="369"/>
        <v>6153.09</v>
      </c>
      <c r="G388" s="63">
        <f t="shared" si="414"/>
        <v>6215.24</v>
      </c>
      <c r="H388" s="64">
        <f t="shared" si="410"/>
        <v>44586</v>
      </c>
      <c r="I388" s="64">
        <f t="shared" si="377"/>
        <v>44617</v>
      </c>
      <c r="J388" s="65">
        <f t="shared" si="356"/>
        <v>1.0100616113204897E-2</v>
      </c>
      <c r="K388" s="195">
        <f t="shared" si="378"/>
        <v>44675</v>
      </c>
      <c r="L388" s="195">
        <f t="shared" si="370"/>
        <v>44675</v>
      </c>
      <c r="M388" s="228">
        <f t="shared" si="383"/>
        <v>30</v>
      </c>
      <c r="N388" s="67">
        <f t="shared" si="384"/>
        <v>10</v>
      </c>
      <c r="O388" s="61">
        <f t="shared" si="357"/>
        <v>1.00335559</v>
      </c>
      <c r="P388" s="66">
        <f t="shared" si="413"/>
        <v>1.0054002900000001</v>
      </c>
      <c r="Q388" s="66">
        <f t="shared" si="371"/>
        <v>1.1037941756611866</v>
      </c>
      <c r="R388" s="61">
        <f t="shared" si="412"/>
        <v>1.10749805</v>
      </c>
      <c r="S388" s="61">
        <f t="shared" si="372"/>
        <v>1.09786538</v>
      </c>
      <c r="T388" s="61">
        <f t="shared" si="358"/>
        <v>1010.19093565</v>
      </c>
      <c r="U388" s="61">
        <f t="shared" si="359"/>
        <v>6.9860821305998595</v>
      </c>
      <c r="V388" s="61">
        <f t="shared" si="360"/>
        <v>91.239655419240478</v>
      </c>
      <c r="W388" s="61">
        <f t="shared" si="361"/>
        <v>1018.3667257398404</v>
      </c>
      <c r="X388" s="67">
        <f t="shared" si="373"/>
        <v>0</v>
      </c>
      <c r="Y388" s="61">
        <f t="shared" si="362"/>
        <v>0</v>
      </c>
      <c r="Z388" s="69">
        <f t="shared" si="374"/>
        <v>0</v>
      </c>
      <c r="AA388" s="61">
        <f t="shared" si="363"/>
        <v>0</v>
      </c>
      <c r="AB388" s="69">
        <f t="shared" si="375"/>
        <v>5.1999999999999998E-2</v>
      </c>
      <c r="AC388" s="140">
        <f t="shared" si="376"/>
        <v>10</v>
      </c>
      <c r="AD388" s="67">
        <f t="shared" si="379"/>
        <v>30</v>
      </c>
      <c r="AE388" s="11">
        <f t="shared" si="380"/>
        <v>1.001409134</v>
      </c>
      <c r="AF388" s="61">
        <f t="shared" si="364"/>
        <v>1.4234943900000001</v>
      </c>
      <c r="AG388" s="61">
        <f t="shared" si="365"/>
        <v>1.43501517</v>
      </c>
      <c r="AH388" s="61">
        <f t="shared" si="366"/>
        <v>0</v>
      </c>
      <c r="AI388" s="196" t="str">
        <f t="shared" si="381"/>
        <v>J=</v>
      </c>
      <c r="AJ388" s="72">
        <f t="shared" si="382"/>
        <v>44675</v>
      </c>
      <c r="AK388" s="10"/>
      <c r="AM388" s="125">
        <f>[2]Plan1!$A296</f>
        <v>45778</v>
      </c>
      <c r="AN388" s="126" t="str">
        <f>[2]Plan1!$C296</f>
        <v>Dia do Trabalho</v>
      </c>
      <c r="AO388" s="5"/>
      <c r="AP388" s="5"/>
      <c r="AQ388" s="143">
        <f t="shared" si="415"/>
        <v>66</v>
      </c>
      <c r="AR388" s="94">
        <f t="shared" ref="AR388:AR451" si="422">EDATE(AR387,1)</f>
        <v>46289</v>
      </c>
      <c r="AS388" s="94">
        <f t="shared" si="416"/>
        <v>46288</v>
      </c>
      <c r="AT388" s="94">
        <f t="shared" si="417"/>
        <v>46289</v>
      </c>
      <c r="AU388" s="94">
        <f t="shared" si="418"/>
        <v>46319</v>
      </c>
      <c r="AV388" s="94">
        <f t="shared" si="419"/>
        <v>46289</v>
      </c>
      <c r="AW388" s="94">
        <f t="shared" si="420"/>
        <v>46319</v>
      </c>
      <c r="AX388" s="93">
        <f t="shared" si="421"/>
        <v>30</v>
      </c>
      <c r="AY388" s="225">
        <f t="shared" ref="AY388:AY451" si="423">WORKDAY(AS388,1,AM$322:AM$644)</f>
        <v>46289</v>
      </c>
      <c r="BC388" s="23"/>
      <c r="BD388" s="1"/>
      <c r="BE388" s="1"/>
      <c r="BF388" s="1"/>
      <c r="BG388" s="1"/>
      <c r="BH388" s="1"/>
      <c r="BJ388" s="1"/>
      <c r="BK388" s="1"/>
    </row>
    <row r="389" spans="1:142" ht="15" customHeight="1" x14ac:dyDescent="0.25">
      <c r="A389" s="60">
        <f t="shared" si="367"/>
        <v>44656</v>
      </c>
      <c r="B389" s="61">
        <f t="shared" si="353"/>
        <v>1020.2607902885386</v>
      </c>
      <c r="C389" s="61">
        <f t="shared" si="368"/>
        <v>920.14098819000003</v>
      </c>
      <c r="D389" s="61">
        <f t="shared" si="354"/>
        <v>71.384611499999892</v>
      </c>
      <c r="E389" s="61">
        <f t="shared" si="355"/>
        <v>848.75637669000014</v>
      </c>
      <c r="F389" s="62">
        <f t="shared" si="369"/>
        <v>6153.09</v>
      </c>
      <c r="G389" s="63">
        <f t="shared" si="414"/>
        <v>6215.24</v>
      </c>
      <c r="H389" s="64">
        <f t="shared" si="410"/>
        <v>44586</v>
      </c>
      <c r="I389" s="64">
        <f t="shared" si="377"/>
        <v>44617</v>
      </c>
      <c r="J389" s="65">
        <f t="shared" si="356"/>
        <v>1.0100616113204897E-2</v>
      </c>
      <c r="K389" s="195">
        <f t="shared" si="378"/>
        <v>44675</v>
      </c>
      <c r="L389" s="195">
        <f t="shared" si="370"/>
        <v>44675</v>
      </c>
      <c r="M389" s="228">
        <f t="shared" si="383"/>
        <v>30</v>
      </c>
      <c r="N389" s="67">
        <f t="shared" si="384"/>
        <v>11</v>
      </c>
      <c r="O389" s="61">
        <f t="shared" si="357"/>
        <v>1.0036917700000001</v>
      </c>
      <c r="P389" s="66">
        <f t="shared" si="413"/>
        <v>1.0054002900000001</v>
      </c>
      <c r="Q389" s="66">
        <f t="shared" si="371"/>
        <v>1.1037941756611866</v>
      </c>
      <c r="R389" s="61">
        <f t="shared" si="412"/>
        <v>1.1078691199999999</v>
      </c>
      <c r="S389" s="61">
        <f t="shared" si="372"/>
        <v>1.09786538</v>
      </c>
      <c r="T389" s="61">
        <f t="shared" si="358"/>
        <v>1010.19093565</v>
      </c>
      <c r="U389" s="61">
        <f t="shared" si="359"/>
        <v>6.9860821305998595</v>
      </c>
      <c r="V389" s="61">
        <f t="shared" si="360"/>
        <v>91.554603447938774</v>
      </c>
      <c r="W389" s="61">
        <f t="shared" si="361"/>
        <v>1018.6816737685386</v>
      </c>
      <c r="X389" s="67">
        <f t="shared" si="373"/>
        <v>0</v>
      </c>
      <c r="Y389" s="61">
        <f t="shared" si="362"/>
        <v>0</v>
      </c>
      <c r="Z389" s="69">
        <f t="shared" si="374"/>
        <v>0</v>
      </c>
      <c r="AA389" s="61">
        <f t="shared" si="363"/>
        <v>0</v>
      </c>
      <c r="AB389" s="69">
        <f t="shared" si="375"/>
        <v>5.1999999999999998E-2</v>
      </c>
      <c r="AC389" s="140">
        <f t="shared" si="376"/>
        <v>11</v>
      </c>
      <c r="AD389" s="67">
        <f t="shared" si="379"/>
        <v>30</v>
      </c>
      <c r="AE389" s="11">
        <f t="shared" si="380"/>
        <v>1.0015501570000001</v>
      </c>
      <c r="AF389" s="61">
        <f t="shared" si="364"/>
        <v>1.5659545500000001</v>
      </c>
      <c r="AG389" s="61">
        <f t="shared" si="365"/>
        <v>1.5791165199999999</v>
      </c>
      <c r="AH389" s="61">
        <f t="shared" si="366"/>
        <v>0</v>
      </c>
      <c r="AI389" s="196" t="str">
        <f t="shared" si="381"/>
        <v>J=</v>
      </c>
      <c r="AJ389" s="72">
        <f t="shared" si="382"/>
        <v>44675</v>
      </c>
      <c r="AK389" s="10"/>
      <c r="AM389" s="125">
        <f>[2]Plan1!$A297</f>
        <v>45827</v>
      </c>
      <c r="AN389" s="126" t="str">
        <f>[2]Plan1!$C297</f>
        <v>Corpus Christi</v>
      </c>
      <c r="AO389" s="5"/>
      <c r="AP389" s="5"/>
      <c r="AQ389" s="143">
        <f t="shared" si="415"/>
        <v>67</v>
      </c>
      <c r="AR389" s="94">
        <f t="shared" si="422"/>
        <v>46319</v>
      </c>
      <c r="AS389" s="94">
        <f t="shared" si="416"/>
        <v>46318</v>
      </c>
      <c r="AT389" s="94">
        <f t="shared" si="417"/>
        <v>46319</v>
      </c>
      <c r="AU389" s="94">
        <f t="shared" si="418"/>
        <v>46350</v>
      </c>
      <c r="AV389" s="94">
        <f t="shared" si="419"/>
        <v>46319</v>
      </c>
      <c r="AW389" s="94">
        <f t="shared" si="420"/>
        <v>46350</v>
      </c>
      <c r="AX389" s="93">
        <f t="shared" si="421"/>
        <v>31</v>
      </c>
      <c r="AY389" s="225">
        <f t="shared" si="423"/>
        <v>46321</v>
      </c>
      <c r="BC389" s="23"/>
      <c r="BD389" s="1"/>
      <c r="BE389" s="1"/>
      <c r="BF389" s="1"/>
      <c r="BG389" s="1"/>
      <c r="BH389" s="1"/>
      <c r="BJ389" s="1"/>
      <c r="BK389" s="1"/>
    </row>
    <row r="390" spans="1:142" ht="15" customHeight="1" x14ac:dyDescent="0.25">
      <c r="A390" s="60">
        <f t="shared" si="367"/>
        <v>44657</v>
      </c>
      <c r="B390" s="61">
        <f t="shared" si="353"/>
        <v>1020.7200583855659</v>
      </c>
      <c r="C390" s="61">
        <f t="shared" si="368"/>
        <v>920.14098819000003</v>
      </c>
      <c r="D390" s="61">
        <f t="shared" si="354"/>
        <v>71.384611499999892</v>
      </c>
      <c r="E390" s="61">
        <f t="shared" si="355"/>
        <v>848.75637669000014</v>
      </c>
      <c r="F390" s="62">
        <f t="shared" si="369"/>
        <v>6153.09</v>
      </c>
      <c r="G390" s="63">
        <f t="shared" si="414"/>
        <v>6215.24</v>
      </c>
      <c r="H390" s="64">
        <f t="shared" si="410"/>
        <v>44586</v>
      </c>
      <c r="I390" s="64">
        <f t="shared" si="377"/>
        <v>44617</v>
      </c>
      <c r="J390" s="65">
        <f t="shared" si="356"/>
        <v>1.0100616113204897E-2</v>
      </c>
      <c r="K390" s="195">
        <f t="shared" si="378"/>
        <v>44675</v>
      </c>
      <c r="L390" s="195">
        <f t="shared" si="370"/>
        <v>44675</v>
      </c>
      <c r="M390" s="228">
        <f t="shared" si="383"/>
        <v>30</v>
      </c>
      <c r="N390" s="67">
        <f t="shared" si="384"/>
        <v>12</v>
      </c>
      <c r="O390" s="61">
        <f t="shared" si="357"/>
        <v>1.00402806</v>
      </c>
      <c r="P390" s="66">
        <f t="shared" si="413"/>
        <v>1.0054002900000001</v>
      </c>
      <c r="Q390" s="66">
        <f t="shared" si="371"/>
        <v>1.1037941756611866</v>
      </c>
      <c r="R390" s="61">
        <f t="shared" si="412"/>
        <v>1.1082403199999999</v>
      </c>
      <c r="S390" s="61">
        <f t="shared" si="372"/>
        <v>1.09786538</v>
      </c>
      <c r="T390" s="61">
        <f t="shared" si="358"/>
        <v>1010.19093565</v>
      </c>
      <c r="U390" s="61">
        <f t="shared" si="359"/>
        <v>6.9860821305998595</v>
      </c>
      <c r="V390" s="61">
        <f t="shared" si="360"/>
        <v>91.869661814966108</v>
      </c>
      <c r="W390" s="61">
        <f t="shared" si="361"/>
        <v>1018.9967321355659</v>
      </c>
      <c r="X390" s="67">
        <f t="shared" si="373"/>
        <v>0</v>
      </c>
      <c r="Y390" s="61">
        <f t="shared" si="362"/>
        <v>0</v>
      </c>
      <c r="Z390" s="69">
        <f t="shared" si="374"/>
        <v>0</v>
      </c>
      <c r="AA390" s="61">
        <f t="shared" si="363"/>
        <v>0</v>
      </c>
      <c r="AB390" s="69">
        <f t="shared" si="375"/>
        <v>5.1999999999999998E-2</v>
      </c>
      <c r="AC390" s="140">
        <f t="shared" si="376"/>
        <v>12</v>
      </c>
      <c r="AD390" s="67">
        <f t="shared" si="379"/>
        <v>30</v>
      </c>
      <c r="AE390" s="11">
        <f t="shared" si="380"/>
        <v>1.0016911989999999</v>
      </c>
      <c r="AF390" s="61">
        <f t="shared" si="364"/>
        <v>1.7084338999999999</v>
      </c>
      <c r="AG390" s="61">
        <f t="shared" si="365"/>
        <v>1.7233262499999999</v>
      </c>
      <c r="AH390" s="61">
        <f t="shared" si="366"/>
        <v>0</v>
      </c>
      <c r="AI390" s="196" t="str">
        <f t="shared" si="381"/>
        <v>J=</v>
      </c>
      <c r="AJ390" s="72">
        <f t="shared" si="382"/>
        <v>44675</v>
      </c>
      <c r="AK390" s="10"/>
      <c r="AM390" s="125">
        <f>[2]Plan1!$A298</f>
        <v>45907</v>
      </c>
      <c r="AN390" s="126" t="str">
        <f>[2]Plan1!$C298</f>
        <v>Independência do Brasil</v>
      </c>
      <c r="AO390" s="5"/>
      <c r="AP390" s="5"/>
      <c r="AQ390" s="143">
        <f t="shared" si="415"/>
        <v>68</v>
      </c>
      <c r="AR390" s="94">
        <f t="shared" si="422"/>
        <v>46350</v>
      </c>
      <c r="AS390" s="94">
        <f t="shared" si="416"/>
        <v>46349</v>
      </c>
      <c r="AT390" s="94">
        <f t="shared" si="417"/>
        <v>46350</v>
      </c>
      <c r="AU390" s="94">
        <f t="shared" si="418"/>
        <v>46380</v>
      </c>
      <c r="AV390" s="94">
        <f t="shared" si="419"/>
        <v>46350</v>
      </c>
      <c r="AW390" s="94">
        <f t="shared" si="420"/>
        <v>46380</v>
      </c>
      <c r="AX390" s="93">
        <f t="shared" si="421"/>
        <v>30</v>
      </c>
      <c r="AY390" s="225">
        <f t="shared" si="423"/>
        <v>46350</v>
      </c>
      <c r="BC390" s="23"/>
      <c r="BD390" s="1"/>
      <c r="BE390" s="1"/>
      <c r="BF390" s="1"/>
      <c r="BG390" s="1"/>
      <c r="BH390" s="1"/>
      <c r="BJ390" s="1"/>
      <c r="BK390" s="1"/>
    </row>
    <row r="391" spans="1:142" ht="15" customHeight="1" x14ac:dyDescent="0.25">
      <c r="A391" s="60">
        <f t="shared" si="367"/>
        <v>44658</v>
      </c>
      <c r="B391" s="61">
        <f t="shared" si="353"/>
        <v>1021.1795462809224</v>
      </c>
      <c r="C391" s="61">
        <f t="shared" si="368"/>
        <v>920.14098819000003</v>
      </c>
      <c r="D391" s="61">
        <f t="shared" si="354"/>
        <v>71.384611499999892</v>
      </c>
      <c r="E391" s="61">
        <f t="shared" si="355"/>
        <v>848.75637669000014</v>
      </c>
      <c r="F391" s="62">
        <f t="shared" si="369"/>
        <v>6153.09</v>
      </c>
      <c r="G391" s="63">
        <f t="shared" si="414"/>
        <v>6215.24</v>
      </c>
      <c r="H391" s="64">
        <f t="shared" si="410"/>
        <v>44586</v>
      </c>
      <c r="I391" s="64">
        <f t="shared" si="377"/>
        <v>44617</v>
      </c>
      <c r="J391" s="65">
        <f t="shared" si="356"/>
        <v>1.0100616113204897E-2</v>
      </c>
      <c r="K391" s="195">
        <f t="shared" si="378"/>
        <v>44675</v>
      </c>
      <c r="L391" s="195">
        <f t="shared" si="370"/>
        <v>44675</v>
      </c>
      <c r="M391" s="228">
        <f t="shared" si="383"/>
        <v>30</v>
      </c>
      <c r="N391" s="67">
        <f t="shared" si="384"/>
        <v>13</v>
      </c>
      <c r="O391" s="61">
        <f t="shared" si="357"/>
        <v>1.0043644700000001</v>
      </c>
      <c r="P391" s="66">
        <f t="shared" si="413"/>
        <v>1.0054002900000001</v>
      </c>
      <c r="Q391" s="66">
        <f t="shared" si="371"/>
        <v>1.1037941756611866</v>
      </c>
      <c r="R391" s="61">
        <f t="shared" si="412"/>
        <v>1.1086116500000001</v>
      </c>
      <c r="S391" s="61">
        <f t="shared" si="372"/>
        <v>1.09786538</v>
      </c>
      <c r="T391" s="61">
        <f t="shared" si="358"/>
        <v>1010.19093565</v>
      </c>
      <c r="U391" s="61">
        <f t="shared" si="359"/>
        <v>6.9860821305998595</v>
      </c>
      <c r="V391" s="61">
        <f t="shared" si="360"/>
        <v>92.184830520322507</v>
      </c>
      <c r="W391" s="61">
        <f t="shared" si="361"/>
        <v>1019.3119008409224</v>
      </c>
      <c r="X391" s="67">
        <f t="shared" si="373"/>
        <v>0</v>
      </c>
      <c r="Y391" s="61">
        <f t="shared" si="362"/>
        <v>0</v>
      </c>
      <c r="Z391" s="69">
        <f t="shared" si="374"/>
        <v>0</v>
      </c>
      <c r="AA391" s="61">
        <f t="shared" si="363"/>
        <v>0</v>
      </c>
      <c r="AB391" s="69">
        <f t="shared" si="375"/>
        <v>5.1999999999999998E-2</v>
      </c>
      <c r="AC391" s="140">
        <f t="shared" si="376"/>
        <v>13</v>
      </c>
      <c r="AD391" s="67">
        <f t="shared" si="379"/>
        <v>30</v>
      </c>
      <c r="AE391" s="11">
        <f t="shared" si="380"/>
        <v>1.0018322609999999</v>
      </c>
      <c r="AF391" s="61">
        <f t="shared" si="364"/>
        <v>1.8509334500000001</v>
      </c>
      <c r="AG391" s="61">
        <f t="shared" si="365"/>
        <v>1.86764544</v>
      </c>
      <c r="AH391" s="61">
        <f t="shared" si="366"/>
        <v>0</v>
      </c>
      <c r="AI391" s="196" t="str">
        <f t="shared" si="381"/>
        <v>J=</v>
      </c>
      <c r="AJ391" s="72">
        <f t="shared" si="382"/>
        <v>44675</v>
      </c>
      <c r="AK391" s="10"/>
      <c r="AM391" s="125">
        <f>[2]Plan1!$A299</f>
        <v>45942</v>
      </c>
      <c r="AN391" s="126" t="str">
        <f>[2]Plan1!$C299</f>
        <v>Nossa Sr.a Aparecida - Padroeira do Brasil</v>
      </c>
      <c r="AO391" s="5"/>
      <c r="AP391" s="5"/>
      <c r="AQ391" s="143">
        <f t="shared" si="415"/>
        <v>69</v>
      </c>
      <c r="AR391" s="94">
        <f t="shared" si="422"/>
        <v>46380</v>
      </c>
      <c r="AS391" s="94">
        <f t="shared" si="416"/>
        <v>46379</v>
      </c>
      <c r="AT391" s="94">
        <f t="shared" si="417"/>
        <v>46380</v>
      </c>
      <c r="AU391" s="94">
        <f t="shared" si="418"/>
        <v>46411</v>
      </c>
      <c r="AV391" s="94">
        <f t="shared" si="419"/>
        <v>46380</v>
      </c>
      <c r="AW391" s="94">
        <f t="shared" si="420"/>
        <v>46411</v>
      </c>
      <c r="AX391" s="93">
        <f t="shared" si="421"/>
        <v>31</v>
      </c>
      <c r="AY391" s="225">
        <f t="shared" si="423"/>
        <v>46380</v>
      </c>
      <c r="BC391" s="23"/>
      <c r="BD391" s="1"/>
      <c r="BE391" s="1"/>
      <c r="BF391" s="1"/>
      <c r="BG391" s="1"/>
      <c r="BH391" s="1"/>
      <c r="BJ391" s="1"/>
      <c r="BK391" s="1"/>
    </row>
    <row r="392" spans="1:142" ht="15" customHeight="1" x14ac:dyDescent="0.25">
      <c r="A392" s="60">
        <f t="shared" si="367"/>
        <v>44659</v>
      </c>
      <c r="B392" s="61">
        <f t="shared" si="353"/>
        <v>1021.63923702948</v>
      </c>
      <c r="C392" s="61">
        <f t="shared" si="368"/>
        <v>920.14098819000003</v>
      </c>
      <c r="D392" s="61">
        <f t="shared" si="354"/>
        <v>71.384611499999892</v>
      </c>
      <c r="E392" s="61">
        <f t="shared" si="355"/>
        <v>848.75637669000014</v>
      </c>
      <c r="F392" s="62">
        <f t="shared" si="369"/>
        <v>6153.09</v>
      </c>
      <c r="G392" s="63">
        <f t="shared" si="414"/>
        <v>6215.24</v>
      </c>
      <c r="H392" s="64">
        <f t="shared" si="410"/>
        <v>44586</v>
      </c>
      <c r="I392" s="64">
        <f t="shared" si="377"/>
        <v>44617</v>
      </c>
      <c r="J392" s="65">
        <f t="shared" si="356"/>
        <v>1.0100616113204897E-2</v>
      </c>
      <c r="K392" s="195">
        <f t="shared" si="378"/>
        <v>44675</v>
      </c>
      <c r="L392" s="195">
        <f t="shared" si="370"/>
        <v>44675</v>
      </c>
      <c r="M392" s="228">
        <f t="shared" si="383"/>
        <v>30</v>
      </c>
      <c r="N392" s="67">
        <f t="shared" si="384"/>
        <v>14</v>
      </c>
      <c r="O392" s="61">
        <f t="shared" si="357"/>
        <v>1.00470098</v>
      </c>
      <c r="P392" s="66">
        <f t="shared" si="413"/>
        <v>1.0054002900000001</v>
      </c>
      <c r="Q392" s="66">
        <f t="shared" si="371"/>
        <v>1.1037941756611866</v>
      </c>
      <c r="R392" s="61">
        <f t="shared" si="412"/>
        <v>1.1089830899999999</v>
      </c>
      <c r="S392" s="61">
        <f t="shared" si="372"/>
        <v>1.09786538</v>
      </c>
      <c r="T392" s="61">
        <f t="shared" si="358"/>
        <v>1010.19093565</v>
      </c>
      <c r="U392" s="61">
        <f t="shared" si="359"/>
        <v>6.9860821305998595</v>
      </c>
      <c r="V392" s="61">
        <f t="shared" si="360"/>
        <v>92.50009258888015</v>
      </c>
      <c r="W392" s="61">
        <f t="shared" si="361"/>
        <v>1019.62716290948</v>
      </c>
      <c r="X392" s="67">
        <f t="shared" si="373"/>
        <v>0</v>
      </c>
      <c r="Y392" s="61">
        <f t="shared" si="362"/>
        <v>0</v>
      </c>
      <c r="Z392" s="69">
        <f t="shared" si="374"/>
        <v>0</v>
      </c>
      <c r="AA392" s="61">
        <f t="shared" si="363"/>
        <v>0</v>
      </c>
      <c r="AB392" s="69">
        <f t="shared" si="375"/>
        <v>5.1999999999999998E-2</v>
      </c>
      <c r="AC392" s="140">
        <f t="shared" si="376"/>
        <v>14</v>
      </c>
      <c r="AD392" s="67">
        <f t="shared" si="379"/>
        <v>30</v>
      </c>
      <c r="AE392" s="11">
        <f t="shared" si="380"/>
        <v>1.001973343</v>
      </c>
      <c r="AF392" s="61">
        <f t="shared" si="364"/>
        <v>1.99345321</v>
      </c>
      <c r="AG392" s="61">
        <f t="shared" si="365"/>
        <v>2.0120741199999999</v>
      </c>
      <c r="AH392" s="61">
        <f t="shared" si="366"/>
        <v>0</v>
      </c>
      <c r="AI392" s="196" t="str">
        <f t="shared" si="381"/>
        <v>J=</v>
      </c>
      <c r="AJ392" s="72">
        <f t="shared" si="382"/>
        <v>44675</v>
      </c>
      <c r="AK392" s="10"/>
      <c r="AM392" s="125">
        <f>[2]Plan1!$A300</f>
        <v>45963</v>
      </c>
      <c r="AN392" s="126" t="str">
        <f>[2]Plan1!$C300</f>
        <v>Finados</v>
      </c>
      <c r="AO392" s="5"/>
      <c r="AP392" s="5"/>
      <c r="AQ392" s="143">
        <f t="shared" si="415"/>
        <v>70</v>
      </c>
      <c r="AR392" s="94">
        <f t="shared" si="422"/>
        <v>46411</v>
      </c>
      <c r="AS392" s="94">
        <f t="shared" si="416"/>
        <v>46409</v>
      </c>
      <c r="AT392" s="94">
        <f t="shared" si="417"/>
        <v>46411</v>
      </c>
      <c r="AU392" s="94">
        <f t="shared" si="418"/>
        <v>46442</v>
      </c>
      <c r="AV392" s="94">
        <f t="shared" si="419"/>
        <v>46411</v>
      </c>
      <c r="AW392" s="94">
        <f t="shared" si="420"/>
        <v>46442</v>
      </c>
      <c r="AX392" s="93">
        <f t="shared" si="421"/>
        <v>31</v>
      </c>
      <c r="AY392" s="225">
        <f t="shared" si="423"/>
        <v>46412</v>
      </c>
      <c r="BC392" s="23"/>
      <c r="BD392" s="1"/>
      <c r="BE392" s="1"/>
      <c r="BF392" s="1"/>
      <c r="BG392" s="1"/>
      <c r="BH392" s="1"/>
      <c r="BJ392" s="1"/>
      <c r="BK392" s="1"/>
    </row>
    <row r="393" spans="1:142" ht="15" customHeight="1" x14ac:dyDescent="0.25">
      <c r="A393" s="60">
        <f t="shared" si="367"/>
        <v>44660</v>
      </c>
      <c r="B393" s="61">
        <f t="shared" si="353"/>
        <v>1022.0991477063667</v>
      </c>
      <c r="C393" s="61">
        <f t="shared" si="368"/>
        <v>920.14098819000003</v>
      </c>
      <c r="D393" s="61">
        <f t="shared" si="354"/>
        <v>71.384611499999892</v>
      </c>
      <c r="E393" s="61">
        <f t="shared" si="355"/>
        <v>848.75637669000014</v>
      </c>
      <c r="F393" s="62">
        <f t="shared" si="369"/>
        <v>6153.09</v>
      </c>
      <c r="G393" s="63">
        <f t="shared" si="414"/>
        <v>6215.24</v>
      </c>
      <c r="H393" s="64">
        <f t="shared" si="410"/>
        <v>44586</v>
      </c>
      <c r="I393" s="64">
        <f t="shared" si="377"/>
        <v>44617</v>
      </c>
      <c r="J393" s="65">
        <f t="shared" si="356"/>
        <v>1.0100616113204897E-2</v>
      </c>
      <c r="K393" s="195">
        <f t="shared" si="378"/>
        <v>44675</v>
      </c>
      <c r="L393" s="195">
        <f t="shared" si="370"/>
        <v>44675</v>
      </c>
      <c r="M393" s="228">
        <f t="shared" si="383"/>
        <v>30</v>
      </c>
      <c r="N393" s="67">
        <f t="shared" si="384"/>
        <v>15</v>
      </c>
      <c r="O393" s="61">
        <f t="shared" si="357"/>
        <v>1.00503761</v>
      </c>
      <c r="P393" s="66">
        <f t="shared" si="413"/>
        <v>1.0054002900000001</v>
      </c>
      <c r="Q393" s="66">
        <f t="shared" si="371"/>
        <v>1.1037941756611866</v>
      </c>
      <c r="R393" s="61">
        <f t="shared" si="412"/>
        <v>1.1093546599999999</v>
      </c>
      <c r="S393" s="61">
        <f t="shared" si="372"/>
        <v>1.09786538</v>
      </c>
      <c r="T393" s="61">
        <f t="shared" si="358"/>
        <v>1010.19093565</v>
      </c>
      <c r="U393" s="61">
        <f t="shared" si="359"/>
        <v>6.9860821305998595</v>
      </c>
      <c r="V393" s="61">
        <f t="shared" si="360"/>
        <v>92.815464995766831</v>
      </c>
      <c r="W393" s="61">
        <f t="shared" si="361"/>
        <v>1019.9425353163667</v>
      </c>
      <c r="X393" s="67">
        <f t="shared" si="373"/>
        <v>0</v>
      </c>
      <c r="Y393" s="61">
        <f t="shared" si="362"/>
        <v>0</v>
      </c>
      <c r="Z393" s="69">
        <f t="shared" si="374"/>
        <v>0</v>
      </c>
      <c r="AA393" s="61">
        <f t="shared" si="363"/>
        <v>0</v>
      </c>
      <c r="AB393" s="69">
        <f t="shared" si="375"/>
        <v>5.1999999999999998E-2</v>
      </c>
      <c r="AC393" s="140">
        <f t="shared" si="376"/>
        <v>15</v>
      </c>
      <c r="AD393" s="67">
        <f t="shared" si="379"/>
        <v>30</v>
      </c>
      <c r="AE393" s="11">
        <f t="shared" si="380"/>
        <v>1.0021144449999999</v>
      </c>
      <c r="AF393" s="61">
        <f t="shared" si="364"/>
        <v>2.1359931699999999</v>
      </c>
      <c r="AG393" s="61">
        <f t="shared" si="365"/>
        <v>2.1566123899999998</v>
      </c>
      <c r="AH393" s="61">
        <f t="shared" si="366"/>
        <v>0</v>
      </c>
      <c r="AI393" s="196" t="str">
        <f t="shared" si="381"/>
        <v>J=</v>
      </c>
      <c r="AJ393" s="72">
        <f t="shared" si="382"/>
        <v>44675</v>
      </c>
      <c r="AK393" s="10"/>
      <c r="AM393" s="125">
        <f>[2]Plan1!$A301</f>
        <v>45976</v>
      </c>
      <c r="AN393" s="126" t="str">
        <f>[2]Plan1!$C301</f>
        <v>Proclamação da República</v>
      </c>
      <c r="AO393" s="5"/>
      <c r="AP393" s="5"/>
      <c r="AQ393" s="143">
        <f t="shared" si="415"/>
        <v>71</v>
      </c>
      <c r="AR393" s="94">
        <f t="shared" si="422"/>
        <v>46442</v>
      </c>
      <c r="AS393" s="94">
        <f t="shared" si="416"/>
        <v>46441</v>
      </c>
      <c r="AT393" s="94">
        <f t="shared" si="417"/>
        <v>46442</v>
      </c>
      <c r="AU393" s="94">
        <f t="shared" si="418"/>
        <v>46470</v>
      </c>
      <c r="AV393" s="94">
        <f t="shared" si="419"/>
        <v>46442</v>
      </c>
      <c r="AW393" s="94">
        <f t="shared" si="420"/>
        <v>46470</v>
      </c>
      <c r="AX393" s="93">
        <f t="shared" si="421"/>
        <v>28</v>
      </c>
      <c r="AY393" s="225">
        <f t="shared" si="423"/>
        <v>46442</v>
      </c>
      <c r="BC393" s="23"/>
      <c r="BD393" s="1"/>
      <c r="BE393" s="1"/>
      <c r="BF393" s="1"/>
      <c r="BG393" s="1"/>
      <c r="BH393" s="1"/>
      <c r="BJ393" s="1"/>
      <c r="BK393" s="1"/>
    </row>
    <row r="394" spans="1:142" ht="15" customHeight="1" x14ac:dyDescent="0.25">
      <c r="A394" s="60">
        <f t="shared" si="367"/>
        <v>44661</v>
      </c>
      <c r="B394" s="61">
        <f t="shared" si="353"/>
        <v>1022.5592783715824</v>
      </c>
      <c r="C394" s="61">
        <f t="shared" si="368"/>
        <v>920.14098819000003</v>
      </c>
      <c r="D394" s="61">
        <f t="shared" si="354"/>
        <v>71.384611499999892</v>
      </c>
      <c r="E394" s="61">
        <f t="shared" si="355"/>
        <v>848.75637669000014</v>
      </c>
      <c r="F394" s="62">
        <f t="shared" si="369"/>
        <v>6153.09</v>
      </c>
      <c r="G394" s="63">
        <f t="shared" si="414"/>
        <v>6215.24</v>
      </c>
      <c r="H394" s="64">
        <f t="shared" si="410"/>
        <v>44586</v>
      </c>
      <c r="I394" s="64">
        <f t="shared" si="377"/>
        <v>44617</v>
      </c>
      <c r="J394" s="65">
        <f t="shared" si="356"/>
        <v>1.0100616113204897E-2</v>
      </c>
      <c r="K394" s="195">
        <f t="shared" si="378"/>
        <v>44675</v>
      </c>
      <c r="L394" s="195">
        <f t="shared" si="370"/>
        <v>44675</v>
      </c>
      <c r="M394" s="228">
        <f t="shared" si="383"/>
        <v>30</v>
      </c>
      <c r="N394" s="67">
        <f t="shared" si="384"/>
        <v>16</v>
      </c>
      <c r="O394" s="61">
        <f t="shared" si="357"/>
        <v>1.00537436</v>
      </c>
      <c r="P394" s="66">
        <f t="shared" si="413"/>
        <v>1.0054002900000001</v>
      </c>
      <c r="Q394" s="66">
        <f t="shared" si="371"/>
        <v>1.1037941756611866</v>
      </c>
      <c r="R394" s="61">
        <f t="shared" si="412"/>
        <v>1.10972636</v>
      </c>
      <c r="S394" s="61">
        <f t="shared" si="372"/>
        <v>1.09786538</v>
      </c>
      <c r="T394" s="61">
        <f t="shared" si="358"/>
        <v>1010.19093565</v>
      </c>
      <c r="U394" s="61">
        <f t="shared" si="359"/>
        <v>6.9860821305998595</v>
      </c>
      <c r="V394" s="61">
        <f t="shared" si="360"/>
        <v>93.130947740982577</v>
      </c>
      <c r="W394" s="61">
        <f t="shared" si="361"/>
        <v>1020.2580180615824</v>
      </c>
      <c r="X394" s="67">
        <f t="shared" si="373"/>
        <v>0</v>
      </c>
      <c r="Y394" s="61">
        <f t="shared" si="362"/>
        <v>0</v>
      </c>
      <c r="Z394" s="69">
        <f t="shared" si="374"/>
        <v>0</v>
      </c>
      <c r="AA394" s="61">
        <f t="shared" si="363"/>
        <v>0</v>
      </c>
      <c r="AB394" s="69">
        <f t="shared" si="375"/>
        <v>5.1999999999999998E-2</v>
      </c>
      <c r="AC394" s="140">
        <f t="shared" si="376"/>
        <v>16</v>
      </c>
      <c r="AD394" s="67">
        <f t="shared" si="379"/>
        <v>30</v>
      </c>
      <c r="AE394" s="11">
        <f t="shared" si="380"/>
        <v>1.002255567</v>
      </c>
      <c r="AF394" s="61">
        <f t="shared" si="364"/>
        <v>2.2785533299999998</v>
      </c>
      <c r="AG394" s="61">
        <f t="shared" si="365"/>
        <v>2.30126031</v>
      </c>
      <c r="AH394" s="61">
        <f t="shared" si="366"/>
        <v>0</v>
      </c>
      <c r="AI394" s="196" t="str">
        <f t="shared" si="381"/>
        <v>J=</v>
      </c>
      <c r="AJ394" s="72">
        <f t="shared" si="382"/>
        <v>44675</v>
      </c>
      <c r="AK394" s="10"/>
      <c r="AM394" s="125">
        <f>[2]Plan1!$A302</f>
        <v>45981</v>
      </c>
      <c r="AN394" s="126" t="str">
        <f>[2]Plan1!$C302</f>
        <v>Dia Nacional de Zumbi e da Consciência Negra</v>
      </c>
      <c r="AO394" s="5"/>
      <c r="AP394" s="5"/>
      <c r="AQ394" s="143">
        <f t="shared" si="415"/>
        <v>72</v>
      </c>
      <c r="AR394" s="94">
        <f t="shared" si="422"/>
        <v>46470</v>
      </c>
      <c r="AS394" s="94">
        <f t="shared" si="416"/>
        <v>46469</v>
      </c>
      <c r="AT394" s="94">
        <f t="shared" si="417"/>
        <v>46470</v>
      </c>
      <c r="AU394" s="94">
        <f t="shared" si="418"/>
        <v>46501</v>
      </c>
      <c r="AV394" s="94">
        <f t="shared" si="419"/>
        <v>46470</v>
      </c>
      <c r="AW394" s="94">
        <f t="shared" si="420"/>
        <v>46501</v>
      </c>
      <c r="AX394" s="93">
        <f t="shared" si="421"/>
        <v>31</v>
      </c>
      <c r="AY394" s="225">
        <f t="shared" si="423"/>
        <v>46470</v>
      </c>
      <c r="BC394" s="23"/>
      <c r="BD394" s="1"/>
      <c r="BE394" s="1"/>
      <c r="BF394" s="1"/>
      <c r="BG394" s="1"/>
      <c r="BH394" s="1"/>
      <c r="BJ394" s="1"/>
      <c r="BK394" s="1"/>
    </row>
    <row r="395" spans="1:142" ht="15" customHeight="1" x14ac:dyDescent="0.25">
      <c r="A395" s="60">
        <f t="shared" si="367"/>
        <v>44662</v>
      </c>
      <c r="B395" s="61">
        <f t="shared" si="353"/>
        <v>1023.0196120799997</v>
      </c>
      <c r="C395" s="61">
        <f t="shared" si="368"/>
        <v>920.14098819000003</v>
      </c>
      <c r="D395" s="61">
        <f t="shared" si="354"/>
        <v>71.384611499999892</v>
      </c>
      <c r="E395" s="61">
        <f t="shared" si="355"/>
        <v>848.75637669000014</v>
      </c>
      <c r="F395" s="62">
        <f t="shared" si="369"/>
        <v>6153.09</v>
      </c>
      <c r="G395" s="63">
        <f t="shared" si="414"/>
        <v>6215.24</v>
      </c>
      <c r="H395" s="64">
        <f t="shared" si="410"/>
        <v>44586</v>
      </c>
      <c r="I395" s="64">
        <f t="shared" si="377"/>
        <v>44617</v>
      </c>
      <c r="J395" s="65">
        <f t="shared" si="356"/>
        <v>1.0100616113204897E-2</v>
      </c>
      <c r="K395" s="195">
        <f t="shared" si="378"/>
        <v>44675</v>
      </c>
      <c r="L395" s="195">
        <f t="shared" si="370"/>
        <v>44675</v>
      </c>
      <c r="M395" s="228">
        <f t="shared" si="383"/>
        <v>30</v>
      </c>
      <c r="N395" s="67">
        <f t="shared" si="384"/>
        <v>17</v>
      </c>
      <c r="O395" s="61">
        <f t="shared" si="357"/>
        <v>1.0057112100000001</v>
      </c>
      <c r="P395" s="66">
        <f t="shared" si="413"/>
        <v>1.0054002900000001</v>
      </c>
      <c r="Q395" s="66">
        <f t="shared" si="371"/>
        <v>1.1037941756611866</v>
      </c>
      <c r="R395" s="61">
        <f t="shared" si="412"/>
        <v>1.1100981700000001</v>
      </c>
      <c r="S395" s="61">
        <f t="shared" si="372"/>
        <v>1.09786538</v>
      </c>
      <c r="T395" s="61">
        <f t="shared" si="358"/>
        <v>1010.19093565</v>
      </c>
      <c r="U395" s="61">
        <f t="shared" si="359"/>
        <v>6.9860821305998595</v>
      </c>
      <c r="V395" s="61">
        <f t="shared" si="360"/>
        <v>93.446523849399767</v>
      </c>
      <c r="W395" s="61">
        <f t="shared" si="361"/>
        <v>1020.5735941699996</v>
      </c>
      <c r="X395" s="67">
        <f t="shared" si="373"/>
        <v>0</v>
      </c>
      <c r="Y395" s="61">
        <f t="shared" si="362"/>
        <v>0</v>
      </c>
      <c r="Z395" s="69">
        <f t="shared" si="374"/>
        <v>0</v>
      </c>
      <c r="AA395" s="61">
        <f t="shared" si="363"/>
        <v>0</v>
      </c>
      <c r="AB395" s="69">
        <f t="shared" si="375"/>
        <v>5.1999999999999998E-2</v>
      </c>
      <c r="AC395" s="140">
        <f t="shared" si="376"/>
        <v>17</v>
      </c>
      <c r="AD395" s="67">
        <f t="shared" si="379"/>
        <v>30</v>
      </c>
      <c r="AE395" s="11">
        <f t="shared" si="380"/>
        <v>1.0023967090000001</v>
      </c>
      <c r="AF395" s="61">
        <f t="shared" si="364"/>
        <v>2.4211336999999999</v>
      </c>
      <c r="AG395" s="61">
        <f t="shared" si="365"/>
        <v>2.4460179100000001</v>
      </c>
      <c r="AH395" s="61">
        <f t="shared" si="366"/>
        <v>0</v>
      </c>
      <c r="AI395" s="196" t="str">
        <f t="shared" si="381"/>
        <v>J=</v>
      </c>
      <c r="AJ395" s="72">
        <f t="shared" si="382"/>
        <v>44675</v>
      </c>
      <c r="AK395" s="10"/>
      <c r="AM395" s="125">
        <f>[2]Plan1!$A303</f>
        <v>46016</v>
      </c>
      <c r="AN395" s="126" t="str">
        <f>[2]Plan1!$C303</f>
        <v>Natal</v>
      </c>
      <c r="AO395" s="5"/>
      <c r="AP395" s="5"/>
      <c r="AQ395" s="143">
        <f t="shared" si="415"/>
        <v>73</v>
      </c>
      <c r="AR395" s="94">
        <f t="shared" si="422"/>
        <v>46501</v>
      </c>
      <c r="AS395" s="94">
        <f t="shared" si="416"/>
        <v>46500</v>
      </c>
      <c r="AT395" s="94">
        <f t="shared" si="417"/>
        <v>46501</v>
      </c>
      <c r="AU395" s="94">
        <f t="shared" si="418"/>
        <v>46531</v>
      </c>
      <c r="AV395" s="94">
        <f t="shared" si="419"/>
        <v>46501</v>
      </c>
      <c r="AW395" s="94">
        <f t="shared" si="420"/>
        <v>46531</v>
      </c>
      <c r="AX395" s="93">
        <f t="shared" si="421"/>
        <v>30</v>
      </c>
      <c r="AY395" s="225">
        <f t="shared" si="423"/>
        <v>46503</v>
      </c>
      <c r="BC395" s="23"/>
      <c r="BD395" s="1"/>
      <c r="BE395" s="1"/>
      <c r="BF395" s="1"/>
      <c r="BG395" s="1"/>
      <c r="BH395" s="1"/>
      <c r="BJ395" s="1"/>
      <c r="BK395" s="1"/>
    </row>
    <row r="396" spans="1:142" ht="15" customHeight="1" x14ac:dyDescent="0.25">
      <c r="A396" s="60">
        <f t="shared" si="367"/>
        <v>44663</v>
      </c>
      <c r="B396" s="61">
        <f t="shared" ref="B396:B459" si="424">(W396+AG396)</f>
        <v>1023.4801744243093</v>
      </c>
      <c r="C396" s="61">
        <f t="shared" si="368"/>
        <v>920.14098819000003</v>
      </c>
      <c r="D396" s="61">
        <f t="shared" ref="D396:D459" si="425">VLOOKUP(A396,$AT$15:$AX$314,5)</f>
        <v>71.384611499999892</v>
      </c>
      <c r="E396" s="61">
        <f t="shared" ref="E396:E459" si="426">(C396-D396)</f>
        <v>848.75637669000014</v>
      </c>
      <c r="F396" s="62">
        <f t="shared" si="369"/>
        <v>6153.09</v>
      </c>
      <c r="G396" s="63">
        <f t="shared" si="414"/>
        <v>6215.24</v>
      </c>
      <c r="H396" s="64">
        <f t="shared" si="410"/>
        <v>44586</v>
      </c>
      <c r="I396" s="64">
        <f t="shared" si="377"/>
        <v>44617</v>
      </c>
      <c r="J396" s="65">
        <f t="shared" ref="J396:J459" si="427">(G396/F396)-1</f>
        <v>1.0100616113204897E-2</v>
      </c>
      <c r="K396" s="195">
        <f t="shared" si="378"/>
        <v>44675</v>
      </c>
      <c r="L396" s="195">
        <f t="shared" si="370"/>
        <v>44675</v>
      </c>
      <c r="M396" s="228">
        <f t="shared" si="383"/>
        <v>30</v>
      </c>
      <c r="N396" s="67">
        <f t="shared" si="384"/>
        <v>18</v>
      </c>
      <c r="O396" s="61">
        <f t="shared" ref="O396:O459" si="428">TRUNC((G396/F396)^TRUNC((N396/M396),9),8)</f>
        <v>1.0060481800000001</v>
      </c>
      <c r="P396" s="66">
        <f t="shared" si="413"/>
        <v>1.0054002900000001</v>
      </c>
      <c r="Q396" s="66">
        <f t="shared" si="371"/>
        <v>1.1037941756611866</v>
      </c>
      <c r="R396" s="61">
        <f t="shared" si="412"/>
        <v>1.11047012</v>
      </c>
      <c r="S396" s="61">
        <f t="shared" si="372"/>
        <v>1.09786538</v>
      </c>
      <c r="T396" s="61">
        <f t="shared" ref="T396:T459" si="429">TRUNC(C396*S396,8)</f>
        <v>1010.19093565</v>
      </c>
      <c r="U396" s="61">
        <f t="shared" ref="U396:U459" si="430">(D396*(S396-1))</f>
        <v>6.9860821305998595</v>
      </c>
      <c r="V396" s="61">
        <f t="shared" ref="V396:V459" si="431">(E396*(R396-1))</f>
        <v>93.762218783709528</v>
      </c>
      <c r="W396" s="61">
        <f t="shared" ref="W396:W459" si="432">(C396+U396+V396)</f>
        <v>1020.8892891043093</v>
      </c>
      <c r="X396" s="67">
        <f t="shared" si="373"/>
        <v>0</v>
      </c>
      <c r="Y396" s="61">
        <f t="shared" ref="Y396:Y459" si="433">IF(X396&gt;0,VLOOKUP(A396,AM$14:AR$314,5),0)</f>
        <v>0</v>
      </c>
      <c r="Z396" s="69">
        <f t="shared" si="374"/>
        <v>0</v>
      </c>
      <c r="AA396" s="61">
        <f t="shared" ref="AA396:AA459" si="434">IF(Z396&gt;0,TRUNC(Z396*T396,8),0)</f>
        <v>0</v>
      </c>
      <c r="AB396" s="69">
        <f t="shared" si="375"/>
        <v>5.1999999999999998E-2</v>
      </c>
      <c r="AC396" s="140">
        <f t="shared" si="376"/>
        <v>18</v>
      </c>
      <c r="AD396" s="67">
        <f t="shared" si="379"/>
        <v>30</v>
      </c>
      <c r="AE396" s="11">
        <f t="shared" si="380"/>
        <v>1.0025378709999999</v>
      </c>
      <c r="AF396" s="61">
        <f t="shared" ref="AF396:AF459" si="435">TRUNC((T396*(AE396-1)),8)</f>
        <v>2.5637342799999998</v>
      </c>
      <c r="AG396" s="61">
        <f t="shared" ref="AG396:AG459" si="436">TRUNC((W396*(AE396-1)),8)</f>
        <v>2.5908853199999999</v>
      </c>
      <c r="AH396" s="61">
        <f t="shared" ref="AH396:AH459" si="437">IF(AA396&gt;0,AA396+AF396,0)</f>
        <v>0</v>
      </c>
      <c r="AI396" s="196" t="str">
        <f t="shared" si="381"/>
        <v>J=</v>
      </c>
      <c r="AJ396" s="72">
        <f t="shared" si="382"/>
        <v>44675</v>
      </c>
      <c r="AK396" s="14"/>
      <c r="AM396" s="125">
        <f>[2]Plan1!$A304</f>
        <v>46023</v>
      </c>
      <c r="AN396" s="126" t="str">
        <f>[2]Plan1!$C304</f>
        <v>Confraternização Universal</v>
      </c>
      <c r="AO396" s="5"/>
      <c r="AP396" s="5"/>
      <c r="AQ396" s="143">
        <f t="shared" si="415"/>
        <v>74</v>
      </c>
      <c r="AR396" s="94">
        <f t="shared" si="422"/>
        <v>46531</v>
      </c>
      <c r="AS396" s="94">
        <f t="shared" si="416"/>
        <v>46528</v>
      </c>
      <c r="AT396" s="94">
        <f t="shared" si="417"/>
        <v>46531</v>
      </c>
      <c r="AU396" s="94">
        <f t="shared" si="418"/>
        <v>46562</v>
      </c>
      <c r="AV396" s="94">
        <f t="shared" si="419"/>
        <v>46531</v>
      </c>
      <c r="AW396" s="94">
        <f t="shared" si="420"/>
        <v>46562</v>
      </c>
      <c r="AX396" s="93">
        <f t="shared" si="421"/>
        <v>31</v>
      </c>
      <c r="AY396" s="225">
        <f t="shared" si="423"/>
        <v>46531</v>
      </c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</row>
    <row r="397" spans="1:142" ht="15" customHeight="1" x14ac:dyDescent="0.25">
      <c r="A397" s="60">
        <f t="shared" ref="A397:A460" si="438">(A396+1)</f>
        <v>44664</v>
      </c>
      <c r="B397" s="61">
        <f t="shared" si="424"/>
        <v>1023.9409389018206</v>
      </c>
      <c r="C397" s="61">
        <f t="shared" ref="C397:C460" si="439">TRUNC(IF(X396&gt;0,VLOOKUP(A396,$AM$14:$AN$314,2),C396),8)</f>
        <v>920.14098819000003</v>
      </c>
      <c r="D397" s="61">
        <f t="shared" si="425"/>
        <v>71.384611499999892</v>
      </c>
      <c r="E397" s="61">
        <f t="shared" si="426"/>
        <v>848.75637669000014</v>
      </c>
      <c r="F397" s="62">
        <f t="shared" ref="F397:F460" si="440">IF(G397=G396,F396,G396)</f>
        <v>6153.09</v>
      </c>
      <c r="G397" s="63">
        <f t="shared" si="414"/>
        <v>6215.24</v>
      </c>
      <c r="H397" s="64">
        <f t="shared" si="410"/>
        <v>44586</v>
      </c>
      <c r="I397" s="64">
        <f t="shared" si="377"/>
        <v>44617</v>
      </c>
      <c r="J397" s="65">
        <f t="shared" si="427"/>
        <v>1.0100616113204897E-2</v>
      </c>
      <c r="K397" s="195">
        <f t="shared" si="378"/>
        <v>44675</v>
      </c>
      <c r="L397" s="195">
        <f t="shared" ref="L397:L460" si="441">IF(A397&gt;L396,K397,L396)</f>
        <v>44675</v>
      </c>
      <c r="M397" s="228">
        <f t="shared" si="383"/>
        <v>30</v>
      </c>
      <c r="N397" s="67">
        <f t="shared" si="384"/>
        <v>19</v>
      </c>
      <c r="O397" s="61">
        <f t="shared" si="428"/>
        <v>1.0063852600000001</v>
      </c>
      <c r="P397" s="66">
        <f t="shared" si="413"/>
        <v>1.0054002900000001</v>
      </c>
      <c r="Q397" s="66">
        <f t="shared" ref="Q397:Q460" si="442">IF(L397&gt;L396,Q396*P397,Q396)</f>
        <v>1.1037941756611866</v>
      </c>
      <c r="R397" s="61">
        <f t="shared" si="412"/>
        <v>1.1108421799999999</v>
      </c>
      <c r="S397" s="61">
        <f t="shared" ref="S397:S460" si="443">IF(AND(X397&gt;0,MONTH(A397)=S$4),R397,S396)</f>
        <v>1.09786538</v>
      </c>
      <c r="T397" s="61">
        <f t="shared" si="429"/>
        <v>1010.19093565</v>
      </c>
      <c r="U397" s="61">
        <f t="shared" si="430"/>
        <v>6.9860821305998595</v>
      </c>
      <c r="V397" s="61">
        <f t="shared" si="431"/>
        <v>94.078007081220719</v>
      </c>
      <c r="W397" s="61">
        <f t="shared" si="432"/>
        <v>1021.2050774018205</v>
      </c>
      <c r="X397" s="67">
        <f t="shared" ref="X397:X460" si="444">IF(VLOOKUP(A397,AM$12:AZ$314,14)=VLOOKUP(A396,AM$12:AZ$314,14),0,VLOOKUP(A397,AM$12:AZ$314,14))</f>
        <v>0</v>
      </c>
      <c r="Y397" s="61">
        <f t="shared" si="433"/>
        <v>0</v>
      </c>
      <c r="Z397" s="69">
        <f t="shared" ref="Z397:Z460" si="445">IF(X397&gt;0,VLOOKUP($A397,$AM$12:$AS$314,7),0)</f>
        <v>0</v>
      </c>
      <c r="AA397" s="61">
        <f t="shared" si="434"/>
        <v>0</v>
      </c>
      <c r="AB397" s="69">
        <f t="shared" ref="AB397:AB460" si="446">(AB396)</f>
        <v>5.1999999999999998E-2</v>
      </c>
      <c r="AC397" s="140">
        <f t="shared" ref="AC397:AC460" si="447">N397</f>
        <v>19</v>
      </c>
      <c r="AD397" s="67">
        <f t="shared" si="379"/>
        <v>30</v>
      </c>
      <c r="AE397" s="11">
        <f t="shared" si="380"/>
        <v>1.002679052</v>
      </c>
      <c r="AF397" s="61">
        <f t="shared" si="435"/>
        <v>2.7063540399999999</v>
      </c>
      <c r="AG397" s="61">
        <f t="shared" si="436"/>
        <v>2.7358614999999999</v>
      </c>
      <c r="AH397" s="61">
        <f t="shared" si="437"/>
        <v>0</v>
      </c>
      <c r="AI397" s="196" t="str">
        <f t="shared" si="381"/>
        <v>J=</v>
      </c>
      <c r="AJ397" s="72">
        <f t="shared" si="382"/>
        <v>44675</v>
      </c>
      <c r="AK397" s="10"/>
      <c r="AM397" s="125">
        <f>[2]Plan1!$A305</f>
        <v>46069</v>
      </c>
      <c r="AN397" s="126" t="str">
        <f>[2]Plan1!$C305</f>
        <v>Carnaval</v>
      </c>
      <c r="AO397" s="5"/>
      <c r="AP397" s="5"/>
      <c r="AQ397" s="143">
        <f t="shared" si="415"/>
        <v>75</v>
      </c>
      <c r="AR397" s="94">
        <f t="shared" si="422"/>
        <v>46562</v>
      </c>
      <c r="AS397" s="94">
        <f t="shared" si="416"/>
        <v>46561</v>
      </c>
      <c r="AT397" s="94">
        <f t="shared" si="417"/>
        <v>46562</v>
      </c>
      <c r="AU397" s="94">
        <f t="shared" si="418"/>
        <v>46592</v>
      </c>
      <c r="AV397" s="94">
        <f t="shared" si="419"/>
        <v>46562</v>
      </c>
      <c r="AW397" s="94">
        <f t="shared" si="420"/>
        <v>46592</v>
      </c>
      <c r="AX397" s="93">
        <f t="shared" si="421"/>
        <v>30</v>
      </c>
      <c r="AY397" s="225">
        <f t="shared" si="423"/>
        <v>46562</v>
      </c>
      <c r="BC397" s="23"/>
      <c r="BD397" s="1"/>
      <c r="BE397" s="1"/>
      <c r="BF397" s="1"/>
      <c r="BG397" s="1"/>
      <c r="BH397" s="1"/>
      <c r="BJ397" s="1"/>
      <c r="BK397" s="1"/>
    </row>
    <row r="398" spans="1:142" ht="15" customHeight="1" x14ac:dyDescent="0.25">
      <c r="A398" s="60">
        <f t="shared" si="438"/>
        <v>44665</v>
      </c>
      <c r="B398" s="61">
        <f t="shared" si="424"/>
        <v>1024.4019246476607</v>
      </c>
      <c r="C398" s="61">
        <f t="shared" si="439"/>
        <v>920.14098819000003</v>
      </c>
      <c r="D398" s="61">
        <f t="shared" si="425"/>
        <v>71.384611499999892</v>
      </c>
      <c r="E398" s="61">
        <f t="shared" si="426"/>
        <v>848.75637669000014</v>
      </c>
      <c r="F398" s="62">
        <f t="shared" si="440"/>
        <v>6153.09</v>
      </c>
      <c r="G398" s="63">
        <f t="shared" si="414"/>
        <v>6215.24</v>
      </c>
      <c r="H398" s="64">
        <f t="shared" si="410"/>
        <v>44586</v>
      </c>
      <c r="I398" s="64">
        <f t="shared" ref="I398:I461" si="448">IF(X397&gt;0,EDATE(A398,-1),+I397)</f>
        <v>44617</v>
      </c>
      <c r="J398" s="65">
        <f t="shared" si="427"/>
        <v>1.0100616113204897E-2</v>
      </c>
      <c r="K398" s="195">
        <f t="shared" ref="K398:K461" si="449">IF(DAY(A398)=K$11,VLOOKUP(A398,AR$322:AU$622,4),K397)</f>
        <v>44675</v>
      </c>
      <c r="L398" s="195">
        <f t="shared" si="441"/>
        <v>44675</v>
      </c>
      <c r="M398" s="228">
        <f t="shared" si="383"/>
        <v>30</v>
      </c>
      <c r="N398" s="67">
        <f t="shared" si="384"/>
        <v>20</v>
      </c>
      <c r="O398" s="61">
        <f t="shared" si="428"/>
        <v>1.00672245</v>
      </c>
      <c r="P398" s="66">
        <f t="shared" si="413"/>
        <v>1.0054002900000001</v>
      </c>
      <c r="Q398" s="66">
        <f t="shared" si="442"/>
        <v>1.1037941756611866</v>
      </c>
      <c r="R398" s="61">
        <f t="shared" si="412"/>
        <v>1.1112143699999999</v>
      </c>
      <c r="S398" s="61">
        <f t="shared" si="443"/>
        <v>1.09786538</v>
      </c>
      <c r="T398" s="61">
        <f t="shared" si="429"/>
        <v>1010.19093565</v>
      </c>
      <c r="U398" s="61">
        <f t="shared" si="430"/>
        <v>6.9860821305998595</v>
      </c>
      <c r="V398" s="61">
        <f t="shared" si="431"/>
        <v>94.39390571706096</v>
      </c>
      <c r="W398" s="61">
        <f t="shared" si="432"/>
        <v>1021.5209760376608</v>
      </c>
      <c r="X398" s="67">
        <f t="shared" si="444"/>
        <v>0</v>
      </c>
      <c r="Y398" s="61">
        <f t="shared" si="433"/>
        <v>0</v>
      </c>
      <c r="Z398" s="69">
        <f t="shared" si="445"/>
        <v>0</v>
      </c>
      <c r="AA398" s="61">
        <f t="shared" si="434"/>
        <v>0</v>
      </c>
      <c r="AB398" s="69">
        <f t="shared" si="446"/>
        <v>5.1999999999999998E-2</v>
      </c>
      <c r="AC398" s="140">
        <f t="shared" si="447"/>
        <v>20</v>
      </c>
      <c r="AD398" s="67">
        <f t="shared" ref="AD398:AD461" si="450">M398</f>
        <v>30</v>
      </c>
      <c r="AE398" s="11">
        <f t="shared" ref="AE398:AE461" si="451">ROUND((1+AB398)^(30/360)^(AC398/AD398),9)</f>
        <v>1.002820254</v>
      </c>
      <c r="AF398" s="61">
        <f t="shared" si="435"/>
        <v>2.8489950199999998</v>
      </c>
      <c r="AG398" s="61">
        <f t="shared" si="436"/>
        <v>2.8809486099999999</v>
      </c>
      <c r="AH398" s="61">
        <f t="shared" si="437"/>
        <v>0</v>
      </c>
      <c r="AI398" s="196" t="str">
        <f t="shared" ref="AI398:AI461" si="452">IF($X397&gt;0,VLOOKUP($A397,$AM$12:$BC$314,16),AI397)</f>
        <v>J=</v>
      </c>
      <c r="AJ398" s="72">
        <f t="shared" ref="AJ398:AJ461" si="453">IF($X397&gt;0,VLOOKUP($A397,$AM$12:$BC$314,17),AJ397)</f>
        <v>44675</v>
      </c>
      <c r="AK398" s="10"/>
      <c r="AM398" s="125">
        <f>[2]Plan1!$A306</f>
        <v>46070</v>
      </c>
      <c r="AN398" s="126" t="str">
        <f>[2]Plan1!$C306</f>
        <v>Carnaval</v>
      </c>
      <c r="AO398" s="5"/>
      <c r="AP398" s="5"/>
      <c r="AQ398" s="143">
        <f t="shared" si="415"/>
        <v>76</v>
      </c>
      <c r="AR398" s="94">
        <f t="shared" si="422"/>
        <v>46592</v>
      </c>
      <c r="AS398" s="94">
        <f t="shared" si="416"/>
        <v>46591</v>
      </c>
      <c r="AT398" s="94">
        <f t="shared" si="417"/>
        <v>46592</v>
      </c>
      <c r="AU398" s="94">
        <f t="shared" si="418"/>
        <v>46623</v>
      </c>
      <c r="AV398" s="94">
        <f t="shared" si="419"/>
        <v>46592</v>
      </c>
      <c r="AW398" s="94">
        <f t="shared" si="420"/>
        <v>46623</v>
      </c>
      <c r="AX398" s="93">
        <f t="shared" si="421"/>
        <v>31</v>
      </c>
      <c r="AY398" s="225">
        <f t="shared" si="423"/>
        <v>46594</v>
      </c>
      <c r="BC398" s="23"/>
      <c r="BD398" s="1"/>
      <c r="BE398" s="1"/>
      <c r="BF398" s="1"/>
      <c r="BG398" s="1"/>
      <c r="BH398" s="1"/>
      <c r="BJ398" s="1"/>
      <c r="BK398" s="1"/>
    </row>
    <row r="399" spans="1:142" ht="15" customHeight="1" x14ac:dyDescent="0.25">
      <c r="A399" s="60">
        <f t="shared" si="438"/>
        <v>44666</v>
      </c>
      <c r="B399" s="61">
        <f t="shared" si="424"/>
        <v>1024.8631296918302</v>
      </c>
      <c r="C399" s="61">
        <f t="shared" si="439"/>
        <v>920.14098819000003</v>
      </c>
      <c r="D399" s="61">
        <f t="shared" si="425"/>
        <v>71.384611499999892</v>
      </c>
      <c r="E399" s="61">
        <f t="shared" si="426"/>
        <v>848.75637669000014</v>
      </c>
      <c r="F399" s="62">
        <f t="shared" si="440"/>
        <v>6153.09</v>
      </c>
      <c r="G399" s="63">
        <f t="shared" si="414"/>
        <v>6215.24</v>
      </c>
      <c r="H399" s="64">
        <f t="shared" si="410"/>
        <v>44586</v>
      </c>
      <c r="I399" s="64">
        <f t="shared" si="448"/>
        <v>44617</v>
      </c>
      <c r="J399" s="65">
        <f t="shared" si="427"/>
        <v>1.0100616113204897E-2</v>
      </c>
      <c r="K399" s="195">
        <f t="shared" si="449"/>
        <v>44675</v>
      </c>
      <c r="L399" s="195">
        <f t="shared" si="441"/>
        <v>44675</v>
      </c>
      <c r="M399" s="228">
        <f t="shared" si="383"/>
        <v>30</v>
      </c>
      <c r="N399" s="67">
        <f t="shared" si="384"/>
        <v>21</v>
      </c>
      <c r="O399" s="61">
        <f t="shared" si="428"/>
        <v>1.00705976</v>
      </c>
      <c r="P399" s="66">
        <f t="shared" si="413"/>
        <v>1.0054002900000001</v>
      </c>
      <c r="Q399" s="66">
        <f t="shared" si="442"/>
        <v>1.1037941756611866</v>
      </c>
      <c r="R399" s="61">
        <f t="shared" si="412"/>
        <v>1.11158669</v>
      </c>
      <c r="S399" s="61">
        <f t="shared" si="443"/>
        <v>1.09786538</v>
      </c>
      <c r="T399" s="61">
        <f t="shared" si="429"/>
        <v>1010.19093565</v>
      </c>
      <c r="U399" s="61">
        <f t="shared" si="430"/>
        <v>6.9860821305998595</v>
      </c>
      <c r="V399" s="61">
        <f t="shared" si="431"/>
        <v>94.709914691230267</v>
      </c>
      <c r="W399" s="61">
        <f t="shared" si="432"/>
        <v>1021.8369850118302</v>
      </c>
      <c r="X399" s="67">
        <f t="shared" si="444"/>
        <v>0</v>
      </c>
      <c r="Y399" s="61">
        <f t="shared" si="433"/>
        <v>0</v>
      </c>
      <c r="Z399" s="69">
        <f t="shared" si="445"/>
        <v>0</v>
      </c>
      <c r="AA399" s="61">
        <f t="shared" si="434"/>
        <v>0</v>
      </c>
      <c r="AB399" s="69">
        <f t="shared" si="446"/>
        <v>5.1999999999999998E-2</v>
      </c>
      <c r="AC399" s="140">
        <f t="shared" si="447"/>
        <v>21</v>
      </c>
      <c r="AD399" s="67">
        <f t="shared" si="450"/>
        <v>30</v>
      </c>
      <c r="AE399" s="11">
        <f t="shared" si="451"/>
        <v>1.002961475</v>
      </c>
      <c r="AF399" s="61">
        <f t="shared" si="435"/>
        <v>2.9916551999999998</v>
      </c>
      <c r="AG399" s="61">
        <f t="shared" si="436"/>
        <v>3.0261446799999998</v>
      </c>
      <c r="AH399" s="61">
        <f t="shared" si="437"/>
        <v>0</v>
      </c>
      <c r="AI399" s="196" t="str">
        <f t="shared" si="452"/>
        <v>J=</v>
      </c>
      <c r="AJ399" s="72">
        <f t="shared" si="453"/>
        <v>44675</v>
      </c>
      <c r="AK399" s="10"/>
      <c r="AM399" s="125">
        <f>[2]Plan1!$A307</f>
        <v>46115</v>
      </c>
      <c r="AN399" s="126" t="str">
        <f>[2]Plan1!$C307</f>
        <v>Paixão de Cristo</v>
      </c>
      <c r="AO399" s="5"/>
      <c r="AP399" s="5"/>
      <c r="AQ399" s="143">
        <f t="shared" si="415"/>
        <v>77</v>
      </c>
      <c r="AR399" s="94">
        <f t="shared" si="422"/>
        <v>46623</v>
      </c>
      <c r="AS399" s="94">
        <f t="shared" si="416"/>
        <v>46622</v>
      </c>
      <c r="AT399" s="94">
        <f t="shared" si="417"/>
        <v>46623</v>
      </c>
      <c r="AU399" s="94">
        <f t="shared" si="418"/>
        <v>46654</v>
      </c>
      <c r="AV399" s="94">
        <f t="shared" si="419"/>
        <v>46623</v>
      </c>
      <c r="AW399" s="94">
        <f t="shared" si="420"/>
        <v>46654</v>
      </c>
      <c r="AX399" s="93">
        <f t="shared" si="421"/>
        <v>31</v>
      </c>
      <c r="AY399" s="225">
        <f t="shared" si="423"/>
        <v>46623</v>
      </c>
      <c r="BC399" s="23"/>
      <c r="BD399" s="1"/>
      <c r="BE399" s="1"/>
      <c r="BF399" s="1"/>
      <c r="BG399" s="1"/>
      <c r="BH399" s="1"/>
      <c r="BJ399" s="1"/>
      <c r="BK399" s="1"/>
    </row>
    <row r="400" spans="1:142" ht="15" customHeight="1" x14ac:dyDescent="0.25">
      <c r="A400" s="60">
        <f t="shared" si="438"/>
        <v>44667</v>
      </c>
      <c r="B400" s="61">
        <f t="shared" si="424"/>
        <v>1025.3245465967645</v>
      </c>
      <c r="C400" s="61">
        <f t="shared" si="439"/>
        <v>920.14098819000003</v>
      </c>
      <c r="D400" s="61">
        <f t="shared" si="425"/>
        <v>71.384611499999892</v>
      </c>
      <c r="E400" s="61">
        <f t="shared" si="426"/>
        <v>848.75637669000014</v>
      </c>
      <c r="F400" s="62">
        <f t="shared" si="440"/>
        <v>6153.09</v>
      </c>
      <c r="G400" s="63">
        <f t="shared" si="414"/>
        <v>6215.24</v>
      </c>
      <c r="H400" s="64">
        <f t="shared" si="410"/>
        <v>44586</v>
      </c>
      <c r="I400" s="64">
        <f t="shared" si="448"/>
        <v>44617</v>
      </c>
      <c r="J400" s="65">
        <f t="shared" si="427"/>
        <v>1.0100616113204897E-2</v>
      </c>
      <c r="K400" s="195">
        <f t="shared" si="449"/>
        <v>44675</v>
      </c>
      <c r="L400" s="195">
        <f t="shared" si="441"/>
        <v>44675</v>
      </c>
      <c r="M400" s="228">
        <f t="shared" ref="M400:M463" si="454">IF(L400=L399,M399,DAYS360(A399,L400))</f>
        <v>30</v>
      </c>
      <c r="N400" s="67">
        <f t="shared" ref="N400:N463" si="455">DAYS360(EDATE(L400,-1),A400)</f>
        <v>22</v>
      </c>
      <c r="O400" s="61">
        <f t="shared" si="428"/>
        <v>1.0073971799999999</v>
      </c>
      <c r="P400" s="66">
        <f t="shared" si="413"/>
        <v>1.0054002900000001</v>
      </c>
      <c r="Q400" s="66">
        <f t="shared" si="442"/>
        <v>1.1037941756611866</v>
      </c>
      <c r="R400" s="61">
        <f t="shared" si="412"/>
        <v>1.11195913</v>
      </c>
      <c r="S400" s="61">
        <f t="shared" si="443"/>
        <v>1.09786538</v>
      </c>
      <c r="T400" s="61">
        <f t="shared" si="429"/>
        <v>1010.19093565</v>
      </c>
      <c r="U400" s="61">
        <f t="shared" si="430"/>
        <v>6.9860821305998595</v>
      </c>
      <c r="V400" s="61">
        <f t="shared" si="431"/>
        <v>95.026025516164708</v>
      </c>
      <c r="W400" s="61">
        <f t="shared" si="432"/>
        <v>1022.1530958367646</v>
      </c>
      <c r="X400" s="67">
        <f t="shared" si="444"/>
        <v>0</v>
      </c>
      <c r="Y400" s="61">
        <f t="shared" si="433"/>
        <v>0</v>
      </c>
      <c r="Z400" s="69">
        <f t="shared" si="445"/>
        <v>0</v>
      </c>
      <c r="AA400" s="61">
        <f t="shared" si="434"/>
        <v>0</v>
      </c>
      <c r="AB400" s="69">
        <f t="shared" si="446"/>
        <v>5.1999999999999998E-2</v>
      </c>
      <c r="AC400" s="140">
        <f t="shared" si="447"/>
        <v>22</v>
      </c>
      <c r="AD400" s="67">
        <f t="shared" si="450"/>
        <v>30</v>
      </c>
      <c r="AE400" s="11">
        <f t="shared" si="451"/>
        <v>1.0031027159999999</v>
      </c>
      <c r="AF400" s="61">
        <f t="shared" si="435"/>
        <v>3.1343355700000002</v>
      </c>
      <c r="AG400" s="61">
        <f t="shared" si="436"/>
        <v>3.1714507599999999</v>
      </c>
      <c r="AH400" s="61">
        <f t="shared" si="437"/>
        <v>0</v>
      </c>
      <c r="AI400" s="196" t="str">
        <f t="shared" si="452"/>
        <v>J=</v>
      </c>
      <c r="AJ400" s="72">
        <f t="shared" si="453"/>
        <v>44675</v>
      </c>
      <c r="AK400" s="10"/>
      <c r="AM400" s="125">
        <f>[2]Plan1!$A308</f>
        <v>46133</v>
      </c>
      <c r="AN400" s="126" t="str">
        <f>[2]Plan1!$C308</f>
        <v>Tiradentes</v>
      </c>
      <c r="AO400" s="5"/>
      <c r="AP400" s="5"/>
      <c r="AQ400" s="143">
        <f t="shared" si="415"/>
        <v>78</v>
      </c>
      <c r="AR400" s="94">
        <f t="shared" si="422"/>
        <v>46654</v>
      </c>
      <c r="AS400" s="94">
        <f t="shared" si="416"/>
        <v>46653</v>
      </c>
      <c r="AT400" s="94">
        <f t="shared" si="417"/>
        <v>46654</v>
      </c>
      <c r="AU400" s="94">
        <f t="shared" si="418"/>
        <v>46684</v>
      </c>
      <c r="AV400" s="94">
        <f t="shared" si="419"/>
        <v>46654</v>
      </c>
      <c r="AW400" s="94">
        <f t="shared" si="420"/>
        <v>46684</v>
      </c>
      <c r="AX400" s="93">
        <f t="shared" si="421"/>
        <v>30</v>
      </c>
      <c r="AY400" s="225">
        <f t="shared" si="423"/>
        <v>46654</v>
      </c>
      <c r="BC400" s="23"/>
      <c r="BD400" s="1"/>
      <c r="BE400" s="1"/>
      <c r="BF400" s="1"/>
      <c r="BG400" s="1"/>
      <c r="BH400" s="1"/>
      <c r="BJ400" s="1"/>
      <c r="BK400" s="1"/>
    </row>
    <row r="401" spans="1:156" ht="15" customHeight="1" x14ac:dyDescent="0.25">
      <c r="A401" s="60">
        <f t="shared" si="438"/>
        <v>44668</v>
      </c>
      <c r="B401" s="61">
        <f t="shared" si="424"/>
        <v>1025.786183940028</v>
      </c>
      <c r="C401" s="61">
        <f t="shared" si="439"/>
        <v>920.14098819000003</v>
      </c>
      <c r="D401" s="61">
        <f t="shared" si="425"/>
        <v>71.384611499999892</v>
      </c>
      <c r="E401" s="61">
        <f t="shared" si="426"/>
        <v>848.75637669000014</v>
      </c>
      <c r="F401" s="62">
        <f t="shared" si="440"/>
        <v>6153.09</v>
      </c>
      <c r="G401" s="63">
        <f t="shared" si="414"/>
        <v>6215.24</v>
      </c>
      <c r="H401" s="64">
        <f t="shared" si="410"/>
        <v>44586</v>
      </c>
      <c r="I401" s="64">
        <f t="shared" si="448"/>
        <v>44617</v>
      </c>
      <c r="J401" s="65">
        <f t="shared" si="427"/>
        <v>1.0100616113204897E-2</v>
      </c>
      <c r="K401" s="195">
        <f t="shared" si="449"/>
        <v>44675</v>
      </c>
      <c r="L401" s="195">
        <f t="shared" si="441"/>
        <v>44675</v>
      </c>
      <c r="M401" s="228">
        <f t="shared" si="454"/>
        <v>30</v>
      </c>
      <c r="N401" s="67">
        <f t="shared" si="455"/>
        <v>23</v>
      </c>
      <c r="O401" s="61">
        <f t="shared" si="428"/>
        <v>1.00773471</v>
      </c>
      <c r="P401" s="66">
        <f t="shared" si="413"/>
        <v>1.0054002900000001</v>
      </c>
      <c r="Q401" s="66">
        <f t="shared" si="442"/>
        <v>1.1037941756611866</v>
      </c>
      <c r="R401" s="61">
        <f t="shared" si="412"/>
        <v>1.1123316999999999</v>
      </c>
      <c r="S401" s="61">
        <f t="shared" si="443"/>
        <v>1.09786538</v>
      </c>
      <c r="T401" s="61">
        <f t="shared" si="429"/>
        <v>1010.19093565</v>
      </c>
      <c r="U401" s="61">
        <f t="shared" si="430"/>
        <v>6.9860821305998595</v>
      </c>
      <c r="V401" s="61">
        <f t="shared" si="431"/>
        <v>95.34224667942803</v>
      </c>
      <c r="W401" s="61">
        <f t="shared" si="432"/>
        <v>1022.4693170000279</v>
      </c>
      <c r="X401" s="67">
        <f t="shared" si="444"/>
        <v>0</v>
      </c>
      <c r="Y401" s="61">
        <f t="shared" si="433"/>
        <v>0</v>
      </c>
      <c r="Z401" s="69">
        <f t="shared" si="445"/>
        <v>0</v>
      </c>
      <c r="AA401" s="61">
        <f t="shared" si="434"/>
        <v>0</v>
      </c>
      <c r="AB401" s="69">
        <f t="shared" si="446"/>
        <v>5.1999999999999998E-2</v>
      </c>
      <c r="AC401" s="140">
        <f t="shared" si="447"/>
        <v>23</v>
      </c>
      <c r="AD401" s="67">
        <f t="shared" si="450"/>
        <v>30</v>
      </c>
      <c r="AE401" s="11">
        <f t="shared" si="451"/>
        <v>1.0032439769999999</v>
      </c>
      <c r="AF401" s="61">
        <f t="shared" si="435"/>
        <v>3.2770361600000002</v>
      </c>
      <c r="AG401" s="61">
        <f t="shared" si="436"/>
        <v>3.3168669400000002</v>
      </c>
      <c r="AH401" s="61">
        <f t="shared" si="437"/>
        <v>0</v>
      </c>
      <c r="AI401" s="196" t="str">
        <f t="shared" si="452"/>
        <v>J=</v>
      </c>
      <c r="AJ401" s="72">
        <f t="shared" si="453"/>
        <v>44675</v>
      </c>
      <c r="AK401" s="10"/>
      <c r="AM401" s="125">
        <f>[2]Plan1!$A309</f>
        <v>46143</v>
      </c>
      <c r="AN401" s="126" t="str">
        <f>[2]Plan1!$C309</f>
        <v>Dia do Trabalho</v>
      </c>
      <c r="AO401" s="5"/>
      <c r="AP401" s="5"/>
      <c r="AQ401" s="143">
        <f t="shared" si="415"/>
        <v>79</v>
      </c>
      <c r="AR401" s="94">
        <f t="shared" si="422"/>
        <v>46684</v>
      </c>
      <c r="AS401" s="94">
        <f t="shared" si="416"/>
        <v>46682</v>
      </c>
      <c r="AT401" s="94">
        <f t="shared" si="417"/>
        <v>46684</v>
      </c>
      <c r="AU401" s="94">
        <f t="shared" si="418"/>
        <v>46715</v>
      </c>
      <c r="AV401" s="94">
        <f t="shared" si="419"/>
        <v>46684</v>
      </c>
      <c r="AW401" s="94">
        <f t="shared" si="420"/>
        <v>46715</v>
      </c>
      <c r="AX401" s="93">
        <f t="shared" si="421"/>
        <v>31</v>
      </c>
      <c r="AY401" s="225">
        <f t="shared" si="423"/>
        <v>46685</v>
      </c>
      <c r="BC401" s="23"/>
      <c r="BD401" s="1"/>
      <c r="BE401" s="1"/>
      <c r="BF401" s="1"/>
      <c r="BG401" s="1"/>
      <c r="BH401" s="1"/>
      <c r="BJ401" s="1"/>
      <c r="BK401" s="1"/>
    </row>
    <row r="402" spans="1:156" ht="15" customHeight="1" x14ac:dyDescent="0.25">
      <c r="A402" s="60">
        <f t="shared" si="438"/>
        <v>44669</v>
      </c>
      <c r="B402" s="61">
        <f t="shared" si="424"/>
        <v>1026.2480332840564</v>
      </c>
      <c r="C402" s="61">
        <f t="shared" si="439"/>
        <v>920.14098819000003</v>
      </c>
      <c r="D402" s="61">
        <f t="shared" si="425"/>
        <v>71.384611499999892</v>
      </c>
      <c r="E402" s="61">
        <f t="shared" si="426"/>
        <v>848.75637669000014</v>
      </c>
      <c r="F402" s="62">
        <f t="shared" si="440"/>
        <v>6153.09</v>
      </c>
      <c r="G402" s="63">
        <f t="shared" si="414"/>
        <v>6215.24</v>
      </c>
      <c r="H402" s="64">
        <f t="shared" si="410"/>
        <v>44586</v>
      </c>
      <c r="I402" s="64">
        <f t="shared" si="448"/>
        <v>44617</v>
      </c>
      <c r="J402" s="65">
        <f t="shared" si="427"/>
        <v>1.0100616113204897E-2</v>
      </c>
      <c r="K402" s="195">
        <f t="shared" si="449"/>
        <v>44675</v>
      </c>
      <c r="L402" s="195">
        <f t="shared" si="441"/>
        <v>44675</v>
      </c>
      <c r="M402" s="228">
        <f t="shared" si="454"/>
        <v>30</v>
      </c>
      <c r="N402" s="67">
        <f t="shared" si="455"/>
        <v>24</v>
      </c>
      <c r="O402" s="61">
        <f t="shared" si="428"/>
        <v>1.0080723599999999</v>
      </c>
      <c r="P402" s="66">
        <f t="shared" si="413"/>
        <v>1.0054002900000001</v>
      </c>
      <c r="Q402" s="66">
        <f t="shared" si="442"/>
        <v>1.1037941756611866</v>
      </c>
      <c r="R402" s="61">
        <f t="shared" si="412"/>
        <v>1.11270439</v>
      </c>
      <c r="S402" s="61">
        <f t="shared" si="443"/>
        <v>1.09786538</v>
      </c>
      <c r="T402" s="61">
        <f t="shared" si="429"/>
        <v>1010.19093565</v>
      </c>
      <c r="U402" s="61">
        <f t="shared" si="430"/>
        <v>6.9860821305998595</v>
      </c>
      <c r="V402" s="61">
        <f t="shared" si="431"/>
        <v>95.65856969345667</v>
      </c>
      <c r="W402" s="61">
        <f t="shared" si="432"/>
        <v>1022.7856400140565</v>
      </c>
      <c r="X402" s="67">
        <f t="shared" si="444"/>
        <v>0</v>
      </c>
      <c r="Y402" s="61">
        <f t="shared" si="433"/>
        <v>0</v>
      </c>
      <c r="Z402" s="69">
        <f t="shared" si="445"/>
        <v>0</v>
      </c>
      <c r="AA402" s="61">
        <f t="shared" si="434"/>
        <v>0</v>
      </c>
      <c r="AB402" s="69">
        <f t="shared" si="446"/>
        <v>5.1999999999999998E-2</v>
      </c>
      <c r="AC402" s="140">
        <f t="shared" si="447"/>
        <v>24</v>
      </c>
      <c r="AD402" s="67">
        <f t="shared" si="450"/>
        <v>30</v>
      </c>
      <c r="AE402" s="11">
        <f t="shared" si="451"/>
        <v>1.003385258</v>
      </c>
      <c r="AF402" s="61">
        <f t="shared" si="435"/>
        <v>3.4197569400000001</v>
      </c>
      <c r="AG402" s="61">
        <f t="shared" si="436"/>
        <v>3.4623932700000002</v>
      </c>
      <c r="AH402" s="61">
        <f t="shared" si="437"/>
        <v>0</v>
      </c>
      <c r="AI402" s="196" t="str">
        <f t="shared" si="452"/>
        <v>J=</v>
      </c>
      <c r="AJ402" s="72">
        <f t="shared" si="453"/>
        <v>44675</v>
      </c>
      <c r="AK402" s="20"/>
      <c r="AM402" s="125">
        <f>[2]Plan1!$A310</f>
        <v>46177</v>
      </c>
      <c r="AN402" s="126" t="str">
        <f>[2]Plan1!$C310</f>
        <v>Corpus Christi</v>
      </c>
      <c r="AO402" s="5"/>
      <c r="AP402" s="5"/>
      <c r="AQ402" s="143">
        <f t="shared" si="415"/>
        <v>80</v>
      </c>
      <c r="AR402" s="94">
        <f t="shared" si="422"/>
        <v>46715</v>
      </c>
      <c r="AS402" s="94">
        <f t="shared" si="416"/>
        <v>46714</v>
      </c>
      <c r="AT402" s="94">
        <f t="shared" si="417"/>
        <v>46715</v>
      </c>
      <c r="AU402" s="94">
        <f t="shared" si="418"/>
        <v>46745</v>
      </c>
      <c r="AV402" s="94">
        <f t="shared" si="419"/>
        <v>46715</v>
      </c>
      <c r="AW402" s="94">
        <f t="shared" si="420"/>
        <v>46745</v>
      </c>
      <c r="AX402" s="93">
        <f t="shared" si="421"/>
        <v>30</v>
      </c>
      <c r="AY402" s="225">
        <f t="shared" si="423"/>
        <v>46715</v>
      </c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</row>
    <row r="403" spans="1:156" ht="15" customHeight="1" x14ac:dyDescent="0.25">
      <c r="A403" s="60">
        <f t="shared" si="438"/>
        <v>44670</v>
      </c>
      <c r="B403" s="61">
        <f t="shared" si="424"/>
        <v>1026.710103186414</v>
      </c>
      <c r="C403" s="61">
        <f t="shared" si="439"/>
        <v>920.14098819000003</v>
      </c>
      <c r="D403" s="61">
        <f t="shared" si="425"/>
        <v>71.384611499999892</v>
      </c>
      <c r="E403" s="61">
        <f t="shared" si="426"/>
        <v>848.75637669000014</v>
      </c>
      <c r="F403" s="62">
        <f t="shared" si="440"/>
        <v>6153.09</v>
      </c>
      <c r="G403" s="63">
        <f t="shared" si="414"/>
        <v>6215.24</v>
      </c>
      <c r="H403" s="64">
        <f t="shared" si="410"/>
        <v>44586</v>
      </c>
      <c r="I403" s="64">
        <f t="shared" si="448"/>
        <v>44617</v>
      </c>
      <c r="J403" s="65">
        <f t="shared" si="427"/>
        <v>1.0100616113204897E-2</v>
      </c>
      <c r="K403" s="195">
        <f t="shared" si="449"/>
        <v>44675</v>
      </c>
      <c r="L403" s="195">
        <f t="shared" si="441"/>
        <v>44675</v>
      </c>
      <c r="M403" s="228">
        <f t="shared" si="454"/>
        <v>30</v>
      </c>
      <c r="N403" s="67">
        <f t="shared" si="455"/>
        <v>25</v>
      </c>
      <c r="O403" s="61">
        <f t="shared" si="428"/>
        <v>1.00841012</v>
      </c>
      <c r="P403" s="66">
        <f t="shared" si="413"/>
        <v>1.0054002900000001</v>
      </c>
      <c r="Q403" s="66">
        <f t="shared" si="442"/>
        <v>1.1037941756611866</v>
      </c>
      <c r="R403" s="61">
        <f t="shared" si="412"/>
        <v>1.1130772099999999</v>
      </c>
      <c r="S403" s="61">
        <f t="shared" si="443"/>
        <v>1.09786538</v>
      </c>
      <c r="T403" s="61">
        <f t="shared" si="429"/>
        <v>1010.19093565</v>
      </c>
      <c r="U403" s="61">
        <f t="shared" si="430"/>
        <v>6.9860821305998595</v>
      </c>
      <c r="V403" s="61">
        <f t="shared" si="431"/>
        <v>95.975003045814191</v>
      </c>
      <c r="W403" s="61">
        <f t="shared" si="432"/>
        <v>1023.1020733664141</v>
      </c>
      <c r="X403" s="67">
        <f t="shared" si="444"/>
        <v>0</v>
      </c>
      <c r="Y403" s="61">
        <f t="shared" si="433"/>
        <v>0</v>
      </c>
      <c r="Z403" s="69">
        <f t="shared" si="445"/>
        <v>0</v>
      </c>
      <c r="AA403" s="61">
        <f t="shared" si="434"/>
        <v>0</v>
      </c>
      <c r="AB403" s="69">
        <f t="shared" si="446"/>
        <v>5.1999999999999998E-2</v>
      </c>
      <c r="AC403" s="140">
        <f t="shared" si="447"/>
        <v>25</v>
      </c>
      <c r="AD403" s="67">
        <f t="shared" si="450"/>
        <v>30</v>
      </c>
      <c r="AE403" s="11">
        <f t="shared" si="451"/>
        <v>1.003526559</v>
      </c>
      <c r="AF403" s="61">
        <f t="shared" si="435"/>
        <v>3.5624979300000001</v>
      </c>
      <c r="AG403" s="61">
        <f t="shared" si="436"/>
        <v>3.6080298200000001</v>
      </c>
      <c r="AH403" s="61">
        <f t="shared" si="437"/>
        <v>0</v>
      </c>
      <c r="AI403" s="196" t="str">
        <f t="shared" si="452"/>
        <v>J=</v>
      </c>
      <c r="AJ403" s="72">
        <f t="shared" si="453"/>
        <v>44675</v>
      </c>
      <c r="AK403" s="10"/>
      <c r="AM403" s="125">
        <f>[2]Plan1!$A311</f>
        <v>46272</v>
      </c>
      <c r="AN403" s="126" t="str">
        <f>[2]Plan1!$C311</f>
        <v>Independência do Brasil</v>
      </c>
      <c r="AO403" s="5"/>
      <c r="AP403" s="5"/>
      <c r="AQ403" s="143">
        <f t="shared" si="415"/>
        <v>81</v>
      </c>
      <c r="AR403" s="94">
        <f t="shared" si="422"/>
        <v>46745</v>
      </c>
      <c r="AS403" s="94">
        <f t="shared" si="416"/>
        <v>46744</v>
      </c>
      <c r="AT403" s="94">
        <f t="shared" si="417"/>
        <v>46745</v>
      </c>
      <c r="AU403" s="94">
        <f t="shared" si="418"/>
        <v>46776</v>
      </c>
      <c r="AV403" s="94">
        <f t="shared" si="419"/>
        <v>46745</v>
      </c>
      <c r="AW403" s="94">
        <f t="shared" si="420"/>
        <v>46776</v>
      </c>
      <c r="AX403" s="93">
        <f t="shared" si="421"/>
        <v>31</v>
      </c>
      <c r="AY403" s="225">
        <f t="shared" si="423"/>
        <v>46745</v>
      </c>
      <c r="BC403" s="23"/>
      <c r="BD403" s="1"/>
      <c r="BE403" s="1"/>
      <c r="BF403" s="1"/>
      <c r="BG403" s="1"/>
      <c r="BH403" s="1"/>
      <c r="BJ403" s="1"/>
      <c r="BK403" s="1"/>
    </row>
    <row r="404" spans="1:156" ht="15" customHeight="1" x14ac:dyDescent="0.25">
      <c r="A404" s="60">
        <f t="shared" si="438"/>
        <v>44671</v>
      </c>
      <c r="B404" s="61">
        <f t="shared" si="424"/>
        <v>1027.172385209537</v>
      </c>
      <c r="C404" s="61">
        <f t="shared" si="439"/>
        <v>920.14098819000003</v>
      </c>
      <c r="D404" s="61">
        <f t="shared" si="425"/>
        <v>71.384611499999892</v>
      </c>
      <c r="E404" s="61">
        <f t="shared" si="426"/>
        <v>848.75637669000014</v>
      </c>
      <c r="F404" s="62">
        <f t="shared" si="440"/>
        <v>6153.09</v>
      </c>
      <c r="G404" s="63">
        <f t="shared" si="414"/>
        <v>6215.24</v>
      </c>
      <c r="H404" s="64">
        <f t="shared" si="410"/>
        <v>44586</v>
      </c>
      <c r="I404" s="64">
        <f t="shared" si="448"/>
        <v>44617</v>
      </c>
      <c r="J404" s="65">
        <f t="shared" si="427"/>
        <v>1.0100616113204897E-2</v>
      </c>
      <c r="K404" s="195">
        <f t="shared" si="449"/>
        <v>44675</v>
      </c>
      <c r="L404" s="195">
        <f t="shared" si="441"/>
        <v>44675</v>
      </c>
      <c r="M404" s="228">
        <f t="shared" si="454"/>
        <v>30</v>
      </c>
      <c r="N404" s="67">
        <f t="shared" si="455"/>
        <v>26</v>
      </c>
      <c r="O404" s="61">
        <f t="shared" si="428"/>
        <v>1.00874799</v>
      </c>
      <c r="P404" s="66">
        <f t="shared" si="413"/>
        <v>1.0054002900000001</v>
      </c>
      <c r="Q404" s="66">
        <f t="shared" si="442"/>
        <v>1.1037941756611866</v>
      </c>
      <c r="R404" s="61">
        <f t="shared" si="412"/>
        <v>1.11345015</v>
      </c>
      <c r="S404" s="61">
        <f t="shared" si="443"/>
        <v>1.09786538</v>
      </c>
      <c r="T404" s="61">
        <f t="shared" si="429"/>
        <v>1010.19093565</v>
      </c>
      <c r="U404" s="61">
        <f t="shared" si="430"/>
        <v>6.9860821305998595</v>
      </c>
      <c r="V404" s="61">
        <f t="shared" si="431"/>
        <v>96.291538248937044</v>
      </c>
      <c r="W404" s="61">
        <f t="shared" si="432"/>
        <v>1023.4186085695369</v>
      </c>
      <c r="X404" s="67">
        <f t="shared" si="444"/>
        <v>0</v>
      </c>
      <c r="Y404" s="61">
        <f t="shared" si="433"/>
        <v>0</v>
      </c>
      <c r="Z404" s="69">
        <f t="shared" si="445"/>
        <v>0</v>
      </c>
      <c r="AA404" s="61">
        <f t="shared" si="434"/>
        <v>0</v>
      </c>
      <c r="AB404" s="69">
        <f t="shared" si="446"/>
        <v>5.1999999999999998E-2</v>
      </c>
      <c r="AC404" s="140">
        <f t="shared" si="447"/>
        <v>26</v>
      </c>
      <c r="AD404" s="67">
        <f t="shared" si="450"/>
        <v>30</v>
      </c>
      <c r="AE404" s="11">
        <f t="shared" si="451"/>
        <v>1.0036678800000001</v>
      </c>
      <c r="AF404" s="61">
        <f t="shared" si="435"/>
        <v>3.70525912</v>
      </c>
      <c r="AG404" s="61">
        <f t="shared" si="436"/>
        <v>3.7537766399999999</v>
      </c>
      <c r="AH404" s="61">
        <f t="shared" si="437"/>
        <v>0</v>
      </c>
      <c r="AI404" s="196" t="str">
        <f t="shared" si="452"/>
        <v>J=</v>
      </c>
      <c r="AJ404" s="72">
        <f t="shared" si="453"/>
        <v>44675</v>
      </c>
      <c r="AK404" s="10"/>
      <c r="AM404" s="125">
        <f>[2]Plan1!$A312</f>
        <v>46307</v>
      </c>
      <c r="AN404" s="126" t="str">
        <f>[2]Plan1!$C312</f>
        <v>Nossa Sr.a Aparecida - Padroeira do Brasil</v>
      </c>
      <c r="AO404" s="5"/>
      <c r="AP404" s="5"/>
      <c r="AQ404" s="143">
        <f t="shared" si="415"/>
        <v>82</v>
      </c>
      <c r="AR404" s="94">
        <f t="shared" si="422"/>
        <v>46776</v>
      </c>
      <c r="AS404" s="94">
        <f t="shared" si="416"/>
        <v>46773</v>
      </c>
      <c r="AT404" s="94">
        <f t="shared" si="417"/>
        <v>46776</v>
      </c>
      <c r="AU404" s="94">
        <f t="shared" si="418"/>
        <v>46807</v>
      </c>
      <c r="AV404" s="94">
        <f t="shared" si="419"/>
        <v>46776</v>
      </c>
      <c r="AW404" s="94">
        <f t="shared" si="420"/>
        <v>46807</v>
      </c>
      <c r="AX404" s="93">
        <f t="shared" si="421"/>
        <v>31</v>
      </c>
      <c r="AY404" s="225">
        <f t="shared" si="423"/>
        <v>46776</v>
      </c>
      <c r="BC404" s="23"/>
      <c r="BD404" s="1"/>
      <c r="BE404" s="1"/>
      <c r="BF404" s="1"/>
      <c r="BG404" s="1"/>
      <c r="BH404" s="1"/>
      <c r="BJ404" s="1"/>
      <c r="BK404" s="1"/>
    </row>
    <row r="405" spans="1:156" ht="15" customHeight="1" x14ac:dyDescent="0.25">
      <c r="A405" s="60">
        <f t="shared" si="438"/>
        <v>44672</v>
      </c>
      <c r="B405" s="61">
        <f t="shared" si="424"/>
        <v>1027.6348869109886</v>
      </c>
      <c r="C405" s="61">
        <f t="shared" si="439"/>
        <v>920.14098819000003</v>
      </c>
      <c r="D405" s="61">
        <f t="shared" si="425"/>
        <v>71.384611499999892</v>
      </c>
      <c r="E405" s="61">
        <f t="shared" si="426"/>
        <v>848.75637669000014</v>
      </c>
      <c r="F405" s="62">
        <f t="shared" si="440"/>
        <v>6153.09</v>
      </c>
      <c r="G405" s="63">
        <f t="shared" si="414"/>
        <v>6215.24</v>
      </c>
      <c r="H405" s="64">
        <f t="shared" si="410"/>
        <v>44586</v>
      </c>
      <c r="I405" s="64">
        <f t="shared" si="448"/>
        <v>44617</v>
      </c>
      <c r="J405" s="65">
        <f t="shared" si="427"/>
        <v>1.0100616113204897E-2</v>
      </c>
      <c r="K405" s="195">
        <f t="shared" si="449"/>
        <v>44675</v>
      </c>
      <c r="L405" s="195">
        <f t="shared" si="441"/>
        <v>44675</v>
      </c>
      <c r="M405" s="228">
        <f t="shared" si="454"/>
        <v>30</v>
      </c>
      <c r="N405" s="67">
        <f t="shared" si="455"/>
        <v>27</v>
      </c>
      <c r="O405" s="61">
        <f t="shared" si="428"/>
        <v>1.00908598</v>
      </c>
      <c r="P405" s="66">
        <f t="shared" si="413"/>
        <v>1.0054002900000001</v>
      </c>
      <c r="Q405" s="66">
        <f t="shared" si="442"/>
        <v>1.1037941756611866</v>
      </c>
      <c r="R405" s="61">
        <f t="shared" si="412"/>
        <v>1.11382322</v>
      </c>
      <c r="S405" s="61">
        <f t="shared" si="443"/>
        <v>1.09786538</v>
      </c>
      <c r="T405" s="61">
        <f t="shared" si="429"/>
        <v>1010.19093565</v>
      </c>
      <c r="U405" s="61">
        <f t="shared" si="430"/>
        <v>6.9860821305998595</v>
      </c>
      <c r="V405" s="61">
        <f t="shared" si="431"/>
        <v>96.608183790388765</v>
      </c>
      <c r="W405" s="61">
        <f t="shared" si="432"/>
        <v>1023.7352541109886</v>
      </c>
      <c r="X405" s="67">
        <f t="shared" si="444"/>
        <v>0</v>
      </c>
      <c r="Y405" s="61">
        <f t="shared" si="433"/>
        <v>0</v>
      </c>
      <c r="Z405" s="69">
        <f t="shared" si="445"/>
        <v>0</v>
      </c>
      <c r="AA405" s="61">
        <f t="shared" si="434"/>
        <v>0</v>
      </c>
      <c r="AB405" s="69">
        <f t="shared" si="446"/>
        <v>5.1999999999999998E-2</v>
      </c>
      <c r="AC405" s="140">
        <f t="shared" si="447"/>
        <v>27</v>
      </c>
      <c r="AD405" s="67">
        <f t="shared" si="450"/>
        <v>30</v>
      </c>
      <c r="AE405" s="11">
        <f t="shared" si="451"/>
        <v>1.0038092199999999</v>
      </c>
      <c r="AF405" s="61">
        <f t="shared" si="435"/>
        <v>3.84803951</v>
      </c>
      <c r="AG405" s="61">
        <f t="shared" si="436"/>
        <v>3.8996328</v>
      </c>
      <c r="AH405" s="61">
        <f t="shared" si="437"/>
        <v>0</v>
      </c>
      <c r="AI405" s="196" t="str">
        <f t="shared" si="452"/>
        <v>J=</v>
      </c>
      <c r="AJ405" s="72">
        <f t="shared" si="453"/>
        <v>44675</v>
      </c>
      <c r="AK405" s="10"/>
      <c r="AM405" s="125">
        <f>[2]Plan1!$A313</f>
        <v>46328</v>
      </c>
      <c r="AN405" s="126" t="str">
        <f>[2]Plan1!$C313</f>
        <v>Finados</v>
      </c>
      <c r="AO405" s="5"/>
      <c r="AP405" s="5"/>
      <c r="AQ405" s="143">
        <f t="shared" si="415"/>
        <v>83</v>
      </c>
      <c r="AR405" s="94">
        <f t="shared" si="422"/>
        <v>46807</v>
      </c>
      <c r="AS405" s="94">
        <f t="shared" si="416"/>
        <v>46806</v>
      </c>
      <c r="AT405" s="94">
        <f t="shared" si="417"/>
        <v>46807</v>
      </c>
      <c r="AU405" s="94">
        <f t="shared" si="418"/>
        <v>46836</v>
      </c>
      <c r="AV405" s="94">
        <f t="shared" si="419"/>
        <v>46807</v>
      </c>
      <c r="AW405" s="94">
        <f t="shared" si="420"/>
        <v>46836</v>
      </c>
      <c r="AX405" s="93">
        <f t="shared" si="421"/>
        <v>29</v>
      </c>
      <c r="AY405" s="225">
        <f t="shared" si="423"/>
        <v>46807</v>
      </c>
      <c r="BC405" s="23"/>
      <c r="BD405" s="1"/>
      <c r="BE405" s="1"/>
      <c r="BF405" s="1"/>
      <c r="BG405" s="1"/>
      <c r="BH405" s="1"/>
      <c r="BJ405" s="1"/>
      <c r="BK405" s="1"/>
    </row>
    <row r="406" spans="1:156" ht="15" customHeight="1" x14ac:dyDescent="0.25">
      <c r="A406" s="60">
        <f t="shared" si="438"/>
        <v>44673</v>
      </c>
      <c r="B406" s="61">
        <f t="shared" si="424"/>
        <v>1028.0975933556417</v>
      </c>
      <c r="C406" s="61">
        <f t="shared" si="439"/>
        <v>920.14098819000003</v>
      </c>
      <c r="D406" s="61">
        <f t="shared" si="425"/>
        <v>71.384611499999892</v>
      </c>
      <c r="E406" s="61">
        <f t="shared" si="426"/>
        <v>848.75637669000014</v>
      </c>
      <c r="F406" s="62">
        <f t="shared" si="440"/>
        <v>6153.09</v>
      </c>
      <c r="G406" s="63">
        <f t="shared" si="414"/>
        <v>6215.24</v>
      </c>
      <c r="H406" s="64">
        <f t="shared" si="410"/>
        <v>44586</v>
      </c>
      <c r="I406" s="64">
        <f t="shared" si="448"/>
        <v>44617</v>
      </c>
      <c r="J406" s="65">
        <f t="shared" si="427"/>
        <v>1.0100616113204897E-2</v>
      </c>
      <c r="K406" s="195">
        <f t="shared" si="449"/>
        <v>44675</v>
      </c>
      <c r="L406" s="195">
        <f t="shared" si="441"/>
        <v>44675</v>
      </c>
      <c r="M406" s="228">
        <f t="shared" si="454"/>
        <v>30</v>
      </c>
      <c r="N406" s="67">
        <f t="shared" si="455"/>
        <v>28</v>
      </c>
      <c r="O406" s="61">
        <f t="shared" si="428"/>
        <v>1.0094240699999999</v>
      </c>
      <c r="P406" s="66">
        <f t="shared" si="413"/>
        <v>1.0054002900000001</v>
      </c>
      <c r="Q406" s="66">
        <f t="shared" si="442"/>
        <v>1.1037941756611866</v>
      </c>
      <c r="R406" s="61">
        <f t="shared" si="412"/>
        <v>1.1141964</v>
      </c>
      <c r="S406" s="61">
        <f t="shared" si="443"/>
        <v>1.09786538</v>
      </c>
      <c r="T406" s="61">
        <f t="shared" si="429"/>
        <v>1010.19093565</v>
      </c>
      <c r="U406" s="61">
        <f t="shared" si="430"/>
        <v>6.9860821305998595</v>
      </c>
      <c r="V406" s="61">
        <f t="shared" si="431"/>
        <v>96.924922695041914</v>
      </c>
      <c r="W406" s="61">
        <f t="shared" si="432"/>
        <v>1024.0519930156418</v>
      </c>
      <c r="X406" s="67">
        <f t="shared" si="444"/>
        <v>0</v>
      </c>
      <c r="Y406" s="61">
        <f t="shared" si="433"/>
        <v>0</v>
      </c>
      <c r="Z406" s="69">
        <f t="shared" si="445"/>
        <v>0</v>
      </c>
      <c r="AA406" s="61">
        <f t="shared" si="434"/>
        <v>0</v>
      </c>
      <c r="AB406" s="69">
        <f t="shared" si="446"/>
        <v>5.1999999999999998E-2</v>
      </c>
      <c r="AC406" s="140">
        <f t="shared" si="447"/>
        <v>28</v>
      </c>
      <c r="AD406" s="67">
        <f t="shared" si="450"/>
        <v>30</v>
      </c>
      <c r="AE406" s="11">
        <f t="shared" si="451"/>
        <v>1.003950581</v>
      </c>
      <c r="AF406" s="61">
        <f t="shared" si="435"/>
        <v>3.9908411099999999</v>
      </c>
      <c r="AG406" s="61">
        <f t="shared" si="436"/>
        <v>4.04560034</v>
      </c>
      <c r="AH406" s="61">
        <f t="shared" si="437"/>
        <v>0</v>
      </c>
      <c r="AI406" s="196" t="str">
        <f t="shared" si="452"/>
        <v>J=</v>
      </c>
      <c r="AJ406" s="72">
        <f t="shared" si="453"/>
        <v>44675</v>
      </c>
      <c r="AK406" s="10"/>
      <c r="AM406" s="125">
        <f>[2]Plan1!$A314</f>
        <v>46341</v>
      </c>
      <c r="AN406" s="126" t="str">
        <f>[2]Plan1!$C314</f>
        <v>Proclamação da República</v>
      </c>
      <c r="AO406" s="5"/>
      <c r="AP406" s="5"/>
      <c r="AQ406" s="143">
        <f t="shared" si="415"/>
        <v>84</v>
      </c>
      <c r="AR406" s="94">
        <f t="shared" si="422"/>
        <v>46836</v>
      </c>
      <c r="AS406" s="94">
        <f t="shared" si="416"/>
        <v>46835</v>
      </c>
      <c r="AT406" s="94">
        <f t="shared" si="417"/>
        <v>46836</v>
      </c>
      <c r="AU406" s="94">
        <f t="shared" si="418"/>
        <v>46867</v>
      </c>
      <c r="AV406" s="94">
        <f t="shared" si="419"/>
        <v>46836</v>
      </c>
      <c r="AW406" s="94">
        <f t="shared" si="420"/>
        <v>46867</v>
      </c>
      <c r="AX406" s="93">
        <f t="shared" si="421"/>
        <v>31</v>
      </c>
      <c r="AY406" s="225">
        <f t="shared" si="423"/>
        <v>46836</v>
      </c>
      <c r="BC406" s="23"/>
      <c r="BD406" s="1"/>
      <c r="BE406" s="1"/>
      <c r="BF406" s="1"/>
      <c r="BG406" s="1"/>
      <c r="BH406" s="1"/>
      <c r="BJ406" s="1"/>
      <c r="BK406" s="1"/>
    </row>
    <row r="407" spans="1:156" ht="15" customHeight="1" x14ac:dyDescent="0.25">
      <c r="A407" s="60">
        <f t="shared" si="438"/>
        <v>44674</v>
      </c>
      <c r="B407" s="61">
        <f t="shared" si="424"/>
        <v>1028.5605366537513</v>
      </c>
      <c r="C407" s="61">
        <f t="shared" si="439"/>
        <v>920.14098819000003</v>
      </c>
      <c r="D407" s="61">
        <f t="shared" si="425"/>
        <v>71.384611499999892</v>
      </c>
      <c r="E407" s="61">
        <f t="shared" si="426"/>
        <v>848.75637669000014</v>
      </c>
      <c r="F407" s="62">
        <f t="shared" si="440"/>
        <v>6153.09</v>
      </c>
      <c r="G407" s="63">
        <f t="shared" si="414"/>
        <v>6215.24</v>
      </c>
      <c r="H407" s="64">
        <f t="shared" si="410"/>
        <v>44586</v>
      </c>
      <c r="I407" s="64">
        <f t="shared" si="448"/>
        <v>44617</v>
      </c>
      <c r="J407" s="65">
        <f t="shared" si="427"/>
        <v>1.0100616113204897E-2</v>
      </c>
      <c r="K407" s="195">
        <f t="shared" si="449"/>
        <v>44675</v>
      </c>
      <c r="L407" s="195">
        <f t="shared" si="441"/>
        <v>44675</v>
      </c>
      <c r="M407" s="228">
        <f t="shared" si="454"/>
        <v>30</v>
      </c>
      <c r="N407" s="67">
        <f t="shared" si="455"/>
        <v>29</v>
      </c>
      <c r="O407" s="61">
        <f t="shared" si="428"/>
        <v>1.0097622900000001</v>
      </c>
      <c r="P407" s="66">
        <f t="shared" si="413"/>
        <v>1.0054002900000001</v>
      </c>
      <c r="Q407" s="66">
        <f t="shared" si="442"/>
        <v>1.1037941756611866</v>
      </c>
      <c r="R407" s="61">
        <f t="shared" si="412"/>
        <v>1.1145697299999999</v>
      </c>
      <c r="S407" s="61">
        <f t="shared" si="443"/>
        <v>1.09786538</v>
      </c>
      <c r="T407" s="61">
        <f t="shared" si="429"/>
        <v>1010.19093565</v>
      </c>
      <c r="U407" s="61">
        <f t="shared" si="430"/>
        <v>6.9860821305998595</v>
      </c>
      <c r="V407" s="61">
        <f t="shared" si="431"/>
        <v>97.241788913151552</v>
      </c>
      <c r="W407" s="61">
        <f t="shared" si="432"/>
        <v>1024.3688592337514</v>
      </c>
      <c r="X407" s="67">
        <f t="shared" si="444"/>
        <v>0</v>
      </c>
      <c r="Y407" s="61">
        <f t="shared" si="433"/>
        <v>0</v>
      </c>
      <c r="Z407" s="69">
        <f t="shared" si="445"/>
        <v>0</v>
      </c>
      <c r="AA407" s="61">
        <f t="shared" si="434"/>
        <v>0</v>
      </c>
      <c r="AB407" s="69">
        <f t="shared" si="446"/>
        <v>5.1999999999999998E-2</v>
      </c>
      <c r="AC407" s="140">
        <f t="shared" si="447"/>
        <v>29</v>
      </c>
      <c r="AD407" s="67">
        <f t="shared" si="450"/>
        <v>30</v>
      </c>
      <c r="AE407" s="11">
        <f t="shared" si="451"/>
        <v>1.0040919610000001</v>
      </c>
      <c r="AF407" s="61">
        <f t="shared" si="435"/>
        <v>4.1336619099999998</v>
      </c>
      <c r="AG407" s="61">
        <f t="shared" si="436"/>
        <v>4.1916774200000004</v>
      </c>
      <c r="AH407" s="61">
        <f t="shared" si="437"/>
        <v>0</v>
      </c>
      <c r="AI407" s="196" t="str">
        <f t="shared" si="452"/>
        <v>J=</v>
      </c>
      <c r="AJ407" s="72">
        <f t="shared" si="453"/>
        <v>44675</v>
      </c>
      <c r="AK407" s="14"/>
      <c r="AM407" s="125">
        <f>[2]Plan1!$A315</f>
        <v>46346</v>
      </c>
      <c r="AN407" s="126" t="str">
        <f>[2]Plan1!$C315</f>
        <v>Dia Nacional de Zumbi e da Consciência Negra</v>
      </c>
      <c r="AO407" s="30"/>
      <c r="AP407" s="30"/>
      <c r="AQ407" s="143">
        <f t="shared" si="415"/>
        <v>85</v>
      </c>
      <c r="AR407" s="94">
        <f t="shared" si="422"/>
        <v>46867</v>
      </c>
      <c r="AS407" s="94">
        <f t="shared" si="416"/>
        <v>46863</v>
      </c>
      <c r="AT407" s="94">
        <f t="shared" si="417"/>
        <v>46867</v>
      </c>
      <c r="AU407" s="94">
        <f t="shared" si="418"/>
        <v>46897</v>
      </c>
      <c r="AV407" s="94">
        <f t="shared" si="419"/>
        <v>46867</v>
      </c>
      <c r="AW407" s="94">
        <f t="shared" si="420"/>
        <v>46897</v>
      </c>
      <c r="AX407" s="93">
        <f t="shared" si="421"/>
        <v>30</v>
      </c>
      <c r="AY407" s="225">
        <f t="shared" si="423"/>
        <v>46867</v>
      </c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</row>
    <row r="408" spans="1:156" ht="15" customHeight="1" x14ac:dyDescent="0.25">
      <c r="A408" s="60">
        <f t="shared" si="438"/>
        <v>44675</v>
      </c>
      <c r="B408" s="61">
        <f t="shared" si="424"/>
        <v>1029.0236848150628</v>
      </c>
      <c r="C408" s="61">
        <f t="shared" si="439"/>
        <v>920.14098819000003</v>
      </c>
      <c r="D408" s="61">
        <f t="shared" si="425"/>
        <v>71.384611499999892</v>
      </c>
      <c r="E408" s="61">
        <f t="shared" si="426"/>
        <v>848.75637669000014</v>
      </c>
      <c r="F408" s="62">
        <f t="shared" si="440"/>
        <v>6153.09</v>
      </c>
      <c r="G408" s="63">
        <f t="shared" si="414"/>
        <v>6215.24</v>
      </c>
      <c r="H408" s="64">
        <f t="shared" si="410"/>
        <v>44586</v>
      </c>
      <c r="I408" s="64">
        <f t="shared" si="448"/>
        <v>44617</v>
      </c>
      <c r="J408" s="65">
        <f t="shared" si="427"/>
        <v>1.0100616113204897E-2</v>
      </c>
      <c r="K408" s="195">
        <f t="shared" si="449"/>
        <v>44705</v>
      </c>
      <c r="L408" s="195">
        <f t="shared" si="441"/>
        <v>44675</v>
      </c>
      <c r="M408" s="228">
        <f t="shared" si="454"/>
        <v>30</v>
      </c>
      <c r="N408" s="67">
        <f t="shared" si="455"/>
        <v>30</v>
      </c>
      <c r="O408" s="61">
        <f t="shared" si="428"/>
        <v>1.0101006100000001</v>
      </c>
      <c r="P408" s="66">
        <f t="shared" si="413"/>
        <v>1.0054002900000001</v>
      </c>
      <c r="Q408" s="66">
        <f t="shared" si="442"/>
        <v>1.1037941756611866</v>
      </c>
      <c r="R408" s="61">
        <f t="shared" si="412"/>
        <v>1.1149431700000001</v>
      </c>
      <c r="S408" s="61">
        <f t="shared" si="443"/>
        <v>1.09786538</v>
      </c>
      <c r="T408" s="61">
        <f t="shared" si="429"/>
        <v>1010.19093565</v>
      </c>
      <c r="U408" s="61">
        <f t="shared" si="430"/>
        <v>6.9860821305998595</v>
      </c>
      <c r="V408" s="61">
        <f t="shared" si="431"/>
        <v>97.558748494462805</v>
      </c>
      <c r="W408" s="61">
        <f t="shared" si="432"/>
        <v>1024.6858188150627</v>
      </c>
      <c r="X408" s="67">
        <f t="shared" si="444"/>
        <v>13</v>
      </c>
      <c r="Y408" s="61">
        <f t="shared" si="433"/>
        <v>3.8952898899999999</v>
      </c>
      <c r="Z408" s="69">
        <f t="shared" si="445"/>
        <v>7.4640000000000001E-3</v>
      </c>
      <c r="AA408" s="61">
        <f t="shared" si="434"/>
        <v>7.5400651400000003</v>
      </c>
      <c r="AB408" s="69">
        <f t="shared" si="446"/>
        <v>5.1999999999999998E-2</v>
      </c>
      <c r="AC408" s="140">
        <f t="shared" si="447"/>
        <v>30</v>
      </c>
      <c r="AD408" s="67">
        <f t="shared" si="450"/>
        <v>30</v>
      </c>
      <c r="AE408" s="11">
        <f t="shared" si="451"/>
        <v>1.0042333619999999</v>
      </c>
      <c r="AF408" s="61">
        <f t="shared" si="435"/>
        <v>4.2765039099999997</v>
      </c>
      <c r="AG408" s="61">
        <f t="shared" si="436"/>
        <v>4.337866</v>
      </c>
      <c r="AH408" s="61">
        <f t="shared" si="437"/>
        <v>11.81656905</v>
      </c>
      <c r="AI408" s="196" t="str">
        <f t="shared" si="452"/>
        <v>J=</v>
      </c>
      <c r="AJ408" s="72">
        <f t="shared" si="453"/>
        <v>44675</v>
      </c>
      <c r="AK408" s="10"/>
      <c r="AM408" s="125">
        <f>[2]Plan1!$A316</f>
        <v>46381</v>
      </c>
      <c r="AN408" s="126" t="str">
        <f>[2]Plan1!$C316</f>
        <v>Natal</v>
      </c>
      <c r="AO408" s="5"/>
      <c r="AP408" s="5"/>
      <c r="AQ408" s="143">
        <f t="shared" si="415"/>
        <v>86</v>
      </c>
      <c r="AR408" s="94">
        <f t="shared" si="422"/>
        <v>46897</v>
      </c>
      <c r="AS408" s="94">
        <f t="shared" si="416"/>
        <v>46896</v>
      </c>
      <c r="AT408" s="94">
        <f t="shared" si="417"/>
        <v>46897</v>
      </c>
      <c r="AU408" s="94">
        <f t="shared" si="418"/>
        <v>46928</v>
      </c>
      <c r="AV408" s="94">
        <f t="shared" si="419"/>
        <v>46897</v>
      </c>
      <c r="AW408" s="94">
        <f t="shared" si="420"/>
        <v>46928</v>
      </c>
      <c r="AX408" s="93">
        <f t="shared" si="421"/>
        <v>31</v>
      </c>
      <c r="AY408" s="225">
        <f t="shared" si="423"/>
        <v>46897</v>
      </c>
      <c r="BC408" s="23"/>
      <c r="BD408" s="1"/>
      <c r="BE408" s="1"/>
      <c r="BF408" s="1"/>
      <c r="BG408" s="1"/>
      <c r="BH408" s="1"/>
      <c r="BJ408" s="1"/>
      <c r="BK408" s="1"/>
    </row>
    <row r="409" spans="1:156" ht="15" customHeight="1" x14ac:dyDescent="0.25">
      <c r="A409" s="60">
        <f t="shared" si="438"/>
        <v>44676</v>
      </c>
      <c r="B409" s="61">
        <f t="shared" si="424"/>
        <v>1017.7961276523349</v>
      </c>
      <c r="C409" s="61">
        <f t="shared" si="439"/>
        <v>913.27305586</v>
      </c>
      <c r="D409" s="61">
        <f t="shared" si="425"/>
        <v>64.516679169999861</v>
      </c>
      <c r="E409" s="61">
        <f t="shared" si="426"/>
        <v>848.75637669000014</v>
      </c>
      <c r="F409" s="62">
        <f t="shared" si="440"/>
        <v>6215.24</v>
      </c>
      <c r="G409" s="63">
        <f t="shared" si="414"/>
        <v>6315.93</v>
      </c>
      <c r="H409" s="64">
        <f t="shared" si="410"/>
        <v>44617</v>
      </c>
      <c r="I409" s="64">
        <f t="shared" si="448"/>
        <v>44645</v>
      </c>
      <c r="J409" s="65">
        <f t="shared" si="427"/>
        <v>1.6200500704719456E-2</v>
      </c>
      <c r="K409" s="195">
        <f t="shared" si="449"/>
        <v>44705</v>
      </c>
      <c r="L409" s="195">
        <f t="shared" si="441"/>
        <v>44705</v>
      </c>
      <c r="M409" s="228">
        <f t="shared" si="454"/>
        <v>30</v>
      </c>
      <c r="N409" s="67">
        <f t="shared" si="455"/>
        <v>1</v>
      </c>
      <c r="O409" s="61">
        <f t="shared" si="428"/>
        <v>1.00053583</v>
      </c>
      <c r="P409" s="66">
        <f t="shared" si="413"/>
        <v>1.0101006100000001</v>
      </c>
      <c r="Q409" s="66">
        <f t="shared" si="442"/>
        <v>1.1149431701498118</v>
      </c>
      <c r="R409" s="61">
        <f t="shared" si="412"/>
        <v>1.1155405899999999</v>
      </c>
      <c r="S409" s="61">
        <f t="shared" si="443"/>
        <v>1.09786538</v>
      </c>
      <c r="T409" s="61">
        <f t="shared" si="429"/>
        <v>1002.65087051</v>
      </c>
      <c r="U409" s="61">
        <f t="shared" si="430"/>
        <v>6.3139493233101209</v>
      </c>
      <c r="V409" s="61">
        <f t="shared" si="431"/>
        <v>98.065812529024811</v>
      </c>
      <c r="W409" s="61">
        <f t="shared" si="432"/>
        <v>1017.6528177123349</v>
      </c>
      <c r="X409" s="67">
        <f t="shared" si="444"/>
        <v>0</v>
      </c>
      <c r="Y409" s="61">
        <f t="shared" si="433"/>
        <v>0</v>
      </c>
      <c r="Z409" s="69">
        <f t="shared" si="445"/>
        <v>0</v>
      </c>
      <c r="AA409" s="61">
        <f t="shared" si="434"/>
        <v>0</v>
      </c>
      <c r="AB409" s="69">
        <f t="shared" si="446"/>
        <v>5.1999999999999998E-2</v>
      </c>
      <c r="AC409" s="140">
        <f t="shared" si="447"/>
        <v>1</v>
      </c>
      <c r="AD409" s="67">
        <f t="shared" si="450"/>
        <v>30</v>
      </c>
      <c r="AE409" s="11">
        <f t="shared" si="451"/>
        <v>1.000140824</v>
      </c>
      <c r="AF409" s="61">
        <f t="shared" si="435"/>
        <v>0.1411973</v>
      </c>
      <c r="AG409" s="61">
        <f t="shared" si="436"/>
        <v>0.14330994</v>
      </c>
      <c r="AH409" s="61">
        <f t="shared" si="437"/>
        <v>0</v>
      </c>
      <c r="AI409" s="196" t="str">
        <f t="shared" si="452"/>
        <v>J=</v>
      </c>
      <c r="AJ409" s="72">
        <f t="shared" si="453"/>
        <v>44705</v>
      </c>
      <c r="AK409" s="10"/>
      <c r="AM409" s="125">
        <f>[2]Plan1!$A317</f>
        <v>46388</v>
      </c>
      <c r="AN409" s="126" t="str">
        <f>[2]Plan1!$C317</f>
        <v>Confraternização Universal</v>
      </c>
      <c r="AO409" s="5"/>
      <c r="AP409" s="5"/>
      <c r="AQ409" s="143">
        <f t="shared" si="415"/>
        <v>87</v>
      </c>
      <c r="AR409" s="94">
        <f t="shared" si="422"/>
        <v>46928</v>
      </c>
      <c r="AS409" s="94">
        <f t="shared" si="416"/>
        <v>46927</v>
      </c>
      <c r="AT409" s="94">
        <f t="shared" si="417"/>
        <v>46928</v>
      </c>
      <c r="AU409" s="94">
        <f t="shared" si="418"/>
        <v>46958</v>
      </c>
      <c r="AV409" s="94">
        <f t="shared" si="419"/>
        <v>46928</v>
      </c>
      <c r="AW409" s="94">
        <f t="shared" si="420"/>
        <v>46958</v>
      </c>
      <c r="AX409" s="93">
        <f t="shared" si="421"/>
        <v>30</v>
      </c>
      <c r="AY409" s="225">
        <f t="shared" si="423"/>
        <v>46930</v>
      </c>
      <c r="BC409" s="23"/>
      <c r="BD409" s="1"/>
      <c r="BE409" s="1"/>
      <c r="BF409" s="1"/>
      <c r="BG409" s="1"/>
      <c r="BH409" s="1"/>
      <c r="BJ409" s="1"/>
      <c r="BK409" s="1"/>
    </row>
    <row r="410" spans="1:156" ht="15" customHeight="1" x14ac:dyDescent="0.25">
      <c r="A410" s="60">
        <f t="shared" si="438"/>
        <v>44677</v>
      </c>
      <c r="B410" s="61">
        <f t="shared" si="424"/>
        <v>1018.4469364789377</v>
      </c>
      <c r="C410" s="61">
        <f t="shared" si="439"/>
        <v>913.27305586</v>
      </c>
      <c r="D410" s="61">
        <f t="shared" si="425"/>
        <v>64.516679169999861</v>
      </c>
      <c r="E410" s="61">
        <f t="shared" si="426"/>
        <v>848.75637669000014</v>
      </c>
      <c r="F410" s="62">
        <f t="shared" si="440"/>
        <v>6215.24</v>
      </c>
      <c r="G410" s="63">
        <f t="shared" si="414"/>
        <v>6315.93</v>
      </c>
      <c r="H410" s="64">
        <f t="shared" si="410"/>
        <v>44617</v>
      </c>
      <c r="I410" s="64">
        <f t="shared" si="448"/>
        <v>44645</v>
      </c>
      <c r="J410" s="65">
        <f t="shared" si="427"/>
        <v>1.6200500704719456E-2</v>
      </c>
      <c r="K410" s="195">
        <f t="shared" si="449"/>
        <v>44705</v>
      </c>
      <c r="L410" s="195">
        <f t="shared" si="441"/>
        <v>44705</v>
      </c>
      <c r="M410" s="228">
        <f t="shared" si="454"/>
        <v>30</v>
      </c>
      <c r="N410" s="67">
        <f t="shared" si="455"/>
        <v>2</v>
      </c>
      <c r="O410" s="61">
        <f t="shared" si="428"/>
        <v>1.00107195</v>
      </c>
      <c r="P410" s="66">
        <f t="shared" si="413"/>
        <v>1.0101006100000001</v>
      </c>
      <c r="Q410" s="66">
        <f t="shared" si="442"/>
        <v>1.1149431701498118</v>
      </c>
      <c r="R410" s="61">
        <f t="shared" si="412"/>
        <v>1.1161383300000001</v>
      </c>
      <c r="S410" s="61">
        <f t="shared" si="443"/>
        <v>1.09786538</v>
      </c>
      <c r="T410" s="61">
        <f t="shared" si="429"/>
        <v>1002.65087051</v>
      </c>
      <c r="U410" s="61">
        <f t="shared" si="430"/>
        <v>6.3139493233101209</v>
      </c>
      <c r="V410" s="61">
        <f t="shared" si="431"/>
        <v>98.5731481656276</v>
      </c>
      <c r="W410" s="61">
        <f t="shared" si="432"/>
        <v>1018.1601533489377</v>
      </c>
      <c r="X410" s="67">
        <f t="shared" si="444"/>
        <v>0</v>
      </c>
      <c r="Y410" s="61">
        <f t="shared" si="433"/>
        <v>0</v>
      </c>
      <c r="Z410" s="69">
        <f t="shared" si="445"/>
        <v>0</v>
      </c>
      <c r="AA410" s="61">
        <f t="shared" si="434"/>
        <v>0</v>
      </c>
      <c r="AB410" s="69">
        <f t="shared" si="446"/>
        <v>5.1999999999999998E-2</v>
      </c>
      <c r="AC410" s="140">
        <f t="shared" si="447"/>
        <v>2</v>
      </c>
      <c r="AD410" s="67">
        <f t="shared" si="450"/>
        <v>30</v>
      </c>
      <c r="AE410" s="11">
        <f t="shared" si="451"/>
        <v>1.000281668</v>
      </c>
      <c r="AF410" s="61">
        <f t="shared" si="435"/>
        <v>0.28241465999999998</v>
      </c>
      <c r="AG410" s="61">
        <f t="shared" si="436"/>
        <v>0.28678313</v>
      </c>
      <c r="AH410" s="61">
        <f t="shared" si="437"/>
        <v>0</v>
      </c>
      <c r="AI410" s="196" t="str">
        <f t="shared" si="452"/>
        <v>J=</v>
      </c>
      <c r="AJ410" s="72">
        <f t="shared" si="453"/>
        <v>44705</v>
      </c>
      <c r="AK410" s="10"/>
      <c r="AM410" s="125">
        <f>[2]Plan1!$A318</f>
        <v>46426</v>
      </c>
      <c r="AN410" s="126" t="str">
        <f>[2]Plan1!$C318</f>
        <v>Carnaval</v>
      </c>
      <c r="AO410" s="5"/>
      <c r="AP410" s="5"/>
      <c r="AQ410" s="143">
        <f t="shared" si="415"/>
        <v>88</v>
      </c>
      <c r="AR410" s="94">
        <f t="shared" si="422"/>
        <v>46958</v>
      </c>
      <c r="AS410" s="94">
        <f t="shared" si="416"/>
        <v>46955</v>
      </c>
      <c r="AT410" s="94">
        <f t="shared" si="417"/>
        <v>46958</v>
      </c>
      <c r="AU410" s="94">
        <f t="shared" si="418"/>
        <v>46989</v>
      </c>
      <c r="AV410" s="94">
        <f t="shared" si="419"/>
        <v>46958</v>
      </c>
      <c r="AW410" s="94">
        <f t="shared" si="420"/>
        <v>46989</v>
      </c>
      <c r="AX410" s="93">
        <f t="shared" si="421"/>
        <v>31</v>
      </c>
      <c r="AY410" s="225">
        <f t="shared" si="423"/>
        <v>46958</v>
      </c>
      <c r="BC410" s="23"/>
      <c r="BD410" s="1"/>
      <c r="BE410" s="1"/>
      <c r="BF410" s="1"/>
      <c r="BG410" s="1"/>
      <c r="BH410" s="1"/>
      <c r="BJ410" s="1"/>
      <c r="BK410" s="1"/>
    </row>
    <row r="411" spans="1:156" ht="15" customHeight="1" x14ac:dyDescent="0.25">
      <c r="A411" s="60">
        <f t="shared" si="438"/>
        <v>44678</v>
      </c>
      <c r="B411" s="61">
        <f t="shared" si="424"/>
        <v>1019.0981718200172</v>
      </c>
      <c r="C411" s="61">
        <f t="shared" si="439"/>
        <v>913.27305586</v>
      </c>
      <c r="D411" s="61">
        <f t="shared" si="425"/>
        <v>64.516679169999861</v>
      </c>
      <c r="E411" s="61">
        <f t="shared" si="426"/>
        <v>848.75637669000014</v>
      </c>
      <c r="F411" s="62">
        <f t="shared" si="440"/>
        <v>6215.24</v>
      </c>
      <c r="G411" s="63">
        <f t="shared" si="414"/>
        <v>6315.93</v>
      </c>
      <c r="H411" s="64">
        <f t="shared" si="410"/>
        <v>44617</v>
      </c>
      <c r="I411" s="64">
        <f t="shared" si="448"/>
        <v>44645</v>
      </c>
      <c r="J411" s="65">
        <f t="shared" si="427"/>
        <v>1.6200500704719456E-2</v>
      </c>
      <c r="K411" s="195">
        <f t="shared" si="449"/>
        <v>44705</v>
      </c>
      <c r="L411" s="195">
        <f t="shared" si="441"/>
        <v>44705</v>
      </c>
      <c r="M411" s="228">
        <f t="shared" si="454"/>
        <v>30</v>
      </c>
      <c r="N411" s="67">
        <f t="shared" si="455"/>
        <v>3</v>
      </c>
      <c r="O411" s="61">
        <f t="shared" si="428"/>
        <v>1.0016083499999999</v>
      </c>
      <c r="P411" s="66">
        <f t="shared" si="413"/>
        <v>1.0101006100000001</v>
      </c>
      <c r="Q411" s="66">
        <f t="shared" si="442"/>
        <v>1.1149431701498118</v>
      </c>
      <c r="R411" s="61">
        <f t="shared" si="412"/>
        <v>1.1167363800000001</v>
      </c>
      <c r="S411" s="61">
        <f t="shared" si="443"/>
        <v>1.09786538</v>
      </c>
      <c r="T411" s="61">
        <f t="shared" si="429"/>
        <v>1002.65087051</v>
      </c>
      <c r="U411" s="61">
        <f t="shared" si="430"/>
        <v>6.3139493233101209</v>
      </c>
      <c r="V411" s="61">
        <f t="shared" si="431"/>
        <v>99.080746916707071</v>
      </c>
      <c r="W411" s="61">
        <f t="shared" si="432"/>
        <v>1018.6677521000172</v>
      </c>
      <c r="X411" s="67">
        <f t="shared" si="444"/>
        <v>0</v>
      </c>
      <c r="Y411" s="61">
        <f t="shared" si="433"/>
        <v>0</v>
      </c>
      <c r="Z411" s="69">
        <f t="shared" si="445"/>
        <v>0</v>
      </c>
      <c r="AA411" s="61">
        <f t="shared" si="434"/>
        <v>0</v>
      </c>
      <c r="AB411" s="69">
        <f t="shared" si="446"/>
        <v>5.1999999999999998E-2</v>
      </c>
      <c r="AC411" s="140">
        <f t="shared" si="447"/>
        <v>3</v>
      </c>
      <c r="AD411" s="67">
        <f t="shared" si="450"/>
        <v>30</v>
      </c>
      <c r="AE411" s="11">
        <f t="shared" si="451"/>
        <v>1.000422532</v>
      </c>
      <c r="AF411" s="61">
        <f t="shared" si="435"/>
        <v>0.42365206999999999</v>
      </c>
      <c r="AG411" s="61">
        <f t="shared" si="436"/>
        <v>0.43041972000000001</v>
      </c>
      <c r="AH411" s="61">
        <f t="shared" si="437"/>
        <v>0</v>
      </c>
      <c r="AI411" s="196" t="str">
        <f t="shared" si="452"/>
        <v>J=</v>
      </c>
      <c r="AJ411" s="72">
        <f t="shared" si="453"/>
        <v>44705</v>
      </c>
      <c r="AK411" s="10"/>
      <c r="AM411" s="125">
        <f>[2]Plan1!$A319</f>
        <v>46427</v>
      </c>
      <c r="AN411" s="126" t="str">
        <f>[2]Plan1!$C319</f>
        <v>Carnaval</v>
      </c>
      <c r="AO411" s="5"/>
      <c r="AP411" s="5"/>
      <c r="AQ411" s="143">
        <f t="shared" si="415"/>
        <v>89</v>
      </c>
      <c r="AR411" s="94">
        <f t="shared" si="422"/>
        <v>46989</v>
      </c>
      <c r="AS411" s="94">
        <f t="shared" si="416"/>
        <v>46988</v>
      </c>
      <c r="AT411" s="94">
        <f t="shared" si="417"/>
        <v>46989</v>
      </c>
      <c r="AU411" s="94">
        <f t="shared" si="418"/>
        <v>47020</v>
      </c>
      <c r="AV411" s="94">
        <f t="shared" si="419"/>
        <v>46989</v>
      </c>
      <c r="AW411" s="94">
        <f t="shared" si="420"/>
        <v>47020</v>
      </c>
      <c r="AX411" s="93">
        <f t="shared" si="421"/>
        <v>31</v>
      </c>
      <c r="AY411" s="225">
        <f t="shared" si="423"/>
        <v>46989</v>
      </c>
      <c r="BC411" s="23"/>
      <c r="BD411" s="1"/>
      <c r="BE411" s="1"/>
      <c r="BF411" s="1"/>
      <c r="BG411" s="1"/>
      <c r="BH411" s="1"/>
      <c r="BJ411" s="1"/>
      <c r="BK411" s="1"/>
    </row>
    <row r="412" spans="1:156" ht="15" customHeight="1" x14ac:dyDescent="0.25">
      <c r="A412" s="60">
        <f t="shared" si="438"/>
        <v>44679</v>
      </c>
      <c r="B412" s="61">
        <f t="shared" si="424"/>
        <v>1019.7498582682647</v>
      </c>
      <c r="C412" s="61">
        <f t="shared" si="439"/>
        <v>913.27305586</v>
      </c>
      <c r="D412" s="61">
        <f t="shared" si="425"/>
        <v>64.516679169999861</v>
      </c>
      <c r="E412" s="61">
        <f t="shared" si="426"/>
        <v>848.75637669000014</v>
      </c>
      <c r="F412" s="62">
        <f t="shared" si="440"/>
        <v>6215.24</v>
      </c>
      <c r="G412" s="63">
        <f t="shared" si="414"/>
        <v>6315.93</v>
      </c>
      <c r="H412" s="64">
        <f t="shared" si="410"/>
        <v>44617</v>
      </c>
      <c r="I412" s="64">
        <f t="shared" si="448"/>
        <v>44645</v>
      </c>
      <c r="J412" s="65">
        <f t="shared" si="427"/>
        <v>1.6200500704719456E-2</v>
      </c>
      <c r="K412" s="195">
        <f t="shared" si="449"/>
        <v>44705</v>
      </c>
      <c r="L412" s="195">
        <f t="shared" si="441"/>
        <v>44705</v>
      </c>
      <c r="M412" s="228">
        <f t="shared" si="454"/>
        <v>30</v>
      </c>
      <c r="N412" s="67">
        <f t="shared" si="455"/>
        <v>4</v>
      </c>
      <c r="O412" s="61">
        <f t="shared" si="428"/>
        <v>1.00214505</v>
      </c>
      <c r="P412" s="66">
        <f t="shared" si="413"/>
        <v>1.0101006100000001</v>
      </c>
      <c r="Q412" s="66">
        <f t="shared" si="442"/>
        <v>1.1149431701498118</v>
      </c>
      <c r="R412" s="61">
        <f t="shared" si="412"/>
        <v>1.11733477</v>
      </c>
      <c r="S412" s="61">
        <f t="shared" si="443"/>
        <v>1.09786538</v>
      </c>
      <c r="T412" s="61">
        <f t="shared" si="429"/>
        <v>1002.65087051</v>
      </c>
      <c r="U412" s="61">
        <f t="shared" si="430"/>
        <v>6.3139493233101209</v>
      </c>
      <c r="V412" s="61">
        <f t="shared" si="431"/>
        <v>99.588634244954562</v>
      </c>
      <c r="W412" s="61">
        <f t="shared" si="432"/>
        <v>1019.1756394282647</v>
      </c>
      <c r="X412" s="67">
        <f t="shared" si="444"/>
        <v>0</v>
      </c>
      <c r="Y412" s="61">
        <f t="shared" si="433"/>
        <v>0</v>
      </c>
      <c r="Z412" s="69">
        <f t="shared" si="445"/>
        <v>0</v>
      </c>
      <c r="AA412" s="61">
        <f t="shared" si="434"/>
        <v>0</v>
      </c>
      <c r="AB412" s="69">
        <f t="shared" si="446"/>
        <v>5.1999999999999998E-2</v>
      </c>
      <c r="AC412" s="140">
        <f t="shared" si="447"/>
        <v>4</v>
      </c>
      <c r="AD412" s="67">
        <f t="shared" si="450"/>
        <v>30</v>
      </c>
      <c r="AE412" s="11">
        <f t="shared" si="451"/>
        <v>1.000563415</v>
      </c>
      <c r="AF412" s="61">
        <f t="shared" si="435"/>
        <v>0.56490854000000001</v>
      </c>
      <c r="AG412" s="61">
        <f t="shared" si="436"/>
        <v>0.57421884000000001</v>
      </c>
      <c r="AH412" s="61">
        <f t="shared" si="437"/>
        <v>0</v>
      </c>
      <c r="AI412" s="196" t="str">
        <f t="shared" si="452"/>
        <v>J=</v>
      </c>
      <c r="AJ412" s="72">
        <f t="shared" si="453"/>
        <v>44705</v>
      </c>
      <c r="AK412" s="10"/>
      <c r="AM412" s="125">
        <f>[2]Plan1!$A320</f>
        <v>46472</v>
      </c>
      <c r="AN412" s="126" t="str">
        <f>[2]Plan1!$C320</f>
        <v>Paixão de Cristo</v>
      </c>
      <c r="AO412" s="5"/>
      <c r="AP412" s="5"/>
      <c r="AQ412" s="143">
        <f t="shared" si="415"/>
        <v>90</v>
      </c>
      <c r="AR412" s="94">
        <f t="shared" si="422"/>
        <v>47020</v>
      </c>
      <c r="AS412" s="94">
        <f t="shared" si="416"/>
        <v>47018</v>
      </c>
      <c r="AT412" s="94">
        <f t="shared" si="417"/>
        <v>47020</v>
      </c>
      <c r="AU412" s="94">
        <f t="shared" si="418"/>
        <v>47050</v>
      </c>
      <c r="AV412" s="94">
        <f t="shared" si="419"/>
        <v>47020</v>
      </c>
      <c r="AW412" s="94">
        <f t="shared" si="420"/>
        <v>47050</v>
      </c>
      <c r="AX412" s="93">
        <f t="shared" si="421"/>
        <v>30</v>
      </c>
      <c r="AY412" s="225">
        <f t="shared" si="423"/>
        <v>47021</v>
      </c>
      <c r="BC412" s="23"/>
      <c r="BD412" s="1"/>
      <c r="BE412" s="1"/>
      <c r="BF412" s="1"/>
      <c r="BG412" s="1"/>
      <c r="BH412" s="1"/>
      <c r="BJ412" s="1"/>
      <c r="BK412" s="1"/>
    </row>
    <row r="413" spans="1:156" ht="15" customHeight="1" x14ac:dyDescent="0.25">
      <c r="A413" s="60">
        <f t="shared" si="438"/>
        <v>44680</v>
      </c>
      <c r="B413" s="61">
        <f t="shared" ref="B413" si="456">(W413+AG413)</f>
        <v>1020.4019810285528</v>
      </c>
      <c r="C413" s="61">
        <f t="shared" ref="C413" si="457">TRUNC(IF(X412&gt;0,VLOOKUP(A412,$AM$14:$AN$314,2),C412),8)</f>
        <v>913.27305586</v>
      </c>
      <c r="D413" s="61">
        <f t="shared" si="425"/>
        <v>64.516679169999861</v>
      </c>
      <c r="E413" s="61">
        <f t="shared" ref="E413" si="458">(C413-D413)</f>
        <v>848.75637669000014</v>
      </c>
      <c r="F413" s="62">
        <f t="shared" si="440"/>
        <v>6215.24</v>
      </c>
      <c r="G413" s="63">
        <f t="shared" si="414"/>
        <v>6315.93</v>
      </c>
      <c r="H413" s="64">
        <f t="shared" ref="H413:H476" si="459">EDATE(I413,-1)</f>
        <v>44617</v>
      </c>
      <c r="I413" s="64">
        <f t="shared" si="448"/>
        <v>44645</v>
      </c>
      <c r="J413" s="65">
        <f t="shared" ref="J413" si="460">(G413/F413)-1</f>
        <v>1.6200500704719456E-2</v>
      </c>
      <c r="K413" s="195">
        <f t="shared" si="449"/>
        <v>44705</v>
      </c>
      <c r="L413" s="195">
        <f t="shared" si="441"/>
        <v>44705</v>
      </c>
      <c r="M413" s="228">
        <f t="shared" si="454"/>
        <v>30</v>
      </c>
      <c r="N413" s="67">
        <f t="shared" si="455"/>
        <v>5</v>
      </c>
      <c r="O413" s="61">
        <f t="shared" ref="O413" si="461">TRUNC((G413/F413)^TRUNC((N413/M413),9),8)</f>
        <v>1.0026820299999999</v>
      </c>
      <c r="P413" s="66">
        <f t="shared" ref="P413" si="462">IF(L413&gt;L412,O412,P412)</f>
        <v>1.0101006100000001</v>
      </c>
      <c r="Q413" s="66">
        <f t="shared" ref="Q413" si="463">IF(L413&gt;L412,Q412*P413,Q412)</f>
        <v>1.1149431701498118</v>
      </c>
      <c r="R413" s="61">
        <f t="shared" ref="R413" si="464">TRUNC(TRUNC((O413*Q413),15),8)</f>
        <v>1.11793348</v>
      </c>
      <c r="S413" s="61">
        <f t="shared" si="443"/>
        <v>1.09786538</v>
      </c>
      <c r="T413" s="61">
        <f t="shared" ref="T413" si="465">TRUNC(C413*S413,8)</f>
        <v>1002.65087051</v>
      </c>
      <c r="U413" s="61">
        <f t="shared" ref="U413" si="466">(D413*(S413-1))</f>
        <v>6.3139493233101209</v>
      </c>
      <c r="V413" s="61">
        <f t="shared" ref="V413" si="467">(E413*(R413-1))</f>
        <v>100.09679317524262</v>
      </c>
      <c r="W413" s="61">
        <f t="shared" ref="W413" si="468">(C413+U413+V413)</f>
        <v>1019.6837983585527</v>
      </c>
      <c r="X413" s="67">
        <f t="shared" si="444"/>
        <v>0</v>
      </c>
      <c r="Y413" s="61">
        <f t="shared" si="433"/>
        <v>0</v>
      </c>
      <c r="Z413" s="69">
        <f t="shared" si="445"/>
        <v>0</v>
      </c>
      <c r="AA413" s="61">
        <f t="shared" ref="AA413" si="469">IF(Z413&gt;0,TRUNC(Z413*T413,8),0)</f>
        <v>0</v>
      </c>
      <c r="AB413" s="69">
        <f t="shared" si="446"/>
        <v>5.1999999999999998E-2</v>
      </c>
      <c r="AC413" s="140">
        <f t="shared" si="447"/>
        <v>5</v>
      </c>
      <c r="AD413" s="67">
        <f t="shared" si="450"/>
        <v>30</v>
      </c>
      <c r="AE413" s="11">
        <f t="shared" si="451"/>
        <v>1.000704319</v>
      </c>
      <c r="AF413" s="61">
        <f t="shared" ref="AF413" si="470">TRUNC((T413*(AE413-1)),8)</f>
        <v>0.70618605000000001</v>
      </c>
      <c r="AG413" s="61">
        <f t="shared" ref="AG413" si="471">TRUNC((W413*(AE413-1)),8)</f>
        <v>0.71818267000000002</v>
      </c>
      <c r="AH413" s="61">
        <f t="shared" ref="AH413" si="472">IF(AA413&gt;0,AA413+AF413,0)</f>
        <v>0</v>
      </c>
      <c r="AI413" s="196" t="str">
        <f t="shared" si="452"/>
        <v>J=</v>
      </c>
      <c r="AJ413" s="72">
        <f t="shared" si="453"/>
        <v>44705</v>
      </c>
      <c r="AK413" s="10"/>
      <c r="AM413" s="125">
        <f>[2]Plan1!$A321</f>
        <v>46498</v>
      </c>
      <c r="AN413" s="126" t="str">
        <f>[2]Plan1!$C321</f>
        <v>Tiradentes</v>
      </c>
      <c r="AO413" s="5"/>
      <c r="AP413" s="5"/>
      <c r="AQ413" s="143">
        <f t="shared" si="415"/>
        <v>91</v>
      </c>
      <c r="AR413" s="94">
        <f t="shared" si="422"/>
        <v>47050</v>
      </c>
      <c r="AS413" s="94">
        <f t="shared" si="416"/>
        <v>47049</v>
      </c>
      <c r="AT413" s="94">
        <f t="shared" si="417"/>
        <v>47050</v>
      </c>
      <c r="AU413" s="94">
        <f t="shared" si="418"/>
        <v>47081</v>
      </c>
      <c r="AV413" s="94">
        <f t="shared" si="419"/>
        <v>47050</v>
      </c>
      <c r="AW413" s="94">
        <f t="shared" si="420"/>
        <v>47081</v>
      </c>
      <c r="AX413" s="93">
        <f t="shared" si="421"/>
        <v>31</v>
      </c>
      <c r="AY413" s="225">
        <f t="shared" si="423"/>
        <v>47050</v>
      </c>
      <c r="BC413" s="23"/>
      <c r="BD413" s="1"/>
      <c r="BE413" s="1"/>
      <c r="BF413" s="1"/>
      <c r="BG413" s="1"/>
      <c r="BH413" s="1"/>
      <c r="BJ413" s="1"/>
      <c r="BK413" s="1"/>
    </row>
    <row r="414" spans="1:156" ht="15" customHeight="1" x14ac:dyDescent="0.25">
      <c r="A414" s="60">
        <f t="shared" si="438"/>
        <v>44681</v>
      </c>
      <c r="B414" s="61">
        <f t="shared" si="424"/>
        <v>1021.0545297133175</v>
      </c>
      <c r="C414" s="61">
        <f t="shared" si="439"/>
        <v>913.27305586</v>
      </c>
      <c r="D414" s="61">
        <f t="shared" si="425"/>
        <v>64.516679169999861</v>
      </c>
      <c r="E414" s="61">
        <f t="shared" si="426"/>
        <v>848.75637669000014</v>
      </c>
      <c r="F414" s="62">
        <f t="shared" si="440"/>
        <v>6215.24</v>
      </c>
      <c r="G414" s="63">
        <f t="shared" si="414"/>
        <v>6315.93</v>
      </c>
      <c r="H414" s="64">
        <f t="shared" si="459"/>
        <v>44617</v>
      </c>
      <c r="I414" s="64">
        <f t="shared" si="448"/>
        <v>44645</v>
      </c>
      <c r="J414" s="65">
        <f t="shared" si="427"/>
        <v>1.6200500704719456E-2</v>
      </c>
      <c r="K414" s="195">
        <f t="shared" si="449"/>
        <v>44705</v>
      </c>
      <c r="L414" s="195">
        <f t="shared" si="441"/>
        <v>44705</v>
      </c>
      <c r="M414" s="228">
        <f t="shared" si="454"/>
        <v>30</v>
      </c>
      <c r="N414" s="67">
        <f t="shared" si="455"/>
        <v>6</v>
      </c>
      <c r="O414" s="61">
        <f t="shared" si="428"/>
        <v>1.0032193</v>
      </c>
      <c r="P414" s="66">
        <f t="shared" si="413"/>
        <v>1.0101006100000001</v>
      </c>
      <c r="Q414" s="66">
        <f t="shared" si="442"/>
        <v>1.1149431701498118</v>
      </c>
      <c r="R414" s="61">
        <f t="shared" si="412"/>
        <v>1.1185324999999999</v>
      </c>
      <c r="S414" s="61">
        <f t="shared" si="443"/>
        <v>1.09786538</v>
      </c>
      <c r="T414" s="61">
        <f t="shared" si="429"/>
        <v>1002.65087051</v>
      </c>
      <c r="U414" s="61">
        <f t="shared" si="430"/>
        <v>6.3139493233101209</v>
      </c>
      <c r="V414" s="61">
        <f t="shared" si="431"/>
        <v>100.60521522000738</v>
      </c>
      <c r="W414" s="61">
        <f t="shared" si="432"/>
        <v>1020.1922204033175</v>
      </c>
      <c r="X414" s="67">
        <f t="shared" si="444"/>
        <v>0</v>
      </c>
      <c r="Y414" s="61">
        <f t="shared" si="433"/>
        <v>0</v>
      </c>
      <c r="Z414" s="69">
        <f t="shared" si="445"/>
        <v>0</v>
      </c>
      <c r="AA414" s="61">
        <f t="shared" si="434"/>
        <v>0</v>
      </c>
      <c r="AB414" s="69">
        <f t="shared" si="446"/>
        <v>5.1999999999999998E-2</v>
      </c>
      <c r="AC414" s="140">
        <f t="shared" si="447"/>
        <v>6</v>
      </c>
      <c r="AD414" s="67">
        <f t="shared" si="450"/>
        <v>30</v>
      </c>
      <c r="AE414" s="11">
        <f t="shared" si="451"/>
        <v>1.000845242</v>
      </c>
      <c r="AF414" s="61">
        <f t="shared" si="435"/>
        <v>0.84748261999999996</v>
      </c>
      <c r="AG414" s="61">
        <f t="shared" si="436"/>
        <v>0.86230931</v>
      </c>
      <c r="AH414" s="61">
        <f t="shared" si="437"/>
        <v>0</v>
      </c>
      <c r="AI414" s="196" t="str">
        <f t="shared" si="452"/>
        <v>J=</v>
      </c>
      <c r="AJ414" s="72">
        <f t="shared" si="453"/>
        <v>44705</v>
      </c>
      <c r="AK414" s="10"/>
      <c r="AL414" s="5"/>
      <c r="AM414" s="125">
        <f>[2]Plan1!$A322</f>
        <v>46508</v>
      </c>
      <c r="AN414" s="126" t="str">
        <f>[2]Plan1!$C322</f>
        <v>Dia do Trabalho</v>
      </c>
      <c r="AO414" s="5"/>
      <c r="AP414" s="5"/>
      <c r="AQ414" s="143">
        <f t="shared" si="415"/>
        <v>92</v>
      </c>
      <c r="AR414" s="94">
        <f t="shared" si="422"/>
        <v>47081</v>
      </c>
      <c r="AS414" s="94">
        <f t="shared" si="416"/>
        <v>47080</v>
      </c>
      <c r="AT414" s="94">
        <f t="shared" si="417"/>
        <v>47081</v>
      </c>
      <c r="AU414" s="94">
        <f t="shared" si="418"/>
        <v>47111</v>
      </c>
      <c r="AV414" s="94">
        <f t="shared" si="419"/>
        <v>47081</v>
      </c>
      <c r="AW414" s="94">
        <f t="shared" si="420"/>
        <v>47111</v>
      </c>
      <c r="AX414" s="93">
        <f t="shared" si="421"/>
        <v>30</v>
      </c>
      <c r="AY414" s="225">
        <f t="shared" si="423"/>
        <v>47081</v>
      </c>
      <c r="BC414" s="23"/>
      <c r="BD414" s="1"/>
      <c r="BE414" s="1"/>
      <c r="BF414" s="1"/>
      <c r="BG414" s="1"/>
      <c r="BH414" s="1"/>
      <c r="BJ414" s="1"/>
      <c r="BK414" s="1"/>
    </row>
    <row r="415" spans="1:156" ht="15" customHeight="1" x14ac:dyDescent="0.25">
      <c r="A415" s="60">
        <f t="shared" si="438"/>
        <v>44682</v>
      </c>
      <c r="B415" s="61">
        <f t="shared" si="424"/>
        <v>1021.7075224676868</v>
      </c>
      <c r="C415" s="61">
        <f t="shared" si="439"/>
        <v>913.27305586</v>
      </c>
      <c r="D415" s="61">
        <f t="shared" si="425"/>
        <v>64.516679169999861</v>
      </c>
      <c r="E415" s="61">
        <f t="shared" si="426"/>
        <v>848.75637669000014</v>
      </c>
      <c r="F415" s="62">
        <f t="shared" si="440"/>
        <v>6215.24</v>
      </c>
      <c r="G415" s="63">
        <f t="shared" si="414"/>
        <v>6315.93</v>
      </c>
      <c r="H415" s="64">
        <f t="shared" si="459"/>
        <v>44617</v>
      </c>
      <c r="I415" s="64">
        <f t="shared" si="448"/>
        <v>44645</v>
      </c>
      <c r="J415" s="65">
        <f t="shared" si="427"/>
        <v>1.6200500704719456E-2</v>
      </c>
      <c r="K415" s="195">
        <f t="shared" si="449"/>
        <v>44705</v>
      </c>
      <c r="L415" s="195">
        <f t="shared" si="441"/>
        <v>44705</v>
      </c>
      <c r="M415" s="228">
        <f t="shared" si="454"/>
        <v>30</v>
      </c>
      <c r="N415" s="67">
        <f t="shared" si="455"/>
        <v>7</v>
      </c>
      <c r="O415" s="61">
        <f t="shared" si="428"/>
        <v>1.00375686</v>
      </c>
      <c r="P415" s="66">
        <f t="shared" si="413"/>
        <v>1.0101006100000001</v>
      </c>
      <c r="Q415" s="66">
        <f t="shared" si="442"/>
        <v>1.1149431701498118</v>
      </c>
      <c r="R415" s="61">
        <f t="shared" si="412"/>
        <v>1.11913185</v>
      </c>
      <c r="S415" s="61">
        <f t="shared" si="443"/>
        <v>1.09786538</v>
      </c>
      <c r="T415" s="61">
        <f t="shared" si="429"/>
        <v>1002.65087051</v>
      </c>
      <c r="U415" s="61">
        <f t="shared" si="430"/>
        <v>6.3139493233101209</v>
      </c>
      <c r="V415" s="61">
        <f t="shared" si="431"/>
        <v>101.11391735437662</v>
      </c>
      <c r="W415" s="61">
        <f t="shared" si="432"/>
        <v>1020.7009225376868</v>
      </c>
      <c r="X415" s="67">
        <f t="shared" si="444"/>
        <v>0</v>
      </c>
      <c r="Y415" s="61">
        <f t="shared" si="433"/>
        <v>0</v>
      </c>
      <c r="Z415" s="69">
        <f t="shared" si="445"/>
        <v>0</v>
      </c>
      <c r="AA415" s="61">
        <f t="shared" si="434"/>
        <v>0</v>
      </c>
      <c r="AB415" s="69">
        <f t="shared" si="446"/>
        <v>5.1999999999999998E-2</v>
      </c>
      <c r="AC415" s="140">
        <f t="shared" si="447"/>
        <v>7</v>
      </c>
      <c r="AD415" s="67">
        <f t="shared" si="450"/>
        <v>30</v>
      </c>
      <c r="AE415" s="11">
        <f t="shared" si="451"/>
        <v>1.0009861849999999</v>
      </c>
      <c r="AF415" s="61">
        <f t="shared" si="435"/>
        <v>0.98879923999999997</v>
      </c>
      <c r="AG415" s="61">
        <f t="shared" si="436"/>
        <v>1.0065999299999999</v>
      </c>
      <c r="AH415" s="61">
        <f t="shared" si="437"/>
        <v>0</v>
      </c>
      <c r="AI415" s="196" t="str">
        <f t="shared" si="452"/>
        <v>J=</v>
      </c>
      <c r="AJ415" s="72">
        <f t="shared" si="453"/>
        <v>44705</v>
      </c>
      <c r="AK415" s="10"/>
      <c r="AL415" s="5"/>
      <c r="AM415" s="125">
        <f>[2]Plan1!$A323</f>
        <v>46534</v>
      </c>
      <c r="AN415" s="126" t="str">
        <f>[2]Plan1!$C323</f>
        <v>Corpus Christi</v>
      </c>
      <c r="AO415" s="5"/>
      <c r="AP415" s="5"/>
      <c r="AQ415" s="143">
        <f t="shared" si="415"/>
        <v>93</v>
      </c>
      <c r="AR415" s="94">
        <f t="shared" si="422"/>
        <v>47111</v>
      </c>
      <c r="AS415" s="94">
        <f t="shared" si="416"/>
        <v>47109</v>
      </c>
      <c r="AT415" s="94">
        <f t="shared" si="417"/>
        <v>47111</v>
      </c>
      <c r="AU415" s="94">
        <f t="shared" si="418"/>
        <v>47142</v>
      </c>
      <c r="AV415" s="94">
        <f t="shared" si="419"/>
        <v>47111</v>
      </c>
      <c r="AW415" s="94">
        <f t="shared" si="420"/>
        <v>47142</v>
      </c>
      <c r="AX415" s="93">
        <f t="shared" si="421"/>
        <v>31</v>
      </c>
      <c r="AY415" s="225">
        <f t="shared" si="423"/>
        <v>47113</v>
      </c>
      <c r="BC415" s="23"/>
      <c r="BD415" s="1"/>
      <c r="BE415" s="1"/>
      <c r="BF415" s="1"/>
      <c r="BG415" s="1"/>
      <c r="BH415" s="1"/>
      <c r="BJ415" s="1"/>
      <c r="BK415" s="1"/>
    </row>
    <row r="416" spans="1:156" ht="15" customHeight="1" x14ac:dyDescent="0.25">
      <c r="A416" s="60">
        <f t="shared" si="438"/>
        <v>44683</v>
      </c>
      <c r="B416" s="61">
        <f t="shared" si="424"/>
        <v>1022.3609424665327</v>
      </c>
      <c r="C416" s="61">
        <f t="shared" si="439"/>
        <v>913.27305586</v>
      </c>
      <c r="D416" s="61">
        <f t="shared" si="425"/>
        <v>64.516679169999861</v>
      </c>
      <c r="E416" s="61">
        <f t="shared" si="426"/>
        <v>848.75637669000014</v>
      </c>
      <c r="F416" s="62">
        <f t="shared" si="440"/>
        <v>6215.24</v>
      </c>
      <c r="G416" s="63">
        <f t="shared" si="414"/>
        <v>6315.93</v>
      </c>
      <c r="H416" s="64">
        <f t="shared" si="459"/>
        <v>44617</v>
      </c>
      <c r="I416" s="64">
        <f t="shared" si="448"/>
        <v>44645</v>
      </c>
      <c r="J416" s="65">
        <f t="shared" si="427"/>
        <v>1.6200500704719456E-2</v>
      </c>
      <c r="K416" s="195">
        <f t="shared" si="449"/>
        <v>44705</v>
      </c>
      <c r="L416" s="195">
        <f t="shared" si="441"/>
        <v>44705</v>
      </c>
      <c r="M416" s="228">
        <f t="shared" si="454"/>
        <v>30</v>
      </c>
      <c r="N416" s="67">
        <f t="shared" si="455"/>
        <v>8</v>
      </c>
      <c r="O416" s="61">
        <f t="shared" si="428"/>
        <v>1.0042947</v>
      </c>
      <c r="P416" s="66">
        <f t="shared" si="413"/>
        <v>1.0101006100000001</v>
      </c>
      <c r="Q416" s="66">
        <f t="shared" si="442"/>
        <v>1.1149431701498118</v>
      </c>
      <c r="R416" s="61">
        <f t="shared" si="412"/>
        <v>1.11973151</v>
      </c>
      <c r="S416" s="61">
        <f t="shared" si="443"/>
        <v>1.09786538</v>
      </c>
      <c r="T416" s="61">
        <f t="shared" si="429"/>
        <v>1002.65087051</v>
      </c>
      <c r="U416" s="61">
        <f t="shared" si="430"/>
        <v>6.3139493233101209</v>
      </c>
      <c r="V416" s="61">
        <f t="shared" si="431"/>
        <v>101.62288260322255</v>
      </c>
      <c r="W416" s="61">
        <f t="shared" si="432"/>
        <v>1021.2098877865327</v>
      </c>
      <c r="X416" s="67">
        <f t="shared" si="444"/>
        <v>0</v>
      </c>
      <c r="Y416" s="61">
        <f t="shared" si="433"/>
        <v>0</v>
      </c>
      <c r="Z416" s="69">
        <f t="shared" si="445"/>
        <v>0</v>
      </c>
      <c r="AA416" s="61">
        <f t="shared" si="434"/>
        <v>0</v>
      </c>
      <c r="AB416" s="69">
        <f t="shared" si="446"/>
        <v>5.1999999999999998E-2</v>
      </c>
      <c r="AC416" s="140">
        <f t="shared" si="447"/>
        <v>8</v>
      </c>
      <c r="AD416" s="67">
        <f t="shared" si="450"/>
        <v>30</v>
      </c>
      <c r="AE416" s="11">
        <f t="shared" si="451"/>
        <v>1.0011271479999999</v>
      </c>
      <c r="AF416" s="61">
        <f t="shared" si="435"/>
        <v>1.1301359200000001</v>
      </c>
      <c r="AG416" s="61">
        <f t="shared" si="436"/>
        <v>1.1510546800000001</v>
      </c>
      <c r="AH416" s="61">
        <f t="shared" si="437"/>
        <v>0</v>
      </c>
      <c r="AI416" s="196" t="str">
        <f t="shared" si="452"/>
        <v>J=</v>
      </c>
      <c r="AJ416" s="72">
        <f t="shared" si="453"/>
        <v>44705</v>
      </c>
      <c r="AK416" s="10"/>
      <c r="AL416" s="5"/>
      <c r="AM416" s="125">
        <f>[2]Plan1!$A324</f>
        <v>46637</v>
      </c>
      <c r="AN416" s="126" t="str">
        <f>[2]Plan1!$C324</f>
        <v>Independência do Brasil</v>
      </c>
      <c r="AO416" s="5"/>
      <c r="AP416" s="5"/>
      <c r="AQ416" s="143">
        <f t="shared" si="415"/>
        <v>94</v>
      </c>
      <c r="AR416" s="94">
        <f t="shared" si="422"/>
        <v>47142</v>
      </c>
      <c r="AS416" s="94">
        <f t="shared" si="416"/>
        <v>47141</v>
      </c>
      <c r="AT416" s="94">
        <f t="shared" si="417"/>
        <v>47142</v>
      </c>
      <c r="AU416" s="94">
        <f t="shared" si="418"/>
        <v>47173</v>
      </c>
      <c r="AV416" s="94">
        <f t="shared" si="419"/>
        <v>47142</v>
      </c>
      <c r="AW416" s="94">
        <f t="shared" si="420"/>
        <v>47173</v>
      </c>
      <c r="AX416" s="93">
        <f t="shared" si="421"/>
        <v>31</v>
      </c>
      <c r="AY416" s="225">
        <f t="shared" si="423"/>
        <v>47142</v>
      </c>
      <c r="BC416" s="23"/>
      <c r="BD416" s="1"/>
      <c r="BE416" s="1"/>
      <c r="BF416" s="1"/>
      <c r="BG416" s="1"/>
      <c r="BH416" s="1"/>
      <c r="BJ416" s="1"/>
      <c r="BK416" s="1"/>
    </row>
    <row r="417" spans="1:156" ht="15" customHeight="1" x14ac:dyDescent="0.25">
      <c r="A417" s="60">
        <f t="shared" si="438"/>
        <v>44684</v>
      </c>
      <c r="B417" s="61">
        <f t="shared" si="424"/>
        <v>1023.0148153225466</v>
      </c>
      <c r="C417" s="61">
        <f t="shared" si="439"/>
        <v>913.27305586</v>
      </c>
      <c r="D417" s="61">
        <f t="shared" si="425"/>
        <v>64.516679169999861</v>
      </c>
      <c r="E417" s="61">
        <f t="shared" si="426"/>
        <v>848.75637669000014</v>
      </c>
      <c r="F417" s="62">
        <f t="shared" si="440"/>
        <v>6215.24</v>
      </c>
      <c r="G417" s="63">
        <f t="shared" si="414"/>
        <v>6315.93</v>
      </c>
      <c r="H417" s="64">
        <f t="shared" si="459"/>
        <v>44617</v>
      </c>
      <c r="I417" s="64">
        <f t="shared" si="448"/>
        <v>44645</v>
      </c>
      <c r="J417" s="65">
        <f t="shared" si="427"/>
        <v>1.6200500704719456E-2</v>
      </c>
      <c r="K417" s="195">
        <f t="shared" si="449"/>
        <v>44705</v>
      </c>
      <c r="L417" s="195">
        <f t="shared" si="441"/>
        <v>44705</v>
      </c>
      <c r="M417" s="228">
        <f t="shared" si="454"/>
        <v>30</v>
      </c>
      <c r="N417" s="67">
        <f t="shared" si="455"/>
        <v>9</v>
      </c>
      <c r="O417" s="61">
        <f t="shared" si="428"/>
        <v>1.0048328399999999</v>
      </c>
      <c r="P417" s="66">
        <f t="shared" si="413"/>
        <v>1.0101006100000001</v>
      </c>
      <c r="Q417" s="66">
        <f t="shared" si="442"/>
        <v>1.1149431701498118</v>
      </c>
      <c r="R417" s="61">
        <f t="shared" si="412"/>
        <v>1.12033151</v>
      </c>
      <c r="S417" s="61">
        <f t="shared" si="443"/>
        <v>1.09786538</v>
      </c>
      <c r="T417" s="61">
        <f t="shared" si="429"/>
        <v>1002.65087051</v>
      </c>
      <c r="U417" s="61">
        <f t="shared" si="430"/>
        <v>6.3139493233101209</v>
      </c>
      <c r="V417" s="61">
        <f t="shared" si="431"/>
        <v>102.1321364292365</v>
      </c>
      <c r="W417" s="61">
        <f t="shared" si="432"/>
        <v>1021.7191416125467</v>
      </c>
      <c r="X417" s="67">
        <f t="shared" si="444"/>
        <v>0</v>
      </c>
      <c r="Y417" s="61">
        <f t="shared" si="433"/>
        <v>0</v>
      </c>
      <c r="Z417" s="69">
        <f t="shared" si="445"/>
        <v>0</v>
      </c>
      <c r="AA417" s="61">
        <f t="shared" si="434"/>
        <v>0</v>
      </c>
      <c r="AB417" s="69">
        <f t="shared" si="446"/>
        <v>5.1999999999999998E-2</v>
      </c>
      <c r="AC417" s="140">
        <f t="shared" si="447"/>
        <v>9</v>
      </c>
      <c r="AD417" s="67">
        <f t="shared" si="450"/>
        <v>30</v>
      </c>
      <c r="AE417" s="11">
        <f t="shared" si="451"/>
        <v>1.001268131</v>
      </c>
      <c r="AF417" s="61">
        <f t="shared" si="435"/>
        <v>1.2714926499999999</v>
      </c>
      <c r="AG417" s="61">
        <f t="shared" si="436"/>
        <v>1.29567371</v>
      </c>
      <c r="AH417" s="61">
        <f t="shared" si="437"/>
        <v>0</v>
      </c>
      <c r="AI417" s="196" t="str">
        <f t="shared" si="452"/>
        <v>J=</v>
      </c>
      <c r="AJ417" s="72">
        <f t="shared" si="453"/>
        <v>44705</v>
      </c>
      <c r="AK417" s="10"/>
      <c r="AL417" s="5"/>
      <c r="AM417" s="125">
        <f>[2]Plan1!$A325</f>
        <v>46672</v>
      </c>
      <c r="AN417" s="126" t="str">
        <f>[2]Plan1!$C325</f>
        <v>Nossa Sr.a Aparecida - Padroeira do Brasil</v>
      </c>
      <c r="AO417" s="5"/>
      <c r="AP417" s="5"/>
      <c r="AQ417" s="143">
        <f t="shared" si="415"/>
        <v>95</v>
      </c>
      <c r="AR417" s="94">
        <f t="shared" si="422"/>
        <v>47173</v>
      </c>
      <c r="AS417" s="94">
        <f t="shared" si="416"/>
        <v>47172</v>
      </c>
      <c r="AT417" s="94">
        <f t="shared" si="417"/>
        <v>47173</v>
      </c>
      <c r="AU417" s="94">
        <f t="shared" si="418"/>
        <v>47201</v>
      </c>
      <c r="AV417" s="94">
        <f t="shared" si="419"/>
        <v>47173</v>
      </c>
      <c r="AW417" s="94">
        <f t="shared" si="420"/>
        <v>47201</v>
      </c>
      <c r="AX417" s="93">
        <f t="shared" si="421"/>
        <v>28</v>
      </c>
      <c r="AY417" s="225">
        <f t="shared" si="423"/>
        <v>47175</v>
      </c>
      <c r="BC417" s="23"/>
      <c r="BD417" s="1"/>
      <c r="BE417" s="1"/>
      <c r="BF417" s="1"/>
      <c r="BG417" s="1"/>
      <c r="BH417" s="1"/>
      <c r="BJ417" s="1"/>
      <c r="BK417" s="1"/>
    </row>
    <row r="418" spans="1:156" ht="15" customHeight="1" x14ac:dyDescent="0.25">
      <c r="A418" s="60">
        <f t="shared" si="438"/>
        <v>44685</v>
      </c>
      <c r="B418" s="61">
        <f t="shared" si="424"/>
        <v>1023.6691072054738</v>
      </c>
      <c r="C418" s="61">
        <f t="shared" si="439"/>
        <v>913.27305586</v>
      </c>
      <c r="D418" s="61">
        <f t="shared" si="425"/>
        <v>64.516679169999861</v>
      </c>
      <c r="E418" s="61">
        <f t="shared" si="426"/>
        <v>848.75637669000014</v>
      </c>
      <c r="F418" s="62">
        <f t="shared" si="440"/>
        <v>6215.24</v>
      </c>
      <c r="G418" s="63">
        <f t="shared" si="414"/>
        <v>6315.93</v>
      </c>
      <c r="H418" s="64">
        <f t="shared" si="459"/>
        <v>44617</v>
      </c>
      <c r="I418" s="64">
        <f t="shared" si="448"/>
        <v>44645</v>
      </c>
      <c r="J418" s="65">
        <f t="shared" si="427"/>
        <v>1.6200500704719456E-2</v>
      </c>
      <c r="K418" s="195">
        <f t="shared" si="449"/>
        <v>44705</v>
      </c>
      <c r="L418" s="195">
        <f t="shared" si="441"/>
        <v>44705</v>
      </c>
      <c r="M418" s="228">
        <f t="shared" si="454"/>
        <v>30</v>
      </c>
      <c r="N418" s="67">
        <f t="shared" si="455"/>
        <v>10</v>
      </c>
      <c r="O418" s="61">
        <f t="shared" si="428"/>
        <v>1.00537126</v>
      </c>
      <c r="P418" s="66">
        <f t="shared" si="413"/>
        <v>1.0101006100000001</v>
      </c>
      <c r="Q418" s="66">
        <f t="shared" si="442"/>
        <v>1.1149431701498118</v>
      </c>
      <c r="R418" s="61">
        <f t="shared" si="412"/>
        <v>1.1209318100000001</v>
      </c>
      <c r="S418" s="61">
        <f t="shared" si="443"/>
        <v>1.09786538</v>
      </c>
      <c r="T418" s="61">
        <f t="shared" si="429"/>
        <v>1002.65087051</v>
      </c>
      <c r="U418" s="61">
        <f t="shared" si="430"/>
        <v>6.3139493233101209</v>
      </c>
      <c r="V418" s="61">
        <f t="shared" si="431"/>
        <v>102.6416448821636</v>
      </c>
      <c r="W418" s="61">
        <f t="shared" si="432"/>
        <v>1022.2286500654737</v>
      </c>
      <c r="X418" s="67">
        <f t="shared" si="444"/>
        <v>0</v>
      </c>
      <c r="Y418" s="61">
        <f t="shared" si="433"/>
        <v>0</v>
      </c>
      <c r="Z418" s="69">
        <f t="shared" si="445"/>
        <v>0</v>
      </c>
      <c r="AA418" s="61">
        <f t="shared" si="434"/>
        <v>0</v>
      </c>
      <c r="AB418" s="69">
        <f t="shared" si="446"/>
        <v>5.1999999999999998E-2</v>
      </c>
      <c r="AC418" s="140">
        <f t="shared" si="447"/>
        <v>10</v>
      </c>
      <c r="AD418" s="67">
        <f t="shared" si="450"/>
        <v>30</v>
      </c>
      <c r="AE418" s="11">
        <f t="shared" si="451"/>
        <v>1.001409134</v>
      </c>
      <c r="AF418" s="61">
        <f t="shared" si="435"/>
        <v>1.41286943</v>
      </c>
      <c r="AG418" s="61">
        <f t="shared" si="436"/>
        <v>1.4404571399999999</v>
      </c>
      <c r="AH418" s="61">
        <f t="shared" si="437"/>
        <v>0</v>
      </c>
      <c r="AI418" s="196" t="str">
        <f t="shared" si="452"/>
        <v>J=</v>
      </c>
      <c r="AJ418" s="72">
        <f t="shared" si="453"/>
        <v>44705</v>
      </c>
      <c r="AK418" s="10"/>
      <c r="AL418" s="5"/>
      <c r="AM418" s="125">
        <f>[2]Plan1!$A326</f>
        <v>46693</v>
      </c>
      <c r="AN418" s="126" t="str">
        <f>[2]Plan1!$C326</f>
        <v>Finados</v>
      </c>
      <c r="AO418" s="5"/>
      <c r="AP418" s="5"/>
      <c r="AQ418" s="143">
        <f t="shared" si="415"/>
        <v>96</v>
      </c>
      <c r="AR418" s="94">
        <f t="shared" si="422"/>
        <v>47201</v>
      </c>
      <c r="AS418" s="94">
        <f t="shared" si="416"/>
        <v>47200</v>
      </c>
      <c r="AT418" s="94">
        <f t="shared" si="417"/>
        <v>47201</v>
      </c>
      <c r="AU418" s="94">
        <f t="shared" si="418"/>
        <v>47232</v>
      </c>
      <c r="AV418" s="94">
        <f t="shared" si="419"/>
        <v>47201</v>
      </c>
      <c r="AW418" s="94">
        <f t="shared" si="420"/>
        <v>47232</v>
      </c>
      <c r="AX418" s="93">
        <f t="shared" si="421"/>
        <v>31</v>
      </c>
      <c r="AY418" s="225">
        <f t="shared" si="423"/>
        <v>47203</v>
      </c>
      <c r="BC418" s="23"/>
      <c r="BD418" s="1"/>
      <c r="BE418" s="1"/>
      <c r="BF418" s="1"/>
      <c r="BG418" s="1"/>
      <c r="BH418" s="1"/>
      <c r="BJ418" s="1"/>
      <c r="BK418" s="1"/>
    </row>
    <row r="419" spans="1:156" ht="15" customHeight="1" x14ac:dyDescent="0.25">
      <c r="A419" s="60">
        <f t="shared" si="438"/>
        <v>44686</v>
      </c>
      <c r="B419" s="61">
        <f t="shared" si="424"/>
        <v>1024.3238522555687</v>
      </c>
      <c r="C419" s="61">
        <f t="shared" si="439"/>
        <v>913.27305586</v>
      </c>
      <c r="D419" s="61">
        <f t="shared" si="425"/>
        <v>64.516679169999861</v>
      </c>
      <c r="E419" s="61">
        <f t="shared" si="426"/>
        <v>848.75637669000014</v>
      </c>
      <c r="F419" s="62">
        <f t="shared" si="440"/>
        <v>6215.24</v>
      </c>
      <c r="G419" s="63">
        <f t="shared" si="414"/>
        <v>6315.93</v>
      </c>
      <c r="H419" s="64">
        <f t="shared" si="459"/>
        <v>44617</v>
      </c>
      <c r="I419" s="64">
        <f t="shared" si="448"/>
        <v>44645</v>
      </c>
      <c r="J419" s="65">
        <f t="shared" si="427"/>
        <v>1.6200500704719456E-2</v>
      </c>
      <c r="K419" s="195">
        <f t="shared" si="449"/>
        <v>44705</v>
      </c>
      <c r="L419" s="195">
        <f t="shared" si="441"/>
        <v>44705</v>
      </c>
      <c r="M419" s="228">
        <f t="shared" si="454"/>
        <v>30</v>
      </c>
      <c r="N419" s="67">
        <f t="shared" si="455"/>
        <v>11</v>
      </c>
      <c r="O419" s="61">
        <f t="shared" si="428"/>
        <v>1.00590997</v>
      </c>
      <c r="P419" s="66">
        <f t="shared" si="413"/>
        <v>1.0101006100000001</v>
      </c>
      <c r="Q419" s="66">
        <f t="shared" si="442"/>
        <v>1.1149431701498118</v>
      </c>
      <c r="R419" s="61">
        <f t="shared" si="412"/>
        <v>1.1215324499999999</v>
      </c>
      <c r="S419" s="61">
        <f t="shared" si="443"/>
        <v>1.09786538</v>
      </c>
      <c r="T419" s="61">
        <f t="shared" si="429"/>
        <v>1002.65087051</v>
      </c>
      <c r="U419" s="61">
        <f t="shared" si="430"/>
        <v>6.3139493233101209</v>
      </c>
      <c r="V419" s="61">
        <f t="shared" si="431"/>
        <v>103.15144191225852</v>
      </c>
      <c r="W419" s="61">
        <f t="shared" si="432"/>
        <v>1022.7384470955686</v>
      </c>
      <c r="X419" s="67">
        <f t="shared" si="444"/>
        <v>0</v>
      </c>
      <c r="Y419" s="61">
        <f t="shared" si="433"/>
        <v>0</v>
      </c>
      <c r="Z419" s="69">
        <f t="shared" si="445"/>
        <v>0</v>
      </c>
      <c r="AA419" s="61">
        <f t="shared" si="434"/>
        <v>0</v>
      </c>
      <c r="AB419" s="69">
        <f t="shared" si="446"/>
        <v>5.1999999999999998E-2</v>
      </c>
      <c r="AC419" s="140">
        <f t="shared" si="447"/>
        <v>11</v>
      </c>
      <c r="AD419" s="67">
        <f t="shared" si="450"/>
        <v>30</v>
      </c>
      <c r="AE419" s="11">
        <f t="shared" si="451"/>
        <v>1.0015501570000001</v>
      </c>
      <c r="AF419" s="61">
        <f t="shared" si="435"/>
        <v>1.5542662599999999</v>
      </c>
      <c r="AG419" s="61">
        <f t="shared" si="436"/>
        <v>1.5854051600000001</v>
      </c>
      <c r="AH419" s="61">
        <f t="shared" si="437"/>
        <v>0</v>
      </c>
      <c r="AI419" s="196" t="str">
        <f t="shared" si="452"/>
        <v>J=</v>
      </c>
      <c r="AJ419" s="72">
        <f t="shared" si="453"/>
        <v>44705</v>
      </c>
      <c r="AK419" s="10"/>
      <c r="AL419" s="5"/>
      <c r="AM419" s="125">
        <f>[2]Plan1!$A327</f>
        <v>46706</v>
      </c>
      <c r="AN419" s="126" t="str">
        <f>[2]Plan1!$C327</f>
        <v>Proclamação da República</v>
      </c>
      <c r="AO419" s="5"/>
      <c r="AP419" s="5"/>
      <c r="AQ419" s="143">
        <f t="shared" si="415"/>
        <v>97</v>
      </c>
      <c r="AR419" s="94">
        <f t="shared" si="422"/>
        <v>47232</v>
      </c>
      <c r="AS419" s="94">
        <f t="shared" si="416"/>
        <v>47231</v>
      </c>
      <c r="AT419" s="94">
        <f t="shared" si="417"/>
        <v>47232</v>
      </c>
      <c r="AU419" s="94">
        <f t="shared" si="418"/>
        <v>47262</v>
      </c>
      <c r="AV419" s="94">
        <f t="shared" si="419"/>
        <v>47232</v>
      </c>
      <c r="AW419" s="94">
        <f t="shared" si="420"/>
        <v>47262</v>
      </c>
      <c r="AX419" s="93">
        <f t="shared" si="421"/>
        <v>30</v>
      </c>
      <c r="AY419" s="225">
        <f t="shared" si="423"/>
        <v>47232</v>
      </c>
      <c r="BC419" s="23"/>
      <c r="BD419" s="1"/>
      <c r="BE419" s="1"/>
      <c r="BF419" s="1"/>
      <c r="BG419" s="1"/>
      <c r="BH419" s="1"/>
      <c r="BJ419" s="1"/>
      <c r="BK419" s="1"/>
    </row>
    <row r="420" spans="1:156" ht="15" customHeight="1" x14ac:dyDescent="0.25">
      <c r="A420" s="60">
        <f t="shared" si="438"/>
        <v>44687</v>
      </c>
      <c r="B420" s="61">
        <f t="shared" si="424"/>
        <v>1024.9790240901407</v>
      </c>
      <c r="C420" s="61">
        <f t="shared" si="439"/>
        <v>913.27305586</v>
      </c>
      <c r="D420" s="61">
        <f t="shared" si="425"/>
        <v>64.516679169999861</v>
      </c>
      <c r="E420" s="61">
        <f t="shared" si="426"/>
        <v>848.75637669000014</v>
      </c>
      <c r="F420" s="62">
        <f t="shared" si="440"/>
        <v>6215.24</v>
      </c>
      <c r="G420" s="63">
        <f t="shared" si="414"/>
        <v>6315.93</v>
      </c>
      <c r="H420" s="64">
        <f t="shared" si="459"/>
        <v>44617</v>
      </c>
      <c r="I420" s="64">
        <f t="shared" si="448"/>
        <v>44645</v>
      </c>
      <c r="J420" s="65">
        <f t="shared" si="427"/>
        <v>1.6200500704719456E-2</v>
      </c>
      <c r="K420" s="195">
        <f t="shared" si="449"/>
        <v>44705</v>
      </c>
      <c r="L420" s="195">
        <f t="shared" si="441"/>
        <v>44705</v>
      </c>
      <c r="M420" s="228">
        <f t="shared" si="454"/>
        <v>30</v>
      </c>
      <c r="N420" s="67">
        <f t="shared" si="455"/>
        <v>12</v>
      </c>
      <c r="O420" s="61">
        <f t="shared" si="428"/>
        <v>1.0064489700000001</v>
      </c>
      <c r="P420" s="66">
        <f t="shared" si="413"/>
        <v>1.0101006100000001</v>
      </c>
      <c r="Q420" s="66">
        <f t="shared" si="442"/>
        <v>1.1149431701498118</v>
      </c>
      <c r="R420" s="61">
        <f t="shared" si="412"/>
        <v>1.1221334000000001</v>
      </c>
      <c r="S420" s="61">
        <f t="shared" si="443"/>
        <v>1.09786538</v>
      </c>
      <c r="T420" s="61">
        <f t="shared" si="429"/>
        <v>1002.65087051</v>
      </c>
      <c r="U420" s="61">
        <f t="shared" si="430"/>
        <v>6.3139493233101209</v>
      </c>
      <c r="V420" s="61">
        <f t="shared" si="431"/>
        <v>103.66150205683051</v>
      </c>
      <c r="W420" s="61">
        <f t="shared" si="432"/>
        <v>1023.2485072401406</v>
      </c>
      <c r="X420" s="67">
        <f t="shared" si="444"/>
        <v>0</v>
      </c>
      <c r="Y420" s="61">
        <f t="shared" si="433"/>
        <v>0</v>
      </c>
      <c r="Z420" s="69">
        <f t="shared" si="445"/>
        <v>0</v>
      </c>
      <c r="AA420" s="61">
        <f t="shared" si="434"/>
        <v>0</v>
      </c>
      <c r="AB420" s="69">
        <f t="shared" si="446"/>
        <v>5.1999999999999998E-2</v>
      </c>
      <c r="AC420" s="140">
        <f t="shared" si="447"/>
        <v>12</v>
      </c>
      <c r="AD420" s="67">
        <f t="shared" si="450"/>
        <v>30</v>
      </c>
      <c r="AE420" s="11">
        <f t="shared" si="451"/>
        <v>1.0016911989999999</v>
      </c>
      <c r="AF420" s="61">
        <f t="shared" si="435"/>
        <v>1.6956821399999999</v>
      </c>
      <c r="AG420" s="61">
        <f t="shared" si="436"/>
        <v>1.7305168500000001</v>
      </c>
      <c r="AH420" s="61">
        <f t="shared" si="437"/>
        <v>0</v>
      </c>
      <c r="AI420" s="196" t="str">
        <f t="shared" si="452"/>
        <v>J=</v>
      </c>
      <c r="AJ420" s="72">
        <f t="shared" si="453"/>
        <v>44705</v>
      </c>
      <c r="AK420" s="10"/>
      <c r="AL420" s="5"/>
      <c r="AM420" s="125">
        <f>[2]Plan1!$A328</f>
        <v>46711</v>
      </c>
      <c r="AN420" s="126" t="str">
        <f>[2]Plan1!$C328</f>
        <v>Dia Nacional de Zumbi e da Consciência Negra</v>
      </c>
      <c r="AO420" s="5"/>
      <c r="AP420" s="5"/>
      <c r="AQ420" s="143">
        <f t="shared" si="415"/>
        <v>98</v>
      </c>
      <c r="AR420" s="94">
        <f t="shared" si="422"/>
        <v>47262</v>
      </c>
      <c r="AS420" s="94">
        <f t="shared" si="416"/>
        <v>47261</v>
      </c>
      <c r="AT420" s="94">
        <f t="shared" si="417"/>
        <v>47262</v>
      </c>
      <c r="AU420" s="94">
        <f t="shared" si="418"/>
        <v>47293</v>
      </c>
      <c r="AV420" s="94">
        <f t="shared" si="419"/>
        <v>47262</v>
      </c>
      <c r="AW420" s="94">
        <f t="shared" si="420"/>
        <v>47293</v>
      </c>
      <c r="AX420" s="93">
        <f t="shared" si="421"/>
        <v>31</v>
      </c>
      <c r="AY420" s="225">
        <f t="shared" si="423"/>
        <v>47262</v>
      </c>
      <c r="BC420" s="23"/>
      <c r="BD420" s="1"/>
      <c r="BE420" s="1"/>
      <c r="BF420" s="1"/>
      <c r="BG420" s="1"/>
      <c r="BH420" s="1"/>
      <c r="BJ420" s="1"/>
      <c r="BK420" s="1"/>
    </row>
    <row r="421" spans="1:156" ht="15" customHeight="1" x14ac:dyDescent="0.25">
      <c r="A421" s="60">
        <f t="shared" si="438"/>
        <v>44688</v>
      </c>
      <c r="B421" s="61">
        <f t="shared" si="424"/>
        <v>1025.6346408743168</v>
      </c>
      <c r="C421" s="61">
        <f t="shared" si="439"/>
        <v>913.27305586</v>
      </c>
      <c r="D421" s="61">
        <f t="shared" si="425"/>
        <v>64.516679169999861</v>
      </c>
      <c r="E421" s="61">
        <f t="shared" si="426"/>
        <v>848.75637669000014</v>
      </c>
      <c r="F421" s="62">
        <f t="shared" si="440"/>
        <v>6215.24</v>
      </c>
      <c r="G421" s="63">
        <f t="shared" si="414"/>
        <v>6315.93</v>
      </c>
      <c r="H421" s="64">
        <f t="shared" si="459"/>
        <v>44617</v>
      </c>
      <c r="I421" s="64">
        <f t="shared" si="448"/>
        <v>44645</v>
      </c>
      <c r="J421" s="65">
        <f t="shared" si="427"/>
        <v>1.6200500704719456E-2</v>
      </c>
      <c r="K421" s="195">
        <f t="shared" si="449"/>
        <v>44705</v>
      </c>
      <c r="L421" s="195">
        <f t="shared" si="441"/>
        <v>44705</v>
      </c>
      <c r="M421" s="228">
        <f t="shared" si="454"/>
        <v>30</v>
      </c>
      <c r="N421" s="67">
        <f t="shared" si="455"/>
        <v>13</v>
      </c>
      <c r="O421" s="61">
        <f t="shared" si="428"/>
        <v>1.00698826</v>
      </c>
      <c r="P421" s="66">
        <f t="shared" si="413"/>
        <v>1.0101006100000001</v>
      </c>
      <c r="Q421" s="66">
        <f t="shared" si="442"/>
        <v>1.1149431701498118</v>
      </c>
      <c r="R421" s="61">
        <f t="shared" si="412"/>
        <v>1.12273468</v>
      </c>
      <c r="S421" s="61">
        <f t="shared" si="443"/>
        <v>1.09786538</v>
      </c>
      <c r="T421" s="61">
        <f t="shared" si="429"/>
        <v>1002.65087051</v>
      </c>
      <c r="U421" s="61">
        <f t="shared" si="430"/>
        <v>6.3139493233101209</v>
      </c>
      <c r="V421" s="61">
        <f t="shared" si="431"/>
        <v>104.17184229100661</v>
      </c>
      <c r="W421" s="61">
        <f t="shared" si="432"/>
        <v>1023.7588474743168</v>
      </c>
      <c r="X421" s="67">
        <f t="shared" si="444"/>
        <v>0</v>
      </c>
      <c r="Y421" s="61">
        <f t="shared" si="433"/>
        <v>0</v>
      </c>
      <c r="Z421" s="69">
        <f t="shared" si="445"/>
        <v>0</v>
      </c>
      <c r="AA421" s="61">
        <f t="shared" si="434"/>
        <v>0</v>
      </c>
      <c r="AB421" s="69">
        <f t="shared" si="446"/>
        <v>5.1999999999999998E-2</v>
      </c>
      <c r="AC421" s="140">
        <f t="shared" si="447"/>
        <v>13</v>
      </c>
      <c r="AD421" s="67">
        <f t="shared" si="450"/>
        <v>30</v>
      </c>
      <c r="AE421" s="11">
        <f t="shared" si="451"/>
        <v>1.0018322609999999</v>
      </c>
      <c r="AF421" s="61">
        <f t="shared" si="435"/>
        <v>1.83711808</v>
      </c>
      <c r="AG421" s="61">
        <f t="shared" si="436"/>
        <v>1.8757934000000001</v>
      </c>
      <c r="AH421" s="61">
        <f t="shared" si="437"/>
        <v>0</v>
      </c>
      <c r="AI421" s="196" t="str">
        <f t="shared" si="452"/>
        <v>J=</v>
      </c>
      <c r="AJ421" s="72">
        <f t="shared" si="453"/>
        <v>44705</v>
      </c>
      <c r="AK421" s="10"/>
      <c r="AL421" s="5"/>
      <c r="AM421" s="125">
        <f>[2]Plan1!$A329</f>
        <v>46746</v>
      </c>
      <c r="AN421" s="126" t="str">
        <f>[2]Plan1!$C329</f>
        <v>Natal</v>
      </c>
      <c r="AO421" s="5"/>
      <c r="AP421" s="5"/>
      <c r="AQ421" s="143">
        <f t="shared" si="415"/>
        <v>99</v>
      </c>
      <c r="AR421" s="94">
        <f t="shared" si="422"/>
        <v>47293</v>
      </c>
      <c r="AS421" s="94">
        <f t="shared" si="416"/>
        <v>47291</v>
      </c>
      <c r="AT421" s="94">
        <f t="shared" si="417"/>
        <v>47293</v>
      </c>
      <c r="AU421" s="94">
        <f t="shared" si="418"/>
        <v>47323</v>
      </c>
      <c r="AV421" s="94">
        <f t="shared" si="419"/>
        <v>47293</v>
      </c>
      <c r="AW421" s="94">
        <f t="shared" si="420"/>
        <v>47323</v>
      </c>
      <c r="AX421" s="93">
        <f t="shared" si="421"/>
        <v>30</v>
      </c>
      <c r="AY421" s="225">
        <f t="shared" si="423"/>
        <v>47294</v>
      </c>
      <c r="BC421" s="23"/>
      <c r="BD421" s="1"/>
      <c r="BE421" s="1"/>
      <c r="BF421" s="1"/>
      <c r="BG421" s="1"/>
      <c r="BH421" s="1"/>
      <c r="BJ421" s="1"/>
      <c r="BK421" s="1"/>
    </row>
    <row r="422" spans="1:156" ht="15" customHeight="1" x14ac:dyDescent="0.25">
      <c r="A422" s="60">
        <f t="shared" si="438"/>
        <v>44689</v>
      </c>
      <c r="B422" s="61">
        <f t="shared" si="424"/>
        <v>1026.2906942705333</v>
      </c>
      <c r="C422" s="61">
        <f t="shared" si="439"/>
        <v>913.27305586</v>
      </c>
      <c r="D422" s="61">
        <f t="shared" si="425"/>
        <v>64.516679169999861</v>
      </c>
      <c r="E422" s="61">
        <f t="shared" si="426"/>
        <v>848.75637669000014</v>
      </c>
      <c r="F422" s="62">
        <f t="shared" si="440"/>
        <v>6215.24</v>
      </c>
      <c r="G422" s="63">
        <f t="shared" si="414"/>
        <v>6315.93</v>
      </c>
      <c r="H422" s="64">
        <f t="shared" si="459"/>
        <v>44617</v>
      </c>
      <c r="I422" s="64">
        <f t="shared" si="448"/>
        <v>44645</v>
      </c>
      <c r="J422" s="65">
        <f t="shared" si="427"/>
        <v>1.6200500704719456E-2</v>
      </c>
      <c r="K422" s="195">
        <f t="shared" si="449"/>
        <v>44705</v>
      </c>
      <c r="L422" s="195">
        <f t="shared" si="441"/>
        <v>44705</v>
      </c>
      <c r="M422" s="228">
        <f t="shared" si="454"/>
        <v>30</v>
      </c>
      <c r="N422" s="67">
        <f t="shared" si="455"/>
        <v>14</v>
      </c>
      <c r="O422" s="61">
        <f t="shared" si="428"/>
        <v>1.0075278400000001</v>
      </c>
      <c r="P422" s="66">
        <f t="shared" si="413"/>
        <v>1.0101006100000001</v>
      </c>
      <c r="Q422" s="66">
        <f t="shared" si="442"/>
        <v>1.1149431701498118</v>
      </c>
      <c r="R422" s="61">
        <f t="shared" si="412"/>
        <v>1.12333628</v>
      </c>
      <c r="S422" s="61">
        <f t="shared" si="443"/>
        <v>1.09786538</v>
      </c>
      <c r="T422" s="61">
        <f t="shared" si="429"/>
        <v>1002.65087051</v>
      </c>
      <c r="U422" s="61">
        <f t="shared" si="430"/>
        <v>6.3139493233101209</v>
      </c>
      <c r="V422" s="61">
        <f t="shared" si="431"/>
        <v>104.68245412722329</v>
      </c>
      <c r="W422" s="61">
        <f t="shared" si="432"/>
        <v>1024.2694593105334</v>
      </c>
      <c r="X422" s="67">
        <f t="shared" si="444"/>
        <v>0</v>
      </c>
      <c r="Y422" s="61">
        <f t="shared" si="433"/>
        <v>0</v>
      </c>
      <c r="Z422" s="69">
        <f t="shared" si="445"/>
        <v>0</v>
      </c>
      <c r="AA422" s="61">
        <f t="shared" si="434"/>
        <v>0</v>
      </c>
      <c r="AB422" s="69">
        <f t="shared" si="446"/>
        <v>5.1999999999999998E-2</v>
      </c>
      <c r="AC422" s="140">
        <f t="shared" si="447"/>
        <v>14</v>
      </c>
      <c r="AD422" s="67">
        <f t="shared" si="450"/>
        <v>30</v>
      </c>
      <c r="AE422" s="11">
        <f t="shared" si="451"/>
        <v>1.001973343</v>
      </c>
      <c r="AF422" s="61">
        <f t="shared" si="435"/>
        <v>1.9785740700000001</v>
      </c>
      <c r="AG422" s="61">
        <f t="shared" si="436"/>
        <v>2.0212349600000001</v>
      </c>
      <c r="AH422" s="61">
        <f t="shared" si="437"/>
        <v>0</v>
      </c>
      <c r="AI422" s="196" t="str">
        <f t="shared" si="452"/>
        <v>J=</v>
      </c>
      <c r="AJ422" s="72">
        <f t="shared" si="453"/>
        <v>44705</v>
      </c>
      <c r="AK422" s="10"/>
      <c r="AL422" s="5"/>
      <c r="AM422" s="125">
        <f>[2]Plan1!$A330</f>
        <v>46753</v>
      </c>
      <c r="AN422" s="126" t="str">
        <f>[2]Plan1!$C330</f>
        <v>Confraternização Universal</v>
      </c>
      <c r="AO422" s="5"/>
      <c r="AP422" s="5"/>
      <c r="AQ422" s="143">
        <f t="shared" si="415"/>
        <v>100</v>
      </c>
      <c r="AR422" s="94">
        <f t="shared" si="422"/>
        <v>47323</v>
      </c>
      <c r="AS422" s="94">
        <f t="shared" si="416"/>
        <v>47322</v>
      </c>
      <c r="AT422" s="94">
        <f t="shared" si="417"/>
        <v>47323</v>
      </c>
      <c r="AU422" s="94">
        <f t="shared" si="418"/>
        <v>47354</v>
      </c>
      <c r="AV422" s="94">
        <f t="shared" si="419"/>
        <v>47323</v>
      </c>
      <c r="AW422" s="94">
        <f t="shared" si="420"/>
        <v>47354</v>
      </c>
      <c r="AX422" s="93">
        <f t="shared" si="421"/>
        <v>31</v>
      </c>
      <c r="AY422" s="225">
        <f t="shared" si="423"/>
        <v>47323</v>
      </c>
      <c r="BC422" s="23"/>
      <c r="BD422" s="1"/>
      <c r="BE422" s="1"/>
      <c r="BF422" s="1"/>
      <c r="BG422" s="1"/>
      <c r="BH422" s="1"/>
      <c r="BJ422" s="1"/>
      <c r="BK422" s="1"/>
    </row>
    <row r="423" spans="1:156" ht="15" customHeight="1" x14ac:dyDescent="0.25">
      <c r="A423" s="60">
        <f t="shared" si="438"/>
        <v>44690</v>
      </c>
      <c r="B423" s="61">
        <f t="shared" si="424"/>
        <v>1026.9471759112269</v>
      </c>
      <c r="C423" s="61">
        <f t="shared" si="439"/>
        <v>913.27305586</v>
      </c>
      <c r="D423" s="61">
        <f t="shared" si="425"/>
        <v>64.516679169999861</v>
      </c>
      <c r="E423" s="61">
        <f t="shared" si="426"/>
        <v>848.75637669000014</v>
      </c>
      <c r="F423" s="62">
        <f t="shared" si="440"/>
        <v>6215.24</v>
      </c>
      <c r="G423" s="63">
        <f t="shared" si="414"/>
        <v>6315.93</v>
      </c>
      <c r="H423" s="64">
        <f t="shared" si="459"/>
        <v>44617</v>
      </c>
      <c r="I423" s="64">
        <f t="shared" si="448"/>
        <v>44645</v>
      </c>
      <c r="J423" s="65">
        <f t="shared" si="427"/>
        <v>1.6200500704719456E-2</v>
      </c>
      <c r="K423" s="195">
        <f t="shared" si="449"/>
        <v>44705</v>
      </c>
      <c r="L423" s="195">
        <f t="shared" si="441"/>
        <v>44705</v>
      </c>
      <c r="M423" s="228">
        <f t="shared" si="454"/>
        <v>30</v>
      </c>
      <c r="N423" s="67">
        <f t="shared" si="455"/>
        <v>15</v>
      </c>
      <c r="O423" s="61">
        <f t="shared" si="428"/>
        <v>1.0080677</v>
      </c>
      <c r="P423" s="66">
        <f t="shared" si="413"/>
        <v>1.0101006100000001</v>
      </c>
      <c r="Q423" s="66">
        <f t="shared" si="442"/>
        <v>1.1149431701498118</v>
      </c>
      <c r="R423" s="61">
        <f t="shared" si="412"/>
        <v>1.1239381900000001</v>
      </c>
      <c r="S423" s="61">
        <f t="shared" si="443"/>
        <v>1.09786538</v>
      </c>
      <c r="T423" s="61">
        <f t="shared" si="429"/>
        <v>1002.65087051</v>
      </c>
      <c r="U423" s="61">
        <f t="shared" si="430"/>
        <v>6.3139493233101209</v>
      </c>
      <c r="V423" s="61">
        <f t="shared" si="431"/>
        <v>105.19332907791686</v>
      </c>
      <c r="W423" s="61">
        <f t="shared" si="432"/>
        <v>1024.7803342612269</v>
      </c>
      <c r="X423" s="67">
        <f t="shared" si="444"/>
        <v>0</v>
      </c>
      <c r="Y423" s="61">
        <f t="shared" si="433"/>
        <v>0</v>
      </c>
      <c r="Z423" s="69">
        <f t="shared" si="445"/>
        <v>0</v>
      </c>
      <c r="AA423" s="61">
        <f t="shared" si="434"/>
        <v>0</v>
      </c>
      <c r="AB423" s="69">
        <f t="shared" si="446"/>
        <v>5.1999999999999998E-2</v>
      </c>
      <c r="AC423" s="140">
        <f t="shared" si="447"/>
        <v>15</v>
      </c>
      <c r="AD423" s="67">
        <f t="shared" si="450"/>
        <v>30</v>
      </c>
      <c r="AE423" s="11">
        <f t="shared" si="451"/>
        <v>1.0021144449999999</v>
      </c>
      <c r="AF423" s="61">
        <f t="shared" si="435"/>
        <v>2.1200501100000002</v>
      </c>
      <c r="AG423" s="61">
        <f t="shared" si="436"/>
        <v>2.1668416499999998</v>
      </c>
      <c r="AH423" s="61">
        <f t="shared" si="437"/>
        <v>0</v>
      </c>
      <c r="AI423" s="196" t="str">
        <f t="shared" si="452"/>
        <v>J=</v>
      </c>
      <c r="AJ423" s="72">
        <f t="shared" si="453"/>
        <v>44705</v>
      </c>
      <c r="AK423" s="10"/>
      <c r="AL423" s="5"/>
      <c r="AM423" s="125">
        <f>[2]Plan1!$A331</f>
        <v>46811</v>
      </c>
      <c r="AN423" s="126" t="str">
        <f>[2]Plan1!$C331</f>
        <v>Carnaval</v>
      </c>
      <c r="AO423" s="5"/>
      <c r="AP423" s="5"/>
      <c r="AQ423" s="143">
        <f t="shared" si="415"/>
        <v>101</v>
      </c>
      <c r="AR423" s="94">
        <f t="shared" si="422"/>
        <v>47354</v>
      </c>
      <c r="AS423" s="94">
        <f t="shared" si="416"/>
        <v>47353</v>
      </c>
      <c r="AT423" s="94">
        <f t="shared" si="417"/>
        <v>47354</v>
      </c>
      <c r="AU423" s="94">
        <f t="shared" si="418"/>
        <v>47385</v>
      </c>
      <c r="AV423" s="94">
        <f t="shared" si="419"/>
        <v>47354</v>
      </c>
      <c r="AW423" s="94">
        <f t="shared" si="420"/>
        <v>47385</v>
      </c>
      <c r="AX423" s="93">
        <f t="shared" si="421"/>
        <v>31</v>
      </c>
      <c r="AY423" s="225">
        <f t="shared" si="423"/>
        <v>47354</v>
      </c>
      <c r="BC423" s="23"/>
      <c r="BD423" s="1"/>
      <c r="BE423" s="1"/>
      <c r="BF423" s="1"/>
      <c r="BG423" s="1"/>
      <c r="BH423" s="1"/>
      <c r="BJ423" s="1"/>
      <c r="BK423" s="1"/>
    </row>
    <row r="424" spans="1:156" ht="15" customHeight="1" x14ac:dyDescent="0.25">
      <c r="A424" s="60">
        <f t="shared" si="438"/>
        <v>44691</v>
      </c>
      <c r="B424" s="61">
        <f t="shared" si="424"/>
        <v>1027.6041114490884</v>
      </c>
      <c r="C424" s="61">
        <f t="shared" si="439"/>
        <v>913.27305586</v>
      </c>
      <c r="D424" s="61">
        <f t="shared" si="425"/>
        <v>64.516679169999861</v>
      </c>
      <c r="E424" s="61">
        <f t="shared" si="426"/>
        <v>848.75637669000014</v>
      </c>
      <c r="F424" s="62">
        <f t="shared" si="440"/>
        <v>6215.24</v>
      </c>
      <c r="G424" s="63">
        <f t="shared" si="414"/>
        <v>6315.93</v>
      </c>
      <c r="H424" s="64">
        <f t="shared" si="459"/>
        <v>44617</v>
      </c>
      <c r="I424" s="64">
        <f t="shared" si="448"/>
        <v>44645</v>
      </c>
      <c r="J424" s="65">
        <f t="shared" si="427"/>
        <v>1.6200500704719456E-2</v>
      </c>
      <c r="K424" s="195">
        <f t="shared" si="449"/>
        <v>44705</v>
      </c>
      <c r="L424" s="195">
        <f t="shared" si="441"/>
        <v>44705</v>
      </c>
      <c r="M424" s="228">
        <f t="shared" si="454"/>
        <v>30</v>
      </c>
      <c r="N424" s="67">
        <f t="shared" si="455"/>
        <v>16</v>
      </c>
      <c r="O424" s="61">
        <f t="shared" si="428"/>
        <v>1.0086078599999999</v>
      </c>
      <c r="P424" s="66">
        <f t="shared" si="413"/>
        <v>1.0101006100000001</v>
      </c>
      <c r="Q424" s="66">
        <f t="shared" si="442"/>
        <v>1.1149431701498118</v>
      </c>
      <c r="R424" s="61">
        <f t="shared" si="412"/>
        <v>1.1245404400000001</v>
      </c>
      <c r="S424" s="61">
        <f t="shared" si="443"/>
        <v>1.09786538</v>
      </c>
      <c r="T424" s="61">
        <f t="shared" si="429"/>
        <v>1002.65087051</v>
      </c>
      <c r="U424" s="61">
        <f t="shared" si="430"/>
        <v>6.3139493233101209</v>
      </c>
      <c r="V424" s="61">
        <f t="shared" si="431"/>
        <v>105.70449260577843</v>
      </c>
      <c r="W424" s="61">
        <f t="shared" si="432"/>
        <v>1025.2914977890885</v>
      </c>
      <c r="X424" s="67">
        <f t="shared" si="444"/>
        <v>0</v>
      </c>
      <c r="Y424" s="61">
        <f t="shared" si="433"/>
        <v>0</v>
      </c>
      <c r="Z424" s="69">
        <f t="shared" si="445"/>
        <v>0</v>
      </c>
      <c r="AA424" s="61">
        <f t="shared" si="434"/>
        <v>0</v>
      </c>
      <c r="AB424" s="69">
        <f t="shared" si="446"/>
        <v>5.1999999999999998E-2</v>
      </c>
      <c r="AC424" s="140">
        <f t="shared" si="447"/>
        <v>16</v>
      </c>
      <c r="AD424" s="67">
        <f t="shared" si="450"/>
        <v>30</v>
      </c>
      <c r="AE424" s="11">
        <f t="shared" si="451"/>
        <v>1.002255567</v>
      </c>
      <c r="AF424" s="61">
        <f t="shared" si="435"/>
        <v>2.2615462100000001</v>
      </c>
      <c r="AG424" s="61">
        <f t="shared" si="436"/>
        <v>2.3126136599999998</v>
      </c>
      <c r="AH424" s="61">
        <f t="shared" si="437"/>
        <v>0</v>
      </c>
      <c r="AI424" s="196" t="str">
        <f t="shared" si="452"/>
        <v>J=</v>
      </c>
      <c r="AJ424" s="72">
        <f t="shared" si="453"/>
        <v>44705</v>
      </c>
      <c r="AK424" s="10"/>
      <c r="AL424" s="5"/>
      <c r="AM424" s="125">
        <f>[2]Plan1!$A332</f>
        <v>46812</v>
      </c>
      <c r="AN424" s="126" t="str">
        <f>[2]Plan1!$C332</f>
        <v>Carnaval</v>
      </c>
      <c r="AO424" s="5"/>
      <c r="AP424" s="5"/>
      <c r="AQ424" s="143">
        <f t="shared" si="415"/>
        <v>102</v>
      </c>
      <c r="AR424" s="94">
        <f t="shared" si="422"/>
        <v>47385</v>
      </c>
      <c r="AS424" s="94">
        <f t="shared" si="416"/>
        <v>47382</v>
      </c>
      <c r="AT424" s="94">
        <f t="shared" si="417"/>
        <v>47385</v>
      </c>
      <c r="AU424" s="94">
        <f t="shared" si="418"/>
        <v>47415</v>
      </c>
      <c r="AV424" s="94">
        <f t="shared" si="419"/>
        <v>47385</v>
      </c>
      <c r="AW424" s="94">
        <f t="shared" si="420"/>
        <v>47415</v>
      </c>
      <c r="AX424" s="93">
        <f t="shared" si="421"/>
        <v>30</v>
      </c>
      <c r="AY424" s="225">
        <f t="shared" si="423"/>
        <v>47385</v>
      </c>
      <c r="BC424" s="23"/>
      <c r="BD424" s="1"/>
      <c r="BE424" s="1"/>
      <c r="BF424" s="1"/>
      <c r="BG424" s="1"/>
      <c r="BH424" s="1"/>
      <c r="BJ424" s="1"/>
      <c r="BK424" s="1"/>
    </row>
    <row r="425" spans="1:156" ht="15" customHeight="1" x14ac:dyDescent="0.25">
      <c r="A425" s="60">
        <f t="shared" si="438"/>
        <v>44692</v>
      </c>
      <c r="B425" s="61">
        <f t="shared" si="424"/>
        <v>1028.2614755314269</v>
      </c>
      <c r="C425" s="61">
        <f t="shared" si="439"/>
        <v>913.27305586</v>
      </c>
      <c r="D425" s="61">
        <f t="shared" si="425"/>
        <v>64.516679169999861</v>
      </c>
      <c r="E425" s="61">
        <f t="shared" si="426"/>
        <v>848.75637669000014</v>
      </c>
      <c r="F425" s="62">
        <f t="shared" si="440"/>
        <v>6215.24</v>
      </c>
      <c r="G425" s="63">
        <f t="shared" si="414"/>
        <v>6315.93</v>
      </c>
      <c r="H425" s="64">
        <f t="shared" si="459"/>
        <v>44617</v>
      </c>
      <c r="I425" s="64">
        <f t="shared" si="448"/>
        <v>44645</v>
      </c>
      <c r="J425" s="65">
        <f t="shared" si="427"/>
        <v>1.6200500704719456E-2</v>
      </c>
      <c r="K425" s="195">
        <f t="shared" si="449"/>
        <v>44705</v>
      </c>
      <c r="L425" s="195">
        <f t="shared" si="441"/>
        <v>44705</v>
      </c>
      <c r="M425" s="228">
        <f t="shared" si="454"/>
        <v>30</v>
      </c>
      <c r="N425" s="67">
        <f t="shared" si="455"/>
        <v>17</v>
      </c>
      <c r="O425" s="61">
        <f t="shared" si="428"/>
        <v>1.0091483000000001</v>
      </c>
      <c r="P425" s="66">
        <f t="shared" si="413"/>
        <v>1.0101006100000001</v>
      </c>
      <c r="Q425" s="66">
        <f t="shared" si="442"/>
        <v>1.1149431701498118</v>
      </c>
      <c r="R425" s="61">
        <f t="shared" si="412"/>
        <v>1.125143</v>
      </c>
      <c r="S425" s="61">
        <f t="shared" si="443"/>
        <v>1.09786538</v>
      </c>
      <c r="T425" s="61">
        <f t="shared" si="429"/>
        <v>1002.65087051</v>
      </c>
      <c r="U425" s="61">
        <f t="shared" si="430"/>
        <v>6.3139493233101209</v>
      </c>
      <c r="V425" s="61">
        <f t="shared" si="431"/>
        <v>106.21591924811669</v>
      </c>
      <c r="W425" s="61">
        <f t="shared" si="432"/>
        <v>1025.8029244314268</v>
      </c>
      <c r="X425" s="67">
        <f t="shared" si="444"/>
        <v>0</v>
      </c>
      <c r="Y425" s="61">
        <f t="shared" si="433"/>
        <v>0</v>
      </c>
      <c r="Z425" s="69">
        <f t="shared" si="445"/>
        <v>0</v>
      </c>
      <c r="AA425" s="61">
        <f t="shared" si="434"/>
        <v>0</v>
      </c>
      <c r="AB425" s="69">
        <f t="shared" si="446"/>
        <v>5.1999999999999998E-2</v>
      </c>
      <c r="AC425" s="140">
        <f t="shared" si="447"/>
        <v>17</v>
      </c>
      <c r="AD425" s="67">
        <f t="shared" si="450"/>
        <v>30</v>
      </c>
      <c r="AE425" s="11">
        <f t="shared" si="451"/>
        <v>1.0023967090000001</v>
      </c>
      <c r="AF425" s="61">
        <f t="shared" si="435"/>
        <v>2.4030623599999998</v>
      </c>
      <c r="AG425" s="61">
        <f t="shared" si="436"/>
        <v>2.4585511000000002</v>
      </c>
      <c r="AH425" s="61">
        <f t="shared" si="437"/>
        <v>0</v>
      </c>
      <c r="AI425" s="196" t="str">
        <f t="shared" si="452"/>
        <v>J=</v>
      </c>
      <c r="AJ425" s="72">
        <f t="shared" si="453"/>
        <v>44705</v>
      </c>
      <c r="AK425" s="10"/>
      <c r="AL425" s="5"/>
      <c r="AM425" s="125">
        <f>[2]Plan1!$A333</f>
        <v>46857</v>
      </c>
      <c r="AN425" s="126" t="str">
        <f>[2]Plan1!$C333</f>
        <v>Paixão de Cristo</v>
      </c>
      <c r="AO425" s="5"/>
      <c r="AP425" s="5"/>
      <c r="AQ425" s="143">
        <f t="shared" si="415"/>
        <v>103</v>
      </c>
      <c r="AR425" s="94">
        <f t="shared" si="422"/>
        <v>47415</v>
      </c>
      <c r="AS425" s="94">
        <f t="shared" si="416"/>
        <v>47414</v>
      </c>
      <c r="AT425" s="94">
        <f t="shared" si="417"/>
        <v>47415</v>
      </c>
      <c r="AU425" s="94">
        <f t="shared" si="418"/>
        <v>47446</v>
      </c>
      <c r="AV425" s="94">
        <f t="shared" si="419"/>
        <v>47415</v>
      </c>
      <c r="AW425" s="94">
        <f t="shared" si="420"/>
        <v>47446</v>
      </c>
      <c r="AX425" s="93">
        <f t="shared" si="421"/>
        <v>31</v>
      </c>
      <c r="AY425" s="225">
        <f t="shared" si="423"/>
        <v>47415</v>
      </c>
      <c r="BC425" s="23"/>
      <c r="BD425" s="1"/>
      <c r="BE425" s="1"/>
      <c r="BF425" s="1"/>
      <c r="BG425" s="1"/>
      <c r="BH425" s="1"/>
      <c r="BJ425" s="1"/>
      <c r="BK425" s="1"/>
    </row>
    <row r="426" spans="1:156" ht="15" customHeight="1" x14ac:dyDescent="0.25">
      <c r="A426" s="60">
        <f t="shared" si="438"/>
        <v>44693</v>
      </c>
      <c r="B426" s="61">
        <f t="shared" si="424"/>
        <v>1028.9192852933693</v>
      </c>
      <c r="C426" s="61">
        <f t="shared" si="439"/>
        <v>913.27305586</v>
      </c>
      <c r="D426" s="61">
        <f t="shared" si="425"/>
        <v>64.516679169999861</v>
      </c>
      <c r="E426" s="61">
        <f t="shared" si="426"/>
        <v>848.75637669000014</v>
      </c>
      <c r="F426" s="62">
        <f t="shared" si="440"/>
        <v>6215.24</v>
      </c>
      <c r="G426" s="63">
        <f t="shared" si="414"/>
        <v>6315.93</v>
      </c>
      <c r="H426" s="64">
        <f t="shared" si="459"/>
        <v>44617</v>
      </c>
      <c r="I426" s="64">
        <f t="shared" si="448"/>
        <v>44645</v>
      </c>
      <c r="J426" s="65">
        <f t="shared" si="427"/>
        <v>1.6200500704719456E-2</v>
      </c>
      <c r="K426" s="195">
        <f t="shared" si="449"/>
        <v>44705</v>
      </c>
      <c r="L426" s="195">
        <f t="shared" si="441"/>
        <v>44705</v>
      </c>
      <c r="M426" s="228">
        <f t="shared" si="454"/>
        <v>30</v>
      </c>
      <c r="N426" s="67">
        <f t="shared" si="455"/>
        <v>18</v>
      </c>
      <c r="O426" s="61">
        <f t="shared" si="428"/>
        <v>1.00968904</v>
      </c>
      <c r="P426" s="66">
        <f t="shared" si="413"/>
        <v>1.0101006100000001</v>
      </c>
      <c r="Q426" s="66">
        <f t="shared" si="442"/>
        <v>1.1149431701498118</v>
      </c>
      <c r="R426" s="61">
        <f t="shared" si="412"/>
        <v>1.1257458899999999</v>
      </c>
      <c r="S426" s="61">
        <f t="shared" si="443"/>
        <v>1.09786538</v>
      </c>
      <c r="T426" s="61">
        <f t="shared" si="429"/>
        <v>1002.65087051</v>
      </c>
      <c r="U426" s="61">
        <f t="shared" si="430"/>
        <v>6.3139493233101209</v>
      </c>
      <c r="V426" s="61">
        <f t="shared" si="431"/>
        <v>106.72762598005924</v>
      </c>
      <c r="W426" s="61">
        <f t="shared" si="432"/>
        <v>1026.3146311633693</v>
      </c>
      <c r="X426" s="67">
        <f t="shared" si="444"/>
        <v>0</v>
      </c>
      <c r="Y426" s="61">
        <f t="shared" si="433"/>
        <v>0</v>
      </c>
      <c r="Z426" s="69">
        <f t="shared" si="445"/>
        <v>0</v>
      </c>
      <c r="AA426" s="61">
        <f t="shared" si="434"/>
        <v>0</v>
      </c>
      <c r="AB426" s="69">
        <f t="shared" si="446"/>
        <v>5.1999999999999998E-2</v>
      </c>
      <c r="AC426" s="140">
        <f t="shared" si="447"/>
        <v>18</v>
      </c>
      <c r="AD426" s="67">
        <f t="shared" si="450"/>
        <v>30</v>
      </c>
      <c r="AE426" s="11">
        <f t="shared" si="451"/>
        <v>1.0025378709999999</v>
      </c>
      <c r="AF426" s="61">
        <f t="shared" si="435"/>
        <v>2.5445985599999998</v>
      </c>
      <c r="AG426" s="61">
        <f t="shared" si="436"/>
        <v>2.6046541300000001</v>
      </c>
      <c r="AH426" s="61">
        <f t="shared" si="437"/>
        <v>0</v>
      </c>
      <c r="AI426" s="196" t="str">
        <f t="shared" si="452"/>
        <v>J=</v>
      </c>
      <c r="AJ426" s="72">
        <f t="shared" si="453"/>
        <v>44705</v>
      </c>
      <c r="AK426" s="10"/>
      <c r="AL426" s="5"/>
      <c r="AM426" s="125">
        <f>[2]Plan1!$A334</f>
        <v>46864</v>
      </c>
      <c r="AN426" s="126" t="str">
        <f>[2]Plan1!$C334</f>
        <v>Tiradentes</v>
      </c>
      <c r="AO426" s="5"/>
      <c r="AP426" s="5"/>
      <c r="AQ426" s="143">
        <f t="shared" si="415"/>
        <v>104</v>
      </c>
      <c r="AR426" s="94">
        <f t="shared" si="422"/>
        <v>47446</v>
      </c>
      <c r="AS426" s="94">
        <f t="shared" si="416"/>
        <v>47445</v>
      </c>
      <c r="AT426" s="94">
        <f t="shared" si="417"/>
        <v>47446</v>
      </c>
      <c r="AU426" s="94">
        <f t="shared" si="418"/>
        <v>47476</v>
      </c>
      <c r="AV426" s="94">
        <f t="shared" si="419"/>
        <v>47446</v>
      </c>
      <c r="AW426" s="94">
        <f t="shared" si="420"/>
        <v>47476</v>
      </c>
      <c r="AX426" s="93">
        <f t="shared" si="421"/>
        <v>30</v>
      </c>
      <c r="AY426" s="225">
        <f t="shared" si="423"/>
        <v>47448</v>
      </c>
      <c r="BC426" s="23"/>
      <c r="BD426" s="1"/>
      <c r="BE426" s="1"/>
      <c r="BF426" s="1"/>
      <c r="BG426" s="1"/>
      <c r="BH426" s="1"/>
      <c r="BJ426" s="1"/>
      <c r="BK426" s="1"/>
    </row>
    <row r="427" spans="1:156" ht="15" customHeight="1" x14ac:dyDescent="0.25">
      <c r="A427" s="60">
        <f t="shared" si="438"/>
        <v>44694</v>
      </c>
      <c r="B427" s="61">
        <f t="shared" si="424"/>
        <v>1029.5775313773527</v>
      </c>
      <c r="C427" s="61">
        <f t="shared" si="439"/>
        <v>913.27305586</v>
      </c>
      <c r="D427" s="61">
        <f t="shared" si="425"/>
        <v>64.516679169999861</v>
      </c>
      <c r="E427" s="61">
        <f t="shared" si="426"/>
        <v>848.75637669000014</v>
      </c>
      <c r="F427" s="62">
        <f t="shared" si="440"/>
        <v>6215.24</v>
      </c>
      <c r="G427" s="63">
        <f t="shared" si="414"/>
        <v>6315.93</v>
      </c>
      <c r="H427" s="64">
        <f t="shared" si="459"/>
        <v>44617</v>
      </c>
      <c r="I427" s="64">
        <f t="shared" si="448"/>
        <v>44645</v>
      </c>
      <c r="J427" s="65">
        <f t="shared" si="427"/>
        <v>1.6200500704719456E-2</v>
      </c>
      <c r="K427" s="195">
        <f t="shared" si="449"/>
        <v>44705</v>
      </c>
      <c r="L427" s="195">
        <f t="shared" si="441"/>
        <v>44705</v>
      </c>
      <c r="M427" s="228">
        <f t="shared" si="454"/>
        <v>30</v>
      </c>
      <c r="N427" s="67">
        <f t="shared" si="455"/>
        <v>19</v>
      </c>
      <c r="O427" s="61">
        <f t="shared" si="428"/>
        <v>1.01023006</v>
      </c>
      <c r="P427" s="66">
        <f t="shared" si="413"/>
        <v>1.0101006100000001</v>
      </c>
      <c r="Q427" s="66">
        <f t="shared" si="442"/>
        <v>1.1149431701498118</v>
      </c>
      <c r="R427" s="61">
        <f t="shared" ref="R427:R490" si="473">TRUNC(TRUNC((O427*Q427),15),8)</f>
        <v>1.1263491000000001</v>
      </c>
      <c r="S427" s="61">
        <f t="shared" si="443"/>
        <v>1.09786538</v>
      </c>
      <c r="T427" s="61">
        <f t="shared" si="429"/>
        <v>1002.65087051</v>
      </c>
      <c r="U427" s="61">
        <f t="shared" si="430"/>
        <v>6.3139493233101209</v>
      </c>
      <c r="V427" s="61">
        <f t="shared" si="431"/>
        <v>107.23960431404258</v>
      </c>
      <c r="W427" s="61">
        <f t="shared" si="432"/>
        <v>1026.8266094973526</v>
      </c>
      <c r="X427" s="67">
        <f t="shared" si="444"/>
        <v>0</v>
      </c>
      <c r="Y427" s="61">
        <f t="shared" si="433"/>
        <v>0</v>
      </c>
      <c r="Z427" s="69">
        <f t="shared" si="445"/>
        <v>0</v>
      </c>
      <c r="AA427" s="61">
        <f t="shared" si="434"/>
        <v>0</v>
      </c>
      <c r="AB427" s="69">
        <f t="shared" si="446"/>
        <v>5.1999999999999998E-2</v>
      </c>
      <c r="AC427" s="140">
        <f t="shared" si="447"/>
        <v>19</v>
      </c>
      <c r="AD427" s="67">
        <f t="shared" si="450"/>
        <v>30</v>
      </c>
      <c r="AE427" s="11">
        <f t="shared" si="451"/>
        <v>1.002679052</v>
      </c>
      <c r="AF427" s="61">
        <f t="shared" si="435"/>
        <v>2.68615381</v>
      </c>
      <c r="AG427" s="61">
        <f t="shared" si="436"/>
        <v>2.7509218799999999</v>
      </c>
      <c r="AH427" s="61">
        <f t="shared" si="437"/>
        <v>0</v>
      </c>
      <c r="AI427" s="196" t="str">
        <f t="shared" si="452"/>
        <v>J=</v>
      </c>
      <c r="AJ427" s="72">
        <f t="shared" si="453"/>
        <v>44705</v>
      </c>
      <c r="AK427" s="12"/>
      <c r="AL427" s="5"/>
      <c r="AM427" s="125">
        <f>[2]Plan1!$A335</f>
        <v>46874</v>
      </c>
      <c r="AN427" s="126" t="str">
        <f>[2]Plan1!$C335</f>
        <v>Dia do Trabalho</v>
      </c>
      <c r="AO427" s="5"/>
      <c r="AP427" s="5"/>
      <c r="AQ427" s="143">
        <f t="shared" si="415"/>
        <v>105</v>
      </c>
      <c r="AR427" s="94">
        <f t="shared" si="422"/>
        <v>47476</v>
      </c>
      <c r="AS427" s="94">
        <f t="shared" si="416"/>
        <v>47473</v>
      </c>
      <c r="AT427" s="94">
        <f t="shared" si="417"/>
        <v>47476</v>
      </c>
      <c r="AU427" s="94">
        <f t="shared" si="418"/>
        <v>47507</v>
      </c>
      <c r="AV427" s="94">
        <f t="shared" si="419"/>
        <v>47476</v>
      </c>
      <c r="AW427" s="94">
        <f t="shared" si="420"/>
        <v>47507</v>
      </c>
      <c r="AX427" s="93">
        <f t="shared" si="421"/>
        <v>31</v>
      </c>
      <c r="AY427" s="225">
        <f t="shared" si="423"/>
        <v>47476</v>
      </c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</row>
    <row r="428" spans="1:156" ht="15" customHeight="1" x14ac:dyDescent="0.25">
      <c r="A428" s="60">
        <f t="shared" si="438"/>
        <v>44695</v>
      </c>
      <c r="B428" s="61">
        <f t="shared" si="424"/>
        <v>1030.2362159533761</v>
      </c>
      <c r="C428" s="61">
        <f t="shared" si="439"/>
        <v>913.27305586</v>
      </c>
      <c r="D428" s="61">
        <f t="shared" si="425"/>
        <v>64.516679169999861</v>
      </c>
      <c r="E428" s="61">
        <f t="shared" si="426"/>
        <v>848.75637669000014</v>
      </c>
      <c r="F428" s="62">
        <f t="shared" si="440"/>
        <v>6215.24</v>
      </c>
      <c r="G428" s="63">
        <f t="shared" si="414"/>
        <v>6315.93</v>
      </c>
      <c r="H428" s="64">
        <f t="shared" si="459"/>
        <v>44617</v>
      </c>
      <c r="I428" s="64">
        <f t="shared" si="448"/>
        <v>44645</v>
      </c>
      <c r="J428" s="65">
        <f t="shared" si="427"/>
        <v>1.6200500704719456E-2</v>
      </c>
      <c r="K428" s="195">
        <f t="shared" si="449"/>
        <v>44705</v>
      </c>
      <c r="L428" s="195">
        <f t="shared" si="441"/>
        <v>44705</v>
      </c>
      <c r="M428" s="228">
        <f t="shared" si="454"/>
        <v>30</v>
      </c>
      <c r="N428" s="67">
        <f t="shared" si="455"/>
        <v>20</v>
      </c>
      <c r="O428" s="61">
        <f t="shared" si="428"/>
        <v>1.0107713700000001</v>
      </c>
      <c r="P428" s="66">
        <f t="shared" ref="P428:P491" si="474">IF(L428&gt;L427,O427,P427)</f>
        <v>1.0101006100000001</v>
      </c>
      <c r="Q428" s="66">
        <f t="shared" si="442"/>
        <v>1.1149431701498118</v>
      </c>
      <c r="R428" s="61">
        <f t="shared" si="473"/>
        <v>1.1269526299999999</v>
      </c>
      <c r="S428" s="61">
        <f t="shared" si="443"/>
        <v>1.09786538</v>
      </c>
      <c r="T428" s="61">
        <f t="shared" si="429"/>
        <v>1002.65087051</v>
      </c>
      <c r="U428" s="61">
        <f t="shared" si="430"/>
        <v>6.3139493233101209</v>
      </c>
      <c r="V428" s="61">
        <f t="shared" si="431"/>
        <v>107.75185425006613</v>
      </c>
      <c r="W428" s="61">
        <f t="shared" si="432"/>
        <v>1027.3388594333762</v>
      </c>
      <c r="X428" s="67">
        <f t="shared" si="444"/>
        <v>0</v>
      </c>
      <c r="Y428" s="61">
        <f t="shared" si="433"/>
        <v>0</v>
      </c>
      <c r="Z428" s="69">
        <f t="shared" si="445"/>
        <v>0</v>
      </c>
      <c r="AA428" s="61">
        <f t="shared" si="434"/>
        <v>0</v>
      </c>
      <c r="AB428" s="69">
        <f t="shared" si="446"/>
        <v>5.1999999999999998E-2</v>
      </c>
      <c r="AC428" s="140">
        <f t="shared" si="447"/>
        <v>20</v>
      </c>
      <c r="AD428" s="67">
        <f t="shared" si="450"/>
        <v>30</v>
      </c>
      <c r="AE428" s="11">
        <f t="shared" si="451"/>
        <v>1.002820254</v>
      </c>
      <c r="AF428" s="61">
        <f t="shared" si="435"/>
        <v>2.82773012</v>
      </c>
      <c r="AG428" s="61">
        <f t="shared" si="436"/>
        <v>2.8973565200000002</v>
      </c>
      <c r="AH428" s="61">
        <f t="shared" si="437"/>
        <v>0</v>
      </c>
      <c r="AI428" s="196" t="str">
        <f t="shared" si="452"/>
        <v>J=</v>
      </c>
      <c r="AJ428" s="72">
        <f t="shared" si="453"/>
        <v>44705</v>
      </c>
      <c r="AK428" s="10"/>
      <c r="AL428" s="5"/>
      <c r="AM428" s="125">
        <f>[2]Plan1!$A336</f>
        <v>46919</v>
      </c>
      <c r="AN428" s="126" t="str">
        <f>[2]Plan1!$C336</f>
        <v>Corpus Christi</v>
      </c>
      <c r="AO428" s="5"/>
      <c r="AP428" s="5"/>
      <c r="AQ428" s="143">
        <f t="shared" si="415"/>
        <v>106</v>
      </c>
      <c r="AR428" s="94">
        <f t="shared" si="422"/>
        <v>47507</v>
      </c>
      <c r="AS428" s="94">
        <f t="shared" si="416"/>
        <v>47506</v>
      </c>
      <c r="AT428" s="94">
        <f t="shared" si="417"/>
        <v>47507</v>
      </c>
      <c r="AU428" s="94">
        <f t="shared" si="418"/>
        <v>47538</v>
      </c>
      <c r="AV428" s="94">
        <f t="shared" si="419"/>
        <v>47507</v>
      </c>
      <c r="AW428" s="94">
        <f t="shared" si="420"/>
        <v>47538</v>
      </c>
      <c r="AX428" s="93">
        <f t="shared" si="421"/>
        <v>31</v>
      </c>
      <c r="AY428" s="225">
        <f t="shared" si="423"/>
        <v>47507</v>
      </c>
      <c r="BC428" s="23"/>
      <c r="BD428" s="1"/>
      <c r="BE428" s="1"/>
      <c r="BF428" s="1"/>
      <c r="BG428" s="1"/>
      <c r="BH428" s="1"/>
      <c r="BJ428" s="1"/>
      <c r="BK428" s="1"/>
    </row>
    <row r="429" spans="1:156" ht="15" customHeight="1" x14ac:dyDescent="0.25">
      <c r="A429" s="60">
        <f t="shared" si="438"/>
        <v>44696</v>
      </c>
      <c r="B429" s="61">
        <f t="shared" si="424"/>
        <v>1030.8953456490042</v>
      </c>
      <c r="C429" s="61">
        <f t="shared" si="439"/>
        <v>913.27305586</v>
      </c>
      <c r="D429" s="61">
        <f t="shared" si="425"/>
        <v>64.516679169999861</v>
      </c>
      <c r="E429" s="61">
        <f t="shared" si="426"/>
        <v>848.75637669000014</v>
      </c>
      <c r="F429" s="62">
        <f t="shared" si="440"/>
        <v>6215.24</v>
      </c>
      <c r="G429" s="63">
        <f t="shared" ref="G429:G492" si="475">IF(AND(L429&gt;L428,N429=1),VLOOKUP(A428,$BI$15:$BK$314,3),G428)</f>
        <v>6315.93</v>
      </c>
      <c r="H429" s="64">
        <f t="shared" si="459"/>
        <v>44617</v>
      </c>
      <c r="I429" s="64">
        <f t="shared" si="448"/>
        <v>44645</v>
      </c>
      <c r="J429" s="65">
        <f t="shared" si="427"/>
        <v>1.6200500704719456E-2</v>
      </c>
      <c r="K429" s="195">
        <f t="shared" si="449"/>
        <v>44705</v>
      </c>
      <c r="L429" s="195">
        <f t="shared" si="441"/>
        <v>44705</v>
      </c>
      <c r="M429" s="228">
        <f t="shared" si="454"/>
        <v>30</v>
      </c>
      <c r="N429" s="67">
        <f t="shared" si="455"/>
        <v>21</v>
      </c>
      <c r="O429" s="61">
        <f t="shared" si="428"/>
        <v>1.01131298</v>
      </c>
      <c r="P429" s="66">
        <f t="shared" si="474"/>
        <v>1.0101006100000001</v>
      </c>
      <c r="Q429" s="66">
        <f t="shared" si="442"/>
        <v>1.1149431701498118</v>
      </c>
      <c r="R429" s="61">
        <f t="shared" si="473"/>
        <v>1.1275564899999999</v>
      </c>
      <c r="S429" s="61">
        <f t="shared" si="443"/>
        <v>1.09786538</v>
      </c>
      <c r="T429" s="61">
        <f t="shared" si="429"/>
        <v>1002.65087051</v>
      </c>
      <c r="U429" s="61">
        <f t="shared" si="430"/>
        <v>6.3139493233101209</v>
      </c>
      <c r="V429" s="61">
        <f t="shared" si="431"/>
        <v>108.26438427569416</v>
      </c>
      <c r="W429" s="61">
        <f t="shared" si="432"/>
        <v>1027.8513894590042</v>
      </c>
      <c r="X429" s="67">
        <f t="shared" si="444"/>
        <v>0</v>
      </c>
      <c r="Y429" s="61">
        <f t="shared" si="433"/>
        <v>0</v>
      </c>
      <c r="Z429" s="69">
        <f t="shared" si="445"/>
        <v>0</v>
      </c>
      <c r="AA429" s="61">
        <f t="shared" si="434"/>
        <v>0</v>
      </c>
      <c r="AB429" s="69">
        <f t="shared" si="446"/>
        <v>5.1999999999999998E-2</v>
      </c>
      <c r="AC429" s="140">
        <f t="shared" si="447"/>
        <v>21</v>
      </c>
      <c r="AD429" s="67">
        <f t="shared" si="450"/>
        <v>30</v>
      </c>
      <c r="AE429" s="11">
        <f t="shared" si="451"/>
        <v>1.002961475</v>
      </c>
      <c r="AF429" s="61">
        <f t="shared" si="435"/>
        <v>2.9693254800000002</v>
      </c>
      <c r="AG429" s="61">
        <f t="shared" si="436"/>
        <v>3.0439561899999998</v>
      </c>
      <c r="AH429" s="61">
        <f t="shared" si="437"/>
        <v>0</v>
      </c>
      <c r="AI429" s="196" t="str">
        <f t="shared" si="452"/>
        <v>J=</v>
      </c>
      <c r="AJ429" s="72">
        <f t="shared" si="453"/>
        <v>44705</v>
      </c>
      <c r="AK429" s="10"/>
      <c r="AL429" s="5"/>
      <c r="AM429" s="125">
        <f>[2]Plan1!$A337</f>
        <v>47003</v>
      </c>
      <c r="AN429" s="126" t="str">
        <f>[2]Plan1!$C337</f>
        <v>Independência do Brasil</v>
      </c>
      <c r="AO429" s="5"/>
      <c r="AP429" s="5"/>
      <c r="AQ429" s="143">
        <f t="shared" si="415"/>
        <v>107</v>
      </c>
      <c r="AR429" s="94">
        <f t="shared" si="422"/>
        <v>47538</v>
      </c>
      <c r="AS429" s="94">
        <f t="shared" si="416"/>
        <v>47536</v>
      </c>
      <c r="AT429" s="94">
        <f t="shared" si="417"/>
        <v>47538</v>
      </c>
      <c r="AU429" s="94">
        <f t="shared" si="418"/>
        <v>47566</v>
      </c>
      <c r="AV429" s="94">
        <f t="shared" si="419"/>
        <v>47538</v>
      </c>
      <c r="AW429" s="94">
        <f t="shared" si="420"/>
        <v>47566</v>
      </c>
      <c r="AX429" s="93">
        <f t="shared" si="421"/>
        <v>28</v>
      </c>
      <c r="AY429" s="225">
        <f t="shared" si="423"/>
        <v>47539</v>
      </c>
      <c r="BC429" s="23"/>
      <c r="BD429" s="1"/>
      <c r="BE429" s="1"/>
      <c r="BF429" s="1"/>
      <c r="BG429" s="1"/>
      <c r="BH429" s="1"/>
      <c r="BJ429" s="1"/>
      <c r="BK429" s="1"/>
    </row>
    <row r="430" spans="1:156" ht="15" customHeight="1" x14ac:dyDescent="0.25">
      <c r="A430" s="60">
        <f t="shared" si="438"/>
        <v>44697</v>
      </c>
      <c r="B430" s="61">
        <f t="shared" si="424"/>
        <v>1031.554913106673</v>
      </c>
      <c r="C430" s="61">
        <f t="shared" si="439"/>
        <v>913.27305586</v>
      </c>
      <c r="D430" s="61">
        <f t="shared" si="425"/>
        <v>64.516679169999861</v>
      </c>
      <c r="E430" s="61">
        <f t="shared" si="426"/>
        <v>848.75637669000014</v>
      </c>
      <c r="F430" s="62">
        <f t="shared" si="440"/>
        <v>6215.24</v>
      </c>
      <c r="G430" s="63">
        <f t="shared" si="475"/>
        <v>6315.93</v>
      </c>
      <c r="H430" s="64">
        <f t="shared" si="459"/>
        <v>44617</v>
      </c>
      <c r="I430" s="64">
        <f t="shared" si="448"/>
        <v>44645</v>
      </c>
      <c r="J430" s="65">
        <f t="shared" si="427"/>
        <v>1.6200500704719456E-2</v>
      </c>
      <c r="K430" s="195">
        <f t="shared" si="449"/>
        <v>44705</v>
      </c>
      <c r="L430" s="195">
        <f t="shared" si="441"/>
        <v>44705</v>
      </c>
      <c r="M430" s="228">
        <f t="shared" si="454"/>
        <v>30</v>
      </c>
      <c r="N430" s="67">
        <f t="shared" si="455"/>
        <v>22</v>
      </c>
      <c r="O430" s="61">
        <f t="shared" si="428"/>
        <v>1.0118548700000001</v>
      </c>
      <c r="P430" s="66">
        <f t="shared" si="474"/>
        <v>1.0101006100000001</v>
      </c>
      <c r="Q430" s="66">
        <f t="shared" si="442"/>
        <v>1.1149431701498118</v>
      </c>
      <c r="R430" s="61">
        <f t="shared" si="473"/>
        <v>1.12816067</v>
      </c>
      <c r="S430" s="61">
        <f t="shared" si="443"/>
        <v>1.09786538</v>
      </c>
      <c r="T430" s="61">
        <f t="shared" si="429"/>
        <v>1002.65087051</v>
      </c>
      <c r="U430" s="61">
        <f t="shared" si="430"/>
        <v>6.3139493233101209</v>
      </c>
      <c r="V430" s="61">
        <f t="shared" si="431"/>
        <v>108.77718590336278</v>
      </c>
      <c r="W430" s="61">
        <f t="shared" si="432"/>
        <v>1028.3641910866729</v>
      </c>
      <c r="X430" s="67">
        <f t="shared" si="444"/>
        <v>0</v>
      </c>
      <c r="Y430" s="61">
        <f t="shared" si="433"/>
        <v>0</v>
      </c>
      <c r="Z430" s="69">
        <f t="shared" si="445"/>
        <v>0</v>
      </c>
      <c r="AA430" s="61">
        <f t="shared" si="434"/>
        <v>0</v>
      </c>
      <c r="AB430" s="69">
        <f t="shared" si="446"/>
        <v>5.1999999999999998E-2</v>
      </c>
      <c r="AC430" s="140">
        <f t="shared" si="447"/>
        <v>22</v>
      </c>
      <c r="AD430" s="67">
        <f t="shared" si="450"/>
        <v>30</v>
      </c>
      <c r="AE430" s="11">
        <f t="shared" si="451"/>
        <v>1.0031027159999999</v>
      </c>
      <c r="AF430" s="61">
        <f t="shared" si="435"/>
        <v>3.1109408900000002</v>
      </c>
      <c r="AG430" s="61">
        <f t="shared" si="436"/>
        <v>3.1907220199999999</v>
      </c>
      <c r="AH430" s="61">
        <f t="shared" si="437"/>
        <v>0</v>
      </c>
      <c r="AI430" s="196" t="str">
        <f t="shared" si="452"/>
        <v>J=</v>
      </c>
      <c r="AJ430" s="72">
        <f t="shared" si="453"/>
        <v>44705</v>
      </c>
      <c r="AK430" s="10"/>
      <c r="AL430" s="5"/>
      <c r="AM430" s="125">
        <f>[2]Plan1!$A338</f>
        <v>47038</v>
      </c>
      <c r="AN430" s="126" t="str">
        <f>[2]Plan1!$C338</f>
        <v>Nossa Sr.a Aparecida - Padroeira do Brasil</v>
      </c>
      <c r="AO430" s="5"/>
      <c r="AP430" s="5"/>
      <c r="AQ430" s="143">
        <f t="shared" si="415"/>
        <v>108</v>
      </c>
      <c r="AR430" s="94">
        <f t="shared" si="422"/>
        <v>47566</v>
      </c>
      <c r="AS430" s="94">
        <f t="shared" si="416"/>
        <v>47564</v>
      </c>
      <c r="AT430" s="94">
        <f t="shared" si="417"/>
        <v>47566</v>
      </c>
      <c r="AU430" s="94">
        <f t="shared" si="418"/>
        <v>47597</v>
      </c>
      <c r="AV430" s="94">
        <f t="shared" si="419"/>
        <v>47566</v>
      </c>
      <c r="AW430" s="94">
        <f t="shared" si="420"/>
        <v>47597</v>
      </c>
      <c r="AX430" s="93">
        <f t="shared" si="421"/>
        <v>31</v>
      </c>
      <c r="AY430" s="225">
        <f t="shared" si="423"/>
        <v>47567</v>
      </c>
      <c r="BC430" s="23"/>
      <c r="BD430" s="1"/>
      <c r="BE430" s="1"/>
      <c r="BF430" s="1"/>
      <c r="BG430" s="1"/>
      <c r="BH430" s="1"/>
      <c r="BJ430" s="1"/>
      <c r="BK430" s="1"/>
    </row>
    <row r="431" spans="1:156" ht="15" customHeight="1" x14ac:dyDescent="0.25">
      <c r="A431" s="60">
        <f t="shared" si="438"/>
        <v>44698</v>
      </c>
      <c r="B431" s="61">
        <f t="shared" si="424"/>
        <v>1032.2149270039458</v>
      </c>
      <c r="C431" s="61">
        <f t="shared" si="439"/>
        <v>913.27305586</v>
      </c>
      <c r="D431" s="61">
        <f t="shared" si="425"/>
        <v>64.516679169999861</v>
      </c>
      <c r="E431" s="61">
        <f t="shared" si="426"/>
        <v>848.75637669000014</v>
      </c>
      <c r="F431" s="62">
        <f t="shared" si="440"/>
        <v>6215.24</v>
      </c>
      <c r="G431" s="63">
        <f t="shared" si="475"/>
        <v>6315.93</v>
      </c>
      <c r="H431" s="64">
        <f t="shared" si="459"/>
        <v>44617</v>
      </c>
      <c r="I431" s="64">
        <f t="shared" si="448"/>
        <v>44645</v>
      </c>
      <c r="J431" s="65">
        <f t="shared" si="427"/>
        <v>1.6200500704719456E-2</v>
      </c>
      <c r="K431" s="195">
        <f t="shared" si="449"/>
        <v>44705</v>
      </c>
      <c r="L431" s="195">
        <f t="shared" si="441"/>
        <v>44705</v>
      </c>
      <c r="M431" s="228">
        <f t="shared" si="454"/>
        <v>30</v>
      </c>
      <c r="N431" s="67">
        <f t="shared" si="455"/>
        <v>23</v>
      </c>
      <c r="O431" s="61">
        <f t="shared" si="428"/>
        <v>1.0123970600000001</v>
      </c>
      <c r="P431" s="66">
        <f t="shared" si="474"/>
        <v>1.0101006100000001</v>
      </c>
      <c r="Q431" s="66">
        <f t="shared" si="442"/>
        <v>1.1149431701498118</v>
      </c>
      <c r="R431" s="61">
        <f t="shared" si="473"/>
        <v>1.12876518</v>
      </c>
      <c r="S431" s="61">
        <f t="shared" si="443"/>
        <v>1.09786538</v>
      </c>
      <c r="T431" s="61">
        <f t="shared" si="429"/>
        <v>1002.65087051</v>
      </c>
      <c r="U431" s="61">
        <f t="shared" si="430"/>
        <v>6.3139493233101209</v>
      </c>
      <c r="V431" s="61">
        <f t="shared" si="431"/>
        <v>109.2902676206357</v>
      </c>
      <c r="W431" s="61">
        <f t="shared" si="432"/>
        <v>1028.8772728039457</v>
      </c>
      <c r="X431" s="67">
        <f t="shared" si="444"/>
        <v>0</v>
      </c>
      <c r="Y431" s="61">
        <f t="shared" si="433"/>
        <v>0</v>
      </c>
      <c r="Z431" s="69">
        <f t="shared" si="445"/>
        <v>0</v>
      </c>
      <c r="AA431" s="61">
        <f t="shared" si="434"/>
        <v>0</v>
      </c>
      <c r="AB431" s="69">
        <f t="shared" si="446"/>
        <v>5.1999999999999998E-2</v>
      </c>
      <c r="AC431" s="140">
        <f t="shared" si="447"/>
        <v>23</v>
      </c>
      <c r="AD431" s="67">
        <f t="shared" si="450"/>
        <v>30</v>
      </c>
      <c r="AE431" s="11">
        <f t="shared" si="451"/>
        <v>1.0032439769999999</v>
      </c>
      <c r="AF431" s="61">
        <f t="shared" si="435"/>
        <v>3.2525763599999999</v>
      </c>
      <c r="AG431" s="61">
        <f t="shared" si="436"/>
        <v>3.3376541999999998</v>
      </c>
      <c r="AH431" s="61">
        <f t="shared" si="437"/>
        <v>0</v>
      </c>
      <c r="AI431" s="196" t="str">
        <f t="shared" si="452"/>
        <v>J=</v>
      </c>
      <c r="AJ431" s="72">
        <f t="shared" si="453"/>
        <v>44705</v>
      </c>
      <c r="AK431" s="14"/>
      <c r="AL431" s="5"/>
      <c r="AM431" s="125">
        <f>[2]Plan1!$A339</f>
        <v>47059</v>
      </c>
      <c r="AN431" s="126" t="str">
        <f>[2]Plan1!$C339</f>
        <v>Finados</v>
      </c>
      <c r="AO431" s="5"/>
      <c r="AP431" s="5"/>
      <c r="AQ431" s="143">
        <f t="shared" si="415"/>
        <v>109</v>
      </c>
      <c r="AR431" s="94">
        <f t="shared" si="422"/>
        <v>47597</v>
      </c>
      <c r="AS431" s="94">
        <f t="shared" si="416"/>
        <v>47596</v>
      </c>
      <c r="AT431" s="94">
        <f t="shared" si="417"/>
        <v>47597</v>
      </c>
      <c r="AU431" s="94">
        <f t="shared" si="418"/>
        <v>47627</v>
      </c>
      <c r="AV431" s="94">
        <f t="shared" si="419"/>
        <v>47597</v>
      </c>
      <c r="AW431" s="94">
        <f t="shared" si="420"/>
        <v>47627</v>
      </c>
      <c r="AX431" s="93">
        <f t="shared" si="421"/>
        <v>30</v>
      </c>
      <c r="AY431" s="225">
        <f t="shared" si="423"/>
        <v>47597</v>
      </c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</row>
    <row r="432" spans="1:156" ht="15" customHeight="1" x14ac:dyDescent="0.25">
      <c r="A432" s="60">
        <f t="shared" si="438"/>
        <v>44699</v>
      </c>
      <c r="B432" s="61">
        <f t="shared" si="424"/>
        <v>1032.8753789732591</v>
      </c>
      <c r="C432" s="61">
        <f t="shared" si="439"/>
        <v>913.27305586</v>
      </c>
      <c r="D432" s="61">
        <f t="shared" si="425"/>
        <v>64.516679169999861</v>
      </c>
      <c r="E432" s="61">
        <f t="shared" si="426"/>
        <v>848.75637669000014</v>
      </c>
      <c r="F432" s="62">
        <f t="shared" si="440"/>
        <v>6215.24</v>
      </c>
      <c r="G432" s="63">
        <f t="shared" si="475"/>
        <v>6315.93</v>
      </c>
      <c r="H432" s="64">
        <f t="shared" si="459"/>
        <v>44617</v>
      </c>
      <c r="I432" s="64">
        <f t="shared" si="448"/>
        <v>44645</v>
      </c>
      <c r="J432" s="65">
        <f t="shared" si="427"/>
        <v>1.6200500704719456E-2</v>
      </c>
      <c r="K432" s="195">
        <f t="shared" si="449"/>
        <v>44705</v>
      </c>
      <c r="L432" s="195">
        <f t="shared" si="441"/>
        <v>44705</v>
      </c>
      <c r="M432" s="228">
        <f t="shared" si="454"/>
        <v>30</v>
      </c>
      <c r="N432" s="67">
        <f t="shared" si="455"/>
        <v>24</v>
      </c>
      <c r="O432" s="61">
        <f t="shared" si="428"/>
        <v>1.0129395299999999</v>
      </c>
      <c r="P432" s="66">
        <f t="shared" si="474"/>
        <v>1.0101006100000001</v>
      </c>
      <c r="Q432" s="66">
        <f t="shared" si="442"/>
        <v>1.1149431701498118</v>
      </c>
      <c r="R432" s="61">
        <f t="shared" si="473"/>
        <v>1.1293700099999999</v>
      </c>
      <c r="S432" s="61">
        <f t="shared" si="443"/>
        <v>1.09786538</v>
      </c>
      <c r="T432" s="61">
        <f t="shared" si="429"/>
        <v>1002.65087051</v>
      </c>
      <c r="U432" s="61">
        <f t="shared" si="430"/>
        <v>6.3139493233101209</v>
      </c>
      <c r="V432" s="61">
        <f t="shared" si="431"/>
        <v>109.80362093994903</v>
      </c>
      <c r="W432" s="61">
        <f t="shared" si="432"/>
        <v>1029.3906261232592</v>
      </c>
      <c r="X432" s="67">
        <f t="shared" si="444"/>
        <v>0</v>
      </c>
      <c r="Y432" s="61">
        <f t="shared" si="433"/>
        <v>0</v>
      </c>
      <c r="Z432" s="69">
        <f t="shared" si="445"/>
        <v>0</v>
      </c>
      <c r="AA432" s="61">
        <f t="shared" si="434"/>
        <v>0</v>
      </c>
      <c r="AB432" s="69">
        <f t="shared" si="446"/>
        <v>5.1999999999999998E-2</v>
      </c>
      <c r="AC432" s="140">
        <f t="shared" si="447"/>
        <v>24</v>
      </c>
      <c r="AD432" s="67">
        <f t="shared" si="450"/>
        <v>30</v>
      </c>
      <c r="AE432" s="11">
        <f t="shared" si="451"/>
        <v>1.003385258</v>
      </c>
      <c r="AF432" s="61">
        <f t="shared" si="435"/>
        <v>3.39423188</v>
      </c>
      <c r="AG432" s="61">
        <f t="shared" si="436"/>
        <v>3.48475285</v>
      </c>
      <c r="AH432" s="61">
        <f t="shared" si="437"/>
        <v>0</v>
      </c>
      <c r="AI432" s="196" t="str">
        <f t="shared" si="452"/>
        <v>J=</v>
      </c>
      <c r="AJ432" s="72">
        <f t="shared" si="453"/>
        <v>44705</v>
      </c>
      <c r="AK432" s="10"/>
      <c r="AL432" s="5"/>
      <c r="AM432" s="125">
        <f>[2]Plan1!$A340</f>
        <v>47072</v>
      </c>
      <c r="AN432" s="126" t="str">
        <f>[2]Plan1!$C340</f>
        <v>Proclamação da República</v>
      </c>
      <c r="AO432" s="5"/>
      <c r="AP432" s="5"/>
      <c r="AQ432" s="143">
        <f t="shared" si="415"/>
        <v>110</v>
      </c>
      <c r="AR432" s="94">
        <f t="shared" si="422"/>
        <v>47627</v>
      </c>
      <c r="AS432" s="94">
        <f t="shared" si="416"/>
        <v>47626</v>
      </c>
      <c r="AT432" s="94">
        <f t="shared" si="417"/>
        <v>47627</v>
      </c>
      <c r="AU432" s="94">
        <f t="shared" si="418"/>
        <v>47658</v>
      </c>
      <c r="AV432" s="94">
        <f t="shared" si="419"/>
        <v>47627</v>
      </c>
      <c r="AW432" s="94">
        <f t="shared" si="420"/>
        <v>47658</v>
      </c>
      <c r="AX432" s="93">
        <f t="shared" si="421"/>
        <v>31</v>
      </c>
      <c r="AY432" s="225">
        <f t="shared" si="423"/>
        <v>47627</v>
      </c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438"/>
        <v>44700</v>
      </c>
      <c r="B433" s="61">
        <f t="shared" si="424"/>
        <v>1033.5362691446132</v>
      </c>
      <c r="C433" s="61">
        <f t="shared" si="439"/>
        <v>913.27305586</v>
      </c>
      <c r="D433" s="61">
        <f t="shared" si="425"/>
        <v>64.516679169999861</v>
      </c>
      <c r="E433" s="61">
        <f t="shared" si="426"/>
        <v>848.75637669000014</v>
      </c>
      <c r="F433" s="62">
        <f t="shared" si="440"/>
        <v>6215.24</v>
      </c>
      <c r="G433" s="63">
        <f t="shared" si="475"/>
        <v>6315.93</v>
      </c>
      <c r="H433" s="64">
        <f t="shared" si="459"/>
        <v>44617</v>
      </c>
      <c r="I433" s="64">
        <f t="shared" si="448"/>
        <v>44645</v>
      </c>
      <c r="J433" s="65">
        <f t="shared" si="427"/>
        <v>1.6200500704719456E-2</v>
      </c>
      <c r="K433" s="195">
        <f t="shared" si="449"/>
        <v>44705</v>
      </c>
      <c r="L433" s="195">
        <f t="shared" si="441"/>
        <v>44705</v>
      </c>
      <c r="M433" s="228">
        <f t="shared" si="454"/>
        <v>30</v>
      </c>
      <c r="N433" s="67">
        <f t="shared" si="455"/>
        <v>25</v>
      </c>
      <c r="O433" s="61">
        <f t="shared" si="428"/>
        <v>1.0134822999999999</v>
      </c>
      <c r="P433" s="66">
        <f t="shared" si="474"/>
        <v>1.0101006100000001</v>
      </c>
      <c r="Q433" s="66">
        <f t="shared" si="442"/>
        <v>1.1149431701498118</v>
      </c>
      <c r="R433" s="61">
        <f t="shared" si="473"/>
        <v>1.1299751600000001</v>
      </c>
      <c r="S433" s="61">
        <f t="shared" si="443"/>
        <v>1.09786538</v>
      </c>
      <c r="T433" s="61">
        <f t="shared" si="429"/>
        <v>1002.65087051</v>
      </c>
      <c r="U433" s="61">
        <f t="shared" si="430"/>
        <v>6.3139493233101209</v>
      </c>
      <c r="V433" s="61">
        <f t="shared" si="431"/>
        <v>110.31724586130312</v>
      </c>
      <c r="W433" s="61">
        <f t="shared" si="432"/>
        <v>1029.9042510446131</v>
      </c>
      <c r="X433" s="67">
        <f t="shared" si="444"/>
        <v>0</v>
      </c>
      <c r="Y433" s="61">
        <f t="shared" si="433"/>
        <v>0</v>
      </c>
      <c r="Z433" s="69">
        <f t="shared" si="445"/>
        <v>0</v>
      </c>
      <c r="AA433" s="61">
        <f t="shared" si="434"/>
        <v>0</v>
      </c>
      <c r="AB433" s="69">
        <f t="shared" si="446"/>
        <v>5.1999999999999998E-2</v>
      </c>
      <c r="AC433" s="140">
        <f t="shared" si="447"/>
        <v>25</v>
      </c>
      <c r="AD433" s="67">
        <f t="shared" si="450"/>
        <v>30</v>
      </c>
      <c r="AE433" s="11">
        <f t="shared" si="451"/>
        <v>1.003526559</v>
      </c>
      <c r="AF433" s="61">
        <f t="shared" si="435"/>
        <v>3.5359074499999998</v>
      </c>
      <c r="AG433" s="61">
        <f t="shared" si="436"/>
        <v>3.6320180999999998</v>
      </c>
      <c r="AH433" s="61">
        <f t="shared" si="437"/>
        <v>0</v>
      </c>
      <c r="AI433" s="196" t="str">
        <f t="shared" si="452"/>
        <v>J=</v>
      </c>
      <c r="AJ433" s="72">
        <f t="shared" si="453"/>
        <v>44705</v>
      </c>
      <c r="AK433" s="10"/>
      <c r="AL433" s="5"/>
      <c r="AM433" s="125">
        <f>[2]Plan1!$A341</f>
        <v>47077</v>
      </c>
      <c r="AN433" s="126" t="str">
        <f>[2]Plan1!$C341</f>
        <v>Dia Nacional de Zumbi e da Consciência Negra</v>
      </c>
      <c r="AO433" s="5"/>
      <c r="AP433" s="5"/>
      <c r="AQ433" s="143">
        <f t="shared" si="415"/>
        <v>111</v>
      </c>
      <c r="AR433" s="94">
        <f t="shared" si="422"/>
        <v>47658</v>
      </c>
      <c r="AS433" s="94">
        <f t="shared" si="416"/>
        <v>47655</v>
      </c>
      <c r="AT433" s="94">
        <f t="shared" si="417"/>
        <v>47658</v>
      </c>
      <c r="AU433" s="94">
        <f t="shared" si="418"/>
        <v>47688</v>
      </c>
      <c r="AV433" s="94">
        <f t="shared" si="419"/>
        <v>47658</v>
      </c>
      <c r="AW433" s="94">
        <f t="shared" si="420"/>
        <v>47688</v>
      </c>
      <c r="AX433" s="93">
        <f t="shared" si="421"/>
        <v>30</v>
      </c>
      <c r="AY433" s="225">
        <f t="shared" si="423"/>
        <v>47658</v>
      </c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438"/>
        <v>44701</v>
      </c>
      <c r="B434" s="61">
        <f t="shared" si="424"/>
        <v>1034.1976061955716</v>
      </c>
      <c r="C434" s="61">
        <f t="shared" si="439"/>
        <v>913.27305586</v>
      </c>
      <c r="D434" s="61">
        <f t="shared" si="425"/>
        <v>64.516679169999861</v>
      </c>
      <c r="E434" s="61">
        <f t="shared" si="426"/>
        <v>848.75637669000014</v>
      </c>
      <c r="F434" s="62">
        <f t="shared" si="440"/>
        <v>6215.24</v>
      </c>
      <c r="G434" s="63">
        <f t="shared" si="475"/>
        <v>6315.93</v>
      </c>
      <c r="H434" s="64">
        <f t="shared" si="459"/>
        <v>44617</v>
      </c>
      <c r="I434" s="64">
        <f t="shared" si="448"/>
        <v>44645</v>
      </c>
      <c r="J434" s="65">
        <f t="shared" si="427"/>
        <v>1.6200500704719456E-2</v>
      </c>
      <c r="K434" s="195">
        <f t="shared" si="449"/>
        <v>44705</v>
      </c>
      <c r="L434" s="195">
        <f t="shared" si="441"/>
        <v>44705</v>
      </c>
      <c r="M434" s="228">
        <f t="shared" si="454"/>
        <v>30</v>
      </c>
      <c r="N434" s="67">
        <f t="shared" si="455"/>
        <v>26</v>
      </c>
      <c r="O434" s="61">
        <f t="shared" si="428"/>
        <v>1.01402536</v>
      </c>
      <c r="P434" s="66">
        <f t="shared" si="474"/>
        <v>1.0101006100000001</v>
      </c>
      <c r="Q434" s="66">
        <f t="shared" si="442"/>
        <v>1.1149431701498118</v>
      </c>
      <c r="R434" s="61">
        <f t="shared" si="473"/>
        <v>1.13058064</v>
      </c>
      <c r="S434" s="61">
        <f t="shared" si="443"/>
        <v>1.09786538</v>
      </c>
      <c r="T434" s="61">
        <f t="shared" si="429"/>
        <v>1002.65087051</v>
      </c>
      <c r="U434" s="61">
        <f t="shared" si="430"/>
        <v>6.3139493233101209</v>
      </c>
      <c r="V434" s="61">
        <f t="shared" si="431"/>
        <v>110.83115087226132</v>
      </c>
      <c r="W434" s="61">
        <f t="shared" si="432"/>
        <v>1030.4181560555714</v>
      </c>
      <c r="X434" s="67">
        <f t="shared" si="444"/>
        <v>0</v>
      </c>
      <c r="Y434" s="61">
        <f t="shared" si="433"/>
        <v>0</v>
      </c>
      <c r="Z434" s="69">
        <f t="shared" si="445"/>
        <v>0</v>
      </c>
      <c r="AA434" s="61">
        <f t="shared" si="434"/>
        <v>0</v>
      </c>
      <c r="AB434" s="69">
        <f t="shared" si="446"/>
        <v>5.1999999999999998E-2</v>
      </c>
      <c r="AC434" s="140">
        <f t="shared" si="447"/>
        <v>26</v>
      </c>
      <c r="AD434" s="67">
        <f t="shared" si="450"/>
        <v>30</v>
      </c>
      <c r="AE434" s="11">
        <f t="shared" si="451"/>
        <v>1.0036678800000001</v>
      </c>
      <c r="AF434" s="61">
        <f t="shared" si="435"/>
        <v>3.67760307</v>
      </c>
      <c r="AG434" s="61">
        <f t="shared" si="436"/>
        <v>3.7794501399999998</v>
      </c>
      <c r="AH434" s="61">
        <f t="shared" si="437"/>
        <v>0</v>
      </c>
      <c r="AI434" s="196" t="str">
        <f t="shared" si="452"/>
        <v>J=</v>
      </c>
      <c r="AJ434" s="72">
        <f t="shared" si="453"/>
        <v>44705</v>
      </c>
      <c r="AK434" s="10"/>
      <c r="AL434" s="5"/>
      <c r="AM434" s="125">
        <f>[2]Plan1!$A342</f>
        <v>47112</v>
      </c>
      <c r="AN434" s="126" t="str">
        <f>[2]Plan1!$C342</f>
        <v>Natal</v>
      </c>
      <c r="AO434" s="5"/>
      <c r="AP434" s="5"/>
      <c r="AQ434" s="143">
        <f t="shared" si="415"/>
        <v>112</v>
      </c>
      <c r="AR434" s="94">
        <f t="shared" si="422"/>
        <v>47688</v>
      </c>
      <c r="AS434" s="94">
        <f t="shared" si="416"/>
        <v>47687</v>
      </c>
      <c r="AT434" s="94">
        <f t="shared" si="417"/>
        <v>47688</v>
      </c>
      <c r="AU434" s="94">
        <f t="shared" si="418"/>
        <v>47719</v>
      </c>
      <c r="AV434" s="94">
        <f t="shared" si="419"/>
        <v>47688</v>
      </c>
      <c r="AW434" s="94">
        <f t="shared" si="420"/>
        <v>47719</v>
      </c>
      <c r="AX434" s="93">
        <f t="shared" si="421"/>
        <v>31</v>
      </c>
      <c r="AY434" s="225">
        <f t="shared" si="423"/>
        <v>47688</v>
      </c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438"/>
        <v>44702</v>
      </c>
      <c r="B435" s="61">
        <f t="shared" si="424"/>
        <v>1034.8593807285704</v>
      </c>
      <c r="C435" s="61">
        <f t="shared" si="439"/>
        <v>913.27305586</v>
      </c>
      <c r="D435" s="61">
        <f t="shared" si="425"/>
        <v>64.516679169999861</v>
      </c>
      <c r="E435" s="61">
        <f t="shared" si="426"/>
        <v>848.75637669000014</v>
      </c>
      <c r="F435" s="62">
        <f t="shared" si="440"/>
        <v>6215.24</v>
      </c>
      <c r="G435" s="63">
        <f t="shared" si="475"/>
        <v>6315.93</v>
      </c>
      <c r="H435" s="64">
        <f t="shared" si="459"/>
        <v>44617</v>
      </c>
      <c r="I435" s="64">
        <f t="shared" si="448"/>
        <v>44645</v>
      </c>
      <c r="J435" s="65">
        <f t="shared" si="427"/>
        <v>1.6200500704719456E-2</v>
      </c>
      <c r="K435" s="195">
        <f t="shared" si="449"/>
        <v>44705</v>
      </c>
      <c r="L435" s="195">
        <f t="shared" si="441"/>
        <v>44705</v>
      </c>
      <c r="M435" s="228">
        <f t="shared" si="454"/>
        <v>30</v>
      </c>
      <c r="N435" s="67">
        <f t="shared" si="455"/>
        <v>27</v>
      </c>
      <c r="O435" s="61">
        <f t="shared" si="428"/>
        <v>1.0145687000000001</v>
      </c>
      <c r="P435" s="66">
        <f t="shared" si="474"/>
        <v>1.0101006100000001</v>
      </c>
      <c r="Q435" s="66">
        <f t="shared" si="442"/>
        <v>1.1149431701498118</v>
      </c>
      <c r="R435" s="61">
        <f t="shared" si="473"/>
        <v>1.13118644</v>
      </c>
      <c r="S435" s="61">
        <f t="shared" si="443"/>
        <v>1.09786538</v>
      </c>
      <c r="T435" s="61">
        <f t="shared" si="429"/>
        <v>1002.65087051</v>
      </c>
      <c r="U435" s="61">
        <f t="shared" si="430"/>
        <v>6.3139493233101209</v>
      </c>
      <c r="V435" s="61">
        <f t="shared" si="431"/>
        <v>111.34532748526011</v>
      </c>
      <c r="W435" s="61">
        <f t="shared" si="432"/>
        <v>1030.9323326685703</v>
      </c>
      <c r="X435" s="67">
        <f t="shared" si="444"/>
        <v>0</v>
      </c>
      <c r="Y435" s="61">
        <f t="shared" si="433"/>
        <v>0</v>
      </c>
      <c r="Z435" s="69">
        <f t="shared" si="445"/>
        <v>0</v>
      </c>
      <c r="AA435" s="61">
        <f t="shared" si="434"/>
        <v>0</v>
      </c>
      <c r="AB435" s="69">
        <f t="shared" si="446"/>
        <v>5.1999999999999998E-2</v>
      </c>
      <c r="AC435" s="140">
        <f t="shared" si="447"/>
        <v>27</v>
      </c>
      <c r="AD435" s="67">
        <f t="shared" si="450"/>
        <v>30</v>
      </c>
      <c r="AE435" s="11">
        <f t="shared" si="451"/>
        <v>1.0038092199999999</v>
      </c>
      <c r="AF435" s="61">
        <f t="shared" si="435"/>
        <v>3.8193177399999998</v>
      </c>
      <c r="AG435" s="61">
        <f t="shared" si="436"/>
        <v>3.9270480600000002</v>
      </c>
      <c r="AH435" s="61">
        <f t="shared" si="437"/>
        <v>0</v>
      </c>
      <c r="AI435" s="196" t="str">
        <f t="shared" si="452"/>
        <v>J=</v>
      </c>
      <c r="AJ435" s="72">
        <f t="shared" si="453"/>
        <v>44705</v>
      </c>
      <c r="AK435" s="10"/>
      <c r="AL435" s="5"/>
      <c r="AM435" s="125">
        <f>[2]Plan1!$A343</f>
        <v>47119</v>
      </c>
      <c r="AN435" s="126" t="str">
        <f>[2]Plan1!$C343</f>
        <v>Confraternização Universal</v>
      </c>
      <c r="AO435" s="30"/>
      <c r="AP435" s="30"/>
      <c r="AQ435" s="143">
        <f t="shared" si="415"/>
        <v>113</v>
      </c>
      <c r="AR435" s="94">
        <f t="shared" si="422"/>
        <v>47719</v>
      </c>
      <c r="AS435" s="94">
        <f t="shared" si="416"/>
        <v>47718</v>
      </c>
      <c r="AT435" s="94">
        <f t="shared" si="417"/>
        <v>47719</v>
      </c>
      <c r="AU435" s="94">
        <f t="shared" si="418"/>
        <v>47750</v>
      </c>
      <c r="AV435" s="94">
        <f t="shared" si="419"/>
        <v>47719</v>
      </c>
      <c r="AW435" s="94">
        <f t="shared" si="420"/>
        <v>47750</v>
      </c>
      <c r="AX435" s="93">
        <f t="shared" si="421"/>
        <v>31</v>
      </c>
      <c r="AY435" s="225">
        <f t="shared" si="423"/>
        <v>47721</v>
      </c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438"/>
        <v>44703</v>
      </c>
      <c r="B436" s="61">
        <f t="shared" si="424"/>
        <v>1035.5216034511732</v>
      </c>
      <c r="C436" s="61">
        <f t="shared" si="439"/>
        <v>913.27305586</v>
      </c>
      <c r="D436" s="61">
        <f t="shared" si="425"/>
        <v>64.516679169999861</v>
      </c>
      <c r="E436" s="61">
        <f t="shared" si="426"/>
        <v>848.75637669000014</v>
      </c>
      <c r="F436" s="62">
        <f t="shared" si="440"/>
        <v>6215.24</v>
      </c>
      <c r="G436" s="63">
        <f t="shared" si="475"/>
        <v>6315.93</v>
      </c>
      <c r="H436" s="64">
        <f t="shared" si="459"/>
        <v>44617</v>
      </c>
      <c r="I436" s="64">
        <f t="shared" si="448"/>
        <v>44645</v>
      </c>
      <c r="J436" s="65">
        <f t="shared" si="427"/>
        <v>1.6200500704719456E-2</v>
      </c>
      <c r="K436" s="195">
        <f t="shared" si="449"/>
        <v>44705</v>
      </c>
      <c r="L436" s="195">
        <f t="shared" si="441"/>
        <v>44705</v>
      </c>
      <c r="M436" s="228">
        <f t="shared" si="454"/>
        <v>30</v>
      </c>
      <c r="N436" s="67">
        <f t="shared" si="455"/>
        <v>28</v>
      </c>
      <c r="O436" s="61">
        <f t="shared" si="428"/>
        <v>1.0151123399999999</v>
      </c>
      <c r="P436" s="66">
        <f t="shared" si="474"/>
        <v>1.0101006100000001</v>
      </c>
      <c r="Q436" s="66">
        <f t="shared" si="442"/>
        <v>1.1149431701498118</v>
      </c>
      <c r="R436" s="61">
        <f t="shared" si="473"/>
        <v>1.13179257</v>
      </c>
      <c r="S436" s="61">
        <f t="shared" si="443"/>
        <v>1.09786538</v>
      </c>
      <c r="T436" s="61">
        <f t="shared" si="429"/>
        <v>1002.65087051</v>
      </c>
      <c r="U436" s="61">
        <f t="shared" si="430"/>
        <v>6.3139493233101209</v>
      </c>
      <c r="V436" s="61">
        <f t="shared" si="431"/>
        <v>111.85978418786321</v>
      </c>
      <c r="W436" s="61">
        <f t="shared" si="432"/>
        <v>1031.4467893711733</v>
      </c>
      <c r="X436" s="67">
        <f t="shared" si="444"/>
        <v>0</v>
      </c>
      <c r="Y436" s="61">
        <f t="shared" si="433"/>
        <v>0</v>
      </c>
      <c r="Z436" s="69">
        <f t="shared" si="445"/>
        <v>0</v>
      </c>
      <c r="AA436" s="61">
        <f t="shared" si="434"/>
        <v>0</v>
      </c>
      <c r="AB436" s="69">
        <f t="shared" si="446"/>
        <v>5.1999999999999998E-2</v>
      </c>
      <c r="AC436" s="140">
        <f t="shared" si="447"/>
        <v>28</v>
      </c>
      <c r="AD436" s="67">
        <f t="shared" si="450"/>
        <v>30</v>
      </c>
      <c r="AE436" s="11">
        <f t="shared" si="451"/>
        <v>1.003950581</v>
      </c>
      <c r="AF436" s="61">
        <f t="shared" si="435"/>
        <v>3.96105347</v>
      </c>
      <c r="AG436" s="61">
        <f t="shared" si="436"/>
        <v>4.0748140800000003</v>
      </c>
      <c r="AH436" s="61">
        <f t="shared" si="437"/>
        <v>0</v>
      </c>
      <c r="AI436" s="196" t="str">
        <f t="shared" si="452"/>
        <v>J=</v>
      </c>
      <c r="AJ436" s="72">
        <f t="shared" si="453"/>
        <v>44705</v>
      </c>
      <c r="AK436" s="10"/>
      <c r="AL436" s="5"/>
      <c r="AM436" s="125">
        <f>[2]Plan1!$A344</f>
        <v>47161</v>
      </c>
      <c r="AN436" s="126" t="str">
        <f>[2]Plan1!$C344</f>
        <v>Carnaval</v>
      </c>
      <c r="AO436" s="5"/>
      <c r="AP436" s="5"/>
      <c r="AQ436" s="143">
        <f t="shared" si="415"/>
        <v>114</v>
      </c>
      <c r="AR436" s="94">
        <f t="shared" si="422"/>
        <v>47750</v>
      </c>
      <c r="AS436" s="94">
        <f t="shared" si="416"/>
        <v>47749</v>
      </c>
      <c r="AT436" s="94">
        <f t="shared" si="417"/>
        <v>47750</v>
      </c>
      <c r="AU436" s="94">
        <f t="shared" si="418"/>
        <v>47780</v>
      </c>
      <c r="AV436" s="94">
        <f t="shared" si="419"/>
        <v>47750</v>
      </c>
      <c r="AW436" s="94">
        <f t="shared" si="420"/>
        <v>47780</v>
      </c>
      <c r="AX436" s="93">
        <f t="shared" si="421"/>
        <v>30</v>
      </c>
      <c r="AY436" s="225">
        <f t="shared" si="423"/>
        <v>47750</v>
      </c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438"/>
        <v>44704</v>
      </c>
      <c r="B437" s="61">
        <f t="shared" si="424"/>
        <v>1036.184263955817</v>
      </c>
      <c r="C437" s="61">
        <f t="shared" si="439"/>
        <v>913.27305586</v>
      </c>
      <c r="D437" s="61">
        <f t="shared" si="425"/>
        <v>64.516679169999861</v>
      </c>
      <c r="E437" s="61">
        <f t="shared" si="426"/>
        <v>848.75637669000014</v>
      </c>
      <c r="F437" s="62">
        <f t="shared" si="440"/>
        <v>6215.24</v>
      </c>
      <c r="G437" s="63">
        <f t="shared" si="475"/>
        <v>6315.93</v>
      </c>
      <c r="H437" s="64">
        <f t="shared" si="459"/>
        <v>44617</v>
      </c>
      <c r="I437" s="64">
        <f t="shared" si="448"/>
        <v>44645</v>
      </c>
      <c r="J437" s="65">
        <f t="shared" si="427"/>
        <v>1.6200500704719456E-2</v>
      </c>
      <c r="K437" s="195">
        <f t="shared" si="449"/>
        <v>44705</v>
      </c>
      <c r="L437" s="195">
        <f t="shared" si="441"/>
        <v>44705</v>
      </c>
      <c r="M437" s="228">
        <f t="shared" si="454"/>
        <v>30</v>
      </c>
      <c r="N437" s="67">
        <f t="shared" si="455"/>
        <v>29</v>
      </c>
      <c r="O437" s="61">
        <f t="shared" si="428"/>
        <v>1.01565627</v>
      </c>
      <c r="P437" s="66">
        <f t="shared" si="474"/>
        <v>1.0101006100000001</v>
      </c>
      <c r="Q437" s="66">
        <f t="shared" si="442"/>
        <v>1.1149431701498118</v>
      </c>
      <c r="R437" s="61">
        <f t="shared" si="473"/>
        <v>1.13239902</v>
      </c>
      <c r="S437" s="61">
        <f t="shared" si="443"/>
        <v>1.09786538</v>
      </c>
      <c r="T437" s="61">
        <f t="shared" si="429"/>
        <v>1002.65087051</v>
      </c>
      <c r="U437" s="61">
        <f t="shared" si="430"/>
        <v>6.3139493233101209</v>
      </c>
      <c r="V437" s="61">
        <f t="shared" si="431"/>
        <v>112.3745124925069</v>
      </c>
      <c r="W437" s="61">
        <f t="shared" si="432"/>
        <v>1031.961517675817</v>
      </c>
      <c r="X437" s="67">
        <f t="shared" si="444"/>
        <v>0</v>
      </c>
      <c r="Y437" s="61">
        <f t="shared" si="433"/>
        <v>0</v>
      </c>
      <c r="Z437" s="69">
        <f t="shared" si="445"/>
        <v>0</v>
      </c>
      <c r="AA437" s="61">
        <f t="shared" si="434"/>
        <v>0</v>
      </c>
      <c r="AB437" s="69">
        <f t="shared" si="446"/>
        <v>5.1999999999999998E-2</v>
      </c>
      <c r="AC437" s="140">
        <f t="shared" si="447"/>
        <v>29</v>
      </c>
      <c r="AD437" s="67">
        <f t="shared" si="450"/>
        <v>30</v>
      </c>
      <c r="AE437" s="11">
        <f t="shared" si="451"/>
        <v>1.0040919610000001</v>
      </c>
      <c r="AF437" s="61">
        <f t="shared" si="435"/>
        <v>4.1028082499999998</v>
      </c>
      <c r="AG437" s="61">
        <f t="shared" si="436"/>
        <v>4.22274628</v>
      </c>
      <c r="AH437" s="61">
        <f t="shared" si="437"/>
        <v>0</v>
      </c>
      <c r="AI437" s="196" t="str">
        <f t="shared" si="452"/>
        <v>J=</v>
      </c>
      <c r="AJ437" s="72">
        <f t="shared" si="453"/>
        <v>44705</v>
      </c>
      <c r="AK437" s="10"/>
      <c r="AL437" s="5"/>
      <c r="AM437" s="125">
        <f>[2]Plan1!$A345</f>
        <v>47162</v>
      </c>
      <c r="AN437" s="126" t="str">
        <f>[2]Plan1!$C345</f>
        <v>Carnaval</v>
      </c>
      <c r="AO437" s="5"/>
      <c r="AP437" s="5"/>
      <c r="AQ437" s="143">
        <f t="shared" si="415"/>
        <v>115</v>
      </c>
      <c r="AR437" s="94">
        <f t="shared" si="422"/>
        <v>47780</v>
      </c>
      <c r="AS437" s="94">
        <f t="shared" si="416"/>
        <v>47779</v>
      </c>
      <c r="AT437" s="94">
        <f t="shared" si="417"/>
        <v>47780</v>
      </c>
      <c r="AU437" s="94">
        <f t="shared" si="418"/>
        <v>47811</v>
      </c>
      <c r="AV437" s="94">
        <f t="shared" si="419"/>
        <v>47780</v>
      </c>
      <c r="AW437" s="94">
        <f t="shared" si="420"/>
        <v>47811</v>
      </c>
      <c r="AX437" s="93">
        <f t="shared" si="421"/>
        <v>31</v>
      </c>
      <c r="AY437" s="225">
        <f t="shared" si="423"/>
        <v>47780</v>
      </c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438"/>
        <v>44705</v>
      </c>
      <c r="B438" s="61">
        <f t="shared" si="424"/>
        <v>1036.8473729600648</v>
      </c>
      <c r="C438" s="61">
        <f t="shared" si="439"/>
        <v>913.27305586</v>
      </c>
      <c r="D438" s="61">
        <f t="shared" si="425"/>
        <v>64.516679169999861</v>
      </c>
      <c r="E438" s="61">
        <f t="shared" si="426"/>
        <v>848.75637669000014</v>
      </c>
      <c r="F438" s="62">
        <f t="shared" si="440"/>
        <v>6215.24</v>
      </c>
      <c r="G438" s="63">
        <f t="shared" si="475"/>
        <v>6315.93</v>
      </c>
      <c r="H438" s="64">
        <f t="shared" si="459"/>
        <v>44617</v>
      </c>
      <c r="I438" s="64">
        <f t="shared" si="448"/>
        <v>44645</v>
      </c>
      <c r="J438" s="65">
        <f t="shared" si="427"/>
        <v>1.6200500704719456E-2</v>
      </c>
      <c r="K438" s="195">
        <f t="shared" si="449"/>
        <v>44736</v>
      </c>
      <c r="L438" s="195">
        <f t="shared" si="441"/>
        <v>44705</v>
      </c>
      <c r="M438" s="228">
        <f t="shared" si="454"/>
        <v>30</v>
      </c>
      <c r="N438" s="67">
        <f t="shared" si="455"/>
        <v>30</v>
      </c>
      <c r="O438" s="61">
        <f t="shared" si="428"/>
        <v>1.0162005000000001</v>
      </c>
      <c r="P438" s="66">
        <f t="shared" si="474"/>
        <v>1.0101006100000001</v>
      </c>
      <c r="Q438" s="66">
        <f t="shared" si="442"/>
        <v>1.1149431701498118</v>
      </c>
      <c r="R438" s="61">
        <f t="shared" si="473"/>
        <v>1.1330058000000001</v>
      </c>
      <c r="S438" s="61">
        <f t="shared" si="443"/>
        <v>1.09786538</v>
      </c>
      <c r="T438" s="61">
        <f t="shared" si="429"/>
        <v>1002.65087051</v>
      </c>
      <c r="U438" s="61">
        <f t="shared" si="430"/>
        <v>6.3139493233101209</v>
      </c>
      <c r="V438" s="61">
        <f t="shared" si="431"/>
        <v>112.88952088675488</v>
      </c>
      <c r="W438" s="61">
        <f t="shared" si="432"/>
        <v>1032.4765260700649</v>
      </c>
      <c r="X438" s="67">
        <f t="shared" si="444"/>
        <v>14</v>
      </c>
      <c r="Y438" s="61">
        <f t="shared" si="433"/>
        <v>3.8662154499999999</v>
      </c>
      <c r="Z438" s="69">
        <f t="shared" si="445"/>
        <v>7.6959999999999997E-3</v>
      </c>
      <c r="AA438" s="61">
        <f t="shared" si="434"/>
        <v>7.7164010899999997</v>
      </c>
      <c r="AB438" s="69">
        <f t="shared" si="446"/>
        <v>5.1999999999999998E-2</v>
      </c>
      <c r="AC438" s="140">
        <f t="shared" si="447"/>
        <v>30</v>
      </c>
      <c r="AD438" s="67">
        <f t="shared" si="450"/>
        <v>30</v>
      </c>
      <c r="AE438" s="11">
        <f t="shared" si="451"/>
        <v>1.0042333619999999</v>
      </c>
      <c r="AF438" s="61">
        <f t="shared" si="435"/>
        <v>4.24458409</v>
      </c>
      <c r="AG438" s="61">
        <f t="shared" si="436"/>
        <v>4.3708468900000002</v>
      </c>
      <c r="AH438" s="61">
        <f t="shared" si="437"/>
        <v>11.96098518</v>
      </c>
      <c r="AI438" s="196" t="str">
        <f t="shared" si="452"/>
        <v>J=</v>
      </c>
      <c r="AJ438" s="72">
        <f t="shared" si="453"/>
        <v>44705</v>
      </c>
      <c r="AK438" s="10"/>
      <c r="AL438" s="5"/>
      <c r="AM438" s="125">
        <f>[2]Plan1!$A346</f>
        <v>47207</v>
      </c>
      <c r="AN438" s="126" t="str">
        <f>[2]Plan1!$C346</f>
        <v>Paixão de Cristo</v>
      </c>
      <c r="AO438" s="5"/>
      <c r="AP438" s="5"/>
      <c r="AQ438" s="143">
        <f t="shared" si="415"/>
        <v>116</v>
      </c>
      <c r="AR438" s="94">
        <f t="shared" si="422"/>
        <v>47811</v>
      </c>
      <c r="AS438" s="94">
        <f t="shared" si="416"/>
        <v>47809</v>
      </c>
      <c r="AT438" s="94">
        <f t="shared" si="417"/>
        <v>47811</v>
      </c>
      <c r="AU438" s="94">
        <f t="shared" si="418"/>
        <v>47841</v>
      </c>
      <c r="AV438" s="94">
        <f t="shared" si="419"/>
        <v>47811</v>
      </c>
      <c r="AW438" s="94">
        <f t="shared" si="420"/>
        <v>47841</v>
      </c>
      <c r="AX438" s="93">
        <f t="shared" si="421"/>
        <v>30</v>
      </c>
      <c r="AY438" s="225">
        <f t="shared" si="423"/>
        <v>47812</v>
      </c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438"/>
        <v>44706</v>
      </c>
      <c r="B439" s="61">
        <f t="shared" si="424"/>
        <v>1025.2425430640847</v>
      </c>
      <c r="C439" s="61">
        <f t="shared" si="439"/>
        <v>906.24450643</v>
      </c>
      <c r="D439" s="61">
        <f t="shared" si="425"/>
        <v>57.488129739999977</v>
      </c>
      <c r="E439" s="61">
        <f t="shared" si="426"/>
        <v>848.75637669000002</v>
      </c>
      <c r="F439" s="62">
        <f t="shared" si="440"/>
        <v>6315.93</v>
      </c>
      <c r="G439" s="63">
        <f t="shared" si="475"/>
        <v>6382.88</v>
      </c>
      <c r="H439" s="64">
        <f t="shared" si="459"/>
        <v>44645</v>
      </c>
      <c r="I439" s="64">
        <f t="shared" si="448"/>
        <v>44676</v>
      </c>
      <c r="J439" s="65">
        <f t="shared" si="427"/>
        <v>1.0600180812643467E-2</v>
      </c>
      <c r="K439" s="195">
        <f t="shared" si="449"/>
        <v>44736</v>
      </c>
      <c r="L439" s="195">
        <f t="shared" si="441"/>
        <v>44736</v>
      </c>
      <c r="M439" s="228">
        <f t="shared" si="454"/>
        <v>30</v>
      </c>
      <c r="N439" s="67">
        <f t="shared" si="455"/>
        <v>1</v>
      </c>
      <c r="O439" s="61">
        <f t="shared" si="428"/>
        <v>1.00035154</v>
      </c>
      <c r="P439" s="66">
        <f t="shared" si="474"/>
        <v>1.0162005000000001</v>
      </c>
      <c r="Q439" s="66">
        <f t="shared" si="442"/>
        <v>1.1330058069778239</v>
      </c>
      <c r="R439" s="61">
        <f t="shared" si="473"/>
        <v>1.1334040999999999</v>
      </c>
      <c r="S439" s="61">
        <f t="shared" si="443"/>
        <v>1.09786538</v>
      </c>
      <c r="T439" s="61">
        <f t="shared" si="429"/>
        <v>994.93446942000003</v>
      </c>
      <c r="U439" s="61">
        <f t="shared" si="430"/>
        <v>5.6260976624943986</v>
      </c>
      <c r="V439" s="61">
        <f t="shared" si="431"/>
        <v>113.22758055159036</v>
      </c>
      <c r="W439" s="61">
        <f t="shared" si="432"/>
        <v>1025.0981846440848</v>
      </c>
      <c r="X439" s="67">
        <f t="shared" si="444"/>
        <v>0</v>
      </c>
      <c r="Y439" s="61">
        <f t="shared" si="433"/>
        <v>0</v>
      </c>
      <c r="Z439" s="69">
        <f t="shared" si="445"/>
        <v>0</v>
      </c>
      <c r="AA439" s="61">
        <f t="shared" si="434"/>
        <v>0</v>
      </c>
      <c r="AB439" s="69">
        <f t="shared" si="446"/>
        <v>5.1999999999999998E-2</v>
      </c>
      <c r="AC439" s="140">
        <f t="shared" si="447"/>
        <v>1</v>
      </c>
      <c r="AD439" s="67">
        <f t="shared" si="450"/>
        <v>30</v>
      </c>
      <c r="AE439" s="11">
        <f t="shared" si="451"/>
        <v>1.000140824</v>
      </c>
      <c r="AF439" s="61">
        <f t="shared" si="435"/>
        <v>0.14011065</v>
      </c>
      <c r="AG439" s="61">
        <f t="shared" si="436"/>
        <v>0.14435841999999999</v>
      </c>
      <c r="AH439" s="61">
        <f t="shared" si="437"/>
        <v>0</v>
      </c>
      <c r="AI439" s="196" t="str">
        <f t="shared" si="452"/>
        <v>J=</v>
      </c>
      <c r="AJ439" s="72">
        <f t="shared" si="453"/>
        <v>44736</v>
      </c>
      <c r="AK439" s="10"/>
      <c r="AL439" s="5"/>
      <c r="AM439" s="125">
        <f>[2]Plan1!$A347</f>
        <v>47229</v>
      </c>
      <c r="AN439" s="126" t="str">
        <f>[2]Plan1!$C347</f>
        <v>Tiradentes</v>
      </c>
      <c r="AO439" s="5"/>
      <c r="AP439" s="5"/>
      <c r="AQ439" s="143">
        <f t="shared" si="415"/>
        <v>117</v>
      </c>
      <c r="AR439" s="94">
        <f t="shared" si="422"/>
        <v>47841</v>
      </c>
      <c r="AS439" s="94">
        <f t="shared" si="416"/>
        <v>47840</v>
      </c>
      <c r="AT439" s="94">
        <f t="shared" si="417"/>
        <v>47841</v>
      </c>
      <c r="AU439" s="94">
        <f t="shared" si="418"/>
        <v>47872</v>
      </c>
      <c r="AV439" s="94">
        <f t="shared" si="419"/>
        <v>47841</v>
      </c>
      <c r="AW439" s="94">
        <f t="shared" si="420"/>
        <v>47872</v>
      </c>
      <c r="AX439" s="93">
        <f t="shared" si="421"/>
        <v>31</v>
      </c>
      <c r="AY439" s="225">
        <f t="shared" si="423"/>
        <v>47841</v>
      </c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438"/>
        <v>44707</v>
      </c>
      <c r="B440" s="61">
        <f t="shared" si="424"/>
        <v>1025.7251872472496</v>
      </c>
      <c r="C440" s="61">
        <f t="shared" si="439"/>
        <v>906.24450643</v>
      </c>
      <c r="D440" s="61">
        <f t="shared" si="425"/>
        <v>57.488129739999977</v>
      </c>
      <c r="E440" s="61">
        <f t="shared" si="426"/>
        <v>848.75637669000002</v>
      </c>
      <c r="F440" s="62">
        <f t="shared" si="440"/>
        <v>6315.93</v>
      </c>
      <c r="G440" s="63">
        <f t="shared" si="475"/>
        <v>6382.88</v>
      </c>
      <c r="H440" s="64">
        <f t="shared" si="459"/>
        <v>44645</v>
      </c>
      <c r="I440" s="64">
        <f t="shared" si="448"/>
        <v>44676</v>
      </c>
      <c r="J440" s="65">
        <f t="shared" si="427"/>
        <v>1.0600180812643467E-2</v>
      </c>
      <c r="K440" s="195">
        <f t="shared" si="449"/>
        <v>44736</v>
      </c>
      <c r="L440" s="195">
        <f t="shared" si="441"/>
        <v>44736</v>
      </c>
      <c r="M440" s="228">
        <f t="shared" si="454"/>
        <v>30</v>
      </c>
      <c r="N440" s="67">
        <f t="shared" si="455"/>
        <v>2</v>
      </c>
      <c r="O440" s="61">
        <f t="shared" si="428"/>
        <v>1.0007032</v>
      </c>
      <c r="P440" s="66">
        <f t="shared" si="474"/>
        <v>1.0162005000000001</v>
      </c>
      <c r="Q440" s="66">
        <f t="shared" si="442"/>
        <v>1.1330058069778239</v>
      </c>
      <c r="R440" s="61">
        <f t="shared" si="473"/>
        <v>1.1338025300000001</v>
      </c>
      <c r="S440" s="61">
        <f t="shared" si="443"/>
        <v>1.09786538</v>
      </c>
      <c r="T440" s="61">
        <f t="shared" si="429"/>
        <v>994.93446942000003</v>
      </c>
      <c r="U440" s="61">
        <f t="shared" si="430"/>
        <v>5.6260976624943986</v>
      </c>
      <c r="V440" s="61">
        <f t="shared" si="431"/>
        <v>113.5657505547551</v>
      </c>
      <c r="W440" s="61">
        <f t="shared" si="432"/>
        <v>1025.4363546472496</v>
      </c>
      <c r="X440" s="67">
        <f t="shared" si="444"/>
        <v>0</v>
      </c>
      <c r="Y440" s="61">
        <f t="shared" si="433"/>
        <v>0</v>
      </c>
      <c r="Z440" s="69">
        <f t="shared" si="445"/>
        <v>0</v>
      </c>
      <c r="AA440" s="61">
        <f t="shared" si="434"/>
        <v>0</v>
      </c>
      <c r="AB440" s="69">
        <f t="shared" si="446"/>
        <v>5.1999999999999998E-2</v>
      </c>
      <c r="AC440" s="140">
        <f t="shared" si="447"/>
        <v>2</v>
      </c>
      <c r="AD440" s="67">
        <f t="shared" si="450"/>
        <v>30</v>
      </c>
      <c r="AE440" s="11">
        <f t="shared" si="451"/>
        <v>1.000281668</v>
      </c>
      <c r="AF440" s="61">
        <f t="shared" si="435"/>
        <v>0.28024120000000002</v>
      </c>
      <c r="AG440" s="61">
        <f t="shared" si="436"/>
        <v>0.28883259999999999</v>
      </c>
      <c r="AH440" s="61">
        <f t="shared" si="437"/>
        <v>0</v>
      </c>
      <c r="AI440" s="196" t="str">
        <f t="shared" si="452"/>
        <v>J=</v>
      </c>
      <c r="AJ440" s="72">
        <f t="shared" si="453"/>
        <v>44736</v>
      </c>
      <c r="AK440" s="10"/>
      <c r="AL440" s="5"/>
      <c r="AM440" s="125">
        <f>[2]Plan1!$A348</f>
        <v>47239</v>
      </c>
      <c r="AN440" s="126" t="str">
        <f>[2]Plan1!$C348</f>
        <v>Dia do Trabalho</v>
      </c>
      <c r="AO440" s="5"/>
      <c r="AP440" s="5"/>
      <c r="AQ440" s="143">
        <f t="shared" si="415"/>
        <v>118</v>
      </c>
      <c r="AR440" s="94">
        <f t="shared" si="422"/>
        <v>47872</v>
      </c>
      <c r="AS440" s="94">
        <f t="shared" si="416"/>
        <v>47871</v>
      </c>
      <c r="AT440" s="94">
        <f t="shared" si="417"/>
        <v>47872</v>
      </c>
      <c r="AU440" s="94">
        <f t="shared" si="418"/>
        <v>47903</v>
      </c>
      <c r="AV440" s="94">
        <f t="shared" si="419"/>
        <v>47872</v>
      </c>
      <c r="AW440" s="94">
        <f t="shared" si="420"/>
        <v>47903</v>
      </c>
      <c r="AX440" s="93">
        <f t="shared" si="421"/>
        <v>31</v>
      </c>
      <c r="AY440" s="225">
        <f t="shared" si="423"/>
        <v>47872</v>
      </c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438"/>
        <v>44708</v>
      </c>
      <c r="B441" s="61">
        <f t="shared" si="424"/>
        <v>1026.2080745738706</v>
      </c>
      <c r="C441" s="61">
        <f t="shared" si="439"/>
        <v>906.24450643</v>
      </c>
      <c r="D441" s="61">
        <f t="shared" si="425"/>
        <v>57.488129739999977</v>
      </c>
      <c r="E441" s="61">
        <f t="shared" si="426"/>
        <v>848.75637669000002</v>
      </c>
      <c r="F441" s="62">
        <f t="shared" si="440"/>
        <v>6315.93</v>
      </c>
      <c r="G441" s="63">
        <f t="shared" si="475"/>
        <v>6382.88</v>
      </c>
      <c r="H441" s="64">
        <f t="shared" si="459"/>
        <v>44645</v>
      </c>
      <c r="I441" s="64">
        <f t="shared" si="448"/>
        <v>44676</v>
      </c>
      <c r="J441" s="65">
        <f t="shared" si="427"/>
        <v>1.0600180812643467E-2</v>
      </c>
      <c r="K441" s="195">
        <f t="shared" si="449"/>
        <v>44736</v>
      </c>
      <c r="L441" s="195">
        <f t="shared" si="441"/>
        <v>44736</v>
      </c>
      <c r="M441" s="228">
        <f t="shared" si="454"/>
        <v>30</v>
      </c>
      <c r="N441" s="67">
        <f t="shared" si="455"/>
        <v>3</v>
      </c>
      <c r="O441" s="61">
        <f t="shared" si="428"/>
        <v>1.0010549900000001</v>
      </c>
      <c r="P441" s="66">
        <f t="shared" si="474"/>
        <v>1.0162005000000001</v>
      </c>
      <c r="Q441" s="66">
        <f t="shared" si="442"/>
        <v>1.1330058069778239</v>
      </c>
      <c r="R441" s="61">
        <f t="shared" si="473"/>
        <v>1.13420111</v>
      </c>
      <c r="S441" s="61">
        <f t="shared" si="443"/>
        <v>1.09786538</v>
      </c>
      <c r="T441" s="61">
        <f t="shared" si="429"/>
        <v>994.93446942000003</v>
      </c>
      <c r="U441" s="61">
        <f t="shared" si="430"/>
        <v>5.6260976624943986</v>
      </c>
      <c r="V441" s="61">
        <f t="shared" si="431"/>
        <v>113.90404787137614</v>
      </c>
      <c r="W441" s="61">
        <f t="shared" si="432"/>
        <v>1025.7746519638706</v>
      </c>
      <c r="X441" s="67">
        <f t="shared" si="444"/>
        <v>0</v>
      </c>
      <c r="Y441" s="61">
        <f t="shared" si="433"/>
        <v>0</v>
      </c>
      <c r="Z441" s="69">
        <f t="shared" si="445"/>
        <v>0</v>
      </c>
      <c r="AA441" s="61">
        <f t="shared" si="434"/>
        <v>0</v>
      </c>
      <c r="AB441" s="69">
        <f t="shared" si="446"/>
        <v>5.1999999999999998E-2</v>
      </c>
      <c r="AC441" s="140">
        <f t="shared" si="447"/>
        <v>3</v>
      </c>
      <c r="AD441" s="67">
        <f t="shared" si="450"/>
        <v>30</v>
      </c>
      <c r="AE441" s="11">
        <f t="shared" si="451"/>
        <v>1.000422532</v>
      </c>
      <c r="AF441" s="61">
        <f t="shared" si="435"/>
        <v>0.42039165000000001</v>
      </c>
      <c r="AG441" s="61">
        <f t="shared" si="436"/>
        <v>0.43342260999999999</v>
      </c>
      <c r="AH441" s="61">
        <f t="shared" si="437"/>
        <v>0</v>
      </c>
      <c r="AI441" s="196" t="str">
        <f t="shared" si="452"/>
        <v>J=</v>
      </c>
      <c r="AJ441" s="72">
        <f t="shared" si="453"/>
        <v>44736</v>
      </c>
      <c r="AK441" s="10"/>
      <c r="AL441" s="5"/>
      <c r="AM441" s="125">
        <f>[2]Plan1!$A349</f>
        <v>47269</v>
      </c>
      <c r="AN441" s="126" t="str">
        <f>[2]Plan1!$C349</f>
        <v>Corpus Christi</v>
      </c>
      <c r="AO441" s="5"/>
      <c r="AP441" s="5"/>
      <c r="AQ441" s="143">
        <f t="shared" si="415"/>
        <v>119</v>
      </c>
      <c r="AR441" s="94">
        <f t="shared" si="422"/>
        <v>47903</v>
      </c>
      <c r="AS441" s="94">
        <f t="shared" si="416"/>
        <v>47900</v>
      </c>
      <c r="AT441" s="94">
        <f t="shared" si="417"/>
        <v>47903</v>
      </c>
      <c r="AU441" s="94">
        <f t="shared" si="418"/>
        <v>47931</v>
      </c>
      <c r="AV441" s="94">
        <f t="shared" si="419"/>
        <v>47903</v>
      </c>
      <c r="AW441" s="94">
        <f t="shared" si="420"/>
        <v>47931</v>
      </c>
      <c r="AX441" s="93">
        <f t="shared" si="421"/>
        <v>28</v>
      </c>
      <c r="AY441" s="225">
        <f t="shared" si="423"/>
        <v>47905</v>
      </c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438"/>
        <v>44709</v>
      </c>
      <c r="B442" s="61">
        <f t="shared" si="424"/>
        <v>1026.6911955963844</v>
      </c>
      <c r="C442" s="61">
        <f t="shared" si="439"/>
        <v>906.24450643</v>
      </c>
      <c r="D442" s="61">
        <f t="shared" si="425"/>
        <v>57.488129739999977</v>
      </c>
      <c r="E442" s="61">
        <f t="shared" si="426"/>
        <v>848.75637669000002</v>
      </c>
      <c r="F442" s="62">
        <f t="shared" si="440"/>
        <v>6315.93</v>
      </c>
      <c r="G442" s="63">
        <f t="shared" si="475"/>
        <v>6382.88</v>
      </c>
      <c r="H442" s="64">
        <f t="shared" si="459"/>
        <v>44645</v>
      </c>
      <c r="I442" s="64">
        <f t="shared" si="448"/>
        <v>44676</v>
      </c>
      <c r="J442" s="65">
        <f t="shared" si="427"/>
        <v>1.0600180812643467E-2</v>
      </c>
      <c r="K442" s="195">
        <f t="shared" si="449"/>
        <v>44736</v>
      </c>
      <c r="L442" s="195">
        <f t="shared" si="441"/>
        <v>44736</v>
      </c>
      <c r="M442" s="228">
        <f t="shared" si="454"/>
        <v>30</v>
      </c>
      <c r="N442" s="67">
        <f t="shared" si="455"/>
        <v>4</v>
      </c>
      <c r="O442" s="61">
        <f t="shared" si="428"/>
        <v>1.0014069000000001</v>
      </c>
      <c r="P442" s="66">
        <f t="shared" si="474"/>
        <v>1.0162005000000001</v>
      </c>
      <c r="Q442" s="66">
        <f t="shared" si="442"/>
        <v>1.1330058069778239</v>
      </c>
      <c r="R442" s="61">
        <f t="shared" si="473"/>
        <v>1.13459983</v>
      </c>
      <c r="S442" s="61">
        <f t="shared" si="443"/>
        <v>1.09786538</v>
      </c>
      <c r="T442" s="61">
        <f t="shared" si="429"/>
        <v>994.93446942000003</v>
      </c>
      <c r="U442" s="61">
        <f t="shared" si="430"/>
        <v>5.6260976624943986</v>
      </c>
      <c r="V442" s="61">
        <f t="shared" si="431"/>
        <v>114.24246401388994</v>
      </c>
      <c r="W442" s="61">
        <f t="shared" si="432"/>
        <v>1026.1130681063844</v>
      </c>
      <c r="X442" s="67">
        <f t="shared" si="444"/>
        <v>0</v>
      </c>
      <c r="Y442" s="61">
        <f t="shared" si="433"/>
        <v>0</v>
      </c>
      <c r="Z442" s="69">
        <f t="shared" si="445"/>
        <v>0</v>
      </c>
      <c r="AA442" s="61">
        <f t="shared" si="434"/>
        <v>0</v>
      </c>
      <c r="AB442" s="69">
        <f t="shared" si="446"/>
        <v>5.1999999999999998E-2</v>
      </c>
      <c r="AC442" s="140">
        <f t="shared" si="447"/>
        <v>4</v>
      </c>
      <c r="AD442" s="67">
        <f t="shared" si="450"/>
        <v>30</v>
      </c>
      <c r="AE442" s="11">
        <f t="shared" si="451"/>
        <v>1.000563415</v>
      </c>
      <c r="AF442" s="61">
        <f t="shared" si="435"/>
        <v>0.56056099999999998</v>
      </c>
      <c r="AG442" s="61">
        <f t="shared" si="436"/>
        <v>0.57812748999999997</v>
      </c>
      <c r="AH442" s="61">
        <f t="shared" si="437"/>
        <v>0</v>
      </c>
      <c r="AI442" s="196" t="str">
        <f t="shared" si="452"/>
        <v>J=</v>
      </c>
      <c r="AJ442" s="72">
        <f t="shared" si="453"/>
        <v>44736</v>
      </c>
      <c r="AK442" s="10"/>
      <c r="AL442" s="5"/>
      <c r="AM442" s="125">
        <f>[2]Plan1!$A350</f>
        <v>47368</v>
      </c>
      <c r="AN442" s="126" t="str">
        <f>[2]Plan1!$C350</f>
        <v>Independência do Brasil</v>
      </c>
      <c r="AO442" s="5"/>
      <c r="AP442" s="5"/>
      <c r="AQ442" s="143">
        <f t="shared" si="415"/>
        <v>120</v>
      </c>
      <c r="AR442" s="94">
        <f t="shared" si="422"/>
        <v>47931</v>
      </c>
      <c r="AS442" s="94">
        <f t="shared" si="416"/>
        <v>47928</v>
      </c>
      <c r="AT442" s="94">
        <f t="shared" si="417"/>
        <v>47931</v>
      </c>
      <c r="AU442" s="94">
        <f t="shared" si="418"/>
        <v>47962</v>
      </c>
      <c r="AV442" s="94">
        <f t="shared" si="419"/>
        <v>47931</v>
      </c>
      <c r="AW442" s="94">
        <f t="shared" si="420"/>
        <v>47962</v>
      </c>
      <c r="AX442" s="93">
        <f t="shared" si="421"/>
        <v>31</v>
      </c>
      <c r="AY442" s="225">
        <f t="shared" si="423"/>
        <v>47931</v>
      </c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438"/>
        <v>44710</v>
      </c>
      <c r="B443" s="61">
        <f t="shared" si="424"/>
        <v>1027.1745524347909</v>
      </c>
      <c r="C443" s="61">
        <f t="shared" si="439"/>
        <v>906.24450643</v>
      </c>
      <c r="D443" s="61">
        <f t="shared" si="425"/>
        <v>57.488129739999977</v>
      </c>
      <c r="E443" s="61">
        <f t="shared" si="426"/>
        <v>848.75637669000002</v>
      </c>
      <c r="F443" s="62">
        <f t="shared" si="440"/>
        <v>6315.93</v>
      </c>
      <c r="G443" s="63">
        <f t="shared" si="475"/>
        <v>6382.88</v>
      </c>
      <c r="H443" s="64">
        <f t="shared" si="459"/>
        <v>44645</v>
      </c>
      <c r="I443" s="64">
        <f t="shared" si="448"/>
        <v>44676</v>
      </c>
      <c r="J443" s="65">
        <f t="shared" si="427"/>
        <v>1.0600180812643467E-2</v>
      </c>
      <c r="K443" s="195">
        <f t="shared" si="449"/>
        <v>44736</v>
      </c>
      <c r="L443" s="195">
        <f t="shared" si="441"/>
        <v>44736</v>
      </c>
      <c r="M443" s="228">
        <f t="shared" si="454"/>
        <v>30</v>
      </c>
      <c r="N443" s="67">
        <f t="shared" si="455"/>
        <v>5</v>
      </c>
      <c r="O443" s="61">
        <f t="shared" si="428"/>
        <v>1.00175894</v>
      </c>
      <c r="P443" s="66">
        <f t="shared" si="474"/>
        <v>1.0162005000000001</v>
      </c>
      <c r="Q443" s="66">
        <f t="shared" si="442"/>
        <v>1.1330058069778239</v>
      </c>
      <c r="R443" s="61">
        <f t="shared" si="473"/>
        <v>1.13499869</v>
      </c>
      <c r="S443" s="61">
        <f t="shared" si="443"/>
        <v>1.09786538</v>
      </c>
      <c r="T443" s="61">
        <f t="shared" si="429"/>
        <v>994.93446942000003</v>
      </c>
      <c r="U443" s="61">
        <f t="shared" si="430"/>
        <v>5.6260976624943986</v>
      </c>
      <c r="V443" s="61">
        <f t="shared" si="431"/>
        <v>114.58099898229652</v>
      </c>
      <c r="W443" s="61">
        <f t="shared" si="432"/>
        <v>1026.4516030747909</v>
      </c>
      <c r="X443" s="67">
        <f t="shared" si="444"/>
        <v>0</v>
      </c>
      <c r="Y443" s="61">
        <f t="shared" si="433"/>
        <v>0</v>
      </c>
      <c r="Z443" s="69">
        <f t="shared" si="445"/>
        <v>0</v>
      </c>
      <c r="AA443" s="61">
        <f t="shared" si="434"/>
        <v>0</v>
      </c>
      <c r="AB443" s="69">
        <f t="shared" si="446"/>
        <v>5.1999999999999998E-2</v>
      </c>
      <c r="AC443" s="140">
        <f t="shared" si="447"/>
        <v>5</v>
      </c>
      <c r="AD443" s="67">
        <f t="shared" si="450"/>
        <v>30</v>
      </c>
      <c r="AE443" s="11">
        <f t="shared" si="451"/>
        <v>1.000704319</v>
      </c>
      <c r="AF443" s="61">
        <f t="shared" si="435"/>
        <v>0.70075125000000005</v>
      </c>
      <c r="AG443" s="61">
        <f t="shared" si="436"/>
        <v>0.72294935999999999</v>
      </c>
      <c r="AH443" s="61">
        <f t="shared" si="437"/>
        <v>0</v>
      </c>
      <c r="AI443" s="196" t="str">
        <f t="shared" si="452"/>
        <v>J=</v>
      </c>
      <c r="AJ443" s="72">
        <f t="shared" si="453"/>
        <v>44736</v>
      </c>
      <c r="AK443" s="10"/>
      <c r="AL443" s="5"/>
      <c r="AM443" s="125">
        <f>[2]Plan1!$A351</f>
        <v>47403</v>
      </c>
      <c r="AN443" s="126" t="str">
        <f>[2]Plan1!$C351</f>
        <v>Nossa Sr.a Aparecida - Padroeira do Brasil</v>
      </c>
      <c r="AO443" s="5"/>
      <c r="AP443" s="5"/>
      <c r="AQ443" s="143">
        <f t="shared" si="415"/>
        <v>121</v>
      </c>
      <c r="AR443" s="94">
        <f t="shared" si="422"/>
        <v>47962</v>
      </c>
      <c r="AS443" s="94">
        <f t="shared" si="416"/>
        <v>47961</v>
      </c>
      <c r="AT443" s="94">
        <f t="shared" si="417"/>
        <v>47962</v>
      </c>
      <c r="AU443" s="94">
        <f t="shared" si="418"/>
        <v>47992</v>
      </c>
      <c r="AV443" s="94">
        <f t="shared" si="419"/>
        <v>47962</v>
      </c>
      <c r="AW443" s="94">
        <f t="shared" si="420"/>
        <v>47992</v>
      </c>
      <c r="AX443" s="93">
        <f t="shared" si="421"/>
        <v>30</v>
      </c>
      <c r="AY443" s="225">
        <f t="shared" si="423"/>
        <v>47962</v>
      </c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438"/>
        <v>44711</v>
      </c>
      <c r="B444" s="61">
        <f t="shared" si="424"/>
        <v>1027.6581431190905</v>
      </c>
      <c r="C444" s="61">
        <f t="shared" si="439"/>
        <v>906.24450643</v>
      </c>
      <c r="D444" s="61">
        <f t="shared" si="425"/>
        <v>57.488129739999977</v>
      </c>
      <c r="E444" s="61">
        <f t="shared" si="426"/>
        <v>848.75637669000002</v>
      </c>
      <c r="F444" s="62">
        <f t="shared" si="440"/>
        <v>6315.93</v>
      </c>
      <c r="G444" s="63">
        <f t="shared" si="475"/>
        <v>6382.88</v>
      </c>
      <c r="H444" s="64">
        <f t="shared" si="459"/>
        <v>44645</v>
      </c>
      <c r="I444" s="64">
        <f t="shared" si="448"/>
        <v>44676</v>
      </c>
      <c r="J444" s="65">
        <f t="shared" si="427"/>
        <v>1.0600180812643467E-2</v>
      </c>
      <c r="K444" s="195">
        <f t="shared" si="449"/>
        <v>44736</v>
      </c>
      <c r="L444" s="195">
        <f t="shared" si="441"/>
        <v>44736</v>
      </c>
      <c r="M444" s="228">
        <f t="shared" si="454"/>
        <v>30</v>
      </c>
      <c r="N444" s="67">
        <f t="shared" si="455"/>
        <v>6</v>
      </c>
      <c r="O444" s="61">
        <f t="shared" si="428"/>
        <v>1.0021111</v>
      </c>
      <c r="P444" s="66">
        <f t="shared" si="474"/>
        <v>1.0162005000000001</v>
      </c>
      <c r="Q444" s="66">
        <f t="shared" si="442"/>
        <v>1.1330058069778239</v>
      </c>
      <c r="R444" s="61">
        <f t="shared" si="473"/>
        <v>1.13539769</v>
      </c>
      <c r="S444" s="61">
        <f t="shared" si="443"/>
        <v>1.09786538</v>
      </c>
      <c r="T444" s="61">
        <f t="shared" si="429"/>
        <v>994.93446942000003</v>
      </c>
      <c r="U444" s="61">
        <f t="shared" si="430"/>
        <v>5.6260976624943986</v>
      </c>
      <c r="V444" s="61">
        <f t="shared" si="431"/>
        <v>114.91965277659587</v>
      </c>
      <c r="W444" s="61">
        <f t="shared" si="432"/>
        <v>1026.7902568690904</v>
      </c>
      <c r="X444" s="67">
        <f t="shared" si="444"/>
        <v>0</v>
      </c>
      <c r="Y444" s="61">
        <f t="shared" si="433"/>
        <v>0</v>
      </c>
      <c r="Z444" s="69">
        <f t="shared" si="445"/>
        <v>0</v>
      </c>
      <c r="AA444" s="61">
        <f t="shared" si="434"/>
        <v>0</v>
      </c>
      <c r="AB444" s="69">
        <f t="shared" si="446"/>
        <v>5.1999999999999998E-2</v>
      </c>
      <c r="AC444" s="140">
        <f t="shared" si="447"/>
        <v>6</v>
      </c>
      <c r="AD444" s="67">
        <f t="shared" si="450"/>
        <v>30</v>
      </c>
      <c r="AE444" s="11">
        <f t="shared" si="451"/>
        <v>1.000845242</v>
      </c>
      <c r="AF444" s="61">
        <f t="shared" si="435"/>
        <v>0.84096040000000005</v>
      </c>
      <c r="AG444" s="61">
        <f t="shared" si="436"/>
        <v>0.86788624999999997</v>
      </c>
      <c r="AH444" s="61">
        <f t="shared" si="437"/>
        <v>0</v>
      </c>
      <c r="AI444" s="196" t="str">
        <f t="shared" si="452"/>
        <v>J=</v>
      </c>
      <c r="AJ444" s="72">
        <f t="shared" si="453"/>
        <v>44736</v>
      </c>
      <c r="AK444" s="10"/>
      <c r="AL444" s="5"/>
      <c r="AM444" s="125">
        <f>[2]Plan1!$A352</f>
        <v>47424</v>
      </c>
      <c r="AN444" s="126" t="str">
        <f>[2]Plan1!$C352</f>
        <v>Finados</v>
      </c>
      <c r="AO444" s="5"/>
      <c r="AP444" s="5"/>
      <c r="AQ444" s="143">
        <f t="shared" si="415"/>
        <v>122</v>
      </c>
      <c r="AR444" s="94">
        <f t="shared" si="422"/>
        <v>47992</v>
      </c>
      <c r="AS444" s="94">
        <f t="shared" si="416"/>
        <v>47991</v>
      </c>
      <c r="AT444" s="94">
        <f t="shared" si="417"/>
        <v>47992</v>
      </c>
      <c r="AU444" s="94">
        <f t="shared" si="418"/>
        <v>48023</v>
      </c>
      <c r="AV444" s="94">
        <f t="shared" si="419"/>
        <v>47992</v>
      </c>
      <c r="AW444" s="94">
        <f t="shared" si="420"/>
        <v>48023</v>
      </c>
      <c r="AX444" s="93">
        <f t="shared" si="421"/>
        <v>31</v>
      </c>
      <c r="AY444" s="225">
        <f t="shared" si="423"/>
        <v>47994</v>
      </c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438"/>
        <v>44712</v>
      </c>
      <c r="B445" s="61">
        <f t="shared" si="424"/>
        <v>1028.1419687292823</v>
      </c>
      <c r="C445" s="61">
        <f t="shared" si="439"/>
        <v>906.24450643</v>
      </c>
      <c r="D445" s="61">
        <f t="shared" si="425"/>
        <v>57.488129739999977</v>
      </c>
      <c r="E445" s="61">
        <f t="shared" si="426"/>
        <v>848.75637669000002</v>
      </c>
      <c r="F445" s="62">
        <f t="shared" si="440"/>
        <v>6315.93</v>
      </c>
      <c r="G445" s="63">
        <f t="shared" si="475"/>
        <v>6382.88</v>
      </c>
      <c r="H445" s="64">
        <f t="shared" si="459"/>
        <v>44645</v>
      </c>
      <c r="I445" s="64">
        <f t="shared" si="448"/>
        <v>44676</v>
      </c>
      <c r="J445" s="65">
        <f t="shared" si="427"/>
        <v>1.0600180812643467E-2</v>
      </c>
      <c r="K445" s="195">
        <f t="shared" si="449"/>
        <v>44736</v>
      </c>
      <c r="L445" s="195">
        <f t="shared" si="441"/>
        <v>44736</v>
      </c>
      <c r="M445" s="228">
        <f t="shared" si="454"/>
        <v>30</v>
      </c>
      <c r="N445" s="67">
        <f t="shared" si="455"/>
        <v>7</v>
      </c>
      <c r="O445" s="61">
        <f t="shared" si="428"/>
        <v>1.00246338</v>
      </c>
      <c r="P445" s="66">
        <f t="shared" si="474"/>
        <v>1.0162005000000001</v>
      </c>
      <c r="Q445" s="66">
        <f t="shared" si="442"/>
        <v>1.1330058069778239</v>
      </c>
      <c r="R445" s="61">
        <f t="shared" si="473"/>
        <v>1.1357968300000001</v>
      </c>
      <c r="S445" s="61">
        <f t="shared" si="443"/>
        <v>1.09786538</v>
      </c>
      <c r="T445" s="61">
        <f t="shared" si="429"/>
        <v>994.93446942000003</v>
      </c>
      <c r="U445" s="61">
        <f t="shared" si="430"/>
        <v>5.6260976624943986</v>
      </c>
      <c r="V445" s="61">
        <f t="shared" si="431"/>
        <v>115.25842539678797</v>
      </c>
      <c r="W445" s="61">
        <f t="shared" si="432"/>
        <v>1027.1290294892824</v>
      </c>
      <c r="X445" s="67">
        <f t="shared" si="444"/>
        <v>0</v>
      </c>
      <c r="Y445" s="61">
        <f t="shared" si="433"/>
        <v>0</v>
      </c>
      <c r="Z445" s="69">
        <f t="shared" si="445"/>
        <v>0</v>
      </c>
      <c r="AA445" s="61">
        <f t="shared" si="434"/>
        <v>0</v>
      </c>
      <c r="AB445" s="69">
        <f t="shared" si="446"/>
        <v>5.1999999999999998E-2</v>
      </c>
      <c r="AC445" s="140">
        <f t="shared" si="447"/>
        <v>7</v>
      </c>
      <c r="AD445" s="67">
        <f t="shared" si="450"/>
        <v>30</v>
      </c>
      <c r="AE445" s="11">
        <f t="shared" si="451"/>
        <v>1.0009861849999999</v>
      </c>
      <c r="AF445" s="61">
        <f t="shared" si="435"/>
        <v>0.98118943999999997</v>
      </c>
      <c r="AG445" s="61">
        <f t="shared" si="436"/>
        <v>1.0129392399999999</v>
      </c>
      <c r="AH445" s="61">
        <f t="shared" si="437"/>
        <v>0</v>
      </c>
      <c r="AI445" s="196" t="str">
        <f t="shared" si="452"/>
        <v>J=</v>
      </c>
      <c r="AJ445" s="72">
        <f t="shared" si="453"/>
        <v>44736</v>
      </c>
      <c r="AK445" s="10"/>
      <c r="AL445" s="5"/>
      <c r="AM445" s="125">
        <f>[2]Plan1!$A353</f>
        <v>47437</v>
      </c>
      <c r="AN445" s="126" t="str">
        <f>[2]Plan1!$C353</f>
        <v>Proclamação da República</v>
      </c>
      <c r="AO445" s="5"/>
      <c r="AP445" s="5"/>
      <c r="AQ445" s="143">
        <f t="shared" si="415"/>
        <v>123</v>
      </c>
      <c r="AR445" s="94">
        <f t="shared" si="422"/>
        <v>48023</v>
      </c>
      <c r="AS445" s="94">
        <f t="shared" si="416"/>
        <v>48022</v>
      </c>
      <c r="AT445" s="94">
        <f t="shared" si="417"/>
        <v>48023</v>
      </c>
      <c r="AU445" s="94">
        <f t="shared" si="418"/>
        <v>48053</v>
      </c>
      <c r="AV445" s="94">
        <f t="shared" si="419"/>
        <v>48023</v>
      </c>
      <c r="AW445" s="94">
        <f t="shared" si="420"/>
        <v>48053</v>
      </c>
      <c r="AX445" s="93">
        <f t="shared" si="421"/>
        <v>30</v>
      </c>
      <c r="AY445" s="225">
        <f t="shared" si="423"/>
        <v>48023</v>
      </c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438"/>
        <v>44713</v>
      </c>
      <c r="B446" s="61">
        <f t="shared" si="424"/>
        <v>1028.1419687292823</v>
      </c>
      <c r="C446" s="61">
        <f t="shared" si="439"/>
        <v>906.24450643</v>
      </c>
      <c r="D446" s="61">
        <f t="shared" si="425"/>
        <v>57.488129739999977</v>
      </c>
      <c r="E446" s="61">
        <f t="shared" si="426"/>
        <v>848.75637669000002</v>
      </c>
      <c r="F446" s="62">
        <f t="shared" si="440"/>
        <v>6315.93</v>
      </c>
      <c r="G446" s="63">
        <f t="shared" si="475"/>
        <v>6382.88</v>
      </c>
      <c r="H446" s="64">
        <f t="shared" si="459"/>
        <v>44645</v>
      </c>
      <c r="I446" s="64">
        <f t="shared" si="448"/>
        <v>44676</v>
      </c>
      <c r="J446" s="65">
        <f t="shared" si="427"/>
        <v>1.0600180812643467E-2</v>
      </c>
      <c r="K446" s="195">
        <f t="shared" si="449"/>
        <v>44736</v>
      </c>
      <c r="L446" s="195">
        <f t="shared" si="441"/>
        <v>44736</v>
      </c>
      <c r="M446" s="228">
        <f t="shared" si="454"/>
        <v>30</v>
      </c>
      <c r="N446" s="67">
        <f t="shared" si="455"/>
        <v>7</v>
      </c>
      <c r="O446" s="61">
        <f t="shared" si="428"/>
        <v>1.00246338</v>
      </c>
      <c r="P446" s="66">
        <f t="shared" si="474"/>
        <v>1.0162005000000001</v>
      </c>
      <c r="Q446" s="66">
        <f t="shared" si="442"/>
        <v>1.1330058069778239</v>
      </c>
      <c r="R446" s="61">
        <f t="shared" si="473"/>
        <v>1.1357968300000001</v>
      </c>
      <c r="S446" s="61">
        <f t="shared" si="443"/>
        <v>1.09786538</v>
      </c>
      <c r="T446" s="61">
        <f t="shared" si="429"/>
        <v>994.93446942000003</v>
      </c>
      <c r="U446" s="61">
        <f t="shared" si="430"/>
        <v>5.6260976624943986</v>
      </c>
      <c r="V446" s="61">
        <f t="shared" si="431"/>
        <v>115.25842539678797</v>
      </c>
      <c r="W446" s="61">
        <f t="shared" si="432"/>
        <v>1027.1290294892824</v>
      </c>
      <c r="X446" s="67">
        <f t="shared" si="444"/>
        <v>0</v>
      </c>
      <c r="Y446" s="61">
        <f t="shared" si="433"/>
        <v>0</v>
      </c>
      <c r="Z446" s="69">
        <f t="shared" si="445"/>
        <v>0</v>
      </c>
      <c r="AA446" s="61">
        <f t="shared" si="434"/>
        <v>0</v>
      </c>
      <c r="AB446" s="69">
        <f t="shared" si="446"/>
        <v>5.1999999999999998E-2</v>
      </c>
      <c r="AC446" s="140">
        <f t="shared" si="447"/>
        <v>7</v>
      </c>
      <c r="AD446" s="67">
        <f t="shared" si="450"/>
        <v>30</v>
      </c>
      <c r="AE446" s="11">
        <f t="shared" si="451"/>
        <v>1.0009861849999999</v>
      </c>
      <c r="AF446" s="61">
        <f t="shared" si="435"/>
        <v>0.98118943999999997</v>
      </c>
      <c r="AG446" s="61">
        <f t="shared" si="436"/>
        <v>1.0129392399999999</v>
      </c>
      <c r="AH446" s="61">
        <f t="shared" si="437"/>
        <v>0</v>
      </c>
      <c r="AI446" s="196" t="str">
        <f t="shared" si="452"/>
        <v>J=</v>
      </c>
      <c r="AJ446" s="72">
        <f t="shared" si="453"/>
        <v>44736</v>
      </c>
      <c r="AK446" s="10"/>
      <c r="AL446" s="5"/>
      <c r="AM446" s="125">
        <f>[2]Plan1!$A354</f>
        <v>47442</v>
      </c>
      <c r="AN446" s="126" t="str">
        <f>[2]Plan1!$C354</f>
        <v>Dia Nacional de Zumbi e da Consciência Negra</v>
      </c>
      <c r="AO446" s="5"/>
      <c r="AP446" s="5"/>
      <c r="AQ446" s="143">
        <f t="shared" ref="AQ446:AQ459" si="476">AQ445+1</f>
        <v>124</v>
      </c>
      <c r="AR446" s="94">
        <f t="shared" si="422"/>
        <v>48053</v>
      </c>
      <c r="AS446" s="94">
        <f t="shared" ref="AS446:AS459" si="477">WORKDAY(AR446,-1,AM$322:AM$702)</f>
        <v>48052</v>
      </c>
      <c r="AT446" s="94">
        <f t="shared" ref="AT446:AT459" si="478">AR446</f>
        <v>48053</v>
      </c>
      <c r="AU446" s="94">
        <f t="shared" ref="AU446:AU459" si="479">AT447</f>
        <v>48084</v>
      </c>
      <c r="AV446" s="94">
        <f t="shared" ref="AV446:AV459" si="480">AT446</f>
        <v>48053</v>
      </c>
      <c r="AW446" s="94">
        <f t="shared" ref="AW446:AW459" si="481">AV447</f>
        <v>48084</v>
      </c>
      <c r="AX446" s="93">
        <f t="shared" ref="AX446:AX459" si="482">AU446-AR446</f>
        <v>31</v>
      </c>
      <c r="AY446" s="225">
        <f t="shared" si="423"/>
        <v>48053</v>
      </c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438"/>
        <v>44714</v>
      </c>
      <c r="B447" s="61">
        <f t="shared" si="424"/>
        <v>1028.6260293453672</v>
      </c>
      <c r="C447" s="61">
        <f t="shared" si="439"/>
        <v>906.24450643</v>
      </c>
      <c r="D447" s="61">
        <f t="shared" si="425"/>
        <v>57.488129739999977</v>
      </c>
      <c r="E447" s="61">
        <f t="shared" si="426"/>
        <v>848.75637669000002</v>
      </c>
      <c r="F447" s="62">
        <f t="shared" si="440"/>
        <v>6315.93</v>
      </c>
      <c r="G447" s="63">
        <f t="shared" si="475"/>
        <v>6382.88</v>
      </c>
      <c r="H447" s="64">
        <f t="shared" si="459"/>
        <v>44645</v>
      </c>
      <c r="I447" s="64">
        <f t="shared" si="448"/>
        <v>44676</v>
      </c>
      <c r="J447" s="65">
        <f t="shared" si="427"/>
        <v>1.0600180812643467E-2</v>
      </c>
      <c r="K447" s="195">
        <f t="shared" si="449"/>
        <v>44736</v>
      </c>
      <c r="L447" s="195">
        <f t="shared" si="441"/>
        <v>44736</v>
      </c>
      <c r="M447" s="228">
        <f t="shared" si="454"/>
        <v>30</v>
      </c>
      <c r="N447" s="67">
        <f t="shared" si="455"/>
        <v>8</v>
      </c>
      <c r="O447" s="61">
        <f t="shared" si="428"/>
        <v>1.0028157900000001</v>
      </c>
      <c r="P447" s="66">
        <f t="shared" si="474"/>
        <v>1.0162005000000001</v>
      </c>
      <c r="Q447" s="66">
        <f t="shared" si="442"/>
        <v>1.1330058069778239</v>
      </c>
      <c r="R447" s="61">
        <f t="shared" si="473"/>
        <v>1.13619611</v>
      </c>
      <c r="S447" s="61">
        <f t="shared" si="443"/>
        <v>1.09786538</v>
      </c>
      <c r="T447" s="61">
        <f t="shared" si="429"/>
        <v>994.93446942000003</v>
      </c>
      <c r="U447" s="61">
        <f t="shared" si="430"/>
        <v>5.6260976624943986</v>
      </c>
      <c r="V447" s="61">
        <f t="shared" si="431"/>
        <v>115.59731684287266</v>
      </c>
      <c r="W447" s="61">
        <f t="shared" si="432"/>
        <v>1027.4679209353671</v>
      </c>
      <c r="X447" s="67">
        <f t="shared" si="444"/>
        <v>0</v>
      </c>
      <c r="Y447" s="61">
        <f t="shared" si="433"/>
        <v>0</v>
      </c>
      <c r="Z447" s="69">
        <f t="shared" si="445"/>
        <v>0</v>
      </c>
      <c r="AA447" s="61">
        <f t="shared" si="434"/>
        <v>0</v>
      </c>
      <c r="AB447" s="69">
        <f t="shared" si="446"/>
        <v>5.1999999999999998E-2</v>
      </c>
      <c r="AC447" s="140">
        <f t="shared" si="447"/>
        <v>8</v>
      </c>
      <c r="AD447" s="67">
        <f t="shared" si="450"/>
        <v>30</v>
      </c>
      <c r="AE447" s="11">
        <f t="shared" si="451"/>
        <v>1.0011271479999999</v>
      </c>
      <c r="AF447" s="61">
        <f t="shared" si="435"/>
        <v>1.12143839</v>
      </c>
      <c r="AG447" s="61">
        <f t="shared" si="436"/>
        <v>1.1581084100000001</v>
      </c>
      <c r="AH447" s="61">
        <f t="shared" si="437"/>
        <v>0</v>
      </c>
      <c r="AI447" s="196" t="str">
        <f t="shared" si="452"/>
        <v>J=</v>
      </c>
      <c r="AJ447" s="72">
        <f t="shared" si="453"/>
        <v>44736</v>
      </c>
      <c r="AK447" s="10"/>
      <c r="AL447" s="5"/>
      <c r="AM447" s="125">
        <f>[2]Plan1!$A355</f>
        <v>47477</v>
      </c>
      <c r="AN447" s="126" t="str">
        <f>[2]Plan1!$C355</f>
        <v>Natal</v>
      </c>
      <c r="AO447" s="5"/>
      <c r="AP447" s="5"/>
      <c r="AQ447" s="143">
        <f t="shared" si="476"/>
        <v>125</v>
      </c>
      <c r="AR447" s="94">
        <f t="shared" si="422"/>
        <v>48084</v>
      </c>
      <c r="AS447" s="94">
        <f t="shared" si="477"/>
        <v>48082</v>
      </c>
      <c r="AT447" s="94">
        <f t="shared" si="478"/>
        <v>48084</v>
      </c>
      <c r="AU447" s="94">
        <f t="shared" si="479"/>
        <v>48115</v>
      </c>
      <c r="AV447" s="94">
        <f t="shared" si="480"/>
        <v>48084</v>
      </c>
      <c r="AW447" s="94">
        <f t="shared" si="481"/>
        <v>48115</v>
      </c>
      <c r="AX447" s="93">
        <f t="shared" si="482"/>
        <v>31</v>
      </c>
      <c r="AY447" s="225">
        <f t="shared" si="423"/>
        <v>48085</v>
      </c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438"/>
        <v>44715</v>
      </c>
      <c r="B448" s="61">
        <f t="shared" si="424"/>
        <v>1029.1103250373446</v>
      </c>
      <c r="C448" s="61">
        <f t="shared" si="439"/>
        <v>906.24450643</v>
      </c>
      <c r="D448" s="61">
        <f t="shared" si="425"/>
        <v>57.488129739999977</v>
      </c>
      <c r="E448" s="61">
        <f t="shared" si="426"/>
        <v>848.75637669000002</v>
      </c>
      <c r="F448" s="62">
        <f t="shared" si="440"/>
        <v>6315.93</v>
      </c>
      <c r="G448" s="63">
        <f t="shared" si="475"/>
        <v>6382.88</v>
      </c>
      <c r="H448" s="64">
        <f t="shared" si="459"/>
        <v>44645</v>
      </c>
      <c r="I448" s="64">
        <f t="shared" si="448"/>
        <v>44676</v>
      </c>
      <c r="J448" s="65">
        <f t="shared" si="427"/>
        <v>1.0600180812643467E-2</v>
      </c>
      <c r="K448" s="195">
        <f t="shared" si="449"/>
        <v>44736</v>
      </c>
      <c r="L448" s="195">
        <f t="shared" si="441"/>
        <v>44736</v>
      </c>
      <c r="M448" s="228">
        <f t="shared" si="454"/>
        <v>30</v>
      </c>
      <c r="N448" s="67">
        <f t="shared" si="455"/>
        <v>9</v>
      </c>
      <c r="O448" s="61">
        <f t="shared" si="428"/>
        <v>1.0031683199999999</v>
      </c>
      <c r="P448" s="66">
        <f t="shared" si="474"/>
        <v>1.0162005000000001</v>
      </c>
      <c r="Q448" s="66">
        <f t="shared" si="442"/>
        <v>1.1330058069778239</v>
      </c>
      <c r="R448" s="61">
        <f t="shared" si="473"/>
        <v>1.1365955299999999</v>
      </c>
      <c r="S448" s="61">
        <f t="shared" si="443"/>
        <v>1.09786538</v>
      </c>
      <c r="T448" s="61">
        <f t="shared" si="429"/>
        <v>994.93446942000003</v>
      </c>
      <c r="U448" s="61">
        <f t="shared" si="430"/>
        <v>5.6260976624943986</v>
      </c>
      <c r="V448" s="61">
        <f t="shared" si="431"/>
        <v>115.93632711485012</v>
      </c>
      <c r="W448" s="61">
        <f t="shared" si="432"/>
        <v>1027.8069312073446</v>
      </c>
      <c r="X448" s="67">
        <f t="shared" si="444"/>
        <v>0</v>
      </c>
      <c r="Y448" s="61">
        <f t="shared" si="433"/>
        <v>0</v>
      </c>
      <c r="Z448" s="69">
        <f t="shared" si="445"/>
        <v>0</v>
      </c>
      <c r="AA448" s="61">
        <f t="shared" si="434"/>
        <v>0</v>
      </c>
      <c r="AB448" s="69">
        <f t="shared" si="446"/>
        <v>5.1999999999999998E-2</v>
      </c>
      <c r="AC448" s="140">
        <f t="shared" si="447"/>
        <v>9</v>
      </c>
      <c r="AD448" s="67">
        <f t="shared" si="450"/>
        <v>30</v>
      </c>
      <c r="AE448" s="11">
        <f t="shared" si="451"/>
        <v>1.001268131</v>
      </c>
      <c r="AF448" s="61">
        <f t="shared" si="435"/>
        <v>1.26170724</v>
      </c>
      <c r="AG448" s="61">
        <f t="shared" si="436"/>
        <v>1.3033938300000001</v>
      </c>
      <c r="AH448" s="61">
        <f t="shared" si="437"/>
        <v>0</v>
      </c>
      <c r="AI448" s="196" t="str">
        <f t="shared" si="452"/>
        <v>J=</v>
      </c>
      <c r="AJ448" s="72">
        <f t="shared" si="453"/>
        <v>44736</v>
      </c>
      <c r="AK448" s="10"/>
      <c r="AL448" s="5"/>
      <c r="AM448" s="125">
        <f>[2]Plan1!$A356</f>
        <v>47484</v>
      </c>
      <c r="AN448" s="126" t="str">
        <f>[2]Plan1!$C356</f>
        <v>Confraternização Universal</v>
      </c>
      <c r="AO448" s="5"/>
      <c r="AP448" s="5"/>
      <c r="AQ448" s="143">
        <f t="shared" si="476"/>
        <v>126</v>
      </c>
      <c r="AR448" s="94">
        <f t="shared" si="422"/>
        <v>48115</v>
      </c>
      <c r="AS448" s="94">
        <f t="shared" si="477"/>
        <v>48114</v>
      </c>
      <c r="AT448" s="94">
        <f t="shared" si="478"/>
        <v>48115</v>
      </c>
      <c r="AU448" s="94">
        <f t="shared" si="479"/>
        <v>48145</v>
      </c>
      <c r="AV448" s="94">
        <f t="shared" si="480"/>
        <v>48115</v>
      </c>
      <c r="AW448" s="94">
        <f t="shared" si="481"/>
        <v>48145</v>
      </c>
      <c r="AX448" s="93">
        <f t="shared" si="482"/>
        <v>30</v>
      </c>
      <c r="AY448" s="225">
        <f t="shared" si="423"/>
        <v>48115</v>
      </c>
      <c r="BC448" s="23"/>
      <c r="BD448" s="1"/>
      <c r="BE448" s="1"/>
      <c r="BF448" s="1"/>
      <c r="BG448" s="1"/>
      <c r="BH448" s="1"/>
      <c r="BJ448" s="1"/>
      <c r="BK448" s="1"/>
    </row>
    <row r="449" spans="1:142" ht="15" customHeight="1" x14ac:dyDescent="0.25">
      <c r="A449" s="60">
        <f t="shared" si="438"/>
        <v>44716</v>
      </c>
      <c r="B449" s="61">
        <f t="shared" si="424"/>
        <v>1029.594855875215</v>
      </c>
      <c r="C449" s="61">
        <f t="shared" si="439"/>
        <v>906.24450643</v>
      </c>
      <c r="D449" s="61">
        <f t="shared" si="425"/>
        <v>57.488129739999977</v>
      </c>
      <c r="E449" s="61">
        <f t="shared" si="426"/>
        <v>848.75637669000002</v>
      </c>
      <c r="F449" s="62">
        <f t="shared" si="440"/>
        <v>6315.93</v>
      </c>
      <c r="G449" s="63">
        <f t="shared" si="475"/>
        <v>6382.88</v>
      </c>
      <c r="H449" s="64">
        <f t="shared" si="459"/>
        <v>44645</v>
      </c>
      <c r="I449" s="64">
        <f t="shared" si="448"/>
        <v>44676</v>
      </c>
      <c r="J449" s="65">
        <f t="shared" si="427"/>
        <v>1.0600180812643467E-2</v>
      </c>
      <c r="K449" s="195">
        <f t="shared" si="449"/>
        <v>44736</v>
      </c>
      <c r="L449" s="195">
        <f t="shared" si="441"/>
        <v>44736</v>
      </c>
      <c r="M449" s="228">
        <f t="shared" si="454"/>
        <v>30</v>
      </c>
      <c r="N449" s="67">
        <f t="shared" si="455"/>
        <v>10</v>
      </c>
      <c r="O449" s="61">
        <f t="shared" si="428"/>
        <v>1.00352098</v>
      </c>
      <c r="P449" s="66">
        <f t="shared" si="474"/>
        <v>1.0162005000000001</v>
      </c>
      <c r="Q449" s="66">
        <f t="shared" si="442"/>
        <v>1.1330058069778239</v>
      </c>
      <c r="R449" s="61">
        <f t="shared" si="473"/>
        <v>1.1369950900000001</v>
      </c>
      <c r="S449" s="61">
        <f t="shared" si="443"/>
        <v>1.09786538</v>
      </c>
      <c r="T449" s="61">
        <f t="shared" si="429"/>
        <v>994.93446942000003</v>
      </c>
      <c r="U449" s="61">
        <f t="shared" si="430"/>
        <v>5.6260976624943986</v>
      </c>
      <c r="V449" s="61">
        <f t="shared" si="431"/>
        <v>116.27545621272054</v>
      </c>
      <c r="W449" s="61">
        <f t="shared" si="432"/>
        <v>1028.1460603052151</v>
      </c>
      <c r="X449" s="67">
        <f t="shared" si="444"/>
        <v>0</v>
      </c>
      <c r="Y449" s="61">
        <f t="shared" si="433"/>
        <v>0</v>
      </c>
      <c r="Z449" s="69">
        <f t="shared" si="445"/>
        <v>0</v>
      </c>
      <c r="AA449" s="61">
        <f t="shared" si="434"/>
        <v>0</v>
      </c>
      <c r="AB449" s="69">
        <f t="shared" si="446"/>
        <v>5.1999999999999998E-2</v>
      </c>
      <c r="AC449" s="140">
        <f t="shared" si="447"/>
        <v>10</v>
      </c>
      <c r="AD449" s="67">
        <f t="shared" si="450"/>
        <v>30</v>
      </c>
      <c r="AE449" s="11">
        <f t="shared" si="451"/>
        <v>1.001409134</v>
      </c>
      <c r="AF449" s="61">
        <f t="shared" si="435"/>
        <v>1.4019959799999999</v>
      </c>
      <c r="AG449" s="61">
        <f t="shared" si="436"/>
        <v>1.4487955699999999</v>
      </c>
      <c r="AH449" s="61">
        <f t="shared" si="437"/>
        <v>0</v>
      </c>
      <c r="AI449" s="196" t="str">
        <f t="shared" si="452"/>
        <v>J=</v>
      </c>
      <c r="AJ449" s="72">
        <f t="shared" si="453"/>
        <v>44736</v>
      </c>
      <c r="AK449" s="10"/>
      <c r="AL449" s="5"/>
      <c r="AM449" s="125">
        <f>[2]Plan1!$A357</f>
        <v>47546</v>
      </c>
      <c r="AN449" s="126" t="str">
        <f>[2]Plan1!$C357</f>
        <v>Carnaval</v>
      </c>
      <c r="AO449" s="5"/>
      <c r="AP449" s="5"/>
      <c r="AQ449" s="143">
        <f t="shared" si="476"/>
        <v>127</v>
      </c>
      <c r="AR449" s="94">
        <f t="shared" si="422"/>
        <v>48145</v>
      </c>
      <c r="AS449" s="94">
        <f t="shared" si="477"/>
        <v>48144</v>
      </c>
      <c r="AT449" s="94">
        <f t="shared" si="478"/>
        <v>48145</v>
      </c>
      <c r="AU449" s="94">
        <f t="shared" si="479"/>
        <v>48176</v>
      </c>
      <c r="AV449" s="94">
        <f t="shared" si="480"/>
        <v>48145</v>
      </c>
      <c r="AW449" s="94">
        <f t="shared" si="481"/>
        <v>48176</v>
      </c>
      <c r="AX449" s="93">
        <f t="shared" si="482"/>
        <v>31</v>
      </c>
      <c r="AY449" s="225">
        <f t="shared" si="423"/>
        <v>48145</v>
      </c>
      <c r="BC449" s="23"/>
      <c r="BD449" s="1"/>
      <c r="BE449" s="1"/>
      <c r="BF449" s="1"/>
      <c r="BG449" s="1"/>
      <c r="BH449" s="1"/>
      <c r="BJ449" s="1"/>
      <c r="BK449" s="1"/>
    </row>
    <row r="450" spans="1:142" ht="15" customHeight="1" x14ac:dyDescent="0.25">
      <c r="A450" s="60">
        <f t="shared" si="438"/>
        <v>44717</v>
      </c>
      <c r="B450" s="61">
        <f t="shared" si="424"/>
        <v>1030.0796219189781</v>
      </c>
      <c r="C450" s="61">
        <f t="shared" si="439"/>
        <v>906.24450643</v>
      </c>
      <c r="D450" s="61">
        <f t="shared" si="425"/>
        <v>57.488129739999977</v>
      </c>
      <c r="E450" s="61">
        <f t="shared" si="426"/>
        <v>848.75637669000002</v>
      </c>
      <c r="F450" s="62">
        <f t="shared" si="440"/>
        <v>6315.93</v>
      </c>
      <c r="G450" s="63">
        <f t="shared" si="475"/>
        <v>6382.88</v>
      </c>
      <c r="H450" s="64">
        <f t="shared" si="459"/>
        <v>44645</v>
      </c>
      <c r="I450" s="64">
        <f t="shared" si="448"/>
        <v>44676</v>
      </c>
      <c r="J450" s="65">
        <f t="shared" si="427"/>
        <v>1.0600180812643467E-2</v>
      </c>
      <c r="K450" s="195">
        <f t="shared" si="449"/>
        <v>44736</v>
      </c>
      <c r="L450" s="195">
        <f t="shared" si="441"/>
        <v>44736</v>
      </c>
      <c r="M450" s="228">
        <f t="shared" si="454"/>
        <v>30</v>
      </c>
      <c r="N450" s="67">
        <f t="shared" si="455"/>
        <v>11</v>
      </c>
      <c r="O450" s="61">
        <f t="shared" si="428"/>
        <v>1.0038737600000001</v>
      </c>
      <c r="P450" s="66">
        <f t="shared" si="474"/>
        <v>1.0162005000000001</v>
      </c>
      <c r="Q450" s="66">
        <f t="shared" si="442"/>
        <v>1.1330058069778239</v>
      </c>
      <c r="R450" s="61">
        <f t="shared" si="473"/>
        <v>1.1373947900000001</v>
      </c>
      <c r="S450" s="61">
        <f t="shared" si="443"/>
        <v>1.09786538</v>
      </c>
      <c r="T450" s="61">
        <f t="shared" si="429"/>
        <v>994.93446942000003</v>
      </c>
      <c r="U450" s="61">
        <f t="shared" si="430"/>
        <v>5.6260976624943986</v>
      </c>
      <c r="V450" s="61">
        <f t="shared" si="431"/>
        <v>116.61470413648354</v>
      </c>
      <c r="W450" s="61">
        <f t="shared" si="432"/>
        <v>1028.4853082289781</v>
      </c>
      <c r="X450" s="67">
        <f t="shared" si="444"/>
        <v>0</v>
      </c>
      <c r="Y450" s="61">
        <f t="shared" si="433"/>
        <v>0</v>
      </c>
      <c r="Z450" s="69">
        <f t="shared" si="445"/>
        <v>0</v>
      </c>
      <c r="AA450" s="61">
        <f t="shared" si="434"/>
        <v>0</v>
      </c>
      <c r="AB450" s="69">
        <f t="shared" si="446"/>
        <v>5.1999999999999998E-2</v>
      </c>
      <c r="AC450" s="140">
        <f t="shared" si="447"/>
        <v>11</v>
      </c>
      <c r="AD450" s="67">
        <f t="shared" si="450"/>
        <v>30</v>
      </c>
      <c r="AE450" s="11">
        <f t="shared" si="451"/>
        <v>1.0015501570000001</v>
      </c>
      <c r="AF450" s="61">
        <f t="shared" si="435"/>
        <v>1.5423046300000001</v>
      </c>
      <c r="AG450" s="61">
        <f t="shared" si="436"/>
        <v>1.5943136899999999</v>
      </c>
      <c r="AH450" s="61">
        <f t="shared" si="437"/>
        <v>0</v>
      </c>
      <c r="AI450" s="196" t="str">
        <f t="shared" si="452"/>
        <v>J=</v>
      </c>
      <c r="AJ450" s="72">
        <f t="shared" si="453"/>
        <v>44736</v>
      </c>
      <c r="AK450" s="10"/>
      <c r="AL450" s="5"/>
      <c r="AM450" s="125">
        <f>[2]Plan1!$A358</f>
        <v>47547</v>
      </c>
      <c r="AN450" s="126" t="str">
        <f>[2]Plan1!$C358</f>
        <v>Carnaval</v>
      </c>
      <c r="AO450" s="5"/>
      <c r="AP450" s="5"/>
      <c r="AQ450" s="143">
        <f t="shared" si="476"/>
        <v>128</v>
      </c>
      <c r="AR450" s="94">
        <f t="shared" si="422"/>
        <v>48176</v>
      </c>
      <c r="AS450" s="94">
        <f t="shared" si="477"/>
        <v>48173</v>
      </c>
      <c r="AT450" s="94">
        <f t="shared" si="478"/>
        <v>48176</v>
      </c>
      <c r="AU450" s="94">
        <f t="shared" si="479"/>
        <v>48206</v>
      </c>
      <c r="AV450" s="94">
        <f t="shared" si="480"/>
        <v>48176</v>
      </c>
      <c r="AW450" s="94">
        <f t="shared" si="481"/>
        <v>48206</v>
      </c>
      <c r="AX450" s="93">
        <f t="shared" si="482"/>
        <v>30</v>
      </c>
      <c r="AY450" s="225">
        <f t="shared" si="423"/>
        <v>48176</v>
      </c>
      <c r="BC450" s="23"/>
      <c r="BD450" s="1"/>
      <c r="BE450" s="1"/>
      <c r="BF450" s="1"/>
      <c r="BG450" s="1"/>
      <c r="BH450" s="1"/>
      <c r="BJ450" s="1"/>
      <c r="BK450" s="1"/>
    </row>
    <row r="451" spans="1:142" ht="15" customHeight="1" x14ac:dyDescent="0.25">
      <c r="A451" s="60">
        <f t="shared" si="438"/>
        <v>44718</v>
      </c>
      <c r="B451" s="61">
        <f t="shared" si="424"/>
        <v>1030.5646222386335</v>
      </c>
      <c r="C451" s="61">
        <f t="shared" si="439"/>
        <v>906.24450643</v>
      </c>
      <c r="D451" s="61">
        <f t="shared" si="425"/>
        <v>57.488129739999977</v>
      </c>
      <c r="E451" s="61">
        <f t="shared" si="426"/>
        <v>848.75637669000002</v>
      </c>
      <c r="F451" s="62">
        <f t="shared" si="440"/>
        <v>6315.93</v>
      </c>
      <c r="G451" s="63">
        <f t="shared" si="475"/>
        <v>6382.88</v>
      </c>
      <c r="H451" s="64">
        <f t="shared" si="459"/>
        <v>44645</v>
      </c>
      <c r="I451" s="64">
        <f t="shared" si="448"/>
        <v>44676</v>
      </c>
      <c r="J451" s="65">
        <f t="shared" si="427"/>
        <v>1.0600180812643467E-2</v>
      </c>
      <c r="K451" s="195">
        <f t="shared" si="449"/>
        <v>44736</v>
      </c>
      <c r="L451" s="195">
        <f t="shared" si="441"/>
        <v>44736</v>
      </c>
      <c r="M451" s="228">
        <f t="shared" si="454"/>
        <v>30</v>
      </c>
      <c r="N451" s="67">
        <f t="shared" si="455"/>
        <v>12</v>
      </c>
      <c r="O451" s="61">
        <f t="shared" si="428"/>
        <v>1.00422666</v>
      </c>
      <c r="P451" s="66">
        <f t="shared" si="474"/>
        <v>1.0162005000000001</v>
      </c>
      <c r="Q451" s="66">
        <f t="shared" si="442"/>
        <v>1.1330058069778239</v>
      </c>
      <c r="R451" s="61">
        <f t="shared" si="473"/>
        <v>1.1377946299999999</v>
      </c>
      <c r="S451" s="61">
        <f t="shared" si="443"/>
        <v>1.09786538</v>
      </c>
      <c r="T451" s="61">
        <f t="shared" si="429"/>
        <v>994.93446942000003</v>
      </c>
      <c r="U451" s="61">
        <f t="shared" si="430"/>
        <v>5.6260976624943986</v>
      </c>
      <c r="V451" s="61">
        <f t="shared" si="431"/>
        <v>116.95407088613911</v>
      </c>
      <c r="W451" s="61">
        <f t="shared" si="432"/>
        <v>1028.8246749786335</v>
      </c>
      <c r="X451" s="67">
        <f t="shared" si="444"/>
        <v>0</v>
      </c>
      <c r="Y451" s="61">
        <f t="shared" si="433"/>
        <v>0</v>
      </c>
      <c r="Z451" s="69">
        <f t="shared" si="445"/>
        <v>0</v>
      </c>
      <c r="AA451" s="61">
        <f t="shared" si="434"/>
        <v>0</v>
      </c>
      <c r="AB451" s="69">
        <f t="shared" si="446"/>
        <v>5.1999999999999998E-2</v>
      </c>
      <c r="AC451" s="140">
        <f t="shared" si="447"/>
        <v>12</v>
      </c>
      <c r="AD451" s="67">
        <f t="shared" si="450"/>
        <v>30</v>
      </c>
      <c r="AE451" s="11">
        <f t="shared" si="451"/>
        <v>1.0016911989999999</v>
      </c>
      <c r="AF451" s="61">
        <f t="shared" si="435"/>
        <v>1.68263217</v>
      </c>
      <c r="AG451" s="61">
        <f t="shared" si="436"/>
        <v>1.7399472600000001</v>
      </c>
      <c r="AH451" s="61">
        <f t="shared" si="437"/>
        <v>0</v>
      </c>
      <c r="AI451" s="196" t="str">
        <f t="shared" si="452"/>
        <v>J=</v>
      </c>
      <c r="AJ451" s="72">
        <f t="shared" si="453"/>
        <v>44736</v>
      </c>
      <c r="AK451" s="10"/>
      <c r="AL451" s="5"/>
      <c r="AM451" s="125">
        <f>[2]Plan1!$A359</f>
        <v>47592</v>
      </c>
      <c r="AN451" s="126" t="str">
        <f>[2]Plan1!$C359</f>
        <v>Paixão de Cristo</v>
      </c>
      <c r="AO451" s="5"/>
      <c r="AP451" s="5"/>
      <c r="AQ451" s="143">
        <f t="shared" si="476"/>
        <v>129</v>
      </c>
      <c r="AR451" s="94">
        <f t="shared" si="422"/>
        <v>48206</v>
      </c>
      <c r="AS451" s="94">
        <f t="shared" si="477"/>
        <v>48205</v>
      </c>
      <c r="AT451" s="94">
        <f t="shared" si="478"/>
        <v>48206</v>
      </c>
      <c r="AU451" s="94">
        <f t="shared" si="479"/>
        <v>48237</v>
      </c>
      <c r="AV451" s="94">
        <f t="shared" si="480"/>
        <v>48206</v>
      </c>
      <c r="AW451" s="94">
        <f t="shared" si="481"/>
        <v>48237</v>
      </c>
      <c r="AX451" s="93">
        <f t="shared" si="482"/>
        <v>31</v>
      </c>
      <c r="AY451" s="225">
        <f t="shared" si="423"/>
        <v>48206</v>
      </c>
      <c r="BC451" s="23"/>
      <c r="BD451" s="1"/>
      <c r="BE451" s="1"/>
      <c r="BF451" s="1"/>
      <c r="BG451" s="1"/>
      <c r="BH451" s="1"/>
      <c r="BJ451" s="1"/>
      <c r="BK451" s="1"/>
    </row>
    <row r="452" spans="1:142" ht="15" customHeight="1" x14ac:dyDescent="0.25">
      <c r="A452" s="60">
        <f t="shared" si="438"/>
        <v>44719</v>
      </c>
      <c r="B452" s="61">
        <f t="shared" si="424"/>
        <v>1031.0498664017457</v>
      </c>
      <c r="C452" s="61">
        <f t="shared" si="439"/>
        <v>906.24450643</v>
      </c>
      <c r="D452" s="61">
        <f t="shared" si="425"/>
        <v>57.488129739999977</v>
      </c>
      <c r="E452" s="61">
        <f t="shared" si="426"/>
        <v>848.75637669000002</v>
      </c>
      <c r="F452" s="62">
        <f t="shared" si="440"/>
        <v>6315.93</v>
      </c>
      <c r="G452" s="63">
        <f t="shared" si="475"/>
        <v>6382.88</v>
      </c>
      <c r="H452" s="64">
        <f t="shared" si="459"/>
        <v>44645</v>
      </c>
      <c r="I452" s="64">
        <f t="shared" si="448"/>
        <v>44676</v>
      </c>
      <c r="J452" s="65">
        <f t="shared" si="427"/>
        <v>1.0600180812643467E-2</v>
      </c>
      <c r="K452" s="195">
        <f t="shared" si="449"/>
        <v>44736</v>
      </c>
      <c r="L452" s="195">
        <f t="shared" si="441"/>
        <v>44736</v>
      </c>
      <c r="M452" s="228">
        <f t="shared" si="454"/>
        <v>30</v>
      </c>
      <c r="N452" s="67">
        <f t="shared" si="455"/>
        <v>13</v>
      </c>
      <c r="O452" s="61">
        <f t="shared" si="428"/>
        <v>1.0045796899999999</v>
      </c>
      <c r="P452" s="66">
        <f t="shared" si="474"/>
        <v>1.0162005000000001</v>
      </c>
      <c r="Q452" s="66">
        <f t="shared" si="442"/>
        <v>1.1330058069778239</v>
      </c>
      <c r="R452" s="61">
        <f t="shared" si="473"/>
        <v>1.1381946199999999</v>
      </c>
      <c r="S452" s="61">
        <f t="shared" si="443"/>
        <v>1.09786538</v>
      </c>
      <c r="T452" s="61">
        <f t="shared" si="429"/>
        <v>994.93446942000003</v>
      </c>
      <c r="U452" s="61">
        <f t="shared" si="430"/>
        <v>5.6260976624943986</v>
      </c>
      <c r="V452" s="61">
        <f t="shared" si="431"/>
        <v>117.29356494925136</v>
      </c>
      <c r="W452" s="61">
        <f t="shared" si="432"/>
        <v>1029.1641690417457</v>
      </c>
      <c r="X452" s="67">
        <f t="shared" si="444"/>
        <v>0</v>
      </c>
      <c r="Y452" s="61">
        <f t="shared" si="433"/>
        <v>0</v>
      </c>
      <c r="Z452" s="69">
        <f t="shared" si="445"/>
        <v>0</v>
      </c>
      <c r="AA452" s="61">
        <f t="shared" si="434"/>
        <v>0</v>
      </c>
      <c r="AB452" s="69">
        <f t="shared" si="446"/>
        <v>5.1999999999999998E-2</v>
      </c>
      <c r="AC452" s="140">
        <f t="shared" si="447"/>
        <v>13</v>
      </c>
      <c r="AD452" s="67">
        <f t="shared" si="450"/>
        <v>30</v>
      </c>
      <c r="AE452" s="11">
        <f t="shared" si="451"/>
        <v>1.0018322609999999</v>
      </c>
      <c r="AF452" s="61">
        <f t="shared" si="435"/>
        <v>1.8229796199999999</v>
      </c>
      <c r="AG452" s="61">
        <f t="shared" si="436"/>
        <v>1.88569736</v>
      </c>
      <c r="AH452" s="61">
        <f t="shared" si="437"/>
        <v>0</v>
      </c>
      <c r="AI452" s="196" t="str">
        <f t="shared" si="452"/>
        <v>J=</v>
      </c>
      <c r="AJ452" s="72">
        <f t="shared" si="453"/>
        <v>44736</v>
      </c>
      <c r="AK452" s="10"/>
      <c r="AL452" s="5"/>
      <c r="AM452" s="125">
        <f>[2]Plan1!$A360</f>
        <v>47594</v>
      </c>
      <c r="AN452" s="126" t="str">
        <f>[2]Plan1!$C360</f>
        <v>Tiradentes</v>
      </c>
      <c r="AO452" s="5"/>
      <c r="AP452" s="5"/>
      <c r="AQ452" s="143">
        <f t="shared" si="476"/>
        <v>130</v>
      </c>
      <c r="AR452" s="94">
        <f t="shared" ref="AR452:AR459" si="483">EDATE(AR451,1)</f>
        <v>48237</v>
      </c>
      <c r="AS452" s="94">
        <f t="shared" si="477"/>
        <v>48236</v>
      </c>
      <c r="AT452" s="94">
        <f t="shared" si="478"/>
        <v>48237</v>
      </c>
      <c r="AU452" s="94">
        <f t="shared" si="479"/>
        <v>48268</v>
      </c>
      <c r="AV452" s="94">
        <f t="shared" si="480"/>
        <v>48237</v>
      </c>
      <c r="AW452" s="94">
        <f t="shared" si="481"/>
        <v>48268</v>
      </c>
      <c r="AX452" s="93">
        <f t="shared" si="482"/>
        <v>31</v>
      </c>
      <c r="AY452" s="225">
        <f t="shared" ref="AY452:AY459" si="484">WORKDAY(AS452,1,AM$322:AM$644)</f>
        <v>48239</v>
      </c>
      <c r="BC452" s="23"/>
      <c r="BD452" s="1"/>
      <c r="BE452" s="1"/>
      <c r="BF452" s="1"/>
      <c r="BG452" s="1"/>
      <c r="BH452" s="1"/>
      <c r="BJ452" s="1"/>
      <c r="BK452" s="1"/>
    </row>
    <row r="453" spans="1:142" ht="15" customHeight="1" x14ac:dyDescent="0.25">
      <c r="A453" s="60">
        <f t="shared" si="438"/>
        <v>44720</v>
      </c>
      <c r="B453" s="61">
        <f t="shared" si="424"/>
        <v>1031.5353375031871</v>
      </c>
      <c r="C453" s="61">
        <f t="shared" si="439"/>
        <v>906.24450643</v>
      </c>
      <c r="D453" s="61">
        <f t="shared" si="425"/>
        <v>57.488129739999977</v>
      </c>
      <c r="E453" s="61">
        <f t="shared" si="426"/>
        <v>848.75637669000002</v>
      </c>
      <c r="F453" s="62">
        <f t="shared" si="440"/>
        <v>6315.93</v>
      </c>
      <c r="G453" s="63">
        <f t="shared" si="475"/>
        <v>6382.88</v>
      </c>
      <c r="H453" s="64">
        <f t="shared" si="459"/>
        <v>44645</v>
      </c>
      <c r="I453" s="64">
        <f t="shared" si="448"/>
        <v>44676</v>
      </c>
      <c r="J453" s="65">
        <f t="shared" si="427"/>
        <v>1.0600180812643467E-2</v>
      </c>
      <c r="K453" s="195">
        <f t="shared" si="449"/>
        <v>44736</v>
      </c>
      <c r="L453" s="195">
        <f t="shared" si="441"/>
        <v>44736</v>
      </c>
      <c r="M453" s="228">
        <f t="shared" si="454"/>
        <v>30</v>
      </c>
      <c r="N453" s="67">
        <f t="shared" si="455"/>
        <v>14</v>
      </c>
      <c r="O453" s="61">
        <f t="shared" si="428"/>
        <v>1.0049328399999999</v>
      </c>
      <c r="P453" s="66">
        <f t="shared" si="474"/>
        <v>1.0162005000000001</v>
      </c>
      <c r="Q453" s="66">
        <f t="shared" si="442"/>
        <v>1.1330058069778239</v>
      </c>
      <c r="R453" s="61">
        <f t="shared" si="473"/>
        <v>1.13859474</v>
      </c>
      <c r="S453" s="61">
        <f t="shared" si="443"/>
        <v>1.09786538</v>
      </c>
      <c r="T453" s="61">
        <f t="shared" si="429"/>
        <v>994.93446942000003</v>
      </c>
      <c r="U453" s="61">
        <f t="shared" si="430"/>
        <v>5.6260976624943986</v>
      </c>
      <c r="V453" s="61">
        <f t="shared" si="431"/>
        <v>117.63316935069265</v>
      </c>
      <c r="W453" s="61">
        <f t="shared" si="432"/>
        <v>1029.5037734431871</v>
      </c>
      <c r="X453" s="67">
        <f t="shared" si="444"/>
        <v>0</v>
      </c>
      <c r="Y453" s="61">
        <f t="shared" si="433"/>
        <v>0</v>
      </c>
      <c r="Z453" s="69">
        <f t="shared" si="445"/>
        <v>0</v>
      </c>
      <c r="AA453" s="61">
        <f t="shared" si="434"/>
        <v>0</v>
      </c>
      <c r="AB453" s="69">
        <f t="shared" si="446"/>
        <v>5.1999999999999998E-2</v>
      </c>
      <c r="AC453" s="140">
        <f t="shared" si="447"/>
        <v>14</v>
      </c>
      <c r="AD453" s="67">
        <f t="shared" si="450"/>
        <v>30</v>
      </c>
      <c r="AE453" s="11">
        <f t="shared" si="451"/>
        <v>1.001973343</v>
      </c>
      <c r="AF453" s="61">
        <f t="shared" si="435"/>
        <v>1.9633469699999999</v>
      </c>
      <c r="AG453" s="61">
        <f t="shared" si="436"/>
        <v>2.03156406</v>
      </c>
      <c r="AH453" s="61">
        <f t="shared" si="437"/>
        <v>0</v>
      </c>
      <c r="AI453" s="196" t="str">
        <f t="shared" si="452"/>
        <v>J=</v>
      </c>
      <c r="AJ453" s="72">
        <f t="shared" si="453"/>
        <v>44736</v>
      </c>
      <c r="AK453" s="10"/>
      <c r="AL453" s="5"/>
      <c r="AM453" s="125">
        <f>[2]Plan1!$A361</f>
        <v>47604</v>
      </c>
      <c r="AN453" s="126" t="str">
        <f>[2]Plan1!$C361</f>
        <v>Dia do Trabalho</v>
      </c>
      <c r="AO453" s="5"/>
      <c r="AP453" s="5"/>
      <c r="AQ453" s="143">
        <f t="shared" si="476"/>
        <v>131</v>
      </c>
      <c r="AR453" s="94">
        <f t="shared" si="483"/>
        <v>48268</v>
      </c>
      <c r="AS453" s="94">
        <f t="shared" si="477"/>
        <v>48267</v>
      </c>
      <c r="AT453" s="94">
        <f t="shared" si="478"/>
        <v>48268</v>
      </c>
      <c r="AU453" s="94">
        <f t="shared" si="479"/>
        <v>48297</v>
      </c>
      <c r="AV453" s="94">
        <f t="shared" si="480"/>
        <v>48268</v>
      </c>
      <c r="AW453" s="94">
        <f t="shared" si="481"/>
        <v>48297</v>
      </c>
      <c r="AX453" s="93">
        <f t="shared" si="482"/>
        <v>29</v>
      </c>
      <c r="AY453" s="225">
        <f t="shared" si="484"/>
        <v>48268</v>
      </c>
      <c r="BC453" s="23"/>
      <c r="BD453" s="1"/>
      <c r="BE453" s="1"/>
      <c r="BF453" s="1"/>
      <c r="BG453" s="1"/>
      <c r="BH453" s="1"/>
      <c r="BJ453" s="1"/>
      <c r="BK453" s="1"/>
    </row>
    <row r="454" spans="1:142" ht="15" customHeight="1" x14ac:dyDescent="0.25">
      <c r="A454" s="60">
        <f t="shared" si="438"/>
        <v>44721</v>
      </c>
      <c r="B454" s="61">
        <f t="shared" si="424"/>
        <v>1032.0210441005211</v>
      </c>
      <c r="C454" s="61">
        <f t="shared" si="439"/>
        <v>906.24450643</v>
      </c>
      <c r="D454" s="61">
        <f t="shared" si="425"/>
        <v>57.488129739999977</v>
      </c>
      <c r="E454" s="61">
        <f t="shared" si="426"/>
        <v>848.75637669000002</v>
      </c>
      <c r="F454" s="62">
        <f t="shared" si="440"/>
        <v>6315.93</v>
      </c>
      <c r="G454" s="63">
        <f t="shared" si="475"/>
        <v>6382.88</v>
      </c>
      <c r="H454" s="64">
        <f t="shared" si="459"/>
        <v>44645</v>
      </c>
      <c r="I454" s="64">
        <f t="shared" si="448"/>
        <v>44676</v>
      </c>
      <c r="J454" s="65">
        <f t="shared" si="427"/>
        <v>1.0600180812643467E-2</v>
      </c>
      <c r="K454" s="195">
        <f t="shared" si="449"/>
        <v>44736</v>
      </c>
      <c r="L454" s="195">
        <f t="shared" si="441"/>
        <v>44736</v>
      </c>
      <c r="M454" s="228">
        <f t="shared" si="454"/>
        <v>30</v>
      </c>
      <c r="N454" s="67">
        <f t="shared" si="455"/>
        <v>15</v>
      </c>
      <c r="O454" s="61">
        <f t="shared" si="428"/>
        <v>1.0052861099999999</v>
      </c>
      <c r="P454" s="66">
        <f t="shared" si="474"/>
        <v>1.0162005000000001</v>
      </c>
      <c r="Q454" s="66">
        <f t="shared" si="442"/>
        <v>1.1330058069778239</v>
      </c>
      <c r="R454" s="61">
        <f t="shared" si="473"/>
        <v>1.138995</v>
      </c>
      <c r="S454" s="61">
        <f t="shared" si="443"/>
        <v>1.09786538</v>
      </c>
      <c r="T454" s="61">
        <f t="shared" si="429"/>
        <v>994.93446942000003</v>
      </c>
      <c r="U454" s="61">
        <f t="shared" si="430"/>
        <v>5.6260976624943986</v>
      </c>
      <c r="V454" s="61">
        <f t="shared" si="431"/>
        <v>117.97289257802653</v>
      </c>
      <c r="W454" s="61">
        <f t="shared" si="432"/>
        <v>1029.8434966705211</v>
      </c>
      <c r="X454" s="67">
        <f t="shared" si="444"/>
        <v>0</v>
      </c>
      <c r="Y454" s="61">
        <f t="shared" si="433"/>
        <v>0</v>
      </c>
      <c r="Z454" s="69">
        <f t="shared" si="445"/>
        <v>0</v>
      </c>
      <c r="AA454" s="61">
        <f t="shared" si="434"/>
        <v>0</v>
      </c>
      <c r="AB454" s="69">
        <f t="shared" si="446"/>
        <v>5.1999999999999998E-2</v>
      </c>
      <c r="AC454" s="140">
        <f t="shared" si="447"/>
        <v>15</v>
      </c>
      <c r="AD454" s="67">
        <f t="shared" si="450"/>
        <v>30</v>
      </c>
      <c r="AE454" s="11">
        <f t="shared" si="451"/>
        <v>1.0021144449999999</v>
      </c>
      <c r="AF454" s="61">
        <f t="shared" si="435"/>
        <v>2.1037342099999998</v>
      </c>
      <c r="AG454" s="61">
        <f t="shared" si="436"/>
        <v>2.1775474300000002</v>
      </c>
      <c r="AH454" s="61">
        <f t="shared" si="437"/>
        <v>0</v>
      </c>
      <c r="AI454" s="196" t="str">
        <f t="shared" si="452"/>
        <v>J=</v>
      </c>
      <c r="AJ454" s="72">
        <f t="shared" si="453"/>
        <v>44736</v>
      </c>
      <c r="AK454" s="10"/>
      <c r="AL454" s="5"/>
      <c r="AM454" s="125">
        <f>[2]Plan1!$A362</f>
        <v>47654</v>
      </c>
      <c r="AN454" s="126" t="str">
        <f>[2]Plan1!$C362</f>
        <v>Corpus Christi</v>
      </c>
      <c r="AO454" s="5"/>
      <c r="AP454" s="5"/>
      <c r="AQ454" s="143">
        <f t="shared" si="476"/>
        <v>132</v>
      </c>
      <c r="AR454" s="94">
        <f t="shared" si="483"/>
        <v>48297</v>
      </c>
      <c r="AS454" s="94">
        <f t="shared" si="477"/>
        <v>48296</v>
      </c>
      <c r="AT454" s="94">
        <f t="shared" si="478"/>
        <v>48297</v>
      </c>
      <c r="AU454" s="94">
        <f t="shared" si="479"/>
        <v>48328</v>
      </c>
      <c r="AV454" s="94">
        <f t="shared" si="480"/>
        <v>48297</v>
      </c>
      <c r="AW454" s="94">
        <f t="shared" si="481"/>
        <v>48328</v>
      </c>
      <c r="AX454" s="93">
        <f t="shared" si="482"/>
        <v>31</v>
      </c>
      <c r="AY454" s="225">
        <f t="shared" si="484"/>
        <v>48297</v>
      </c>
      <c r="BC454" s="23"/>
      <c r="BD454" s="1"/>
      <c r="BE454" s="1"/>
      <c r="BF454" s="1"/>
      <c r="BG454" s="1"/>
      <c r="BH454" s="1"/>
      <c r="BJ454" s="1"/>
      <c r="BK454" s="1"/>
    </row>
    <row r="455" spans="1:142" ht="15" customHeight="1" x14ac:dyDescent="0.25">
      <c r="A455" s="60">
        <f t="shared" si="438"/>
        <v>44722</v>
      </c>
      <c r="B455" s="61">
        <f t="shared" si="424"/>
        <v>1032.5069862637474</v>
      </c>
      <c r="C455" s="61">
        <f t="shared" si="439"/>
        <v>906.24450643</v>
      </c>
      <c r="D455" s="61">
        <f t="shared" si="425"/>
        <v>57.488129739999977</v>
      </c>
      <c r="E455" s="61">
        <f t="shared" si="426"/>
        <v>848.75637669000002</v>
      </c>
      <c r="F455" s="62">
        <f t="shared" si="440"/>
        <v>6315.93</v>
      </c>
      <c r="G455" s="63">
        <f t="shared" si="475"/>
        <v>6382.88</v>
      </c>
      <c r="H455" s="64">
        <f t="shared" si="459"/>
        <v>44645</v>
      </c>
      <c r="I455" s="64">
        <f t="shared" si="448"/>
        <v>44676</v>
      </c>
      <c r="J455" s="65">
        <f t="shared" si="427"/>
        <v>1.0600180812643467E-2</v>
      </c>
      <c r="K455" s="195">
        <f t="shared" si="449"/>
        <v>44736</v>
      </c>
      <c r="L455" s="195">
        <f t="shared" si="441"/>
        <v>44736</v>
      </c>
      <c r="M455" s="228">
        <f t="shared" si="454"/>
        <v>30</v>
      </c>
      <c r="N455" s="67">
        <f t="shared" si="455"/>
        <v>16</v>
      </c>
      <c r="O455" s="61">
        <f t="shared" si="428"/>
        <v>1.00563951</v>
      </c>
      <c r="P455" s="66">
        <f t="shared" si="474"/>
        <v>1.0162005000000001</v>
      </c>
      <c r="Q455" s="66">
        <f t="shared" si="442"/>
        <v>1.1330058069778239</v>
      </c>
      <c r="R455" s="61">
        <f t="shared" si="473"/>
        <v>1.1393953999999999</v>
      </c>
      <c r="S455" s="61">
        <f t="shared" si="443"/>
        <v>1.09786538</v>
      </c>
      <c r="T455" s="61">
        <f t="shared" si="429"/>
        <v>994.93446942000003</v>
      </c>
      <c r="U455" s="61">
        <f t="shared" si="430"/>
        <v>5.6260976624943986</v>
      </c>
      <c r="V455" s="61">
        <f t="shared" si="431"/>
        <v>118.31273463125318</v>
      </c>
      <c r="W455" s="61">
        <f t="shared" si="432"/>
        <v>1030.1833387237475</v>
      </c>
      <c r="X455" s="67">
        <f t="shared" si="444"/>
        <v>0</v>
      </c>
      <c r="Y455" s="61">
        <f t="shared" si="433"/>
        <v>0</v>
      </c>
      <c r="Z455" s="69">
        <f t="shared" si="445"/>
        <v>0</v>
      </c>
      <c r="AA455" s="61">
        <f t="shared" si="434"/>
        <v>0</v>
      </c>
      <c r="AB455" s="69">
        <f t="shared" si="446"/>
        <v>5.1999999999999998E-2</v>
      </c>
      <c r="AC455" s="140">
        <f t="shared" si="447"/>
        <v>16</v>
      </c>
      <c r="AD455" s="67">
        <f t="shared" si="450"/>
        <v>30</v>
      </c>
      <c r="AE455" s="11">
        <f t="shared" si="451"/>
        <v>1.002255567</v>
      </c>
      <c r="AF455" s="61">
        <f t="shared" si="435"/>
        <v>2.24414135</v>
      </c>
      <c r="AG455" s="61">
        <f t="shared" si="436"/>
        <v>2.3236475400000001</v>
      </c>
      <c r="AH455" s="61">
        <f t="shared" si="437"/>
        <v>0</v>
      </c>
      <c r="AI455" s="196" t="str">
        <f t="shared" si="452"/>
        <v>J=</v>
      </c>
      <c r="AJ455" s="72">
        <f t="shared" si="453"/>
        <v>44736</v>
      </c>
      <c r="AK455" s="10"/>
      <c r="AL455" s="5"/>
      <c r="AM455" s="125">
        <f>[2]Plan1!$A363</f>
        <v>47733</v>
      </c>
      <c r="AN455" s="126" t="str">
        <f>[2]Plan1!$C363</f>
        <v>Independência do Brasil</v>
      </c>
      <c r="AO455" s="5"/>
      <c r="AP455" s="5"/>
      <c r="AQ455" s="143">
        <f t="shared" si="476"/>
        <v>133</v>
      </c>
      <c r="AR455" s="94">
        <f t="shared" si="483"/>
        <v>48328</v>
      </c>
      <c r="AS455" s="94">
        <f t="shared" si="477"/>
        <v>48327</v>
      </c>
      <c r="AT455" s="94">
        <f t="shared" si="478"/>
        <v>48328</v>
      </c>
      <c r="AU455" s="94">
        <f t="shared" si="479"/>
        <v>48358</v>
      </c>
      <c r="AV455" s="94">
        <f t="shared" si="480"/>
        <v>48328</v>
      </c>
      <c r="AW455" s="94">
        <f t="shared" si="481"/>
        <v>48358</v>
      </c>
      <c r="AX455" s="93">
        <f t="shared" si="482"/>
        <v>30</v>
      </c>
      <c r="AY455" s="225">
        <f t="shared" si="484"/>
        <v>48330</v>
      </c>
      <c r="BC455" s="23"/>
      <c r="BD455" s="1"/>
      <c r="BE455" s="1"/>
      <c r="BF455" s="1"/>
      <c r="BG455" s="1"/>
      <c r="BH455" s="1"/>
      <c r="BJ455" s="1"/>
      <c r="BK455" s="1"/>
    </row>
    <row r="456" spans="1:142" ht="15" customHeight="1" x14ac:dyDescent="0.25">
      <c r="A456" s="60">
        <f t="shared" si="438"/>
        <v>44723</v>
      </c>
      <c r="B456" s="61">
        <f t="shared" si="424"/>
        <v>1032.9931725704307</v>
      </c>
      <c r="C456" s="61">
        <f t="shared" si="439"/>
        <v>906.24450643</v>
      </c>
      <c r="D456" s="61">
        <f t="shared" si="425"/>
        <v>57.488129739999977</v>
      </c>
      <c r="E456" s="61">
        <f t="shared" si="426"/>
        <v>848.75637669000002</v>
      </c>
      <c r="F456" s="62">
        <f t="shared" si="440"/>
        <v>6315.93</v>
      </c>
      <c r="G456" s="63">
        <f t="shared" si="475"/>
        <v>6382.88</v>
      </c>
      <c r="H456" s="64">
        <f t="shared" si="459"/>
        <v>44645</v>
      </c>
      <c r="I456" s="64">
        <f t="shared" si="448"/>
        <v>44676</v>
      </c>
      <c r="J456" s="65">
        <f t="shared" si="427"/>
        <v>1.0600180812643467E-2</v>
      </c>
      <c r="K456" s="195">
        <f t="shared" si="449"/>
        <v>44736</v>
      </c>
      <c r="L456" s="195">
        <f t="shared" si="441"/>
        <v>44736</v>
      </c>
      <c r="M456" s="228">
        <f t="shared" si="454"/>
        <v>30</v>
      </c>
      <c r="N456" s="67">
        <f t="shared" si="455"/>
        <v>17</v>
      </c>
      <c r="O456" s="61">
        <f t="shared" si="428"/>
        <v>1.0059930399999999</v>
      </c>
      <c r="P456" s="66">
        <f t="shared" si="474"/>
        <v>1.0162005000000001</v>
      </c>
      <c r="Q456" s="66">
        <f t="shared" si="442"/>
        <v>1.1330058069778239</v>
      </c>
      <c r="R456" s="61">
        <f t="shared" si="473"/>
        <v>1.1397959499999999</v>
      </c>
      <c r="S456" s="61">
        <f t="shared" si="443"/>
        <v>1.09786538</v>
      </c>
      <c r="T456" s="61">
        <f t="shared" si="429"/>
        <v>994.93446942000003</v>
      </c>
      <c r="U456" s="61">
        <f t="shared" si="430"/>
        <v>5.6260976624943986</v>
      </c>
      <c r="V456" s="61">
        <f t="shared" si="431"/>
        <v>118.65270399793631</v>
      </c>
      <c r="W456" s="61">
        <f t="shared" si="432"/>
        <v>1030.5233080904306</v>
      </c>
      <c r="X456" s="67">
        <f t="shared" si="444"/>
        <v>0</v>
      </c>
      <c r="Y456" s="61">
        <f t="shared" si="433"/>
        <v>0</v>
      </c>
      <c r="Z456" s="69">
        <f t="shared" si="445"/>
        <v>0</v>
      </c>
      <c r="AA456" s="61">
        <f t="shared" si="434"/>
        <v>0</v>
      </c>
      <c r="AB456" s="69">
        <f t="shared" si="446"/>
        <v>5.1999999999999998E-2</v>
      </c>
      <c r="AC456" s="140">
        <f t="shared" si="447"/>
        <v>17</v>
      </c>
      <c r="AD456" s="67">
        <f t="shared" si="450"/>
        <v>30</v>
      </c>
      <c r="AE456" s="11">
        <f t="shared" si="451"/>
        <v>1.0023967090000001</v>
      </c>
      <c r="AF456" s="61">
        <f t="shared" si="435"/>
        <v>2.3845683900000001</v>
      </c>
      <c r="AG456" s="61">
        <f t="shared" si="436"/>
        <v>2.46986448</v>
      </c>
      <c r="AH456" s="61">
        <f t="shared" si="437"/>
        <v>0</v>
      </c>
      <c r="AI456" s="196" t="str">
        <f t="shared" si="452"/>
        <v>J=</v>
      </c>
      <c r="AJ456" s="72">
        <f t="shared" si="453"/>
        <v>44736</v>
      </c>
      <c r="AK456" s="10"/>
      <c r="AL456" s="5"/>
      <c r="AM456" s="125">
        <f>[2]Plan1!$A364</f>
        <v>47768</v>
      </c>
      <c r="AN456" s="126" t="str">
        <f>[2]Plan1!$C364</f>
        <v>Nossa Sr.a Aparecida - Padroeira do Brasil</v>
      </c>
      <c r="AO456" s="5"/>
      <c r="AP456" s="5"/>
      <c r="AQ456" s="143">
        <f t="shared" si="476"/>
        <v>134</v>
      </c>
      <c r="AR456" s="94">
        <f t="shared" si="483"/>
        <v>48358</v>
      </c>
      <c r="AS456" s="94">
        <f t="shared" si="477"/>
        <v>48355</v>
      </c>
      <c r="AT456" s="94">
        <f t="shared" si="478"/>
        <v>48358</v>
      </c>
      <c r="AU456" s="94">
        <f t="shared" si="479"/>
        <v>48389</v>
      </c>
      <c r="AV456" s="94">
        <f t="shared" si="480"/>
        <v>48358</v>
      </c>
      <c r="AW456" s="94">
        <f t="shared" si="481"/>
        <v>48389</v>
      </c>
      <c r="AX456" s="93">
        <f t="shared" si="482"/>
        <v>31</v>
      </c>
      <c r="AY456" s="225">
        <f t="shared" si="484"/>
        <v>48358</v>
      </c>
      <c r="BC456" s="23"/>
      <c r="BD456" s="1"/>
      <c r="BE456" s="1"/>
      <c r="BF456" s="1"/>
      <c r="BG456" s="1"/>
      <c r="BH456" s="1"/>
      <c r="BJ456" s="1"/>
      <c r="BK456" s="1"/>
    </row>
    <row r="457" spans="1:142" ht="15" customHeight="1" x14ac:dyDescent="0.25">
      <c r="A457" s="60">
        <f t="shared" si="438"/>
        <v>44724</v>
      </c>
      <c r="B457" s="61">
        <f t="shared" si="424"/>
        <v>1033.4795945930068</v>
      </c>
      <c r="C457" s="61">
        <f t="shared" si="439"/>
        <v>906.24450643</v>
      </c>
      <c r="D457" s="61">
        <f t="shared" si="425"/>
        <v>57.488129739999977</v>
      </c>
      <c r="E457" s="61">
        <f t="shared" si="426"/>
        <v>848.75637669000002</v>
      </c>
      <c r="F457" s="62">
        <f t="shared" si="440"/>
        <v>6315.93</v>
      </c>
      <c r="G457" s="63">
        <f t="shared" si="475"/>
        <v>6382.88</v>
      </c>
      <c r="H457" s="64">
        <f t="shared" si="459"/>
        <v>44645</v>
      </c>
      <c r="I457" s="64">
        <f t="shared" si="448"/>
        <v>44676</v>
      </c>
      <c r="J457" s="65">
        <f t="shared" si="427"/>
        <v>1.0600180812643467E-2</v>
      </c>
      <c r="K457" s="195">
        <f t="shared" si="449"/>
        <v>44736</v>
      </c>
      <c r="L457" s="195">
        <f t="shared" si="441"/>
        <v>44736</v>
      </c>
      <c r="M457" s="228">
        <f t="shared" si="454"/>
        <v>30</v>
      </c>
      <c r="N457" s="67">
        <f t="shared" si="455"/>
        <v>18</v>
      </c>
      <c r="O457" s="61">
        <f t="shared" si="428"/>
        <v>1.00634669</v>
      </c>
      <c r="P457" s="66">
        <f t="shared" si="474"/>
        <v>1.0162005000000001</v>
      </c>
      <c r="Q457" s="66">
        <f t="shared" si="442"/>
        <v>1.1330058069778239</v>
      </c>
      <c r="R457" s="61">
        <f t="shared" si="473"/>
        <v>1.1401966400000001</v>
      </c>
      <c r="S457" s="61">
        <f t="shared" si="443"/>
        <v>1.09786538</v>
      </c>
      <c r="T457" s="61">
        <f t="shared" si="429"/>
        <v>994.93446942000003</v>
      </c>
      <c r="U457" s="61">
        <f t="shared" si="430"/>
        <v>5.6260976624943986</v>
      </c>
      <c r="V457" s="61">
        <f t="shared" si="431"/>
        <v>118.9927921905124</v>
      </c>
      <c r="W457" s="61">
        <f t="shared" si="432"/>
        <v>1030.8633962830068</v>
      </c>
      <c r="X457" s="67">
        <f t="shared" si="444"/>
        <v>0</v>
      </c>
      <c r="Y457" s="61">
        <f t="shared" si="433"/>
        <v>0</v>
      </c>
      <c r="Z457" s="69">
        <f t="shared" si="445"/>
        <v>0</v>
      </c>
      <c r="AA457" s="61">
        <f t="shared" si="434"/>
        <v>0</v>
      </c>
      <c r="AB457" s="69">
        <f t="shared" si="446"/>
        <v>5.1999999999999998E-2</v>
      </c>
      <c r="AC457" s="140">
        <f t="shared" si="447"/>
        <v>18</v>
      </c>
      <c r="AD457" s="67">
        <f t="shared" si="450"/>
        <v>30</v>
      </c>
      <c r="AE457" s="11">
        <f t="shared" si="451"/>
        <v>1.0025378709999999</v>
      </c>
      <c r="AF457" s="61">
        <f t="shared" si="435"/>
        <v>2.52501533</v>
      </c>
      <c r="AG457" s="61">
        <f t="shared" si="436"/>
        <v>2.6161983100000001</v>
      </c>
      <c r="AH457" s="61">
        <f t="shared" si="437"/>
        <v>0</v>
      </c>
      <c r="AI457" s="196" t="str">
        <f t="shared" si="452"/>
        <v>J=</v>
      </c>
      <c r="AJ457" s="72">
        <f t="shared" si="453"/>
        <v>44736</v>
      </c>
      <c r="AK457" s="10"/>
      <c r="AL457" s="5"/>
      <c r="AM457" s="125">
        <f>[2]Plan1!$A365</f>
        <v>47789</v>
      </c>
      <c r="AN457" s="126" t="str">
        <f>[2]Plan1!$C365</f>
        <v>Finados</v>
      </c>
      <c r="AO457" s="5"/>
      <c r="AP457" s="5"/>
      <c r="AQ457" s="143">
        <f t="shared" si="476"/>
        <v>135</v>
      </c>
      <c r="AR457" s="94">
        <f t="shared" si="483"/>
        <v>48389</v>
      </c>
      <c r="AS457" s="94">
        <f t="shared" si="477"/>
        <v>48388</v>
      </c>
      <c r="AT457" s="94">
        <f t="shared" si="478"/>
        <v>48389</v>
      </c>
      <c r="AU457" s="94">
        <f t="shared" si="479"/>
        <v>48419</v>
      </c>
      <c r="AV457" s="94">
        <f t="shared" si="480"/>
        <v>48389</v>
      </c>
      <c r="AW457" s="94">
        <f t="shared" si="481"/>
        <v>48419</v>
      </c>
      <c r="AX457" s="93">
        <f t="shared" si="482"/>
        <v>30</v>
      </c>
      <c r="AY457" s="225">
        <f t="shared" si="484"/>
        <v>48389</v>
      </c>
      <c r="BC457" s="23"/>
      <c r="BD457" s="1"/>
      <c r="BE457" s="1"/>
      <c r="BF457" s="1"/>
      <c r="BG457" s="1"/>
      <c r="BH457" s="1"/>
      <c r="BJ457" s="1"/>
      <c r="BK457" s="1"/>
    </row>
    <row r="458" spans="1:142" ht="15" customHeight="1" x14ac:dyDescent="0.25">
      <c r="A458" s="60">
        <f t="shared" si="438"/>
        <v>44725</v>
      </c>
      <c r="B458" s="61">
        <f t="shared" si="424"/>
        <v>1033.9662428639117</v>
      </c>
      <c r="C458" s="61">
        <f t="shared" si="439"/>
        <v>906.24450643</v>
      </c>
      <c r="D458" s="61">
        <f t="shared" si="425"/>
        <v>57.488129739999977</v>
      </c>
      <c r="E458" s="61">
        <f t="shared" si="426"/>
        <v>848.75637669000002</v>
      </c>
      <c r="F458" s="62">
        <f t="shared" si="440"/>
        <v>6315.93</v>
      </c>
      <c r="G458" s="63">
        <f t="shared" si="475"/>
        <v>6382.88</v>
      </c>
      <c r="H458" s="64">
        <f t="shared" si="459"/>
        <v>44645</v>
      </c>
      <c r="I458" s="64">
        <f t="shared" si="448"/>
        <v>44676</v>
      </c>
      <c r="J458" s="65">
        <f t="shared" si="427"/>
        <v>1.0600180812643467E-2</v>
      </c>
      <c r="K458" s="195">
        <f t="shared" si="449"/>
        <v>44736</v>
      </c>
      <c r="L458" s="195">
        <f t="shared" si="441"/>
        <v>44736</v>
      </c>
      <c r="M458" s="228">
        <f t="shared" si="454"/>
        <v>30</v>
      </c>
      <c r="N458" s="67">
        <f t="shared" si="455"/>
        <v>19</v>
      </c>
      <c r="O458" s="61">
        <f t="shared" si="428"/>
        <v>1.00670046</v>
      </c>
      <c r="P458" s="66">
        <f t="shared" si="474"/>
        <v>1.0162005000000001</v>
      </c>
      <c r="Q458" s="66">
        <f t="shared" si="442"/>
        <v>1.1330058069778239</v>
      </c>
      <c r="R458" s="61">
        <f t="shared" si="473"/>
        <v>1.14059746</v>
      </c>
      <c r="S458" s="61">
        <f t="shared" si="443"/>
        <v>1.09786538</v>
      </c>
      <c r="T458" s="61">
        <f t="shared" si="429"/>
        <v>994.93446942000003</v>
      </c>
      <c r="U458" s="61">
        <f t="shared" si="430"/>
        <v>5.6260976624943986</v>
      </c>
      <c r="V458" s="61">
        <f t="shared" si="431"/>
        <v>119.33299072141718</v>
      </c>
      <c r="W458" s="61">
        <f t="shared" si="432"/>
        <v>1031.2035948139116</v>
      </c>
      <c r="X458" s="67">
        <f t="shared" si="444"/>
        <v>0</v>
      </c>
      <c r="Y458" s="61">
        <f t="shared" si="433"/>
        <v>0</v>
      </c>
      <c r="Z458" s="69">
        <f t="shared" si="445"/>
        <v>0</v>
      </c>
      <c r="AA458" s="61">
        <f t="shared" si="434"/>
        <v>0</v>
      </c>
      <c r="AB458" s="69">
        <f t="shared" si="446"/>
        <v>5.1999999999999998E-2</v>
      </c>
      <c r="AC458" s="140">
        <f t="shared" si="447"/>
        <v>19</v>
      </c>
      <c r="AD458" s="67">
        <f t="shared" si="450"/>
        <v>30</v>
      </c>
      <c r="AE458" s="11">
        <f t="shared" si="451"/>
        <v>1.002679052</v>
      </c>
      <c r="AF458" s="61">
        <f t="shared" si="435"/>
        <v>2.66548118</v>
      </c>
      <c r="AG458" s="61">
        <f t="shared" si="436"/>
        <v>2.7626480500000001</v>
      </c>
      <c r="AH458" s="61">
        <f t="shared" si="437"/>
        <v>0</v>
      </c>
      <c r="AI458" s="196" t="str">
        <f t="shared" si="452"/>
        <v>J=</v>
      </c>
      <c r="AJ458" s="72">
        <f t="shared" si="453"/>
        <v>44736</v>
      </c>
      <c r="AK458" s="10"/>
      <c r="AL458" s="5"/>
      <c r="AM458" s="125">
        <f>[2]Plan1!$A366</f>
        <v>47802</v>
      </c>
      <c r="AN458" s="126" t="str">
        <f>[2]Plan1!$C366</f>
        <v>Proclamação da República</v>
      </c>
      <c r="AO458" s="5"/>
      <c r="AP458" s="5"/>
      <c r="AQ458" s="143">
        <f t="shared" si="476"/>
        <v>136</v>
      </c>
      <c r="AR458" s="94">
        <f t="shared" si="483"/>
        <v>48419</v>
      </c>
      <c r="AS458" s="94">
        <f t="shared" si="477"/>
        <v>48418</v>
      </c>
      <c r="AT458" s="94">
        <f t="shared" si="478"/>
        <v>48419</v>
      </c>
      <c r="AU458" s="94">
        <f t="shared" si="479"/>
        <v>48450</v>
      </c>
      <c r="AV458" s="94">
        <f t="shared" si="480"/>
        <v>48419</v>
      </c>
      <c r="AW458" s="94">
        <f t="shared" si="481"/>
        <v>48450</v>
      </c>
      <c r="AX458" s="93">
        <f t="shared" si="482"/>
        <v>31</v>
      </c>
      <c r="AY458" s="225">
        <f t="shared" si="484"/>
        <v>48421</v>
      </c>
      <c r="BC458" s="23"/>
      <c r="BD458" s="1"/>
      <c r="BE458" s="1"/>
      <c r="BF458" s="1"/>
      <c r="BG458" s="1"/>
      <c r="BH458" s="1"/>
      <c r="BJ458" s="1"/>
      <c r="BK458" s="1"/>
    </row>
    <row r="459" spans="1:142" ht="15" customHeight="1" x14ac:dyDescent="0.25">
      <c r="A459" s="60">
        <f t="shared" si="438"/>
        <v>44726</v>
      </c>
      <c r="B459" s="61">
        <f t="shared" si="424"/>
        <v>1034.4531365182729</v>
      </c>
      <c r="C459" s="61">
        <f t="shared" si="439"/>
        <v>906.24450643</v>
      </c>
      <c r="D459" s="61">
        <f t="shared" si="425"/>
        <v>57.488129739999977</v>
      </c>
      <c r="E459" s="61">
        <f t="shared" si="426"/>
        <v>848.75637669000002</v>
      </c>
      <c r="F459" s="62">
        <f t="shared" si="440"/>
        <v>6315.93</v>
      </c>
      <c r="G459" s="63">
        <f t="shared" si="475"/>
        <v>6382.88</v>
      </c>
      <c r="H459" s="64">
        <f t="shared" si="459"/>
        <v>44645</v>
      </c>
      <c r="I459" s="64">
        <f t="shared" si="448"/>
        <v>44676</v>
      </c>
      <c r="J459" s="65">
        <f t="shared" si="427"/>
        <v>1.0600180812643467E-2</v>
      </c>
      <c r="K459" s="195">
        <f t="shared" si="449"/>
        <v>44736</v>
      </c>
      <c r="L459" s="195">
        <f t="shared" si="441"/>
        <v>44736</v>
      </c>
      <c r="M459" s="228">
        <f t="shared" si="454"/>
        <v>30</v>
      </c>
      <c r="N459" s="67">
        <f t="shared" si="455"/>
        <v>20</v>
      </c>
      <c r="O459" s="61">
        <f t="shared" si="428"/>
        <v>1.0070543599999999</v>
      </c>
      <c r="P459" s="66">
        <f t="shared" si="474"/>
        <v>1.0162005000000001</v>
      </c>
      <c r="Q459" s="66">
        <f t="shared" si="442"/>
        <v>1.1330058069778239</v>
      </c>
      <c r="R459" s="61">
        <f t="shared" si="473"/>
        <v>1.14099843</v>
      </c>
      <c r="S459" s="61">
        <f t="shared" si="443"/>
        <v>1.09786538</v>
      </c>
      <c r="T459" s="61">
        <f t="shared" si="429"/>
        <v>994.93446942000003</v>
      </c>
      <c r="U459" s="61">
        <f t="shared" si="430"/>
        <v>5.6260976624943986</v>
      </c>
      <c r="V459" s="61">
        <f t="shared" si="431"/>
        <v>119.67331656577861</v>
      </c>
      <c r="W459" s="61">
        <f t="shared" si="432"/>
        <v>1031.543920658273</v>
      </c>
      <c r="X459" s="67">
        <f t="shared" si="444"/>
        <v>0</v>
      </c>
      <c r="Y459" s="61">
        <f t="shared" si="433"/>
        <v>0</v>
      </c>
      <c r="Z459" s="69">
        <f t="shared" si="445"/>
        <v>0</v>
      </c>
      <c r="AA459" s="61">
        <f t="shared" si="434"/>
        <v>0</v>
      </c>
      <c r="AB459" s="69">
        <f t="shared" si="446"/>
        <v>5.1999999999999998E-2</v>
      </c>
      <c r="AC459" s="140">
        <f t="shared" si="447"/>
        <v>20</v>
      </c>
      <c r="AD459" s="67">
        <f t="shared" si="450"/>
        <v>30</v>
      </c>
      <c r="AE459" s="11">
        <f t="shared" si="451"/>
        <v>1.002820254</v>
      </c>
      <c r="AF459" s="61">
        <f t="shared" si="435"/>
        <v>2.8059679100000001</v>
      </c>
      <c r="AG459" s="61">
        <f t="shared" si="436"/>
        <v>2.9092158600000002</v>
      </c>
      <c r="AH459" s="61">
        <f t="shared" si="437"/>
        <v>0</v>
      </c>
      <c r="AI459" s="196" t="str">
        <f t="shared" si="452"/>
        <v>J=</v>
      </c>
      <c r="AJ459" s="72">
        <f t="shared" si="453"/>
        <v>44736</v>
      </c>
      <c r="AK459" s="12"/>
      <c r="AL459" s="5"/>
      <c r="AM459" s="125">
        <f>[2]Plan1!$A367</f>
        <v>47807</v>
      </c>
      <c r="AN459" s="126" t="str">
        <f>[2]Plan1!$C367</f>
        <v>Dia Nacional de Zumbi e da Consciência Negra</v>
      </c>
      <c r="AO459" s="5"/>
      <c r="AP459" s="5"/>
      <c r="AQ459" s="143">
        <f t="shared" si="476"/>
        <v>137</v>
      </c>
      <c r="AR459" s="94">
        <f t="shared" si="483"/>
        <v>48450</v>
      </c>
      <c r="AS459" s="94">
        <f t="shared" si="477"/>
        <v>48449</v>
      </c>
      <c r="AT459" s="94">
        <f t="shared" si="478"/>
        <v>48450</v>
      </c>
      <c r="AU459" s="94">
        <f t="shared" si="479"/>
        <v>0</v>
      </c>
      <c r="AV459" s="94">
        <f t="shared" si="480"/>
        <v>48450</v>
      </c>
      <c r="AW459" s="94">
        <f t="shared" si="481"/>
        <v>0</v>
      </c>
      <c r="AX459" s="93">
        <f t="shared" si="482"/>
        <v>-48450</v>
      </c>
      <c r="AY459" s="225">
        <f t="shared" si="484"/>
        <v>48450</v>
      </c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</row>
    <row r="460" spans="1:142" ht="15" customHeight="1" x14ac:dyDescent="0.25">
      <c r="A460" s="60">
        <f t="shared" si="438"/>
        <v>44727</v>
      </c>
      <c r="B460" s="61">
        <f t="shared" ref="B460:B523" si="485">(W460+AG460)</f>
        <v>1034.9402650785273</v>
      </c>
      <c r="C460" s="61">
        <f t="shared" si="439"/>
        <v>906.24450643</v>
      </c>
      <c r="D460" s="61">
        <f t="shared" ref="D460:D523" si="486">VLOOKUP(A460,$AT$15:$AX$314,5)</f>
        <v>57.488129739999977</v>
      </c>
      <c r="E460" s="61">
        <f t="shared" ref="E460:E523" si="487">(C460-D460)</f>
        <v>848.75637669000002</v>
      </c>
      <c r="F460" s="62">
        <f t="shared" si="440"/>
        <v>6315.93</v>
      </c>
      <c r="G460" s="63">
        <f t="shared" si="475"/>
        <v>6382.88</v>
      </c>
      <c r="H460" s="64">
        <f t="shared" si="459"/>
        <v>44645</v>
      </c>
      <c r="I460" s="64">
        <f t="shared" si="448"/>
        <v>44676</v>
      </c>
      <c r="J460" s="65">
        <f t="shared" ref="J460:J523" si="488">(G460/F460)-1</f>
        <v>1.0600180812643467E-2</v>
      </c>
      <c r="K460" s="195">
        <f t="shared" si="449"/>
        <v>44736</v>
      </c>
      <c r="L460" s="195">
        <f t="shared" si="441"/>
        <v>44736</v>
      </c>
      <c r="M460" s="228">
        <f t="shared" si="454"/>
        <v>30</v>
      </c>
      <c r="N460" s="67">
        <f t="shared" si="455"/>
        <v>21</v>
      </c>
      <c r="O460" s="61">
        <f t="shared" ref="O460:O523" si="489">TRUNC((G460/F460)^TRUNC((N460/M460),9),8)</f>
        <v>1.00740838</v>
      </c>
      <c r="P460" s="66">
        <f t="shared" si="474"/>
        <v>1.0162005000000001</v>
      </c>
      <c r="Q460" s="66">
        <f t="shared" si="442"/>
        <v>1.1330058069778239</v>
      </c>
      <c r="R460" s="61">
        <f t="shared" si="473"/>
        <v>1.1413995400000001</v>
      </c>
      <c r="S460" s="61">
        <f t="shared" si="443"/>
        <v>1.09786538</v>
      </c>
      <c r="T460" s="61">
        <f t="shared" ref="T460:T523" si="490">TRUNC(C460*S460,8)</f>
        <v>994.93446942000003</v>
      </c>
      <c r="U460" s="61">
        <f t="shared" ref="U460:U523" si="491">(D460*(S460-1))</f>
        <v>5.6260976624943986</v>
      </c>
      <c r="V460" s="61">
        <f t="shared" ref="V460:V523" si="492">(E460*(R460-1))</f>
        <v>120.01376123603281</v>
      </c>
      <c r="W460" s="61">
        <f t="shared" ref="W460:W523" si="493">(C460+U460+V460)</f>
        <v>1031.8843653285273</v>
      </c>
      <c r="X460" s="67">
        <f t="shared" si="444"/>
        <v>0</v>
      </c>
      <c r="Y460" s="61">
        <f t="shared" ref="Y460:Y523" si="494">IF(X460&gt;0,VLOOKUP(A460,AM$14:AR$314,5),0)</f>
        <v>0</v>
      </c>
      <c r="Z460" s="69">
        <f t="shared" si="445"/>
        <v>0</v>
      </c>
      <c r="AA460" s="61">
        <f t="shared" ref="AA460:AA523" si="495">IF(Z460&gt;0,TRUNC(Z460*T460,8),0)</f>
        <v>0</v>
      </c>
      <c r="AB460" s="69">
        <f t="shared" si="446"/>
        <v>5.1999999999999998E-2</v>
      </c>
      <c r="AC460" s="140">
        <f t="shared" si="447"/>
        <v>21</v>
      </c>
      <c r="AD460" s="67">
        <f t="shared" si="450"/>
        <v>30</v>
      </c>
      <c r="AE460" s="11">
        <f t="shared" si="451"/>
        <v>1.002961475</v>
      </c>
      <c r="AF460" s="61">
        <f t="shared" ref="AF460:AF523" si="496">TRUNC((T460*(AE460-1)),8)</f>
        <v>2.9464735499999999</v>
      </c>
      <c r="AG460" s="61">
        <f t="shared" ref="AG460:AG523" si="497">TRUNC((W460*(AE460-1)),8)</f>
        <v>3.05589975</v>
      </c>
      <c r="AH460" s="61">
        <f t="shared" ref="AH460:AH523" si="498">IF(AA460&gt;0,AA460+AF460,0)</f>
        <v>0</v>
      </c>
      <c r="AI460" s="196" t="str">
        <f t="shared" si="452"/>
        <v>J=</v>
      </c>
      <c r="AJ460" s="72">
        <f t="shared" si="453"/>
        <v>44736</v>
      </c>
      <c r="AK460" s="10"/>
      <c r="AL460" s="5"/>
      <c r="AM460" s="125">
        <f>[2]Plan1!$A368</f>
        <v>47842</v>
      </c>
      <c r="AN460" s="126" t="str">
        <f>[2]Plan1!$C368</f>
        <v>Natal</v>
      </c>
      <c r="AO460" s="5"/>
      <c r="AP460" s="5"/>
      <c r="AQ460" s="143"/>
      <c r="AR460" s="94"/>
      <c r="AS460" s="94"/>
      <c r="AT460" s="94"/>
      <c r="AU460" s="94"/>
      <c r="AV460" s="94"/>
      <c r="AW460" s="94"/>
      <c r="AX460" s="93"/>
      <c r="AY460" s="219"/>
      <c r="BC460" s="23"/>
      <c r="BD460" s="1"/>
      <c r="BE460" s="1"/>
      <c r="BF460" s="1"/>
      <c r="BG460" s="1"/>
      <c r="BH460" s="1"/>
      <c r="BJ460" s="1"/>
      <c r="BK460" s="1"/>
    </row>
    <row r="461" spans="1:142" ht="15" customHeight="1" x14ac:dyDescent="0.25">
      <c r="A461" s="60">
        <f t="shared" ref="A461:A524" si="499">(A460+1)</f>
        <v>44728</v>
      </c>
      <c r="B461" s="61">
        <f t="shared" si="485"/>
        <v>1035.4276211071103</v>
      </c>
      <c r="C461" s="61">
        <f t="shared" ref="C461:C524" si="500">TRUNC(IF(X460&gt;0,VLOOKUP(A460,$AM$14:$AN$314,2),C460),8)</f>
        <v>906.24450643</v>
      </c>
      <c r="D461" s="61">
        <f t="shared" si="486"/>
        <v>57.488129739999977</v>
      </c>
      <c r="E461" s="61">
        <f t="shared" si="487"/>
        <v>848.75637669000002</v>
      </c>
      <c r="F461" s="62">
        <f t="shared" ref="F461:F524" si="501">IF(G461=G460,F460,G460)</f>
        <v>6315.93</v>
      </c>
      <c r="G461" s="63">
        <f t="shared" si="475"/>
        <v>6382.88</v>
      </c>
      <c r="H461" s="64">
        <f t="shared" si="459"/>
        <v>44645</v>
      </c>
      <c r="I461" s="64">
        <f t="shared" si="448"/>
        <v>44676</v>
      </c>
      <c r="J461" s="65">
        <f t="shared" si="488"/>
        <v>1.0600180812643467E-2</v>
      </c>
      <c r="K461" s="195">
        <f t="shared" si="449"/>
        <v>44736</v>
      </c>
      <c r="L461" s="195">
        <f t="shared" ref="L461:L524" si="502">IF(A461&gt;L460,K461,L460)</f>
        <v>44736</v>
      </c>
      <c r="M461" s="228">
        <f t="shared" si="454"/>
        <v>30</v>
      </c>
      <c r="N461" s="67">
        <f t="shared" si="455"/>
        <v>22</v>
      </c>
      <c r="O461" s="61">
        <f t="shared" si="489"/>
        <v>1.00776252</v>
      </c>
      <c r="P461" s="66">
        <f t="shared" si="474"/>
        <v>1.0162005000000001</v>
      </c>
      <c r="Q461" s="66">
        <f t="shared" ref="Q461:Q524" si="503">IF(L461&gt;L460,Q460*P461,Q460)</f>
        <v>1.1330058069778239</v>
      </c>
      <c r="R461" s="61">
        <f t="shared" si="473"/>
        <v>1.1418007800000001</v>
      </c>
      <c r="S461" s="61">
        <f t="shared" ref="S461:S524" si="504">IF(AND(X461&gt;0,MONTH(A461)=S$4),R461,S460)</f>
        <v>1.09786538</v>
      </c>
      <c r="T461" s="61">
        <f t="shared" si="490"/>
        <v>994.93446942000003</v>
      </c>
      <c r="U461" s="61">
        <f t="shared" si="491"/>
        <v>5.6260976624943986</v>
      </c>
      <c r="V461" s="61">
        <f t="shared" si="492"/>
        <v>120.35431624461589</v>
      </c>
      <c r="W461" s="61">
        <f t="shared" si="493"/>
        <v>1032.2249203371102</v>
      </c>
      <c r="X461" s="67">
        <f t="shared" ref="X461:X524" si="505">IF(VLOOKUP(A461,AM$12:AZ$314,14)=VLOOKUP(A460,AM$12:AZ$314,14),0,VLOOKUP(A461,AM$12:AZ$314,14))</f>
        <v>0</v>
      </c>
      <c r="Y461" s="61">
        <f t="shared" si="494"/>
        <v>0</v>
      </c>
      <c r="Z461" s="69">
        <f t="shared" ref="Z461:Z524" si="506">IF(X461&gt;0,VLOOKUP($A461,$AM$12:$AS$314,7),0)</f>
        <v>0</v>
      </c>
      <c r="AA461" s="61">
        <f t="shared" si="495"/>
        <v>0</v>
      </c>
      <c r="AB461" s="69">
        <f t="shared" ref="AB461:AB524" si="507">(AB460)</f>
        <v>5.1999999999999998E-2</v>
      </c>
      <c r="AC461" s="140">
        <f t="shared" ref="AC461:AC524" si="508">N461</f>
        <v>22</v>
      </c>
      <c r="AD461" s="67">
        <f t="shared" si="450"/>
        <v>30</v>
      </c>
      <c r="AE461" s="11">
        <f t="shared" si="451"/>
        <v>1.0031027159999999</v>
      </c>
      <c r="AF461" s="61">
        <f t="shared" si="496"/>
        <v>3.0869990899999999</v>
      </c>
      <c r="AG461" s="61">
        <f t="shared" si="497"/>
        <v>3.2027007699999999</v>
      </c>
      <c r="AH461" s="61">
        <f t="shared" si="498"/>
        <v>0</v>
      </c>
      <c r="AI461" s="196" t="str">
        <f t="shared" si="452"/>
        <v>J=</v>
      </c>
      <c r="AJ461" s="72">
        <f t="shared" si="453"/>
        <v>44736</v>
      </c>
      <c r="AK461" s="10"/>
      <c r="AL461" s="5"/>
      <c r="AM461" s="125">
        <f>[2]Plan1!$A369</f>
        <v>47849</v>
      </c>
      <c r="AN461" s="126" t="str">
        <f>[2]Plan1!$C369</f>
        <v>Confraternização Universal</v>
      </c>
      <c r="AO461" s="5"/>
      <c r="AP461" s="5"/>
      <c r="AQ461" s="143"/>
      <c r="AR461" s="94"/>
      <c r="AS461" s="94"/>
      <c r="AT461" s="94"/>
      <c r="AU461" s="94"/>
      <c r="AV461" s="94"/>
      <c r="AW461" s="94"/>
      <c r="AX461" s="93"/>
      <c r="AY461" s="219"/>
      <c r="BC461" s="23"/>
      <c r="BD461" s="1"/>
      <c r="BE461" s="1"/>
      <c r="BF461" s="1"/>
      <c r="BG461" s="1"/>
      <c r="BH461" s="1"/>
      <c r="BJ461" s="1"/>
      <c r="BK461" s="1"/>
    </row>
    <row r="462" spans="1:142" ht="15" customHeight="1" x14ac:dyDescent="0.25">
      <c r="A462" s="60">
        <f t="shared" si="499"/>
        <v>44729</v>
      </c>
      <c r="B462" s="61">
        <f t="shared" si="485"/>
        <v>1035.9152217191497</v>
      </c>
      <c r="C462" s="61">
        <f t="shared" si="500"/>
        <v>906.24450643</v>
      </c>
      <c r="D462" s="61">
        <f t="shared" si="486"/>
        <v>57.488129739999977</v>
      </c>
      <c r="E462" s="61">
        <f t="shared" si="487"/>
        <v>848.75637669000002</v>
      </c>
      <c r="F462" s="62">
        <f t="shared" si="501"/>
        <v>6315.93</v>
      </c>
      <c r="G462" s="63">
        <f t="shared" si="475"/>
        <v>6382.88</v>
      </c>
      <c r="H462" s="64">
        <f t="shared" si="459"/>
        <v>44645</v>
      </c>
      <c r="I462" s="64">
        <f t="shared" ref="I462:I525" si="509">IF(X461&gt;0,EDATE(A462,-1),+I461)</f>
        <v>44676</v>
      </c>
      <c r="J462" s="65">
        <f t="shared" si="488"/>
        <v>1.0600180812643467E-2</v>
      </c>
      <c r="K462" s="195">
        <f t="shared" ref="K462:K525" si="510">IF(DAY(A462)=K$11,VLOOKUP(A462,AR$322:AU$622,4),K461)</f>
        <v>44736</v>
      </c>
      <c r="L462" s="195">
        <f t="shared" si="502"/>
        <v>44736</v>
      </c>
      <c r="M462" s="228">
        <f t="shared" si="454"/>
        <v>30</v>
      </c>
      <c r="N462" s="67">
        <f t="shared" si="455"/>
        <v>23</v>
      </c>
      <c r="O462" s="61">
        <f t="shared" si="489"/>
        <v>1.0081167900000001</v>
      </c>
      <c r="P462" s="66">
        <f t="shared" si="474"/>
        <v>1.0162005000000001</v>
      </c>
      <c r="Q462" s="66">
        <f t="shared" si="503"/>
        <v>1.1330058069778239</v>
      </c>
      <c r="R462" s="61">
        <f t="shared" si="473"/>
        <v>1.14220217</v>
      </c>
      <c r="S462" s="61">
        <f t="shared" si="504"/>
        <v>1.09786538</v>
      </c>
      <c r="T462" s="61">
        <f t="shared" si="490"/>
        <v>994.93446942000003</v>
      </c>
      <c r="U462" s="61">
        <f t="shared" si="491"/>
        <v>5.6260976624943986</v>
      </c>
      <c r="V462" s="61">
        <f t="shared" si="492"/>
        <v>120.69499856665543</v>
      </c>
      <c r="W462" s="61">
        <f t="shared" si="493"/>
        <v>1032.5656026591498</v>
      </c>
      <c r="X462" s="67">
        <f t="shared" si="505"/>
        <v>0</v>
      </c>
      <c r="Y462" s="61">
        <f t="shared" si="494"/>
        <v>0</v>
      </c>
      <c r="Z462" s="69">
        <f t="shared" si="506"/>
        <v>0</v>
      </c>
      <c r="AA462" s="61">
        <f t="shared" si="495"/>
        <v>0</v>
      </c>
      <c r="AB462" s="69">
        <f t="shared" si="507"/>
        <v>5.1999999999999998E-2</v>
      </c>
      <c r="AC462" s="140">
        <f t="shared" si="508"/>
        <v>23</v>
      </c>
      <c r="AD462" s="67">
        <f t="shared" ref="AD462:AD525" si="511">M462</f>
        <v>30</v>
      </c>
      <c r="AE462" s="11">
        <f t="shared" ref="AE462:AE525" si="512">ROUND((1+AB462)^(30/360)^(AC462/AD462),9)</f>
        <v>1.0032439769999999</v>
      </c>
      <c r="AF462" s="61">
        <f t="shared" si="496"/>
        <v>3.2275445299999999</v>
      </c>
      <c r="AG462" s="61">
        <f t="shared" si="497"/>
        <v>3.3496190600000002</v>
      </c>
      <c r="AH462" s="61">
        <f t="shared" si="498"/>
        <v>0</v>
      </c>
      <c r="AI462" s="196" t="str">
        <f t="shared" ref="AI462:AI525" si="513">IF($X461&gt;0,VLOOKUP($A461,$AM$12:$BC$314,16),AI461)</f>
        <v>J=</v>
      </c>
      <c r="AJ462" s="72">
        <f t="shared" ref="AJ462:AJ525" si="514">IF($X461&gt;0,VLOOKUP($A461,$AM$12:$BC$314,17),AJ461)</f>
        <v>44736</v>
      </c>
      <c r="AK462" s="10"/>
      <c r="AL462" s="5"/>
      <c r="AM462" s="125">
        <f>[2]Plan1!$A370</f>
        <v>47903</v>
      </c>
      <c r="AN462" s="126" t="str">
        <f>[2]Plan1!$C370</f>
        <v>Carnaval</v>
      </c>
      <c r="AO462" s="5"/>
      <c r="AP462" s="5"/>
      <c r="AQ462" s="143"/>
      <c r="AR462" s="94"/>
      <c r="AS462" s="94"/>
      <c r="AT462" s="94"/>
      <c r="AU462" s="94"/>
      <c r="AV462" s="94"/>
      <c r="AW462" s="94"/>
      <c r="AX462" s="93"/>
      <c r="AY462" s="219"/>
      <c r="BC462" s="23"/>
      <c r="BD462" s="1"/>
      <c r="BE462" s="1"/>
      <c r="BF462" s="1"/>
      <c r="BG462" s="1"/>
      <c r="BH462" s="1"/>
      <c r="BJ462" s="1"/>
      <c r="BK462" s="1"/>
    </row>
    <row r="463" spans="1:142" ht="15" customHeight="1" x14ac:dyDescent="0.25">
      <c r="A463" s="60">
        <f t="shared" si="499"/>
        <v>44730</v>
      </c>
      <c r="B463" s="61">
        <f t="shared" si="485"/>
        <v>1036.4030669846459</v>
      </c>
      <c r="C463" s="61">
        <f t="shared" si="500"/>
        <v>906.24450643</v>
      </c>
      <c r="D463" s="61">
        <f t="shared" si="486"/>
        <v>57.488129739999977</v>
      </c>
      <c r="E463" s="61">
        <f t="shared" si="487"/>
        <v>848.75637669000002</v>
      </c>
      <c r="F463" s="62">
        <f t="shared" si="501"/>
        <v>6315.93</v>
      </c>
      <c r="G463" s="63">
        <f t="shared" si="475"/>
        <v>6382.88</v>
      </c>
      <c r="H463" s="64">
        <f t="shared" si="459"/>
        <v>44645</v>
      </c>
      <c r="I463" s="64">
        <f t="shared" si="509"/>
        <v>44676</v>
      </c>
      <c r="J463" s="65">
        <f t="shared" si="488"/>
        <v>1.0600180812643467E-2</v>
      </c>
      <c r="K463" s="195">
        <f t="shared" si="510"/>
        <v>44736</v>
      </c>
      <c r="L463" s="195">
        <f t="shared" si="502"/>
        <v>44736</v>
      </c>
      <c r="M463" s="228">
        <f t="shared" si="454"/>
        <v>30</v>
      </c>
      <c r="N463" s="67">
        <f t="shared" si="455"/>
        <v>24</v>
      </c>
      <c r="O463" s="61">
        <f t="shared" si="489"/>
        <v>1.0084711900000001</v>
      </c>
      <c r="P463" s="66">
        <f t="shared" si="474"/>
        <v>1.0162005000000001</v>
      </c>
      <c r="Q463" s="66">
        <f t="shared" si="503"/>
        <v>1.1330058069778239</v>
      </c>
      <c r="R463" s="61">
        <f t="shared" si="473"/>
        <v>1.1426037099999999</v>
      </c>
      <c r="S463" s="61">
        <f t="shared" si="504"/>
        <v>1.09786538</v>
      </c>
      <c r="T463" s="61">
        <f t="shared" si="490"/>
        <v>994.93446942000003</v>
      </c>
      <c r="U463" s="61">
        <f t="shared" si="491"/>
        <v>5.6260976624943986</v>
      </c>
      <c r="V463" s="61">
        <f t="shared" si="492"/>
        <v>121.03580820215147</v>
      </c>
      <c r="W463" s="61">
        <f t="shared" si="493"/>
        <v>1032.9064122946459</v>
      </c>
      <c r="X463" s="67">
        <f t="shared" si="505"/>
        <v>0</v>
      </c>
      <c r="Y463" s="61">
        <f t="shared" si="494"/>
        <v>0</v>
      </c>
      <c r="Z463" s="69">
        <f t="shared" si="506"/>
        <v>0</v>
      </c>
      <c r="AA463" s="61">
        <f t="shared" si="495"/>
        <v>0</v>
      </c>
      <c r="AB463" s="69">
        <f t="shared" si="507"/>
        <v>5.1999999999999998E-2</v>
      </c>
      <c r="AC463" s="140">
        <f t="shared" si="508"/>
        <v>24</v>
      </c>
      <c r="AD463" s="67">
        <f t="shared" si="511"/>
        <v>30</v>
      </c>
      <c r="AE463" s="11">
        <f t="shared" si="512"/>
        <v>1.003385258</v>
      </c>
      <c r="AF463" s="61">
        <f t="shared" si="496"/>
        <v>3.3681098700000001</v>
      </c>
      <c r="AG463" s="61">
        <f t="shared" si="497"/>
        <v>3.4966546900000002</v>
      </c>
      <c r="AH463" s="61">
        <f t="shared" si="498"/>
        <v>0</v>
      </c>
      <c r="AI463" s="196" t="str">
        <f t="shared" si="513"/>
        <v>J=</v>
      </c>
      <c r="AJ463" s="72">
        <f t="shared" si="514"/>
        <v>44736</v>
      </c>
      <c r="AK463" s="10"/>
      <c r="AL463" s="5"/>
      <c r="AM463" s="125">
        <f>[2]Plan1!$A371</f>
        <v>47904</v>
      </c>
      <c r="AN463" s="126" t="str">
        <f>[2]Plan1!$C371</f>
        <v>Carnaval</v>
      </c>
      <c r="AO463" s="5"/>
      <c r="AP463" s="5"/>
      <c r="AQ463" s="143"/>
      <c r="AR463" s="94"/>
      <c r="AS463" s="94"/>
      <c r="AT463" s="94"/>
      <c r="AU463" s="94"/>
      <c r="AV463" s="94"/>
      <c r="AW463" s="94"/>
      <c r="AX463" s="93"/>
      <c r="AY463" s="219"/>
      <c r="BC463" s="23"/>
      <c r="BD463" s="1"/>
      <c r="BE463" s="1"/>
      <c r="BF463" s="1"/>
      <c r="BG463" s="1"/>
      <c r="BH463" s="1"/>
      <c r="BJ463" s="1"/>
      <c r="BK463" s="1"/>
    </row>
    <row r="464" spans="1:142" ht="15" customHeight="1" x14ac:dyDescent="0.25">
      <c r="A464" s="60">
        <f t="shared" si="499"/>
        <v>44731</v>
      </c>
      <c r="B464" s="61">
        <f t="shared" si="485"/>
        <v>1036.8911399384708</v>
      </c>
      <c r="C464" s="61">
        <f t="shared" si="500"/>
        <v>906.24450643</v>
      </c>
      <c r="D464" s="61">
        <f t="shared" si="486"/>
        <v>57.488129739999977</v>
      </c>
      <c r="E464" s="61">
        <f t="shared" si="487"/>
        <v>848.75637669000002</v>
      </c>
      <c r="F464" s="62">
        <f t="shared" si="501"/>
        <v>6315.93</v>
      </c>
      <c r="G464" s="63">
        <f t="shared" si="475"/>
        <v>6382.88</v>
      </c>
      <c r="H464" s="64">
        <f t="shared" si="459"/>
        <v>44645</v>
      </c>
      <c r="I464" s="64">
        <f t="shared" si="509"/>
        <v>44676</v>
      </c>
      <c r="J464" s="65">
        <f t="shared" si="488"/>
        <v>1.0600180812643467E-2</v>
      </c>
      <c r="K464" s="195">
        <f t="shared" si="510"/>
        <v>44736</v>
      </c>
      <c r="L464" s="195">
        <f t="shared" si="502"/>
        <v>44736</v>
      </c>
      <c r="M464" s="228">
        <f t="shared" ref="M464:M527" si="515">IF(L464=L463,M463,DAYS360(A463,L464))</f>
        <v>30</v>
      </c>
      <c r="N464" s="67">
        <f t="shared" ref="N464:N527" si="516">DAYS360(EDATE(L464,-1),A464)</f>
        <v>25</v>
      </c>
      <c r="O464" s="61">
        <f t="shared" si="489"/>
        <v>1.00882571</v>
      </c>
      <c r="P464" s="66">
        <f t="shared" si="474"/>
        <v>1.0162005000000001</v>
      </c>
      <c r="Q464" s="66">
        <f t="shared" si="503"/>
        <v>1.1330058069778239</v>
      </c>
      <c r="R464" s="61">
        <f t="shared" si="473"/>
        <v>1.14300538</v>
      </c>
      <c r="S464" s="61">
        <f t="shared" si="504"/>
        <v>1.09786538</v>
      </c>
      <c r="T464" s="61">
        <f t="shared" si="490"/>
        <v>994.93446942000003</v>
      </c>
      <c r="U464" s="61">
        <f t="shared" si="491"/>
        <v>5.6260976624943986</v>
      </c>
      <c r="V464" s="61">
        <f t="shared" si="492"/>
        <v>121.37672817597657</v>
      </c>
      <c r="W464" s="61">
        <f t="shared" si="493"/>
        <v>1033.2473322684709</v>
      </c>
      <c r="X464" s="67">
        <f t="shared" si="505"/>
        <v>0</v>
      </c>
      <c r="Y464" s="61">
        <f t="shared" si="494"/>
        <v>0</v>
      </c>
      <c r="Z464" s="69">
        <f t="shared" si="506"/>
        <v>0</v>
      </c>
      <c r="AA464" s="61">
        <f t="shared" si="495"/>
        <v>0</v>
      </c>
      <c r="AB464" s="69">
        <f t="shared" si="507"/>
        <v>5.1999999999999998E-2</v>
      </c>
      <c r="AC464" s="140">
        <f t="shared" si="508"/>
        <v>25</v>
      </c>
      <c r="AD464" s="67">
        <f t="shared" si="511"/>
        <v>30</v>
      </c>
      <c r="AE464" s="11">
        <f t="shared" si="512"/>
        <v>1.003526559</v>
      </c>
      <c r="AF464" s="61">
        <f t="shared" si="496"/>
        <v>3.5086951000000002</v>
      </c>
      <c r="AG464" s="61">
        <f t="shared" si="497"/>
        <v>3.6438076700000002</v>
      </c>
      <c r="AH464" s="61">
        <f t="shared" si="498"/>
        <v>0</v>
      </c>
      <c r="AI464" s="196" t="str">
        <f t="shared" si="513"/>
        <v>J=</v>
      </c>
      <c r="AJ464" s="72">
        <f t="shared" si="514"/>
        <v>44736</v>
      </c>
      <c r="AK464" s="10"/>
      <c r="AL464" s="5"/>
      <c r="AM464" s="125">
        <f>[2]Plan1!$A372</f>
        <v>47949</v>
      </c>
      <c r="AN464" s="126" t="str">
        <f>[2]Plan1!$C372</f>
        <v>Paixão de Cristo</v>
      </c>
      <c r="AO464" s="5"/>
      <c r="AP464" s="5"/>
      <c r="AQ464" s="143"/>
      <c r="AR464" s="94"/>
      <c r="AS464" s="94"/>
      <c r="AT464" s="94"/>
      <c r="AU464" s="94"/>
      <c r="AV464" s="94"/>
      <c r="AW464" s="94"/>
      <c r="AX464" s="93"/>
      <c r="AY464" s="219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99"/>
        <v>44732</v>
      </c>
      <c r="B465" s="61">
        <f t="shared" si="485"/>
        <v>1037.3794491781887</v>
      </c>
      <c r="C465" s="61">
        <f t="shared" si="500"/>
        <v>906.24450643</v>
      </c>
      <c r="D465" s="61">
        <f t="shared" si="486"/>
        <v>57.488129739999977</v>
      </c>
      <c r="E465" s="61">
        <f t="shared" si="487"/>
        <v>848.75637669000002</v>
      </c>
      <c r="F465" s="62">
        <f t="shared" si="501"/>
        <v>6315.93</v>
      </c>
      <c r="G465" s="63">
        <f t="shared" si="475"/>
        <v>6382.88</v>
      </c>
      <c r="H465" s="64">
        <f t="shared" si="459"/>
        <v>44645</v>
      </c>
      <c r="I465" s="64">
        <f t="shared" si="509"/>
        <v>44676</v>
      </c>
      <c r="J465" s="65">
        <f t="shared" si="488"/>
        <v>1.0600180812643467E-2</v>
      </c>
      <c r="K465" s="195">
        <f t="shared" si="510"/>
        <v>44736</v>
      </c>
      <c r="L465" s="195">
        <f t="shared" si="502"/>
        <v>44736</v>
      </c>
      <c r="M465" s="228">
        <f t="shared" si="515"/>
        <v>30</v>
      </c>
      <c r="N465" s="67">
        <f t="shared" si="516"/>
        <v>26</v>
      </c>
      <c r="O465" s="61">
        <f t="shared" si="489"/>
        <v>1.0091803500000001</v>
      </c>
      <c r="P465" s="66">
        <f t="shared" si="474"/>
        <v>1.0162005000000001</v>
      </c>
      <c r="Q465" s="66">
        <f t="shared" si="503"/>
        <v>1.1330058069778239</v>
      </c>
      <c r="R465" s="61">
        <f t="shared" si="473"/>
        <v>1.14340719</v>
      </c>
      <c r="S465" s="61">
        <f t="shared" si="504"/>
        <v>1.09786538</v>
      </c>
      <c r="T465" s="61">
        <f t="shared" si="490"/>
        <v>994.93446942000003</v>
      </c>
      <c r="U465" s="61">
        <f t="shared" si="491"/>
        <v>5.6260976624943986</v>
      </c>
      <c r="V465" s="61">
        <f t="shared" si="492"/>
        <v>121.71776697569442</v>
      </c>
      <c r="W465" s="61">
        <f t="shared" si="493"/>
        <v>1033.5883710681887</v>
      </c>
      <c r="X465" s="67">
        <f t="shared" si="505"/>
        <v>0</v>
      </c>
      <c r="Y465" s="61">
        <f t="shared" si="494"/>
        <v>0</v>
      </c>
      <c r="Z465" s="69">
        <f t="shared" si="506"/>
        <v>0</v>
      </c>
      <c r="AA465" s="61">
        <f t="shared" si="495"/>
        <v>0</v>
      </c>
      <c r="AB465" s="69">
        <f t="shared" si="507"/>
        <v>5.1999999999999998E-2</v>
      </c>
      <c r="AC465" s="140">
        <f t="shared" si="508"/>
        <v>26</v>
      </c>
      <c r="AD465" s="67">
        <f t="shared" si="511"/>
        <v>30</v>
      </c>
      <c r="AE465" s="11">
        <f t="shared" si="512"/>
        <v>1.0036678800000001</v>
      </c>
      <c r="AF465" s="61">
        <f t="shared" si="496"/>
        <v>3.6493002400000001</v>
      </c>
      <c r="AG465" s="61">
        <f t="shared" si="497"/>
        <v>3.7910781099999999</v>
      </c>
      <c r="AH465" s="61">
        <f t="shared" si="498"/>
        <v>0</v>
      </c>
      <c r="AI465" s="196" t="str">
        <f t="shared" si="513"/>
        <v>J=</v>
      </c>
      <c r="AJ465" s="72">
        <f t="shared" si="514"/>
        <v>44736</v>
      </c>
      <c r="AK465" s="10"/>
      <c r="AL465" s="5"/>
      <c r="AM465" s="125">
        <f>[2]Plan1!$A373</f>
        <v>47959</v>
      </c>
      <c r="AN465" s="126" t="str">
        <f>[2]Plan1!$C373</f>
        <v>Tiradentes</v>
      </c>
      <c r="AO465" s="5"/>
      <c r="AP465" s="5"/>
      <c r="AQ465" s="143"/>
      <c r="AR465" s="94"/>
      <c r="AS465" s="94"/>
      <c r="AT465" s="94"/>
      <c r="AU465" s="94"/>
      <c r="AV465" s="94"/>
      <c r="AW465" s="94"/>
      <c r="AX465" s="93"/>
      <c r="AY465" s="219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99"/>
        <v>44733</v>
      </c>
      <c r="B466" s="61">
        <f t="shared" si="485"/>
        <v>1037.8680022513631</v>
      </c>
      <c r="C466" s="61">
        <f t="shared" si="500"/>
        <v>906.24450643</v>
      </c>
      <c r="D466" s="61">
        <f t="shared" si="486"/>
        <v>57.488129739999977</v>
      </c>
      <c r="E466" s="61">
        <f t="shared" si="487"/>
        <v>848.75637669000002</v>
      </c>
      <c r="F466" s="62">
        <f t="shared" si="501"/>
        <v>6315.93</v>
      </c>
      <c r="G466" s="63">
        <f t="shared" si="475"/>
        <v>6382.88</v>
      </c>
      <c r="H466" s="64">
        <f t="shared" si="459"/>
        <v>44645</v>
      </c>
      <c r="I466" s="64">
        <f t="shared" si="509"/>
        <v>44676</v>
      </c>
      <c r="J466" s="65">
        <f t="shared" si="488"/>
        <v>1.0600180812643467E-2</v>
      </c>
      <c r="K466" s="195">
        <f t="shared" si="510"/>
        <v>44736</v>
      </c>
      <c r="L466" s="195">
        <f t="shared" si="502"/>
        <v>44736</v>
      </c>
      <c r="M466" s="228">
        <f t="shared" si="515"/>
        <v>30</v>
      </c>
      <c r="N466" s="67">
        <f t="shared" si="516"/>
        <v>27</v>
      </c>
      <c r="O466" s="61">
        <f t="shared" si="489"/>
        <v>1.00953512</v>
      </c>
      <c r="P466" s="66">
        <f t="shared" si="474"/>
        <v>1.0162005000000001</v>
      </c>
      <c r="Q466" s="66">
        <f t="shared" si="503"/>
        <v>1.1330058069778239</v>
      </c>
      <c r="R466" s="61">
        <f t="shared" si="473"/>
        <v>1.1438091500000001</v>
      </c>
      <c r="S466" s="61">
        <f t="shared" si="504"/>
        <v>1.09786538</v>
      </c>
      <c r="T466" s="61">
        <f t="shared" si="490"/>
        <v>994.93446942000003</v>
      </c>
      <c r="U466" s="61">
        <f t="shared" si="491"/>
        <v>5.6260976624943986</v>
      </c>
      <c r="V466" s="61">
        <f t="shared" si="492"/>
        <v>122.05893308886876</v>
      </c>
      <c r="W466" s="61">
        <f t="shared" si="493"/>
        <v>1033.9295371813632</v>
      </c>
      <c r="X466" s="67">
        <f t="shared" si="505"/>
        <v>0</v>
      </c>
      <c r="Y466" s="61">
        <f t="shared" si="494"/>
        <v>0</v>
      </c>
      <c r="Z466" s="69">
        <f t="shared" si="506"/>
        <v>0</v>
      </c>
      <c r="AA466" s="61">
        <f t="shared" si="495"/>
        <v>0</v>
      </c>
      <c r="AB466" s="69">
        <f t="shared" si="507"/>
        <v>5.1999999999999998E-2</v>
      </c>
      <c r="AC466" s="140">
        <f t="shared" si="508"/>
        <v>27</v>
      </c>
      <c r="AD466" s="67">
        <f t="shared" si="511"/>
        <v>30</v>
      </c>
      <c r="AE466" s="11">
        <f t="shared" si="512"/>
        <v>1.0038092199999999</v>
      </c>
      <c r="AF466" s="61">
        <f t="shared" si="496"/>
        <v>3.7899242700000002</v>
      </c>
      <c r="AG466" s="61">
        <f t="shared" si="497"/>
        <v>3.9384650699999999</v>
      </c>
      <c r="AH466" s="61">
        <f t="shared" si="498"/>
        <v>0</v>
      </c>
      <c r="AI466" s="196" t="str">
        <f t="shared" si="513"/>
        <v>J=</v>
      </c>
      <c r="AJ466" s="72">
        <f t="shared" si="514"/>
        <v>44736</v>
      </c>
      <c r="AK466" s="10"/>
      <c r="AL466" s="5"/>
      <c r="AM466" s="125">
        <f>[2]Plan1!$A374</f>
        <v>47969</v>
      </c>
      <c r="AN466" s="126" t="str">
        <f>[2]Plan1!$C374</f>
        <v>Dia do Trabalho</v>
      </c>
      <c r="AO466" s="5"/>
      <c r="AP466" s="5"/>
      <c r="AQ466" s="143"/>
      <c r="AR466" s="94"/>
      <c r="AS466" s="94"/>
      <c r="AT466" s="94"/>
      <c r="AU466" s="94"/>
      <c r="AV466" s="94"/>
      <c r="AW466" s="94"/>
      <c r="AX466" s="93"/>
      <c r="AY466" s="219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99"/>
        <v>44734</v>
      </c>
      <c r="B467" s="61">
        <f t="shared" si="485"/>
        <v>1038.3567842528662</v>
      </c>
      <c r="C467" s="61">
        <f t="shared" si="500"/>
        <v>906.24450643</v>
      </c>
      <c r="D467" s="61">
        <f t="shared" si="486"/>
        <v>57.488129739999977</v>
      </c>
      <c r="E467" s="61">
        <f t="shared" si="487"/>
        <v>848.75637669000002</v>
      </c>
      <c r="F467" s="62">
        <f t="shared" si="501"/>
        <v>6315.93</v>
      </c>
      <c r="G467" s="63">
        <f t="shared" si="475"/>
        <v>6382.88</v>
      </c>
      <c r="H467" s="64">
        <f t="shared" si="459"/>
        <v>44645</v>
      </c>
      <c r="I467" s="64">
        <f t="shared" si="509"/>
        <v>44676</v>
      </c>
      <c r="J467" s="65">
        <f t="shared" si="488"/>
        <v>1.0600180812643467E-2</v>
      </c>
      <c r="K467" s="195">
        <f t="shared" si="510"/>
        <v>44736</v>
      </c>
      <c r="L467" s="195">
        <f t="shared" si="502"/>
        <v>44736</v>
      </c>
      <c r="M467" s="228">
        <f t="shared" si="515"/>
        <v>30</v>
      </c>
      <c r="N467" s="67">
        <f t="shared" si="516"/>
        <v>28</v>
      </c>
      <c r="O467" s="61">
        <f t="shared" si="489"/>
        <v>1.0098900099999999</v>
      </c>
      <c r="P467" s="66">
        <f t="shared" si="474"/>
        <v>1.0162005000000001</v>
      </c>
      <c r="Q467" s="66">
        <f t="shared" si="503"/>
        <v>1.1330058069778239</v>
      </c>
      <c r="R467" s="61">
        <f t="shared" si="473"/>
        <v>1.14421124</v>
      </c>
      <c r="S467" s="61">
        <f t="shared" si="504"/>
        <v>1.09786538</v>
      </c>
      <c r="T467" s="61">
        <f t="shared" si="490"/>
        <v>994.93446942000003</v>
      </c>
      <c r="U467" s="61">
        <f t="shared" si="491"/>
        <v>5.6260976624943986</v>
      </c>
      <c r="V467" s="61">
        <f t="shared" si="492"/>
        <v>122.40020954037196</v>
      </c>
      <c r="W467" s="61">
        <f t="shared" si="493"/>
        <v>1034.2708136328663</v>
      </c>
      <c r="X467" s="67">
        <f t="shared" si="505"/>
        <v>0</v>
      </c>
      <c r="Y467" s="61">
        <f t="shared" si="494"/>
        <v>0</v>
      </c>
      <c r="Z467" s="69">
        <f t="shared" si="506"/>
        <v>0</v>
      </c>
      <c r="AA467" s="61">
        <f t="shared" si="495"/>
        <v>0</v>
      </c>
      <c r="AB467" s="69">
        <f t="shared" si="507"/>
        <v>5.1999999999999998E-2</v>
      </c>
      <c r="AC467" s="140">
        <f t="shared" si="508"/>
        <v>28</v>
      </c>
      <c r="AD467" s="67">
        <f t="shared" si="511"/>
        <v>30</v>
      </c>
      <c r="AE467" s="11">
        <f t="shared" si="512"/>
        <v>1.003950581</v>
      </c>
      <c r="AF467" s="61">
        <f t="shared" si="496"/>
        <v>3.9305692099999998</v>
      </c>
      <c r="AG467" s="61">
        <f t="shared" si="497"/>
        <v>4.0859706200000003</v>
      </c>
      <c r="AH467" s="61">
        <f t="shared" si="498"/>
        <v>0</v>
      </c>
      <c r="AI467" s="196" t="str">
        <f t="shared" si="513"/>
        <v>J=</v>
      </c>
      <c r="AJ467" s="72">
        <f t="shared" si="514"/>
        <v>44736</v>
      </c>
      <c r="AK467" s="10"/>
      <c r="AL467" s="5"/>
      <c r="AM467" s="125">
        <f>[2]Plan1!$A375</f>
        <v>48011</v>
      </c>
      <c r="AN467" s="126" t="str">
        <f>[2]Plan1!$C375</f>
        <v>Corpus Christi</v>
      </c>
      <c r="AO467" s="5"/>
      <c r="AP467" s="5"/>
      <c r="AQ467" s="143"/>
      <c r="AR467" s="94"/>
      <c r="AS467" s="94"/>
      <c r="AT467" s="94"/>
      <c r="AU467" s="94"/>
      <c r="AV467" s="94"/>
      <c r="AW467" s="94"/>
      <c r="AX467" s="93"/>
      <c r="AY467" s="219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99"/>
        <v>44735</v>
      </c>
      <c r="B468" s="61">
        <f t="shared" si="485"/>
        <v>1038.8458102378263</v>
      </c>
      <c r="C468" s="61">
        <f t="shared" si="500"/>
        <v>906.24450643</v>
      </c>
      <c r="D468" s="61">
        <f t="shared" si="486"/>
        <v>57.488129739999977</v>
      </c>
      <c r="E468" s="61">
        <f t="shared" si="487"/>
        <v>848.75637669000002</v>
      </c>
      <c r="F468" s="62">
        <f t="shared" si="501"/>
        <v>6315.93</v>
      </c>
      <c r="G468" s="63">
        <f t="shared" si="475"/>
        <v>6382.88</v>
      </c>
      <c r="H468" s="64">
        <f t="shared" si="459"/>
        <v>44645</v>
      </c>
      <c r="I468" s="64">
        <f t="shared" si="509"/>
        <v>44676</v>
      </c>
      <c r="J468" s="65">
        <f t="shared" si="488"/>
        <v>1.0600180812643467E-2</v>
      </c>
      <c r="K468" s="195">
        <f t="shared" si="510"/>
        <v>44736</v>
      </c>
      <c r="L468" s="195">
        <f t="shared" si="502"/>
        <v>44736</v>
      </c>
      <c r="M468" s="228">
        <f t="shared" si="515"/>
        <v>30</v>
      </c>
      <c r="N468" s="67">
        <f t="shared" si="516"/>
        <v>29</v>
      </c>
      <c r="O468" s="61">
        <f t="shared" si="489"/>
        <v>1.0102450300000001</v>
      </c>
      <c r="P468" s="66">
        <f t="shared" si="474"/>
        <v>1.0162005000000001</v>
      </c>
      <c r="Q468" s="66">
        <f t="shared" si="503"/>
        <v>1.1330058069778239</v>
      </c>
      <c r="R468" s="61">
        <f t="shared" si="473"/>
        <v>1.1446134800000001</v>
      </c>
      <c r="S468" s="61">
        <f t="shared" si="504"/>
        <v>1.09786538</v>
      </c>
      <c r="T468" s="61">
        <f t="shared" si="490"/>
        <v>994.93446942000003</v>
      </c>
      <c r="U468" s="61">
        <f t="shared" si="491"/>
        <v>5.6260976624943986</v>
      </c>
      <c r="V468" s="61">
        <f t="shared" si="492"/>
        <v>122.74161330533184</v>
      </c>
      <c r="W468" s="61">
        <f t="shared" si="493"/>
        <v>1034.6122173978263</v>
      </c>
      <c r="X468" s="67">
        <f t="shared" si="505"/>
        <v>0</v>
      </c>
      <c r="Y468" s="61">
        <f t="shared" si="494"/>
        <v>0</v>
      </c>
      <c r="Z468" s="69">
        <f t="shared" si="506"/>
        <v>0</v>
      </c>
      <c r="AA468" s="61">
        <f t="shared" si="495"/>
        <v>0</v>
      </c>
      <c r="AB468" s="69">
        <f t="shared" si="507"/>
        <v>5.1999999999999998E-2</v>
      </c>
      <c r="AC468" s="140">
        <f t="shared" si="508"/>
        <v>29</v>
      </c>
      <c r="AD468" s="67">
        <f t="shared" si="511"/>
        <v>30</v>
      </c>
      <c r="AE468" s="11">
        <f t="shared" si="512"/>
        <v>1.0040919610000001</v>
      </c>
      <c r="AF468" s="61">
        <f t="shared" si="496"/>
        <v>4.0712330400000001</v>
      </c>
      <c r="AG468" s="61">
        <f t="shared" si="497"/>
        <v>4.23359284</v>
      </c>
      <c r="AH468" s="61">
        <f t="shared" si="498"/>
        <v>0</v>
      </c>
      <c r="AI468" s="196" t="str">
        <f t="shared" si="513"/>
        <v>J=</v>
      </c>
      <c r="AJ468" s="72">
        <f t="shared" si="514"/>
        <v>44736</v>
      </c>
      <c r="AK468" s="10"/>
      <c r="AL468" s="5"/>
      <c r="AM468" s="125">
        <f>[2]Plan1!$A376</f>
        <v>48098</v>
      </c>
      <c r="AN468" s="126" t="str">
        <f>[2]Plan1!$C376</f>
        <v>Independência do Brasil</v>
      </c>
      <c r="AO468" s="5"/>
      <c r="AP468" s="5"/>
      <c r="AQ468" s="143"/>
      <c r="AR468" s="94"/>
      <c r="AS468" s="94"/>
      <c r="AT468" s="94"/>
      <c r="AU468" s="94"/>
      <c r="AV468" s="94"/>
      <c r="AW468" s="94"/>
      <c r="AX468" s="93"/>
      <c r="AY468" s="219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99"/>
        <v>44736</v>
      </c>
      <c r="B469" s="61">
        <f t="shared" si="485"/>
        <v>1039.3350823462424</v>
      </c>
      <c r="C469" s="61">
        <f t="shared" si="500"/>
        <v>906.24450643</v>
      </c>
      <c r="D469" s="61">
        <f t="shared" si="486"/>
        <v>57.488129739999977</v>
      </c>
      <c r="E469" s="61">
        <f t="shared" si="487"/>
        <v>848.75637669000002</v>
      </c>
      <c r="F469" s="62">
        <f t="shared" si="501"/>
        <v>6315.93</v>
      </c>
      <c r="G469" s="63">
        <f t="shared" si="475"/>
        <v>6382.88</v>
      </c>
      <c r="H469" s="64">
        <f t="shared" si="459"/>
        <v>44645</v>
      </c>
      <c r="I469" s="64">
        <f t="shared" si="509"/>
        <v>44676</v>
      </c>
      <c r="J469" s="65">
        <f t="shared" si="488"/>
        <v>1.0600180812643467E-2</v>
      </c>
      <c r="K469" s="195">
        <f t="shared" si="510"/>
        <v>44766</v>
      </c>
      <c r="L469" s="195">
        <f t="shared" si="502"/>
        <v>44736</v>
      </c>
      <c r="M469" s="228">
        <f t="shared" si="515"/>
        <v>30</v>
      </c>
      <c r="N469" s="67">
        <f t="shared" si="516"/>
        <v>30</v>
      </c>
      <c r="O469" s="61">
        <f t="shared" si="489"/>
        <v>1.01060018</v>
      </c>
      <c r="P469" s="66">
        <f t="shared" si="474"/>
        <v>1.0162005000000001</v>
      </c>
      <c r="Q469" s="66">
        <f t="shared" si="503"/>
        <v>1.1330058069778239</v>
      </c>
      <c r="R469" s="61">
        <f t="shared" si="473"/>
        <v>1.1450158699999999</v>
      </c>
      <c r="S469" s="61">
        <f t="shared" si="504"/>
        <v>1.09786538</v>
      </c>
      <c r="T469" s="61">
        <f t="shared" si="490"/>
        <v>994.93446942000003</v>
      </c>
      <c r="U469" s="61">
        <f t="shared" si="491"/>
        <v>5.6260976624943986</v>
      </c>
      <c r="V469" s="61">
        <f t="shared" si="492"/>
        <v>123.08314438374802</v>
      </c>
      <c r="W469" s="61">
        <f t="shared" si="493"/>
        <v>1034.9537484762425</v>
      </c>
      <c r="X469" s="67">
        <f t="shared" si="505"/>
        <v>15</v>
      </c>
      <c r="Y469" s="61">
        <f t="shared" si="494"/>
        <v>3.83646105</v>
      </c>
      <c r="Z469" s="69">
        <f t="shared" si="506"/>
        <v>7.7929999999999996E-3</v>
      </c>
      <c r="AA469" s="61">
        <f t="shared" si="495"/>
        <v>7.7535243200000004</v>
      </c>
      <c r="AB469" s="69">
        <f t="shared" si="507"/>
        <v>5.1999999999999998E-2</v>
      </c>
      <c r="AC469" s="140">
        <f t="shared" si="508"/>
        <v>30</v>
      </c>
      <c r="AD469" s="67">
        <f t="shared" si="511"/>
        <v>30</v>
      </c>
      <c r="AE469" s="11">
        <f t="shared" si="512"/>
        <v>1.0042333619999999</v>
      </c>
      <c r="AF469" s="61">
        <f t="shared" si="496"/>
        <v>4.2119177700000003</v>
      </c>
      <c r="AG469" s="61">
        <f t="shared" si="497"/>
        <v>4.3813338699999997</v>
      </c>
      <c r="AH469" s="61">
        <f t="shared" si="498"/>
        <v>11.96544209</v>
      </c>
      <c r="AI469" s="196" t="str">
        <f t="shared" si="513"/>
        <v>J=</v>
      </c>
      <c r="AJ469" s="72">
        <f t="shared" si="514"/>
        <v>44736</v>
      </c>
      <c r="AK469" s="10"/>
      <c r="AL469" s="5"/>
      <c r="AM469" s="125">
        <f>[2]Plan1!$A377</f>
        <v>48133</v>
      </c>
      <c r="AN469" s="126" t="str">
        <f>[2]Plan1!$C377</f>
        <v>Nossa Sr.a Aparecida - Padroeira do Brasil</v>
      </c>
      <c r="AO469" s="5"/>
      <c r="AP469" s="5"/>
      <c r="AQ469" s="143"/>
      <c r="AR469" s="94"/>
      <c r="AS469" s="94"/>
      <c r="AT469" s="94"/>
      <c r="AU469" s="94"/>
      <c r="AV469" s="94"/>
      <c r="AW469" s="94"/>
      <c r="AX469" s="93"/>
      <c r="AY469" s="219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99"/>
        <v>44737</v>
      </c>
      <c r="B470" s="61">
        <f t="shared" si="485"/>
        <v>1027.4968019242037</v>
      </c>
      <c r="C470" s="61">
        <f t="shared" si="500"/>
        <v>899.182143</v>
      </c>
      <c r="D470" s="61">
        <f t="shared" si="486"/>
        <v>50.425766309999972</v>
      </c>
      <c r="E470" s="61">
        <f t="shared" si="487"/>
        <v>848.75637669000002</v>
      </c>
      <c r="F470" s="62">
        <f t="shared" si="501"/>
        <v>6382.88</v>
      </c>
      <c r="G470" s="63">
        <f t="shared" si="475"/>
        <v>6412.88</v>
      </c>
      <c r="H470" s="64">
        <f t="shared" si="459"/>
        <v>44676</v>
      </c>
      <c r="I470" s="64">
        <f t="shared" si="509"/>
        <v>44706</v>
      </c>
      <c r="J470" s="65">
        <f t="shared" si="488"/>
        <v>4.7000726944577131E-3</v>
      </c>
      <c r="K470" s="195">
        <f t="shared" si="510"/>
        <v>44766</v>
      </c>
      <c r="L470" s="195">
        <f t="shared" si="502"/>
        <v>44766</v>
      </c>
      <c r="M470" s="228">
        <f t="shared" si="515"/>
        <v>30</v>
      </c>
      <c r="N470" s="67">
        <f t="shared" si="516"/>
        <v>1</v>
      </c>
      <c r="O470" s="61">
        <f t="shared" si="489"/>
        <v>1.0001563099999999</v>
      </c>
      <c r="P470" s="66">
        <f t="shared" si="474"/>
        <v>1.01060018</v>
      </c>
      <c r="Q470" s="66">
        <f t="shared" si="503"/>
        <v>1.1450158724728341</v>
      </c>
      <c r="R470" s="61">
        <f t="shared" si="473"/>
        <v>1.14519484</v>
      </c>
      <c r="S470" s="61">
        <f t="shared" si="504"/>
        <v>1.09786538</v>
      </c>
      <c r="T470" s="61">
        <f t="shared" si="490"/>
        <v>987.18094511000004</v>
      </c>
      <c r="U470" s="61">
        <f t="shared" si="491"/>
        <v>4.9349367817193448</v>
      </c>
      <c r="V470" s="61">
        <f t="shared" si="492"/>
        <v>123.23504631248433</v>
      </c>
      <c r="W470" s="61">
        <f t="shared" si="493"/>
        <v>1027.3521260942036</v>
      </c>
      <c r="X470" s="67">
        <f t="shared" si="505"/>
        <v>0</v>
      </c>
      <c r="Y470" s="61">
        <f t="shared" si="494"/>
        <v>0</v>
      </c>
      <c r="Z470" s="69">
        <f t="shared" si="506"/>
        <v>0</v>
      </c>
      <c r="AA470" s="61">
        <f t="shared" si="495"/>
        <v>0</v>
      </c>
      <c r="AB470" s="69">
        <f t="shared" si="507"/>
        <v>5.1999999999999998E-2</v>
      </c>
      <c r="AC470" s="140">
        <f t="shared" si="508"/>
        <v>1</v>
      </c>
      <c r="AD470" s="67">
        <f t="shared" si="511"/>
        <v>30</v>
      </c>
      <c r="AE470" s="11">
        <f t="shared" si="512"/>
        <v>1.000140824</v>
      </c>
      <c r="AF470" s="61">
        <f t="shared" si="496"/>
        <v>0.13901875999999999</v>
      </c>
      <c r="AG470" s="61">
        <f t="shared" si="497"/>
        <v>0.14467583000000001</v>
      </c>
      <c r="AH470" s="61">
        <f t="shared" si="498"/>
        <v>0</v>
      </c>
      <c r="AI470" s="196" t="str">
        <f t="shared" si="513"/>
        <v>J=</v>
      </c>
      <c r="AJ470" s="72">
        <f t="shared" si="514"/>
        <v>44766</v>
      </c>
      <c r="AK470" s="10"/>
      <c r="AL470" s="5"/>
      <c r="AM470" s="125">
        <f>[2]Plan1!$A378</f>
        <v>48154</v>
      </c>
      <c r="AN470" s="126" t="str">
        <f>[2]Plan1!$C378</f>
        <v>Finados</v>
      </c>
      <c r="AO470" s="5"/>
      <c r="AP470" s="5"/>
      <c r="AQ470" s="143"/>
      <c r="AR470" s="94"/>
      <c r="AS470" s="94"/>
      <c r="AT470" s="94"/>
      <c r="AU470" s="94"/>
      <c r="AV470" s="94"/>
      <c r="AW470" s="94"/>
      <c r="AX470" s="93"/>
      <c r="AY470" s="219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99"/>
        <v>44738</v>
      </c>
      <c r="B471" s="61">
        <f t="shared" si="485"/>
        <v>1027.7934854707587</v>
      </c>
      <c r="C471" s="61">
        <f t="shared" si="500"/>
        <v>899.182143</v>
      </c>
      <c r="D471" s="61">
        <f t="shared" si="486"/>
        <v>50.425766309999972</v>
      </c>
      <c r="E471" s="61">
        <f t="shared" si="487"/>
        <v>848.75637669000002</v>
      </c>
      <c r="F471" s="62">
        <f t="shared" si="501"/>
        <v>6382.88</v>
      </c>
      <c r="G471" s="63">
        <f t="shared" si="475"/>
        <v>6412.88</v>
      </c>
      <c r="H471" s="64">
        <f t="shared" si="459"/>
        <v>44676</v>
      </c>
      <c r="I471" s="64">
        <f t="shared" si="509"/>
        <v>44706</v>
      </c>
      <c r="J471" s="65">
        <f t="shared" si="488"/>
        <v>4.7000726944577131E-3</v>
      </c>
      <c r="K471" s="195">
        <f t="shared" si="510"/>
        <v>44766</v>
      </c>
      <c r="L471" s="195">
        <f t="shared" si="502"/>
        <v>44766</v>
      </c>
      <c r="M471" s="228">
        <f t="shared" si="515"/>
        <v>30</v>
      </c>
      <c r="N471" s="67">
        <f t="shared" si="516"/>
        <v>2</v>
      </c>
      <c r="O471" s="61">
        <f t="shared" si="489"/>
        <v>1.0003126499999999</v>
      </c>
      <c r="P471" s="66">
        <f t="shared" si="474"/>
        <v>1.01060018</v>
      </c>
      <c r="Q471" s="66">
        <f t="shared" si="503"/>
        <v>1.1450158724728341</v>
      </c>
      <c r="R471" s="61">
        <f t="shared" si="473"/>
        <v>1.1453738600000001</v>
      </c>
      <c r="S471" s="61">
        <f t="shared" si="504"/>
        <v>1.09786538</v>
      </c>
      <c r="T471" s="61">
        <f t="shared" si="490"/>
        <v>987.18094511000004</v>
      </c>
      <c r="U471" s="61">
        <f t="shared" si="491"/>
        <v>4.9349367817193448</v>
      </c>
      <c r="V471" s="61">
        <f t="shared" si="492"/>
        <v>123.38699067903939</v>
      </c>
      <c r="W471" s="61">
        <f t="shared" si="493"/>
        <v>1027.5040704607586</v>
      </c>
      <c r="X471" s="67">
        <f t="shared" si="505"/>
        <v>0</v>
      </c>
      <c r="Y471" s="61">
        <f t="shared" si="494"/>
        <v>0</v>
      </c>
      <c r="Z471" s="69">
        <f t="shared" si="506"/>
        <v>0</v>
      </c>
      <c r="AA471" s="61">
        <f t="shared" si="495"/>
        <v>0</v>
      </c>
      <c r="AB471" s="69">
        <f t="shared" si="507"/>
        <v>5.1999999999999998E-2</v>
      </c>
      <c r="AC471" s="140">
        <f t="shared" si="508"/>
        <v>2</v>
      </c>
      <c r="AD471" s="67">
        <f t="shared" si="511"/>
        <v>30</v>
      </c>
      <c r="AE471" s="11">
        <f t="shared" si="512"/>
        <v>1.000281668</v>
      </c>
      <c r="AF471" s="61">
        <f t="shared" si="496"/>
        <v>0.27805728000000002</v>
      </c>
      <c r="AG471" s="61">
        <f t="shared" si="497"/>
        <v>0.28941500999999997</v>
      </c>
      <c r="AH471" s="61">
        <f t="shared" si="498"/>
        <v>0</v>
      </c>
      <c r="AI471" s="196" t="str">
        <f t="shared" si="513"/>
        <v>J=</v>
      </c>
      <c r="AJ471" s="72">
        <f t="shared" si="514"/>
        <v>44766</v>
      </c>
      <c r="AK471" s="10"/>
      <c r="AL471" s="5"/>
      <c r="AM471" s="125">
        <f>[2]Plan1!$A379</f>
        <v>48167</v>
      </c>
      <c r="AN471" s="126" t="str">
        <f>[2]Plan1!$C379</f>
        <v>Proclamação da República</v>
      </c>
      <c r="AO471" s="5"/>
      <c r="AP471" s="5"/>
      <c r="AQ471" s="143"/>
      <c r="AR471" s="94"/>
      <c r="AS471" s="94"/>
      <c r="AT471" s="94"/>
      <c r="AU471" s="94"/>
      <c r="AV471" s="94"/>
      <c r="AW471" s="94"/>
      <c r="AX471" s="93"/>
      <c r="AY471" s="219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99"/>
        <v>44739</v>
      </c>
      <c r="B472" s="61">
        <f t="shared" si="485"/>
        <v>1028.0902408648776</v>
      </c>
      <c r="C472" s="61">
        <f t="shared" si="500"/>
        <v>899.182143</v>
      </c>
      <c r="D472" s="61">
        <f t="shared" si="486"/>
        <v>50.425766309999972</v>
      </c>
      <c r="E472" s="61">
        <f t="shared" si="487"/>
        <v>848.75637669000002</v>
      </c>
      <c r="F472" s="62">
        <f t="shared" si="501"/>
        <v>6382.88</v>
      </c>
      <c r="G472" s="63">
        <f t="shared" si="475"/>
        <v>6412.88</v>
      </c>
      <c r="H472" s="64">
        <f t="shared" si="459"/>
        <v>44676</v>
      </c>
      <c r="I472" s="64">
        <f t="shared" si="509"/>
        <v>44706</v>
      </c>
      <c r="J472" s="65">
        <f t="shared" si="488"/>
        <v>4.7000726944577131E-3</v>
      </c>
      <c r="K472" s="195">
        <f t="shared" si="510"/>
        <v>44766</v>
      </c>
      <c r="L472" s="195">
        <f t="shared" si="502"/>
        <v>44766</v>
      </c>
      <c r="M472" s="228">
        <f t="shared" si="515"/>
        <v>30</v>
      </c>
      <c r="N472" s="67">
        <f t="shared" si="516"/>
        <v>3</v>
      </c>
      <c r="O472" s="61">
        <f t="shared" si="489"/>
        <v>1.00046901</v>
      </c>
      <c r="P472" s="66">
        <f t="shared" si="474"/>
        <v>1.01060018</v>
      </c>
      <c r="Q472" s="66">
        <f t="shared" si="503"/>
        <v>1.1450158724728341</v>
      </c>
      <c r="R472" s="61">
        <f t="shared" si="473"/>
        <v>1.14555289</v>
      </c>
      <c r="S472" s="61">
        <f t="shared" si="504"/>
        <v>1.09786538</v>
      </c>
      <c r="T472" s="61">
        <f t="shared" si="490"/>
        <v>987.18094511000004</v>
      </c>
      <c r="U472" s="61">
        <f t="shared" si="491"/>
        <v>4.9349367817193448</v>
      </c>
      <c r="V472" s="61">
        <f t="shared" si="492"/>
        <v>123.53894353315818</v>
      </c>
      <c r="W472" s="61">
        <f t="shared" si="493"/>
        <v>1027.6560233148775</v>
      </c>
      <c r="X472" s="67">
        <f t="shared" si="505"/>
        <v>0</v>
      </c>
      <c r="Y472" s="61">
        <f t="shared" si="494"/>
        <v>0</v>
      </c>
      <c r="Z472" s="69">
        <f t="shared" si="506"/>
        <v>0</v>
      </c>
      <c r="AA472" s="61">
        <f t="shared" si="495"/>
        <v>0</v>
      </c>
      <c r="AB472" s="69">
        <f t="shared" si="507"/>
        <v>5.1999999999999998E-2</v>
      </c>
      <c r="AC472" s="140">
        <f t="shared" si="508"/>
        <v>3</v>
      </c>
      <c r="AD472" s="67">
        <f t="shared" si="511"/>
        <v>30</v>
      </c>
      <c r="AE472" s="11">
        <f t="shared" si="512"/>
        <v>1.000422532</v>
      </c>
      <c r="AF472" s="61">
        <f t="shared" si="496"/>
        <v>0.41711553000000001</v>
      </c>
      <c r="AG472" s="61">
        <f t="shared" si="497"/>
        <v>0.43421755000000001</v>
      </c>
      <c r="AH472" s="61">
        <f t="shared" si="498"/>
        <v>0</v>
      </c>
      <c r="AI472" s="196" t="str">
        <f t="shared" si="513"/>
        <v>J=</v>
      </c>
      <c r="AJ472" s="72">
        <f t="shared" si="514"/>
        <v>44766</v>
      </c>
      <c r="AK472" s="10"/>
      <c r="AL472" s="5"/>
      <c r="AM472" s="125">
        <f>[2]Plan1!$A380</f>
        <v>48172</v>
      </c>
      <c r="AN472" s="126" t="str">
        <f>[2]Plan1!$C380</f>
        <v>Dia Nacional de Zumbi e da Consciência Negra</v>
      </c>
      <c r="AO472" s="5"/>
      <c r="AP472" s="5"/>
      <c r="AQ472" s="143"/>
      <c r="AR472" s="94"/>
      <c r="AS472" s="94"/>
      <c r="AT472" s="94"/>
      <c r="AU472" s="94"/>
      <c r="AV472" s="94"/>
      <c r="AW472" s="94"/>
      <c r="AX472" s="93"/>
      <c r="AY472" s="219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99"/>
        <v>44740</v>
      </c>
      <c r="B473" s="61">
        <f t="shared" si="485"/>
        <v>1028.3870925692513</v>
      </c>
      <c r="C473" s="61">
        <f t="shared" si="500"/>
        <v>899.182143</v>
      </c>
      <c r="D473" s="61">
        <f t="shared" si="486"/>
        <v>50.425766309999972</v>
      </c>
      <c r="E473" s="61">
        <f t="shared" si="487"/>
        <v>848.75637669000002</v>
      </c>
      <c r="F473" s="62">
        <f t="shared" si="501"/>
        <v>6382.88</v>
      </c>
      <c r="G473" s="63">
        <f t="shared" si="475"/>
        <v>6412.88</v>
      </c>
      <c r="H473" s="64">
        <f t="shared" si="459"/>
        <v>44676</v>
      </c>
      <c r="I473" s="64">
        <f t="shared" si="509"/>
        <v>44706</v>
      </c>
      <c r="J473" s="65">
        <f t="shared" si="488"/>
        <v>4.7000726944577131E-3</v>
      </c>
      <c r="K473" s="195">
        <f t="shared" si="510"/>
        <v>44766</v>
      </c>
      <c r="L473" s="195">
        <f t="shared" si="502"/>
        <v>44766</v>
      </c>
      <c r="M473" s="228">
        <f t="shared" si="515"/>
        <v>30</v>
      </c>
      <c r="N473" s="67">
        <f t="shared" si="516"/>
        <v>4</v>
      </c>
      <c r="O473" s="61">
        <f t="shared" si="489"/>
        <v>1.0006254000000001</v>
      </c>
      <c r="P473" s="66">
        <f t="shared" si="474"/>
        <v>1.01060018</v>
      </c>
      <c r="Q473" s="66">
        <f t="shared" si="503"/>
        <v>1.1450158724728341</v>
      </c>
      <c r="R473" s="61">
        <f t="shared" si="473"/>
        <v>1.14573196</v>
      </c>
      <c r="S473" s="61">
        <f t="shared" si="504"/>
        <v>1.09786538</v>
      </c>
      <c r="T473" s="61">
        <f t="shared" si="490"/>
        <v>987.18094511000004</v>
      </c>
      <c r="U473" s="61">
        <f t="shared" si="491"/>
        <v>4.9349367817193448</v>
      </c>
      <c r="V473" s="61">
        <f t="shared" si="492"/>
        <v>123.69093033753201</v>
      </c>
      <c r="W473" s="61">
        <f t="shared" si="493"/>
        <v>1027.8080101192513</v>
      </c>
      <c r="X473" s="67">
        <f t="shared" si="505"/>
        <v>0</v>
      </c>
      <c r="Y473" s="61">
        <f t="shared" si="494"/>
        <v>0</v>
      </c>
      <c r="Z473" s="69">
        <f t="shared" si="506"/>
        <v>0</v>
      </c>
      <c r="AA473" s="61">
        <f t="shared" si="495"/>
        <v>0</v>
      </c>
      <c r="AB473" s="69">
        <f t="shared" si="507"/>
        <v>5.1999999999999998E-2</v>
      </c>
      <c r="AC473" s="140">
        <f t="shared" si="508"/>
        <v>4</v>
      </c>
      <c r="AD473" s="67">
        <f t="shared" si="511"/>
        <v>30</v>
      </c>
      <c r="AE473" s="11">
        <f t="shared" si="512"/>
        <v>1.000563415</v>
      </c>
      <c r="AF473" s="61">
        <f t="shared" si="496"/>
        <v>0.55619255000000001</v>
      </c>
      <c r="AG473" s="61">
        <f t="shared" si="497"/>
        <v>0.57908245000000003</v>
      </c>
      <c r="AH473" s="61">
        <f t="shared" si="498"/>
        <v>0</v>
      </c>
      <c r="AI473" s="196" t="str">
        <f t="shared" si="513"/>
        <v>J=</v>
      </c>
      <c r="AJ473" s="72">
        <f t="shared" si="514"/>
        <v>44766</v>
      </c>
      <c r="AK473" s="10"/>
      <c r="AL473" s="5"/>
      <c r="AM473" s="125">
        <f>[2]Plan1!$A381</f>
        <v>48207</v>
      </c>
      <c r="AN473" s="126" t="str">
        <f>[2]Plan1!$C381</f>
        <v>Natal</v>
      </c>
      <c r="AO473" s="5"/>
      <c r="AP473" s="5"/>
      <c r="AQ473" s="143"/>
      <c r="AR473" s="94"/>
      <c r="AS473" s="94"/>
      <c r="AT473" s="94"/>
      <c r="AU473" s="94"/>
      <c r="AV473" s="94"/>
      <c r="AW473" s="94"/>
      <c r="AX473" s="93"/>
      <c r="AY473" s="219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99"/>
        <v>44741</v>
      </c>
      <c r="B474" s="61">
        <f t="shared" si="485"/>
        <v>1028.6840256587527</v>
      </c>
      <c r="C474" s="61">
        <f t="shared" si="500"/>
        <v>899.182143</v>
      </c>
      <c r="D474" s="61">
        <f t="shared" si="486"/>
        <v>50.425766309999972</v>
      </c>
      <c r="E474" s="61">
        <f t="shared" si="487"/>
        <v>848.75637669000002</v>
      </c>
      <c r="F474" s="62">
        <f t="shared" si="501"/>
        <v>6382.88</v>
      </c>
      <c r="G474" s="63">
        <f t="shared" si="475"/>
        <v>6412.88</v>
      </c>
      <c r="H474" s="64">
        <f t="shared" si="459"/>
        <v>44676</v>
      </c>
      <c r="I474" s="64">
        <f t="shared" si="509"/>
        <v>44706</v>
      </c>
      <c r="J474" s="65">
        <f t="shared" si="488"/>
        <v>4.7000726944577131E-3</v>
      </c>
      <c r="K474" s="195">
        <f t="shared" si="510"/>
        <v>44766</v>
      </c>
      <c r="L474" s="195">
        <f t="shared" si="502"/>
        <v>44766</v>
      </c>
      <c r="M474" s="228">
        <f t="shared" si="515"/>
        <v>30</v>
      </c>
      <c r="N474" s="67">
        <f t="shared" si="516"/>
        <v>5</v>
      </c>
      <c r="O474" s="61">
        <f t="shared" si="489"/>
        <v>1.0007818100000001</v>
      </c>
      <c r="P474" s="66">
        <f t="shared" si="474"/>
        <v>1.01060018</v>
      </c>
      <c r="Q474" s="66">
        <f t="shared" si="503"/>
        <v>1.1450158724728341</v>
      </c>
      <c r="R474" s="61">
        <f t="shared" si="473"/>
        <v>1.14591105</v>
      </c>
      <c r="S474" s="61">
        <f t="shared" si="504"/>
        <v>1.09786538</v>
      </c>
      <c r="T474" s="61">
        <f t="shared" si="490"/>
        <v>987.18094511000004</v>
      </c>
      <c r="U474" s="61">
        <f t="shared" si="491"/>
        <v>4.9349367817193448</v>
      </c>
      <c r="V474" s="61">
        <f t="shared" si="492"/>
        <v>123.84293411703347</v>
      </c>
      <c r="W474" s="61">
        <f t="shared" si="493"/>
        <v>1027.9600138987528</v>
      </c>
      <c r="X474" s="67">
        <f t="shared" si="505"/>
        <v>0</v>
      </c>
      <c r="Y474" s="61">
        <f t="shared" si="494"/>
        <v>0</v>
      </c>
      <c r="Z474" s="69">
        <f t="shared" si="506"/>
        <v>0</v>
      </c>
      <c r="AA474" s="61">
        <f t="shared" si="495"/>
        <v>0</v>
      </c>
      <c r="AB474" s="69">
        <f t="shared" si="507"/>
        <v>5.1999999999999998E-2</v>
      </c>
      <c r="AC474" s="140">
        <f t="shared" si="508"/>
        <v>5</v>
      </c>
      <c r="AD474" s="67">
        <f t="shared" si="511"/>
        <v>30</v>
      </c>
      <c r="AE474" s="11">
        <f t="shared" si="512"/>
        <v>1.000704319</v>
      </c>
      <c r="AF474" s="61">
        <f t="shared" si="496"/>
        <v>0.69529028999999998</v>
      </c>
      <c r="AG474" s="61">
        <f t="shared" si="497"/>
        <v>0.72401176</v>
      </c>
      <c r="AH474" s="61">
        <f t="shared" si="498"/>
        <v>0</v>
      </c>
      <c r="AI474" s="196" t="str">
        <f t="shared" si="513"/>
        <v>J=</v>
      </c>
      <c r="AJ474" s="72">
        <f t="shared" si="514"/>
        <v>44766</v>
      </c>
      <c r="AK474" s="10"/>
      <c r="AL474" s="5"/>
      <c r="AM474" s="125">
        <f>[2]Plan1!$A382</f>
        <v>48214</v>
      </c>
      <c r="AN474" s="126" t="str">
        <f>[2]Plan1!$C382</f>
        <v>Confraternização Universal</v>
      </c>
      <c r="AO474" s="5"/>
      <c r="AP474" s="5"/>
      <c r="AQ474" s="143"/>
      <c r="AR474" s="94"/>
      <c r="AS474" s="94"/>
      <c r="AT474" s="94"/>
      <c r="AU474" s="94"/>
      <c r="AV474" s="94"/>
      <c r="AW474" s="94"/>
      <c r="AX474" s="93"/>
      <c r="AY474" s="219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99"/>
        <v>44742</v>
      </c>
      <c r="B475" s="61">
        <f t="shared" si="485"/>
        <v>1028.9810551085093</v>
      </c>
      <c r="C475" s="61">
        <f t="shared" si="500"/>
        <v>899.182143</v>
      </c>
      <c r="D475" s="61">
        <f t="shared" si="486"/>
        <v>50.425766309999972</v>
      </c>
      <c r="E475" s="61">
        <f t="shared" si="487"/>
        <v>848.75637669000002</v>
      </c>
      <c r="F475" s="62">
        <f t="shared" si="501"/>
        <v>6382.88</v>
      </c>
      <c r="G475" s="63">
        <f t="shared" si="475"/>
        <v>6412.88</v>
      </c>
      <c r="H475" s="64">
        <f t="shared" si="459"/>
        <v>44676</v>
      </c>
      <c r="I475" s="64">
        <f t="shared" si="509"/>
        <v>44706</v>
      </c>
      <c r="J475" s="65">
        <f t="shared" si="488"/>
        <v>4.7000726944577131E-3</v>
      </c>
      <c r="K475" s="195">
        <f t="shared" si="510"/>
        <v>44766</v>
      </c>
      <c r="L475" s="195">
        <f t="shared" si="502"/>
        <v>44766</v>
      </c>
      <c r="M475" s="228">
        <f t="shared" si="515"/>
        <v>30</v>
      </c>
      <c r="N475" s="67">
        <f t="shared" si="516"/>
        <v>6</v>
      </c>
      <c r="O475" s="61">
        <f t="shared" si="489"/>
        <v>1.0009382499999999</v>
      </c>
      <c r="P475" s="66">
        <f t="shared" si="474"/>
        <v>1.01060018</v>
      </c>
      <c r="Q475" s="66">
        <f t="shared" si="503"/>
        <v>1.1450158724728341</v>
      </c>
      <c r="R475" s="61">
        <f t="shared" si="473"/>
        <v>1.1460901800000001</v>
      </c>
      <c r="S475" s="61">
        <f t="shared" si="504"/>
        <v>1.09786538</v>
      </c>
      <c r="T475" s="61">
        <f t="shared" si="490"/>
        <v>987.18094511000004</v>
      </c>
      <c r="U475" s="61">
        <f t="shared" si="491"/>
        <v>4.9349367817193448</v>
      </c>
      <c r="V475" s="61">
        <f t="shared" si="492"/>
        <v>123.99497184678997</v>
      </c>
      <c r="W475" s="61">
        <f t="shared" si="493"/>
        <v>1028.1120516285093</v>
      </c>
      <c r="X475" s="67">
        <f t="shared" si="505"/>
        <v>0</v>
      </c>
      <c r="Y475" s="61">
        <f t="shared" si="494"/>
        <v>0</v>
      </c>
      <c r="Z475" s="69">
        <f t="shared" si="506"/>
        <v>0</v>
      </c>
      <c r="AA475" s="61">
        <f t="shared" si="495"/>
        <v>0</v>
      </c>
      <c r="AB475" s="69">
        <f t="shared" si="507"/>
        <v>5.1999999999999998E-2</v>
      </c>
      <c r="AC475" s="140">
        <f t="shared" si="508"/>
        <v>6</v>
      </c>
      <c r="AD475" s="67">
        <f t="shared" si="511"/>
        <v>30</v>
      </c>
      <c r="AE475" s="11">
        <f t="shared" si="512"/>
        <v>1.000845242</v>
      </c>
      <c r="AF475" s="61">
        <f t="shared" si="496"/>
        <v>0.83440678999999995</v>
      </c>
      <c r="AG475" s="61">
        <f t="shared" si="497"/>
        <v>0.86900348000000005</v>
      </c>
      <c r="AH475" s="61">
        <f t="shared" si="498"/>
        <v>0</v>
      </c>
      <c r="AI475" s="196" t="str">
        <f t="shared" si="513"/>
        <v>J=</v>
      </c>
      <c r="AJ475" s="72">
        <f t="shared" si="514"/>
        <v>44766</v>
      </c>
      <c r="AK475" s="10"/>
      <c r="AL475" s="5"/>
      <c r="AM475" s="125">
        <f>[2]Plan1!$A383</f>
        <v>48253</v>
      </c>
      <c r="AN475" s="126" t="str">
        <f>[2]Plan1!$C383</f>
        <v>Carnaval</v>
      </c>
      <c r="AO475" s="5"/>
      <c r="AP475" s="5"/>
      <c r="AQ475" s="143"/>
      <c r="AR475" s="94"/>
      <c r="AS475" s="94"/>
      <c r="AT475" s="94"/>
      <c r="AU475" s="94"/>
      <c r="AV475" s="94"/>
      <c r="AW475" s="94"/>
      <c r="AX475" s="93"/>
      <c r="AY475" s="219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99"/>
        <v>44743</v>
      </c>
      <c r="B476" s="61">
        <f t="shared" si="485"/>
        <v>1029.2781649633932</v>
      </c>
      <c r="C476" s="61">
        <f t="shared" si="500"/>
        <v>899.182143</v>
      </c>
      <c r="D476" s="61">
        <f t="shared" si="486"/>
        <v>50.425766309999972</v>
      </c>
      <c r="E476" s="61">
        <f t="shared" si="487"/>
        <v>848.75637669000002</v>
      </c>
      <c r="F476" s="62">
        <f t="shared" si="501"/>
        <v>6382.88</v>
      </c>
      <c r="G476" s="63">
        <f t="shared" si="475"/>
        <v>6412.88</v>
      </c>
      <c r="H476" s="64">
        <f t="shared" si="459"/>
        <v>44676</v>
      </c>
      <c r="I476" s="64">
        <f t="shared" si="509"/>
        <v>44706</v>
      </c>
      <c r="J476" s="65">
        <f t="shared" si="488"/>
        <v>4.7000726944577131E-3</v>
      </c>
      <c r="K476" s="195">
        <f t="shared" si="510"/>
        <v>44766</v>
      </c>
      <c r="L476" s="195">
        <f t="shared" si="502"/>
        <v>44766</v>
      </c>
      <c r="M476" s="228">
        <f t="shared" si="515"/>
        <v>30</v>
      </c>
      <c r="N476" s="67">
        <f t="shared" si="516"/>
        <v>7</v>
      </c>
      <c r="O476" s="61">
        <f t="shared" si="489"/>
        <v>1.0010947100000001</v>
      </c>
      <c r="P476" s="66">
        <f t="shared" si="474"/>
        <v>1.01060018</v>
      </c>
      <c r="Q476" s="66">
        <f t="shared" si="503"/>
        <v>1.1450158724728341</v>
      </c>
      <c r="R476" s="61">
        <f t="shared" si="473"/>
        <v>1.14626933</v>
      </c>
      <c r="S476" s="61">
        <f t="shared" si="504"/>
        <v>1.09786538</v>
      </c>
      <c r="T476" s="61">
        <f t="shared" si="490"/>
        <v>987.18094511000004</v>
      </c>
      <c r="U476" s="61">
        <f t="shared" si="491"/>
        <v>4.9349367817193448</v>
      </c>
      <c r="V476" s="61">
        <f t="shared" si="492"/>
        <v>124.1470265516739</v>
      </c>
      <c r="W476" s="61">
        <f t="shared" si="493"/>
        <v>1028.2641063333933</v>
      </c>
      <c r="X476" s="67">
        <f t="shared" si="505"/>
        <v>0</v>
      </c>
      <c r="Y476" s="61">
        <f t="shared" si="494"/>
        <v>0</v>
      </c>
      <c r="Z476" s="69">
        <f t="shared" si="506"/>
        <v>0</v>
      </c>
      <c r="AA476" s="61">
        <f t="shared" si="495"/>
        <v>0</v>
      </c>
      <c r="AB476" s="69">
        <f t="shared" si="507"/>
        <v>5.1999999999999998E-2</v>
      </c>
      <c r="AC476" s="140">
        <f t="shared" si="508"/>
        <v>7</v>
      </c>
      <c r="AD476" s="67">
        <f t="shared" si="511"/>
        <v>30</v>
      </c>
      <c r="AE476" s="11">
        <f t="shared" si="512"/>
        <v>1.0009861849999999</v>
      </c>
      <c r="AF476" s="61">
        <f t="shared" si="496"/>
        <v>0.97354304000000003</v>
      </c>
      <c r="AG476" s="61">
        <f t="shared" si="497"/>
        <v>1.0140586300000001</v>
      </c>
      <c r="AH476" s="61">
        <f t="shared" si="498"/>
        <v>0</v>
      </c>
      <c r="AI476" s="196" t="str">
        <f t="shared" si="513"/>
        <v>J=</v>
      </c>
      <c r="AJ476" s="72">
        <f t="shared" si="514"/>
        <v>44766</v>
      </c>
      <c r="AK476" s="10"/>
      <c r="AL476" s="5"/>
      <c r="AM476" s="125">
        <f>[2]Plan1!$A384</f>
        <v>48254</v>
      </c>
      <c r="AN476" s="126" t="str">
        <f>[2]Plan1!$C384</f>
        <v>Carnaval</v>
      </c>
      <c r="AO476" s="5"/>
      <c r="AP476" s="5"/>
      <c r="AQ476" s="143"/>
      <c r="AR476" s="94"/>
      <c r="AS476" s="94"/>
      <c r="AT476" s="94"/>
      <c r="AU476" s="94"/>
      <c r="AV476" s="94"/>
      <c r="AW476" s="94"/>
      <c r="AX476" s="93"/>
      <c r="AY476" s="219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99"/>
        <v>44744</v>
      </c>
      <c r="B477" s="61">
        <f t="shared" si="485"/>
        <v>1029.5753552434048</v>
      </c>
      <c r="C477" s="61">
        <f t="shared" si="500"/>
        <v>899.182143</v>
      </c>
      <c r="D477" s="61">
        <f t="shared" si="486"/>
        <v>50.425766309999972</v>
      </c>
      <c r="E477" s="61">
        <f t="shared" si="487"/>
        <v>848.75637669000002</v>
      </c>
      <c r="F477" s="62">
        <f t="shared" si="501"/>
        <v>6382.88</v>
      </c>
      <c r="G477" s="63">
        <f t="shared" si="475"/>
        <v>6412.88</v>
      </c>
      <c r="H477" s="64">
        <f t="shared" ref="H477:H540" si="517">EDATE(I477,-1)</f>
        <v>44676</v>
      </c>
      <c r="I477" s="64">
        <f t="shared" si="509"/>
        <v>44706</v>
      </c>
      <c r="J477" s="65">
        <f t="shared" si="488"/>
        <v>4.7000726944577131E-3</v>
      </c>
      <c r="K477" s="195">
        <f t="shared" si="510"/>
        <v>44766</v>
      </c>
      <c r="L477" s="195">
        <f t="shared" si="502"/>
        <v>44766</v>
      </c>
      <c r="M477" s="228">
        <f t="shared" si="515"/>
        <v>30</v>
      </c>
      <c r="N477" s="67">
        <f t="shared" si="516"/>
        <v>8</v>
      </c>
      <c r="O477" s="61">
        <f t="shared" si="489"/>
        <v>1.0012511900000001</v>
      </c>
      <c r="P477" s="66">
        <f t="shared" si="474"/>
        <v>1.01060018</v>
      </c>
      <c r="Q477" s="66">
        <f t="shared" si="503"/>
        <v>1.1450158724728341</v>
      </c>
      <c r="R477" s="61">
        <f t="shared" si="473"/>
        <v>1.1464485</v>
      </c>
      <c r="S477" s="61">
        <f t="shared" si="504"/>
        <v>1.09786538</v>
      </c>
      <c r="T477" s="61">
        <f t="shared" si="490"/>
        <v>987.18094511000004</v>
      </c>
      <c r="U477" s="61">
        <f t="shared" si="491"/>
        <v>4.9349367817193448</v>
      </c>
      <c r="V477" s="61">
        <f t="shared" si="492"/>
        <v>124.29909823168545</v>
      </c>
      <c r="W477" s="61">
        <f t="shared" si="493"/>
        <v>1028.4161780134048</v>
      </c>
      <c r="X477" s="67">
        <f t="shared" si="505"/>
        <v>0</v>
      </c>
      <c r="Y477" s="61">
        <f t="shared" si="494"/>
        <v>0</v>
      </c>
      <c r="Z477" s="69">
        <f t="shared" si="506"/>
        <v>0</v>
      </c>
      <c r="AA477" s="61">
        <f t="shared" si="495"/>
        <v>0</v>
      </c>
      <c r="AB477" s="69">
        <f t="shared" si="507"/>
        <v>5.1999999999999998E-2</v>
      </c>
      <c r="AC477" s="140">
        <f t="shared" si="508"/>
        <v>8</v>
      </c>
      <c r="AD477" s="67">
        <f t="shared" si="511"/>
        <v>30</v>
      </c>
      <c r="AE477" s="11">
        <f t="shared" si="512"/>
        <v>1.0011271479999999</v>
      </c>
      <c r="AF477" s="61">
        <f t="shared" si="496"/>
        <v>1.11269902</v>
      </c>
      <c r="AG477" s="61">
        <f t="shared" si="497"/>
        <v>1.1591772300000001</v>
      </c>
      <c r="AH477" s="61">
        <f t="shared" si="498"/>
        <v>0</v>
      </c>
      <c r="AI477" s="196" t="str">
        <f t="shared" si="513"/>
        <v>J=</v>
      </c>
      <c r="AJ477" s="72">
        <f t="shared" si="514"/>
        <v>44766</v>
      </c>
      <c r="AK477" s="10"/>
      <c r="AL477" s="5"/>
      <c r="AM477" s="125">
        <f>[2]Plan1!$A385</f>
        <v>48299</v>
      </c>
      <c r="AN477" s="126" t="str">
        <f>[2]Plan1!$C385</f>
        <v>Paixão de Cristo</v>
      </c>
      <c r="AO477" s="5"/>
      <c r="AP477" s="5"/>
      <c r="AQ477" s="143"/>
      <c r="AR477" s="94"/>
      <c r="AS477" s="94"/>
      <c r="AT477" s="94"/>
      <c r="AU477" s="94"/>
      <c r="AV477" s="94"/>
      <c r="AW477" s="94"/>
      <c r="AX477" s="93"/>
      <c r="AY477" s="219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99"/>
        <v>44745</v>
      </c>
      <c r="B478" s="61">
        <f t="shared" si="485"/>
        <v>1029.8726429636713</v>
      </c>
      <c r="C478" s="61">
        <f t="shared" si="500"/>
        <v>899.182143</v>
      </c>
      <c r="D478" s="61">
        <f t="shared" si="486"/>
        <v>50.425766309999972</v>
      </c>
      <c r="E478" s="61">
        <f t="shared" si="487"/>
        <v>848.75637669000002</v>
      </c>
      <c r="F478" s="62">
        <f t="shared" si="501"/>
        <v>6382.88</v>
      </c>
      <c r="G478" s="63">
        <f t="shared" si="475"/>
        <v>6412.88</v>
      </c>
      <c r="H478" s="64">
        <f t="shared" si="517"/>
        <v>44676</v>
      </c>
      <c r="I478" s="64">
        <f t="shared" si="509"/>
        <v>44706</v>
      </c>
      <c r="J478" s="65">
        <f t="shared" si="488"/>
        <v>4.7000726944577131E-3</v>
      </c>
      <c r="K478" s="195">
        <f t="shared" si="510"/>
        <v>44766</v>
      </c>
      <c r="L478" s="195">
        <f t="shared" si="502"/>
        <v>44766</v>
      </c>
      <c r="M478" s="228">
        <f t="shared" si="515"/>
        <v>30</v>
      </c>
      <c r="N478" s="67">
        <f t="shared" si="516"/>
        <v>9</v>
      </c>
      <c r="O478" s="61">
        <f t="shared" si="489"/>
        <v>1.0014076999999999</v>
      </c>
      <c r="P478" s="66">
        <f t="shared" si="474"/>
        <v>1.01060018</v>
      </c>
      <c r="Q478" s="66">
        <f t="shared" si="503"/>
        <v>1.1450158724728341</v>
      </c>
      <c r="R478" s="61">
        <f t="shared" si="473"/>
        <v>1.14662771</v>
      </c>
      <c r="S478" s="61">
        <f t="shared" si="504"/>
        <v>1.09786538</v>
      </c>
      <c r="T478" s="61">
        <f t="shared" si="490"/>
        <v>987.18094511000004</v>
      </c>
      <c r="U478" s="61">
        <f t="shared" si="491"/>
        <v>4.9349367817193448</v>
      </c>
      <c r="V478" s="61">
        <f t="shared" si="492"/>
        <v>124.45120386195205</v>
      </c>
      <c r="W478" s="61">
        <f t="shared" si="493"/>
        <v>1028.5682836436713</v>
      </c>
      <c r="X478" s="67">
        <f t="shared" si="505"/>
        <v>0</v>
      </c>
      <c r="Y478" s="61">
        <f t="shared" si="494"/>
        <v>0</v>
      </c>
      <c r="Z478" s="69">
        <f t="shared" si="506"/>
        <v>0</v>
      </c>
      <c r="AA478" s="61">
        <f t="shared" si="495"/>
        <v>0</v>
      </c>
      <c r="AB478" s="69">
        <f t="shared" si="507"/>
        <v>5.1999999999999998E-2</v>
      </c>
      <c r="AC478" s="140">
        <f t="shared" si="508"/>
        <v>9</v>
      </c>
      <c r="AD478" s="67">
        <f t="shared" si="511"/>
        <v>30</v>
      </c>
      <c r="AE478" s="11">
        <f t="shared" si="512"/>
        <v>1.001268131</v>
      </c>
      <c r="AF478" s="61">
        <f t="shared" si="496"/>
        <v>1.25187475</v>
      </c>
      <c r="AG478" s="61">
        <f t="shared" si="497"/>
        <v>1.3043593200000001</v>
      </c>
      <c r="AH478" s="61">
        <f t="shared" si="498"/>
        <v>0</v>
      </c>
      <c r="AI478" s="196" t="str">
        <f t="shared" si="513"/>
        <v>J=</v>
      </c>
      <c r="AJ478" s="72">
        <f t="shared" si="514"/>
        <v>44766</v>
      </c>
      <c r="AK478" s="10"/>
      <c r="AL478" s="5"/>
      <c r="AM478" s="125">
        <f>[2]Plan1!$A386</f>
        <v>48325</v>
      </c>
      <c r="AN478" s="126" t="str">
        <f>[2]Plan1!$C386</f>
        <v>Tiradentes</v>
      </c>
      <c r="AO478" s="5"/>
      <c r="AP478" s="5"/>
      <c r="AQ478" s="143"/>
      <c r="AR478" s="94"/>
      <c r="AS478" s="94"/>
      <c r="AT478" s="94"/>
      <c r="AU478" s="94"/>
      <c r="AV478" s="94"/>
      <c r="AW478" s="94"/>
      <c r="AX478" s="93"/>
      <c r="AY478" s="219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99"/>
        <v>44746</v>
      </c>
      <c r="B479" s="61">
        <f t="shared" si="485"/>
        <v>1030.1700196466293</v>
      </c>
      <c r="C479" s="61">
        <f t="shared" si="500"/>
        <v>899.182143</v>
      </c>
      <c r="D479" s="61">
        <f t="shared" si="486"/>
        <v>50.425766309999972</v>
      </c>
      <c r="E479" s="61">
        <f t="shared" si="487"/>
        <v>848.75637669000002</v>
      </c>
      <c r="F479" s="62">
        <f t="shared" si="501"/>
        <v>6382.88</v>
      </c>
      <c r="G479" s="63">
        <f t="shared" si="475"/>
        <v>6412.88</v>
      </c>
      <c r="H479" s="64">
        <f t="shared" si="517"/>
        <v>44676</v>
      </c>
      <c r="I479" s="64">
        <f t="shared" si="509"/>
        <v>44706</v>
      </c>
      <c r="J479" s="65">
        <f t="shared" si="488"/>
        <v>4.7000726944577131E-3</v>
      </c>
      <c r="K479" s="195">
        <f t="shared" si="510"/>
        <v>44766</v>
      </c>
      <c r="L479" s="195">
        <f t="shared" si="502"/>
        <v>44766</v>
      </c>
      <c r="M479" s="228">
        <f t="shared" si="515"/>
        <v>30</v>
      </c>
      <c r="N479" s="67">
        <f t="shared" si="516"/>
        <v>10</v>
      </c>
      <c r="O479" s="61">
        <f t="shared" si="489"/>
        <v>1.00156424</v>
      </c>
      <c r="P479" s="66">
        <f t="shared" si="474"/>
        <v>1.01060018</v>
      </c>
      <c r="Q479" s="66">
        <f t="shared" si="503"/>
        <v>1.1450158724728341</v>
      </c>
      <c r="R479" s="61">
        <f t="shared" si="473"/>
        <v>1.14680695</v>
      </c>
      <c r="S479" s="61">
        <f t="shared" si="504"/>
        <v>1.09786538</v>
      </c>
      <c r="T479" s="61">
        <f t="shared" si="490"/>
        <v>987.18094511000004</v>
      </c>
      <c r="U479" s="61">
        <f t="shared" si="491"/>
        <v>4.9349367817193448</v>
      </c>
      <c r="V479" s="61">
        <f t="shared" si="492"/>
        <v>124.60333495491</v>
      </c>
      <c r="W479" s="61">
        <f t="shared" si="493"/>
        <v>1028.7204147366292</v>
      </c>
      <c r="X479" s="67">
        <f t="shared" si="505"/>
        <v>0</v>
      </c>
      <c r="Y479" s="61">
        <f t="shared" si="494"/>
        <v>0</v>
      </c>
      <c r="Z479" s="69">
        <f t="shared" si="506"/>
        <v>0</v>
      </c>
      <c r="AA479" s="61">
        <f t="shared" si="495"/>
        <v>0</v>
      </c>
      <c r="AB479" s="69">
        <f t="shared" si="507"/>
        <v>5.1999999999999998E-2</v>
      </c>
      <c r="AC479" s="140">
        <f t="shared" si="508"/>
        <v>10</v>
      </c>
      <c r="AD479" s="67">
        <f t="shared" si="511"/>
        <v>30</v>
      </c>
      <c r="AE479" s="11">
        <f t="shared" si="512"/>
        <v>1.001409134</v>
      </c>
      <c r="AF479" s="61">
        <f t="shared" si="496"/>
        <v>1.39107023</v>
      </c>
      <c r="AG479" s="61">
        <f t="shared" si="497"/>
        <v>1.4496049099999999</v>
      </c>
      <c r="AH479" s="61">
        <f t="shared" si="498"/>
        <v>0</v>
      </c>
      <c r="AI479" s="196" t="str">
        <f t="shared" si="513"/>
        <v>J=</v>
      </c>
      <c r="AJ479" s="72">
        <f t="shared" si="514"/>
        <v>44766</v>
      </c>
      <c r="AK479" s="10"/>
      <c r="AL479" s="5"/>
      <c r="AM479" s="125">
        <f>[2]Plan1!$A387</f>
        <v>48335</v>
      </c>
      <c r="AN479" s="126" t="str">
        <f>[2]Plan1!$C387</f>
        <v>Dia do Trabalho</v>
      </c>
      <c r="AO479" s="5"/>
      <c r="AP479" s="5"/>
      <c r="AQ479" s="143"/>
      <c r="AR479" s="94"/>
      <c r="AS479" s="94"/>
      <c r="AT479" s="94"/>
      <c r="AU479" s="94"/>
      <c r="AV479" s="94"/>
      <c r="AW479" s="94"/>
      <c r="AX479" s="93"/>
      <c r="AY479" s="219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99"/>
        <v>44747</v>
      </c>
      <c r="B480" s="61">
        <f t="shared" si="485"/>
        <v>1030.4674768047148</v>
      </c>
      <c r="C480" s="61">
        <f t="shared" si="500"/>
        <v>899.182143</v>
      </c>
      <c r="D480" s="61">
        <f t="shared" si="486"/>
        <v>50.425766309999972</v>
      </c>
      <c r="E480" s="61">
        <f t="shared" si="487"/>
        <v>848.75637669000002</v>
      </c>
      <c r="F480" s="62">
        <f t="shared" si="501"/>
        <v>6382.88</v>
      </c>
      <c r="G480" s="63">
        <f t="shared" si="475"/>
        <v>6412.88</v>
      </c>
      <c r="H480" s="64">
        <f t="shared" si="517"/>
        <v>44676</v>
      </c>
      <c r="I480" s="64">
        <f t="shared" si="509"/>
        <v>44706</v>
      </c>
      <c r="J480" s="65">
        <f t="shared" si="488"/>
        <v>4.7000726944577131E-3</v>
      </c>
      <c r="K480" s="195">
        <f t="shared" si="510"/>
        <v>44766</v>
      </c>
      <c r="L480" s="195">
        <f t="shared" si="502"/>
        <v>44766</v>
      </c>
      <c r="M480" s="228">
        <f t="shared" si="515"/>
        <v>30</v>
      </c>
      <c r="N480" s="67">
        <f t="shared" si="516"/>
        <v>11</v>
      </c>
      <c r="O480" s="61">
        <f t="shared" si="489"/>
        <v>1.0017208</v>
      </c>
      <c r="P480" s="66">
        <f t="shared" si="474"/>
        <v>1.01060018</v>
      </c>
      <c r="Q480" s="66">
        <f t="shared" si="503"/>
        <v>1.1450158724728341</v>
      </c>
      <c r="R480" s="61">
        <f t="shared" si="473"/>
        <v>1.1469862099999999</v>
      </c>
      <c r="S480" s="61">
        <f t="shared" si="504"/>
        <v>1.09786538</v>
      </c>
      <c r="T480" s="61">
        <f t="shared" si="490"/>
        <v>987.18094511000004</v>
      </c>
      <c r="U480" s="61">
        <f t="shared" si="491"/>
        <v>4.9349367817193448</v>
      </c>
      <c r="V480" s="61">
        <f t="shared" si="492"/>
        <v>124.75548302299536</v>
      </c>
      <c r="W480" s="61">
        <f t="shared" si="493"/>
        <v>1028.8725628047148</v>
      </c>
      <c r="X480" s="67">
        <f t="shared" si="505"/>
        <v>0</v>
      </c>
      <c r="Y480" s="61">
        <f t="shared" si="494"/>
        <v>0</v>
      </c>
      <c r="Z480" s="69">
        <f t="shared" si="506"/>
        <v>0</v>
      </c>
      <c r="AA480" s="61">
        <f t="shared" si="495"/>
        <v>0</v>
      </c>
      <c r="AB480" s="69">
        <f t="shared" si="507"/>
        <v>5.1999999999999998E-2</v>
      </c>
      <c r="AC480" s="140">
        <f t="shared" si="508"/>
        <v>11</v>
      </c>
      <c r="AD480" s="67">
        <f t="shared" si="511"/>
        <v>30</v>
      </c>
      <c r="AE480" s="11">
        <f t="shared" si="512"/>
        <v>1.0015501570000001</v>
      </c>
      <c r="AF480" s="61">
        <f t="shared" si="496"/>
        <v>1.53028545</v>
      </c>
      <c r="AG480" s="61">
        <f t="shared" si="497"/>
        <v>1.5949139999999999</v>
      </c>
      <c r="AH480" s="61">
        <f t="shared" si="498"/>
        <v>0</v>
      </c>
      <c r="AI480" s="196" t="str">
        <f t="shared" si="513"/>
        <v>J=</v>
      </c>
      <c r="AJ480" s="72">
        <f t="shared" si="514"/>
        <v>44766</v>
      </c>
      <c r="AK480" s="10"/>
      <c r="AL480" s="5"/>
      <c r="AM480" s="125">
        <f>[2]Plan1!$A388</f>
        <v>48361</v>
      </c>
      <c r="AN480" s="126" t="str">
        <f>[2]Plan1!$C388</f>
        <v>Corpus Christi</v>
      </c>
      <c r="AO480" s="5"/>
      <c r="AP480" s="5"/>
      <c r="AQ480" s="143"/>
      <c r="AR480" s="94"/>
      <c r="AS480" s="94"/>
      <c r="AT480" s="94"/>
      <c r="AU480" s="94"/>
      <c r="AV480" s="94"/>
      <c r="AW480" s="94"/>
      <c r="AX480" s="93"/>
      <c r="AY480" s="219"/>
      <c r="BC480" s="23"/>
      <c r="BD480" s="1"/>
      <c r="BE480" s="1"/>
      <c r="BF480" s="1"/>
      <c r="BG480" s="1"/>
      <c r="BH480" s="1"/>
      <c r="BJ480" s="1"/>
      <c r="BK480" s="1"/>
    </row>
    <row r="481" spans="1:142" ht="15" customHeight="1" x14ac:dyDescent="0.25">
      <c r="A481" s="60">
        <f t="shared" si="499"/>
        <v>44748</v>
      </c>
      <c r="B481" s="61">
        <f t="shared" si="485"/>
        <v>1030.7650219354916</v>
      </c>
      <c r="C481" s="61">
        <f t="shared" si="500"/>
        <v>899.182143</v>
      </c>
      <c r="D481" s="61">
        <f t="shared" si="486"/>
        <v>50.425766309999972</v>
      </c>
      <c r="E481" s="61">
        <f t="shared" si="487"/>
        <v>848.75637669000002</v>
      </c>
      <c r="F481" s="62">
        <f t="shared" si="501"/>
        <v>6382.88</v>
      </c>
      <c r="G481" s="63">
        <f t="shared" si="475"/>
        <v>6412.88</v>
      </c>
      <c r="H481" s="64">
        <f t="shared" si="517"/>
        <v>44676</v>
      </c>
      <c r="I481" s="64">
        <f t="shared" si="509"/>
        <v>44706</v>
      </c>
      <c r="J481" s="65">
        <f t="shared" si="488"/>
        <v>4.7000726944577131E-3</v>
      </c>
      <c r="K481" s="195">
        <f t="shared" si="510"/>
        <v>44766</v>
      </c>
      <c r="L481" s="195">
        <f t="shared" si="502"/>
        <v>44766</v>
      </c>
      <c r="M481" s="228">
        <f t="shared" si="515"/>
        <v>30</v>
      </c>
      <c r="N481" s="67">
        <f t="shared" si="516"/>
        <v>12</v>
      </c>
      <c r="O481" s="61">
        <f t="shared" si="489"/>
        <v>1.00187738</v>
      </c>
      <c r="P481" s="66">
        <f t="shared" si="474"/>
        <v>1.01060018</v>
      </c>
      <c r="Q481" s="66">
        <f t="shared" si="503"/>
        <v>1.1450158724728341</v>
      </c>
      <c r="R481" s="61">
        <f t="shared" si="473"/>
        <v>1.1471655000000001</v>
      </c>
      <c r="S481" s="61">
        <f t="shared" si="504"/>
        <v>1.09786538</v>
      </c>
      <c r="T481" s="61">
        <f t="shared" si="490"/>
        <v>987.18094511000004</v>
      </c>
      <c r="U481" s="61">
        <f t="shared" si="491"/>
        <v>4.9349367817193448</v>
      </c>
      <c r="V481" s="61">
        <f t="shared" si="492"/>
        <v>124.90765655377226</v>
      </c>
      <c r="W481" s="61">
        <f t="shared" si="493"/>
        <v>1029.0247363354915</v>
      </c>
      <c r="X481" s="67">
        <f t="shared" si="505"/>
        <v>0</v>
      </c>
      <c r="Y481" s="61">
        <f t="shared" si="494"/>
        <v>0</v>
      </c>
      <c r="Z481" s="69">
        <f t="shared" si="506"/>
        <v>0</v>
      </c>
      <c r="AA481" s="61">
        <f t="shared" si="495"/>
        <v>0</v>
      </c>
      <c r="AB481" s="69">
        <f t="shared" si="507"/>
        <v>5.1999999999999998E-2</v>
      </c>
      <c r="AC481" s="140">
        <f t="shared" si="508"/>
        <v>12</v>
      </c>
      <c r="AD481" s="67">
        <f t="shared" si="511"/>
        <v>30</v>
      </c>
      <c r="AE481" s="11">
        <f t="shared" si="512"/>
        <v>1.0016911989999999</v>
      </c>
      <c r="AF481" s="61">
        <f t="shared" si="496"/>
        <v>1.6695194200000001</v>
      </c>
      <c r="AG481" s="61">
        <f t="shared" si="497"/>
        <v>1.7402856</v>
      </c>
      <c r="AH481" s="61">
        <f t="shared" si="498"/>
        <v>0</v>
      </c>
      <c r="AI481" s="196" t="str">
        <f t="shared" si="513"/>
        <v>J=</v>
      </c>
      <c r="AJ481" s="72">
        <f t="shared" si="514"/>
        <v>44766</v>
      </c>
      <c r="AK481" s="10"/>
      <c r="AL481" s="5"/>
      <c r="AM481" s="125">
        <f>[2]Plan1!$A389</f>
        <v>48464</v>
      </c>
      <c r="AN481" s="126" t="str">
        <f>[2]Plan1!$C389</f>
        <v>Independência do Brasil</v>
      </c>
      <c r="AO481" s="5"/>
      <c r="AP481" s="5"/>
      <c r="AQ481" s="143"/>
      <c r="AR481" s="94"/>
      <c r="AS481" s="94"/>
      <c r="AT481" s="94"/>
      <c r="AU481" s="94"/>
      <c r="AV481" s="94"/>
      <c r="AW481" s="94"/>
      <c r="AX481" s="93"/>
      <c r="AY481" s="219"/>
      <c r="BC481" s="23"/>
      <c r="BD481" s="1"/>
      <c r="BE481" s="1"/>
      <c r="BF481" s="1"/>
      <c r="BG481" s="1"/>
      <c r="BH481" s="1"/>
      <c r="BJ481" s="1"/>
      <c r="BK481" s="1"/>
    </row>
    <row r="482" spans="1:142" ht="15" customHeight="1" x14ac:dyDescent="0.25">
      <c r="A482" s="60">
        <f t="shared" si="499"/>
        <v>44749</v>
      </c>
      <c r="B482" s="61">
        <f t="shared" si="485"/>
        <v>1031.0626560889596</v>
      </c>
      <c r="C482" s="61">
        <f t="shared" si="500"/>
        <v>899.182143</v>
      </c>
      <c r="D482" s="61">
        <f t="shared" si="486"/>
        <v>50.425766309999972</v>
      </c>
      <c r="E482" s="61">
        <f t="shared" si="487"/>
        <v>848.75637669000002</v>
      </c>
      <c r="F482" s="62">
        <f t="shared" si="501"/>
        <v>6382.88</v>
      </c>
      <c r="G482" s="63">
        <f t="shared" si="475"/>
        <v>6412.88</v>
      </c>
      <c r="H482" s="64">
        <f t="shared" si="517"/>
        <v>44676</v>
      </c>
      <c r="I482" s="64">
        <f t="shared" si="509"/>
        <v>44706</v>
      </c>
      <c r="J482" s="65">
        <f t="shared" si="488"/>
        <v>4.7000726944577131E-3</v>
      </c>
      <c r="K482" s="195">
        <f t="shared" si="510"/>
        <v>44766</v>
      </c>
      <c r="L482" s="195">
        <f t="shared" si="502"/>
        <v>44766</v>
      </c>
      <c r="M482" s="228">
        <f t="shared" si="515"/>
        <v>30</v>
      </c>
      <c r="N482" s="67">
        <f t="shared" si="516"/>
        <v>13</v>
      </c>
      <c r="O482" s="61">
        <f t="shared" si="489"/>
        <v>1.0020339899999999</v>
      </c>
      <c r="P482" s="66">
        <f t="shared" si="474"/>
        <v>1.01060018</v>
      </c>
      <c r="Q482" s="66">
        <f t="shared" si="503"/>
        <v>1.1450158724728341</v>
      </c>
      <c r="R482" s="61">
        <f t="shared" si="473"/>
        <v>1.14734482</v>
      </c>
      <c r="S482" s="61">
        <f t="shared" si="504"/>
        <v>1.09786538</v>
      </c>
      <c r="T482" s="61">
        <f t="shared" si="490"/>
        <v>987.18094511000004</v>
      </c>
      <c r="U482" s="61">
        <f t="shared" si="491"/>
        <v>4.9349367817193448</v>
      </c>
      <c r="V482" s="61">
        <f t="shared" si="492"/>
        <v>125.05985554724029</v>
      </c>
      <c r="W482" s="61">
        <f t="shared" si="493"/>
        <v>1029.1769353289596</v>
      </c>
      <c r="X482" s="67">
        <f t="shared" si="505"/>
        <v>0</v>
      </c>
      <c r="Y482" s="61">
        <f t="shared" si="494"/>
        <v>0</v>
      </c>
      <c r="Z482" s="69">
        <f t="shared" si="506"/>
        <v>0</v>
      </c>
      <c r="AA482" s="61">
        <f t="shared" si="495"/>
        <v>0</v>
      </c>
      <c r="AB482" s="69">
        <f t="shared" si="507"/>
        <v>5.1999999999999998E-2</v>
      </c>
      <c r="AC482" s="140">
        <f t="shared" si="508"/>
        <v>13</v>
      </c>
      <c r="AD482" s="67">
        <f t="shared" si="511"/>
        <v>30</v>
      </c>
      <c r="AE482" s="11">
        <f t="shared" si="512"/>
        <v>1.0018322609999999</v>
      </c>
      <c r="AF482" s="61">
        <f t="shared" si="496"/>
        <v>1.80877314</v>
      </c>
      <c r="AG482" s="61">
        <f t="shared" si="497"/>
        <v>1.8857207600000001</v>
      </c>
      <c r="AH482" s="61">
        <f t="shared" si="498"/>
        <v>0</v>
      </c>
      <c r="AI482" s="196" t="str">
        <f t="shared" si="513"/>
        <v>J=</v>
      </c>
      <c r="AJ482" s="72">
        <f t="shared" si="514"/>
        <v>44766</v>
      </c>
      <c r="AK482" s="10"/>
      <c r="AL482" s="5"/>
      <c r="AM482" s="125">
        <f>[2]Plan1!$A390</f>
        <v>48499</v>
      </c>
      <c r="AN482" s="126" t="str">
        <f>[2]Plan1!$C390</f>
        <v>Nossa Sr.a Aparecida - Padroeira do Brasil</v>
      </c>
      <c r="AO482" s="5"/>
      <c r="AP482" s="5"/>
      <c r="AQ482" s="143"/>
      <c r="AR482" s="94"/>
      <c r="AS482" s="94"/>
      <c r="AT482" s="94"/>
      <c r="AU482" s="94"/>
      <c r="AV482" s="94"/>
      <c r="AW482" s="94"/>
      <c r="AX482" s="93"/>
      <c r="AY482" s="219"/>
      <c r="BC482" s="23"/>
      <c r="BD482" s="1"/>
      <c r="BE482" s="1"/>
      <c r="BF482" s="1"/>
      <c r="BG482" s="1"/>
      <c r="BH482" s="1"/>
      <c r="BJ482" s="1"/>
      <c r="BK482" s="1"/>
    </row>
    <row r="483" spans="1:142" ht="15" customHeight="1" x14ac:dyDescent="0.25">
      <c r="A483" s="60">
        <f t="shared" si="499"/>
        <v>44750</v>
      </c>
      <c r="B483" s="61">
        <f t="shared" si="485"/>
        <v>1031.3603707675552</v>
      </c>
      <c r="C483" s="61">
        <f t="shared" si="500"/>
        <v>899.182143</v>
      </c>
      <c r="D483" s="61">
        <f t="shared" si="486"/>
        <v>50.425766309999972</v>
      </c>
      <c r="E483" s="61">
        <f t="shared" si="487"/>
        <v>848.75637669000002</v>
      </c>
      <c r="F483" s="62">
        <f t="shared" si="501"/>
        <v>6382.88</v>
      </c>
      <c r="G483" s="63">
        <f t="shared" si="475"/>
        <v>6412.88</v>
      </c>
      <c r="H483" s="64">
        <f t="shared" si="517"/>
        <v>44676</v>
      </c>
      <c r="I483" s="64">
        <f t="shared" si="509"/>
        <v>44706</v>
      </c>
      <c r="J483" s="65">
        <f t="shared" si="488"/>
        <v>4.7000726944577131E-3</v>
      </c>
      <c r="K483" s="195">
        <f t="shared" si="510"/>
        <v>44766</v>
      </c>
      <c r="L483" s="195">
        <f t="shared" si="502"/>
        <v>44766</v>
      </c>
      <c r="M483" s="228">
        <f t="shared" si="515"/>
        <v>30</v>
      </c>
      <c r="N483" s="67">
        <f t="shared" si="516"/>
        <v>14</v>
      </c>
      <c r="O483" s="61">
        <f t="shared" si="489"/>
        <v>1.0021906199999999</v>
      </c>
      <c r="P483" s="66">
        <f t="shared" si="474"/>
        <v>1.01060018</v>
      </c>
      <c r="Q483" s="66">
        <f t="shared" si="503"/>
        <v>1.1450158724728341</v>
      </c>
      <c r="R483" s="61">
        <f t="shared" si="473"/>
        <v>1.1475241599999999</v>
      </c>
      <c r="S483" s="61">
        <f t="shared" si="504"/>
        <v>1.09786538</v>
      </c>
      <c r="T483" s="61">
        <f t="shared" si="490"/>
        <v>987.18094511000004</v>
      </c>
      <c r="U483" s="61">
        <f t="shared" si="491"/>
        <v>4.9349367817193448</v>
      </c>
      <c r="V483" s="61">
        <f t="shared" si="492"/>
        <v>125.21207151583576</v>
      </c>
      <c r="W483" s="61">
        <f t="shared" si="493"/>
        <v>1029.3291512975552</v>
      </c>
      <c r="X483" s="67">
        <f t="shared" si="505"/>
        <v>0</v>
      </c>
      <c r="Y483" s="61">
        <f t="shared" si="494"/>
        <v>0</v>
      </c>
      <c r="Z483" s="69">
        <f t="shared" si="506"/>
        <v>0</v>
      </c>
      <c r="AA483" s="61">
        <f t="shared" si="495"/>
        <v>0</v>
      </c>
      <c r="AB483" s="69">
        <f t="shared" si="507"/>
        <v>5.1999999999999998E-2</v>
      </c>
      <c r="AC483" s="140">
        <f t="shared" si="508"/>
        <v>14</v>
      </c>
      <c r="AD483" s="67">
        <f t="shared" si="511"/>
        <v>30</v>
      </c>
      <c r="AE483" s="11">
        <f t="shared" si="512"/>
        <v>1.001973343</v>
      </c>
      <c r="AF483" s="61">
        <f t="shared" si="496"/>
        <v>1.9480466000000001</v>
      </c>
      <c r="AG483" s="61">
        <f t="shared" si="497"/>
        <v>2.0312194699999999</v>
      </c>
      <c r="AH483" s="61">
        <f t="shared" si="498"/>
        <v>0</v>
      </c>
      <c r="AI483" s="196" t="str">
        <f t="shared" si="513"/>
        <v>J=</v>
      </c>
      <c r="AJ483" s="72">
        <f t="shared" si="514"/>
        <v>44766</v>
      </c>
      <c r="AK483" s="10"/>
      <c r="AL483" s="5"/>
      <c r="AM483" s="125">
        <f>[2]Plan1!$A391</f>
        <v>48520</v>
      </c>
      <c r="AN483" s="126" t="str">
        <f>[2]Plan1!$C391</f>
        <v>Finados</v>
      </c>
      <c r="AO483" s="5"/>
      <c r="AP483" s="5"/>
      <c r="AQ483" s="143"/>
      <c r="AR483" s="94"/>
      <c r="AS483" s="94"/>
      <c r="AT483" s="94"/>
      <c r="AU483" s="94"/>
      <c r="AV483" s="94"/>
      <c r="AW483" s="94"/>
      <c r="AX483" s="93"/>
      <c r="AY483" s="219"/>
      <c r="BC483" s="23"/>
      <c r="BD483" s="1"/>
      <c r="BE483" s="1"/>
      <c r="BF483" s="1"/>
      <c r="BG483" s="1"/>
      <c r="BH483" s="1"/>
      <c r="BJ483" s="1"/>
      <c r="BK483" s="1"/>
    </row>
    <row r="484" spans="1:142" ht="15" customHeight="1" x14ac:dyDescent="0.25">
      <c r="A484" s="60">
        <f t="shared" si="499"/>
        <v>44751</v>
      </c>
      <c r="B484" s="61">
        <f t="shared" si="485"/>
        <v>1031.6581830164059</v>
      </c>
      <c r="C484" s="61">
        <f t="shared" si="500"/>
        <v>899.182143</v>
      </c>
      <c r="D484" s="61">
        <f t="shared" si="486"/>
        <v>50.425766309999972</v>
      </c>
      <c r="E484" s="61">
        <f t="shared" si="487"/>
        <v>848.75637669000002</v>
      </c>
      <c r="F484" s="62">
        <f t="shared" si="501"/>
        <v>6382.88</v>
      </c>
      <c r="G484" s="63">
        <f t="shared" si="475"/>
        <v>6412.88</v>
      </c>
      <c r="H484" s="64">
        <f t="shared" si="517"/>
        <v>44676</v>
      </c>
      <c r="I484" s="64">
        <f t="shared" si="509"/>
        <v>44706</v>
      </c>
      <c r="J484" s="65">
        <f t="shared" si="488"/>
        <v>4.7000726944577131E-3</v>
      </c>
      <c r="K484" s="195">
        <f t="shared" si="510"/>
        <v>44766</v>
      </c>
      <c r="L484" s="195">
        <f t="shared" si="502"/>
        <v>44766</v>
      </c>
      <c r="M484" s="228">
        <f t="shared" si="515"/>
        <v>30</v>
      </c>
      <c r="N484" s="67">
        <f t="shared" si="516"/>
        <v>15</v>
      </c>
      <c r="O484" s="61">
        <f t="shared" si="489"/>
        <v>1.00234728</v>
      </c>
      <c r="P484" s="66">
        <f t="shared" si="474"/>
        <v>1.01060018</v>
      </c>
      <c r="Q484" s="66">
        <f t="shared" si="503"/>
        <v>1.1450158724728341</v>
      </c>
      <c r="R484" s="61">
        <f t="shared" si="473"/>
        <v>1.14770354</v>
      </c>
      <c r="S484" s="61">
        <f t="shared" si="504"/>
        <v>1.09786538</v>
      </c>
      <c r="T484" s="61">
        <f t="shared" si="490"/>
        <v>987.18094511000004</v>
      </c>
      <c r="U484" s="61">
        <f t="shared" si="491"/>
        <v>4.9349367817193448</v>
      </c>
      <c r="V484" s="61">
        <f t="shared" si="492"/>
        <v>125.36432143468646</v>
      </c>
      <c r="W484" s="61">
        <f t="shared" si="493"/>
        <v>1029.4814012164059</v>
      </c>
      <c r="X484" s="67">
        <f t="shared" si="505"/>
        <v>0</v>
      </c>
      <c r="Y484" s="61">
        <f t="shared" si="494"/>
        <v>0</v>
      </c>
      <c r="Z484" s="69">
        <f t="shared" si="506"/>
        <v>0</v>
      </c>
      <c r="AA484" s="61">
        <f t="shared" si="495"/>
        <v>0</v>
      </c>
      <c r="AB484" s="69">
        <f t="shared" si="507"/>
        <v>5.1999999999999998E-2</v>
      </c>
      <c r="AC484" s="140">
        <f t="shared" si="508"/>
        <v>15</v>
      </c>
      <c r="AD484" s="67">
        <f t="shared" si="511"/>
        <v>30</v>
      </c>
      <c r="AE484" s="11">
        <f t="shared" si="512"/>
        <v>1.0021144449999999</v>
      </c>
      <c r="AF484" s="61">
        <f t="shared" si="496"/>
        <v>2.08733981</v>
      </c>
      <c r="AG484" s="61">
        <f t="shared" si="497"/>
        <v>2.1767818000000001</v>
      </c>
      <c r="AH484" s="61">
        <f t="shared" si="498"/>
        <v>0</v>
      </c>
      <c r="AI484" s="196" t="str">
        <f t="shared" si="513"/>
        <v>J=</v>
      </c>
      <c r="AJ484" s="72">
        <f t="shared" si="514"/>
        <v>44766</v>
      </c>
      <c r="AK484" s="10"/>
      <c r="AL484" s="5"/>
      <c r="AM484" s="125">
        <f>[2]Plan1!$A392</f>
        <v>48533</v>
      </c>
      <c r="AN484" s="126" t="str">
        <f>[2]Plan1!$C392</f>
        <v>Proclamação da República</v>
      </c>
      <c r="AO484" s="5"/>
      <c r="AP484" s="5"/>
      <c r="AQ484" s="143"/>
      <c r="AR484" s="94"/>
      <c r="AS484" s="94"/>
      <c r="AT484" s="94"/>
      <c r="AU484" s="94"/>
      <c r="AV484" s="94"/>
      <c r="AW484" s="94"/>
      <c r="AX484" s="93"/>
      <c r="AY484" s="219"/>
      <c r="BC484" s="23"/>
      <c r="BD484" s="1"/>
      <c r="BE484" s="1"/>
      <c r="BF484" s="1"/>
      <c r="BG484" s="1"/>
      <c r="BH484" s="1"/>
      <c r="BJ484" s="1"/>
      <c r="BK484" s="1"/>
    </row>
    <row r="485" spans="1:142" ht="15" customHeight="1" x14ac:dyDescent="0.25">
      <c r="A485" s="60">
        <f t="shared" si="499"/>
        <v>44752</v>
      </c>
      <c r="B485" s="61">
        <f t="shared" si="485"/>
        <v>1031.956075830384</v>
      </c>
      <c r="C485" s="61">
        <f t="shared" si="500"/>
        <v>899.182143</v>
      </c>
      <c r="D485" s="61">
        <f t="shared" si="486"/>
        <v>50.425766309999972</v>
      </c>
      <c r="E485" s="61">
        <f t="shared" si="487"/>
        <v>848.75637669000002</v>
      </c>
      <c r="F485" s="62">
        <f t="shared" si="501"/>
        <v>6382.88</v>
      </c>
      <c r="G485" s="63">
        <f t="shared" si="475"/>
        <v>6412.88</v>
      </c>
      <c r="H485" s="64">
        <f t="shared" si="517"/>
        <v>44676</v>
      </c>
      <c r="I485" s="64">
        <f t="shared" si="509"/>
        <v>44706</v>
      </c>
      <c r="J485" s="65">
        <f t="shared" si="488"/>
        <v>4.7000726944577131E-3</v>
      </c>
      <c r="K485" s="195">
        <f t="shared" si="510"/>
        <v>44766</v>
      </c>
      <c r="L485" s="195">
        <f t="shared" si="502"/>
        <v>44766</v>
      </c>
      <c r="M485" s="228">
        <f t="shared" si="515"/>
        <v>30</v>
      </c>
      <c r="N485" s="67">
        <f t="shared" si="516"/>
        <v>16</v>
      </c>
      <c r="O485" s="61">
        <f t="shared" si="489"/>
        <v>1.0025039600000001</v>
      </c>
      <c r="P485" s="66">
        <f t="shared" si="474"/>
        <v>1.01060018</v>
      </c>
      <c r="Q485" s="66">
        <f t="shared" si="503"/>
        <v>1.1450158724728341</v>
      </c>
      <c r="R485" s="61">
        <f t="shared" si="473"/>
        <v>1.1478829399999999</v>
      </c>
      <c r="S485" s="61">
        <f t="shared" si="504"/>
        <v>1.09786538</v>
      </c>
      <c r="T485" s="61">
        <f t="shared" si="490"/>
        <v>987.18094511000004</v>
      </c>
      <c r="U485" s="61">
        <f t="shared" si="491"/>
        <v>4.9349367817193448</v>
      </c>
      <c r="V485" s="61">
        <f t="shared" si="492"/>
        <v>125.5165883286646</v>
      </c>
      <c r="W485" s="61">
        <f t="shared" si="493"/>
        <v>1029.633668110384</v>
      </c>
      <c r="X485" s="67">
        <f t="shared" si="505"/>
        <v>0</v>
      </c>
      <c r="Y485" s="61">
        <f t="shared" si="494"/>
        <v>0</v>
      </c>
      <c r="Z485" s="69">
        <f t="shared" si="506"/>
        <v>0</v>
      </c>
      <c r="AA485" s="61">
        <f t="shared" si="495"/>
        <v>0</v>
      </c>
      <c r="AB485" s="69">
        <f t="shared" si="507"/>
        <v>5.1999999999999998E-2</v>
      </c>
      <c r="AC485" s="140">
        <f t="shared" si="508"/>
        <v>16</v>
      </c>
      <c r="AD485" s="67">
        <f t="shared" si="511"/>
        <v>30</v>
      </c>
      <c r="AE485" s="11">
        <f t="shared" si="512"/>
        <v>1.002255567</v>
      </c>
      <c r="AF485" s="61">
        <f t="shared" si="496"/>
        <v>2.2266527599999999</v>
      </c>
      <c r="AG485" s="61">
        <f t="shared" si="497"/>
        <v>2.3224077200000002</v>
      </c>
      <c r="AH485" s="61">
        <f t="shared" si="498"/>
        <v>0</v>
      </c>
      <c r="AI485" s="196" t="str">
        <f t="shared" si="513"/>
        <v>J=</v>
      </c>
      <c r="AJ485" s="72">
        <f t="shared" si="514"/>
        <v>44766</v>
      </c>
      <c r="AK485" s="10"/>
      <c r="AL485" s="5"/>
      <c r="AM485" s="125">
        <f>[2]Plan1!$A393</f>
        <v>48538</v>
      </c>
      <c r="AN485" s="126" t="str">
        <f>[2]Plan1!$C393</f>
        <v>Dia Nacional de Zumbi e da Consciência Negra</v>
      </c>
      <c r="AO485" s="5"/>
      <c r="AP485" s="5"/>
      <c r="AQ485" s="143"/>
      <c r="AR485" s="94"/>
      <c r="AS485" s="94"/>
      <c r="AT485" s="94"/>
      <c r="AU485" s="94"/>
      <c r="AV485" s="94"/>
      <c r="AW485" s="94"/>
      <c r="AX485" s="93"/>
      <c r="AY485" s="219"/>
      <c r="BC485" s="23"/>
      <c r="BD485" s="1"/>
      <c r="BE485" s="1"/>
      <c r="BF485" s="1"/>
      <c r="BG485" s="1"/>
      <c r="BH485" s="1"/>
      <c r="BJ485" s="1"/>
      <c r="BK485" s="1"/>
    </row>
    <row r="486" spans="1:142" ht="15" customHeight="1" x14ac:dyDescent="0.25">
      <c r="A486" s="60">
        <f t="shared" si="499"/>
        <v>44753</v>
      </c>
      <c r="B486" s="61">
        <f t="shared" si="485"/>
        <v>1032.2540577370537</v>
      </c>
      <c r="C486" s="61">
        <f t="shared" si="500"/>
        <v>899.182143</v>
      </c>
      <c r="D486" s="61">
        <f t="shared" si="486"/>
        <v>50.425766309999972</v>
      </c>
      <c r="E486" s="61">
        <f t="shared" si="487"/>
        <v>848.75637669000002</v>
      </c>
      <c r="F486" s="62">
        <f t="shared" si="501"/>
        <v>6382.88</v>
      </c>
      <c r="G486" s="63">
        <f t="shared" si="475"/>
        <v>6412.88</v>
      </c>
      <c r="H486" s="64">
        <f t="shared" si="517"/>
        <v>44676</v>
      </c>
      <c r="I486" s="64">
        <f t="shared" si="509"/>
        <v>44706</v>
      </c>
      <c r="J486" s="65">
        <f t="shared" si="488"/>
        <v>4.7000726944577131E-3</v>
      </c>
      <c r="K486" s="195">
        <f t="shared" si="510"/>
        <v>44766</v>
      </c>
      <c r="L486" s="195">
        <f t="shared" si="502"/>
        <v>44766</v>
      </c>
      <c r="M486" s="228">
        <f t="shared" si="515"/>
        <v>30</v>
      </c>
      <c r="N486" s="67">
        <f t="shared" si="516"/>
        <v>17</v>
      </c>
      <c r="O486" s="61">
        <f t="shared" si="489"/>
        <v>1.0026606600000001</v>
      </c>
      <c r="P486" s="66">
        <f t="shared" si="474"/>
        <v>1.01060018</v>
      </c>
      <c r="Q486" s="66">
        <f t="shared" si="503"/>
        <v>1.1450158724728341</v>
      </c>
      <c r="R486" s="61">
        <f t="shared" si="473"/>
        <v>1.1480623700000001</v>
      </c>
      <c r="S486" s="61">
        <f t="shared" si="504"/>
        <v>1.09786538</v>
      </c>
      <c r="T486" s="61">
        <f t="shared" si="490"/>
        <v>987.18094511000004</v>
      </c>
      <c r="U486" s="61">
        <f t="shared" si="491"/>
        <v>4.9349367817193448</v>
      </c>
      <c r="V486" s="61">
        <f t="shared" si="492"/>
        <v>125.66888068533426</v>
      </c>
      <c r="W486" s="61">
        <f t="shared" si="493"/>
        <v>1029.7859604670537</v>
      </c>
      <c r="X486" s="67">
        <f t="shared" si="505"/>
        <v>0</v>
      </c>
      <c r="Y486" s="61">
        <f t="shared" si="494"/>
        <v>0</v>
      </c>
      <c r="Z486" s="69">
        <f t="shared" si="506"/>
        <v>0</v>
      </c>
      <c r="AA486" s="61">
        <f t="shared" si="495"/>
        <v>0</v>
      </c>
      <c r="AB486" s="69">
        <f t="shared" si="507"/>
        <v>5.1999999999999998E-2</v>
      </c>
      <c r="AC486" s="140">
        <f t="shared" si="508"/>
        <v>17</v>
      </c>
      <c r="AD486" s="67">
        <f t="shared" si="511"/>
        <v>30</v>
      </c>
      <c r="AE486" s="11">
        <f t="shared" si="512"/>
        <v>1.0023967090000001</v>
      </c>
      <c r="AF486" s="61">
        <f t="shared" si="496"/>
        <v>2.3659854500000002</v>
      </c>
      <c r="AG486" s="61">
        <f t="shared" si="497"/>
        <v>2.4680972699999999</v>
      </c>
      <c r="AH486" s="61">
        <f t="shared" si="498"/>
        <v>0</v>
      </c>
      <c r="AI486" s="196" t="str">
        <f t="shared" si="513"/>
        <v>J=</v>
      </c>
      <c r="AJ486" s="72">
        <f t="shared" si="514"/>
        <v>44766</v>
      </c>
      <c r="AK486" s="10"/>
      <c r="AL486" s="5"/>
      <c r="AM486" s="125">
        <f>[2]Plan1!$A394</f>
        <v>48573</v>
      </c>
      <c r="AN486" s="126" t="str">
        <f>[2]Plan1!$C394</f>
        <v>Natal</v>
      </c>
      <c r="AO486" s="5"/>
      <c r="AP486" s="5"/>
      <c r="AQ486" s="143"/>
      <c r="AR486" s="94"/>
      <c r="AS486" s="94"/>
      <c r="AT486" s="94"/>
      <c r="AU486" s="94"/>
      <c r="AV486" s="94"/>
      <c r="AW486" s="94"/>
      <c r="AX486" s="93"/>
      <c r="AY486" s="219"/>
      <c r="BC486" s="23"/>
      <c r="BD486" s="1"/>
      <c r="BE486" s="1"/>
      <c r="BF486" s="1"/>
      <c r="BG486" s="1"/>
      <c r="BH486" s="1"/>
      <c r="BJ486" s="1"/>
      <c r="BK486" s="1"/>
    </row>
    <row r="487" spans="1:142" ht="15" customHeight="1" x14ac:dyDescent="0.25">
      <c r="A487" s="60">
        <f t="shared" si="499"/>
        <v>44754</v>
      </c>
      <c r="B487" s="61">
        <f t="shared" si="485"/>
        <v>1032.5521202588507</v>
      </c>
      <c r="C487" s="61">
        <f t="shared" si="500"/>
        <v>899.182143</v>
      </c>
      <c r="D487" s="61">
        <f t="shared" si="486"/>
        <v>50.425766309999972</v>
      </c>
      <c r="E487" s="61">
        <f t="shared" si="487"/>
        <v>848.75637669000002</v>
      </c>
      <c r="F487" s="62">
        <f t="shared" si="501"/>
        <v>6382.88</v>
      </c>
      <c r="G487" s="63">
        <f t="shared" si="475"/>
        <v>6412.88</v>
      </c>
      <c r="H487" s="64">
        <f t="shared" si="517"/>
        <v>44676</v>
      </c>
      <c r="I487" s="64">
        <f t="shared" si="509"/>
        <v>44706</v>
      </c>
      <c r="J487" s="65">
        <f t="shared" si="488"/>
        <v>4.7000726944577131E-3</v>
      </c>
      <c r="K487" s="195">
        <f t="shared" si="510"/>
        <v>44766</v>
      </c>
      <c r="L487" s="195">
        <f t="shared" si="502"/>
        <v>44766</v>
      </c>
      <c r="M487" s="228">
        <f t="shared" si="515"/>
        <v>30</v>
      </c>
      <c r="N487" s="67">
        <f t="shared" si="516"/>
        <v>18</v>
      </c>
      <c r="O487" s="61">
        <f t="shared" si="489"/>
        <v>1.0028173899999999</v>
      </c>
      <c r="P487" s="66">
        <f t="shared" si="474"/>
        <v>1.01060018</v>
      </c>
      <c r="Q487" s="66">
        <f t="shared" si="503"/>
        <v>1.1450158724728341</v>
      </c>
      <c r="R487" s="61">
        <f t="shared" si="473"/>
        <v>1.14824182</v>
      </c>
      <c r="S487" s="61">
        <f t="shared" si="504"/>
        <v>1.09786538</v>
      </c>
      <c r="T487" s="61">
        <f t="shared" si="490"/>
        <v>987.18094511000004</v>
      </c>
      <c r="U487" s="61">
        <f t="shared" si="491"/>
        <v>4.9349367817193448</v>
      </c>
      <c r="V487" s="61">
        <f t="shared" si="492"/>
        <v>125.82119001713116</v>
      </c>
      <c r="W487" s="61">
        <f t="shared" si="493"/>
        <v>1029.9382697988506</v>
      </c>
      <c r="X487" s="67">
        <f t="shared" si="505"/>
        <v>0</v>
      </c>
      <c r="Y487" s="61">
        <f t="shared" si="494"/>
        <v>0</v>
      </c>
      <c r="Z487" s="69">
        <f t="shared" si="506"/>
        <v>0</v>
      </c>
      <c r="AA487" s="61">
        <f t="shared" si="495"/>
        <v>0</v>
      </c>
      <c r="AB487" s="69">
        <f t="shared" si="507"/>
        <v>5.1999999999999998E-2</v>
      </c>
      <c r="AC487" s="140">
        <f t="shared" si="508"/>
        <v>18</v>
      </c>
      <c r="AD487" s="67">
        <f t="shared" si="511"/>
        <v>30</v>
      </c>
      <c r="AE487" s="11">
        <f t="shared" si="512"/>
        <v>1.0025378709999999</v>
      </c>
      <c r="AF487" s="61">
        <f t="shared" si="496"/>
        <v>2.5053378899999998</v>
      </c>
      <c r="AG487" s="61">
        <f t="shared" si="497"/>
        <v>2.6138504600000001</v>
      </c>
      <c r="AH487" s="61">
        <f t="shared" si="498"/>
        <v>0</v>
      </c>
      <c r="AI487" s="196" t="str">
        <f t="shared" si="513"/>
        <v>J=</v>
      </c>
      <c r="AJ487" s="72">
        <f t="shared" si="514"/>
        <v>44766</v>
      </c>
      <c r="AK487" s="10"/>
      <c r="AL487" s="5"/>
      <c r="AM487" s="125">
        <f>[2]Plan1!$A395</f>
        <v>48580</v>
      </c>
      <c r="AN487" s="126" t="str">
        <f>[2]Plan1!$C395</f>
        <v>Confraternização Universal</v>
      </c>
      <c r="AO487" s="5"/>
      <c r="AP487" s="5"/>
      <c r="AQ487" s="143"/>
      <c r="AR487" s="94"/>
      <c r="AS487" s="94"/>
      <c r="AT487" s="94"/>
      <c r="AU487" s="94"/>
      <c r="AV487" s="94"/>
      <c r="AW487" s="94"/>
      <c r="AX487" s="93"/>
      <c r="AY487" s="219"/>
      <c r="BC487" s="23"/>
      <c r="BD487" s="1"/>
      <c r="BE487" s="1"/>
      <c r="BF487" s="1"/>
      <c r="BG487" s="1"/>
      <c r="BH487" s="1"/>
      <c r="BJ487" s="1"/>
      <c r="BK487" s="1"/>
    </row>
    <row r="488" spans="1:142" ht="15" customHeight="1" x14ac:dyDescent="0.25">
      <c r="A488" s="60">
        <f t="shared" si="499"/>
        <v>44755</v>
      </c>
      <c r="B488" s="61">
        <f t="shared" si="485"/>
        <v>1032.8502878984664</v>
      </c>
      <c r="C488" s="61">
        <f t="shared" si="500"/>
        <v>899.182143</v>
      </c>
      <c r="D488" s="61">
        <f t="shared" si="486"/>
        <v>50.425766309999972</v>
      </c>
      <c r="E488" s="61">
        <f t="shared" si="487"/>
        <v>848.75637669000002</v>
      </c>
      <c r="F488" s="62">
        <f t="shared" si="501"/>
        <v>6382.88</v>
      </c>
      <c r="G488" s="63">
        <f t="shared" si="475"/>
        <v>6412.88</v>
      </c>
      <c r="H488" s="64">
        <f t="shared" si="517"/>
        <v>44676</v>
      </c>
      <c r="I488" s="64">
        <f t="shared" si="509"/>
        <v>44706</v>
      </c>
      <c r="J488" s="65">
        <f t="shared" si="488"/>
        <v>4.7000726944577131E-3</v>
      </c>
      <c r="K488" s="195">
        <f t="shared" si="510"/>
        <v>44766</v>
      </c>
      <c r="L488" s="195">
        <f t="shared" si="502"/>
        <v>44766</v>
      </c>
      <c r="M488" s="228">
        <f t="shared" si="515"/>
        <v>30</v>
      </c>
      <c r="N488" s="67">
        <f t="shared" si="516"/>
        <v>19</v>
      </c>
      <c r="O488" s="61">
        <f t="shared" si="489"/>
        <v>1.00297415</v>
      </c>
      <c r="P488" s="66">
        <f t="shared" si="474"/>
        <v>1.01060018</v>
      </c>
      <c r="Q488" s="66">
        <f t="shared" si="503"/>
        <v>1.1450158724728341</v>
      </c>
      <c r="R488" s="61">
        <f t="shared" si="473"/>
        <v>1.14842132</v>
      </c>
      <c r="S488" s="61">
        <f t="shared" si="504"/>
        <v>1.09786538</v>
      </c>
      <c r="T488" s="61">
        <f t="shared" si="490"/>
        <v>987.18094511000004</v>
      </c>
      <c r="U488" s="61">
        <f t="shared" si="491"/>
        <v>4.9349367817193448</v>
      </c>
      <c r="V488" s="61">
        <f t="shared" si="492"/>
        <v>125.97354178674701</v>
      </c>
      <c r="W488" s="61">
        <f t="shared" si="493"/>
        <v>1030.0906215684663</v>
      </c>
      <c r="X488" s="67">
        <f t="shared" si="505"/>
        <v>0</v>
      </c>
      <c r="Y488" s="61">
        <f t="shared" si="494"/>
        <v>0</v>
      </c>
      <c r="Z488" s="69">
        <f t="shared" si="506"/>
        <v>0</v>
      </c>
      <c r="AA488" s="61">
        <f t="shared" si="495"/>
        <v>0</v>
      </c>
      <c r="AB488" s="69">
        <f t="shared" si="507"/>
        <v>5.1999999999999998E-2</v>
      </c>
      <c r="AC488" s="140">
        <f t="shared" si="508"/>
        <v>19</v>
      </c>
      <c r="AD488" s="67">
        <f t="shared" si="511"/>
        <v>30</v>
      </c>
      <c r="AE488" s="11">
        <f t="shared" si="512"/>
        <v>1.002679052</v>
      </c>
      <c r="AF488" s="61">
        <f t="shared" si="496"/>
        <v>2.6447090800000002</v>
      </c>
      <c r="AG488" s="61">
        <f t="shared" si="497"/>
        <v>2.7596663299999999</v>
      </c>
      <c r="AH488" s="61">
        <f t="shared" si="498"/>
        <v>0</v>
      </c>
      <c r="AI488" s="196" t="str">
        <f t="shared" si="513"/>
        <v>J=</v>
      </c>
      <c r="AJ488" s="72">
        <f t="shared" si="514"/>
        <v>44766</v>
      </c>
      <c r="AK488" s="10"/>
      <c r="AL488" s="5"/>
      <c r="AM488" s="125">
        <f>[2]Plan1!$A396</f>
        <v>48638</v>
      </c>
      <c r="AN488" s="126" t="str">
        <f>[2]Plan1!$C396</f>
        <v>Carnaval</v>
      </c>
      <c r="AO488" s="5"/>
      <c r="AP488" s="5"/>
      <c r="AQ488" s="143"/>
      <c r="AR488" s="94"/>
      <c r="AS488" s="94"/>
      <c r="AT488" s="94"/>
      <c r="AU488" s="94"/>
      <c r="AV488" s="94"/>
      <c r="AW488" s="94"/>
      <c r="AX488" s="93"/>
      <c r="AY488" s="219"/>
      <c r="BC488" s="23"/>
      <c r="BD488" s="1"/>
      <c r="BE488" s="1"/>
      <c r="BF488" s="1"/>
      <c r="BG488" s="1"/>
      <c r="BH488" s="1"/>
      <c r="BJ488" s="1"/>
      <c r="BK488" s="1"/>
    </row>
    <row r="489" spans="1:142" ht="15" customHeight="1" x14ac:dyDescent="0.25">
      <c r="A489" s="60">
        <f t="shared" si="499"/>
        <v>44756</v>
      </c>
      <c r="B489" s="61">
        <f t="shared" si="485"/>
        <v>1033.1485287156461</v>
      </c>
      <c r="C489" s="61">
        <f t="shared" si="500"/>
        <v>899.182143</v>
      </c>
      <c r="D489" s="61">
        <f t="shared" si="486"/>
        <v>50.425766309999972</v>
      </c>
      <c r="E489" s="61">
        <f t="shared" si="487"/>
        <v>848.75637669000002</v>
      </c>
      <c r="F489" s="62">
        <f t="shared" si="501"/>
        <v>6382.88</v>
      </c>
      <c r="G489" s="63">
        <f t="shared" si="475"/>
        <v>6412.88</v>
      </c>
      <c r="H489" s="64">
        <f t="shared" si="517"/>
        <v>44676</v>
      </c>
      <c r="I489" s="64">
        <f t="shared" si="509"/>
        <v>44706</v>
      </c>
      <c r="J489" s="65">
        <f t="shared" si="488"/>
        <v>4.7000726944577131E-3</v>
      </c>
      <c r="K489" s="195">
        <f t="shared" si="510"/>
        <v>44766</v>
      </c>
      <c r="L489" s="195">
        <f t="shared" si="502"/>
        <v>44766</v>
      </c>
      <c r="M489" s="228">
        <f t="shared" si="515"/>
        <v>30</v>
      </c>
      <c r="N489" s="67">
        <f t="shared" si="516"/>
        <v>20</v>
      </c>
      <c r="O489" s="61">
        <f t="shared" si="489"/>
        <v>1.00313093</v>
      </c>
      <c r="P489" s="66">
        <f t="shared" si="474"/>
        <v>1.01060018</v>
      </c>
      <c r="Q489" s="66">
        <f t="shared" si="503"/>
        <v>1.1450158724728341</v>
      </c>
      <c r="R489" s="61">
        <f t="shared" si="473"/>
        <v>1.1486008299999999</v>
      </c>
      <c r="S489" s="61">
        <f t="shared" si="504"/>
        <v>1.09786538</v>
      </c>
      <c r="T489" s="61">
        <f t="shared" si="490"/>
        <v>987.18094511000004</v>
      </c>
      <c r="U489" s="61">
        <f t="shared" si="491"/>
        <v>4.9349367817193448</v>
      </c>
      <c r="V489" s="61">
        <f t="shared" si="492"/>
        <v>126.12590204392657</v>
      </c>
      <c r="W489" s="61">
        <f t="shared" si="493"/>
        <v>1030.242981825646</v>
      </c>
      <c r="X489" s="67">
        <f t="shared" si="505"/>
        <v>0</v>
      </c>
      <c r="Y489" s="61">
        <f t="shared" si="494"/>
        <v>0</v>
      </c>
      <c r="Z489" s="69">
        <f t="shared" si="506"/>
        <v>0</v>
      </c>
      <c r="AA489" s="61">
        <f t="shared" si="495"/>
        <v>0</v>
      </c>
      <c r="AB489" s="69">
        <f t="shared" si="507"/>
        <v>5.1999999999999998E-2</v>
      </c>
      <c r="AC489" s="140">
        <f t="shared" si="508"/>
        <v>20</v>
      </c>
      <c r="AD489" s="67">
        <f t="shared" si="511"/>
        <v>30</v>
      </c>
      <c r="AE489" s="11">
        <f t="shared" si="512"/>
        <v>1.002820254</v>
      </c>
      <c r="AF489" s="61">
        <f t="shared" si="496"/>
        <v>2.7841010000000002</v>
      </c>
      <c r="AG489" s="61">
        <f t="shared" si="497"/>
        <v>2.9055468900000001</v>
      </c>
      <c r="AH489" s="61">
        <f t="shared" si="498"/>
        <v>0</v>
      </c>
      <c r="AI489" s="196" t="str">
        <f t="shared" si="513"/>
        <v>J=</v>
      </c>
      <c r="AJ489" s="72">
        <f t="shared" si="514"/>
        <v>44766</v>
      </c>
      <c r="AK489" s="12"/>
      <c r="AL489" s="5"/>
      <c r="AM489" s="125">
        <f>[2]Plan1!$A397</f>
        <v>48639</v>
      </c>
      <c r="AN489" s="126" t="str">
        <f>[2]Plan1!$C397</f>
        <v>Carnaval</v>
      </c>
      <c r="AO489" s="5"/>
      <c r="AP489" s="5"/>
      <c r="AQ489" s="143"/>
      <c r="AR489" s="94"/>
      <c r="AS489" s="94"/>
      <c r="AT489" s="94"/>
      <c r="AU489" s="94"/>
      <c r="AV489" s="94"/>
      <c r="AW489" s="94"/>
      <c r="AX489" s="93"/>
      <c r="AY489" s="219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</row>
    <row r="490" spans="1:142" ht="15" customHeight="1" x14ac:dyDescent="0.25">
      <c r="A490" s="60">
        <f t="shared" si="499"/>
        <v>44757</v>
      </c>
      <c r="B490" s="61">
        <f t="shared" si="485"/>
        <v>1033.446857665517</v>
      </c>
      <c r="C490" s="61">
        <f t="shared" si="500"/>
        <v>899.182143</v>
      </c>
      <c r="D490" s="61">
        <f t="shared" si="486"/>
        <v>50.425766309999972</v>
      </c>
      <c r="E490" s="61">
        <f t="shared" si="487"/>
        <v>848.75637669000002</v>
      </c>
      <c r="F490" s="62">
        <f t="shared" si="501"/>
        <v>6382.88</v>
      </c>
      <c r="G490" s="63">
        <f t="shared" si="475"/>
        <v>6412.88</v>
      </c>
      <c r="H490" s="64">
        <f t="shared" si="517"/>
        <v>44676</v>
      </c>
      <c r="I490" s="64">
        <f t="shared" si="509"/>
        <v>44706</v>
      </c>
      <c r="J490" s="65">
        <f t="shared" si="488"/>
        <v>4.7000726944577131E-3</v>
      </c>
      <c r="K490" s="195">
        <f t="shared" si="510"/>
        <v>44766</v>
      </c>
      <c r="L490" s="195">
        <f t="shared" si="502"/>
        <v>44766</v>
      </c>
      <c r="M490" s="228">
        <f t="shared" si="515"/>
        <v>30</v>
      </c>
      <c r="N490" s="67">
        <f t="shared" si="516"/>
        <v>21</v>
      </c>
      <c r="O490" s="61">
        <f t="shared" si="489"/>
        <v>1.00328773</v>
      </c>
      <c r="P490" s="66">
        <f t="shared" si="474"/>
        <v>1.01060018</v>
      </c>
      <c r="Q490" s="66">
        <f t="shared" si="503"/>
        <v>1.1450158724728341</v>
      </c>
      <c r="R490" s="61">
        <f t="shared" si="473"/>
        <v>1.1487803700000001</v>
      </c>
      <c r="S490" s="61">
        <f t="shared" si="504"/>
        <v>1.09786538</v>
      </c>
      <c r="T490" s="61">
        <f t="shared" si="490"/>
        <v>987.18094511000004</v>
      </c>
      <c r="U490" s="61">
        <f t="shared" si="491"/>
        <v>4.9349367817193448</v>
      </c>
      <c r="V490" s="61">
        <f t="shared" si="492"/>
        <v>126.27828776379766</v>
      </c>
      <c r="W490" s="61">
        <f t="shared" si="493"/>
        <v>1030.395367545517</v>
      </c>
      <c r="X490" s="67">
        <f t="shared" si="505"/>
        <v>0</v>
      </c>
      <c r="Y490" s="61">
        <f t="shared" si="494"/>
        <v>0</v>
      </c>
      <c r="Z490" s="69">
        <f t="shared" si="506"/>
        <v>0</v>
      </c>
      <c r="AA490" s="61">
        <f t="shared" si="495"/>
        <v>0</v>
      </c>
      <c r="AB490" s="69">
        <f t="shared" si="507"/>
        <v>5.1999999999999998E-2</v>
      </c>
      <c r="AC490" s="140">
        <f t="shared" si="508"/>
        <v>21</v>
      </c>
      <c r="AD490" s="67">
        <f t="shared" si="511"/>
        <v>30</v>
      </c>
      <c r="AE490" s="11">
        <f t="shared" si="512"/>
        <v>1.002961475</v>
      </c>
      <c r="AF490" s="61">
        <f t="shared" si="496"/>
        <v>2.9235116799999998</v>
      </c>
      <c r="AG490" s="61">
        <f t="shared" si="497"/>
        <v>3.05149012</v>
      </c>
      <c r="AH490" s="61">
        <f t="shared" si="498"/>
        <v>0</v>
      </c>
      <c r="AI490" s="196" t="str">
        <f t="shared" si="513"/>
        <v>J=</v>
      </c>
      <c r="AJ490" s="72">
        <f t="shared" si="514"/>
        <v>44766</v>
      </c>
      <c r="AK490" s="10"/>
      <c r="AL490" s="5"/>
      <c r="AM490" s="125">
        <f>[2]Plan1!$A398</f>
        <v>48684</v>
      </c>
      <c r="AN490" s="126" t="str">
        <f>[2]Plan1!$C398</f>
        <v>Paixão de Cristo</v>
      </c>
      <c r="AO490" s="5"/>
      <c r="AP490" s="5"/>
      <c r="AQ490" s="143"/>
      <c r="AR490" s="94"/>
      <c r="AS490" s="94"/>
      <c r="AT490" s="94"/>
      <c r="AU490" s="94"/>
      <c r="AV490" s="94"/>
      <c r="AW490" s="94"/>
      <c r="AX490" s="93"/>
      <c r="AY490" s="219"/>
      <c r="BC490" s="23"/>
      <c r="BD490" s="1"/>
      <c r="BE490" s="1"/>
      <c r="BF490" s="1"/>
      <c r="BG490" s="1"/>
      <c r="BH490" s="1"/>
      <c r="BJ490" s="1"/>
      <c r="BK490" s="1"/>
    </row>
    <row r="491" spans="1:142" ht="15" customHeight="1" x14ac:dyDescent="0.25">
      <c r="A491" s="60">
        <f t="shared" si="499"/>
        <v>44758</v>
      </c>
      <c r="B491" s="61">
        <f t="shared" si="485"/>
        <v>1033.745275808079</v>
      </c>
      <c r="C491" s="61">
        <f t="shared" si="500"/>
        <v>899.182143</v>
      </c>
      <c r="D491" s="61">
        <f t="shared" si="486"/>
        <v>50.425766309999972</v>
      </c>
      <c r="E491" s="61">
        <f t="shared" si="487"/>
        <v>848.75637669000002</v>
      </c>
      <c r="F491" s="62">
        <f t="shared" si="501"/>
        <v>6382.88</v>
      </c>
      <c r="G491" s="63">
        <f t="shared" si="475"/>
        <v>6412.88</v>
      </c>
      <c r="H491" s="64">
        <f t="shared" si="517"/>
        <v>44676</v>
      </c>
      <c r="I491" s="64">
        <f t="shared" si="509"/>
        <v>44706</v>
      </c>
      <c r="J491" s="65">
        <f t="shared" si="488"/>
        <v>4.7000726944577131E-3</v>
      </c>
      <c r="K491" s="195">
        <f t="shared" si="510"/>
        <v>44766</v>
      </c>
      <c r="L491" s="195">
        <f t="shared" si="502"/>
        <v>44766</v>
      </c>
      <c r="M491" s="228">
        <f t="shared" si="515"/>
        <v>30</v>
      </c>
      <c r="N491" s="67">
        <f t="shared" si="516"/>
        <v>22</v>
      </c>
      <c r="O491" s="61">
        <f t="shared" si="489"/>
        <v>1.0034445599999999</v>
      </c>
      <c r="P491" s="66">
        <f t="shared" si="474"/>
        <v>1.01060018</v>
      </c>
      <c r="Q491" s="66">
        <f t="shared" si="503"/>
        <v>1.1450158724728341</v>
      </c>
      <c r="R491" s="61">
        <f t="shared" ref="R491:R554" si="518">TRUNC(TRUNC((O491*Q491),15),8)</f>
        <v>1.1489599399999999</v>
      </c>
      <c r="S491" s="61">
        <f t="shared" si="504"/>
        <v>1.09786538</v>
      </c>
      <c r="T491" s="61">
        <f t="shared" si="490"/>
        <v>987.18094511000004</v>
      </c>
      <c r="U491" s="61">
        <f t="shared" si="491"/>
        <v>4.9349367817193448</v>
      </c>
      <c r="V491" s="61">
        <f t="shared" si="492"/>
        <v>126.43069894635971</v>
      </c>
      <c r="W491" s="61">
        <f t="shared" si="493"/>
        <v>1030.547778728079</v>
      </c>
      <c r="X491" s="67">
        <f t="shared" si="505"/>
        <v>0</v>
      </c>
      <c r="Y491" s="61">
        <f t="shared" si="494"/>
        <v>0</v>
      </c>
      <c r="Z491" s="69">
        <f t="shared" si="506"/>
        <v>0</v>
      </c>
      <c r="AA491" s="61">
        <f t="shared" si="495"/>
        <v>0</v>
      </c>
      <c r="AB491" s="69">
        <f t="shared" si="507"/>
        <v>5.1999999999999998E-2</v>
      </c>
      <c r="AC491" s="140">
        <f t="shared" si="508"/>
        <v>22</v>
      </c>
      <c r="AD491" s="67">
        <f t="shared" si="511"/>
        <v>30</v>
      </c>
      <c r="AE491" s="11">
        <f t="shared" si="512"/>
        <v>1.0031027159999999</v>
      </c>
      <c r="AF491" s="61">
        <f t="shared" si="496"/>
        <v>3.0629421099999998</v>
      </c>
      <c r="AG491" s="61">
        <f t="shared" si="497"/>
        <v>3.1974970800000002</v>
      </c>
      <c r="AH491" s="61">
        <f t="shared" si="498"/>
        <v>0</v>
      </c>
      <c r="AI491" s="196" t="str">
        <f t="shared" si="513"/>
        <v>J=</v>
      </c>
      <c r="AJ491" s="72">
        <f t="shared" si="514"/>
        <v>44766</v>
      </c>
      <c r="AK491" s="10"/>
      <c r="AL491" s="5"/>
      <c r="AM491" s="125">
        <f>[2]Plan1!$A399</f>
        <v>48690</v>
      </c>
      <c r="AN491" s="126" t="str">
        <f>[2]Plan1!$C399</f>
        <v>Tiradentes</v>
      </c>
      <c r="AO491" s="5"/>
      <c r="AP491" s="5"/>
      <c r="AQ491" s="143"/>
      <c r="AR491" s="94"/>
      <c r="AS491" s="94"/>
      <c r="AT491" s="94"/>
      <c r="AU491" s="94"/>
      <c r="AV491" s="94"/>
      <c r="AW491" s="94"/>
      <c r="AX491" s="93"/>
      <c r="AY491" s="219"/>
      <c r="BC491" s="23"/>
      <c r="BD491" s="1"/>
      <c r="BE491" s="1"/>
      <c r="BF491" s="1"/>
      <c r="BG491" s="1"/>
      <c r="BH491" s="1"/>
      <c r="BJ491" s="1"/>
      <c r="BK491" s="1"/>
    </row>
    <row r="492" spans="1:142" ht="15" customHeight="1" x14ac:dyDescent="0.25">
      <c r="A492" s="60">
        <f t="shared" si="499"/>
        <v>44759</v>
      </c>
      <c r="B492" s="61">
        <f t="shared" si="485"/>
        <v>1034.0437831633326</v>
      </c>
      <c r="C492" s="61">
        <f t="shared" si="500"/>
        <v>899.182143</v>
      </c>
      <c r="D492" s="61">
        <f t="shared" si="486"/>
        <v>50.425766309999972</v>
      </c>
      <c r="E492" s="61">
        <f t="shared" si="487"/>
        <v>848.75637669000002</v>
      </c>
      <c r="F492" s="62">
        <f t="shared" si="501"/>
        <v>6382.88</v>
      </c>
      <c r="G492" s="63">
        <f t="shared" si="475"/>
        <v>6412.88</v>
      </c>
      <c r="H492" s="64">
        <f t="shared" si="517"/>
        <v>44676</v>
      </c>
      <c r="I492" s="64">
        <f t="shared" si="509"/>
        <v>44706</v>
      </c>
      <c r="J492" s="65">
        <f t="shared" si="488"/>
        <v>4.7000726944577131E-3</v>
      </c>
      <c r="K492" s="195">
        <f t="shared" si="510"/>
        <v>44766</v>
      </c>
      <c r="L492" s="195">
        <f t="shared" si="502"/>
        <v>44766</v>
      </c>
      <c r="M492" s="228">
        <f t="shared" si="515"/>
        <v>30</v>
      </c>
      <c r="N492" s="67">
        <f t="shared" si="516"/>
        <v>23</v>
      </c>
      <c r="O492" s="61">
        <f t="shared" si="489"/>
        <v>1.0036014099999999</v>
      </c>
      <c r="P492" s="66">
        <f t="shared" ref="P492:P555" si="519">IF(L492&gt;L491,O491,P491)</f>
        <v>1.01060018</v>
      </c>
      <c r="Q492" s="66">
        <f t="shared" si="503"/>
        <v>1.1450158724728341</v>
      </c>
      <c r="R492" s="61">
        <f t="shared" si="518"/>
        <v>1.14913954</v>
      </c>
      <c r="S492" s="61">
        <f t="shared" si="504"/>
        <v>1.09786538</v>
      </c>
      <c r="T492" s="61">
        <f t="shared" si="490"/>
        <v>987.18094511000004</v>
      </c>
      <c r="U492" s="61">
        <f t="shared" si="491"/>
        <v>4.9349367817193448</v>
      </c>
      <c r="V492" s="61">
        <f t="shared" si="492"/>
        <v>126.58313559161328</v>
      </c>
      <c r="W492" s="61">
        <f t="shared" si="493"/>
        <v>1030.7002153733326</v>
      </c>
      <c r="X492" s="67">
        <f t="shared" si="505"/>
        <v>0</v>
      </c>
      <c r="Y492" s="61">
        <f t="shared" si="494"/>
        <v>0</v>
      </c>
      <c r="Z492" s="69">
        <f t="shared" si="506"/>
        <v>0</v>
      </c>
      <c r="AA492" s="61">
        <f t="shared" si="495"/>
        <v>0</v>
      </c>
      <c r="AB492" s="69">
        <f t="shared" si="507"/>
        <v>5.1999999999999998E-2</v>
      </c>
      <c r="AC492" s="140">
        <f t="shared" si="508"/>
        <v>23</v>
      </c>
      <c r="AD492" s="67">
        <f t="shared" si="511"/>
        <v>30</v>
      </c>
      <c r="AE492" s="11">
        <f t="shared" si="512"/>
        <v>1.0032439769999999</v>
      </c>
      <c r="AF492" s="61">
        <f t="shared" si="496"/>
        <v>3.2023922800000002</v>
      </c>
      <c r="AG492" s="61">
        <f t="shared" si="497"/>
        <v>3.3435677899999998</v>
      </c>
      <c r="AH492" s="61">
        <f t="shared" si="498"/>
        <v>0</v>
      </c>
      <c r="AI492" s="196" t="str">
        <f t="shared" si="513"/>
        <v>J=</v>
      </c>
      <c r="AJ492" s="72">
        <f t="shared" si="514"/>
        <v>44766</v>
      </c>
      <c r="AK492" s="10"/>
      <c r="AL492" s="5"/>
      <c r="AM492" s="125">
        <f>[2]Plan1!$A400</f>
        <v>48700</v>
      </c>
      <c r="AN492" s="126" t="str">
        <f>[2]Plan1!$C400</f>
        <v>Dia do Trabalho</v>
      </c>
      <c r="AO492" s="5"/>
      <c r="AP492" s="5"/>
      <c r="AQ492" s="143"/>
      <c r="AR492" s="94"/>
      <c r="AS492" s="94"/>
      <c r="AT492" s="94"/>
      <c r="AU492" s="94"/>
      <c r="AV492" s="94"/>
      <c r="AW492" s="94"/>
      <c r="AX492" s="93"/>
      <c r="AY492" s="219"/>
      <c r="BC492" s="23"/>
      <c r="BD492" s="1"/>
      <c r="BE492" s="1"/>
      <c r="BF492" s="1"/>
      <c r="BG492" s="1"/>
      <c r="BH492" s="1"/>
      <c r="BJ492" s="1"/>
      <c r="BK492" s="1"/>
    </row>
    <row r="493" spans="1:142" ht="15" customHeight="1" x14ac:dyDescent="0.25">
      <c r="A493" s="60">
        <f t="shared" si="499"/>
        <v>44760</v>
      </c>
      <c r="B493" s="61">
        <f t="shared" si="485"/>
        <v>1034.3423797512776</v>
      </c>
      <c r="C493" s="61">
        <f t="shared" si="500"/>
        <v>899.182143</v>
      </c>
      <c r="D493" s="61">
        <f t="shared" si="486"/>
        <v>50.425766309999972</v>
      </c>
      <c r="E493" s="61">
        <f t="shared" si="487"/>
        <v>848.75637669000002</v>
      </c>
      <c r="F493" s="62">
        <f t="shared" si="501"/>
        <v>6382.88</v>
      </c>
      <c r="G493" s="63">
        <f t="shared" ref="G493:G556" si="520">IF(AND(L493&gt;L492,N493=1),VLOOKUP(A492,$BI$15:$BK$314,3),G492)</f>
        <v>6412.88</v>
      </c>
      <c r="H493" s="64">
        <f t="shared" si="517"/>
        <v>44676</v>
      </c>
      <c r="I493" s="64">
        <f t="shared" si="509"/>
        <v>44706</v>
      </c>
      <c r="J493" s="65">
        <f t="shared" si="488"/>
        <v>4.7000726944577131E-3</v>
      </c>
      <c r="K493" s="195">
        <f t="shared" si="510"/>
        <v>44766</v>
      </c>
      <c r="L493" s="195">
        <f t="shared" si="502"/>
        <v>44766</v>
      </c>
      <c r="M493" s="228">
        <f t="shared" si="515"/>
        <v>30</v>
      </c>
      <c r="N493" s="67">
        <f t="shared" si="516"/>
        <v>24</v>
      </c>
      <c r="O493" s="61">
        <f t="shared" si="489"/>
        <v>1.0037582899999999</v>
      </c>
      <c r="P493" s="66">
        <f t="shared" si="519"/>
        <v>1.01060018</v>
      </c>
      <c r="Q493" s="66">
        <f t="shared" si="503"/>
        <v>1.1450158724728341</v>
      </c>
      <c r="R493" s="61">
        <f t="shared" si="518"/>
        <v>1.1493191700000001</v>
      </c>
      <c r="S493" s="61">
        <f t="shared" si="504"/>
        <v>1.09786538</v>
      </c>
      <c r="T493" s="61">
        <f t="shared" si="490"/>
        <v>987.18094511000004</v>
      </c>
      <c r="U493" s="61">
        <f t="shared" si="491"/>
        <v>4.9349367817193448</v>
      </c>
      <c r="V493" s="61">
        <f t="shared" si="492"/>
        <v>126.7355976995582</v>
      </c>
      <c r="W493" s="61">
        <f t="shared" si="493"/>
        <v>1030.8526774812776</v>
      </c>
      <c r="X493" s="67">
        <f t="shared" si="505"/>
        <v>0</v>
      </c>
      <c r="Y493" s="61">
        <f t="shared" si="494"/>
        <v>0</v>
      </c>
      <c r="Z493" s="69">
        <f t="shared" si="506"/>
        <v>0</v>
      </c>
      <c r="AA493" s="61">
        <f t="shared" si="495"/>
        <v>0</v>
      </c>
      <c r="AB493" s="69">
        <f t="shared" si="507"/>
        <v>5.1999999999999998E-2</v>
      </c>
      <c r="AC493" s="140">
        <f t="shared" si="508"/>
        <v>24</v>
      </c>
      <c r="AD493" s="67">
        <f t="shared" si="511"/>
        <v>30</v>
      </c>
      <c r="AE493" s="11">
        <f t="shared" si="512"/>
        <v>1.003385258</v>
      </c>
      <c r="AF493" s="61">
        <f t="shared" si="496"/>
        <v>3.3418621900000001</v>
      </c>
      <c r="AG493" s="61">
        <f t="shared" si="497"/>
        <v>3.48970227</v>
      </c>
      <c r="AH493" s="61">
        <f t="shared" si="498"/>
        <v>0</v>
      </c>
      <c r="AI493" s="196" t="str">
        <f t="shared" si="513"/>
        <v>J=</v>
      </c>
      <c r="AJ493" s="72">
        <f t="shared" si="514"/>
        <v>44766</v>
      </c>
      <c r="AK493" s="10"/>
      <c r="AL493" s="5"/>
      <c r="AM493" s="125">
        <f>[2]Plan1!$A401</f>
        <v>48746</v>
      </c>
      <c r="AN493" s="126" t="str">
        <f>[2]Plan1!$C401</f>
        <v>Corpus Christi</v>
      </c>
      <c r="AO493" s="5"/>
      <c r="AP493" s="5"/>
      <c r="AQ493" s="143"/>
      <c r="AR493" s="94"/>
      <c r="AS493" s="94"/>
      <c r="AT493" s="94"/>
      <c r="AU493" s="94"/>
      <c r="AV493" s="94"/>
      <c r="AW493" s="94"/>
      <c r="AX493" s="93"/>
      <c r="AY493" s="219"/>
      <c r="BC493" s="23"/>
      <c r="BD493" s="1"/>
      <c r="BE493" s="1"/>
      <c r="BF493" s="1"/>
      <c r="BG493" s="1"/>
      <c r="BH493" s="1"/>
      <c r="BJ493" s="1"/>
      <c r="BK493" s="1"/>
    </row>
    <row r="494" spans="1:142" ht="15" customHeight="1" x14ac:dyDescent="0.25">
      <c r="A494" s="60">
        <f t="shared" si="499"/>
        <v>44761</v>
      </c>
      <c r="B494" s="61">
        <f t="shared" si="485"/>
        <v>1034.6410570743499</v>
      </c>
      <c r="C494" s="61">
        <f t="shared" si="500"/>
        <v>899.182143</v>
      </c>
      <c r="D494" s="61">
        <f t="shared" si="486"/>
        <v>50.425766309999972</v>
      </c>
      <c r="E494" s="61">
        <f t="shared" si="487"/>
        <v>848.75637669000002</v>
      </c>
      <c r="F494" s="62">
        <f t="shared" si="501"/>
        <v>6382.88</v>
      </c>
      <c r="G494" s="63">
        <f t="shared" si="520"/>
        <v>6412.88</v>
      </c>
      <c r="H494" s="64">
        <f t="shared" si="517"/>
        <v>44676</v>
      </c>
      <c r="I494" s="64">
        <f t="shared" si="509"/>
        <v>44706</v>
      </c>
      <c r="J494" s="65">
        <f t="shared" si="488"/>
        <v>4.7000726944577131E-3</v>
      </c>
      <c r="K494" s="195">
        <f t="shared" si="510"/>
        <v>44766</v>
      </c>
      <c r="L494" s="195">
        <f t="shared" si="502"/>
        <v>44766</v>
      </c>
      <c r="M494" s="228">
        <f t="shared" si="515"/>
        <v>30</v>
      </c>
      <c r="N494" s="67">
        <f t="shared" si="516"/>
        <v>25</v>
      </c>
      <c r="O494" s="61">
        <f t="shared" si="489"/>
        <v>1.0039151900000001</v>
      </c>
      <c r="P494" s="66">
        <f t="shared" si="519"/>
        <v>1.01060018</v>
      </c>
      <c r="Q494" s="66">
        <f t="shared" si="503"/>
        <v>1.1450158724728341</v>
      </c>
      <c r="R494" s="61">
        <f t="shared" si="518"/>
        <v>1.14949882</v>
      </c>
      <c r="S494" s="61">
        <f t="shared" si="504"/>
        <v>1.09786538</v>
      </c>
      <c r="T494" s="61">
        <f t="shared" si="490"/>
        <v>987.18094511000004</v>
      </c>
      <c r="U494" s="61">
        <f t="shared" si="491"/>
        <v>4.9349367817193448</v>
      </c>
      <c r="V494" s="61">
        <f t="shared" si="492"/>
        <v>126.88807678263053</v>
      </c>
      <c r="W494" s="61">
        <f t="shared" si="493"/>
        <v>1031.0051565643498</v>
      </c>
      <c r="X494" s="67">
        <f t="shared" si="505"/>
        <v>0</v>
      </c>
      <c r="Y494" s="61">
        <f t="shared" si="494"/>
        <v>0</v>
      </c>
      <c r="Z494" s="69">
        <f t="shared" si="506"/>
        <v>0</v>
      </c>
      <c r="AA494" s="61">
        <f t="shared" si="495"/>
        <v>0</v>
      </c>
      <c r="AB494" s="69">
        <f t="shared" si="507"/>
        <v>5.1999999999999998E-2</v>
      </c>
      <c r="AC494" s="140">
        <f t="shared" si="508"/>
        <v>25</v>
      </c>
      <c r="AD494" s="67">
        <f t="shared" si="511"/>
        <v>30</v>
      </c>
      <c r="AE494" s="11">
        <f t="shared" si="512"/>
        <v>1.003526559</v>
      </c>
      <c r="AF494" s="61">
        <f t="shared" si="496"/>
        <v>3.4813518399999999</v>
      </c>
      <c r="AG494" s="61">
        <f t="shared" si="497"/>
        <v>3.6359005099999999</v>
      </c>
      <c r="AH494" s="61">
        <f t="shared" si="498"/>
        <v>0</v>
      </c>
      <c r="AI494" s="196" t="str">
        <f t="shared" si="513"/>
        <v>J=</v>
      </c>
      <c r="AJ494" s="72">
        <f t="shared" si="514"/>
        <v>44766</v>
      </c>
      <c r="AK494" s="10"/>
      <c r="AL494" s="5"/>
      <c r="AM494" s="125">
        <f>[2]Plan1!$A402</f>
        <v>48829</v>
      </c>
      <c r="AN494" s="126" t="str">
        <f>[2]Plan1!$C402</f>
        <v>Independência do Brasil</v>
      </c>
      <c r="AO494" s="5"/>
      <c r="AP494" s="5"/>
      <c r="AQ494" s="143"/>
      <c r="AR494" s="94"/>
      <c r="AS494" s="94"/>
      <c r="AT494" s="94"/>
      <c r="AU494" s="94"/>
      <c r="AV494" s="94"/>
      <c r="AW494" s="94"/>
      <c r="AX494" s="93"/>
      <c r="AY494" s="219"/>
      <c r="BC494" s="23"/>
      <c r="BD494" s="1"/>
      <c r="BE494" s="1"/>
      <c r="BF494" s="1"/>
      <c r="BG494" s="1"/>
      <c r="BH494" s="1"/>
      <c r="BJ494" s="1"/>
      <c r="BK494" s="1"/>
    </row>
    <row r="495" spans="1:142" ht="15" customHeight="1" x14ac:dyDescent="0.25">
      <c r="A495" s="60">
        <f t="shared" si="499"/>
        <v>44762</v>
      </c>
      <c r="B495" s="61">
        <f t="shared" si="485"/>
        <v>1034.9398321876774</v>
      </c>
      <c r="C495" s="61">
        <f t="shared" si="500"/>
        <v>899.182143</v>
      </c>
      <c r="D495" s="61">
        <f t="shared" si="486"/>
        <v>50.425766309999972</v>
      </c>
      <c r="E495" s="61">
        <f t="shared" si="487"/>
        <v>848.75637669000002</v>
      </c>
      <c r="F495" s="62">
        <f t="shared" si="501"/>
        <v>6382.88</v>
      </c>
      <c r="G495" s="63">
        <f t="shared" si="520"/>
        <v>6412.88</v>
      </c>
      <c r="H495" s="64">
        <f t="shared" si="517"/>
        <v>44676</v>
      </c>
      <c r="I495" s="64">
        <f t="shared" si="509"/>
        <v>44706</v>
      </c>
      <c r="J495" s="65">
        <f t="shared" si="488"/>
        <v>4.7000726944577131E-3</v>
      </c>
      <c r="K495" s="195">
        <f t="shared" si="510"/>
        <v>44766</v>
      </c>
      <c r="L495" s="195">
        <f t="shared" si="502"/>
        <v>44766</v>
      </c>
      <c r="M495" s="228">
        <f t="shared" si="515"/>
        <v>30</v>
      </c>
      <c r="N495" s="67">
        <f t="shared" si="516"/>
        <v>26</v>
      </c>
      <c r="O495" s="61">
        <f t="shared" si="489"/>
        <v>1.00407212</v>
      </c>
      <c r="P495" s="66">
        <f t="shared" si="519"/>
        <v>1.01060018</v>
      </c>
      <c r="Q495" s="66">
        <f t="shared" si="503"/>
        <v>1.1450158724728341</v>
      </c>
      <c r="R495" s="61">
        <f t="shared" si="518"/>
        <v>1.14967851</v>
      </c>
      <c r="S495" s="61">
        <f t="shared" si="504"/>
        <v>1.09786538</v>
      </c>
      <c r="T495" s="61">
        <f t="shared" si="490"/>
        <v>987.18094511000004</v>
      </c>
      <c r="U495" s="61">
        <f t="shared" si="491"/>
        <v>4.9349367817193448</v>
      </c>
      <c r="V495" s="61">
        <f t="shared" si="492"/>
        <v>127.04058981595793</v>
      </c>
      <c r="W495" s="61">
        <f t="shared" si="493"/>
        <v>1031.1576695976773</v>
      </c>
      <c r="X495" s="67">
        <f t="shared" si="505"/>
        <v>0</v>
      </c>
      <c r="Y495" s="61">
        <f t="shared" si="494"/>
        <v>0</v>
      </c>
      <c r="Z495" s="69">
        <f t="shared" si="506"/>
        <v>0</v>
      </c>
      <c r="AA495" s="61">
        <f t="shared" si="495"/>
        <v>0</v>
      </c>
      <c r="AB495" s="69">
        <f t="shared" si="507"/>
        <v>5.1999999999999998E-2</v>
      </c>
      <c r="AC495" s="140">
        <f t="shared" si="508"/>
        <v>26</v>
      </c>
      <c r="AD495" s="67">
        <f t="shared" si="511"/>
        <v>30</v>
      </c>
      <c r="AE495" s="11">
        <f t="shared" si="512"/>
        <v>1.0036678800000001</v>
      </c>
      <c r="AF495" s="61">
        <f t="shared" si="496"/>
        <v>3.62086124</v>
      </c>
      <c r="AG495" s="61">
        <f t="shared" si="497"/>
        <v>3.78216259</v>
      </c>
      <c r="AH495" s="61">
        <f t="shared" si="498"/>
        <v>0</v>
      </c>
      <c r="AI495" s="196" t="str">
        <f t="shared" si="513"/>
        <v>J=</v>
      </c>
      <c r="AJ495" s="72">
        <f t="shared" si="514"/>
        <v>44766</v>
      </c>
      <c r="AK495" s="10"/>
      <c r="AL495" s="5"/>
      <c r="AM495" s="125">
        <f>[2]Plan1!$A403</f>
        <v>48864</v>
      </c>
      <c r="AN495" s="126" t="str">
        <f>[2]Plan1!$C403</f>
        <v>Nossa Sr.a Aparecida - Padroeira do Brasil</v>
      </c>
      <c r="AO495" s="5"/>
      <c r="AP495" s="5"/>
      <c r="AQ495" s="143"/>
      <c r="AR495" s="94"/>
      <c r="AS495" s="94"/>
      <c r="AT495" s="94"/>
      <c r="AU495" s="94"/>
      <c r="AV495" s="94"/>
      <c r="AW495" s="94"/>
      <c r="AX495" s="93"/>
      <c r="AY495" s="219"/>
      <c r="BC495" s="23"/>
      <c r="BD495" s="1"/>
      <c r="BE495" s="1"/>
      <c r="BF495" s="1"/>
      <c r="BG495" s="1"/>
      <c r="BH495" s="1"/>
      <c r="BJ495" s="1"/>
      <c r="BK495" s="1"/>
    </row>
    <row r="496" spans="1:142" ht="15" customHeight="1" x14ac:dyDescent="0.25">
      <c r="A496" s="60">
        <f t="shared" si="499"/>
        <v>44763</v>
      </c>
      <c r="B496" s="61">
        <f t="shared" si="485"/>
        <v>1035.2386870361322</v>
      </c>
      <c r="C496" s="61">
        <f t="shared" si="500"/>
        <v>899.182143</v>
      </c>
      <c r="D496" s="61">
        <f t="shared" si="486"/>
        <v>50.425766309999972</v>
      </c>
      <c r="E496" s="61">
        <f t="shared" si="487"/>
        <v>848.75637669000002</v>
      </c>
      <c r="F496" s="62">
        <f t="shared" si="501"/>
        <v>6382.88</v>
      </c>
      <c r="G496" s="63">
        <f t="shared" si="520"/>
        <v>6412.88</v>
      </c>
      <c r="H496" s="64">
        <f t="shared" si="517"/>
        <v>44676</v>
      </c>
      <c r="I496" s="64">
        <f t="shared" si="509"/>
        <v>44706</v>
      </c>
      <c r="J496" s="65">
        <f t="shared" si="488"/>
        <v>4.7000726944577131E-3</v>
      </c>
      <c r="K496" s="195">
        <f t="shared" si="510"/>
        <v>44766</v>
      </c>
      <c r="L496" s="195">
        <f t="shared" si="502"/>
        <v>44766</v>
      </c>
      <c r="M496" s="228">
        <f t="shared" si="515"/>
        <v>30</v>
      </c>
      <c r="N496" s="67">
        <f t="shared" si="516"/>
        <v>27</v>
      </c>
      <c r="O496" s="61">
        <f t="shared" si="489"/>
        <v>1.0042290700000001</v>
      </c>
      <c r="P496" s="66">
        <f t="shared" si="519"/>
        <v>1.01060018</v>
      </c>
      <c r="Q496" s="66">
        <f t="shared" si="503"/>
        <v>1.1450158724728341</v>
      </c>
      <c r="R496" s="61">
        <f t="shared" si="518"/>
        <v>1.14985822</v>
      </c>
      <c r="S496" s="61">
        <f t="shared" si="504"/>
        <v>1.09786538</v>
      </c>
      <c r="T496" s="61">
        <f t="shared" si="490"/>
        <v>987.18094511000004</v>
      </c>
      <c r="U496" s="61">
        <f t="shared" si="491"/>
        <v>4.9349367817193448</v>
      </c>
      <c r="V496" s="61">
        <f t="shared" si="492"/>
        <v>127.19311982441293</v>
      </c>
      <c r="W496" s="61">
        <f t="shared" si="493"/>
        <v>1031.3101996061323</v>
      </c>
      <c r="X496" s="67">
        <f t="shared" si="505"/>
        <v>0</v>
      </c>
      <c r="Y496" s="61">
        <f t="shared" si="494"/>
        <v>0</v>
      </c>
      <c r="Z496" s="69">
        <f t="shared" si="506"/>
        <v>0</v>
      </c>
      <c r="AA496" s="61">
        <f t="shared" si="495"/>
        <v>0</v>
      </c>
      <c r="AB496" s="69">
        <f t="shared" si="507"/>
        <v>5.1999999999999998E-2</v>
      </c>
      <c r="AC496" s="140">
        <f t="shared" si="508"/>
        <v>27</v>
      </c>
      <c r="AD496" s="67">
        <f t="shared" si="511"/>
        <v>30</v>
      </c>
      <c r="AE496" s="11">
        <f t="shared" si="512"/>
        <v>1.0038092199999999</v>
      </c>
      <c r="AF496" s="61">
        <f t="shared" si="496"/>
        <v>3.7603893899999998</v>
      </c>
      <c r="AG496" s="61">
        <f t="shared" si="497"/>
        <v>3.9284874300000001</v>
      </c>
      <c r="AH496" s="61">
        <f t="shared" si="498"/>
        <v>0</v>
      </c>
      <c r="AI496" s="196" t="str">
        <f t="shared" si="513"/>
        <v>J=</v>
      </c>
      <c r="AJ496" s="72">
        <f t="shared" si="514"/>
        <v>44766</v>
      </c>
      <c r="AK496" s="10"/>
      <c r="AL496" s="5"/>
      <c r="AM496" s="125">
        <f>[2]Plan1!$A404</f>
        <v>48885</v>
      </c>
      <c r="AN496" s="126" t="str">
        <f>[2]Plan1!$C404</f>
        <v>Finados</v>
      </c>
      <c r="AO496" s="5"/>
      <c r="AP496" s="5"/>
      <c r="AQ496" s="143"/>
      <c r="AR496" s="94"/>
      <c r="AS496" s="94"/>
      <c r="AT496" s="94"/>
      <c r="AU496" s="94"/>
      <c r="AV496" s="94"/>
      <c r="AW496" s="94"/>
      <c r="AX496" s="93"/>
      <c r="AY496" s="219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99"/>
        <v>44764</v>
      </c>
      <c r="B497" s="61">
        <f t="shared" si="485"/>
        <v>1035.5376237097148</v>
      </c>
      <c r="C497" s="61">
        <f t="shared" si="500"/>
        <v>899.182143</v>
      </c>
      <c r="D497" s="61">
        <f t="shared" si="486"/>
        <v>50.425766309999972</v>
      </c>
      <c r="E497" s="61">
        <f t="shared" si="487"/>
        <v>848.75637669000002</v>
      </c>
      <c r="F497" s="62">
        <f t="shared" si="501"/>
        <v>6382.88</v>
      </c>
      <c r="G497" s="63">
        <f t="shared" si="520"/>
        <v>6412.88</v>
      </c>
      <c r="H497" s="64">
        <f t="shared" si="517"/>
        <v>44676</v>
      </c>
      <c r="I497" s="64">
        <f t="shared" si="509"/>
        <v>44706</v>
      </c>
      <c r="J497" s="65">
        <f t="shared" si="488"/>
        <v>4.7000726944577131E-3</v>
      </c>
      <c r="K497" s="195">
        <f t="shared" si="510"/>
        <v>44766</v>
      </c>
      <c r="L497" s="195">
        <f t="shared" si="502"/>
        <v>44766</v>
      </c>
      <c r="M497" s="228">
        <f t="shared" si="515"/>
        <v>30</v>
      </c>
      <c r="N497" s="67">
        <f t="shared" si="516"/>
        <v>28</v>
      </c>
      <c r="O497" s="61">
        <f t="shared" si="489"/>
        <v>1.00438604</v>
      </c>
      <c r="P497" s="66">
        <f t="shared" si="519"/>
        <v>1.01060018</v>
      </c>
      <c r="Q497" s="66">
        <f t="shared" si="503"/>
        <v>1.1450158724728341</v>
      </c>
      <c r="R497" s="61">
        <f t="shared" si="518"/>
        <v>1.15003795</v>
      </c>
      <c r="S497" s="61">
        <f t="shared" si="504"/>
        <v>1.09786538</v>
      </c>
      <c r="T497" s="61">
        <f t="shared" si="490"/>
        <v>987.18094511000004</v>
      </c>
      <c r="U497" s="61">
        <f t="shared" si="491"/>
        <v>4.9349367817193448</v>
      </c>
      <c r="V497" s="61">
        <f t="shared" si="492"/>
        <v>127.34566680799537</v>
      </c>
      <c r="W497" s="61">
        <f t="shared" si="493"/>
        <v>1031.4627465897147</v>
      </c>
      <c r="X497" s="67">
        <f t="shared" si="505"/>
        <v>0</v>
      </c>
      <c r="Y497" s="61">
        <f t="shared" si="494"/>
        <v>0</v>
      </c>
      <c r="Z497" s="69">
        <f t="shared" si="506"/>
        <v>0</v>
      </c>
      <c r="AA497" s="61">
        <f t="shared" si="495"/>
        <v>0</v>
      </c>
      <c r="AB497" s="69">
        <f t="shared" si="507"/>
        <v>5.1999999999999998E-2</v>
      </c>
      <c r="AC497" s="140">
        <f t="shared" si="508"/>
        <v>28</v>
      </c>
      <c r="AD497" s="67">
        <f t="shared" si="511"/>
        <v>30</v>
      </c>
      <c r="AE497" s="11">
        <f t="shared" si="512"/>
        <v>1.003950581</v>
      </c>
      <c r="AF497" s="61">
        <f t="shared" si="496"/>
        <v>3.8999382800000002</v>
      </c>
      <c r="AG497" s="61">
        <f t="shared" si="497"/>
        <v>4.07487712</v>
      </c>
      <c r="AH497" s="61">
        <f t="shared" si="498"/>
        <v>0</v>
      </c>
      <c r="AI497" s="196" t="str">
        <f t="shared" si="513"/>
        <v>J=</v>
      </c>
      <c r="AJ497" s="72">
        <f t="shared" si="514"/>
        <v>44766</v>
      </c>
      <c r="AK497" s="10"/>
      <c r="AL497" s="5"/>
      <c r="AM497" s="125">
        <f>[2]Plan1!$A405</f>
        <v>48898</v>
      </c>
      <c r="AN497" s="126" t="str">
        <f>[2]Plan1!$C405</f>
        <v>Proclamação da República</v>
      </c>
      <c r="AO497" s="5"/>
      <c r="AP497" s="5"/>
      <c r="AQ497" s="143"/>
      <c r="AR497" s="94"/>
      <c r="AS497" s="94"/>
      <c r="AT497" s="94"/>
      <c r="AU497" s="94"/>
      <c r="AV497" s="94"/>
      <c r="AW497" s="94"/>
      <c r="AX497" s="93"/>
      <c r="AY497" s="219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99"/>
        <v>44765</v>
      </c>
      <c r="B498" s="61">
        <f t="shared" si="485"/>
        <v>1035.8366572035525</v>
      </c>
      <c r="C498" s="61">
        <f t="shared" si="500"/>
        <v>899.182143</v>
      </c>
      <c r="D498" s="61">
        <f t="shared" si="486"/>
        <v>50.425766309999972</v>
      </c>
      <c r="E498" s="61">
        <f t="shared" si="487"/>
        <v>848.75637669000002</v>
      </c>
      <c r="F498" s="62">
        <f t="shared" si="501"/>
        <v>6382.88</v>
      </c>
      <c r="G498" s="63">
        <f t="shared" si="520"/>
        <v>6412.88</v>
      </c>
      <c r="H498" s="64">
        <f t="shared" si="517"/>
        <v>44676</v>
      </c>
      <c r="I498" s="64">
        <f t="shared" si="509"/>
        <v>44706</v>
      </c>
      <c r="J498" s="65">
        <f t="shared" si="488"/>
        <v>4.7000726944577131E-3</v>
      </c>
      <c r="K498" s="195">
        <f t="shared" si="510"/>
        <v>44766</v>
      </c>
      <c r="L498" s="195">
        <f t="shared" si="502"/>
        <v>44766</v>
      </c>
      <c r="M498" s="228">
        <f t="shared" si="515"/>
        <v>30</v>
      </c>
      <c r="N498" s="67">
        <f t="shared" si="516"/>
        <v>29</v>
      </c>
      <c r="O498" s="61">
        <f t="shared" si="489"/>
        <v>1.0045430399999999</v>
      </c>
      <c r="P498" s="66">
        <f t="shared" si="519"/>
        <v>1.01060018</v>
      </c>
      <c r="Q498" s="66">
        <f t="shared" si="503"/>
        <v>1.1450158724728341</v>
      </c>
      <c r="R498" s="61">
        <f t="shared" si="518"/>
        <v>1.1502177200000001</v>
      </c>
      <c r="S498" s="61">
        <f t="shared" si="504"/>
        <v>1.09786538</v>
      </c>
      <c r="T498" s="61">
        <f t="shared" si="490"/>
        <v>987.18094511000004</v>
      </c>
      <c r="U498" s="61">
        <f t="shared" si="491"/>
        <v>4.9349367817193448</v>
      </c>
      <c r="V498" s="61">
        <f t="shared" si="492"/>
        <v>127.49824774183304</v>
      </c>
      <c r="W498" s="61">
        <f t="shared" si="493"/>
        <v>1031.6153275235524</v>
      </c>
      <c r="X498" s="67">
        <f t="shared" si="505"/>
        <v>0</v>
      </c>
      <c r="Y498" s="61">
        <f t="shared" si="494"/>
        <v>0</v>
      </c>
      <c r="Z498" s="69">
        <f t="shared" si="506"/>
        <v>0</v>
      </c>
      <c r="AA498" s="61">
        <f t="shared" si="495"/>
        <v>0</v>
      </c>
      <c r="AB498" s="69">
        <f t="shared" si="507"/>
        <v>5.1999999999999998E-2</v>
      </c>
      <c r="AC498" s="140">
        <f t="shared" si="508"/>
        <v>29</v>
      </c>
      <c r="AD498" s="67">
        <f t="shared" si="511"/>
        <v>30</v>
      </c>
      <c r="AE498" s="11">
        <f t="shared" si="512"/>
        <v>1.0040919610000001</v>
      </c>
      <c r="AF498" s="61">
        <f t="shared" si="496"/>
        <v>4.0395059199999999</v>
      </c>
      <c r="AG498" s="61">
        <f t="shared" si="497"/>
        <v>4.2213296800000002</v>
      </c>
      <c r="AH498" s="61">
        <f t="shared" si="498"/>
        <v>0</v>
      </c>
      <c r="AI498" s="196" t="str">
        <f t="shared" si="513"/>
        <v>J=</v>
      </c>
      <c r="AJ498" s="72">
        <f t="shared" si="514"/>
        <v>44766</v>
      </c>
      <c r="AK498" s="10"/>
      <c r="AL498" s="5"/>
      <c r="AM498" s="125">
        <f>[2]Plan1!$A406</f>
        <v>48903</v>
      </c>
      <c r="AN498" s="126" t="str">
        <f>[2]Plan1!$C406</f>
        <v>Dia Nacional de Zumbi e da Consciência Negra</v>
      </c>
      <c r="AO498" s="5"/>
      <c r="AP498" s="5"/>
      <c r="AQ498" s="143"/>
      <c r="AR498" s="94"/>
      <c r="AS498" s="94"/>
      <c r="AT498" s="94"/>
      <c r="AU498" s="94"/>
      <c r="AV498" s="94"/>
      <c r="AW498" s="94"/>
      <c r="AX498" s="93"/>
      <c r="AY498" s="219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99"/>
        <v>44766</v>
      </c>
      <c r="B499" s="61">
        <f t="shared" si="485"/>
        <v>1036.1357810800814</v>
      </c>
      <c r="C499" s="61">
        <f t="shared" si="500"/>
        <v>899.182143</v>
      </c>
      <c r="D499" s="61">
        <f t="shared" si="486"/>
        <v>50.425766309999972</v>
      </c>
      <c r="E499" s="61">
        <f t="shared" si="487"/>
        <v>848.75637669000002</v>
      </c>
      <c r="F499" s="62">
        <f t="shared" si="501"/>
        <v>6382.88</v>
      </c>
      <c r="G499" s="63">
        <f t="shared" si="520"/>
        <v>6412.88</v>
      </c>
      <c r="H499" s="64">
        <f t="shared" si="517"/>
        <v>44676</v>
      </c>
      <c r="I499" s="64">
        <f t="shared" si="509"/>
        <v>44706</v>
      </c>
      <c r="J499" s="65">
        <f t="shared" si="488"/>
        <v>4.7000726944577131E-3</v>
      </c>
      <c r="K499" s="195">
        <f t="shared" si="510"/>
        <v>44797</v>
      </c>
      <c r="L499" s="195">
        <f t="shared" si="502"/>
        <v>44766</v>
      </c>
      <c r="M499" s="228">
        <f t="shared" si="515"/>
        <v>30</v>
      </c>
      <c r="N499" s="67">
        <f t="shared" si="516"/>
        <v>30</v>
      </c>
      <c r="O499" s="61">
        <f t="shared" si="489"/>
        <v>1.0047000699999999</v>
      </c>
      <c r="P499" s="66">
        <f t="shared" si="519"/>
        <v>1.01060018</v>
      </c>
      <c r="Q499" s="66">
        <f t="shared" si="503"/>
        <v>1.1450158724728341</v>
      </c>
      <c r="R499" s="61">
        <f t="shared" si="518"/>
        <v>1.1503975200000001</v>
      </c>
      <c r="S499" s="61">
        <f t="shared" si="504"/>
        <v>1.09786538</v>
      </c>
      <c r="T499" s="61">
        <f t="shared" si="490"/>
        <v>987.18094511000004</v>
      </c>
      <c r="U499" s="61">
        <f t="shared" si="491"/>
        <v>4.9349367817193448</v>
      </c>
      <c r="V499" s="61">
        <f t="shared" si="492"/>
        <v>127.65085413836186</v>
      </c>
      <c r="W499" s="61">
        <f t="shared" si="493"/>
        <v>1031.7679339200813</v>
      </c>
      <c r="X499" s="67">
        <f t="shared" si="505"/>
        <v>16</v>
      </c>
      <c r="Y499" s="61">
        <f t="shared" si="494"/>
        <v>3.8065635100000002</v>
      </c>
      <c r="Z499" s="69">
        <f t="shared" si="506"/>
        <v>7.894E-3</v>
      </c>
      <c r="AA499" s="61">
        <f t="shared" si="495"/>
        <v>7.79280638</v>
      </c>
      <c r="AB499" s="69">
        <f t="shared" si="507"/>
        <v>5.1999999999999998E-2</v>
      </c>
      <c r="AC499" s="140">
        <f t="shared" si="508"/>
        <v>30</v>
      </c>
      <c r="AD499" s="67">
        <f t="shared" si="511"/>
        <v>30</v>
      </c>
      <c r="AE499" s="11">
        <f t="shared" si="512"/>
        <v>1.0042333619999999</v>
      </c>
      <c r="AF499" s="61">
        <f t="shared" si="496"/>
        <v>4.1790943</v>
      </c>
      <c r="AG499" s="61">
        <f t="shared" si="497"/>
        <v>4.3678471600000002</v>
      </c>
      <c r="AH499" s="61">
        <f t="shared" si="498"/>
        <v>11.971900680000001</v>
      </c>
      <c r="AI499" s="196" t="str">
        <f t="shared" si="513"/>
        <v>J=</v>
      </c>
      <c r="AJ499" s="72">
        <f t="shared" si="514"/>
        <v>44766</v>
      </c>
      <c r="AK499" s="10"/>
      <c r="AL499" s="5"/>
      <c r="AM499" s="125">
        <f>[2]Plan1!$A407</f>
        <v>48938</v>
      </c>
      <c r="AN499" s="126" t="str">
        <f>[2]Plan1!$C407</f>
        <v>Natal</v>
      </c>
      <c r="AO499" s="5"/>
      <c r="AP499" s="5"/>
      <c r="AQ499" s="143"/>
      <c r="AR499" s="94"/>
      <c r="AS499" s="94"/>
      <c r="AT499" s="94"/>
      <c r="AU499" s="94"/>
      <c r="AV499" s="94"/>
      <c r="AW499" s="94"/>
      <c r="AX499" s="93"/>
      <c r="AY499" s="219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99"/>
        <v>44767</v>
      </c>
      <c r="B500" s="61">
        <f t="shared" si="485"/>
        <v>1024.3367419100612</v>
      </c>
      <c r="C500" s="61">
        <f t="shared" si="500"/>
        <v>892.08399916999997</v>
      </c>
      <c r="D500" s="61">
        <f t="shared" si="486"/>
        <v>43.327622479999945</v>
      </c>
      <c r="E500" s="61">
        <f t="shared" si="487"/>
        <v>848.75637669000002</v>
      </c>
      <c r="F500" s="62">
        <f t="shared" si="501"/>
        <v>6412.88</v>
      </c>
      <c r="G500" s="63">
        <f t="shared" si="520"/>
        <v>6455.85</v>
      </c>
      <c r="H500" s="64">
        <f t="shared" si="517"/>
        <v>44706</v>
      </c>
      <c r="I500" s="64">
        <f t="shared" si="509"/>
        <v>44737</v>
      </c>
      <c r="J500" s="65">
        <f t="shared" si="488"/>
        <v>6.7005775876050055E-3</v>
      </c>
      <c r="K500" s="195">
        <f t="shared" si="510"/>
        <v>44797</v>
      </c>
      <c r="L500" s="195">
        <f t="shared" si="502"/>
        <v>44797</v>
      </c>
      <c r="M500" s="228">
        <f t="shared" si="515"/>
        <v>30</v>
      </c>
      <c r="N500" s="67">
        <f t="shared" si="516"/>
        <v>1</v>
      </c>
      <c r="O500" s="61">
        <f t="shared" si="489"/>
        <v>1.0002226299999999</v>
      </c>
      <c r="P500" s="66">
        <f t="shared" si="519"/>
        <v>1.0047000699999999</v>
      </c>
      <c r="Q500" s="66">
        <f t="shared" si="503"/>
        <v>1.1503975272245675</v>
      </c>
      <c r="R500" s="61">
        <f t="shared" si="518"/>
        <v>1.15065364</v>
      </c>
      <c r="S500" s="61">
        <f t="shared" si="504"/>
        <v>1.09786538</v>
      </c>
      <c r="T500" s="61">
        <f t="shared" si="490"/>
        <v>979.38813874000004</v>
      </c>
      <c r="U500" s="61">
        <f t="shared" si="491"/>
        <v>4.2402742385017369</v>
      </c>
      <c r="V500" s="61">
        <f t="shared" si="492"/>
        <v>127.86823762155969</v>
      </c>
      <c r="W500" s="61">
        <f t="shared" si="493"/>
        <v>1024.1925110300613</v>
      </c>
      <c r="X500" s="67">
        <f t="shared" si="505"/>
        <v>0</v>
      </c>
      <c r="Y500" s="61">
        <f t="shared" si="494"/>
        <v>0</v>
      </c>
      <c r="Z500" s="69">
        <f t="shared" si="506"/>
        <v>0</v>
      </c>
      <c r="AA500" s="61">
        <f t="shared" si="495"/>
        <v>0</v>
      </c>
      <c r="AB500" s="69">
        <f t="shared" si="507"/>
        <v>5.1999999999999998E-2</v>
      </c>
      <c r="AC500" s="140">
        <f t="shared" si="508"/>
        <v>1</v>
      </c>
      <c r="AD500" s="67">
        <f t="shared" si="511"/>
        <v>30</v>
      </c>
      <c r="AE500" s="11">
        <f t="shared" si="512"/>
        <v>1.000140824</v>
      </c>
      <c r="AF500" s="61">
        <f t="shared" si="496"/>
        <v>0.13792135</v>
      </c>
      <c r="AG500" s="61">
        <f t="shared" si="497"/>
        <v>0.14423088000000001</v>
      </c>
      <c r="AH500" s="61">
        <f t="shared" si="498"/>
        <v>0</v>
      </c>
      <c r="AI500" s="196" t="str">
        <f t="shared" si="513"/>
        <v>J=</v>
      </c>
      <c r="AJ500" s="72">
        <f t="shared" si="514"/>
        <v>44797</v>
      </c>
      <c r="AK500" s="10"/>
      <c r="AL500" s="5"/>
      <c r="AM500" s="125">
        <f>[2]Plan1!$A408</f>
        <v>48945</v>
      </c>
      <c r="AN500" s="126" t="str">
        <f>[2]Plan1!$C408</f>
        <v>Confraternização Universal</v>
      </c>
      <c r="AO500" s="5"/>
      <c r="AP500" s="5"/>
      <c r="AQ500" s="143"/>
      <c r="AR500" s="94"/>
      <c r="AS500" s="94"/>
      <c r="AT500" s="94"/>
      <c r="AU500" s="94"/>
      <c r="AV500" s="94"/>
      <c r="AW500" s="94"/>
      <c r="AX500" s="93"/>
      <c r="AY500" s="219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99"/>
        <v>44768</v>
      </c>
      <c r="B501" s="61">
        <f t="shared" si="485"/>
        <v>1024.6984804410779</v>
      </c>
      <c r="C501" s="61">
        <f t="shared" si="500"/>
        <v>892.08399916999997</v>
      </c>
      <c r="D501" s="61">
        <f t="shared" si="486"/>
        <v>43.327622479999945</v>
      </c>
      <c r="E501" s="61">
        <f t="shared" si="487"/>
        <v>848.75637669000002</v>
      </c>
      <c r="F501" s="62">
        <f t="shared" si="501"/>
        <v>6412.88</v>
      </c>
      <c r="G501" s="63">
        <f t="shared" si="520"/>
        <v>6455.85</v>
      </c>
      <c r="H501" s="64">
        <f t="shared" si="517"/>
        <v>44706</v>
      </c>
      <c r="I501" s="64">
        <f t="shared" si="509"/>
        <v>44737</v>
      </c>
      <c r="J501" s="65">
        <f t="shared" si="488"/>
        <v>6.7005775876050055E-3</v>
      </c>
      <c r="K501" s="195">
        <f t="shared" si="510"/>
        <v>44797</v>
      </c>
      <c r="L501" s="195">
        <f t="shared" si="502"/>
        <v>44797</v>
      </c>
      <c r="M501" s="228">
        <f t="shared" si="515"/>
        <v>30</v>
      </c>
      <c r="N501" s="67">
        <f t="shared" si="516"/>
        <v>2</v>
      </c>
      <c r="O501" s="61">
        <f t="shared" si="489"/>
        <v>1.0004453099999999</v>
      </c>
      <c r="P501" s="66">
        <f t="shared" si="519"/>
        <v>1.0047000699999999</v>
      </c>
      <c r="Q501" s="66">
        <f t="shared" si="503"/>
        <v>1.1503975272245675</v>
      </c>
      <c r="R501" s="61">
        <f t="shared" si="518"/>
        <v>1.1509098099999999</v>
      </c>
      <c r="S501" s="61">
        <f t="shared" si="504"/>
        <v>1.09786538</v>
      </c>
      <c r="T501" s="61">
        <f t="shared" si="490"/>
        <v>979.38813874000004</v>
      </c>
      <c r="U501" s="61">
        <f t="shared" si="491"/>
        <v>4.2402742385017369</v>
      </c>
      <c r="V501" s="61">
        <f t="shared" si="492"/>
        <v>128.08566354257627</v>
      </c>
      <c r="W501" s="61">
        <f t="shared" si="493"/>
        <v>1024.409936951078</v>
      </c>
      <c r="X501" s="67">
        <f t="shared" si="505"/>
        <v>0</v>
      </c>
      <c r="Y501" s="61">
        <f t="shared" si="494"/>
        <v>0</v>
      </c>
      <c r="Z501" s="69">
        <f t="shared" si="506"/>
        <v>0</v>
      </c>
      <c r="AA501" s="61">
        <f t="shared" si="495"/>
        <v>0</v>
      </c>
      <c r="AB501" s="69">
        <f t="shared" si="507"/>
        <v>5.1999999999999998E-2</v>
      </c>
      <c r="AC501" s="140">
        <f t="shared" si="508"/>
        <v>2</v>
      </c>
      <c r="AD501" s="67">
        <f t="shared" si="511"/>
        <v>30</v>
      </c>
      <c r="AE501" s="11">
        <f t="shared" si="512"/>
        <v>1.000281668</v>
      </c>
      <c r="AF501" s="61">
        <f t="shared" si="496"/>
        <v>0.27586229000000001</v>
      </c>
      <c r="AG501" s="61">
        <f t="shared" si="497"/>
        <v>0.28854349000000001</v>
      </c>
      <c r="AH501" s="61">
        <f t="shared" si="498"/>
        <v>0</v>
      </c>
      <c r="AI501" s="196" t="str">
        <f t="shared" si="513"/>
        <v>J=</v>
      </c>
      <c r="AJ501" s="72">
        <f t="shared" si="514"/>
        <v>44797</v>
      </c>
      <c r="AK501" s="10"/>
      <c r="AL501" s="5"/>
      <c r="AM501" s="125">
        <f>[2]Plan1!$A409</f>
        <v>48995</v>
      </c>
      <c r="AN501" s="126" t="str">
        <f>[2]Plan1!$C409</f>
        <v>Carnaval</v>
      </c>
      <c r="AO501" s="5"/>
      <c r="AP501" s="5"/>
      <c r="AQ501" s="143"/>
      <c r="AR501" s="94"/>
      <c r="AS501" s="94"/>
      <c r="AT501" s="94"/>
      <c r="AU501" s="94"/>
      <c r="AV501" s="94"/>
      <c r="AW501" s="94"/>
      <c r="AX501" s="93"/>
      <c r="AY501" s="219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99"/>
        <v>44769</v>
      </c>
      <c r="B502" s="61">
        <f t="shared" si="485"/>
        <v>1025.0603431699135</v>
      </c>
      <c r="C502" s="61">
        <f t="shared" si="500"/>
        <v>892.08399916999997</v>
      </c>
      <c r="D502" s="61">
        <f t="shared" si="486"/>
        <v>43.327622479999945</v>
      </c>
      <c r="E502" s="61">
        <f t="shared" si="487"/>
        <v>848.75637669000002</v>
      </c>
      <c r="F502" s="62">
        <f t="shared" si="501"/>
        <v>6412.88</v>
      </c>
      <c r="G502" s="63">
        <f t="shared" si="520"/>
        <v>6455.85</v>
      </c>
      <c r="H502" s="64">
        <f t="shared" si="517"/>
        <v>44706</v>
      </c>
      <c r="I502" s="64">
        <f t="shared" si="509"/>
        <v>44737</v>
      </c>
      <c r="J502" s="65">
        <f t="shared" si="488"/>
        <v>6.7005775876050055E-3</v>
      </c>
      <c r="K502" s="195">
        <f t="shared" si="510"/>
        <v>44797</v>
      </c>
      <c r="L502" s="195">
        <f t="shared" si="502"/>
        <v>44797</v>
      </c>
      <c r="M502" s="228">
        <f t="shared" si="515"/>
        <v>30</v>
      </c>
      <c r="N502" s="67">
        <f t="shared" si="516"/>
        <v>3</v>
      </c>
      <c r="O502" s="61">
        <f t="shared" si="489"/>
        <v>1.0006680400000001</v>
      </c>
      <c r="P502" s="66">
        <f t="shared" si="519"/>
        <v>1.0047000699999999</v>
      </c>
      <c r="Q502" s="66">
        <f t="shared" si="503"/>
        <v>1.1503975272245675</v>
      </c>
      <c r="R502" s="61">
        <f t="shared" si="518"/>
        <v>1.15116603</v>
      </c>
      <c r="S502" s="61">
        <f t="shared" si="504"/>
        <v>1.09786538</v>
      </c>
      <c r="T502" s="61">
        <f t="shared" si="490"/>
        <v>979.38813874000004</v>
      </c>
      <c r="U502" s="61">
        <f t="shared" si="491"/>
        <v>4.2402742385017369</v>
      </c>
      <c r="V502" s="61">
        <f t="shared" si="492"/>
        <v>128.3031319014118</v>
      </c>
      <c r="W502" s="61">
        <f t="shared" si="493"/>
        <v>1024.6274053099135</v>
      </c>
      <c r="X502" s="67">
        <f t="shared" si="505"/>
        <v>0</v>
      </c>
      <c r="Y502" s="61">
        <f t="shared" si="494"/>
        <v>0</v>
      </c>
      <c r="Z502" s="69">
        <f t="shared" si="506"/>
        <v>0</v>
      </c>
      <c r="AA502" s="61">
        <f t="shared" si="495"/>
        <v>0</v>
      </c>
      <c r="AB502" s="69">
        <f t="shared" si="507"/>
        <v>5.1999999999999998E-2</v>
      </c>
      <c r="AC502" s="140">
        <f t="shared" si="508"/>
        <v>3</v>
      </c>
      <c r="AD502" s="67">
        <f t="shared" si="511"/>
        <v>30</v>
      </c>
      <c r="AE502" s="11">
        <f t="shared" si="512"/>
        <v>1.000422532</v>
      </c>
      <c r="AF502" s="61">
        <f t="shared" si="496"/>
        <v>0.41382281999999998</v>
      </c>
      <c r="AG502" s="61">
        <f t="shared" si="497"/>
        <v>0.43293786000000001</v>
      </c>
      <c r="AH502" s="61">
        <f t="shared" si="498"/>
        <v>0</v>
      </c>
      <c r="AI502" s="196" t="str">
        <f t="shared" si="513"/>
        <v>J=</v>
      </c>
      <c r="AJ502" s="72">
        <f t="shared" si="514"/>
        <v>44797</v>
      </c>
      <c r="AK502" s="10"/>
      <c r="AL502" s="5"/>
      <c r="AM502" s="125">
        <f>[2]Plan1!$A410</f>
        <v>48996</v>
      </c>
      <c r="AN502" s="126" t="str">
        <f>[2]Plan1!$C410</f>
        <v>Carnaval</v>
      </c>
      <c r="AO502" s="5"/>
      <c r="AP502" s="5"/>
      <c r="AQ502" s="143"/>
      <c r="AR502" s="94"/>
      <c r="AS502" s="94"/>
      <c r="AT502" s="94"/>
      <c r="AU502" s="94"/>
      <c r="AV502" s="94"/>
      <c r="AW502" s="94"/>
      <c r="AX502" s="93"/>
      <c r="AY502" s="219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99"/>
        <v>44770</v>
      </c>
      <c r="B503" s="61">
        <f t="shared" si="485"/>
        <v>1025.4223460816954</v>
      </c>
      <c r="C503" s="61">
        <f t="shared" si="500"/>
        <v>892.08399916999997</v>
      </c>
      <c r="D503" s="61">
        <f t="shared" si="486"/>
        <v>43.327622479999945</v>
      </c>
      <c r="E503" s="61">
        <f t="shared" si="487"/>
        <v>848.75637669000002</v>
      </c>
      <c r="F503" s="62">
        <f t="shared" si="501"/>
        <v>6412.88</v>
      </c>
      <c r="G503" s="63">
        <f t="shared" si="520"/>
        <v>6455.85</v>
      </c>
      <c r="H503" s="64">
        <f t="shared" si="517"/>
        <v>44706</v>
      </c>
      <c r="I503" s="64">
        <f t="shared" si="509"/>
        <v>44737</v>
      </c>
      <c r="J503" s="65">
        <f t="shared" si="488"/>
        <v>6.7005775876050055E-3</v>
      </c>
      <c r="K503" s="195">
        <f t="shared" si="510"/>
        <v>44797</v>
      </c>
      <c r="L503" s="195">
        <f t="shared" si="502"/>
        <v>44797</v>
      </c>
      <c r="M503" s="228">
        <f t="shared" si="515"/>
        <v>30</v>
      </c>
      <c r="N503" s="67">
        <f t="shared" si="516"/>
        <v>4</v>
      </c>
      <c r="O503" s="61">
        <f t="shared" si="489"/>
        <v>1.00089082</v>
      </c>
      <c r="P503" s="66">
        <f t="shared" si="519"/>
        <v>1.0047000699999999</v>
      </c>
      <c r="Q503" s="66">
        <f t="shared" si="503"/>
        <v>1.1503975272245675</v>
      </c>
      <c r="R503" s="61">
        <f t="shared" si="518"/>
        <v>1.15142232</v>
      </c>
      <c r="S503" s="61">
        <f t="shared" si="504"/>
        <v>1.09786538</v>
      </c>
      <c r="T503" s="61">
        <f t="shared" si="490"/>
        <v>979.38813874000004</v>
      </c>
      <c r="U503" s="61">
        <f t="shared" si="491"/>
        <v>4.2402742385017369</v>
      </c>
      <c r="V503" s="61">
        <f t="shared" si="492"/>
        <v>128.52065967319373</v>
      </c>
      <c r="W503" s="61">
        <f t="shared" si="493"/>
        <v>1024.8449330816954</v>
      </c>
      <c r="X503" s="67">
        <f t="shared" si="505"/>
        <v>0</v>
      </c>
      <c r="Y503" s="61">
        <f t="shared" si="494"/>
        <v>0</v>
      </c>
      <c r="Z503" s="69">
        <f t="shared" si="506"/>
        <v>0</v>
      </c>
      <c r="AA503" s="61">
        <f t="shared" si="495"/>
        <v>0</v>
      </c>
      <c r="AB503" s="69">
        <f t="shared" si="507"/>
        <v>5.1999999999999998E-2</v>
      </c>
      <c r="AC503" s="140">
        <f t="shared" si="508"/>
        <v>4</v>
      </c>
      <c r="AD503" s="67">
        <f t="shared" si="511"/>
        <v>30</v>
      </c>
      <c r="AE503" s="11">
        <f t="shared" si="512"/>
        <v>1.000563415</v>
      </c>
      <c r="AF503" s="61">
        <f t="shared" si="496"/>
        <v>0.55180196000000004</v>
      </c>
      <c r="AG503" s="61">
        <f t="shared" si="497"/>
        <v>0.57741299999999995</v>
      </c>
      <c r="AH503" s="61">
        <f t="shared" si="498"/>
        <v>0</v>
      </c>
      <c r="AI503" s="196" t="str">
        <f t="shared" si="513"/>
        <v>J=</v>
      </c>
      <c r="AJ503" s="72">
        <f t="shared" si="514"/>
        <v>44797</v>
      </c>
      <c r="AK503" s="10"/>
      <c r="AL503" s="5"/>
      <c r="AM503" s="125">
        <f>[2]Plan1!$A411</f>
        <v>49041</v>
      </c>
      <c r="AN503" s="126" t="str">
        <f>[2]Plan1!$C411</f>
        <v>Paixão de Cristo</v>
      </c>
      <c r="AO503" s="5"/>
      <c r="AP503" s="5"/>
      <c r="AQ503" s="143"/>
      <c r="AR503" s="94"/>
      <c r="AS503" s="94"/>
      <c r="AT503" s="94"/>
      <c r="AU503" s="94"/>
      <c r="AV503" s="94"/>
      <c r="AW503" s="94"/>
      <c r="AX503" s="93"/>
      <c r="AY503" s="219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99"/>
        <v>44771</v>
      </c>
      <c r="B504" s="61">
        <f t="shared" si="485"/>
        <v>1025.7844742812961</v>
      </c>
      <c r="C504" s="61">
        <f t="shared" si="500"/>
        <v>892.08399916999997</v>
      </c>
      <c r="D504" s="61">
        <f t="shared" si="486"/>
        <v>43.327622479999945</v>
      </c>
      <c r="E504" s="61">
        <f t="shared" si="487"/>
        <v>848.75637669000002</v>
      </c>
      <c r="F504" s="62">
        <f t="shared" si="501"/>
        <v>6412.88</v>
      </c>
      <c r="G504" s="63">
        <f t="shared" si="520"/>
        <v>6455.85</v>
      </c>
      <c r="H504" s="64">
        <f t="shared" si="517"/>
        <v>44706</v>
      </c>
      <c r="I504" s="64">
        <f t="shared" si="509"/>
        <v>44737</v>
      </c>
      <c r="J504" s="65">
        <f t="shared" si="488"/>
        <v>6.7005775876050055E-3</v>
      </c>
      <c r="K504" s="195">
        <f t="shared" si="510"/>
        <v>44797</v>
      </c>
      <c r="L504" s="195">
        <f t="shared" si="502"/>
        <v>44797</v>
      </c>
      <c r="M504" s="228">
        <f t="shared" si="515"/>
        <v>30</v>
      </c>
      <c r="N504" s="67">
        <f t="shared" si="516"/>
        <v>5</v>
      </c>
      <c r="O504" s="61">
        <f t="shared" si="489"/>
        <v>1.00111365</v>
      </c>
      <c r="P504" s="66">
        <f t="shared" si="519"/>
        <v>1.0047000699999999</v>
      </c>
      <c r="Q504" s="66">
        <f t="shared" si="503"/>
        <v>1.1503975272245675</v>
      </c>
      <c r="R504" s="61">
        <f t="shared" si="518"/>
        <v>1.15167866</v>
      </c>
      <c r="S504" s="61">
        <f t="shared" si="504"/>
        <v>1.09786538</v>
      </c>
      <c r="T504" s="61">
        <f t="shared" si="490"/>
        <v>979.38813874000004</v>
      </c>
      <c r="U504" s="61">
        <f t="shared" si="491"/>
        <v>4.2402742385017369</v>
      </c>
      <c r="V504" s="61">
        <f t="shared" si="492"/>
        <v>128.7382298827944</v>
      </c>
      <c r="W504" s="61">
        <f t="shared" si="493"/>
        <v>1025.062503291296</v>
      </c>
      <c r="X504" s="67">
        <f t="shared" si="505"/>
        <v>0</v>
      </c>
      <c r="Y504" s="61">
        <f t="shared" si="494"/>
        <v>0</v>
      </c>
      <c r="Z504" s="69">
        <f t="shared" si="506"/>
        <v>0</v>
      </c>
      <c r="AA504" s="61">
        <f t="shared" si="495"/>
        <v>0</v>
      </c>
      <c r="AB504" s="69">
        <f t="shared" si="507"/>
        <v>5.1999999999999998E-2</v>
      </c>
      <c r="AC504" s="140">
        <f t="shared" si="508"/>
        <v>5</v>
      </c>
      <c r="AD504" s="67">
        <f t="shared" si="511"/>
        <v>30</v>
      </c>
      <c r="AE504" s="11">
        <f t="shared" si="512"/>
        <v>1.000704319</v>
      </c>
      <c r="AF504" s="61">
        <f t="shared" si="496"/>
        <v>0.68980167000000003</v>
      </c>
      <c r="AG504" s="61">
        <f t="shared" si="497"/>
        <v>0.72197098999999998</v>
      </c>
      <c r="AH504" s="61">
        <f t="shared" si="498"/>
        <v>0</v>
      </c>
      <c r="AI504" s="196" t="str">
        <f t="shared" si="513"/>
        <v>J=</v>
      </c>
      <c r="AJ504" s="72">
        <f t="shared" si="514"/>
        <v>44797</v>
      </c>
      <c r="AK504" s="10"/>
      <c r="AL504" s="5"/>
      <c r="AM504" s="125">
        <f>[2]Plan1!$A412</f>
        <v>49055</v>
      </c>
      <c r="AN504" s="126" t="str">
        <f>[2]Plan1!$C412</f>
        <v>Tiradentes</v>
      </c>
      <c r="AO504" s="5"/>
      <c r="AP504" s="5"/>
      <c r="AQ504" s="143"/>
      <c r="AR504" s="94"/>
      <c r="AS504" s="94"/>
      <c r="AT504" s="94"/>
      <c r="AU504" s="94"/>
      <c r="AV504" s="94"/>
      <c r="AW504" s="94"/>
      <c r="AX504" s="93"/>
      <c r="AY504" s="219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99"/>
        <v>44772</v>
      </c>
      <c r="B505" s="61">
        <f t="shared" si="485"/>
        <v>1026.1467342462793</v>
      </c>
      <c r="C505" s="61">
        <f t="shared" si="500"/>
        <v>892.08399916999997</v>
      </c>
      <c r="D505" s="61">
        <f t="shared" si="486"/>
        <v>43.327622479999945</v>
      </c>
      <c r="E505" s="61">
        <f t="shared" si="487"/>
        <v>848.75637669000002</v>
      </c>
      <c r="F505" s="62">
        <f t="shared" si="501"/>
        <v>6412.88</v>
      </c>
      <c r="G505" s="63">
        <f t="shared" si="520"/>
        <v>6455.85</v>
      </c>
      <c r="H505" s="64">
        <f t="shared" si="517"/>
        <v>44706</v>
      </c>
      <c r="I505" s="64">
        <f t="shared" si="509"/>
        <v>44737</v>
      </c>
      <c r="J505" s="65">
        <f t="shared" si="488"/>
        <v>6.7005775876050055E-3</v>
      </c>
      <c r="K505" s="195">
        <f t="shared" si="510"/>
        <v>44797</v>
      </c>
      <c r="L505" s="195">
        <f t="shared" si="502"/>
        <v>44797</v>
      </c>
      <c r="M505" s="228">
        <f t="shared" si="515"/>
        <v>30</v>
      </c>
      <c r="N505" s="67">
        <f t="shared" si="516"/>
        <v>6</v>
      </c>
      <c r="O505" s="61">
        <f t="shared" si="489"/>
        <v>1.0013365299999999</v>
      </c>
      <c r="P505" s="66">
        <f t="shared" si="519"/>
        <v>1.0047000699999999</v>
      </c>
      <c r="Q505" s="66">
        <f t="shared" si="503"/>
        <v>1.1503975272245675</v>
      </c>
      <c r="R505" s="61">
        <f t="shared" si="518"/>
        <v>1.15193506</v>
      </c>
      <c r="S505" s="61">
        <f t="shared" si="504"/>
        <v>1.09786538</v>
      </c>
      <c r="T505" s="61">
        <f t="shared" si="490"/>
        <v>979.38813874000004</v>
      </c>
      <c r="U505" s="61">
        <f t="shared" si="491"/>
        <v>4.2402742385017369</v>
      </c>
      <c r="V505" s="61">
        <f t="shared" si="492"/>
        <v>128.95585101777777</v>
      </c>
      <c r="W505" s="61">
        <f t="shared" si="493"/>
        <v>1025.2801244262794</v>
      </c>
      <c r="X505" s="67">
        <f t="shared" si="505"/>
        <v>0</v>
      </c>
      <c r="Y505" s="61">
        <f t="shared" si="494"/>
        <v>0</v>
      </c>
      <c r="Z505" s="69">
        <f t="shared" si="506"/>
        <v>0</v>
      </c>
      <c r="AA505" s="61">
        <f t="shared" si="495"/>
        <v>0</v>
      </c>
      <c r="AB505" s="69">
        <f t="shared" si="507"/>
        <v>5.1999999999999998E-2</v>
      </c>
      <c r="AC505" s="140">
        <f t="shared" si="508"/>
        <v>6</v>
      </c>
      <c r="AD505" s="67">
        <f t="shared" si="511"/>
        <v>30</v>
      </c>
      <c r="AE505" s="11">
        <f t="shared" si="512"/>
        <v>1.000845242</v>
      </c>
      <c r="AF505" s="61">
        <f t="shared" si="496"/>
        <v>0.82781998000000001</v>
      </c>
      <c r="AG505" s="61">
        <f t="shared" si="497"/>
        <v>0.86660981999999998</v>
      </c>
      <c r="AH505" s="61">
        <f t="shared" si="498"/>
        <v>0</v>
      </c>
      <c r="AI505" s="196" t="str">
        <f t="shared" si="513"/>
        <v>J=</v>
      </c>
      <c r="AJ505" s="72">
        <f t="shared" si="514"/>
        <v>44797</v>
      </c>
      <c r="AK505" s="10"/>
      <c r="AL505" s="5"/>
      <c r="AM505" s="125">
        <f>[2]Plan1!$A413</f>
        <v>49065</v>
      </c>
      <c r="AN505" s="126" t="str">
        <f>[2]Plan1!$C413</f>
        <v>Dia do Trabalho</v>
      </c>
      <c r="AO505" s="5"/>
      <c r="AP505" s="5"/>
      <c r="AQ505" s="143"/>
      <c r="AR505" s="94"/>
      <c r="AS505" s="94"/>
      <c r="AT505" s="94"/>
      <c r="AU505" s="94"/>
      <c r="AV505" s="94"/>
      <c r="AW505" s="94"/>
      <c r="AX505" s="93"/>
      <c r="AY505" s="219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99"/>
        <v>44773</v>
      </c>
      <c r="B506" s="61">
        <f t="shared" si="485"/>
        <v>1026.5091270266453</v>
      </c>
      <c r="C506" s="61">
        <f t="shared" si="500"/>
        <v>892.08399916999997</v>
      </c>
      <c r="D506" s="61">
        <f t="shared" si="486"/>
        <v>43.327622479999945</v>
      </c>
      <c r="E506" s="61">
        <f t="shared" si="487"/>
        <v>848.75637669000002</v>
      </c>
      <c r="F506" s="62">
        <f t="shared" si="501"/>
        <v>6412.88</v>
      </c>
      <c r="G506" s="63">
        <f t="shared" si="520"/>
        <v>6455.85</v>
      </c>
      <c r="H506" s="64">
        <f t="shared" si="517"/>
        <v>44706</v>
      </c>
      <c r="I506" s="64">
        <f t="shared" si="509"/>
        <v>44737</v>
      </c>
      <c r="J506" s="65">
        <f t="shared" si="488"/>
        <v>6.7005775876050055E-3</v>
      </c>
      <c r="K506" s="195">
        <f t="shared" si="510"/>
        <v>44797</v>
      </c>
      <c r="L506" s="195">
        <f t="shared" si="502"/>
        <v>44797</v>
      </c>
      <c r="M506" s="228">
        <f t="shared" si="515"/>
        <v>30</v>
      </c>
      <c r="N506" s="67">
        <f t="shared" si="516"/>
        <v>7</v>
      </c>
      <c r="O506" s="61">
        <f t="shared" si="489"/>
        <v>1.00155946</v>
      </c>
      <c r="P506" s="66">
        <f t="shared" si="519"/>
        <v>1.0047000699999999</v>
      </c>
      <c r="Q506" s="66">
        <f t="shared" si="503"/>
        <v>1.1503975272245675</v>
      </c>
      <c r="R506" s="61">
        <f t="shared" si="518"/>
        <v>1.1521915199999999</v>
      </c>
      <c r="S506" s="61">
        <f t="shared" si="504"/>
        <v>1.09786538</v>
      </c>
      <c r="T506" s="61">
        <f t="shared" si="490"/>
        <v>979.38813874000004</v>
      </c>
      <c r="U506" s="61">
        <f t="shared" si="491"/>
        <v>4.2402742385017369</v>
      </c>
      <c r="V506" s="61">
        <f t="shared" si="492"/>
        <v>129.1735230781436</v>
      </c>
      <c r="W506" s="61">
        <f t="shared" si="493"/>
        <v>1025.4977964866453</v>
      </c>
      <c r="X506" s="67">
        <f t="shared" si="505"/>
        <v>0</v>
      </c>
      <c r="Y506" s="61">
        <f t="shared" si="494"/>
        <v>0</v>
      </c>
      <c r="Z506" s="69">
        <f t="shared" si="506"/>
        <v>0</v>
      </c>
      <c r="AA506" s="61">
        <f t="shared" si="495"/>
        <v>0</v>
      </c>
      <c r="AB506" s="69">
        <f t="shared" si="507"/>
        <v>5.1999999999999998E-2</v>
      </c>
      <c r="AC506" s="140">
        <f t="shared" si="508"/>
        <v>7</v>
      </c>
      <c r="AD506" s="67">
        <f t="shared" si="511"/>
        <v>30</v>
      </c>
      <c r="AE506" s="11">
        <f t="shared" si="512"/>
        <v>1.0009861849999999</v>
      </c>
      <c r="AF506" s="61">
        <f t="shared" si="496"/>
        <v>0.96585789</v>
      </c>
      <c r="AG506" s="61">
        <f t="shared" si="497"/>
        <v>1.0113305399999999</v>
      </c>
      <c r="AH506" s="61">
        <f t="shared" si="498"/>
        <v>0</v>
      </c>
      <c r="AI506" s="196" t="str">
        <f t="shared" si="513"/>
        <v>J=</v>
      </c>
      <c r="AJ506" s="72">
        <f t="shared" si="514"/>
        <v>44797</v>
      </c>
      <c r="AK506" s="10"/>
      <c r="AL506" s="5"/>
      <c r="AM506" s="125">
        <f>[2]Plan1!$A414</f>
        <v>49103</v>
      </c>
      <c r="AN506" s="126" t="str">
        <f>[2]Plan1!$C414</f>
        <v>Corpus Christi</v>
      </c>
      <c r="AO506" s="5"/>
      <c r="AP506" s="5"/>
      <c r="AQ506" s="143"/>
      <c r="AR506" s="94"/>
      <c r="AS506" s="94"/>
      <c r="AT506" s="94"/>
      <c r="AU506" s="94"/>
      <c r="AV506" s="94"/>
      <c r="AW506" s="94"/>
      <c r="AX506" s="93"/>
      <c r="AY506" s="219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99"/>
        <v>44774</v>
      </c>
      <c r="B507" s="61">
        <f t="shared" si="485"/>
        <v>1026.5091270266453</v>
      </c>
      <c r="C507" s="61">
        <f t="shared" si="500"/>
        <v>892.08399916999997</v>
      </c>
      <c r="D507" s="61">
        <f t="shared" si="486"/>
        <v>43.327622479999945</v>
      </c>
      <c r="E507" s="61">
        <f t="shared" si="487"/>
        <v>848.75637669000002</v>
      </c>
      <c r="F507" s="62">
        <f t="shared" si="501"/>
        <v>6412.88</v>
      </c>
      <c r="G507" s="63">
        <f t="shared" si="520"/>
        <v>6455.85</v>
      </c>
      <c r="H507" s="64">
        <f t="shared" si="517"/>
        <v>44706</v>
      </c>
      <c r="I507" s="64">
        <f t="shared" si="509"/>
        <v>44737</v>
      </c>
      <c r="J507" s="65">
        <f t="shared" si="488"/>
        <v>6.7005775876050055E-3</v>
      </c>
      <c r="K507" s="195">
        <f t="shared" si="510"/>
        <v>44797</v>
      </c>
      <c r="L507" s="195">
        <f t="shared" si="502"/>
        <v>44797</v>
      </c>
      <c r="M507" s="228">
        <f t="shared" si="515"/>
        <v>30</v>
      </c>
      <c r="N507" s="67">
        <f t="shared" si="516"/>
        <v>7</v>
      </c>
      <c r="O507" s="61">
        <f t="shared" si="489"/>
        <v>1.00155946</v>
      </c>
      <c r="P507" s="66">
        <f t="shared" si="519"/>
        <v>1.0047000699999999</v>
      </c>
      <c r="Q507" s="66">
        <f t="shared" si="503"/>
        <v>1.1503975272245675</v>
      </c>
      <c r="R507" s="61">
        <f t="shared" si="518"/>
        <v>1.1521915199999999</v>
      </c>
      <c r="S507" s="61">
        <f t="shared" si="504"/>
        <v>1.09786538</v>
      </c>
      <c r="T507" s="61">
        <f t="shared" si="490"/>
        <v>979.38813874000004</v>
      </c>
      <c r="U507" s="61">
        <f t="shared" si="491"/>
        <v>4.2402742385017369</v>
      </c>
      <c r="V507" s="61">
        <f t="shared" si="492"/>
        <v>129.1735230781436</v>
      </c>
      <c r="W507" s="61">
        <f t="shared" si="493"/>
        <v>1025.4977964866453</v>
      </c>
      <c r="X507" s="67">
        <f t="shared" si="505"/>
        <v>0</v>
      </c>
      <c r="Y507" s="61">
        <f t="shared" si="494"/>
        <v>0</v>
      </c>
      <c r="Z507" s="69">
        <f t="shared" si="506"/>
        <v>0</v>
      </c>
      <c r="AA507" s="61">
        <f t="shared" si="495"/>
        <v>0</v>
      </c>
      <c r="AB507" s="69">
        <f t="shared" si="507"/>
        <v>5.1999999999999998E-2</v>
      </c>
      <c r="AC507" s="140">
        <f t="shared" si="508"/>
        <v>7</v>
      </c>
      <c r="AD507" s="67">
        <f t="shared" si="511"/>
        <v>30</v>
      </c>
      <c r="AE507" s="11">
        <f t="shared" si="512"/>
        <v>1.0009861849999999</v>
      </c>
      <c r="AF507" s="61">
        <f t="shared" si="496"/>
        <v>0.96585789</v>
      </c>
      <c r="AG507" s="61">
        <f t="shared" si="497"/>
        <v>1.0113305399999999</v>
      </c>
      <c r="AH507" s="61">
        <f t="shared" si="498"/>
        <v>0</v>
      </c>
      <c r="AI507" s="196" t="str">
        <f t="shared" si="513"/>
        <v>J=</v>
      </c>
      <c r="AJ507" s="72">
        <f t="shared" si="514"/>
        <v>44797</v>
      </c>
      <c r="AK507" s="10"/>
      <c r="AL507" s="5"/>
      <c r="AM507" s="125">
        <f>[2]Plan1!$A415</f>
        <v>49194</v>
      </c>
      <c r="AN507" s="126" t="str">
        <f>[2]Plan1!$C415</f>
        <v>Independência do Brasil</v>
      </c>
      <c r="AO507" s="5"/>
      <c r="AP507" s="5"/>
      <c r="AQ507" s="143"/>
      <c r="AR507" s="94"/>
      <c r="AS507" s="94"/>
      <c r="AT507" s="94"/>
      <c r="AU507" s="94"/>
      <c r="AV507" s="94"/>
      <c r="AW507" s="94"/>
      <c r="AX507" s="93"/>
      <c r="AY507" s="219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99"/>
        <v>44775</v>
      </c>
      <c r="B508" s="61">
        <f t="shared" si="485"/>
        <v>1026.8716526623937</v>
      </c>
      <c r="C508" s="61">
        <f t="shared" si="500"/>
        <v>892.08399916999997</v>
      </c>
      <c r="D508" s="61">
        <f t="shared" si="486"/>
        <v>43.327622479999945</v>
      </c>
      <c r="E508" s="61">
        <f t="shared" si="487"/>
        <v>848.75637669000002</v>
      </c>
      <c r="F508" s="62">
        <f t="shared" si="501"/>
        <v>6412.88</v>
      </c>
      <c r="G508" s="63">
        <f t="shared" si="520"/>
        <v>6455.85</v>
      </c>
      <c r="H508" s="64">
        <f t="shared" si="517"/>
        <v>44706</v>
      </c>
      <c r="I508" s="64">
        <f t="shared" si="509"/>
        <v>44737</v>
      </c>
      <c r="J508" s="65">
        <f t="shared" si="488"/>
        <v>6.7005775876050055E-3</v>
      </c>
      <c r="K508" s="195">
        <f t="shared" si="510"/>
        <v>44797</v>
      </c>
      <c r="L508" s="195">
        <f t="shared" si="502"/>
        <v>44797</v>
      </c>
      <c r="M508" s="228">
        <f t="shared" si="515"/>
        <v>30</v>
      </c>
      <c r="N508" s="67">
        <f t="shared" si="516"/>
        <v>8</v>
      </c>
      <c r="O508" s="61">
        <f t="shared" si="489"/>
        <v>1.0017824399999999</v>
      </c>
      <c r="P508" s="66">
        <f t="shared" si="519"/>
        <v>1.0047000699999999</v>
      </c>
      <c r="Q508" s="66">
        <f t="shared" si="503"/>
        <v>1.1503975272245675</v>
      </c>
      <c r="R508" s="61">
        <f t="shared" si="518"/>
        <v>1.1524480399999999</v>
      </c>
      <c r="S508" s="61">
        <f t="shared" si="504"/>
        <v>1.09786538</v>
      </c>
      <c r="T508" s="61">
        <f t="shared" si="490"/>
        <v>979.38813874000004</v>
      </c>
      <c r="U508" s="61">
        <f t="shared" si="491"/>
        <v>4.2402742385017369</v>
      </c>
      <c r="V508" s="61">
        <f t="shared" si="492"/>
        <v>129.39124606389211</v>
      </c>
      <c r="W508" s="61">
        <f t="shared" si="493"/>
        <v>1025.7155194723937</v>
      </c>
      <c r="X508" s="67">
        <f t="shared" si="505"/>
        <v>0</v>
      </c>
      <c r="Y508" s="61">
        <f t="shared" si="494"/>
        <v>0</v>
      </c>
      <c r="Z508" s="69">
        <f t="shared" si="506"/>
        <v>0</v>
      </c>
      <c r="AA508" s="61">
        <f t="shared" si="495"/>
        <v>0</v>
      </c>
      <c r="AB508" s="69">
        <f t="shared" si="507"/>
        <v>5.1999999999999998E-2</v>
      </c>
      <c r="AC508" s="140">
        <f t="shared" si="508"/>
        <v>8</v>
      </c>
      <c r="AD508" s="67">
        <f t="shared" si="511"/>
        <v>30</v>
      </c>
      <c r="AE508" s="11">
        <f t="shared" si="512"/>
        <v>1.0011271479999999</v>
      </c>
      <c r="AF508" s="61">
        <f t="shared" si="496"/>
        <v>1.1039153799999999</v>
      </c>
      <c r="AG508" s="61">
        <f t="shared" si="497"/>
        <v>1.15613319</v>
      </c>
      <c r="AH508" s="61">
        <f t="shared" si="498"/>
        <v>0</v>
      </c>
      <c r="AI508" s="196" t="str">
        <f t="shared" si="513"/>
        <v>J=</v>
      </c>
      <c r="AJ508" s="72">
        <f t="shared" si="514"/>
        <v>44797</v>
      </c>
      <c r="AK508" s="10"/>
      <c r="AL508" s="5"/>
      <c r="AM508" s="125">
        <f>[2]Plan1!$A416</f>
        <v>49229</v>
      </c>
      <c r="AN508" s="126" t="str">
        <f>[2]Plan1!$C416</f>
        <v>Nossa Sr.a Aparecida - Padroeira do Brasil</v>
      </c>
      <c r="AO508" s="5"/>
      <c r="AP508" s="5"/>
      <c r="AQ508" s="143"/>
      <c r="AR508" s="94"/>
      <c r="AS508" s="94"/>
      <c r="AT508" s="94"/>
      <c r="AU508" s="94"/>
      <c r="AV508" s="94"/>
      <c r="AW508" s="94"/>
      <c r="AX508" s="93"/>
      <c r="AY508" s="219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99"/>
        <v>44776</v>
      </c>
      <c r="B509" s="61">
        <f t="shared" si="485"/>
        <v>1027.2343026959611</v>
      </c>
      <c r="C509" s="61">
        <f t="shared" si="500"/>
        <v>892.08399916999997</v>
      </c>
      <c r="D509" s="61">
        <f t="shared" si="486"/>
        <v>43.327622479999945</v>
      </c>
      <c r="E509" s="61">
        <f t="shared" si="487"/>
        <v>848.75637669000002</v>
      </c>
      <c r="F509" s="62">
        <f t="shared" si="501"/>
        <v>6412.88</v>
      </c>
      <c r="G509" s="63">
        <f t="shared" si="520"/>
        <v>6455.85</v>
      </c>
      <c r="H509" s="64">
        <f t="shared" si="517"/>
        <v>44706</v>
      </c>
      <c r="I509" s="64">
        <f t="shared" si="509"/>
        <v>44737</v>
      </c>
      <c r="J509" s="65">
        <f t="shared" si="488"/>
        <v>6.7005775876050055E-3</v>
      </c>
      <c r="K509" s="195">
        <f t="shared" si="510"/>
        <v>44797</v>
      </c>
      <c r="L509" s="195">
        <f t="shared" si="502"/>
        <v>44797</v>
      </c>
      <c r="M509" s="228">
        <f t="shared" si="515"/>
        <v>30</v>
      </c>
      <c r="N509" s="67">
        <f t="shared" si="516"/>
        <v>9</v>
      </c>
      <c r="O509" s="61">
        <f t="shared" si="489"/>
        <v>1.0020054700000001</v>
      </c>
      <c r="P509" s="66">
        <f t="shared" si="519"/>
        <v>1.0047000699999999</v>
      </c>
      <c r="Q509" s="66">
        <f t="shared" si="503"/>
        <v>1.1503975272245675</v>
      </c>
      <c r="R509" s="61">
        <f t="shared" si="518"/>
        <v>1.15270461</v>
      </c>
      <c r="S509" s="61">
        <f t="shared" si="504"/>
        <v>1.09786538</v>
      </c>
      <c r="T509" s="61">
        <f t="shared" si="490"/>
        <v>979.38813874000004</v>
      </c>
      <c r="U509" s="61">
        <f t="shared" si="491"/>
        <v>4.2402742385017369</v>
      </c>
      <c r="V509" s="61">
        <f t="shared" si="492"/>
        <v>129.60901148745955</v>
      </c>
      <c r="W509" s="61">
        <f t="shared" si="493"/>
        <v>1025.9332848959612</v>
      </c>
      <c r="X509" s="67">
        <f t="shared" si="505"/>
        <v>0</v>
      </c>
      <c r="Y509" s="61">
        <f t="shared" si="494"/>
        <v>0</v>
      </c>
      <c r="Z509" s="69">
        <f t="shared" si="506"/>
        <v>0</v>
      </c>
      <c r="AA509" s="61">
        <f t="shared" si="495"/>
        <v>0</v>
      </c>
      <c r="AB509" s="69">
        <f t="shared" si="507"/>
        <v>5.1999999999999998E-2</v>
      </c>
      <c r="AC509" s="140">
        <f t="shared" si="508"/>
        <v>9</v>
      </c>
      <c r="AD509" s="67">
        <f t="shared" si="511"/>
        <v>30</v>
      </c>
      <c r="AE509" s="11">
        <f t="shared" si="512"/>
        <v>1.001268131</v>
      </c>
      <c r="AF509" s="61">
        <f t="shared" si="496"/>
        <v>1.2419924499999999</v>
      </c>
      <c r="AG509" s="61">
        <f t="shared" si="497"/>
        <v>1.3010177999999999</v>
      </c>
      <c r="AH509" s="61">
        <f t="shared" si="498"/>
        <v>0</v>
      </c>
      <c r="AI509" s="196" t="str">
        <f t="shared" si="513"/>
        <v>J=</v>
      </c>
      <c r="AJ509" s="72">
        <f t="shared" si="514"/>
        <v>44797</v>
      </c>
      <c r="AK509" s="10"/>
      <c r="AL509" s="5"/>
      <c r="AM509" s="125">
        <f>[2]Plan1!$A417</f>
        <v>49250</v>
      </c>
      <c r="AN509" s="126" t="str">
        <f>[2]Plan1!$C417</f>
        <v>Finados</v>
      </c>
      <c r="AO509" s="5"/>
      <c r="AP509" s="5"/>
      <c r="AQ509" s="143"/>
      <c r="AR509" s="94"/>
      <c r="AS509" s="94"/>
      <c r="AT509" s="94"/>
      <c r="AU509" s="94"/>
      <c r="AV509" s="94"/>
      <c r="AW509" s="94"/>
      <c r="AX509" s="93"/>
      <c r="AY509" s="219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99"/>
        <v>44777</v>
      </c>
      <c r="B510" s="61">
        <f t="shared" si="485"/>
        <v>1027.5970856449112</v>
      </c>
      <c r="C510" s="61">
        <f t="shared" si="500"/>
        <v>892.08399916999997</v>
      </c>
      <c r="D510" s="61">
        <f t="shared" si="486"/>
        <v>43.327622479999945</v>
      </c>
      <c r="E510" s="61">
        <f t="shared" si="487"/>
        <v>848.75637669000002</v>
      </c>
      <c r="F510" s="62">
        <f t="shared" si="501"/>
        <v>6412.88</v>
      </c>
      <c r="G510" s="63">
        <f t="shared" si="520"/>
        <v>6455.85</v>
      </c>
      <c r="H510" s="64">
        <f t="shared" si="517"/>
        <v>44706</v>
      </c>
      <c r="I510" s="64">
        <f t="shared" si="509"/>
        <v>44737</v>
      </c>
      <c r="J510" s="65">
        <f t="shared" si="488"/>
        <v>6.7005775876050055E-3</v>
      </c>
      <c r="K510" s="195">
        <f t="shared" si="510"/>
        <v>44797</v>
      </c>
      <c r="L510" s="195">
        <f t="shared" si="502"/>
        <v>44797</v>
      </c>
      <c r="M510" s="228">
        <f t="shared" si="515"/>
        <v>30</v>
      </c>
      <c r="N510" s="67">
        <f t="shared" si="516"/>
        <v>10</v>
      </c>
      <c r="O510" s="61">
        <f t="shared" si="489"/>
        <v>1.0022285500000001</v>
      </c>
      <c r="P510" s="66">
        <f t="shared" si="519"/>
        <v>1.0047000699999999</v>
      </c>
      <c r="Q510" s="66">
        <f t="shared" si="503"/>
        <v>1.1503975272245675</v>
      </c>
      <c r="R510" s="61">
        <f t="shared" si="518"/>
        <v>1.15296124</v>
      </c>
      <c r="S510" s="61">
        <f t="shared" si="504"/>
        <v>1.09786538</v>
      </c>
      <c r="T510" s="61">
        <f t="shared" si="490"/>
        <v>979.38813874000004</v>
      </c>
      <c r="U510" s="61">
        <f t="shared" si="491"/>
        <v>4.2402742385017369</v>
      </c>
      <c r="V510" s="61">
        <f t="shared" si="492"/>
        <v>129.82682783640951</v>
      </c>
      <c r="W510" s="61">
        <f t="shared" si="493"/>
        <v>1026.1511012449112</v>
      </c>
      <c r="X510" s="67">
        <f t="shared" si="505"/>
        <v>0</v>
      </c>
      <c r="Y510" s="61">
        <f t="shared" si="494"/>
        <v>0</v>
      </c>
      <c r="Z510" s="69">
        <f t="shared" si="506"/>
        <v>0</v>
      </c>
      <c r="AA510" s="61">
        <f t="shared" si="495"/>
        <v>0</v>
      </c>
      <c r="AB510" s="69">
        <f t="shared" si="507"/>
        <v>5.1999999999999998E-2</v>
      </c>
      <c r="AC510" s="140">
        <f t="shared" si="508"/>
        <v>10</v>
      </c>
      <c r="AD510" s="67">
        <f t="shared" si="511"/>
        <v>30</v>
      </c>
      <c r="AE510" s="11">
        <f t="shared" si="512"/>
        <v>1.001409134</v>
      </c>
      <c r="AF510" s="61">
        <f t="shared" si="496"/>
        <v>1.3800891200000001</v>
      </c>
      <c r="AG510" s="61">
        <f t="shared" si="497"/>
        <v>1.4459843999999999</v>
      </c>
      <c r="AH510" s="61">
        <f t="shared" si="498"/>
        <v>0</v>
      </c>
      <c r="AI510" s="196" t="str">
        <f t="shared" si="513"/>
        <v>J=</v>
      </c>
      <c r="AJ510" s="72">
        <f t="shared" si="514"/>
        <v>44797</v>
      </c>
      <c r="AK510" s="10"/>
      <c r="AL510" s="5"/>
      <c r="AM510" s="125">
        <f>[2]Plan1!$A418</f>
        <v>49263</v>
      </c>
      <c r="AN510" s="126" t="str">
        <f>[2]Plan1!$C418</f>
        <v>Proclamação da República</v>
      </c>
      <c r="AO510" s="5"/>
      <c r="AP510" s="5"/>
      <c r="AQ510" s="143"/>
      <c r="AR510" s="94"/>
      <c r="AS510" s="94"/>
      <c r="AT510" s="94"/>
      <c r="AU510" s="94"/>
      <c r="AV510" s="94"/>
      <c r="AW510" s="94"/>
      <c r="AX510" s="93"/>
      <c r="AY510" s="219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99"/>
        <v>44778</v>
      </c>
      <c r="B511" s="61">
        <f t="shared" si="485"/>
        <v>1027.9600015592437</v>
      </c>
      <c r="C511" s="61">
        <f t="shared" si="500"/>
        <v>892.08399916999997</v>
      </c>
      <c r="D511" s="61">
        <f t="shared" si="486"/>
        <v>43.327622479999945</v>
      </c>
      <c r="E511" s="61">
        <f t="shared" si="487"/>
        <v>848.75637669000002</v>
      </c>
      <c r="F511" s="62">
        <f t="shared" si="501"/>
        <v>6412.88</v>
      </c>
      <c r="G511" s="63">
        <f t="shared" si="520"/>
        <v>6455.85</v>
      </c>
      <c r="H511" s="64">
        <f t="shared" si="517"/>
        <v>44706</v>
      </c>
      <c r="I511" s="64">
        <f t="shared" si="509"/>
        <v>44737</v>
      </c>
      <c r="J511" s="65">
        <f t="shared" si="488"/>
        <v>6.7005775876050055E-3</v>
      </c>
      <c r="K511" s="195">
        <f t="shared" si="510"/>
        <v>44797</v>
      </c>
      <c r="L511" s="195">
        <f t="shared" si="502"/>
        <v>44797</v>
      </c>
      <c r="M511" s="228">
        <f t="shared" si="515"/>
        <v>30</v>
      </c>
      <c r="N511" s="67">
        <f t="shared" si="516"/>
        <v>11</v>
      </c>
      <c r="O511" s="61">
        <f t="shared" si="489"/>
        <v>1.0024516800000001</v>
      </c>
      <c r="P511" s="66">
        <f t="shared" si="519"/>
        <v>1.0047000699999999</v>
      </c>
      <c r="Q511" s="66">
        <f t="shared" si="503"/>
        <v>1.1503975272245675</v>
      </c>
      <c r="R511" s="61">
        <f t="shared" si="518"/>
        <v>1.1532179300000001</v>
      </c>
      <c r="S511" s="61">
        <f t="shared" si="504"/>
        <v>1.09786538</v>
      </c>
      <c r="T511" s="61">
        <f t="shared" si="490"/>
        <v>979.38813874000004</v>
      </c>
      <c r="U511" s="61">
        <f t="shared" si="491"/>
        <v>4.2402742385017369</v>
      </c>
      <c r="V511" s="61">
        <f t="shared" si="492"/>
        <v>130.04469511074211</v>
      </c>
      <c r="W511" s="61">
        <f t="shared" si="493"/>
        <v>1026.3689685192437</v>
      </c>
      <c r="X511" s="67">
        <f t="shared" si="505"/>
        <v>0</v>
      </c>
      <c r="Y511" s="61">
        <f t="shared" si="494"/>
        <v>0</v>
      </c>
      <c r="Z511" s="69">
        <f t="shared" si="506"/>
        <v>0</v>
      </c>
      <c r="AA511" s="61">
        <f t="shared" si="495"/>
        <v>0</v>
      </c>
      <c r="AB511" s="69">
        <f t="shared" si="507"/>
        <v>5.1999999999999998E-2</v>
      </c>
      <c r="AC511" s="140">
        <f t="shared" si="508"/>
        <v>11</v>
      </c>
      <c r="AD511" s="67">
        <f t="shared" si="511"/>
        <v>30</v>
      </c>
      <c r="AE511" s="11">
        <f t="shared" si="512"/>
        <v>1.0015501570000001</v>
      </c>
      <c r="AF511" s="61">
        <f t="shared" si="496"/>
        <v>1.51820537</v>
      </c>
      <c r="AG511" s="61">
        <f t="shared" si="497"/>
        <v>1.5910330399999999</v>
      </c>
      <c r="AH511" s="61">
        <f t="shared" si="498"/>
        <v>0</v>
      </c>
      <c r="AI511" s="196" t="str">
        <f t="shared" si="513"/>
        <v>J=</v>
      </c>
      <c r="AJ511" s="72">
        <f t="shared" si="514"/>
        <v>44797</v>
      </c>
      <c r="AK511" s="10"/>
      <c r="AL511" s="5"/>
      <c r="AM511" s="125">
        <f>[2]Plan1!$A419</f>
        <v>49268</v>
      </c>
      <c r="AN511" s="126" t="str">
        <f>[2]Plan1!$C419</f>
        <v>Dia Nacional de Zumbi e da Consciência Negra</v>
      </c>
      <c r="AO511" s="5"/>
      <c r="AP511" s="5"/>
      <c r="AQ511" s="143"/>
      <c r="AR511" s="94"/>
      <c r="AS511" s="94"/>
      <c r="AT511" s="94"/>
      <c r="AU511" s="94"/>
      <c r="AV511" s="94"/>
      <c r="AW511" s="94"/>
      <c r="AX511" s="93"/>
      <c r="AY511" s="219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99"/>
        <v>44779</v>
      </c>
      <c r="B512" s="61">
        <f t="shared" si="485"/>
        <v>1028.3230409313951</v>
      </c>
      <c r="C512" s="61">
        <f t="shared" si="500"/>
        <v>892.08399916999997</v>
      </c>
      <c r="D512" s="61">
        <f t="shared" si="486"/>
        <v>43.327622479999945</v>
      </c>
      <c r="E512" s="61">
        <f t="shared" si="487"/>
        <v>848.75637669000002</v>
      </c>
      <c r="F512" s="62">
        <f t="shared" si="501"/>
        <v>6412.88</v>
      </c>
      <c r="G512" s="63">
        <f t="shared" si="520"/>
        <v>6455.85</v>
      </c>
      <c r="H512" s="64">
        <f t="shared" si="517"/>
        <v>44706</v>
      </c>
      <c r="I512" s="64">
        <f t="shared" si="509"/>
        <v>44737</v>
      </c>
      <c r="J512" s="65">
        <f t="shared" si="488"/>
        <v>6.7005775876050055E-3</v>
      </c>
      <c r="K512" s="195">
        <f t="shared" si="510"/>
        <v>44797</v>
      </c>
      <c r="L512" s="195">
        <f t="shared" si="502"/>
        <v>44797</v>
      </c>
      <c r="M512" s="228">
        <f t="shared" si="515"/>
        <v>30</v>
      </c>
      <c r="N512" s="67">
        <f t="shared" si="516"/>
        <v>12</v>
      </c>
      <c r="O512" s="61">
        <f t="shared" si="489"/>
        <v>1.0026748599999999</v>
      </c>
      <c r="P512" s="66">
        <f t="shared" si="519"/>
        <v>1.0047000699999999</v>
      </c>
      <c r="Q512" s="66">
        <f t="shared" si="503"/>
        <v>1.1503975272245675</v>
      </c>
      <c r="R512" s="61">
        <f t="shared" si="518"/>
        <v>1.15347467</v>
      </c>
      <c r="S512" s="61">
        <f t="shared" si="504"/>
        <v>1.09786538</v>
      </c>
      <c r="T512" s="61">
        <f t="shared" si="490"/>
        <v>979.38813874000004</v>
      </c>
      <c r="U512" s="61">
        <f t="shared" si="491"/>
        <v>4.2402742385017369</v>
      </c>
      <c r="V512" s="61">
        <f t="shared" si="492"/>
        <v>130.26260482289348</v>
      </c>
      <c r="W512" s="61">
        <f t="shared" si="493"/>
        <v>1026.5868782313951</v>
      </c>
      <c r="X512" s="67">
        <f t="shared" si="505"/>
        <v>0</v>
      </c>
      <c r="Y512" s="61">
        <f t="shared" si="494"/>
        <v>0</v>
      </c>
      <c r="Z512" s="69">
        <f t="shared" si="506"/>
        <v>0</v>
      </c>
      <c r="AA512" s="61">
        <f t="shared" si="495"/>
        <v>0</v>
      </c>
      <c r="AB512" s="69">
        <f t="shared" si="507"/>
        <v>5.1999999999999998E-2</v>
      </c>
      <c r="AC512" s="140">
        <f t="shared" si="508"/>
        <v>12</v>
      </c>
      <c r="AD512" s="67">
        <f t="shared" si="511"/>
        <v>30</v>
      </c>
      <c r="AE512" s="11">
        <f t="shared" si="512"/>
        <v>1.0016911989999999</v>
      </c>
      <c r="AF512" s="61">
        <f t="shared" si="496"/>
        <v>1.65634024</v>
      </c>
      <c r="AG512" s="61">
        <f t="shared" si="497"/>
        <v>1.7361626999999999</v>
      </c>
      <c r="AH512" s="61">
        <f t="shared" si="498"/>
        <v>0</v>
      </c>
      <c r="AI512" s="196" t="str">
        <f t="shared" si="513"/>
        <v>J=</v>
      </c>
      <c r="AJ512" s="72">
        <f t="shared" si="514"/>
        <v>44797</v>
      </c>
      <c r="AK512" s="10"/>
      <c r="AL512" s="5"/>
      <c r="AM512" s="125">
        <f>[2]Plan1!$A420</f>
        <v>49303</v>
      </c>
      <c r="AN512" s="126" t="str">
        <f>[2]Plan1!$C420</f>
        <v>Natal</v>
      </c>
      <c r="AO512" s="5"/>
      <c r="AP512" s="5"/>
      <c r="AQ512" s="143"/>
      <c r="AR512" s="94"/>
      <c r="AS512" s="94"/>
      <c r="AT512" s="94"/>
      <c r="AU512" s="94"/>
      <c r="AV512" s="94"/>
      <c r="AW512" s="94"/>
      <c r="AX512" s="93"/>
      <c r="AY512" s="219"/>
      <c r="BC512" s="23"/>
      <c r="BD512" s="1"/>
      <c r="BE512" s="1"/>
      <c r="BF512" s="1"/>
      <c r="BG512" s="1"/>
      <c r="BH512" s="1"/>
      <c r="BJ512" s="1"/>
      <c r="BK512" s="1"/>
    </row>
    <row r="513" spans="1:142" ht="15" customHeight="1" x14ac:dyDescent="0.25">
      <c r="A513" s="60">
        <f t="shared" si="499"/>
        <v>44780</v>
      </c>
      <c r="B513" s="61">
        <f t="shared" si="485"/>
        <v>1028.686221826493</v>
      </c>
      <c r="C513" s="61">
        <f t="shared" si="500"/>
        <v>892.08399916999997</v>
      </c>
      <c r="D513" s="61">
        <f t="shared" si="486"/>
        <v>43.327622479999945</v>
      </c>
      <c r="E513" s="61">
        <f t="shared" si="487"/>
        <v>848.75637669000002</v>
      </c>
      <c r="F513" s="62">
        <f t="shared" si="501"/>
        <v>6412.88</v>
      </c>
      <c r="G513" s="63">
        <f t="shared" si="520"/>
        <v>6455.85</v>
      </c>
      <c r="H513" s="64">
        <f t="shared" si="517"/>
        <v>44706</v>
      </c>
      <c r="I513" s="64">
        <f t="shared" si="509"/>
        <v>44737</v>
      </c>
      <c r="J513" s="65">
        <f t="shared" si="488"/>
        <v>6.7005775876050055E-3</v>
      </c>
      <c r="K513" s="195">
        <f t="shared" si="510"/>
        <v>44797</v>
      </c>
      <c r="L513" s="195">
        <f t="shared" si="502"/>
        <v>44797</v>
      </c>
      <c r="M513" s="228">
        <f t="shared" si="515"/>
        <v>30</v>
      </c>
      <c r="N513" s="67">
        <f t="shared" si="516"/>
        <v>13</v>
      </c>
      <c r="O513" s="61">
        <f t="shared" si="489"/>
        <v>1.00289809</v>
      </c>
      <c r="P513" s="66">
        <f t="shared" si="519"/>
        <v>1.0047000699999999</v>
      </c>
      <c r="Q513" s="66">
        <f t="shared" si="503"/>
        <v>1.1503975272245675</v>
      </c>
      <c r="R513" s="61">
        <f t="shared" si="518"/>
        <v>1.15373148</v>
      </c>
      <c r="S513" s="61">
        <f t="shared" si="504"/>
        <v>1.09786538</v>
      </c>
      <c r="T513" s="61">
        <f t="shared" si="490"/>
        <v>979.38813874000004</v>
      </c>
      <c r="U513" s="61">
        <f t="shared" si="491"/>
        <v>4.2402742385017369</v>
      </c>
      <c r="V513" s="61">
        <f t="shared" si="492"/>
        <v>130.48057394799122</v>
      </c>
      <c r="W513" s="61">
        <f t="shared" si="493"/>
        <v>1026.8048473564929</v>
      </c>
      <c r="X513" s="67">
        <f t="shared" si="505"/>
        <v>0</v>
      </c>
      <c r="Y513" s="61">
        <f t="shared" si="494"/>
        <v>0</v>
      </c>
      <c r="Z513" s="69">
        <f t="shared" si="506"/>
        <v>0</v>
      </c>
      <c r="AA513" s="61">
        <f t="shared" si="495"/>
        <v>0</v>
      </c>
      <c r="AB513" s="69">
        <f t="shared" si="507"/>
        <v>5.1999999999999998E-2</v>
      </c>
      <c r="AC513" s="140">
        <f t="shared" si="508"/>
        <v>13</v>
      </c>
      <c r="AD513" s="67">
        <f t="shared" si="511"/>
        <v>30</v>
      </c>
      <c r="AE513" s="11">
        <f t="shared" si="512"/>
        <v>1.0018322609999999</v>
      </c>
      <c r="AF513" s="61">
        <f t="shared" si="496"/>
        <v>1.7944946900000001</v>
      </c>
      <c r="AG513" s="61">
        <f t="shared" si="497"/>
        <v>1.8813744699999999</v>
      </c>
      <c r="AH513" s="61">
        <f t="shared" si="498"/>
        <v>0</v>
      </c>
      <c r="AI513" s="196" t="str">
        <f t="shared" si="513"/>
        <v>J=</v>
      </c>
      <c r="AJ513" s="72">
        <f t="shared" si="514"/>
        <v>44797</v>
      </c>
      <c r="AK513" s="10"/>
      <c r="AL513" s="5"/>
      <c r="AM513" s="125">
        <f>[2]Plan1!$A421</f>
        <v>49310</v>
      </c>
      <c r="AN513" s="126" t="str">
        <f>[2]Plan1!$C421</f>
        <v>Confraternização Universal</v>
      </c>
      <c r="AO513" s="5"/>
      <c r="AP513" s="5"/>
      <c r="AQ513" s="143"/>
      <c r="AR513" s="94"/>
      <c r="AS513" s="94"/>
      <c r="AT513" s="94"/>
      <c r="AU513" s="94"/>
      <c r="AV513" s="94"/>
      <c r="AW513" s="94"/>
      <c r="AX513" s="93"/>
      <c r="AY513" s="219"/>
      <c r="BC513" s="23"/>
      <c r="BD513" s="1"/>
      <c r="BE513" s="1"/>
      <c r="BF513" s="1"/>
      <c r="BG513" s="1"/>
      <c r="BH513" s="1"/>
      <c r="BJ513" s="1"/>
      <c r="BK513" s="1"/>
    </row>
    <row r="514" spans="1:142" ht="15" customHeight="1" x14ac:dyDescent="0.25">
      <c r="A514" s="60">
        <f t="shared" si="499"/>
        <v>44781</v>
      </c>
      <c r="B514" s="61">
        <f t="shared" si="485"/>
        <v>1029.0495187818456</v>
      </c>
      <c r="C514" s="61">
        <f t="shared" si="500"/>
        <v>892.08399916999997</v>
      </c>
      <c r="D514" s="61">
        <f t="shared" si="486"/>
        <v>43.327622479999945</v>
      </c>
      <c r="E514" s="61">
        <f t="shared" si="487"/>
        <v>848.75637669000002</v>
      </c>
      <c r="F514" s="62">
        <f t="shared" si="501"/>
        <v>6412.88</v>
      </c>
      <c r="G514" s="63">
        <f t="shared" si="520"/>
        <v>6455.85</v>
      </c>
      <c r="H514" s="64">
        <f t="shared" si="517"/>
        <v>44706</v>
      </c>
      <c r="I514" s="64">
        <f t="shared" si="509"/>
        <v>44737</v>
      </c>
      <c r="J514" s="65">
        <f t="shared" si="488"/>
        <v>6.7005775876050055E-3</v>
      </c>
      <c r="K514" s="195">
        <f t="shared" si="510"/>
        <v>44797</v>
      </c>
      <c r="L514" s="195">
        <f t="shared" si="502"/>
        <v>44797</v>
      </c>
      <c r="M514" s="228">
        <f t="shared" si="515"/>
        <v>30</v>
      </c>
      <c r="N514" s="67">
        <f t="shared" si="516"/>
        <v>14</v>
      </c>
      <c r="O514" s="61">
        <f t="shared" si="489"/>
        <v>1.00312136</v>
      </c>
      <c r="P514" s="66">
        <f t="shared" si="519"/>
        <v>1.0047000699999999</v>
      </c>
      <c r="Q514" s="66">
        <f t="shared" si="503"/>
        <v>1.1503975272245675</v>
      </c>
      <c r="R514" s="61">
        <f t="shared" si="518"/>
        <v>1.15398833</v>
      </c>
      <c r="S514" s="61">
        <f t="shared" si="504"/>
        <v>1.09786538</v>
      </c>
      <c r="T514" s="61">
        <f t="shared" si="490"/>
        <v>979.38813874000004</v>
      </c>
      <c r="U514" s="61">
        <f t="shared" si="491"/>
        <v>4.2402742385017369</v>
      </c>
      <c r="V514" s="61">
        <f t="shared" si="492"/>
        <v>130.69857702334403</v>
      </c>
      <c r="W514" s="61">
        <f t="shared" si="493"/>
        <v>1027.0228504318457</v>
      </c>
      <c r="X514" s="67">
        <f t="shared" si="505"/>
        <v>0</v>
      </c>
      <c r="Y514" s="61">
        <f t="shared" si="494"/>
        <v>0</v>
      </c>
      <c r="Z514" s="69">
        <f t="shared" si="506"/>
        <v>0</v>
      </c>
      <c r="AA514" s="61">
        <f t="shared" si="495"/>
        <v>0</v>
      </c>
      <c r="AB514" s="69">
        <f t="shared" si="507"/>
        <v>5.1999999999999998E-2</v>
      </c>
      <c r="AC514" s="140">
        <f t="shared" si="508"/>
        <v>14</v>
      </c>
      <c r="AD514" s="67">
        <f t="shared" si="511"/>
        <v>30</v>
      </c>
      <c r="AE514" s="11">
        <f t="shared" si="512"/>
        <v>1.001973343</v>
      </c>
      <c r="AF514" s="61">
        <f t="shared" si="496"/>
        <v>1.9326687199999999</v>
      </c>
      <c r="AG514" s="61">
        <f t="shared" si="497"/>
        <v>2.02666835</v>
      </c>
      <c r="AH514" s="61">
        <f t="shared" si="498"/>
        <v>0</v>
      </c>
      <c r="AI514" s="196" t="str">
        <f t="shared" si="513"/>
        <v>J=</v>
      </c>
      <c r="AJ514" s="72">
        <f t="shared" si="514"/>
        <v>44797</v>
      </c>
      <c r="AK514" s="10"/>
      <c r="AL514" s="5"/>
      <c r="AM514" s="125">
        <f>[2]Plan1!$A422</f>
        <v>49345</v>
      </c>
      <c r="AN514" s="126" t="str">
        <f>[2]Plan1!$C422</f>
        <v>Carnaval</v>
      </c>
      <c r="AO514" s="5"/>
      <c r="AP514" s="5"/>
      <c r="AQ514" s="143"/>
      <c r="AR514" s="94"/>
      <c r="AS514" s="94"/>
      <c r="AT514" s="94"/>
      <c r="AU514" s="94"/>
      <c r="AV514" s="94"/>
      <c r="AW514" s="94"/>
      <c r="AX514" s="93"/>
      <c r="AY514" s="219"/>
      <c r="BC514" s="23"/>
      <c r="BD514" s="1"/>
      <c r="BE514" s="1"/>
      <c r="BF514" s="1"/>
      <c r="BG514" s="1"/>
      <c r="BH514" s="1"/>
      <c r="BJ514" s="1"/>
      <c r="BK514" s="1"/>
    </row>
    <row r="515" spans="1:142" ht="15" customHeight="1" x14ac:dyDescent="0.25">
      <c r="A515" s="60">
        <f t="shared" si="499"/>
        <v>44782</v>
      </c>
      <c r="B515" s="61">
        <f t="shared" si="485"/>
        <v>1029.4129573301448</v>
      </c>
      <c r="C515" s="61">
        <f t="shared" si="500"/>
        <v>892.08399916999997</v>
      </c>
      <c r="D515" s="61">
        <f t="shared" si="486"/>
        <v>43.327622479999945</v>
      </c>
      <c r="E515" s="61">
        <f t="shared" si="487"/>
        <v>848.75637669000002</v>
      </c>
      <c r="F515" s="62">
        <f t="shared" si="501"/>
        <v>6412.88</v>
      </c>
      <c r="G515" s="63">
        <f t="shared" si="520"/>
        <v>6455.85</v>
      </c>
      <c r="H515" s="64">
        <f t="shared" si="517"/>
        <v>44706</v>
      </c>
      <c r="I515" s="64">
        <f t="shared" si="509"/>
        <v>44737</v>
      </c>
      <c r="J515" s="65">
        <f t="shared" si="488"/>
        <v>6.7005775876050055E-3</v>
      </c>
      <c r="K515" s="195">
        <f t="shared" si="510"/>
        <v>44797</v>
      </c>
      <c r="L515" s="195">
        <f t="shared" si="502"/>
        <v>44797</v>
      </c>
      <c r="M515" s="228">
        <f t="shared" si="515"/>
        <v>30</v>
      </c>
      <c r="N515" s="67">
        <f t="shared" si="516"/>
        <v>15</v>
      </c>
      <c r="O515" s="61">
        <f t="shared" si="489"/>
        <v>1.00334469</v>
      </c>
      <c r="P515" s="66">
        <f t="shared" si="519"/>
        <v>1.0047000699999999</v>
      </c>
      <c r="Q515" s="66">
        <f t="shared" si="503"/>
        <v>1.1503975272245675</v>
      </c>
      <c r="R515" s="61">
        <f t="shared" si="518"/>
        <v>1.15424525</v>
      </c>
      <c r="S515" s="61">
        <f t="shared" si="504"/>
        <v>1.09786538</v>
      </c>
      <c r="T515" s="61">
        <f t="shared" si="490"/>
        <v>979.38813874000004</v>
      </c>
      <c r="U515" s="61">
        <f t="shared" si="491"/>
        <v>4.2402742385017369</v>
      </c>
      <c r="V515" s="61">
        <f t="shared" si="492"/>
        <v>130.91663951164324</v>
      </c>
      <c r="W515" s="61">
        <f t="shared" si="493"/>
        <v>1027.2409129201449</v>
      </c>
      <c r="X515" s="67">
        <f t="shared" si="505"/>
        <v>0</v>
      </c>
      <c r="Y515" s="61">
        <f t="shared" si="494"/>
        <v>0</v>
      </c>
      <c r="Z515" s="69">
        <f t="shared" si="506"/>
        <v>0</v>
      </c>
      <c r="AA515" s="61">
        <f t="shared" si="495"/>
        <v>0</v>
      </c>
      <c r="AB515" s="69">
        <f t="shared" si="507"/>
        <v>5.1999999999999998E-2</v>
      </c>
      <c r="AC515" s="140">
        <f t="shared" si="508"/>
        <v>15</v>
      </c>
      <c r="AD515" s="67">
        <f t="shared" si="511"/>
        <v>30</v>
      </c>
      <c r="AE515" s="11">
        <f t="shared" si="512"/>
        <v>1.0021144449999999</v>
      </c>
      <c r="AF515" s="61">
        <f t="shared" si="496"/>
        <v>2.0708623500000001</v>
      </c>
      <c r="AG515" s="61">
        <f t="shared" si="497"/>
        <v>2.1720444099999998</v>
      </c>
      <c r="AH515" s="61">
        <f t="shared" si="498"/>
        <v>0</v>
      </c>
      <c r="AI515" s="196" t="str">
        <f t="shared" si="513"/>
        <v>J=</v>
      </c>
      <c r="AJ515" s="72">
        <f t="shared" si="514"/>
        <v>44797</v>
      </c>
      <c r="AK515" s="10"/>
      <c r="AL515" s="5"/>
      <c r="AM515" s="125">
        <f>[2]Plan1!$A423</f>
        <v>49346</v>
      </c>
      <c r="AN515" s="126" t="str">
        <f>[2]Plan1!$C423</f>
        <v>Carnaval</v>
      </c>
      <c r="AO515" s="5"/>
      <c r="AP515" s="5"/>
      <c r="AQ515" s="143"/>
      <c r="AR515" s="94"/>
      <c r="AS515" s="94"/>
      <c r="AT515" s="94"/>
      <c r="AU515" s="94"/>
      <c r="AV515" s="94"/>
      <c r="AW515" s="94"/>
      <c r="AX515" s="93"/>
      <c r="AY515" s="219"/>
      <c r="BC515" s="23"/>
      <c r="BD515" s="1"/>
      <c r="BE515" s="1"/>
      <c r="BF515" s="1"/>
      <c r="BG515" s="1"/>
      <c r="BH515" s="1"/>
      <c r="BJ515" s="1"/>
      <c r="BK515" s="1"/>
    </row>
    <row r="516" spans="1:142" ht="15" customHeight="1" x14ac:dyDescent="0.25">
      <c r="A516" s="60">
        <f t="shared" si="499"/>
        <v>44783</v>
      </c>
      <c r="B516" s="61">
        <f t="shared" si="485"/>
        <v>1029.7765204962629</v>
      </c>
      <c r="C516" s="61">
        <f t="shared" si="500"/>
        <v>892.08399916999997</v>
      </c>
      <c r="D516" s="61">
        <f t="shared" si="486"/>
        <v>43.327622479999945</v>
      </c>
      <c r="E516" s="61">
        <f t="shared" si="487"/>
        <v>848.75637669000002</v>
      </c>
      <c r="F516" s="62">
        <f t="shared" si="501"/>
        <v>6412.88</v>
      </c>
      <c r="G516" s="63">
        <f t="shared" si="520"/>
        <v>6455.85</v>
      </c>
      <c r="H516" s="64">
        <f t="shared" si="517"/>
        <v>44706</v>
      </c>
      <c r="I516" s="64">
        <f t="shared" si="509"/>
        <v>44737</v>
      </c>
      <c r="J516" s="65">
        <f t="shared" si="488"/>
        <v>6.7005775876050055E-3</v>
      </c>
      <c r="K516" s="195">
        <f t="shared" si="510"/>
        <v>44797</v>
      </c>
      <c r="L516" s="195">
        <f t="shared" si="502"/>
        <v>44797</v>
      </c>
      <c r="M516" s="228">
        <f t="shared" si="515"/>
        <v>30</v>
      </c>
      <c r="N516" s="67">
        <f t="shared" si="516"/>
        <v>16</v>
      </c>
      <c r="O516" s="61">
        <f t="shared" si="489"/>
        <v>1.00356807</v>
      </c>
      <c r="P516" s="66">
        <f t="shared" si="519"/>
        <v>1.0047000699999999</v>
      </c>
      <c r="Q516" s="66">
        <f t="shared" si="503"/>
        <v>1.1503975272245675</v>
      </c>
      <c r="R516" s="61">
        <f t="shared" si="518"/>
        <v>1.1545022199999999</v>
      </c>
      <c r="S516" s="61">
        <f t="shared" si="504"/>
        <v>1.09786538</v>
      </c>
      <c r="T516" s="61">
        <f t="shared" si="490"/>
        <v>979.38813874000004</v>
      </c>
      <c r="U516" s="61">
        <f t="shared" si="491"/>
        <v>4.2402742385017369</v>
      </c>
      <c r="V516" s="61">
        <f t="shared" si="492"/>
        <v>131.13474443776119</v>
      </c>
      <c r="W516" s="61">
        <f t="shared" si="493"/>
        <v>1027.4590178462629</v>
      </c>
      <c r="X516" s="67">
        <f t="shared" si="505"/>
        <v>0</v>
      </c>
      <c r="Y516" s="61">
        <f t="shared" si="494"/>
        <v>0</v>
      </c>
      <c r="Z516" s="69">
        <f t="shared" si="506"/>
        <v>0</v>
      </c>
      <c r="AA516" s="61">
        <f t="shared" si="495"/>
        <v>0</v>
      </c>
      <c r="AB516" s="69">
        <f t="shared" si="507"/>
        <v>5.1999999999999998E-2</v>
      </c>
      <c r="AC516" s="140">
        <f t="shared" si="508"/>
        <v>16</v>
      </c>
      <c r="AD516" s="67">
        <f t="shared" si="511"/>
        <v>30</v>
      </c>
      <c r="AE516" s="11">
        <f t="shared" si="512"/>
        <v>1.002255567</v>
      </c>
      <c r="AF516" s="61">
        <f t="shared" si="496"/>
        <v>2.20907556</v>
      </c>
      <c r="AG516" s="61">
        <f t="shared" si="497"/>
        <v>2.3175026500000002</v>
      </c>
      <c r="AH516" s="61">
        <f t="shared" si="498"/>
        <v>0</v>
      </c>
      <c r="AI516" s="196" t="str">
        <f t="shared" si="513"/>
        <v>J=</v>
      </c>
      <c r="AJ516" s="72">
        <f t="shared" si="514"/>
        <v>44797</v>
      </c>
      <c r="AK516" s="10"/>
      <c r="AL516" s="5"/>
      <c r="AM516" s="125">
        <f>[2]Plan1!$A424</f>
        <v>49391</v>
      </c>
      <c r="AN516" s="126" t="str">
        <f>[2]Plan1!$C424</f>
        <v>Paixão de Cristo</v>
      </c>
      <c r="AO516" s="5"/>
      <c r="AP516" s="5"/>
      <c r="AQ516" s="143"/>
      <c r="AR516" s="94"/>
      <c r="AS516" s="94"/>
      <c r="AT516" s="94"/>
      <c r="AU516" s="94"/>
      <c r="AV516" s="94"/>
      <c r="AW516" s="94"/>
      <c r="AX516" s="93"/>
      <c r="AY516" s="219"/>
      <c r="BC516" s="23"/>
      <c r="BD516" s="1"/>
      <c r="BE516" s="1"/>
      <c r="BF516" s="1"/>
      <c r="BG516" s="1"/>
      <c r="BH516" s="1"/>
      <c r="BJ516" s="1"/>
      <c r="BK516" s="1"/>
    </row>
    <row r="517" spans="1:142" ht="15" customHeight="1" x14ac:dyDescent="0.25">
      <c r="A517" s="60">
        <f t="shared" si="499"/>
        <v>44784</v>
      </c>
      <c r="B517" s="61">
        <f t="shared" si="485"/>
        <v>1030.1402083201997</v>
      </c>
      <c r="C517" s="61">
        <f t="shared" si="500"/>
        <v>892.08399916999997</v>
      </c>
      <c r="D517" s="61">
        <f t="shared" si="486"/>
        <v>43.327622479999945</v>
      </c>
      <c r="E517" s="61">
        <f t="shared" si="487"/>
        <v>848.75637669000002</v>
      </c>
      <c r="F517" s="62">
        <f t="shared" si="501"/>
        <v>6412.88</v>
      </c>
      <c r="G517" s="63">
        <f t="shared" si="520"/>
        <v>6455.85</v>
      </c>
      <c r="H517" s="64">
        <f t="shared" si="517"/>
        <v>44706</v>
      </c>
      <c r="I517" s="64">
        <f t="shared" si="509"/>
        <v>44737</v>
      </c>
      <c r="J517" s="65">
        <f t="shared" si="488"/>
        <v>6.7005775876050055E-3</v>
      </c>
      <c r="K517" s="195">
        <f t="shared" si="510"/>
        <v>44797</v>
      </c>
      <c r="L517" s="195">
        <f t="shared" si="502"/>
        <v>44797</v>
      </c>
      <c r="M517" s="228">
        <f t="shared" si="515"/>
        <v>30</v>
      </c>
      <c r="N517" s="67">
        <f t="shared" si="516"/>
        <v>17</v>
      </c>
      <c r="O517" s="61">
        <f t="shared" si="489"/>
        <v>1.00379149</v>
      </c>
      <c r="P517" s="66">
        <f t="shared" si="519"/>
        <v>1.0047000699999999</v>
      </c>
      <c r="Q517" s="66">
        <f t="shared" si="503"/>
        <v>1.1503975272245675</v>
      </c>
      <c r="R517" s="61">
        <f t="shared" si="518"/>
        <v>1.15475924</v>
      </c>
      <c r="S517" s="61">
        <f t="shared" si="504"/>
        <v>1.09786538</v>
      </c>
      <c r="T517" s="61">
        <f t="shared" si="490"/>
        <v>979.38813874000004</v>
      </c>
      <c r="U517" s="61">
        <f t="shared" si="491"/>
        <v>4.2402742385017369</v>
      </c>
      <c r="V517" s="61">
        <f t="shared" si="492"/>
        <v>131.35289180169809</v>
      </c>
      <c r="W517" s="61">
        <f t="shared" si="493"/>
        <v>1027.6771652101997</v>
      </c>
      <c r="X517" s="67">
        <f t="shared" si="505"/>
        <v>0</v>
      </c>
      <c r="Y517" s="61">
        <f t="shared" si="494"/>
        <v>0</v>
      </c>
      <c r="Z517" s="69">
        <f t="shared" si="506"/>
        <v>0</v>
      </c>
      <c r="AA517" s="61">
        <f t="shared" si="495"/>
        <v>0</v>
      </c>
      <c r="AB517" s="69">
        <f t="shared" si="507"/>
        <v>5.1999999999999998E-2</v>
      </c>
      <c r="AC517" s="140">
        <f t="shared" si="508"/>
        <v>17</v>
      </c>
      <c r="AD517" s="67">
        <f t="shared" si="511"/>
        <v>30</v>
      </c>
      <c r="AE517" s="11">
        <f t="shared" si="512"/>
        <v>1.0023967090000001</v>
      </c>
      <c r="AF517" s="61">
        <f t="shared" si="496"/>
        <v>2.34730836</v>
      </c>
      <c r="AG517" s="61">
        <f t="shared" si="497"/>
        <v>2.4630431100000001</v>
      </c>
      <c r="AH517" s="61">
        <f t="shared" si="498"/>
        <v>0</v>
      </c>
      <c r="AI517" s="196" t="str">
        <f t="shared" si="513"/>
        <v>J=</v>
      </c>
      <c r="AJ517" s="72">
        <f t="shared" si="514"/>
        <v>44797</v>
      </c>
      <c r="AK517" s="10"/>
      <c r="AL517" s="5"/>
      <c r="AM517" s="125">
        <f>[2]Plan1!$A425</f>
        <v>49420</v>
      </c>
      <c r="AN517" s="126" t="str">
        <f>[2]Plan1!$C425</f>
        <v>Tiradentes</v>
      </c>
      <c r="AO517" s="5"/>
      <c r="AP517" s="5"/>
      <c r="AQ517" s="143"/>
      <c r="AR517" s="94"/>
      <c r="AS517" s="94"/>
      <c r="AT517" s="94"/>
      <c r="AU517" s="94"/>
      <c r="AV517" s="94"/>
      <c r="AW517" s="94"/>
      <c r="AX517" s="93"/>
      <c r="AY517" s="219"/>
      <c r="BC517" s="23"/>
      <c r="BD517" s="1"/>
      <c r="BE517" s="1"/>
      <c r="BF517" s="1"/>
      <c r="BG517" s="1"/>
      <c r="BH517" s="1"/>
      <c r="BJ517" s="1"/>
      <c r="BK517" s="1"/>
    </row>
    <row r="518" spans="1:142" ht="15" customHeight="1" x14ac:dyDescent="0.25">
      <c r="A518" s="60">
        <f t="shared" si="499"/>
        <v>44785</v>
      </c>
      <c r="B518" s="61">
        <f t="shared" si="485"/>
        <v>1030.5040378370832</v>
      </c>
      <c r="C518" s="61">
        <f t="shared" si="500"/>
        <v>892.08399916999997</v>
      </c>
      <c r="D518" s="61">
        <f t="shared" si="486"/>
        <v>43.327622479999945</v>
      </c>
      <c r="E518" s="61">
        <f t="shared" si="487"/>
        <v>848.75637669000002</v>
      </c>
      <c r="F518" s="62">
        <f t="shared" si="501"/>
        <v>6412.88</v>
      </c>
      <c r="G518" s="63">
        <f t="shared" si="520"/>
        <v>6455.85</v>
      </c>
      <c r="H518" s="64">
        <f t="shared" si="517"/>
        <v>44706</v>
      </c>
      <c r="I518" s="64">
        <f t="shared" si="509"/>
        <v>44737</v>
      </c>
      <c r="J518" s="65">
        <f t="shared" si="488"/>
        <v>6.7005775876050055E-3</v>
      </c>
      <c r="K518" s="195">
        <f t="shared" si="510"/>
        <v>44797</v>
      </c>
      <c r="L518" s="195">
        <f t="shared" si="502"/>
        <v>44797</v>
      </c>
      <c r="M518" s="228">
        <f t="shared" si="515"/>
        <v>30</v>
      </c>
      <c r="N518" s="67">
        <f t="shared" si="516"/>
        <v>18</v>
      </c>
      <c r="O518" s="61">
        <f t="shared" si="489"/>
        <v>1.0040149700000001</v>
      </c>
      <c r="P518" s="66">
        <f t="shared" si="519"/>
        <v>1.0047000699999999</v>
      </c>
      <c r="Q518" s="66">
        <f t="shared" si="503"/>
        <v>1.1503975272245675</v>
      </c>
      <c r="R518" s="61">
        <f t="shared" si="518"/>
        <v>1.15501633</v>
      </c>
      <c r="S518" s="61">
        <f t="shared" si="504"/>
        <v>1.09786538</v>
      </c>
      <c r="T518" s="61">
        <f t="shared" si="490"/>
        <v>979.38813874000004</v>
      </c>
      <c r="U518" s="61">
        <f t="shared" si="491"/>
        <v>4.2402742385017369</v>
      </c>
      <c r="V518" s="61">
        <f t="shared" si="492"/>
        <v>131.57109857858137</v>
      </c>
      <c r="W518" s="61">
        <f t="shared" si="493"/>
        <v>1027.8953719870831</v>
      </c>
      <c r="X518" s="67">
        <f t="shared" si="505"/>
        <v>0</v>
      </c>
      <c r="Y518" s="61">
        <f t="shared" si="494"/>
        <v>0</v>
      </c>
      <c r="Z518" s="69">
        <f t="shared" si="506"/>
        <v>0</v>
      </c>
      <c r="AA518" s="61">
        <f t="shared" si="495"/>
        <v>0</v>
      </c>
      <c r="AB518" s="69">
        <f t="shared" si="507"/>
        <v>5.1999999999999998E-2</v>
      </c>
      <c r="AC518" s="140">
        <f t="shared" si="508"/>
        <v>18</v>
      </c>
      <c r="AD518" s="67">
        <f t="shared" si="511"/>
        <v>30</v>
      </c>
      <c r="AE518" s="11">
        <f t="shared" si="512"/>
        <v>1.0025378709999999</v>
      </c>
      <c r="AF518" s="61">
        <f t="shared" si="496"/>
        <v>2.4855607499999999</v>
      </c>
      <c r="AG518" s="61">
        <f t="shared" si="497"/>
        <v>2.60866585</v>
      </c>
      <c r="AH518" s="61">
        <f t="shared" si="498"/>
        <v>0</v>
      </c>
      <c r="AI518" s="196" t="str">
        <f t="shared" si="513"/>
        <v>J=</v>
      </c>
      <c r="AJ518" s="72">
        <f t="shared" si="514"/>
        <v>44797</v>
      </c>
      <c r="AK518" s="10"/>
      <c r="AL518" s="5"/>
      <c r="AM518" s="125">
        <f>[2]Plan1!$A426</f>
        <v>49430</v>
      </c>
      <c r="AN518" s="126" t="str">
        <f>[2]Plan1!$C426</f>
        <v>Dia do Trabalho</v>
      </c>
      <c r="AO518" s="5"/>
      <c r="AP518" s="5"/>
      <c r="AQ518" s="143"/>
      <c r="AR518" s="94"/>
      <c r="AS518" s="94"/>
      <c r="AT518" s="94"/>
      <c r="AU518" s="94"/>
      <c r="AV518" s="94"/>
      <c r="AW518" s="94"/>
      <c r="AX518" s="93"/>
      <c r="AY518" s="219"/>
      <c r="BC518" s="23"/>
      <c r="BD518" s="1"/>
      <c r="BE518" s="1"/>
      <c r="BF518" s="1"/>
      <c r="BG518" s="1"/>
      <c r="BH518" s="1"/>
      <c r="BJ518" s="1"/>
      <c r="BK518" s="1"/>
    </row>
    <row r="519" spans="1:142" ht="15" customHeight="1" x14ac:dyDescent="0.25">
      <c r="A519" s="60">
        <f t="shared" si="499"/>
        <v>44786</v>
      </c>
      <c r="B519" s="61">
        <f t="shared" si="485"/>
        <v>1030.8679995593486</v>
      </c>
      <c r="C519" s="61">
        <f t="shared" si="500"/>
        <v>892.08399916999997</v>
      </c>
      <c r="D519" s="61">
        <f t="shared" si="486"/>
        <v>43.327622479999945</v>
      </c>
      <c r="E519" s="61">
        <f t="shared" si="487"/>
        <v>848.75637669000002</v>
      </c>
      <c r="F519" s="62">
        <f t="shared" si="501"/>
        <v>6412.88</v>
      </c>
      <c r="G519" s="63">
        <f t="shared" si="520"/>
        <v>6455.85</v>
      </c>
      <c r="H519" s="64">
        <f t="shared" si="517"/>
        <v>44706</v>
      </c>
      <c r="I519" s="64">
        <f t="shared" si="509"/>
        <v>44737</v>
      </c>
      <c r="J519" s="65">
        <f t="shared" si="488"/>
        <v>6.7005775876050055E-3</v>
      </c>
      <c r="K519" s="195">
        <f t="shared" si="510"/>
        <v>44797</v>
      </c>
      <c r="L519" s="195">
        <f t="shared" si="502"/>
        <v>44797</v>
      </c>
      <c r="M519" s="228">
        <f t="shared" si="515"/>
        <v>30</v>
      </c>
      <c r="N519" s="67">
        <f t="shared" si="516"/>
        <v>19</v>
      </c>
      <c r="O519" s="61">
        <f t="shared" si="489"/>
        <v>1.0042385</v>
      </c>
      <c r="P519" s="66">
        <f t="shared" si="519"/>
        <v>1.0047000699999999</v>
      </c>
      <c r="Q519" s="66">
        <f t="shared" si="503"/>
        <v>1.1503975272245675</v>
      </c>
      <c r="R519" s="61">
        <f t="shared" si="518"/>
        <v>1.15527348</v>
      </c>
      <c r="S519" s="61">
        <f t="shared" si="504"/>
        <v>1.09786538</v>
      </c>
      <c r="T519" s="61">
        <f t="shared" si="490"/>
        <v>979.38813874000004</v>
      </c>
      <c r="U519" s="61">
        <f t="shared" si="491"/>
        <v>4.2402742385017369</v>
      </c>
      <c r="V519" s="61">
        <f t="shared" si="492"/>
        <v>131.78935628084716</v>
      </c>
      <c r="W519" s="61">
        <f t="shared" si="493"/>
        <v>1028.1136296893487</v>
      </c>
      <c r="X519" s="67">
        <f t="shared" si="505"/>
        <v>0</v>
      </c>
      <c r="Y519" s="61">
        <f t="shared" si="494"/>
        <v>0</v>
      </c>
      <c r="Z519" s="69">
        <f t="shared" si="506"/>
        <v>0</v>
      </c>
      <c r="AA519" s="61">
        <f t="shared" si="495"/>
        <v>0</v>
      </c>
      <c r="AB519" s="69">
        <f t="shared" si="507"/>
        <v>5.1999999999999998E-2</v>
      </c>
      <c r="AC519" s="140">
        <f t="shared" si="508"/>
        <v>19</v>
      </c>
      <c r="AD519" s="67">
        <f t="shared" si="511"/>
        <v>30</v>
      </c>
      <c r="AE519" s="11">
        <f t="shared" si="512"/>
        <v>1.002679052</v>
      </c>
      <c r="AF519" s="61">
        <f t="shared" si="496"/>
        <v>2.6238317499999999</v>
      </c>
      <c r="AG519" s="61">
        <f t="shared" si="497"/>
        <v>2.7543698700000001</v>
      </c>
      <c r="AH519" s="61">
        <f t="shared" si="498"/>
        <v>0</v>
      </c>
      <c r="AI519" s="196" t="str">
        <f t="shared" si="513"/>
        <v>J=</v>
      </c>
      <c r="AJ519" s="72">
        <f t="shared" si="514"/>
        <v>44797</v>
      </c>
      <c r="AK519" s="12"/>
      <c r="AL519" s="5"/>
      <c r="AM519" s="125">
        <f>[2]Plan1!$A427</f>
        <v>49453</v>
      </c>
      <c r="AN519" s="126" t="str">
        <f>[2]Plan1!$C427</f>
        <v>Corpus Christi</v>
      </c>
      <c r="AO519" s="5"/>
      <c r="AP519" s="5"/>
      <c r="AQ519" s="143"/>
      <c r="AR519" s="94"/>
      <c r="AS519" s="94"/>
      <c r="AT519" s="94"/>
      <c r="AU519" s="94"/>
      <c r="AV519" s="94"/>
      <c r="AW519" s="94"/>
      <c r="AX519" s="93"/>
      <c r="AY519" s="219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</row>
    <row r="520" spans="1:142" ht="15" customHeight="1" x14ac:dyDescent="0.25">
      <c r="A520" s="60">
        <f t="shared" si="499"/>
        <v>44787</v>
      </c>
      <c r="B520" s="61">
        <f t="shared" si="485"/>
        <v>1031.2320870594338</v>
      </c>
      <c r="C520" s="61">
        <f t="shared" si="500"/>
        <v>892.08399916999997</v>
      </c>
      <c r="D520" s="61">
        <f t="shared" si="486"/>
        <v>43.327622479999945</v>
      </c>
      <c r="E520" s="61">
        <f t="shared" si="487"/>
        <v>848.75637669000002</v>
      </c>
      <c r="F520" s="62">
        <f t="shared" si="501"/>
        <v>6412.88</v>
      </c>
      <c r="G520" s="63">
        <f t="shared" si="520"/>
        <v>6455.85</v>
      </c>
      <c r="H520" s="64">
        <f t="shared" si="517"/>
        <v>44706</v>
      </c>
      <c r="I520" s="64">
        <f t="shared" si="509"/>
        <v>44737</v>
      </c>
      <c r="J520" s="65">
        <f t="shared" si="488"/>
        <v>6.7005775876050055E-3</v>
      </c>
      <c r="K520" s="195">
        <f t="shared" si="510"/>
        <v>44797</v>
      </c>
      <c r="L520" s="195">
        <f t="shared" si="502"/>
        <v>44797</v>
      </c>
      <c r="M520" s="228">
        <f t="shared" si="515"/>
        <v>30</v>
      </c>
      <c r="N520" s="67">
        <f t="shared" si="516"/>
        <v>20</v>
      </c>
      <c r="O520" s="61">
        <f t="shared" si="489"/>
        <v>1.00446207</v>
      </c>
      <c r="P520" s="66">
        <f t="shared" si="519"/>
        <v>1.0047000699999999</v>
      </c>
      <c r="Q520" s="66">
        <f t="shared" si="503"/>
        <v>1.1503975272245675</v>
      </c>
      <c r="R520" s="61">
        <f t="shared" si="518"/>
        <v>1.15553068</v>
      </c>
      <c r="S520" s="61">
        <f t="shared" si="504"/>
        <v>1.09786538</v>
      </c>
      <c r="T520" s="61">
        <f t="shared" si="490"/>
        <v>979.38813874000004</v>
      </c>
      <c r="U520" s="61">
        <f t="shared" si="491"/>
        <v>4.2402742385017369</v>
      </c>
      <c r="V520" s="61">
        <f t="shared" si="492"/>
        <v>132.00765642093188</v>
      </c>
      <c r="W520" s="61">
        <f t="shared" si="493"/>
        <v>1028.3319298294336</v>
      </c>
      <c r="X520" s="67">
        <f t="shared" si="505"/>
        <v>0</v>
      </c>
      <c r="Y520" s="61">
        <f t="shared" si="494"/>
        <v>0</v>
      </c>
      <c r="Z520" s="69">
        <f t="shared" si="506"/>
        <v>0</v>
      </c>
      <c r="AA520" s="61">
        <f t="shared" si="495"/>
        <v>0</v>
      </c>
      <c r="AB520" s="69">
        <f t="shared" si="507"/>
        <v>5.1999999999999998E-2</v>
      </c>
      <c r="AC520" s="140">
        <f t="shared" si="508"/>
        <v>20</v>
      </c>
      <c r="AD520" s="67">
        <f t="shared" si="511"/>
        <v>30</v>
      </c>
      <c r="AE520" s="11">
        <f t="shared" si="512"/>
        <v>1.002820254</v>
      </c>
      <c r="AF520" s="61">
        <f t="shared" si="496"/>
        <v>2.7621233100000002</v>
      </c>
      <c r="AG520" s="61">
        <f t="shared" si="497"/>
        <v>2.90015723</v>
      </c>
      <c r="AH520" s="61">
        <f t="shared" si="498"/>
        <v>0</v>
      </c>
      <c r="AI520" s="196" t="str">
        <f t="shared" si="513"/>
        <v>J=</v>
      </c>
      <c r="AJ520" s="72">
        <f t="shared" si="514"/>
        <v>44797</v>
      </c>
      <c r="AK520" s="10"/>
      <c r="AL520" s="5"/>
      <c r="AM520" s="125">
        <f>[2]Plan1!$A428</f>
        <v>49559</v>
      </c>
      <c r="AN520" s="126" t="str">
        <f>[2]Plan1!$C428</f>
        <v>Independência do Brasil</v>
      </c>
      <c r="AO520" s="5"/>
      <c r="AP520" s="5"/>
      <c r="AQ520" s="143"/>
      <c r="AR520" s="94"/>
      <c r="AS520" s="94"/>
      <c r="AT520" s="94"/>
      <c r="AU520" s="94"/>
      <c r="AV520" s="94"/>
      <c r="AW520" s="94"/>
      <c r="AX520" s="93"/>
      <c r="AY520" s="219"/>
      <c r="BC520" s="23"/>
      <c r="BD520" s="1"/>
      <c r="BE520" s="1"/>
      <c r="BF520" s="1"/>
      <c r="BG520" s="1"/>
      <c r="BH520" s="1"/>
      <c r="BJ520" s="1"/>
      <c r="BK520" s="1"/>
    </row>
    <row r="521" spans="1:142" ht="15" customHeight="1" x14ac:dyDescent="0.25">
      <c r="A521" s="60">
        <f t="shared" si="499"/>
        <v>44788</v>
      </c>
      <c r="B521" s="61">
        <f t="shared" si="485"/>
        <v>1031.5963068349006</v>
      </c>
      <c r="C521" s="61">
        <f t="shared" si="500"/>
        <v>892.08399916999997</v>
      </c>
      <c r="D521" s="61">
        <f t="shared" si="486"/>
        <v>43.327622479999945</v>
      </c>
      <c r="E521" s="61">
        <f t="shared" si="487"/>
        <v>848.75637669000002</v>
      </c>
      <c r="F521" s="62">
        <f t="shared" si="501"/>
        <v>6412.88</v>
      </c>
      <c r="G521" s="63">
        <f t="shared" si="520"/>
        <v>6455.85</v>
      </c>
      <c r="H521" s="64">
        <f t="shared" si="517"/>
        <v>44706</v>
      </c>
      <c r="I521" s="64">
        <f t="shared" si="509"/>
        <v>44737</v>
      </c>
      <c r="J521" s="65">
        <f t="shared" si="488"/>
        <v>6.7005775876050055E-3</v>
      </c>
      <c r="K521" s="195">
        <f t="shared" si="510"/>
        <v>44797</v>
      </c>
      <c r="L521" s="195">
        <f t="shared" si="502"/>
        <v>44797</v>
      </c>
      <c r="M521" s="228">
        <f t="shared" si="515"/>
        <v>30</v>
      </c>
      <c r="N521" s="67">
        <f t="shared" si="516"/>
        <v>21</v>
      </c>
      <c r="O521" s="61">
        <f t="shared" si="489"/>
        <v>1.0046857</v>
      </c>
      <c r="P521" s="66">
        <f t="shared" si="519"/>
        <v>1.0047000699999999</v>
      </c>
      <c r="Q521" s="66">
        <f t="shared" si="503"/>
        <v>1.1503975272245675</v>
      </c>
      <c r="R521" s="61">
        <f t="shared" si="518"/>
        <v>1.15578794</v>
      </c>
      <c r="S521" s="61">
        <f t="shared" si="504"/>
        <v>1.09786538</v>
      </c>
      <c r="T521" s="61">
        <f t="shared" si="490"/>
        <v>979.38813874000004</v>
      </c>
      <c r="U521" s="61">
        <f t="shared" si="491"/>
        <v>4.2402742385017369</v>
      </c>
      <c r="V521" s="61">
        <f t="shared" si="492"/>
        <v>132.22600748639908</v>
      </c>
      <c r="W521" s="61">
        <f t="shared" si="493"/>
        <v>1028.5502808949007</v>
      </c>
      <c r="X521" s="67">
        <f t="shared" si="505"/>
        <v>0</v>
      </c>
      <c r="Y521" s="61">
        <f t="shared" si="494"/>
        <v>0</v>
      </c>
      <c r="Z521" s="69">
        <f t="shared" si="506"/>
        <v>0</v>
      </c>
      <c r="AA521" s="61">
        <f t="shared" si="495"/>
        <v>0</v>
      </c>
      <c r="AB521" s="69">
        <f t="shared" si="507"/>
        <v>5.1999999999999998E-2</v>
      </c>
      <c r="AC521" s="140">
        <f t="shared" si="508"/>
        <v>21</v>
      </c>
      <c r="AD521" s="67">
        <f t="shared" si="511"/>
        <v>30</v>
      </c>
      <c r="AE521" s="11">
        <f t="shared" si="512"/>
        <v>1.002961475</v>
      </c>
      <c r="AF521" s="61">
        <f t="shared" si="496"/>
        <v>2.9004334799999998</v>
      </c>
      <c r="AG521" s="61">
        <f t="shared" si="497"/>
        <v>3.0460259399999998</v>
      </c>
      <c r="AH521" s="61">
        <f t="shared" si="498"/>
        <v>0</v>
      </c>
      <c r="AI521" s="196" t="str">
        <f t="shared" si="513"/>
        <v>J=</v>
      </c>
      <c r="AJ521" s="72">
        <f t="shared" si="514"/>
        <v>44797</v>
      </c>
      <c r="AK521" s="10"/>
      <c r="AL521" s="5"/>
      <c r="AM521" s="125">
        <f>[2]Plan1!$A429</f>
        <v>49594</v>
      </c>
      <c r="AN521" s="126" t="str">
        <f>[2]Plan1!$C429</f>
        <v>Nossa Sr.a Aparecida - Padroeira do Brasil</v>
      </c>
      <c r="AO521" s="5"/>
      <c r="AP521" s="5"/>
      <c r="AQ521" s="143"/>
      <c r="AR521" s="94"/>
      <c r="AS521" s="94"/>
      <c r="AT521" s="94"/>
      <c r="AU521" s="94"/>
      <c r="AV521" s="94"/>
      <c r="AW521" s="94"/>
      <c r="AX521" s="93"/>
      <c r="AY521" s="219"/>
      <c r="BC521" s="23"/>
      <c r="BD521" s="1"/>
      <c r="BE521" s="1"/>
      <c r="BF521" s="1"/>
      <c r="BG521" s="1"/>
      <c r="BH521" s="1"/>
      <c r="BJ521" s="1"/>
      <c r="BK521" s="1"/>
    </row>
    <row r="522" spans="1:142" ht="15" customHeight="1" x14ac:dyDescent="0.25">
      <c r="A522" s="60">
        <f t="shared" si="499"/>
        <v>44789</v>
      </c>
      <c r="B522" s="61">
        <f t="shared" si="485"/>
        <v>1031.9606514181869</v>
      </c>
      <c r="C522" s="61">
        <f t="shared" si="500"/>
        <v>892.08399916999997</v>
      </c>
      <c r="D522" s="61">
        <f t="shared" si="486"/>
        <v>43.327622479999945</v>
      </c>
      <c r="E522" s="61">
        <f t="shared" si="487"/>
        <v>848.75637669000002</v>
      </c>
      <c r="F522" s="62">
        <f t="shared" si="501"/>
        <v>6412.88</v>
      </c>
      <c r="G522" s="63">
        <f t="shared" si="520"/>
        <v>6455.85</v>
      </c>
      <c r="H522" s="64">
        <f t="shared" si="517"/>
        <v>44706</v>
      </c>
      <c r="I522" s="64">
        <f t="shared" si="509"/>
        <v>44737</v>
      </c>
      <c r="J522" s="65">
        <f t="shared" si="488"/>
        <v>6.7005775876050055E-3</v>
      </c>
      <c r="K522" s="195">
        <f t="shared" si="510"/>
        <v>44797</v>
      </c>
      <c r="L522" s="195">
        <f t="shared" si="502"/>
        <v>44797</v>
      </c>
      <c r="M522" s="228">
        <f t="shared" si="515"/>
        <v>30</v>
      </c>
      <c r="N522" s="67">
        <f t="shared" si="516"/>
        <v>22</v>
      </c>
      <c r="O522" s="61">
        <f t="shared" si="489"/>
        <v>1.00490937</v>
      </c>
      <c r="P522" s="66">
        <f t="shared" si="519"/>
        <v>1.0047000699999999</v>
      </c>
      <c r="Q522" s="66">
        <f t="shared" si="503"/>
        <v>1.1503975272245675</v>
      </c>
      <c r="R522" s="61">
        <f t="shared" si="518"/>
        <v>1.15604525</v>
      </c>
      <c r="S522" s="61">
        <f t="shared" si="504"/>
        <v>1.09786538</v>
      </c>
      <c r="T522" s="61">
        <f t="shared" si="490"/>
        <v>979.38813874000004</v>
      </c>
      <c r="U522" s="61">
        <f t="shared" si="491"/>
        <v>4.2402742385017369</v>
      </c>
      <c r="V522" s="61">
        <f t="shared" si="492"/>
        <v>132.44440098968525</v>
      </c>
      <c r="W522" s="61">
        <f t="shared" si="493"/>
        <v>1028.7686743981869</v>
      </c>
      <c r="X522" s="67">
        <f t="shared" si="505"/>
        <v>0</v>
      </c>
      <c r="Y522" s="61">
        <f t="shared" si="494"/>
        <v>0</v>
      </c>
      <c r="Z522" s="69">
        <f t="shared" si="506"/>
        <v>0</v>
      </c>
      <c r="AA522" s="61">
        <f t="shared" si="495"/>
        <v>0</v>
      </c>
      <c r="AB522" s="69">
        <f t="shared" si="507"/>
        <v>5.1999999999999998E-2</v>
      </c>
      <c r="AC522" s="140">
        <f t="shared" si="508"/>
        <v>22</v>
      </c>
      <c r="AD522" s="67">
        <f t="shared" si="511"/>
        <v>30</v>
      </c>
      <c r="AE522" s="11">
        <f t="shared" si="512"/>
        <v>1.0031027159999999</v>
      </c>
      <c r="AF522" s="61">
        <f t="shared" si="496"/>
        <v>3.0387632400000002</v>
      </c>
      <c r="AG522" s="61">
        <f t="shared" si="497"/>
        <v>3.1919770199999999</v>
      </c>
      <c r="AH522" s="61">
        <f t="shared" si="498"/>
        <v>0</v>
      </c>
      <c r="AI522" s="196" t="str">
        <f t="shared" si="513"/>
        <v>J=</v>
      </c>
      <c r="AJ522" s="72">
        <f t="shared" si="514"/>
        <v>44797</v>
      </c>
      <c r="AK522" s="10"/>
      <c r="AL522" s="5"/>
      <c r="AM522" s="125">
        <f>[2]Plan1!$A430</f>
        <v>49615</v>
      </c>
      <c r="AN522" s="126" t="str">
        <f>[2]Plan1!$C430</f>
        <v>Finados</v>
      </c>
      <c r="AO522" s="5"/>
      <c r="AP522" s="5"/>
      <c r="AQ522" s="143"/>
      <c r="AR522" s="94"/>
      <c r="AS522" s="94"/>
      <c r="AT522" s="94"/>
      <c r="AU522" s="94"/>
      <c r="AV522" s="94"/>
      <c r="AW522" s="94"/>
      <c r="AX522" s="93"/>
      <c r="AY522" s="219"/>
      <c r="BC522" s="23"/>
      <c r="BD522" s="1"/>
      <c r="BE522" s="1"/>
      <c r="BF522" s="1"/>
      <c r="BG522" s="1"/>
      <c r="BH522" s="1"/>
      <c r="BJ522" s="1"/>
      <c r="BK522" s="1"/>
    </row>
    <row r="523" spans="1:142" ht="15" customHeight="1" x14ac:dyDescent="0.25">
      <c r="A523" s="60">
        <f t="shared" si="499"/>
        <v>44790</v>
      </c>
      <c r="B523" s="61">
        <f t="shared" si="485"/>
        <v>1032.3251378844195</v>
      </c>
      <c r="C523" s="61">
        <f t="shared" si="500"/>
        <v>892.08399916999997</v>
      </c>
      <c r="D523" s="61">
        <f t="shared" si="486"/>
        <v>43.327622479999945</v>
      </c>
      <c r="E523" s="61">
        <f t="shared" si="487"/>
        <v>848.75637669000002</v>
      </c>
      <c r="F523" s="62">
        <f t="shared" si="501"/>
        <v>6412.88</v>
      </c>
      <c r="G523" s="63">
        <f t="shared" si="520"/>
        <v>6455.85</v>
      </c>
      <c r="H523" s="64">
        <f t="shared" si="517"/>
        <v>44706</v>
      </c>
      <c r="I523" s="64">
        <f t="shared" si="509"/>
        <v>44737</v>
      </c>
      <c r="J523" s="65">
        <f t="shared" si="488"/>
        <v>6.7005775876050055E-3</v>
      </c>
      <c r="K523" s="195">
        <f t="shared" si="510"/>
        <v>44797</v>
      </c>
      <c r="L523" s="195">
        <f t="shared" si="502"/>
        <v>44797</v>
      </c>
      <c r="M523" s="228">
        <f t="shared" si="515"/>
        <v>30</v>
      </c>
      <c r="N523" s="67">
        <f t="shared" si="516"/>
        <v>23</v>
      </c>
      <c r="O523" s="61">
        <f t="shared" si="489"/>
        <v>1.0051330999999999</v>
      </c>
      <c r="P523" s="66">
        <f t="shared" si="519"/>
        <v>1.0047000699999999</v>
      </c>
      <c r="Q523" s="66">
        <f t="shared" si="503"/>
        <v>1.1503975272245675</v>
      </c>
      <c r="R523" s="61">
        <f t="shared" si="518"/>
        <v>1.1563026300000001</v>
      </c>
      <c r="S523" s="61">
        <f t="shared" si="504"/>
        <v>1.09786538</v>
      </c>
      <c r="T523" s="61">
        <f t="shared" si="490"/>
        <v>979.38813874000004</v>
      </c>
      <c r="U523" s="61">
        <f t="shared" si="491"/>
        <v>4.2402742385017369</v>
      </c>
      <c r="V523" s="61">
        <f t="shared" si="492"/>
        <v>132.66285390591779</v>
      </c>
      <c r="W523" s="61">
        <f t="shared" si="493"/>
        <v>1028.9871273144195</v>
      </c>
      <c r="X523" s="67">
        <f t="shared" si="505"/>
        <v>0</v>
      </c>
      <c r="Y523" s="61">
        <f t="shared" si="494"/>
        <v>0</v>
      </c>
      <c r="Z523" s="69">
        <f t="shared" si="506"/>
        <v>0</v>
      </c>
      <c r="AA523" s="61">
        <f t="shared" si="495"/>
        <v>0</v>
      </c>
      <c r="AB523" s="69">
        <f t="shared" si="507"/>
        <v>5.1999999999999998E-2</v>
      </c>
      <c r="AC523" s="140">
        <f t="shared" si="508"/>
        <v>23</v>
      </c>
      <c r="AD523" s="67">
        <f t="shared" si="511"/>
        <v>30</v>
      </c>
      <c r="AE523" s="11">
        <f t="shared" si="512"/>
        <v>1.0032439769999999</v>
      </c>
      <c r="AF523" s="61">
        <f t="shared" si="496"/>
        <v>3.1771125900000001</v>
      </c>
      <c r="AG523" s="61">
        <f t="shared" si="497"/>
        <v>3.3380105699999998</v>
      </c>
      <c r="AH523" s="61">
        <f t="shared" si="498"/>
        <v>0</v>
      </c>
      <c r="AI523" s="196" t="str">
        <f t="shared" si="513"/>
        <v>J=</v>
      </c>
      <c r="AJ523" s="72">
        <f t="shared" si="514"/>
        <v>44797</v>
      </c>
      <c r="AK523" s="10"/>
      <c r="AL523" s="5"/>
      <c r="AM523" s="125">
        <f>[2]Plan1!$A431</f>
        <v>49628</v>
      </c>
      <c r="AN523" s="126" t="str">
        <f>[2]Plan1!$C431</f>
        <v>Proclamação da República</v>
      </c>
      <c r="AO523" s="5"/>
      <c r="AP523" s="5"/>
      <c r="AQ523" s="143"/>
      <c r="AR523" s="94"/>
      <c r="AS523" s="94"/>
      <c r="AT523" s="94"/>
      <c r="AU523" s="94"/>
      <c r="AV523" s="94"/>
      <c r="AW523" s="94"/>
      <c r="AX523" s="93"/>
      <c r="AY523" s="219"/>
      <c r="BC523" s="23"/>
      <c r="BD523" s="1"/>
      <c r="BE523" s="1"/>
      <c r="BF523" s="1"/>
      <c r="BG523" s="1"/>
      <c r="BH523" s="1"/>
      <c r="BJ523" s="1"/>
      <c r="BK523" s="1"/>
    </row>
    <row r="524" spans="1:142" ht="15" customHeight="1" x14ac:dyDescent="0.25">
      <c r="A524" s="60">
        <f t="shared" si="499"/>
        <v>44791</v>
      </c>
      <c r="B524" s="61">
        <f t="shared" ref="B524:B587" si="521">(W524+AG524)</f>
        <v>1032.6897407109068</v>
      </c>
      <c r="C524" s="61">
        <f t="shared" si="500"/>
        <v>892.08399916999997</v>
      </c>
      <c r="D524" s="61">
        <f t="shared" ref="D524:D587" si="522">VLOOKUP(A524,$AT$15:$AX$314,5)</f>
        <v>43.327622479999945</v>
      </c>
      <c r="E524" s="61">
        <f t="shared" ref="E524:E587" si="523">(C524-D524)</f>
        <v>848.75637669000002</v>
      </c>
      <c r="F524" s="62">
        <f t="shared" si="501"/>
        <v>6412.88</v>
      </c>
      <c r="G524" s="63">
        <f t="shared" si="520"/>
        <v>6455.85</v>
      </c>
      <c r="H524" s="64">
        <f t="shared" si="517"/>
        <v>44706</v>
      </c>
      <c r="I524" s="64">
        <f t="shared" si="509"/>
        <v>44737</v>
      </c>
      <c r="J524" s="65">
        <f t="shared" ref="J524:J587" si="524">(G524/F524)-1</f>
        <v>6.7005775876050055E-3</v>
      </c>
      <c r="K524" s="195">
        <f t="shared" si="510"/>
        <v>44797</v>
      </c>
      <c r="L524" s="195">
        <f t="shared" si="502"/>
        <v>44797</v>
      </c>
      <c r="M524" s="228">
        <f t="shared" si="515"/>
        <v>30</v>
      </c>
      <c r="N524" s="67">
        <f t="shared" si="516"/>
        <v>24</v>
      </c>
      <c r="O524" s="61">
        <f t="shared" ref="O524:O587" si="525">TRUNC((G524/F524)^TRUNC((N524/M524),9),8)</f>
        <v>1.00535687</v>
      </c>
      <c r="P524" s="66">
        <f t="shared" si="519"/>
        <v>1.0047000699999999</v>
      </c>
      <c r="Q524" s="66">
        <f t="shared" si="503"/>
        <v>1.1503975272245675</v>
      </c>
      <c r="R524" s="61">
        <f t="shared" si="518"/>
        <v>1.15656005</v>
      </c>
      <c r="S524" s="61">
        <f t="shared" si="504"/>
        <v>1.09786538</v>
      </c>
      <c r="T524" s="61">
        <f t="shared" ref="T524:T587" si="526">TRUNC(C524*S524,8)</f>
        <v>979.38813874000004</v>
      </c>
      <c r="U524" s="61">
        <f t="shared" ref="U524:U587" si="527">(D524*(S524-1))</f>
        <v>4.2402742385017369</v>
      </c>
      <c r="V524" s="61">
        <f t="shared" ref="V524:V587" si="528">(E524*(R524-1))</f>
        <v>132.8813407724052</v>
      </c>
      <c r="W524" s="61">
        <f t="shared" ref="W524:W587" si="529">(C524+U524+V524)</f>
        <v>1029.2056141809069</v>
      </c>
      <c r="X524" s="67">
        <f t="shared" si="505"/>
        <v>0</v>
      </c>
      <c r="Y524" s="61">
        <f t="shared" ref="Y524:Y587" si="530">IF(X524&gt;0,VLOOKUP(A524,AM$14:AR$314,5),0)</f>
        <v>0</v>
      </c>
      <c r="Z524" s="69">
        <f t="shared" si="506"/>
        <v>0</v>
      </c>
      <c r="AA524" s="61">
        <f t="shared" ref="AA524:AA587" si="531">IF(Z524&gt;0,TRUNC(Z524*T524,8),0)</f>
        <v>0</v>
      </c>
      <c r="AB524" s="69">
        <f t="shared" si="507"/>
        <v>5.1999999999999998E-2</v>
      </c>
      <c r="AC524" s="140">
        <f t="shared" si="508"/>
        <v>24</v>
      </c>
      <c r="AD524" s="67">
        <f t="shared" si="511"/>
        <v>30</v>
      </c>
      <c r="AE524" s="11">
        <f t="shared" si="512"/>
        <v>1.003385258</v>
      </c>
      <c r="AF524" s="61">
        <f t="shared" ref="AF524:AF587" si="532">TRUNC((T524*(AE524-1)),8)</f>
        <v>3.31548153</v>
      </c>
      <c r="AG524" s="61">
        <f t="shared" ref="AG524:AG587" si="533">TRUNC((W524*(AE524-1)),8)</f>
        <v>3.4841265300000002</v>
      </c>
      <c r="AH524" s="61">
        <f t="shared" ref="AH524:AH587" si="534">IF(AA524&gt;0,AA524+AF524,0)</f>
        <v>0</v>
      </c>
      <c r="AI524" s="196" t="str">
        <f t="shared" si="513"/>
        <v>J=</v>
      </c>
      <c r="AJ524" s="72">
        <f t="shared" si="514"/>
        <v>44797</v>
      </c>
      <c r="AK524" s="10"/>
      <c r="AL524" s="5"/>
      <c r="AM524" s="125">
        <f>[2]Plan1!$A432</f>
        <v>49633</v>
      </c>
      <c r="AN524" s="126" t="str">
        <f>[2]Plan1!$C432</f>
        <v>Dia Nacional de Zumbi e da Consciência Negra</v>
      </c>
      <c r="AO524" s="5"/>
      <c r="AP524" s="5"/>
      <c r="AQ524" s="143"/>
      <c r="AR524" s="94"/>
      <c r="AS524" s="94"/>
      <c r="AT524" s="94"/>
      <c r="AU524" s="94"/>
      <c r="AV524" s="94"/>
      <c r="AW524" s="94"/>
      <c r="AX524" s="93"/>
      <c r="AY524" s="219"/>
      <c r="BC524" s="23"/>
      <c r="BD524" s="1"/>
      <c r="BE524" s="1"/>
      <c r="BF524" s="1"/>
      <c r="BG524" s="1"/>
      <c r="BH524" s="1"/>
      <c r="BJ524" s="1"/>
      <c r="BK524" s="1"/>
    </row>
    <row r="525" spans="1:142" ht="15" customHeight="1" x14ac:dyDescent="0.25">
      <c r="A525" s="60">
        <f t="shared" ref="A525:A588" si="535">(A524+1)</f>
        <v>44792</v>
      </c>
      <c r="B525" s="61">
        <f t="shared" si="521"/>
        <v>1033.0544940079044</v>
      </c>
      <c r="C525" s="61">
        <f t="shared" ref="C525:C588" si="536">TRUNC(IF(X524&gt;0,VLOOKUP(A524,$AM$14:$AN$314,2),C524),8)</f>
        <v>892.08399916999997</v>
      </c>
      <c r="D525" s="61">
        <f t="shared" si="522"/>
        <v>43.327622479999945</v>
      </c>
      <c r="E525" s="61">
        <f t="shared" si="523"/>
        <v>848.75637669000002</v>
      </c>
      <c r="F525" s="62">
        <f t="shared" ref="F525:F588" si="537">IF(G525=G524,F524,G524)</f>
        <v>6412.88</v>
      </c>
      <c r="G525" s="63">
        <f t="shared" si="520"/>
        <v>6455.85</v>
      </c>
      <c r="H525" s="64">
        <f t="shared" si="517"/>
        <v>44706</v>
      </c>
      <c r="I525" s="64">
        <f t="shared" si="509"/>
        <v>44737</v>
      </c>
      <c r="J525" s="65">
        <f t="shared" si="524"/>
        <v>6.7005775876050055E-3</v>
      </c>
      <c r="K525" s="195">
        <f t="shared" si="510"/>
        <v>44797</v>
      </c>
      <c r="L525" s="195">
        <f t="shared" ref="L525:L588" si="538">IF(A525&gt;L524,K525,L524)</f>
        <v>44797</v>
      </c>
      <c r="M525" s="228">
        <f t="shared" si="515"/>
        <v>30</v>
      </c>
      <c r="N525" s="67">
        <f t="shared" si="516"/>
        <v>25</v>
      </c>
      <c r="O525" s="61">
        <f t="shared" si="525"/>
        <v>1.0055807000000001</v>
      </c>
      <c r="P525" s="66">
        <f t="shared" si="519"/>
        <v>1.0047000699999999</v>
      </c>
      <c r="Q525" s="66">
        <f t="shared" ref="Q525:Q588" si="539">IF(L525&gt;L524,Q524*P525,Q524)</f>
        <v>1.1503975272245675</v>
      </c>
      <c r="R525" s="61">
        <f t="shared" si="518"/>
        <v>1.15681755</v>
      </c>
      <c r="S525" s="61">
        <f t="shared" ref="S525:S588" si="540">IF(AND(X525&gt;0,MONTH(A525)=S$4),R525,S524)</f>
        <v>1.09786538</v>
      </c>
      <c r="T525" s="61">
        <f t="shared" si="526"/>
        <v>979.38813874000004</v>
      </c>
      <c r="U525" s="61">
        <f t="shared" si="527"/>
        <v>4.2402742385017369</v>
      </c>
      <c r="V525" s="61">
        <f t="shared" si="528"/>
        <v>133.09989553940289</v>
      </c>
      <c r="W525" s="61">
        <f t="shared" si="529"/>
        <v>1029.4241689479045</v>
      </c>
      <c r="X525" s="67">
        <f t="shared" ref="X525:X588" si="541">IF(VLOOKUP(A525,AM$12:AZ$314,14)=VLOOKUP(A524,AM$12:AZ$314,14),0,VLOOKUP(A525,AM$12:AZ$314,14))</f>
        <v>0</v>
      </c>
      <c r="Y525" s="61">
        <f t="shared" si="530"/>
        <v>0</v>
      </c>
      <c r="Z525" s="69">
        <f t="shared" ref="Z525:Z588" si="542">IF(X525&gt;0,VLOOKUP($A525,$AM$12:$AS$314,7),0)</f>
        <v>0</v>
      </c>
      <c r="AA525" s="61">
        <f t="shared" si="531"/>
        <v>0</v>
      </c>
      <c r="AB525" s="69">
        <f t="shared" ref="AB525:AB588" si="543">(AB524)</f>
        <v>5.1999999999999998E-2</v>
      </c>
      <c r="AC525" s="140">
        <f t="shared" ref="AC525:AC588" si="544">N525</f>
        <v>25</v>
      </c>
      <c r="AD525" s="67">
        <f t="shared" si="511"/>
        <v>30</v>
      </c>
      <c r="AE525" s="11">
        <f t="shared" si="512"/>
        <v>1.003526559</v>
      </c>
      <c r="AF525" s="61">
        <f t="shared" si="532"/>
        <v>3.4538700499999999</v>
      </c>
      <c r="AG525" s="61">
        <f t="shared" si="533"/>
        <v>3.6303250600000001</v>
      </c>
      <c r="AH525" s="61">
        <f t="shared" si="534"/>
        <v>0</v>
      </c>
      <c r="AI525" s="196" t="str">
        <f t="shared" si="513"/>
        <v>J=</v>
      </c>
      <c r="AJ525" s="72">
        <f t="shared" si="514"/>
        <v>44797</v>
      </c>
      <c r="AK525" s="10"/>
      <c r="AL525" s="5"/>
      <c r="AM525" s="125">
        <f>[2]Plan1!$A433</f>
        <v>49668</v>
      </c>
      <c r="AN525" s="126" t="str">
        <f>[2]Plan1!$C433</f>
        <v>Natal</v>
      </c>
      <c r="AO525" s="5"/>
      <c r="AP525" s="5"/>
      <c r="AQ525" s="143"/>
      <c r="AR525" s="94"/>
      <c r="AS525" s="94"/>
      <c r="AT525" s="94"/>
      <c r="AU525" s="94"/>
      <c r="AV525" s="94"/>
      <c r="AW525" s="94"/>
      <c r="AX525" s="93"/>
      <c r="AY525" s="219"/>
      <c r="BC525" s="23"/>
      <c r="BD525" s="1"/>
      <c r="BE525" s="1"/>
      <c r="BF525" s="1"/>
      <c r="BG525" s="1"/>
      <c r="BH525" s="1"/>
      <c r="BJ525" s="1"/>
      <c r="BK525" s="1"/>
    </row>
    <row r="526" spans="1:142" ht="15" customHeight="1" x14ac:dyDescent="0.25">
      <c r="A526" s="60">
        <f t="shared" si="535"/>
        <v>44793</v>
      </c>
      <c r="B526" s="61">
        <f t="shared" si="521"/>
        <v>1033.4193637351573</v>
      </c>
      <c r="C526" s="61">
        <f t="shared" si="536"/>
        <v>892.08399916999997</v>
      </c>
      <c r="D526" s="61">
        <f t="shared" si="522"/>
        <v>43.327622479999945</v>
      </c>
      <c r="E526" s="61">
        <f t="shared" si="523"/>
        <v>848.75637669000002</v>
      </c>
      <c r="F526" s="62">
        <f t="shared" si="537"/>
        <v>6412.88</v>
      </c>
      <c r="G526" s="63">
        <f t="shared" si="520"/>
        <v>6455.85</v>
      </c>
      <c r="H526" s="64">
        <f t="shared" si="517"/>
        <v>44706</v>
      </c>
      <c r="I526" s="64">
        <f t="shared" ref="I526:I589" si="545">IF(X525&gt;0,EDATE(A526,-1),+I525)</f>
        <v>44737</v>
      </c>
      <c r="J526" s="65">
        <f t="shared" si="524"/>
        <v>6.7005775876050055E-3</v>
      </c>
      <c r="K526" s="195">
        <f t="shared" ref="K526:K589" si="546">IF(DAY(A526)=K$11,VLOOKUP(A526,AR$322:AU$622,4),K525)</f>
        <v>44797</v>
      </c>
      <c r="L526" s="195">
        <f t="shared" si="538"/>
        <v>44797</v>
      </c>
      <c r="M526" s="228">
        <f t="shared" si="515"/>
        <v>30</v>
      </c>
      <c r="N526" s="67">
        <f t="shared" si="516"/>
        <v>26</v>
      </c>
      <c r="O526" s="61">
        <f t="shared" si="525"/>
        <v>1.00580457</v>
      </c>
      <c r="P526" s="66">
        <f t="shared" si="519"/>
        <v>1.0047000699999999</v>
      </c>
      <c r="Q526" s="66">
        <f t="shared" si="539"/>
        <v>1.1503975272245675</v>
      </c>
      <c r="R526" s="61">
        <f t="shared" si="518"/>
        <v>1.15707509</v>
      </c>
      <c r="S526" s="61">
        <f t="shared" si="540"/>
        <v>1.09786538</v>
      </c>
      <c r="T526" s="61">
        <f t="shared" si="526"/>
        <v>979.38813874000004</v>
      </c>
      <c r="U526" s="61">
        <f t="shared" si="527"/>
        <v>4.2402742385017369</v>
      </c>
      <c r="V526" s="61">
        <f t="shared" si="528"/>
        <v>133.31848425665564</v>
      </c>
      <c r="W526" s="61">
        <f t="shared" si="529"/>
        <v>1029.6427576651572</v>
      </c>
      <c r="X526" s="67">
        <f t="shared" si="541"/>
        <v>0</v>
      </c>
      <c r="Y526" s="61">
        <f t="shared" si="530"/>
        <v>0</v>
      </c>
      <c r="Z526" s="69">
        <f t="shared" si="542"/>
        <v>0</v>
      </c>
      <c r="AA526" s="61">
        <f t="shared" si="531"/>
        <v>0</v>
      </c>
      <c r="AB526" s="69">
        <f t="shared" si="543"/>
        <v>5.1999999999999998E-2</v>
      </c>
      <c r="AC526" s="140">
        <f t="shared" si="544"/>
        <v>26</v>
      </c>
      <c r="AD526" s="67">
        <f t="shared" ref="AD526:AD589" si="547">M526</f>
        <v>30</v>
      </c>
      <c r="AE526" s="11">
        <f t="shared" ref="AE526:AE589" si="548">ROUND((1+AB526)^(30/360)^(AC526/AD526),9)</f>
        <v>1.0036678800000001</v>
      </c>
      <c r="AF526" s="61">
        <f t="shared" si="532"/>
        <v>3.5922781600000002</v>
      </c>
      <c r="AG526" s="61">
        <f t="shared" si="533"/>
        <v>3.7766060700000001</v>
      </c>
      <c r="AH526" s="61">
        <f t="shared" si="534"/>
        <v>0</v>
      </c>
      <c r="AI526" s="196" t="str">
        <f t="shared" ref="AI526:AI589" si="549">IF($X525&gt;0,VLOOKUP($A525,$AM$12:$BC$314,16),AI525)</f>
        <v>J=</v>
      </c>
      <c r="AJ526" s="72">
        <f t="shared" ref="AJ526:AJ589" si="550">IF($X525&gt;0,VLOOKUP($A525,$AM$12:$BC$314,17),AJ525)</f>
        <v>44797</v>
      </c>
      <c r="AK526" s="10"/>
      <c r="AL526" s="5"/>
      <c r="AM526" s="125">
        <f>[2]Plan1!$A434</f>
        <v>49675</v>
      </c>
      <c r="AN526" s="126" t="str">
        <f>[2]Plan1!$C434</f>
        <v>Confraternização Universal</v>
      </c>
      <c r="AO526" s="5"/>
      <c r="AP526" s="5"/>
      <c r="AQ526" s="143"/>
      <c r="AR526" s="94"/>
      <c r="AS526" s="94"/>
      <c r="AT526" s="94"/>
      <c r="AU526" s="94"/>
      <c r="AV526" s="94"/>
      <c r="AW526" s="94"/>
      <c r="AX526" s="93"/>
      <c r="AY526" s="219"/>
      <c r="BC526" s="23"/>
      <c r="BD526" s="1"/>
      <c r="BE526" s="1"/>
      <c r="BF526" s="1"/>
      <c r="BG526" s="1"/>
      <c r="BH526" s="1"/>
      <c r="BJ526" s="1"/>
      <c r="BK526" s="1"/>
    </row>
    <row r="527" spans="1:142" ht="15" customHeight="1" x14ac:dyDescent="0.25">
      <c r="A527" s="60">
        <f t="shared" si="535"/>
        <v>44794</v>
      </c>
      <c r="B527" s="61">
        <f t="shared" si="521"/>
        <v>1033.7843659377927</v>
      </c>
      <c r="C527" s="61">
        <f t="shared" si="536"/>
        <v>892.08399916999997</v>
      </c>
      <c r="D527" s="61">
        <f t="shared" si="522"/>
        <v>43.327622479999945</v>
      </c>
      <c r="E527" s="61">
        <f t="shared" si="523"/>
        <v>848.75637669000002</v>
      </c>
      <c r="F527" s="62">
        <f t="shared" si="537"/>
        <v>6412.88</v>
      </c>
      <c r="G527" s="63">
        <f t="shared" si="520"/>
        <v>6455.85</v>
      </c>
      <c r="H527" s="64">
        <f t="shared" si="517"/>
        <v>44706</v>
      </c>
      <c r="I527" s="64">
        <f t="shared" si="545"/>
        <v>44737</v>
      </c>
      <c r="J527" s="65">
        <f t="shared" si="524"/>
        <v>6.7005775876050055E-3</v>
      </c>
      <c r="K527" s="195">
        <f t="shared" si="546"/>
        <v>44797</v>
      </c>
      <c r="L527" s="195">
        <f t="shared" si="538"/>
        <v>44797</v>
      </c>
      <c r="M527" s="228">
        <f t="shared" si="515"/>
        <v>30</v>
      </c>
      <c r="N527" s="67">
        <f t="shared" si="516"/>
        <v>27</v>
      </c>
      <c r="O527" s="61">
        <f t="shared" si="525"/>
        <v>1.0060285</v>
      </c>
      <c r="P527" s="66">
        <f t="shared" si="519"/>
        <v>1.0047000699999999</v>
      </c>
      <c r="Q527" s="66">
        <f t="shared" si="539"/>
        <v>1.1503975272245675</v>
      </c>
      <c r="R527" s="61">
        <f t="shared" si="518"/>
        <v>1.1573326900000001</v>
      </c>
      <c r="S527" s="61">
        <f t="shared" si="540"/>
        <v>1.09786538</v>
      </c>
      <c r="T527" s="61">
        <f t="shared" si="526"/>
        <v>979.38813874000004</v>
      </c>
      <c r="U527" s="61">
        <f t="shared" si="527"/>
        <v>4.2402742385017369</v>
      </c>
      <c r="V527" s="61">
        <f t="shared" si="528"/>
        <v>133.53712389929103</v>
      </c>
      <c r="W527" s="61">
        <f t="shared" si="529"/>
        <v>1029.8613973077927</v>
      </c>
      <c r="X527" s="67">
        <f t="shared" si="541"/>
        <v>0</v>
      </c>
      <c r="Y527" s="61">
        <f t="shared" si="530"/>
        <v>0</v>
      </c>
      <c r="Z527" s="69">
        <f t="shared" si="542"/>
        <v>0</v>
      </c>
      <c r="AA527" s="61">
        <f t="shared" si="531"/>
        <v>0</v>
      </c>
      <c r="AB527" s="69">
        <f t="shared" si="543"/>
        <v>5.1999999999999998E-2</v>
      </c>
      <c r="AC527" s="140">
        <f t="shared" si="544"/>
        <v>27</v>
      </c>
      <c r="AD527" s="67">
        <f t="shared" si="547"/>
        <v>30</v>
      </c>
      <c r="AE527" s="11">
        <f t="shared" si="548"/>
        <v>1.0038092199999999</v>
      </c>
      <c r="AF527" s="61">
        <f t="shared" si="532"/>
        <v>3.7307048799999998</v>
      </c>
      <c r="AG527" s="61">
        <f t="shared" si="533"/>
        <v>3.9229686300000002</v>
      </c>
      <c r="AH527" s="61">
        <f t="shared" si="534"/>
        <v>0</v>
      </c>
      <c r="AI527" s="196" t="str">
        <f t="shared" si="549"/>
        <v>J=</v>
      </c>
      <c r="AJ527" s="72">
        <f t="shared" si="550"/>
        <v>44797</v>
      </c>
      <c r="AK527" s="10"/>
      <c r="AL527" s="5"/>
      <c r="AM527" s="125">
        <f>[2]Plan1!$A435</f>
        <v>49730</v>
      </c>
      <c r="AN527" s="126" t="str">
        <f>[2]Plan1!$C435</f>
        <v>Carnaval</v>
      </c>
      <c r="AO527" s="5"/>
      <c r="AP527" s="5"/>
      <c r="AQ527" s="143"/>
      <c r="AR527" s="94"/>
      <c r="AS527" s="94"/>
      <c r="AT527" s="94"/>
      <c r="AU527" s="94"/>
      <c r="AV527" s="94"/>
      <c r="AW527" s="94"/>
      <c r="AX527" s="93"/>
      <c r="AY527" s="219"/>
      <c r="BC527" s="23"/>
      <c r="BD527" s="1"/>
      <c r="BE527" s="1"/>
      <c r="BF527" s="1"/>
      <c r="BG527" s="1"/>
      <c r="BH527" s="1"/>
      <c r="BJ527" s="1"/>
      <c r="BK527" s="1"/>
    </row>
    <row r="528" spans="1:142" ht="15" customHeight="1" x14ac:dyDescent="0.25">
      <c r="A528" s="60">
        <f t="shared" si="535"/>
        <v>44795</v>
      </c>
      <c r="B528" s="61">
        <f t="shared" si="521"/>
        <v>1034.1495026958105</v>
      </c>
      <c r="C528" s="61">
        <f t="shared" si="536"/>
        <v>892.08399916999997</v>
      </c>
      <c r="D528" s="61">
        <f t="shared" si="522"/>
        <v>43.327622479999945</v>
      </c>
      <c r="E528" s="61">
        <f t="shared" si="523"/>
        <v>848.75637669000002</v>
      </c>
      <c r="F528" s="62">
        <f t="shared" si="537"/>
        <v>6412.88</v>
      </c>
      <c r="G528" s="63">
        <f t="shared" si="520"/>
        <v>6455.85</v>
      </c>
      <c r="H528" s="64">
        <f t="shared" si="517"/>
        <v>44706</v>
      </c>
      <c r="I528" s="64">
        <f t="shared" si="545"/>
        <v>44737</v>
      </c>
      <c r="J528" s="65">
        <f t="shared" si="524"/>
        <v>6.7005775876050055E-3</v>
      </c>
      <c r="K528" s="195">
        <f t="shared" si="546"/>
        <v>44797</v>
      </c>
      <c r="L528" s="195">
        <f t="shared" si="538"/>
        <v>44797</v>
      </c>
      <c r="M528" s="228">
        <f t="shared" ref="M528:M591" si="551">IF(L528=L527,M527,DAYS360(A527,L528))</f>
        <v>30</v>
      </c>
      <c r="N528" s="67">
        <f t="shared" ref="N528:N591" si="552">DAYS360(EDATE(L528,-1),A528)</f>
        <v>28</v>
      </c>
      <c r="O528" s="61">
        <f t="shared" si="525"/>
        <v>1.00625247</v>
      </c>
      <c r="P528" s="66">
        <f t="shared" si="519"/>
        <v>1.0047000699999999</v>
      </c>
      <c r="Q528" s="66">
        <f t="shared" si="539"/>
        <v>1.1503975272245675</v>
      </c>
      <c r="R528" s="61">
        <f t="shared" si="518"/>
        <v>1.15759035</v>
      </c>
      <c r="S528" s="61">
        <f t="shared" si="540"/>
        <v>1.09786538</v>
      </c>
      <c r="T528" s="61">
        <f t="shared" si="526"/>
        <v>979.38813874000004</v>
      </c>
      <c r="U528" s="61">
        <f t="shared" si="527"/>
        <v>4.2402742385017369</v>
      </c>
      <c r="V528" s="61">
        <f t="shared" si="528"/>
        <v>133.75581446730894</v>
      </c>
      <c r="W528" s="61">
        <f t="shared" si="529"/>
        <v>1030.0800878758105</v>
      </c>
      <c r="X528" s="67">
        <f t="shared" si="541"/>
        <v>0</v>
      </c>
      <c r="Y528" s="61">
        <f t="shared" si="530"/>
        <v>0</v>
      </c>
      <c r="Z528" s="69">
        <f t="shared" si="542"/>
        <v>0</v>
      </c>
      <c r="AA528" s="61">
        <f t="shared" si="531"/>
        <v>0</v>
      </c>
      <c r="AB528" s="69">
        <f t="shared" si="543"/>
        <v>5.1999999999999998E-2</v>
      </c>
      <c r="AC528" s="140">
        <f t="shared" si="544"/>
        <v>28</v>
      </c>
      <c r="AD528" s="67">
        <f t="shared" si="547"/>
        <v>30</v>
      </c>
      <c r="AE528" s="11">
        <f t="shared" si="548"/>
        <v>1.003950581</v>
      </c>
      <c r="AF528" s="61">
        <f t="shared" si="532"/>
        <v>3.86915217</v>
      </c>
      <c r="AG528" s="61">
        <f t="shared" si="533"/>
        <v>4.0694148200000004</v>
      </c>
      <c r="AH528" s="61">
        <f t="shared" si="534"/>
        <v>0</v>
      </c>
      <c r="AI528" s="196" t="str">
        <f t="shared" si="549"/>
        <v>J=</v>
      </c>
      <c r="AJ528" s="72">
        <f t="shared" si="550"/>
        <v>44797</v>
      </c>
      <c r="AK528" s="10"/>
      <c r="AL528" s="5"/>
      <c r="AM528" s="125">
        <f>[2]Plan1!$A436</f>
        <v>49731</v>
      </c>
      <c r="AN528" s="126" t="str">
        <f>[2]Plan1!$C436</f>
        <v>Carnaval</v>
      </c>
      <c r="AO528" s="5"/>
      <c r="AP528" s="5"/>
      <c r="AQ528" s="143"/>
      <c r="AR528" s="94"/>
      <c r="AS528" s="94"/>
      <c r="AT528" s="94"/>
      <c r="AU528" s="94"/>
      <c r="AV528" s="94"/>
      <c r="AW528" s="94"/>
      <c r="AX528" s="93"/>
      <c r="AY528" s="219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535"/>
        <v>44796</v>
      </c>
      <c r="B529" s="61">
        <f t="shared" si="521"/>
        <v>1034.5147719892111</v>
      </c>
      <c r="C529" s="61">
        <f t="shared" si="536"/>
        <v>892.08399916999997</v>
      </c>
      <c r="D529" s="61">
        <f t="shared" si="522"/>
        <v>43.327622479999945</v>
      </c>
      <c r="E529" s="61">
        <f t="shared" si="523"/>
        <v>848.75637669000002</v>
      </c>
      <c r="F529" s="62">
        <f t="shared" si="537"/>
        <v>6412.88</v>
      </c>
      <c r="G529" s="63">
        <f t="shared" si="520"/>
        <v>6455.85</v>
      </c>
      <c r="H529" s="64">
        <f t="shared" si="517"/>
        <v>44706</v>
      </c>
      <c r="I529" s="64">
        <f t="shared" si="545"/>
        <v>44737</v>
      </c>
      <c r="J529" s="65">
        <f t="shared" si="524"/>
        <v>6.7005775876050055E-3</v>
      </c>
      <c r="K529" s="195">
        <f t="shared" si="546"/>
        <v>44797</v>
      </c>
      <c r="L529" s="195">
        <f t="shared" si="538"/>
        <v>44797</v>
      </c>
      <c r="M529" s="228">
        <f t="shared" si="551"/>
        <v>30</v>
      </c>
      <c r="N529" s="67">
        <f t="shared" si="552"/>
        <v>29</v>
      </c>
      <c r="O529" s="61">
        <f t="shared" si="525"/>
        <v>1.0064765</v>
      </c>
      <c r="P529" s="66">
        <f t="shared" si="519"/>
        <v>1.0047000699999999</v>
      </c>
      <c r="Q529" s="66">
        <f t="shared" si="539"/>
        <v>1.1503975272245675</v>
      </c>
      <c r="R529" s="61">
        <f t="shared" si="518"/>
        <v>1.15784807</v>
      </c>
      <c r="S529" s="61">
        <f t="shared" si="540"/>
        <v>1.09786538</v>
      </c>
      <c r="T529" s="61">
        <f t="shared" si="526"/>
        <v>979.38813874000004</v>
      </c>
      <c r="U529" s="61">
        <f t="shared" si="527"/>
        <v>4.2402742385017369</v>
      </c>
      <c r="V529" s="61">
        <f t="shared" si="528"/>
        <v>133.97455596070949</v>
      </c>
      <c r="W529" s="61">
        <f t="shared" si="529"/>
        <v>1030.298829369211</v>
      </c>
      <c r="X529" s="67">
        <f t="shared" si="541"/>
        <v>0</v>
      </c>
      <c r="Y529" s="61">
        <f t="shared" si="530"/>
        <v>0</v>
      </c>
      <c r="Z529" s="69">
        <f t="shared" si="542"/>
        <v>0</v>
      </c>
      <c r="AA529" s="61">
        <f t="shared" si="531"/>
        <v>0</v>
      </c>
      <c r="AB529" s="69">
        <f t="shared" si="543"/>
        <v>5.1999999999999998E-2</v>
      </c>
      <c r="AC529" s="140">
        <f t="shared" si="544"/>
        <v>29</v>
      </c>
      <c r="AD529" s="67">
        <f t="shared" si="547"/>
        <v>30</v>
      </c>
      <c r="AE529" s="11">
        <f t="shared" si="548"/>
        <v>1.0040919610000001</v>
      </c>
      <c r="AF529" s="61">
        <f t="shared" si="532"/>
        <v>4.0076180600000004</v>
      </c>
      <c r="AG529" s="61">
        <f t="shared" si="533"/>
        <v>4.2159426199999999</v>
      </c>
      <c r="AH529" s="61">
        <f t="shared" si="534"/>
        <v>0</v>
      </c>
      <c r="AI529" s="196" t="str">
        <f t="shared" si="549"/>
        <v>J=</v>
      </c>
      <c r="AJ529" s="72">
        <f t="shared" si="550"/>
        <v>44797</v>
      </c>
      <c r="AK529" s="10"/>
      <c r="AL529" s="5"/>
      <c r="AM529" s="125">
        <f>[2]Plan1!$A437</f>
        <v>49776</v>
      </c>
      <c r="AN529" s="126" t="str">
        <f>[2]Plan1!$C437</f>
        <v>Paixão de Cristo</v>
      </c>
      <c r="AO529" s="5"/>
      <c r="AP529" s="5"/>
      <c r="AQ529" s="143"/>
      <c r="AR529" s="94"/>
      <c r="AS529" s="94"/>
      <c r="AT529" s="94"/>
      <c r="AU529" s="94"/>
      <c r="AV529" s="94"/>
      <c r="AW529" s="94"/>
      <c r="AX529" s="93"/>
      <c r="AY529" s="219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535"/>
        <v>44797</v>
      </c>
      <c r="B530" s="61">
        <f t="shared" si="521"/>
        <v>1034.8801674004303</v>
      </c>
      <c r="C530" s="61">
        <f t="shared" si="536"/>
        <v>892.08399916999997</v>
      </c>
      <c r="D530" s="61">
        <f t="shared" si="522"/>
        <v>43.327622479999945</v>
      </c>
      <c r="E530" s="61">
        <f t="shared" si="523"/>
        <v>848.75637669000002</v>
      </c>
      <c r="F530" s="62">
        <f t="shared" si="537"/>
        <v>6412.88</v>
      </c>
      <c r="G530" s="63">
        <f t="shared" si="520"/>
        <v>6455.85</v>
      </c>
      <c r="H530" s="64">
        <f t="shared" si="517"/>
        <v>44706</v>
      </c>
      <c r="I530" s="64">
        <f t="shared" si="545"/>
        <v>44737</v>
      </c>
      <c r="J530" s="65">
        <f t="shared" si="524"/>
        <v>6.7005775876050055E-3</v>
      </c>
      <c r="K530" s="195">
        <f t="shared" si="546"/>
        <v>44828</v>
      </c>
      <c r="L530" s="195">
        <f t="shared" si="538"/>
        <v>44797</v>
      </c>
      <c r="M530" s="228">
        <f t="shared" si="551"/>
        <v>30</v>
      </c>
      <c r="N530" s="67">
        <f t="shared" si="552"/>
        <v>30</v>
      </c>
      <c r="O530" s="61">
        <f t="shared" si="525"/>
        <v>1.00670057</v>
      </c>
      <c r="P530" s="66">
        <f t="shared" si="519"/>
        <v>1.0047000699999999</v>
      </c>
      <c r="Q530" s="66">
        <f t="shared" si="539"/>
        <v>1.1503975272245675</v>
      </c>
      <c r="R530" s="61">
        <f t="shared" si="518"/>
        <v>1.1581058399999999</v>
      </c>
      <c r="S530" s="61">
        <f t="shared" si="540"/>
        <v>1.09786538</v>
      </c>
      <c r="T530" s="61">
        <f t="shared" si="526"/>
        <v>979.38813874000004</v>
      </c>
      <c r="U530" s="61">
        <f t="shared" si="527"/>
        <v>4.2402742385017369</v>
      </c>
      <c r="V530" s="61">
        <f t="shared" si="528"/>
        <v>134.19333989192882</v>
      </c>
      <c r="W530" s="61">
        <f t="shared" si="529"/>
        <v>1030.5176133004304</v>
      </c>
      <c r="X530" s="67">
        <f t="shared" si="541"/>
        <v>17</v>
      </c>
      <c r="Y530" s="61">
        <f t="shared" si="530"/>
        <v>3.7765145000000002</v>
      </c>
      <c r="Z530" s="69">
        <f t="shared" si="542"/>
        <v>7.9950000000000004E-3</v>
      </c>
      <c r="AA530" s="61">
        <f t="shared" si="531"/>
        <v>7.8302081599999998</v>
      </c>
      <c r="AB530" s="69">
        <f t="shared" si="543"/>
        <v>5.1999999999999998E-2</v>
      </c>
      <c r="AC530" s="140">
        <f t="shared" si="544"/>
        <v>30</v>
      </c>
      <c r="AD530" s="67">
        <f t="shared" si="547"/>
        <v>30</v>
      </c>
      <c r="AE530" s="11">
        <f t="shared" si="548"/>
        <v>1.0042333619999999</v>
      </c>
      <c r="AF530" s="61">
        <f t="shared" si="532"/>
        <v>4.1461045199999997</v>
      </c>
      <c r="AG530" s="61">
        <f t="shared" si="533"/>
        <v>4.3625540999999997</v>
      </c>
      <c r="AH530" s="61">
        <f t="shared" si="534"/>
        <v>11.976312679999999</v>
      </c>
      <c r="AI530" s="196" t="str">
        <f t="shared" si="549"/>
        <v>J=</v>
      </c>
      <c r="AJ530" s="72">
        <f t="shared" si="550"/>
        <v>44797</v>
      </c>
      <c r="AK530" s="10"/>
      <c r="AL530" s="5"/>
      <c r="AM530" s="125">
        <f>[2]Plan1!$A438</f>
        <v>49786</v>
      </c>
      <c r="AN530" s="126" t="str">
        <f>[2]Plan1!$C438</f>
        <v>Tiradentes</v>
      </c>
      <c r="AO530" s="5"/>
      <c r="AP530" s="5"/>
      <c r="AQ530" s="143"/>
      <c r="AR530" s="94"/>
      <c r="AS530" s="94"/>
      <c r="AT530" s="94"/>
      <c r="AU530" s="94"/>
      <c r="AV530" s="94"/>
      <c r="AW530" s="94"/>
      <c r="AX530" s="93"/>
      <c r="AY530" s="219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535"/>
        <v>44798</v>
      </c>
      <c r="B531" s="61">
        <f t="shared" si="521"/>
        <v>1022.6078471303996</v>
      </c>
      <c r="C531" s="61">
        <f t="shared" si="536"/>
        <v>884.95178759999999</v>
      </c>
      <c r="D531" s="61">
        <f t="shared" si="522"/>
        <v>36.195410909999964</v>
      </c>
      <c r="E531" s="61">
        <f t="shared" si="523"/>
        <v>848.75637669000002</v>
      </c>
      <c r="F531" s="62">
        <f t="shared" si="537"/>
        <v>6455.85</v>
      </c>
      <c r="G531" s="63">
        <f t="shared" si="520"/>
        <v>6411.95</v>
      </c>
      <c r="H531" s="64">
        <f t="shared" si="517"/>
        <v>44737</v>
      </c>
      <c r="I531" s="64">
        <f t="shared" si="545"/>
        <v>44767</v>
      </c>
      <c r="J531" s="65">
        <f t="shared" si="524"/>
        <v>-6.8000340776196433E-3</v>
      </c>
      <c r="K531" s="195">
        <f t="shared" si="546"/>
        <v>44828</v>
      </c>
      <c r="L531" s="195">
        <f t="shared" si="538"/>
        <v>44828</v>
      </c>
      <c r="M531" s="228">
        <f t="shared" si="551"/>
        <v>30</v>
      </c>
      <c r="N531" s="67">
        <f t="shared" si="552"/>
        <v>1</v>
      </c>
      <c r="O531" s="61">
        <f t="shared" si="525"/>
        <v>0.99977258000000002</v>
      </c>
      <c r="P531" s="66">
        <f t="shared" si="519"/>
        <v>1.00670057</v>
      </c>
      <c r="Q531" s="66">
        <f t="shared" si="539"/>
        <v>1.1581058463835625</v>
      </c>
      <c r="R531" s="61">
        <f t="shared" si="518"/>
        <v>1.1578424599999999</v>
      </c>
      <c r="S531" s="61">
        <f t="shared" si="540"/>
        <v>1.09786538</v>
      </c>
      <c r="T531" s="61">
        <f t="shared" si="526"/>
        <v>971.55793057000005</v>
      </c>
      <c r="U531" s="61">
        <f t="shared" si="527"/>
        <v>3.5422776429632923</v>
      </c>
      <c r="V531" s="61">
        <f t="shared" si="528"/>
        <v>133.96979443743618</v>
      </c>
      <c r="W531" s="61">
        <f t="shared" si="529"/>
        <v>1022.4638596803995</v>
      </c>
      <c r="X531" s="67">
        <f t="shared" si="541"/>
        <v>0</v>
      </c>
      <c r="Y531" s="61">
        <f t="shared" si="530"/>
        <v>0</v>
      </c>
      <c r="Z531" s="69">
        <f t="shared" si="542"/>
        <v>0</v>
      </c>
      <c r="AA531" s="61">
        <f t="shared" si="531"/>
        <v>0</v>
      </c>
      <c r="AB531" s="69">
        <f t="shared" si="543"/>
        <v>5.1999999999999998E-2</v>
      </c>
      <c r="AC531" s="140">
        <f t="shared" si="544"/>
        <v>1</v>
      </c>
      <c r="AD531" s="67">
        <f t="shared" si="547"/>
        <v>30</v>
      </c>
      <c r="AE531" s="11">
        <f t="shared" si="548"/>
        <v>1.000140824</v>
      </c>
      <c r="AF531" s="61">
        <f t="shared" si="532"/>
        <v>0.13681867</v>
      </c>
      <c r="AG531" s="61">
        <f t="shared" si="533"/>
        <v>0.14398744999999999</v>
      </c>
      <c r="AH531" s="61">
        <f t="shared" si="534"/>
        <v>0</v>
      </c>
      <c r="AI531" s="196" t="str">
        <f t="shared" si="549"/>
        <v>J=</v>
      </c>
      <c r="AJ531" s="72">
        <f t="shared" si="550"/>
        <v>44828</v>
      </c>
      <c r="AK531" s="10"/>
      <c r="AL531" s="5"/>
      <c r="AM531" s="125">
        <f>[2]Plan1!$A439</f>
        <v>49796</v>
      </c>
      <c r="AN531" s="126" t="str">
        <f>[2]Plan1!$C439</f>
        <v>Dia do Trabalho</v>
      </c>
      <c r="AO531" s="5"/>
      <c r="AP531" s="5"/>
      <c r="AQ531" s="143"/>
      <c r="AR531" s="94"/>
      <c r="AS531" s="94"/>
      <c r="AT531" s="94"/>
      <c r="AU531" s="94"/>
      <c r="AV531" s="94"/>
      <c r="AW531" s="94"/>
      <c r="AX531" s="93"/>
      <c r="AY531" s="219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535"/>
        <v>44799</v>
      </c>
      <c r="B532" s="61">
        <f t="shared" si="521"/>
        <v>1022.5283060388533</v>
      </c>
      <c r="C532" s="61">
        <f t="shared" si="536"/>
        <v>884.95178759999999</v>
      </c>
      <c r="D532" s="61">
        <f t="shared" si="522"/>
        <v>36.195410909999964</v>
      </c>
      <c r="E532" s="61">
        <f t="shared" si="523"/>
        <v>848.75637669000002</v>
      </c>
      <c r="F532" s="62">
        <f t="shared" si="537"/>
        <v>6455.85</v>
      </c>
      <c r="G532" s="63">
        <f t="shared" si="520"/>
        <v>6411.95</v>
      </c>
      <c r="H532" s="64">
        <f t="shared" si="517"/>
        <v>44737</v>
      </c>
      <c r="I532" s="64">
        <f t="shared" si="545"/>
        <v>44767</v>
      </c>
      <c r="J532" s="65">
        <f t="shared" si="524"/>
        <v>-6.8000340776196433E-3</v>
      </c>
      <c r="K532" s="195">
        <f t="shared" si="546"/>
        <v>44828</v>
      </c>
      <c r="L532" s="195">
        <f t="shared" si="538"/>
        <v>44828</v>
      </c>
      <c r="M532" s="228">
        <f t="shared" si="551"/>
        <v>30</v>
      </c>
      <c r="N532" s="67">
        <f t="shared" si="552"/>
        <v>2</v>
      </c>
      <c r="O532" s="61">
        <f t="shared" si="525"/>
        <v>0.99954520999999996</v>
      </c>
      <c r="P532" s="66">
        <f t="shared" si="519"/>
        <v>1.00670057</v>
      </c>
      <c r="Q532" s="66">
        <f t="shared" si="539"/>
        <v>1.1581058463835625</v>
      </c>
      <c r="R532" s="61">
        <f t="shared" si="518"/>
        <v>1.1575791499999999</v>
      </c>
      <c r="S532" s="61">
        <f t="shared" si="540"/>
        <v>1.09786538</v>
      </c>
      <c r="T532" s="61">
        <f t="shared" si="526"/>
        <v>971.55793057000005</v>
      </c>
      <c r="U532" s="61">
        <f t="shared" si="527"/>
        <v>3.5422776429632923</v>
      </c>
      <c r="V532" s="61">
        <f t="shared" si="528"/>
        <v>133.74630839588991</v>
      </c>
      <c r="W532" s="61">
        <f t="shared" si="529"/>
        <v>1022.2403736388533</v>
      </c>
      <c r="X532" s="67">
        <f t="shared" si="541"/>
        <v>0</v>
      </c>
      <c r="Y532" s="61">
        <f t="shared" si="530"/>
        <v>0</v>
      </c>
      <c r="Z532" s="69">
        <f t="shared" si="542"/>
        <v>0</v>
      </c>
      <c r="AA532" s="61">
        <f t="shared" si="531"/>
        <v>0</v>
      </c>
      <c r="AB532" s="69">
        <f t="shared" si="543"/>
        <v>5.1999999999999998E-2</v>
      </c>
      <c r="AC532" s="140">
        <f t="shared" si="544"/>
        <v>2</v>
      </c>
      <c r="AD532" s="67">
        <f t="shared" si="547"/>
        <v>30</v>
      </c>
      <c r="AE532" s="11">
        <f t="shared" si="548"/>
        <v>1.000281668</v>
      </c>
      <c r="AF532" s="61">
        <f t="shared" si="532"/>
        <v>0.27365676999999999</v>
      </c>
      <c r="AG532" s="61">
        <f t="shared" si="533"/>
        <v>0.28793239999999998</v>
      </c>
      <c r="AH532" s="61">
        <f t="shared" si="534"/>
        <v>0</v>
      </c>
      <c r="AI532" s="196" t="str">
        <f t="shared" si="549"/>
        <v>J=</v>
      </c>
      <c r="AJ532" s="72">
        <f t="shared" si="550"/>
        <v>44828</v>
      </c>
      <c r="AK532" s="10"/>
      <c r="AL532" s="5"/>
      <c r="AM532" s="125">
        <f>[2]Plan1!$A440</f>
        <v>49838</v>
      </c>
      <c r="AN532" s="126" t="str">
        <f>[2]Plan1!$C440</f>
        <v>Corpus Christi</v>
      </c>
      <c r="AO532" s="5"/>
      <c r="AP532" s="5"/>
      <c r="AQ532" s="143"/>
      <c r="AR532" s="94"/>
      <c r="AS532" s="94"/>
      <c r="AT532" s="94"/>
      <c r="AU532" s="94"/>
      <c r="AV532" s="94"/>
      <c r="AW532" s="94"/>
      <c r="AX532" s="93"/>
      <c r="AY532" s="219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535"/>
        <v>44800</v>
      </c>
      <c r="B533" s="61">
        <f t="shared" si="521"/>
        <v>1022.4487733826896</v>
      </c>
      <c r="C533" s="61">
        <f t="shared" si="536"/>
        <v>884.95178759999999</v>
      </c>
      <c r="D533" s="61">
        <f t="shared" si="522"/>
        <v>36.195410909999964</v>
      </c>
      <c r="E533" s="61">
        <f t="shared" si="523"/>
        <v>848.75637669000002</v>
      </c>
      <c r="F533" s="62">
        <f t="shared" si="537"/>
        <v>6455.85</v>
      </c>
      <c r="G533" s="63">
        <f t="shared" si="520"/>
        <v>6411.95</v>
      </c>
      <c r="H533" s="64">
        <f t="shared" si="517"/>
        <v>44737</v>
      </c>
      <c r="I533" s="64">
        <f t="shared" si="545"/>
        <v>44767</v>
      </c>
      <c r="J533" s="65">
        <f t="shared" si="524"/>
        <v>-6.8000340776196433E-3</v>
      </c>
      <c r="K533" s="195">
        <f t="shared" si="546"/>
        <v>44828</v>
      </c>
      <c r="L533" s="195">
        <f t="shared" si="538"/>
        <v>44828</v>
      </c>
      <c r="M533" s="228">
        <f t="shared" si="551"/>
        <v>30</v>
      </c>
      <c r="N533" s="67">
        <f t="shared" si="552"/>
        <v>3</v>
      </c>
      <c r="O533" s="61">
        <f t="shared" si="525"/>
        <v>0.99931789999999998</v>
      </c>
      <c r="P533" s="66">
        <f t="shared" si="519"/>
        <v>1.00670057</v>
      </c>
      <c r="Q533" s="66">
        <f t="shared" si="539"/>
        <v>1.1581058463835625</v>
      </c>
      <c r="R533" s="61">
        <f t="shared" si="518"/>
        <v>1.1573159</v>
      </c>
      <c r="S533" s="61">
        <f t="shared" si="540"/>
        <v>1.09786538</v>
      </c>
      <c r="T533" s="61">
        <f t="shared" si="526"/>
        <v>971.55793057000005</v>
      </c>
      <c r="U533" s="61">
        <f t="shared" si="527"/>
        <v>3.5422776429632923</v>
      </c>
      <c r="V533" s="61">
        <f t="shared" si="528"/>
        <v>133.52287327972633</v>
      </c>
      <c r="W533" s="61">
        <f t="shared" si="529"/>
        <v>1022.0169385226897</v>
      </c>
      <c r="X533" s="67">
        <f t="shared" si="541"/>
        <v>0</v>
      </c>
      <c r="Y533" s="61">
        <f t="shared" si="530"/>
        <v>0</v>
      </c>
      <c r="Z533" s="69">
        <f t="shared" si="542"/>
        <v>0</v>
      </c>
      <c r="AA533" s="61">
        <f t="shared" si="531"/>
        <v>0</v>
      </c>
      <c r="AB533" s="69">
        <f t="shared" si="543"/>
        <v>5.1999999999999998E-2</v>
      </c>
      <c r="AC533" s="140">
        <f t="shared" si="544"/>
        <v>3</v>
      </c>
      <c r="AD533" s="67">
        <f t="shared" si="547"/>
        <v>30</v>
      </c>
      <c r="AE533" s="11">
        <f t="shared" si="548"/>
        <v>1.000422532</v>
      </c>
      <c r="AF533" s="61">
        <f t="shared" si="532"/>
        <v>0.41051430999999999</v>
      </c>
      <c r="AG533" s="61">
        <f t="shared" si="533"/>
        <v>0.43183485999999999</v>
      </c>
      <c r="AH533" s="61">
        <f t="shared" si="534"/>
        <v>0</v>
      </c>
      <c r="AI533" s="196" t="str">
        <f t="shared" si="549"/>
        <v>J=</v>
      </c>
      <c r="AJ533" s="72">
        <f t="shared" si="550"/>
        <v>44828</v>
      </c>
      <c r="AK533" s="10"/>
      <c r="AL533" s="5"/>
      <c r="AM533" s="125">
        <f>[2]Plan1!$A441</f>
        <v>49925</v>
      </c>
      <c r="AN533" s="126" t="str">
        <f>[2]Plan1!$C441</f>
        <v>Independência do Brasil</v>
      </c>
      <c r="AO533" s="5"/>
      <c r="AP533" s="5"/>
      <c r="AQ533" s="143"/>
      <c r="AR533" s="94"/>
      <c r="AS533" s="94"/>
      <c r="AT533" s="94"/>
      <c r="AU533" s="94"/>
      <c r="AV533" s="94"/>
      <c r="AW533" s="94"/>
      <c r="AX533" s="93"/>
      <c r="AY533" s="219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535"/>
        <v>44801</v>
      </c>
      <c r="B534" s="61">
        <f t="shared" si="521"/>
        <v>1022.3692481419087</v>
      </c>
      <c r="C534" s="61">
        <f t="shared" si="536"/>
        <v>884.95178759999999</v>
      </c>
      <c r="D534" s="61">
        <f t="shared" si="522"/>
        <v>36.195410909999964</v>
      </c>
      <c r="E534" s="61">
        <f t="shared" si="523"/>
        <v>848.75637669000002</v>
      </c>
      <c r="F534" s="62">
        <f t="shared" si="537"/>
        <v>6455.85</v>
      </c>
      <c r="G534" s="63">
        <f t="shared" si="520"/>
        <v>6411.95</v>
      </c>
      <c r="H534" s="64">
        <f t="shared" si="517"/>
        <v>44737</v>
      </c>
      <c r="I534" s="64">
        <f t="shared" si="545"/>
        <v>44767</v>
      </c>
      <c r="J534" s="65">
        <f t="shared" si="524"/>
        <v>-6.8000340776196433E-3</v>
      </c>
      <c r="K534" s="195">
        <f t="shared" si="546"/>
        <v>44828</v>
      </c>
      <c r="L534" s="195">
        <f t="shared" si="538"/>
        <v>44828</v>
      </c>
      <c r="M534" s="228">
        <f t="shared" si="551"/>
        <v>30</v>
      </c>
      <c r="N534" s="67">
        <f t="shared" si="552"/>
        <v>4</v>
      </c>
      <c r="O534" s="61">
        <f t="shared" si="525"/>
        <v>0.99909064000000003</v>
      </c>
      <c r="P534" s="66">
        <f t="shared" si="519"/>
        <v>1.00670057</v>
      </c>
      <c r="Q534" s="66">
        <f t="shared" si="539"/>
        <v>1.1581058463835625</v>
      </c>
      <c r="R534" s="61">
        <f t="shared" si="518"/>
        <v>1.1570527100000001</v>
      </c>
      <c r="S534" s="61">
        <f t="shared" si="540"/>
        <v>1.09786538</v>
      </c>
      <c r="T534" s="61">
        <f t="shared" si="526"/>
        <v>971.55793057000005</v>
      </c>
      <c r="U534" s="61">
        <f t="shared" si="527"/>
        <v>3.5422776429632923</v>
      </c>
      <c r="V534" s="61">
        <f t="shared" si="528"/>
        <v>133.29948908894542</v>
      </c>
      <c r="W534" s="61">
        <f t="shared" si="529"/>
        <v>1021.7935543319087</v>
      </c>
      <c r="X534" s="67">
        <f t="shared" si="541"/>
        <v>0</v>
      </c>
      <c r="Y534" s="61">
        <f t="shared" si="530"/>
        <v>0</v>
      </c>
      <c r="Z534" s="69">
        <f t="shared" si="542"/>
        <v>0</v>
      </c>
      <c r="AA534" s="61">
        <f t="shared" si="531"/>
        <v>0</v>
      </c>
      <c r="AB534" s="69">
        <f t="shared" si="543"/>
        <v>5.1999999999999998E-2</v>
      </c>
      <c r="AC534" s="140">
        <f t="shared" si="544"/>
        <v>4</v>
      </c>
      <c r="AD534" s="67">
        <f t="shared" si="547"/>
        <v>30</v>
      </c>
      <c r="AE534" s="11">
        <f t="shared" si="548"/>
        <v>1.000563415</v>
      </c>
      <c r="AF534" s="61">
        <f t="shared" si="532"/>
        <v>0.54739031000000005</v>
      </c>
      <c r="AG534" s="61">
        <f t="shared" si="533"/>
        <v>0.57569380999999997</v>
      </c>
      <c r="AH534" s="61">
        <f t="shared" si="534"/>
        <v>0</v>
      </c>
      <c r="AI534" s="196" t="str">
        <f t="shared" si="549"/>
        <v>J=</v>
      </c>
      <c r="AJ534" s="72">
        <f t="shared" si="550"/>
        <v>44828</v>
      </c>
      <c r="AK534" s="10"/>
      <c r="AL534" s="5"/>
      <c r="AM534" s="125">
        <f>[2]Plan1!$A442</f>
        <v>49960</v>
      </c>
      <c r="AN534" s="126" t="str">
        <f>[2]Plan1!$C442</f>
        <v>Nossa Sr.a Aparecida - Padroeira do Brasil</v>
      </c>
      <c r="AO534" s="5"/>
      <c r="AP534" s="5"/>
      <c r="AQ534" s="143"/>
      <c r="AR534" s="94"/>
      <c r="AS534" s="94"/>
      <c r="AT534" s="94"/>
      <c r="AU534" s="94"/>
      <c r="AV534" s="94"/>
      <c r="AW534" s="94"/>
      <c r="AX534" s="93"/>
      <c r="AY534" s="219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535"/>
        <v>44802</v>
      </c>
      <c r="B535" s="61">
        <f t="shared" si="521"/>
        <v>1022.2897238889465</v>
      </c>
      <c r="C535" s="61">
        <f t="shared" si="536"/>
        <v>884.95178759999999</v>
      </c>
      <c r="D535" s="61">
        <f t="shared" si="522"/>
        <v>36.195410909999964</v>
      </c>
      <c r="E535" s="61">
        <f t="shared" si="523"/>
        <v>848.75637669000002</v>
      </c>
      <c r="F535" s="62">
        <f t="shared" si="537"/>
        <v>6455.85</v>
      </c>
      <c r="G535" s="63">
        <f t="shared" si="520"/>
        <v>6411.95</v>
      </c>
      <c r="H535" s="64">
        <f t="shared" si="517"/>
        <v>44737</v>
      </c>
      <c r="I535" s="64">
        <f t="shared" si="545"/>
        <v>44767</v>
      </c>
      <c r="J535" s="65">
        <f t="shared" si="524"/>
        <v>-6.8000340776196433E-3</v>
      </c>
      <c r="K535" s="195">
        <f t="shared" si="546"/>
        <v>44828</v>
      </c>
      <c r="L535" s="195">
        <f t="shared" si="538"/>
        <v>44828</v>
      </c>
      <c r="M535" s="228">
        <f t="shared" si="551"/>
        <v>30</v>
      </c>
      <c r="N535" s="67">
        <f t="shared" si="552"/>
        <v>5</v>
      </c>
      <c r="O535" s="61">
        <f t="shared" si="525"/>
        <v>0.99886343</v>
      </c>
      <c r="P535" s="66">
        <f t="shared" si="519"/>
        <v>1.00670057</v>
      </c>
      <c r="Q535" s="66">
        <f t="shared" si="539"/>
        <v>1.1581058463835625</v>
      </c>
      <c r="R535" s="61">
        <f t="shared" si="518"/>
        <v>1.1567895699999999</v>
      </c>
      <c r="S535" s="61">
        <f t="shared" si="540"/>
        <v>1.09786538</v>
      </c>
      <c r="T535" s="61">
        <f t="shared" si="526"/>
        <v>971.55793057000005</v>
      </c>
      <c r="U535" s="61">
        <f t="shared" si="527"/>
        <v>3.5422776429632923</v>
      </c>
      <c r="V535" s="61">
        <f t="shared" si="528"/>
        <v>133.07614733598308</v>
      </c>
      <c r="W535" s="61">
        <f t="shared" si="529"/>
        <v>1021.5702125789464</v>
      </c>
      <c r="X535" s="67">
        <f t="shared" si="541"/>
        <v>0</v>
      </c>
      <c r="Y535" s="61">
        <f t="shared" si="530"/>
        <v>0</v>
      </c>
      <c r="Z535" s="69">
        <f t="shared" si="542"/>
        <v>0</v>
      </c>
      <c r="AA535" s="61">
        <f t="shared" si="531"/>
        <v>0</v>
      </c>
      <c r="AB535" s="69">
        <f t="shared" si="543"/>
        <v>5.1999999999999998E-2</v>
      </c>
      <c r="AC535" s="140">
        <f t="shared" si="544"/>
        <v>5</v>
      </c>
      <c r="AD535" s="67">
        <f t="shared" si="547"/>
        <v>30</v>
      </c>
      <c r="AE535" s="11">
        <f t="shared" si="548"/>
        <v>1.000704319</v>
      </c>
      <c r="AF535" s="61">
        <f t="shared" si="532"/>
        <v>0.68428670999999996</v>
      </c>
      <c r="AG535" s="61">
        <f t="shared" si="533"/>
        <v>0.71951131000000002</v>
      </c>
      <c r="AH535" s="61">
        <f t="shared" si="534"/>
        <v>0</v>
      </c>
      <c r="AI535" s="196" t="str">
        <f t="shared" si="549"/>
        <v>J=</v>
      </c>
      <c r="AJ535" s="72">
        <f t="shared" si="550"/>
        <v>44828</v>
      </c>
      <c r="AK535" s="10"/>
      <c r="AL535" s="5"/>
      <c r="AM535" s="125">
        <f>[2]Plan1!$A443</f>
        <v>49981</v>
      </c>
      <c r="AN535" s="126" t="str">
        <f>[2]Plan1!$C443</f>
        <v>Finados</v>
      </c>
      <c r="AO535" s="5"/>
      <c r="AP535" s="5"/>
      <c r="AQ535" s="143"/>
      <c r="AR535" s="94"/>
      <c r="AS535" s="94"/>
      <c r="AT535" s="94"/>
      <c r="AU535" s="94"/>
      <c r="AV535" s="94"/>
      <c r="AW535" s="94"/>
      <c r="AX535" s="93"/>
      <c r="AY535" s="219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535"/>
        <v>44803</v>
      </c>
      <c r="B536" s="61">
        <f t="shared" si="521"/>
        <v>1022.2102155589306</v>
      </c>
      <c r="C536" s="61">
        <f t="shared" si="536"/>
        <v>884.95178759999999</v>
      </c>
      <c r="D536" s="61">
        <f t="shared" si="522"/>
        <v>36.195410909999964</v>
      </c>
      <c r="E536" s="61">
        <f t="shared" si="523"/>
        <v>848.75637669000002</v>
      </c>
      <c r="F536" s="62">
        <f t="shared" si="537"/>
        <v>6455.85</v>
      </c>
      <c r="G536" s="63">
        <f t="shared" si="520"/>
        <v>6411.95</v>
      </c>
      <c r="H536" s="64">
        <f t="shared" si="517"/>
        <v>44737</v>
      </c>
      <c r="I536" s="64">
        <f t="shared" si="545"/>
        <v>44767</v>
      </c>
      <c r="J536" s="65">
        <f t="shared" si="524"/>
        <v>-6.8000340776196433E-3</v>
      </c>
      <c r="K536" s="195">
        <f t="shared" si="546"/>
        <v>44828</v>
      </c>
      <c r="L536" s="195">
        <f t="shared" si="538"/>
        <v>44828</v>
      </c>
      <c r="M536" s="228">
        <f t="shared" si="551"/>
        <v>30</v>
      </c>
      <c r="N536" s="67">
        <f t="shared" si="552"/>
        <v>6</v>
      </c>
      <c r="O536" s="61">
        <f t="shared" si="525"/>
        <v>0.99863626999999999</v>
      </c>
      <c r="P536" s="66">
        <f t="shared" si="519"/>
        <v>1.00670057</v>
      </c>
      <c r="Q536" s="66">
        <f t="shared" si="539"/>
        <v>1.1581058463835625</v>
      </c>
      <c r="R536" s="61">
        <f t="shared" si="518"/>
        <v>1.1565265</v>
      </c>
      <c r="S536" s="61">
        <f t="shared" si="540"/>
        <v>1.09786538</v>
      </c>
      <c r="T536" s="61">
        <f t="shared" si="526"/>
        <v>971.55793057000005</v>
      </c>
      <c r="U536" s="61">
        <f t="shared" si="527"/>
        <v>3.5422776429632923</v>
      </c>
      <c r="V536" s="61">
        <f t="shared" si="528"/>
        <v>132.85286499596731</v>
      </c>
      <c r="W536" s="61">
        <f t="shared" si="529"/>
        <v>1021.3469302389306</v>
      </c>
      <c r="X536" s="67">
        <f t="shared" si="541"/>
        <v>0</v>
      </c>
      <c r="Y536" s="61">
        <f t="shared" si="530"/>
        <v>0</v>
      </c>
      <c r="Z536" s="69">
        <f t="shared" si="542"/>
        <v>0</v>
      </c>
      <c r="AA536" s="61">
        <f t="shared" si="531"/>
        <v>0</v>
      </c>
      <c r="AB536" s="69">
        <f t="shared" si="543"/>
        <v>5.1999999999999998E-2</v>
      </c>
      <c r="AC536" s="140">
        <f t="shared" si="544"/>
        <v>6</v>
      </c>
      <c r="AD536" s="67">
        <f t="shared" si="547"/>
        <v>30</v>
      </c>
      <c r="AE536" s="11">
        <f t="shared" si="548"/>
        <v>1.000845242</v>
      </c>
      <c r="AF536" s="61">
        <f t="shared" si="532"/>
        <v>0.82120156</v>
      </c>
      <c r="AG536" s="61">
        <f t="shared" si="533"/>
        <v>0.86328532000000002</v>
      </c>
      <c r="AH536" s="61">
        <f t="shared" si="534"/>
        <v>0</v>
      </c>
      <c r="AI536" s="196" t="str">
        <f t="shared" si="549"/>
        <v>J=</v>
      </c>
      <c r="AJ536" s="72">
        <f t="shared" si="550"/>
        <v>44828</v>
      </c>
      <c r="AK536" s="10"/>
      <c r="AL536" s="5"/>
      <c r="AM536" s="125">
        <f>[2]Plan1!$A444</f>
        <v>49994</v>
      </c>
      <c r="AN536" s="126" t="str">
        <f>[2]Plan1!$C444</f>
        <v>Proclamação da República</v>
      </c>
      <c r="AO536" s="5"/>
      <c r="AP536" s="5"/>
      <c r="AQ536" s="143"/>
      <c r="AR536" s="94"/>
      <c r="AS536" s="94"/>
      <c r="AT536" s="94"/>
      <c r="AU536" s="94"/>
      <c r="AV536" s="94"/>
      <c r="AW536" s="94"/>
      <c r="AX536" s="93"/>
      <c r="AY536" s="219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535"/>
        <v>44804</v>
      </c>
      <c r="B537" s="61">
        <f t="shared" si="521"/>
        <v>1022.1307156942974</v>
      </c>
      <c r="C537" s="61">
        <f t="shared" si="536"/>
        <v>884.95178759999999</v>
      </c>
      <c r="D537" s="61">
        <f t="shared" si="522"/>
        <v>36.195410909999964</v>
      </c>
      <c r="E537" s="61">
        <f t="shared" si="523"/>
        <v>848.75637669000002</v>
      </c>
      <c r="F537" s="62">
        <f t="shared" si="537"/>
        <v>6455.85</v>
      </c>
      <c r="G537" s="63">
        <f t="shared" si="520"/>
        <v>6411.95</v>
      </c>
      <c r="H537" s="64">
        <f t="shared" si="517"/>
        <v>44737</v>
      </c>
      <c r="I537" s="64">
        <f t="shared" si="545"/>
        <v>44767</v>
      </c>
      <c r="J537" s="65">
        <f t="shared" si="524"/>
        <v>-6.8000340776196433E-3</v>
      </c>
      <c r="K537" s="195">
        <f t="shared" si="546"/>
        <v>44828</v>
      </c>
      <c r="L537" s="195">
        <f t="shared" si="538"/>
        <v>44828</v>
      </c>
      <c r="M537" s="228">
        <f t="shared" si="551"/>
        <v>30</v>
      </c>
      <c r="N537" s="67">
        <f t="shared" si="552"/>
        <v>7</v>
      </c>
      <c r="O537" s="61">
        <f t="shared" si="525"/>
        <v>0.99840916999999996</v>
      </c>
      <c r="P537" s="66">
        <f t="shared" si="519"/>
        <v>1.00670057</v>
      </c>
      <c r="Q537" s="66">
        <f t="shared" si="539"/>
        <v>1.1581058463835625</v>
      </c>
      <c r="R537" s="61">
        <f t="shared" si="518"/>
        <v>1.1562634899999999</v>
      </c>
      <c r="S537" s="61">
        <f t="shared" si="540"/>
        <v>1.09786538</v>
      </c>
      <c r="T537" s="61">
        <f t="shared" si="526"/>
        <v>971.55793057000005</v>
      </c>
      <c r="U537" s="61">
        <f t="shared" si="527"/>
        <v>3.5422776429632923</v>
      </c>
      <c r="V537" s="61">
        <f t="shared" si="528"/>
        <v>132.62963358133402</v>
      </c>
      <c r="W537" s="61">
        <f t="shared" si="529"/>
        <v>1021.1236988242973</v>
      </c>
      <c r="X537" s="67">
        <f t="shared" si="541"/>
        <v>0</v>
      </c>
      <c r="Y537" s="61">
        <f t="shared" si="530"/>
        <v>0</v>
      </c>
      <c r="Z537" s="69">
        <f t="shared" si="542"/>
        <v>0</v>
      </c>
      <c r="AA537" s="61">
        <f t="shared" si="531"/>
        <v>0</v>
      </c>
      <c r="AB537" s="69">
        <f t="shared" si="543"/>
        <v>5.1999999999999998E-2</v>
      </c>
      <c r="AC537" s="140">
        <f t="shared" si="544"/>
        <v>7</v>
      </c>
      <c r="AD537" s="67">
        <f t="shared" si="547"/>
        <v>30</v>
      </c>
      <c r="AE537" s="11">
        <f t="shared" si="548"/>
        <v>1.0009861849999999</v>
      </c>
      <c r="AF537" s="61">
        <f t="shared" si="532"/>
        <v>0.95813585000000001</v>
      </c>
      <c r="AG537" s="61">
        <f t="shared" si="533"/>
        <v>1.00701687</v>
      </c>
      <c r="AH537" s="61">
        <f t="shared" si="534"/>
        <v>0</v>
      </c>
      <c r="AI537" s="196" t="str">
        <f t="shared" si="549"/>
        <v>J=</v>
      </c>
      <c r="AJ537" s="72">
        <f t="shared" si="550"/>
        <v>44828</v>
      </c>
      <c r="AK537" s="10"/>
      <c r="AL537" s="5"/>
      <c r="AM537" s="125">
        <f>[2]Plan1!$A445</f>
        <v>49999</v>
      </c>
      <c r="AN537" s="126" t="str">
        <f>[2]Plan1!$C445</f>
        <v>Dia Nacional de Zumbi e da Consciência Negra</v>
      </c>
      <c r="AO537" s="5"/>
      <c r="AP537" s="5"/>
      <c r="AQ537" s="143"/>
      <c r="AR537" s="94"/>
      <c r="AS537" s="94"/>
      <c r="AT537" s="94"/>
      <c r="AU537" s="94"/>
      <c r="AV537" s="94"/>
      <c r="AW537" s="94"/>
      <c r="AX537" s="93"/>
      <c r="AY537" s="219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535"/>
        <v>44805</v>
      </c>
      <c r="B538" s="61">
        <f t="shared" si="521"/>
        <v>1022.1307156942974</v>
      </c>
      <c r="C538" s="61">
        <f t="shared" si="536"/>
        <v>884.95178759999999</v>
      </c>
      <c r="D538" s="61">
        <f t="shared" si="522"/>
        <v>36.195410909999964</v>
      </c>
      <c r="E538" s="61">
        <f t="shared" si="523"/>
        <v>848.75637669000002</v>
      </c>
      <c r="F538" s="62">
        <f t="shared" si="537"/>
        <v>6455.85</v>
      </c>
      <c r="G538" s="63">
        <f t="shared" si="520"/>
        <v>6411.95</v>
      </c>
      <c r="H538" s="64">
        <f t="shared" si="517"/>
        <v>44737</v>
      </c>
      <c r="I538" s="64">
        <f t="shared" si="545"/>
        <v>44767</v>
      </c>
      <c r="J538" s="65">
        <f t="shared" si="524"/>
        <v>-6.8000340776196433E-3</v>
      </c>
      <c r="K538" s="195">
        <f t="shared" si="546"/>
        <v>44828</v>
      </c>
      <c r="L538" s="195">
        <f t="shared" si="538"/>
        <v>44828</v>
      </c>
      <c r="M538" s="228">
        <f t="shared" si="551"/>
        <v>30</v>
      </c>
      <c r="N538" s="67">
        <f t="shared" si="552"/>
        <v>7</v>
      </c>
      <c r="O538" s="61">
        <f t="shared" si="525"/>
        <v>0.99840916999999996</v>
      </c>
      <c r="P538" s="66">
        <f t="shared" si="519"/>
        <v>1.00670057</v>
      </c>
      <c r="Q538" s="66">
        <f t="shared" si="539"/>
        <v>1.1581058463835625</v>
      </c>
      <c r="R538" s="61">
        <f t="shared" si="518"/>
        <v>1.1562634899999999</v>
      </c>
      <c r="S538" s="61">
        <f t="shared" si="540"/>
        <v>1.09786538</v>
      </c>
      <c r="T538" s="61">
        <f t="shared" si="526"/>
        <v>971.55793057000005</v>
      </c>
      <c r="U538" s="61">
        <f t="shared" si="527"/>
        <v>3.5422776429632923</v>
      </c>
      <c r="V538" s="61">
        <f t="shared" si="528"/>
        <v>132.62963358133402</v>
      </c>
      <c r="W538" s="61">
        <f t="shared" si="529"/>
        <v>1021.1236988242973</v>
      </c>
      <c r="X538" s="67">
        <f t="shared" si="541"/>
        <v>0</v>
      </c>
      <c r="Y538" s="61">
        <f t="shared" si="530"/>
        <v>0</v>
      </c>
      <c r="Z538" s="69">
        <f t="shared" si="542"/>
        <v>0</v>
      </c>
      <c r="AA538" s="61">
        <f t="shared" si="531"/>
        <v>0</v>
      </c>
      <c r="AB538" s="69">
        <f t="shared" si="543"/>
        <v>5.1999999999999998E-2</v>
      </c>
      <c r="AC538" s="140">
        <f t="shared" si="544"/>
        <v>7</v>
      </c>
      <c r="AD538" s="67">
        <f t="shared" si="547"/>
        <v>30</v>
      </c>
      <c r="AE538" s="11">
        <f t="shared" si="548"/>
        <v>1.0009861849999999</v>
      </c>
      <c r="AF538" s="61">
        <f t="shared" si="532"/>
        <v>0.95813585000000001</v>
      </c>
      <c r="AG538" s="61">
        <f t="shared" si="533"/>
        <v>1.00701687</v>
      </c>
      <c r="AH538" s="61">
        <f t="shared" si="534"/>
        <v>0</v>
      </c>
      <c r="AI538" s="196" t="str">
        <f t="shared" si="549"/>
        <v>J=</v>
      </c>
      <c r="AJ538" s="72">
        <f t="shared" si="550"/>
        <v>44828</v>
      </c>
      <c r="AK538" s="10"/>
      <c r="AL538" s="5"/>
      <c r="AM538" s="125">
        <f>[2]Plan1!$A446</f>
        <v>50034</v>
      </c>
      <c r="AN538" s="126" t="str">
        <f>[2]Plan1!$C446</f>
        <v>Natal</v>
      </c>
      <c r="AO538" s="5"/>
      <c r="AP538" s="5"/>
      <c r="AQ538" s="143"/>
      <c r="AR538" s="94"/>
      <c r="AS538" s="94"/>
      <c r="AT538" s="94"/>
      <c r="AU538" s="94"/>
      <c r="AV538" s="94"/>
      <c r="AW538" s="94"/>
      <c r="AX538" s="93"/>
      <c r="AY538" s="219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535"/>
        <v>44806</v>
      </c>
      <c r="B539" s="61">
        <f t="shared" si="521"/>
        <v>1022.0512158074829</v>
      </c>
      <c r="C539" s="61">
        <f t="shared" si="536"/>
        <v>884.95178759999999</v>
      </c>
      <c r="D539" s="61">
        <f t="shared" si="522"/>
        <v>36.195410909999964</v>
      </c>
      <c r="E539" s="61">
        <f t="shared" si="523"/>
        <v>848.75637669000002</v>
      </c>
      <c r="F539" s="62">
        <f t="shared" si="537"/>
        <v>6455.85</v>
      </c>
      <c r="G539" s="63">
        <f t="shared" si="520"/>
        <v>6411.95</v>
      </c>
      <c r="H539" s="64">
        <f t="shared" si="517"/>
        <v>44737</v>
      </c>
      <c r="I539" s="64">
        <f t="shared" si="545"/>
        <v>44767</v>
      </c>
      <c r="J539" s="65">
        <f t="shared" si="524"/>
        <v>-6.8000340776196433E-3</v>
      </c>
      <c r="K539" s="195">
        <f t="shared" si="546"/>
        <v>44828</v>
      </c>
      <c r="L539" s="195">
        <f t="shared" si="538"/>
        <v>44828</v>
      </c>
      <c r="M539" s="228">
        <f t="shared" si="551"/>
        <v>30</v>
      </c>
      <c r="N539" s="67">
        <f t="shared" si="552"/>
        <v>8</v>
      </c>
      <c r="O539" s="61">
        <f t="shared" si="525"/>
        <v>0.99818211000000001</v>
      </c>
      <c r="P539" s="66">
        <f t="shared" si="519"/>
        <v>1.00670057</v>
      </c>
      <c r="Q539" s="66">
        <f t="shared" si="539"/>
        <v>1.1581058463835625</v>
      </c>
      <c r="R539" s="61">
        <f t="shared" si="518"/>
        <v>1.15600053</v>
      </c>
      <c r="S539" s="61">
        <f t="shared" si="540"/>
        <v>1.09786538</v>
      </c>
      <c r="T539" s="61">
        <f t="shared" si="526"/>
        <v>971.55793057000005</v>
      </c>
      <c r="U539" s="61">
        <f t="shared" si="527"/>
        <v>3.5422776429632923</v>
      </c>
      <c r="V539" s="61">
        <f t="shared" si="528"/>
        <v>132.40644460451966</v>
      </c>
      <c r="W539" s="61">
        <f t="shared" si="529"/>
        <v>1020.9005098474829</v>
      </c>
      <c r="X539" s="67">
        <f t="shared" si="541"/>
        <v>0</v>
      </c>
      <c r="Y539" s="61">
        <f t="shared" si="530"/>
        <v>0</v>
      </c>
      <c r="Z539" s="69">
        <f t="shared" si="542"/>
        <v>0</v>
      </c>
      <c r="AA539" s="61">
        <f t="shared" si="531"/>
        <v>0</v>
      </c>
      <c r="AB539" s="69">
        <f t="shared" si="543"/>
        <v>5.1999999999999998E-2</v>
      </c>
      <c r="AC539" s="140">
        <f t="shared" si="544"/>
        <v>8</v>
      </c>
      <c r="AD539" s="67">
        <f t="shared" si="547"/>
        <v>30</v>
      </c>
      <c r="AE539" s="11">
        <f t="shared" si="548"/>
        <v>1.0011271479999999</v>
      </c>
      <c r="AF539" s="61">
        <f t="shared" si="532"/>
        <v>1.0950895700000001</v>
      </c>
      <c r="AG539" s="61">
        <f t="shared" si="533"/>
        <v>1.15070596</v>
      </c>
      <c r="AH539" s="61">
        <f t="shared" si="534"/>
        <v>0</v>
      </c>
      <c r="AI539" s="196" t="str">
        <f t="shared" si="549"/>
        <v>J=</v>
      </c>
      <c r="AJ539" s="72">
        <f t="shared" si="550"/>
        <v>44828</v>
      </c>
      <c r="AK539" s="10"/>
      <c r="AL539" s="5"/>
      <c r="AM539" s="125">
        <f>[2]Plan1!$A447</f>
        <v>50041</v>
      </c>
      <c r="AN539" s="126" t="str">
        <f>[2]Plan1!$C447</f>
        <v>Confraternização Universal</v>
      </c>
      <c r="AO539" s="5"/>
      <c r="AP539" s="5"/>
      <c r="AQ539" s="94"/>
      <c r="AR539" s="94"/>
      <c r="AS539" s="94"/>
      <c r="AT539" s="94"/>
      <c r="AU539" s="94"/>
      <c r="AV539" s="94"/>
      <c r="AW539" s="94"/>
      <c r="AX539" s="89"/>
      <c r="AY539" s="219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535"/>
        <v>44807</v>
      </c>
      <c r="B540" s="61">
        <f t="shared" si="521"/>
        <v>1021.9717329036149</v>
      </c>
      <c r="C540" s="61">
        <f t="shared" si="536"/>
        <v>884.95178759999999</v>
      </c>
      <c r="D540" s="61">
        <f t="shared" si="522"/>
        <v>36.195410909999964</v>
      </c>
      <c r="E540" s="61">
        <f t="shared" si="523"/>
        <v>848.75637669000002</v>
      </c>
      <c r="F540" s="62">
        <f t="shared" si="537"/>
        <v>6455.85</v>
      </c>
      <c r="G540" s="63">
        <f t="shared" si="520"/>
        <v>6411.95</v>
      </c>
      <c r="H540" s="64">
        <f t="shared" si="517"/>
        <v>44737</v>
      </c>
      <c r="I540" s="64">
        <f t="shared" si="545"/>
        <v>44767</v>
      </c>
      <c r="J540" s="65">
        <f t="shared" si="524"/>
        <v>-6.8000340776196433E-3</v>
      </c>
      <c r="K540" s="195">
        <f t="shared" si="546"/>
        <v>44828</v>
      </c>
      <c r="L540" s="195">
        <f t="shared" si="538"/>
        <v>44828</v>
      </c>
      <c r="M540" s="228">
        <f t="shared" si="551"/>
        <v>30</v>
      </c>
      <c r="N540" s="67">
        <f t="shared" si="552"/>
        <v>9</v>
      </c>
      <c r="O540" s="61">
        <f t="shared" si="525"/>
        <v>0.99795511000000003</v>
      </c>
      <c r="P540" s="66">
        <f t="shared" si="519"/>
        <v>1.00670057</v>
      </c>
      <c r="Q540" s="66">
        <f t="shared" si="539"/>
        <v>1.1581058463835625</v>
      </c>
      <c r="R540" s="61">
        <f t="shared" si="518"/>
        <v>1.1557376399999999</v>
      </c>
      <c r="S540" s="61">
        <f t="shared" si="540"/>
        <v>1.09786538</v>
      </c>
      <c r="T540" s="61">
        <f t="shared" si="526"/>
        <v>971.55793057000005</v>
      </c>
      <c r="U540" s="61">
        <f t="shared" si="527"/>
        <v>3.5422776429632923</v>
      </c>
      <c r="V540" s="61">
        <f t="shared" si="528"/>
        <v>132.18331504065154</v>
      </c>
      <c r="W540" s="61">
        <f t="shared" si="529"/>
        <v>1020.6773802836149</v>
      </c>
      <c r="X540" s="67">
        <f t="shared" si="541"/>
        <v>0</v>
      </c>
      <c r="Y540" s="61">
        <f t="shared" si="530"/>
        <v>0</v>
      </c>
      <c r="Z540" s="69">
        <f t="shared" si="542"/>
        <v>0</v>
      </c>
      <c r="AA540" s="61">
        <f t="shared" si="531"/>
        <v>0</v>
      </c>
      <c r="AB540" s="69">
        <f t="shared" si="543"/>
        <v>5.1999999999999998E-2</v>
      </c>
      <c r="AC540" s="140">
        <f t="shared" si="544"/>
        <v>9</v>
      </c>
      <c r="AD540" s="67">
        <f t="shared" si="547"/>
        <v>30</v>
      </c>
      <c r="AE540" s="11">
        <f t="shared" si="548"/>
        <v>1.001268131</v>
      </c>
      <c r="AF540" s="61">
        <f t="shared" si="532"/>
        <v>1.23206273</v>
      </c>
      <c r="AG540" s="61">
        <f t="shared" si="533"/>
        <v>1.29435262</v>
      </c>
      <c r="AH540" s="61">
        <f t="shared" si="534"/>
        <v>0</v>
      </c>
      <c r="AI540" s="196" t="str">
        <f t="shared" si="549"/>
        <v>J=</v>
      </c>
      <c r="AJ540" s="72">
        <f t="shared" si="550"/>
        <v>44828</v>
      </c>
      <c r="AK540" s="10"/>
      <c r="AL540" s="5"/>
      <c r="AM540" s="125">
        <f>[2]Plan1!$A448</f>
        <v>50087</v>
      </c>
      <c r="AN540" s="126" t="str">
        <f>[2]Plan1!$C448</f>
        <v>Carnaval</v>
      </c>
      <c r="AO540" s="5"/>
      <c r="AP540" s="5"/>
      <c r="AQ540" s="94"/>
      <c r="AR540" s="94"/>
      <c r="AS540" s="94"/>
      <c r="AT540" s="94"/>
      <c r="AU540" s="94"/>
      <c r="AV540" s="94"/>
      <c r="AW540" s="94"/>
      <c r="AX540" s="89"/>
      <c r="AY540" s="219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535"/>
        <v>44808</v>
      </c>
      <c r="B541" s="61">
        <f t="shared" si="521"/>
        <v>1021.8922584951296</v>
      </c>
      <c r="C541" s="61">
        <f t="shared" si="536"/>
        <v>884.95178759999999</v>
      </c>
      <c r="D541" s="61">
        <f t="shared" si="522"/>
        <v>36.195410909999964</v>
      </c>
      <c r="E541" s="61">
        <f t="shared" si="523"/>
        <v>848.75637669000002</v>
      </c>
      <c r="F541" s="62">
        <f t="shared" si="537"/>
        <v>6455.85</v>
      </c>
      <c r="G541" s="63">
        <f t="shared" si="520"/>
        <v>6411.95</v>
      </c>
      <c r="H541" s="64">
        <f t="shared" ref="H541:H604" si="553">EDATE(I541,-1)</f>
        <v>44737</v>
      </c>
      <c r="I541" s="64">
        <f t="shared" si="545"/>
        <v>44767</v>
      </c>
      <c r="J541" s="65">
        <f t="shared" si="524"/>
        <v>-6.8000340776196433E-3</v>
      </c>
      <c r="K541" s="195">
        <f t="shared" si="546"/>
        <v>44828</v>
      </c>
      <c r="L541" s="195">
        <f t="shared" si="538"/>
        <v>44828</v>
      </c>
      <c r="M541" s="228">
        <f t="shared" si="551"/>
        <v>30</v>
      </c>
      <c r="N541" s="67">
        <f t="shared" si="552"/>
        <v>10</v>
      </c>
      <c r="O541" s="61">
        <f t="shared" si="525"/>
        <v>0.99772815999999998</v>
      </c>
      <c r="P541" s="66">
        <f t="shared" si="519"/>
        <v>1.00670057</v>
      </c>
      <c r="Q541" s="66">
        <f t="shared" si="539"/>
        <v>1.1581058463835625</v>
      </c>
      <c r="R541" s="61">
        <f t="shared" si="518"/>
        <v>1.1554748100000001</v>
      </c>
      <c r="S541" s="61">
        <f t="shared" si="540"/>
        <v>1.09786538</v>
      </c>
      <c r="T541" s="61">
        <f t="shared" si="526"/>
        <v>971.55793057000005</v>
      </c>
      <c r="U541" s="61">
        <f t="shared" si="527"/>
        <v>3.5422776429632923</v>
      </c>
      <c r="V541" s="61">
        <f t="shared" si="528"/>
        <v>131.96023640216626</v>
      </c>
      <c r="W541" s="61">
        <f t="shared" si="529"/>
        <v>1020.4543016451296</v>
      </c>
      <c r="X541" s="67">
        <f t="shared" si="541"/>
        <v>0</v>
      </c>
      <c r="Y541" s="61">
        <f t="shared" si="530"/>
        <v>0</v>
      </c>
      <c r="Z541" s="69">
        <f t="shared" si="542"/>
        <v>0</v>
      </c>
      <c r="AA541" s="61">
        <f t="shared" si="531"/>
        <v>0</v>
      </c>
      <c r="AB541" s="69">
        <f t="shared" si="543"/>
        <v>5.1999999999999998E-2</v>
      </c>
      <c r="AC541" s="140">
        <f t="shared" si="544"/>
        <v>10</v>
      </c>
      <c r="AD541" s="67">
        <f t="shared" si="547"/>
        <v>30</v>
      </c>
      <c r="AE541" s="11">
        <f t="shared" si="548"/>
        <v>1.001409134</v>
      </c>
      <c r="AF541" s="61">
        <f t="shared" si="532"/>
        <v>1.36905531</v>
      </c>
      <c r="AG541" s="61">
        <f t="shared" si="533"/>
        <v>1.43795685</v>
      </c>
      <c r="AH541" s="61">
        <f t="shared" si="534"/>
        <v>0</v>
      </c>
      <c r="AI541" s="196" t="str">
        <f t="shared" si="549"/>
        <v>J=</v>
      </c>
      <c r="AJ541" s="72">
        <f t="shared" si="550"/>
        <v>44828</v>
      </c>
      <c r="AK541" s="10"/>
      <c r="AL541" s="5"/>
      <c r="AM541" s="125">
        <f>[2]Plan1!$A449</f>
        <v>50088</v>
      </c>
      <c r="AN541" s="126" t="str">
        <f>[2]Plan1!$C449</f>
        <v>Carnaval</v>
      </c>
      <c r="AO541" s="5"/>
      <c r="AP541" s="5"/>
      <c r="AQ541" s="94"/>
      <c r="AR541" s="94"/>
      <c r="AS541" s="94"/>
      <c r="AT541" s="94"/>
      <c r="AU541" s="94"/>
      <c r="AV541" s="94"/>
      <c r="AW541" s="94"/>
      <c r="AX541" s="89"/>
      <c r="AY541" s="219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535"/>
        <v>44809</v>
      </c>
      <c r="B542" s="61">
        <f t="shared" si="521"/>
        <v>1021.8127925820268</v>
      </c>
      <c r="C542" s="61">
        <f t="shared" si="536"/>
        <v>884.95178759999999</v>
      </c>
      <c r="D542" s="61">
        <f t="shared" si="522"/>
        <v>36.195410909999964</v>
      </c>
      <c r="E542" s="61">
        <f t="shared" si="523"/>
        <v>848.75637669000002</v>
      </c>
      <c r="F542" s="62">
        <f t="shared" si="537"/>
        <v>6455.85</v>
      </c>
      <c r="G542" s="63">
        <f t="shared" si="520"/>
        <v>6411.95</v>
      </c>
      <c r="H542" s="64">
        <f t="shared" si="553"/>
        <v>44737</v>
      </c>
      <c r="I542" s="64">
        <f t="shared" si="545"/>
        <v>44767</v>
      </c>
      <c r="J542" s="65">
        <f t="shared" si="524"/>
        <v>-6.8000340776196433E-3</v>
      </c>
      <c r="K542" s="195">
        <f t="shared" si="546"/>
        <v>44828</v>
      </c>
      <c r="L542" s="195">
        <f t="shared" si="538"/>
        <v>44828</v>
      </c>
      <c r="M542" s="228">
        <f t="shared" si="551"/>
        <v>30</v>
      </c>
      <c r="N542" s="67">
        <f t="shared" si="552"/>
        <v>11</v>
      </c>
      <c r="O542" s="61">
        <f t="shared" si="525"/>
        <v>0.99750125999999995</v>
      </c>
      <c r="P542" s="66">
        <f t="shared" si="519"/>
        <v>1.00670057</v>
      </c>
      <c r="Q542" s="66">
        <f t="shared" si="539"/>
        <v>1.1581058463835625</v>
      </c>
      <c r="R542" s="61">
        <f t="shared" si="518"/>
        <v>1.1552120400000001</v>
      </c>
      <c r="S542" s="61">
        <f t="shared" si="540"/>
        <v>1.09786538</v>
      </c>
      <c r="T542" s="61">
        <f t="shared" si="526"/>
        <v>971.55793057000005</v>
      </c>
      <c r="U542" s="61">
        <f t="shared" si="527"/>
        <v>3.5422776429632923</v>
      </c>
      <c r="V542" s="61">
        <f t="shared" si="528"/>
        <v>131.73720868906344</v>
      </c>
      <c r="W542" s="61">
        <f t="shared" si="529"/>
        <v>1020.2312739320267</v>
      </c>
      <c r="X542" s="67">
        <f t="shared" si="541"/>
        <v>0</v>
      </c>
      <c r="Y542" s="61">
        <f t="shared" si="530"/>
        <v>0</v>
      </c>
      <c r="Z542" s="69">
        <f t="shared" si="542"/>
        <v>0</v>
      </c>
      <c r="AA542" s="61">
        <f t="shared" si="531"/>
        <v>0</v>
      </c>
      <c r="AB542" s="69">
        <f t="shared" si="543"/>
        <v>5.1999999999999998E-2</v>
      </c>
      <c r="AC542" s="140">
        <f t="shared" si="544"/>
        <v>11</v>
      </c>
      <c r="AD542" s="67">
        <f t="shared" si="547"/>
        <v>30</v>
      </c>
      <c r="AE542" s="11">
        <f t="shared" si="548"/>
        <v>1.0015501570000001</v>
      </c>
      <c r="AF542" s="61">
        <f t="shared" si="532"/>
        <v>1.5060673200000001</v>
      </c>
      <c r="AG542" s="61">
        <f t="shared" si="533"/>
        <v>1.58151865</v>
      </c>
      <c r="AH542" s="61">
        <f t="shared" si="534"/>
        <v>0</v>
      </c>
      <c r="AI542" s="196" t="str">
        <f t="shared" si="549"/>
        <v>J=</v>
      </c>
      <c r="AJ542" s="72">
        <f t="shared" si="550"/>
        <v>44828</v>
      </c>
      <c r="AK542" s="10"/>
      <c r="AL542" s="5"/>
      <c r="AM542" s="125">
        <f>[2]Plan1!$A450</f>
        <v>50133</v>
      </c>
      <c r="AN542" s="126" t="str">
        <f>[2]Plan1!$C450</f>
        <v>Paixão de Cristo</v>
      </c>
      <c r="AO542" s="5"/>
      <c r="AP542" s="5"/>
      <c r="AQ542" s="94"/>
      <c r="AR542" s="94"/>
      <c r="AS542" s="94"/>
      <c r="AT542" s="94"/>
      <c r="AU542" s="94"/>
      <c r="AV542" s="94"/>
      <c r="AW542" s="94"/>
      <c r="AX542" s="89"/>
      <c r="AY542" s="219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535"/>
        <v>44810</v>
      </c>
      <c r="B543" s="61">
        <f t="shared" si="521"/>
        <v>1021.7333256467427</v>
      </c>
      <c r="C543" s="61">
        <f t="shared" si="536"/>
        <v>884.95178759999999</v>
      </c>
      <c r="D543" s="61">
        <f t="shared" si="522"/>
        <v>36.195410909999964</v>
      </c>
      <c r="E543" s="61">
        <f t="shared" si="523"/>
        <v>848.75637669000002</v>
      </c>
      <c r="F543" s="62">
        <f t="shared" si="537"/>
        <v>6455.85</v>
      </c>
      <c r="G543" s="63">
        <f t="shared" si="520"/>
        <v>6411.95</v>
      </c>
      <c r="H543" s="64">
        <f t="shared" si="553"/>
        <v>44737</v>
      </c>
      <c r="I543" s="64">
        <f t="shared" si="545"/>
        <v>44767</v>
      </c>
      <c r="J543" s="65">
        <f t="shared" si="524"/>
        <v>-6.8000340776196433E-3</v>
      </c>
      <c r="K543" s="195">
        <f t="shared" si="546"/>
        <v>44828</v>
      </c>
      <c r="L543" s="195">
        <f t="shared" si="538"/>
        <v>44828</v>
      </c>
      <c r="M543" s="228">
        <f t="shared" si="551"/>
        <v>30</v>
      </c>
      <c r="N543" s="67">
        <f t="shared" si="552"/>
        <v>12</v>
      </c>
      <c r="O543" s="61">
        <f t="shared" si="525"/>
        <v>0.99727440999999994</v>
      </c>
      <c r="P543" s="66">
        <f t="shared" si="519"/>
        <v>1.00670057</v>
      </c>
      <c r="Q543" s="66">
        <f t="shared" si="539"/>
        <v>1.1581058463835625</v>
      </c>
      <c r="R543" s="61">
        <f t="shared" si="518"/>
        <v>1.1549493200000001</v>
      </c>
      <c r="S543" s="61">
        <f t="shared" si="540"/>
        <v>1.09786538</v>
      </c>
      <c r="T543" s="61">
        <f t="shared" si="526"/>
        <v>971.55793057000005</v>
      </c>
      <c r="U543" s="61">
        <f t="shared" si="527"/>
        <v>3.5422776429632923</v>
      </c>
      <c r="V543" s="61">
        <f t="shared" si="528"/>
        <v>131.5142234137794</v>
      </c>
      <c r="W543" s="61">
        <f t="shared" si="529"/>
        <v>1020.0082886567427</v>
      </c>
      <c r="X543" s="67">
        <f t="shared" si="541"/>
        <v>0</v>
      </c>
      <c r="Y543" s="61">
        <f t="shared" si="530"/>
        <v>0</v>
      </c>
      <c r="Z543" s="69">
        <f t="shared" si="542"/>
        <v>0</v>
      </c>
      <c r="AA543" s="61">
        <f t="shared" si="531"/>
        <v>0</v>
      </c>
      <c r="AB543" s="69">
        <f t="shared" si="543"/>
        <v>5.1999999999999998E-2</v>
      </c>
      <c r="AC543" s="140">
        <f t="shared" si="544"/>
        <v>12</v>
      </c>
      <c r="AD543" s="67">
        <f t="shared" si="547"/>
        <v>30</v>
      </c>
      <c r="AE543" s="11">
        <f t="shared" si="548"/>
        <v>1.0016911989999999</v>
      </c>
      <c r="AF543" s="61">
        <f t="shared" si="532"/>
        <v>1.6430978000000001</v>
      </c>
      <c r="AG543" s="61">
        <f t="shared" si="533"/>
        <v>1.72503699</v>
      </c>
      <c r="AH543" s="61">
        <f t="shared" si="534"/>
        <v>0</v>
      </c>
      <c r="AI543" s="196" t="str">
        <f t="shared" si="549"/>
        <v>J=</v>
      </c>
      <c r="AJ543" s="72">
        <f t="shared" si="550"/>
        <v>44828</v>
      </c>
      <c r="AK543" s="10"/>
      <c r="AL543" s="5"/>
      <c r="AM543" s="125">
        <f>[2]Plan1!$A451</f>
        <v>50151</v>
      </c>
      <c r="AN543" s="126" t="str">
        <f>[2]Plan1!$C451</f>
        <v>Tiradentes</v>
      </c>
      <c r="AO543" s="5"/>
      <c r="AP543" s="5"/>
      <c r="AQ543" s="94"/>
      <c r="AR543" s="94"/>
      <c r="AS543" s="94"/>
      <c r="AT543" s="94"/>
      <c r="AU543" s="94"/>
      <c r="AV543" s="94"/>
      <c r="AW543" s="94"/>
      <c r="AX543" s="89"/>
      <c r="AY543" s="219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535"/>
        <v>44811</v>
      </c>
      <c r="B544" s="61">
        <f t="shared" si="521"/>
        <v>1021.653875734405</v>
      </c>
      <c r="C544" s="61">
        <f t="shared" si="536"/>
        <v>884.95178759999999</v>
      </c>
      <c r="D544" s="61">
        <f t="shared" si="522"/>
        <v>36.195410909999964</v>
      </c>
      <c r="E544" s="61">
        <f t="shared" si="523"/>
        <v>848.75637669000002</v>
      </c>
      <c r="F544" s="62">
        <f t="shared" si="537"/>
        <v>6455.85</v>
      </c>
      <c r="G544" s="63">
        <f t="shared" si="520"/>
        <v>6411.95</v>
      </c>
      <c r="H544" s="64">
        <f t="shared" si="553"/>
        <v>44737</v>
      </c>
      <c r="I544" s="64">
        <f t="shared" si="545"/>
        <v>44767</v>
      </c>
      <c r="J544" s="65">
        <f t="shared" si="524"/>
        <v>-6.8000340776196433E-3</v>
      </c>
      <c r="K544" s="195">
        <f t="shared" si="546"/>
        <v>44828</v>
      </c>
      <c r="L544" s="195">
        <f t="shared" si="538"/>
        <v>44828</v>
      </c>
      <c r="M544" s="228">
        <f t="shared" si="551"/>
        <v>30</v>
      </c>
      <c r="N544" s="67">
        <f t="shared" si="552"/>
        <v>13</v>
      </c>
      <c r="O544" s="61">
        <f t="shared" si="525"/>
        <v>0.99704762000000002</v>
      </c>
      <c r="P544" s="66">
        <f t="shared" si="519"/>
        <v>1.00670057</v>
      </c>
      <c r="Q544" s="66">
        <f t="shared" si="539"/>
        <v>1.1581058463835625</v>
      </c>
      <c r="R544" s="61">
        <f t="shared" si="518"/>
        <v>1.15468667</v>
      </c>
      <c r="S544" s="61">
        <f t="shared" si="540"/>
        <v>1.09786538</v>
      </c>
      <c r="T544" s="61">
        <f t="shared" si="526"/>
        <v>971.55793057000005</v>
      </c>
      <c r="U544" s="61">
        <f t="shared" si="527"/>
        <v>3.5422776429632923</v>
      </c>
      <c r="V544" s="61">
        <f t="shared" si="528"/>
        <v>131.29129755144174</v>
      </c>
      <c r="W544" s="61">
        <f t="shared" si="529"/>
        <v>1019.785362794405</v>
      </c>
      <c r="X544" s="67">
        <f t="shared" si="541"/>
        <v>0</v>
      </c>
      <c r="Y544" s="61">
        <f t="shared" si="530"/>
        <v>0</v>
      </c>
      <c r="Z544" s="69">
        <f t="shared" si="542"/>
        <v>0</v>
      </c>
      <c r="AA544" s="61">
        <f t="shared" si="531"/>
        <v>0</v>
      </c>
      <c r="AB544" s="69">
        <f t="shared" si="543"/>
        <v>5.1999999999999998E-2</v>
      </c>
      <c r="AC544" s="140">
        <f t="shared" si="544"/>
        <v>13</v>
      </c>
      <c r="AD544" s="67">
        <f t="shared" si="547"/>
        <v>30</v>
      </c>
      <c r="AE544" s="11">
        <f t="shared" si="548"/>
        <v>1.0018322609999999</v>
      </c>
      <c r="AF544" s="61">
        <f t="shared" si="532"/>
        <v>1.7801477000000001</v>
      </c>
      <c r="AG544" s="61">
        <f t="shared" si="533"/>
        <v>1.86851294</v>
      </c>
      <c r="AH544" s="61">
        <f t="shared" si="534"/>
        <v>0</v>
      </c>
      <c r="AI544" s="196" t="str">
        <f t="shared" si="549"/>
        <v>J=</v>
      </c>
      <c r="AJ544" s="72">
        <f t="shared" si="550"/>
        <v>44828</v>
      </c>
      <c r="AK544" s="10"/>
      <c r="AL544" s="5"/>
      <c r="AM544" s="125">
        <f>[2]Plan1!$A452</f>
        <v>50161</v>
      </c>
      <c r="AN544" s="126" t="str">
        <f>[2]Plan1!$C452</f>
        <v>Dia do Trabalho</v>
      </c>
      <c r="AO544" s="5"/>
      <c r="AP544" s="5"/>
      <c r="AQ544" s="94"/>
      <c r="AR544" s="94"/>
      <c r="AS544" s="94"/>
      <c r="AT544" s="94"/>
      <c r="AU544" s="94"/>
      <c r="AV544" s="94"/>
      <c r="AW544" s="94"/>
      <c r="AX544" s="89"/>
      <c r="AY544" s="219"/>
      <c r="BC544" s="23"/>
      <c r="BD544" s="1"/>
      <c r="BE544" s="1"/>
      <c r="BF544" s="1"/>
      <c r="BG544" s="1"/>
      <c r="BH544" s="1"/>
      <c r="BJ544" s="1"/>
      <c r="BK544" s="1"/>
    </row>
    <row r="545" spans="1:142" ht="15" customHeight="1" x14ac:dyDescent="0.25">
      <c r="A545" s="60">
        <f t="shared" si="535"/>
        <v>44812</v>
      </c>
      <c r="B545" s="61">
        <f t="shared" si="521"/>
        <v>1021.5744258498862</v>
      </c>
      <c r="C545" s="61">
        <f t="shared" si="536"/>
        <v>884.95178759999999</v>
      </c>
      <c r="D545" s="61">
        <f t="shared" si="522"/>
        <v>36.195410909999964</v>
      </c>
      <c r="E545" s="61">
        <f t="shared" si="523"/>
        <v>848.75637669000002</v>
      </c>
      <c r="F545" s="62">
        <f t="shared" si="537"/>
        <v>6455.85</v>
      </c>
      <c r="G545" s="63">
        <f t="shared" si="520"/>
        <v>6411.95</v>
      </c>
      <c r="H545" s="64">
        <f t="shared" si="553"/>
        <v>44737</v>
      </c>
      <c r="I545" s="64">
        <f t="shared" si="545"/>
        <v>44767</v>
      </c>
      <c r="J545" s="65">
        <f t="shared" si="524"/>
        <v>-6.8000340776196433E-3</v>
      </c>
      <c r="K545" s="195">
        <f t="shared" si="546"/>
        <v>44828</v>
      </c>
      <c r="L545" s="195">
        <f t="shared" si="538"/>
        <v>44828</v>
      </c>
      <c r="M545" s="228">
        <f t="shared" si="551"/>
        <v>30</v>
      </c>
      <c r="N545" s="67">
        <f t="shared" si="552"/>
        <v>14</v>
      </c>
      <c r="O545" s="61">
        <f t="shared" si="525"/>
        <v>0.99682086999999997</v>
      </c>
      <c r="P545" s="66">
        <f t="shared" si="519"/>
        <v>1.00670057</v>
      </c>
      <c r="Q545" s="66">
        <f t="shared" si="539"/>
        <v>1.1581058463835625</v>
      </c>
      <c r="R545" s="61">
        <f t="shared" si="518"/>
        <v>1.1544240699999999</v>
      </c>
      <c r="S545" s="61">
        <f t="shared" si="540"/>
        <v>1.09786538</v>
      </c>
      <c r="T545" s="61">
        <f t="shared" si="526"/>
        <v>971.55793057000005</v>
      </c>
      <c r="U545" s="61">
        <f t="shared" si="527"/>
        <v>3.5422776429632923</v>
      </c>
      <c r="V545" s="61">
        <f t="shared" si="528"/>
        <v>131.06841412692285</v>
      </c>
      <c r="W545" s="61">
        <f t="shared" si="529"/>
        <v>1019.5624793698862</v>
      </c>
      <c r="X545" s="67">
        <f t="shared" si="541"/>
        <v>0</v>
      </c>
      <c r="Y545" s="61">
        <f t="shared" si="530"/>
        <v>0</v>
      </c>
      <c r="Z545" s="69">
        <f t="shared" si="542"/>
        <v>0</v>
      </c>
      <c r="AA545" s="61">
        <f t="shared" si="531"/>
        <v>0</v>
      </c>
      <c r="AB545" s="69">
        <f t="shared" si="543"/>
        <v>5.1999999999999998E-2</v>
      </c>
      <c r="AC545" s="140">
        <f t="shared" si="544"/>
        <v>14</v>
      </c>
      <c r="AD545" s="67">
        <f t="shared" si="547"/>
        <v>30</v>
      </c>
      <c r="AE545" s="11">
        <f t="shared" si="548"/>
        <v>1.001973343</v>
      </c>
      <c r="AF545" s="61">
        <f t="shared" si="532"/>
        <v>1.9172170399999999</v>
      </c>
      <c r="AG545" s="61">
        <f t="shared" si="533"/>
        <v>2.0119464800000002</v>
      </c>
      <c r="AH545" s="61">
        <f t="shared" si="534"/>
        <v>0</v>
      </c>
      <c r="AI545" s="196" t="str">
        <f t="shared" si="549"/>
        <v>J=</v>
      </c>
      <c r="AJ545" s="72">
        <f t="shared" si="550"/>
        <v>44828</v>
      </c>
      <c r="AK545" s="10"/>
      <c r="AL545" s="5"/>
      <c r="AM545" s="125">
        <f>[2]Plan1!$A453</f>
        <v>50195</v>
      </c>
      <c r="AN545" s="126" t="str">
        <f>[2]Plan1!$C453</f>
        <v>Corpus Christi</v>
      </c>
      <c r="AO545" s="5"/>
      <c r="AP545" s="5"/>
      <c r="AQ545" s="94"/>
      <c r="AR545" s="94"/>
      <c r="AS545" s="94"/>
      <c r="AT545" s="94"/>
      <c r="AU545" s="94"/>
      <c r="AV545" s="94"/>
      <c r="AW545" s="94"/>
      <c r="AX545" s="89"/>
      <c r="AY545" s="219"/>
      <c r="BC545" s="23"/>
      <c r="BD545" s="1"/>
      <c r="BE545" s="1"/>
      <c r="BF545" s="1"/>
      <c r="BG545" s="1"/>
      <c r="BH545" s="1"/>
      <c r="BJ545" s="1"/>
      <c r="BK545" s="1"/>
    </row>
    <row r="546" spans="1:142" ht="15" customHeight="1" x14ac:dyDescent="0.25">
      <c r="A546" s="60">
        <f t="shared" si="535"/>
        <v>44813</v>
      </c>
      <c r="B546" s="61">
        <f t="shared" si="521"/>
        <v>1021.4949929883138</v>
      </c>
      <c r="C546" s="61">
        <f t="shared" si="536"/>
        <v>884.95178759999999</v>
      </c>
      <c r="D546" s="61">
        <f t="shared" si="522"/>
        <v>36.195410909999964</v>
      </c>
      <c r="E546" s="61">
        <f t="shared" si="523"/>
        <v>848.75637669000002</v>
      </c>
      <c r="F546" s="62">
        <f t="shared" si="537"/>
        <v>6455.85</v>
      </c>
      <c r="G546" s="63">
        <f t="shared" si="520"/>
        <v>6411.95</v>
      </c>
      <c r="H546" s="64">
        <f t="shared" si="553"/>
        <v>44737</v>
      </c>
      <c r="I546" s="64">
        <f t="shared" si="545"/>
        <v>44767</v>
      </c>
      <c r="J546" s="65">
        <f t="shared" si="524"/>
        <v>-6.8000340776196433E-3</v>
      </c>
      <c r="K546" s="195">
        <f t="shared" si="546"/>
        <v>44828</v>
      </c>
      <c r="L546" s="195">
        <f t="shared" si="538"/>
        <v>44828</v>
      </c>
      <c r="M546" s="228">
        <f t="shared" si="551"/>
        <v>30</v>
      </c>
      <c r="N546" s="67">
        <f t="shared" si="552"/>
        <v>15</v>
      </c>
      <c r="O546" s="61">
        <f t="shared" si="525"/>
        <v>0.99659418</v>
      </c>
      <c r="P546" s="66">
        <f t="shared" si="519"/>
        <v>1.00670057</v>
      </c>
      <c r="Q546" s="66">
        <f t="shared" si="539"/>
        <v>1.1581058463835625</v>
      </c>
      <c r="R546" s="61">
        <f t="shared" si="518"/>
        <v>1.15416154</v>
      </c>
      <c r="S546" s="61">
        <f t="shared" si="540"/>
        <v>1.09786538</v>
      </c>
      <c r="T546" s="61">
        <f t="shared" si="526"/>
        <v>971.55793057000005</v>
      </c>
      <c r="U546" s="61">
        <f t="shared" si="527"/>
        <v>3.5422776429632923</v>
      </c>
      <c r="V546" s="61">
        <f t="shared" si="528"/>
        <v>130.84559011535055</v>
      </c>
      <c r="W546" s="61">
        <f t="shared" si="529"/>
        <v>1019.3396553583138</v>
      </c>
      <c r="X546" s="67">
        <f t="shared" si="541"/>
        <v>0</v>
      </c>
      <c r="Y546" s="61">
        <f t="shared" si="530"/>
        <v>0</v>
      </c>
      <c r="Z546" s="69">
        <f t="shared" si="542"/>
        <v>0</v>
      </c>
      <c r="AA546" s="61">
        <f t="shared" si="531"/>
        <v>0</v>
      </c>
      <c r="AB546" s="69">
        <f t="shared" si="543"/>
        <v>5.1999999999999998E-2</v>
      </c>
      <c r="AC546" s="140">
        <f t="shared" si="544"/>
        <v>15</v>
      </c>
      <c r="AD546" s="67">
        <f t="shared" si="547"/>
        <v>30</v>
      </c>
      <c r="AE546" s="11">
        <f t="shared" si="548"/>
        <v>1.0021144449999999</v>
      </c>
      <c r="AF546" s="61">
        <f t="shared" si="532"/>
        <v>2.0543057999999998</v>
      </c>
      <c r="AG546" s="61">
        <f t="shared" si="533"/>
        <v>2.15533763</v>
      </c>
      <c r="AH546" s="61">
        <f t="shared" si="534"/>
        <v>0</v>
      </c>
      <c r="AI546" s="196" t="str">
        <f t="shared" si="549"/>
        <v>J=</v>
      </c>
      <c r="AJ546" s="72">
        <f t="shared" si="550"/>
        <v>44828</v>
      </c>
      <c r="AK546" s="10"/>
      <c r="AL546" s="5"/>
      <c r="AM546" s="125">
        <f>[2]Plan1!$A454</f>
        <v>50290</v>
      </c>
      <c r="AN546" s="126" t="str">
        <f>[2]Plan1!$C454</f>
        <v>Independência do Brasil</v>
      </c>
      <c r="AO546" s="5"/>
      <c r="AP546" s="5"/>
      <c r="AQ546" s="94"/>
      <c r="AR546" s="94"/>
      <c r="AS546" s="94"/>
      <c r="AT546" s="94"/>
      <c r="AU546" s="94"/>
      <c r="AV546" s="94"/>
      <c r="AW546" s="94"/>
      <c r="AX546" s="89"/>
      <c r="AY546" s="219"/>
      <c r="BC546" s="23"/>
      <c r="BD546" s="1"/>
      <c r="BE546" s="1"/>
      <c r="BF546" s="1"/>
      <c r="BG546" s="1"/>
      <c r="BH546" s="1"/>
      <c r="BJ546" s="1"/>
      <c r="BK546" s="1"/>
    </row>
    <row r="547" spans="1:142" ht="15" customHeight="1" x14ac:dyDescent="0.25">
      <c r="A547" s="60">
        <f t="shared" si="535"/>
        <v>44814</v>
      </c>
      <c r="B547" s="61">
        <f t="shared" si="521"/>
        <v>1021.415568672124</v>
      </c>
      <c r="C547" s="61">
        <f t="shared" si="536"/>
        <v>884.95178759999999</v>
      </c>
      <c r="D547" s="61">
        <f t="shared" si="522"/>
        <v>36.195410909999964</v>
      </c>
      <c r="E547" s="61">
        <f t="shared" si="523"/>
        <v>848.75637669000002</v>
      </c>
      <c r="F547" s="62">
        <f t="shared" si="537"/>
        <v>6455.85</v>
      </c>
      <c r="G547" s="63">
        <f t="shared" si="520"/>
        <v>6411.95</v>
      </c>
      <c r="H547" s="64">
        <f t="shared" si="553"/>
        <v>44737</v>
      </c>
      <c r="I547" s="64">
        <f t="shared" si="545"/>
        <v>44767</v>
      </c>
      <c r="J547" s="65">
        <f t="shared" si="524"/>
        <v>-6.8000340776196433E-3</v>
      </c>
      <c r="K547" s="195">
        <f t="shared" si="546"/>
        <v>44828</v>
      </c>
      <c r="L547" s="195">
        <f t="shared" si="538"/>
        <v>44828</v>
      </c>
      <c r="M547" s="228">
        <f t="shared" si="551"/>
        <v>30</v>
      </c>
      <c r="N547" s="67">
        <f t="shared" si="552"/>
        <v>16</v>
      </c>
      <c r="O547" s="61">
        <f t="shared" si="525"/>
        <v>0.99636754000000005</v>
      </c>
      <c r="P547" s="66">
        <f t="shared" si="519"/>
        <v>1.00670057</v>
      </c>
      <c r="Q547" s="66">
        <f t="shared" si="539"/>
        <v>1.1581058463835625</v>
      </c>
      <c r="R547" s="61">
        <f t="shared" si="518"/>
        <v>1.15389907</v>
      </c>
      <c r="S547" s="61">
        <f t="shared" si="540"/>
        <v>1.09786538</v>
      </c>
      <c r="T547" s="61">
        <f t="shared" si="526"/>
        <v>971.55793057000005</v>
      </c>
      <c r="U547" s="61">
        <f t="shared" si="527"/>
        <v>3.5422776429632923</v>
      </c>
      <c r="V547" s="61">
        <f t="shared" si="528"/>
        <v>130.6228170291607</v>
      </c>
      <c r="W547" s="61">
        <f t="shared" si="529"/>
        <v>1019.116882272124</v>
      </c>
      <c r="X547" s="67">
        <f t="shared" si="541"/>
        <v>0</v>
      </c>
      <c r="Y547" s="61">
        <f t="shared" si="530"/>
        <v>0</v>
      </c>
      <c r="Z547" s="69">
        <f t="shared" si="542"/>
        <v>0</v>
      </c>
      <c r="AA547" s="61">
        <f t="shared" si="531"/>
        <v>0</v>
      </c>
      <c r="AB547" s="69">
        <f t="shared" si="543"/>
        <v>5.1999999999999998E-2</v>
      </c>
      <c r="AC547" s="140">
        <f t="shared" si="544"/>
        <v>16</v>
      </c>
      <c r="AD547" s="67">
        <f t="shared" si="547"/>
        <v>30</v>
      </c>
      <c r="AE547" s="11">
        <f t="shared" si="548"/>
        <v>1.002255567</v>
      </c>
      <c r="AF547" s="61">
        <f t="shared" si="532"/>
        <v>2.191414</v>
      </c>
      <c r="AG547" s="61">
        <f t="shared" si="533"/>
        <v>2.2986863999999998</v>
      </c>
      <c r="AH547" s="61">
        <f t="shared" si="534"/>
        <v>0</v>
      </c>
      <c r="AI547" s="196" t="str">
        <f t="shared" si="549"/>
        <v>J=</v>
      </c>
      <c r="AJ547" s="72">
        <f t="shared" si="550"/>
        <v>44828</v>
      </c>
      <c r="AK547" s="12"/>
      <c r="AL547" s="5"/>
      <c r="AM547" s="125">
        <f>[2]Plan1!$A455</f>
        <v>50325</v>
      </c>
      <c r="AN547" s="126" t="str">
        <f>[2]Plan1!$C455</f>
        <v>Nossa Sr.a Aparecida - Padroeira do Brasil</v>
      </c>
      <c r="AO547" s="5"/>
      <c r="AP547" s="5"/>
      <c r="AQ547" s="94"/>
      <c r="AR547" s="94"/>
      <c r="AS547" s="94"/>
      <c r="AT547" s="94"/>
      <c r="AU547" s="94"/>
      <c r="AV547" s="94"/>
      <c r="AW547" s="94"/>
      <c r="AX547" s="89"/>
      <c r="AY547" s="219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</row>
    <row r="548" spans="1:142" ht="15" customHeight="1" x14ac:dyDescent="0.25">
      <c r="A548" s="60">
        <f t="shared" si="535"/>
        <v>44815</v>
      </c>
      <c r="B548" s="61">
        <f t="shared" si="521"/>
        <v>1021.3361444037529</v>
      </c>
      <c r="C548" s="61">
        <f t="shared" si="536"/>
        <v>884.95178759999999</v>
      </c>
      <c r="D548" s="61">
        <f t="shared" si="522"/>
        <v>36.195410909999964</v>
      </c>
      <c r="E548" s="61">
        <f t="shared" si="523"/>
        <v>848.75637669000002</v>
      </c>
      <c r="F548" s="62">
        <f t="shared" si="537"/>
        <v>6455.85</v>
      </c>
      <c r="G548" s="63">
        <f t="shared" si="520"/>
        <v>6411.95</v>
      </c>
      <c r="H548" s="64">
        <f t="shared" si="553"/>
        <v>44737</v>
      </c>
      <c r="I548" s="64">
        <f t="shared" si="545"/>
        <v>44767</v>
      </c>
      <c r="J548" s="65">
        <f t="shared" si="524"/>
        <v>-6.8000340776196433E-3</v>
      </c>
      <c r="K548" s="195">
        <f t="shared" si="546"/>
        <v>44828</v>
      </c>
      <c r="L548" s="195">
        <f t="shared" si="538"/>
        <v>44828</v>
      </c>
      <c r="M548" s="228">
        <f t="shared" si="551"/>
        <v>30</v>
      </c>
      <c r="N548" s="67">
        <f t="shared" si="552"/>
        <v>17</v>
      </c>
      <c r="O548" s="61">
        <f t="shared" si="525"/>
        <v>0.99614095000000002</v>
      </c>
      <c r="P548" s="66">
        <f t="shared" si="519"/>
        <v>1.00670057</v>
      </c>
      <c r="Q548" s="66">
        <f t="shared" si="539"/>
        <v>1.1581058463835625</v>
      </c>
      <c r="R548" s="61">
        <f t="shared" si="518"/>
        <v>1.1536366499999999</v>
      </c>
      <c r="S548" s="61">
        <f t="shared" si="540"/>
        <v>1.09786538</v>
      </c>
      <c r="T548" s="61">
        <f t="shared" si="526"/>
        <v>971.55793057000005</v>
      </c>
      <c r="U548" s="61">
        <f t="shared" si="527"/>
        <v>3.5422776429632923</v>
      </c>
      <c r="V548" s="61">
        <f t="shared" si="528"/>
        <v>130.40008638078965</v>
      </c>
      <c r="W548" s="61">
        <f t="shared" si="529"/>
        <v>1018.8941516237529</v>
      </c>
      <c r="X548" s="67">
        <f t="shared" si="541"/>
        <v>0</v>
      </c>
      <c r="Y548" s="61">
        <f t="shared" si="530"/>
        <v>0</v>
      </c>
      <c r="Z548" s="69">
        <f t="shared" si="542"/>
        <v>0</v>
      </c>
      <c r="AA548" s="61">
        <f t="shared" si="531"/>
        <v>0</v>
      </c>
      <c r="AB548" s="69">
        <f t="shared" si="543"/>
        <v>5.1999999999999998E-2</v>
      </c>
      <c r="AC548" s="140">
        <f t="shared" si="544"/>
        <v>17</v>
      </c>
      <c r="AD548" s="67">
        <f t="shared" si="547"/>
        <v>30</v>
      </c>
      <c r="AE548" s="11">
        <f t="shared" si="548"/>
        <v>1.0023967090000001</v>
      </c>
      <c r="AF548" s="61">
        <f t="shared" si="532"/>
        <v>2.3285416300000001</v>
      </c>
      <c r="AG548" s="61">
        <f t="shared" si="533"/>
        <v>2.4419927800000001</v>
      </c>
      <c r="AH548" s="61">
        <f t="shared" si="534"/>
        <v>0</v>
      </c>
      <c r="AI548" s="196" t="str">
        <f t="shared" si="549"/>
        <v>J=</v>
      </c>
      <c r="AJ548" s="72">
        <f t="shared" si="550"/>
        <v>44828</v>
      </c>
      <c r="AK548" s="10"/>
      <c r="AL548" s="5"/>
      <c r="AM548" s="125">
        <f>[2]Plan1!$A456</f>
        <v>50346</v>
      </c>
      <c r="AN548" s="126" t="str">
        <f>[2]Plan1!$C456</f>
        <v>Finados</v>
      </c>
      <c r="AO548" s="5"/>
      <c r="AP548" s="5"/>
      <c r="AQ548" s="94"/>
      <c r="AR548" s="94"/>
      <c r="AS548" s="94"/>
      <c r="AT548" s="94"/>
      <c r="AU548" s="94"/>
      <c r="AV548" s="94"/>
      <c r="AW548" s="94"/>
      <c r="AX548" s="89"/>
      <c r="AY548" s="219"/>
      <c r="BC548" s="23"/>
      <c r="BD548" s="1"/>
      <c r="BE548" s="1"/>
      <c r="BF548" s="1"/>
      <c r="BG548" s="1"/>
      <c r="BH548" s="1"/>
      <c r="BJ548" s="1"/>
      <c r="BK548" s="1"/>
    </row>
    <row r="549" spans="1:142" ht="15" customHeight="1" x14ac:dyDescent="0.25">
      <c r="A549" s="60">
        <f t="shared" si="535"/>
        <v>44816</v>
      </c>
      <c r="B549" s="61">
        <f t="shared" si="521"/>
        <v>1021.2567371883284</v>
      </c>
      <c r="C549" s="61">
        <f t="shared" si="536"/>
        <v>884.95178759999999</v>
      </c>
      <c r="D549" s="61">
        <f t="shared" si="522"/>
        <v>36.195410909999964</v>
      </c>
      <c r="E549" s="61">
        <f t="shared" si="523"/>
        <v>848.75637669000002</v>
      </c>
      <c r="F549" s="62">
        <f t="shared" si="537"/>
        <v>6455.85</v>
      </c>
      <c r="G549" s="63">
        <f t="shared" si="520"/>
        <v>6411.95</v>
      </c>
      <c r="H549" s="64">
        <f t="shared" si="553"/>
        <v>44737</v>
      </c>
      <c r="I549" s="64">
        <f t="shared" si="545"/>
        <v>44767</v>
      </c>
      <c r="J549" s="65">
        <f t="shared" si="524"/>
        <v>-6.8000340776196433E-3</v>
      </c>
      <c r="K549" s="195">
        <f t="shared" si="546"/>
        <v>44828</v>
      </c>
      <c r="L549" s="195">
        <f t="shared" si="538"/>
        <v>44828</v>
      </c>
      <c r="M549" s="228">
        <f t="shared" si="551"/>
        <v>30</v>
      </c>
      <c r="N549" s="67">
        <f t="shared" si="552"/>
        <v>18</v>
      </c>
      <c r="O549" s="61">
        <f t="shared" si="525"/>
        <v>0.99591441000000003</v>
      </c>
      <c r="P549" s="66">
        <f t="shared" si="519"/>
        <v>1.00670057</v>
      </c>
      <c r="Q549" s="66">
        <f t="shared" si="539"/>
        <v>1.1581058463835625</v>
      </c>
      <c r="R549" s="61">
        <f t="shared" si="518"/>
        <v>1.1533743000000001</v>
      </c>
      <c r="S549" s="61">
        <f t="shared" si="540"/>
        <v>1.09786538</v>
      </c>
      <c r="T549" s="61">
        <f t="shared" si="526"/>
        <v>971.55793057000005</v>
      </c>
      <c r="U549" s="61">
        <f t="shared" si="527"/>
        <v>3.5422776429632923</v>
      </c>
      <c r="V549" s="61">
        <f t="shared" si="528"/>
        <v>130.17741514536513</v>
      </c>
      <c r="W549" s="61">
        <f t="shared" si="529"/>
        <v>1018.6714803883284</v>
      </c>
      <c r="X549" s="67">
        <f t="shared" si="541"/>
        <v>0</v>
      </c>
      <c r="Y549" s="61">
        <f t="shared" si="530"/>
        <v>0</v>
      </c>
      <c r="Z549" s="69">
        <f t="shared" si="542"/>
        <v>0</v>
      </c>
      <c r="AA549" s="61">
        <f t="shared" si="531"/>
        <v>0</v>
      </c>
      <c r="AB549" s="69">
        <f t="shared" si="543"/>
        <v>5.1999999999999998E-2</v>
      </c>
      <c r="AC549" s="140">
        <f t="shared" si="544"/>
        <v>18</v>
      </c>
      <c r="AD549" s="67">
        <f t="shared" si="547"/>
        <v>30</v>
      </c>
      <c r="AE549" s="11">
        <f t="shared" si="548"/>
        <v>1.0025378709999999</v>
      </c>
      <c r="AF549" s="61">
        <f t="shared" si="532"/>
        <v>2.4656886899999999</v>
      </c>
      <c r="AG549" s="61">
        <f t="shared" si="533"/>
        <v>2.5852567999999998</v>
      </c>
      <c r="AH549" s="61">
        <f t="shared" si="534"/>
        <v>0</v>
      </c>
      <c r="AI549" s="196" t="str">
        <f t="shared" si="549"/>
        <v>J=</v>
      </c>
      <c r="AJ549" s="72">
        <f t="shared" si="550"/>
        <v>44828</v>
      </c>
      <c r="AK549" s="10"/>
      <c r="AL549" s="5"/>
      <c r="AM549" s="125">
        <f>[2]Plan1!$A457</f>
        <v>50359</v>
      </c>
      <c r="AN549" s="126" t="str">
        <f>[2]Plan1!$C457</f>
        <v>Proclamação da República</v>
      </c>
      <c r="AO549" s="5"/>
      <c r="AP549" s="5"/>
      <c r="AQ549" s="94"/>
      <c r="AR549" s="94"/>
      <c r="AS549" s="94"/>
      <c r="AT549" s="94"/>
      <c r="AU549" s="94"/>
      <c r="AV549" s="94"/>
      <c r="AW549" s="94"/>
      <c r="AX549" s="89"/>
      <c r="AY549" s="219"/>
      <c r="BC549" s="23"/>
      <c r="BD549" s="1"/>
      <c r="BE549" s="1"/>
      <c r="BF549" s="1"/>
      <c r="BG549" s="1"/>
      <c r="BH549" s="1"/>
      <c r="BJ549" s="1"/>
      <c r="BK549" s="1"/>
    </row>
    <row r="550" spans="1:142" ht="15" customHeight="1" x14ac:dyDescent="0.25">
      <c r="A550" s="60">
        <f t="shared" si="535"/>
        <v>44817</v>
      </c>
      <c r="B550" s="61">
        <f t="shared" si="521"/>
        <v>1021.1773290207225</v>
      </c>
      <c r="C550" s="61">
        <f t="shared" si="536"/>
        <v>884.95178759999999</v>
      </c>
      <c r="D550" s="61">
        <f t="shared" si="522"/>
        <v>36.195410909999964</v>
      </c>
      <c r="E550" s="61">
        <f t="shared" si="523"/>
        <v>848.75637669000002</v>
      </c>
      <c r="F550" s="62">
        <f t="shared" si="537"/>
        <v>6455.85</v>
      </c>
      <c r="G550" s="63">
        <f t="shared" si="520"/>
        <v>6411.95</v>
      </c>
      <c r="H550" s="64">
        <f t="shared" si="553"/>
        <v>44737</v>
      </c>
      <c r="I550" s="64">
        <f t="shared" si="545"/>
        <v>44767</v>
      </c>
      <c r="J550" s="65">
        <f t="shared" si="524"/>
        <v>-6.8000340776196433E-3</v>
      </c>
      <c r="K550" s="195">
        <f t="shared" si="546"/>
        <v>44828</v>
      </c>
      <c r="L550" s="195">
        <f t="shared" si="538"/>
        <v>44828</v>
      </c>
      <c r="M550" s="228">
        <f t="shared" si="551"/>
        <v>30</v>
      </c>
      <c r="N550" s="67">
        <f t="shared" si="552"/>
        <v>19</v>
      </c>
      <c r="O550" s="61">
        <f t="shared" si="525"/>
        <v>0.99568791999999995</v>
      </c>
      <c r="P550" s="66">
        <f t="shared" si="519"/>
        <v>1.00670057</v>
      </c>
      <c r="Q550" s="66">
        <f t="shared" si="539"/>
        <v>1.1581058463835625</v>
      </c>
      <c r="R550" s="61">
        <f t="shared" si="518"/>
        <v>1.1531119999999999</v>
      </c>
      <c r="S550" s="61">
        <f t="shared" si="540"/>
        <v>1.09786538</v>
      </c>
      <c r="T550" s="61">
        <f t="shared" si="526"/>
        <v>971.55793057000005</v>
      </c>
      <c r="U550" s="61">
        <f t="shared" si="527"/>
        <v>3.5422776429632923</v>
      </c>
      <c r="V550" s="61">
        <f t="shared" si="528"/>
        <v>129.95478634775921</v>
      </c>
      <c r="W550" s="61">
        <f t="shared" si="529"/>
        <v>1018.4488515907225</v>
      </c>
      <c r="X550" s="67">
        <f t="shared" si="541"/>
        <v>0</v>
      </c>
      <c r="Y550" s="61">
        <f t="shared" si="530"/>
        <v>0</v>
      </c>
      <c r="Z550" s="69">
        <f t="shared" si="542"/>
        <v>0</v>
      </c>
      <c r="AA550" s="61">
        <f t="shared" si="531"/>
        <v>0</v>
      </c>
      <c r="AB550" s="69">
        <f t="shared" si="543"/>
        <v>5.1999999999999998E-2</v>
      </c>
      <c r="AC550" s="140">
        <f t="shared" si="544"/>
        <v>19</v>
      </c>
      <c r="AD550" s="67">
        <f t="shared" si="547"/>
        <v>30</v>
      </c>
      <c r="AE550" s="11">
        <f t="shared" si="548"/>
        <v>1.002679052</v>
      </c>
      <c r="AF550" s="61">
        <f t="shared" si="532"/>
        <v>2.6028542099999998</v>
      </c>
      <c r="AG550" s="61">
        <f t="shared" si="533"/>
        <v>2.7284774299999999</v>
      </c>
      <c r="AH550" s="61">
        <f t="shared" si="534"/>
        <v>0</v>
      </c>
      <c r="AI550" s="196" t="str">
        <f t="shared" si="549"/>
        <v>J=</v>
      </c>
      <c r="AJ550" s="72">
        <f t="shared" si="550"/>
        <v>44828</v>
      </c>
      <c r="AK550" s="10"/>
      <c r="AL550" s="5"/>
      <c r="AM550" s="125">
        <f>[2]Plan1!$A458</f>
        <v>50364</v>
      </c>
      <c r="AN550" s="126" t="str">
        <f>[2]Plan1!$C458</f>
        <v>Dia Nacional de Zumbi e da Consciência Negra</v>
      </c>
      <c r="AO550" s="5"/>
      <c r="AP550" s="5"/>
      <c r="AQ550" s="94"/>
      <c r="AR550" s="94"/>
      <c r="AS550" s="94"/>
      <c r="AT550" s="94"/>
      <c r="AU550" s="94"/>
      <c r="AV550" s="94"/>
      <c r="AW550" s="94"/>
      <c r="AX550" s="89"/>
      <c r="AY550" s="219"/>
      <c r="BC550" s="23"/>
      <c r="BD550" s="1"/>
      <c r="BE550" s="1"/>
      <c r="BF550" s="1"/>
      <c r="BG550" s="1"/>
      <c r="BH550" s="1"/>
      <c r="BJ550" s="1"/>
      <c r="BK550" s="1"/>
    </row>
    <row r="551" spans="1:142" ht="15" customHeight="1" x14ac:dyDescent="0.25">
      <c r="A551" s="60">
        <f t="shared" si="535"/>
        <v>44818</v>
      </c>
      <c r="B551" s="61">
        <f t="shared" si="521"/>
        <v>1021.0979389460632</v>
      </c>
      <c r="C551" s="61">
        <f t="shared" si="536"/>
        <v>884.95178759999999</v>
      </c>
      <c r="D551" s="61">
        <f t="shared" si="522"/>
        <v>36.195410909999964</v>
      </c>
      <c r="E551" s="61">
        <f t="shared" si="523"/>
        <v>848.75637669000002</v>
      </c>
      <c r="F551" s="62">
        <f t="shared" si="537"/>
        <v>6455.85</v>
      </c>
      <c r="G551" s="63">
        <f t="shared" si="520"/>
        <v>6411.95</v>
      </c>
      <c r="H551" s="64">
        <f t="shared" si="553"/>
        <v>44737</v>
      </c>
      <c r="I551" s="64">
        <f t="shared" si="545"/>
        <v>44767</v>
      </c>
      <c r="J551" s="65">
        <f t="shared" si="524"/>
        <v>-6.8000340776196433E-3</v>
      </c>
      <c r="K551" s="195">
        <f t="shared" si="546"/>
        <v>44828</v>
      </c>
      <c r="L551" s="195">
        <f t="shared" si="538"/>
        <v>44828</v>
      </c>
      <c r="M551" s="228">
        <f t="shared" si="551"/>
        <v>30</v>
      </c>
      <c r="N551" s="67">
        <f t="shared" si="552"/>
        <v>20</v>
      </c>
      <c r="O551" s="61">
        <f t="shared" si="525"/>
        <v>0.99546148999999995</v>
      </c>
      <c r="P551" s="66">
        <f t="shared" si="519"/>
        <v>1.00670057</v>
      </c>
      <c r="Q551" s="66">
        <f t="shared" si="539"/>
        <v>1.1581058463835625</v>
      </c>
      <c r="R551" s="61">
        <f t="shared" si="518"/>
        <v>1.15284977</v>
      </c>
      <c r="S551" s="61">
        <f t="shared" si="540"/>
        <v>1.09786538</v>
      </c>
      <c r="T551" s="61">
        <f t="shared" si="526"/>
        <v>971.55793057000005</v>
      </c>
      <c r="U551" s="61">
        <f t="shared" si="527"/>
        <v>3.5422776429632923</v>
      </c>
      <c r="V551" s="61">
        <f t="shared" si="528"/>
        <v>129.73221696309986</v>
      </c>
      <c r="W551" s="61">
        <f t="shared" si="529"/>
        <v>1018.2262822060632</v>
      </c>
      <c r="X551" s="67">
        <f t="shared" si="541"/>
        <v>0</v>
      </c>
      <c r="Y551" s="61">
        <f t="shared" si="530"/>
        <v>0</v>
      </c>
      <c r="Z551" s="69">
        <f t="shared" si="542"/>
        <v>0</v>
      </c>
      <c r="AA551" s="61">
        <f t="shared" si="531"/>
        <v>0</v>
      </c>
      <c r="AB551" s="69">
        <f t="shared" si="543"/>
        <v>5.1999999999999998E-2</v>
      </c>
      <c r="AC551" s="140">
        <f t="shared" si="544"/>
        <v>20</v>
      </c>
      <c r="AD551" s="67">
        <f t="shared" si="547"/>
        <v>30</v>
      </c>
      <c r="AE551" s="11">
        <f t="shared" si="548"/>
        <v>1.002820254</v>
      </c>
      <c r="AF551" s="61">
        <f t="shared" si="532"/>
        <v>2.7400401300000001</v>
      </c>
      <c r="AG551" s="61">
        <f t="shared" si="533"/>
        <v>2.8716567400000002</v>
      </c>
      <c r="AH551" s="61">
        <f t="shared" si="534"/>
        <v>0</v>
      </c>
      <c r="AI551" s="196" t="str">
        <f t="shared" si="549"/>
        <v>J=</v>
      </c>
      <c r="AJ551" s="72">
        <f t="shared" si="550"/>
        <v>44828</v>
      </c>
      <c r="AK551" s="10"/>
      <c r="AL551" s="5"/>
      <c r="AM551" s="125">
        <f>[2]Plan1!$A459</f>
        <v>50399</v>
      </c>
      <c r="AN551" s="126" t="str">
        <f>[2]Plan1!$C459</f>
        <v>Natal</v>
      </c>
      <c r="AO551" s="5"/>
      <c r="AP551" s="5"/>
      <c r="AQ551" s="94"/>
      <c r="AR551" s="94"/>
      <c r="AS551" s="94"/>
      <c r="AT551" s="94"/>
      <c r="AU551" s="94"/>
      <c r="AV551" s="94"/>
      <c r="AW551" s="94"/>
      <c r="AX551" s="89"/>
      <c r="AY551" s="219"/>
      <c r="BC551" s="23"/>
      <c r="BD551" s="1"/>
      <c r="BE551" s="1"/>
      <c r="BF551" s="1"/>
      <c r="BG551" s="1"/>
      <c r="BH551" s="1"/>
      <c r="BJ551" s="1"/>
      <c r="BK551" s="1"/>
    </row>
    <row r="552" spans="1:142" ht="15" customHeight="1" x14ac:dyDescent="0.25">
      <c r="A552" s="60">
        <f t="shared" si="535"/>
        <v>44819</v>
      </c>
      <c r="B552" s="61">
        <f t="shared" si="521"/>
        <v>1021.0185394116588</v>
      </c>
      <c r="C552" s="61">
        <f t="shared" si="536"/>
        <v>884.95178759999999</v>
      </c>
      <c r="D552" s="61">
        <f t="shared" si="522"/>
        <v>36.195410909999964</v>
      </c>
      <c r="E552" s="61">
        <f t="shared" si="523"/>
        <v>848.75637669000002</v>
      </c>
      <c r="F552" s="62">
        <f t="shared" si="537"/>
        <v>6455.85</v>
      </c>
      <c r="G552" s="63">
        <f t="shared" si="520"/>
        <v>6411.95</v>
      </c>
      <c r="H552" s="64">
        <f t="shared" si="553"/>
        <v>44737</v>
      </c>
      <c r="I552" s="64">
        <f t="shared" si="545"/>
        <v>44767</v>
      </c>
      <c r="J552" s="65">
        <f t="shared" si="524"/>
        <v>-6.8000340776196433E-3</v>
      </c>
      <c r="K552" s="195">
        <f t="shared" si="546"/>
        <v>44828</v>
      </c>
      <c r="L552" s="195">
        <f t="shared" si="538"/>
        <v>44828</v>
      </c>
      <c r="M552" s="228">
        <f t="shared" si="551"/>
        <v>30</v>
      </c>
      <c r="N552" s="67">
        <f t="shared" si="552"/>
        <v>21</v>
      </c>
      <c r="O552" s="61">
        <f t="shared" si="525"/>
        <v>0.99523510000000004</v>
      </c>
      <c r="P552" s="66">
        <f t="shared" si="519"/>
        <v>1.00670057</v>
      </c>
      <c r="Q552" s="66">
        <f t="shared" si="539"/>
        <v>1.1581058463835625</v>
      </c>
      <c r="R552" s="61">
        <f t="shared" si="518"/>
        <v>1.1525875800000001</v>
      </c>
      <c r="S552" s="61">
        <f t="shared" si="540"/>
        <v>1.09786538</v>
      </c>
      <c r="T552" s="61">
        <f t="shared" si="526"/>
        <v>971.55793057000005</v>
      </c>
      <c r="U552" s="61">
        <f t="shared" si="527"/>
        <v>3.5422776429632923</v>
      </c>
      <c r="V552" s="61">
        <f t="shared" si="528"/>
        <v>129.50968152869555</v>
      </c>
      <c r="W552" s="61">
        <f t="shared" si="529"/>
        <v>1018.0037467716588</v>
      </c>
      <c r="X552" s="67">
        <f t="shared" si="541"/>
        <v>0</v>
      </c>
      <c r="Y552" s="61">
        <f t="shared" si="530"/>
        <v>0</v>
      </c>
      <c r="Z552" s="69">
        <f t="shared" si="542"/>
        <v>0</v>
      </c>
      <c r="AA552" s="61">
        <f t="shared" si="531"/>
        <v>0</v>
      </c>
      <c r="AB552" s="69">
        <f t="shared" si="543"/>
        <v>5.1999999999999998E-2</v>
      </c>
      <c r="AC552" s="140">
        <f t="shared" si="544"/>
        <v>21</v>
      </c>
      <c r="AD552" s="67">
        <f t="shared" si="547"/>
        <v>30</v>
      </c>
      <c r="AE552" s="11">
        <f t="shared" si="548"/>
        <v>1.002961475</v>
      </c>
      <c r="AF552" s="61">
        <f t="shared" si="532"/>
        <v>2.8772445200000001</v>
      </c>
      <c r="AG552" s="61">
        <f t="shared" si="533"/>
        <v>3.01479264</v>
      </c>
      <c r="AH552" s="61">
        <f t="shared" si="534"/>
        <v>0</v>
      </c>
      <c r="AI552" s="196" t="str">
        <f t="shared" si="549"/>
        <v>J=</v>
      </c>
      <c r="AJ552" s="72">
        <f t="shared" si="550"/>
        <v>44828</v>
      </c>
      <c r="AK552" s="10"/>
      <c r="AL552" s="1"/>
      <c r="AM552" s="125">
        <f>[2]Plan1!$A460</f>
        <v>50406</v>
      </c>
      <c r="AN552" s="126" t="str">
        <f>[2]Plan1!$C460</f>
        <v>Confraternização Universal</v>
      </c>
      <c r="AO552" s="5"/>
      <c r="AP552" s="5"/>
      <c r="AQ552" s="94"/>
      <c r="AR552" s="94"/>
      <c r="AS552" s="94"/>
      <c r="AT552" s="94"/>
      <c r="AU552" s="94"/>
      <c r="AV552" s="94"/>
      <c r="AW552" s="94"/>
      <c r="AX552" s="89"/>
      <c r="AY552" s="219"/>
      <c r="BC552" s="23"/>
      <c r="BD552" s="1"/>
      <c r="BE552" s="1"/>
      <c r="BF552" s="1"/>
      <c r="BG552" s="1"/>
      <c r="BH552" s="1"/>
      <c r="BJ552" s="1"/>
      <c r="BK552" s="1"/>
    </row>
    <row r="553" spans="1:142" ht="15" customHeight="1" x14ac:dyDescent="0.25">
      <c r="A553" s="60">
        <f t="shared" si="535"/>
        <v>44820</v>
      </c>
      <c r="B553" s="61">
        <f t="shared" si="521"/>
        <v>1020.9391654877647</v>
      </c>
      <c r="C553" s="61">
        <f t="shared" si="536"/>
        <v>884.95178759999999</v>
      </c>
      <c r="D553" s="61">
        <f t="shared" si="522"/>
        <v>36.195410909999964</v>
      </c>
      <c r="E553" s="61">
        <f t="shared" si="523"/>
        <v>848.75637669000002</v>
      </c>
      <c r="F553" s="62">
        <f t="shared" si="537"/>
        <v>6455.85</v>
      </c>
      <c r="G553" s="63">
        <f t="shared" si="520"/>
        <v>6411.95</v>
      </c>
      <c r="H553" s="64">
        <f t="shared" si="553"/>
        <v>44737</v>
      </c>
      <c r="I553" s="64">
        <f t="shared" si="545"/>
        <v>44767</v>
      </c>
      <c r="J553" s="65">
        <f t="shared" si="524"/>
        <v>-6.8000340776196433E-3</v>
      </c>
      <c r="K553" s="195">
        <f t="shared" si="546"/>
        <v>44828</v>
      </c>
      <c r="L553" s="195">
        <f t="shared" si="538"/>
        <v>44828</v>
      </c>
      <c r="M553" s="228">
        <f t="shared" si="551"/>
        <v>30</v>
      </c>
      <c r="N553" s="67">
        <f t="shared" si="552"/>
        <v>22</v>
      </c>
      <c r="O553" s="61">
        <f t="shared" si="525"/>
        <v>0.99500876999999999</v>
      </c>
      <c r="P553" s="66">
        <f t="shared" si="519"/>
        <v>1.00670057</v>
      </c>
      <c r="Q553" s="66">
        <f t="shared" si="539"/>
        <v>1.1581058463835625</v>
      </c>
      <c r="R553" s="61">
        <f t="shared" si="518"/>
        <v>1.1523254700000001</v>
      </c>
      <c r="S553" s="61">
        <f t="shared" si="540"/>
        <v>1.09786538</v>
      </c>
      <c r="T553" s="61">
        <f t="shared" si="526"/>
        <v>971.55793057000005</v>
      </c>
      <c r="U553" s="61">
        <f t="shared" si="527"/>
        <v>3.5422776429632923</v>
      </c>
      <c r="V553" s="61">
        <f t="shared" si="528"/>
        <v>129.28721399480136</v>
      </c>
      <c r="W553" s="61">
        <f t="shared" si="529"/>
        <v>1017.7812792377647</v>
      </c>
      <c r="X553" s="67">
        <f t="shared" si="541"/>
        <v>0</v>
      </c>
      <c r="Y553" s="61">
        <f t="shared" si="530"/>
        <v>0</v>
      </c>
      <c r="Z553" s="69">
        <f t="shared" si="542"/>
        <v>0</v>
      </c>
      <c r="AA553" s="61">
        <f t="shared" si="531"/>
        <v>0</v>
      </c>
      <c r="AB553" s="69">
        <f t="shared" si="543"/>
        <v>5.1999999999999998E-2</v>
      </c>
      <c r="AC553" s="140">
        <f t="shared" si="544"/>
        <v>22</v>
      </c>
      <c r="AD553" s="67">
        <f t="shared" si="547"/>
        <v>30</v>
      </c>
      <c r="AE553" s="11">
        <f t="shared" si="548"/>
        <v>1.0031027159999999</v>
      </c>
      <c r="AF553" s="61">
        <f t="shared" si="532"/>
        <v>3.0144683300000001</v>
      </c>
      <c r="AG553" s="61">
        <f t="shared" si="533"/>
        <v>3.1578862499999998</v>
      </c>
      <c r="AH553" s="61">
        <f t="shared" si="534"/>
        <v>0</v>
      </c>
      <c r="AI553" s="196" t="str">
        <f t="shared" si="549"/>
        <v>J=</v>
      </c>
      <c r="AJ553" s="72">
        <f t="shared" si="550"/>
        <v>44828</v>
      </c>
      <c r="AK553" s="10"/>
      <c r="AL553" s="1"/>
      <c r="AM553" s="125">
        <f>[2]Plan1!$A461</f>
        <v>50472</v>
      </c>
      <c r="AN553" s="126" t="str">
        <f>[2]Plan1!$C461</f>
        <v>Carnaval</v>
      </c>
      <c r="AO553" s="5"/>
      <c r="AP553" s="5"/>
      <c r="AQ553" s="94"/>
      <c r="AR553" s="94"/>
      <c r="AS553" s="94"/>
      <c r="AT553" s="94"/>
      <c r="AU553" s="94"/>
      <c r="AV553" s="94"/>
      <c r="AW553" s="94"/>
      <c r="AX553" s="89"/>
      <c r="AY553" s="219"/>
      <c r="BC553" s="23"/>
      <c r="BD553" s="1"/>
      <c r="BE553" s="1"/>
      <c r="BF553" s="1"/>
      <c r="BG553" s="1"/>
      <c r="BH553" s="1"/>
      <c r="BJ553" s="1"/>
      <c r="BK553" s="1"/>
    </row>
    <row r="554" spans="1:142" ht="15" customHeight="1" x14ac:dyDescent="0.25">
      <c r="A554" s="60">
        <f t="shared" si="535"/>
        <v>44821</v>
      </c>
      <c r="B554" s="61">
        <f t="shared" si="521"/>
        <v>1020.8597916516893</v>
      </c>
      <c r="C554" s="61">
        <f t="shared" si="536"/>
        <v>884.95178759999999</v>
      </c>
      <c r="D554" s="61">
        <f t="shared" si="522"/>
        <v>36.195410909999964</v>
      </c>
      <c r="E554" s="61">
        <f t="shared" si="523"/>
        <v>848.75637669000002</v>
      </c>
      <c r="F554" s="62">
        <f t="shared" si="537"/>
        <v>6455.85</v>
      </c>
      <c r="G554" s="63">
        <f t="shared" si="520"/>
        <v>6411.95</v>
      </c>
      <c r="H554" s="64">
        <f t="shared" si="553"/>
        <v>44737</v>
      </c>
      <c r="I554" s="64">
        <f t="shared" si="545"/>
        <v>44767</v>
      </c>
      <c r="J554" s="65">
        <f t="shared" si="524"/>
        <v>-6.8000340776196433E-3</v>
      </c>
      <c r="K554" s="195">
        <f t="shared" si="546"/>
        <v>44828</v>
      </c>
      <c r="L554" s="195">
        <f t="shared" si="538"/>
        <v>44828</v>
      </c>
      <c r="M554" s="228">
        <f t="shared" si="551"/>
        <v>30</v>
      </c>
      <c r="N554" s="67">
        <f t="shared" si="552"/>
        <v>23</v>
      </c>
      <c r="O554" s="61">
        <f t="shared" si="525"/>
        <v>0.99478248999999996</v>
      </c>
      <c r="P554" s="66">
        <f t="shared" si="519"/>
        <v>1.00670057</v>
      </c>
      <c r="Q554" s="66">
        <f t="shared" si="539"/>
        <v>1.1581058463835625</v>
      </c>
      <c r="R554" s="61">
        <f t="shared" si="518"/>
        <v>1.15206341</v>
      </c>
      <c r="S554" s="61">
        <f t="shared" si="540"/>
        <v>1.09786538</v>
      </c>
      <c r="T554" s="61">
        <f t="shared" si="526"/>
        <v>971.55793057000005</v>
      </c>
      <c r="U554" s="61">
        <f t="shared" si="527"/>
        <v>3.5422776429632923</v>
      </c>
      <c r="V554" s="61">
        <f t="shared" si="528"/>
        <v>129.06478889872594</v>
      </c>
      <c r="W554" s="61">
        <f t="shared" si="529"/>
        <v>1017.5588541416893</v>
      </c>
      <c r="X554" s="67">
        <f t="shared" si="541"/>
        <v>0</v>
      </c>
      <c r="Y554" s="61">
        <f t="shared" si="530"/>
        <v>0</v>
      </c>
      <c r="Z554" s="69">
        <f t="shared" si="542"/>
        <v>0</v>
      </c>
      <c r="AA554" s="61">
        <f t="shared" si="531"/>
        <v>0</v>
      </c>
      <c r="AB554" s="69">
        <f t="shared" si="543"/>
        <v>5.1999999999999998E-2</v>
      </c>
      <c r="AC554" s="140">
        <f t="shared" si="544"/>
        <v>23</v>
      </c>
      <c r="AD554" s="67">
        <f t="shared" si="547"/>
        <v>30</v>
      </c>
      <c r="AE554" s="11">
        <f t="shared" si="548"/>
        <v>1.0032439769999999</v>
      </c>
      <c r="AF554" s="61">
        <f t="shared" si="532"/>
        <v>3.1517115800000002</v>
      </c>
      <c r="AG554" s="61">
        <f t="shared" si="533"/>
        <v>3.3009375099999998</v>
      </c>
      <c r="AH554" s="61">
        <f t="shared" si="534"/>
        <v>0</v>
      </c>
      <c r="AI554" s="196" t="str">
        <f t="shared" si="549"/>
        <v>J=</v>
      </c>
      <c r="AJ554" s="72">
        <f t="shared" si="550"/>
        <v>44828</v>
      </c>
      <c r="AK554" s="10"/>
      <c r="AL554" s="1"/>
      <c r="AM554" s="125">
        <f>[2]Plan1!$A462</f>
        <v>50473</v>
      </c>
      <c r="AN554" s="126" t="str">
        <f>[2]Plan1!$C462</f>
        <v>Carnaval</v>
      </c>
      <c r="AO554" s="5"/>
      <c r="AP554" s="5"/>
      <c r="AQ554" s="94"/>
      <c r="AR554" s="94"/>
      <c r="AS554" s="94"/>
      <c r="AT554" s="94"/>
      <c r="AU554" s="94"/>
      <c r="AV554" s="94"/>
      <c r="AW554" s="94"/>
      <c r="AX554" s="89"/>
      <c r="AY554" s="219"/>
      <c r="BC554" s="23"/>
      <c r="BD554" s="1"/>
      <c r="BE554" s="1"/>
      <c r="BF554" s="1"/>
      <c r="BG554" s="1"/>
      <c r="BH554" s="1"/>
      <c r="BJ554" s="1"/>
      <c r="BK554" s="1"/>
    </row>
    <row r="555" spans="1:142" ht="15" customHeight="1" x14ac:dyDescent="0.25">
      <c r="A555" s="60">
        <f t="shared" si="535"/>
        <v>44822</v>
      </c>
      <c r="B555" s="61">
        <f t="shared" si="521"/>
        <v>1020.7804264209965</v>
      </c>
      <c r="C555" s="61">
        <f t="shared" si="536"/>
        <v>884.95178759999999</v>
      </c>
      <c r="D555" s="61">
        <f t="shared" si="522"/>
        <v>36.195410909999964</v>
      </c>
      <c r="E555" s="61">
        <f t="shared" si="523"/>
        <v>848.75637669000002</v>
      </c>
      <c r="F555" s="62">
        <f t="shared" si="537"/>
        <v>6455.85</v>
      </c>
      <c r="G555" s="63">
        <f t="shared" si="520"/>
        <v>6411.95</v>
      </c>
      <c r="H555" s="64">
        <f t="shared" si="553"/>
        <v>44737</v>
      </c>
      <c r="I555" s="64">
        <f t="shared" si="545"/>
        <v>44767</v>
      </c>
      <c r="J555" s="65">
        <f t="shared" si="524"/>
        <v>-6.8000340776196433E-3</v>
      </c>
      <c r="K555" s="195">
        <f t="shared" si="546"/>
        <v>44828</v>
      </c>
      <c r="L555" s="195">
        <f t="shared" si="538"/>
        <v>44828</v>
      </c>
      <c r="M555" s="228">
        <f t="shared" si="551"/>
        <v>30</v>
      </c>
      <c r="N555" s="67">
        <f t="shared" si="552"/>
        <v>24</v>
      </c>
      <c r="O555" s="61">
        <f t="shared" si="525"/>
        <v>0.99455625999999997</v>
      </c>
      <c r="P555" s="66">
        <f t="shared" si="519"/>
        <v>1.00670057</v>
      </c>
      <c r="Q555" s="66">
        <f t="shared" si="539"/>
        <v>1.1581058463835625</v>
      </c>
      <c r="R555" s="61">
        <f t="shared" ref="R555:R618" si="554">TRUNC(TRUNC((O555*Q555),15),8)</f>
        <v>1.15180141</v>
      </c>
      <c r="S555" s="61">
        <f t="shared" si="540"/>
        <v>1.09786538</v>
      </c>
      <c r="T555" s="61">
        <f t="shared" si="526"/>
        <v>971.55793057000005</v>
      </c>
      <c r="U555" s="61">
        <f t="shared" si="527"/>
        <v>3.5422776429632923</v>
      </c>
      <c r="V555" s="61">
        <f t="shared" si="528"/>
        <v>128.84241472803316</v>
      </c>
      <c r="W555" s="61">
        <f t="shared" si="529"/>
        <v>1017.3364799709965</v>
      </c>
      <c r="X555" s="67">
        <f t="shared" si="541"/>
        <v>0</v>
      </c>
      <c r="Y555" s="61">
        <f t="shared" si="530"/>
        <v>0</v>
      </c>
      <c r="Z555" s="69">
        <f t="shared" si="542"/>
        <v>0</v>
      </c>
      <c r="AA555" s="61">
        <f t="shared" si="531"/>
        <v>0</v>
      </c>
      <c r="AB555" s="69">
        <f t="shared" si="543"/>
        <v>5.1999999999999998E-2</v>
      </c>
      <c r="AC555" s="140">
        <f t="shared" si="544"/>
        <v>24</v>
      </c>
      <c r="AD555" s="67">
        <f t="shared" si="547"/>
        <v>30</v>
      </c>
      <c r="AE555" s="11">
        <f t="shared" si="548"/>
        <v>1.003385258</v>
      </c>
      <c r="AF555" s="61">
        <f t="shared" si="532"/>
        <v>3.2889742499999999</v>
      </c>
      <c r="AG555" s="61">
        <f t="shared" si="533"/>
        <v>3.4439464499999999</v>
      </c>
      <c r="AH555" s="61">
        <f t="shared" si="534"/>
        <v>0</v>
      </c>
      <c r="AI555" s="196" t="str">
        <f t="shared" si="549"/>
        <v>J=</v>
      </c>
      <c r="AJ555" s="72">
        <f t="shared" si="550"/>
        <v>44828</v>
      </c>
      <c r="AK555" s="10"/>
      <c r="AL555" s="1"/>
      <c r="AM555" s="125">
        <f>[2]Plan1!$A463</f>
        <v>50516</v>
      </c>
      <c r="AN555" s="126" t="str">
        <f>[2]Plan1!$C463</f>
        <v>Tiradentes</v>
      </c>
      <c r="AO555" s="5"/>
      <c r="AP555" s="5"/>
      <c r="AQ555" s="94"/>
      <c r="AR555" s="94"/>
      <c r="AS555" s="94"/>
      <c r="AT555" s="94"/>
      <c r="AU555" s="94"/>
      <c r="AV555" s="94"/>
      <c r="AW555" s="94"/>
      <c r="AX555" s="89"/>
      <c r="AY555" s="219"/>
      <c r="BC555" s="23"/>
      <c r="BD555" s="1"/>
      <c r="BE555" s="1"/>
      <c r="BF555" s="1"/>
      <c r="BG555" s="1"/>
      <c r="BH555" s="1"/>
      <c r="BJ555" s="1"/>
      <c r="BK555" s="1"/>
    </row>
    <row r="556" spans="1:142" ht="15" customHeight="1" x14ac:dyDescent="0.25">
      <c r="A556" s="60">
        <f t="shared" si="535"/>
        <v>44823</v>
      </c>
      <c r="B556" s="61">
        <f t="shared" si="521"/>
        <v>1020.7010698056862</v>
      </c>
      <c r="C556" s="61">
        <f t="shared" si="536"/>
        <v>884.95178759999999</v>
      </c>
      <c r="D556" s="61">
        <f t="shared" si="522"/>
        <v>36.195410909999964</v>
      </c>
      <c r="E556" s="61">
        <f t="shared" si="523"/>
        <v>848.75637669000002</v>
      </c>
      <c r="F556" s="62">
        <f t="shared" si="537"/>
        <v>6455.85</v>
      </c>
      <c r="G556" s="63">
        <f t="shared" si="520"/>
        <v>6411.95</v>
      </c>
      <c r="H556" s="64">
        <f t="shared" si="553"/>
        <v>44737</v>
      </c>
      <c r="I556" s="64">
        <f t="shared" si="545"/>
        <v>44767</v>
      </c>
      <c r="J556" s="65">
        <f t="shared" si="524"/>
        <v>-6.8000340776196433E-3</v>
      </c>
      <c r="K556" s="195">
        <f t="shared" si="546"/>
        <v>44828</v>
      </c>
      <c r="L556" s="195">
        <f t="shared" si="538"/>
        <v>44828</v>
      </c>
      <c r="M556" s="228">
        <f t="shared" si="551"/>
        <v>30</v>
      </c>
      <c r="N556" s="67">
        <f t="shared" si="552"/>
        <v>25</v>
      </c>
      <c r="O556" s="61">
        <f t="shared" si="525"/>
        <v>0.99433008000000001</v>
      </c>
      <c r="P556" s="66">
        <f t="shared" ref="P556:P619" si="555">IF(L556&gt;L555,O555,P555)</f>
        <v>1.00670057</v>
      </c>
      <c r="Q556" s="66">
        <f t="shared" si="539"/>
        <v>1.1581058463835625</v>
      </c>
      <c r="R556" s="61">
        <f t="shared" si="554"/>
        <v>1.1515394699999999</v>
      </c>
      <c r="S556" s="61">
        <f t="shared" si="540"/>
        <v>1.09786538</v>
      </c>
      <c r="T556" s="61">
        <f t="shared" si="526"/>
        <v>971.55793057000005</v>
      </c>
      <c r="U556" s="61">
        <f t="shared" si="527"/>
        <v>3.5422776429632923</v>
      </c>
      <c r="V556" s="61">
        <f t="shared" si="528"/>
        <v>128.62009148272287</v>
      </c>
      <c r="W556" s="61">
        <f t="shared" si="529"/>
        <v>1017.1141567256861</v>
      </c>
      <c r="X556" s="67">
        <f t="shared" si="541"/>
        <v>0</v>
      </c>
      <c r="Y556" s="61">
        <f t="shared" si="530"/>
        <v>0</v>
      </c>
      <c r="Z556" s="69">
        <f t="shared" si="542"/>
        <v>0</v>
      </c>
      <c r="AA556" s="61">
        <f t="shared" si="531"/>
        <v>0</v>
      </c>
      <c r="AB556" s="69">
        <f t="shared" si="543"/>
        <v>5.1999999999999998E-2</v>
      </c>
      <c r="AC556" s="140">
        <f t="shared" si="544"/>
        <v>25</v>
      </c>
      <c r="AD556" s="67">
        <f t="shared" si="547"/>
        <v>30</v>
      </c>
      <c r="AE556" s="11">
        <f t="shared" si="548"/>
        <v>1.003526559</v>
      </c>
      <c r="AF556" s="61">
        <f t="shared" si="532"/>
        <v>3.42625636</v>
      </c>
      <c r="AG556" s="61">
        <f t="shared" si="533"/>
        <v>3.58691308</v>
      </c>
      <c r="AH556" s="61">
        <f t="shared" si="534"/>
        <v>0</v>
      </c>
      <c r="AI556" s="196" t="str">
        <f t="shared" si="549"/>
        <v>J=</v>
      </c>
      <c r="AJ556" s="72">
        <f t="shared" si="550"/>
        <v>44828</v>
      </c>
      <c r="AK556" s="10"/>
      <c r="AL556" s="1"/>
      <c r="AM556" s="125">
        <f>[2]Plan1!$A464</f>
        <v>50518</v>
      </c>
      <c r="AN556" s="126" t="str">
        <f>[2]Plan1!$C464</f>
        <v>Paixão de Cristo</v>
      </c>
      <c r="AO556" s="5"/>
      <c r="AP556" s="5"/>
      <c r="AQ556" s="94"/>
      <c r="AR556" s="94"/>
      <c r="AS556" s="94"/>
      <c r="AT556" s="94"/>
      <c r="AU556" s="94"/>
      <c r="AV556" s="94"/>
      <c r="AW556" s="94"/>
      <c r="AX556" s="89"/>
      <c r="AY556" s="219"/>
      <c r="BC556" s="23"/>
      <c r="BD556" s="1"/>
      <c r="BE556" s="1"/>
      <c r="BF556" s="1"/>
      <c r="BG556" s="1"/>
      <c r="BH556" s="1"/>
      <c r="BJ556" s="1"/>
      <c r="BK556" s="1"/>
    </row>
    <row r="557" spans="1:142" ht="15" customHeight="1" x14ac:dyDescent="0.25">
      <c r="A557" s="60">
        <f t="shared" si="535"/>
        <v>44824</v>
      </c>
      <c r="B557" s="61">
        <f t="shared" si="521"/>
        <v>1020.6217218057586</v>
      </c>
      <c r="C557" s="61">
        <f t="shared" si="536"/>
        <v>884.95178759999999</v>
      </c>
      <c r="D557" s="61">
        <f t="shared" si="522"/>
        <v>36.195410909999964</v>
      </c>
      <c r="E557" s="61">
        <f t="shared" si="523"/>
        <v>848.75637669000002</v>
      </c>
      <c r="F557" s="62">
        <f t="shared" si="537"/>
        <v>6455.85</v>
      </c>
      <c r="G557" s="63">
        <f t="shared" ref="G557:G620" si="556">IF(AND(L557&gt;L556,N557=1),VLOOKUP(A556,$BI$15:$BK$314,3),G556)</f>
        <v>6411.95</v>
      </c>
      <c r="H557" s="64">
        <f t="shared" si="553"/>
        <v>44737</v>
      </c>
      <c r="I557" s="64">
        <f t="shared" si="545"/>
        <v>44767</v>
      </c>
      <c r="J557" s="65">
        <f t="shared" si="524"/>
        <v>-6.8000340776196433E-3</v>
      </c>
      <c r="K557" s="195">
        <f t="shared" si="546"/>
        <v>44828</v>
      </c>
      <c r="L557" s="195">
        <f t="shared" si="538"/>
        <v>44828</v>
      </c>
      <c r="M557" s="228">
        <f t="shared" si="551"/>
        <v>30</v>
      </c>
      <c r="N557" s="67">
        <f t="shared" si="552"/>
        <v>26</v>
      </c>
      <c r="O557" s="61">
        <f t="shared" si="525"/>
        <v>0.99410394999999996</v>
      </c>
      <c r="P557" s="66">
        <f t="shared" si="555"/>
        <v>1.00670057</v>
      </c>
      <c r="Q557" s="66">
        <f t="shared" si="539"/>
        <v>1.1581058463835625</v>
      </c>
      <c r="R557" s="61">
        <f t="shared" si="554"/>
        <v>1.1512775900000001</v>
      </c>
      <c r="S557" s="61">
        <f t="shared" si="540"/>
        <v>1.09786538</v>
      </c>
      <c r="T557" s="61">
        <f t="shared" si="526"/>
        <v>971.55793057000005</v>
      </c>
      <c r="U557" s="61">
        <f t="shared" si="527"/>
        <v>3.5422776429632923</v>
      </c>
      <c r="V557" s="61">
        <f t="shared" si="528"/>
        <v>128.39781916279543</v>
      </c>
      <c r="W557" s="61">
        <f t="shared" si="529"/>
        <v>1016.8918844057587</v>
      </c>
      <c r="X557" s="67">
        <f t="shared" si="541"/>
        <v>0</v>
      </c>
      <c r="Y557" s="61">
        <f t="shared" si="530"/>
        <v>0</v>
      </c>
      <c r="Z557" s="69">
        <f t="shared" si="542"/>
        <v>0</v>
      </c>
      <c r="AA557" s="61">
        <f t="shared" si="531"/>
        <v>0</v>
      </c>
      <c r="AB557" s="69">
        <f t="shared" si="543"/>
        <v>5.1999999999999998E-2</v>
      </c>
      <c r="AC557" s="140">
        <f t="shared" si="544"/>
        <v>26</v>
      </c>
      <c r="AD557" s="67">
        <f t="shared" si="547"/>
        <v>30</v>
      </c>
      <c r="AE557" s="11">
        <f t="shared" si="548"/>
        <v>1.0036678800000001</v>
      </c>
      <c r="AF557" s="61">
        <f t="shared" si="532"/>
        <v>3.5635579000000002</v>
      </c>
      <c r="AG557" s="61">
        <f t="shared" si="533"/>
        <v>3.7298374000000001</v>
      </c>
      <c r="AH557" s="61">
        <f t="shared" si="534"/>
        <v>0</v>
      </c>
      <c r="AI557" s="196" t="str">
        <f t="shared" si="549"/>
        <v>J=</v>
      </c>
      <c r="AJ557" s="72">
        <f t="shared" si="550"/>
        <v>44828</v>
      </c>
      <c r="AK557" s="10"/>
      <c r="AL557" s="1"/>
      <c r="AM557" s="125">
        <f>[2]Plan1!$A465</f>
        <v>50526</v>
      </c>
      <c r="AN557" s="126" t="str">
        <f>[2]Plan1!$C465</f>
        <v>Dia do Trabalho</v>
      </c>
      <c r="AO557" s="5"/>
      <c r="AP557" s="5"/>
      <c r="AQ557" s="94"/>
      <c r="AR557" s="94"/>
      <c r="AS557" s="94"/>
      <c r="AT557" s="94"/>
      <c r="AU557" s="94"/>
      <c r="AV557" s="94"/>
      <c r="AW557" s="94"/>
      <c r="AX557" s="89"/>
      <c r="AY557" s="219"/>
      <c r="BC557" s="23"/>
      <c r="BD557" s="1"/>
      <c r="BE557" s="1"/>
      <c r="BF557" s="1"/>
      <c r="BG557" s="1"/>
      <c r="BH557" s="1"/>
      <c r="BJ557" s="1"/>
      <c r="BK557" s="1"/>
    </row>
    <row r="558" spans="1:142" ht="15" customHeight="1" x14ac:dyDescent="0.25">
      <c r="A558" s="60">
        <f t="shared" si="535"/>
        <v>44825</v>
      </c>
      <c r="B558" s="61">
        <f t="shared" si="521"/>
        <v>1020.5423899387774</v>
      </c>
      <c r="C558" s="61">
        <f t="shared" si="536"/>
        <v>884.95178759999999</v>
      </c>
      <c r="D558" s="61">
        <f t="shared" si="522"/>
        <v>36.195410909999964</v>
      </c>
      <c r="E558" s="61">
        <f t="shared" si="523"/>
        <v>848.75637669000002</v>
      </c>
      <c r="F558" s="62">
        <f t="shared" si="537"/>
        <v>6455.85</v>
      </c>
      <c r="G558" s="63">
        <f t="shared" si="556"/>
        <v>6411.95</v>
      </c>
      <c r="H558" s="64">
        <f t="shared" si="553"/>
        <v>44737</v>
      </c>
      <c r="I558" s="64">
        <f t="shared" si="545"/>
        <v>44767</v>
      </c>
      <c r="J558" s="65">
        <f t="shared" si="524"/>
        <v>-6.8000340776196433E-3</v>
      </c>
      <c r="K558" s="195">
        <f t="shared" si="546"/>
        <v>44828</v>
      </c>
      <c r="L558" s="195">
        <f t="shared" si="538"/>
        <v>44828</v>
      </c>
      <c r="M558" s="228">
        <f t="shared" si="551"/>
        <v>30</v>
      </c>
      <c r="N558" s="67">
        <f t="shared" si="552"/>
        <v>27</v>
      </c>
      <c r="O558" s="61">
        <f t="shared" si="525"/>
        <v>0.99387787999999999</v>
      </c>
      <c r="P558" s="66">
        <f t="shared" si="555"/>
        <v>1.00670057</v>
      </c>
      <c r="Q558" s="66">
        <f t="shared" si="539"/>
        <v>1.1581058463835625</v>
      </c>
      <c r="R558" s="61">
        <f t="shared" si="554"/>
        <v>1.15101578</v>
      </c>
      <c r="S558" s="61">
        <f t="shared" si="540"/>
        <v>1.09786538</v>
      </c>
      <c r="T558" s="61">
        <f t="shared" si="526"/>
        <v>971.55793057000005</v>
      </c>
      <c r="U558" s="61">
        <f t="shared" si="527"/>
        <v>3.5422776429632923</v>
      </c>
      <c r="V558" s="61">
        <f t="shared" si="528"/>
        <v>128.17560625581422</v>
      </c>
      <c r="W558" s="61">
        <f t="shared" si="529"/>
        <v>1016.6696714987775</v>
      </c>
      <c r="X558" s="67">
        <f t="shared" si="541"/>
        <v>0</v>
      </c>
      <c r="Y558" s="61">
        <f t="shared" si="530"/>
        <v>0</v>
      </c>
      <c r="Z558" s="69">
        <f t="shared" si="542"/>
        <v>0</v>
      </c>
      <c r="AA558" s="61">
        <f t="shared" si="531"/>
        <v>0</v>
      </c>
      <c r="AB558" s="69">
        <f t="shared" si="543"/>
        <v>5.1999999999999998E-2</v>
      </c>
      <c r="AC558" s="140">
        <f t="shared" si="544"/>
        <v>27</v>
      </c>
      <c r="AD558" s="67">
        <f t="shared" si="547"/>
        <v>30</v>
      </c>
      <c r="AE558" s="11">
        <f t="shared" si="548"/>
        <v>1.0038092199999999</v>
      </c>
      <c r="AF558" s="61">
        <f t="shared" si="532"/>
        <v>3.7008779000000001</v>
      </c>
      <c r="AG558" s="61">
        <f t="shared" si="533"/>
        <v>3.8727184399999999</v>
      </c>
      <c r="AH558" s="61">
        <f t="shared" si="534"/>
        <v>0</v>
      </c>
      <c r="AI558" s="196" t="str">
        <f t="shared" si="549"/>
        <v>J=</v>
      </c>
      <c r="AJ558" s="72">
        <f t="shared" si="550"/>
        <v>44828</v>
      </c>
      <c r="AK558" s="10"/>
      <c r="AL558" s="1"/>
      <c r="AM558" s="125">
        <f>[2]Plan1!$A466</f>
        <v>50580</v>
      </c>
      <c r="AN558" s="126" t="str">
        <f>[2]Plan1!$C466</f>
        <v>Corpus Christi</v>
      </c>
      <c r="AO558" s="5"/>
      <c r="AP558" s="5"/>
      <c r="AQ558" s="94"/>
      <c r="AR558" s="94"/>
      <c r="AS558" s="94"/>
      <c r="AT558" s="94"/>
      <c r="AU558" s="94"/>
      <c r="AV558" s="94"/>
      <c r="AW558" s="94"/>
      <c r="AX558" s="89"/>
      <c r="AY558" s="219"/>
      <c r="BC558" s="23"/>
      <c r="BD558" s="1"/>
      <c r="BE558" s="1"/>
      <c r="BF558" s="1"/>
      <c r="BG558" s="1"/>
      <c r="BH558" s="1"/>
      <c r="BJ558" s="1"/>
      <c r="BK558" s="1"/>
    </row>
    <row r="559" spans="1:142" ht="15" customHeight="1" x14ac:dyDescent="0.25">
      <c r="A559" s="60">
        <f t="shared" si="535"/>
        <v>44826</v>
      </c>
      <c r="B559" s="61">
        <f t="shared" si="521"/>
        <v>1020.4630506920513</v>
      </c>
      <c r="C559" s="61">
        <f t="shared" si="536"/>
        <v>884.95178759999999</v>
      </c>
      <c r="D559" s="61">
        <f t="shared" si="522"/>
        <v>36.195410909999964</v>
      </c>
      <c r="E559" s="61">
        <f t="shared" si="523"/>
        <v>848.75637669000002</v>
      </c>
      <c r="F559" s="62">
        <f t="shared" si="537"/>
        <v>6455.85</v>
      </c>
      <c r="G559" s="63">
        <f t="shared" si="556"/>
        <v>6411.95</v>
      </c>
      <c r="H559" s="64">
        <f t="shared" si="553"/>
        <v>44737</v>
      </c>
      <c r="I559" s="64">
        <f t="shared" si="545"/>
        <v>44767</v>
      </c>
      <c r="J559" s="65">
        <f t="shared" si="524"/>
        <v>-6.8000340776196433E-3</v>
      </c>
      <c r="K559" s="195">
        <f t="shared" si="546"/>
        <v>44828</v>
      </c>
      <c r="L559" s="195">
        <f t="shared" si="538"/>
        <v>44828</v>
      </c>
      <c r="M559" s="228">
        <f t="shared" si="551"/>
        <v>30</v>
      </c>
      <c r="N559" s="67">
        <f t="shared" si="552"/>
        <v>28</v>
      </c>
      <c r="O559" s="61">
        <f t="shared" si="525"/>
        <v>0.99365185</v>
      </c>
      <c r="P559" s="66">
        <f t="shared" si="555"/>
        <v>1.00670057</v>
      </c>
      <c r="Q559" s="66">
        <f t="shared" si="539"/>
        <v>1.1581058463835625</v>
      </c>
      <c r="R559" s="61">
        <f t="shared" si="554"/>
        <v>1.15075401</v>
      </c>
      <c r="S559" s="61">
        <f t="shared" si="540"/>
        <v>1.09786538</v>
      </c>
      <c r="T559" s="61">
        <f t="shared" si="526"/>
        <v>971.55793057000005</v>
      </c>
      <c r="U559" s="61">
        <f t="shared" si="527"/>
        <v>3.5422776429632923</v>
      </c>
      <c r="V559" s="61">
        <f t="shared" si="528"/>
        <v>127.95342729908802</v>
      </c>
      <c r="W559" s="61">
        <f t="shared" si="529"/>
        <v>1016.4474925420514</v>
      </c>
      <c r="X559" s="67">
        <f t="shared" si="541"/>
        <v>0</v>
      </c>
      <c r="Y559" s="61">
        <f t="shared" si="530"/>
        <v>0</v>
      </c>
      <c r="Z559" s="69">
        <f t="shared" si="542"/>
        <v>0</v>
      </c>
      <c r="AA559" s="61">
        <f t="shared" si="531"/>
        <v>0</v>
      </c>
      <c r="AB559" s="69">
        <f t="shared" si="543"/>
        <v>5.1999999999999998E-2</v>
      </c>
      <c r="AC559" s="140">
        <f t="shared" si="544"/>
        <v>28</v>
      </c>
      <c r="AD559" s="67">
        <f t="shared" si="547"/>
        <v>30</v>
      </c>
      <c r="AE559" s="11">
        <f t="shared" si="548"/>
        <v>1.003950581</v>
      </c>
      <c r="AF559" s="61">
        <f t="shared" si="532"/>
        <v>3.8382182999999999</v>
      </c>
      <c r="AG559" s="61">
        <f t="shared" si="533"/>
        <v>4.0155581500000004</v>
      </c>
      <c r="AH559" s="61">
        <f t="shared" si="534"/>
        <v>0</v>
      </c>
      <c r="AI559" s="196" t="str">
        <f t="shared" si="549"/>
        <v>J=</v>
      </c>
      <c r="AJ559" s="72">
        <f t="shared" si="550"/>
        <v>44828</v>
      </c>
      <c r="AK559" s="10"/>
      <c r="AL559" s="1"/>
      <c r="AM559" s="125">
        <f>[2]Plan1!$A467</f>
        <v>50655</v>
      </c>
      <c r="AN559" s="126" t="str">
        <f>[2]Plan1!$C467</f>
        <v>Independência do Brasil</v>
      </c>
      <c r="AO559" s="5"/>
      <c r="AP559" s="5"/>
      <c r="AQ559" s="94"/>
      <c r="AR559" s="94"/>
      <c r="AS559" s="94"/>
      <c r="AT559" s="94"/>
      <c r="AU559" s="94"/>
      <c r="AV559" s="94"/>
      <c r="AW559" s="94"/>
      <c r="AX559" s="89"/>
      <c r="AY559" s="219"/>
      <c r="BC559" s="23"/>
      <c r="BD559" s="1"/>
      <c r="BE559" s="1"/>
      <c r="BF559" s="1"/>
      <c r="BG559" s="1"/>
      <c r="BH559" s="1"/>
      <c r="BJ559" s="1"/>
      <c r="BK559" s="1"/>
    </row>
    <row r="560" spans="1:142" ht="15" customHeight="1" x14ac:dyDescent="0.25">
      <c r="A560" s="60">
        <f t="shared" si="535"/>
        <v>44827</v>
      </c>
      <c r="B560" s="61">
        <f t="shared" si="521"/>
        <v>1020.3837275882715</v>
      </c>
      <c r="C560" s="61">
        <f t="shared" si="536"/>
        <v>884.95178759999999</v>
      </c>
      <c r="D560" s="61">
        <f t="shared" si="522"/>
        <v>36.195410909999964</v>
      </c>
      <c r="E560" s="61">
        <f t="shared" si="523"/>
        <v>848.75637669000002</v>
      </c>
      <c r="F560" s="62">
        <f t="shared" si="537"/>
        <v>6455.85</v>
      </c>
      <c r="G560" s="63">
        <f t="shared" si="556"/>
        <v>6411.95</v>
      </c>
      <c r="H560" s="64">
        <f t="shared" si="553"/>
        <v>44737</v>
      </c>
      <c r="I560" s="64">
        <f t="shared" si="545"/>
        <v>44767</v>
      </c>
      <c r="J560" s="65">
        <f t="shared" si="524"/>
        <v>-6.8000340776196433E-3</v>
      </c>
      <c r="K560" s="195">
        <f t="shared" si="546"/>
        <v>44828</v>
      </c>
      <c r="L560" s="195">
        <f t="shared" si="538"/>
        <v>44828</v>
      </c>
      <c r="M560" s="228">
        <f t="shared" si="551"/>
        <v>30</v>
      </c>
      <c r="N560" s="67">
        <f t="shared" si="552"/>
        <v>29</v>
      </c>
      <c r="O560" s="61">
        <f t="shared" si="525"/>
        <v>0.99342587999999998</v>
      </c>
      <c r="P560" s="66">
        <f t="shared" si="555"/>
        <v>1.00670057</v>
      </c>
      <c r="Q560" s="66">
        <f t="shared" si="539"/>
        <v>1.1581058463835625</v>
      </c>
      <c r="R560" s="61">
        <f t="shared" si="554"/>
        <v>1.15049231</v>
      </c>
      <c r="S560" s="61">
        <f t="shared" si="540"/>
        <v>1.09786538</v>
      </c>
      <c r="T560" s="61">
        <f t="shared" si="526"/>
        <v>971.55793057000005</v>
      </c>
      <c r="U560" s="61">
        <f t="shared" si="527"/>
        <v>3.5422776429632923</v>
      </c>
      <c r="V560" s="61">
        <f t="shared" si="528"/>
        <v>127.73130775530822</v>
      </c>
      <c r="W560" s="61">
        <f t="shared" si="529"/>
        <v>1016.2253729982715</v>
      </c>
      <c r="X560" s="67">
        <f t="shared" si="541"/>
        <v>0</v>
      </c>
      <c r="Y560" s="61">
        <f t="shared" si="530"/>
        <v>0</v>
      </c>
      <c r="Z560" s="69">
        <f t="shared" si="542"/>
        <v>0</v>
      </c>
      <c r="AA560" s="61">
        <f t="shared" si="531"/>
        <v>0</v>
      </c>
      <c r="AB560" s="69">
        <f t="shared" si="543"/>
        <v>5.1999999999999998E-2</v>
      </c>
      <c r="AC560" s="140">
        <f t="shared" si="544"/>
        <v>29</v>
      </c>
      <c r="AD560" s="67">
        <f t="shared" si="547"/>
        <v>30</v>
      </c>
      <c r="AE560" s="11">
        <f t="shared" si="548"/>
        <v>1.0040919610000001</v>
      </c>
      <c r="AF560" s="61">
        <f t="shared" si="532"/>
        <v>3.9755771599999998</v>
      </c>
      <c r="AG560" s="61">
        <f t="shared" si="533"/>
        <v>4.1583545900000001</v>
      </c>
      <c r="AH560" s="61">
        <f t="shared" si="534"/>
        <v>0</v>
      </c>
      <c r="AI560" s="196" t="str">
        <f t="shared" si="549"/>
        <v>J=</v>
      </c>
      <c r="AJ560" s="72">
        <f t="shared" si="550"/>
        <v>44828</v>
      </c>
      <c r="AK560" s="10"/>
      <c r="AL560" s="1"/>
      <c r="AM560" s="125">
        <f>[2]Plan1!$A468</f>
        <v>50690</v>
      </c>
      <c r="AN560" s="126" t="str">
        <f>[2]Plan1!$C468</f>
        <v>Nossa Sr.a Aparecida - Padroeira do Brasil</v>
      </c>
      <c r="AO560" s="5"/>
      <c r="AP560" s="5"/>
      <c r="AQ560" s="94"/>
      <c r="AR560" s="94"/>
      <c r="AS560" s="94"/>
      <c r="AT560" s="94"/>
      <c r="AU560" s="94"/>
      <c r="AV560" s="94"/>
      <c r="AW560" s="94"/>
      <c r="AX560" s="89"/>
      <c r="AY560" s="219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535"/>
        <v>44828</v>
      </c>
      <c r="B561" s="61">
        <f t="shared" si="521"/>
        <v>1020.3044226774381</v>
      </c>
      <c r="C561" s="61">
        <f t="shared" si="536"/>
        <v>884.95178759999999</v>
      </c>
      <c r="D561" s="61">
        <f t="shared" si="522"/>
        <v>36.195410909999964</v>
      </c>
      <c r="E561" s="61">
        <f t="shared" si="523"/>
        <v>848.75637669000002</v>
      </c>
      <c r="F561" s="62">
        <f t="shared" si="537"/>
        <v>6455.85</v>
      </c>
      <c r="G561" s="63">
        <f t="shared" si="556"/>
        <v>6411.95</v>
      </c>
      <c r="H561" s="64">
        <f t="shared" si="553"/>
        <v>44737</v>
      </c>
      <c r="I561" s="64">
        <f t="shared" si="545"/>
        <v>44767</v>
      </c>
      <c r="J561" s="65">
        <f t="shared" si="524"/>
        <v>-6.8000340776196433E-3</v>
      </c>
      <c r="K561" s="195">
        <f t="shared" si="546"/>
        <v>44858</v>
      </c>
      <c r="L561" s="195">
        <f t="shared" si="538"/>
        <v>44828</v>
      </c>
      <c r="M561" s="228">
        <f t="shared" si="551"/>
        <v>30</v>
      </c>
      <c r="N561" s="67">
        <f t="shared" si="552"/>
        <v>30</v>
      </c>
      <c r="O561" s="61">
        <f t="shared" si="525"/>
        <v>0.99319995999999999</v>
      </c>
      <c r="P561" s="66">
        <f t="shared" si="555"/>
        <v>1.00670057</v>
      </c>
      <c r="Q561" s="66">
        <f t="shared" si="539"/>
        <v>1.1581058463835625</v>
      </c>
      <c r="R561" s="61">
        <f t="shared" si="554"/>
        <v>1.1502306799999999</v>
      </c>
      <c r="S561" s="61">
        <f t="shared" si="540"/>
        <v>1.09786538</v>
      </c>
      <c r="T561" s="61">
        <f t="shared" si="526"/>
        <v>971.55793057000005</v>
      </c>
      <c r="U561" s="61">
        <f t="shared" si="527"/>
        <v>3.5422776429632923</v>
      </c>
      <c r="V561" s="61">
        <f t="shared" si="528"/>
        <v>127.50924762447481</v>
      </c>
      <c r="W561" s="61">
        <f t="shared" si="529"/>
        <v>1016.0033128674381</v>
      </c>
      <c r="X561" s="67">
        <f t="shared" si="541"/>
        <v>18</v>
      </c>
      <c r="Y561" s="61">
        <f t="shared" si="530"/>
        <v>3.7463212600000002</v>
      </c>
      <c r="Z561" s="69">
        <f t="shared" si="542"/>
        <v>8.0999999999999996E-3</v>
      </c>
      <c r="AA561" s="61">
        <f t="shared" si="531"/>
        <v>7.8696192299999996</v>
      </c>
      <c r="AB561" s="69">
        <f t="shared" si="543"/>
        <v>5.1999999999999998E-2</v>
      </c>
      <c r="AC561" s="140">
        <f t="shared" si="544"/>
        <v>30</v>
      </c>
      <c r="AD561" s="67">
        <f t="shared" si="547"/>
        <v>30</v>
      </c>
      <c r="AE561" s="11">
        <f t="shared" si="548"/>
        <v>1.0042333619999999</v>
      </c>
      <c r="AF561" s="61">
        <f t="shared" si="532"/>
        <v>4.1129564199999997</v>
      </c>
      <c r="AG561" s="61">
        <f t="shared" si="533"/>
        <v>4.3011098099999998</v>
      </c>
      <c r="AH561" s="61">
        <f t="shared" si="534"/>
        <v>11.982575649999999</v>
      </c>
      <c r="AI561" s="196" t="str">
        <f t="shared" si="549"/>
        <v>J=</v>
      </c>
      <c r="AJ561" s="72">
        <f t="shared" si="550"/>
        <v>44828</v>
      </c>
      <c r="AK561" s="10"/>
      <c r="AL561" s="1"/>
      <c r="AM561" s="125">
        <f>[2]Plan1!$A469</f>
        <v>50711</v>
      </c>
      <c r="AN561" s="126" t="str">
        <f>[2]Plan1!$C469</f>
        <v>Finados</v>
      </c>
      <c r="AO561" s="5"/>
      <c r="AP561" s="5"/>
      <c r="AQ561" s="94"/>
      <c r="AR561" s="94"/>
      <c r="AS561" s="94"/>
      <c r="AT561" s="94"/>
      <c r="AU561" s="94"/>
      <c r="AV561" s="94"/>
      <c r="AW561" s="94"/>
      <c r="AX561" s="89"/>
      <c r="AY561" s="219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535"/>
        <v>44829</v>
      </c>
      <c r="B562" s="61">
        <f t="shared" si="521"/>
        <v>1008.1582974736339</v>
      </c>
      <c r="C562" s="61">
        <f t="shared" si="536"/>
        <v>877.78367813</v>
      </c>
      <c r="D562" s="61">
        <f t="shared" si="522"/>
        <v>29.027301439999746</v>
      </c>
      <c r="E562" s="61">
        <f t="shared" si="523"/>
        <v>848.75637669000025</v>
      </c>
      <c r="F562" s="62">
        <f t="shared" si="537"/>
        <v>6411.95</v>
      </c>
      <c r="G562" s="63">
        <f t="shared" si="556"/>
        <v>6388.87</v>
      </c>
      <c r="H562" s="64">
        <f t="shared" si="553"/>
        <v>44767</v>
      </c>
      <c r="I562" s="64">
        <f t="shared" si="545"/>
        <v>44798</v>
      </c>
      <c r="J562" s="65">
        <f t="shared" si="524"/>
        <v>-3.599529004437052E-3</v>
      </c>
      <c r="K562" s="195">
        <f t="shared" si="546"/>
        <v>44858</v>
      </c>
      <c r="L562" s="195">
        <f t="shared" si="538"/>
        <v>44858</v>
      </c>
      <c r="M562" s="228">
        <f t="shared" si="551"/>
        <v>30</v>
      </c>
      <c r="N562" s="67">
        <f t="shared" si="552"/>
        <v>1</v>
      </c>
      <c r="O562" s="61">
        <f t="shared" si="525"/>
        <v>0.99987979999999999</v>
      </c>
      <c r="P562" s="66">
        <f t="shared" si="555"/>
        <v>0.99319995999999999</v>
      </c>
      <c r="Q562" s="66">
        <f t="shared" si="539"/>
        <v>1.1502306803039204</v>
      </c>
      <c r="R562" s="61">
        <f t="shared" si="554"/>
        <v>1.15009242</v>
      </c>
      <c r="S562" s="61">
        <f t="shared" si="540"/>
        <v>1.09786538</v>
      </c>
      <c r="T562" s="61">
        <f t="shared" si="526"/>
        <v>963.68831134000004</v>
      </c>
      <c r="U562" s="61">
        <f t="shared" si="527"/>
        <v>2.8407678858001226</v>
      </c>
      <c r="V562" s="61">
        <f t="shared" si="528"/>
        <v>127.39189856783374</v>
      </c>
      <c r="W562" s="61">
        <f t="shared" si="529"/>
        <v>1008.0163445836339</v>
      </c>
      <c r="X562" s="67">
        <f t="shared" si="541"/>
        <v>0</v>
      </c>
      <c r="Y562" s="61">
        <f t="shared" si="530"/>
        <v>0</v>
      </c>
      <c r="Z562" s="69">
        <f t="shared" si="542"/>
        <v>0</v>
      </c>
      <c r="AA562" s="61">
        <f t="shared" si="531"/>
        <v>0</v>
      </c>
      <c r="AB562" s="69">
        <f t="shared" si="543"/>
        <v>5.1999999999999998E-2</v>
      </c>
      <c r="AC562" s="140">
        <f t="shared" si="544"/>
        <v>1</v>
      </c>
      <c r="AD562" s="67">
        <f t="shared" si="547"/>
        <v>30</v>
      </c>
      <c r="AE562" s="11">
        <f t="shared" si="548"/>
        <v>1.000140824</v>
      </c>
      <c r="AF562" s="61">
        <f t="shared" si="532"/>
        <v>0.13571043999999999</v>
      </c>
      <c r="AG562" s="61">
        <f t="shared" si="533"/>
        <v>0.14195289</v>
      </c>
      <c r="AH562" s="61">
        <f t="shared" si="534"/>
        <v>0</v>
      </c>
      <c r="AI562" s="196" t="str">
        <f t="shared" si="549"/>
        <v>J=</v>
      </c>
      <c r="AJ562" s="72">
        <f t="shared" si="550"/>
        <v>44858</v>
      </c>
      <c r="AK562" s="10"/>
      <c r="AL562" s="1"/>
      <c r="AM562" s="125">
        <f>[2]Plan1!$A470</f>
        <v>50724</v>
      </c>
      <c r="AN562" s="126" t="str">
        <f>[2]Plan1!$C470</f>
        <v>Proclamação da República</v>
      </c>
      <c r="AO562" s="5"/>
      <c r="AP562" s="5"/>
      <c r="AQ562" s="94"/>
      <c r="AR562" s="94"/>
      <c r="AS562" s="94"/>
      <c r="AT562" s="94"/>
      <c r="AU562" s="94"/>
      <c r="AV562" s="94"/>
      <c r="AW562" s="94"/>
      <c r="AX562" s="89"/>
      <c r="AY562" s="219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535"/>
        <v>44830</v>
      </c>
      <c r="B563" s="61">
        <f t="shared" si="521"/>
        <v>1008.1829053921201</v>
      </c>
      <c r="C563" s="61">
        <f t="shared" si="536"/>
        <v>877.78367813</v>
      </c>
      <c r="D563" s="61">
        <f t="shared" si="522"/>
        <v>29.027301439999746</v>
      </c>
      <c r="E563" s="61">
        <f t="shared" si="523"/>
        <v>848.75637669000025</v>
      </c>
      <c r="F563" s="62">
        <f t="shared" si="537"/>
        <v>6411.95</v>
      </c>
      <c r="G563" s="63">
        <f t="shared" si="556"/>
        <v>6388.87</v>
      </c>
      <c r="H563" s="64">
        <f t="shared" si="553"/>
        <v>44767</v>
      </c>
      <c r="I563" s="64">
        <f t="shared" si="545"/>
        <v>44798</v>
      </c>
      <c r="J563" s="65">
        <f t="shared" si="524"/>
        <v>-3.599529004437052E-3</v>
      </c>
      <c r="K563" s="195">
        <f t="shared" si="546"/>
        <v>44858</v>
      </c>
      <c r="L563" s="195">
        <f t="shared" si="538"/>
        <v>44858</v>
      </c>
      <c r="M563" s="228">
        <f t="shared" si="551"/>
        <v>30</v>
      </c>
      <c r="N563" s="67">
        <f t="shared" si="552"/>
        <v>2</v>
      </c>
      <c r="O563" s="61">
        <f t="shared" si="525"/>
        <v>0.99975961999999996</v>
      </c>
      <c r="P563" s="66">
        <f t="shared" si="555"/>
        <v>0.99319995999999999</v>
      </c>
      <c r="Q563" s="66">
        <f t="shared" si="539"/>
        <v>1.1502306803039204</v>
      </c>
      <c r="R563" s="61">
        <f t="shared" si="554"/>
        <v>1.1499541799999999</v>
      </c>
      <c r="S563" s="61">
        <f t="shared" si="540"/>
        <v>1.09786538</v>
      </c>
      <c r="T563" s="61">
        <f t="shared" si="526"/>
        <v>963.68831134000004</v>
      </c>
      <c r="U563" s="61">
        <f t="shared" si="527"/>
        <v>2.8407678858001226</v>
      </c>
      <c r="V563" s="61">
        <f t="shared" si="528"/>
        <v>127.27456648632005</v>
      </c>
      <c r="W563" s="61">
        <f t="shared" si="529"/>
        <v>1007.8990125021202</v>
      </c>
      <c r="X563" s="67">
        <f t="shared" si="541"/>
        <v>0</v>
      </c>
      <c r="Y563" s="61">
        <f t="shared" si="530"/>
        <v>0</v>
      </c>
      <c r="Z563" s="69">
        <f t="shared" si="542"/>
        <v>0</v>
      </c>
      <c r="AA563" s="61">
        <f t="shared" si="531"/>
        <v>0</v>
      </c>
      <c r="AB563" s="69">
        <f t="shared" si="543"/>
        <v>5.1999999999999998E-2</v>
      </c>
      <c r="AC563" s="140">
        <f t="shared" si="544"/>
        <v>2</v>
      </c>
      <c r="AD563" s="67">
        <f t="shared" si="547"/>
        <v>30</v>
      </c>
      <c r="AE563" s="11">
        <f t="shared" si="548"/>
        <v>1.000281668</v>
      </c>
      <c r="AF563" s="61">
        <f t="shared" si="532"/>
        <v>0.27144014999999999</v>
      </c>
      <c r="AG563" s="61">
        <f t="shared" si="533"/>
        <v>0.28389289000000001</v>
      </c>
      <c r="AH563" s="61">
        <f t="shared" si="534"/>
        <v>0</v>
      </c>
      <c r="AI563" s="196" t="str">
        <f t="shared" si="549"/>
        <v>J=</v>
      </c>
      <c r="AJ563" s="72">
        <f t="shared" si="550"/>
        <v>44858</v>
      </c>
      <c r="AK563" s="10"/>
      <c r="AL563" s="1"/>
      <c r="AM563" s="125">
        <f>[2]Plan1!$A471</f>
        <v>50729</v>
      </c>
      <c r="AN563" s="126" t="str">
        <f>[2]Plan1!$C471</f>
        <v>Dia Nacional de Zumbi e da Consciência Negra</v>
      </c>
      <c r="AO563" s="5"/>
      <c r="AP563" s="5"/>
      <c r="AQ563" s="94"/>
      <c r="AR563" s="94"/>
      <c r="AS563" s="94"/>
      <c r="AT563" s="94"/>
      <c r="AU563" s="94"/>
      <c r="AV563" s="94"/>
      <c r="AW563" s="94"/>
      <c r="AX563" s="89"/>
      <c r="AY563" s="219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535"/>
        <v>44831</v>
      </c>
      <c r="B564" s="61">
        <f t="shared" si="521"/>
        <v>1008.2075258932979</v>
      </c>
      <c r="C564" s="61">
        <f t="shared" si="536"/>
        <v>877.78367813</v>
      </c>
      <c r="D564" s="61">
        <f t="shared" si="522"/>
        <v>29.027301439999746</v>
      </c>
      <c r="E564" s="61">
        <f t="shared" si="523"/>
        <v>848.75637669000025</v>
      </c>
      <c r="F564" s="62">
        <f t="shared" si="537"/>
        <v>6411.95</v>
      </c>
      <c r="G564" s="63">
        <f t="shared" si="556"/>
        <v>6388.87</v>
      </c>
      <c r="H564" s="64">
        <f t="shared" si="553"/>
        <v>44767</v>
      </c>
      <c r="I564" s="64">
        <f t="shared" si="545"/>
        <v>44798</v>
      </c>
      <c r="J564" s="65">
        <f t="shared" si="524"/>
        <v>-3.599529004437052E-3</v>
      </c>
      <c r="K564" s="195">
        <f t="shared" si="546"/>
        <v>44858</v>
      </c>
      <c r="L564" s="195">
        <f t="shared" si="538"/>
        <v>44858</v>
      </c>
      <c r="M564" s="228">
        <f t="shared" si="551"/>
        <v>30</v>
      </c>
      <c r="N564" s="67">
        <f t="shared" si="552"/>
        <v>3</v>
      </c>
      <c r="O564" s="61">
        <f t="shared" si="525"/>
        <v>0.99963946000000004</v>
      </c>
      <c r="P564" s="66">
        <f t="shared" si="555"/>
        <v>0.99319995999999999</v>
      </c>
      <c r="Q564" s="66">
        <f t="shared" si="539"/>
        <v>1.1502306803039204</v>
      </c>
      <c r="R564" s="61">
        <f t="shared" si="554"/>
        <v>1.1498159699999999</v>
      </c>
      <c r="S564" s="61">
        <f t="shared" si="540"/>
        <v>1.09786538</v>
      </c>
      <c r="T564" s="61">
        <f t="shared" si="526"/>
        <v>963.68831134000004</v>
      </c>
      <c r="U564" s="61">
        <f t="shared" si="527"/>
        <v>2.8407678858001226</v>
      </c>
      <c r="V564" s="61">
        <f t="shared" si="528"/>
        <v>127.1572598674977</v>
      </c>
      <c r="W564" s="61">
        <f t="shared" si="529"/>
        <v>1007.7817058832978</v>
      </c>
      <c r="X564" s="67">
        <f t="shared" si="541"/>
        <v>0</v>
      </c>
      <c r="Y564" s="61">
        <f t="shared" si="530"/>
        <v>0</v>
      </c>
      <c r="Z564" s="69">
        <f t="shared" si="542"/>
        <v>0</v>
      </c>
      <c r="AA564" s="61">
        <f t="shared" si="531"/>
        <v>0</v>
      </c>
      <c r="AB564" s="69">
        <f t="shared" si="543"/>
        <v>5.1999999999999998E-2</v>
      </c>
      <c r="AC564" s="140">
        <f t="shared" si="544"/>
        <v>3</v>
      </c>
      <c r="AD564" s="67">
        <f t="shared" si="547"/>
        <v>30</v>
      </c>
      <c r="AE564" s="11">
        <f t="shared" si="548"/>
        <v>1.000422532</v>
      </c>
      <c r="AF564" s="61">
        <f t="shared" si="532"/>
        <v>0.40718914</v>
      </c>
      <c r="AG564" s="61">
        <f t="shared" si="533"/>
        <v>0.42582001000000003</v>
      </c>
      <c r="AH564" s="61">
        <f t="shared" si="534"/>
        <v>0</v>
      </c>
      <c r="AI564" s="196" t="str">
        <f t="shared" si="549"/>
        <v>J=</v>
      </c>
      <c r="AJ564" s="72">
        <f t="shared" si="550"/>
        <v>44858</v>
      </c>
      <c r="AK564" s="10"/>
      <c r="AL564" s="1"/>
      <c r="AM564" s="125">
        <f>[2]Plan1!$A472</f>
        <v>50764</v>
      </c>
      <c r="AN564" s="126" t="str">
        <f>[2]Plan1!$C472</f>
        <v>Natal</v>
      </c>
      <c r="AO564" s="5"/>
      <c r="AP564" s="5"/>
      <c r="AQ564" s="94"/>
      <c r="AR564" s="94"/>
      <c r="AS564" s="94"/>
      <c r="AT564" s="94"/>
      <c r="AU564" s="94"/>
      <c r="AV564" s="94"/>
      <c r="AW564" s="94"/>
      <c r="AX564" s="89"/>
      <c r="AY564" s="219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535"/>
        <v>44832</v>
      </c>
      <c r="B565" s="61">
        <f t="shared" si="521"/>
        <v>1008.2321409920394</v>
      </c>
      <c r="C565" s="61">
        <f t="shared" si="536"/>
        <v>877.78367813</v>
      </c>
      <c r="D565" s="61">
        <f t="shared" si="522"/>
        <v>29.027301439999746</v>
      </c>
      <c r="E565" s="61">
        <f t="shared" si="523"/>
        <v>848.75637669000025</v>
      </c>
      <c r="F565" s="62">
        <f t="shared" si="537"/>
        <v>6411.95</v>
      </c>
      <c r="G565" s="63">
        <f t="shared" si="556"/>
        <v>6388.87</v>
      </c>
      <c r="H565" s="64">
        <f t="shared" si="553"/>
        <v>44767</v>
      </c>
      <c r="I565" s="64">
        <f t="shared" si="545"/>
        <v>44798</v>
      </c>
      <c r="J565" s="65">
        <f t="shared" si="524"/>
        <v>-3.599529004437052E-3</v>
      </c>
      <c r="K565" s="195">
        <f t="shared" si="546"/>
        <v>44858</v>
      </c>
      <c r="L565" s="195">
        <f t="shared" si="538"/>
        <v>44858</v>
      </c>
      <c r="M565" s="228">
        <f t="shared" si="551"/>
        <v>30</v>
      </c>
      <c r="N565" s="67">
        <f t="shared" si="552"/>
        <v>4</v>
      </c>
      <c r="O565" s="61">
        <f t="shared" si="525"/>
        <v>0.99951931000000005</v>
      </c>
      <c r="P565" s="66">
        <f t="shared" si="555"/>
        <v>0.99319995999999999</v>
      </c>
      <c r="Q565" s="66">
        <f t="shared" si="539"/>
        <v>1.1502306803039204</v>
      </c>
      <c r="R565" s="61">
        <f t="shared" si="554"/>
        <v>1.14967777</v>
      </c>
      <c r="S565" s="61">
        <f t="shared" si="540"/>
        <v>1.09786538</v>
      </c>
      <c r="T565" s="61">
        <f t="shared" si="526"/>
        <v>963.68831134000004</v>
      </c>
      <c r="U565" s="61">
        <f t="shared" si="527"/>
        <v>2.8407678858001226</v>
      </c>
      <c r="V565" s="61">
        <f t="shared" si="528"/>
        <v>127.03996173623925</v>
      </c>
      <c r="W565" s="61">
        <f t="shared" si="529"/>
        <v>1007.6644077520393</v>
      </c>
      <c r="X565" s="67">
        <f t="shared" si="541"/>
        <v>0</v>
      </c>
      <c r="Y565" s="61">
        <f t="shared" si="530"/>
        <v>0</v>
      </c>
      <c r="Z565" s="69">
        <f t="shared" si="542"/>
        <v>0</v>
      </c>
      <c r="AA565" s="61">
        <f t="shared" si="531"/>
        <v>0</v>
      </c>
      <c r="AB565" s="69">
        <f t="shared" si="543"/>
        <v>5.1999999999999998E-2</v>
      </c>
      <c r="AC565" s="140">
        <f t="shared" si="544"/>
        <v>4</v>
      </c>
      <c r="AD565" s="67">
        <f t="shared" si="547"/>
        <v>30</v>
      </c>
      <c r="AE565" s="11">
        <f t="shared" si="548"/>
        <v>1.000563415</v>
      </c>
      <c r="AF565" s="61">
        <f t="shared" si="532"/>
        <v>0.54295643999999998</v>
      </c>
      <c r="AG565" s="61">
        <f t="shared" si="533"/>
        <v>0.56773324000000003</v>
      </c>
      <c r="AH565" s="61">
        <f t="shared" si="534"/>
        <v>0</v>
      </c>
      <c r="AI565" s="196" t="str">
        <f t="shared" si="549"/>
        <v>J=</v>
      </c>
      <c r="AJ565" s="72">
        <f t="shared" si="550"/>
        <v>44858</v>
      </c>
      <c r="AK565" s="10"/>
      <c r="AL565" s="1"/>
      <c r="AM565" s="125">
        <f>[2]Plan1!$A473</f>
        <v>50771</v>
      </c>
      <c r="AN565" s="126" t="str">
        <f>[2]Plan1!$C473</f>
        <v>Confraternização Universal</v>
      </c>
      <c r="AO565" s="5"/>
      <c r="AP565" s="5"/>
      <c r="AQ565" s="94"/>
      <c r="AR565" s="94"/>
      <c r="AS565" s="94"/>
      <c r="AT565" s="94"/>
      <c r="AU565" s="94"/>
      <c r="AV565" s="94"/>
      <c r="AW565" s="94"/>
      <c r="AX565" s="89"/>
      <c r="AY565" s="219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535"/>
        <v>44833</v>
      </c>
      <c r="B566" s="61">
        <f t="shared" si="521"/>
        <v>1008.2567526783445</v>
      </c>
      <c r="C566" s="61">
        <f t="shared" si="536"/>
        <v>877.78367813</v>
      </c>
      <c r="D566" s="61">
        <f t="shared" si="522"/>
        <v>29.027301439999746</v>
      </c>
      <c r="E566" s="61">
        <f t="shared" si="523"/>
        <v>848.75637669000025</v>
      </c>
      <c r="F566" s="62">
        <f t="shared" si="537"/>
        <v>6411.95</v>
      </c>
      <c r="G566" s="63">
        <f t="shared" si="556"/>
        <v>6388.87</v>
      </c>
      <c r="H566" s="64">
        <f t="shared" si="553"/>
        <v>44767</v>
      </c>
      <c r="I566" s="64">
        <f t="shared" si="545"/>
        <v>44798</v>
      </c>
      <c r="J566" s="65">
        <f t="shared" si="524"/>
        <v>-3.599529004437052E-3</v>
      </c>
      <c r="K566" s="195">
        <f t="shared" si="546"/>
        <v>44858</v>
      </c>
      <c r="L566" s="195">
        <f t="shared" si="538"/>
        <v>44858</v>
      </c>
      <c r="M566" s="228">
        <f t="shared" si="551"/>
        <v>30</v>
      </c>
      <c r="N566" s="67">
        <f t="shared" si="552"/>
        <v>5</v>
      </c>
      <c r="O566" s="61">
        <f t="shared" si="525"/>
        <v>0.99939917</v>
      </c>
      <c r="P566" s="66">
        <f t="shared" si="555"/>
        <v>0.99319995999999999</v>
      </c>
      <c r="Q566" s="66">
        <f t="shared" si="539"/>
        <v>1.1502306803039204</v>
      </c>
      <c r="R566" s="61">
        <f t="shared" si="554"/>
        <v>1.1495395799999999</v>
      </c>
      <c r="S566" s="61">
        <f t="shared" si="540"/>
        <v>1.09786538</v>
      </c>
      <c r="T566" s="61">
        <f t="shared" si="526"/>
        <v>963.68831134000004</v>
      </c>
      <c r="U566" s="61">
        <f t="shared" si="527"/>
        <v>2.8407678858001226</v>
      </c>
      <c r="V566" s="61">
        <f t="shared" si="528"/>
        <v>126.92267209254433</v>
      </c>
      <c r="W566" s="61">
        <f t="shared" si="529"/>
        <v>1007.5471181083444</v>
      </c>
      <c r="X566" s="67">
        <f t="shared" si="541"/>
        <v>0</v>
      </c>
      <c r="Y566" s="61">
        <f t="shared" si="530"/>
        <v>0</v>
      </c>
      <c r="Z566" s="69">
        <f t="shared" si="542"/>
        <v>0</v>
      </c>
      <c r="AA566" s="61">
        <f t="shared" si="531"/>
        <v>0</v>
      </c>
      <c r="AB566" s="69">
        <f t="shared" si="543"/>
        <v>5.1999999999999998E-2</v>
      </c>
      <c r="AC566" s="140">
        <f t="shared" si="544"/>
        <v>5</v>
      </c>
      <c r="AD566" s="67">
        <f t="shared" si="547"/>
        <v>30</v>
      </c>
      <c r="AE566" s="11">
        <f t="shared" si="548"/>
        <v>1.000704319</v>
      </c>
      <c r="AF566" s="61">
        <f t="shared" si="532"/>
        <v>0.67874398000000002</v>
      </c>
      <c r="AG566" s="61">
        <f t="shared" si="533"/>
        <v>0.70963456999999996</v>
      </c>
      <c r="AH566" s="61">
        <f t="shared" si="534"/>
        <v>0</v>
      </c>
      <c r="AI566" s="196" t="str">
        <f t="shared" si="549"/>
        <v>J=</v>
      </c>
      <c r="AJ566" s="72">
        <f t="shared" si="550"/>
        <v>44858</v>
      </c>
      <c r="AK566" s="10"/>
      <c r="AL566" s="1"/>
      <c r="AM566" s="125">
        <f>[2]Plan1!$A474</f>
        <v>50822</v>
      </c>
      <c r="AN566" s="126" t="str">
        <f>[2]Plan1!$C474</f>
        <v>Carnaval</v>
      </c>
      <c r="AO566" s="5"/>
      <c r="AP566" s="5"/>
      <c r="AQ566" s="94"/>
      <c r="AR566" s="94"/>
      <c r="AS566" s="94"/>
      <c r="AT566" s="94"/>
      <c r="AU566" s="94"/>
      <c r="AV566" s="94"/>
      <c r="AW566" s="94"/>
      <c r="AX566" s="89"/>
      <c r="AY566" s="219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535"/>
        <v>44834</v>
      </c>
      <c r="B567" s="61">
        <f t="shared" si="521"/>
        <v>1008.281375947341</v>
      </c>
      <c r="C567" s="61">
        <f t="shared" si="536"/>
        <v>877.78367813</v>
      </c>
      <c r="D567" s="61">
        <f t="shared" si="522"/>
        <v>29.027301439999746</v>
      </c>
      <c r="E567" s="61">
        <f t="shared" si="523"/>
        <v>848.75637669000025</v>
      </c>
      <c r="F567" s="62">
        <f t="shared" si="537"/>
        <v>6411.95</v>
      </c>
      <c r="G567" s="63">
        <f t="shared" si="556"/>
        <v>6388.87</v>
      </c>
      <c r="H567" s="64">
        <f t="shared" si="553"/>
        <v>44767</v>
      </c>
      <c r="I567" s="64">
        <f t="shared" si="545"/>
        <v>44798</v>
      </c>
      <c r="J567" s="65">
        <f t="shared" si="524"/>
        <v>-3.599529004437052E-3</v>
      </c>
      <c r="K567" s="195">
        <f t="shared" si="546"/>
        <v>44858</v>
      </c>
      <c r="L567" s="195">
        <f t="shared" si="538"/>
        <v>44858</v>
      </c>
      <c r="M567" s="228">
        <f t="shared" si="551"/>
        <v>30</v>
      </c>
      <c r="N567" s="67">
        <f t="shared" si="552"/>
        <v>6</v>
      </c>
      <c r="O567" s="61">
        <f t="shared" si="525"/>
        <v>0.99927904999999995</v>
      </c>
      <c r="P567" s="66">
        <f t="shared" si="555"/>
        <v>0.99319995999999999</v>
      </c>
      <c r="Q567" s="66">
        <f t="shared" si="539"/>
        <v>1.1502306803039204</v>
      </c>
      <c r="R567" s="61">
        <f t="shared" si="554"/>
        <v>1.14940142</v>
      </c>
      <c r="S567" s="61">
        <f t="shared" si="540"/>
        <v>1.09786538</v>
      </c>
      <c r="T567" s="61">
        <f t="shared" si="526"/>
        <v>963.68831134000004</v>
      </c>
      <c r="U567" s="61">
        <f t="shared" si="527"/>
        <v>2.8407678858001226</v>
      </c>
      <c r="V567" s="61">
        <f t="shared" si="528"/>
        <v>126.80540791154094</v>
      </c>
      <c r="W567" s="61">
        <f t="shared" si="529"/>
        <v>1007.429853927341</v>
      </c>
      <c r="X567" s="67">
        <f t="shared" si="541"/>
        <v>0</v>
      </c>
      <c r="Y567" s="61">
        <f t="shared" si="530"/>
        <v>0</v>
      </c>
      <c r="Z567" s="69">
        <f t="shared" si="542"/>
        <v>0</v>
      </c>
      <c r="AA567" s="61">
        <f t="shared" si="531"/>
        <v>0</v>
      </c>
      <c r="AB567" s="69">
        <f t="shared" si="543"/>
        <v>5.1999999999999998E-2</v>
      </c>
      <c r="AC567" s="140">
        <f t="shared" si="544"/>
        <v>6</v>
      </c>
      <c r="AD567" s="67">
        <f t="shared" si="547"/>
        <v>30</v>
      </c>
      <c r="AE567" s="11">
        <f t="shared" si="548"/>
        <v>1.000845242</v>
      </c>
      <c r="AF567" s="61">
        <f t="shared" si="532"/>
        <v>0.81454983000000003</v>
      </c>
      <c r="AG567" s="61">
        <f t="shared" si="533"/>
        <v>0.85152201999999999</v>
      </c>
      <c r="AH567" s="61">
        <f t="shared" si="534"/>
        <v>0</v>
      </c>
      <c r="AI567" s="196" t="str">
        <f t="shared" si="549"/>
        <v>J=</v>
      </c>
      <c r="AJ567" s="72">
        <f t="shared" si="550"/>
        <v>44858</v>
      </c>
      <c r="AK567" s="10"/>
      <c r="AL567" s="1"/>
      <c r="AM567" s="125">
        <f>[2]Plan1!$A475</f>
        <v>50823</v>
      </c>
      <c r="AN567" s="126" t="str">
        <f>[2]Plan1!$C475</f>
        <v>Carnaval</v>
      </c>
      <c r="AO567" s="5"/>
      <c r="AP567" s="5"/>
      <c r="AQ567" s="94"/>
      <c r="AR567" s="94"/>
      <c r="AS567" s="94"/>
      <c r="AT567" s="94"/>
      <c r="AU567" s="94"/>
      <c r="AV567" s="94"/>
      <c r="AW567" s="94"/>
      <c r="AX567" s="89"/>
      <c r="AY567" s="219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535"/>
        <v>44835</v>
      </c>
      <c r="B568" s="61">
        <f t="shared" si="521"/>
        <v>1008.3059863063374</v>
      </c>
      <c r="C568" s="61">
        <f t="shared" si="536"/>
        <v>877.78367813</v>
      </c>
      <c r="D568" s="61">
        <f t="shared" si="522"/>
        <v>29.027301439999746</v>
      </c>
      <c r="E568" s="61">
        <f t="shared" si="523"/>
        <v>848.75637669000025</v>
      </c>
      <c r="F568" s="62">
        <f t="shared" si="537"/>
        <v>6411.95</v>
      </c>
      <c r="G568" s="63">
        <f t="shared" si="556"/>
        <v>6388.87</v>
      </c>
      <c r="H568" s="64">
        <f t="shared" si="553"/>
        <v>44767</v>
      </c>
      <c r="I568" s="64">
        <f t="shared" si="545"/>
        <v>44798</v>
      </c>
      <c r="J568" s="65">
        <f t="shared" si="524"/>
        <v>-3.599529004437052E-3</v>
      </c>
      <c r="K568" s="195">
        <f t="shared" si="546"/>
        <v>44858</v>
      </c>
      <c r="L568" s="195">
        <f t="shared" si="538"/>
        <v>44858</v>
      </c>
      <c r="M568" s="228">
        <f t="shared" si="551"/>
        <v>30</v>
      </c>
      <c r="N568" s="67">
        <f t="shared" si="552"/>
        <v>7</v>
      </c>
      <c r="O568" s="61">
        <f t="shared" si="525"/>
        <v>0.99915894000000005</v>
      </c>
      <c r="P568" s="66">
        <f t="shared" si="555"/>
        <v>0.99319995999999999</v>
      </c>
      <c r="Q568" s="66">
        <f t="shared" si="539"/>
        <v>1.1502306803039204</v>
      </c>
      <c r="R568" s="61">
        <f t="shared" si="554"/>
        <v>1.1492632599999999</v>
      </c>
      <c r="S568" s="61">
        <f t="shared" si="540"/>
        <v>1.09786538</v>
      </c>
      <c r="T568" s="61">
        <f t="shared" si="526"/>
        <v>963.68831134000004</v>
      </c>
      <c r="U568" s="61">
        <f t="shared" si="527"/>
        <v>2.8407678858001226</v>
      </c>
      <c r="V568" s="61">
        <f t="shared" si="528"/>
        <v>126.68814373053736</v>
      </c>
      <c r="W568" s="61">
        <f t="shared" si="529"/>
        <v>1007.3125897463375</v>
      </c>
      <c r="X568" s="67">
        <f t="shared" si="541"/>
        <v>0</v>
      </c>
      <c r="Y568" s="61">
        <f t="shared" si="530"/>
        <v>0</v>
      </c>
      <c r="Z568" s="69">
        <f t="shared" si="542"/>
        <v>0</v>
      </c>
      <c r="AA568" s="61">
        <f t="shared" si="531"/>
        <v>0</v>
      </c>
      <c r="AB568" s="69">
        <f t="shared" si="543"/>
        <v>5.1999999999999998E-2</v>
      </c>
      <c r="AC568" s="140">
        <f t="shared" si="544"/>
        <v>7</v>
      </c>
      <c r="AD568" s="67">
        <f t="shared" si="547"/>
        <v>30</v>
      </c>
      <c r="AE568" s="11">
        <f t="shared" si="548"/>
        <v>1.0009861849999999</v>
      </c>
      <c r="AF568" s="61">
        <f t="shared" si="532"/>
        <v>0.95037495000000005</v>
      </c>
      <c r="AG568" s="61">
        <f t="shared" si="533"/>
        <v>0.99339655999999998</v>
      </c>
      <c r="AH568" s="61">
        <f t="shared" si="534"/>
        <v>0</v>
      </c>
      <c r="AI568" s="196" t="str">
        <f t="shared" si="549"/>
        <v>J=</v>
      </c>
      <c r="AJ568" s="72">
        <f t="shared" si="550"/>
        <v>44858</v>
      </c>
      <c r="AK568" s="10"/>
      <c r="AL568" s="1"/>
      <c r="AM568" s="125">
        <f>[2]Plan1!$A476</f>
        <v>50868</v>
      </c>
      <c r="AN568" s="126" t="str">
        <f>[2]Plan1!$C476</f>
        <v>Paixão de Cristo</v>
      </c>
      <c r="AO568" s="5"/>
      <c r="AP568" s="5"/>
      <c r="AQ568" s="94"/>
      <c r="AR568" s="94"/>
      <c r="AS568" s="94"/>
      <c r="AT568" s="94"/>
      <c r="AU568" s="94"/>
      <c r="AV568" s="94"/>
      <c r="AW568" s="94"/>
      <c r="AX568" s="89"/>
      <c r="AY568" s="219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535"/>
        <v>44836</v>
      </c>
      <c r="B569" s="61">
        <f t="shared" si="521"/>
        <v>1008.3306092480254</v>
      </c>
      <c r="C569" s="61">
        <f t="shared" si="536"/>
        <v>877.78367813</v>
      </c>
      <c r="D569" s="61">
        <f t="shared" si="522"/>
        <v>29.027301439999746</v>
      </c>
      <c r="E569" s="61">
        <f t="shared" si="523"/>
        <v>848.75637669000025</v>
      </c>
      <c r="F569" s="62">
        <f t="shared" si="537"/>
        <v>6411.95</v>
      </c>
      <c r="G569" s="63">
        <f t="shared" si="556"/>
        <v>6388.87</v>
      </c>
      <c r="H569" s="64">
        <f t="shared" si="553"/>
        <v>44767</v>
      </c>
      <c r="I569" s="64">
        <f t="shared" si="545"/>
        <v>44798</v>
      </c>
      <c r="J569" s="65">
        <f t="shared" si="524"/>
        <v>-3.599529004437052E-3</v>
      </c>
      <c r="K569" s="195">
        <f t="shared" si="546"/>
        <v>44858</v>
      </c>
      <c r="L569" s="195">
        <f t="shared" si="538"/>
        <v>44858</v>
      </c>
      <c r="M569" s="228">
        <f t="shared" si="551"/>
        <v>30</v>
      </c>
      <c r="N569" s="67">
        <f t="shared" si="552"/>
        <v>8</v>
      </c>
      <c r="O569" s="61">
        <f t="shared" si="525"/>
        <v>0.99903885000000003</v>
      </c>
      <c r="P569" s="66">
        <f t="shared" si="555"/>
        <v>0.99319995999999999</v>
      </c>
      <c r="Q569" s="66">
        <f t="shared" si="539"/>
        <v>1.1502306803039204</v>
      </c>
      <c r="R569" s="61">
        <f t="shared" si="554"/>
        <v>1.1491251300000001</v>
      </c>
      <c r="S569" s="61">
        <f t="shared" si="540"/>
        <v>1.09786538</v>
      </c>
      <c r="T569" s="61">
        <f t="shared" si="526"/>
        <v>963.68831134000004</v>
      </c>
      <c r="U569" s="61">
        <f t="shared" si="527"/>
        <v>2.8407678858001226</v>
      </c>
      <c r="V569" s="61">
        <f t="shared" si="528"/>
        <v>126.5709050122253</v>
      </c>
      <c r="W569" s="61">
        <f t="shared" si="529"/>
        <v>1007.1953510280255</v>
      </c>
      <c r="X569" s="67">
        <f t="shared" si="541"/>
        <v>0</v>
      </c>
      <c r="Y569" s="61">
        <f t="shared" si="530"/>
        <v>0</v>
      </c>
      <c r="Z569" s="69">
        <f t="shared" si="542"/>
        <v>0</v>
      </c>
      <c r="AA569" s="61">
        <f t="shared" si="531"/>
        <v>0</v>
      </c>
      <c r="AB569" s="69">
        <f t="shared" si="543"/>
        <v>5.1999999999999998E-2</v>
      </c>
      <c r="AC569" s="140">
        <f t="shared" si="544"/>
        <v>8</v>
      </c>
      <c r="AD569" s="67">
        <f t="shared" si="547"/>
        <v>30</v>
      </c>
      <c r="AE569" s="11">
        <f t="shared" si="548"/>
        <v>1.0011271479999999</v>
      </c>
      <c r="AF569" s="61">
        <f t="shared" si="532"/>
        <v>1.0862193499999999</v>
      </c>
      <c r="AG569" s="61">
        <f t="shared" si="533"/>
        <v>1.1352582200000001</v>
      </c>
      <c r="AH569" s="61">
        <f t="shared" si="534"/>
        <v>0</v>
      </c>
      <c r="AI569" s="196" t="str">
        <f t="shared" si="549"/>
        <v>J=</v>
      </c>
      <c r="AJ569" s="72">
        <f t="shared" si="550"/>
        <v>44858</v>
      </c>
      <c r="AK569" s="10"/>
      <c r="AL569" s="1"/>
      <c r="AM569" s="125">
        <f>[2]Plan1!$A477</f>
        <v>50881</v>
      </c>
      <c r="AN569" s="126" t="str">
        <f>[2]Plan1!$C477</f>
        <v>Tiradentes</v>
      </c>
      <c r="AO569" s="5"/>
      <c r="AP569" s="5"/>
      <c r="AQ569" s="94"/>
      <c r="AR569" s="94"/>
      <c r="AS569" s="94"/>
      <c r="AT569" s="94"/>
      <c r="AU569" s="94"/>
      <c r="AV569" s="94"/>
      <c r="AW569" s="94"/>
      <c r="AX569" s="89"/>
      <c r="AY569" s="219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535"/>
        <v>44837</v>
      </c>
      <c r="B570" s="61">
        <f t="shared" si="521"/>
        <v>1008.3552277772768</v>
      </c>
      <c r="C570" s="61">
        <f t="shared" si="536"/>
        <v>877.78367813</v>
      </c>
      <c r="D570" s="61">
        <f t="shared" si="522"/>
        <v>29.027301439999746</v>
      </c>
      <c r="E570" s="61">
        <f t="shared" si="523"/>
        <v>848.75637669000025</v>
      </c>
      <c r="F570" s="62">
        <f t="shared" si="537"/>
        <v>6411.95</v>
      </c>
      <c r="G570" s="63">
        <f t="shared" si="556"/>
        <v>6388.87</v>
      </c>
      <c r="H570" s="64">
        <f t="shared" si="553"/>
        <v>44767</v>
      </c>
      <c r="I570" s="64">
        <f t="shared" si="545"/>
        <v>44798</v>
      </c>
      <c r="J570" s="65">
        <f t="shared" si="524"/>
        <v>-3.599529004437052E-3</v>
      </c>
      <c r="K570" s="195">
        <f t="shared" si="546"/>
        <v>44858</v>
      </c>
      <c r="L570" s="195">
        <f t="shared" si="538"/>
        <v>44858</v>
      </c>
      <c r="M570" s="228">
        <f t="shared" si="551"/>
        <v>30</v>
      </c>
      <c r="N570" s="67">
        <f t="shared" si="552"/>
        <v>9</v>
      </c>
      <c r="O570" s="61">
        <f t="shared" si="525"/>
        <v>0.99891876999999996</v>
      </c>
      <c r="P570" s="66">
        <f t="shared" si="555"/>
        <v>0.99319995999999999</v>
      </c>
      <c r="Q570" s="66">
        <f t="shared" si="539"/>
        <v>1.1502306803039204</v>
      </c>
      <c r="R570" s="61">
        <f t="shared" si="554"/>
        <v>1.1489870099999999</v>
      </c>
      <c r="S570" s="61">
        <f t="shared" si="540"/>
        <v>1.09786538</v>
      </c>
      <c r="T570" s="61">
        <f t="shared" si="526"/>
        <v>963.68831134000004</v>
      </c>
      <c r="U570" s="61">
        <f t="shared" si="527"/>
        <v>2.8407678858001226</v>
      </c>
      <c r="V570" s="61">
        <f t="shared" si="528"/>
        <v>126.45367478147676</v>
      </c>
      <c r="W570" s="61">
        <f t="shared" si="529"/>
        <v>1007.0781207972768</v>
      </c>
      <c r="X570" s="67">
        <f t="shared" si="541"/>
        <v>0</v>
      </c>
      <c r="Y570" s="61">
        <f t="shared" si="530"/>
        <v>0</v>
      </c>
      <c r="Z570" s="69">
        <f t="shared" si="542"/>
        <v>0</v>
      </c>
      <c r="AA570" s="61">
        <f t="shared" si="531"/>
        <v>0</v>
      </c>
      <c r="AB570" s="69">
        <f t="shared" si="543"/>
        <v>5.1999999999999998E-2</v>
      </c>
      <c r="AC570" s="140">
        <f t="shared" si="544"/>
        <v>9</v>
      </c>
      <c r="AD570" s="67">
        <f t="shared" si="547"/>
        <v>30</v>
      </c>
      <c r="AE570" s="11">
        <f t="shared" si="548"/>
        <v>1.001268131</v>
      </c>
      <c r="AF570" s="61">
        <f t="shared" si="532"/>
        <v>1.2220830199999999</v>
      </c>
      <c r="AG570" s="61">
        <f t="shared" si="533"/>
        <v>1.2771069799999999</v>
      </c>
      <c r="AH570" s="61">
        <f t="shared" si="534"/>
        <v>0</v>
      </c>
      <c r="AI570" s="196" t="str">
        <f t="shared" si="549"/>
        <v>J=</v>
      </c>
      <c r="AJ570" s="72">
        <f t="shared" si="550"/>
        <v>44858</v>
      </c>
      <c r="AK570" s="10"/>
      <c r="AL570" s="1"/>
      <c r="AM570" s="125">
        <f>[2]Plan1!$A478</f>
        <v>50891</v>
      </c>
      <c r="AN570" s="126" t="str">
        <f>[2]Plan1!$C478</f>
        <v>Dia do Trabalho</v>
      </c>
      <c r="AO570" s="5"/>
      <c r="AP570" s="5"/>
      <c r="AQ570" s="94"/>
      <c r="AR570" s="94"/>
      <c r="AS570" s="94"/>
      <c r="AT570" s="94"/>
      <c r="AU570" s="94"/>
      <c r="AV570" s="94"/>
      <c r="AW570" s="94"/>
      <c r="AX570" s="89"/>
      <c r="AY570" s="219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535"/>
        <v>44838</v>
      </c>
      <c r="B571" s="61">
        <f t="shared" si="521"/>
        <v>1008.379850391656</v>
      </c>
      <c r="C571" s="61">
        <f t="shared" si="536"/>
        <v>877.78367813</v>
      </c>
      <c r="D571" s="61">
        <f t="shared" si="522"/>
        <v>29.027301439999746</v>
      </c>
      <c r="E571" s="61">
        <f t="shared" si="523"/>
        <v>848.75637669000025</v>
      </c>
      <c r="F571" s="62">
        <f t="shared" si="537"/>
        <v>6411.95</v>
      </c>
      <c r="G571" s="63">
        <f t="shared" si="556"/>
        <v>6388.87</v>
      </c>
      <c r="H571" s="64">
        <f t="shared" si="553"/>
        <v>44767</v>
      </c>
      <c r="I571" s="64">
        <f t="shared" si="545"/>
        <v>44798</v>
      </c>
      <c r="J571" s="65">
        <f t="shared" si="524"/>
        <v>-3.599529004437052E-3</v>
      </c>
      <c r="K571" s="195">
        <f t="shared" si="546"/>
        <v>44858</v>
      </c>
      <c r="L571" s="195">
        <f t="shared" si="538"/>
        <v>44858</v>
      </c>
      <c r="M571" s="228">
        <f t="shared" si="551"/>
        <v>30</v>
      </c>
      <c r="N571" s="67">
        <f t="shared" si="552"/>
        <v>10</v>
      </c>
      <c r="O571" s="61">
        <f t="shared" si="525"/>
        <v>0.99879870999999998</v>
      </c>
      <c r="P571" s="66">
        <f t="shared" si="555"/>
        <v>0.99319995999999999</v>
      </c>
      <c r="Q571" s="66">
        <f t="shared" si="539"/>
        <v>1.1502306803039204</v>
      </c>
      <c r="R571" s="61">
        <f t="shared" si="554"/>
        <v>1.1488489099999999</v>
      </c>
      <c r="S571" s="61">
        <f t="shared" si="540"/>
        <v>1.09786538</v>
      </c>
      <c r="T571" s="61">
        <f t="shared" si="526"/>
        <v>963.68831134000004</v>
      </c>
      <c r="U571" s="61">
        <f t="shared" si="527"/>
        <v>2.8407678858001226</v>
      </c>
      <c r="V571" s="61">
        <f t="shared" si="528"/>
        <v>126.33646152585585</v>
      </c>
      <c r="W571" s="61">
        <f t="shared" si="529"/>
        <v>1006.960907541656</v>
      </c>
      <c r="X571" s="67">
        <f t="shared" si="541"/>
        <v>0</v>
      </c>
      <c r="Y571" s="61">
        <f t="shared" si="530"/>
        <v>0</v>
      </c>
      <c r="Z571" s="69">
        <f t="shared" si="542"/>
        <v>0</v>
      </c>
      <c r="AA571" s="61">
        <f t="shared" si="531"/>
        <v>0</v>
      </c>
      <c r="AB571" s="69">
        <f t="shared" si="543"/>
        <v>5.1999999999999998E-2</v>
      </c>
      <c r="AC571" s="140">
        <f t="shared" si="544"/>
        <v>10</v>
      </c>
      <c r="AD571" s="67">
        <f t="shared" si="547"/>
        <v>30</v>
      </c>
      <c r="AE571" s="11">
        <f t="shared" si="548"/>
        <v>1.001409134</v>
      </c>
      <c r="AF571" s="61">
        <f t="shared" si="532"/>
        <v>1.35796596</v>
      </c>
      <c r="AG571" s="61">
        <f t="shared" si="533"/>
        <v>1.4189428500000001</v>
      </c>
      <c r="AH571" s="61">
        <f t="shared" si="534"/>
        <v>0</v>
      </c>
      <c r="AI571" s="196" t="str">
        <f t="shared" si="549"/>
        <v>J=</v>
      </c>
      <c r="AJ571" s="72">
        <f t="shared" si="550"/>
        <v>44858</v>
      </c>
      <c r="AK571" s="10"/>
      <c r="AL571" s="1"/>
      <c r="AM571" s="125">
        <f>[2]Plan1!$A479</f>
        <v>50930</v>
      </c>
      <c r="AN571" s="126" t="str">
        <f>[2]Plan1!$C479</f>
        <v>Corpus Christi</v>
      </c>
      <c r="AO571" s="5"/>
      <c r="AP571" s="5"/>
      <c r="AQ571" s="94"/>
      <c r="AR571" s="94"/>
      <c r="AS571" s="94"/>
      <c r="AT571" s="94"/>
      <c r="AU571" s="94"/>
      <c r="AV571" s="94"/>
      <c r="AW571" s="94"/>
      <c r="AX571" s="89"/>
      <c r="AY571" s="219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535"/>
        <v>44839</v>
      </c>
      <c r="B572" s="61">
        <f t="shared" si="521"/>
        <v>1008.4044770811627</v>
      </c>
      <c r="C572" s="61">
        <f t="shared" si="536"/>
        <v>877.78367813</v>
      </c>
      <c r="D572" s="61">
        <f t="shared" si="522"/>
        <v>29.027301439999746</v>
      </c>
      <c r="E572" s="61">
        <f t="shared" si="523"/>
        <v>848.75637669000025</v>
      </c>
      <c r="F572" s="62">
        <f t="shared" si="537"/>
        <v>6411.95</v>
      </c>
      <c r="G572" s="63">
        <f t="shared" si="556"/>
        <v>6388.87</v>
      </c>
      <c r="H572" s="64">
        <f t="shared" si="553"/>
        <v>44767</v>
      </c>
      <c r="I572" s="64">
        <f t="shared" si="545"/>
        <v>44798</v>
      </c>
      <c r="J572" s="65">
        <f t="shared" si="524"/>
        <v>-3.599529004437052E-3</v>
      </c>
      <c r="K572" s="195">
        <f t="shared" si="546"/>
        <v>44858</v>
      </c>
      <c r="L572" s="195">
        <f t="shared" si="538"/>
        <v>44858</v>
      </c>
      <c r="M572" s="228">
        <f t="shared" si="551"/>
        <v>30</v>
      </c>
      <c r="N572" s="67">
        <f t="shared" si="552"/>
        <v>11</v>
      </c>
      <c r="O572" s="61">
        <f t="shared" si="525"/>
        <v>0.99867866000000005</v>
      </c>
      <c r="P572" s="66">
        <f t="shared" si="555"/>
        <v>0.99319995999999999</v>
      </c>
      <c r="Q572" s="66">
        <f t="shared" si="539"/>
        <v>1.1502306803039204</v>
      </c>
      <c r="R572" s="61">
        <f t="shared" si="554"/>
        <v>1.14871083</v>
      </c>
      <c r="S572" s="61">
        <f t="shared" si="540"/>
        <v>1.09786538</v>
      </c>
      <c r="T572" s="61">
        <f t="shared" si="526"/>
        <v>963.68831134000004</v>
      </c>
      <c r="U572" s="61">
        <f t="shared" si="527"/>
        <v>2.8407678858001226</v>
      </c>
      <c r="V572" s="61">
        <f t="shared" si="528"/>
        <v>126.21926524536255</v>
      </c>
      <c r="W572" s="61">
        <f t="shared" si="529"/>
        <v>1006.8437112611626</v>
      </c>
      <c r="X572" s="67">
        <f t="shared" si="541"/>
        <v>0</v>
      </c>
      <c r="Y572" s="61">
        <f t="shared" si="530"/>
        <v>0</v>
      </c>
      <c r="Z572" s="69">
        <f t="shared" si="542"/>
        <v>0</v>
      </c>
      <c r="AA572" s="61">
        <f t="shared" si="531"/>
        <v>0</v>
      </c>
      <c r="AB572" s="69">
        <f t="shared" si="543"/>
        <v>5.1999999999999998E-2</v>
      </c>
      <c r="AC572" s="140">
        <f t="shared" si="544"/>
        <v>11</v>
      </c>
      <c r="AD572" s="67">
        <f t="shared" si="547"/>
        <v>30</v>
      </c>
      <c r="AE572" s="11">
        <f t="shared" si="548"/>
        <v>1.0015501570000001</v>
      </c>
      <c r="AF572" s="61">
        <f t="shared" si="532"/>
        <v>1.49386818</v>
      </c>
      <c r="AG572" s="61">
        <f t="shared" si="533"/>
        <v>1.5607658200000001</v>
      </c>
      <c r="AH572" s="61">
        <f t="shared" si="534"/>
        <v>0</v>
      </c>
      <c r="AI572" s="196" t="str">
        <f t="shared" si="549"/>
        <v>J=</v>
      </c>
      <c r="AJ572" s="72">
        <f t="shared" si="550"/>
        <v>44858</v>
      </c>
      <c r="AK572" s="10"/>
      <c r="AL572" s="1"/>
      <c r="AM572" s="125">
        <f>[2]Plan1!$A480</f>
        <v>51020</v>
      </c>
      <c r="AN572" s="126" t="str">
        <f>[2]Plan1!$C480</f>
        <v>Independência do Brasil</v>
      </c>
      <c r="AO572" s="5"/>
      <c r="AP572" s="5"/>
      <c r="AQ572" s="94"/>
      <c r="AR572" s="94"/>
      <c r="AS572" s="94"/>
      <c r="AT572" s="94"/>
      <c r="AU572" s="94"/>
      <c r="AV572" s="94"/>
      <c r="AW572" s="94"/>
      <c r="AX572" s="89"/>
      <c r="AY572" s="219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535"/>
        <v>44840</v>
      </c>
      <c r="B573" s="61">
        <f t="shared" si="521"/>
        <v>1008.4291068557968</v>
      </c>
      <c r="C573" s="61">
        <f t="shared" si="536"/>
        <v>877.78367813</v>
      </c>
      <c r="D573" s="61">
        <f t="shared" si="522"/>
        <v>29.027301439999746</v>
      </c>
      <c r="E573" s="61">
        <f t="shared" si="523"/>
        <v>848.75637669000025</v>
      </c>
      <c r="F573" s="62">
        <f t="shared" si="537"/>
        <v>6411.95</v>
      </c>
      <c r="G573" s="63">
        <f t="shared" si="556"/>
        <v>6388.87</v>
      </c>
      <c r="H573" s="64">
        <f t="shared" si="553"/>
        <v>44767</v>
      </c>
      <c r="I573" s="64">
        <f t="shared" si="545"/>
        <v>44798</v>
      </c>
      <c r="J573" s="65">
        <f t="shared" si="524"/>
        <v>-3.599529004437052E-3</v>
      </c>
      <c r="K573" s="195">
        <f t="shared" si="546"/>
        <v>44858</v>
      </c>
      <c r="L573" s="195">
        <f t="shared" si="538"/>
        <v>44858</v>
      </c>
      <c r="M573" s="228">
        <f t="shared" si="551"/>
        <v>30</v>
      </c>
      <c r="N573" s="67">
        <f t="shared" si="552"/>
        <v>12</v>
      </c>
      <c r="O573" s="61">
        <f t="shared" si="525"/>
        <v>0.99855863</v>
      </c>
      <c r="P573" s="66">
        <f t="shared" si="555"/>
        <v>0.99319995999999999</v>
      </c>
      <c r="Q573" s="66">
        <f t="shared" si="539"/>
        <v>1.1502306803039204</v>
      </c>
      <c r="R573" s="61">
        <f t="shared" si="554"/>
        <v>1.1485727699999999</v>
      </c>
      <c r="S573" s="61">
        <f t="shared" si="540"/>
        <v>1.09786538</v>
      </c>
      <c r="T573" s="61">
        <f t="shared" si="526"/>
        <v>963.68831134000004</v>
      </c>
      <c r="U573" s="61">
        <f t="shared" si="527"/>
        <v>2.8407678858001226</v>
      </c>
      <c r="V573" s="61">
        <f t="shared" si="528"/>
        <v>126.1020859399967</v>
      </c>
      <c r="W573" s="61">
        <f t="shared" si="529"/>
        <v>1006.7265319557969</v>
      </c>
      <c r="X573" s="67">
        <f t="shared" si="541"/>
        <v>0</v>
      </c>
      <c r="Y573" s="61">
        <f t="shared" si="530"/>
        <v>0</v>
      </c>
      <c r="Z573" s="69">
        <f t="shared" si="542"/>
        <v>0</v>
      </c>
      <c r="AA573" s="61">
        <f t="shared" si="531"/>
        <v>0</v>
      </c>
      <c r="AB573" s="69">
        <f t="shared" si="543"/>
        <v>5.1999999999999998E-2</v>
      </c>
      <c r="AC573" s="140">
        <f t="shared" si="544"/>
        <v>12</v>
      </c>
      <c r="AD573" s="67">
        <f t="shared" si="547"/>
        <v>30</v>
      </c>
      <c r="AE573" s="11">
        <f t="shared" si="548"/>
        <v>1.0016911989999999</v>
      </c>
      <c r="AF573" s="61">
        <f t="shared" si="532"/>
        <v>1.6297887</v>
      </c>
      <c r="AG573" s="61">
        <f t="shared" si="533"/>
        <v>1.7025748999999999</v>
      </c>
      <c r="AH573" s="61">
        <f t="shared" si="534"/>
        <v>0</v>
      </c>
      <c r="AI573" s="196" t="str">
        <f t="shared" si="549"/>
        <v>J=</v>
      </c>
      <c r="AJ573" s="72">
        <f t="shared" si="550"/>
        <v>44858</v>
      </c>
      <c r="AK573" s="10"/>
      <c r="AL573" s="1"/>
      <c r="AM573" s="125">
        <f>[2]Plan1!$A481</f>
        <v>51055</v>
      </c>
      <c r="AN573" s="126" t="str">
        <f>[2]Plan1!$C481</f>
        <v>Nossa Sr.a Aparecida - Padroeira do Brasil</v>
      </c>
      <c r="AO573" s="5"/>
      <c r="AP573" s="5"/>
      <c r="AQ573" s="94"/>
      <c r="AR573" s="94"/>
      <c r="AS573" s="94"/>
      <c r="AT573" s="94"/>
      <c r="AU573" s="94"/>
      <c r="AV573" s="94"/>
      <c r="AW573" s="94"/>
      <c r="AX573" s="89"/>
      <c r="AY573" s="219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535"/>
        <v>44841</v>
      </c>
      <c r="B574" s="61">
        <f t="shared" si="521"/>
        <v>1008.4537322079948</v>
      </c>
      <c r="C574" s="61">
        <f t="shared" si="536"/>
        <v>877.78367813</v>
      </c>
      <c r="D574" s="61">
        <f t="shared" si="522"/>
        <v>29.027301439999746</v>
      </c>
      <c r="E574" s="61">
        <f t="shared" si="523"/>
        <v>848.75637669000025</v>
      </c>
      <c r="F574" s="62">
        <f t="shared" si="537"/>
        <v>6411.95</v>
      </c>
      <c r="G574" s="63">
        <f t="shared" si="556"/>
        <v>6388.87</v>
      </c>
      <c r="H574" s="64">
        <f t="shared" si="553"/>
        <v>44767</v>
      </c>
      <c r="I574" s="64">
        <f t="shared" si="545"/>
        <v>44798</v>
      </c>
      <c r="J574" s="65">
        <f t="shared" si="524"/>
        <v>-3.599529004437052E-3</v>
      </c>
      <c r="K574" s="195">
        <f t="shared" si="546"/>
        <v>44858</v>
      </c>
      <c r="L574" s="195">
        <f t="shared" si="538"/>
        <v>44858</v>
      </c>
      <c r="M574" s="228">
        <f t="shared" si="551"/>
        <v>30</v>
      </c>
      <c r="N574" s="67">
        <f t="shared" si="552"/>
        <v>13</v>
      </c>
      <c r="O574" s="61">
        <f t="shared" si="525"/>
        <v>0.99843861</v>
      </c>
      <c r="P574" s="66">
        <f t="shared" si="555"/>
        <v>0.99319995999999999</v>
      </c>
      <c r="Q574" s="66">
        <f t="shared" si="539"/>
        <v>1.1502306803039204</v>
      </c>
      <c r="R574" s="61">
        <f t="shared" si="554"/>
        <v>1.14843472</v>
      </c>
      <c r="S574" s="61">
        <f t="shared" si="540"/>
        <v>1.09786538</v>
      </c>
      <c r="T574" s="61">
        <f t="shared" si="526"/>
        <v>963.68831134000004</v>
      </c>
      <c r="U574" s="61">
        <f t="shared" si="527"/>
        <v>2.8407678858001226</v>
      </c>
      <c r="V574" s="61">
        <f t="shared" si="528"/>
        <v>125.98491512219474</v>
      </c>
      <c r="W574" s="61">
        <f t="shared" si="529"/>
        <v>1006.6093611379948</v>
      </c>
      <c r="X574" s="67">
        <f t="shared" si="541"/>
        <v>0</v>
      </c>
      <c r="Y574" s="61">
        <f t="shared" si="530"/>
        <v>0</v>
      </c>
      <c r="Z574" s="69">
        <f t="shared" si="542"/>
        <v>0</v>
      </c>
      <c r="AA574" s="61">
        <f t="shared" si="531"/>
        <v>0</v>
      </c>
      <c r="AB574" s="69">
        <f t="shared" si="543"/>
        <v>5.1999999999999998E-2</v>
      </c>
      <c r="AC574" s="140">
        <f t="shared" si="544"/>
        <v>13</v>
      </c>
      <c r="AD574" s="67">
        <f t="shared" si="547"/>
        <v>30</v>
      </c>
      <c r="AE574" s="11">
        <f t="shared" si="548"/>
        <v>1.0018322609999999</v>
      </c>
      <c r="AF574" s="61">
        <f t="shared" si="532"/>
        <v>1.7657285</v>
      </c>
      <c r="AG574" s="61">
        <f t="shared" si="533"/>
        <v>1.84437107</v>
      </c>
      <c r="AH574" s="61">
        <f t="shared" si="534"/>
        <v>0</v>
      </c>
      <c r="AI574" s="196" t="str">
        <f t="shared" si="549"/>
        <v>J=</v>
      </c>
      <c r="AJ574" s="72">
        <f t="shared" si="550"/>
        <v>44858</v>
      </c>
      <c r="AK574" s="10"/>
      <c r="AL574" s="1"/>
      <c r="AM574" s="125">
        <f>[2]Plan1!$A482</f>
        <v>51076</v>
      </c>
      <c r="AN574" s="126" t="str">
        <f>[2]Plan1!$C482</f>
        <v>Finados</v>
      </c>
      <c r="AO574" s="5"/>
      <c r="AP574" s="5"/>
      <c r="AQ574" s="94"/>
      <c r="AR574" s="94"/>
      <c r="AS574" s="94"/>
      <c r="AT574" s="94"/>
      <c r="AU574" s="94"/>
      <c r="AV574" s="94"/>
      <c r="AW574" s="94"/>
      <c r="AX574" s="89"/>
      <c r="AY574" s="219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535"/>
        <v>44842</v>
      </c>
      <c r="B575" s="61">
        <f t="shared" si="521"/>
        <v>1008.4783531377566</v>
      </c>
      <c r="C575" s="61">
        <f t="shared" si="536"/>
        <v>877.78367813</v>
      </c>
      <c r="D575" s="61">
        <f t="shared" si="522"/>
        <v>29.027301439999746</v>
      </c>
      <c r="E575" s="61">
        <f t="shared" si="523"/>
        <v>848.75637669000025</v>
      </c>
      <c r="F575" s="62">
        <f t="shared" si="537"/>
        <v>6411.95</v>
      </c>
      <c r="G575" s="63">
        <f t="shared" si="556"/>
        <v>6388.87</v>
      </c>
      <c r="H575" s="64">
        <f t="shared" si="553"/>
        <v>44767</v>
      </c>
      <c r="I575" s="64">
        <f t="shared" si="545"/>
        <v>44798</v>
      </c>
      <c r="J575" s="65">
        <f t="shared" si="524"/>
        <v>-3.599529004437052E-3</v>
      </c>
      <c r="K575" s="195">
        <f t="shared" si="546"/>
        <v>44858</v>
      </c>
      <c r="L575" s="195">
        <f t="shared" si="538"/>
        <v>44858</v>
      </c>
      <c r="M575" s="228">
        <f t="shared" si="551"/>
        <v>30</v>
      </c>
      <c r="N575" s="67">
        <f t="shared" si="552"/>
        <v>14</v>
      </c>
      <c r="O575" s="61">
        <f t="shared" si="525"/>
        <v>0.99831859999999994</v>
      </c>
      <c r="P575" s="66">
        <f t="shared" si="555"/>
        <v>0.99319995999999999</v>
      </c>
      <c r="Q575" s="66">
        <f t="shared" si="539"/>
        <v>1.1502306803039204</v>
      </c>
      <c r="R575" s="61">
        <f t="shared" si="554"/>
        <v>1.1482966800000001</v>
      </c>
      <c r="S575" s="61">
        <f t="shared" si="540"/>
        <v>1.09786538</v>
      </c>
      <c r="T575" s="61">
        <f t="shared" si="526"/>
        <v>963.68831134000004</v>
      </c>
      <c r="U575" s="61">
        <f t="shared" si="527"/>
        <v>2.8407678858001226</v>
      </c>
      <c r="V575" s="61">
        <f t="shared" si="528"/>
        <v>125.86775279195649</v>
      </c>
      <c r="W575" s="61">
        <f t="shared" si="529"/>
        <v>1006.4921988077566</v>
      </c>
      <c r="X575" s="67">
        <f t="shared" si="541"/>
        <v>0</v>
      </c>
      <c r="Y575" s="61">
        <f t="shared" si="530"/>
        <v>0</v>
      </c>
      <c r="Z575" s="69">
        <f t="shared" si="542"/>
        <v>0</v>
      </c>
      <c r="AA575" s="61">
        <f t="shared" si="531"/>
        <v>0</v>
      </c>
      <c r="AB575" s="69">
        <f t="shared" si="543"/>
        <v>5.1999999999999998E-2</v>
      </c>
      <c r="AC575" s="140">
        <f t="shared" si="544"/>
        <v>14</v>
      </c>
      <c r="AD575" s="67">
        <f t="shared" si="547"/>
        <v>30</v>
      </c>
      <c r="AE575" s="11">
        <f t="shared" si="548"/>
        <v>1.001973343</v>
      </c>
      <c r="AF575" s="61">
        <f t="shared" si="532"/>
        <v>1.9016875799999999</v>
      </c>
      <c r="AG575" s="61">
        <f t="shared" si="533"/>
        <v>1.98615433</v>
      </c>
      <c r="AH575" s="61">
        <f t="shared" si="534"/>
        <v>0</v>
      </c>
      <c r="AI575" s="196" t="str">
        <f t="shared" si="549"/>
        <v>J=</v>
      </c>
      <c r="AJ575" s="72">
        <f t="shared" si="550"/>
        <v>44858</v>
      </c>
      <c r="AK575" s="10"/>
      <c r="AL575" s="1"/>
      <c r="AM575" s="125">
        <f>[2]Plan1!$A483</f>
        <v>51089</v>
      </c>
      <c r="AN575" s="126" t="str">
        <f>[2]Plan1!$C483</f>
        <v>Proclamação da República</v>
      </c>
      <c r="AO575" s="5"/>
      <c r="AP575" s="5"/>
      <c r="AQ575" s="94"/>
      <c r="AR575" s="94"/>
      <c r="AS575" s="94"/>
      <c r="AT575" s="94"/>
      <c r="AU575" s="94"/>
      <c r="AV575" s="94"/>
      <c r="AW575" s="94"/>
      <c r="AX575" s="89"/>
      <c r="AY575" s="219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535"/>
        <v>44843</v>
      </c>
      <c r="B576" s="61">
        <f t="shared" si="521"/>
        <v>1008.5029781426458</v>
      </c>
      <c r="C576" s="61">
        <f t="shared" si="536"/>
        <v>877.78367813</v>
      </c>
      <c r="D576" s="61">
        <f t="shared" si="522"/>
        <v>29.027301439999746</v>
      </c>
      <c r="E576" s="61">
        <f t="shared" si="523"/>
        <v>848.75637669000025</v>
      </c>
      <c r="F576" s="62">
        <f t="shared" si="537"/>
        <v>6411.95</v>
      </c>
      <c r="G576" s="63">
        <f t="shared" si="556"/>
        <v>6388.87</v>
      </c>
      <c r="H576" s="64">
        <f t="shared" si="553"/>
        <v>44767</v>
      </c>
      <c r="I576" s="64">
        <f t="shared" si="545"/>
        <v>44798</v>
      </c>
      <c r="J576" s="65">
        <f t="shared" si="524"/>
        <v>-3.599529004437052E-3</v>
      </c>
      <c r="K576" s="195">
        <f t="shared" si="546"/>
        <v>44858</v>
      </c>
      <c r="L576" s="195">
        <f t="shared" si="538"/>
        <v>44858</v>
      </c>
      <c r="M576" s="228">
        <f t="shared" si="551"/>
        <v>30</v>
      </c>
      <c r="N576" s="67">
        <f t="shared" si="552"/>
        <v>15</v>
      </c>
      <c r="O576" s="61">
        <f t="shared" si="525"/>
        <v>0.99819860999999999</v>
      </c>
      <c r="P576" s="66">
        <f t="shared" si="555"/>
        <v>0.99319995999999999</v>
      </c>
      <c r="Q576" s="66">
        <f t="shared" si="539"/>
        <v>1.1502306803039204</v>
      </c>
      <c r="R576" s="61">
        <f t="shared" si="554"/>
        <v>1.14815866</v>
      </c>
      <c r="S576" s="61">
        <f t="shared" si="540"/>
        <v>1.09786538</v>
      </c>
      <c r="T576" s="61">
        <f t="shared" si="526"/>
        <v>963.68831134000004</v>
      </c>
      <c r="U576" s="61">
        <f t="shared" si="527"/>
        <v>2.8407678858001226</v>
      </c>
      <c r="V576" s="61">
        <f t="shared" si="528"/>
        <v>125.75060743684567</v>
      </c>
      <c r="W576" s="61">
        <f t="shared" si="529"/>
        <v>1006.3750534526458</v>
      </c>
      <c r="X576" s="67">
        <f t="shared" si="541"/>
        <v>0</v>
      </c>
      <c r="Y576" s="61">
        <f t="shared" si="530"/>
        <v>0</v>
      </c>
      <c r="Z576" s="69">
        <f t="shared" si="542"/>
        <v>0</v>
      </c>
      <c r="AA576" s="61">
        <f t="shared" si="531"/>
        <v>0</v>
      </c>
      <c r="AB576" s="69">
        <f t="shared" si="543"/>
        <v>5.1999999999999998E-2</v>
      </c>
      <c r="AC576" s="140">
        <f t="shared" si="544"/>
        <v>15</v>
      </c>
      <c r="AD576" s="67">
        <f t="shared" si="547"/>
        <v>30</v>
      </c>
      <c r="AE576" s="11">
        <f t="shared" si="548"/>
        <v>1.0021144449999999</v>
      </c>
      <c r="AF576" s="61">
        <f t="shared" si="532"/>
        <v>2.0376659300000002</v>
      </c>
      <c r="AG576" s="61">
        <f t="shared" si="533"/>
        <v>2.12792469</v>
      </c>
      <c r="AH576" s="61">
        <f t="shared" si="534"/>
        <v>0</v>
      </c>
      <c r="AI576" s="196" t="str">
        <f t="shared" si="549"/>
        <v>J=</v>
      </c>
      <c r="AJ576" s="72">
        <f t="shared" si="550"/>
        <v>44858</v>
      </c>
      <c r="AK576" s="10"/>
      <c r="AL576" s="1"/>
      <c r="AM576" s="125">
        <f>[2]Plan1!$A484</f>
        <v>51094</v>
      </c>
      <c r="AN576" s="126" t="str">
        <f>[2]Plan1!$C484</f>
        <v>Dia Nacional de Zumbi e da Consciência Negra</v>
      </c>
      <c r="AO576" s="5"/>
      <c r="AP576" s="5"/>
      <c r="AQ576" s="94"/>
      <c r="AR576" s="94"/>
      <c r="AS576" s="94"/>
      <c r="AT576" s="94"/>
      <c r="AU576" s="94"/>
      <c r="AV576" s="94"/>
      <c r="AW576" s="94"/>
      <c r="AX576" s="89"/>
      <c r="AY576" s="219"/>
      <c r="BC576" s="23"/>
      <c r="BD576" s="1"/>
      <c r="BE576" s="1"/>
      <c r="BF576" s="1"/>
      <c r="BG576" s="1"/>
      <c r="BH576" s="1"/>
      <c r="BJ576" s="1"/>
      <c r="BK576" s="1"/>
    </row>
    <row r="577" spans="1:142" ht="15" customHeight="1" x14ac:dyDescent="0.25">
      <c r="A577" s="60">
        <f t="shared" si="535"/>
        <v>44844</v>
      </c>
      <c r="B577" s="61">
        <f t="shared" si="521"/>
        <v>1008.5276072326626</v>
      </c>
      <c r="C577" s="61">
        <f t="shared" si="536"/>
        <v>877.78367813</v>
      </c>
      <c r="D577" s="61">
        <f t="shared" si="522"/>
        <v>29.027301439999746</v>
      </c>
      <c r="E577" s="61">
        <f t="shared" si="523"/>
        <v>848.75637669000025</v>
      </c>
      <c r="F577" s="62">
        <f t="shared" si="537"/>
        <v>6411.95</v>
      </c>
      <c r="G577" s="63">
        <f t="shared" si="556"/>
        <v>6388.87</v>
      </c>
      <c r="H577" s="64">
        <f t="shared" si="553"/>
        <v>44767</v>
      </c>
      <c r="I577" s="64">
        <f t="shared" si="545"/>
        <v>44798</v>
      </c>
      <c r="J577" s="65">
        <f t="shared" si="524"/>
        <v>-3.599529004437052E-3</v>
      </c>
      <c r="K577" s="195">
        <f t="shared" si="546"/>
        <v>44858</v>
      </c>
      <c r="L577" s="195">
        <f t="shared" si="538"/>
        <v>44858</v>
      </c>
      <c r="M577" s="228">
        <f t="shared" si="551"/>
        <v>30</v>
      </c>
      <c r="N577" s="67">
        <f t="shared" si="552"/>
        <v>16</v>
      </c>
      <c r="O577" s="61">
        <f t="shared" si="525"/>
        <v>0.99807862999999997</v>
      </c>
      <c r="P577" s="66">
        <f t="shared" si="555"/>
        <v>0.99319995999999999</v>
      </c>
      <c r="Q577" s="66">
        <f t="shared" si="539"/>
        <v>1.1502306803039204</v>
      </c>
      <c r="R577" s="61">
        <f t="shared" si="554"/>
        <v>1.14802066</v>
      </c>
      <c r="S577" s="61">
        <f t="shared" si="540"/>
        <v>1.09786538</v>
      </c>
      <c r="T577" s="61">
        <f t="shared" si="526"/>
        <v>963.68831134000004</v>
      </c>
      <c r="U577" s="61">
        <f t="shared" si="527"/>
        <v>2.8407678858001226</v>
      </c>
      <c r="V577" s="61">
        <f t="shared" si="528"/>
        <v>125.63347905686247</v>
      </c>
      <c r="W577" s="61">
        <f t="shared" si="529"/>
        <v>1006.2579250726626</v>
      </c>
      <c r="X577" s="67">
        <f t="shared" si="541"/>
        <v>0</v>
      </c>
      <c r="Y577" s="61">
        <f t="shared" si="530"/>
        <v>0</v>
      </c>
      <c r="Z577" s="69">
        <f t="shared" si="542"/>
        <v>0</v>
      </c>
      <c r="AA577" s="61">
        <f t="shared" si="531"/>
        <v>0</v>
      </c>
      <c r="AB577" s="69">
        <f t="shared" si="543"/>
        <v>5.1999999999999998E-2</v>
      </c>
      <c r="AC577" s="140">
        <f t="shared" si="544"/>
        <v>16</v>
      </c>
      <c r="AD577" s="67">
        <f t="shared" si="547"/>
        <v>30</v>
      </c>
      <c r="AE577" s="11">
        <f t="shared" si="548"/>
        <v>1.002255567</v>
      </c>
      <c r="AF577" s="61">
        <f t="shared" si="532"/>
        <v>2.1736635500000001</v>
      </c>
      <c r="AG577" s="61">
        <f t="shared" si="533"/>
        <v>2.2696821599999999</v>
      </c>
      <c r="AH577" s="61">
        <f t="shared" si="534"/>
        <v>0</v>
      </c>
      <c r="AI577" s="196" t="str">
        <f t="shared" si="549"/>
        <v>J=</v>
      </c>
      <c r="AJ577" s="72">
        <f t="shared" si="550"/>
        <v>44858</v>
      </c>
      <c r="AK577" s="10"/>
      <c r="AL577" s="1"/>
      <c r="AM577" s="125">
        <f>[2]Plan1!$A485</f>
        <v>51129</v>
      </c>
      <c r="AN577" s="126" t="str">
        <f>[2]Plan1!$C485</f>
        <v>Natal</v>
      </c>
      <c r="AO577" s="5"/>
      <c r="AP577" s="5"/>
      <c r="AQ577" s="94"/>
      <c r="AR577" s="94"/>
      <c r="AS577" s="94"/>
      <c r="AT577" s="94"/>
      <c r="AU577" s="94"/>
      <c r="AV577" s="94"/>
      <c r="AW577" s="94"/>
      <c r="AX577" s="89"/>
      <c r="AY577" s="219"/>
      <c r="BC577" s="23"/>
      <c r="BD577" s="1"/>
      <c r="BE577" s="1"/>
      <c r="BF577" s="1"/>
      <c r="BG577" s="1"/>
      <c r="BH577" s="1"/>
      <c r="BJ577" s="1"/>
      <c r="BK577" s="1"/>
    </row>
    <row r="578" spans="1:142" ht="15" customHeight="1" x14ac:dyDescent="0.25">
      <c r="A578" s="60">
        <f t="shared" si="535"/>
        <v>44845</v>
      </c>
      <c r="B578" s="61">
        <f t="shared" si="521"/>
        <v>1008.5522319002431</v>
      </c>
      <c r="C578" s="61">
        <f t="shared" si="536"/>
        <v>877.78367813</v>
      </c>
      <c r="D578" s="61">
        <f t="shared" si="522"/>
        <v>29.027301439999746</v>
      </c>
      <c r="E578" s="61">
        <f t="shared" si="523"/>
        <v>848.75637669000025</v>
      </c>
      <c r="F578" s="62">
        <f t="shared" si="537"/>
        <v>6411.95</v>
      </c>
      <c r="G578" s="63">
        <f t="shared" si="556"/>
        <v>6388.87</v>
      </c>
      <c r="H578" s="64">
        <f t="shared" si="553"/>
        <v>44767</v>
      </c>
      <c r="I578" s="64">
        <f t="shared" si="545"/>
        <v>44798</v>
      </c>
      <c r="J578" s="65">
        <f t="shared" si="524"/>
        <v>-3.599529004437052E-3</v>
      </c>
      <c r="K578" s="195">
        <f t="shared" si="546"/>
        <v>44858</v>
      </c>
      <c r="L578" s="195">
        <f t="shared" si="538"/>
        <v>44858</v>
      </c>
      <c r="M578" s="228">
        <f t="shared" si="551"/>
        <v>30</v>
      </c>
      <c r="N578" s="67">
        <f t="shared" si="552"/>
        <v>17</v>
      </c>
      <c r="O578" s="61">
        <f t="shared" si="525"/>
        <v>0.99795867000000005</v>
      </c>
      <c r="P578" s="66">
        <f t="shared" si="555"/>
        <v>0.99319995999999999</v>
      </c>
      <c r="Q578" s="66">
        <f t="shared" si="539"/>
        <v>1.1502306803039204</v>
      </c>
      <c r="R578" s="61">
        <f t="shared" si="554"/>
        <v>1.14788267</v>
      </c>
      <c r="S578" s="61">
        <f t="shared" si="540"/>
        <v>1.09786538</v>
      </c>
      <c r="T578" s="61">
        <f t="shared" si="526"/>
        <v>963.68831134000004</v>
      </c>
      <c r="U578" s="61">
        <f t="shared" si="527"/>
        <v>2.8407678858001226</v>
      </c>
      <c r="V578" s="61">
        <f t="shared" si="528"/>
        <v>125.51635916444299</v>
      </c>
      <c r="W578" s="61">
        <f t="shared" si="529"/>
        <v>1006.1408051802431</v>
      </c>
      <c r="X578" s="67">
        <f t="shared" si="541"/>
        <v>0</v>
      </c>
      <c r="Y578" s="61">
        <f t="shared" si="530"/>
        <v>0</v>
      </c>
      <c r="Z578" s="69">
        <f t="shared" si="542"/>
        <v>0</v>
      </c>
      <c r="AA578" s="61">
        <f t="shared" si="531"/>
        <v>0</v>
      </c>
      <c r="AB578" s="69">
        <f t="shared" si="543"/>
        <v>5.1999999999999998E-2</v>
      </c>
      <c r="AC578" s="140">
        <f t="shared" si="544"/>
        <v>17</v>
      </c>
      <c r="AD578" s="67">
        <f t="shared" si="547"/>
        <v>30</v>
      </c>
      <c r="AE578" s="11">
        <f t="shared" si="548"/>
        <v>1.0023967090000001</v>
      </c>
      <c r="AF578" s="61">
        <f t="shared" si="532"/>
        <v>2.3096804400000002</v>
      </c>
      <c r="AG578" s="61">
        <f t="shared" si="533"/>
        <v>2.4114267200000001</v>
      </c>
      <c r="AH578" s="61">
        <f t="shared" si="534"/>
        <v>0</v>
      </c>
      <c r="AI578" s="196" t="str">
        <f t="shared" si="549"/>
        <v>J=</v>
      </c>
      <c r="AJ578" s="72">
        <f t="shared" si="550"/>
        <v>44858</v>
      </c>
      <c r="AK578" s="12"/>
      <c r="AL578" s="7"/>
      <c r="AM578" s="125">
        <f>[2]Plan1!$A486</f>
        <v>51136</v>
      </c>
      <c r="AN578" s="126" t="str">
        <f>[2]Plan1!$C486</f>
        <v>Confraternização Universal</v>
      </c>
      <c r="AO578" s="5"/>
      <c r="AP578" s="5"/>
      <c r="AQ578" s="94"/>
      <c r="AR578" s="94"/>
      <c r="AS578" s="94"/>
      <c r="AT578" s="94"/>
      <c r="AU578" s="94"/>
      <c r="AV578" s="94"/>
      <c r="AW578" s="94"/>
      <c r="AX578" s="89"/>
      <c r="AY578" s="219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</row>
    <row r="579" spans="1:142" ht="15" customHeight="1" x14ac:dyDescent="0.25">
      <c r="A579" s="60">
        <f t="shared" si="535"/>
        <v>44846</v>
      </c>
      <c r="B579" s="61">
        <f t="shared" si="521"/>
        <v>1008.5768606329513</v>
      </c>
      <c r="C579" s="61">
        <f t="shared" si="536"/>
        <v>877.78367813</v>
      </c>
      <c r="D579" s="61">
        <f t="shared" si="522"/>
        <v>29.027301439999746</v>
      </c>
      <c r="E579" s="61">
        <f t="shared" si="523"/>
        <v>848.75637669000025</v>
      </c>
      <c r="F579" s="62">
        <f t="shared" si="537"/>
        <v>6411.95</v>
      </c>
      <c r="G579" s="63">
        <f t="shared" si="556"/>
        <v>6388.87</v>
      </c>
      <c r="H579" s="64">
        <f t="shared" si="553"/>
        <v>44767</v>
      </c>
      <c r="I579" s="64">
        <f t="shared" si="545"/>
        <v>44798</v>
      </c>
      <c r="J579" s="65">
        <f t="shared" si="524"/>
        <v>-3.599529004437052E-3</v>
      </c>
      <c r="K579" s="195">
        <f t="shared" si="546"/>
        <v>44858</v>
      </c>
      <c r="L579" s="195">
        <f t="shared" si="538"/>
        <v>44858</v>
      </c>
      <c r="M579" s="228">
        <f t="shared" si="551"/>
        <v>30</v>
      </c>
      <c r="N579" s="67">
        <f t="shared" si="552"/>
        <v>18</v>
      </c>
      <c r="O579" s="61">
        <f t="shared" si="525"/>
        <v>0.99783871999999996</v>
      </c>
      <c r="P579" s="66">
        <f t="shared" si="555"/>
        <v>0.99319995999999999</v>
      </c>
      <c r="Q579" s="66">
        <f t="shared" si="539"/>
        <v>1.1502306803039204</v>
      </c>
      <c r="R579" s="61">
        <f t="shared" si="554"/>
        <v>1.1477447000000001</v>
      </c>
      <c r="S579" s="61">
        <f t="shared" si="540"/>
        <v>1.09786538</v>
      </c>
      <c r="T579" s="61">
        <f t="shared" si="526"/>
        <v>963.68831134000004</v>
      </c>
      <c r="U579" s="61">
        <f t="shared" si="527"/>
        <v>2.8407678858001226</v>
      </c>
      <c r="V579" s="61">
        <f t="shared" si="528"/>
        <v>125.39925624715113</v>
      </c>
      <c r="W579" s="61">
        <f t="shared" si="529"/>
        <v>1006.0237022629512</v>
      </c>
      <c r="X579" s="67">
        <f t="shared" si="541"/>
        <v>0</v>
      </c>
      <c r="Y579" s="61">
        <f t="shared" si="530"/>
        <v>0</v>
      </c>
      <c r="Z579" s="69">
        <f t="shared" si="542"/>
        <v>0</v>
      </c>
      <c r="AA579" s="61">
        <f t="shared" si="531"/>
        <v>0</v>
      </c>
      <c r="AB579" s="69">
        <f t="shared" si="543"/>
        <v>5.1999999999999998E-2</v>
      </c>
      <c r="AC579" s="140">
        <f t="shared" si="544"/>
        <v>18</v>
      </c>
      <c r="AD579" s="67">
        <f t="shared" si="547"/>
        <v>30</v>
      </c>
      <c r="AE579" s="11">
        <f t="shared" si="548"/>
        <v>1.0025378709999999</v>
      </c>
      <c r="AF579" s="61">
        <f t="shared" si="532"/>
        <v>2.4457166099999998</v>
      </c>
      <c r="AG579" s="61">
        <f t="shared" si="533"/>
        <v>2.5531583699999998</v>
      </c>
      <c r="AH579" s="61">
        <f t="shared" si="534"/>
        <v>0</v>
      </c>
      <c r="AI579" s="196" t="str">
        <f t="shared" si="549"/>
        <v>J=</v>
      </c>
      <c r="AJ579" s="72">
        <f t="shared" si="550"/>
        <v>44858</v>
      </c>
      <c r="AK579" s="10"/>
      <c r="AL579" s="1"/>
      <c r="AM579" s="125">
        <f>[2]Plan1!$A487</f>
        <v>51179</v>
      </c>
      <c r="AN579" s="126" t="str">
        <f>[2]Plan1!$C487</f>
        <v>Carnaval</v>
      </c>
      <c r="AO579" s="5"/>
      <c r="AP579" s="5"/>
      <c r="AQ579" s="94"/>
      <c r="AR579" s="94"/>
      <c r="AS579" s="94"/>
      <c r="AT579" s="94"/>
      <c r="AU579" s="94"/>
      <c r="AV579" s="94"/>
      <c r="AW579" s="94"/>
      <c r="AX579" s="89"/>
      <c r="AY579" s="219"/>
      <c r="BC579" s="23"/>
      <c r="BD579" s="1"/>
      <c r="BE579" s="1"/>
      <c r="BF579" s="1"/>
      <c r="BG579" s="1"/>
      <c r="BH579" s="1"/>
      <c r="BJ579" s="1"/>
      <c r="BK579" s="1"/>
    </row>
    <row r="580" spans="1:142" ht="15" customHeight="1" x14ac:dyDescent="0.25">
      <c r="A580" s="60">
        <f t="shared" si="535"/>
        <v>44847</v>
      </c>
      <c r="B580" s="61">
        <f t="shared" si="521"/>
        <v>1008.6015009583506</v>
      </c>
      <c r="C580" s="61">
        <f t="shared" si="536"/>
        <v>877.78367813</v>
      </c>
      <c r="D580" s="61">
        <f t="shared" si="522"/>
        <v>29.027301439999746</v>
      </c>
      <c r="E580" s="61">
        <f t="shared" si="523"/>
        <v>848.75637669000025</v>
      </c>
      <c r="F580" s="62">
        <f t="shared" si="537"/>
        <v>6411.95</v>
      </c>
      <c r="G580" s="63">
        <f t="shared" si="556"/>
        <v>6388.87</v>
      </c>
      <c r="H580" s="64">
        <f t="shared" si="553"/>
        <v>44767</v>
      </c>
      <c r="I580" s="64">
        <f t="shared" si="545"/>
        <v>44798</v>
      </c>
      <c r="J580" s="65">
        <f t="shared" si="524"/>
        <v>-3.599529004437052E-3</v>
      </c>
      <c r="K580" s="195">
        <f t="shared" si="546"/>
        <v>44858</v>
      </c>
      <c r="L580" s="195">
        <f t="shared" si="538"/>
        <v>44858</v>
      </c>
      <c r="M580" s="228">
        <f t="shared" si="551"/>
        <v>30</v>
      </c>
      <c r="N580" s="67">
        <f t="shared" si="552"/>
        <v>19</v>
      </c>
      <c r="O580" s="61">
        <f t="shared" si="525"/>
        <v>0.99771878999999997</v>
      </c>
      <c r="P580" s="66">
        <f t="shared" si="555"/>
        <v>0.99319995999999999</v>
      </c>
      <c r="Q580" s="66">
        <f t="shared" si="539"/>
        <v>1.1502306803039204</v>
      </c>
      <c r="R580" s="61">
        <f t="shared" si="554"/>
        <v>1.1476067599999999</v>
      </c>
      <c r="S580" s="61">
        <f t="shared" si="540"/>
        <v>1.09786538</v>
      </c>
      <c r="T580" s="61">
        <f t="shared" si="526"/>
        <v>963.68831134000004</v>
      </c>
      <c r="U580" s="61">
        <f t="shared" si="527"/>
        <v>2.8407678858001226</v>
      </c>
      <c r="V580" s="61">
        <f t="shared" si="528"/>
        <v>125.28217879255041</v>
      </c>
      <c r="W580" s="61">
        <f t="shared" si="529"/>
        <v>1005.9066248083506</v>
      </c>
      <c r="X580" s="67">
        <f t="shared" si="541"/>
        <v>0</v>
      </c>
      <c r="Y580" s="61">
        <f t="shared" si="530"/>
        <v>0</v>
      </c>
      <c r="Z580" s="69">
        <f t="shared" si="542"/>
        <v>0</v>
      </c>
      <c r="AA580" s="61">
        <f t="shared" si="531"/>
        <v>0</v>
      </c>
      <c r="AB580" s="69">
        <f t="shared" si="543"/>
        <v>5.1999999999999998E-2</v>
      </c>
      <c r="AC580" s="140">
        <f t="shared" si="544"/>
        <v>19</v>
      </c>
      <c r="AD580" s="67">
        <f t="shared" si="547"/>
        <v>30</v>
      </c>
      <c r="AE580" s="11">
        <f t="shared" si="548"/>
        <v>1.002679052</v>
      </c>
      <c r="AF580" s="61">
        <f t="shared" si="532"/>
        <v>2.5817710900000002</v>
      </c>
      <c r="AG580" s="61">
        <f t="shared" si="533"/>
        <v>2.6948761499999998</v>
      </c>
      <c r="AH580" s="61">
        <f t="shared" si="534"/>
        <v>0</v>
      </c>
      <c r="AI580" s="196" t="str">
        <f t="shared" si="549"/>
        <v>J=</v>
      </c>
      <c r="AJ580" s="72">
        <f t="shared" si="550"/>
        <v>44858</v>
      </c>
      <c r="AK580" s="10"/>
      <c r="AL580" s="1"/>
      <c r="AM580" s="125">
        <f>[2]Plan1!$A488</f>
        <v>51180</v>
      </c>
      <c r="AN580" s="126" t="str">
        <f>[2]Plan1!$C488</f>
        <v>Carnaval</v>
      </c>
      <c r="AO580" s="1"/>
      <c r="AP580" s="1"/>
      <c r="AQ580" s="94"/>
      <c r="AR580" s="94"/>
      <c r="AS580" s="94"/>
      <c r="AT580" s="94"/>
      <c r="AU580" s="94"/>
      <c r="AV580" s="94"/>
      <c r="AW580" s="94"/>
      <c r="AX580" s="89"/>
      <c r="AY580" s="219"/>
      <c r="BC580" s="23"/>
      <c r="BD580" s="1"/>
      <c r="BE580" s="1"/>
      <c r="BF580" s="1"/>
      <c r="BG580" s="1"/>
      <c r="BH580" s="1"/>
      <c r="BJ580" s="1"/>
      <c r="BK580" s="1"/>
    </row>
    <row r="581" spans="1:142" ht="15" customHeight="1" x14ac:dyDescent="0.25">
      <c r="A581" s="60">
        <f t="shared" si="535"/>
        <v>44848</v>
      </c>
      <c r="B581" s="61">
        <f t="shared" si="521"/>
        <v>1008.62612934375</v>
      </c>
      <c r="C581" s="61">
        <f t="shared" si="536"/>
        <v>877.78367813</v>
      </c>
      <c r="D581" s="61">
        <f t="shared" si="522"/>
        <v>29.027301439999746</v>
      </c>
      <c r="E581" s="61">
        <f t="shared" si="523"/>
        <v>848.75637669000025</v>
      </c>
      <c r="F581" s="62">
        <f t="shared" si="537"/>
        <v>6411.95</v>
      </c>
      <c r="G581" s="63">
        <f t="shared" si="556"/>
        <v>6388.87</v>
      </c>
      <c r="H581" s="64">
        <f t="shared" si="553"/>
        <v>44767</v>
      </c>
      <c r="I581" s="64">
        <f t="shared" si="545"/>
        <v>44798</v>
      </c>
      <c r="J581" s="65">
        <f t="shared" si="524"/>
        <v>-3.599529004437052E-3</v>
      </c>
      <c r="K581" s="195">
        <f t="shared" si="546"/>
        <v>44858</v>
      </c>
      <c r="L581" s="195">
        <f t="shared" si="538"/>
        <v>44858</v>
      </c>
      <c r="M581" s="228">
        <f t="shared" si="551"/>
        <v>30</v>
      </c>
      <c r="N581" s="67">
        <f t="shared" si="552"/>
        <v>20</v>
      </c>
      <c r="O581" s="61">
        <f t="shared" si="525"/>
        <v>0.99759887000000003</v>
      </c>
      <c r="P581" s="66">
        <f t="shared" si="555"/>
        <v>0.99319995999999999</v>
      </c>
      <c r="Q581" s="66">
        <f t="shared" si="539"/>
        <v>1.1502306803039204</v>
      </c>
      <c r="R581" s="61">
        <f t="shared" si="554"/>
        <v>1.1474688200000001</v>
      </c>
      <c r="S581" s="61">
        <f t="shared" si="540"/>
        <v>1.09786538</v>
      </c>
      <c r="T581" s="61">
        <f t="shared" si="526"/>
        <v>963.68831134000004</v>
      </c>
      <c r="U581" s="61">
        <f t="shared" si="527"/>
        <v>2.8407678858001226</v>
      </c>
      <c r="V581" s="61">
        <f t="shared" si="528"/>
        <v>125.16510133794989</v>
      </c>
      <c r="W581" s="61">
        <f t="shared" si="529"/>
        <v>1005.78954735375</v>
      </c>
      <c r="X581" s="67">
        <f t="shared" si="541"/>
        <v>0</v>
      </c>
      <c r="Y581" s="61">
        <f t="shared" si="530"/>
        <v>0</v>
      </c>
      <c r="Z581" s="69">
        <f t="shared" si="542"/>
        <v>0</v>
      </c>
      <c r="AA581" s="61">
        <f t="shared" si="531"/>
        <v>0</v>
      </c>
      <c r="AB581" s="69">
        <f t="shared" si="543"/>
        <v>5.1999999999999998E-2</v>
      </c>
      <c r="AC581" s="140">
        <f t="shared" si="544"/>
        <v>20</v>
      </c>
      <c r="AD581" s="67">
        <f t="shared" si="547"/>
        <v>30</v>
      </c>
      <c r="AE581" s="11">
        <f t="shared" si="548"/>
        <v>1.002820254</v>
      </c>
      <c r="AF581" s="61">
        <f t="shared" si="532"/>
        <v>2.71784581</v>
      </c>
      <c r="AG581" s="61">
        <f t="shared" si="533"/>
        <v>2.83658199</v>
      </c>
      <c r="AH581" s="61">
        <f t="shared" si="534"/>
        <v>0</v>
      </c>
      <c r="AI581" s="196" t="str">
        <f t="shared" si="549"/>
        <v>J=</v>
      </c>
      <c r="AJ581" s="72">
        <f t="shared" si="550"/>
        <v>44858</v>
      </c>
      <c r="AK581" s="10"/>
      <c r="AL581" s="1"/>
      <c r="AM581" s="125">
        <f>[2]Plan1!$A489</f>
        <v>51225</v>
      </c>
      <c r="AN581" s="126" t="str">
        <f>[2]Plan1!$C489</f>
        <v>Paixão de Cristo</v>
      </c>
      <c r="AO581" s="1"/>
      <c r="AP581" s="1"/>
      <c r="AQ581" s="94"/>
      <c r="AR581" s="94"/>
      <c r="AS581" s="94"/>
      <c r="AT581" s="94"/>
      <c r="AU581" s="94"/>
      <c r="AV581" s="94"/>
      <c r="AW581" s="94"/>
      <c r="AX581" s="89"/>
      <c r="AY581" s="219"/>
      <c r="BC581" s="23"/>
      <c r="BD581" s="1"/>
      <c r="BE581" s="1"/>
      <c r="BF581" s="1"/>
      <c r="BG581" s="1"/>
      <c r="BH581" s="1"/>
      <c r="BJ581" s="1"/>
      <c r="BK581" s="1"/>
    </row>
    <row r="582" spans="1:142" ht="15" customHeight="1" x14ac:dyDescent="0.25">
      <c r="A582" s="60">
        <f t="shared" si="535"/>
        <v>44849</v>
      </c>
      <c r="B582" s="61">
        <f t="shared" si="521"/>
        <v>1008.6507607942769</v>
      </c>
      <c r="C582" s="61">
        <f t="shared" si="536"/>
        <v>877.78367813</v>
      </c>
      <c r="D582" s="61">
        <f t="shared" si="522"/>
        <v>29.027301439999746</v>
      </c>
      <c r="E582" s="61">
        <f t="shared" si="523"/>
        <v>848.75637669000025</v>
      </c>
      <c r="F582" s="62">
        <f t="shared" si="537"/>
        <v>6411.95</v>
      </c>
      <c r="G582" s="63">
        <f t="shared" si="556"/>
        <v>6388.87</v>
      </c>
      <c r="H582" s="64">
        <f t="shared" si="553"/>
        <v>44767</v>
      </c>
      <c r="I582" s="64">
        <f t="shared" si="545"/>
        <v>44798</v>
      </c>
      <c r="J582" s="65">
        <f t="shared" si="524"/>
        <v>-3.599529004437052E-3</v>
      </c>
      <c r="K582" s="195">
        <f t="shared" si="546"/>
        <v>44858</v>
      </c>
      <c r="L582" s="195">
        <f t="shared" si="538"/>
        <v>44858</v>
      </c>
      <c r="M582" s="228">
        <f t="shared" si="551"/>
        <v>30</v>
      </c>
      <c r="N582" s="67">
        <f t="shared" si="552"/>
        <v>21</v>
      </c>
      <c r="O582" s="61">
        <f t="shared" si="525"/>
        <v>0.99747896000000003</v>
      </c>
      <c r="P582" s="66">
        <f t="shared" si="555"/>
        <v>0.99319995999999999</v>
      </c>
      <c r="Q582" s="66">
        <f t="shared" si="539"/>
        <v>1.1502306803039204</v>
      </c>
      <c r="R582" s="61">
        <f t="shared" si="554"/>
        <v>1.1473309</v>
      </c>
      <c r="S582" s="61">
        <f t="shared" si="540"/>
        <v>1.09786538</v>
      </c>
      <c r="T582" s="61">
        <f t="shared" si="526"/>
        <v>963.68831134000004</v>
      </c>
      <c r="U582" s="61">
        <f t="shared" si="527"/>
        <v>2.8407678858001226</v>
      </c>
      <c r="V582" s="61">
        <f t="shared" si="528"/>
        <v>125.0480408584768</v>
      </c>
      <c r="W582" s="61">
        <f t="shared" si="529"/>
        <v>1005.672486874277</v>
      </c>
      <c r="X582" s="67">
        <f t="shared" si="541"/>
        <v>0</v>
      </c>
      <c r="Y582" s="61">
        <f t="shared" si="530"/>
        <v>0</v>
      </c>
      <c r="Z582" s="69">
        <f t="shared" si="542"/>
        <v>0</v>
      </c>
      <c r="AA582" s="61">
        <f t="shared" si="531"/>
        <v>0</v>
      </c>
      <c r="AB582" s="69">
        <f t="shared" si="543"/>
        <v>5.1999999999999998E-2</v>
      </c>
      <c r="AC582" s="140">
        <f t="shared" si="544"/>
        <v>21</v>
      </c>
      <c r="AD582" s="67">
        <f t="shared" si="547"/>
        <v>30</v>
      </c>
      <c r="AE582" s="11">
        <f t="shared" si="548"/>
        <v>1.002961475</v>
      </c>
      <c r="AF582" s="61">
        <f t="shared" si="532"/>
        <v>2.8539388400000001</v>
      </c>
      <c r="AG582" s="61">
        <f t="shared" si="533"/>
        <v>2.9782739199999999</v>
      </c>
      <c r="AH582" s="61">
        <f t="shared" si="534"/>
        <v>0</v>
      </c>
      <c r="AI582" s="196" t="str">
        <f t="shared" si="549"/>
        <v>J=</v>
      </c>
      <c r="AJ582" s="72">
        <f t="shared" si="550"/>
        <v>44858</v>
      </c>
      <c r="AK582" s="10"/>
      <c r="AL582" s="1"/>
      <c r="AM582" s="125">
        <f>[2]Plan1!$A490</f>
        <v>51247</v>
      </c>
      <c r="AN582" s="126" t="str">
        <f>[2]Plan1!$C490</f>
        <v>Tiradentes</v>
      </c>
      <c r="AO582" s="1"/>
      <c r="AP582" s="1"/>
      <c r="AQ582" s="94"/>
      <c r="AR582" s="94"/>
      <c r="AS582" s="94"/>
      <c r="AT582" s="94"/>
      <c r="AU582" s="94"/>
      <c r="AV582" s="94"/>
      <c r="AW582" s="94"/>
      <c r="AX582" s="89"/>
      <c r="AY582" s="219"/>
      <c r="BC582" s="23"/>
      <c r="BD582" s="1"/>
      <c r="BE582" s="1"/>
      <c r="BF582" s="1"/>
      <c r="BG582" s="1"/>
      <c r="BH582" s="1"/>
      <c r="BJ582" s="1"/>
      <c r="BK582" s="1"/>
    </row>
    <row r="583" spans="1:142" ht="15" customHeight="1" x14ac:dyDescent="0.25">
      <c r="A583" s="60">
        <f t="shared" si="535"/>
        <v>44850</v>
      </c>
      <c r="B583" s="61">
        <f t="shared" si="521"/>
        <v>1008.6753963299312</v>
      </c>
      <c r="C583" s="61">
        <f t="shared" si="536"/>
        <v>877.78367813</v>
      </c>
      <c r="D583" s="61">
        <f t="shared" si="522"/>
        <v>29.027301439999746</v>
      </c>
      <c r="E583" s="61">
        <f t="shared" si="523"/>
        <v>848.75637669000025</v>
      </c>
      <c r="F583" s="62">
        <f t="shared" si="537"/>
        <v>6411.95</v>
      </c>
      <c r="G583" s="63">
        <f t="shared" si="556"/>
        <v>6388.87</v>
      </c>
      <c r="H583" s="64">
        <f t="shared" si="553"/>
        <v>44767</v>
      </c>
      <c r="I583" s="64">
        <f t="shared" si="545"/>
        <v>44798</v>
      </c>
      <c r="J583" s="65">
        <f t="shared" si="524"/>
        <v>-3.599529004437052E-3</v>
      </c>
      <c r="K583" s="195">
        <f t="shared" si="546"/>
        <v>44858</v>
      </c>
      <c r="L583" s="195">
        <f t="shared" si="538"/>
        <v>44858</v>
      </c>
      <c r="M583" s="228">
        <f t="shared" si="551"/>
        <v>30</v>
      </c>
      <c r="N583" s="67">
        <f t="shared" si="552"/>
        <v>22</v>
      </c>
      <c r="O583" s="61">
        <f t="shared" si="525"/>
        <v>0.99735907000000001</v>
      </c>
      <c r="P583" s="66">
        <f t="shared" si="555"/>
        <v>0.99319995999999999</v>
      </c>
      <c r="Q583" s="66">
        <f t="shared" si="539"/>
        <v>1.1502306803039204</v>
      </c>
      <c r="R583" s="61">
        <f t="shared" si="554"/>
        <v>1.1471929999999999</v>
      </c>
      <c r="S583" s="61">
        <f t="shared" si="540"/>
        <v>1.09786538</v>
      </c>
      <c r="T583" s="61">
        <f t="shared" si="526"/>
        <v>963.68831134000004</v>
      </c>
      <c r="U583" s="61">
        <f t="shared" si="527"/>
        <v>2.8407678858001226</v>
      </c>
      <c r="V583" s="61">
        <f t="shared" si="528"/>
        <v>124.93099735413112</v>
      </c>
      <c r="W583" s="61">
        <f t="shared" si="529"/>
        <v>1005.5554433699313</v>
      </c>
      <c r="X583" s="67">
        <f t="shared" si="541"/>
        <v>0</v>
      </c>
      <c r="Y583" s="61">
        <f t="shared" si="530"/>
        <v>0</v>
      </c>
      <c r="Z583" s="69">
        <f t="shared" si="542"/>
        <v>0</v>
      </c>
      <c r="AA583" s="61">
        <f t="shared" si="531"/>
        <v>0</v>
      </c>
      <c r="AB583" s="69">
        <f t="shared" si="543"/>
        <v>5.1999999999999998E-2</v>
      </c>
      <c r="AC583" s="140">
        <f t="shared" si="544"/>
        <v>22</v>
      </c>
      <c r="AD583" s="67">
        <f t="shared" si="547"/>
        <v>30</v>
      </c>
      <c r="AE583" s="11">
        <f t="shared" si="548"/>
        <v>1.0031027159999999</v>
      </c>
      <c r="AF583" s="61">
        <f t="shared" si="532"/>
        <v>2.9900511399999998</v>
      </c>
      <c r="AG583" s="61">
        <f t="shared" si="533"/>
        <v>3.11995296</v>
      </c>
      <c r="AH583" s="61">
        <f t="shared" si="534"/>
        <v>0</v>
      </c>
      <c r="AI583" s="196" t="str">
        <f t="shared" si="549"/>
        <v>J=</v>
      </c>
      <c r="AJ583" s="72">
        <f t="shared" si="550"/>
        <v>44858</v>
      </c>
      <c r="AK583" s="10"/>
      <c r="AL583" s="1"/>
      <c r="AM583" s="125">
        <f>[2]Plan1!$A491</f>
        <v>51257</v>
      </c>
      <c r="AN583" s="126" t="str">
        <f>[2]Plan1!$C491</f>
        <v>Dia do Trabalho</v>
      </c>
      <c r="AO583" s="1"/>
      <c r="AP583" s="1"/>
      <c r="AQ583" s="94"/>
      <c r="AR583" s="94"/>
      <c r="AS583" s="94"/>
      <c r="AT583" s="94"/>
      <c r="AU583" s="94"/>
      <c r="AV583" s="94"/>
      <c r="AW583" s="94"/>
      <c r="AX583" s="89"/>
      <c r="AY583" s="219"/>
      <c r="BC583" s="23"/>
      <c r="BD583" s="1"/>
      <c r="BE583" s="1"/>
      <c r="BF583" s="1"/>
      <c r="BG583" s="1"/>
      <c r="BH583" s="1"/>
      <c r="BJ583" s="1"/>
      <c r="BK583" s="1"/>
    </row>
    <row r="584" spans="1:142" ht="15" customHeight="1" x14ac:dyDescent="0.25">
      <c r="A584" s="60">
        <f t="shared" si="535"/>
        <v>44851</v>
      </c>
      <c r="B584" s="61">
        <f t="shared" si="521"/>
        <v>1008.7000359307134</v>
      </c>
      <c r="C584" s="61">
        <f t="shared" si="536"/>
        <v>877.78367813</v>
      </c>
      <c r="D584" s="61">
        <f t="shared" si="522"/>
        <v>29.027301439999746</v>
      </c>
      <c r="E584" s="61">
        <f t="shared" si="523"/>
        <v>848.75637669000025</v>
      </c>
      <c r="F584" s="62">
        <f t="shared" si="537"/>
        <v>6411.95</v>
      </c>
      <c r="G584" s="63">
        <f t="shared" si="556"/>
        <v>6388.87</v>
      </c>
      <c r="H584" s="64">
        <f t="shared" si="553"/>
        <v>44767</v>
      </c>
      <c r="I584" s="64">
        <f t="shared" si="545"/>
        <v>44798</v>
      </c>
      <c r="J584" s="65">
        <f t="shared" si="524"/>
        <v>-3.599529004437052E-3</v>
      </c>
      <c r="K584" s="195">
        <f t="shared" si="546"/>
        <v>44858</v>
      </c>
      <c r="L584" s="195">
        <f t="shared" si="538"/>
        <v>44858</v>
      </c>
      <c r="M584" s="228">
        <f t="shared" si="551"/>
        <v>30</v>
      </c>
      <c r="N584" s="67">
        <f t="shared" si="552"/>
        <v>23</v>
      </c>
      <c r="O584" s="61">
        <f t="shared" si="525"/>
        <v>0.99723919999999999</v>
      </c>
      <c r="P584" s="66">
        <f t="shared" si="555"/>
        <v>0.99319995999999999</v>
      </c>
      <c r="Q584" s="66">
        <f t="shared" si="539"/>
        <v>1.1502306803039204</v>
      </c>
      <c r="R584" s="61">
        <f t="shared" si="554"/>
        <v>1.1470551200000001</v>
      </c>
      <c r="S584" s="61">
        <f t="shared" si="540"/>
        <v>1.09786538</v>
      </c>
      <c r="T584" s="61">
        <f t="shared" si="526"/>
        <v>963.68831134000004</v>
      </c>
      <c r="U584" s="61">
        <f t="shared" si="527"/>
        <v>2.8407678858001226</v>
      </c>
      <c r="V584" s="61">
        <f t="shared" si="528"/>
        <v>124.81397082491327</v>
      </c>
      <c r="W584" s="61">
        <f t="shared" si="529"/>
        <v>1005.4384168407134</v>
      </c>
      <c r="X584" s="67">
        <f t="shared" si="541"/>
        <v>0</v>
      </c>
      <c r="Y584" s="61">
        <f t="shared" si="530"/>
        <v>0</v>
      </c>
      <c r="Z584" s="69">
        <f t="shared" si="542"/>
        <v>0</v>
      </c>
      <c r="AA584" s="61">
        <f t="shared" si="531"/>
        <v>0</v>
      </c>
      <c r="AB584" s="69">
        <f t="shared" si="543"/>
        <v>5.1999999999999998E-2</v>
      </c>
      <c r="AC584" s="140">
        <f t="shared" si="544"/>
        <v>23</v>
      </c>
      <c r="AD584" s="67">
        <f t="shared" si="547"/>
        <v>30</v>
      </c>
      <c r="AE584" s="11">
        <f t="shared" si="548"/>
        <v>1.0032439769999999</v>
      </c>
      <c r="AF584" s="61">
        <f t="shared" si="532"/>
        <v>3.1261827100000001</v>
      </c>
      <c r="AG584" s="61">
        <f t="shared" si="533"/>
        <v>3.2616190899999999</v>
      </c>
      <c r="AH584" s="61">
        <f t="shared" si="534"/>
        <v>0</v>
      </c>
      <c r="AI584" s="196" t="str">
        <f t="shared" si="549"/>
        <v>J=</v>
      </c>
      <c r="AJ584" s="72">
        <f t="shared" si="550"/>
        <v>44858</v>
      </c>
      <c r="AK584" s="10"/>
      <c r="AL584" s="1"/>
      <c r="AM584" s="125">
        <f>[2]Plan1!$A492</f>
        <v>51287</v>
      </c>
      <c r="AN584" s="126" t="str">
        <f>[2]Plan1!$C492</f>
        <v>Corpus Christi</v>
      </c>
      <c r="AO584" s="1"/>
      <c r="AP584" s="1"/>
      <c r="AQ584" s="94"/>
      <c r="AR584" s="94"/>
      <c r="AS584" s="94"/>
      <c r="AT584" s="94"/>
      <c r="AU584" s="94"/>
      <c r="AV584" s="94"/>
      <c r="AW584" s="94"/>
      <c r="AX584" s="89"/>
      <c r="AY584" s="219"/>
      <c r="BC584" s="23"/>
      <c r="BD584" s="1"/>
      <c r="BE584" s="1"/>
      <c r="BF584" s="1"/>
      <c r="BG584" s="1"/>
      <c r="BH584" s="1"/>
      <c r="BJ584" s="1"/>
      <c r="BK584" s="1"/>
    </row>
    <row r="585" spans="1:142" ht="15" customHeight="1" x14ac:dyDescent="0.25">
      <c r="A585" s="60">
        <f t="shared" si="535"/>
        <v>44852</v>
      </c>
      <c r="B585" s="61">
        <f t="shared" si="521"/>
        <v>1008.7246625814953</v>
      </c>
      <c r="C585" s="61">
        <f t="shared" si="536"/>
        <v>877.78367813</v>
      </c>
      <c r="D585" s="61">
        <f t="shared" si="522"/>
        <v>29.027301439999746</v>
      </c>
      <c r="E585" s="61">
        <f t="shared" si="523"/>
        <v>848.75637669000025</v>
      </c>
      <c r="F585" s="62">
        <f t="shared" si="537"/>
        <v>6411.95</v>
      </c>
      <c r="G585" s="63">
        <f t="shared" si="556"/>
        <v>6388.87</v>
      </c>
      <c r="H585" s="64">
        <f t="shared" si="553"/>
        <v>44767</v>
      </c>
      <c r="I585" s="64">
        <f t="shared" si="545"/>
        <v>44798</v>
      </c>
      <c r="J585" s="65">
        <f t="shared" si="524"/>
        <v>-3.599529004437052E-3</v>
      </c>
      <c r="K585" s="195">
        <f t="shared" si="546"/>
        <v>44858</v>
      </c>
      <c r="L585" s="195">
        <f t="shared" si="538"/>
        <v>44858</v>
      </c>
      <c r="M585" s="228">
        <f t="shared" si="551"/>
        <v>30</v>
      </c>
      <c r="N585" s="67">
        <f t="shared" si="552"/>
        <v>24</v>
      </c>
      <c r="O585" s="61">
        <f t="shared" si="525"/>
        <v>0.99711932999999997</v>
      </c>
      <c r="P585" s="66">
        <f t="shared" si="555"/>
        <v>0.99319995999999999</v>
      </c>
      <c r="Q585" s="66">
        <f t="shared" si="539"/>
        <v>1.1502306803039204</v>
      </c>
      <c r="R585" s="61">
        <f t="shared" si="554"/>
        <v>1.1469172400000001</v>
      </c>
      <c r="S585" s="61">
        <f t="shared" si="540"/>
        <v>1.09786538</v>
      </c>
      <c r="T585" s="61">
        <f t="shared" si="526"/>
        <v>963.68831134000004</v>
      </c>
      <c r="U585" s="61">
        <f t="shared" si="527"/>
        <v>2.8407678858001226</v>
      </c>
      <c r="V585" s="61">
        <f t="shared" si="528"/>
        <v>124.69694429569522</v>
      </c>
      <c r="W585" s="61">
        <f t="shared" si="529"/>
        <v>1005.3213903114953</v>
      </c>
      <c r="X585" s="67">
        <f t="shared" si="541"/>
        <v>0</v>
      </c>
      <c r="Y585" s="61">
        <f t="shared" si="530"/>
        <v>0</v>
      </c>
      <c r="Z585" s="69">
        <f t="shared" si="542"/>
        <v>0</v>
      </c>
      <c r="AA585" s="61">
        <f t="shared" si="531"/>
        <v>0</v>
      </c>
      <c r="AB585" s="69">
        <f t="shared" si="543"/>
        <v>5.1999999999999998E-2</v>
      </c>
      <c r="AC585" s="140">
        <f t="shared" si="544"/>
        <v>24</v>
      </c>
      <c r="AD585" s="67">
        <f t="shared" si="547"/>
        <v>30</v>
      </c>
      <c r="AE585" s="11">
        <f t="shared" si="548"/>
        <v>1.003385258</v>
      </c>
      <c r="AF585" s="61">
        <f t="shared" si="532"/>
        <v>3.2623335600000001</v>
      </c>
      <c r="AG585" s="61">
        <f t="shared" si="533"/>
        <v>3.40327227</v>
      </c>
      <c r="AH585" s="61">
        <f t="shared" si="534"/>
        <v>0</v>
      </c>
      <c r="AI585" s="196" t="str">
        <f t="shared" si="549"/>
        <v>J=</v>
      </c>
      <c r="AJ585" s="72">
        <f t="shared" si="550"/>
        <v>44858</v>
      </c>
      <c r="AK585" s="10"/>
      <c r="AL585" s="1"/>
      <c r="AM585" s="125">
        <f>[2]Plan1!$A493</f>
        <v>51386</v>
      </c>
      <c r="AN585" s="126" t="str">
        <f>[2]Plan1!$C493</f>
        <v>Independência do Brasil</v>
      </c>
      <c r="AO585" s="1"/>
      <c r="AP585" s="1"/>
      <c r="AQ585" s="94"/>
      <c r="AR585" s="94"/>
      <c r="AS585" s="94"/>
      <c r="AT585" s="94"/>
      <c r="AU585" s="94"/>
      <c r="AV585" s="94"/>
      <c r="AW585" s="94"/>
      <c r="AX585" s="89"/>
      <c r="AY585" s="219"/>
      <c r="BC585" s="23"/>
      <c r="BD585" s="1"/>
      <c r="BE585" s="1"/>
      <c r="BF585" s="1"/>
      <c r="BG585" s="1"/>
      <c r="BH585" s="1"/>
      <c r="BJ585" s="1"/>
      <c r="BK585" s="1"/>
    </row>
    <row r="586" spans="1:142" ht="15" customHeight="1" x14ac:dyDescent="0.25">
      <c r="A586" s="60">
        <f t="shared" si="535"/>
        <v>44853</v>
      </c>
      <c r="B586" s="61">
        <f t="shared" si="521"/>
        <v>1008.7493103425323</v>
      </c>
      <c r="C586" s="61">
        <f t="shared" si="536"/>
        <v>877.78367813</v>
      </c>
      <c r="D586" s="61">
        <f t="shared" si="522"/>
        <v>29.027301439999746</v>
      </c>
      <c r="E586" s="61">
        <f t="shared" si="523"/>
        <v>848.75637669000025</v>
      </c>
      <c r="F586" s="62">
        <f t="shared" si="537"/>
        <v>6411.95</v>
      </c>
      <c r="G586" s="63">
        <f t="shared" si="556"/>
        <v>6388.87</v>
      </c>
      <c r="H586" s="64">
        <f t="shared" si="553"/>
        <v>44767</v>
      </c>
      <c r="I586" s="64">
        <f t="shared" si="545"/>
        <v>44798</v>
      </c>
      <c r="J586" s="65">
        <f t="shared" si="524"/>
        <v>-3.599529004437052E-3</v>
      </c>
      <c r="K586" s="195">
        <f t="shared" si="546"/>
        <v>44858</v>
      </c>
      <c r="L586" s="195">
        <f t="shared" si="538"/>
        <v>44858</v>
      </c>
      <c r="M586" s="228">
        <f t="shared" si="551"/>
        <v>30</v>
      </c>
      <c r="N586" s="67">
        <f t="shared" si="552"/>
        <v>25</v>
      </c>
      <c r="O586" s="61">
        <f t="shared" si="525"/>
        <v>0.99699948999999999</v>
      </c>
      <c r="P586" s="66">
        <f t="shared" si="555"/>
        <v>0.99319995999999999</v>
      </c>
      <c r="Q586" s="66">
        <f t="shared" si="539"/>
        <v>1.1502306803039204</v>
      </c>
      <c r="R586" s="61">
        <f t="shared" si="554"/>
        <v>1.1467794</v>
      </c>
      <c r="S586" s="61">
        <f t="shared" si="540"/>
        <v>1.09786538</v>
      </c>
      <c r="T586" s="61">
        <f t="shared" si="526"/>
        <v>963.68831134000004</v>
      </c>
      <c r="U586" s="61">
        <f t="shared" si="527"/>
        <v>2.8407678858001226</v>
      </c>
      <c r="V586" s="61">
        <f t="shared" si="528"/>
        <v>124.57995171673223</v>
      </c>
      <c r="W586" s="61">
        <f t="shared" si="529"/>
        <v>1005.2043977325324</v>
      </c>
      <c r="X586" s="67">
        <f t="shared" si="541"/>
        <v>0</v>
      </c>
      <c r="Y586" s="61">
        <f t="shared" si="530"/>
        <v>0</v>
      </c>
      <c r="Z586" s="69">
        <f t="shared" si="542"/>
        <v>0</v>
      </c>
      <c r="AA586" s="61">
        <f t="shared" si="531"/>
        <v>0</v>
      </c>
      <c r="AB586" s="69">
        <f t="shared" si="543"/>
        <v>5.1999999999999998E-2</v>
      </c>
      <c r="AC586" s="140">
        <f t="shared" si="544"/>
        <v>25</v>
      </c>
      <c r="AD586" s="67">
        <f t="shared" si="547"/>
        <v>30</v>
      </c>
      <c r="AE586" s="11">
        <f t="shared" si="548"/>
        <v>1.003526559</v>
      </c>
      <c r="AF586" s="61">
        <f t="shared" si="532"/>
        <v>3.3985036800000001</v>
      </c>
      <c r="AG586" s="61">
        <f t="shared" si="533"/>
        <v>3.5449126099999999</v>
      </c>
      <c r="AH586" s="61">
        <f t="shared" si="534"/>
        <v>0</v>
      </c>
      <c r="AI586" s="196" t="str">
        <f t="shared" si="549"/>
        <v>J=</v>
      </c>
      <c r="AJ586" s="72">
        <f t="shared" si="550"/>
        <v>44858</v>
      </c>
      <c r="AK586" s="10"/>
      <c r="AL586" s="1"/>
      <c r="AM586" s="125">
        <f>[2]Plan1!$A494</f>
        <v>51421</v>
      </c>
      <c r="AN586" s="126" t="str">
        <f>[2]Plan1!$C494</f>
        <v>Nossa Sr.a Aparecida - Padroeira do Brasil</v>
      </c>
      <c r="AO586" s="1"/>
      <c r="AP586" s="1"/>
      <c r="AQ586" s="94"/>
      <c r="AR586" s="94"/>
      <c r="AS586" s="94"/>
      <c r="AT586" s="94"/>
      <c r="AU586" s="94"/>
      <c r="AV586" s="94"/>
      <c r="AW586" s="94"/>
      <c r="AX586" s="89"/>
      <c r="AY586" s="219"/>
      <c r="BC586" s="23"/>
      <c r="BD586" s="1"/>
      <c r="BE586" s="1"/>
      <c r="BF586" s="1"/>
      <c r="BG586" s="1"/>
      <c r="BH586" s="1"/>
      <c r="BJ586" s="1"/>
      <c r="BK586" s="1"/>
    </row>
    <row r="587" spans="1:142" ht="15" customHeight="1" x14ac:dyDescent="0.25">
      <c r="A587" s="60">
        <f t="shared" si="535"/>
        <v>44854</v>
      </c>
      <c r="B587" s="61">
        <f t="shared" si="521"/>
        <v>1008.7739366260056</v>
      </c>
      <c r="C587" s="61">
        <f t="shared" si="536"/>
        <v>877.78367813</v>
      </c>
      <c r="D587" s="61">
        <f t="shared" si="522"/>
        <v>29.027301439999746</v>
      </c>
      <c r="E587" s="61">
        <f t="shared" si="523"/>
        <v>848.75637669000025</v>
      </c>
      <c r="F587" s="62">
        <f t="shared" si="537"/>
        <v>6411.95</v>
      </c>
      <c r="G587" s="63">
        <f t="shared" si="556"/>
        <v>6388.87</v>
      </c>
      <c r="H587" s="64">
        <f t="shared" si="553"/>
        <v>44767</v>
      </c>
      <c r="I587" s="64">
        <f t="shared" si="545"/>
        <v>44798</v>
      </c>
      <c r="J587" s="65">
        <f t="shared" si="524"/>
        <v>-3.599529004437052E-3</v>
      </c>
      <c r="K587" s="195">
        <f t="shared" si="546"/>
        <v>44858</v>
      </c>
      <c r="L587" s="195">
        <f t="shared" si="538"/>
        <v>44858</v>
      </c>
      <c r="M587" s="228">
        <f t="shared" si="551"/>
        <v>30</v>
      </c>
      <c r="N587" s="67">
        <f t="shared" si="552"/>
        <v>26</v>
      </c>
      <c r="O587" s="61">
        <f t="shared" si="525"/>
        <v>0.99687965000000001</v>
      </c>
      <c r="P587" s="66">
        <f t="shared" si="555"/>
        <v>0.99319995999999999</v>
      </c>
      <c r="Q587" s="66">
        <f t="shared" si="539"/>
        <v>1.1502306803039204</v>
      </c>
      <c r="R587" s="61">
        <f t="shared" si="554"/>
        <v>1.14664155</v>
      </c>
      <c r="S587" s="61">
        <f t="shared" si="540"/>
        <v>1.09786538</v>
      </c>
      <c r="T587" s="61">
        <f t="shared" si="526"/>
        <v>963.68831134000004</v>
      </c>
      <c r="U587" s="61">
        <f t="shared" si="527"/>
        <v>2.8407678858001226</v>
      </c>
      <c r="V587" s="61">
        <f t="shared" si="528"/>
        <v>124.46295065020551</v>
      </c>
      <c r="W587" s="61">
        <f t="shared" si="529"/>
        <v>1005.0873966660056</v>
      </c>
      <c r="X587" s="67">
        <f t="shared" si="541"/>
        <v>0</v>
      </c>
      <c r="Y587" s="61">
        <f t="shared" si="530"/>
        <v>0</v>
      </c>
      <c r="Z587" s="69">
        <f t="shared" si="542"/>
        <v>0</v>
      </c>
      <c r="AA587" s="61">
        <f t="shared" si="531"/>
        <v>0</v>
      </c>
      <c r="AB587" s="69">
        <f t="shared" si="543"/>
        <v>5.1999999999999998E-2</v>
      </c>
      <c r="AC587" s="140">
        <f t="shared" si="544"/>
        <v>26</v>
      </c>
      <c r="AD587" s="67">
        <f t="shared" si="547"/>
        <v>30</v>
      </c>
      <c r="AE587" s="11">
        <f t="shared" si="548"/>
        <v>1.0036678800000001</v>
      </c>
      <c r="AF587" s="61">
        <f t="shared" si="532"/>
        <v>3.5346930799999998</v>
      </c>
      <c r="AG587" s="61">
        <f t="shared" si="533"/>
        <v>3.6865399600000002</v>
      </c>
      <c r="AH587" s="61">
        <f t="shared" si="534"/>
        <v>0</v>
      </c>
      <c r="AI587" s="196" t="str">
        <f t="shared" si="549"/>
        <v>J=</v>
      </c>
      <c r="AJ587" s="72">
        <f t="shared" si="550"/>
        <v>44858</v>
      </c>
      <c r="AK587" s="10"/>
      <c r="AL587" s="1"/>
      <c r="AM587" s="125">
        <f>[2]Plan1!$A495</f>
        <v>51442</v>
      </c>
      <c r="AN587" s="126" t="str">
        <f>[2]Plan1!$C495</f>
        <v>Finados</v>
      </c>
      <c r="AO587" s="1"/>
      <c r="AP587" s="1"/>
      <c r="AQ587" s="94"/>
      <c r="AR587" s="94"/>
      <c r="AS587" s="94"/>
      <c r="AT587" s="94"/>
      <c r="AU587" s="94"/>
      <c r="AV587" s="94"/>
      <c r="AW587" s="94"/>
      <c r="AX587" s="89"/>
      <c r="AY587" s="219"/>
      <c r="BC587" s="23"/>
      <c r="BD587" s="1"/>
      <c r="BE587" s="1"/>
      <c r="BF587" s="1"/>
      <c r="BG587" s="1"/>
      <c r="BH587" s="1"/>
      <c r="BJ587" s="1"/>
      <c r="BK587" s="1"/>
    </row>
    <row r="588" spans="1:142" ht="15" customHeight="1" x14ac:dyDescent="0.25">
      <c r="A588" s="60">
        <f t="shared" si="535"/>
        <v>44855</v>
      </c>
      <c r="B588" s="61">
        <f t="shared" ref="B588:B651" si="557">(W588+AG588)</f>
        <v>1008.7985829997339</v>
      </c>
      <c r="C588" s="61">
        <f t="shared" si="536"/>
        <v>877.78367813</v>
      </c>
      <c r="D588" s="61">
        <f t="shared" ref="D588:D651" si="558">VLOOKUP(A588,$AT$15:$AX$314,5)</f>
        <v>29.027301439999746</v>
      </c>
      <c r="E588" s="61">
        <f t="shared" ref="E588:E651" si="559">(C588-D588)</f>
        <v>848.75637669000025</v>
      </c>
      <c r="F588" s="62">
        <f t="shared" si="537"/>
        <v>6411.95</v>
      </c>
      <c r="G588" s="63">
        <f t="shared" si="556"/>
        <v>6388.87</v>
      </c>
      <c r="H588" s="64">
        <f t="shared" si="553"/>
        <v>44767</v>
      </c>
      <c r="I588" s="64">
        <f t="shared" si="545"/>
        <v>44798</v>
      </c>
      <c r="J588" s="65">
        <f t="shared" ref="J588:J651" si="560">(G588/F588)-1</f>
        <v>-3.599529004437052E-3</v>
      </c>
      <c r="K588" s="195">
        <f t="shared" si="546"/>
        <v>44858</v>
      </c>
      <c r="L588" s="195">
        <f t="shared" si="538"/>
        <v>44858</v>
      </c>
      <c r="M588" s="228">
        <f t="shared" si="551"/>
        <v>30</v>
      </c>
      <c r="N588" s="67">
        <f t="shared" si="552"/>
        <v>27</v>
      </c>
      <c r="O588" s="61">
        <f t="shared" ref="O588:O651" si="561">TRUNC((G588/F588)^TRUNC((N588/M588),9),8)</f>
        <v>0.99675983999999995</v>
      </c>
      <c r="P588" s="66">
        <f t="shared" si="555"/>
        <v>0.99319995999999999</v>
      </c>
      <c r="Q588" s="66">
        <f t="shared" si="539"/>
        <v>1.1502306803039204</v>
      </c>
      <c r="R588" s="61">
        <f t="shared" si="554"/>
        <v>1.14650374</v>
      </c>
      <c r="S588" s="61">
        <f t="shared" si="540"/>
        <v>1.09786538</v>
      </c>
      <c r="T588" s="61">
        <f t="shared" ref="T588:T651" si="562">TRUNC(C588*S588,8)</f>
        <v>963.68831134000004</v>
      </c>
      <c r="U588" s="61">
        <f t="shared" ref="U588:U651" si="563">(D588*(S588-1))</f>
        <v>2.8407678858001226</v>
      </c>
      <c r="V588" s="61">
        <f t="shared" ref="V588:V651" si="564">(E588*(R588-1))</f>
        <v>124.34598353393385</v>
      </c>
      <c r="W588" s="61">
        <f t="shared" ref="W588:W651" si="565">(C588+U588+V588)</f>
        <v>1004.9704295497339</v>
      </c>
      <c r="X588" s="67">
        <f t="shared" si="541"/>
        <v>0</v>
      </c>
      <c r="Y588" s="61">
        <f t="shared" ref="Y588:Y651" si="566">IF(X588&gt;0,VLOOKUP(A588,AM$14:AR$314,5),0)</f>
        <v>0</v>
      </c>
      <c r="Z588" s="69">
        <f t="shared" si="542"/>
        <v>0</v>
      </c>
      <c r="AA588" s="61">
        <f t="shared" ref="AA588:AA651" si="567">IF(Z588&gt;0,TRUNC(Z588*T588,8),0)</f>
        <v>0</v>
      </c>
      <c r="AB588" s="69">
        <f t="shared" si="543"/>
        <v>5.1999999999999998E-2</v>
      </c>
      <c r="AC588" s="140">
        <f t="shared" si="544"/>
        <v>27</v>
      </c>
      <c r="AD588" s="67">
        <f t="shared" si="547"/>
        <v>30</v>
      </c>
      <c r="AE588" s="11">
        <f t="shared" si="548"/>
        <v>1.0038092199999999</v>
      </c>
      <c r="AF588" s="61">
        <f t="shared" ref="AF588:AF651" si="568">TRUNC((T588*(AE588-1)),8)</f>
        <v>3.6709007800000002</v>
      </c>
      <c r="AG588" s="61">
        <f t="shared" ref="AG588:AG651" si="569">TRUNC((W588*(AE588-1)),8)</f>
        <v>3.8281534499999998</v>
      </c>
      <c r="AH588" s="61">
        <f t="shared" ref="AH588:AH651" si="570">IF(AA588&gt;0,AA588+AF588,0)</f>
        <v>0</v>
      </c>
      <c r="AI588" s="196" t="str">
        <f t="shared" si="549"/>
        <v>J=</v>
      </c>
      <c r="AJ588" s="72">
        <f t="shared" si="550"/>
        <v>44858</v>
      </c>
      <c r="AK588" s="10"/>
      <c r="AL588" s="1"/>
      <c r="AM588" s="125">
        <f>[2]Plan1!$A496</f>
        <v>51455</v>
      </c>
      <c r="AN588" s="126" t="str">
        <f>[2]Plan1!$C496</f>
        <v>Proclamação da República</v>
      </c>
      <c r="AO588" s="1"/>
      <c r="AP588" s="1"/>
      <c r="AQ588" s="94"/>
      <c r="AR588" s="94"/>
      <c r="AS588" s="94"/>
      <c r="AT588" s="94"/>
      <c r="AU588" s="94"/>
      <c r="AV588" s="94"/>
      <c r="AW588" s="94"/>
      <c r="AX588" s="89"/>
      <c r="AY588" s="219"/>
      <c r="BC588" s="23"/>
      <c r="BD588" s="1"/>
      <c r="BE588" s="1"/>
      <c r="BF588" s="1"/>
      <c r="BG588" s="1"/>
      <c r="BH588" s="1"/>
      <c r="BJ588" s="1"/>
      <c r="BK588" s="1"/>
    </row>
    <row r="589" spans="1:142" ht="15" customHeight="1" x14ac:dyDescent="0.25">
      <c r="A589" s="60">
        <f t="shared" ref="A589:A652" si="571">(A588+1)</f>
        <v>44856</v>
      </c>
      <c r="B589" s="61">
        <f t="shared" si="557"/>
        <v>1008.8232174234622</v>
      </c>
      <c r="C589" s="61">
        <f t="shared" ref="C589:C652" si="572">TRUNC(IF(X588&gt;0,VLOOKUP(A588,$AM$14:$AN$314,2),C588),8)</f>
        <v>877.78367813</v>
      </c>
      <c r="D589" s="61">
        <f t="shared" si="558"/>
        <v>29.027301439999746</v>
      </c>
      <c r="E589" s="61">
        <f t="shared" si="559"/>
        <v>848.75637669000025</v>
      </c>
      <c r="F589" s="62">
        <f t="shared" ref="F589:F652" si="573">IF(G589=G588,F588,G588)</f>
        <v>6411.95</v>
      </c>
      <c r="G589" s="63">
        <f t="shared" si="556"/>
        <v>6388.87</v>
      </c>
      <c r="H589" s="64">
        <f t="shared" si="553"/>
        <v>44767</v>
      </c>
      <c r="I589" s="64">
        <f t="shared" si="545"/>
        <v>44798</v>
      </c>
      <c r="J589" s="65">
        <f t="shared" si="560"/>
        <v>-3.599529004437052E-3</v>
      </c>
      <c r="K589" s="195">
        <f t="shared" si="546"/>
        <v>44858</v>
      </c>
      <c r="L589" s="195">
        <f t="shared" ref="L589:L652" si="574">IF(A589&gt;L588,K589,L588)</f>
        <v>44858</v>
      </c>
      <c r="M589" s="228">
        <f t="shared" si="551"/>
        <v>30</v>
      </c>
      <c r="N589" s="67">
        <f t="shared" si="552"/>
        <v>28</v>
      </c>
      <c r="O589" s="61">
        <f t="shared" si="561"/>
        <v>0.99664003000000001</v>
      </c>
      <c r="P589" s="66">
        <f t="shared" si="555"/>
        <v>0.99319995999999999</v>
      </c>
      <c r="Q589" s="66">
        <f t="shared" ref="Q589:Q652" si="575">IF(L589&gt;L588,Q588*P589,Q588)</f>
        <v>1.1502306803039204</v>
      </c>
      <c r="R589" s="61">
        <f t="shared" si="554"/>
        <v>1.14636593</v>
      </c>
      <c r="S589" s="61">
        <f t="shared" ref="S589:S652" si="576">IF(AND(X589&gt;0,MONTH(A589)=S$4),R589,S588)</f>
        <v>1.09786538</v>
      </c>
      <c r="T589" s="61">
        <f t="shared" si="562"/>
        <v>963.68831134000004</v>
      </c>
      <c r="U589" s="61">
        <f t="shared" si="563"/>
        <v>2.8407678858001226</v>
      </c>
      <c r="V589" s="61">
        <f t="shared" si="564"/>
        <v>124.22901641766219</v>
      </c>
      <c r="W589" s="61">
        <f t="shared" si="565"/>
        <v>1004.8534624334623</v>
      </c>
      <c r="X589" s="67">
        <f t="shared" ref="X589:X652" si="577">IF(VLOOKUP(A589,AM$12:AZ$314,14)=VLOOKUP(A588,AM$12:AZ$314,14),0,VLOOKUP(A589,AM$12:AZ$314,14))</f>
        <v>0</v>
      </c>
      <c r="Y589" s="61">
        <f t="shared" si="566"/>
        <v>0</v>
      </c>
      <c r="Z589" s="69">
        <f t="shared" ref="Z589:Z652" si="578">IF(X589&gt;0,VLOOKUP($A589,$AM$12:$AS$314,7),0)</f>
        <v>0</v>
      </c>
      <c r="AA589" s="61">
        <f t="shared" si="567"/>
        <v>0</v>
      </c>
      <c r="AB589" s="69">
        <f t="shared" ref="AB589:AB652" si="579">(AB588)</f>
        <v>5.1999999999999998E-2</v>
      </c>
      <c r="AC589" s="140">
        <f t="shared" ref="AC589:AC652" si="580">N589</f>
        <v>28</v>
      </c>
      <c r="AD589" s="67">
        <f t="shared" si="547"/>
        <v>30</v>
      </c>
      <c r="AE589" s="11">
        <f t="shared" si="548"/>
        <v>1.003950581</v>
      </c>
      <c r="AF589" s="61">
        <f t="shared" si="568"/>
        <v>3.8071287300000001</v>
      </c>
      <c r="AG589" s="61">
        <f t="shared" si="569"/>
        <v>3.9697549900000002</v>
      </c>
      <c r="AH589" s="61">
        <f t="shared" si="570"/>
        <v>0</v>
      </c>
      <c r="AI589" s="196" t="str">
        <f t="shared" si="549"/>
        <v>J=</v>
      </c>
      <c r="AJ589" s="72">
        <f t="shared" si="550"/>
        <v>44858</v>
      </c>
      <c r="AK589" s="10"/>
      <c r="AL589" s="1"/>
      <c r="AM589" s="125">
        <f>[2]Plan1!$A497</f>
        <v>51460</v>
      </c>
      <c r="AN589" s="126" t="str">
        <f>[2]Plan1!$C497</f>
        <v>Dia Nacional de Zumbi e da Consciência Negra</v>
      </c>
      <c r="AO589" s="1"/>
      <c r="AP589" s="1"/>
      <c r="AQ589" s="94"/>
      <c r="AR589" s="94"/>
      <c r="AS589" s="94"/>
      <c r="AT589" s="94"/>
      <c r="AU589" s="94"/>
      <c r="AV589" s="94"/>
      <c r="AW589" s="94"/>
      <c r="AX589" s="89"/>
      <c r="AY589" s="219"/>
      <c r="BC589" s="23"/>
      <c r="BD589" s="1"/>
      <c r="BE589" s="1"/>
      <c r="BF589" s="1"/>
      <c r="BG589" s="1"/>
      <c r="BH589" s="1"/>
      <c r="BJ589" s="1"/>
      <c r="BK589" s="1"/>
    </row>
    <row r="590" spans="1:142" ht="15" customHeight="1" x14ac:dyDescent="0.25">
      <c r="A590" s="60">
        <f t="shared" si="571"/>
        <v>44857</v>
      </c>
      <c r="B590" s="61">
        <f t="shared" si="557"/>
        <v>1008.847863429882</v>
      </c>
      <c r="C590" s="61">
        <f t="shared" si="572"/>
        <v>877.78367813</v>
      </c>
      <c r="D590" s="61">
        <f t="shared" si="558"/>
        <v>29.027301439999746</v>
      </c>
      <c r="E590" s="61">
        <f t="shared" si="559"/>
        <v>848.75637669000025</v>
      </c>
      <c r="F590" s="62">
        <f t="shared" si="573"/>
        <v>6411.95</v>
      </c>
      <c r="G590" s="63">
        <f t="shared" si="556"/>
        <v>6388.87</v>
      </c>
      <c r="H590" s="64">
        <f t="shared" si="553"/>
        <v>44767</v>
      </c>
      <c r="I590" s="64">
        <f t="shared" ref="I590:I653" si="581">IF(X589&gt;0,EDATE(A590,-1),+I589)</f>
        <v>44798</v>
      </c>
      <c r="J590" s="65">
        <f t="shared" si="560"/>
        <v>-3.599529004437052E-3</v>
      </c>
      <c r="K590" s="195">
        <f t="shared" ref="K590:K653" si="582">IF(DAY(A590)=K$11,VLOOKUP(A590,AR$322:AU$622,4),K589)</f>
        <v>44858</v>
      </c>
      <c r="L590" s="195">
        <f t="shared" si="574"/>
        <v>44858</v>
      </c>
      <c r="M590" s="228">
        <f t="shared" si="551"/>
        <v>30</v>
      </c>
      <c r="N590" s="67">
        <f t="shared" si="552"/>
        <v>29</v>
      </c>
      <c r="O590" s="61">
        <f t="shared" si="561"/>
        <v>0.99652023999999995</v>
      </c>
      <c r="P590" s="66">
        <f t="shared" si="555"/>
        <v>0.99319995999999999</v>
      </c>
      <c r="Q590" s="66">
        <f t="shared" si="575"/>
        <v>1.1502306803039204</v>
      </c>
      <c r="R590" s="61">
        <f t="shared" si="554"/>
        <v>1.14622815</v>
      </c>
      <c r="S590" s="61">
        <f t="shared" si="576"/>
        <v>1.09786538</v>
      </c>
      <c r="T590" s="61">
        <f t="shared" si="562"/>
        <v>963.68831134000004</v>
      </c>
      <c r="U590" s="61">
        <f t="shared" si="563"/>
        <v>2.8407678858001226</v>
      </c>
      <c r="V590" s="61">
        <f t="shared" si="564"/>
        <v>124.11207476408187</v>
      </c>
      <c r="W590" s="61">
        <f t="shared" si="565"/>
        <v>1004.736520779882</v>
      </c>
      <c r="X590" s="67">
        <f t="shared" si="577"/>
        <v>0</v>
      </c>
      <c r="Y590" s="61">
        <f t="shared" si="566"/>
        <v>0</v>
      </c>
      <c r="Z590" s="69">
        <f t="shared" si="578"/>
        <v>0</v>
      </c>
      <c r="AA590" s="61">
        <f t="shared" si="567"/>
        <v>0</v>
      </c>
      <c r="AB590" s="69">
        <f t="shared" si="579"/>
        <v>5.1999999999999998E-2</v>
      </c>
      <c r="AC590" s="140">
        <f t="shared" si="580"/>
        <v>29</v>
      </c>
      <c r="AD590" s="67">
        <f t="shared" ref="AD590:AD653" si="583">M590</f>
        <v>30</v>
      </c>
      <c r="AE590" s="11">
        <f t="shared" ref="AE590:AE653" si="584">ROUND((1+AB590)^(30/360)^(AC590/AD590),9)</f>
        <v>1.0040919610000001</v>
      </c>
      <c r="AF590" s="61">
        <f t="shared" si="568"/>
        <v>3.9433749800000002</v>
      </c>
      <c r="AG590" s="61">
        <f t="shared" si="569"/>
        <v>4.1113426500000001</v>
      </c>
      <c r="AH590" s="61">
        <f t="shared" si="570"/>
        <v>0</v>
      </c>
      <c r="AI590" s="196" t="str">
        <f t="shared" ref="AI590:AI653" si="585">IF($X589&gt;0,VLOOKUP($A589,$AM$12:$BC$314,16),AI589)</f>
        <v>J=</v>
      </c>
      <c r="AJ590" s="72">
        <f t="shared" ref="AJ590:AJ653" si="586">IF($X589&gt;0,VLOOKUP($A589,$AM$12:$BC$314,17),AJ589)</f>
        <v>44858</v>
      </c>
      <c r="AK590" s="10"/>
      <c r="AL590" s="1"/>
      <c r="AM590" s="125">
        <f>[2]Plan1!$A498</f>
        <v>51495</v>
      </c>
      <c r="AN590" s="126" t="str">
        <f>[2]Plan1!$C498</f>
        <v>Natal</v>
      </c>
      <c r="AO590" s="1"/>
      <c r="AP590" s="1"/>
      <c r="AQ590" s="94"/>
      <c r="AR590" s="94"/>
      <c r="AS590" s="94"/>
      <c r="AT590" s="94"/>
      <c r="AU590" s="94"/>
      <c r="AV590" s="94"/>
      <c r="AW590" s="94"/>
      <c r="AX590" s="89"/>
      <c r="AY590" s="219"/>
      <c r="BC590" s="23"/>
      <c r="BD590" s="1"/>
      <c r="BE590" s="1"/>
      <c r="BF590" s="1"/>
      <c r="BG590" s="1"/>
      <c r="BH590" s="1"/>
      <c r="BJ590" s="1"/>
      <c r="BK590" s="1"/>
    </row>
    <row r="591" spans="1:142" ht="15" customHeight="1" x14ac:dyDescent="0.25">
      <c r="A591" s="60">
        <f t="shared" si="571"/>
        <v>44858</v>
      </c>
      <c r="B591" s="61">
        <f t="shared" si="557"/>
        <v>1008.8725145214291</v>
      </c>
      <c r="C591" s="61">
        <f t="shared" si="572"/>
        <v>877.78367813</v>
      </c>
      <c r="D591" s="61">
        <f t="shared" si="558"/>
        <v>29.027301439999746</v>
      </c>
      <c r="E591" s="61">
        <f t="shared" si="559"/>
        <v>848.75637669000025</v>
      </c>
      <c r="F591" s="62">
        <f t="shared" si="573"/>
        <v>6411.95</v>
      </c>
      <c r="G591" s="63">
        <f t="shared" si="556"/>
        <v>6388.87</v>
      </c>
      <c r="H591" s="64">
        <f t="shared" si="553"/>
        <v>44767</v>
      </c>
      <c r="I591" s="64">
        <f t="shared" si="581"/>
        <v>44798</v>
      </c>
      <c r="J591" s="65">
        <f t="shared" si="560"/>
        <v>-3.599529004437052E-3</v>
      </c>
      <c r="K591" s="195">
        <f t="shared" si="582"/>
        <v>44889</v>
      </c>
      <c r="L591" s="195">
        <f t="shared" si="574"/>
        <v>44858</v>
      </c>
      <c r="M591" s="228">
        <f t="shared" si="551"/>
        <v>30</v>
      </c>
      <c r="N591" s="67">
        <f t="shared" si="552"/>
        <v>30</v>
      </c>
      <c r="O591" s="61">
        <f t="shared" si="561"/>
        <v>0.99640046999999998</v>
      </c>
      <c r="P591" s="66">
        <f t="shared" si="555"/>
        <v>0.99319995999999999</v>
      </c>
      <c r="Q591" s="66">
        <f t="shared" si="575"/>
        <v>1.1502306803039204</v>
      </c>
      <c r="R591" s="61">
        <f t="shared" si="554"/>
        <v>1.1460903899999999</v>
      </c>
      <c r="S591" s="61">
        <f t="shared" si="576"/>
        <v>1.09786538</v>
      </c>
      <c r="T591" s="61">
        <f t="shared" si="562"/>
        <v>963.68831134000004</v>
      </c>
      <c r="U591" s="61">
        <f t="shared" si="563"/>
        <v>2.8407678858001226</v>
      </c>
      <c r="V591" s="61">
        <f t="shared" si="564"/>
        <v>123.99515008562896</v>
      </c>
      <c r="W591" s="61">
        <f t="shared" si="565"/>
        <v>1004.6195961014291</v>
      </c>
      <c r="X591" s="67">
        <f t="shared" si="577"/>
        <v>19</v>
      </c>
      <c r="Y591" s="61">
        <f t="shared" si="566"/>
        <v>3.71597606</v>
      </c>
      <c r="Z591" s="69">
        <f t="shared" si="578"/>
        <v>8.2059999999999998E-3</v>
      </c>
      <c r="AA591" s="61">
        <f t="shared" si="567"/>
        <v>7.9080262799999996</v>
      </c>
      <c r="AB591" s="69">
        <f t="shared" si="579"/>
        <v>5.1999999999999998E-2</v>
      </c>
      <c r="AC591" s="140">
        <f t="shared" si="580"/>
        <v>30</v>
      </c>
      <c r="AD591" s="67">
        <f t="shared" si="583"/>
        <v>30</v>
      </c>
      <c r="AE591" s="11">
        <f t="shared" si="584"/>
        <v>1.0042333619999999</v>
      </c>
      <c r="AF591" s="61">
        <f t="shared" si="568"/>
        <v>4.0796414700000003</v>
      </c>
      <c r="AG591" s="61">
        <f t="shared" si="569"/>
        <v>4.2529184200000003</v>
      </c>
      <c r="AH591" s="61">
        <f t="shared" si="570"/>
        <v>11.98766775</v>
      </c>
      <c r="AI591" s="196" t="str">
        <f t="shared" si="585"/>
        <v>J=</v>
      </c>
      <c r="AJ591" s="72">
        <f t="shared" si="586"/>
        <v>44858</v>
      </c>
      <c r="AK591" s="10"/>
      <c r="AL591" s="1"/>
      <c r="AM591" s="125">
        <f>[2]Plan1!$A499</f>
        <v>51502</v>
      </c>
      <c r="AN591" s="126" t="str">
        <f>[2]Plan1!$C499</f>
        <v>Confraternização Universal</v>
      </c>
      <c r="AO591" s="1"/>
      <c r="AP591" s="1"/>
      <c r="AQ591" s="94"/>
      <c r="AR591" s="94"/>
      <c r="AS591" s="94"/>
      <c r="AT591" s="94"/>
      <c r="AU591" s="94"/>
      <c r="AV591" s="94"/>
      <c r="AW591" s="94"/>
      <c r="AX591" s="89"/>
      <c r="AY591" s="219"/>
      <c r="BC591" s="23"/>
      <c r="BD591" s="1"/>
      <c r="BE591" s="1"/>
      <c r="BF591" s="1"/>
      <c r="BG591" s="1"/>
      <c r="BH591" s="1"/>
      <c r="BJ591" s="1"/>
      <c r="BK591" s="1"/>
    </row>
    <row r="592" spans="1:142" ht="15" customHeight="1" x14ac:dyDescent="0.25">
      <c r="A592" s="60">
        <f t="shared" si="571"/>
        <v>44859</v>
      </c>
      <c r="B592" s="61">
        <f t="shared" si="557"/>
        <v>996.75773096638875</v>
      </c>
      <c r="C592" s="61">
        <f t="shared" si="572"/>
        <v>870.58058527000003</v>
      </c>
      <c r="D592" s="61">
        <f t="shared" si="558"/>
        <v>21.824208579999777</v>
      </c>
      <c r="E592" s="61">
        <f t="shared" si="559"/>
        <v>848.75637669000025</v>
      </c>
      <c r="F592" s="62">
        <f t="shared" si="573"/>
        <v>6388.87</v>
      </c>
      <c r="G592" s="63">
        <f t="shared" si="556"/>
        <v>6370.34</v>
      </c>
      <c r="H592" s="64">
        <f t="shared" si="553"/>
        <v>44798</v>
      </c>
      <c r="I592" s="64">
        <f t="shared" si="581"/>
        <v>44829</v>
      </c>
      <c r="J592" s="65">
        <f t="shared" si="560"/>
        <v>-2.9003564010536831E-3</v>
      </c>
      <c r="K592" s="195">
        <f t="shared" si="582"/>
        <v>44889</v>
      </c>
      <c r="L592" s="195">
        <f t="shared" si="574"/>
        <v>44889</v>
      </c>
      <c r="M592" s="228">
        <f t="shared" ref="M592:M655" si="587">IF(L592=L591,M591,DAYS360(A591,L592))</f>
        <v>30</v>
      </c>
      <c r="N592" s="67">
        <f t="shared" ref="N592:N655" si="588">DAYS360(EDATE(L592,-1),A592)</f>
        <v>1</v>
      </c>
      <c r="O592" s="61">
        <f t="shared" si="561"/>
        <v>0.99990318</v>
      </c>
      <c r="P592" s="66">
        <f t="shared" si="555"/>
        <v>0.99640046999999998</v>
      </c>
      <c r="Q592" s="66">
        <f t="shared" si="575"/>
        <v>1.146090390463246</v>
      </c>
      <c r="R592" s="61">
        <f t="shared" si="554"/>
        <v>1.14597942</v>
      </c>
      <c r="S592" s="61">
        <f t="shared" si="576"/>
        <v>1.09786538</v>
      </c>
      <c r="T592" s="61">
        <f t="shared" si="562"/>
        <v>955.78028505999998</v>
      </c>
      <c r="U592" s="61">
        <f t="shared" si="563"/>
        <v>2.1358344658809387</v>
      </c>
      <c r="V592" s="61">
        <f t="shared" si="564"/>
        <v>123.90096359050773</v>
      </c>
      <c r="W592" s="61">
        <f t="shared" si="565"/>
        <v>996.61738332638879</v>
      </c>
      <c r="X592" s="67">
        <f t="shared" si="577"/>
        <v>0</v>
      </c>
      <c r="Y592" s="61">
        <f t="shared" si="566"/>
        <v>0</v>
      </c>
      <c r="Z592" s="69">
        <f t="shared" si="578"/>
        <v>0</v>
      </c>
      <c r="AA592" s="61">
        <f t="shared" si="567"/>
        <v>0</v>
      </c>
      <c r="AB592" s="69">
        <f t="shared" si="579"/>
        <v>5.1999999999999998E-2</v>
      </c>
      <c r="AC592" s="140">
        <f t="shared" si="580"/>
        <v>1</v>
      </c>
      <c r="AD592" s="67">
        <f t="shared" si="583"/>
        <v>30</v>
      </c>
      <c r="AE592" s="11">
        <f t="shared" si="584"/>
        <v>1.000140824</v>
      </c>
      <c r="AF592" s="61">
        <f t="shared" si="568"/>
        <v>0.13459679999999999</v>
      </c>
      <c r="AG592" s="61">
        <f t="shared" si="569"/>
        <v>0.14034764</v>
      </c>
      <c r="AH592" s="61">
        <f t="shared" si="570"/>
        <v>0</v>
      </c>
      <c r="AI592" s="196" t="str">
        <f t="shared" si="585"/>
        <v>J=</v>
      </c>
      <c r="AJ592" s="72">
        <f t="shared" si="586"/>
        <v>44889</v>
      </c>
      <c r="AK592" s="10"/>
      <c r="AL592" s="1"/>
      <c r="AM592" s="125">
        <f>[2]Plan1!$A500</f>
        <v>51564</v>
      </c>
      <c r="AN592" s="126" t="str">
        <f>[2]Plan1!$C500</f>
        <v>Carnaval</v>
      </c>
      <c r="AO592" s="1"/>
      <c r="AP592" s="1"/>
      <c r="AQ592" s="94"/>
      <c r="AR592" s="94"/>
      <c r="AS592" s="94"/>
      <c r="AT592" s="94"/>
      <c r="AU592" s="94"/>
      <c r="AV592" s="94"/>
      <c r="AW592" s="94"/>
      <c r="AX592" s="89"/>
      <c r="AY592" s="219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571"/>
        <v>44860</v>
      </c>
      <c r="B593" s="61">
        <f t="shared" si="557"/>
        <v>996.80391099395888</v>
      </c>
      <c r="C593" s="61">
        <f t="shared" si="572"/>
        <v>870.58058527000003</v>
      </c>
      <c r="D593" s="61">
        <f t="shared" si="558"/>
        <v>21.824208579999777</v>
      </c>
      <c r="E593" s="61">
        <f t="shared" si="559"/>
        <v>848.75637669000025</v>
      </c>
      <c r="F593" s="62">
        <f t="shared" si="573"/>
        <v>6388.87</v>
      </c>
      <c r="G593" s="63">
        <f t="shared" si="556"/>
        <v>6370.34</v>
      </c>
      <c r="H593" s="64">
        <f t="shared" si="553"/>
        <v>44798</v>
      </c>
      <c r="I593" s="64">
        <f t="shared" si="581"/>
        <v>44829</v>
      </c>
      <c r="J593" s="65">
        <f t="shared" si="560"/>
        <v>-2.9003564010536831E-3</v>
      </c>
      <c r="K593" s="195">
        <f t="shared" si="582"/>
        <v>44889</v>
      </c>
      <c r="L593" s="195">
        <f t="shared" si="574"/>
        <v>44889</v>
      </c>
      <c r="M593" s="228">
        <f t="shared" si="587"/>
        <v>30</v>
      </c>
      <c r="N593" s="67">
        <f t="shared" si="588"/>
        <v>2</v>
      </c>
      <c r="O593" s="61">
        <f t="shared" si="561"/>
        <v>0.99980637999999999</v>
      </c>
      <c r="P593" s="66">
        <f t="shared" si="555"/>
        <v>0.99640046999999998</v>
      </c>
      <c r="Q593" s="66">
        <f t="shared" si="575"/>
        <v>1.146090390463246</v>
      </c>
      <c r="R593" s="61">
        <f t="shared" si="554"/>
        <v>1.1458684800000001</v>
      </c>
      <c r="S593" s="61">
        <f t="shared" si="576"/>
        <v>1.09786538</v>
      </c>
      <c r="T593" s="61">
        <f t="shared" si="562"/>
        <v>955.78028505999998</v>
      </c>
      <c r="U593" s="61">
        <f t="shared" si="563"/>
        <v>2.1358344658809387</v>
      </c>
      <c r="V593" s="61">
        <f t="shared" si="564"/>
        <v>123.80680255807783</v>
      </c>
      <c r="W593" s="61">
        <f t="shared" si="565"/>
        <v>996.52322229395884</v>
      </c>
      <c r="X593" s="67">
        <f t="shared" si="577"/>
        <v>0</v>
      </c>
      <c r="Y593" s="61">
        <f t="shared" si="566"/>
        <v>0</v>
      </c>
      <c r="Z593" s="69">
        <f t="shared" si="578"/>
        <v>0</v>
      </c>
      <c r="AA593" s="61">
        <f t="shared" si="567"/>
        <v>0</v>
      </c>
      <c r="AB593" s="69">
        <f t="shared" si="579"/>
        <v>5.1999999999999998E-2</v>
      </c>
      <c r="AC593" s="140">
        <f t="shared" si="580"/>
        <v>2</v>
      </c>
      <c r="AD593" s="67">
        <f t="shared" si="583"/>
        <v>30</v>
      </c>
      <c r="AE593" s="11">
        <f t="shared" si="584"/>
        <v>1.000281668</v>
      </c>
      <c r="AF593" s="61">
        <f t="shared" si="568"/>
        <v>0.26921272000000002</v>
      </c>
      <c r="AG593" s="61">
        <f t="shared" si="569"/>
        <v>0.28068870000000001</v>
      </c>
      <c r="AH593" s="61">
        <f t="shared" si="570"/>
        <v>0</v>
      </c>
      <c r="AI593" s="196" t="str">
        <f t="shared" si="585"/>
        <v>J=</v>
      </c>
      <c r="AJ593" s="72">
        <f t="shared" si="586"/>
        <v>44889</v>
      </c>
      <c r="AK593" s="10"/>
      <c r="AL593" s="1"/>
      <c r="AM593" s="125">
        <f>[2]Plan1!$A501</f>
        <v>51565</v>
      </c>
      <c r="AN593" s="126" t="str">
        <f>[2]Plan1!$C501</f>
        <v>Carnaval</v>
      </c>
      <c r="AO593" s="1"/>
      <c r="AP593" s="1"/>
      <c r="AQ593" s="94"/>
      <c r="AR593" s="94"/>
      <c r="AS593" s="94"/>
      <c r="AT593" s="94"/>
      <c r="AU593" s="94"/>
      <c r="AV593" s="94"/>
      <c r="AW593" s="94"/>
      <c r="AX593" s="89"/>
      <c r="AY593" s="219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571"/>
        <v>44861</v>
      </c>
      <c r="B594" s="61">
        <f t="shared" si="557"/>
        <v>996.85008442152878</v>
      </c>
      <c r="C594" s="61">
        <f t="shared" si="572"/>
        <v>870.58058527000003</v>
      </c>
      <c r="D594" s="61">
        <f t="shared" si="558"/>
        <v>21.824208579999777</v>
      </c>
      <c r="E594" s="61">
        <f t="shared" si="559"/>
        <v>848.75637669000025</v>
      </c>
      <c r="F594" s="62">
        <f t="shared" si="573"/>
        <v>6388.87</v>
      </c>
      <c r="G594" s="63">
        <f t="shared" si="556"/>
        <v>6370.34</v>
      </c>
      <c r="H594" s="64">
        <f t="shared" si="553"/>
        <v>44798</v>
      </c>
      <c r="I594" s="64">
        <f t="shared" si="581"/>
        <v>44829</v>
      </c>
      <c r="J594" s="65">
        <f t="shared" si="560"/>
        <v>-2.9003564010536831E-3</v>
      </c>
      <c r="K594" s="195">
        <f t="shared" si="582"/>
        <v>44889</v>
      </c>
      <c r="L594" s="195">
        <f t="shared" si="574"/>
        <v>44889</v>
      </c>
      <c r="M594" s="228">
        <f t="shared" si="587"/>
        <v>30</v>
      </c>
      <c r="N594" s="67">
        <f t="shared" si="588"/>
        <v>3</v>
      </c>
      <c r="O594" s="61">
        <f t="shared" si="561"/>
        <v>0.99970957999999999</v>
      </c>
      <c r="P594" s="66">
        <f t="shared" si="555"/>
        <v>0.99640046999999998</v>
      </c>
      <c r="Q594" s="66">
        <f t="shared" si="575"/>
        <v>1.146090390463246</v>
      </c>
      <c r="R594" s="61">
        <f t="shared" si="554"/>
        <v>1.14575754</v>
      </c>
      <c r="S594" s="61">
        <f t="shared" si="576"/>
        <v>1.09786538</v>
      </c>
      <c r="T594" s="61">
        <f t="shared" si="562"/>
        <v>955.78028505999998</v>
      </c>
      <c r="U594" s="61">
        <f t="shared" si="563"/>
        <v>2.1358344658809387</v>
      </c>
      <c r="V594" s="61">
        <f t="shared" si="564"/>
        <v>123.71264152564775</v>
      </c>
      <c r="W594" s="61">
        <f t="shared" si="565"/>
        <v>996.42906126152877</v>
      </c>
      <c r="X594" s="67">
        <f t="shared" si="577"/>
        <v>0</v>
      </c>
      <c r="Y594" s="61">
        <f t="shared" si="566"/>
        <v>0</v>
      </c>
      <c r="Z594" s="69">
        <f t="shared" si="578"/>
        <v>0</v>
      </c>
      <c r="AA594" s="61">
        <f t="shared" si="567"/>
        <v>0</v>
      </c>
      <c r="AB594" s="69">
        <f t="shared" si="579"/>
        <v>5.1999999999999998E-2</v>
      </c>
      <c r="AC594" s="140">
        <f t="shared" si="580"/>
        <v>3</v>
      </c>
      <c r="AD594" s="67">
        <f t="shared" si="583"/>
        <v>30</v>
      </c>
      <c r="AE594" s="11">
        <f t="shared" si="584"/>
        <v>1.000422532</v>
      </c>
      <c r="AF594" s="61">
        <f t="shared" si="568"/>
        <v>0.40384775000000001</v>
      </c>
      <c r="AG594" s="61">
        <f t="shared" si="569"/>
        <v>0.42102316000000001</v>
      </c>
      <c r="AH594" s="61">
        <f t="shared" si="570"/>
        <v>0</v>
      </c>
      <c r="AI594" s="196" t="str">
        <f t="shared" si="585"/>
        <v>J=</v>
      </c>
      <c r="AJ594" s="72">
        <f t="shared" si="586"/>
        <v>44889</v>
      </c>
      <c r="AK594" s="10"/>
      <c r="AL594" s="1"/>
      <c r="AM594" s="125">
        <f>[2]Plan1!$A502</f>
        <v>51610</v>
      </c>
      <c r="AN594" s="126" t="str">
        <f>[2]Plan1!$C502</f>
        <v>Paixão de Cristo</v>
      </c>
      <c r="AO594" s="1"/>
      <c r="AP594" s="1"/>
      <c r="AQ594" s="94"/>
      <c r="AR594" s="94"/>
      <c r="AS594" s="94"/>
      <c r="AT594" s="94"/>
      <c r="AU594" s="94"/>
      <c r="AV594" s="94"/>
      <c r="AW594" s="94"/>
      <c r="AX594" s="89"/>
      <c r="AY594" s="219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571"/>
        <v>44862</v>
      </c>
      <c r="B595" s="61">
        <f t="shared" si="557"/>
        <v>996.89625874666251</v>
      </c>
      <c r="C595" s="61">
        <f t="shared" si="572"/>
        <v>870.58058527000003</v>
      </c>
      <c r="D595" s="61">
        <f t="shared" si="558"/>
        <v>21.824208579999777</v>
      </c>
      <c r="E595" s="61">
        <f t="shared" si="559"/>
        <v>848.75637669000025</v>
      </c>
      <c r="F595" s="62">
        <f t="shared" si="573"/>
        <v>6388.87</v>
      </c>
      <c r="G595" s="63">
        <f t="shared" si="556"/>
        <v>6370.34</v>
      </c>
      <c r="H595" s="64">
        <f t="shared" si="553"/>
        <v>44798</v>
      </c>
      <c r="I595" s="64">
        <f t="shared" si="581"/>
        <v>44829</v>
      </c>
      <c r="J595" s="65">
        <f t="shared" si="560"/>
        <v>-2.9003564010536831E-3</v>
      </c>
      <c r="K595" s="195">
        <f t="shared" si="582"/>
        <v>44889</v>
      </c>
      <c r="L595" s="195">
        <f t="shared" si="574"/>
        <v>44889</v>
      </c>
      <c r="M595" s="228">
        <f t="shared" si="587"/>
        <v>30</v>
      </c>
      <c r="N595" s="67">
        <f t="shared" si="588"/>
        <v>4</v>
      </c>
      <c r="O595" s="61">
        <f t="shared" si="561"/>
        <v>0.99961279000000003</v>
      </c>
      <c r="P595" s="66">
        <f t="shared" si="555"/>
        <v>0.99640046999999998</v>
      </c>
      <c r="Q595" s="66">
        <f t="shared" si="575"/>
        <v>1.146090390463246</v>
      </c>
      <c r="R595" s="61">
        <f t="shared" si="554"/>
        <v>1.14564661</v>
      </c>
      <c r="S595" s="61">
        <f t="shared" si="576"/>
        <v>1.09786538</v>
      </c>
      <c r="T595" s="61">
        <f t="shared" si="562"/>
        <v>955.78028505999998</v>
      </c>
      <c r="U595" s="61">
        <f t="shared" si="563"/>
        <v>2.1358344658809387</v>
      </c>
      <c r="V595" s="61">
        <f t="shared" si="564"/>
        <v>123.61848898078156</v>
      </c>
      <c r="W595" s="61">
        <f t="shared" si="565"/>
        <v>996.33490871666254</v>
      </c>
      <c r="X595" s="67">
        <f t="shared" si="577"/>
        <v>0</v>
      </c>
      <c r="Y595" s="61">
        <f t="shared" si="566"/>
        <v>0</v>
      </c>
      <c r="Z595" s="69">
        <f t="shared" si="578"/>
        <v>0</v>
      </c>
      <c r="AA595" s="61">
        <f t="shared" si="567"/>
        <v>0</v>
      </c>
      <c r="AB595" s="69">
        <f t="shared" si="579"/>
        <v>5.1999999999999998E-2</v>
      </c>
      <c r="AC595" s="140">
        <f t="shared" si="580"/>
        <v>4</v>
      </c>
      <c r="AD595" s="67">
        <f t="shared" si="583"/>
        <v>30</v>
      </c>
      <c r="AE595" s="11">
        <f t="shared" si="584"/>
        <v>1.000563415</v>
      </c>
      <c r="AF595" s="61">
        <f t="shared" si="568"/>
        <v>0.53850094000000004</v>
      </c>
      <c r="AG595" s="61">
        <f t="shared" si="569"/>
        <v>0.56135003000000006</v>
      </c>
      <c r="AH595" s="61">
        <f t="shared" si="570"/>
        <v>0</v>
      </c>
      <c r="AI595" s="196" t="str">
        <f t="shared" si="585"/>
        <v>J=</v>
      </c>
      <c r="AJ595" s="72">
        <f t="shared" si="586"/>
        <v>44889</v>
      </c>
      <c r="AK595" s="10"/>
      <c r="AL595" s="1"/>
      <c r="AM595" s="125">
        <f>[2]Plan1!$A503</f>
        <v>51612</v>
      </c>
      <c r="AN595" s="126" t="str">
        <f>[2]Plan1!$C503</f>
        <v>Tiradentes</v>
      </c>
      <c r="AO595" s="1"/>
      <c r="AP595" s="1"/>
      <c r="AQ595" s="94"/>
      <c r="AR595" s="94"/>
      <c r="AS595" s="94"/>
      <c r="AT595" s="94"/>
      <c r="AU595" s="94"/>
      <c r="AV595" s="94"/>
      <c r="AW595" s="94"/>
      <c r="AX595" s="89"/>
      <c r="AY595" s="219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571"/>
        <v>44863</v>
      </c>
      <c r="B596" s="61">
        <f t="shared" si="557"/>
        <v>996.9424444469239</v>
      </c>
      <c r="C596" s="61">
        <f t="shared" si="572"/>
        <v>870.58058527000003</v>
      </c>
      <c r="D596" s="61">
        <f t="shared" si="558"/>
        <v>21.824208579999777</v>
      </c>
      <c r="E596" s="61">
        <f t="shared" si="559"/>
        <v>848.75637669000025</v>
      </c>
      <c r="F596" s="62">
        <f t="shared" si="573"/>
        <v>6388.87</v>
      </c>
      <c r="G596" s="63">
        <f t="shared" si="556"/>
        <v>6370.34</v>
      </c>
      <c r="H596" s="64">
        <f t="shared" si="553"/>
        <v>44798</v>
      </c>
      <c r="I596" s="64">
        <f t="shared" si="581"/>
        <v>44829</v>
      </c>
      <c r="J596" s="65">
        <f t="shared" si="560"/>
        <v>-2.9003564010536831E-3</v>
      </c>
      <c r="K596" s="195">
        <f t="shared" si="582"/>
        <v>44889</v>
      </c>
      <c r="L596" s="195">
        <f t="shared" si="574"/>
        <v>44889</v>
      </c>
      <c r="M596" s="228">
        <f t="shared" si="587"/>
        <v>30</v>
      </c>
      <c r="N596" s="67">
        <f t="shared" si="588"/>
        <v>5</v>
      </c>
      <c r="O596" s="61">
        <f t="shared" si="561"/>
        <v>0.99951601999999995</v>
      </c>
      <c r="P596" s="66">
        <f t="shared" si="555"/>
        <v>0.99640046999999998</v>
      </c>
      <c r="Q596" s="66">
        <f t="shared" si="575"/>
        <v>1.146090390463246</v>
      </c>
      <c r="R596" s="61">
        <f t="shared" si="554"/>
        <v>1.1455356999999999</v>
      </c>
      <c r="S596" s="61">
        <f t="shared" si="576"/>
        <v>1.09786538</v>
      </c>
      <c r="T596" s="61">
        <f t="shared" si="562"/>
        <v>955.78028505999998</v>
      </c>
      <c r="U596" s="61">
        <f t="shared" si="563"/>
        <v>2.1358344658809387</v>
      </c>
      <c r="V596" s="61">
        <f t="shared" si="564"/>
        <v>123.52435341104281</v>
      </c>
      <c r="W596" s="61">
        <f t="shared" si="565"/>
        <v>996.24077314692386</v>
      </c>
      <c r="X596" s="67">
        <f t="shared" si="577"/>
        <v>0</v>
      </c>
      <c r="Y596" s="61">
        <f t="shared" si="566"/>
        <v>0</v>
      </c>
      <c r="Z596" s="69">
        <f t="shared" si="578"/>
        <v>0</v>
      </c>
      <c r="AA596" s="61">
        <f t="shared" si="567"/>
        <v>0</v>
      </c>
      <c r="AB596" s="69">
        <f t="shared" si="579"/>
        <v>5.1999999999999998E-2</v>
      </c>
      <c r="AC596" s="140">
        <f t="shared" si="580"/>
        <v>5</v>
      </c>
      <c r="AD596" s="67">
        <f t="shared" si="583"/>
        <v>30</v>
      </c>
      <c r="AE596" s="11">
        <f t="shared" si="584"/>
        <v>1.000704319</v>
      </c>
      <c r="AF596" s="61">
        <f t="shared" si="568"/>
        <v>0.67317421</v>
      </c>
      <c r="AG596" s="61">
        <f t="shared" si="569"/>
        <v>0.7016713</v>
      </c>
      <c r="AH596" s="61">
        <f t="shared" si="570"/>
        <v>0</v>
      </c>
      <c r="AI596" s="196" t="str">
        <f t="shared" si="585"/>
        <v>J=</v>
      </c>
      <c r="AJ596" s="72">
        <f t="shared" si="586"/>
        <v>44889</v>
      </c>
      <c r="AK596" s="10"/>
      <c r="AL596" s="1"/>
      <c r="AM596" s="125">
        <f>[2]Plan1!$A504</f>
        <v>51622</v>
      </c>
      <c r="AN596" s="126" t="str">
        <f>[2]Plan1!$C504</f>
        <v>Dia do Trabalho</v>
      </c>
      <c r="AO596" s="1"/>
      <c r="AP596" s="1"/>
      <c r="AQ596" s="94"/>
      <c r="AR596" s="94"/>
      <c r="AS596" s="94"/>
      <c r="AT596" s="94"/>
      <c r="AU596" s="94"/>
      <c r="AV596" s="94"/>
      <c r="AW596" s="94"/>
      <c r="AX596" s="89"/>
      <c r="AY596" s="219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571"/>
        <v>44864</v>
      </c>
      <c r="B597" s="61">
        <f t="shared" si="557"/>
        <v>996.98862254718529</v>
      </c>
      <c r="C597" s="61">
        <f t="shared" si="572"/>
        <v>870.58058527000003</v>
      </c>
      <c r="D597" s="61">
        <f t="shared" si="558"/>
        <v>21.824208579999777</v>
      </c>
      <c r="E597" s="61">
        <f t="shared" si="559"/>
        <v>848.75637669000025</v>
      </c>
      <c r="F597" s="62">
        <f t="shared" si="573"/>
        <v>6388.87</v>
      </c>
      <c r="G597" s="63">
        <f t="shared" si="556"/>
        <v>6370.34</v>
      </c>
      <c r="H597" s="64">
        <f t="shared" si="553"/>
        <v>44798</v>
      </c>
      <c r="I597" s="64">
        <f t="shared" si="581"/>
        <v>44829</v>
      </c>
      <c r="J597" s="65">
        <f t="shared" si="560"/>
        <v>-2.9003564010536831E-3</v>
      </c>
      <c r="K597" s="195">
        <f t="shared" si="582"/>
        <v>44889</v>
      </c>
      <c r="L597" s="195">
        <f t="shared" si="574"/>
        <v>44889</v>
      </c>
      <c r="M597" s="228">
        <f t="shared" si="587"/>
        <v>30</v>
      </c>
      <c r="N597" s="67">
        <f t="shared" si="588"/>
        <v>6</v>
      </c>
      <c r="O597" s="61">
        <f t="shared" si="561"/>
        <v>0.99941924999999998</v>
      </c>
      <c r="P597" s="66">
        <f t="shared" si="555"/>
        <v>0.99640046999999998</v>
      </c>
      <c r="Q597" s="66">
        <f t="shared" si="575"/>
        <v>1.146090390463246</v>
      </c>
      <c r="R597" s="61">
        <f t="shared" si="554"/>
        <v>1.1454247900000001</v>
      </c>
      <c r="S597" s="61">
        <f t="shared" si="576"/>
        <v>1.09786538</v>
      </c>
      <c r="T597" s="61">
        <f t="shared" si="562"/>
        <v>955.78028505999998</v>
      </c>
      <c r="U597" s="61">
        <f t="shared" si="563"/>
        <v>2.1358344658809387</v>
      </c>
      <c r="V597" s="61">
        <f t="shared" si="564"/>
        <v>123.43021784130426</v>
      </c>
      <c r="W597" s="61">
        <f t="shared" si="565"/>
        <v>996.14663757718529</v>
      </c>
      <c r="X597" s="67">
        <f t="shared" si="577"/>
        <v>0</v>
      </c>
      <c r="Y597" s="61">
        <f t="shared" si="566"/>
        <v>0</v>
      </c>
      <c r="Z597" s="69">
        <f t="shared" si="578"/>
        <v>0</v>
      </c>
      <c r="AA597" s="61">
        <f t="shared" si="567"/>
        <v>0</v>
      </c>
      <c r="AB597" s="69">
        <f t="shared" si="579"/>
        <v>5.1999999999999998E-2</v>
      </c>
      <c r="AC597" s="140">
        <f t="shared" si="580"/>
        <v>6</v>
      </c>
      <c r="AD597" s="67">
        <f t="shared" si="583"/>
        <v>30</v>
      </c>
      <c r="AE597" s="11">
        <f t="shared" si="584"/>
        <v>1.000845242</v>
      </c>
      <c r="AF597" s="61">
        <f t="shared" si="568"/>
        <v>0.80786563</v>
      </c>
      <c r="AG597" s="61">
        <f t="shared" si="569"/>
        <v>0.84198497000000005</v>
      </c>
      <c r="AH597" s="61">
        <f t="shared" si="570"/>
        <v>0</v>
      </c>
      <c r="AI597" s="196" t="str">
        <f t="shared" si="585"/>
        <v>J=</v>
      </c>
      <c r="AJ597" s="72">
        <f t="shared" si="586"/>
        <v>44889</v>
      </c>
      <c r="AK597" s="10"/>
      <c r="AL597" s="1"/>
      <c r="AM597" s="125">
        <f>[2]Plan1!$A505</f>
        <v>51672</v>
      </c>
      <c r="AN597" s="126" t="str">
        <f>[2]Plan1!$C505</f>
        <v>Corpus Christi</v>
      </c>
      <c r="AO597" s="1"/>
      <c r="AP597" s="1"/>
      <c r="AQ597" s="94"/>
      <c r="AR597" s="94"/>
      <c r="AS597" s="94"/>
      <c r="AT597" s="94"/>
      <c r="AU597" s="94"/>
      <c r="AV597" s="94"/>
      <c r="AW597" s="94"/>
      <c r="AX597" s="89"/>
      <c r="AY597" s="219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571"/>
        <v>44865</v>
      </c>
      <c r="B598" s="61">
        <f t="shared" si="557"/>
        <v>997.03481103257411</v>
      </c>
      <c r="C598" s="61">
        <f t="shared" si="572"/>
        <v>870.58058527000003</v>
      </c>
      <c r="D598" s="61">
        <f t="shared" si="558"/>
        <v>21.824208579999777</v>
      </c>
      <c r="E598" s="61">
        <f t="shared" si="559"/>
        <v>848.75637669000025</v>
      </c>
      <c r="F598" s="62">
        <f t="shared" si="573"/>
        <v>6388.87</v>
      </c>
      <c r="G598" s="63">
        <f t="shared" si="556"/>
        <v>6370.34</v>
      </c>
      <c r="H598" s="64">
        <f t="shared" si="553"/>
        <v>44798</v>
      </c>
      <c r="I598" s="64">
        <f t="shared" si="581"/>
        <v>44829</v>
      </c>
      <c r="J598" s="65">
        <f t="shared" si="560"/>
        <v>-2.9003564010536831E-3</v>
      </c>
      <c r="K598" s="195">
        <f t="shared" si="582"/>
        <v>44889</v>
      </c>
      <c r="L598" s="195">
        <f t="shared" si="574"/>
        <v>44889</v>
      </c>
      <c r="M598" s="228">
        <f t="shared" si="587"/>
        <v>30</v>
      </c>
      <c r="N598" s="67">
        <f t="shared" si="588"/>
        <v>7</v>
      </c>
      <c r="O598" s="61">
        <f t="shared" si="561"/>
        <v>0.99932248999999995</v>
      </c>
      <c r="P598" s="66">
        <f t="shared" si="555"/>
        <v>0.99640046999999998</v>
      </c>
      <c r="Q598" s="66">
        <f t="shared" si="575"/>
        <v>1.146090390463246</v>
      </c>
      <c r="R598" s="61">
        <f t="shared" si="554"/>
        <v>1.1453139000000001</v>
      </c>
      <c r="S598" s="61">
        <f t="shared" si="576"/>
        <v>1.09786538</v>
      </c>
      <c r="T598" s="61">
        <f t="shared" si="562"/>
        <v>955.78028505999998</v>
      </c>
      <c r="U598" s="61">
        <f t="shared" si="563"/>
        <v>2.1358344658809387</v>
      </c>
      <c r="V598" s="61">
        <f t="shared" si="564"/>
        <v>123.33609924669312</v>
      </c>
      <c r="W598" s="61">
        <f t="shared" si="565"/>
        <v>996.05251898257416</v>
      </c>
      <c r="X598" s="67">
        <f t="shared" si="577"/>
        <v>0</v>
      </c>
      <c r="Y598" s="61">
        <f t="shared" si="566"/>
        <v>0</v>
      </c>
      <c r="Z598" s="69">
        <f t="shared" si="578"/>
        <v>0</v>
      </c>
      <c r="AA598" s="61">
        <f t="shared" si="567"/>
        <v>0</v>
      </c>
      <c r="AB598" s="69">
        <f t="shared" si="579"/>
        <v>5.1999999999999998E-2</v>
      </c>
      <c r="AC598" s="140">
        <f t="shared" si="580"/>
        <v>7</v>
      </c>
      <c r="AD598" s="67">
        <f t="shared" si="583"/>
        <v>30</v>
      </c>
      <c r="AE598" s="11">
        <f t="shared" si="584"/>
        <v>1.0009861849999999</v>
      </c>
      <c r="AF598" s="61">
        <f t="shared" si="568"/>
        <v>0.94257617999999999</v>
      </c>
      <c r="AG598" s="61">
        <f t="shared" si="569"/>
        <v>0.98229204999999997</v>
      </c>
      <c r="AH598" s="61">
        <f t="shared" si="570"/>
        <v>0</v>
      </c>
      <c r="AI598" s="196" t="str">
        <f t="shared" si="585"/>
        <v>J=</v>
      </c>
      <c r="AJ598" s="72">
        <f t="shared" si="586"/>
        <v>44889</v>
      </c>
      <c r="AK598" s="10"/>
      <c r="AL598" s="1"/>
      <c r="AM598" s="125">
        <f>[2]Plan1!$A506</f>
        <v>51751</v>
      </c>
      <c r="AN598" s="126" t="str">
        <f>[2]Plan1!$C506</f>
        <v>Independência do Brasil</v>
      </c>
      <c r="AO598" s="1"/>
      <c r="AP598" s="1"/>
      <c r="AQ598" s="94"/>
      <c r="AR598" s="94"/>
      <c r="AS598" s="94"/>
      <c r="AT598" s="94"/>
      <c r="AU598" s="94"/>
      <c r="AV598" s="94"/>
      <c r="AW598" s="94"/>
      <c r="AX598" s="89"/>
      <c r="AY598" s="219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571"/>
        <v>44866</v>
      </c>
      <c r="B599" s="61">
        <f t="shared" si="557"/>
        <v>997.03481103257411</v>
      </c>
      <c r="C599" s="61">
        <f t="shared" si="572"/>
        <v>870.58058527000003</v>
      </c>
      <c r="D599" s="61">
        <f t="shared" si="558"/>
        <v>21.824208579999777</v>
      </c>
      <c r="E599" s="61">
        <f t="shared" si="559"/>
        <v>848.75637669000025</v>
      </c>
      <c r="F599" s="62">
        <f t="shared" si="573"/>
        <v>6388.87</v>
      </c>
      <c r="G599" s="63">
        <f t="shared" si="556"/>
        <v>6370.34</v>
      </c>
      <c r="H599" s="64">
        <f t="shared" si="553"/>
        <v>44798</v>
      </c>
      <c r="I599" s="64">
        <f t="shared" si="581"/>
        <v>44829</v>
      </c>
      <c r="J599" s="65">
        <f t="shared" si="560"/>
        <v>-2.9003564010536831E-3</v>
      </c>
      <c r="K599" s="195">
        <f t="shared" si="582"/>
        <v>44889</v>
      </c>
      <c r="L599" s="195">
        <f t="shared" si="574"/>
        <v>44889</v>
      </c>
      <c r="M599" s="228">
        <f t="shared" si="587"/>
        <v>30</v>
      </c>
      <c r="N599" s="67">
        <f t="shared" si="588"/>
        <v>7</v>
      </c>
      <c r="O599" s="61">
        <f t="shared" si="561"/>
        <v>0.99932248999999995</v>
      </c>
      <c r="P599" s="66">
        <f t="shared" si="555"/>
        <v>0.99640046999999998</v>
      </c>
      <c r="Q599" s="66">
        <f t="shared" si="575"/>
        <v>1.146090390463246</v>
      </c>
      <c r="R599" s="61">
        <f t="shared" si="554"/>
        <v>1.1453139000000001</v>
      </c>
      <c r="S599" s="61">
        <f t="shared" si="576"/>
        <v>1.09786538</v>
      </c>
      <c r="T599" s="61">
        <f t="shared" si="562"/>
        <v>955.78028505999998</v>
      </c>
      <c r="U599" s="61">
        <f t="shared" si="563"/>
        <v>2.1358344658809387</v>
      </c>
      <c r="V599" s="61">
        <f t="shared" si="564"/>
        <v>123.33609924669312</v>
      </c>
      <c r="W599" s="61">
        <f t="shared" si="565"/>
        <v>996.05251898257416</v>
      </c>
      <c r="X599" s="67">
        <f t="shared" si="577"/>
        <v>0</v>
      </c>
      <c r="Y599" s="61">
        <f t="shared" si="566"/>
        <v>0</v>
      </c>
      <c r="Z599" s="69">
        <f t="shared" si="578"/>
        <v>0</v>
      </c>
      <c r="AA599" s="61">
        <f t="shared" si="567"/>
        <v>0</v>
      </c>
      <c r="AB599" s="69">
        <f t="shared" si="579"/>
        <v>5.1999999999999998E-2</v>
      </c>
      <c r="AC599" s="140">
        <f t="shared" si="580"/>
        <v>7</v>
      </c>
      <c r="AD599" s="67">
        <f t="shared" si="583"/>
        <v>30</v>
      </c>
      <c r="AE599" s="11">
        <f t="shared" si="584"/>
        <v>1.0009861849999999</v>
      </c>
      <c r="AF599" s="61">
        <f t="shared" si="568"/>
        <v>0.94257617999999999</v>
      </c>
      <c r="AG599" s="61">
        <f t="shared" si="569"/>
        <v>0.98229204999999997</v>
      </c>
      <c r="AH599" s="61">
        <f t="shared" si="570"/>
        <v>0</v>
      </c>
      <c r="AI599" s="196" t="str">
        <f t="shared" si="585"/>
        <v>J=</v>
      </c>
      <c r="AJ599" s="72">
        <f t="shared" si="586"/>
        <v>44889</v>
      </c>
      <c r="AK599" s="10"/>
      <c r="AL599" s="1"/>
      <c r="AM599" s="125">
        <f>[2]Plan1!$A507</f>
        <v>51786</v>
      </c>
      <c r="AN599" s="126" t="str">
        <f>[2]Plan1!$C507</f>
        <v>Nossa Sr.a Aparecida - Padroeira do Brasil</v>
      </c>
      <c r="AO599" s="1"/>
      <c r="AP599" s="1"/>
      <c r="AQ599" s="94"/>
      <c r="AR599" s="94"/>
      <c r="AS599" s="94"/>
      <c r="AT599" s="94"/>
      <c r="AU599" s="94"/>
      <c r="AV599" s="94"/>
      <c r="AW599" s="94"/>
      <c r="AX599" s="89"/>
      <c r="AY599" s="219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571"/>
        <v>44867</v>
      </c>
      <c r="B600" s="61">
        <f t="shared" si="557"/>
        <v>997.0809928979628</v>
      </c>
      <c r="C600" s="61">
        <f t="shared" si="572"/>
        <v>870.58058527000003</v>
      </c>
      <c r="D600" s="61">
        <f t="shared" si="558"/>
        <v>21.824208579999777</v>
      </c>
      <c r="E600" s="61">
        <f t="shared" si="559"/>
        <v>848.75637669000025</v>
      </c>
      <c r="F600" s="62">
        <f t="shared" si="573"/>
        <v>6388.87</v>
      </c>
      <c r="G600" s="63">
        <f t="shared" si="556"/>
        <v>6370.34</v>
      </c>
      <c r="H600" s="64">
        <f t="shared" si="553"/>
        <v>44798</v>
      </c>
      <c r="I600" s="64">
        <f t="shared" si="581"/>
        <v>44829</v>
      </c>
      <c r="J600" s="65">
        <f t="shared" si="560"/>
        <v>-2.9003564010536831E-3</v>
      </c>
      <c r="K600" s="195">
        <f t="shared" si="582"/>
        <v>44889</v>
      </c>
      <c r="L600" s="195">
        <f t="shared" si="574"/>
        <v>44889</v>
      </c>
      <c r="M600" s="228">
        <f t="shared" si="587"/>
        <v>30</v>
      </c>
      <c r="N600" s="67">
        <f t="shared" si="588"/>
        <v>8</v>
      </c>
      <c r="O600" s="61">
        <f t="shared" si="561"/>
        <v>0.99922573999999997</v>
      </c>
      <c r="P600" s="66">
        <f t="shared" si="555"/>
        <v>0.99640046999999998</v>
      </c>
      <c r="Q600" s="66">
        <f t="shared" si="575"/>
        <v>1.146090390463246</v>
      </c>
      <c r="R600" s="61">
        <f t="shared" si="554"/>
        <v>1.1452030099999999</v>
      </c>
      <c r="S600" s="61">
        <f t="shared" si="576"/>
        <v>1.09786538</v>
      </c>
      <c r="T600" s="61">
        <f t="shared" si="562"/>
        <v>955.78028505999998</v>
      </c>
      <c r="U600" s="61">
        <f t="shared" si="563"/>
        <v>2.1358344658809387</v>
      </c>
      <c r="V600" s="61">
        <f t="shared" si="564"/>
        <v>123.24198065208179</v>
      </c>
      <c r="W600" s="61">
        <f t="shared" si="565"/>
        <v>995.9584003879628</v>
      </c>
      <c r="X600" s="67">
        <f t="shared" si="577"/>
        <v>0</v>
      </c>
      <c r="Y600" s="61">
        <f t="shared" si="566"/>
        <v>0</v>
      </c>
      <c r="Z600" s="69">
        <f t="shared" si="578"/>
        <v>0</v>
      </c>
      <c r="AA600" s="61">
        <f t="shared" si="567"/>
        <v>0</v>
      </c>
      <c r="AB600" s="69">
        <f t="shared" si="579"/>
        <v>5.1999999999999998E-2</v>
      </c>
      <c r="AC600" s="140">
        <f t="shared" si="580"/>
        <v>8</v>
      </c>
      <c r="AD600" s="67">
        <f t="shared" si="583"/>
        <v>30</v>
      </c>
      <c r="AE600" s="11">
        <f t="shared" si="584"/>
        <v>1.0011271479999999</v>
      </c>
      <c r="AF600" s="61">
        <f t="shared" si="568"/>
        <v>1.07730583</v>
      </c>
      <c r="AG600" s="61">
        <f t="shared" si="569"/>
        <v>1.12259251</v>
      </c>
      <c r="AH600" s="61">
        <f t="shared" si="570"/>
        <v>0</v>
      </c>
      <c r="AI600" s="196" t="str">
        <f t="shared" si="585"/>
        <v>J=</v>
      </c>
      <c r="AJ600" s="72">
        <f t="shared" si="586"/>
        <v>44889</v>
      </c>
      <c r="AK600" s="10"/>
      <c r="AL600" s="1"/>
      <c r="AM600" s="125">
        <f>[2]Plan1!$A508</f>
        <v>51807</v>
      </c>
      <c r="AN600" s="126" t="str">
        <f>[2]Plan1!$C508</f>
        <v>Finados</v>
      </c>
      <c r="AO600" s="1"/>
      <c r="AP600" s="1"/>
      <c r="AQ600" s="94"/>
      <c r="AR600" s="94"/>
      <c r="AS600" s="94"/>
      <c r="AT600" s="94"/>
      <c r="AU600" s="94"/>
      <c r="AV600" s="94"/>
      <c r="AW600" s="94"/>
      <c r="AX600" s="89"/>
      <c r="AY600" s="219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571"/>
        <v>44868</v>
      </c>
      <c r="B601" s="61">
        <f t="shared" si="557"/>
        <v>997.12718514847938</v>
      </c>
      <c r="C601" s="61">
        <f t="shared" si="572"/>
        <v>870.58058527000003</v>
      </c>
      <c r="D601" s="61">
        <f t="shared" si="558"/>
        <v>21.824208579999777</v>
      </c>
      <c r="E601" s="61">
        <f t="shared" si="559"/>
        <v>848.75637669000025</v>
      </c>
      <c r="F601" s="62">
        <f t="shared" si="573"/>
        <v>6388.87</v>
      </c>
      <c r="G601" s="63">
        <f t="shared" si="556"/>
        <v>6370.34</v>
      </c>
      <c r="H601" s="64">
        <f t="shared" si="553"/>
        <v>44798</v>
      </c>
      <c r="I601" s="64">
        <f t="shared" si="581"/>
        <v>44829</v>
      </c>
      <c r="J601" s="65">
        <f t="shared" si="560"/>
        <v>-2.9003564010536831E-3</v>
      </c>
      <c r="K601" s="195">
        <f t="shared" si="582"/>
        <v>44889</v>
      </c>
      <c r="L601" s="195">
        <f t="shared" si="574"/>
        <v>44889</v>
      </c>
      <c r="M601" s="228">
        <f t="shared" si="587"/>
        <v>30</v>
      </c>
      <c r="N601" s="67">
        <f t="shared" si="588"/>
        <v>9</v>
      </c>
      <c r="O601" s="61">
        <f t="shared" si="561"/>
        <v>0.99912900000000004</v>
      </c>
      <c r="P601" s="66">
        <f t="shared" si="555"/>
        <v>0.99640046999999998</v>
      </c>
      <c r="Q601" s="66">
        <f t="shared" si="575"/>
        <v>1.146090390463246</v>
      </c>
      <c r="R601" s="61">
        <f t="shared" si="554"/>
        <v>1.14509214</v>
      </c>
      <c r="S601" s="61">
        <f t="shared" si="576"/>
        <v>1.09786538</v>
      </c>
      <c r="T601" s="61">
        <f t="shared" si="562"/>
        <v>955.78028505999998</v>
      </c>
      <c r="U601" s="61">
        <f t="shared" si="563"/>
        <v>2.1358344658809387</v>
      </c>
      <c r="V601" s="61">
        <f t="shared" si="564"/>
        <v>123.14787903259828</v>
      </c>
      <c r="W601" s="61">
        <f t="shared" si="565"/>
        <v>995.86429876847933</v>
      </c>
      <c r="X601" s="67">
        <f t="shared" si="577"/>
        <v>0</v>
      </c>
      <c r="Y601" s="61">
        <f t="shared" si="566"/>
        <v>0</v>
      </c>
      <c r="Z601" s="69">
        <f t="shared" si="578"/>
        <v>0</v>
      </c>
      <c r="AA601" s="61">
        <f t="shared" si="567"/>
        <v>0</v>
      </c>
      <c r="AB601" s="69">
        <f t="shared" si="579"/>
        <v>5.1999999999999998E-2</v>
      </c>
      <c r="AC601" s="140">
        <f t="shared" si="580"/>
        <v>9</v>
      </c>
      <c r="AD601" s="67">
        <f t="shared" si="583"/>
        <v>30</v>
      </c>
      <c r="AE601" s="11">
        <f t="shared" si="584"/>
        <v>1.001268131</v>
      </c>
      <c r="AF601" s="61">
        <f t="shared" si="568"/>
        <v>1.2120546000000001</v>
      </c>
      <c r="AG601" s="61">
        <f t="shared" si="569"/>
        <v>1.2628863800000001</v>
      </c>
      <c r="AH601" s="61">
        <f t="shared" si="570"/>
        <v>0</v>
      </c>
      <c r="AI601" s="196" t="str">
        <f t="shared" si="585"/>
        <v>J=</v>
      </c>
      <c r="AJ601" s="72">
        <f t="shared" si="586"/>
        <v>44889</v>
      </c>
      <c r="AK601" s="10"/>
      <c r="AL601" s="1"/>
      <c r="AM601" s="125">
        <f>[2]Plan1!$A509</f>
        <v>51820</v>
      </c>
      <c r="AN601" s="126" t="str">
        <f>[2]Plan1!$C509</f>
        <v>Proclamação da República</v>
      </c>
      <c r="AO601" s="1"/>
      <c r="AP601" s="1"/>
      <c r="AQ601" s="94"/>
      <c r="AR601" s="94"/>
      <c r="AS601" s="94"/>
      <c r="AT601" s="94"/>
      <c r="AU601" s="94"/>
      <c r="AV601" s="94"/>
      <c r="AW601" s="94"/>
      <c r="AX601" s="89"/>
      <c r="AY601" s="219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571"/>
        <v>44869</v>
      </c>
      <c r="B602" s="61">
        <f t="shared" si="557"/>
        <v>997.17337928655945</v>
      </c>
      <c r="C602" s="61">
        <f t="shared" si="572"/>
        <v>870.58058527000003</v>
      </c>
      <c r="D602" s="61">
        <f t="shared" si="558"/>
        <v>21.824208579999777</v>
      </c>
      <c r="E602" s="61">
        <f t="shared" si="559"/>
        <v>848.75637669000025</v>
      </c>
      <c r="F602" s="62">
        <f t="shared" si="573"/>
        <v>6388.87</v>
      </c>
      <c r="G602" s="63">
        <f t="shared" si="556"/>
        <v>6370.34</v>
      </c>
      <c r="H602" s="64">
        <f t="shared" si="553"/>
        <v>44798</v>
      </c>
      <c r="I602" s="64">
        <f t="shared" si="581"/>
        <v>44829</v>
      </c>
      <c r="J602" s="65">
        <f t="shared" si="560"/>
        <v>-2.9003564010536831E-3</v>
      </c>
      <c r="K602" s="195">
        <f t="shared" si="582"/>
        <v>44889</v>
      </c>
      <c r="L602" s="195">
        <f t="shared" si="574"/>
        <v>44889</v>
      </c>
      <c r="M602" s="228">
        <f t="shared" si="587"/>
        <v>30</v>
      </c>
      <c r="N602" s="67">
        <f t="shared" si="588"/>
        <v>10</v>
      </c>
      <c r="O602" s="61">
        <f t="shared" si="561"/>
        <v>0.99903227000000006</v>
      </c>
      <c r="P602" s="66">
        <f t="shared" si="555"/>
        <v>0.99640046999999998</v>
      </c>
      <c r="Q602" s="66">
        <f t="shared" si="575"/>
        <v>1.146090390463246</v>
      </c>
      <c r="R602" s="61">
        <f t="shared" si="554"/>
        <v>1.1449812800000001</v>
      </c>
      <c r="S602" s="61">
        <f t="shared" si="576"/>
        <v>1.09786538</v>
      </c>
      <c r="T602" s="61">
        <f t="shared" si="562"/>
        <v>955.78028505999998</v>
      </c>
      <c r="U602" s="61">
        <f t="shared" si="563"/>
        <v>2.1358344658809387</v>
      </c>
      <c r="V602" s="61">
        <f t="shared" si="564"/>
        <v>123.05378590067849</v>
      </c>
      <c r="W602" s="61">
        <f t="shared" si="565"/>
        <v>995.77020563655947</v>
      </c>
      <c r="X602" s="67">
        <f t="shared" si="577"/>
        <v>0</v>
      </c>
      <c r="Y602" s="61">
        <f t="shared" si="566"/>
        <v>0</v>
      </c>
      <c r="Z602" s="69">
        <f t="shared" si="578"/>
        <v>0</v>
      </c>
      <c r="AA602" s="61">
        <f t="shared" si="567"/>
        <v>0</v>
      </c>
      <c r="AB602" s="69">
        <f t="shared" si="579"/>
        <v>5.1999999999999998E-2</v>
      </c>
      <c r="AC602" s="140">
        <f t="shared" si="580"/>
        <v>10</v>
      </c>
      <c r="AD602" s="67">
        <f t="shared" si="583"/>
        <v>30</v>
      </c>
      <c r="AE602" s="11">
        <f t="shared" si="584"/>
        <v>1.001409134</v>
      </c>
      <c r="AF602" s="61">
        <f t="shared" si="568"/>
        <v>1.3468224900000001</v>
      </c>
      <c r="AG602" s="61">
        <f t="shared" si="569"/>
        <v>1.4031736500000001</v>
      </c>
      <c r="AH602" s="61">
        <f t="shared" si="570"/>
        <v>0</v>
      </c>
      <c r="AI602" s="196" t="str">
        <f t="shared" si="585"/>
        <v>J=</v>
      </c>
      <c r="AJ602" s="72">
        <f t="shared" si="586"/>
        <v>44889</v>
      </c>
      <c r="AK602" s="10"/>
      <c r="AL602" s="1"/>
      <c r="AM602" s="125">
        <f>[2]Plan1!$A510</f>
        <v>51825</v>
      </c>
      <c r="AN602" s="126" t="str">
        <f>[2]Plan1!$C510</f>
        <v>Dia Nacional de Zumbi e da Consciência Negra</v>
      </c>
      <c r="AO602" s="1"/>
      <c r="AP602" s="1"/>
      <c r="AQ602" s="94"/>
      <c r="AR602" s="94"/>
      <c r="AS602" s="94"/>
      <c r="AT602" s="94"/>
      <c r="AU602" s="94"/>
      <c r="AV602" s="94"/>
      <c r="AW602" s="94"/>
      <c r="AX602" s="89"/>
      <c r="AY602" s="219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571"/>
        <v>44870</v>
      </c>
      <c r="B603" s="61">
        <f t="shared" si="557"/>
        <v>997.21957529220344</v>
      </c>
      <c r="C603" s="61">
        <f t="shared" si="572"/>
        <v>870.58058527000003</v>
      </c>
      <c r="D603" s="61">
        <f t="shared" si="558"/>
        <v>21.824208579999777</v>
      </c>
      <c r="E603" s="61">
        <f t="shared" si="559"/>
        <v>848.75637669000025</v>
      </c>
      <c r="F603" s="62">
        <f t="shared" si="573"/>
        <v>6388.87</v>
      </c>
      <c r="G603" s="63">
        <f t="shared" si="556"/>
        <v>6370.34</v>
      </c>
      <c r="H603" s="64">
        <f t="shared" si="553"/>
        <v>44798</v>
      </c>
      <c r="I603" s="64">
        <f t="shared" si="581"/>
        <v>44829</v>
      </c>
      <c r="J603" s="65">
        <f t="shared" si="560"/>
        <v>-2.9003564010536831E-3</v>
      </c>
      <c r="K603" s="195">
        <f t="shared" si="582"/>
        <v>44889</v>
      </c>
      <c r="L603" s="195">
        <f t="shared" si="574"/>
        <v>44889</v>
      </c>
      <c r="M603" s="228">
        <f t="shared" si="587"/>
        <v>30</v>
      </c>
      <c r="N603" s="67">
        <f t="shared" si="588"/>
        <v>11</v>
      </c>
      <c r="O603" s="61">
        <f t="shared" si="561"/>
        <v>0.99893555000000001</v>
      </c>
      <c r="P603" s="66">
        <f t="shared" si="555"/>
        <v>0.99640046999999998</v>
      </c>
      <c r="Q603" s="66">
        <f t="shared" si="575"/>
        <v>1.146090390463246</v>
      </c>
      <c r="R603" s="61">
        <f t="shared" si="554"/>
        <v>1.1448704300000001</v>
      </c>
      <c r="S603" s="61">
        <f t="shared" si="576"/>
        <v>1.09786538</v>
      </c>
      <c r="T603" s="61">
        <f t="shared" si="562"/>
        <v>955.78028505999998</v>
      </c>
      <c r="U603" s="61">
        <f t="shared" si="563"/>
        <v>2.1358344658809387</v>
      </c>
      <c r="V603" s="61">
        <f t="shared" si="564"/>
        <v>122.9597012563224</v>
      </c>
      <c r="W603" s="61">
        <f t="shared" si="565"/>
        <v>995.67612099220344</v>
      </c>
      <c r="X603" s="67">
        <f t="shared" si="577"/>
        <v>0</v>
      </c>
      <c r="Y603" s="61">
        <f t="shared" si="566"/>
        <v>0</v>
      </c>
      <c r="Z603" s="69">
        <f t="shared" si="578"/>
        <v>0</v>
      </c>
      <c r="AA603" s="61">
        <f t="shared" si="567"/>
        <v>0</v>
      </c>
      <c r="AB603" s="69">
        <f t="shared" si="579"/>
        <v>5.1999999999999998E-2</v>
      </c>
      <c r="AC603" s="140">
        <f t="shared" si="580"/>
        <v>11</v>
      </c>
      <c r="AD603" s="67">
        <f t="shared" si="583"/>
        <v>30</v>
      </c>
      <c r="AE603" s="11">
        <f t="shared" si="584"/>
        <v>1.0015501570000001</v>
      </c>
      <c r="AF603" s="61">
        <f t="shared" si="568"/>
        <v>1.4816094900000001</v>
      </c>
      <c r="AG603" s="61">
        <f t="shared" si="569"/>
        <v>1.5434543000000001</v>
      </c>
      <c r="AH603" s="61">
        <f t="shared" si="570"/>
        <v>0</v>
      </c>
      <c r="AI603" s="196" t="str">
        <f t="shared" si="585"/>
        <v>J=</v>
      </c>
      <c r="AJ603" s="72">
        <f t="shared" si="586"/>
        <v>44889</v>
      </c>
      <c r="AK603" s="10"/>
      <c r="AL603" s="1"/>
      <c r="AM603" s="125">
        <f>[2]Plan1!$A511</f>
        <v>51860</v>
      </c>
      <c r="AN603" s="126" t="str">
        <f>[2]Plan1!$C511</f>
        <v>Natal</v>
      </c>
      <c r="AO603" s="1"/>
      <c r="AP603" s="1"/>
      <c r="AQ603" s="94"/>
      <c r="AR603" s="94"/>
      <c r="AS603" s="94"/>
      <c r="AT603" s="94"/>
      <c r="AU603" s="94"/>
      <c r="AV603" s="94"/>
      <c r="AW603" s="94"/>
      <c r="AX603" s="89"/>
      <c r="AY603" s="219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571"/>
        <v>44871</v>
      </c>
      <c r="B604" s="61">
        <f t="shared" si="557"/>
        <v>997.26577218541104</v>
      </c>
      <c r="C604" s="61">
        <f t="shared" si="572"/>
        <v>870.58058527000003</v>
      </c>
      <c r="D604" s="61">
        <f t="shared" si="558"/>
        <v>21.824208579999777</v>
      </c>
      <c r="E604" s="61">
        <f t="shared" si="559"/>
        <v>848.75637669000025</v>
      </c>
      <c r="F604" s="62">
        <f t="shared" si="573"/>
        <v>6388.87</v>
      </c>
      <c r="G604" s="63">
        <f t="shared" si="556"/>
        <v>6370.34</v>
      </c>
      <c r="H604" s="64">
        <f t="shared" si="553"/>
        <v>44798</v>
      </c>
      <c r="I604" s="64">
        <f t="shared" si="581"/>
        <v>44829</v>
      </c>
      <c r="J604" s="65">
        <f t="shared" si="560"/>
        <v>-2.9003564010536831E-3</v>
      </c>
      <c r="K604" s="195">
        <f t="shared" si="582"/>
        <v>44889</v>
      </c>
      <c r="L604" s="195">
        <f t="shared" si="574"/>
        <v>44889</v>
      </c>
      <c r="M604" s="228">
        <f t="shared" si="587"/>
        <v>30</v>
      </c>
      <c r="N604" s="67">
        <f t="shared" si="588"/>
        <v>12</v>
      </c>
      <c r="O604" s="61">
        <f t="shared" si="561"/>
        <v>0.99883884000000001</v>
      </c>
      <c r="P604" s="66">
        <f t="shared" si="555"/>
        <v>0.99640046999999998</v>
      </c>
      <c r="Q604" s="66">
        <f t="shared" si="575"/>
        <v>1.146090390463246</v>
      </c>
      <c r="R604" s="61">
        <f t="shared" si="554"/>
        <v>1.14475959</v>
      </c>
      <c r="S604" s="61">
        <f t="shared" si="576"/>
        <v>1.09786538</v>
      </c>
      <c r="T604" s="61">
        <f t="shared" si="562"/>
        <v>955.78028505999998</v>
      </c>
      <c r="U604" s="61">
        <f t="shared" si="563"/>
        <v>2.1358344658809387</v>
      </c>
      <c r="V604" s="61">
        <f t="shared" si="564"/>
        <v>122.86562509953004</v>
      </c>
      <c r="W604" s="61">
        <f t="shared" si="565"/>
        <v>995.58204483541101</v>
      </c>
      <c r="X604" s="67">
        <f t="shared" si="577"/>
        <v>0</v>
      </c>
      <c r="Y604" s="61">
        <f t="shared" si="566"/>
        <v>0</v>
      </c>
      <c r="Z604" s="69">
        <f t="shared" si="578"/>
        <v>0</v>
      </c>
      <c r="AA604" s="61">
        <f t="shared" si="567"/>
        <v>0</v>
      </c>
      <c r="AB604" s="69">
        <f t="shared" si="579"/>
        <v>5.1999999999999998E-2</v>
      </c>
      <c r="AC604" s="140">
        <f t="shared" si="580"/>
        <v>12</v>
      </c>
      <c r="AD604" s="67">
        <f t="shared" si="583"/>
        <v>30</v>
      </c>
      <c r="AE604" s="11">
        <f t="shared" si="584"/>
        <v>1.0016911989999999</v>
      </c>
      <c r="AF604" s="61">
        <f t="shared" si="568"/>
        <v>1.61641466</v>
      </c>
      <c r="AG604" s="61">
        <f t="shared" si="569"/>
        <v>1.6837273500000001</v>
      </c>
      <c r="AH604" s="61">
        <f t="shared" si="570"/>
        <v>0</v>
      </c>
      <c r="AI604" s="196" t="str">
        <f t="shared" si="585"/>
        <v>J=</v>
      </c>
      <c r="AJ604" s="72">
        <f t="shared" si="586"/>
        <v>44889</v>
      </c>
      <c r="AK604" s="10"/>
      <c r="AL604" s="1"/>
      <c r="AM604" s="125">
        <f>[2]Plan1!$A512</f>
        <v>51867</v>
      </c>
      <c r="AN604" s="126" t="str">
        <f>[2]Plan1!$C512</f>
        <v>Confraternização Universal</v>
      </c>
      <c r="AO604" s="1"/>
      <c r="AP604" s="1"/>
      <c r="AQ604" s="94"/>
      <c r="AR604" s="94"/>
      <c r="AS604" s="94"/>
      <c r="AT604" s="94"/>
      <c r="AU604" s="94"/>
      <c r="AV604" s="94"/>
      <c r="AW604" s="94"/>
      <c r="AX604" s="89"/>
      <c r="AY604" s="219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571"/>
        <v>44872</v>
      </c>
      <c r="B605" s="61">
        <f t="shared" si="557"/>
        <v>997.31197095618245</v>
      </c>
      <c r="C605" s="61">
        <f t="shared" si="572"/>
        <v>870.58058527000003</v>
      </c>
      <c r="D605" s="61">
        <f t="shared" si="558"/>
        <v>21.824208579999777</v>
      </c>
      <c r="E605" s="61">
        <f t="shared" si="559"/>
        <v>848.75637669000025</v>
      </c>
      <c r="F605" s="62">
        <f t="shared" si="573"/>
        <v>6388.87</v>
      </c>
      <c r="G605" s="63">
        <f t="shared" si="556"/>
        <v>6370.34</v>
      </c>
      <c r="H605" s="64">
        <f t="shared" ref="H605:H668" si="589">EDATE(I605,-1)</f>
        <v>44798</v>
      </c>
      <c r="I605" s="64">
        <f t="shared" si="581"/>
        <v>44829</v>
      </c>
      <c r="J605" s="65">
        <f t="shared" si="560"/>
        <v>-2.9003564010536831E-3</v>
      </c>
      <c r="K605" s="195">
        <f t="shared" si="582"/>
        <v>44889</v>
      </c>
      <c r="L605" s="195">
        <f t="shared" si="574"/>
        <v>44889</v>
      </c>
      <c r="M605" s="228">
        <f t="shared" si="587"/>
        <v>30</v>
      </c>
      <c r="N605" s="67">
        <f t="shared" si="588"/>
        <v>13</v>
      </c>
      <c r="O605" s="61">
        <f t="shared" si="561"/>
        <v>0.99874213999999994</v>
      </c>
      <c r="P605" s="66">
        <f t="shared" si="555"/>
        <v>0.99640046999999998</v>
      </c>
      <c r="Q605" s="66">
        <f t="shared" si="575"/>
        <v>1.146090390463246</v>
      </c>
      <c r="R605" s="61">
        <f t="shared" si="554"/>
        <v>1.1446487599999999</v>
      </c>
      <c r="S605" s="61">
        <f t="shared" si="576"/>
        <v>1.09786538</v>
      </c>
      <c r="T605" s="61">
        <f t="shared" si="562"/>
        <v>955.78028505999998</v>
      </c>
      <c r="U605" s="61">
        <f t="shared" si="563"/>
        <v>2.1358344658809387</v>
      </c>
      <c r="V605" s="61">
        <f t="shared" si="564"/>
        <v>122.77155743030139</v>
      </c>
      <c r="W605" s="61">
        <f t="shared" si="565"/>
        <v>995.48797716618242</v>
      </c>
      <c r="X605" s="67">
        <f t="shared" si="577"/>
        <v>0</v>
      </c>
      <c r="Y605" s="61">
        <f t="shared" si="566"/>
        <v>0</v>
      </c>
      <c r="Z605" s="69">
        <f t="shared" si="578"/>
        <v>0</v>
      </c>
      <c r="AA605" s="61">
        <f t="shared" si="567"/>
        <v>0</v>
      </c>
      <c r="AB605" s="69">
        <f t="shared" si="579"/>
        <v>5.1999999999999998E-2</v>
      </c>
      <c r="AC605" s="140">
        <f t="shared" si="580"/>
        <v>13</v>
      </c>
      <c r="AD605" s="67">
        <f t="shared" si="583"/>
        <v>30</v>
      </c>
      <c r="AE605" s="11">
        <f t="shared" si="584"/>
        <v>1.0018322609999999</v>
      </c>
      <c r="AF605" s="61">
        <f t="shared" si="568"/>
        <v>1.7512389399999999</v>
      </c>
      <c r="AG605" s="61">
        <f t="shared" si="569"/>
        <v>1.8239937900000001</v>
      </c>
      <c r="AH605" s="61">
        <f t="shared" si="570"/>
        <v>0</v>
      </c>
      <c r="AI605" s="196" t="str">
        <f t="shared" si="585"/>
        <v>J=</v>
      </c>
      <c r="AJ605" s="72">
        <f t="shared" si="586"/>
        <v>44889</v>
      </c>
      <c r="AK605" s="10"/>
      <c r="AL605" s="1"/>
      <c r="AM605" s="125">
        <f>[2]Plan1!$A513</f>
        <v>51914</v>
      </c>
      <c r="AN605" s="126" t="str">
        <f>[2]Plan1!$C513</f>
        <v>Carnaval</v>
      </c>
      <c r="AO605" s="1"/>
      <c r="AP605" s="1"/>
      <c r="AQ605" s="94"/>
      <c r="AR605" s="94"/>
      <c r="AS605" s="94"/>
      <c r="AT605" s="94"/>
      <c r="AU605" s="94"/>
      <c r="AV605" s="94"/>
      <c r="AW605" s="94"/>
      <c r="AX605" s="89"/>
      <c r="AY605" s="219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571"/>
        <v>44873</v>
      </c>
      <c r="B606" s="61">
        <f t="shared" si="557"/>
        <v>997.35818010208141</v>
      </c>
      <c r="C606" s="61">
        <f t="shared" si="572"/>
        <v>870.58058527000003</v>
      </c>
      <c r="D606" s="61">
        <f t="shared" si="558"/>
        <v>21.824208579999777</v>
      </c>
      <c r="E606" s="61">
        <f t="shared" si="559"/>
        <v>848.75637669000025</v>
      </c>
      <c r="F606" s="62">
        <f t="shared" si="573"/>
        <v>6388.87</v>
      </c>
      <c r="G606" s="63">
        <f t="shared" si="556"/>
        <v>6370.34</v>
      </c>
      <c r="H606" s="64">
        <f t="shared" si="589"/>
        <v>44798</v>
      </c>
      <c r="I606" s="64">
        <f t="shared" si="581"/>
        <v>44829</v>
      </c>
      <c r="J606" s="65">
        <f t="shared" si="560"/>
        <v>-2.9003564010536831E-3</v>
      </c>
      <c r="K606" s="195">
        <f t="shared" si="582"/>
        <v>44889</v>
      </c>
      <c r="L606" s="195">
        <f t="shared" si="574"/>
        <v>44889</v>
      </c>
      <c r="M606" s="228">
        <f t="shared" si="587"/>
        <v>30</v>
      </c>
      <c r="N606" s="67">
        <f t="shared" si="588"/>
        <v>14</v>
      </c>
      <c r="O606" s="61">
        <f t="shared" si="561"/>
        <v>0.99864545000000005</v>
      </c>
      <c r="P606" s="66">
        <f t="shared" si="555"/>
        <v>0.99640046999999998</v>
      </c>
      <c r="Q606" s="66">
        <f t="shared" si="575"/>
        <v>1.146090390463246</v>
      </c>
      <c r="R606" s="61">
        <f t="shared" si="554"/>
        <v>1.1445379499999999</v>
      </c>
      <c r="S606" s="61">
        <f t="shared" si="576"/>
        <v>1.09786538</v>
      </c>
      <c r="T606" s="61">
        <f t="shared" si="562"/>
        <v>955.78028505999998</v>
      </c>
      <c r="U606" s="61">
        <f t="shared" si="563"/>
        <v>2.1358344658809387</v>
      </c>
      <c r="V606" s="61">
        <f t="shared" si="564"/>
        <v>122.67750673620036</v>
      </c>
      <c r="W606" s="61">
        <f t="shared" si="565"/>
        <v>995.39392647208138</v>
      </c>
      <c r="X606" s="67">
        <f t="shared" si="577"/>
        <v>0</v>
      </c>
      <c r="Y606" s="61">
        <f t="shared" si="566"/>
        <v>0</v>
      </c>
      <c r="Z606" s="69">
        <f t="shared" si="578"/>
        <v>0</v>
      </c>
      <c r="AA606" s="61">
        <f t="shared" si="567"/>
        <v>0</v>
      </c>
      <c r="AB606" s="69">
        <f t="shared" si="579"/>
        <v>5.1999999999999998E-2</v>
      </c>
      <c r="AC606" s="140">
        <f t="shared" si="580"/>
        <v>14</v>
      </c>
      <c r="AD606" s="67">
        <f t="shared" si="583"/>
        <v>30</v>
      </c>
      <c r="AE606" s="11">
        <f t="shared" si="584"/>
        <v>1.001973343</v>
      </c>
      <c r="AF606" s="61">
        <f t="shared" si="568"/>
        <v>1.88608233</v>
      </c>
      <c r="AG606" s="61">
        <f t="shared" si="569"/>
        <v>1.96425363</v>
      </c>
      <c r="AH606" s="61">
        <f t="shared" si="570"/>
        <v>0</v>
      </c>
      <c r="AI606" s="196" t="str">
        <f t="shared" si="585"/>
        <v>J=</v>
      </c>
      <c r="AJ606" s="72">
        <f t="shared" si="586"/>
        <v>44889</v>
      </c>
      <c r="AK606" s="10"/>
      <c r="AL606" s="1"/>
      <c r="AM606" s="125">
        <f>[2]Plan1!$A514</f>
        <v>51915</v>
      </c>
      <c r="AN606" s="126" t="str">
        <f>[2]Plan1!$C514</f>
        <v>Carnaval</v>
      </c>
      <c r="AO606" s="7"/>
      <c r="AP606" s="7"/>
      <c r="AQ606" s="94"/>
      <c r="AR606" s="94"/>
      <c r="AS606" s="94"/>
      <c r="AT606" s="94"/>
      <c r="AU606" s="94"/>
      <c r="AV606" s="94"/>
      <c r="AW606" s="94"/>
      <c r="AX606" s="89"/>
      <c r="AY606" s="219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571"/>
        <v>44874</v>
      </c>
      <c r="B607" s="61">
        <f t="shared" si="557"/>
        <v>997.4043741104166</v>
      </c>
      <c r="C607" s="61">
        <f t="shared" si="572"/>
        <v>870.58058527000003</v>
      </c>
      <c r="D607" s="61">
        <f t="shared" si="558"/>
        <v>21.824208579999777</v>
      </c>
      <c r="E607" s="61">
        <f t="shared" si="559"/>
        <v>848.75637669000025</v>
      </c>
      <c r="F607" s="62">
        <f t="shared" si="573"/>
        <v>6388.87</v>
      </c>
      <c r="G607" s="63">
        <f t="shared" si="556"/>
        <v>6370.34</v>
      </c>
      <c r="H607" s="64">
        <f t="shared" si="589"/>
        <v>44798</v>
      </c>
      <c r="I607" s="64">
        <f t="shared" si="581"/>
        <v>44829</v>
      </c>
      <c r="J607" s="65">
        <f t="shared" si="560"/>
        <v>-2.9003564010536831E-3</v>
      </c>
      <c r="K607" s="195">
        <f t="shared" si="582"/>
        <v>44889</v>
      </c>
      <c r="L607" s="195">
        <f t="shared" si="574"/>
        <v>44889</v>
      </c>
      <c r="M607" s="228">
        <f t="shared" si="587"/>
        <v>30</v>
      </c>
      <c r="N607" s="67">
        <f t="shared" si="588"/>
        <v>15</v>
      </c>
      <c r="O607" s="61">
        <f t="shared" si="561"/>
        <v>0.99854876000000004</v>
      </c>
      <c r="P607" s="66">
        <f t="shared" si="555"/>
        <v>0.99640046999999998</v>
      </c>
      <c r="Q607" s="66">
        <f t="shared" si="575"/>
        <v>1.146090390463246</v>
      </c>
      <c r="R607" s="61">
        <f t="shared" si="554"/>
        <v>1.14442713</v>
      </c>
      <c r="S607" s="61">
        <f t="shared" si="576"/>
        <v>1.09786538</v>
      </c>
      <c r="T607" s="61">
        <f t="shared" si="562"/>
        <v>955.78028505999998</v>
      </c>
      <c r="U607" s="61">
        <f t="shared" si="563"/>
        <v>2.1358344658809387</v>
      </c>
      <c r="V607" s="61">
        <f t="shared" si="564"/>
        <v>122.5834475545356</v>
      </c>
      <c r="W607" s="61">
        <f t="shared" si="565"/>
        <v>995.29986729041661</v>
      </c>
      <c r="X607" s="67">
        <f t="shared" si="577"/>
        <v>0</v>
      </c>
      <c r="Y607" s="61">
        <f t="shared" si="566"/>
        <v>0</v>
      </c>
      <c r="Z607" s="69">
        <f t="shared" si="578"/>
        <v>0</v>
      </c>
      <c r="AA607" s="61">
        <f t="shared" si="567"/>
        <v>0</v>
      </c>
      <c r="AB607" s="69">
        <f t="shared" si="579"/>
        <v>5.1999999999999998E-2</v>
      </c>
      <c r="AC607" s="140">
        <f t="shared" si="580"/>
        <v>15</v>
      </c>
      <c r="AD607" s="67">
        <f t="shared" si="583"/>
        <v>30</v>
      </c>
      <c r="AE607" s="11">
        <f t="shared" si="584"/>
        <v>1.0021144449999999</v>
      </c>
      <c r="AF607" s="61">
        <f t="shared" si="568"/>
        <v>2.0209448399999999</v>
      </c>
      <c r="AG607" s="61">
        <f t="shared" si="569"/>
        <v>2.1045068200000001</v>
      </c>
      <c r="AH607" s="61">
        <f t="shared" si="570"/>
        <v>0</v>
      </c>
      <c r="AI607" s="196" t="str">
        <f t="shared" si="585"/>
        <v>J=</v>
      </c>
      <c r="AJ607" s="72">
        <f t="shared" si="586"/>
        <v>44889</v>
      </c>
      <c r="AK607" s="10"/>
      <c r="AL607" s="1"/>
      <c r="AM607" s="125">
        <f>[2]Plan1!$A515</f>
        <v>51960</v>
      </c>
      <c r="AN607" s="126" t="str">
        <f>[2]Plan1!$C515</f>
        <v>Paixão de Cristo</v>
      </c>
      <c r="AO607" s="1"/>
      <c r="AP607" s="1"/>
      <c r="AQ607" s="94"/>
      <c r="AR607" s="94"/>
      <c r="AS607" s="94"/>
      <c r="AT607" s="94"/>
      <c r="AU607" s="94"/>
      <c r="AV607" s="94"/>
      <c r="AW607" s="94"/>
      <c r="AX607" s="89"/>
      <c r="AY607" s="219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571"/>
        <v>44875</v>
      </c>
      <c r="B608" s="61">
        <f t="shared" si="557"/>
        <v>997.45058700144318</v>
      </c>
      <c r="C608" s="61">
        <f t="shared" si="572"/>
        <v>870.58058527000003</v>
      </c>
      <c r="D608" s="61">
        <f t="shared" si="558"/>
        <v>21.824208579999777</v>
      </c>
      <c r="E608" s="61">
        <f t="shared" si="559"/>
        <v>848.75637669000025</v>
      </c>
      <c r="F608" s="62">
        <f t="shared" si="573"/>
        <v>6388.87</v>
      </c>
      <c r="G608" s="63">
        <f t="shared" si="556"/>
        <v>6370.34</v>
      </c>
      <c r="H608" s="64">
        <f t="shared" si="589"/>
        <v>44798</v>
      </c>
      <c r="I608" s="64">
        <f t="shared" si="581"/>
        <v>44829</v>
      </c>
      <c r="J608" s="65">
        <f t="shared" si="560"/>
        <v>-2.9003564010536831E-3</v>
      </c>
      <c r="K608" s="195">
        <f t="shared" si="582"/>
        <v>44889</v>
      </c>
      <c r="L608" s="195">
        <f t="shared" si="574"/>
        <v>44889</v>
      </c>
      <c r="M608" s="228">
        <f t="shared" si="587"/>
        <v>30</v>
      </c>
      <c r="N608" s="67">
        <f t="shared" si="588"/>
        <v>16</v>
      </c>
      <c r="O608" s="61">
        <f t="shared" si="561"/>
        <v>0.99845209000000001</v>
      </c>
      <c r="P608" s="66">
        <f t="shared" si="555"/>
        <v>0.99640046999999998</v>
      </c>
      <c r="Q608" s="66">
        <f t="shared" si="575"/>
        <v>1.146090390463246</v>
      </c>
      <c r="R608" s="61">
        <f t="shared" si="554"/>
        <v>1.14431634</v>
      </c>
      <c r="S608" s="61">
        <f t="shared" si="576"/>
        <v>1.09786538</v>
      </c>
      <c r="T608" s="61">
        <f t="shared" si="562"/>
        <v>955.78028505999998</v>
      </c>
      <c r="U608" s="61">
        <f t="shared" si="563"/>
        <v>2.1358344658809387</v>
      </c>
      <c r="V608" s="61">
        <f t="shared" si="564"/>
        <v>122.48941383556219</v>
      </c>
      <c r="W608" s="61">
        <f t="shared" si="565"/>
        <v>995.20583357144324</v>
      </c>
      <c r="X608" s="67">
        <f t="shared" si="577"/>
        <v>0</v>
      </c>
      <c r="Y608" s="61">
        <f t="shared" si="566"/>
        <v>0</v>
      </c>
      <c r="Z608" s="69">
        <f t="shared" si="578"/>
        <v>0</v>
      </c>
      <c r="AA608" s="61">
        <f t="shared" si="567"/>
        <v>0</v>
      </c>
      <c r="AB608" s="69">
        <f t="shared" si="579"/>
        <v>5.1999999999999998E-2</v>
      </c>
      <c r="AC608" s="140">
        <f t="shared" si="580"/>
        <v>16</v>
      </c>
      <c r="AD608" s="67">
        <f t="shared" si="583"/>
        <v>30</v>
      </c>
      <c r="AE608" s="11">
        <f t="shared" si="584"/>
        <v>1.002255567</v>
      </c>
      <c r="AF608" s="61">
        <f t="shared" si="568"/>
        <v>2.1558264700000001</v>
      </c>
      <c r="AG608" s="61">
        <f t="shared" si="569"/>
        <v>2.2447534299999998</v>
      </c>
      <c r="AH608" s="61">
        <f t="shared" si="570"/>
        <v>0</v>
      </c>
      <c r="AI608" s="196" t="str">
        <f t="shared" si="585"/>
        <v>J=</v>
      </c>
      <c r="AJ608" s="72">
        <f t="shared" si="586"/>
        <v>44889</v>
      </c>
      <c r="AK608" s="10"/>
      <c r="AL608" s="1"/>
      <c r="AM608" s="125">
        <f>[2]Plan1!$A516</f>
        <v>51977</v>
      </c>
      <c r="AN608" s="126" t="str">
        <f>[2]Plan1!$C516</f>
        <v>Tiradentes</v>
      </c>
      <c r="AO608" s="1"/>
      <c r="AP608" s="1"/>
      <c r="AQ608" s="94"/>
      <c r="AR608" s="94"/>
      <c r="AS608" s="94"/>
      <c r="AT608" s="94"/>
      <c r="AU608" s="94"/>
      <c r="AV608" s="94"/>
      <c r="AW608" s="94"/>
      <c r="AX608" s="89"/>
      <c r="AY608" s="219"/>
      <c r="BC608" s="23"/>
      <c r="BD608" s="1"/>
      <c r="BE608" s="1"/>
      <c r="BF608" s="1"/>
      <c r="BG608" s="1"/>
      <c r="BH608" s="1"/>
      <c r="BJ608" s="1"/>
      <c r="BK608" s="1"/>
    </row>
    <row r="609" spans="1:142" ht="15" customHeight="1" x14ac:dyDescent="0.25">
      <c r="A609" s="60">
        <f t="shared" si="571"/>
        <v>44876</v>
      </c>
      <c r="B609" s="61">
        <f t="shared" si="557"/>
        <v>997.49680176003346</v>
      </c>
      <c r="C609" s="61">
        <f t="shared" si="572"/>
        <v>870.58058527000003</v>
      </c>
      <c r="D609" s="61">
        <f t="shared" si="558"/>
        <v>21.824208579999777</v>
      </c>
      <c r="E609" s="61">
        <f t="shared" si="559"/>
        <v>848.75637669000025</v>
      </c>
      <c r="F609" s="62">
        <f t="shared" si="573"/>
        <v>6388.87</v>
      </c>
      <c r="G609" s="63">
        <f t="shared" si="556"/>
        <v>6370.34</v>
      </c>
      <c r="H609" s="64">
        <f t="shared" si="589"/>
        <v>44798</v>
      </c>
      <c r="I609" s="64">
        <f t="shared" si="581"/>
        <v>44829</v>
      </c>
      <c r="J609" s="65">
        <f t="shared" si="560"/>
        <v>-2.9003564010536831E-3</v>
      </c>
      <c r="K609" s="195">
        <f t="shared" si="582"/>
        <v>44889</v>
      </c>
      <c r="L609" s="195">
        <f t="shared" si="574"/>
        <v>44889</v>
      </c>
      <c r="M609" s="228">
        <f t="shared" si="587"/>
        <v>30</v>
      </c>
      <c r="N609" s="67">
        <f t="shared" si="588"/>
        <v>17</v>
      </c>
      <c r="O609" s="61">
        <f t="shared" si="561"/>
        <v>0.99835543000000004</v>
      </c>
      <c r="P609" s="66">
        <f t="shared" si="555"/>
        <v>0.99640046999999998</v>
      </c>
      <c r="Q609" s="66">
        <f t="shared" si="575"/>
        <v>1.146090390463246</v>
      </c>
      <c r="R609" s="61">
        <f t="shared" si="554"/>
        <v>1.1442055600000001</v>
      </c>
      <c r="S609" s="61">
        <f t="shared" si="576"/>
        <v>1.09786538</v>
      </c>
      <c r="T609" s="61">
        <f t="shared" si="562"/>
        <v>955.78028505999998</v>
      </c>
      <c r="U609" s="61">
        <f t="shared" si="563"/>
        <v>2.1358344658809387</v>
      </c>
      <c r="V609" s="61">
        <f t="shared" si="564"/>
        <v>122.39538860415249</v>
      </c>
      <c r="W609" s="61">
        <f t="shared" si="565"/>
        <v>995.11180834003346</v>
      </c>
      <c r="X609" s="67">
        <f t="shared" si="577"/>
        <v>0</v>
      </c>
      <c r="Y609" s="61">
        <f t="shared" si="566"/>
        <v>0</v>
      </c>
      <c r="Z609" s="69">
        <f t="shared" si="578"/>
        <v>0</v>
      </c>
      <c r="AA609" s="61">
        <f t="shared" si="567"/>
        <v>0</v>
      </c>
      <c r="AB609" s="69">
        <f t="shared" si="579"/>
        <v>5.1999999999999998E-2</v>
      </c>
      <c r="AC609" s="140">
        <f t="shared" si="580"/>
        <v>17</v>
      </c>
      <c r="AD609" s="67">
        <f t="shared" si="583"/>
        <v>30</v>
      </c>
      <c r="AE609" s="11">
        <f t="shared" si="584"/>
        <v>1.0023967090000001</v>
      </c>
      <c r="AF609" s="61">
        <f t="shared" si="568"/>
        <v>2.29072721</v>
      </c>
      <c r="AG609" s="61">
        <f t="shared" si="569"/>
        <v>2.3849934199999998</v>
      </c>
      <c r="AH609" s="61">
        <f t="shared" si="570"/>
        <v>0</v>
      </c>
      <c r="AI609" s="196" t="str">
        <f t="shared" si="585"/>
        <v>J=</v>
      </c>
      <c r="AJ609" s="72">
        <f t="shared" si="586"/>
        <v>44889</v>
      </c>
      <c r="AK609" s="12"/>
      <c r="AL609" s="7"/>
      <c r="AM609" s="125">
        <f>[2]Plan1!$A517</f>
        <v>51987</v>
      </c>
      <c r="AN609" s="126" t="str">
        <f>[2]Plan1!$C517</f>
        <v>Dia do Trabalho</v>
      </c>
      <c r="AO609" s="1"/>
      <c r="AP609" s="1"/>
      <c r="AQ609" s="94"/>
      <c r="AR609" s="94"/>
      <c r="AS609" s="94"/>
      <c r="AT609" s="94"/>
      <c r="AU609" s="94"/>
      <c r="AV609" s="94"/>
      <c r="AW609" s="94"/>
      <c r="AX609" s="89"/>
      <c r="AY609" s="219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</row>
    <row r="610" spans="1:142" ht="15" customHeight="1" x14ac:dyDescent="0.25">
      <c r="A610" s="60">
        <f t="shared" si="571"/>
        <v>44877</v>
      </c>
      <c r="B610" s="61">
        <f t="shared" si="557"/>
        <v>997.54300987862382</v>
      </c>
      <c r="C610" s="61">
        <f t="shared" si="572"/>
        <v>870.58058527000003</v>
      </c>
      <c r="D610" s="61">
        <f t="shared" si="558"/>
        <v>21.824208579999777</v>
      </c>
      <c r="E610" s="61">
        <f t="shared" si="559"/>
        <v>848.75637669000025</v>
      </c>
      <c r="F610" s="62">
        <f t="shared" si="573"/>
        <v>6388.87</v>
      </c>
      <c r="G610" s="63">
        <f t="shared" si="556"/>
        <v>6370.34</v>
      </c>
      <c r="H610" s="64">
        <f t="shared" si="589"/>
        <v>44798</v>
      </c>
      <c r="I610" s="64">
        <f t="shared" si="581"/>
        <v>44829</v>
      </c>
      <c r="J610" s="65">
        <f t="shared" si="560"/>
        <v>-2.9003564010536831E-3</v>
      </c>
      <c r="K610" s="195">
        <f t="shared" si="582"/>
        <v>44889</v>
      </c>
      <c r="L610" s="195">
        <f t="shared" si="574"/>
        <v>44889</v>
      </c>
      <c r="M610" s="228">
        <f t="shared" si="587"/>
        <v>30</v>
      </c>
      <c r="N610" s="67">
        <f t="shared" si="588"/>
        <v>18</v>
      </c>
      <c r="O610" s="61">
        <f t="shared" si="561"/>
        <v>0.99825876999999996</v>
      </c>
      <c r="P610" s="66">
        <f t="shared" si="555"/>
        <v>0.99640046999999998</v>
      </c>
      <c r="Q610" s="66">
        <f t="shared" si="575"/>
        <v>1.146090390463246</v>
      </c>
      <c r="R610" s="61">
        <f t="shared" si="554"/>
        <v>1.1440947800000001</v>
      </c>
      <c r="S610" s="61">
        <f t="shared" si="576"/>
        <v>1.09786538</v>
      </c>
      <c r="T610" s="61">
        <f t="shared" si="562"/>
        <v>955.78028505999998</v>
      </c>
      <c r="U610" s="61">
        <f t="shared" si="563"/>
        <v>2.1358344658809387</v>
      </c>
      <c r="V610" s="61">
        <f t="shared" si="564"/>
        <v>122.30136337274278</v>
      </c>
      <c r="W610" s="61">
        <f t="shared" si="565"/>
        <v>995.0177831086238</v>
      </c>
      <c r="X610" s="67">
        <f t="shared" si="577"/>
        <v>0</v>
      </c>
      <c r="Y610" s="61">
        <f t="shared" si="566"/>
        <v>0</v>
      </c>
      <c r="Z610" s="69">
        <f t="shared" si="578"/>
        <v>0</v>
      </c>
      <c r="AA610" s="61">
        <f t="shared" si="567"/>
        <v>0</v>
      </c>
      <c r="AB610" s="69">
        <f t="shared" si="579"/>
        <v>5.1999999999999998E-2</v>
      </c>
      <c r="AC610" s="140">
        <f t="shared" si="580"/>
        <v>18</v>
      </c>
      <c r="AD610" s="67">
        <f t="shared" si="583"/>
        <v>30</v>
      </c>
      <c r="AE610" s="11">
        <f t="shared" si="584"/>
        <v>1.0025378709999999</v>
      </c>
      <c r="AF610" s="61">
        <f t="shared" si="568"/>
        <v>2.4256470600000002</v>
      </c>
      <c r="AG610" s="61">
        <f t="shared" si="569"/>
        <v>2.5252267700000002</v>
      </c>
      <c r="AH610" s="61">
        <f t="shared" si="570"/>
        <v>0</v>
      </c>
      <c r="AI610" s="196" t="str">
        <f t="shared" si="585"/>
        <v>J=</v>
      </c>
      <c r="AJ610" s="72">
        <f t="shared" si="586"/>
        <v>44889</v>
      </c>
      <c r="AK610" s="10"/>
      <c r="AL610" s="1"/>
      <c r="AM610" s="125">
        <f>[2]Plan1!$A518</f>
        <v>52022</v>
      </c>
      <c r="AN610" s="126" t="str">
        <f>[2]Plan1!$C518</f>
        <v>Corpus Christi</v>
      </c>
      <c r="AO610" s="1"/>
      <c r="AP610" s="1"/>
      <c r="AQ610" s="94"/>
      <c r="AR610" s="94"/>
      <c r="AS610" s="94"/>
      <c r="AT610" s="94"/>
      <c r="AU610" s="94"/>
      <c r="AV610" s="94"/>
      <c r="AW610" s="94"/>
      <c r="AX610" s="89"/>
      <c r="AY610" s="219"/>
      <c r="BC610" s="23"/>
      <c r="BD610" s="1"/>
      <c r="BE610" s="1"/>
      <c r="BF610" s="1"/>
      <c r="BG610" s="1"/>
      <c r="BH610" s="1"/>
      <c r="BJ610" s="1"/>
      <c r="BK610" s="1"/>
    </row>
    <row r="611" spans="1:142" ht="15" customHeight="1" x14ac:dyDescent="0.25">
      <c r="A611" s="60">
        <f t="shared" si="571"/>
        <v>44878</v>
      </c>
      <c r="B611" s="61">
        <f t="shared" si="557"/>
        <v>997.58921886477776</v>
      </c>
      <c r="C611" s="61">
        <f t="shared" si="572"/>
        <v>870.58058527000003</v>
      </c>
      <c r="D611" s="61">
        <f t="shared" si="558"/>
        <v>21.824208579999777</v>
      </c>
      <c r="E611" s="61">
        <f t="shared" si="559"/>
        <v>848.75637669000025</v>
      </c>
      <c r="F611" s="62">
        <f t="shared" si="573"/>
        <v>6388.87</v>
      </c>
      <c r="G611" s="63">
        <f t="shared" si="556"/>
        <v>6370.34</v>
      </c>
      <c r="H611" s="64">
        <f t="shared" si="589"/>
        <v>44798</v>
      </c>
      <c r="I611" s="64">
        <f t="shared" si="581"/>
        <v>44829</v>
      </c>
      <c r="J611" s="65">
        <f t="shared" si="560"/>
        <v>-2.9003564010536831E-3</v>
      </c>
      <c r="K611" s="195">
        <f t="shared" si="582"/>
        <v>44889</v>
      </c>
      <c r="L611" s="195">
        <f t="shared" si="574"/>
        <v>44889</v>
      </c>
      <c r="M611" s="228">
        <f t="shared" si="587"/>
        <v>30</v>
      </c>
      <c r="N611" s="67">
        <f t="shared" si="588"/>
        <v>19</v>
      </c>
      <c r="O611" s="61">
        <f t="shared" si="561"/>
        <v>0.99816212000000004</v>
      </c>
      <c r="P611" s="66">
        <f t="shared" si="555"/>
        <v>0.99640046999999998</v>
      </c>
      <c r="Q611" s="66">
        <f t="shared" si="575"/>
        <v>1.146090390463246</v>
      </c>
      <c r="R611" s="61">
        <f t="shared" si="554"/>
        <v>1.1439840100000001</v>
      </c>
      <c r="S611" s="61">
        <f t="shared" si="576"/>
        <v>1.09786538</v>
      </c>
      <c r="T611" s="61">
        <f t="shared" si="562"/>
        <v>955.78028505999998</v>
      </c>
      <c r="U611" s="61">
        <f t="shared" si="563"/>
        <v>2.1358344658809387</v>
      </c>
      <c r="V611" s="61">
        <f t="shared" si="564"/>
        <v>122.2073466288968</v>
      </c>
      <c r="W611" s="61">
        <f t="shared" si="565"/>
        <v>994.92376636477775</v>
      </c>
      <c r="X611" s="67">
        <f t="shared" si="577"/>
        <v>0</v>
      </c>
      <c r="Y611" s="61">
        <f t="shared" si="566"/>
        <v>0</v>
      </c>
      <c r="Z611" s="69">
        <f t="shared" si="578"/>
        <v>0</v>
      </c>
      <c r="AA611" s="61">
        <f t="shared" si="567"/>
        <v>0</v>
      </c>
      <c r="AB611" s="69">
        <f t="shared" si="579"/>
        <v>5.1999999999999998E-2</v>
      </c>
      <c r="AC611" s="140">
        <f t="shared" si="580"/>
        <v>19</v>
      </c>
      <c r="AD611" s="67">
        <f t="shared" si="583"/>
        <v>30</v>
      </c>
      <c r="AE611" s="11">
        <f t="shared" si="584"/>
        <v>1.002679052</v>
      </c>
      <c r="AF611" s="61">
        <f t="shared" si="568"/>
        <v>2.5605850800000001</v>
      </c>
      <c r="AG611" s="61">
        <f t="shared" si="569"/>
        <v>2.6654524999999998</v>
      </c>
      <c r="AH611" s="61">
        <f t="shared" si="570"/>
        <v>0</v>
      </c>
      <c r="AI611" s="196" t="str">
        <f t="shared" si="585"/>
        <v>J=</v>
      </c>
      <c r="AJ611" s="72">
        <f t="shared" si="586"/>
        <v>44889</v>
      </c>
      <c r="AK611" s="10"/>
      <c r="AL611" s="1"/>
      <c r="AM611" s="125">
        <f>[2]Plan1!$A519</f>
        <v>52116</v>
      </c>
      <c r="AN611" s="126" t="str">
        <f>[2]Plan1!$C519</f>
        <v>Independência do Brasil</v>
      </c>
      <c r="AO611" s="1"/>
      <c r="AP611" s="1"/>
      <c r="AQ611" s="94"/>
      <c r="AR611" s="94"/>
      <c r="AS611" s="94"/>
      <c r="AT611" s="94"/>
      <c r="AU611" s="94"/>
      <c r="AV611" s="94"/>
      <c r="AW611" s="94"/>
      <c r="AX611" s="89"/>
      <c r="AY611" s="219"/>
      <c r="BC611" s="23"/>
      <c r="BD611" s="1"/>
      <c r="BE611" s="1"/>
      <c r="BF611" s="1"/>
      <c r="BG611" s="1"/>
      <c r="BH611" s="1"/>
      <c r="BJ611" s="1"/>
      <c r="BK611" s="1"/>
    </row>
    <row r="612" spans="1:142" ht="15" customHeight="1" x14ac:dyDescent="0.25">
      <c r="A612" s="60">
        <f t="shared" si="571"/>
        <v>44879</v>
      </c>
      <c r="B612" s="61">
        <f t="shared" si="557"/>
        <v>997.63543921605924</v>
      </c>
      <c r="C612" s="61">
        <f t="shared" si="572"/>
        <v>870.58058527000003</v>
      </c>
      <c r="D612" s="61">
        <f t="shared" si="558"/>
        <v>21.824208579999777</v>
      </c>
      <c r="E612" s="61">
        <f t="shared" si="559"/>
        <v>848.75637669000025</v>
      </c>
      <c r="F612" s="62">
        <f t="shared" si="573"/>
        <v>6388.87</v>
      </c>
      <c r="G612" s="63">
        <f t="shared" si="556"/>
        <v>6370.34</v>
      </c>
      <c r="H612" s="64">
        <f t="shared" si="589"/>
        <v>44798</v>
      </c>
      <c r="I612" s="64">
        <f t="shared" si="581"/>
        <v>44829</v>
      </c>
      <c r="J612" s="65">
        <f t="shared" si="560"/>
        <v>-2.9003564010536831E-3</v>
      </c>
      <c r="K612" s="195">
        <f t="shared" si="582"/>
        <v>44889</v>
      </c>
      <c r="L612" s="195">
        <f t="shared" si="574"/>
        <v>44889</v>
      </c>
      <c r="M612" s="228">
        <f t="shared" si="587"/>
        <v>30</v>
      </c>
      <c r="N612" s="67">
        <f t="shared" si="588"/>
        <v>20</v>
      </c>
      <c r="O612" s="61">
        <f t="shared" si="561"/>
        <v>0.99806549</v>
      </c>
      <c r="P612" s="66">
        <f t="shared" si="555"/>
        <v>0.99640046999999998</v>
      </c>
      <c r="Q612" s="66">
        <f t="shared" si="575"/>
        <v>1.146090390463246</v>
      </c>
      <c r="R612" s="61">
        <f t="shared" si="554"/>
        <v>1.1438732599999999</v>
      </c>
      <c r="S612" s="61">
        <f t="shared" si="576"/>
        <v>1.09786538</v>
      </c>
      <c r="T612" s="61">
        <f t="shared" si="562"/>
        <v>955.78028505999998</v>
      </c>
      <c r="U612" s="61">
        <f t="shared" si="563"/>
        <v>2.1358344658809387</v>
      </c>
      <c r="V612" s="61">
        <f t="shared" si="564"/>
        <v>122.11334686017825</v>
      </c>
      <c r="W612" s="61">
        <f t="shared" si="565"/>
        <v>994.82976659605924</v>
      </c>
      <c r="X612" s="67">
        <f t="shared" si="577"/>
        <v>0</v>
      </c>
      <c r="Y612" s="61">
        <f t="shared" si="566"/>
        <v>0</v>
      </c>
      <c r="Z612" s="69">
        <f t="shared" si="578"/>
        <v>0</v>
      </c>
      <c r="AA612" s="61">
        <f t="shared" si="567"/>
        <v>0</v>
      </c>
      <c r="AB612" s="69">
        <f t="shared" si="579"/>
        <v>5.1999999999999998E-2</v>
      </c>
      <c r="AC612" s="140">
        <f t="shared" si="580"/>
        <v>20</v>
      </c>
      <c r="AD612" s="67">
        <f t="shared" si="583"/>
        <v>30</v>
      </c>
      <c r="AE612" s="11">
        <f t="shared" si="584"/>
        <v>1.002820254</v>
      </c>
      <c r="AF612" s="61">
        <f t="shared" si="568"/>
        <v>2.6955431700000001</v>
      </c>
      <c r="AG612" s="61">
        <f t="shared" si="569"/>
        <v>2.8056726200000002</v>
      </c>
      <c r="AH612" s="61">
        <f t="shared" si="570"/>
        <v>0</v>
      </c>
      <c r="AI612" s="196" t="str">
        <f t="shared" si="585"/>
        <v>J=</v>
      </c>
      <c r="AJ612" s="72">
        <f t="shared" si="586"/>
        <v>44889</v>
      </c>
      <c r="AK612" s="10"/>
      <c r="AL612" s="1"/>
      <c r="AM612" s="125">
        <f>[2]Plan1!$A520</f>
        <v>52151</v>
      </c>
      <c r="AN612" s="126" t="str">
        <f>[2]Plan1!$C520</f>
        <v>Nossa Sr.a Aparecida - Padroeira do Brasil</v>
      </c>
      <c r="AO612" s="1"/>
      <c r="AP612" s="1"/>
      <c r="AQ612" s="94"/>
      <c r="AR612" s="94"/>
      <c r="AS612" s="94"/>
      <c r="AT612" s="94"/>
      <c r="AU612" s="94"/>
      <c r="AV612" s="94"/>
      <c r="AW612" s="94"/>
      <c r="AX612" s="89"/>
      <c r="AY612" s="219"/>
      <c r="BC612" s="23"/>
      <c r="BD612" s="1"/>
      <c r="BE612" s="1"/>
      <c r="BF612" s="1"/>
      <c r="BG612" s="1"/>
      <c r="BH612" s="1"/>
      <c r="BJ612" s="1"/>
      <c r="BK612" s="1"/>
    </row>
    <row r="613" spans="1:142" ht="15" customHeight="1" x14ac:dyDescent="0.25">
      <c r="A613" s="60">
        <f t="shared" si="571"/>
        <v>44880</v>
      </c>
      <c r="B613" s="61">
        <f t="shared" si="557"/>
        <v>997.68166044490454</v>
      </c>
      <c r="C613" s="61">
        <f t="shared" si="572"/>
        <v>870.58058527000003</v>
      </c>
      <c r="D613" s="61">
        <f t="shared" si="558"/>
        <v>21.824208579999777</v>
      </c>
      <c r="E613" s="61">
        <f t="shared" si="559"/>
        <v>848.75637669000025</v>
      </c>
      <c r="F613" s="62">
        <f t="shared" si="573"/>
        <v>6388.87</v>
      </c>
      <c r="G613" s="63">
        <f t="shared" si="556"/>
        <v>6370.34</v>
      </c>
      <c r="H613" s="64">
        <f t="shared" si="589"/>
        <v>44798</v>
      </c>
      <c r="I613" s="64">
        <f t="shared" si="581"/>
        <v>44829</v>
      </c>
      <c r="J613" s="65">
        <f t="shared" si="560"/>
        <v>-2.9003564010536831E-3</v>
      </c>
      <c r="K613" s="195">
        <f t="shared" si="582"/>
        <v>44889</v>
      </c>
      <c r="L613" s="195">
        <f t="shared" si="574"/>
        <v>44889</v>
      </c>
      <c r="M613" s="228">
        <f t="shared" si="587"/>
        <v>30</v>
      </c>
      <c r="N613" s="67">
        <f t="shared" si="588"/>
        <v>21</v>
      </c>
      <c r="O613" s="61">
        <f t="shared" si="561"/>
        <v>0.99796885999999996</v>
      </c>
      <c r="P613" s="66">
        <f t="shared" si="555"/>
        <v>0.99640046999999998</v>
      </c>
      <c r="Q613" s="66">
        <f t="shared" si="575"/>
        <v>1.146090390463246</v>
      </c>
      <c r="R613" s="61">
        <f t="shared" si="554"/>
        <v>1.1437625199999999</v>
      </c>
      <c r="S613" s="61">
        <f t="shared" si="576"/>
        <v>1.09786538</v>
      </c>
      <c r="T613" s="61">
        <f t="shared" si="562"/>
        <v>955.78028505999998</v>
      </c>
      <c r="U613" s="61">
        <f t="shared" si="563"/>
        <v>2.1358344658809387</v>
      </c>
      <c r="V613" s="61">
        <f t="shared" si="564"/>
        <v>122.01935557902361</v>
      </c>
      <c r="W613" s="61">
        <f t="shared" si="565"/>
        <v>994.73577531490457</v>
      </c>
      <c r="X613" s="67">
        <f t="shared" si="577"/>
        <v>0</v>
      </c>
      <c r="Y613" s="61">
        <f t="shared" si="566"/>
        <v>0</v>
      </c>
      <c r="Z613" s="69">
        <f t="shared" si="578"/>
        <v>0</v>
      </c>
      <c r="AA613" s="61">
        <f t="shared" si="567"/>
        <v>0</v>
      </c>
      <c r="AB613" s="69">
        <f t="shared" si="579"/>
        <v>5.1999999999999998E-2</v>
      </c>
      <c r="AC613" s="140">
        <f t="shared" si="580"/>
        <v>21</v>
      </c>
      <c r="AD613" s="67">
        <f t="shared" si="583"/>
        <v>30</v>
      </c>
      <c r="AE613" s="11">
        <f t="shared" si="584"/>
        <v>1.002961475</v>
      </c>
      <c r="AF613" s="61">
        <f t="shared" si="568"/>
        <v>2.83051941</v>
      </c>
      <c r="AG613" s="61">
        <f t="shared" si="569"/>
        <v>2.9458851300000002</v>
      </c>
      <c r="AH613" s="61">
        <f t="shared" si="570"/>
        <v>0</v>
      </c>
      <c r="AI613" s="196" t="str">
        <f t="shared" si="585"/>
        <v>J=</v>
      </c>
      <c r="AJ613" s="72">
        <f t="shared" si="586"/>
        <v>44889</v>
      </c>
      <c r="AK613" s="10"/>
      <c r="AL613" s="1"/>
      <c r="AM613" s="125">
        <f>[2]Plan1!$A521</f>
        <v>52172</v>
      </c>
      <c r="AN613" s="126" t="str">
        <f>[2]Plan1!$C521</f>
        <v>Finados</v>
      </c>
      <c r="AO613" s="1"/>
      <c r="AP613" s="1"/>
      <c r="AQ613" s="94"/>
      <c r="AR613" s="94"/>
      <c r="AS613" s="94"/>
      <c r="AT613" s="94"/>
      <c r="AU613" s="94"/>
      <c r="AV613" s="94"/>
      <c r="AW613" s="94"/>
      <c r="AX613" s="89"/>
      <c r="AY613" s="219"/>
      <c r="BC613" s="23"/>
      <c r="BD613" s="1"/>
      <c r="BE613" s="1"/>
      <c r="BF613" s="1"/>
      <c r="BG613" s="1"/>
      <c r="BH613" s="1"/>
      <c r="BJ613" s="1"/>
      <c r="BK613" s="1"/>
    </row>
    <row r="614" spans="1:142" ht="15" customHeight="1" x14ac:dyDescent="0.25">
      <c r="A614" s="60">
        <f t="shared" si="571"/>
        <v>44881</v>
      </c>
      <c r="B614" s="61">
        <f t="shared" si="557"/>
        <v>997.72787500374989</v>
      </c>
      <c r="C614" s="61">
        <f t="shared" si="572"/>
        <v>870.58058527000003</v>
      </c>
      <c r="D614" s="61">
        <f t="shared" si="558"/>
        <v>21.824208579999777</v>
      </c>
      <c r="E614" s="61">
        <f t="shared" si="559"/>
        <v>848.75637669000025</v>
      </c>
      <c r="F614" s="62">
        <f t="shared" si="573"/>
        <v>6388.87</v>
      </c>
      <c r="G614" s="63">
        <f t="shared" si="556"/>
        <v>6370.34</v>
      </c>
      <c r="H614" s="64">
        <f t="shared" si="589"/>
        <v>44798</v>
      </c>
      <c r="I614" s="64">
        <f t="shared" si="581"/>
        <v>44829</v>
      </c>
      <c r="J614" s="65">
        <f t="shared" si="560"/>
        <v>-2.9003564010536831E-3</v>
      </c>
      <c r="K614" s="195">
        <f t="shared" si="582"/>
        <v>44889</v>
      </c>
      <c r="L614" s="195">
        <f t="shared" si="574"/>
        <v>44889</v>
      </c>
      <c r="M614" s="228">
        <f t="shared" si="587"/>
        <v>30</v>
      </c>
      <c r="N614" s="67">
        <f t="shared" si="588"/>
        <v>22</v>
      </c>
      <c r="O614" s="61">
        <f t="shared" si="561"/>
        <v>0.99787223999999997</v>
      </c>
      <c r="P614" s="66">
        <f t="shared" si="555"/>
        <v>0.99640046999999998</v>
      </c>
      <c r="Q614" s="66">
        <f t="shared" si="575"/>
        <v>1.146090390463246</v>
      </c>
      <c r="R614" s="61">
        <f t="shared" si="554"/>
        <v>1.1436517799999999</v>
      </c>
      <c r="S614" s="61">
        <f t="shared" si="576"/>
        <v>1.09786538</v>
      </c>
      <c r="T614" s="61">
        <f t="shared" si="562"/>
        <v>955.78028505999998</v>
      </c>
      <c r="U614" s="61">
        <f t="shared" si="563"/>
        <v>2.1358344658809387</v>
      </c>
      <c r="V614" s="61">
        <f t="shared" si="564"/>
        <v>121.92536429786895</v>
      </c>
      <c r="W614" s="61">
        <f t="shared" si="565"/>
        <v>994.6417840337499</v>
      </c>
      <c r="X614" s="67">
        <f t="shared" si="577"/>
        <v>0</v>
      </c>
      <c r="Y614" s="61">
        <f t="shared" si="566"/>
        <v>0</v>
      </c>
      <c r="Z614" s="69">
        <f t="shared" si="578"/>
        <v>0</v>
      </c>
      <c r="AA614" s="61">
        <f t="shared" si="567"/>
        <v>0</v>
      </c>
      <c r="AB614" s="69">
        <f t="shared" si="579"/>
        <v>5.1999999999999998E-2</v>
      </c>
      <c r="AC614" s="140">
        <f t="shared" si="580"/>
        <v>22</v>
      </c>
      <c r="AD614" s="67">
        <f t="shared" si="583"/>
        <v>30</v>
      </c>
      <c r="AE614" s="11">
        <f t="shared" si="584"/>
        <v>1.0031027159999999</v>
      </c>
      <c r="AF614" s="61">
        <f t="shared" si="568"/>
        <v>2.9655147799999999</v>
      </c>
      <c r="AG614" s="61">
        <f t="shared" si="569"/>
        <v>3.0860909699999999</v>
      </c>
      <c r="AH614" s="61">
        <f t="shared" si="570"/>
        <v>0</v>
      </c>
      <c r="AI614" s="196" t="str">
        <f t="shared" si="585"/>
        <v>J=</v>
      </c>
      <c r="AJ614" s="72">
        <f t="shared" si="586"/>
        <v>44889</v>
      </c>
      <c r="AK614" s="10"/>
      <c r="AL614" s="1"/>
      <c r="AM614" s="125">
        <f>[2]Plan1!$A522</f>
        <v>52185</v>
      </c>
      <c r="AN614" s="126" t="str">
        <f>[2]Plan1!$C522</f>
        <v>Proclamação da República</v>
      </c>
      <c r="AO614" s="1"/>
      <c r="AP614" s="1"/>
      <c r="AQ614" s="94"/>
      <c r="AR614" s="94"/>
      <c r="AS614" s="94"/>
      <c r="AT614" s="94"/>
      <c r="AU614" s="94"/>
      <c r="AV614" s="94"/>
      <c r="AW614" s="94"/>
      <c r="AX614" s="89"/>
      <c r="AY614" s="219"/>
      <c r="BC614" s="23"/>
      <c r="BD614" s="1"/>
      <c r="BE614" s="1"/>
      <c r="BF614" s="1"/>
      <c r="BG614" s="1"/>
      <c r="BH614" s="1"/>
      <c r="BJ614" s="1"/>
      <c r="BK614" s="1"/>
    </row>
    <row r="615" spans="1:142" ht="15" customHeight="1" x14ac:dyDescent="0.25">
      <c r="A615" s="60">
        <f t="shared" si="571"/>
        <v>44882</v>
      </c>
      <c r="B615" s="61">
        <f t="shared" si="557"/>
        <v>997.77410845528664</v>
      </c>
      <c r="C615" s="61">
        <f t="shared" si="572"/>
        <v>870.58058527000003</v>
      </c>
      <c r="D615" s="61">
        <f t="shared" si="558"/>
        <v>21.824208579999777</v>
      </c>
      <c r="E615" s="61">
        <f t="shared" si="559"/>
        <v>848.75637669000025</v>
      </c>
      <c r="F615" s="62">
        <f t="shared" si="573"/>
        <v>6388.87</v>
      </c>
      <c r="G615" s="63">
        <f t="shared" si="556"/>
        <v>6370.34</v>
      </c>
      <c r="H615" s="64">
        <f t="shared" si="589"/>
        <v>44798</v>
      </c>
      <c r="I615" s="64">
        <f t="shared" si="581"/>
        <v>44829</v>
      </c>
      <c r="J615" s="65">
        <f t="shared" si="560"/>
        <v>-2.9003564010536831E-3</v>
      </c>
      <c r="K615" s="195">
        <f t="shared" si="582"/>
        <v>44889</v>
      </c>
      <c r="L615" s="195">
        <f t="shared" si="574"/>
        <v>44889</v>
      </c>
      <c r="M615" s="228">
        <f t="shared" si="587"/>
        <v>30</v>
      </c>
      <c r="N615" s="67">
        <f t="shared" si="588"/>
        <v>23</v>
      </c>
      <c r="O615" s="61">
        <f t="shared" si="561"/>
        <v>0.99777563999999996</v>
      </c>
      <c r="P615" s="66">
        <f t="shared" si="555"/>
        <v>0.99640046999999998</v>
      </c>
      <c r="Q615" s="66">
        <f t="shared" si="575"/>
        <v>1.146090390463246</v>
      </c>
      <c r="R615" s="61">
        <f t="shared" si="554"/>
        <v>1.1435410699999999</v>
      </c>
      <c r="S615" s="61">
        <f t="shared" si="576"/>
        <v>1.09786538</v>
      </c>
      <c r="T615" s="61">
        <f t="shared" si="562"/>
        <v>955.78028505999998</v>
      </c>
      <c r="U615" s="61">
        <f t="shared" si="563"/>
        <v>2.1358344658809387</v>
      </c>
      <c r="V615" s="61">
        <f t="shared" si="564"/>
        <v>121.83139847940564</v>
      </c>
      <c r="W615" s="61">
        <f t="shared" si="565"/>
        <v>994.54781821528661</v>
      </c>
      <c r="X615" s="67">
        <f t="shared" si="577"/>
        <v>0</v>
      </c>
      <c r="Y615" s="61">
        <f t="shared" si="566"/>
        <v>0</v>
      </c>
      <c r="Z615" s="69">
        <f t="shared" si="578"/>
        <v>0</v>
      </c>
      <c r="AA615" s="61">
        <f t="shared" si="567"/>
        <v>0</v>
      </c>
      <c r="AB615" s="69">
        <f t="shared" si="579"/>
        <v>5.1999999999999998E-2</v>
      </c>
      <c r="AC615" s="140">
        <f t="shared" si="580"/>
        <v>23</v>
      </c>
      <c r="AD615" s="67">
        <f t="shared" si="583"/>
        <v>30</v>
      </c>
      <c r="AE615" s="11">
        <f t="shared" si="584"/>
        <v>1.0032439769999999</v>
      </c>
      <c r="AF615" s="61">
        <f t="shared" si="568"/>
        <v>3.1005292600000001</v>
      </c>
      <c r="AG615" s="61">
        <f t="shared" si="569"/>
        <v>3.22629024</v>
      </c>
      <c r="AH615" s="61">
        <f t="shared" si="570"/>
        <v>0</v>
      </c>
      <c r="AI615" s="196" t="str">
        <f t="shared" si="585"/>
        <v>J=</v>
      </c>
      <c r="AJ615" s="72">
        <f t="shared" si="586"/>
        <v>44889</v>
      </c>
      <c r="AK615" s="10"/>
      <c r="AL615" s="1"/>
      <c r="AM615" s="125">
        <f>[2]Plan1!$A523</f>
        <v>52190</v>
      </c>
      <c r="AN615" s="126" t="str">
        <f>[2]Plan1!$C523</f>
        <v>Dia Nacional de Zumbi e da Consciência Negra</v>
      </c>
      <c r="AO615" s="1"/>
      <c r="AP615" s="1"/>
      <c r="AQ615" s="94"/>
      <c r="AR615" s="94"/>
      <c r="AS615" s="94"/>
      <c r="AT615" s="94"/>
      <c r="AU615" s="94"/>
      <c r="AV615" s="94"/>
      <c r="AW615" s="94"/>
      <c r="AX615" s="89"/>
      <c r="AY615" s="219"/>
      <c r="BC615" s="23"/>
      <c r="BD615" s="1"/>
      <c r="BE615" s="1"/>
      <c r="BF615" s="1"/>
      <c r="BG615" s="1"/>
      <c r="BH615" s="1"/>
      <c r="BJ615" s="1"/>
      <c r="BK615" s="1"/>
    </row>
    <row r="616" spans="1:142" ht="15" customHeight="1" x14ac:dyDescent="0.25">
      <c r="A616" s="60">
        <f t="shared" si="571"/>
        <v>44883</v>
      </c>
      <c r="B616" s="61">
        <f t="shared" si="557"/>
        <v>997.82033524682333</v>
      </c>
      <c r="C616" s="61">
        <f t="shared" si="572"/>
        <v>870.58058527000003</v>
      </c>
      <c r="D616" s="61">
        <f t="shared" si="558"/>
        <v>21.824208579999777</v>
      </c>
      <c r="E616" s="61">
        <f t="shared" si="559"/>
        <v>848.75637669000025</v>
      </c>
      <c r="F616" s="62">
        <f t="shared" si="573"/>
        <v>6388.87</v>
      </c>
      <c r="G616" s="63">
        <f t="shared" si="556"/>
        <v>6370.34</v>
      </c>
      <c r="H616" s="64">
        <f t="shared" si="589"/>
        <v>44798</v>
      </c>
      <c r="I616" s="64">
        <f t="shared" si="581"/>
        <v>44829</v>
      </c>
      <c r="J616" s="65">
        <f t="shared" si="560"/>
        <v>-2.9003564010536831E-3</v>
      </c>
      <c r="K616" s="195">
        <f t="shared" si="582"/>
        <v>44889</v>
      </c>
      <c r="L616" s="195">
        <f t="shared" si="574"/>
        <v>44889</v>
      </c>
      <c r="M616" s="228">
        <f t="shared" si="587"/>
        <v>30</v>
      </c>
      <c r="N616" s="67">
        <f t="shared" si="588"/>
        <v>24</v>
      </c>
      <c r="O616" s="61">
        <f t="shared" si="561"/>
        <v>0.99767903999999996</v>
      </c>
      <c r="P616" s="66">
        <f t="shared" si="555"/>
        <v>0.99640046999999998</v>
      </c>
      <c r="Q616" s="66">
        <f t="shared" si="575"/>
        <v>1.146090390463246</v>
      </c>
      <c r="R616" s="61">
        <f t="shared" si="554"/>
        <v>1.14343036</v>
      </c>
      <c r="S616" s="61">
        <f t="shared" si="576"/>
        <v>1.09786538</v>
      </c>
      <c r="T616" s="61">
        <f t="shared" si="562"/>
        <v>955.78028505999998</v>
      </c>
      <c r="U616" s="61">
        <f t="shared" si="563"/>
        <v>2.1358344658809387</v>
      </c>
      <c r="V616" s="61">
        <f t="shared" si="564"/>
        <v>121.73743266094233</v>
      </c>
      <c r="W616" s="61">
        <f t="shared" si="565"/>
        <v>994.45385239682332</v>
      </c>
      <c r="X616" s="67">
        <f t="shared" si="577"/>
        <v>0</v>
      </c>
      <c r="Y616" s="61">
        <f t="shared" si="566"/>
        <v>0</v>
      </c>
      <c r="Z616" s="69">
        <f t="shared" si="578"/>
        <v>0</v>
      </c>
      <c r="AA616" s="61">
        <f t="shared" si="567"/>
        <v>0</v>
      </c>
      <c r="AB616" s="69">
        <f t="shared" si="579"/>
        <v>5.1999999999999998E-2</v>
      </c>
      <c r="AC616" s="140">
        <f t="shared" si="580"/>
        <v>24</v>
      </c>
      <c r="AD616" s="67">
        <f t="shared" si="583"/>
        <v>30</v>
      </c>
      <c r="AE616" s="11">
        <f t="shared" si="584"/>
        <v>1.003385258</v>
      </c>
      <c r="AF616" s="61">
        <f t="shared" si="568"/>
        <v>3.23556285</v>
      </c>
      <c r="AG616" s="61">
        <f t="shared" si="569"/>
        <v>3.3664828500000001</v>
      </c>
      <c r="AH616" s="61">
        <f t="shared" si="570"/>
        <v>0</v>
      </c>
      <c r="AI616" s="196" t="str">
        <f t="shared" si="585"/>
        <v>J=</v>
      </c>
      <c r="AJ616" s="72">
        <f t="shared" si="586"/>
        <v>44889</v>
      </c>
      <c r="AK616" s="10"/>
      <c r="AL616" s="1"/>
      <c r="AM616" s="125">
        <f>[2]Plan1!$A524</f>
        <v>52225</v>
      </c>
      <c r="AN616" s="126" t="str">
        <f>[2]Plan1!$C524</f>
        <v>Natal</v>
      </c>
      <c r="AO616" s="1"/>
      <c r="AP616" s="1"/>
      <c r="AQ616" s="94"/>
      <c r="AR616" s="94"/>
      <c r="AS616" s="94"/>
      <c r="AT616" s="94"/>
      <c r="AU616" s="94"/>
      <c r="AV616" s="94"/>
      <c r="AW616" s="94"/>
      <c r="AX616" s="89"/>
      <c r="AY616" s="219"/>
      <c r="BC616" s="23"/>
      <c r="BD616" s="1"/>
      <c r="BE616" s="1"/>
      <c r="BF616" s="1"/>
      <c r="BG616" s="1"/>
      <c r="BH616" s="1"/>
      <c r="BJ616" s="1"/>
      <c r="BK616" s="1"/>
    </row>
    <row r="617" spans="1:142" ht="15" customHeight="1" x14ac:dyDescent="0.25">
      <c r="A617" s="60">
        <f t="shared" si="571"/>
        <v>44884</v>
      </c>
      <c r="B617" s="61">
        <f t="shared" si="557"/>
        <v>997.86655537836009</v>
      </c>
      <c r="C617" s="61">
        <f t="shared" si="572"/>
        <v>870.58058527000003</v>
      </c>
      <c r="D617" s="61">
        <f t="shared" si="558"/>
        <v>21.824208579999777</v>
      </c>
      <c r="E617" s="61">
        <f t="shared" si="559"/>
        <v>848.75637669000025</v>
      </c>
      <c r="F617" s="62">
        <f t="shared" si="573"/>
        <v>6388.87</v>
      </c>
      <c r="G617" s="63">
        <f t="shared" si="556"/>
        <v>6370.34</v>
      </c>
      <c r="H617" s="64">
        <f t="shared" si="589"/>
        <v>44798</v>
      </c>
      <c r="I617" s="64">
        <f t="shared" si="581"/>
        <v>44829</v>
      </c>
      <c r="J617" s="65">
        <f t="shared" si="560"/>
        <v>-2.9003564010536831E-3</v>
      </c>
      <c r="K617" s="195">
        <f t="shared" si="582"/>
        <v>44889</v>
      </c>
      <c r="L617" s="195">
        <f t="shared" si="574"/>
        <v>44889</v>
      </c>
      <c r="M617" s="228">
        <f t="shared" si="587"/>
        <v>30</v>
      </c>
      <c r="N617" s="67">
        <f t="shared" si="588"/>
        <v>25</v>
      </c>
      <c r="O617" s="61">
        <f t="shared" si="561"/>
        <v>0.99758245000000001</v>
      </c>
      <c r="P617" s="66">
        <f t="shared" si="555"/>
        <v>0.99640046999999998</v>
      </c>
      <c r="Q617" s="66">
        <f t="shared" si="575"/>
        <v>1.146090390463246</v>
      </c>
      <c r="R617" s="61">
        <f t="shared" si="554"/>
        <v>1.14331965</v>
      </c>
      <c r="S617" s="61">
        <f t="shared" si="576"/>
        <v>1.09786538</v>
      </c>
      <c r="T617" s="61">
        <f t="shared" si="562"/>
        <v>955.78028505999998</v>
      </c>
      <c r="U617" s="61">
        <f t="shared" si="563"/>
        <v>2.1358344658809387</v>
      </c>
      <c r="V617" s="61">
        <f t="shared" si="564"/>
        <v>121.64346684247901</v>
      </c>
      <c r="W617" s="61">
        <f t="shared" si="565"/>
        <v>994.35988657836003</v>
      </c>
      <c r="X617" s="67">
        <f t="shared" si="577"/>
        <v>0</v>
      </c>
      <c r="Y617" s="61">
        <f t="shared" si="566"/>
        <v>0</v>
      </c>
      <c r="Z617" s="69">
        <f t="shared" si="578"/>
        <v>0</v>
      </c>
      <c r="AA617" s="61">
        <f t="shared" si="567"/>
        <v>0</v>
      </c>
      <c r="AB617" s="69">
        <f t="shared" si="579"/>
        <v>5.1999999999999998E-2</v>
      </c>
      <c r="AC617" s="140">
        <f t="shared" si="580"/>
        <v>25</v>
      </c>
      <c r="AD617" s="67">
        <f t="shared" si="583"/>
        <v>30</v>
      </c>
      <c r="AE617" s="11">
        <f t="shared" si="584"/>
        <v>1.003526559</v>
      </c>
      <c r="AF617" s="61">
        <f t="shared" si="568"/>
        <v>3.3706155600000001</v>
      </c>
      <c r="AG617" s="61">
        <f t="shared" si="569"/>
        <v>3.5066687999999999</v>
      </c>
      <c r="AH617" s="61">
        <f t="shared" si="570"/>
        <v>0</v>
      </c>
      <c r="AI617" s="196" t="str">
        <f t="shared" si="585"/>
        <v>J=</v>
      </c>
      <c r="AJ617" s="72">
        <f t="shared" si="586"/>
        <v>44889</v>
      </c>
      <c r="AK617" s="10"/>
      <c r="AL617" s="1"/>
      <c r="AM617" s="125">
        <f>[2]Plan1!$A525</f>
        <v>52232</v>
      </c>
      <c r="AN617" s="126" t="str">
        <f>[2]Plan1!$C525</f>
        <v>Confraternização Universal</v>
      </c>
      <c r="AO617" s="1"/>
      <c r="AP617" s="1"/>
      <c r="AQ617" s="94"/>
      <c r="AR617" s="94"/>
      <c r="AS617" s="94"/>
      <c r="AT617" s="94"/>
      <c r="AU617" s="94"/>
      <c r="AV617" s="94"/>
      <c r="AW617" s="94"/>
      <c r="AX617" s="89"/>
      <c r="AY617" s="219"/>
      <c r="BC617" s="23"/>
      <c r="BD617" s="1"/>
      <c r="BE617" s="1"/>
      <c r="BF617" s="1"/>
      <c r="BG617" s="1"/>
      <c r="BH617" s="1"/>
      <c r="BJ617" s="1"/>
      <c r="BK617" s="1"/>
    </row>
    <row r="618" spans="1:142" ht="15" customHeight="1" x14ac:dyDescent="0.25">
      <c r="A618" s="60">
        <f t="shared" si="571"/>
        <v>44885</v>
      </c>
      <c r="B618" s="61">
        <f t="shared" si="557"/>
        <v>997.91279439258801</v>
      </c>
      <c r="C618" s="61">
        <f t="shared" si="572"/>
        <v>870.58058527000003</v>
      </c>
      <c r="D618" s="61">
        <f t="shared" si="558"/>
        <v>21.824208579999777</v>
      </c>
      <c r="E618" s="61">
        <f t="shared" si="559"/>
        <v>848.75637669000025</v>
      </c>
      <c r="F618" s="62">
        <f t="shared" si="573"/>
        <v>6388.87</v>
      </c>
      <c r="G618" s="63">
        <f t="shared" si="556"/>
        <v>6370.34</v>
      </c>
      <c r="H618" s="64">
        <f t="shared" si="589"/>
        <v>44798</v>
      </c>
      <c r="I618" s="64">
        <f t="shared" si="581"/>
        <v>44829</v>
      </c>
      <c r="J618" s="65">
        <f t="shared" si="560"/>
        <v>-2.9003564010536831E-3</v>
      </c>
      <c r="K618" s="195">
        <f t="shared" si="582"/>
        <v>44889</v>
      </c>
      <c r="L618" s="195">
        <f t="shared" si="574"/>
        <v>44889</v>
      </c>
      <c r="M618" s="228">
        <f t="shared" si="587"/>
        <v>30</v>
      </c>
      <c r="N618" s="67">
        <f t="shared" si="588"/>
        <v>26</v>
      </c>
      <c r="O618" s="61">
        <f t="shared" si="561"/>
        <v>0.99748587</v>
      </c>
      <c r="P618" s="66">
        <f t="shared" si="555"/>
        <v>0.99640046999999998</v>
      </c>
      <c r="Q618" s="66">
        <f t="shared" si="575"/>
        <v>1.146090390463246</v>
      </c>
      <c r="R618" s="61">
        <f t="shared" si="554"/>
        <v>1.1432089700000001</v>
      </c>
      <c r="S618" s="61">
        <f t="shared" si="576"/>
        <v>1.09786538</v>
      </c>
      <c r="T618" s="61">
        <f t="shared" si="562"/>
        <v>955.78028505999998</v>
      </c>
      <c r="U618" s="61">
        <f t="shared" si="563"/>
        <v>2.1358344658809387</v>
      </c>
      <c r="V618" s="61">
        <f t="shared" si="564"/>
        <v>121.54952648670704</v>
      </c>
      <c r="W618" s="61">
        <f t="shared" si="565"/>
        <v>994.26594622258801</v>
      </c>
      <c r="X618" s="67">
        <f t="shared" si="577"/>
        <v>0</v>
      </c>
      <c r="Y618" s="61">
        <f t="shared" si="566"/>
        <v>0</v>
      </c>
      <c r="Z618" s="69">
        <f t="shared" si="578"/>
        <v>0</v>
      </c>
      <c r="AA618" s="61">
        <f t="shared" si="567"/>
        <v>0</v>
      </c>
      <c r="AB618" s="69">
        <f t="shared" si="579"/>
        <v>5.1999999999999998E-2</v>
      </c>
      <c r="AC618" s="140">
        <f t="shared" si="580"/>
        <v>26</v>
      </c>
      <c r="AD618" s="67">
        <f t="shared" si="583"/>
        <v>30</v>
      </c>
      <c r="AE618" s="11">
        <f t="shared" si="584"/>
        <v>1.0036678800000001</v>
      </c>
      <c r="AF618" s="61">
        <f t="shared" si="568"/>
        <v>3.5056873899999998</v>
      </c>
      <c r="AG618" s="61">
        <f t="shared" si="569"/>
        <v>3.6468481700000002</v>
      </c>
      <c r="AH618" s="61">
        <f t="shared" si="570"/>
        <v>0</v>
      </c>
      <c r="AI618" s="196" t="str">
        <f t="shared" si="585"/>
        <v>J=</v>
      </c>
      <c r="AJ618" s="72">
        <f t="shared" si="586"/>
        <v>44889</v>
      </c>
      <c r="AK618" s="10"/>
      <c r="AL618" s="1"/>
      <c r="AM618" s="125">
        <f>[2]Plan1!$A526</f>
        <v>52271</v>
      </c>
      <c r="AN618" s="126" t="str">
        <f>[2]Plan1!$C526</f>
        <v>Carnaval</v>
      </c>
      <c r="AO618" s="1"/>
      <c r="AP618" s="1"/>
      <c r="AQ618" s="94"/>
      <c r="AR618" s="94"/>
      <c r="AS618" s="94"/>
      <c r="AT618" s="94"/>
      <c r="AU618" s="94"/>
      <c r="AV618" s="94"/>
      <c r="AW618" s="94"/>
      <c r="AX618" s="89"/>
      <c r="AY618" s="219"/>
      <c r="BC618" s="23"/>
      <c r="BD618" s="1"/>
      <c r="BE618" s="1"/>
      <c r="BF618" s="1"/>
      <c r="BG618" s="1"/>
      <c r="BH618" s="1"/>
      <c r="BJ618" s="1"/>
      <c r="BK618" s="1"/>
    </row>
    <row r="619" spans="1:142" ht="15" customHeight="1" x14ac:dyDescent="0.25">
      <c r="A619" s="60">
        <f t="shared" si="571"/>
        <v>44886</v>
      </c>
      <c r="B619" s="61">
        <f t="shared" si="557"/>
        <v>997.95902574681588</v>
      </c>
      <c r="C619" s="61">
        <f t="shared" si="572"/>
        <v>870.58058527000003</v>
      </c>
      <c r="D619" s="61">
        <f t="shared" si="558"/>
        <v>21.824208579999777</v>
      </c>
      <c r="E619" s="61">
        <f t="shared" si="559"/>
        <v>848.75637669000025</v>
      </c>
      <c r="F619" s="62">
        <f t="shared" si="573"/>
        <v>6388.87</v>
      </c>
      <c r="G619" s="63">
        <f t="shared" si="556"/>
        <v>6370.34</v>
      </c>
      <c r="H619" s="64">
        <f t="shared" si="589"/>
        <v>44798</v>
      </c>
      <c r="I619" s="64">
        <f t="shared" si="581"/>
        <v>44829</v>
      </c>
      <c r="J619" s="65">
        <f t="shared" si="560"/>
        <v>-2.9003564010536831E-3</v>
      </c>
      <c r="K619" s="195">
        <f t="shared" si="582"/>
        <v>44889</v>
      </c>
      <c r="L619" s="195">
        <f t="shared" si="574"/>
        <v>44889</v>
      </c>
      <c r="M619" s="228">
        <f t="shared" si="587"/>
        <v>30</v>
      </c>
      <c r="N619" s="67">
        <f t="shared" si="588"/>
        <v>27</v>
      </c>
      <c r="O619" s="61">
        <f t="shared" si="561"/>
        <v>0.99738930000000003</v>
      </c>
      <c r="P619" s="66">
        <f t="shared" si="555"/>
        <v>0.99640046999999998</v>
      </c>
      <c r="Q619" s="66">
        <f t="shared" si="575"/>
        <v>1.146090390463246</v>
      </c>
      <c r="R619" s="61">
        <f t="shared" ref="R619:R682" si="590">TRUNC(TRUNC((O619*Q619),15),8)</f>
        <v>1.14309829</v>
      </c>
      <c r="S619" s="61">
        <f t="shared" si="576"/>
        <v>1.09786538</v>
      </c>
      <c r="T619" s="61">
        <f t="shared" si="562"/>
        <v>955.78028505999998</v>
      </c>
      <c r="U619" s="61">
        <f t="shared" si="563"/>
        <v>2.1358344658809387</v>
      </c>
      <c r="V619" s="61">
        <f t="shared" si="564"/>
        <v>121.45558613093486</v>
      </c>
      <c r="W619" s="61">
        <f t="shared" si="565"/>
        <v>994.17200586681588</v>
      </c>
      <c r="X619" s="67">
        <f t="shared" si="577"/>
        <v>0</v>
      </c>
      <c r="Y619" s="61">
        <f t="shared" si="566"/>
        <v>0</v>
      </c>
      <c r="Z619" s="69">
        <f t="shared" si="578"/>
        <v>0</v>
      </c>
      <c r="AA619" s="61">
        <f t="shared" si="567"/>
        <v>0</v>
      </c>
      <c r="AB619" s="69">
        <f t="shared" si="579"/>
        <v>5.1999999999999998E-2</v>
      </c>
      <c r="AC619" s="140">
        <f t="shared" si="580"/>
        <v>27</v>
      </c>
      <c r="AD619" s="67">
        <f t="shared" si="583"/>
        <v>30</v>
      </c>
      <c r="AE619" s="11">
        <f t="shared" si="584"/>
        <v>1.0038092199999999</v>
      </c>
      <c r="AF619" s="61">
        <f t="shared" si="568"/>
        <v>3.6407773699999999</v>
      </c>
      <c r="AG619" s="61">
        <f t="shared" si="569"/>
        <v>3.7870198799999999</v>
      </c>
      <c r="AH619" s="61">
        <f t="shared" si="570"/>
        <v>0</v>
      </c>
      <c r="AI619" s="196" t="str">
        <f t="shared" si="585"/>
        <v>J=</v>
      </c>
      <c r="AJ619" s="72">
        <f t="shared" si="586"/>
        <v>44889</v>
      </c>
      <c r="AK619" s="10"/>
      <c r="AL619" s="1"/>
      <c r="AM619" s="125">
        <f>[2]Plan1!$A527</f>
        <v>52272</v>
      </c>
      <c r="AN619" s="126" t="str">
        <f>[2]Plan1!$C527</f>
        <v>Carnaval</v>
      </c>
      <c r="AO619" s="1"/>
      <c r="AP619" s="1"/>
      <c r="AQ619" s="94"/>
      <c r="AR619" s="94"/>
      <c r="AS619" s="94"/>
      <c r="AT619" s="94"/>
      <c r="AU619" s="94"/>
      <c r="AV619" s="94"/>
      <c r="AW619" s="94"/>
      <c r="AX619" s="89"/>
      <c r="AY619" s="219"/>
      <c r="BC619" s="23"/>
      <c r="BD619" s="1"/>
      <c r="BE619" s="1"/>
      <c r="BF619" s="1"/>
      <c r="BG619" s="1"/>
      <c r="BH619" s="1"/>
      <c r="BJ619" s="1"/>
      <c r="BK619" s="1"/>
    </row>
    <row r="620" spans="1:142" ht="15" customHeight="1" x14ac:dyDescent="0.25">
      <c r="A620" s="60">
        <f t="shared" si="571"/>
        <v>44887</v>
      </c>
      <c r="B620" s="61">
        <f t="shared" si="557"/>
        <v>998.00525142104391</v>
      </c>
      <c r="C620" s="61">
        <f t="shared" si="572"/>
        <v>870.58058527000003</v>
      </c>
      <c r="D620" s="61">
        <f t="shared" si="558"/>
        <v>21.824208579999777</v>
      </c>
      <c r="E620" s="61">
        <f t="shared" si="559"/>
        <v>848.75637669000025</v>
      </c>
      <c r="F620" s="62">
        <f t="shared" si="573"/>
        <v>6388.87</v>
      </c>
      <c r="G620" s="63">
        <f t="shared" si="556"/>
        <v>6370.34</v>
      </c>
      <c r="H620" s="64">
        <f t="shared" si="589"/>
        <v>44798</v>
      </c>
      <c r="I620" s="64">
        <f t="shared" si="581"/>
        <v>44829</v>
      </c>
      <c r="J620" s="65">
        <f t="shared" si="560"/>
        <v>-2.9003564010536831E-3</v>
      </c>
      <c r="K620" s="195">
        <f t="shared" si="582"/>
        <v>44889</v>
      </c>
      <c r="L620" s="195">
        <f t="shared" si="574"/>
        <v>44889</v>
      </c>
      <c r="M620" s="228">
        <f t="shared" si="587"/>
        <v>30</v>
      </c>
      <c r="N620" s="67">
        <f t="shared" si="588"/>
        <v>28</v>
      </c>
      <c r="O620" s="61">
        <f t="shared" si="561"/>
        <v>0.99729272999999996</v>
      </c>
      <c r="P620" s="66">
        <f t="shared" ref="P620:P683" si="591">IF(L620&gt;L619,O619,P619)</f>
        <v>0.99640046999999998</v>
      </c>
      <c r="Q620" s="66">
        <f t="shared" si="575"/>
        <v>1.146090390463246</v>
      </c>
      <c r="R620" s="61">
        <f t="shared" si="590"/>
        <v>1.14298761</v>
      </c>
      <c r="S620" s="61">
        <f t="shared" si="576"/>
        <v>1.09786538</v>
      </c>
      <c r="T620" s="61">
        <f t="shared" si="562"/>
        <v>955.78028505999998</v>
      </c>
      <c r="U620" s="61">
        <f t="shared" si="563"/>
        <v>2.1358344658809387</v>
      </c>
      <c r="V620" s="61">
        <f t="shared" si="564"/>
        <v>121.36164577516288</v>
      </c>
      <c r="W620" s="61">
        <f t="shared" si="565"/>
        <v>994.07806551104386</v>
      </c>
      <c r="X620" s="67">
        <f t="shared" si="577"/>
        <v>0</v>
      </c>
      <c r="Y620" s="61">
        <f t="shared" si="566"/>
        <v>0</v>
      </c>
      <c r="Z620" s="69">
        <f t="shared" si="578"/>
        <v>0</v>
      </c>
      <c r="AA620" s="61">
        <f t="shared" si="567"/>
        <v>0</v>
      </c>
      <c r="AB620" s="69">
        <f t="shared" si="579"/>
        <v>5.1999999999999998E-2</v>
      </c>
      <c r="AC620" s="140">
        <f t="shared" si="580"/>
        <v>28</v>
      </c>
      <c r="AD620" s="67">
        <f t="shared" si="583"/>
        <v>30</v>
      </c>
      <c r="AE620" s="11">
        <f t="shared" si="584"/>
        <v>1.003950581</v>
      </c>
      <c r="AF620" s="61">
        <f t="shared" si="568"/>
        <v>3.77588743</v>
      </c>
      <c r="AG620" s="61">
        <f t="shared" si="569"/>
        <v>3.9271859099999999</v>
      </c>
      <c r="AH620" s="61">
        <f t="shared" si="570"/>
        <v>0</v>
      </c>
      <c r="AI620" s="196" t="str">
        <f t="shared" si="585"/>
        <v>J=</v>
      </c>
      <c r="AJ620" s="72">
        <f t="shared" si="586"/>
        <v>44889</v>
      </c>
      <c r="AK620" s="10"/>
      <c r="AL620" s="1"/>
      <c r="AM620" s="125">
        <f>[2]Plan1!$A528</f>
        <v>52317</v>
      </c>
      <c r="AN620" s="126" t="str">
        <f>[2]Plan1!$C528</f>
        <v>Paixão de Cristo</v>
      </c>
      <c r="AO620" s="1"/>
      <c r="AP620" s="1"/>
      <c r="AQ620" s="94"/>
      <c r="AR620" s="94"/>
      <c r="AS620" s="94"/>
      <c r="AT620" s="94"/>
      <c r="AU620" s="94"/>
      <c r="AV620" s="94"/>
      <c r="AW620" s="94"/>
      <c r="AX620" s="89"/>
      <c r="AY620" s="219"/>
      <c r="BC620" s="23"/>
      <c r="BD620" s="1"/>
      <c r="BE620" s="1"/>
      <c r="BF620" s="1"/>
      <c r="BG620" s="1"/>
      <c r="BH620" s="1"/>
      <c r="BJ620" s="1"/>
      <c r="BK620" s="1"/>
    </row>
    <row r="621" spans="1:142" ht="15" customHeight="1" x14ac:dyDescent="0.25">
      <c r="A621" s="60">
        <f t="shared" si="571"/>
        <v>44888</v>
      </c>
      <c r="B621" s="61">
        <f t="shared" si="557"/>
        <v>998.05148647039925</v>
      </c>
      <c r="C621" s="61">
        <f t="shared" si="572"/>
        <v>870.58058527000003</v>
      </c>
      <c r="D621" s="61">
        <f t="shared" si="558"/>
        <v>21.824208579999777</v>
      </c>
      <c r="E621" s="61">
        <f t="shared" si="559"/>
        <v>848.75637669000025</v>
      </c>
      <c r="F621" s="62">
        <f t="shared" si="573"/>
        <v>6388.87</v>
      </c>
      <c r="G621" s="63">
        <f t="shared" ref="G621:G684" si="592">IF(AND(L621&gt;L620,N621=1),VLOOKUP(A620,$BI$15:$BK$314,3),G620)</f>
        <v>6370.34</v>
      </c>
      <c r="H621" s="64">
        <f t="shared" si="589"/>
        <v>44798</v>
      </c>
      <c r="I621" s="64">
        <f t="shared" si="581"/>
        <v>44829</v>
      </c>
      <c r="J621" s="65">
        <f t="shared" si="560"/>
        <v>-2.9003564010536831E-3</v>
      </c>
      <c r="K621" s="195">
        <f t="shared" si="582"/>
        <v>44889</v>
      </c>
      <c r="L621" s="195">
        <f t="shared" si="574"/>
        <v>44889</v>
      </c>
      <c r="M621" s="228">
        <f t="shared" si="587"/>
        <v>30</v>
      </c>
      <c r="N621" s="67">
        <f t="shared" si="588"/>
        <v>29</v>
      </c>
      <c r="O621" s="61">
        <f t="shared" si="561"/>
        <v>0.99719617999999999</v>
      </c>
      <c r="P621" s="66">
        <f t="shared" si="591"/>
        <v>0.99640046999999998</v>
      </c>
      <c r="Q621" s="66">
        <f t="shared" si="575"/>
        <v>1.146090390463246</v>
      </c>
      <c r="R621" s="61">
        <f t="shared" si="590"/>
        <v>1.14287695</v>
      </c>
      <c r="S621" s="61">
        <f t="shared" si="576"/>
        <v>1.09786538</v>
      </c>
      <c r="T621" s="61">
        <f t="shared" si="562"/>
        <v>955.78028505999998</v>
      </c>
      <c r="U621" s="61">
        <f t="shared" si="563"/>
        <v>2.1358344658809387</v>
      </c>
      <c r="V621" s="61">
        <f t="shared" si="564"/>
        <v>121.26772239451833</v>
      </c>
      <c r="W621" s="61">
        <f t="shared" si="565"/>
        <v>993.98414213039928</v>
      </c>
      <c r="X621" s="67">
        <f t="shared" si="577"/>
        <v>0</v>
      </c>
      <c r="Y621" s="61">
        <f t="shared" si="566"/>
        <v>0</v>
      </c>
      <c r="Z621" s="69">
        <f t="shared" si="578"/>
        <v>0</v>
      </c>
      <c r="AA621" s="61">
        <f t="shared" si="567"/>
        <v>0</v>
      </c>
      <c r="AB621" s="69">
        <f t="shared" si="579"/>
        <v>5.1999999999999998E-2</v>
      </c>
      <c r="AC621" s="140">
        <f t="shared" si="580"/>
        <v>29</v>
      </c>
      <c r="AD621" s="67">
        <f t="shared" si="583"/>
        <v>30</v>
      </c>
      <c r="AE621" s="11">
        <f t="shared" si="584"/>
        <v>1.0040919610000001</v>
      </c>
      <c r="AF621" s="61">
        <f t="shared" si="568"/>
        <v>3.91101565</v>
      </c>
      <c r="AG621" s="61">
        <f t="shared" si="569"/>
        <v>4.06734434</v>
      </c>
      <c r="AH621" s="61">
        <f t="shared" si="570"/>
        <v>0</v>
      </c>
      <c r="AI621" s="196" t="str">
        <f t="shared" si="585"/>
        <v>J=</v>
      </c>
      <c r="AJ621" s="72">
        <f t="shared" si="586"/>
        <v>44889</v>
      </c>
      <c r="AK621" s="10"/>
      <c r="AL621" s="1"/>
      <c r="AM621" s="125">
        <f>[2]Plan1!$A529</f>
        <v>52342</v>
      </c>
      <c r="AN621" s="126" t="str">
        <f>[2]Plan1!$C529</f>
        <v>Tiradentes</v>
      </c>
      <c r="AO621" s="1"/>
      <c r="AP621" s="1"/>
      <c r="AQ621" s="94"/>
      <c r="AR621" s="94"/>
      <c r="AS621" s="94"/>
      <c r="AT621" s="94"/>
      <c r="AU621" s="94"/>
      <c r="AV621" s="94"/>
      <c r="AW621" s="94"/>
      <c r="AX621" s="89"/>
      <c r="AY621" s="219"/>
      <c r="BC621" s="23"/>
      <c r="BD621" s="1"/>
      <c r="BE621" s="1"/>
      <c r="BF621" s="1"/>
      <c r="BG621" s="1"/>
      <c r="BH621" s="1"/>
      <c r="BJ621" s="1"/>
      <c r="BK621" s="1"/>
    </row>
    <row r="622" spans="1:142" ht="15" customHeight="1" x14ac:dyDescent="0.25">
      <c r="A622" s="60">
        <f t="shared" si="571"/>
        <v>44889</v>
      </c>
      <c r="B622" s="61">
        <f t="shared" si="557"/>
        <v>998.09773287488235</v>
      </c>
      <c r="C622" s="61">
        <f t="shared" si="572"/>
        <v>870.58058527000003</v>
      </c>
      <c r="D622" s="61">
        <f t="shared" si="558"/>
        <v>21.824208579999777</v>
      </c>
      <c r="E622" s="61">
        <f t="shared" si="559"/>
        <v>848.75637669000025</v>
      </c>
      <c r="F622" s="62">
        <f t="shared" si="573"/>
        <v>6388.87</v>
      </c>
      <c r="G622" s="63">
        <f t="shared" si="592"/>
        <v>6370.34</v>
      </c>
      <c r="H622" s="64">
        <f t="shared" si="589"/>
        <v>44798</v>
      </c>
      <c r="I622" s="64">
        <f t="shared" si="581"/>
        <v>44829</v>
      </c>
      <c r="J622" s="65">
        <f t="shared" si="560"/>
        <v>-2.9003564010536831E-3</v>
      </c>
      <c r="K622" s="195">
        <f t="shared" si="582"/>
        <v>44919</v>
      </c>
      <c r="L622" s="195">
        <f t="shared" si="574"/>
        <v>44889</v>
      </c>
      <c r="M622" s="228">
        <f t="shared" si="587"/>
        <v>30</v>
      </c>
      <c r="N622" s="67">
        <f t="shared" si="588"/>
        <v>30</v>
      </c>
      <c r="O622" s="61">
        <f t="shared" si="561"/>
        <v>0.99709963999999995</v>
      </c>
      <c r="P622" s="66">
        <f t="shared" si="591"/>
        <v>0.99640046999999998</v>
      </c>
      <c r="Q622" s="66">
        <f t="shared" si="575"/>
        <v>1.146090390463246</v>
      </c>
      <c r="R622" s="61">
        <f t="shared" si="590"/>
        <v>1.1427663100000001</v>
      </c>
      <c r="S622" s="61">
        <f t="shared" si="576"/>
        <v>1.09786538</v>
      </c>
      <c r="T622" s="61">
        <f t="shared" si="562"/>
        <v>955.78028505999998</v>
      </c>
      <c r="U622" s="61">
        <f t="shared" si="563"/>
        <v>2.1358344658809387</v>
      </c>
      <c r="V622" s="61">
        <f t="shared" si="564"/>
        <v>121.1738159890014</v>
      </c>
      <c r="W622" s="61">
        <f t="shared" si="565"/>
        <v>993.89023572488236</v>
      </c>
      <c r="X622" s="67">
        <f t="shared" si="577"/>
        <v>20</v>
      </c>
      <c r="Y622" s="61">
        <f t="shared" si="566"/>
        <v>3.6854827600000002</v>
      </c>
      <c r="Z622" s="69">
        <f t="shared" si="578"/>
        <v>8.3149999999999995E-3</v>
      </c>
      <c r="AA622" s="61">
        <f t="shared" si="567"/>
        <v>7.9473130699999999</v>
      </c>
      <c r="AB622" s="69">
        <f t="shared" si="579"/>
        <v>5.1999999999999998E-2</v>
      </c>
      <c r="AC622" s="140">
        <f t="shared" si="580"/>
        <v>30</v>
      </c>
      <c r="AD622" s="67">
        <f t="shared" si="583"/>
        <v>30</v>
      </c>
      <c r="AE622" s="11">
        <f t="shared" si="584"/>
        <v>1.0042333619999999</v>
      </c>
      <c r="AF622" s="61">
        <f t="shared" si="568"/>
        <v>4.0461639299999996</v>
      </c>
      <c r="AG622" s="61">
        <f t="shared" si="569"/>
        <v>4.20749715</v>
      </c>
      <c r="AH622" s="61">
        <f t="shared" si="570"/>
        <v>11.993476999999999</v>
      </c>
      <c r="AI622" s="196" t="str">
        <f t="shared" si="585"/>
        <v>J=</v>
      </c>
      <c r="AJ622" s="72">
        <f t="shared" si="586"/>
        <v>44889</v>
      </c>
      <c r="AK622" s="10"/>
      <c r="AL622" s="1"/>
      <c r="AM622" s="125">
        <f>[2]Plan1!$A530</f>
        <v>52352</v>
      </c>
      <c r="AN622" s="126" t="str">
        <f>[2]Plan1!$C530</f>
        <v>Dia do Trabalho</v>
      </c>
      <c r="AO622" s="1"/>
      <c r="AP622" s="1"/>
      <c r="AQ622" s="94"/>
      <c r="AR622" s="94"/>
      <c r="AS622" s="94"/>
      <c r="AT622" s="94"/>
      <c r="AU622" s="94"/>
      <c r="AV622" s="94"/>
      <c r="AW622" s="94"/>
      <c r="AX622" s="94"/>
      <c r="AY622" s="94"/>
      <c r="AZ622" s="23"/>
      <c r="BA622" s="23"/>
      <c r="BB622" s="23"/>
      <c r="BC622" s="23"/>
      <c r="BD622" s="1"/>
      <c r="BE622" s="1"/>
      <c r="BF622" s="1"/>
      <c r="BG622" s="1"/>
      <c r="BH622" s="1"/>
      <c r="BJ622" s="1"/>
      <c r="BK622" s="1"/>
    </row>
    <row r="623" spans="1:142" ht="15" customHeight="1" x14ac:dyDescent="0.25">
      <c r="A623" s="60">
        <f t="shared" si="571"/>
        <v>44890</v>
      </c>
      <c r="B623" s="61">
        <f t="shared" si="557"/>
        <v>986.27202563840694</v>
      </c>
      <c r="C623" s="61">
        <f t="shared" si="572"/>
        <v>863.34170771000004</v>
      </c>
      <c r="D623" s="61">
        <f t="shared" si="558"/>
        <v>14.585331019999785</v>
      </c>
      <c r="E623" s="61">
        <f t="shared" si="559"/>
        <v>848.75637669000025</v>
      </c>
      <c r="F623" s="62">
        <f t="shared" si="573"/>
        <v>6370.34</v>
      </c>
      <c r="G623" s="63">
        <f t="shared" si="592"/>
        <v>6407.93</v>
      </c>
      <c r="H623" s="64">
        <f t="shared" si="589"/>
        <v>44829</v>
      </c>
      <c r="I623" s="64">
        <f t="shared" si="581"/>
        <v>44859</v>
      </c>
      <c r="J623" s="65">
        <f t="shared" si="560"/>
        <v>5.9007839455980093E-3</v>
      </c>
      <c r="K623" s="195">
        <f t="shared" si="582"/>
        <v>44919</v>
      </c>
      <c r="L623" s="195">
        <f t="shared" si="574"/>
        <v>44919</v>
      </c>
      <c r="M623" s="228">
        <f t="shared" si="587"/>
        <v>30</v>
      </c>
      <c r="N623" s="67">
        <f t="shared" si="588"/>
        <v>1</v>
      </c>
      <c r="O623" s="61">
        <f t="shared" si="561"/>
        <v>1.00019613</v>
      </c>
      <c r="P623" s="66">
        <f t="shared" si="591"/>
        <v>0.99709963999999995</v>
      </c>
      <c r="Q623" s="66">
        <f t="shared" si="575"/>
        <v>1.1427663157383621</v>
      </c>
      <c r="R623" s="61">
        <f t="shared" si="590"/>
        <v>1.1429904399999999</v>
      </c>
      <c r="S623" s="61">
        <f t="shared" si="576"/>
        <v>1.09786538</v>
      </c>
      <c r="T623" s="61">
        <f t="shared" si="562"/>
        <v>947.83297200000004</v>
      </c>
      <c r="U623" s="61">
        <f t="shared" si="563"/>
        <v>1.4273989626980665</v>
      </c>
      <c r="V623" s="61">
        <f t="shared" si="564"/>
        <v>121.36404775570882</v>
      </c>
      <c r="W623" s="61">
        <f t="shared" si="565"/>
        <v>986.1331544284069</v>
      </c>
      <c r="X623" s="67">
        <f t="shared" si="577"/>
        <v>0</v>
      </c>
      <c r="Y623" s="61">
        <f t="shared" si="566"/>
        <v>0</v>
      </c>
      <c r="Z623" s="69">
        <f t="shared" si="578"/>
        <v>0</v>
      </c>
      <c r="AA623" s="61">
        <f t="shared" si="567"/>
        <v>0</v>
      </c>
      <c r="AB623" s="69">
        <f t="shared" si="579"/>
        <v>5.1999999999999998E-2</v>
      </c>
      <c r="AC623" s="140">
        <f t="shared" si="580"/>
        <v>1</v>
      </c>
      <c r="AD623" s="67">
        <f t="shared" si="583"/>
        <v>30</v>
      </c>
      <c r="AE623" s="11">
        <f t="shared" si="584"/>
        <v>1.000140824</v>
      </c>
      <c r="AF623" s="61">
        <f t="shared" si="568"/>
        <v>0.13347763000000001</v>
      </c>
      <c r="AG623" s="61">
        <f t="shared" si="569"/>
        <v>0.13887120999999999</v>
      </c>
      <c r="AH623" s="61">
        <f t="shared" si="570"/>
        <v>0</v>
      </c>
      <c r="AI623" s="196" t="str">
        <f t="shared" si="585"/>
        <v>J=</v>
      </c>
      <c r="AJ623" s="72">
        <f t="shared" si="586"/>
        <v>44919</v>
      </c>
      <c r="AK623" s="10"/>
      <c r="AL623" s="1"/>
      <c r="AM623" s="125">
        <f>[2]Plan1!$A531</f>
        <v>52379</v>
      </c>
      <c r="AN623" s="126" t="str">
        <f>[2]Plan1!$C531</f>
        <v>Corpus Christi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42" ht="15" customHeight="1" x14ac:dyDescent="0.25">
      <c r="A624" s="60">
        <f t="shared" si="571"/>
        <v>44891</v>
      </c>
      <c r="B624" s="61">
        <f t="shared" si="557"/>
        <v>986.60124437293337</v>
      </c>
      <c r="C624" s="61">
        <f t="shared" si="572"/>
        <v>863.34170771000004</v>
      </c>
      <c r="D624" s="61">
        <f t="shared" si="558"/>
        <v>14.585331019999785</v>
      </c>
      <c r="E624" s="61">
        <f t="shared" si="559"/>
        <v>848.75637669000025</v>
      </c>
      <c r="F624" s="62">
        <f t="shared" si="573"/>
        <v>6370.34</v>
      </c>
      <c r="G624" s="63">
        <f t="shared" si="592"/>
        <v>6407.93</v>
      </c>
      <c r="H624" s="64">
        <f t="shared" si="589"/>
        <v>44829</v>
      </c>
      <c r="I624" s="64">
        <f t="shared" si="581"/>
        <v>44859</v>
      </c>
      <c r="J624" s="65">
        <f t="shared" si="560"/>
        <v>5.9007839455980093E-3</v>
      </c>
      <c r="K624" s="195">
        <f t="shared" si="582"/>
        <v>44919</v>
      </c>
      <c r="L624" s="195">
        <f t="shared" si="574"/>
        <v>44919</v>
      </c>
      <c r="M624" s="228">
        <f t="shared" si="587"/>
        <v>30</v>
      </c>
      <c r="N624" s="67">
        <f t="shared" si="588"/>
        <v>2</v>
      </c>
      <c r="O624" s="61">
        <f t="shared" si="561"/>
        <v>1.0003922999999999</v>
      </c>
      <c r="P624" s="66">
        <f t="shared" si="591"/>
        <v>0.99709963999999995</v>
      </c>
      <c r="Q624" s="66">
        <f t="shared" si="575"/>
        <v>1.1427663157383621</v>
      </c>
      <c r="R624" s="61">
        <f t="shared" si="590"/>
        <v>1.14321462</v>
      </c>
      <c r="S624" s="61">
        <f t="shared" si="576"/>
        <v>1.09786538</v>
      </c>
      <c r="T624" s="61">
        <f t="shared" si="562"/>
        <v>947.83297200000004</v>
      </c>
      <c r="U624" s="61">
        <f t="shared" si="563"/>
        <v>1.4273989626980665</v>
      </c>
      <c r="V624" s="61">
        <f t="shared" si="564"/>
        <v>121.55432196023521</v>
      </c>
      <c r="W624" s="61">
        <f t="shared" si="565"/>
        <v>986.32342863293331</v>
      </c>
      <c r="X624" s="67">
        <f t="shared" si="577"/>
        <v>0</v>
      </c>
      <c r="Y624" s="61">
        <f t="shared" si="566"/>
        <v>0</v>
      </c>
      <c r="Z624" s="69">
        <f t="shared" si="578"/>
        <v>0</v>
      </c>
      <c r="AA624" s="61">
        <f t="shared" si="567"/>
        <v>0</v>
      </c>
      <c r="AB624" s="69">
        <f t="shared" si="579"/>
        <v>5.1999999999999998E-2</v>
      </c>
      <c r="AC624" s="140">
        <f t="shared" si="580"/>
        <v>2</v>
      </c>
      <c r="AD624" s="67">
        <f t="shared" si="583"/>
        <v>30</v>
      </c>
      <c r="AE624" s="11">
        <f t="shared" si="584"/>
        <v>1.000281668</v>
      </c>
      <c r="AF624" s="61">
        <f t="shared" si="568"/>
        <v>0.26697420999999999</v>
      </c>
      <c r="AG624" s="61">
        <f t="shared" si="569"/>
        <v>0.27781573999999998</v>
      </c>
      <c r="AH624" s="61">
        <f t="shared" si="570"/>
        <v>0</v>
      </c>
      <c r="AI624" s="196" t="str">
        <f t="shared" si="585"/>
        <v>J=</v>
      </c>
      <c r="AJ624" s="72">
        <f t="shared" si="586"/>
        <v>44919</v>
      </c>
      <c r="AK624" s="10"/>
      <c r="AL624" s="1"/>
      <c r="AM624" s="125">
        <f>[2]Plan1!$A532</f>
        <v>52481</v>
      </c>
      <c r="AN624" s="126" t="str">
        <f>[2]Plan1!$C532</f>
        <v>Independência do Brasil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571"/>
        <v>44892</v>
      </c>
      <c r="B625" s="61">
        <f t="shared" si="557"/>
        <v>986.93057040771475</v>
      </c>
      <c r="C625" s="61">
        <f t="shared" si="572"/>
        <v>863.34170771000004</v>
      </c>
      <c r="D625" s="61">
        <f t="shared" si="558"/>
        <v>14.585331019999785</v>
      </c>
      <c r="E625" s="61">
        <f t="shared" si="559"/>
        <v>848.75637669000025</v>
      </c>
      <c r="F625" s="62">
        <f t="shared" si="573"/>
        <v>6370.34</v>
      </c>
      <c r="G625" s="63">
        <f t="shared" si="592"/>
        <v>6407.93</v>
      </c>
      <c r="H625" s="64">
        <f t="shared" si="589"/>
        <v>44829</v>
      </c>
      <c r="I625" s="64">
        <f t="shared" si="581"/>
        <v>44859</v>
      </c>
      <c r="J625" s="65">
        <f t="shared" si="560"/>
        <v>5.9007839455980093E-3</v>
      </c>
      <c r="K625" s="195">
        <f t="shared" si="582"/>
        <v>44919</v>
      </c>
      <c r="L625" s="195">
        <f t="shared" si="574"/>
        <v>44919</v>
      </c>
      <c r="M625" s="228">
        <f t="shared" si="587"/>
        <v>30</v>
      </c>
      <c r="N625" s="67">
        <f t="shared" si="588"/>
        <v>3</v>
      </c>
      <c r="O625" s="61">
        <f t="shared" si="561"/>
        <v>1.00058851</v>
      </c>
      <c r="P625" s="66">
        <f t="shared" si="591"/>
        <v>0.99709963999999995</v>
      </c>
      <c r="Q625" s="66">
        <f t="shared" si="575"/>
        <v>1.1427663157383621</v>
      </c>
      <c r="R625" s="61">
        <f t="shared" si="590"/>
        <v>1.14343884</v>
      </c>
      <c r="S625" s="61">
        <f t="shared" si="576"/>
        <v>1.09786538</v>
      </c>
      <c r="T625" s="61">
        <f t="shared" si="562"/>
        <v>947.83297200000004</v>
      </c>
      <c r="U625" s="61">
        <f t="shared" si="563"/>
        <v>1.4273989626980665</v>
      </c>
      <c r="V625" s="61">
        <f t="shared" si="564"/>
        <v>121.74463011501663</v>
      </c>
      <c r="W625" s="61">
        <f t="shared" si="565"/>
        <v>986.51373678771472</v>
      </c>
      <c r="X625" s="67">
        <f t="shared" si="577"/>
        <v>0</v>
      </c>
      <c r="Y625" s="61">
        <f t="shared" si="566"/>
        <v>0</v>
      </c>
      <c r="Z625" s="69">
        <f t="shared" si="578"/>
        <v>0</v>
      </c>
      <c r="AA625" s="61">
        <f t="shared" si="567"/>
        <v>0</v>
      </c>
      <c r="AB625" s="69">
        <f t="shared" si="579"/>
        <v>5.1999999999999998E-2</v>
      </c>
      <c r="AC625" s="140">
        <f t="shared" si="580"/>
        <v>3</v>
      </c>
      <c r="AD625" s="67">
        <f t="shared" si="583"/>
        <v>30</v>
      </c>
      <c r="AE625" s="11">
        <f t="shared" si="584"/>
        <v>1.000422532</v>
      </c>
      <c r="AF625" s="61">
        <f t="shared" si="568"/>
        <v>0.40048975999999997</v>
      </c>
      <c r="AG625" s="61">
        <f t="shared" si="569"/>
        <v>0.41683362000000002</v>
      </c>
      <c r="AH625" s="61">
        <f t="shared" si="570"/>
        <v>0</v>
      </c>
      <c r="AI625" s="196" t="str">
        <f t="shared" si="585"/>
        <v>J=</v>
      </c>
      <c r="AJ625" s="72">
        <f t="shared" si="586"/>
        <v>44919</v>
      </c>
      <c r="AK625" s="10"/>
      <c r="AL625" s="1"/>
      <c r="AM625" s="125">
        <f>[2]Plan1!$A533</f>
        <v>52516</v>
      </c>
      <c r="AN625" s="126" t="str">
        <f>[2]Plan1!$C533</f>
        <v>Nossa Sr.a Aparecida - Padroeira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571"/>
        <v>44893</v>
      </c>
      <c r="B626" s="61">
        <f t="shared" si="557"/>
        <v>987.26001126031508</v>
      </c>
      <c r="C626" s="61">
        <f t="shared" si="572"/>
        <v>863.34170771000004</v>
      </c>
      <c r="D626" s="61">
        <f t="shared" si="558"/>
        <v>14.585331019999785</v>
      </c>
      <c r="E626" s="61">
        <f t="shared" si="559"/>
        <v>848.75637669000025</v>
      </c>
      <c r="F626" s="62">
        <f t="shared" si="573"/>
        <v>6370.34</v>
      </c>
      <c r="G626" s="63">
        <f t="shared" si="592"/>
        <v>6407.93</v>
      </c>
      <c r="H626" s="64">
        <f t="shared" si="589"/>
        <v>44829</v>
      </c>
      <c r="I626" s="64">
        <f t="shared" si="581"/>
        <v>44859</v>
      </c>
      <c r="J626" s="65">
        <f t="shared" si="560"/>
        <v>5.9007839455980093E-3</v>
      </c>
      <c r="K626" s="195">
        <f t="shared" si="582"/>
        <v>44919</v>
      </c>
      <c r="L626" s="195">
        <f t="shared" si="574"/>
        <v>44919</v>
      </c>
      <c r="M626" s="228">
        <f t="shared" si="587"/>
        <v>30</v>
      </c>
      <c r="N626" s="67">
        <f t="shared" si="588"/>
        <v>4</v>
      </c>
      <c r="O626" s="61">
        <f t="shared" si="561"/>
        <v>1.0007847599999999</v>
      </c>
      <c r="P626" s="66">
        <f t="shared" si="591"/>
        <v>0.99709963999999995</v>
      </c>
      <c r="Q626" s="66">
        <f t="shared" si="575"/>
        <v>1.1427663157383621</v>
      </c>
      <c r="R626" s="61">
        <f t="shared" si="590"/>
        <v>1.1436631100000001</v>
      </c>
      <c r="S626" s="61">
        <f t="shared" si="576"/>
        <v>1.09786538</v>
      </c>
      <c r="T626" s="61">
        <f t="shared" si="562"/>
        <v>947.83297200000004</v>
      </c>
      <c r="U626" s="61">
        <f t="shared" si="563"/>
        <v>1.4273989626980665</v>
      </c>
      <c r="V626" s="61">
        <f t="shared" si="564"/>
        <v>121.93498070761702</v>
      </c>
      <c r="W626" s="61">
        <f t="shared" si="565"/>
        <v>986.70408738031506</v>
      </c>
      <c r="X626" s="67">
        <f t="shared" si="577"/>
        <v>0</v>
      </c>
      <c r="Y626" s="61">
        <f t="shared" si="566"/>
        <v>0</v>
      </c>
      <c r="Z626" s="69">
        <f t="shared" si="578"/>
        <v>0</v>
      </c>
      <c r="AA626" s="61">
        <f t="shared" si="567"/>
        <v>0</v>
      </c>
      <c r="AB626" s="69">
        <f t="shared" si="579"/>
        <v>5.1999999999999998E-2</v>
      </c>
      <c r="AC626" s="140">
        <f t="shared" si="580"/>
        <v>4</v>
      </c>
      <c r="AD626" s="67">
        <f t="shared" si="583"/>
        <v>30</v>
      </c>
      <c r="AE626" s="11">
        <f t="shared" si="584"/>
        <v>1.000563415</v>
      </c>
      <c r="AF626" s="61">
        <f t="shared" si="568"/>
        <v>0.53402331000000003</v>
      </c>
      <c r="AG626" s="61">
        <f t="shared" si="569"/>
        <v>0.55592388000000004</v>
      </c>
      <c r="AH626" s="61">
        <f t="shared" si="570"/>
        <v>0</v>
      </c>
      <c r="AI626" s="196" t="str">
        <f t="shared" si="585"/>
        <v>J=</v>
      </c>
      <c r="AJ626" s="72">
        <f t="shared" si="586"/>
        <v>44919</v>
      </c>
      <c r="AK626" s="10"/>
      <c r="AL626" s="1"/>
      <c r="AM626" s="125">
        <f>[2]Plan1!$A534</f>
        <v>52537</v>
      </c>
      <c r="AN626" s="126" t="str">
        <f>[2]Plan1!$C534</f>
        <v>Finados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571"/>
        <v>44894</v>
      </c>
      <c r="B627" s="61">
        <f t="shared" si="557"/>
        <v>987.5895604431704</v>
      </c>
      <c r="C627" s="61">
        <f t="shared" si="572"/>
        <v>863.34170771000004</v>
      </c>
      <c r="D627" s="61">
        <f t="shared" si="558"/>
        <v>14.585331019999785</v>
      </c>
      <c r="E627" s="61">
        <f t="shared" si="559"/>
        <v>848.75637669000025</v>
      </c>
      <c r="F627" s="62">
        <f t="shared" si="573"/>
        <v>6370.34</v>
      </c>
      <c r="G627" s="63">
        <f t="shared" si="592"/>
        <v>6407.93</v>
      </c>
      <c r="H627" s="64">
        <f t="shared" si="589"/>
        <v>44829</v>
      </c>
      <c r="I627" s="64">
        <f t="shared" si="581"/>
        <v>44859</v>
      </c>
      <c r="J627" s="65">
        <f t="shared" si="560"/>
        <v>5.9007839455980093E-3</v>
      </c>
      <c r="K627" s="195">
        <f t="shared" si="582"/>
        <v>44919</v>
      </c>
      <c r="L627" s="195">
        <f t="shared" si="574"/>
        <v>44919</v>
      </c>
      <c r="M627" s="228">
        <f t="shared" si="587"/>
        <v>30</v>
      </c>
      <c r="N627" s="67">
        <f t="shared" si="588"/>
        <v>5</v>
      </c>
      <c r="O627" s="61">
        <f t="shared" si="561"/>
        <v>1.00098105</v>
      </c>
      <c r="P627" s="66">
        <f t="shared" si="591"/>
        <v>0.99709963999999995</v>
      </c>
      <c r="Q627" s="66">
        <f t="shared" si="575"/>
        <v>1.1427663157383621</v>
      </c>
      <c r="R627" s="61">
        <f t="shared" si="590"/>
        <v>1.14388742</v>
      </c>
      <c r="S627" s="61">
        <f t="shared" si="576"/>
        <v>1.09786538</v>
      </c>
      <c r="T627" s="61">
        <f t="shared" si="562"/>
        <v>947.83297200000004</v>
      </c>
      <c r="U627" s="61">
        <f t="shared" si="563"/>
        <v>1.4273989626980665</v>
      </c>
      <c r="V627" s="61">
        <f t="shared" si="564"/>
        <v>122.12536525047227</v>
      </c>
      <c r="W627" s="61">
        <f t="shared" si="565"/>
        <v>986.89447192317039</v>
      </c>
      <c r="X627" s="67">
        <f t="shared" si="577"/>
        <v>0</v>
      </c>
      <c r="Y627" s="61">
        <f t="shared" si="566"/>
        <v>0</v>
      </c>
      <c r="Z627" s="69">
        <f t="shared" si="578"/>
        <v>0</v>
      </c>
      <c r="AA627" s="61">
        <f t="shared" si="567"/>
        <v>0</v>
      </c>
      <c r="AB627" s="69">
        <f t="shared" si="579"/>
        <v>5.1999999999999998E-2</v>
      </c>
      <c r="AC627" s="140">
        <f t="shared" si="580"/>
        <v>5</v>
      </c>
      <c r="AD627" s="67">
        <f t="shared" si="583"/>
        <v>30</v>
      </c>
      <c r="AE627" s="11">
        <f t="shared" si="584"/>
        <v>1.000704319</v>
      </c>
      <c r="AF627" s="61">
        <f t="shared" si="568"/>
        <v>0.66757677000000004</v>
      </c>
      <c r="AG627" s="61">
        <f t="shared" si="569"/>
        <v>0.69508851999999999</v>
      </c>
      <c r="AH627" s="61">
        <f t="shared" si="570"/>
        <v>0</v>
      </c>
      <c r="AI627" s="196" t="str">
        <f t="shared" si="585"/>
        <v>J=</v>
      </c>
      <c r="AJ627" s="72">
        <f t="shared" si="586"/>
        <v>44919</v>
      </c>
      <c r="AK627" s="10"/>
      <c r="AL627" s="1"/>
      <c r="AM627" s="125">
        <f>[2]Plan1!$A535</f>
        <v>52550</v>
      </c>
      <c r="AN627" s="126" t="str">
        <f>[2]Plan1!$C535</f>
        <v>Proclamação da República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571"/>
        <v>44895</v>
      </c>
      <c r="B628" s="61">
        <f t="shared" si="557"/>
        <v>987.91922451384448</v>
      </c>
      <c r="C628" s="61">
        <f t="shared" si="572"/>
        <v>863.34170771000004</v>
      </c>
      <c r="D628" s="61">
        <f t="shared" si="558"/>
        <v>14.585331019999785</v>
      </c>
      <c r="E628" s="61">
        <f t="shared" si="559"/>
        <v>848.75637669000025</v>
      </c>
      <c r="F628" s="62">
        <f t="shared" si="573"/>
        <v>6370.34</v>
      </c>
      <c r="G628" s="63">
        <f t="shared" si="592"/>
        <v>6407.93</v>
      </c>
      <c r="H628" s="64">
        <f t="shared" si="589"/>
        <v>44829</v>
      </c>
      <c r="I628" s="64">
        <f t="shared" si="581"/>
        <v>44859</v>
      </c>
      <c r="J628" s="65">
        <f t="shared" si="560"/>
        <v>5.9007839455980093E-3</v>
      </c>
      <c r="K628" s="195">
        <f t="shared" si="582"/>
        <v>44919</v>
      </c>
      <c r="L628" s="195">
        <f t="shared" si="574"/>
        <v>44919</v>
      </c>
      <c r="M628" s="228">
        <f t="shared" si="587"/>
        <v>30</v>
      </c>
      <c r="N628" s="67">
        <f t="shared" si="588"/>
        <v>6</v>
      </c>
      <c r="O628" s="61">
        <f t="shared" si="561"/>
        <v>1.0011773799999999</v>
      </c>
      <c r="P628" s="66">
        <f t="shared" si="591"/>
        <v>0.99709963999999995</v>
      </c>
      <c r="Q628" s="66">
        <f t="shared" si="575"/>
        <v>1.1427663157383621</v>
      </c>
      <c r="R628" s="61">
        <f t="shared" si="590"/>
        <v>1.14411178</v>
      </c>
      <c r="S628" s="61">
        <f t="shared" si="576"/>
        <v>1.09786538</v>
      </c>
      <c r="T628" s="61">
        <f t="shared" si="562"/>
        <v>947.83297200000004</v>
      </c>
      <c r="U628" s="61">
        <f t="shared" si="563"/>
        <v>1.4273989626980665</v>
      </c>
      <c r="V628" s="61">
        <f t="shared" si="564"/>
        <v>122.31579223114646</v>
      </c>
      <c r="W628" s="61">
        <f t="shared" si="565"/>
        <v>987.08489890384453</v>
      </c>
      <c r="X628" s="67">
        <f t="shared" si="577"/>
        <v>0</v>
      </c>
      <c r="Y628" s="61">
        <f t="shared" si="566"/>
        <v>0</v>
      </c>
      <c r="Z628" s="69">
        <f t="shared" si="578"/>
        <v>0</v>
      </c>
      <c r="AA628" s="61">
        <f t="shared" si="567"/>
        <v>0</v>
      </c>
      <c r="AB628" s="69">
        <f t="shared" si="579"/>
        <v>5.1999999999999998E-2</v>
      </c>
      <c r="AC628" s="140">
        <f t="shared" si="580"/>
        <v>6</v>
      </c>
      <c r="AD628" s="67">
        <f t="shared" si="583"/>
        <v>30</v>
      </c>
      <c r="AE628" s="11">
        <f t="shared" si="584"/>
        <v>1.000845242</v>
      </c>
      <c r="AF628" s="61">
        <f t="shared" si="568"/>
        <v>0.80114823000000002</v>
      </c>
      <c r="AG628" s="61">
        <f t="shared" si="569"/>
        <v>0.83432561000000005</v>
      </c>
      <c r="AH628" s="61">
        <f t="shared" si="570"/>
        <v>0</v>
      </c>
      <c r="AI628" s="196" t="str">
        <f t="shared" si="585"/>
        <v>J=</v>
      </c>
      <c r="AJ628" s="72">
        <f t="shared" si="586"/>
        <v>44919</v>
      </c>
      <c r="AK628" s="10"/>
      <c r="AL628" s="1"/>
      <c r="AM628" s="125">
        <f>[2]Plan1!$A536</f>
        <v>52555</v>
      </c>
      <c r="AN628" s="126" t="str">
        <f>[2]Plan1!$C536</f>
        <v>Dia Nacional de Zumbi e da Consciência Negra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571"/>
        <v>44896</v>
      </c>
      <c r="B629" s="61">
        <f t="shared" si="557"/>
        <v>988.24898748721012</v>
      </c>
      <c r="C629" s="61">
        <f t="shared" si="572"/>
        <v>863.34170771000004</v>
      </c>
      <c r="D629" s="61">
        <f t="shared" si="558"/>
        <v>14.585331019999785</v>
      </c>
      <c r="E629" s="61">
        <f t="shared" si="559"/>
        <v>848.75637669000025</v>
      </c>
      <c r="F629" s="62">
        <f t="shared" si="573"/>
        <v>6370.34</v>
      </c>
      <c r="G629" s="63">
        <f t="shared" si="592"/>
        <v>6407.93</v>
      </c>
      <c r="H629" s="64">
        <f t="shared" si="589"/>
        <v>44829</v>
      </c>
      <c r="I629" s="64">
        <f t="shared" si="581"/>
        <v>44859</v>
      </c>
      <c r="J629" s="65">
        <f t="shared" si="560"/>
        <v>5.9007839455980093E-3</v>
      </c>
      <c r="K629" s="195">
        <f t="shared" si="582"/>
        <v>44919</v>
      </c>
      <c r="L629" s="195">
        <f t="shared" si="574"/>
        <v>44919</v>
      </c>
      <c r="M629" s="228">
        <f t="shared" si="587"/>
        <v>30</v>
      </c>
      <c r="N629" s="67">
        <f t="shared" si="588"/>
        <v>7</v>
      </c>
      <c r="O629" s="61">
        <f t="shared" si="561"/>
        <v>1.00137374</v>
      </c>
      <c r="P629" s="66">
        <f t="shared" si="591"/>
        <v>0.99709963999999995</v>
      </c>
      <c r="Q629" s="66">
        <f t="shared" si="575"/>
        <v>1.1427663157383621</v>
      </c>
      <c r="R629" s="61">
        <f t="shared" si="590"/>
        <v>1.1443361700000001</v>
      </c>
      <c r="S629" s="61">
        <f t="shared" si="576"/>
        <v>1.09786538</v>
      </c>
      <c r="T629" s="61">
        <f t="shared" si="562"/>
        <v>947.83297200000004</v>
      </c>
      <c r="U629" s="61">
        <f t="shared" si="563"/>
        <v>1.4273989626980665</v>
      </c>
      <c r="V629" s="61">
        <f t="shared" si="564"/>
        <v>122.50624467451199</v>
      </c>
      <c r="W629" s="61">
        <f t="shared" si="565"/>
        <v>987.27535134721006</v>
      </c>
      <c r="X629" s="67">
        <f t="shared" si="577"/>
        <v>0</v>
      </c>
      <c r="Y629" s="61">
        <f t="shared" si="566"/>
        <v>0</v>
      </c>
      <c r="Z629" s="69">
        <f t="shared" si="578"/>
        <v>0</v>
      </c>
      <c r="AA629" s="61">
        <f t="shared" si="567"/>
        <v>0</v>
      </c>
      <c r="AB629" s="69">
        <f t="shared" si="579"/>
        <v>5.1999999999999998E-2</v>
      </c>
      <c r="AC629" s="140">
        <f t="shared" si="580"/>
        <v>7</v>
      </c>
      <c r="AD629" s="67">
        <f t="shared" si="583"/>
        <v>30</v>
      </c>
      <c r="AE629" s="11">
        <f t="shared" si="584"/>
        <v>1.0009861849999999</v>
      </c>
      <c r="AF629" s="61">
        <f t="shared" si="568"/>
        <v>0.93473865</v>
      </c>
      <c r="AG629" s="61">
        <f t="shared" si="569"/>
        <v>0.97363613999999998</v>
      </c>
      <c r="AH629" s="61">
        <f t="shared" si="570"/>
        <v>0</v>
      </c>
      <c r="AI629" s="196" t="str">
        <f t="shared" si="585"/>
        <v>J=</v>
      </c>
      <c r="AJ629" s="72">
        <f t="shared" si="586"/>
        <v>44919</v>
      </c>
      <c r="AK629" s="10"/>
      <c r="AL629" s="1"/>
      <c r="AM629" s="125">
        <f>[2]Plan1!$A537</f>
        <v>52590</v>
      </c>
      <c r="AN629" s="126" t="str">
        <f>[2]Plan1!$C537</f>
        <v>Natal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571"/>
        <v>44897</v>
      </c>
      <c r="B630" s="61">
        <f t="shared" si="557"/>
        <v>988.57886637839442</v>
      </c>
      <c r="C630" s="61">
        <f t="shared" si="572"/>
        <v>863.34170771000004</v>
      </c>
      <c r="D630" s="61">
        <f t="shared" si="558"/>
        <v>14.585331019999785</v>
      </c>
      <c r="E630" s="61">
        <f t="shared" si="559"/>
        <v>848.75637669000025</v>
      </c>
      <c r="F630" s="62">
        <f t="shared" si="573"/>
        <v>6370.34</v>
      </c>
      <c r="G630" s="63">
        <f t="shared" si="592"/>
        <v>6407.93</v>
      </c>
      <c r="H630" s="64">
        <f t="shared" si="589"/>
        <v>44829</v>
      </c>
      <c r="I630" s="64">
        <f t="shared" si="581"/>
        <v>44859</v>
      </c>
      <c r="J630" s="65">
        <f t="shared" si="560"/>
        <v>5.9007839455980093E-3</v>
      </c>
      <c r="K630" s="195">
        <f t="shared" si="582"/>
        <v>44919</v>
      </c>
      <c r="L630" s="195">
        <f t="shared" si="574"/>
        <v>44919</v>
      </c>
      <c r="M630" s="228">
        <f t="shared" si="587"/>
        <v>30</v>
      </c>
      <c r="N630" s="67">
        <f t="shared" si="588"/>
        <v>8</v>
      </c>
      <c r="O630" s="61">
        <f t="shared" si="561"/>
        <v>1.0015701400000001</v>
      </c>
      <c r="P630" s="66">
        <f t="shared" si="591"/>
        <v>0.99709963999999995</v>
      </c>
      <c r="Q630" s="66">
        <f t="shared" si="575"/>
        <v>1.1427663157383621</v>
      </c>
      <c r="R630" s="61">
        <f t="shared" si="590"/>
        <v>1.1445606100000001</v>
      </c>
      <c r="S630" s="61">
        <f t="shared" si="576"/>
        <v>1.09786538</v>
      </c>
      <c r="T630" s="61">
        <f t="shared" si="562"/>
        <v>947.83297200000004</v>
      </c>
      <c r="U630" s="61">
        <f t="shared" si="563"/>
        <v>1.4273989626980665</v>
      </c>
      <c r="V630" s="61">
        <f t="shared" si="564"/>
        <v>122.6967395556963</v>
      </c>
      <c r="W630" s="61">
        <f t="shared" si="565"/>
        <v>987.46584622839441</v>
      </c>
      <c r="X630" s="67">
        <f t="shared" si="577"/>
        <v>0</v>
      </c>
      <c r="Y630" s="61">
        <f t="shared" si="566"/>
        <v>0</v>
      </c>
      <c r="Z630" s="69">
        <f t="shared" si="578"/>
        <v>0</v>
      </c>
      <c r="AA630" s="61">
        <f t="shared" si="567"/>
        <v>0</v>
      </c>
      <c r="AB630" s="69">
        <f t="shared" si="579"/>
        <v>5.1999999999999998E-2</v>
      </c>
      <c r="AC630" s="140">
        <f t="shared" si="580"/>
        <v>8</v>
      </c>
      <c r="AD630" s="67">
        <f t="shared" si="583"/>
        <v>30</v>
      </c>
      <c r="AE630" s="11">
        <f t="shared" si="584"/>
        <v>1.0011271479999999</v>
      </c>
      <c r="AF630" s="61">
        <f t="shared" si="568"/>
        <v>1.0683480299999999</v>
      </c>
      <c r="AG630" s="61">
        <f t="shared" si="569"/>
        <v>1.1130201500000001</v>
      </c>
      <c r="AH630" s="61">
        <f t="shared" si="570"/>
        <v>0</v>
      </c>
      <c r="AI630" s="196" t="str">
        <f t="shared" si="585"/>
        <v>J=</v>
      </c>
      <c r="AJ630" s="72">
        <f t="shared" si="586"/>
        <v>44919</v>
      </c>
      <c r="AK630" s="10"/>
      <c r="AL630" s="1"/>
      <c r="AM630" s="125">
        <f>[2]Plan1!$A538</f>
        <v>52597</v>
      </c>
      <c r="AN630" s="126" t="str">
        <f>[2]Plan1!$C538</f>
        <v>Confraternização Universal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571"/>
        <v>44898</v>
      </c>
      <c r="B631" s="61">
        <f t="shared" si="557"/>
        <v>988.90886971496104</v>
      </c>
      <c r="C631" s="61">
        <f t="shared" si="572"/>
        <v>863.34170771000004</v>
      </c>
      <c r="D631" s="61">
        <f t="shared" si="558"/>
        <v>14.585331019999785</v>
      </c>
      <c r="E631" s="61">
        <f t="shared" si="559"/>
        <v>848.75637669000025</v>
      </c>
      <c r="F631" s="62">
        <f t="shared" si="573"/>
        <v>6370.34</v>
      </c>
      <c r="G631" s="63">
        <f t="shared" si="592"/>
        <v>6407.93</v>
      </c>
      <c r="H631" s="64">
        <f t="shared" si="589"/>
        <v>44829</v>
      </c>
      <c r="I631" s="64">
        <f t="shared" si="581"/>
        <v>44859</v>
      </c>
      <c r="J631" s="65">
        <f t="shared" si="560"/>
        <v>5.9007839455980093E-3</v>
      </c>
      <c r="K631" s="195">
        <f t="shared" si="582"/>
        <v>44919</v>
      </c>
      <c r="L631" s="195">
        <f t="shared" si="574"/>
        <v>44919</v>
      </c>
      <c r="M631" s="228">
        <f t="shared" si="587"/>
        <v>30</v>
      </c>
      <c r="N631" s="67">
        <f t="shared" si="588"/>
        <v>9</v>
      </c>
      <c r="O631" s="61">
        <f t="shared" si="561"/>
        <v>1.0017665899999999</v>
      </c>
      <c r="P631" s="66">
        <f t="shared" si="591"/>
        <v>0.99709963999999995</v>
      </c>
      <c r="Q631" s="66">
        <f t="shared" si="575"/>
        <v>1.1427663157383621</v>
      </c>
      <c r="R631" s="61">
        <f t="shared" si="590"/>
        <v>1.1447851099999999</v>
      </c>
      <c r="S631" s="61">
        <f t="shared" si="576"/>
        <v>1.09786538</v>
      </c>
      <c r="T631" s="61">
        <f t="shared" si="562"/>
        <v>947.83297200000004</v>
      </c>
      <c r="U631" s="61">
        <f t="shared" si="563"/>
        <v>1.4273989626980665</v>
      </c>
      <c r="V631" s="61">
        <f t="shared" si="564"/>
        <v>122.88728536226307</v>
      </c>
      <c r="W631" s="61">
        <f t="shared" si="565"/>
        <v>987.65639203496107</v>
      </c>
      <c r="X631" s="67">
        <f t="shared" si="577"/>
        <v>0</v>
      </c>
      <c r="Y631" s="61">
        <f t="shared" si="566"/>
        <v>0</v>
      </c>
      <c r="Z631" s="69">
        <f t="shared" si="578"/>
        <v>0</v>
      </c>
      <c r="AA631" s="61">
        <f t="shared" si="567"/>
        <v>0</v>
      </c>
      <c r="AB631" s="69">
        <f t="shared" si="579"/>
        <v>5.1999999999999998E-2</v>
      </c>
      <c r="AC631" s="140">
        <f t="shared" si="580"/>
        <v>9</v>
      </c>
      <c r="AD631" s="67">
        <f t="shared" si="583"/>
        <v>30</v>
      </c>
      <c r="AE631" s="11">
        <f t="shared" si="584"/>
        <v>1.001268131</v>
      </c>
      <c r="AF631" s="61">
        <f t="shared" si="568"/>
        <v>1.2019763699999999</v>
      </c>
      <c r="AG631" s="61">
        <f t="shared" si="569"/>
        <v>1.2524776799999999</v>
      </c>
      <c r="AH631" s="61">
        <f t="shared" si="570"/>
        <v>0</v>
      </c>
      <c r="AI631" s="196" t="str">
        <f t="shared" si="585"/>
        <v>J=</v>
      </c>
      <c r="AJ631" s="72">
        <f t="shared" si="586"/>
        <v>44919</v>
      </c>
      <c r="AK631" s="10"/>
      <c r="AL631" s="1"/>
      <c r="AM631" s="125">
        <f>[2]Plan1!$A539</f>
        <v>52656</v>
      </c>
      <c r="AN631" s="126" t="str">
        <f>[2]Plan1!$C539</f>
        <v>Carnaval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571"/>
        <v>44899</v>
      </c>
      <c r="B632" s="61">
        <f t="shared" si="557"/>
        <v>989.23897204421951</v>
      </c>
      <c r="C632" s="61">
        <f t="shared" si="572"/>
        <v>863.34170771000004</v>
      </c>
      <c r="D632" s="61">
        <f t="shared" si="558"/>
        <v>14.585331019999785</v>
      </c>
      <c r="E632" s="61">
        <f t="shared" si="559"/>
        <v>848.75637669000025</v>
      </c>
      <c r="F632" s="62">
        <f t="shared" si="573"/>
        <v>6370.34</v>
      </c>
      <c r="G632" s="63">
        <f t="shared" si="592"/>
        <v>6407.93</v>
      </c>
      <c r="H632" s="64">
        <f t="shared" si="589"/>
        <v>44829</v>
      </c>
      <c r="I632" s="64">
        <f t="shared" si="581"/>
        <v>44859</v>
      </c>
      <c r="J632" s="65">
        <f t="shared" si="560"/>
        <v>5.9007839455980093E-3</v>
      </c>
      <c r="K632" s="195">
        <f t="shared" si="582"/>
        <v>44919</v>
      </c>
      <c r="L632" s="195">
        <f t="shared" si="574"/>
        <v>44919</v>
      </c>
      <c r="M632" s="228">
        <f t="shared" si="587"/>
        <v>30</v>
      </c>
      <c r="N632" s="67">
        <f t="shared" si="588"/>
        <v>10</v>
      </c>
      <c r="O632" s="61">
        <f t="shared" si="561"/>
        <v>1.00196307</v>
      </c>
      <c r="P632" s="66">
        <f t="shared" si="591"/>
        <v>0.99709963999999995</v>
      </c>
      <c r="Q632" s="66">
        <f t="shared" si="575"/>
        <v>1.1427663157383621</v>
      </c>
      <c r="R632" s="61">
        <f t="shared" si="590"/>
        <v>1.1450096400000001</v>
      </c>
      <c r="S632" s="61">
        <f t="shared" si="576"/>
        <v>1.09786538</v>
      </c>
      <c r="T632" s="61">
        <f t="shared" si="562"/>
        <v>947.83297200000004</v>
      </c>
      <c r="U632" s="61">
        <f t="shared" si="563"/>
        <v>1.4273989626980665</v>
      </c>
      <c r="V632" s="61">
        <f t="shared" si="564"/>
        <v>123.07785663152137</v>
      </c>
      <c r="W632" s="61">
        <f t="shared" si="565"/>
        <v>987.84696330421946</v>
      </c>
      <c r="X632" s="67">
        <f t="shared" si="577"/>
        <v>0</v>
      </c>
      <c r="Y632" s="61">
        <f t="shared" si="566"/>
        <v>0</v>
      </c>
      <c r="Z632" s="69">
        <f t="shared" si="578"/>
        <v>0</v>
      </c>
      <c r="AA632" s="61">
        <f t="shared" si="567"/>
        <v>0</v>
      </c>
      <c r="AB632" s="69">
        <f t="shared" si="579"/>
        <v>5.1999999999999998E-2</v>
      </c>
      <c r="AC632" s="140">
        <f t="shared" si="580"/>
        <v>10</v>
      </c>
      <c r="AD632" s="67">
        <f t="shared" si="583"/>
        <v>30</v>
      </c>
      <c r="AE632" s="11">
        <f t="shared" si="584"/>
        <v>1.001409134</v>
      </c>
      <c r="AF632" s="61">
        <f t="shared" si="568"/>
        <v>1.33562366</v>
      </c>
      <c r="AG632" s="61">
        <f t="shared" si="569"/>
        <v>1.3920087400000001</v>
      </c>
      <c r="AH632" s="61">
        <f t="shared" si="570"/>
        <v>0</v>
      </c>
      <c r="AI632" s="196" t="str">
        <f t="shared" si="585"/>
        <v>J=</v>
      </c>
      <c r="AJ632" s="72">
        <f t="shared" si="586"/>
        <v>44919</v>
      </c>
      <c r="AK632" s="10"/>
      <c r="AL632" s="1"/>
      <c r="AM632" s="125">
        <f>[2]Plan1!$A540</f>
        <v>52657</v>
      </c>
      <c r="AN632" s="126" t="str">
        <f>[2]Plan1!$C540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571"/>
        <v>44900</v>
      </c>
      <c r="B633" s="61">
        <f t="shared" si="557"/>
        <v>989.56919037129649</v>
      </c>
      <c r="C633" s="61">
        <f t="shared" si="572"/>
        <v>863.34170771000004</v>
      </c>
      <c r="D633" s="61">
        <f t="shared" si="558"/>
        <v>14.585331019999785</v>
      </c>
      <c r="E633" s="61">
        <f t="shared" si="559"/>
        <v>848.75637669000025</v>
      </c>
      <c r="F633" s="62">
        <f t="shared" si="573"/>
        <v>6370.34</v>
      </c>
      <c r="G633" s="63">
        <f t="shared" si="592"/>
        <v>6407.93</v>
      </c>
      <c r="H633" s="64">
        <f t="shared" si="589"/>
        <v>44829</v>
      </c>
      <c r="I633" s="64">
        <f t="shared" si="581"/>
        <v>44859</v>
      </c>
      <c r="J633" s="65">
        <f t="shared" si="560"/>
        <v>5.9007839455980093E-3</v>
      </c>
      <c r="K633" s="195">
        <f t="shared" si="582"/>
        <v>44919</v>
      </c>
      <c r="L633" s="195">
        <f t="shared" si="574"/>
        <v>44919</v>
      </c>
      <c r="M633" s="228">
        <f t="shared" si="587"/>
        <v>30</v>
      </c>
      <c r="N633" s="67">
        <f t="shared" si="588"/>
        <v>11</v>
      </c>
      <c r="O633" s="61">
        <f t="shared" si="561"/>
        <v>1.00215959</v>
      </c>
      <c r="P633" s="66">
        <f t="shared" si="591"/>
        <v>0.99709963999999995</v>
      </c>
      <c r="Q633" s="66">
        <f t="shared" si="575"/>
        <v>1.1427663157383621</v>
      </c>
      <c r="R633" s="61">
        <f t="shared" si="590"/>
        <v>1.1452342200000001</v>
      </c>
      <c r="S633" s="61">
        <f t="shared" si="576"/>
        <v>1.09786538</v>
      </c>
      <c r="T633" s="61">
        <f t="shared" si="562"/>
        <v>947.83297200000004</v>
      </c>
      <c r="U633" s="61">
        <f t="shared" si="563"/>
        <v>1.4273989626980665</v>
      </c>
      <c r="V633" s="61">
        <f t="shared" si="564"/>
        <v>123.26847033859843</v>
      </c>
      <c r="W633" s="61">
        <f t="shared" si="565"/>
        <v>988.03757701129643</v>
      </c>
      <c r="X633" s="67">
        <f t="shared" si="577"/>
        <v>0</v>
      </c>
      <c r="Y633" s="61">
        <f t="shared" si="566"/>
        <v>0</v>
      </c>
      <c r="Z633" s="69">
        <f t="shared" si="578"/>
        <v>0</v>
      </c>
      <c r="AA633" s="61">
        <f t="shared" si="567"/>
        <v>0</v>
      </c>
      <c r="AB633" s="69">
        <f t="shared" si="579"/>
        <v>5.1999999999999998E-2</v>
      </c>
      <c r="AC633" s="140">
        <f t="shared" si="580"/>
        <v>11</v>
      </c>
      <c r="AD633" s="67">
        <f t="shared" si="583"/>
        <v>30</v>
      </c>
      <c r="AE633" s="11">
        <f t="shared" si="584"/>
        <v>1.0015501570000001</v>
      </c>
      <c r="AF633" s="61">
        <f t="shared" si="568"/>
        <v>1.4692899100000001</v>
      </c>
      <c r="AG633" s="61">
        <f t="shared" si="569"/>
        <v>1.5316133599999999</v>
      </c>
      <c r="AH633" s="61">
        <f t="shared" si="570"/>
        <v>0</v>
      </c>
      <c r="AI633" s="196" t="str">
        <f t="shared" si="585"/>
        <v>J=</v>
      </c>
      <c r="AJ633" s="72">
        <f t="shared" si="586"/>
        <v>44919</v>
      </c>
      <c r="AK633" s="10"/>
      <c r="AL633" s="1"/>
      <c r="AM633" s="125">
        <f>[2]Plan1!$A541</f>
        <v>52702</v>
      </c>
      <c r="AN633" s="126" t="str">
        <f>[2]Plan1!$C541</f>
        <v>Paixão de Cristo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571"/>
        <v>44901</v>
      </c>
      <c r="B634" s="61">
        <f t="shared" si="557"/>
        <v>989.89950675106468</v>
      </c>
      <c r="C634" s="61">
        <f t="shared" si="572"/>
        <v>863.34170771000004</v>
      </c>
      <c r="D634" s="61">
        <f t="shared" si="558"/>
        <v>14.585331019999785</v>
      </c>
      <c r="E634" s="61">
        <f t="shared" si="559"/>
        <v>848.75637669000025</v>
      </c>
      <c r="F634" s="62">
        <f t="shared" si="573"/>
        <v>6370.34</v>
      </c>
      <c r="G634" s="63">
        <f t="shared" si="592"/>
        <v>6407.93</v>
      </c>
      <c r="H634" s="64">
        <f t="shared" si="589"/>
        <v>44829</v>
      </c>
      <c r="I634" s="64">
        <f t="shared" si="581"/>
        <v>44859</v>
      </c>
      <c r="J634" s="65">
        <f t="shared" si="560"/>
        <v>5.9007839455980093E-3</v>
      </c>
      <c r="K634" s="195">
        <f t="shared" si="582"/>
        <v>44919</v>
      </c>
      <c r="L634" s="195">
        <f t="shared" si="574"/>
        <v>44919</v>
      </c>
      <c r="M634" s="228">
        <f t="shared" si="587"/>
        <v>30</v>
      </c>
      <c r="N634" s="67">
        <f t="shared" si="588"/>
        <v>12</v>
      </c>
      <c r="O634" s="61">
        <f t="shared" si="561"/>
        <v>1.0023561400000001</v>
      </c>
      <c r="P634" s="66">
        <f t="shared" si="591"/>
        <v>0.99709963999999995</v>
      </c>
      <c r="Q634" s="66">
        <f t="shared" si="575"/>
        <v>1.1427663157383621</v>
      </c>
      <c r="R634" s="61">
        <f t="shared" si="590"/>
        <v>1.1454588299999999</v>
      </c>
      <c r="S634" s="61">
        <f t="shared" si="576"/>
        <v>1.09786538</v>
      </c>
      <c r="T634" s="61">
        <f t="shared" si="562"/>
        <v>947.83297200000004</v>
      </c>
      <c r="U634" s="61">
        <f t="shared" si="563"/>
        <v>1.4273989626980665</v>
      </c>
      <c r="V634" s="61">
        <f t="shared" si="564"/>
        <v>123.45910950836665</v>
      </c>
      <c r="W634" s="61">
        <f t="shared" si="565"/>
        <v>988.22821618106468</v>
      </c>
      <c r="X634" s="67">
        <f t="shared" si="577"/>
        <v>0</v>
      </c>
      <c r="Y634" s="61">
        <f t="shared" si="566"/>
        <v>0</v>
      </c>
      <c r="Z634" s="69">
        <f t="shared" si="578"/>
        <v>0</v>
      </c>
      <c r="AA634" s="61">
        <f t="shared" si="567"/>
        <v>0</v>
      </c>
      <c r="AB634" s="69">
        <f t="shared" si="579"/>
        <v>5.1999999999999998E-2</v>
      </c>
      <c r="AC634" s="140">
        <f t="shared" si="580"/>
        <v>12</v>
      </c>
      <c r="AD634" s="67">
        <f t="shared" si="583"/>
        <v>30</v>
      </c>
      <c r="AE634" s="11">
        <f t="shared" si="584"/>
        <v>1.0016911989999999</v>
      </c>
      <c r="AF634" s="61">
        <f t="shared" si="568"/>
        <v>1.60297417</v>
      </c>
      <c r="AG634" s="61">
        <f t="shared" si="569"/>
        <v>1.67129057</v>
      </c>
      <c r="AH634" s="61">
        <f t="shared" si="570"/>
        <v>0</v>
      </c>
      <c r="AI634" s="196" t="str">
        <f t="shared" si="585"/>
        <v>J=</v>
      </c>
      <c r="AJ634" s="72">
        <f t="shared" si="586"/>
        <v>44919</v>
      </c>
      <c r="AK634" s="10"/>
      <c r="AL634" s="1"/>
      <c r="AM634" s="125">
        <f>[2]Plan1!$A542</f>
        <v>52708</v>
      </c>
      <c r="AN634" s="126" t="str">
        <f>[2]Plan1!$C542</f>
        <v>Tiradentes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571"/>
        <v>44902</v>
      </c>
      <c r="B635" s="61">
        <f t="shared" si="557"/>
        <v>990.22994768621584</v>
      </c>
      <c r="C635" s="61">
        <f t="shared" si="572"/>
        <v>863.34170771000004</v>
      </c>
      <c r="D635" s="61">
        <f t="shared" si="558"/>
        <v>14.585331019999785</v>
      </c>
      <c r="E635" s="61">
        <f t="shared" si="559"/>
        <v>848.75637669000025</v>
      </c>
      <c r="F635" s="62">
        <f t="shared" si="573"/>
        <v>6370.34</v>
      </c>
      <c r="G635" s="63">
        <f t="shared" si="592"/>
        <v>6407.93</v>
      </c>
      <c r="H635" s="64">
        <f t="shared" si="589"/>
        <v>44829</v>
      </c>
      <c r="I635" s="64">
        <f t="shared" si="581"/>
        <v>44859</v>
      </c>
      <c r="J635" s="65">
        <f t="shared" si="560"/>
        <v>5.9007839455980093E-3</v>
      </c>
      <c r="K635" s="195">
        <f t="shared" si="582"/>
        <v>44919</v>
      </c>
      <c r="L635" s="195">
        <f t="shared" si="574"/>
        <v>44919</v>
      </c>
      <c r="M635" s="228">
        <f t="shared" si="587"/>
        <v>30</v>
      </c>
      <c r="N635" s="67">
        <f t="shared" si="588"/>
        <v>13</v>
      </c>
      <c r="O635" s="61">
        <f t="shared" si="561"/>
        <v>1.0025527400000001</v>
      </c>
      <c r="P635" s="66">
        <f t="shared" si="591"/>
        <v>0.99709963999999995</v>
      </c>
      <c r="Q635" s="66">
        <f t="shared" si="575"/>
        <v>1.1427663157383621</v>
      </c>
      <c r="R635" s="61">
        <f t="shared" si="590"/>
        <v>1.1456835000000001</v>
      </c>
      <c r="S635" s="61">
        <f t="shared" si="576"/>
        <v>1.09786538</v>
      </c>
      <c r="T635" s="61">
        <f t="shared" si="562"/>
        <v>947.83297200000004</v>
      </c>
      <c r="U635" s="61">
        <f t="shared" si="563"/>
        <v>1.4273989626980665</v>
      </c>
      <c r="V635" s="61">
        <f t="shared" si="564"/>
        <v>123.64979960351772</v>
      </c>
      <c r="W635" s="61">
        <f t="shared" si="565"/>
        <v>988.41890627621581</v>
      </c>
      <c r="X635" s="67">
        <f t="shared" si="577"/>
        <v>0</v>
      </c>
      <c r="Y635" s="61">
        <f t="shared" si="566"/>
        <v>0</v>
      </c>
      <c r="Z635" s="69">
        <f t="shared" si="578"/>
        <v>0</v>
      </c>
      <c r="AA635" s="61">
        <f t="shared" si="567"/>
        <v>0</v>
      </c>
      <c r="AB635" s="69">
        <f t="shared" si="579"/>
        <v>5.1999999999999998E-2</v>
      </c>
      <c r="AC635" s="140">
        <f t="shared" si="580"/>
        <v>13</v>
      </c>
      <c r="AD635" s="67">
        <f t="shared" si="583"/>
        <v>30</v>
      </c>
      <c r="AE635" s="11">
        <f t="shared" si="584"/>
        <v>1.0018322609999999</v>
      </c>
      <c r="AF635" s="61">
        <f t="shared" si="568"/>
        <v>1.7366773799999999</v>
      </c>
      <c r="AG635" s="61">
        <f t="shared" si="569"/>
        <v>1.8110414100000001</v>
      </c>
      <c r="AH635" s="61">
        <f t="shared" si="570"/>
        <v>0</v>
      </c>
      <c r="AI635" s="196" t="str">
        <f t="shared" si="585"/>
        <v>J=</v>
      </c>
      <c r="AJ635" s="72">
        <f t="shared" si="586"/>
        <v>44919</v>
      </c>
      <c r="AK635" s="10"/>
      <c r="AL635" s="1"/>
      <c r="AM635" s="125">
        <f>[2]Plan1!$A543</f>
        <v>52718</v>
      </c>
      <c r="AN635" s="126" t="str">
        <f>[2]Plan1!$C543</f>
        <v>Dia do Trabalho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571"/>
        <v>44903</v>
      </c>
      <c r="B636" s="61">
        <f t="shared" si="557"/>
        <v>990.560487704058</v>
      </c>
      <c r="C636" s="61">
        <f t="shared" si="572"/>
        <v>863.34170771000004</v>
      </c>
      <c r="D636" s="61">
        <f t="shared" si="558"/>
        <v>14.585331019999785</v>
      </c>
      <c r="E636" s="61">
        <f t="shared" si="559"/>
        <v>848.75637669000025</v>
      </c>
      <c r="F636" s="62">
        <f t="shared" si="573"/>
        <v>6370.34</v>
      </c>
      <c r="G636" s="63">
        <f t="shared" si="592"/>
        <v>6407.93</v>
      </c>
      <c r="H636" s="64">
        <f t="shared" si="589"/>
        <v>44829</v>
      </c>
      <c r="I636" s="64">
        <f t="shared" si="581"/>
        <v>44859</v>
      </c>
      <c r="J636" s="65">
        <f t="shared" si="560"/>
        <v>5.9007839455980093E-3</v>
      </c>
      <c r="K636" s="195">
        <f t="shared" si="582"/>
        <v>44919</v>
      </c>
      <c r="L636" s="195">
        <f t="shared" si="574"/>
        <v>44919</v>
      </c>
      <c r="M636" s="228">
        <f t="shared" si="587"/>
        <v>30</v>
      </c>
      <c r="N636" s="67">
        <f t="shared" si="588"/>
        <v>14</v>
      </c>
      <c r="O636" s="61">
        <f t="shared" si="561"/>
        <v>1.0027493700000001</v>
      </c>
      <c r="P636" s="66">
        <f t="shared" si="591"/>
        <v>0.99709963999999995</v>
      </c>
      <c r="Q636" s="66">
        <f t="shared" si="575"/>
        <v>1.1427663157383621</v>
      </c>
      <c r="R636" s="61">
        <f t="shared" si="590"/>
        <v>1.1459082</v>
      </c>
      <c r="S636" s="61">
        <f t="shared" si="576"/>
        <v>1.09786538</v>
      </c>
      <c r="T636" s="61">
        <f t="shared" si="562"/>
        <v>947.83297200000004</v>
      </c>
      <c r="U636" s="61">
        <f t="shared" si="563"/>
        <v>1.4273989626980665</v>
      </c>
      <c r="V636" s="61">
        <f t="shared" si="564"/>
        <v>123.84051516135993</v>
      </c>
      <c r="W636" s="61">
        <f t="shared" si="565"/>
        <v>988.60962183405798</v>
      </c>
      <c r="X636" s="67">
        <f t="shared" si="577"/>
        <v>0</v>
      </c>
      <c r="Y636" s="61">
        <f t="shared" si="566"/>
        <v>0</v>
      </c>
      <c r="Z636" s="69">
        <f t="shared" si="578"/>
        <v>0</v>
      </c>
      <c r="AA636" s="61">
        <f t="shared" si="567"/>
        <v>0</v>
      </c>
      <c r="AB636" s="69">
        <f t="shared" si="579"/>
        <v>5.1999999999999998E-2</v>
      </c>
      <c r="AC636" s="140">
        <f t="shared" si="580"/>
        <v>14</v>
      </c>
      <c r="AD636" s="67">
        <f t="shared" si="583"/>
        <v>30</v>
      </c>
      <c r="AE636" s="11">
        <f t="shared" si="584"/>
        <v>1.001973343</v>
      </c>
      <c r="AF636" s="61">
        <f t="shared" si="568"/>
        <v>1.8703995600000001</v>
      </c>
      <c r="AG636" s="61">
        <f t="shared" si="569"/>
        <v>1.9508658699999999</v>
      </c>
      <c r="AH636" s="61">
        <f t="shared" si="570"/>
        <v>0</v>
      </c>
      <c r="AI636" s="196" t="str">
        <f t="shared" si="585"/>
        <v>J=</v>
      </c>
      <c r="AJ636" s="72">
        <f t="shared" si="586"/>
        <v>44919</v>
      </c>
      <c r="AK636" s="10"/>
      <c r="AL636" s="1"/>
      <c r="AM636" s="125">
        <f>[2]Plan1!$A544</f>
        <v>52764</v>
      </c>
      <c r="AN636" s="126" t="str">
        <f>[2]Plan1!$C544</f>
        <v>Corpus Christi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571"/>
        <v>44904</v>
      </c>
      <c r="B637" s="61">
        <f t="shared" si="557"/>
        <v>990.89115234728285</v>
      </c>
      <c r="C637" s="61">
        <f t="shared" si="572"/>
        <v>863.34170771000004</v>
      </c>
      <c r="D637" s="61">
        <f t="shared" si="558"/>
        <v>14.585331019999785</v>
      </c>
      <c r="E637" s="61">
        <f t="shared" si="559"/>
        <v>848.75637669000025</v>
      </c>
      <c r="F637" s="62">
        <f t="shared" si="573"/>
        <v>6370.34</v>
      </c>
      <c r="G637" s="63">
        <f t="shared" si="592"/>
        <v>6407.93</v>
      </c>
      <c r="H637" s="64">
        <f t="shared" si="589"/>
        <v>44829</v>
      </c>
      <c r="I637" s="64">
        <f t="shared" si="581"/>
        <v>44859</v>
      </c>
      <c r="J637" s="65">
        <f t="shared" si="560"/>
        <v>5.9007839455980093E-3</v>
      </c>
      <c r="K637" s="195">
        <f t="shared" si="582"/>
        <v>44919</v>
      </c>
      <c r="L637" s="195">
        <f t="shared" si="574"/>
        <v>44919</v>
      </c>
      <c r="M637" s="228">
        <f t="shared" si="587"/>
        <v>30</v>
      </c>
      <c r="N637" s="67">
        <f t="shared" si="588"/>
        <v>15</v>
      </c>
      <c r="O637" s="61">
        <f t="shared" si="561"/>
        <v>1.00294605</v>
      </c>
      <c r="P637" s="66">
        <f t="shared" si="591"/>
        <v>0.99709963999999995</v>
      </c>
      <c r="Q637" s="66">
        <f t="shared" si="575"/>
        <v>1.1427663157383621</v>
      </c>
      <c r="R637" s="61">
        <f t="shared" si="590"/>
        <v>1.1461329600000001</v>
      </c>
      <c r="S637" s="61">
        <f t="shared" si="576"/>
        <v>1.09786538</v>
      </c>
      <c r="T637" s="61">
        <f t="shared" si="562"/>
        <v>947.83297200000004</v>
      </c>
      <c r="U637" s="61">
        <f t="shared" si="563"/>
        <v>1.4273989626980665</v>
      </c>
      <c r="V637" s="61">
        <f t="shared" si="564"/>
        <v>124.03128164458481</v>
      </c>
      <c r="W637" s="61">
        <f t="shared" si="565"/>
        <v>988.80038831728291</v>
      </c>
      <c r="X637" s="67">
        <f t="shared" si="577"/>
        <v>0</v>
      </c>
      <c r="Y637" s="61">
        <f t="shared" si="566"/>
        <v>0</v>
      </c>
      <c r="Z637" s="69">
        <f t="shared" si="578"/>
        <v>0</v>
      </c>
      <c r="AA637" s="61">
        <f t="shared" si="567"/>
        <v>0</v>
      </c>
      <c r="AB637" s="69">
        <f t="shared" si="579"/>
        <v>5.1999999999999998E-2</v>
      </c>
      <c r="AC637" s="140">
        <f t="shared" si="580"/>
        <v>15</v>
      </c>
      <c r="AD637" s="67">
        <f t="shared" si="583"/>
        <v>30</v>
      </c>
      <c r="AE637" s="11">
        <f t="shared" si="584"/>
        <v>1.0021144449999999</v>
      </c>
      <c r="AF637" s="61">
        <f t="shared" si="568"/>
        <v>2.0041406799999999</v>
      </c>
      <c r="AG637" s="61">
        <f t="shared" si="569"/>
        <v>2.0907640299999999</v>
      </c>
      <c r="AH637" s="61">
        <f t="shared" si="570"/>
        <v>0</v>
      </c>
      <c r="AI637" s="196" t="str">
        <f t="shared" si="585"/>
        <v>J=</v>
      </c>
      <c r="AJ637" s="72">
        <f t="shared" si="586"/>
        <v>44919</v>
      </c>
      <c r="AK637" s="10"/>
      <c r="AL637" s="1"/>
      <c r="AM637" s="125">
        <f>[2]Plan1!$A545</f>
        <v>52847</v>
      </c>
      <c r="AN637" s="126" t="str">
        <f>[2]Plan1!$C545</f>
        <v>Independência do Brasil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571"/>
        <v>44905</v>
      </c>
      <c r="B638" s="61">
        <f t="shared" si="557"/>
        <v>991.22191612319887</v>
      </c>
      <c r="C638" s="61">
        <f t="shared" si="572"/>
        <v>863.34170771000004</v>
      </c>
      <c r="D638" s="61">
        <f t="shared" si="558"/>
        <v>14.585331019999785</v>
      </c>
      <c r="E638" s="61">
        <f t="shared" si="559"/>
        <v>848.75637669000025</v>
      </c>
      <c r="F638" s="62">
        <f t="shared" si="573"/>
        <v>6370.34</v>
      </c>
      <c r="G638" s="63">
        <f t="shared" si="592"/>
        <v>6407.93</v>
      </c>
      <c r="H638" s="64">
        <f t="shared" si="589"/>
        <v>44829</v>
      </c>
      <c r="I638" s="64">
        <f t="shared" si="581"/>
        <v>44859</v>
      </c>
      <c r="J638" s="65">
        <f t="shared" si="560"/>
        <v>5.9007839455980093E-3</v>
      </c>
      <c r="K638" s="195">
        <f t="shared" si="582"/>
        <v>44919</v>
      </c>
      <c r="L638" s="195">
        <f t="shared" si="574"/>
        <v>44919</v>
      </c>
      <c r="M638" s="228">
        <f t="shared" si="587"/>
        <v>30</v>
      </c>
      <c r="N638" s="67">
        <f t="shared" si="588"/>
        <v>16</v>
      </c>
      <c r="O638" s="61">
        <f t="shared" si="561"/>
        <v>1.00314276</v>
      </c>
      <c r="P638" s="66">
        <f t="shared" si="591"/>
        <v>0.99709963999999995</v>
      </c>
      <c r="Q638" s="66">
        <f t="shared" si="575"/>
        <v>1.1427663157383621</v>
      </c>
      <c r="R638" s="61">
        <f t="shared" si="590"/>
        <v>1.14635775</v>
      </c>
      <c r="S638" s="61">
        <f t="shared" si="576"/>
        <v>1.09786538</v>
      </c>
      <c r="T638" s="61">
        <f t="shared" si="562"/>
        <v>947.83297200000004</v>
      </c>
      <c r="U638" s="61">
        <f t="shared" si="563"/>
        <v>1.4273989626980665</v>
      </c>
      <c r="V638" s="61">
        <f t="shared" si="564"/>
        <v>124.22207359050084</v>
      </c>
      <c r="W638" s="61">
        <f t="shared" si="565"/>
        <v>988.99118026319888</v>
      </c>
      <c r="X638" s="67">
        <f t="shared" si="577"/>
        <v>0</v>
      </c>
      <c r="Y638" s="61">
        <f t="shared" si="566"/>
        <v>0</v>
      </c>
      <c r="Z638" s="69">
        <f t="shared" si="578"/>
        <v>0</v>
      </c>
      <c r="AA638" s="61">
        <f t="shared" si="567"/>
        <v>0</v>
      </c>
      <c r="AB638" s="69">
        <f t="shared" si="579"/>
        <v>5.1999999999999998E-2</v>
      </c>
      <c r="AC638" s="140">
        <f t="shared" si="580"/>
        <v>16</v>
      </c>
      <c r="AD638" s="67">
        <f t="shared" si="583"/>
        <v>30</v>
      </c>
      <c r="AE638" s="11">
        <f t="shared" si="584"/>
        <v>1.002255567</v>
      </c>
      <c r="AF638" s="61">
        <f t="shared" si="568"/>
        <v>2.1379007699999999</v>
      </c>
      <c r="AG638" s="61">
        <f t="shared" si="569"/>
        <v>2.2307358599999998</v>
      </c>
      <c r="AH638" s="61">
        <f t="shared" si="570"/>
        <v>0</v>
      </c>
      <c r="AI638" s="196" t="str">
        <f t="shared" si="585"/>
        <v>J=</v>
      </c>
      <c r="AJ638" s="72">
        <f t="shared" si="586"/>
        <v>44919</v>
      </c>
      <c r="AK638" s="10"/>
      <c r="AL638" s="1"/>
      <c r="AM638" s="125">
        <f>[2]Plan1!$A546</f>
        <v>52882</v>
      </c>
      <c r="AN638" s="126" t="str">
        <f>[2]Plan1!$C546</f>
        <v>Nossa Sr.a Aparecida - Padroeira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571"/>
        <v>44906</v>
      </c>
      <c r="B639" s="61">
        <f t="shared" si="557"/>
        <v>991.55279607693387</v>
      </c>
      <c r="C639" s="61">
        <f t="shared" si="572"/>
        <v>863.34170771000004</v>
      </c>
      <c r="D639" s="61">
        <f t="shared" si="558"/>
        <v>14.585331019999785</v>
      </c>
      <c r="E639" s="61">
        <f t="shared" si="559"/>
        <v>848.75637669000025</v>
      </c>
      <c r="F639" s="62">
        <f t="shared" si="573"/>
        <v>6370.34</v>
      </c>
      <c r="G639" s="63">
        <f t="shared" si="592"/>
        <v>6407.93</v>
      </c>
      <c r="H639" s="64">
        <f t="shared" si="589"/>
        <v>44829</v>
      </c>
      <c r="I639" s="64">
        <f t="shared" si="581"/>
        <v>44859</v>
      </c>
      <c r="J639" s="65">
        <f t="shared" si="560"/>
        <v>5.9007839455980093E-3</v>
      </c>
      <c r="K639" s="195">
        <f t="shared" si="582"/>
        <v>44919</v>
      </c>
      <c r="L639" s="195">
        <f t="shared" si="574"/>
        <v>44919</v>
      </c>
      <c r="M639" s="228">
        <f t="shared" si="587"/>
        <v>30</v>
      </c>
      <c r="N639" s="67">
        <f t="shared" si="588"/>
        <v>17</v>
      </c>
      <c r="O639" s="61">
        <f t="shared" si="561"/>
        <v>1.00333951</v>
      </c>
      <c r="P639" s="66">
        <f t="shared" si="591"/>
        <v>0.99709963999999995</v>
      </c>
      <c r="Q639" s="66">
        <f t="shared" si="575"/>
        <v>1.1427663157383621</v>
      </c>
      <c r="R639" s="61">
        <f t="shared" si="590"/>
        <v>1.14658259</v>
      </c>
      <c r="S639" s="61">
        <f t="shared" si="576"/>
        <v>1.09786538</v>
      </c>
      <c r="T639" s="61">
        <f t="shared" si="562"/>
        <v>947.83297200000004</v>
      </c>
      <c r="U639" s="61">
        <f t="shared" si="563"/>
        <v>1.4273989626980665</v>
      </c>
      <c r="V639" s="61">
        <f t="shared" si="564"/>
        <v>124.41290797423582</v>
      </c>
      <c r="W639" s="61">
        <f t="shared" si="565"/>
        <v>989.18201464693391</v>
      </c>
      <c r="X639" s="67">
        <f t="shared" si="577"/>
        <v>0</v>
      </c>
      <c r="Y639" s="61">
        <f t="shared" si="566"/>
        <v>0</v>
      </c>
      <c r="Z639" s="69">
        <f t="shared" si="578"/>
        <v>0</v>
      </c>
      <c r="AA639" s="61">
        <f t="shared" si="567"/>
        <v>0</v>
      </c>
      <c r="AB639" s="69">
        <f t="shared" si="579"/>
        <v>5.1999999999999998E-2</v>
      </c>
      <c r="AC639" s="140">
        <f t="shared" si="580"/>
        <v>17</v>
      </c>
      <c r="AD639" s="67">
        <f t="shared" si="583"/>
        <v>30</v>
      </c>
      <c r="AE639" s="11">
        <f t="shared" si="584"/>
        <v>1.0023967090000001</v>
      </c>
      <c r="AF639" s="61">
        <f t="shared" si="568"/>
        <v>2.2716798100000002</v>
      </c>
      <c r="AG639" s="61">
        <f t="shared" si="569"/>
        <v>2.3707814300000001</v>
      </c>
      <c r="AH639" s="61">
        <f t="shared" si="570"/>
        <v>0</v>
      </c>
      <c r="AI639" s="196" t="str">
        <f t="shared" si="585"/>
        <v>J=</v>
      </c>
      <c r="AJ639" s="72">
        <f t="shared" si="586"/>
        <v>44919</v>
      </c>
      <c r="AK639" s="10"/>
      <c r="AL639" s="1"/>
      <c r="AM639" s="125">
        <f>[2]Plan1!$A547</f>
        <v>52903</v>
      </c>
      <c r="AN639" s="126" t="str">
        <f>[2]Plan1!$C547</f>
        <v>Finados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571"/>
        <v>44907</v>
      </c>
      <c r="B640" s="61">
        <f t="shared" si="557"/>
        <v>991.88379222848789</v>
      </c>
      <c r="C640" s="61">
        <f t="shared" si="572"/>
        <v>863.34170771000004</v>
      </c>
      <c r="D640" s="61">
        <f t="shared" si="558"/>
        <v>14.585331019999785</v>
      </c>
      <c r="E640" s="61">
        <f t="shared" si="559"/>
        <v>848.75637669000025</v>
      </c>
      <c r="F640" s="62">
        <f t="shared" si="573"/>
        <v>6370.34</v>
      </c>
      <c r="G640" s="63">
        <f t="shared" si="592"/>
        <v>6407.93</v>
      </c>
      <c r="H640" s="64">
        <f t="shared" si="589"/>
        <v>44829</v>
      </c>
      <c r="I640" s="64">
        <f t="shared" si="581"/>
        <v>44859</v>
      </c>
      <c r="J640" s="65">
        <f t="shared" si="560"/>
        <v>5.9007839455980093E-3</v>
      </c>
      <c r="K640" s="195">
        <f t="shared" si="582"/>
        <v>44919</v>
      </c>
      <c r="L640" s="195">
        <f t="shared" si="574"/>
        <v>44919</v>
      </c>
      <c r="M640" s="228">
        <f t="shared" si="587"/>
        <v>30</v>
      </c>
      <c r="N640" s="67">
        <f t="shared" si="588"/>
        <v>18</v>
      </c>
      <c r="O640" s="61">
        <f t="shared" si="561"/>
        <v>1.0035362999999999</v>
      </c>
      <c r="P640" s="66">
        <f t="shared" si="591"/>
        <v>0.99709963999999995</v>
      </c>
      <c r="Q640" s="66">
        <f t="shared" si="575"/>
        <v>1.1427663157383621</v>
      </c>
      <c r="R640" s="61">
        <f t="shared" si="590"/>
        <v>1.1468074800000001</v>
      </c>
      <c r="S640" s="61">
        <f t="shared" si="576"/>
        <v>1.09786538</v>
      </c>
      <c r="T640" s="61">
        <f t="shared" si="562"/>
        <v>947.83297200000004</v>
      </c>
      <c r="U640" s="61">
        <f t="shared" si="563"/>
        <v>1.4273989626980665</v>
      </c>
      <c r="V640" s="61">
        <f t="shared" si="564"/>
        <v>124.60378479578976</v>
      </c>
      <c r="W640" s="61">
        <f t="shared" si="565"/>
        <v>989.37289146848786</v>
      </c>
      <c r="X640" s="67">
        <f t="shared" si="577"/>
        <v>0</v>
      </c>
      <c r="Y640" s="61">
        <f t="shared" si="566"/>
        <v>0</v>
      </c>
      <c r="Z640" s="69">
        <f t="shared" si="578"/>
        <v>0</v>
      </c>
      <c r="AA640" s="61">
        <f t="shared" si="567"/>
        <v>0</v>
      </c>
      <c r="AB640" s="69">
        <f t="shared" si="579"/>
        <v>5.1999999999999998E-2</v>
      </c>
      <c r="AC640" s="140">
        <f t="shared" si="580"/>
        <v>18</v>
      </c>
      <c r="AD640" s="67">
        <f t="shared" si="583"/>
        <v>30</v>
      </c>
      <c r="AE640" s="11">
        <f t="shared" si="584"/>
        <v>1.0025378709999999</v>
      </c>
      <c r="AF640" s="61">
        <f t="shared" si="568"/>
        <v>2.4054778099999998</v>
      </c>
      <c r="AG640" s="61">
        <f t="shared" si="569"/>
        <v>2.5109007600000002</v>
      </c>
      <c r="AH640" s="61">
        <f t="shared" si="570"/>
        <v>0</v>
      </c>
      <c r="AI640" s="196" t="str">
        <f t="shared" si="585"/>
        <v>J=</v>
      </c>
      <c r="AJ640" s="72">
        <f t="shared" si="586"/>
        <v>44919</v>
      </c>
      <c r="AK640" s="10"/>
      <c r="AL640" s="1"/>
      <c r="AM640" s="125">
        <f>[2]Plan1!$A548</f>
        <v>52916</v>
      </c>
      <c r="AN640" s="126" t="str">
        <f>[2]Plan1!$C548</f>
        <v>Proclamação da República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42" ht="15" customHeight="1" x14ac:dyDescent="0.25">
      <c r="A641" s="60">
        <f t="shared" si="571"/>
        <v>44908</v>
      </c>
      <c r="B641" s="61">
        <f t="shared" si="557"/>
        <v>992.21489512029655</v>
      </c>
      <c r="C641" s="61">
        <f t="shared" si="572"/>
        <v>863.34170771000004</v>
      </c>
      <c r="D641" s="61">
        <f t="shared" si="558"/>
        <v>14.585331019999785</v>
      </c>
      <c r="E641" s="61">
        <f t="shared" si="559"/>
        <v>848.75637669000025</v>
      </c>
      <c r="F641" s="62">
        <f t="shared" si="573"/>
        <v>6370.34</v>
      </c>
      <c r="G641" s="63">
        <f t="shared" si="592"/>
        <v>6407.93</v>
      </c>
      <c r="H641" s="64">
        <f t="shared" si="589"/>
        <v>44829</v>
      </c>
      <c r="I641" s="64">
        <f t="shared" si="581"/>
        <v>44859</v>
      </c>
      <c r="J641" s="65">
        <f t="shared" si="560"/>
        <v>5.9007839455980093E-3</v>
      </c>
      <c r="K641" s="195">
        <f t="shared" si="582"/>
        <v>44919</v>
      </c>
      <c r="L641" s="195">
        <f t="shared" si="574"/>
        <v>44919</v>
      </c>
      <c r="M641" s="228">
        <f t="shared" si="587"/>
        <v>30</v>
      </c>
      <c r="N641" s="67">
        <f t="shared" si="588"/>
        <v>19</v>
      </c>
      <c r="O641" s="61">
        <f t="shared" si="561"/>
        <v>1.0037331300000001</v>
      </c>
      <c r="P641" s="66">
        <f t="shared" si="591"/>
        <v>0.99709963999999995</v>
      </c>
      <c r="Q641" s="66">
        <f t="shared" si="575"/>
        <v>1.1427663157383621</v>
      </c>
      <c r="R641" s="61">
        <f t="shared" si="590"/>
        <v>1.14703241</v>
      </c>
      <c r="S641" s="61">
        <f t="shared" si="576"/>
        <v>1.09786538</v>
      </c>
      <c r="T641" s="61">
        <f t="shared" si="562"/>
        <v>947.83297200000004</v>
      </c>
      <c r="U641" s="61">
        <f t="shared" si="563"/>
        <v>1.4273989626980665</v>
      </c>
      <c r="V641" s="61">
        <f t="shared" si="564"/>
        <v>124.79469556759857</v>
      </c>
      <c r="W641" s="61">
        <f t="shared" si="565"/>
        <v>989.56380224029658</v>
      </c>
      <c r="X641" s="67">
        <f t="shared" si="577"/>
        <v>0</v>
      </c>
      <c r="Y641" s="61">
        <f t="shared" si="566"/>
        <v>0</v>
      </c>
      <c r="Z641" s="69">
        <f t="shared" si="578"/>
        <v>0</v>
      </c>
      <c r="AA641" s="61">
        <f t="shared" si="567"/>
        <v>0</v>
      </c>
      <c r="AB641" s="69">
        <f t="shared" si="579"/>
        <v>5.1999999999999998E-2</v>
      </c>
      <c r="AC641" s="140">
        <f t="shared" si="580"/>
        <v>19</v>
      </c>
      <c r="AD641" s="67">
        <f t="shared" si="583"/>
        <v>30</v>
      </c>
      <c r="AE641" s="11">
        <f t="shared" si="584"/>
        <v>1.002679052</v>
      </c>
      <c r="AF641" s="61">
        <f t="shared" si="568"/>
        <v>2.5392938100000002</v>
      </c>
      <c r="AG641" s="61">
        <f t="shared" si="569"/>
        <v>2.6510928800000002</v>
      </c>
      <c r="AH641" s="61">
        <f t="shared" si="570"/>
        <v>0</v>
      </c>
      <c r="AI641" s="196" t="str">
        <f t="shared" si="585"/>
        <v>J=</v>
      </c>
      <c r="AJ641" s="72">
        <f t="shared" si="586"/>
        <v>44919</v>
      </c>
      <c r="AK641" s="12"/>
      <c r="AL641" s="7"/>
      <c r="AM641" s="125">
        <f>[2]Plan1!$A549</f>
        <v>52921</v>
      </c>
      <c r="AN641" s="126" t="str">
        <f>[2]Plan1!$C549</f>
        <v>Dia Nacional de Zumbi e da Consciência Negra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</row>
    <row r="642" spans="1:142" ht="15" customHeight="1" x14ac:dyDescent="0.25">
      <c r="A642" s="60">
        <f t="shared" si="571"/>
        <v>44909</v>
      </c>
      <c r="B642" s="61">
        <f t="shared" si="557"/>
        <v>992.54609823479677</v>
      </c>
      <c r="C642" s="61">
        <f t="shared" si="572"/>
        <v>863.34170771000004</v>
      </c>
      <c r="D642" s="61">
        <f t="shared" si="558"/>
        <v>14.585331019999785</v>
      </c>
      <c r="E642" s="61">
        <f t="shared" si="559"/>
        <v>848.75637669000025</v>
      </c>
      <c r="F642" s="62">
        <f t="shared" si="573"/>
        <v>6370.34</v>
      </c>
      <c r="G642" s="63">
        <f t="shared" si="592"/>
        <v>6407.93</v>
      </c>
      <c r="H642" s="64">
        <f t="shared" si="589"/>
        <v>44829</v>
      </c>
      <c r="I642" s="64">
        <f t="shared" si="581"/>
        <v>44859</v>
      </c>
      <c r="J642" s="65">
        <f t="shared" si="560"/>
        <v>5.9007839455980093E-3</v>
      </c>
      <c r="K642" s="195">
        <f t="shared" si="582"/>
        <v>44919</v>
      </c>
      <c r="L642" s="195">
        <f t="shared" si="574"/>
        <v>44919</v>
      </c>
      <c r="M642" s="228">
        <f t="shared" si="587"/>
        <v>30</v>
      </c>
      <c r="N642" s="67">
        <f t="shared" si="588"/>
        <v>20</v>
      </c>
      <c r="O642" s="61">
        <f t="shared" si="561"/>
        <v>1.00392999</v>
      </c>
      <c r="P642" s="66">
        <f t="shared" si="591"/>
        <v>0.99709963999999995</v>
      </c>
      <c r="Q642" s="66">
        <f t="shared" si="575"/>
        <v>1.1427663157383621</v>
      </c>
      <c r="R642" s="61">
        <f t="shared" si="590"/>
        <v>1.1472573699999999</v>
      </c>
      <c r="S642" s="61">
        <f t="shared" si="576"/>
        <v>1.09786538</v>
      </c>
      <c r="T642" s="61">
        <f t="shared" si="562"/>
        <v>947.83297200000004</v>
      </c>
      <c r="U642" s="61">
        <f t="shared" si="563"/>
        <v>1.4273989626980665</v>
      </c>
      <c r="V642" s="61">
        <f t="shared" si="564"/>
        <v>124.98563180209869</v>
      </c>
      <c r="W642" s="61">
        <f t="shared" si="565"/>
        <v>989.7547384747968</v>
      </c>
      <c r="X642" s="67">
        <f t="shared" si="577"/>
        <v>0</v>
      </c>
      <c r="Y642" s="61">
        <f t="shared" si="566"/>
        <v>0</v>
      </c>
      <c r="Z642" s="69">
        <f t="shared" si="578"/>
        <v>0</v>
      </c>
      <c r="AA642" s="61">
        <f t="shared" si="567"/>
        <v>0</v>
      </c>
      <c r="AB642" s="69">
        <f t="shared" si="579"/>
        <v>5.1999999999999998E-2</v>
      </c>
      <c r="AC642" s="140">
        <f t="shared" si="580"/>
        <v>20</v>
      </c>
      <c r="AD642" s="67">
        <f t="shared" si="583"/>
        <v>30</v>
      </c>
      <c r="AE642" s="11">
        <f t="shared" si="584"/>
        <v>1.002820254</v>
      </c>
      <c r="AF642" s="61">
        <f t="shared" si="568"/>
        <v>2.6731297299999999</v>
      </c>
      <c r="AG642" s="61">
        <f t="shared" si="569"/>
        <v>2.7913597600000002</v>
      </c>
      <c r="AH642" s="61">
        <f t="shared" si="570"/>
        <v>0</v>
      </c>
      <c r="AI642" s="196" t="str">
        <f t="shared" si="585"/>
        <v>J=</v>
      </c>
      <c r="AJ642" s="72">
        <f t="shared" si="586"/>
        <v>44919</v>
      </c>
      <c r="AK642" s="10"/>
      <c r="AL642" s="1"/>
      <c r="AM642" s="125">
        <f>[2]Plan1!$A550</f>
        <v>52956</v>
      </c>
      <c r="AN642" s="126" t="str">
        <f>[2]Plan1!$C550</f>
        <v>Natal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42" ht="15" customHeight="1" x14ac:dyDescent="0.25">
      <c r="A643" s="60">
        <f t="shared" si="571"/>
        <v>44910</v>
      </c>
      <c r="B643" s="61">
        <f t="shared" si="557"/>
        <v>992.87742514467959</v>
      </c>
      <c r="C643" s="61">
        <f t="shared" si="572"/>
        <v>863.34170771000004</v>
      </c>
      <c r="D643" s="61">
        <f t="shared" si="558"/>
        <v>14.585331019999785</v>
      </c>
      <c r="E643" s="61">
        <f t="shared" si="559"/>
        <v>848.75637669000025</v>
      </c>
      <c r="F643" s="62">
        <f t="shared" si="573"/>
        <v>6370.34</v>
      </c>
      <c r="G643" s="63">
        <f t="shared" si="592"/>
        <v>6407.93</v>
      </c>
      <c r="H643" s="64">
        <f t="shared" si="589"/>
        <v>44829</v>
      </c>
      <c r="I643" s="64">
        <f t="shared" si="581"/>
        <v>44859</v>
      </c>
      <c r="J643" s="65">
        <f t="shared" si="560"/>
        <v>5.9007839455980093E-3</v>
      </c>
      <c r="K643" s="195">
        <f t="shared" si="582"/>
        <v>44919</v>
      </c>
      <c r="L643" s="195">
        <f t="shared" si="574"/>
        <v>44919</v>
      </c>
      <c r="M643" s="228">
        <f t="shared" si="587"/>
        <v>30</v>
      </c>
      <c r="N643" s="67">
        <f t="shared" si="588"/>
        <v>21</v>
      </c>
      <c r="O643" s="61">
        <f t="shared" si="561"/>
        <v>1.0041268999999999</v>
      </c>
      <c r="P643" s="66">
        <f t="shared" si="591"/>
        <v>0.99709963999999995</v>
      </c>
      <c r="Q643" s="66">
        <f t="shared" si="575"/>
        <v>1.1427663157383621</v>
      </c>
      <c r="R643" s="61">
        <f t="shared" si="590"/>
        <v>1.14748239</v>
      </c>
      <c r="S643" s="61">
        <f t="shared" si="576"/>
        <v>1.09786538</v>
      </c>
      <c r="T643" s="61">
        <f t="shared" si="562"/>
        <v>947.83297200000004</v>
      </c>
      <c r="U643" s="61">
        <f t="shared" si="563"/>
        <v>1.4273989626980665</v>
      </c>
      <c r="V643" s="61">
        <f t="shared" si="564"/>
        <v>125.17661896198149</v>
      </c>
      <c r="W643" s="61">
        <f t="shared" si="565"/>
        <v>989.94572563467955</v>
      </c>
      <c r="X643" s="67">
        <f t="shared" si="577"/>
        <v>0</v>
      </c>
      <c r="Y643" s="61">
        <f t="shared" si="566"/>
        <v>0</v>
      </c>
      <c r="Z643" s="69">
        <f t="shared" si="578"/>
        <v>0</v>
      </c>
      <c r="AA643" s="61">
        <f t="shared" si="567"/>
        <v>0</v>
      </c>
      <c r="AB643" s="69">
        <f t="shared" si="579"/>
        <v>5.1999999999999998E-2</v>
      </c>
      <c r="AC643" s="140">
        <f t="shared" si="580"/>
        <v>21</v>
      </c>
      <c r="AD643" s="67">
        <f t="shared" si="583"/>
        <v>30</v>
      </c>
      <c r="AE643" s="11">
        <f t="shared" si="584"/>
        <v>1.002961475</v>
      </c>
      <c r="AF643" s="61">
        <f t="shared" si="568"/>
        <v>2.8069836499999998</v>
      </c>
      <c r="AG643" s="61">
        <f t="shared" si="569"/>
        <v>2.9316995100000001</v>
      </c>
      <c r="AH643" s="61">
        <f t="shared" si="570"/>
        <v>0</v>
      </c>
      <c r="AI643" s="196" t="str">
        <f t="shared" si="585"/>
        <v>J=</v>
      </c>
      <c r="AJ643" s="72">
        <f t="shared" si="586"/>
        <v>44919</v>
      </c>
      <c r="AK643" s="10"/>
      <c r="AL643" s="1"/>
      <c r="AM643" s="125">
        <f>[2]Plan1!$A551</f>
        <v>52963</v>
      </c>
      <c r="AN643" s="126" t="str">
        <f>[2]Plan1!$C551</f>
        <v>Confraternização Universal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42" ht="15" customHeight="1" x14ac:dyDescent="0.25">
      <c r="A644" s="60">
        <f t="shared" si="571"/>
        <v>44911</v>
      </c>
      <c r="B644" s="61">
        <f t="shared" si="557"/>
        <v>993.20885986481744</v>
      </c>
      <c r="C644" s="61">
        <f t="shared" si="572"/>
        <v>863.34170771000004</v>
      </c>
      <c r="D644" s="61">
        <f t="shared" si="558"/>
        <v>14.585331019999785</v>
      </c>
      <c r="E644" s="61">
        <f t="shared" si="559"/>
        <v>848.75637669000025</v>
      </c>
      <c r="F644" s="62">
        <f t="shared" si="573"/>
        <v>6370.34</v>
      </c>
      <c r="G644" s="63">
        <f t="shared" si="592"/>
        <v>6407.93</v>
      </c>
      <c r="H644" s="64">
        <f t="shared" si="589"/>
        <v>44829</v>
      </c>
      <c r="I644" s="64">
        <f t="shared" si="581"/>
        <v>44859</v>
      </c>
      <c r="J644" s="65">
        <f t="shared" si="560"/>
        <v>5.9007839455980093E-3</v>
      </c>
      <c r="K644" s="195">
        <f t="shared" si="582"/>
        <v>44919</v>
      </c>
      <c r="L644" s="195">
        <f t="shared" si="574"/>
        <v>44919</v>
      </c>
      <c r="M644" s="228">
        <f t="shared" si="587"/>
        <v>30</v>
      </c>
      <c r="N644" s="67">
        <f t="shared" si="588"/>
        <v>22</v>
      </c>
      <c r="O644" s="61">
        <f t="shared" si="561"/>
        <v>1.0043238400000001</v>
      </c>
      <c r="P644" s="66">
        <f t="shared" si="591"/>
        <v>0.99709963999999995</v>
      </c>
      <c r="Q644" s="66">
        <f t="shared" si="575"/>
        <v>1.1427663157383621</v>
      </c>
      <c r="R644" s="61">
        <f t="shared" si="590"/>
        <v>1.14770745</v>
      </c>
      <c r="S644" s="61">
        <f t="shared" si="576"/>
        <v>1.09786538</v>
      </c>
      <c r="T644" s="61">
        <f t="shared" si="562"/>
        <v>947.83297200000004</v>
      </c>
      <c r="U644" s="61">
        <f t="shared" si="563"/>
        <v>1.4273989626980665</v>
      </c>
      <c r="V644" s="61">
        <f t="shared" si="564"/>
        <v>125.36764007211934</v>
      </c>
      <c r="W644" s="61">
        <f t="shared" si="565"/>
        <v>990.1367467448174</v>
      </c>
      <c r="X644" s="67">
        <f t="shared" si="577"/>
        <v>0</v>
      </c>
      <c r="Y644" s="61">
        <f t="shared" si="566"/>
        <v>0</v>
      </c>
      <c r="Z644" s="69">
        <f t="shared" si="578"/>
        <v>0</v>
      </c>
      <c r="AA644" s="61">
        <f t="shared" si="567"/>
        <v>0</v>
      </c>
      <c r="AB644" s="69">
        <f t="shared" si="579"/>
        <v>5.1999999999999998E-2</v>
      </c>
      <c r="AC644" s="140">
        <f t="shared" si="580"/>
        <v>22</v>
      </c>
      <c r="AD644" s="67">
        <f t="shared" si="583"/>
        <v>30</v>
      </c>
      <c r="AE644" s="11">
        <f t="shared" si="584"/>
        <v>1.0031027159999999</v>
      </c>
      <c r="AF644" s="61">
        <f t="shared" si="568"/>
        <v>2.9408565200000001</v>
      </c>
      <c r="AG644" s="61">
        <f t="shared" si="569"/>
        <v>3.07211312</v>
      </c>
      <c r="AH644" s="61">
        <f t="shared" si="570"/>
        <v>0</v>
      </c>
      <c r="AI644" s="196" t="str">
        <f t="shared" si="585"/>
        <v>J=</v>
      </c>
      <c r="AJ644" s="72">
        <f t="shared" si="586"/>
        <v>44919</v>
      </c>
      <c r="AK644" s="10"/>
      <c r="AL644" s="1"/>
      <c r="AM644" s="125">
        <f>[2]Plan1!$A552</f>
        <v>53013</v>
      </c>
      <c r="AN644" s="126" t="str">
        <f>[2]Plan1!$C552</f>
        <v>Carnaval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42" ht="15" customHeight="1" x14ac:dyDescent="0.25">
      <c r="A645" s="60">
        <f t="shared" si="571"/>
        <v>44912</v>
      </c>
      <c r="B645" s="61">
        <f t="shared" si="557"/>
        <v>993.54040241521034</v>
      </c>
      <c r="C645" s="61">
        <f t="shared" si="572"/>
        <v>863.34170771000004</v>
      </c>
      <c r="D645" s="61">
        <f t="shared" si="558"/>
        <v>14.585331019999785</v>
      </c>
      <c r="E645" s="61">
        <f t="shared" si="559"/>
        <v>848.75637669000025</v>
      </c>
      <c r="F645" s="62">
        <f t="shared" si="573"/>
        <v>6370.34</v>
      </c>
      <c r="G645" s="63">
        <f t="shared" si="592"/>
        <v>6407.93</v>
      </c>
      <c r="H645" s="64">
        <f t="shared" si="589"/>
        <v>44829</v>
      </c>
      <c r="I645" s="64">
        <f t="shared" si="581"/>
        <v>44859</v>
      </c>
      <c r="J645" s="65">
        <f t="shared" si="560"/>
        <v>5.9007839455980093E-3</v>
      </c>
      <c r="K645" s="195">
        <f t="shared" si="582"/>
        <v>44919</v>
      </c>
      <c r="L645" s="195">
        <f t="shared" si="574"/>
        <v>44919</v>
      </c>
      <c r="M645" s="228">
        <f t="shared" si="587"/>
        <v>30</v>
      </c>
      <c r="N645" s="67">
        <f t="shared" si="588"/>
        <v>23</v>
      </c>
      <c r="O645" s="61">
        <f t="shared" si="561"/>
        <v>1.00452082</v>
      </c>
      <c r="P645" s="66">
        <f t="shared" si="591"/>
        <v>0.99709963999999995</v>
      </c>
      <c r="Q645" s="66">
        <f t="shared" si="575"/>
        <v>1.1427663157383621</v>
      </c>
      <c r="R645" s="61">
        <f t="shared" si="590"/>
        <v>1.1479325499999999</v>
      </c>
      <c r="S645" s="61">
        <f t="shared" si="576"/>
        <v>1.09786538</v>
      </c>
      <c r="T645" s="61">
        <f t="shared" si="562"/>
        <v>947.83297200000004</v>
      </c>
      <c r="U645" s="61">
        <f t="shared" si="563"/>
        <v>1.4273989626980665</v>
      </c>
      <c r="V645" s="61">
        <f t="shared" si="564"/>
        <v>125.55869513251224</v>
      </c>
      <c r="W645" s="61">
        <f t="shared" si="565"/>
        <v>990.32780180521036</v>
      </c>
      <c r="X645" s="67">
        <f t="shared" si="577"/>
        <v>0</v>
      </c>
      <c r="Y645" s="61">
        <f t="shared" si="566"/>
        <v>0</v>
      </c>
      <c r="Z645" s="69">
        <f t="shared" si="578"/>
        <v>0</v>
      </c>
      <c r="AA645" s="61">
        <f t="shared" si="567"/>
        <v>0</v>
      </c>
      <c r="AB645" s="69">
        <f t="shared" si="579"/>
        <v>5.1999999999999998E-2</v>
      </c>
      <c r="AC645" s="140">
        <f t="shared" si="580"/>
        <v>23</v>
      </c>
      <c r="AD645" s="67">
        <f t="shared" si="583"/>
        <v>30</v>
      </c>
      <c r="AE645" s="11">
        <f t="shared" si="584"/>
        <v>1.0032439769999999</v>
      </c>
      <c r="AF645" s="61">
        <f t="shared" si="568"/>
        <v>3.0747483600000001</v>
      </c>
      <c r="AG645" s="61">
        <f t="shared" si="569"/>
        <v>3.21260061</v>
      </c>
      <c r="AH645" s="61">
        <f t="shared" si="570"/>
        <v>0</v>
      </c>
      <c r="AI645" s="196" t="str">
        <f t="shared" si="585"/>
        <v>J=</v>
      </c>
      <c r="AJ645" s="72">
        <f t="shared" si="586"/>
        <v>44919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42" ht="15" customHeight="1" x14ac:dyDescent="0.25">
      <c r="A646" s="60">
        <f t="shared" si="571"/>
        <v>44913</v>
      </c>
      <c r="B646" s="61">
        <f t="shared" si="557"/>
        <v>993.87206132342214</v>
      </c>
      <c r="C646" s="61">
        <f t="shared" si="572"/>
        <v>863.34170771000004</v>
      </c>
      <c r="D646" s="61">
        <f t="shared" si="558"/>
        <v>14.585331019999785</v>
      </c>
      <c r="E646" s="61">
        <f t="shared" si="559"/>
        <v>848.75637669000025</v>
      </c>
      <c r="F646" s="62">
        <f t="shared" si="573"/>
        <v>6370.34</v>
      </c>
      <c r="G646" s="63">
        <f t="shared" si="592"/>
        <v>6407.93</v>
      </c>
      <c r="H646" s="64">
        <f t="shared" si="589"/>
        <v>44829</v>
      </c>
      <c r="I646" s="64">
        <f t="shared" si="581"/>
        <v>44859</v>
      </c>
      <c r="J646" s="65">
        <f t="shared" si="560"/>
        <v>5.9007839455980093E-3</v>
      </c>
      <c r="K646" s="195">
        <f t="shared" si="582"/>
        <v>44919</v>
      </c>
      <c r="L646" s="195">
        <f t="shared" si="574"/>
        <v>44919</v>
      </c>
      <c r="M646" s="228">
        <f t="shared" si="587"/>
        <v>30</v>
      </c>
      <c r="N646" s="67">
        <f t="shared" si="588"/>
        <v>24</v>
      </c>
      <c r="O646" s="61">
        <f t="shared" si="561"/>
        <v>1.0047178400000001</v>
      </c>
      <c r="P646" s="66">
        <f t="shared" si="591"/>
        <v>0.99709963999999995</v>
      </c>
      <c r="Q646" s="66">
        <f t="shared" si="575"/>
        <v>1.1427663157383621</v>
      </c>
      <c r="R646" s="61">
        <f t="shared" si="590"/>
        <v>1.1481577000000001</v>
      </c>
      <c r="S646" s="61">
        <f t="shared" si="576"/>
        <v>1.09786538</v>
      </c>
      <c r="T646" s="61">
        <f t="shared" si="562"/>
        <v>947.83297200000004</v>
      </c>
      <c r="U646" s="61">
        <f t="shared" si="563"/>
        <v>1.4273989626980665</v>
      </c>
      <c r="V646" s="61">
        <f t="shared" si="564"/>
        <v>125.7497926307241</v>
      </c>
      <c r="W646" s="61">
        <f t="shared" si="565"/>
        <v>990.51889930342213</v>
      </c>
      <c r="X646" s="67">
        <f t="shared" si="577"/>
        <v>0</v>
      </c>
      <c r="Y646" s="61">
        <f t="shared" si="566"/>
        <v>0</v>
      </c>
      <c r="Z646" s="69">
        <f t="shared" si="578"/>
        <v>0</v>
      </c>
      <c r="AA646" s="61">
        <f t="shared" si="567"/>
        <v>0</v>
      </c>
      <c r="AB646" s="69">
        <f t="shared" si="579"/>
        <v>5.1999999999999998E-2</v>
      </c>
      <c r="AC646" s="140">
        <f t="shared" si="580"/>
        <v>24</v>
      </c>
      <c r="AD646" s="67">
        <f t="shared" si="583"/>
        <v>30</v>
      </c>
      <c r="AE646" s="11">
        <f t="shared" si="584"/>
        <v>1.003385258</v>
      </c>
      <c r="AF646" s="61">
        <f t="shared" si="568"/>
        <v>3.2086591499999999</v>
      </c>
      <c r="AG646" s="61">
        <f t="shared" si="569"/>
        <v>3.3531620200000001</v>
      </c>
      <c r="AH646" s="61">
        <f t="shared" si="570"/>
        <v>0</v>
      </c>
      <c r="AI646" s="196" t="str">
        <f t="shared" si="585"/>
        <v>J=</v>
      </c>
      <c r="AJ646" s="72">
        <f t="shared" si="586"/>
        <v>44919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42" ht="15" customHeight="1" x14ac:dyDescent="0.25">
      <c r="A647" s="60">
        <f t="shared" si="571"/>
        <v>44914</v>
      </c>
      <c r="B647" s="61">
        <f t="shared" si="557"/>
        <v>994.20382812188893</v>
      </c>
      <c r="C647" s="61">
        <f t="shared" si="572"/>
        <v>863.34170771000004</v>
      </c>
      <c r="D647" s="61">
        <f t="shared" si="558"/>
        <v>14.585331019999785</v>
      </c>
      <c r="E647" s="61">
        <f t="shared" si="559"/>
        <v>848.75637669000025</v>
      </c>
      <c r="F647" s="62">
        <f t="shared" si="573"/>
        <v>6370.34</v>
      </c>
      <c r="G647" s="63">
        <f t="shared" si="592"/>
        <v>6407.93</v>
      </c>
      <c r="H647" s="64">
        <f t="shared" si="589"/>
        <v>44829</v>
      </c>
      <c r="I647" s="64">
        <f t="shared" si="581"/>
        <v>44859</v>
      </c>
      <c r="J647" s="65">
        <f t="shared" si="560"/>
        <v>5.9007839455980093E-3</v>
      </c>
      <c r="K647" s="195">
        <f t="shared" si="582"/>
        <v>44919</v>
      </c>
      <c r="L647" s="195">
        <f t="shared" si="574"/>
        <v>44919</v>
      </c>
      <c r="M647" s="228">
        <f t="shared" si="587"/>
        <v>30</v>
      </c>
      <c r="N647" s="67">
        <f t="shared" si="588"/>
        <v>25</v>
      </c>
      <c r="O647" s="61">
        <f t="shared" si="561"/>
        <v>1.0049148999999999</v>
      </c>
      <c r="P647" s="66">
        <f t="shared" si="591"/>
        <v>0.99709963999999995</v>
      </c>
      <c r="Q647" s="66">
        <f t="shared" si="575"/>
        <v>1.1427663157383621</v>
      </c>
      <c r="R647" s="61">
        <f t="shared" si="590"/>
        <v>1.1483828899999999</v>
      </c>
      <c r="S647" s="61">
        <f t="shared" si="576"/>
        <v>1.09786538</v>
      </c>
      <c r="T647" s="61">
        <f t="shared" si="562"/>
        <v>947.83297200000004</v>
      </c>
      <c r="U647" s="61">
        <f t="shared" si="563"/>
        <v>1.4273989626980665</v>
      </c>
      <c r="V647" s="61">
        <f t="shared" si="564"/>
        <v>125.94092407919082</v>
      </c>
      <c r="W647" s="61">
        <f t="shared" si="565"/>
        <v>990.71003075188889</v>
      </c>
      <c r="X647" s="67">
        <f t="shared" si="577"/>
        <v>0</v>
      </c>
      <c r="Y647" s="61">
        <f t="shared" si="566"/>
        <v>0</v>
      </c>
      <c r="Z647" s="69">
        <f t="shared" si="578"/>
        <v>0</v>
      </c>
      <c r="AA647" s="61">
        <f t="shared" si="567"/>
        <v>0</v>
      </c>
      <c r="AB647" s="69">
        <f t="shared" si="579"/>
        <v>5.1999999999999998E-2</v>
      </c>
      <c r="AC647" s="140">
        <f t="shared" si="580"/>
        <v>25</v>
      </c>
      <c r="AD647" s="67">
        <f t="shared" si="583"/>
        <v>30</v>
      </c>
      <c r="AE647" s="11">
        <f t="shared" si="584"/>
        <v>1.003526559</v>
      </c>
      <c r="AF647" s="61">
        <f t="shared" si="568"/>
        <v>3.34258889</v>
      </c>
      <c r="AG647" s="61">
        <f t="shared" si="569"/>
        <v>3.4937973699999998</v>
      </c>
      <c r="AH647" s="61">
        <f t="shared" si="570"/>
        <v>0</v>
      </c>
      <c r="AI647" s="196" t="str">
        <f t="shared" si="585"/>
        <v>J=</v>
      </c>
      <c r="AJ647" s="72">
        <f t="shared" si="586"/>
        <v>44919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42" ht="15" customHeight="1" x14ac:dyDescent="0.25">
      <c r="A648" s="60">
        <f t="shared" si="571"/>
        <v>44915</v>
      </c>
      <c r="B648" s="61">
        <f t="shared" si="557"/>
        <v>994.53571134817457</v>
      </c>
      <c r="C648" s="61">
        <f t="shared" si="572"/>
        <v>863.34170771000004</v>
      </c>
      <c r="D648" s="61">
        <f t="shared" si="558"/>
        <v>14.585331019999785</v>
      </c>
      <c r="E648" s="61">
        <f t="shared" si="559"/>
        <v>848.75637669000025</v>
      </c>
      <c r="F648" s="62">
        <f t="shared" si="573"/>
        <v>6370.34</v>
      </c>
      <c r="G648" s="63">
        <f t="shared" si="592"/>
        <v>6407.93</v>
      </c>
      <c r="H648" s="64">
        <f t="shared" si="589"/>
        <v>44829</v>
      </c>
      <c r="I648" s="64">
        <f t="shared" si="581"/>
        <v>44859</v>
      </c>
      <c r="J648" s="65">
        <f t="shared" si="560"/>
        <v>5.9007839455980093E-3</v>
      </c>
      <c r="K648" s="195">
        <f t="shared" si="582"/>
        <v>44919</v>
      </c>
      <c r="L648" s="195">
        <f t="shared" si="574"/>
        <v>44919</v>
      </c>
      <c r="M648" s="228">
        <f t="shared" si="587"/>
        <v>30</v>
      </c>
      <c r="N648" s="67">
        <f t="shared" si="588"/>
        <v>26</v>
      </c>
      <c r="O648" s="61">
        <f t="shared" si="561"/>
        <v>1.005112</v>
      </c>
      <c r="P648" s="66">
        <f t="shared" si="591"/>
        <v>0.99709963999999995</v>
      </c>
      <c r="Q648" s="66">
        <f t="shared" si="575"/>
        <v>1.1427663157383621</v>
      </c>
      <c r="R648" s="61">
        <f t="shared" si="590"/>
        <v>1.1486081299999999</v>
      </c>
      <c r="S648" s="61">
        <f t="shared" si="576"/>
        <v>1.09786538</v>
      </c>
      <c r="T648" s="61">
        <f t="shared" si="562"/>
        <v>947.83297200000004</v>
      </c>
      <c r="U648" s="61">
        <f t="shared" si="563"/>
        <v>1.4273989626980665</v>
      </c>
      <c r="V648" s="61">
        <f t="shared" si="564"/>
        <v>126.13209796547649</v>
      </c>
      <c r="W648" s="61">
        <f t="shared" si="565"/>
        <v>990.90120463817459</v>
      </c>
      <c r="X648" s="67">
        <f t="shared" si="577"/>
        <v>0</v>
      </c>
      <c r="Y648" s="61">
        <f t="shared" si="566"/>
        <v>0</v>
      </c>
      <c r="Z648" s="69">
        <f t="shared" si="578"/>
        <v>0</v>
      </c>
      <c r="AA648" s="61">
        <f t="shared" si="567"/>
        <v>0</v>
      </c>
      <c r="AB648" s="69">
        <f t="shared" si="579"/>
        <v>5.1999999999999998E-2</v>
      </c>
      <c r="AC648" s="140">
        <f t="shared" si="580"/>
        <v>26</v>
      </c>
      <c r="AD648" s="67">
        <f t="shared" si="583"/>
        <v>30</v>
      </c>
      <c r="AE648" s="11">
        <f t="shared" si="584"/>
        <v>1.0036678800000001</v>
      </c>
      <c r="AF648" s="61">
        <f t="shared" si="568"/>
        <v>3.4765375999999999</v>
      </c>
      <c r="AG648" s="61">
        <f t="shared" si="569"/>
        <v>3.6345067100000001</v>
      </c>
      <c r="AH648" s="61">
        <f t="shared" si="570"/>
        <v>0</v>
      </c>
      <c r="AI648" s="196" t="str">
        <f t="shared" si="585"/>
        <v>J=</v>
      </c>
      <c r="AJ648" s="72">
        <f t="shared" si="586"/>
        <v>44919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42" ht="15" customHeight="1" x14ac:dyDescent="0.25">
      <c r="A649" s="60">
        <f t="shared" si="571"/>
        <v>44916</v>
      </c>
      <c r="B649" s="61">
        <f t="shared" si="557"/>
        <v>994.86771003227921</v>
      </c>
      <c r="C649" s="61">
        <f t="shared" si="572"/>
        <v>863.34170771000004</v>
      </c>
      <c r="D649" s="61">
        <f t="shared" si="558"/>
        <v>14.585331019999785</v>
      </c>
      <c r="E649" s="61">
        <f t="shared" si="559"/>
        <v>848.75637669000025</v>
      </c>
      <c r="F649" s="62">
        <f t="shared" si="573"/>
        <v>6370.34</v>
      </c>
      <c r="G649" s="63">
        <f t="shared" si="592"/>
        <v>6407.93</v>
      </c>
      <c r="H649" s="64">
        <f t="shared" si="589"/>
        <v>44829</v>
      </c>
      <c r="I649" s="64">
        <f t="shared" si="581"/>
        <v>44859</v>
      </c>
      <c r="J649" s="65">
        <f t="shared" si="560"/>
        <v>5.9007839455980093E-3</v>
      </c>
      <c r="K649" s="195">
        <f t="shared" si="582"/>
        <v>44919</v>
      </c>
      <c r="L649" s="195">
        <f t="shared" si="574"/>
        <v>44919</v>
      </c>
      <c r="M649" s="228">
        <f t="shared" si="587"/>
        <v>30</v>
      </c>
      <c r="N649" s="67">
        <f t="shared" si="588"/>
        <v>27</v>
      </c>
      <c r="O649" s="61">
        <f t="shared" si="561"/>
        <v>1.00530914</v>
      </c>
      <c r="P649" s="66">
        <f t="shared" si="591"/>
        <v>0.99709963999999995</v>
      </c>
      <c r="Q649" s="66">
        <f t="shared" si="575"/>
        <v>1.1427663157383621</v>
      </c>
      <c r="R649" s="61">
        <f t="shared" si="590"/>
        <v>1.1488334200000001</v>
      </c>
      <c r="S649" s="61">
        <f t="shared" si="576"/>
        <v>1.09786538</v>
      </c>
      <c r="T649" s="61">
        <f t="shared" si="562"/>
        <v>947.83297200000004</v>
      </c>
      <c r="U649" s="61">
        <f t="shared" si="563"/>
        <v>1.4273989626980665</v>
      </c>
      <c r="V649" s="61">
        <f t="shared" si="564"/>
        <v>126.32331428958111</v>
      </c>
      <c r="W649" s="61">
        <f t="shared" si="565"/>
        <v>991.09242096227922</v>
      </c>
      <c r="X649" s="67">
        <f t="shared" si="577"/>
        <v>0</v>
      </c>
      <c r="Y649" s="61">
        <f t="shared" si="566"/>
        <v>0</v>
      </c>
      <c r="Z649" s="69">
        <f t="shared" si="578"/>
        <v>0</v>
      </c>
      <c r="AA649" s="61">
        <f t="shared" si="567"/>
        <v>0</v>
      </c>
      <c r="AB649" s="69">
        <f t="shared" si="579"/>
        <v>5.1999999999999998E-2</v>
      </c>
      <c r="AC649" s="140">
        <f t="shared" si="580"/>
        <v>27</v>
      </c>
      <c r="AD649" s="67">
        <f t="shared" si="583"/>
        <v>30</v>
      </c>
      <c r="AE649" s="11">
        <f t="shared" si="584"/>
        <v>1.0038092199999999</v>
      </c>
      <c r="AF649" s="61">
        <f t="shared" si="568"/>
        <v>3.61050431</v>
      </c>
      <c r="AG649" s="61">
        <f t="shared" si="569"/>
        <v>3.7752890699999999</v>
      </c>
      <c r="AH649" s="61">
        <f t="shared" si="570"/>
        <v>0</v>
      </c>
      <c r="AI649" s="196" t="str">
        <f t="shared" si="585"/>
        <v>J=</v>
      </c>
      <c r="AJ649" s="72">
        <f t="shared" si="586"/>
        <v>44919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42" ht="15" customHeight="1" x14ac:dyDescent="0.25">
      <c r="A650" s="60">
        <f t="shared" si="571"/>
        <v>44917</v>
      </c>
      <c r="B650" s="61">
        <f t="shared" si="557"/>
        <v>995.19980914907489</v>
      </c>
      <c r="C650" s="61">
        <f t="shared" si="572"/>
        <v>863.34170771000004</v>
      </c>
      <c r="D650" s="61">
        <f t="shared" si="558"/>
        <v>14.585331019999785</v>
      </c>
      <c r="E650" s="61">
        <f t="shared" si="559"/>
        <v>848.75637669000025</v>
      </c>
      <c r="F650" s="62">
        <f t="shared" si="573"/>
        <v>6370.34</v>
      </c>
      <c r="G650" s="63">
        <f t="shared" si="592"/>
        <v>6407.93</v>
      </c>
      <c r="H650" s="64">
        <f t="shared" si="589"/>
        <v>44829</v>
      </c>
      <c r="I650" s="64">
        <f t="shared" si="581"/>
        <v>44859</v>
      </c>
      <c r="J650" s="65">
        <f t="shared" si="560"/>
        <v>5.9007839455980093E-3</v>
      </c>
      <c r="K650" s="195">
        <f t="shared" si="582"/>
        <v>44919</v>
      </c>
      <c r="L650" s="195">
        <f t="shared" si="574"/>
        <v>44919</v>
      </c>
      <c r="M650" s="228">
        <f t="shared" si="587"/>
        <v>30</v>
      </c>
      <c r="N650" s="67">
        <f t="shared" si="588"/>
        <v>28</v>
      </c>
      <c r="O650" s="61">
        <f t="shared" si="561"/>
        <v>1.0055063099999999</v>
      </c>
      <c r="P650" s="66">
        <f t="shared" si="591"/>
        <v>0.99709963999999995</v>
      </c>
      <c r="Q650" s="66">
        <f t="shared" si="575"/>
        <v>1.1427663157383621</v>
      </c>
      <c r="R650" s="61">
        <f t="shared" si="590"/>
        <v>1.1490587400000001</v>
      </c>
      <c r="S650" s="61">
        <f t="shared" si="576"/>
        <v>1.09786538</v>
      </c>
      <c r="T650" s="61">
        <f t="shared" si="562"/>
        <v>947.83297200000004</v>
      </c>
      <c r="U650" s="61">
        <f t="shared" si="563"/>
        <v>1.4273989626980665</v>
      </c>
      <c r="V650" s="61">
        <f t="shared" si="564"/>
        <v>126.51455607637688</v>
      </c>
      <c r="W650" s="61">
        <f t="shared" si="565"/>
        <v>991.28366274907489</v>
      </c>
      <c r="X650" s="67">
        <f t="shared" si="577"/>
        <v>0</v>
      </c>
      <c r="Y650" s="61">
        <f t="shared" si="566"/>
        <v>0</v>
      </c>
      <c r="Z650" s="69">
        <f t="shared" si="578"/>
        <v>0</v>
      </c>
      <c r="AA650" s="61">
        <f t="shared" si="567"/>
        <v>0</v>
      </c>
      <c r="AB650" s="69">
        <f t="shared" si="579"/>
        <v>5.1999999999999998E-2</v>
      </c>
      <c r="AC650" s="140">
        <f t="shared" si="580"/>
        <v>28</v>
      </c>
      <c r="AD650" s="67">
        <f t="shared" si="583"/>
        <v>30</v>
      </c>
      <c r="AE650" s="11">
        <f t="shared" si="584"/>
        <v>1.003950581</v>
      </c>
      <c r="AF650" s="61">
        <f t="shared" si="568"/>
        <v>3.74449093</v>
      </c>
      <c r="AG650" s="61">
        <f t="shared" si="569"/>
        <v>3.9161464000000001</v>
      </c>
      <c r="AH650" s="61">
        <f t="shared" si="570"/>
        <v>0</v>
      </c>
      <c r="AI650" s="196" t="str">
        <f t="shared" si="585"/>
        <v>J=</v>
      </c>
      <c r="AJ650" s="72">
        <f t="shared" si="586"/>
        <v>44919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42" ht="15" customHeight="1" x14ac:dyDescent="0.25">
      <c r="A651" s="60">
        <f t="shared" si="571"/>
        <v>44918</v>
      </c>
      <c r="B651" s="61">
        <f t="shared" si="557"/>
        <v>995.53202378368951</v>
      </c>
      <c r="C651" s="61">
        <f t="shared" si="572"/>
        <v>863.34170771000004</v>
      </c>
      <c r="D651" s="61">
        <f t="shared" si="558"/>
        <v>14.585331019999785</v>
      </c>
      <c r="E651" s="61">
        <f t="shared" si="559"/>
        <v>848.75637669000025</v>
      </c>
      <c r="F651" s="62">
        <f t="shared" si="573"/>
        <v>6370.34</v>
      </c>
      <c r="G651" s="63">
        <f t="shared" si="592"/>
        <v>6407.93</v>
      </c>
      <c r="H651" s="64">
        <f t="shared" si="589"/>
        <v>44829</v>
      </c>
      <c r="I651" s="64">
        <f t="shared" si="581"/>
        <v>44859</v>
      </c>
      <c r="J651" s="65">
        <f t="shared" si="560"/>
        <v>5.9007839455980093E-3</v>
      </c>
      <c r="K651" s="195">
        <f t="shared" si="582"/>
        <v>44919</v>
      </c>
      <c r="L651" s="195">
        <f t="shared" si="574"/>
        <v>44919</v>
      </c>
      <c r="M651" s="228">
        <f t="shared" si="587"/>
        <v>30</v>
      </c>
      <c r="N651" s="67">
        <f t="shared" si="588"/>
        <v>29</v>
      </c>
      <c r="O651" s="61">
        <f t="shared" si="561"/>
        <v>1.0057035299999999</v>
      </c>
      <c r="P651" s="66">
        <f t="shared" si="591"/>
        <v>0.99709963999999995</v>
      </c>
      <c r="Q651" s="66">
        <f t="shared" si="575"/>
        <v>1.1427663157383621</v>
      </c>
      <c r="R651" s="61">
        <f t="shared" si="590"/>
        <v>1.14928411</v>
      </c>
      <c r="S651" s="61">
        <f t="shared" si="576"/>
        <v>1.09786538</v>
      </c>
      <c r="T651" s="61">
        <f t="shared" si="562"/>
        <v>947.83297200000004</v>
      </c>
      <c r="U651" s="61">
        <f t="shared" si="563"/>
        <v>1.4273989626980665</v>
      </c>
      <c r="V651" s="61">
        <f t="shared" si="564"/>
        <v>126.70584030099141</v>
      </c>
      <c r="W651" s="61">
        <f t="shared" si="565"/>
        <v>991.4749469736895</v>
      </c>
      <c r="X651" s="67">
        <f t="shared" si="577"/>
        <v>0</v>
      </c>
      <c r="Y651" s="61">
        <f t="shared" si="566"/>
        <v>0</v>
      </c>
      <c r="Z651" s="69">
        <f t="shared" si="578"/>
        <v>0</v>
      </c>
      <c r="AA651" s="61">
        <f t="shared" si="567"/>
        <v>0</v>
      </c>
      <c r="AB651" s="69">
        <f t="shared" si="579"/>
        <v>5.1999999999999998E-2</v>
      </c>
      <c r="AC651" s="140">
        <f t="shared" si="580"/>
        <v>29</v>
      </c>
      <c r="AD651" s="67">
        <f t="shared" si="583"/>
        <v>30</v>
      </c>
      <c r="AE651" s="11">
        <f t="shared" si="584"/>
        <v>1.0040919610000001</v>
      </c>
      <c r="AF651" s="61">
        <f t="shared" si="568"/>
        <v>3.8784955499999998</v>
      </c>
      <c r="AG651" s="61">
        <f t="shared" si="569"/>
        <v>4.0570768099999999</v>
      </c>
      <c r="AH651" s="61">
        <f t="shared" si="570"/>
        <v>0</v>
      </c>
      <c r="AI651" s="196" t="str">
        <f t="shared" si="585"/>
        <v>J=</v>
      </c>
      <c r="AJ651" s="72">
        <f t="shared" si="586"/>
        <v>44919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42" ht="15" customHeight="1" x14ac:dyDescent="0.25">
      <c r="A652" s="60">
        <f t="shared" si="571"/>
        <v>44919</v>
      </c>
      <c r="B652" s="61">
        <f t="shared" ref="B652:B715" si="593">(W652+AG652)</f>
        <v>995.8643474285592</v>
      </c>
      <c r="C652" s="61">
        <f t="shared" si="572"/>
        <v>863.34170771000004</v>
      </c>
      <c r="D652" s="61">
        <f t="shared" ref="D652:D715" si="594">VLOOKUP(A652,$AT$15:$AX$314,5)</f>
        <v>14.585331019999785</v>
      </c>
      <c r="E652" s="61">
        <f t="shared" ref="E652:E715" si="595">(C652-D652)</f>
        <v>848.75637669000025</v>
      </c>
      <c r="F652" s="62">
        <f t="shared" si="573"/>
        <v>6370.34</v>
      </c>
      <c r="G652" s="63">
        <f t="shared" si="592"/>
        <v>6407.93</v>
      </c>
      <c r="H652" s="64">
        <f t="shared" si="589"/>
        <v>44829</v>
      </c>
      <c r="I652" s="64">
        <f t="shared" si="581"/>
        <v>44859</v>
      </c>
      <c r="J652" s="65">
        <f t="shared" ref="J652:J715" si="596">(G652/F652)-1</f>
        <v>5.9007839455980093E-3</v>
      </c>
      <c r="K652" s="195">
        <f t="shared" si="582"/>
        <v>44950</v>
      </c>
      <c r="L652" s="195">
        <f t="shared" si="574"/>
        <v>44919</v>
      </c>
      <c r="M652" s="228">
        <f t="shared" si="587"/>
        <v>30</v>
      </c>
      <c r="N652" s="67">
        <f t="shared" si="588"/>
        <v>30</v>
      </c>
      <c r="O652" s="61">
        <f t="shared" ref="O652:O715" si="597">TRUNC((G652/F652)^TRUNC((N652/M652),9),8)</f>
        <v>1.0059007799999999</v>
      </c>
      <c r="P652" s="66">
        <f t="shared" si="591"/>
        <v>0.99709963999999995</v>
      </c>
      <c r="Q652" s="66">
        <f t="shared" si="575"/>
        <v>1.1427663157383621</v>
      </c>
      <c r="R652" s="61">
        <f t="shared" si="590"/>
        <v>1.1495095200000001</v>
      </c>
      <c r="S652" s="61">
        <f t="shared" si="576"/>
        <v>1.09786538</v>
      </c>
      <c r="T652" s="61">
        <f t="shared" ref="T652:T715" si="598">TRUNC(C652*S652,8)</f>
        <v>947.83297200000004</v>
      </c>
      <c r="U652" s="61">
        <f t="shared" ref="U652:U715" si="599">(D652*(S652-1))</f>
        <v>1.4273989626980665</v>
      </c>
      <c r="V652" s="61">
        <f t="shared" ref="V652:V715" si="600">(E652*(R652-1))</f>
        <v>126.89715847586118</v>
      </c>
      <c r="W652" s="61">
        <f t="shared" ref="W652:W715" si="601">(C652+U652+V652)</f>
        <v>991.66626514855921</v>
      </c>
      <c r="X652" s="67">
        <f t="shared" si="577"/>
        <v>21</v>
      </c>
      <c r="Y652" s="61">
        <f t="shared" ref="Y652:Y715" si="602">IF(X652&gt;0,VLOOKUP(A652,AM$14:AR$314,5),0)</f>
        <v>3.65483797</v>
      </c>
      <c r="Z652" s="69">
        <f t="shared" si="578"/>
        <v>8.4259999999999995E-3</v>
      </c>
      <c r="AA652" s="61">
        <f t="shared" ref="AA652:AA715" si="603">IF(Z652&gt;0,TRUNC(Z652*T652,8),0)</f>
        <v>7.9864406199999998</v>
      </c>
      <c r="AB652" s="69">
        <f t="shared" si="579"/>
        <v>5.1999999999999998E-2</v>
      </c>
      <c r="AC652" s="140">
        <f t="shared" si="580"/>
        <v>30</v>
      </c>
      <c r="AD652" s="67">
        <f t="shared" si="583"/>
        <v>30</v>
      </c>
      <c r="AE652" s="11">
        <f t="shared" si="584"/>
        <v>1.0042333619999999</v>
      </c>
      <c r="AF652" s="61">
        <f t="shared" ref="AF652:AF715" si="604">TRUNC((T652*(AE652-1)),8)</f>
        <v>4.0125200799999998</v>
      </c>
      <c r="AG652" s="61">
        <f t="shared" ref="AG652:AG715" si="605">TRUNC((W652*(AE652-1)),8)</f>
        <v>4.1980822800000004</v>
      </c>
      <c r="AH652" s="61">
        <f t="shared" ref="AH652:AH715" si="606">IF(AA652&gt;0,AA652+AF652,0)</f>
        <v>11.9989607</v>
      </c>
      <c r="AI652" s="196" t="str">
        <f t="shared" si="585"/>
        <v>J=</v>
      </c>
      <c r="AJ652" s="72">
        <f t="shared" si="586"/>
        <v>44919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42" ht="15" customHeight="1" x14ac:dyDescent="0.25">
      <c r="A653" s="60">
        <f t="shared" ref="A653:A716" si="607">(A652+1)</f>
        <v>44920</v>
      </c>
      <c r="B653" s="61">
        <f t="shared" si="593"/>
        <v>983.95142853368122</v>
      </c>
      <c r="C653" s="61">
        <f t="shared" ref="C653:C716" si="608">TRUNC(IF(X652&gt;0,VLOOKUP(A652,$AM$14:$AN$314,2),C652),8)</f>
        <v>856.06719049000003</v>
      </c>
      <c r="D653" s="61">
        <f t="shared" si="594"/>
        <v>7.310813799999778</v>
      </c>
      <c r="E653" s="61">
        <f t="shared" si="595"/>
        <v>848.75637669000025</v>
      </c>
      <c r="F653" s="62">
        <f t="shared" ref="F653:F716" si="609">IF(G653=G652,F652,G652)</f>
        <v>6407.93</v>
      </c>
      <c r="G653" s="63">
        <f t="shared" si="592"/>
        <v>6434.2</v>
      </c>
      <c r="H653" s="64">
        <f t="shared" si="589"/>
        <v>44859</v>
      </c>
      <c r="I653" s="64">
        <f t="shared" si="581"/>
        <v>44890</v>
      </c>
      <c r="J653" s="65">
        <f t="shared" si="596"/>
        <v>4.0996078296735572E-3</v>
      </c>
      <c r="K653" s="195">
        <f t="shared" si="582"/>
        <v>44950</v>
      </c>
      <c r="L653" s="195">
        <f t="shared" ref="L653:L716" si="610">IF(A653&gt;L652,K653,L652)</f>
        <v>44950</v>
      </c>
      <c r="M653" s="228">
        <f t="shared" si="587"/>
        <v>30</v>
      </c>
      <c r="N653" s="67">
        <f t="shared" si="588"/>
        <v>1</v>
      </c>
      <c r="O653" s="61">
        <f t="shared" si="597"/>
        <v>1.00013638</v>
      </c>
      <c r="P653" s="66">
        <f t="shared" si="591"/>
        <v>1.0059007799999999</v>
      </c>
      <c r="Q653" s="66">
        <f t="shared" ref="Q653:Q716" si="611">IF(L653&gt;L652,Q652*P653,Q652)</f>
        <v>1.1495095283589447</v>
      </c>
      <c r="R653" s="61">
        <f t="shared" si="590"/>
        <v>1.1496662900000001</v>
      </c>
      <c r="S653" s="61">
        <f t="shared" ref="S653:S716" si="612">IF(AND(X653&gt;0,MONTH(A653)=S$4),R653,S652)</f>
        <v>1.09786538</v>
      </c>
      <c r="T653" s="61">
        <f t="shared" si="598"/>
        <v>939.84653139</v>
      </c>
      <c r="U653" s="61">
        <f t="shared" si="599"/>
        <v>0.71547557064622225</v>
      </c>
      <c r="V653" s="61">
        <f t="shared" si="600"/>
        <v>127.0302180130349</v>
      </c>
      <c r="W653" s="61">
        <f t="shared" si="601"/>
        <v>983.81288407368118</v>
      </c>
      <c r="X653" s="67">
        <f t="shared" ref="X653:X716" si="613">IF(VLOOKUP(A653,AM$12:AZ$314,14)=VLOOKUP(A652,AM$12:AZ$314,14),0,VLOOKUP(A653,AM$12:AZ$314,14))</f>
        <v>0</v>
      </c>
      <c r="Y653" s="61">
        <f t="shared" si="602"/>
        <v>0</v>
      </c>
      <c r="Z653" s="69">
        <f t="shared" ref="Z653:Z716" si="614">IF(X653&gt;0,VLOOKUP($A653,$AM$12:$AS$314,7),0)</f>
        <v>0</v>
      </c>
      <c r="AA653" s="61">
        <f t="shared" si="603"/>
        <v>0</v>
      </c>
      <c r="AB653" s="69">
        <f t="shared" ref="AB653:AB716" si="615">(AB652)</f>
        <v>5.1999999999999998E-2</v>
      </c>
      <c r="AC653" s="140">
        <f t="shared" ref="AC653:AC716" si="616">N653</f>
        <v>1</v>
      </c>
      <c r="AD653" s="67">
        <f t="shared" si="583"/>
        <v>30</v>
      </c>
      <c r="AE653" s="11">
        <f t="shared" si="584"/>
        <v>1.000140824</v>
      </c>
      <c r="AF653" s="61">
        <f t="shared" si="604"/>
        <v>0.13235294</v>
      </c>
      <c r="AG653" s="61">
        <f t="shared" si="605"/>
        <v>0.13854446000000001</v>
      </c>
      <c r="AH653" s="61">
        <f t="shared" si="606"/>
        <v>0</v>
      </c>
      <c r="AI653" s="196" t="str">
        <f t="shared" si="585"/>
        <v>J=</v>
      </c>
      <c r="AJ653" s="72">
        <f t="shared" si="586"/>
        <v>44950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42" ht="15" customHeight="1" x14ac:dyDescent="0.25">
      <c r="A654" s="60">
        <f t="shared" si="607"/>
        <v>44921</v>
      </c>
      <c r="B654" s="61">
        <f t="shared" si="593"/>
        <v>984.22311516354603</v>
      </c>
      <c r="C654" s="61">
        <f t="shared" si="608"/>
        <v>856.06719049000003</v>
      </c>
      <c r="D654" s="61">
        <f t="shared" si="594"/>
        <v>7.310813799999778</v>
      </c>
      <c r="E654" s="61">
        <f t="shared" si="595"/>
        <v>848.75637669000025</v>
      </c>
      <c r="F654" s="62">
        <f t="shared" si="609"/>
        <v>6407.93</v>
      </c>
      <c r="G654" s="63">
        <f t="shared" si="592"/>
        <v>6434.2</v>
      </c>
      <c r="H654" s="64">
        <f t="shared" si="589"/>
        <v>44859</v>
      </c>
      <c r="I654" s="64">
        <f t="shared" ref="I654:I717" si="617">IF(X653&gt;0,EDATE(A654,-1),+I653)</f>
        <v>44890</v>
      </c>
      <c r="J654" s="65">
        <f t="shared" si="596"/>
        <v>4.0996078296735572E-3</v>
      </c>
      <c r="K654" s="195">
        <f t="shared" ref="K654:K717" si="618">IF(DAY(A654)=K$11,VLOOKUP(A654,AR$322:AU$622,4),K653)</f>
        <v>44950</v>
      </c>
      <c r="L654" s="195">
        <f t="shared" si="610"/>
        <v>44950</v>
      </c>
      <c r="M654" s="228">
        <f t="shared" si="587"/>
        <v>30</v>
      </c>
      <c r="N654" s="67">
        <f t="shared" si="588"/>
        <v>2</v>
      </c>
      <c r="O654" s="61">
        <f t="shared" si="597"/>
        <v>1.00027278</v>
      </c>
      <c r="P654" s="66">
        <f t="shared" si="591"/>
        <v>1.0059007799999999</v>
      </c>
      <c r="Q654" s="66">
        <f t="shared" si="611"/>
        <v>1.1495095283589447</v>
      </c>
      <c r="R654" s="61">
        <f t="shared" si="590"/>
        <v>1.1498230899999999</v>
      </c>
      <c r="S654" s="61">
        <f t="shared" si="612"/>
        <v>1.09786538</v>
      </c>
      <c r="T654" s="61">
        <f t="shared" si="598"/>
        <v>939.84653139</v>
      </c>
      <c r="U654" s="61">
        <f t="shared" si="599"/>
        <v>0.71547557064622225</v>
      </c>
      <c r="V654" s="61">
        <f t="shared" si="600"/>
        <v>127.16330301289976</v>
      </c>
      <c r="W654" s="61">
        <f t="shared" si="601"/>
        <v>983.94596907354605</v>
      </c>
      <c r="X654" s="67">
        <f t="shared" si="613"/>
        <v>0</v>
      </c>
      <c r="Y654" s="61">
        <f t="shared" si="602"/>
        <v>0</v>
      </c>
      <c r="Z654" s="69">
        <f t="shared" si="614"/>
        <v>0</v>
      </c>
      <c r="AA654" s="61">
        <f t="shared" si="603"/>
        <v>0</v>
      </c>
      <c r="AB654" s="69">
        <f t="shared" si="615"/>
        <v>5.1999999999999998E-2</v>
      </c>
      <c r="AC654" s="140">
        <f t="shared" si="616"/>
        <v>2</v>
      </c>
      <c r="AD654" s="67">
        <f t="shared" ref="AD654:AD717" si="619">M654</f>
        <v>30</v>
      </c>
      <c r="AE654" s="11">
        <f t="shared" ref="AE654:AE717" si="620">ROUND((1+AB654)^(30/360)^(AC654/AD654),9)</f>
        <v>1.000281668</v>
      </c>
      <c r="AF654" s="61">
        <f t="shared" si="604"/>
        <v>0.26472468999999998</v>
      </c>
      <c r="AG654" s="61">
        <f t="shared" si="605"/>
        <v>0.27714609000000001</v>
      </c>
      <c r="AH654" s="61">
        <f t="shared" si="606"/>
        <v>0</v>
      </c>
      <c r="AI654" s="196" t="str">
        <f t="shared" ref="AI654:AI717" si="621">IF($X653&gt;0,VLOOKUP($A653,$AM$12:$BC$314,16),AI653)</f>
        <v>J=</v>
      </c>
      <c r="AJ654" s="72">
        <f t="shared" ref="AJ654:AJ717" si="622">IF($X653&gt;0,VLOOKUP($A653,$AM$12:$BC$314,17),AJ653)</f>
        <v>44950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42" ht="15" customHeight="1" x14ac:dyDescent="0.25">
      <c r="A655" s="60">
        <f t="shared" si="607"/>
        <v>44922</v>
      </c>
      <c r="B655" s="61">
        <f t="shared" si="593"/>
        <v>984.49486745097488</v>
      </c>
      <c r="C655" s="61">
        <f t="shared" si="608"/>
        <v>856.06719049000003</v>
      </c>
      <c r="D655" s="61">
        <f t="shared" si="594"/>
        <v>7.310813799999778</v>
      </c>
      <c r="E655" s="61">
        <f t="shared" si="595"/>
        <v>848.75637669000025</v>
      </c>
      <c r="F655" s="62">
        <f t="shared" si="609"/>
        <v>6407.93</v>
      </c>
      <c r="G655" s="63">
        <f t="shared" si="592"/>
        <v>6434.2</v>
      </c>
      <c r="H655" s="64">
        <f t="shared" si="589"/>
        <v>44859</v>
      </c>
      <c r="I655" s="64">
        <f t="shared" si="617"/>
        <v>44890</v>
      </c>
      <c r="J655" s="65">
        <f t="shared" si="596"/>
        <v>4.0996078296735572E-3</v>
      </c>
      <c r="K655" s="195">
        <f t="shared" si="618"/>
        <v>44950</v>
      </c>
      <c r="L655" s="195">
        <f t="shared" si="610"/>
        <v>44950</v>
      </c>
      <c r="M655" s="228">
        <f t="shared" si="587"/>
        <v>30</v>
      </c>
      <c r="N655" s="67">
        <f t="shared" si="588"/>
        <v>3</v>
      </c>
      <c r="O655" s="61">
        <f t="shared" si="597"/>
        <v>1.0004092</v>
      </c>
      <c r="P655" s="66">
        <f t="shared" si="591"/>
        <v>1.0059007799999999</v>
      </c>
      <c r="Q655" s="66">
        <f t="shared" si="611"/>
        <v>1.1495095283589447</v>
      </c>
      <c r="R655" s="61">
        <f t="shared" si="590"/>
        <v>1.1499798999999999</v>
      </c>
      <c r="S655" s="61">
        <f t="shared" si="612"/>
        <v>1.09786538</v>
      </c>
      <c r="T655" s="61">
        <f t="shared" si="598"/>
        <v>939.84653139</v>
      </c>
      <c r="U655" s="61">
        <f t="shared" si="599"/>
        <v>0.71547557064622225</v>
      </c>
      <c r="V655" s="61">
        <f t="shared" si="600"/>
        <v>127.29639650032853</v>
      </c>
      <c r="W655" s="61">
        <f t="shared" si="601"/>
        <v>984.07906256097488</v>
      </c>
      <c r="X655" s="67">
        <f t="shared" si="613"/>
        <v>0</v>
      </c>
      <c r="Y655" s="61">
        <f t="shared" si="602"/>
        <v>0</v>
      </c>
      <c r="Z655" s="69">
        <f t="shared" si="614"/>
        <v>0</v>
      </c>
      <c r="AA655" s="61">
        <f t="shared" si="603"/>
        <v>0</v>
      </c>
      <c r="AB655" s="69">
        <f t="shared" si="615"/>
        <v>5.1999999999999998E-2</v>
      </c>
      <c r="AC655" s="140">
        <f t="shared" si="616"/>
        <v>3</v>
      </c>
      <c r="AD655" s="67">
        <f t="shared" si="619"/>
        <v>30</v>
      </c>
      <c r="AE655" s="11">
        <f t="shared" si="620"/>
        <v>1.000422532</v>
      </c>
      <c r="AF655" s="61">
        <f t="shared" si="604"/>
        <v>0.39711522999999999</v>
      </c>
      <c r="AG655" s="61">
        <f t="shared" si="605"/>
        <v>0.41580488999999998</v>
      </c>
      <c r="AH655" s="61">
        <f t="shared" si="606"/>
        <v>0</v>
      </c>
      <c r="AI655" s="196" t="str">
        <f t="shared" si="621"/>
        <v>J=</v>
      </c>
      <c r="AJ655" s="72">
        <f t="shared" si="622"/>
        <v>44950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42" ht="15" customHeight="1" x14ac:dyDescent="0.25">
      <c r="A656" s="60">
        <f t="shared" si="607"/>
        <v>44923</v>
      </c>
      <c r="B656" s="61">
        <f t="shared" si="593"/>
        <v>984.76670141109491</v>
      </c>
      <c r="C656" s="61">
        <f t="shared" si="608"/>
        <v>856.06719049000003</v>
      </c>
      <c r="D656" s="61">
        <f t="shared" si="594"/>
        <v>7.310813799999778</v>
      </c>
      <c r="E656" s="61">
        <f t="shared" si="595"/>
        <v>848.75637669000025</v>
      </c>
      <c r="F656" s="62">
        <f t="shared" si="609"/>
        <v>6407.93</v>
      </c>
      <c r="G656" s="63">
        <f t="shared" si="592"/>
        <v>6434.2</v>
      </c>
      <c r="H656" s="64">
        <f t="shared" si="589"/>
        <v>44859</v>
      </c>
      <c r="I656" s="64">
        <f t="shared" si="617"/>
        <v>44890</v>
      </c>
      <c r="J656" s="65">
        <f t="shared" si="596"/>
        <v>4.0996078296735572E-3</v>
      </c>
      <c r="K656" s="195">
        <f t="shared" si="618"/>
        <v>44950</v>
      </c>
      <c r="L656" s="195">
        <f t="shared" si="610"/>
        <v>44950</v>
      </c>
      <c r="M656" s="228">
        <f t="shared" ref="M656:M719" si="623">IF(L656=L655,M655,DAYS360(A655,L656))</f>
        <v>30</v>
      </c>
      <c r="N656" s="67">
        <f t="shared" ref="N656:N719" si="624">DAYS360(EDATE(L656,-1),A656)</f>
        <v>4</v>
      </c>
      <c r="O656" s="61">
        <f t="shared" si="597"/>
        <v>1.0005456399999999</v>
      </c>
      <c r="P656" s="66">
        <f t="shared" si="591"/>
        <v>1.0059007799999999</v>
      </c>
      <c r="Q656" s="66">
        <f t="shared" si="611"/>
        <v>1.1495095283589447</v>
      </c>
      <c r="R656" s="61">
        <f t="shared" si="590"/>
        <v>1.15013674</v>
      </c>
      <c r="S656" s="61">
        <f t="shared" si="612"/>
        <v>1.09786538</v>
      </c>
      <c r="T656" s="61">
        <f t="shared" si="598"/>
        <v>939.84653139</v>
      </c>
      <c r="U656" s="61">
        <f t="shared" si="599"/>
        <v>0.71547557064622225</v>
      </c>
      <c r="V656" s="61">
        <f t="shared" si="600"/>
        <v>127.42951545044862</v>
      </c>
      <c r="W656" s="61">
        <f t="shared" si="601"/>
        <v>984.21218151109497</v>
      </c>
      <c r="X656" s="67">
        <f t="shared" si="613"/>
        <v>0</v>
      </c>
      <c r="Y656" s="61">
        <f t="shared" si="602"/>
        <v>0</v>
      </c>
      <c r="Z656" s="69">
        <f t="shared" si="614"/>
        <v>0</v>
      </c>
      <c r="AA656" s="61">
        <f t="shared" si="603"/>
        <v>0</v>
      </c>
      <c r="AB656" s="69">
        <f t="shared" si="615"/>
        <v>5.1999999999999998E-2</v>
      </c>
      <c r="AC656" s="140">
        <f t="shared" si="616"/>
        <v>4</v>
      </c>
      <c r="AD656" s="67">
        <f t="shared" si="619"/>
        <v>30</v>
      </c>
      <c r="AE656" s="11">
        <f t="shared" si="620"/>
        <v>1.000563415</v>
      </c>
      <c r="AF656" s="61">
        <f t="shared" si="604"/>
        <v>0.52952363000000002</v>
      </c>
      <c r="AG656" s="61">
        <f t="shared" si="605"/>
        <v>0.55451989999999995</v>
      </c>
      <c r="AH656" s="61">
        <f t="shared" si="606"/>
        <v>0</v>
      </c>
      <c r="AI656" s="196" t="str">
        <f t="shared" si="621"/>
        <v>J=</v>
      </c>
      <c r="AJ656" s="72">
        <f t="shared" si="622"/>
        <v>44950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42" ht="15" customHeight="1" x14ac:dyDescent="0.25">
      <c r="A657" s="60">
        <f t="shared" si="607"/>
        <v>44924</v>
      </c>
      <c r="B657" s="61">
        <f t="shared" si="593"/>
        <v>985.0386105363425</v>
      </c>
      <c r="C657" s="61">
        <f t="shared" si="608"/>
        <v>856.06719049000003</v>
      </c>
      <c r="D657" s="61">
        <f t="shared" si="594"/>
        <v>7.310813799999778</v>
      </c>
      <c r="E657" s="61">
        <f t="shared" si="595"/>
        <v>848.75637669000025</v>
      </c>
      <c r="F657" s="62">
        <f t="shared" si="609"/>
        <v>6407.93</v>
      </c>
      <c r="G657" s="63">
        <f t="shared" si="592"/>
        <v>6434.2</v>
      </c>
      <c r="H657" s="64">
        <f t="shared" si="589"/>
        <v>44859</v>
      </c>
      <c r="I657" s="64">
        <f t="shared" si="617"/>
        <v>44890</v>
      </c>
      <c r="J657" s="65">
        <f t="shared" si="596"/>
        <v>4.0996078296735572E-3</v>
      </c>
      <c r="K657" s="195">
        <f t="shared" si="618"/>
        <v>44950</v>
      </c>
      <c r="L657" s="195">
        <f t="shared" si="610"/>
        <v>44950</v>
      </c>
      <c r="M657" s="228">
        <f t="shared" si="623"/>
        <v>30</v>
      </c>
      <c r="N657" s="67">
        <f t="shared" si="624"/>
        <v>5</v>
      </c>
      <c r="O657" s="61">
        <f t="shared" si="597"/>
        <v>1.0006820999999999</v>
      </c>
      <c r="P657" s="66">
        <f t="shared" si="591"/>
        <v>1.0059007799999999</v>
      </c>
      <c r="Q657" s="66">
        <f t="shared" si="611"/>
        <v>1.1495095283589447</v>
      </c>
      <c r="R657" s="61">
        <f t="shared" si="590"/>
        <v>1.1502935999999999</v>
      </c>
      <c r="S657" s="61">
        <f t="shared" si="612"/>
        <v>1.09786538</v>
      </c>
      <c r="T657" s="61">
        <f t="shared" si="598"/>
        <v>939.84653139</v>
      </c>
      <c r="U657" s="61">
        <f t="shared" si="599"/>
        <v>0.71547557064622225</v>
      </c>
      <c r="V657" s="61">
        <f t="shared" si="600"/>
        <v>127.56265137569615</v>
      </c>
      <c r="W657" s="61">
        <f t="shared" si="601"/>
        <v>984.3453174363425</v>
      </c>
      <c r="X657" s="67">
        <f t="shared" si="613"/>
        <v>0</v>
      </c>
      <c r="Y657" s="61">
        <f t="shared" si="602"/>
        <v>0</v>
      </c>
      <c r="Z657" s="69">
        <f t="shared" si="614"/>
        <v>0</v>
      </c>
      <c r="AA657" s="61">
        <f t="shared" si="603"/>
        <v>0</v>
      </c>
      <c r="AB657" s="69">
        <f t="shared" si="615"/>
        <v>5.1999999999999998E-2</v>
      </c>
      <c r="AC657" s="140">
        <f t="shared" si="616"/>
        <v>5</v>
      </c>
      <c r="AD657" s="67">
        <f t="shared" si="619"/>
        <v>30</v>
      </c>
      <c r="AE657" s="11">
        <f t="shared" si="620"/>
        <v>1.000704319</v>
      </c>
      <c r="AF657" s="61">
        <f t="shared" si="604"/>
        <v>0.66195176</v>
      </c>
      <c r="AG657" s="61">
        <f t="shared" si="605"/>
        <v>0.6932931</v>
      </c>
      <c r="AH657" s="61">
        <f t="shared" si="606"/>
        <v>0</v>
      </c>
      <c r="AI657" s="196" t="str">
        <f t="shared" si="621"/>
        <v>J=</v>
      </c>
      <c r="AJ657" s="72">
        <f t="shared" si="622"/>
        <v>44950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42" ht="15" customHeight="1" x14ac:dyDescent="0.25">
      <c r="A658" s="60">
        <f t="shared" si="607"/>
        <v>44925</v>
      </c>
      <c r="B658" s="61">
        <f t="shared" si="593"/>
        <v>985.31060137428153</v>
      </c>
      <c r="C658" s="61">
        <f t="shared" si="608"/>
        <v>856.06719049000003</v>
      </c>
      <c r="D658" s="61">
        <f t="shared" si="594"/>
        <v>7.310813799999778</v>
      </c>
      <c r="E658" s="61">
        <f t="shared" si="595"/>
        <v>848.75637669000025</v>
      </c>
      <c r="F658" s="62">
        <f t="shared" si="609"/>
        <v>6407.93</v>
      </c>
      <c r="G658" s="63">
        <f t="shared" si="592"/>
        <v>6434.2</v>
      </c>
      <c r="H658" s="64">
        <f t="shared" si="589"/>
        <v>44859</v>
      </c>
      <c r="I658" s="64">
        <f t="shared" si="617"/>
        <v>44890</v>
      </c>
      <c r="J658" s="65">
        <f t="shared" si="596"/>
        <v>4.0996078296735572E-3</v>
      </c>
      <c r="K658" s="195">
        <f t="shared" si="618"/>
        <v>44950</v>
      </c>
      <c r="L658" s="195">
        <f t="shared" si="610"/>
        <v>44950</v>
      </c>
      <c r="M658" s="228">
        <f t="shared" si="623"/>
        <v>30</v>
      </c>
      <c r="N658" s="67">
        <f t="shared" si="624"/>
        <v>6</v>
      </c>
      <c r="O658" s="61">
        <f t="shared" si="597"/>
        <v>1.00081858</v>
      </c>
      <c r="P658" s="66">
        <f t="shared" si="591"/>
        <v>1.0059007799999999</v>
      </c>
      <c r="Q658" s="66">
        <f t="shared" si="611"/>
        <v>1.1495095283589447</v>
      </c>
      <c r="R658" s="61">
        <f t="shared" si="590"/>
        <v>1.1504504900000001</v>
      </c>
      <c r="S658" s="61">
        <f t="shared" si="612"/>
        <v>1.09786538</v>
      </c>
      <c r="T658" s="61">
        <f t="shared" si="598"/>
        <v>939.84653139</v>
      </c>
      <c r="U658" s="61">
        <f t="shared" si="599"/>
        <v>0.71547557064622225</v>
      </c>
      <c r="V658" s="61">
        <f t="shared" si="600"/>
        <v>127.6958127636352</v>
      </c>
      <c r="W658" s="61">
        <f t="shared" si="601"/>
        <v>984.47847882428152</v>
      </c>
      <c r="X658" s="67">
        <f t="shared" si="613"/>
        <v>0</v>
      </c>
      <c r="Y658" s="61">
        <f t="shared" si="602"/>
        <v>0</v>
      </c>
      <c r="Z658" s="69">
        <f t="shared" si="614"/>
        <v>0</v>
      </c>
      <c r="AA658" s="61">
        <f t="shared" si="603"/>
        <v>0</v>
      </c>
      <c r="AB658" s="69">
        <f t="shared" si="615"/>
        <v>5.1999999999999998E-2</v>
      </c>
      <c r="AC658" s="140">
        <f t="shared" si="616"/>
        <v>6</v>
      </c>
      <c r="AD658" s="67">
        <f t="shared" si="619"/>
        <v>30</v>
      </c>
      <c r="AE658" s="11">
        <f t="shared" si="620"/>
        <v>1.000845242</v>
      </c>
      <c r="AF658" s="61">
        <f t="shared" si="604"/>
        <v>0.79439775999999995</v>
      </c>
      <c r="AG658" s="61">
        <f t="shared" si="605"/>
        <v>0.83212255000000002</v>
      </c>
      <c r="AH658" s="61">
        <f t="shared" si="606"/>
        <v>0</v>
      </c>
      <c r="AI658" s="196" t="str">
        <f t="shared" si="621"/>
        <v>J=</v>
      </c>
      <c r="AJ658" s="72">
        <f t="shared" si="622"/>
        <v>44950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42" ht="15" customHeight="1" x14ac:dyDescent="0.25">
      <c r="A659" s="60">
        <f t="shared" si="607"/>
        <v>44926</v>
      </c>
      <c r="B659" s="61">
        <f t="shared" si="593"/>
        <v>985.58265792978409</v>
      </c>
      <c r="C659" s="61">
        <f t="shared" si="608"/>
        <v>856.06719049000003</v>
      </c>
      <c r="D659" s="61">
        <f t="shared" si="594"/>
        <v>7.310813799999778</v>
      </c>
      <c r="E659" s="61">
        <f t="shared" si="595"/>
        <v>848.75637669000025</v>
      </c>
      <c r="F659" s="62">
        <f t="shared" si="609"/>
        <v>6407.93</v>
      </c>
      <c r="G659" s="63">
        <f t="shared" si="592"/>
        <v>6434.2</v>
      </c>
      <c r="H659" s="64">
        <f t="shared" si="589"/>
        <v>44859</v>
      </c>
      <c r="I659" s="64">
        <f t="shared" si="617"/>
        <v>44890</v>
      </c>
      <c r="J659" s="65">
        <f t="shared" si="596"/>
        <v>4.0996078296735572E-3</v>
      </c>
      <c r="K659" s="195">
        <f t="shared" si="618"/>
        <v>44950</v>
      </c>
      <c r="L659" s="195">
        <f t="shared" si="610"/>
        <v>44950</v>
      </c>
      <c r="M659" s="228">
        <f t="shared" si="623"/>
        <v>30</v>
      </c>
      <c r="N659" s="67">
        <f t="shared" si="624"/>
        <v>7</v>
      </c>
      <c r="O659" s="61">
        <f t="shared" si="597"/>
        <v>1.0009550700000001</v>
      </c>
      <c r="P659" s="66">
        <f t="shared" si="591"/>
        <v>1.0059007799999999</v>
      </c>
      <c r="Q659" s="66">
        <f t="shared" si="611"/>
        <v>1.1495095283589447</v>
      </c>
      <c r="R659" s="61">
        <f t="shared" si="590"/>
        <v>1.15060739</v>
      </c>
      <c r="S659" s="61">
        <f t="shared" si="612"/>
        <v>1.09786538</v>
      </c>
      <c r="T659" s="61">
        <f t="shared" si="598"/>
        <v>939.84653139</v>
      </c>
      <c r="U659" s="61">
        <f t="shared" si="599"/>
        <v>0.71547557064622225</v>
      </c>
      <c r="V659" s="61">
        <f t="shared" si="600"/>
        <v>127.82898263913778</v>
      </c>
      <c r="W659" s="61">
        <f t="shared" si="601"/>
        <v>984.61164869978404</v>
      </c>
      <c r="X659" s="67">
        <f t="shared" si="613"/>
        <v>0</v>
      </c>
      <c r="Y659" s="61">
        <f t="shared" si="602"/>
        <v>0</v>
      </c>
      <c r="Z659" s="69">
        <f t="shared" si="614"/>
        <v>0</v>
      </c>
      <c r="AA659" s="61">
        <f t="shared" si="603"/>
        <v>0</v>
      </c>
      <c r="AB659" s="69">
        <f t="shared" si="615"/>
        <v>5.1999999999999998E-2</v>
      </c>
      <c r="AC659" s="140">
        <f t="shared" si="616"/>
        <v>7</v>
      </c>
      <c r="AD659" s="67">
        <f t="shared" si="619"/>
        <v>30</v>
      </c>
      <c r="AE659" s="11">
        <f t="shared" si="620"/>
        <v>1.0009861849999999</v>
      </c>
      <c r="AF659" s="61">
        <f t="shared" si="604"/>
        <v>0.92686254999999995</v>
      </c>
      <c r="AG659" s="61">
        <f t="shared" si="605"/>
        <v>0.97100922999999995</v>
      </c>
      <c r="AH659" s="61">
        <f t="shared" si="606"/>
        <v>0</v>
      </c>
      <c r="AI659" s="196" t="str">
        <f t="shared" si="621"/>
        <v>J=</v>
      </c>
      <c r="AJ659" s="72">
        <f t="shared" si="622"/>
        <v>44950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42" ht="15" customHeight="1" x14ac:dyDescent="0.25">
      <c r="A660" s="60">
        <f t="shared" si="607"/>
        <v>44927</v>
      </c>
      <c r="B660" s="61">
        <f t="shared" si="593"/>
        <v>985.58265792978409</v>
      </c>
      <c r="C660" s="61">
        <f t="shared" si="608"/>
        <v>856.06719049000003</v>
      </c>
      <c r="D660" s="61">
        <f t="shared" si="594"/>
        <v>7.310813799999778</v>
      </c>
      <c r="E660" s="61">
        <f t="shared" si="595"/>
        <v>848.75637669000025</v>
      </c>
      <c r="F660" s="62">
        <f t="shared" si="609"/>
        <v>6407.93</v>
      </c>
      <c r="G660" s="63">
        <f t="shared" si="592"/>
        <v>6434.2</v>
      </c>
      <c r="H660" s="64">
        <f t="shared" si="589"/>
        <v>44859</v>
      </c>
      <c r="I660" s="64">
        <f t="shared" si="617"/>
        <v>44890</v>
      </c>
      <c r="J660" s="65">
        <f t="shared" si="596"/>
        <v>4.0996078296735572E-3</v>
      </c>
      <c r="K660" s="195">
        <f t="shared" si="618"/>
        <v>44950</v>
      </c>
      <c r="L660" s="195">
        <f t="shared" si="610"/>
        <v>44950</v>
      </c>
      <c r="M660" s="228">
        <f t="shared" si="623"/>
        <v>30</v>
      </c>
      <c r="N660" s="67">
        <f t="shared" si="624"/>
        <v>7</v>
      </c>
      <c r="O660" s="61">
        <f t="shared" si="597"/>
        <v>1.0009550700000001</v>
      </c>
      <c r="P660" s="66">
        <f t="shared" si="591"/>
        <v>1.0059007799999999</v>
      </c>
      <c r="Q660" s="66">
        <f t="shared" si="611"/>
        <v>1.1495095283589447</v>
      </c>
      <c r="R660" s="61">
        <f t="shared" si="590"/>
        <v>1.15060739</v>
      </c>
      <c r="S660" s="61">
        <f t="shared" si="612"/>
        <v>1.09786538</v>
      </c>
      <c r="T660" s="61">
        <f t="shared" si="598"/>
        <v>939.84653139</v>
      </c>
      <c r="U660" s="61">
        <f t="shared" si="599"/>
        <v>0.71547557064622225</v>
      </c>
      <c r="V660" s="61">
        <f t="shared" si="600"/>
        <v>127.82898263913778</v>
      </c>
      <c r="W660" s="61">
        <f t="shared" si="601"/>
        <v>984.61164869978404</v>
      </c>
      <c r="X660" s="67">
        <f t="shared" si="613"/>
        <v>0</v>
      </c>
      <c r="Y660" s="61">
        <f t="shared" si="602"/>
        <v>0</v>
      </c>
      <c r="Z660" s="69">
        <f t="shared" si="614"/>
        <v>0</v>
      </c>
      <c r="AA660" s="61">
        <f t="shared" si="603"/>
        <v>0</v>
      </c>
      <c r="AB660" s="69">
        <f t="shared" si="615"/>
        <v>5.1999999999999998E-2</v>
      </c>
      <c r="AC660" s="140">
        <f t="shared" si="616"/>
        <v>7</v>
      </c>
      <c r="AD660" s="67">
        <f t="shared" si="619"/>
        <v>30</v>
      </c>
      <c r="AE660" s="11">
        <f t="shared" si="620"/>
        <v>1.0009861849999999</v>
      </c>
      <c r="AF660" s="61">
        <f t="shared" si="604"/>
        <v>0.92686254999999995</v>
      </c>
      <c r="AG660" s="61">
        <f t="shared" si="605"/>
        <v>0.97100922999999995</v>
      </c>
      <c r="AH660" s="61">
        <f t="shared" si="606"/>
        <v>0</v>
      </c>
      <c r="AI660" s="196" t="str">
        <f t="shared" si="621"/>
        <v>J=</v>
      </c>
      <c r="AJ660" s="72">
        <f t="shared" si="622"/>
        <v>44950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42" ht="15" customHeight="1" x14ac:dyDescent="0.25">
      <c r="A661" s="60">
        <f t="shared" si="607"/>
        <v>44928</v>
      </c>
      <c r="B661" s="61">
        <f t="shared" si="593"/>
        <v>985.85478022285065</v>
      </c>
      <c r="C661" s="61">
        <f t="shared" si="608"/>
        <v>856.06719049000003</v>
      </c>
      <c r="D661" s="61">
        <f t="shared" si="594"/>
        <v>7.310813799999778</v>
      </c>
      <c r="E661" s="61">
        <f t="shared" si="595"/>
        <v>848.75637669000025</v>
      </c>
      <c r="F661" s="62">
        <f t="shared" si="609"/>
        <v>6407.93</v>
      </c>
      <c r="G661" s="63">
        <f t="shared" si="592"/>
        <v>6434.2</v>
      </c>
      <c r="H661" s="64">
        <f t="shared" si="589"/>
        <v>44859</v>
      </c>
      <c r="I661" s="64">
        <f t="shared" si="617"/>
        <v>44890</v>
      </c>
      <c r="J661" s="65">
        <f t="shared" si="596"/>
        <v>4.0996078296735572E-3</v>
      </c>
      <c r="K661" s="195">
        <f t="shared" si="618"/>
        <v>44950</v>
      </c>
      <c r="L661" s="195">
        <f t="shared" si="610"/>
        <v>44950</v>
      </c>
      <c r="M661" s="228">
        <f t="shared" si="623"/>
        <v>30</v>
      </c>
      <c r="N661" s="67">
        <f t="shared" si="624"/>
        <v>8</v>
      </c>
      <c r="O661" s="61">
        <f t="shared" si="597"/>
        <v>1.00109158</v>
      </c>
      <c r="P661" s="66">
        <f t="shared" si="591"/>
        <v>1.0059007799999999</v>
      </c>
      <c r="Q661" s="66">
        <f t="shared" si="611"/>
        <v>1.1495095283589447</v>
      </c>
      <c r="R661" s="61">
        <f t="shared" si="590"/>
        <v>1.1507643000000001</v>
      </c>
      <c r="S661" s="61">
        <f t="shared" si="612"/>
        <v>1.09786538</v>
      </c>
      <c r="T661" s="61">
        <f t="shared" si="598"/>
        <v>939.84653139</v>
      </c>
      <c r="U661" s="61">
        <f t="shared" si="599"/>
        <v>0.71547557064622225</v>
      </c>
      <c r="V661" s="61">
        <f t="shared" si="600"/>
        <v>127.96216100220427</v>
      </c>
      <c r="W661" s="61">
        <f t="shared" si="601"/>
        <v>984.74482706285062</v>
      </c>
      <c r="X661" s="67">
        <f t="shared" si="613"/>
        <v>0</v>
      </c>
      <c r="Y661" s="61">
        <f t="shared" si="602"/>
        <v>0</v>
      </c>
      <c r="Z661" s="69">
        <f t="shared" si="614"/>
        <v>0</v>
      </c>
      <c r="AA661" s="61">
        <f t="shared" si="603"/>
        <v>0</v>
      </c>
      <c r="AB661" s="69">
        <f t="shared" si="615"/>
        <v>5.1999999999999998E-2</v>
      </c>
      <c r="AC661" s="140">
        <f t="shared" si="616"/>
        <v>8</v>
      </c>
      <c r="AD661" s="67">
        <f t="shared" si="619"/>
        <v>30</v>
      </c>
      <c r="AE661" s="11">
        <f t="shared" si="620"/>
        <v>1.0011271479999999</v>
      </c>
      <c r="AF661" s="61">
        <f t="shared" si="604"/>
        <v>1.05934613</v>
      </c>
      <c r="AG661" s="61">
        <f t="shared" si="605"/>
        <v>1.1099531600000001</v>
      </c>
      <c r="AH661" s="61">
        <f t="shared" si="606"/>
        <v>0</v>
      </c>
      <c r="AI661" s="196" t="str">
        <f t="shared" si="621"/>
        <v>J=</v>
      </c>
      <c r="AJ661" s="72">
        <f t="shared" si="622"/>
        <v>44950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42" ht="15" customHeight="1" x14ac:dyDescent="0.25">
      <c r="A662" s="60">
        <f t="shared" si="607"/>
        <v>44929</v>
      </c>
      <c r="B662" s="61">
        <f t="shared" si="593"/>
        <v>986.12700224373577</v>
      </c>
      <c r="C662" s="61">
        <f t="shared" si="608"/>
        <v>856.06719049000003</v>
      </c>
      <c r="D662" s="61">
        <f t="shared" si="594"/>
        <v>7.310813799999778</v>
      </c>
      <c r="E662" s="61">
        <f t="shared" si="595"/>
        <v>848.75637669000025</v>
      </c>
      <c r="F662" s="62">
        <f t="shared" si="609"/>
        <v>6407.93</v>
      </c>
      <c r="G662" s="63">
        <f t="shared" si="592"/>
        <v>6434.2</v>
      </c>
      <c r="H662" s="64">
        <f t="shared" si="589"/>
        <v>44859</v>
      </c>
      <c r="I662" s="64">
        <f t="shared" si="617"/>
        <v>44890</v>
      </c>
      <c r="J662" s="65">
        <f t="shared" si="596"/>
        <v>4.0996078296735572E-3</v>
      </c>
      <c r="K662" s="195">
        <f t="shared" si="618"/>
        <v>44950</v>
      </c>
      <c r="L662" s="195">
        <f t="shared" si="610"/>
        <v>44950</v>
      </c>
      <c r="M662" s="228">
        <f t="shared" si="623"/>
        <v>30</v>
      </c>
      <c r="N662" s="67">
        <f t="shared" si="624"/>
        <v>9</v>
      </c>
      <c r="O662" s="61">
        <f t="shared" si="597"/>
        <v>1.0012281199999999</v>
      </c>
      <c r="P662" s="66">
        <f t="shared" si="591"/>
        <v>1.0059007799999999</v>
      </c>
      <c r="Q662" s="66">
        <f t="shared" si="611"/>
        <v>1.1495095283589447</v>
      </c>
      <c r="R662" s="61">
        <f t="shared" si="590"/>
        <v>1.1509212600000001</v>
      </c>
      <c r="S662" s="61">
        <f t="shared" si="612"/>
        <v>1.09786538</v>
      </c>
      <c r="T662" s="61">
        <f t="shared" si="598"/>
        <v>939.84653139</v>
      </c>
      <c r="U662" s="61">
        <f t="shared" si="599"/>
        <v>0.71547557064622225</v>
      </c>
      <c r="V662" s="61">
        <f t="shared" si="600"/>
        <v>128.09538180308951</v>
      </c>
      <c r="W662" s="61">
        <f t="shared" si="601"/>
        <v>984.87804786373579</v>
      </c>
      <c r="X662" s="67">
        <f t="shared" si="613"/>
        <v>0</v>
      </c>
      <c r="Y662" s="61">
        <f t="shared" si="602"/>
        <v>0</v>
      </c>
      <c r="Z662" s="69">
        <f t="shared" si="614"/>
        <v>0</v>
      </c>
      <c r="AA662" s="61">
        <f t="shared" si="603"/>
        <v>0</v>
      </c>
      <c r="AB662" s="69">
        <f t="shared" si="615"/>
        <v>5.1999999999999998E-2</v>
      </c>
      <c r="AC662" s="140">
        <f t="shared" si="616"/>
        <v>9</v>
      </c>
      <c r="AD662" s="67">
        <f t="shared" si="619"/>
        <v>30</v>
      </c>
      <c r="AE662" s="11">
        <f t="shared" si="620"/>
        <v>1.001268131</v>
      </c>
      <c r="AF662" s="61">
        <f t="shared" si="604"/>
        <v>1.19184852</v>
      </c>
      <c r="AG662" s="61">
        <f t="shared" si="605"/>
        <v>1.24895438</v>
      </c>
      <c r="AH662" s="61">
        <f t="shared" si="606"/>
        <v>0</v>
      </c>
      <c r="AI662" s="196" t="str">
        <f t="shared" si="621"/>
        <v>J=</v>
      </c>
      <c r="AJ662" s="72">
        <f t="shared" si="622"/>
        <v>44950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42" ht="15" customHeight="1" x14ac:dyDescent="0.25">
      <c r="A663" s="60">
        <f t="shared" si="607"/>
        <v>44930</v>
      </c>
      <c r="B663" s="61">
        <f t="shared" si="593"/>
        <v>986.39928152462107</v>
      </c>
      <c r="C663" s="61">
        <f t="shared" si="608"/>
        <v>856.06719049000003</v>
      </c>
      <c r="D663" s="61">
        <f t="shared" si="594"/>
        <v>7.310813799999778</v>
      </c>
      <c r="E663" s="61">
        <f t="shared" si="595"/>
        <v>848.75637669000025</v>
      </c>
      <c r="F663" s="62">
        <f t="shared" si="609"/>
        <v>6407.93</v>
      </c>
      <c r="G663" s="63">
        <f t="shared" si="592"/>
        <v>6434.2</v>
      </c>
      <c r="H663" s="64">
        <f t="shared" si="589"/>
        <v>44859</v>
      </c>
      <c r="I663" s="64">
        <f t="shared" si="617"/>
        <v>44890</v>
      </c>
      <c r="J663" s="65">
        <f t="shared" si="596"/>
        <v>4.0996078296735572E-3</v>
      </c>
      <c r="K663" s="195">
        <f t="shared" si="618"/>
        <v>44950</v>
      </c>
      <c r="L663" s="195">
        <f t="shared" si="610"/>
        <v>44950</v>
      </c>
      <c r="M663" s="228">
        <f t="shared" si="623"/>
        <v>30</v>
      </c>
      <c r="N663" s="67">
        <f t="shared" si="624"/>
        <v>10</v>
      </c>
      <c r="O663" s="61">
        <f t="shared" si="597"/>
        <v>1.0013646700000001</v>
      </c>
      <c r="P663" s="66">
        <f t="shared" si="591"/>
        <v>1.0059007799999999</v>
      </c>
      <c r="Q663" s="66">
        <f t="shared" si="611"/>
        <v>1.1495095283589447</v>
      </c>
      <c r="R663" s="61">
        <f t="shared" si="590"/>
        <v>1.15107822</v>
      </c>
      <c r="S663" s="61">
        <f t="shared" si="612"/>
        <v>1.09786538</v>
      </c>
      <c r="T663" s="61">
        <f t="shared" si="598"/>
        <v>939.84653139</v>
      </c>
      <c r="U663" s="61">
        <f t="shared" si="599"/>
        <v>0.71547557064622225</v>
      </c>
      <c r="V663" s="61">
        <f t="shared" si="600"/>
        <v>128.22860260397476</v>
      </c>
      <c r="W663" s="61">
        <f t="shared" si="601"/>
        <v>985.01126866462107</v>
      </c>
      <c r="X663" s="67">
        <f t="shared" si="613"/>
        <v>0</v>
      </c>
      <c r="Y663" s="61">
        <f t="shared" si="602"/>
        <v>0</v>
      </c>
      <c r="Z663" s="69">
        <f t="shared" si="614"/>
        <v>0</v>
      </c>
      <c r="AA663" s="61">
        <f t="shared" si="603"/>
        <v>0</v>
      </c>
      <c r="AB663" s="69">
        <f t="shared" si="615"/>
        <v>5.1999999999999998E-2</v>
      </c>
      <c r="AC663" s="140">
        <f t="shared" si="616"/>
        <v>10</v>
      </c>
      <c r="AD663" s="67">
        <f t="shared" si="619"/>
        <v>30</v>
      </c>
      <c r="AE663" s="11">
        <f t="shared" si="620"/>
        <v>1.001409134</v>
      </c>
      <c r="AF663" s="61">
        <f t="shared" si="604"/>
        <v>1.3243697000000001</v>
      </c>
      <c r="AG663" s="61">
        <f t="shared" si="605"/>
        <v>1.3880128599999999</v>
      </c>
      <c r="AH663" s="61">
        <f t="shared" si="606"/>
        <v>0</v>
      </c>
      <c r="AI663" s="196" t="str">
        <f t="shared" si="621"/>
        <v>J=</v>
      </c>
      <c r="AJ663" s="72">
        <f t="shared" si="622"/>
        <v>44950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42" ht="15" customHeight="1" x14ac:dyDescent="0.25">
      <c r="A664" s="60">
        <f t="shared" si="607"/>
        <v>44931</v>
      </c>
      <c r="B664" s="61">
        <f t="shared" si="593"/>
        <v>986.67164358819764</v>
      </c>
      <c r="C664" s="61">
        <f t="shared" si="608"/>
        <v>856.06719049000003</v>
      </c>
      <c r="D664" s="61">
        <f t="shared" si="594"/>
        <v>7.310813799999778</v>
      </c>
      <c r="E664" s="61">
        <f t="shared" si="595"/>
        <v>848.75637669000025</v>
      </c>
      <c r="F664" s="62">
        <f t="shared" si="609"/>
        <v>6407.93</v>
      </c>
      <c r="G664" s="63">
        <f t="shared" si="592"/>
        <v>6434.2</v>
      </c>
      <c r="H664" s="64">
        <f t="shared" si="589"/>
        <v>44859</v>
      </c>
      <c r="I664" s="64">
        <f t="shared" si="617"/>
        <v>44890</v>
      </c>
      <c r="J664" s="65">
        <f t="shared" si="596"/>
        <v>4.0996078296735572E-3</v>
      </c>
      <c r="K664" s="195">
        <f t="shared" si="618"/>
        <v>44950</v>
      </c>
      <c r="L664" s="195">
        <f t="shared" si="610"/>
        <v>44950</v>
      </c>
      <c r="M664" s="228">
        <f t="shared" si="623"/>
        <v>30</v>
      </c>
      <c r="N664" s="67">
        <f t="shared" si="624"/>
        <v>11</v>
      </c>
      <c r="O664" s="61">
        <f t="shared" si="597"/>
        <v>1.0015012400000001</v>
      </c>
      <c r="P664" s="66">
        <f t="shared" si="591"/>
        <v>1.0059007799999999</v>
      </c>
      <c r="Q664" s="66">
        <f t="shared" si="611"/>
        <v>1.1495095283589447</v>
      </c>
      <c r="R664" s="61">
        <f t="shared" si="590"/>
        <v>1.1512352100000001</v>
      </c>
      <c r="S664" s="61">
        <f t="shared" si="612"/>
        <v>1.09786538</v>
      </c>
      <c r="T664" s="61">
        <f t="shared" si="598"/>
        <v>939.84653139</v>
      </c>
      <c r="U664" s="61">
        <f t="shared" si="599"/>
        <v>0.71547557064622225</v>
      </c>
      <c r="V664" s="61">
        <f t="shared" si="600"/>
        <v>128.36184886755134</v>
      </c>
      <c r="W664" s="61">
        <f t="shared" si="601"/>
        <v>985.14451492819762</v>
      </c>
      <c r="X664" s="67">
        <f t="shared" si="613"/>
        <v>0</v>
      </c>
      <c r="Y664" s="61">
        <f t="shared" si="602"/>
        <v>0</v>
      </c>
      <c r="Z664" s="69">
        <f t="shared" si="614"/>
        <v>0</v>
      </c>
      <c r="AA664" s="61">
        <f t="shared" si="603"/>
        <v>0</v>
      </c>
      <c r="AB664" s="69">
        <f t="shared" si="615"/>
        <v>5.1999999999999998E-2</v>
      </c>
      <c r="AC664" s="140">
        <f t="shared" si="616"/>
        <v>11</v>
      </c>
      <c r="AD664" s="67">
        <f t="shared" si="619"/>
        <v>30</v>
      </c>
      <c r="AE664" s="11">
        <f t="shared" si="620"/>
        <v>1.0015501570000001</v>
      </c>
      <c r="AF664" s="61">
        <f t="shared" si="604"/>
        <v>1.4569096699999999</v>
      </c>
      <c r="AG664" s="61">
        <f t="shared" si="605"/>
        <v>1.52712866</v>
      </c>
      <c r="AH664" s="61">
        <f t="shared" si="606"/>
        <v>0</v>
      </c>
      <c r="AI664" s="196" t="str">
        <f t="shared" si="621"/>
        <v>J=</v>
      </c>
      <c r="AJ664" s="72">
        <f t="shared" si="622"/>
        <v>44950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42" ht="15" customHeight="1" x14ac:dyDescent="0.25">
      <c r="A665" s="60">
        <f t="shared" si="607"/>
        <v>44932</v>
      </c>
      <c r="B665" s="61">
        <f t="shared" si="593"/>
        <v>986.94407895690176</v>
      </c>
      <c r="C665" s="61">
        <f t="shared" si="608"/>
        <v>856.06719049000003</v>
      </c>
      <c r="D665" s="61">
        <f t="shared" si="594"/>
        <v>7.310813799999778</v>
      </c>
      <c r="E665" s="61">
        <f t="shared" si="595"/>
        <v>848.75637669000025</v>
      </c>
      <c r="F665" s="62">
        <f t="shared" si="609"/>
        <v>6407.93</v>
      </c>
      <c r="G665" s="63">
        <f t="shared" si="592"/>
        <v>6434.2</v>
      </c>
      <c r="H665" s="64">
        <f t="shared" si="589"/>
        <v>44859</v>
      </c>
      <c r="I665" s="64">
        <f t="shared" si="617"/>
        <v>44890</v>
      </c>
      <c r="J665" s="65">
        <f t="shared" si="596"/>
        <v>4.0996078296735572E-3</v>
      </c>
      <c r="K665" s="195">
        <f t="shared" si="618"/>
        <v>44950</v>
      </c>
      <c r="L665" s="195">
        <f t="shared" si="610"/>
        <v>44950</v>
      </c>
      <c r="M665" s="228">
        <f t="shared" si="623"/>
        <v>30</v>
      </c>
      <c r="N665" s="67">
        <f t="shared" si="624"/>
        <v>12</v>
      </c>
      <c r="O665" s="61">
        <f t="shared" si="597"/>
        <v>1.00163783</v>
      </c>
      <c r="P665" s="66">
        <f t="shared" si="591"/>
        <v>1.0059007799999999</v>
      </c>
      <c r="Q665" s="66">
        <f t="shared" si="611"/>
        <v>1.1495095283589447</v>
      </c>
      <c r="R665" s="61">
        <f t="shared" si="590"/>
        <v>1.15139222</v>
      </c>
      <c r="S665" s="61">
        <f t="shared" si="612"/>
        <v>1.09786538</v>
      </c>
      <c r="T665" s="61">
        <f t="shared" si="598"/>
        <v>939.84653139</v>
      </c>
      <c r="U665" s="61">
        <f t="shared" si="599"/>
        <v>0.71547557064622225</v>
      </c>
      <c r="V665" s="61">
        <f t="shared" si="600"/>
        <v>128.49511210625536</v>
      </c>
      <c r="W665" s="61">
        <f t="shared" si="601"/>
        <v>985.27777816690173</v>
      </c>
      <c r="X665" s="67">
        <f t="shared" si="613"/>
        <v>0</v>
      </c>
      <c r="Y665" s="61">
        <f t="shared" si="602"/>
        <v>0</v>
      </c>
      <c r="Z665" s="69">
        <f t="shared" si="614"/>
        <v>0</v>
      </c>
      <c r="AA665" s="61">
        <f t="shared" si="603"/>
        <v>0</v>
      </c>
      <c r="AB665" s="69">
        <f t="shared" si="615"/>
        <v>5.1999999999999998E-2</v>
      </c>
      <c r="AC665" s="140">
        <f t="shared" si="616"/>
        <v>12</v>
      </c>
      <c r="AD665" s="67">
        <f t="shared" si="619"/>
        <v>30</v>
      </c>
      <c r="AE665" s="11">
        <f t="shared" si="620"/>
        <v>1.0016911989999999</v>
      </c>
      <c r="AF665" s="61">
        <f t="shared" si="604"/>
        <v>1.58946751</v>
      </c>
      <c r="AG665" s="61">
        <f t="shared" si="605"/>
        <v>1.66630079</v>
      </c>
      <c r="AH665" s="61">
        <f t="shared" si="606"/>
        <v>0</v>
      </c>
      <c r="AI665" s="196" t="str">
        <f t="shared" si="621"/>
        <v>J=</v>
      </c>
      <c r="AJ665" s="72">
        <f t="shared" si="622"/>
        <v>44950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42" ht="15" customHeight="1" x14ac:dyDescent="0.25">
      <c r="A666" s="60">
        <f t="shared" si="607"/>
        <v>44933</v>
      </c>
      <c r="B666" s="61">
        <f t="shared" si="593"/>
        <v>987.21658863073321</v>
      </c>
      <c r="C666" s="61">
        <f t="shared" si="608"/>
        <v>856.06719049000003</v>
      </c>
      <c r="D666" s="61">
        <f t="shared" si="594"/>
        <v>7.310813799999778</v>
      </c>
      <c r="E666" s="61">
        <f t="shared" si="595"/>
        <v>848.75637669000025</v>
      </c>
      <c r="F666" s="62">
        <f t="shared" si="609"/>
        <v>6407.93</v>
      </c>
      <c r="G666" s="63">
        <f t="shared" si="592"/>
        <v>6434.2</v>
      </c>
      <c r="H666" s="64">
        <f t="shared" si="589"/>
        <v>44859</v>
      </c>
      <c r="I666" s="64">
        <f t="shared" si="617"/>
        <v>44890</v>
      </c>
      <c r="J666" s="65">
        <f t="shared" si="596"/>
        <v>4.0996078296735572E-3</v>
      </c>
      <c r="K666" s="195">
        <f t="shared" si="618"/>
        <v>44950</v>
      </c>
      <c r="L666" s="195">
        <f t="shared" si="610"/>
        <v>44950</v>
      </c>
      <c r="M666" s="228">
        <f t="shared" si="623"/>
        <v>30</v>
      </c>
      <c r="N666" s="67">
        <f t="shared" si="624"/>
        <v>13</v>
      </c>
      <c r="O666" s="61">
        <f t="shared" si="597"/>
        <v>1.00177443</v>
      </c>
      <c r="P666" s="66">
        <f t="shared" si="591"/>
        <v>1.0059007799999999</v>
      </c>
      <c r="Q666" s="66">
        <f t="shared" si="611"/>
        <v>1.1495095283589447</v>
      </c>
      <c r="R666" s="61">
        <f t="shared" si="590"/>
        <v>1.15154925</v>
      </c>
      <c r="S666" s="61">
        <f t="shared" si="612"/>
        <v>1.09786538</v>
      </c>
      <c r="T666" s="61">
        <f t="shared" si="598"/>
        <v>939.84653139</v>
      </c>
      <c r="U666" s="61">
        <f t="shared" si="599"/>
        <v>0.71547557064622225</v>
      </c>
      <c r="V666" s="61">
        <f t="shared" si="600"/>
        <v>128.62839232008699</v>
      </c>
      <c r="W666" s="61">
        <f t="shared" si="601"/>
        <v>985.41105838073327</v>
      </c>
      <c r="X666" s="67">
        <f t="shared" si="613"/>
        <v>0</v>
      </c>
      <c r="Y666" s="61">
        <f t="shared" si="602"/>
        <v>0</v>
      </c>
      <c r="Z666" s="69">
        <f t="shared" si="614"/>
        <v>0</v>
      </c>
      <c r="AA666" s="61">
        <f t="shared" si="603"/>
        <v>0</v>
      </c>
      <c r="AB666" s="69">
        <f t="shared" si="615"/>
        <v>5.1999999999999998E-2</v>
      </c>
      <c r="AC666" s="140">
        <f t="shared" si="616"/>
        <v>13</v>
      </c>
      <c r="AD666" s="67">
        <f t="shared" si="619"/>
        <v>30</v>
      </c>
      <c r="AE666" s="11">
        <f t="shared" si="620"/>
        <v>1.0018322609999999</v>
      </c>
      <c r="AF666" s="61">
        <f t="shared" si="604"/>
        <v>1.7220441399999999</v>
      </c>
      <c r="AG666" s="61">
        <f t="shared" si="605"/>
        <v>1.8055302499999999</v>
      </c>
      <c r="AH666" s="61">
        <f t="shared" si="606"/>
        <v>0</v>
      </c>
      <c r="AI666" s="196" t="str">
        <f t="shared" si="621"/>
        <v>J=</v>
      </c>
      <c r="AJ666" s="72">
        <f t="shared" si="622"/>
        <v>44950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42" ht="15" customHeight="1" x14ac:dyDescent="0.25">
      <c r="A667" s="60">
        <f t="shared" si="607"/>
        <v>44934</v>
      </c>
      <c r="B667" s="61">
        <f t="shared" si="593"/>
        <v>987.4891811272563</v>
      </c>
      <c r="C667" s="61">
        <f t="shared" si="608"/>
        <v>856.06719049000003</v>
      </c>
      <c r="D667" s="61">
        <f t="shared" si="594"/>
        <v>7.310813799999778</v>
      </c>
      <c r="E667" s="61">
        <f t="shared" si="595"/>
        <v>848.75637669000025</v>
      </c>
      <c r="F667" s="62">
        <f t="shared" si="609"/>
        <v>6407.93</v>
      </c>
      <c r="G667" s="63">
        <f t="shared" si="592"/>
        <v>6434.2</v>
      </c>
      <c r="H667" s="64">
        <f t="shared" si="589"/>
        <v>44859</v>
      </c>
      <c r="I667" s="64">
        <f t="shared" si="617"/>
        <v>44890</v>
      </c>
      <c r="J667" s="65">
        <f t="shared" si="596"/>
        <v>4.0996078296735572E-3</v>
      </c>
      <c r="K667" s="195">
        <f t="shared" si="618"/>
        <v>44950</v>
      </c>
      <c r="L667" s="195">
        <f t="shared" si="610"/>
        <v>44950</v>
      </c>
      <c r="M667" s="228">
        <f t="shared" si="623"/>
        <v>30</v>
      </c>
      <c r="N667" s="67">
        <f t="shared" si="624"/>
        <v>14</v>
      </c>
      <c r="O667" s="61">
        <f t="shared" si="597"/>
        <v>1.0019110600000001</v>
      </c>
      <c r="P667" s="66">
        <f t="shared" si="591"/>
        <v>1.0059007799999999</v>
      </c>
      <c r="Q667" s="66">
        <f t="shared" si="611"/>
        <v>1.1495095283589447</v>
      </c>
      <c r="R667" s="61">
        <f t="shared" si="590"/>
        <v>1.15170631</v>
      </c>
      <c r="S667" s="61">
        <f t="shared" si="612"/>
        <v>1.09786538</v>
      </c>
      <c r="T667" s="61">
        <f t="shared" si="598"/>
        <v>939.84653139</v>
      </c>
      <c r="U667" s="61">
        <f t="shared" si="599"/>
        <v>0.71547557064622225</v>
      </c>
      <c r="V667" s="61">
        <f t="shared" si="600"/>
        <v>128.76169799660997</v>
      </c>
      <c r="W667" s="61">
        <f t="shared" si="601"/>
        <v>985.5443640572563</v>
      </c>
      <c r="X667" s="67">
        <f t="shared" si="613"/>
        <v>0</v>
      </c>
      <c r="Y667" s="61">
        <f t="shared" si="602"/>
        <v>0</v>
      </c>
      <c r="Z667" s="69">
        <f t="shared" si="614"/>
        <v>0</v>
      </c>
      <c r="AA667" s="61">
        <f t="shared" si="603"/>
        <v>0</v>
      </c>
      <c r="AB667" s="69">
        <f t="shared" si="615"/>
        <v>5.1999999999999998E-2</v>
      </c>
      <c r="AC667" s="140">
        <f t="shared" si="616"/>
        <v>14</v>
      </c>
      <c r="AD667" s="67">
        <f t="shared" si="619"/>
        <v>30</v>
      </c>
      <c r="AE667" s="11">
        <f t="shared" si="620"/>
        <v>1.001973343</v>
      </c>
      <c r="AF667" s="61">
        <f t="shared" si="604"/>
        <v>1.85463957</v>
      </c>
      <c r="AG667" s="61">
        <f t="shared" si="605"/>
        <v>1.94481707</v>
      </c>
      <c r="AH667" s="61">
        <f t="shared" si="606"/>
        <v>0</v>
      </c>
      <c r="AI667" s="196" t="str">
        <f t="shared" si="621"/>
        <v>J=</v>
      </c>
      <c r="AJ667" s="72">
        <f t="shared" si="622"/>
        <v>44950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42" ht="15" customHeight="1" x14ac:dyDescent="0.25">
      <c r="A668" s="60">
        <f t="shared" si="607"/>
        <v>44935</v>
      </c>
      <c r="B668" s="61">
        <f t="shared" si="593"/>
        <v>987.76183095377928</v>
      </c>
      <c r="C668" s="61">
        <f t="shared" si="608"/>
        <v>856.06719049000003</v>
      </c>
      <c r="D668" s="61">
        <f t="shared" si="594"/>
        <v>7.310813799999778</v>
      </c>
      <c r="E668" s="61">
        <f t="shared" si="595"/>
        <v>848.75637669000025</v>
      </c>
      <c r="F668" s="62">
        <f t="shared" si="609"/>
        <v>6407.93</v>
      </c>
      <c r="G668" s="63">
        <f t="shared" si="592"/>
        <v>6434.2</v>
      </c>
      <c r="H668" s="64">
        <f t="shared" si="589"/>
        <v>44859</v>
      </c>
      <c r="I668" s="64">
        <f t="shared" si="617"/>
        <v>44890</v>
      </c>
      <c r="J668" s="65">
        <f t="shared" si="596"/>
        <v>4.0996078296735572E-3</v>
      </c>
      <c r="K668" s="195">
        <f t="shared" si="618"/>
        <v>44950</v>
      </c>
      <c r="L668" s="195">
        <f t="shared" si="610"/>
        <v>44950</v>
      </c>
      <c r="M668" s="228">
        <f t="shared" si="623"/>
        <v>30</v>
      </c>
      <c r="N668" s="67">
        <f t="shared" si="624"/>
        <v>15</v>
      </c>
      <c r="O668" s="61">
        <f t="shared" si="597"/>
        <v>1.0020477000000001</v>
      </c>
      <c r="P668" s="66">
        <f t="shared" si="591"/>
        <v>1.0059007799999999</v>
      </c>
      <c r="Q668" s="66">
        <f t="shared" si="611"/>
        <v>1.1495095283589447</v>
      </c>
      <c r="R668" s="61">
        <f t="shared" si="590"/>
        <v>1.1518633700000001</v>
      </c>
      <c r="S668" s="61">
        <f t="shared" si="612"/>
        <v>1.09786538</v>
      </c>
      <c r="T668" s="61">
        <f t="shared" si="598"/>
        <v>939.84653139</v>
      </c>
      <c r="U668" s="61">
        <f t="shared" si="599"/>
        <v>0.71547557064622225</v>
      </c>
      <c r="V668" s="61">
        <f t="shared" si="600"/>
        <v>128.89500367313292</v>
      </c>
      <c r="W668" s="61">
        <f t="shared" si="601"/>
        <v>985.67766973377923</v>
      </c>
      <c r="X668" s="67">
        <f t="shared" si="613"/>
        <v>0</v>
      </c>
      <c r="Y668" s="61">
        <f t="shared" si="602"/>
        <v>0</v>
      </c>
      <c r="Z668" s="69">
        <f t="shared" si="614"/>
        <v>0</v>
      </c>
      <c r="AA668" s="61">
        <f t="shared" si="603"/>
        <v>0</v>
      </c>
      <c r="AB668" s="69">
        <f t="shared" si="615"/>
        <v>5.1999999999999998E-2</v>
      </c>
      <c r="AC668" s="140">
        <f t="shared" si="616"/>
        <v>15</v>
      </c>
      <c r="AD668" s="67">
        <f t="shared" si="619"/>
        <v>30</v>
      </c>
      <c r="AE668" s="11">
        <f t="shared" si="620"/>
        <v>1.0021144449999999</v>
      </c>
      <c r="AF668" s="61">
        <f t="shared" si="604"/>
        <v>1.98725379</v>
      </c>
      <c r="AG668" s="61">
        <f t="shared" si="605"/>
        <v>2.0841612199999999</v>
      </c>
      <c r="AH668" s="61">
        <f t="shared" si="606"/>
        <v>0</v>
      </c>
      <c r="AI668" s="196" t="str">
        <f t="shared" si="621"/>
        <v>J=</v>
      </c>
      <c r="AJ668" s="72">
        <f t="shared" si="622"/>
        <v>44950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42" ht="15" customHeight="1" x14ac:dyDescent="0.25">
      <c r="A669" s="60">
        <f t="shared" si="607"/>
        <v>44936</v>
      </c>
      <c r="B669" s="61">
        <f t="shared" si="593"/>
        <v>988.03458064812094</v>
      </c>
      <c r="C669" s="61">
        <f t="shared" si="608"/>
        <v>856.06719049000003</v>
      </c>
      <c r="D669" s="61">
        <f t="shared" si="594"/>
        <v>7.310813799999778</v>
      </c>
      <c r="E669" s="61">
        <f t="shared" si="595"/>
        <v>848.75637669000025</v>
      </c>
      <c r="F669" s="62">
        <f t="shared" si="609"/>
        <v>6407.93</v>
      </c>
      <c r="G669" s="63">
        <f t="shared" si="592"/>
        <v>6434.2</v>
      </c>
      <c r="H669" s="64">
        <f t="shared" ref="H669:H732" si="625">EDATE(I669,-1)</f>
        <v>44859</v>
      </c>
      <c r="I669" s="64">
        <f t="shared" si="617"/>
        <v>44890</v>
      </c>
      <c r="J669" s="65">
        <f t="shared" si="596"/>
        <v>4.0996078296735572E-3</v>
      </c>
      <c r="K669" s="195">
        <f t="shared" si="618"/>
        <v>44950</v>
      </c>
      <c r="L669" s="195">
        <f t="shared" si="610"/>
        <v>44950</v>
      </c>
      <c r="M669" s="228">
        <f t="shared" si="623"/>
        <v>30</v>
      </c>
      <c r="N669" s="67">
        <f t="shared" si="624"/>
        <v>16</v>
      </c>
      <c r="O669" s="61">
        <f t="shared" si="597"/>
        <v>1.0021843699999999</v>
      </c>
      <c r="P669" s="66">
        <f t="shared" si="591"/>
        <v>1.0059007799999999</v>
      </c>
      <c r="Q669" s="66">
        <f t="shared" si="611"/>
        <v>1.1495095283589447</v>
      </c>
      <c r="R669" s="61">
        <f t="shared" si="590"/>
        <v>1.15202048</v>
      </c>
      <c r="S669" s="61">
        <f t="shared" si="612"/>
        <v>1.09786538</v>
      </c>
      <c r="T669" s="61">
        <f t="shared" si="598"/>
        <v>939.84653139</v>
      </c>
      <c r="U669" s="61">
        <f t="shared" si="599"/>
        <v>0.71547557064622225</v>
      </c>
      <c r="V669" s="61">
        <f t="shared" si="600"/>
        <v>129.02835178747466</v>
      </c>
      <c r="W669" s="61">
        <f t="shared" si="601"/>
        <v>985.81101784812097</v>
      </c>
      <c r="X669" s="67">
        <f t="shared" si="613"/>
        <v>0</v>
      </c>
      <c r="Y669" s="61">
        <f t="shared" si="602"/>
        <v>0</v>
      </c>
      <c r="Z669" s="69">
        <f t="shared" si="614"/>
        <v>0</v>
      </c>
      <c r="AA669" s="61">
        <f t="shared" si="603"/>
        <v>0</v>
      </c>
      <c r="AB669" s="69">
        <f t="shared" si="615"/>
        <v>5.1999999999999998E-2</v>
      </c>
      <c r="AC669" s="140">
        <f t="shared" si="616"/>
        <v>16</v>
      </c>
      <c r="AD669" s="67">
        <f t="shared" si="619"/>
        <v>30</v>
      </c>
      <c r="AE669" s="11">
        <f t="shared" si="620"/>
        <v>1.002255567</v>
      </c>
      <c r="AF669" s="61">
        <f t="shared" si="604"/>
        <v>2.1198868200000001</v>
      </c>
      <c r="AG669" s="61">
        <f t="shared" si="605"/>
        <v>2.2235627999999998</v>
      </c>
      <c r="AH669" s="61">
        <f t="shared" si="606"/>
        <v>0</v>
      </c>
      <c r="AI669" s="196" t="str">
        <f t="shared" si="621"/>
        <v>J=</v>
      </c>
      <c r="AJ669" s="72">
        <f t="shared" si="622"/>
        <v>44950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</row>
    <row r="670" spans="1:142" ht="15" customHeight="1" x14ac:dyDescent="0.25">
      <c r="A670" s="60">
        <f t="shared" si="607"/>
        <v>44937</v>
      </c>
      <c r="B670" s="61">
        <f t="shared" si="593"/>
        <v>988.30738769246273</v>
      </c>
      <c r="C670" s="61">
        <f t="shared" si="608"/>
        <v>856.06719049000003</v>
      </c>
      <c r="D670" s="61">
        <f t="shared" si="594"/>
        <v>7.310813799999778</v>
      </c>
      <c r="E670" s="61">
        <f t="shared" si="595"/>
        <v>848.75637669000025</v>
      </c>
      <c r="F670" s="62">
        <f t="shared" si="609"/>
        <v>6407.93</v>
      </c>
      <c r="G670" s="63">
        <f t="shared" si="592"/>
        <v>6434.2</v>
      </c>
      <c r="H670" s="64">
        <f t="shared" si="625"/>
        <v>44859</v>
      </c>
      <c r="I670" s="64">
        <f t="shared" si="617"/>
        <v>44890</v>
      </c>
      <c r="J670" s="65">
        <f t="shared" si="596"/>
        <v>4.0996078296735572E-3</v>
      </c>
      <c r="K670" s="195">
        <f t="shared" si="618"/>
        <v>44950</v>
      </c>
      <c r="L670" s="195">
        <f t="shared" si="610"/>
        <v>44950</v>
      </c>
      <c r="M670" s="228">
        <f t="shared" si="623"/>
        <v>30</v>
      </c>
      <c r="N670" s="67">
        <f t="shared" si="624"/>
        <v>17</v>
      </c>
      <c r="O670" s="61">
        <f t="shared" si="597"/>
        <v>1.0023210499999999</v>
      </c>
      <c r="P670" s="66">
        <f t="shared" si="591"/>
        <v>1.0059007799999999</v>
      </c>
      <c r="Q670" s="66">
        <f t="shared" si="611"/>
        <v>1.1495095283589447</v>
      </c>
      <c r="R670" s="61">
        <f t="shared" si="590"/>
        <v>1.15217759</v>
      </c>
      <c r="S670" s="61">
        <f t="shared" si="612"/>
        <v>1.09786538</v>
      </c>
      <c r="T670" s="61">
        <f t="shared" si="598"/>
        <v>939.84653139</v>
      </c>
      <c r="U670" s="61">
        <f t="shared" si="599"/>
        <v>0.71547557064622225</v>
      </c>
      <c r="V670" s="61">
        <f t="shared" si="600"/>
        <v>129.16169990181641</v>
      </c>
      <c r="W670" s="61">
        <f t="shared" si="601"/>
        <v>985.94436596246271</v>
      </c>
      <c r="X670" s="67">
        <f t="shared" si="613"/>
        <v>0</v>
      </c>
      <c r="Y670" s="61">
        <f t="shared" si="602"/>
        <v>0</v>
      </c>
      <c r="Z670" s="69">
        <f t="shared" si="614"/>
        <v>0</v>
      </c>
      <c r="AA670" s="61">
        <f t="shared" si="603"/>
        <v>0</v>
      </c>
      <c r="AB670" s="69">
        <f t="shared" si="615"/>
        <v>5.1999999999999998E-2</v>
      </c>
      <c r="AC670" s="140">
        <f t="shared" si="616"/>
        <v>17</v>
      </c>
      <c r="AD670" s="67">
        <f t="shared" si="619"/>
        <v>30</v>
      </c>
      <c r="AE670" s="11">
        <f t="shared" si="620"/>
        <v>1.0023967090000001</v>
      </c>
      <c r="AF670" s="61">
        <f t="shared" si="604"/>
        <v>2.25253864</v>
      </c>
      <c r="AG670" s="61">
        <f t="shared" si="605"/>
        <v>2.3630217299999998</v>
      </c>
      <c r="AH670" s="61">
        <f t="shared" si="606"/>
        <v>0</v>
      </c>
      <c r="AI670" s="196" t="str">
        <f t="shared" si="621"/>
        <v>J=</v>
      </c>
      <c r="AJ670" s="72">
        <f t="shared" si="622"/>
        <v>44950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42" ht="15" customHeight="1" x14ac:dyDescent="0.25">
      <c r="A671" s="60">
        <f t="shared" si="607"/>
        <v>44938</v>
      </c>
      <c r="B671" s="61">
        <f t="shared" si="593"/>
        <v>988.58027762949575</v>
      </c>
      <c r="C671" s="61">
        <f t="shared" si="608"/>
        <v>856.06719049000003</v>
      </c>
      <c r="D671" s="61">
        <f t="shared" si="594"/>
        <v>7.310813799999778</v>
      </c>
      <c r="E671" s="61">
        <f t="shared" si="595"/>
        <v>848.75637669000025</v>
      </c>
      <c r="F671" s="62">
        <f t="shared" si="609"/>
        <v>6407.93</v>
      </c>
      <c r="G671" s="63">
        <f t="shared" si="592"/>
        <v>6434.2</v>
      </c>
      <c r="H671" s="64">
        <f t="shared" si="625"/>
        <v>44859</v>
      </c>
      <c r="I671" s="64">
        <f t="shared" si="617"/>
        <v>44890</v>
      </c>
      <c r="J671" s="65">
        <f t="shared" si="596"/>
        <v>4.0996078296735572E-3</v>
      </c>
      <c r="K671" s="195">
        <f t="shared" si="618"/>
        <v>44950</v>
      </c>
      <c r="L671" s="195">
        <f t="shared" si="610"/>
        <v>44950</v>
      </c>
      <c r="M671" s="228">
        <f t="shared" si="623"/>
        <v>30</v>
      </c>
      <c r="N671" s="67">
        <f t="shared" si="624"/>
        <v>18</v>
      </c>
      <c r="O671" s="61">
        <f t="shared" si="597"/>
        <v>1.00245775</v>
      </c>
      <c r="P671" s="66">
        <f t="shared" si="591"/>
        <v>1.0059007799999999</v>
      </c>
      <c r="Q671" s="66">
        <f t="shared" si="611"/>
        <v>1.1495095283589447</v>
      </c>
      <c r="R671" s="61">
        <f t="shared" si="590"/>
        <v>1.15233473</v>
      </c>
      <c r="S671" s="61">
        <f t="shared" si="612"/>
        <v>1.09786538</v>
      </c>
      <c r="T671" s="61">
        <f t="shared" si="598"/>
        <v>939.84653139</v>
      </c>
      <c r="U671" s="61">
        <f t="shared" si="599"/>
        <v>0.71547557064622225</v>
      </c>
      <c r="V671" s="61">
        <f t="shared" si="600"/>
        <v>129.29507347884945</v>
      </c>
      <c r="W671" s="61">
        <f t="shared" si="601"/>
        <v>986.07773953949572</v>
      </c>
      <c r="X671" s="67">
        <f t="shared" si="613"/>
        <v>0</v>
      </c>
      <c r="Y671" s="61">
        <f t="shared" si="602"/>
        <v>0</v>
      </c>
      <c r="Z671" s="69">
        <f t="shared" si="614"/>
        <v>0</v>
      </c>
      <c r="AA671" s="61">
        <f t="shared" si="603"/>
        <v>0</v>
      </c>
      <c r="AB671" s="69">
        <f t="shared" si="615"/>
        <v>5.1999999999999998E-2</v>
      </c>
      <c r="AC671" s="140">
        <f t="shared" si="616"/>
        <v>18</v>
      </c>
      <c r="AD671" s="67">
        <f t="shared" si="619"/>
        <v>30</v>
      </c>
      <c r="AE671" s="11">
        <f t="shared" si="620"/>
        <v>1.0025378709999999</v>
      </c>
      <c r="AF671" s="61">
        <f t="shared" si="604"/>
        <v>2.3852092499999999</v>
      </c>
      <c r="AG671" s="61">
        <f t="shared" si="605"/>
        <v>2.5025380899999998</v>
      </c>
      <c r="AH671" s="61">
        <f t="shared" si="606"/>
        <v>0</v>
      </c>
      <c r="AI671" s="196" t="str">
        <f t="shared" si="621"/>
        <v>J=</v>
      </c>
      <c r="AJ671" s="72">
        <f t="shared" si="622"/>
        <v>44950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42" ht="15" customHeight="1" x14ac:dyDescent="0.25">
      <c r="A672" s="60">
        <f t="shared" si="607"/>
        <v>44939</v>
      </c>
      <c r="B672" s="61">
        <f t="shared" si="593"/>
        <v>988.85324099165655</v>
      </c>
      <c r="C672" s="61">
        <f t="shared" si="608"/>
        <v>856.06719049000003</v>
      </c>
      <c r="D672" s="61">
        <f t="shared" si="594"/>
        <v>7.310813799999778</v>
      </c>
      <c r="E672" s="61">
        <f t="shared" si="595"/>
        <v>848.75637669000025</v>
      </c>
      <c r="F672" s="62">
        <f t="shared" si="609"/>
        <v>6407.93</v>
      </c>
      <c r="G672" s="63">
        <f t="shared" si="592"/>
        <v>6434.2</v>
      </c>
      <c r="H672" s="64">
        <f t="shared" si="625"/>
        <v>44859</v>
      </c>
      <c r="I672" s="64">
        <f t="shared" si="617"/>
        <v>44890</v>
      </c>
      <c r="J672" s="65">
        <f t="shared" si="596"/>
        <v>4.0996078296735572E-3</v>
      </c>
      <c r="K672" s="195">
        <f t="shared" si="618"/>
        <v>44950</v>
      </c>
      <c r="L672" s="195">
        <f t="shared" si="610"/>
        <v>44950</v>
      </c>
      <c r="M672" s="228">
        <f t="shared" si="623"/>
        <v>30</v>
      </c>
      <c r="N672" s="67">
        <f t="shared" si="624"/>
        <v>19</v>
      </c>
      <c r="O672" s="61">
        <f t="shared" si="597"/>
        <v>1.00259447</v>
      </c>
      <c r="P672" s="66">
        <f t="shared" si="591"/>
        <v>1.0059007799999999</v>
      </c>
      <c r="Q672" s="66">
        <f t="shared" si="611"/>
        <v>1.1495095283589447</v>
      </c>
      <c r="R672" s="61">
        <f t="shared" si="590"/>
        <v>1.1524918900000001</v>
      </c>
      <c r="S672" s="61">
        <f t="shared" si="612"/>
        <v>1.09786538</v>
      </c>
      <c r="T672" s="61">
        <f t="shared" si="598"/>
        <v>939.84653139</v>
      </c>
      <c r="U672" s="61">
        <f t="shared" si="599"/>
        <v>0.71547557064622225</v>
      </c>
      <c r="V672" s="61">
        <f t="shared" si="600"/>
        <v>129.42846403101015</v>
      </c>
      <c r="W672" s="61">
        <f t="shared" si="601"/>
        <v>986.21113009165651</v>
      </c>
      <c r="X672" s="67">
        <f t="shared" si="613"/>
        <v>0</v>
      </c>
      <c r="Y672" s="61">
        <f t="shared" si="602"/>
        <v>0</v>
      </c>
      <c r="Z672" s="69">
        <f t="shared" si="614"/>
        <v>0</v>
      </c>
      <c r="AA672" s="61">
        <f t="shared" si="603"/>
        <v>0</v>
      </c>
      <c r="AB672" s="69">
        <f t="shared" si="615"/>
        <v>5.1999999999999998E-2</v>
      </c>
      <c r="AC672" s="140">
        <f t="shared" si="616"/>
        <v>19</v>
      </c>
      <c r="AD672" s="67">
        <f t="shared" si="619"/>
        <v>30</v>
      </c>
      <c r="AE672" s="11">
        <f t="shared" si="620"/>
        <v>1.002679052</v>
      </c>
      <c r="AF672" s="61">
        <f t="shared" si="604"/>
        <v>2.5178977200000001</v>
      </c>
      <c r="AG672" s="61">
        <f t="shared" si="605"/>
        <v>2.6421109</v>
      </c>
      <c r="AH672" s="61">
        <f t="shared" si="606"/>
        <v>0</v>
      </c>
      <c r="AI672" s="196" t="str">
        <f t="shared" si="621"/>
        <v>J=</v>
      </c>
      <c r="AJ672" s="72">
        <f t="shared" si="622"/>
        <v>44950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607"/>
        <v>44940</v>
      </c>
      <c r="B673" s="61">
        <f t="shared" si="593"/>
        <v>989.12627123138066</v>
      </c>
      <c r="C673" s="61">
        <f t="shared" si="608"/>
        <v>856.06719049000003</v>
      </c>
      <c r="D673" s="61">
        <f t="shared" si="594"/>
        <v>7.310813799999778</v>
      </c>
      <c r="E673" s="61">
        <f t="shared" si="595"/>
        <v>848.75637669000025</v>
      </c>
      <c r="F673" s="62">
        <f t="shared" si="609"/>
        <v>6407.93</v>
      </c>
      <c r="G673" s="63">
        <f t="shared" si="592"/>
        <v>6434.2</v>
      </c>
      <c r="H673" s="64">
        <f t="shared" si="625"/>
        <v>44859</v>
      </c>
      <c r="I673" s="64">
        <f t="shared" si="617"/>
        <v>44890</v>
      </c>
      <c r="J673" s="65">
        <f t="shared" si="596"/>
        <v>4.0996078296735572E-3</v>
      </c>
      <c r="K673" s="195">
        <f t="shared" si="618"/>
        <v>44950</v>
      </c>
      <c r="L673" s="195">
        <f t="shared" si="610"/>
        <v>44950</v>
      </c>
      <c r="M673" s="228">
        <f t="shared" si="623"/>
        <v>30</v>
      </c>
      <c r="N673" s="67">
        <f t="shared" si="624"/>
        <v>20</v>
      </c>
      <c r="O673" s="61">
        <f t="shared" si="597"/>
        <v>1.0027311999999999</v>
      </c>
      <c r="P673" s="66">
        <f t="shared" si="591"/>
        <v>1.0059007799999999</v>
      </c>
      <c r="Q673" s="66">
        <f t="shared" si="611"/>
        <v>1.1495095283589447</v>
      </c>
      <c r="R673" s="61">
        <f t="shared" si="590"/>
        <v>1.1526490599999999</v>
      </c>
      <c r="S673" s="61">
        <f t="shared" si="612"/>
        <v>1.09786538</v>
      </c>
      <c r="T673" s="61">
        <f t="shared" si="598"/>
        <v>939.84653139</v>
      </c>
      <c r="U673" s="61">
        <f t="shared" si="599"/>
        <v>0.71547557064622225</v>
      </c>
      <c r="V673" s="61">
        <f t="shared" si="600"/>
        <v>129.56186307073435</v>
      </c>
      <c r="W673" s="61">
        <f t="shared" si="601"/>
        <v>986.34452913138068</v>
      </c>
      <c r="X673" s="67">
        <f t="shared" si="613"/>
        <v>0</v>
      </c>
      <c r="Y673" s="61">
        <f t="shared" si="602"/>
        <v>0</v>
      </c>
      <c r="Z673" s="69">
        <f t="shared" si="614"/>
        <v>0</v>
      </c>
      <c r="AA673" s="61">
        <f t="shared" si="603"/>
        <v>0</v>
      </c>
      <c r="AB673" s="69">
        <f t="shared" si="615"/>
        <v>5.1999999999999998E-2</v>
      </c>
      <c r="AC673" s="140">
        <f t="shared" si="616"/>
        <v>20</v>
      </c>
      <c r="AD673" s="67">
        <f t="shared" si="619"/>
        <v>30</v>
      </c>
      <c r="AE673" s="11">
        <f t="shared" si="620"/>
        <v>1.002820254</v>
      </c>
      <c r="AF673" s="61">
        <f t="shared" si="604"/>
        <v>2.6506059300000002</v>
      </c>
      <c r="AG673" s="61">
        <f t="shared" si="605"/>
        <v>2.7817421000000002</v>
      </c>
      <c r="AH673" s="61">
        <f t="shared" si="606"/>
        <v>0</v>
      </c>
      <c r="AI673" s="196" t="str">
        <f t="shared" si="621"/>
        <v>J=</v>
      </c>
      <c r="AJ673" s="72">
        <f t="shared" si="622"/>
        <v>44950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607"/>
        <v>44941</v>
      </c>
      <c r="B674" s="61">
        <f t="shared" si="593"/>
        <v>989.39939194136014</v>
      </c>
      <c r="C674" s="61">
        <f t="shared" si="608"/>
        <v>856.06719049000003</v>
      </c>
      <c r="D674" s="61">
        <f t="shared" si="594"/>
        <v>7.310813799999778</v>
      </c>
      <c r="E674" s="61">
        <f t="shared" si="595"/>
        <v>848.75637669000025</v>
      </c>
      <c r="F674" s="62">
        <f t="shared" si="609"/>
        <v>6407.93</v>
      </c>
      <c r="G674" s="63">
        <f t="shared" si="592"/>
        <v>6434.2</v>
      </c>
      <c r="H674" s="64">
        <f t="shared" si="625"/>
        <v>44859</v>
      </c>
      <c r="I674" s="64">
        <f t="shared" si="617"/>
        <v>44890</v>
      </c>
      <c r="J674" s="65">
        <f t="shared" si="596"/>
        <v>4.0996078296735572E-3</v>
      </c>
      <c r="K674" s="195">
        <f t="shared" si="618"/>
        <v>44950</v>
      </c>
      <c r="L674" s="195">
        <f t="shared" si="610"/>
        <v>44950</v>
      </c>
      <c r="M674" s="228">
        <f t="shared" si="623"/>
        <v>30</v>
      </c>
      <c r="N674" s="67">
        <f t="shared" si="624"/>
        <v>21</v>
      </c>
      <c r="O674" s="61">
        <f t="shared" si="597"/>
        <v>1.0028679599999999</v>
      </c>
      <c r="P674" s="66">
        <f t="shared" si="591"/>
        <v>1.0059007799999999</v>
      </c>
      <c r="Q674" s="66">
        <f t="shared" si="611"/>
        <v>1.1495095283589447</v>
      </c>
      <c r="R674" s="61">
        <f t="shared" si="590"/>
        <v>1.1528062699999999</v>
      </c>
      <c r="S674" s="61">
        <f t="shared" si="612"/>
        <v>1.09786538</v>
      </c>
      <c r="T674" s="61">
        <f t="shared" si="598"/>
        <v>939.84653139</v>
      </c>
      <c r="U674" s="61">
        <f t="shared" si="599"/>
        <v>0.71547557064622225</v>
      </c>
      <c r="V674" s="61">
        <f t="shared" si="600"/>
        <v>129.69529606071382</v>
      </c>
      <c r="W674" s="61">
        <f t="shared" si="601"/>
        <v>986.47796212136018</v>
      </c>
      <c r="X674" s="67">
        <f t="shared" si="613"/>
        <v>0</v>
      </c>
      <c r="Y674" s="61">
        <f t="shared" si="602"/>
        <v>0</v>
      </c>
      <c r="Z674" s="69">
        <f t="shared" si="614"/>
        <v>0</v>
      </c>
      <c r="AA674" s="61">
        <f t="shared" si="603"/>
        <v>0</v>
      </c>
      <c r="AB674" s="69">
        <f t="shared" si="615"/>
        <v>5.1999999999999998E-2</v>
      </c>
      <c r="AC674" s="140">
        <f t="shared" si="616"/>
        <v>21</v>
      </c>
      <c r="AD674" s="67">
        <f t="shared" si="619"/>
        <v>30</v>
      </c>
      <c r="AE674" s="11">
        <f t="shared" si="620"/>
        <v>1.002961475</v>
      </c>
      <c r="AF674" s="61">
        <f t="shared" si="604"/>
        <v>2.7833320000000001</v>
      </c>
      <c r="AG674" s="61">
        <f t="shared" si="605"/>
        <v>2.9214298200000002</v>
      </c>
      <c r="AH674" s="61">
        <f t="shared" si="606"/>
        <v>0</v>
      </c>
      <c r="AI674" s="196" t="str">
        <f t="shared" si="621"/>
        <v>J=</v>
      </c>
      <c r="AJ674" s="72">
        <f t="shared" si="622"/>
        <v>44950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607"/>
        <v>44942</v>
      </c>
      <c r="B675" s="61">
        <f t="shared" si="593"/>
        <v>989.67257857890354</v>
      </c>
      <c r="C675" s="61">
        <f t="shared" si="608"/>
        <v>856.06719049000003</v>
      </c>
      <c r="D675" s="61">
        <f t="shared" si="594"/>
        <v>7.310813799999778</v>
      </c>
      <c r="E675" s="61">
        <f t="shared" si="595"/>
        <v>848.75637669000025</v>
      </c>
      <c r="F675" s="62">
        <f t="shared" si="609"/>
        <v>6407.93</v>
      </c>
      <c r="G675" s="63">
        <f t="shared" si="592"/>
        <v>6434.2</v>
      </c>
      <c r="H675" s="64">
        <f t="shared" si="625"/>
        <v>44859</v>
      </c>
      <c r="I675" s="64">
        <f t="shared" si="617"/>
        <v>44890</v>
      </c>
      <c r="J675" s="65">
        <f t="shared" si="596"/>
        <v>4.0996078296735572E-3</v>
      </c>
      <c r="K675" s="195">
        <f t="shared" si="618"/>
        <v>44950</v>
      </c>
      <c r="L675" s="195">
        <f t="shared" si="610"/>
        <v>44950</v>
      </c>
      <c r="M675" s="228">
        <f t="shared" si="623"/>
        <v>30</v>
      </c>
      <c r="N675" s="67">
        <f t="shared" si="624"/>
        <v>22</v>
      </c>
      <c r="O675" s="61">
        <f t="shared" si="597"/>
        <v>1.00300473</v>
      </c>
      <c r="P675" s="66">
        <f t="shared" si="591"/>
        <v>1.0059007799999999</v>
      </c>
      <c r="Q675" s="66">
        <f t="shared" si="611"/>
        <v>1.1495095283589447</v>
      </c>
      <c r="R675" s="61">
        <f t="shared" si="590"/>
        <v>1.1529634900000001</v>
      </c>
      <c r="S675" s="61">
        <f t="shared" si="612"/>
        <v>1.09786538</v>
      </c>
      <c r="T675" s="61">
        <f t="shared" si="598"/>
        <v>939.84653139</v>
      </c>
      <c r="U675" s="61">
        <f t="shared" si="599"/>
        <v>0.71547557064622225</v>
      </c>
      <c r="V675" s="61">
        <f t="shared" si="600"/>
        <v>129.82873753825717</v>
      </c>
      <c r="W675" s="61">
        <f t="shared" si="601"/>
        <v>986.61140359890351</v>
      </c>
      <c r="X675" s="67">
        <f t="shared" si="613"/>
        <v>0</v>
      </c>
      <c r="Y675" s="61">
        <f t="shared" si="602"/>
        <v>0</v>
      </c>
      <c r="Z675" s="69">
        <f t="shared" si="614"/>
        <v>0</v>
      </c>
      <c r="AA675" s="61">
        <f t="shared" si="603"/>
        <v>0</v>
      </c>
      <c r="AB675" s="69">
        <f t="shared" si="615"/>
        <v>5.1999999999999998E-2</v>
      </c>
      <c r="AC675" s="140">
        <f t="shared" si="616"/>
        <v>22</v>
      </c>
      <c r="AD675" s="67">
        <f t="shared" si="619"/>
        <v>30</v>
      </c>
      <c r="AE675" s="11">
        <f t="shared" si="620"/>
        <v>1.0031027159999999</v>
      </c>
      <c r="AF675" s="61">
        <f t="shared" si="604"/>
        <v>2.9160768699999999</v>
      </c>
      <c r="AG675" s="61">
        <f t="shared" si="605"/>
        <v>3.0611749800000001</v>
      </c>
      <c r="AH675" s="61">
        <f t="shared" si="606"/>
        <v>0</v>
      </c>
      <c r="AI675" s="196" t="str">
        <f t="shared" si="621"/>
        <v>J=</v>
      </c>
      <c r="AJ675" s="72">
        <f t="shared" si="622"/>
        <v>44950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607"/>
        <v>44943</v>
      </c>
      <c r="B676" s="61">
        <f t="shared" si="593"/>
        <v>989.94584819913803</v>
      </c>
      <c r="C676" s="61">
        <f t="shared" si="608"/>
        <v>856.06719049000003</v>
      </c>
      <c r="D676" s="61">
        <f t="shared" si="594"/>
        <v>7.310813799999778</v>
      </c>
      <c r="E676" s="61">
        <f t="shared" si="595"/>
        <v>848.75637669000025</v>
      </c>
      <c r="F676" s="62">
        <f t="shared" si="609"/>
        <v>6407.93</v>
      </c>
      <c r="G676" s="63">
        <f t="shared" si="592"/>
        <v>6434.2</v>
      </c>
      <c r="H676" s="64">
        <f t="shared" si="625"/>
        <v>44859</v>
      </c>
      <c r="I676" s="64">
        <f t="shared" si="617"/>
        <v>44890</v>
      </c>
      <c r="J676" s="65">
        <f t="shared" si="596"/>
        <v>4.0996078296735572E-3</v>
      </c>
      <c r="K676" s="195">
        <f t="shared" si="618"/>
        <v>44950</v>
      </c>
      <c r="L676" s="195">
        <f t="shared" si="610"/>
        <v>44950</v>
      </c>
      <c r="M676" s="228">
        <f t="shared" si="623"/>
        <v>30</v>
      </c>
      <c r="N676" s="67">
        <f t="shared" si="624"/>
        <v>23</v>
      </c>
      <c r="O676" s="61">
        <f t="shared" si="597"/>
        <v>1.0031415299999999</v>
      </c>
      <c r="P676" s="66">
        <f t="shared" si="591"/>
        <v>1.0059007799999999</v>
      </c>
      <c r="Q676" s="66">
        <f t="shared" si="611"/>
        <v>1.1495095283589447</v>
      </c>
      <c r="R676" s="61">
        <f t="shared" si="590"/>
        <v>1.1531207400000001</v>
      </c>
      <c r="S676" s="61">
        <f t="shared" si="612"/>
        <v>1.09786538</v>
      </c>
      <c r="T676" s="61">
        <f t="shared" si="598"/>
        <v>939.84653139</v>
      </c>
      <c r="U676" s="61">
        <f t="shared" si="599"/>
        <v>0.71547557064622225</v>
      </c>
      <c r="V676" s="61">
        <f t="shared" si="600"/>
        <v>129.96220447849166</v>
      </c>
      <c r="W676" s="61">
        <f t="shared" si="601"/>
        <v>986.74487053913799</v>
      </c>
      <c r="X676" s="67">
        <f t="shared" si="613"/>
        <v>0</v>
      </c>
      <c r="Y676" s="61">
        <f t="shared" si="602"/>
        <v>0</v>
      </c>
      <c r="Z676" s="69">
        <f t="shared" si="614"/>
        <v>0</v>
      </c>
      <c r="AA676" s="61">
        <f t="shared" si="603"/>
        <v>0</v>
      </c>
      <c r="AB676" s="69">
        <f t="shared" si="615"/>
        <v>5.1999999999999998E-2</v>
      </c>
      <c r="AC676" s="140">
        <f t="shared" si="616"/>
        <v>23</v>
      </c>
      <c r="AD676" s="67">
        <f t="shared" si="619"/>
        <v>30</v>
      </c>
      <c r="AE676" s="11">
        <f t="shared" si="620"/>
        <v>1.0032439769999999</v>
      </c>
      <c r="AF676" s="61">
        <f t="shared" si="604"/>
        <v>3.0488405300000001</v>
      </c>
      <c r="AG676" s="61">
        <f t="shared" si="605"/>
        <v>3.2009776599999999</v>
      </c>
      <c r="AH676" s="61">
        <f t="shared" si="606"/>
        <v>0</v>
      </c>
      <c r="AI676" s="196" t="str">
        <f t="shared" si="621"/>
        <v>J=</v>
      </c>
      <c r="AJ676" s="72">
        <f t="shared" si="622"/>
        <v>44950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607"/>
        <v>44944</v>
      </c>
      <c r="B677" s="61">
        <f t="shared" si="593"/>
        <v>990.21919229449986</v>
      </c>
      <c r="C677" s="61">
        <f t="shared" si="608"/>
        <v>856.06719049000003</v>
      </c>
      <c r="D677" s="61">
        <f t="shared" si="594"/>
        <v>7.310813799999778</v>
      </c>
      <c r="E677" s="61">
        <f t="shared" si="595"/>
        <v>848.75637669000025</v>
      </c>
      <c r="F677" s="62">
        <f t="shared" si="609"/>
        <v>6407.93</v>
      </c>
      <c r="G677" s="63">
        <f t="shared" si="592"/>
        <v>6434.2</v>
      </c>
      <c r="H677" s="64">
        <f t="shared" si="625"/>
        <v>44859</v>
      </c>
      <c r="I677" s="64">
        <f t="shared" si="617"/>
        <v>44890</v>
      </c>
      <c r="J677" s="65">
        <f t="shared" si="596"/>
        <v>4.0996078296735572E-3</v>
      </c>
      <c r="K677" s="195">
        <f t="shared" si="618"/>
        <v>44950</v>
      </c>
      <c r="L677" s="195">
        <f t="shared" si="610"/>
        <v>44950</v>
      </c>
      <c r="M677" s="228">
        <f t="shared" si="623"/>
        <v>30</v>
      </c>
      <c r="N677" s="67">
        <f t="shared" si="624"/>
        <v>24</v>
      </c>
      <c r="O677" s="61">
        <f t="shared" si="597"/>
        <v>1.00327834</v>
      </c>
      <c r="P677" s="66">
        <f t="shared" si="591"/>
        <v>1.0059007799999999</v>
      </c>
      <c r="Q677" s="66">
        <f t="shared" si="611"/>
        <v>1.1495095283589447</v>
      </c>
      <c r="R677" s="61">
        <f t="shared" si="590"/>
        <v>1.15327801</v>
      </c>
      <c r="S677" s="61">
        <f t="shared" si="612"/>
        <v>1.09786538</v>
      </c>
      <c r="T677" s="61">
        <f t="shared" si="598"/>
        <v>939.84653139</v>
      </c>
      <c r="U677" s="61">
        <f t="shared" si="599"/>
        <v>0.71547557064622225</v>
      </c>
      <c r="V677" s="61">
        <f t="shared" si="600"/>
        <v>130.09568839385361</v>
      </c>
      <c r="W677" s="61">
        <f t="shared" si="601"/>
        <v>986.87835445449991</v>
      </c>
      <c r="X677" s="67">
        <f t="shared" si="613"/>
        <v>0</v>
      </c>
      <c r="Y677" s="61">
        <f t="shared" si="602"/>
        <v>0</v>
      </c>
      <c r="Z677" s="69">
        <f t="shared" si="614"/>
        <v>0</v>
      </c>
      <c r="AA677" s="61">
        <f t="shared" si="603"/>
        <v>0</v>
      </c>
      <c r="AB677" s="69">
        <f t="shared" si="615"/>
        <v>5.1999999999999998E-2</v>
      </c>
      <c r="AC677" s="140">
        <f t="shared" si="616"/>
        <v>24</v>
      </c>
      <c r="AD677" s="67">
        <f t="shared" si="619"/>
        <v>30</v>
      </c>
      <c r="AE677" s="11">
        <f t="shared" si="620"/>
        <v>1.003385258</v>
      </c>
      <c r="AF677" s="61">
        <f t="shared" si="604"/>
        <v>3.1816229800000002</v>
      </c>
      <c r="AG677" s="61">
        <f t="shared" si="605"/>
        <v>3.3408378399999998</v>
      </c>
      <c r="AH677" s="61">
        <f t="shared" si="606"/>
        <v>0</v>
      </c>
      <c r="AI677" s="196" t="str">
        <f t="shared" si="621"/>
        <v>J=</v>
      </c>
      <c r="AJ677" s="72">
        <f t="shared" si="622"/>
        <v>44950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607"/>
        <v>44945</v>
      </c>
      <c r="B678" s="61">
        <f t="shared" si="593"/>
        <v>990.49260236742577</v>
      </c>
      <c r="C678" s="61">
        <f t="shared" si="608"/>
        <v>856.06719049000003</v>
      </c>
      <c r="D678" s="61">
        <f t="shared" si="594"/>
        <v>7.310813799999778</v>
      </c>
      <c r="E678" s="61">
        <f t="shared" si="595"/>
        <v>848.75637669000025</v>
      </c>
      <c r="F678" s="62">
        <f t="shared" si="609"/>
        <v>6407.93</v>
      </c>
      <c r="G678" s="63">
        <f t="shared" si="592"/>
        <v>6434.2</v>
      </c>
      <c r="H678" s="64">
        <f t="shared" si="625"/>
        <v>44859</v>
      </c>
      <c r="I678" s="64">
        <f t="shared" si="617"/>
        <v>44890</v>
      </c>
      <c r="J678" s="65">
        <f t="shared" si="596"/>
        <v>4.0996078296735572E-3</v>
      </c>
      <c r="K678" s="195">
        <f t="shared" si="618"/>
        <v>44950</v>
      </c>
      <c r="L678" s="195">
        <f t="shared" si="610"/>
        <v>44950</v>
      </c>
      <c r="M678" s="228">
        <f t="shared" si="623"/>
        <v>30</v>
      </c>
      <c r="N678" s="67">
        <f t="shared" si="624"/>
        <v>25</v>
      </c>
      <c r="O678" s="61">
        <f t="shared" si="597"/>
        <v>1.00341517</v>
      </c>
      <c r="P678" s="66">
        <f t="shared" si="591"/>
        <v>1.0059007799999999</v>
      </c>
      <c r="Q678" s="66">
        <f t="shared" si="611"/>
        <v>1.1495095283589447</v>
      </c>
      <c r="R678" s="61">
        <f t="shared" si="590"/>
        <v>1.15343529</v>
      </c>
      <c r="S678" s="61">
        <f t="shared" si="612"/>
        <v>1.09786538</v>
      </c>
      <c r="T678" s="61">
        <f t="shared" si="598"/>
        <v>939.84653139</v>
      </c>
      <c r="U678" s="61">
        <f t="shared" si="599"/>
        <v>0.71547557064622225</v>
      </c>
      <c r="V678" s="61">
        <f t="shared" si="600"/>
        <v>130.22918079677942</v>
      </c>
      <c r="W678" s="61">
        <f t="shared" si="601"/>
        <v>987.01184685742578</v>
      </c>
      <c r="X678" s="67">
        <f t="shared" si="613"/>
        <v>0</v>
      </c>
      <c r="Y678" s="61">
        <f t="shared" si="602"/>
        <v>0</v>
      </c>
      <c r="Z678" s="69">
        <f t="shared" si="614"/>
        <v>0</v>
      </c>
      <c r="AA678" s="61">
        <f t="shared" si="603"/>
        <v>0</v>
      </c>
      <c r="AB678" s="69">
        <f t="shared" si="615"/>
        <v>5.1999999999999998E-2</v>
      </c>
      <c r="AC678" s="140">
        <f t="shared" si="616"/>
        <v>25</v>
      </c>
      <c r="AD678" s="67">
        <f t="shared" si="619"/>
        <v>30</v>
      </c>
      <c r="AE678" s="11">
        <f t="shared" si="620"/>
        <v>1.003526559</v>
      </c>
      <c r="AF678" s="61">
        <f t="shared" si="604"/>
        <v>3.3144242400000001</v>
      </c>
      <c r="AG678" s="61">
        <f t="shared" si="605"/>
        <v>3.4807555099999998</v>
      </c>
      <c r="AH678" s="61">
        <f t="shared" si="606"/>
        <v>0</v>
      </c>
      <c r="AI678" s="196" t="str">
        <f t="shared" si="621"/>
        <v>J=</v>
      </c>
      <c r="AJ678" s="72">
        <f t="shared" si="622"/>
        <v>44950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607"/>
        <v>44946</v>
      </c>
      <c r="B679" s="61">
        <f t="shared" si="593"/>
        <v>990.76609546304292</v>
      </c>
      <c r="C679" s="61">
        <f t="shared" si="608"/>
        <v>856.06719049000003</v>
      </c>
      <c r="D679" s="61">
        <f t="shared" si="594"/>
        <v>7.310813799999778</v>
      </c>
      <c r="E679" s="61">
        <f t="shared" si="595"/>
        <v>848.75637669000025</v>
      </c>
      <c r="F679" s="62">
        <f t="shared" si="609"/>
        <v>6407.93</v>
      </c>
      <c r="G679" s="63">
        <f t="shared" si="592"/>
        <v>6434.2</v>
      </c>
      <c r="H679" s="64">
        <f t="shared" si="625"/>
        <v>44859</v>
      </c>
      <c r="I679" s="64">
        <f t="shared" si="617"/>
        <v>44890</v>
      </c>
      <c r="J679" s="65">
        <f t="shared" si="596"/>
        <v>4.0996078296735572E-3</v>
      </c>
      <c r="K679" s="195">
        <f t="shared" si="618"/>
        <v>44950</v>
      </c>
      <c r="L679" s="195">
        <f t="shared" si="610"/>
        <v>44950</v>
      </c>
      <c r="M679" s="228">
        <f t="shared" si="623"/>
        <v>30</v>
      </c>
      <c r="N679" s="67">
        <f t="shared" si="624"/>
        <v>26</v>
      </c>
      <c r="O679" s="61">
        <f t="shared" si="597"/>
        <v>1.0035520200000001</v>
      </c>
      <c r="P679" s="66">
        <f t="shared" si="591"/>
        <v>1.0059007799999999</v>
      </c>
      <c r="Q679" s="66">
        <f t="shared" si="611"/>
        <v>1.1495095283589447</v>
      </c>
      <c r="R679" s="61">
        <f t="shared" si="590"/>
        <v>1.1535926000000001</v>
      </c>
      <c r="S679" s="61">
        <f t="shared" si="612"/>
        <v>1.09786538</v>
      </c>
      <c r="T679" s="61">
        <f t="shared" si="598"/>
        <v>939.84653139</v>
      </c>
      <c r="U679" s="61">
        <f t="shared" si="599"/>
        <v>0.71547557064622225</v>
      </c>
      <c r="V679" s="61">
        <f t="shared" si="600"/>
        <v>130.36269866239661</v>
      </c>
      <c r="W679" s="61">
        <f t="shared" si="601"/>
        <v>987.14536472304292</v>
      </c>
      <c r="X679" s="67">
        <f t="shared" si="613"/>
        <v>0</v>
      </c>
      <c r="Y679" s="61">
        <f t="shared" si="602"/>
        <v>0</v>
      </c>
      <c r="Z679" s="69">
        <f t="shared" si="614"/>
        <v>0</v>
      </c>
      <c r="AA679" s="61">
        <f t="shared" si="603"/>
        <v>0</v>
      </c>
      <c r="AB679" s="69">
        <f t="shared" si="615"/>
        <v>5.1999999999999998E-2</v>
      </c>
      <c r="AC679" s="140">
        <f t="shared" si="616"/>
        <v>26</v>
      </c>
      <c r="AD679" s="67">
        <f t="shared" si="619"/>
        <v>30</v>
      </c>
      <c r="AE679" s="11">
        <f t="shared" si="620"/>
        <v>1.0036678800000001</v>
      </c>
      <c r="AF679" s="61">
        <f t="shared" si="604"/>
        <v>3.44724429</v>
      </c>
      <c r="AG679" s="61">
        <f t="shared" si="605"/>
        <v>3.6207307399999999</v>
      </c>
      <c r="AH679" s="61">
        <f t="shared" si="606"/>
        <v>0</v>
      </c>
      <c r="AI679" s="196" t="str">
        <f t="shared" si="621"/>
        <v>J=</v>
      </c>
      <c r="AJ679" s="72">
        <f t="shared" si="622"/>
        <v>44950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607"/>
        <v>44947</v>
      </c>
      <c r="B680" s="61">
        <f t="shared" si="593"/>
        <v>991.0396706113512</v>
      </c>
      <c r="C680" s="61">
        <f t="shared" si="608"/>
        <v>856.06719049000003</v>
      </c>
      <c r="D680" s="61">
        <f t="shared" si="594"/>
        <v>7.310813799999778</v>
      </c>
      <c r="E680" s="61">
        <f t="shared" si="595"/>
        <v>848.75637669000025</v>
      </c>
      <c r="F680" s="62">
        <f t="shared" si="609"/>
        <v>6407.93</v>
      </c>
      <c r="G680" s="63">
        <f t="shared" si="592"/>
        <v>6434.2</v>
      </c>
      <c r="H680" s="64">
        <f t="shared" si="625"/>
        <v>44859</v>
      </c>
      <c r="I680" s="64">
        <f t="shared" si="617"/>
        <v>44890</v>
      </c>
      <c r="J680" s="65">
        <f t="shared" si="596"/>
        <v>4.0996078296735572E-3</v>
      </c>
      <c r="K680" s="195">
        <f t="shared" si="618"/>
        <v>44950</v>
      </c>
      <c r="L680" s="195">
        <f t="shared" si="610"/>
        <v>44950</v>
      </c>
      <c r="M680" s="228">
        <f t="shared" si="623"/>
        <v>30</v>
      </c>
      <c r="N680" s="67">
        <f t="shared" si="624"/>
        <v>27</v>
      </c>
      <c r="O680" s="61">
        <f t="shared" si="597"/>
        <v>1.0036888900000001</v>
      </c>
      <c r="P680" s="66">
        <f t="shared" si="591"/>
        <v>1.0059007799999999</v>
      </c>
      <c r="Q680" s="66">
        <f t="shared" si="611"/>
        <v>1.1495095283589447</v>
      </c>
      <c r="R680" s="61">
        <f t="shared" si="590"/>
        <v>1.15374994</v>
      </c>
      <c r="S680" s="61">
        <f t="shared" si="612"/>
        <v>1.09786538</v>
      </c>
      <c r="T680" s="61">
        <f t="shared" si="598"/>
        <v>939.84653139</v>
      </c>
      <c r="U680" s="61">
        <f t="shared" si="599"/>
        <v>0.71547557064622225</v>
      </c>
      <c r="V680" s="61">
        <f t="shared" si="600"/>
        <v>130.4962419907049</v>
      </c>
      <c r="W680" s="61">
        <f t="shared" si="601"/>
        <v>987.27890805135121</v>
      </c>
      <c r="X680" s="67">
        <f t="shared" si="613"/>
        <v>0</v>
      </c>
      <c r="Y680" s="61">
        <f t="shared" si="602"/>
        <v>0</v>
      </c>
      <c r="Z680" s="69">
        <f t="shared" si="614"/>
        <v>0</v>
      </c>
      <c r="AA680" s="61">
        <f t="shared" si="603"/>
        <v>0</v>
      </c>
      <c r="AB680" s="69">
        <f t="shared" si="615"/>
        <v>5.1999999999999998E-2</v>
      </c>
      <c r="AC680" s="140">
        <f t="shared" si="616"/>
        <v>27</v>
      </c>
      <c r="AD680" s="67">
        <f t="shared" si="619"/>
        <v>30</v>
      </c>
      <c r="AE680" s="11">
        <f t="shared" si="620"/>
        <v>1.0038092199999999</v>
      </c>
      <c r="AF680" s="61">
        <f t="shared" si="604"/>
        <v>3.5800822000000001</v>
      </c>
      <c r="AG680" s="61">
        <f t="shared" si="605"/>
        <v>3.7607625599999999</v>
      </c>
      <c r="AH680" s="61">
        <f t="shared" si="606"/>
        <v>0</v>
      </c>
      <c r="AI680" s="196" t="str">
        <f t="shared" si="621"/>
        <v>J=</v>
      </c>
      <c r="AJ680" s="72">
        <f t="shared" si="622"/>
        <v>44950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607"/>
        <v>44948</v>
      </c>
      <c r="B681" s="61">
        <f t="shared" si="593"/>
        <v>991.31330423965971</v>
      </c>
      <c r="C681" s="61">
        <f t="shared" si="608"/>
        <v>856.06719049000003</v>
      </c>
      <c r="D681" s="61">
        <f t="shared" si="594"/>
        <v>7.310813799999778</v>
      </c>
      <c r="E681" s="61">
        <f t="shared" si="595"/>
        <v>848.75637669000025</v>
      </c>
      <c r="F681" s="62">
        <f t="shared" si="609"/>
        <v>6407.93</v>
      </c>
      <c r="G681" s="63">
        <f t="shared" si="592"/>
        <v>6434.2</v>
      </c>
      <c r="H681" s="64">
        <f t="shared" si="625"/>
        <v>44859</v>
      </c>
      <c r="I681" s="64">
        <f t="shared" si="617"/>
        <v>44890</v>
      </c>
      <c r="J681" s="65">
        <f t="shared" si="596"/>
        <v>4.0996078296735572E-3</v>
      </c>
      <c r="K681" s="195">
        <f t="shared" si="618"/>
        <v>44950</v>
      </c>
      <c r="L681" s="195">
        <f t="shared" si="610"/>
        <v>44950</v>
      </c>
      <c r="M681" s="228">
        <f t="shared" si="623"/>
        <v>30</v>
      </c>
      <c r="N681" s="67">
        <f t="shared" si="624"/>
        <v>28</v>
      </c>
      <c r="O681" s="61">
        <f t="shared" si="597"/>
        <v>1.00382577</v>
      </c>
      <c r="P681" s="66">
        <f t="shared" si="591"/>
        <v>1.0059007799999999</v>
      </c>
      <c r="Q681" s="66">
        <f t="shared" si="611"/>
        <v>1.1495095283589447</v>
      </c>
      <c r="R681" s="61">
        <f t="shared" si="590"/>
        <v>1.1539072800000001</v>
      </c>
      <c r="S681" s="61">
        <f t="shared" si="612"/>
        <v>1.09786538</v>
      </c>
      <c r="T681" s="61">
        <f t="shared" si="598"/>
        <v>939.84653139</v>
      </c>
      <c r="U681" s="61">
        <f t="shared" si="599"/>
        <v>0.71547557064622225</v>
      </c>
      <c r="V681" s="61">
        <f t="shared" si="600"/>
        <v>130.62978531901342</v>
      </c>
      <c r="W681" s="61">
        <f t="shared" si="601"/>
        <v>987.41245137965973</v>
      </c>
      <c r="X681" s="67">
        <f t="shared" si="613"/>
        <v>0</v>
      </c>
      <c r="Y681" s="61">
        <f t="shared" si="602"/>
        <v>0</v>
      </c>
      <c r="Z681" s="69">
        <f t="shared" si="614"/>
        <v>0</v>
      </c>
      <c r="AA681" s="61">
        <f t="shared" si="603"/>
        <v>0</v>
      </c>
      <c r="AB681" s="69">
        <f t="shared" si="615"/>
        <v>5.1999999999999998E-2</v>
      </c>
      <c r="AC681" s="140">
        <f t="shared" si="616"/>
        <v>28</v>
      </c>
      <c r="AD681" s="67">
        <f t="shared" si="619"/>
        <v>30</v>
      </c>
      <c r="AE681" s="11">
        <f t="shared" si="620"/>
        <v>1.003950581</v>
      </c>
      <c r="AF681" s="61">
        <f t="shared" si="604"/>
        <v>3.7129398400000002</v>
      </c>
      <c r="AG681" s="61">
        <f t="shared" si="605"/>
        <v>3.9008528600000001</v>
      </c>
      <c r="AH681" s="61">
        <f t="shared" si="606"/>
        <v>0</v>
      </c>
      <c r="AI681" s="196" t="str">
        <f t="shared" si="621"/>
        <v>J=</v>
      </c>
      <c r="AJ681" s="72">
        <f t="shared" si="622"/>
        <v>44950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607"/>
        <v>44949</v>
      </c>
      <c r="B682" s="61">
        <f t="shared" si="593"/>
        <v>991.58702848822315</v>
      </c>
      <c r="C682" s="61">
        <f t="shared" si="608"/>
        <v>856.06719049000003</v>
      </c>
      <c r="D682" s="61">
        <f t="shared" si="594"/>
        <v>7.310813799999778</v>
      </c>
      <c r="E682" s="61">
        <f t="shared" si="595"/>
        <v>848.75637669000025</v>
      </c>
      <c r="F682" s="62">
        <f t="shared" si="609"/>
        <v>6407.93</v>
      </c>
      <c r="G682" s="63">
        <f t="shared" si="592"/>
        <v>6434.2</v>
      </c>
      <c r="H682" s="64">
        <f t="shared" si="625"/>
        <v>44859</v>
      </c>
      <c r="I682" s="64">
        <f t="shared" si="617"/>
        <v>44890</v>
      </c>
      <c r="J682" s="65">
        <f t="shared" si="596"/>
        <v>4.0996078296735572E-3</v>
      </c>
      <c r="K682" s="195">
        <f t="shared" si="618"/>
        <v>44950</v>
      </c>
      <c r="L682" s="195">
        <f t="shared" si="610"/>
        <v>44950</v>
      </c>
      <c r="M682" s="228">
        <f t="shared" si="623"/>
        <v>30</v>
      </c>
      <c r="N682" s="67">
        <f t="shared" si="624"/>
        <v>29</v>
      </c>
      <c r="O682" s="61">
        <f t="shared" si="597"/>
        <v>1.0039626800000001</v>
      </c>
      <c r="P682" s="66">
        <f t="shared" si="591"/>
        <v>1.0059007799999999</v>
      </c>
      <c r="Q682" s="66">
        <f t="shared" si="611"/>
        <v>1.1495095283589447</v>
      </c>
      <c r="R682" s="61">
        <f t="shared" si="590"/>
        <v>1.15406466</v>
      </c>
      <c r="S682" s="61">
        <f t="shared" si="612"/>
        <v>1.09786538</v>
      </c>
      <c r="T682" s="61">
        <f t="shared" si="598"/>
        <v>939.84653139</v>
      </c>
      <c r="U682" s="61">
        <f t="shared" si="599"/>
        <v>0.71547557064622225</v>
      </c>
      <c r="V682" s="61">
        <f t="shared" si="600"/>
        <v>130.76336259757679</v>
      </c>
      <c r="W682" s="61">
        <f t="shared" si="601"/>
        <v>987.54602865822312</v>
      </c>
      <c r="X682" s="67">
        <f t="shared" si="613"/>
        <v>0</v>
      </c>
      <c r="Y682" s="61">
        <f t="shared" si="602"/>
        <v>0</v>
      </c>
      <c r="Z682" s="69">
        <f t="shared" si="614"/>
        <v>0</v>
      </c>
      <c r="AA682" s="61">
        <f t="shared" si="603"/>
        <v>0</v>
      </c>
      <c r="AB682" s="69">
        <f t="shared" si="615"/>
        <v>5.1999999999999998E-2</v>
      </c>
      <c r="AC682" s="140">
        <f t="shared" si="616"/>
        <v>29</v>
      </c>
      <c r="AD682" s="67">
        <f t="shared" si="619"/>
        <v>30</v>
      </c>
      <c r="AE682" s="11">
        <f t="shared" si="620"/>
        <v>1.0040919610000001</v>
      </c>
      <c r="AF682" s="61">
        <f t="shared" si="604"/>
        <v>3.8458153500000001</v>
      </c>
      <c r="AG682" s="61">
        <f t="shared" si="605"/>
        <v>4.0409998299999996</v>
      </c>
      <c r="AH682" s="61">
        <f t="shared" si="606"/>
        <v>0</v>
      </c>
      <c r="AI682" s="196" t="str">
        <f t="shared" si="621"/>
        <v>J=</v>
      </c>
      <c r="AJ682" s="72">
        <f t="shared" si="622"/>
        <v>44950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607"/>
        <v>44950</v>
      </c>
      <c r="B683" s="61">
        <f t="shared" si="593"/>
        <v>991.86081976435037</v>
      </c>
      <c r="C683" s="61">
        <f t="shared" si="608"/>
        <v>856.06719049000003</v>
      </c>
      <c r="D683" s="61">
        <f t="shared" si="594"/>
        <v>7.310813799999778</v>
      </c>
      <c r="E683" s="61">
        <f t="shared" si="595"/>
        <v>848.75637669000025</v>
      </c>
      <c r="F683" s="62">
        <f t="shared" si="609"/>
        <v>6407.93</v>
      </c>
      <c r="G683" s="63">
        <f t="shared" si="592"/>
        <v>6434.2</v>
      </c>
      <c r="H683" s="64">
        <f t="shared" si="625"/>
        <v>44859</v>
      </c>
      <c r="I683" s="64">
        <f t="shared" si="617"/>
        <v>44890</v>
      </c>
      <c r="J683" s="65">
        <f t="shared" si="596"/>
        <v>4.0996078296735572E-3</v>
      </c>
      <c r="K683" s="195">
        <f t="shared" si="618"/>
        <v>44981</v>
      </c>
      <c r="L683" s="195">
        <f t="shared" si="610"/>
        <v>44950</v>
      </c>
      <c r="M683" s="228">
        <f t="shared" si="623"/>
        <v>30</v>
      </c>
      <c r="N683" s="67">
        <f t="shared" si="624"/>
        <v>30</v>
      </c>
      <c r="O683" s="61">
        <f t="shared" si="597"/>
        <v>1.0040996</v>
      </c>
      <c r="P683" s="66">
        <f t="shared" si="591"/>
        <v>1.0059007799999999</v>
      </c>
      <c r="Q683" s="66">
        <f t="shared" si="611"/>
        <v>1.1495095283589447</v>
      </c>
      <c r="R683" s="61">
        <f t="shared" ref="R683:R746" si="626">TRUNC(TRUNC((O683*Q683),15),8)</f>
        <v>1.15422205</v>
      </c>
      <c r="S683" s="61">
        <f t="shared" si="612"/>
        <v>1.09786538</v>
      </c>
      <c r="T683" s="61">
        <f t="shared" si="598"/>
        <v>939.84653139</v>
      </c>
      <c r="U683" s="61">
        <f t="shared" si="599"/>
        <v>0.71547557064622225</v>
      </c>
      <c r="V683" s="61">
        <f t="shared" si="600"/>
        <v>130.89694836370404</v>
      </c>
      <c r="W683" s="61">
        <f t="shared" si="601"/>
        <v>987.67961442435035</v>
      </c>
      <c r="X683" s="67">
        <f t="shared" si="613"/>
        <v>22</v>
      </c>
      <c r="Y683" s="61">
        <f t="shared" si="602"/>
        <v>3.6240423100000001</v>
      </c>
      <c r="Z683" s="69">
        <f t="shared" si="614"/>
        <v>8.5400000000000007E-3</v>
      </c>
      <c r="AA683" s="61">
        <f t="shared" si="603"/>
        <v>8.0262893700000006</v>
      </c>
      <c r="AB683" s="69">
        <f t="shared" si="615"/>
        <v>5.1999999999999998E-2</v>
      </c>
      <c r="AC683" s="140">
        <f t="shared" si="616"/>
        <v>30</v>
      </c>
      <c r="AD683" s="67">
        <f t="shared" si="619"/>
        <v>30</v>
      </c>
      <c r="AE683" s="11">
        <f t="shared" si="620"/>
        <v>1.0042333619999999</v>
      </c>
      <c r="AF683" s="61">
        <f t="shared" si="604"/>
        <v>3.9787105899999999</v>
      </c>
      <c r="AG683" s="61">
        <f t="shared" si="605"/>
        <v>4.18120534</v>
      </c>
      <c r="AH683" s="61">
        <f t="shared" si="606"/>
        <v>12.004999960000001</v>
      </c>
      <c r="AI683" s="196" t="str">
        <f t="shared" si="621"/>
        <v>J=</v>
      </c>
      <c r="AJ683" s="72">
        <f t="shared" si="622"/>
        <v>44950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607"/>
        <v>44951</v>
      </c>
      <c r="B684" s="61">
        <f t="shared" si="593"/>
        <v>979.9931549276447</v>
      </c>
      <c r="C684" s="61">
        <f t="shared" si="608"/>
        <v>848.75637669000002</v>
      </c>
      <c r="D684" s="61">
        <f t="shared" si="594"/>
        <v>0</v>
      </c>
      <c r="E684" s="61">
        <f t="shared" si="595"/>
        <v>848.75637669000002</v>
      </c>
      <c r="F684" s="62">
        <f t="shared" si="609"/>
        <v>6434.2</v>
      </c>
      <c r="G684" s="63">
        <f t="shared" si="592"/>
        <v>6474.09</v>
      </c>
      <c r="H684" s="64">
        <f t="shared" si="625"/>
        <v>44890</v>
      </c>
      <c r="I684" s="64">
        <f t="shared" si="617"/>
        <v>44920</v>
      </c>
      <c r="J684" s="65">
        <f t="shared" si="596"/>
        <v>6.199682944266538E-3</v>
      </c>
      <c r="K684" s="195">
        <f t="shared" si="618"/>
        <v>44981</v>
      </c>
      <c r="L684" s="195">
        <f t="shared" si="610"/>
        <v>44981</v>
      </c>
      <c r="M684" s="228">
        <f t="shared" si="623"/>
        <v>30</v>
      </c>
      <c r="N684" s="67">
        <f t="shared" si="624"/>
        <v>1</v>
      </c>
      <c r="O684" s="61">
        <f t="shared" si="597"/>
        <v>1.00020603</v>
      </c>
      <c r="P684" s="66">
        <f t="shared" ref="P684:P747" si="627">IF(L684&gt;L683,O683,P683)</f>
        <v>1.0040996</v>
      </c>
      <c r="Q684" s="66">
        <f t="shared" si="611"/>
        <v>1.1542220576214051</v>
      </c>
      <c r="R684" s="61">
        <f t="shared" si="626"/>
        <v>1.15445986</v>
      </c>
      <c r="S684" s="61">
        <f t="shared" si="612"/>
        <v>1.09786538</v>
      </c>
      <c r="T684" s="61">
        <f t="shared" si="598"/>
        <v>931.82024202000002</v>
      </c>
      <c r="U684" s="61">
        <f t="shared" si="599"/>
        <v>0</v>
      </c>
      <c r="V684" s="61">
        <f t="shared" si="600"/>
        <v>131.09879111764468</v>
      </c>
      <c r="W684" s="61">
        <f t="shared" si="601"/>
        <v>979.85516780764465</v>
      </c>
      <c r="X684" s="67">
        <f t="shared" si="613"/>
        <v>0</v>
      </c>
      <c r="Y684" s="61">
        <f t="shared" si="602"/>
        <v>0</v>
      </c>
      <c r="Z684" s="69">
        <f t="shared" si="614"/>
        <v>0</v>
      </c>
      <c r="AA684" s="61">
        <f t="shared" si="603"/>
        <v>0</v>
      </c>
      <c r="AB684" s="69">
        <f t="shared" si="615"/>
        <v>5.1999999999999998E-2</v>
      </c>
      <c r="AC684" s="140">
        <f t="shared" si="616"/>
        <v>1</v>
      </c>
      <c r="AD684" s="67">
        <f t="shared" si="619"/>
        <v>30</v>
      </c>
      <c r="AE684" s="11">
        <f t="shared" si="620"/>
        <v>1.000140824</v>
      </c>
      <c r="AF684" s="61">
        <f t="shared" si="604"/>
        <v>0.13122265</v>
      </c>
      <c r="AG684" s="61">
        <f t="shared" si="605"/>
        <v>0.13798711999999999</v>
      </c>
      <c r="AH684" s="61">
        <f t="shared" si="606"/>
        <v>0</v>
      </c>
      <c r="AI684" s="196" t="str">
        <f t="shared" si="621"/>
        <v>J=</v>
      </c>
      <c r="AJ684" s="72">
        <f t="shared" si="622"/>
        <v>44981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607"/>
        <v>44952</v>
      </c>
      <c r="B685" s="61">
        <f t="shared" si="593"/>
        <v>980.33311219696805</v>
      </c>
      <c r="C685" s="61">
        <f t="shared" si="608"/>
        <v>848.75637669000002</v>
      </c>
      <c r="D685" s="61">
        <f t="shared" si="594"/>
        <v>0</v>
      </c>
      <c r="E685" s="61">
        <f t="shared" si="595"/>
        <v>848.75637669000002</v>
      </c>
      <c r="F685" s="62">
        <f t="shared" si="609"/>
        <v>6434.2</v>
      </c>
      <c r="G685" s="63">
        <f t="shared" ref="G685:G748" si="628">IF(AND(L685&gt;L684,N685=1),VLOOKUP(A684,$BI$15:$BK$314,3),G684)</f>
        <v>6474.09</v>
      </c>
      <c r="H685" s="64">
        <f t="shared" si="625"/>
        <v>44890</v>
      </c>
      <c r="I685" s="64">
        <f t="shared" si="617"/>
        <v>44920</v>
      </c>
      <c r="J685" s="65">
        <f t="shared" si="596"/>
        <v>6.199682944266538E-3</v>
      </c>
      <c r="K685" s="195">
        <f t="shared" si="618"/>
        <v>44981</v>
      </c>
      <c r="L685" s="195">
        <f t="shared" si="610"/>
        <v>44981</v>
      </c>
      <c r="M685" s="228">
        <f t="shared" si="623"/>
        <v>30</v>
      </c>
      <c r="N685" s="67">
        <f t="shared" si="624"/>
        <v>2</v>
      </c>
      <c r="O685" s="61">
        <f t="shared" si="597"/>
        <v>1.00041212</v>
      </c>
      <c r="P685" s="66">
        <f t="shared" si="627"/>
        <v>1.0040996</v>
      </c>
      <c r="Q685" s="66">
        <f t="shared" si="611"/>
        <v>1.1542220576214051</v>
      </c>
      <c r="R685" s="61">
        <f t="shared" si="626"/>
        <v>1.1546977300000001</v>
      </c>
      <c r="S685" s="61">
        <f t="shared" si="612"/>
        <v>1.09786538</v>
      </c>
      <c r="T685" s="61">
        <f t="shared" si="598"/>
        <v>931.82024202000002</v>
      </c>
      <c r="U685" s="61">
        <f t="shared" si="599"/>
        <v>0</v>
      </c>
      <c r="V685" s="61">
        <f t="shared" si="600"/>
        <v>131.300684796968</v>
      </c>
      <c r="W685" s="61">
        <f t="shared" si="601"/>
        <v>980.057061486968</v>
      </c>
      <c r="X685" s="67">
        <f t="shared" si="613"/>
        <v>0</v>
      </c>
      <c r="Y685" s="61">
        <f t="shared" si="602"/>
        <v>0</v>
      </c>
      <c r="Z685" s="69">
        <f t="shared" si="614"/>
        <v>0</v>
      </c>
      <c r="AA685" s="61">
        <f t="shared" si="603"/>
        <v>0</v>
      </c>
      <c r="AB685" s="69">
        <f t="shared" si="615"/>
        <v>5.1999999999999998E-2</v>
      </c>
      <c r="AC685" s="140">
        <f t="shared" si="616"/>
        <v>2</v>
      </c>
      <c r="AD685" s="67">
        <f t="shared" si="619"/>
        <v>30</v>
      </c>
      <c r="AE685" s="11">
        <f t="shared" si="620"/>
        <v>1.000281668</v>
      </c>
      <c r="AF685" s="61">
        <f t="shared" si="604"/>
        <v>0.26246394000000001</v>
      </c>
      <c r="AG685" s="61">
        <f t="shared" si="605"/>
        <v>0.27605070999999998</v>
      </c>
      <c r="AH685" s="61">
        <f t="shared" si="606"/>
        <v>0</v>
      </c>
      <c r="AI685" s="196" t="str">
        <f t="shared" si="621"/>
        <v>J=</v>
      </c>
      <c r="AJ685" s="72">
        <f t="shared" si="622"/>
        <v>44981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607"/>
        <v>44953</v>
      </c>
      <c r="B686" s="61">
        <f t="shared" si="593"/>
        <v>980.67317990654624</v>
      </c>
      <c r="C686" s="61">
        <f t="shared" si="608"/>
        <v>848.75637669000002</v>
      </c>
      <c r="D686" s="61">
        <f t="shared" si="594"/>
        <v>0</v>
      </c>
      <c r="E686" s="61">
        <f t="shared" si="595"/>
        <v>848.75637669000002</v>
      </c>
      <c r="F686" s="62">
        <f t="shared" si="609"/>
        <v>6434.2</v>
      </c>
      <c r="G686" s="63">
        <f t="shared" si="628"/>
        <v>6474.09</v>
      </c>
      <c r="H686" s="64">
        <f t="shared" si="625"/>
        <v>44890</v>
      </c>
      <c r="I686" s="64">
        <f t="shared" si="617"/>
        <v>44920</v>
      </c>
      <c r="J686" s="65">
        <f t="shared" si="596"/>
        <v>6.199682944266538E-3</v>
      </c>
      <c r="K686" s="195">
        <f t="shared" si="618"/>
        <v>44981</v>
      </c>
      <c r="L686" s="195">
        <f t="shared" si="610"/>
        <v>44981</v>
      </c>
      <c r="M686" s="228">
        <f t="shared" si="623"/>
        <v>30</v>
      </c>
      <c r="N686" s="67">
        <f t="shared" si="624"/>
        <v>3</v>
      </c>
      <c r="O686" s="61">
        <f t="shared" si="597"/>
        <v>1.0006182400000001</v>
      </c>
      <c r="P686" s="66">
        <f t="shared" si="627"/>
        <v>1.0040996</v>
      </c>
      <c r="Q686" s="66">
        <f t="shared" si="611"/>
        <v>1.1542220576214051</v>
      </c>
      <c r="R686" s="61">
        <f t="shared" si="626"/>
        <v>1.1549356399999999</v>
      </c>
      <c r="S686" s="61">
        <f t="shared" si="612"/>
        <v>1.09786538</v>
      </c>
      <c r="T686" s="61">
        <f t="shared" si="598"/>
        <v>931.82024202000002</v>
      </c>
      <c r="U686" s="61">
        <f t="shared" si="599"/>
        <v>0</v>
      </c>
      <c r="V686" s="61">
        <f t="shared" si="600"/>
        <v>131.50261242654616</v>
      </c>
      <c r="W686" s="61">
        <f t="shared" si="601"/>
        <v>980.25898911654622</v>
      </c>
      <c r="X686" s="67">
        <f t="shared" si="613"/>
        <v>0</v>
      </c>
      <c r="Y686" s="61">
        <f t="shared" si="602"/>
        <v>0</v>
      </c>
      <c r="Z686" s="69">
        <f t="shared" si="614"/>
        <v>0</v>
      </c>
      <c r="AA686" s="61">
        <f t="shared" si="603"/>
        <v>0</v>
      </c>
      <c r="AB686" s="69">
        <f t="shared" si="615"/>
        <v>5.1999999999999998E-2</v>
      </c>
      <c r="AC686" s="140">
        <f t="shared" si="616"/>
        <v>3</v>
      </c>
      <c r="AD686" s="67">
        <f t="shared" si="619"/>
        <v>30</v>
      </c>
      <c r="AE686" s="11">
        <f t="shared" si="620"/>
        <v>1.000422532</v>
      </c>
      <c r="AF686" s="61">
        <f t="shared" si="604"/>
        <v>0.39372386999999998</v>
      </c>
      <c r="AG686" s="61">
        <f t="shared" si="605"/>
        <v>0.41419078999999998</v>
      </c>
      <c r="AH686" s="61">
        <f t="shared" si="606"/>
        <v>0</v>
      </c>
      <c r="AI686" s="196" t="str">
        <f t="shared" si="621"/>
        <v>J=</v>
      </c>
      <c r="AJ686" s="72">
        <f t="shared" si="622"/>
        <v>44981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607"/>
        <v>44954</v>
      </c>
      <c r="B687" s="61">
        <f t="shared" si="593"/>
        <v>981.01336559394338</v>
      </c>
      <c r="C687" s="61">
        <f t="shared" si="608"/>
        <v>848.75637669000002</v>
      </c>
      <c r="D687" s="61">
        <f t="shared" si="594"/>
        <v>0</v>
      </c>
      <c r="E687" s="61">
        <f t="shared" si="595"/>
        <v>848.75637669000002</v>
      </c>
      <c r="F687" s="62">
        <f t="shared" si="609"/>
        <v>6434.2</v>
      </c>
      <c r="G687" s="63">
        <f t="shared" si="628"/>
        <v>6474.09</v>
      </c>
      <c r="H687" s="64">
        <f t="shared" si="625"/>
        <v>44890</v>
      </c>
      <c r="I687" s="64">
        <f t="shared" si="617"/>
        <v>44920</v>
      </c>
      <c r="J687" s="65">
        <f t="shared" si="596"/>
        <v>6.199682944266538E-3</v>
      </c>
      <c r="K687" s="195">
        <f t="shared" si="618"/>
        <v>44981</v>
      </c>
      <c r="L687" s="195">
        <f t="shared" si="610"/>
        <v>44981</v>
      </c>
      <c r="M687" s="228">
        <f t="shared" si="623"/>
        <v>30</v>
      </c>
      <c r="N687" s="67">
        <f t="shared" si="624"/>
        <v>4</v>
      </c>
      <c r="O687" s="61">
        <f t="shared" si="597"/>
        <v>1.0008244100000001</v>
      </c>
      <c r="P687" s="66">
        <f t="shared" si="627"/>
        <v>1.0040996</v>
      </c>
      <c r="Q687" s="66">
        <f t="shared" si="611"/>
        <v>1.1542220576214051</v>
      </c>
      <c r="R687" s="61">
        <f t="shared" si="626"/>
        <v>1.1551735999999999</v>
      </c>
      <c r="S687" s="61">
        <f t="shared" si="612"/>
        <v>1.09786538</v>
      </c>
      <c r="T687" s="61">
        <f t="shared" si="598"/>
        <v>931.82024202000002</v>
      </c>
      <c r="U687" s="61">
        <f t="shared" si="599"/>
        <v>0</v>
      </c>
      <c r="V687" s="61">
        <f t="shared" si="600"/>
        <v>131.70458249394332</v>
      </c>
      <c r="W687" s="61">
        <f t="shared" si="601"/>
        <v>980.46095918394337</v>
      </c>
      <c r="X687" s="67">
        <f t="shared" si="613"/>
        <v>0</v>
      </c>
      <c r="Y687" s="61">
        <f t="shared" si="602"/>
        <v>0</v>
      </c>
      <c r="Z687" s="69">
        <f t="shared" si="614"/>
        <v>0</v>
      </c>
      <c r="AA687" s="61">
        <f t="shared" si="603"/>
        <v>0</v>
      </c>
      <c r="AB687" s="69">
        <f t="shared" si="615"/>
        <v>5.1999999999999998E-2</v>
      </c>
      <c r="AC687" s="140">
        <f t="shared" si="616"/>
        <v>4</v>
      </c>
      <c r="AD687" s="67">
        <f t="shared" si="619"/>
        <v>30</v>
      </c>
      <c r="AE687" s="11">
        <f t="shared" si="620"/>
        <v>1.000563415</v>
      </c>
      <c r="AF687" s="61">
        <f t="shared" si="604"/>
        <v>0.52500150000000001</v>
      </c>
      <c r="AG687" s="61">
        <f t="shared" si="605"/>
        <v>0.55240641000000001</v>
      </c>
      <c r="AH687" s="61">
        <f t="shared" si="606"/>
        <v>0</v>
      </c>
      <c r="AI687" s="196" t="str">
        <f t="shared" si="621"/>
        <v>J=</v>
      </c>
      <c r="AJ687" s="72">
        <f t="shared" si="622"/>
        <v>44981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607"/>
        <v>44955</v>
      </c>
      <c r="B688" s="61">
        <f t="shared" si="593"/>
        <v>981.35367973672317</v>
      </c>
      <c r="C688" s="61">
        <f t="shared" si="608"/>
        <v>848.75637669000002</v>
      </c>
      <c r="D688" s="61">
        <f t="shared" si="594"/>
        <v>0</v>
      </c>
      <c r="E688" s="61">
        <f t="shared" si="595"/>
        <v>848.75637669000002</v>
      </c>
      <c r="F688" s="62">
        <f t="shared" si="609"/>
        <v>6434.2</v>
      </c>
      <c r="G688" s="63">
        <f t="shared" si="628"/>
        <v>6474.09</v>
      </c>
      <c r="H688" s="64">
        <f t="shared" si="625"/>
        <v>44890</v>
      </c>
      <c r="I688" s="64">
        <f t="shared" si="617"/>
        <v>44920</v>
      </c>
      <c r="J688" s="65">
        <f t="shared" si="596"/>
        <v>6.199682944266538E-3</v>
      </c>
      <c r="K688" s="195">
        <f t="shared" si="618"/>
        <v>44981</v>
      </c>
      <c r="L688" s="195">
        <f t="shared" si="610"/>
        <v>44981</v>
      </c>
      <c r="M688" s="228">
        <f t="shared" si="623"/>
        <v>30</v>
      </c>
      <c r="N688" s="67">
        <f t="shared" si="624"/>
        <v>5</v>
      </c>
      <c r="O688" s="61">
        <f t="shared" si="597"/>
        <v>1.0010306200000001</v>
      </c>
      <c r="P688" s="66">
        <f t="shared" si="627"/>
        <v>1.0040996</v>
      </c>
      <c r="Q688" s="66">
        <f t="shared" si="611"/>
        <v>1.1542220576214051</v>
      </c>
      <c r="R688" s="61">
        <f t="shared" si="626"/>
        <v>1.15541162</v>
      </c>
      <c r="S688" s="61">
        <f t="shared" si="612"/>
        <v>1.09786538</v>
      </c>
      <c r="T688" s="61">
        <f t="shared" si="598"/>
        <v>931.82024202000002</v>
      </c>
      <c r="U688" s="61">
        <f t="shared" si="599"/>
        <v>0</v>
      </c>
      <c r="V688" s="61">
        <f t="shared" si="600"/>
        <v>131.90660348672313</v>
      </c>
      <c r="W688" s="61">
        <f t="shared" si="601"/>
        <v>980.66298017672318</v>
      </c>
      <c r="X688" s="67">
        <f t="shared" si="613"/>
        <v>0</v>
      </c>
      <c r="Y688" s="61">
        <f t="shared" si="602"/>
        <v>0</v>
      </c>
      <c r="Z688" s="69">
        <f t="shared" si="614"/>
        <v>0</v>
      </c>
      <c r="AA688" s="61">
        <f t="shared" si="603"/>
        <v>0</v>
      </c>
      <c r="AB688" s="69">
        <f t="shared" si="615"/>
        <v>5.1999999999999998E-2</v>
      </c>
      <c r="AC688" s="140">
        <f t="shared" si="616"/>
        <v>5</v>
      </c>
      <c r="AD688" s="67">
        <f t="shared" si="619"/>
        <v>30</v>
      </c>
      <c r="AE688" s="11">
        <f t="shared" si="620"/>
        <v>1.000704319</v>
      </c>
      <c r="AF688" s="61">
        <f t="shared" si="604"/>
        <v>0.65629870000000001</v>
      </c>
      <c r="AG688" s="61">
        <f t="shared" si="605"/>
        <v>0.69069955999999999</v>
      </c>
      <c r="AH688" s="61">
        <f t="shared" si="606"/>
        <v>0</v>
      </c>
      <c r="AI688" s="196" t="str">
        <f t="shared" si="621"/>
        <v>J=</v>
      </c>
      <c r="AJ688" s="72">
        <f t="shared" si="622"/>
        <v>44981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42" ht="15" customHeight="1" x14ac:dyDescent="0.25">
      <c r="A689" s="60">
        <f t="shared" si="607"/>
        <v>44956</v>
      </c>
      <c r="B689" s="61">
        <f t="shared" si="593"/>
        <v>981.69410343975801</v>
      </c>
      <c r="C689" s="61">
        <f t="shared" si="608"/>
        <v>848.75637669000002</v>
      </c>
      <c r="D689" s="61">
        <f t="shared" si="594"/>
        <v>0</v>
      </c>
      <c r="E689" s="61">
        <f t="shared" si="595"/>
        <v>848.75637669000002</v>
      </c>
      <c r="F689" s="62">
        <f t="shared" si="609"/>
        <v>6434.2</v>
      </c>
      <c r="G689" s="63">
        <f t="shared" si="628"/>
        <v>6474.09</v>
      </c>
      <c r="H689" s="64">
        <f t="shared" si="625"/>
        <v>44890</v>
      </c>
      <c r="I689" s="64">
        <f t="shared" si="617"/>
        <v>44920</v>
      </c>
      <c r="J689" s="65">
        <f t="shared" si="596"/>
        <v>6.199682944266538E-3</v>
      </c>
      <c r="K689" s="195">
        <f t="shared" si="618"/>
        <v>44981</v>
      </c>
      <c r="L689" s="195">
        <f t="shared" si="610"/>
        <v>44981</v>
      </c>
      <c r="M689" s="228">
        <f t="shared" si="623"/>
        <v>30</v>
      </c>
      <c r="N689" s="67">
        <f t="shared" si="624"/>
        <v>6</v>
      </c>
      <c r="O689" s="61">
        <f t="shared" si="597"/>
        <v>1.0012368700000001</v>
      </c>
      <c r="P689" s="66">
        <f t="shared" si="627"/>
        <v>1.0040996</v>
      </c>
      <c r="Q689" s="66">
        <f t="shared" si="611"/>
        <v>1.1542220576214051</v>
      </c>
      <c r="R689" s="61">
        <f t="shared" si="626"/>
        <v>1.15564968</v>
      </c>
      <c r="S689" s="61">
        <f t="shared" si="612"/>
        <v>1.09786538</v>
      </c>
      <c r="T689" s="61">
        <f t="shared" si="598"/>
        <v>931.82024202000002</v>
      </c>
      <c r="U689" s="61">
        <f t="shared" si="599"/>
        <v>0</v>
      </c>
      <c r="V689" s="61">
        <f t="shared" si="600"/>
        <v>132.10865842975798</v>
      </c>
      <c r="W689" s="61">
        <f t="shared" si="601"/>
        <v>980.86503511975798</v>
      </c>
      <c r="X689" s="67">
        <f t="shared" si="613"/>
        <v>0</v>
      </c>
      <c r="Y689" s="61">
        <f t="shared" si="602"/>
        <v>0</v>
      </c>
      <c r="Z689" s="69">
        <f t="shared" si="614"/>
        <v>0</v>
      </c>
      <c r="AA689" s="61">
        <f t="shared" si="603"/>
        <v>0</v>
      </c>
      <c r="AB689" s="69">
        <f t="shared" si="615"/>
        <v>5.1999999999999998E-2</v>
      </c>
      <c r="AC689" s="140">
        <f t="shared" si="616"/>
        <v>6</v>
      </c>
      <c r="AD689" s="67">
        <f t="shared" si="619"/>
        <v>30</v>
      </c>
      <c r="AE689" s="11">
        <f t="shared" si="620"/>
        <v>1.000845242</v>
      </c>
      <c r="AF689" s="61">
        <f t="shared" si="604"/>
        <v>0.78761360000000002</v>
      </c>
      <c r="AG689" s="61">
        <f t="shared" si="605"/>
        <v>0.82906831999999997</v>
      </c>
      <c r="AH689" s="61">
        <f t="shared" si="606"/>
        <v>0</v>
      </c>
      <c r="AI689" s="196" t="str">
        <f t="shared" si="621"/>
        <v>J=</v>
      </c>
      <c r="AJ689" s="72">
        <f t="shared" si="622"/>
        <v>44981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42" ht="15" customHeight="1" x14ac:dyDescent="0.25">
      <c r="A690" s="60">
        <f t="shared" si="607"/>
        <v>44957</v>
      </c>
      <c r="B690" s="61">
        <f t="shared" si="593"/>
        <v>982.0346376930479</v>
      </c>
      <c r="C690" s="61">
        <f t="shared" si="608"/>
        <v>848.75637669000002</v>
      </c>
      <c r="D690" s="61">
        <f t="shared" si="594"/>
        <v>0</v>
      </c>
      <c r="E690" s="61">
        <f t="shared" si="595"/>
        <v>848.75637669000002</v>
      </c>
      <c r="F690" s="62">
        <f t="shared" si="609"/>
        <v>6434.2</v>
      </c>
      <c r="G690" s="63">
        <f t="shared" si="628"/>
        <v>6474.09</v>
      </c>
      <c r="H690" s="64">
        <f t="shared" si="625"/>
        <v>44890</v>
      </c>
      <c r="I690" s="64">
        <f t="shared" si="617"/>
        <v>44920</v>
      </c>
      <c r="J690" s="65">
        <f t="shared" si="596"/>
        <v>6.199682944266538E-3</v>
      </c>
      <c r="K690" s="195">
        <f t="shared" si="618"/>
        <v>44981</v>
      </c>
      <c r="L690" s="195">
        <f t="shared" si="610"/>
        <v>44981</v>
      </c>
      <c r="M690" s="228">
        <f t="shared" si="623"/>
        <v>30</v>
      </c>
      <c r="N690" s="67">
        <f t="shared" si="624"/>
        <v>7</v>
      </c>
      <c r="O690" s="61">
        <f t="shared" si="597"/>
        <v>1.00144316</v>
      </c>
      <c r="P690" s="66">
        <f t="shared" si="627"/>
        <v>1.0040996</v>
      </c>
      <c r="Q690" s="66">
        <f t="shared" si="611"/>
        <v>1.1542220576214051</v>
      </c>
      <c r="R690" s="61">
        <f t="shared" si="626"/>
        <v>1.15588778</v>
      </c>
      <c r="S690" s="61">
        <f t="shared" si="612"/>
        <v>1.09786538</v>
      </c>
      <c r="T690" s="61">
        <f t="shared" si="598"/>
        <v>931.82024202000002</v>
      </c>
      <c r="U690" s="61">
        <f t="shared" si="599"/>
        <v>0</v>
      </c>
      <c r="V690" s="61">
        <f t="shared" si="600"/>
        <v>132.31074732304788</v>
      </c>
      <c r="W690" s="61">
        <f t="shared" si="601"/>
        <v>981.06712401304787</v>
      </c>
      <c r="X690" s="67">
        <f t="shared" si="613"/>
        <v>0</v>
      </c>
      <c r="Y690" s="61">
        <f t="shared" si="602"/>
        <v>0</v>
      </c>
      <c r="Z690" s="69">
        <f t="shared" si="614"/>
        <v>0</v>
      </c>
      <c r="AA690" s="61">
        <f t="shared" si="603"/>
        <v>0</v>
      </c>
      <c r="AB690" s="69">
        <f t="shared" si="615"/>
        <v>5.1999999999999998E-2</v>
      </c>
      <c r="AC690" s="140">
        <f t="shared" si="616"/>
        <v>7</v>
      </c>
      <c r="AD690" s="67">
        <f t="shared" si="619"/>
        <v>30</v>
      </c>
      <c r="AE690" s="11">
        <f t="shared" si="620"/>
        <v>1.0009861849999999</v>
      </c>
      <c r="AF690" s="61">
        <f t="shared" si="604"/>
        <v>0.91894714</v>
      </c>
      <c r="AG690" s="61">
        <f t="shared" si="605"/>
        <v>0.96751368000000004</v>
      </c>
      <c r="AH690" s="61">
        <f t="shared" si="606"/>
        <v>0</v>
      </c>
      <c r="AI690" s="196" t="str">
        <f t="shared" si="621"/>
        <v>J=</v>
      </c>
      <c r="AJ690" s="72">
        <f t="shared" si="622"/>
        <v>44981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42" ht="15" customHeight="1" x14ac:dyDescent="0.25">
      <c r="A691" s="60">
        <f t="shared" si="607"/>
        <v>44958</v>
      </c>
      <c r="B691" s="61">
        <f t="shared" si="593"/>
        <v>982.0346376930479</v>
      </c>
      <c r="C691" s="61">
        <f t="shared" si="608"/>
        <v>848.75637669000002</v>
      </c>
      <c r="D691" s="61">
        <f t="shared" si="594"/>
        <v>0</v>
      </c>
      <c r="E691" s="61">
        <f t="shared" si="595"/>
        <v>848.75637669000002</v>
      </c>
      <c r="F691" s="62">
        <f t="shared" si="609"/>
        <v>6434.2</v>
      </c>
      <c r="G691" s="63">
        <f t="shared" si="628"/>
        <v>6474.09</v>
      </c>
      <c r="H691" s="64">
        <f t="shared" si="625"/>
        <v>44890</v>
      </c>
      <c r="I691" s="64">
        <f t="shared" si="617"/>
        <v>44920</v>
      </c>
      <c r="J691" s="65">
        <f t="shared" si="596"/>
        <v>6.199682944266538E-3</v>
      </c>
      <c r="K691" s="195">
        <f t="shared" si="618"/>
        <v>44981</v>
      </c>
      <c r="L691" s="195">
        <f t="shared" si="610"/>
        <v>44981</v>
      </c>
      <c r="M691" s="228">
        <f t="shared" si="623"/>
        <v>30</v>
      </c>
      <c r="N691" s="67">
        <f t="shared" si="624"/>
        <v>7</v>
      </c>
      <c r="O691" s="61">
        <f t="shared" si="597"/>
        <v>1.00144316</v>
      </c>
      <c r="P691" s="66">
        <f t="shared" si="627"/>
        <v>1.0040996</v>
      </c>
      <c r="Q691" s="66">
        <f t="shared" si="611"/>
        <v>1.1542220576214051</v>
      </c>
      <c r="R691" s="61">
        <f t="shared" si="626"/>
        <v>1.15588778</v>
      </c>
      <c r="S691" s="61">
        <f t="shared" si="612"/>
        <v>1.09786538</v>
      </c>
      <c r="T691" s="61">
        <f t="shared" si="598"/>
        <v>931.82024202000002</v>
      </c>
      <c r="U691" s="61">
        <f t="shared" si="599"/>
        <v>0</v>
      </c>
      <c r="V691" s="61">
        <f t="shared" si="600"/>
        <v>132.31074732304788</v>
      </c>
      <c r="W691" s="61">
        <f t="shared" si="601"/>
        <v>981.06712401304787</v>
      </c>
      <c r="X691" s="67">
        <f t="shared" si="613"/>
        <v>0</v>
      </c>
      <c r="Y691" s="61">
        <f t="shared" si="602"/>
        <v>0</v>
      </c>
      <c r="Z691" s="69">
        <f t="shared" si="614"/>
        <v>0</v>
      </c>
      <c r="AA691" s="61">
        <f t="shared" si="603"/>
        <v>0</v>
      </c>
      <c r="AB691" s="69">
        <f t="shared" si="615"/>
        <v>5.1999999999999998E-2</v>
      </c>
      <c r="AC691" s="140">
        <f t="shared" si="616"/>
        <v>7</v>
      </c>
      <c r="AD691" s="67">
        <f t="shared" si="619"/>
        <v>30</v>
      </c>
      <c r="AE691" s="11">
        <f t="shared" si="620"/>
        <v>1.0009861849999999</v>
      </c>
      <c r="AF691" s="61">
        <f t="shared" si="604"/>
        <v>0.91894714</v>
      </c>
      <c r="AG691" s="61">
        <f t="shared" si="605"/>
        <v>0.96751368000000004</v>
      </c>
      <c r="AH691" s="61">
        <f t="shared" si="606"/>
        <v>0</v>
      </c>
      <c r="AI691" s="196" t="str">
        <f t="shared" si="621"/>
        <v>J=</v>
      </c>
      <c r="AJ691" s="72">
        <f t="shared" si="622"/>
        <v>44981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42" ht="15" customHeight="1" x14ac:dyDescent="0.25">
      <c r="A692" s="60">
        <f t="shared" si="607"/>
        <v>44959</v>
      </c>
      <c r="B692" s="61">
        <f t="shared" si="593"/>
        <v>982.3752995117203</v>
      </c>
      <c r="C692" s="61">
        <f t="shared" si="608"/>
        <v>848.75637669000002</v>
      </c>
      <c r="D692" s="61">
        <f t="shared" si="594"/>
        <v>0</v>
      </c>
      <c r="E692" s="61">
        <f t="shared" si="595"/>
        <v>848.75637669000002</v>
      </c>
      <c r="F692" s="62">
        <f t="shared" si="609"/>
        <v>6434.2</v>
      </c>
      <c r="G692" s="63">
        <f t="shared" si="628"/>
        <v>6474.09</v>
      </c>
      <c r="H692" s="64">
        <f t="shared" si="625"/>
        <v>44890</v>
      </c>
      <c r="I692" s="64">
        <f t="shared" si="617"/>
        <v>44920</v>
      </c>
      <c r="J692" s="65">
        <f t="shared" si="596"/>
        <v>6.199682944266538E-3</v>
      </c>
      <c r="K692" s="195">
        <f t="shared" si="618"/>
        <v>44981</v>
      </c>
      <c r="L692" s="195">
        <f t="shared" si="610"/>
        <v>44981</v>
      </c>
      <c r="M692" s="228">
        <f t="shared" si="623"/>
        <v>30</v>
      </c>
      <c r="N692" s="67">
        <f t="shared" si="624"/>
        <v>8</v>
      </c>
      <c r="O692" s="61">
        <f t="shared" si="597"/>
        <v>1.0016495000000001</v>
      </c>
      <c r="P692" s="66">
        <f t="shared" si="627"/>
        <v>1.0040996</v>
      </c>
      <c r="Q692" s="66">
        <f t="shared" si="611"/>
        <v>1.1542220576214051</v>
      </c>
      <c r="R692" s="61">
        <f t="shared" si="626"/>
        <v>1.1561259399999999</v>
      </c>
      <c r="S692" s="61">
        <f t="shared" si="612"/>
        <v>1.09786538</v>
      </c>
      <c r="T692" s="61">
        <f t="shared" si="598"/>
        <v>931.82024202000002</v>
      </c>
      <c r="U692" s="61">
        <f t="shared" si="599"/>
        <v>0</v>
      </c>
      <c r="V692" s="61">
        <f t="shared" si="600"/>
        <v>132.51288714172026</v>
      </c>
      <c r="W692" s="61">
        <f t="shared" si="601"/>
        <v>981.26926383172031</v>
      </c>
      <c r="X692" s="67">
        <f t="shared" si="613"/>
        <v>0</v>
      </c>
      <c r="Y692" s="61">
        <f t="shared" si="602"/>
        <v>0</v>
      </c>
      <c r="Z692" s="69">
        <f t="shared" si="614"/>
        <v>0</v>
      </c>
      <c r="AA692" s="61">
        <f t="shared" si="603"/>
        <v>0</v>
      </c>
      <c r="AB692" s="69">
        <f t="shared" si="615"/>
        <v>5.1999999999999998E-2</v>
      </c>
      <c r="AC692" s="140">
        <f t="shared" si="616"/>
        <v>8</v>
      </c>
      <c r="AD692" s="67">
        <f t="shared" si="619"/>
        <v>30</v>
      </c>
      <c r="AE692" s="11">
        <f t="shared" si="620"/>
        <v>1.0011271479999999</v>
      </c>
      <c r="AF692" s="61">
        <f t="shared" si="604"/>
        <v>1.0502993199999999</v>
      </c>
      <c r="AG692" s="61">
        <f t="shared" si="605"/>
        <v>1.10603568</v>
      </c>
      <c r="AH692" s="61">
        <f t="shared" si="606"/>
        <v>0</v>
      </c>
      <c r="AI692" s="196" t="str">
        <f t="shared" si="621"/>
        <v>J=</v>
      </c>
      <c r="AJ692" s="72">
        <f t="shared" si="622"/>
        <v>44981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42" ht="15" customHeight="1" x14ac:dyDescent="0.25">
      <c r="A693" s="60">
        <f t="shared" si="607"/>
        <v>44960</v>
      </c>
      <c r="B693" s="61">
        <f t="shared" si="593"/>
        <v>982.71608044821164</v>
      </c>
      <c r="C693" s="61">
        <f t="shared" si="608"/>
        <v>848.75637669000002</v>
      </c>
      <c r="D693" s="61">
        <f t="shared" si="594"/>
        <v>0</v>
      </c>
      <c r="E693" s="61">
        <f t="shared" si="595"/>
        <v>848.75637669000002</v>
      </c>
      <c r="F693" s="62">
        <f t="shared" si="609"/>
        <v>6434.2</v>
      </c>
      <c r="G693" s="63">
        <f t="shared" si="628"/>
        <v>6474.09</v>
      </c>
      <c r="H693" s="64">
        <f t="shared" si="625"/>
        <v>44890</v>
      </c>
      <c r="I693" s="64">
        <f t="shared" si="617"/>
        <v>44920</v>
      </c>
      <c r="J693" s="65">
        <f t="shared" si="596"/>
        <v>6.199682944266538E-3</v>
      </c>
      <c r="K693" s="195">
        <f t="shared" si="618"/>
        <v>44981</v>
      </c>
      <c r="L693" s="195">
        <f t="shared" si="610"/>
        <v>44981</v>
      </c>
      <c r="M693" s="228">
        <f t="shared" si="623"/>
        <v>30</v>
      </c>
      <c r="N693" s="67">
        <f t="shared" si="624"/>
        <v>9</v>
      </c>
      <c r="O693" s="61">
        <f t="shared" si="597"/>
        <v>1.0018558799999999</v>
      </c>
      <c r="P693" s="66">
        <f t="shared" si="627"/>
        <v>1.0040996</v>
      </c>
      <c r="Q693" s="66">
        <f t="shared" si="611"/>
        <v>1.1542220576214051</v>
      </c>
      <c r="R693" s="61">
        <f t="shared" si="626"/>
        <v>1.1563641499999999</v>
      </c>
      <c r="S693" s="61">
        <f t="shared" si="612"/>
        <v>1.09786538</v>
      </c>
      <c r="T693" s="61">
        <f t="shared" si="598"/>
        <v>931.82024202000002</v>
      </c>
      <c r="U693" s="61">
        <f t="shared" si="599"/>
        <v>0</v>
      </c>
      <c r="V693" s="61">
        <f t="shared" si="600"/>
        <v>132.7150693982116</v>
      </c>
      <c r="W693" s="61">
        <f t="shared" si="601"/>
        <v>981.47144608821168</v>
      </c>
      <c r="X693" s="67">
        <f t="shared" si="613"/>
        <v>0</v>
      </c>
      <c r="Y693" s="61">
        <f t="shared" si="602"/>
        <v>0</v>
      </c>
      <c r="Z693" s="69">
        <f t="shared" si="614"/>
        <v>0</v>
      </c>
      <c r="AA693" s="61">
        <f t="shared" si="603"/>
        <v>0</v>
      </c>
      <c r="AB693" s="69">
        <f t="shared" si="615"/>
        <v>5.1999999999999998E-2</v>
      </c>
      <c r="AC693" s="140">
        <f t="shared" si="616"/>
        <v>9</v>
      </c>
      <c r="AD693" s="67">
        <f t="shared" si="619"/>
        <v>30</v>
      </c>
      <c r="AE693" s="11">
        <f t="shared" si="620"/>
        <v>1.001268131</v>
      </c>
      <c r="AF693" s="61">
        <f t="shared" si="604"/>
        <v>1.1816701300000001</v>
      </c>
      <c r="AG693" s="61">
        <f t="shared" si="605"/>
        <v>1.2446343600000001</v>
      </c>
      <c r="AH693" s="61">
        <f t="shared" si="606"/>
        <v>0</v>
      </c>
      <c r="AI693" s="196" t="str">
        <f t="shared" si="621"/>
        <v>J=</v>
      </c>
      <c r="AJ693" s="72">
        <f t="shared" si="622"/>
        <v>44981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42" ht="15" customHeight="1" x14ac:dyDescent="0.25">
      <c r="A694" s="60">
        <f t="shared" si="607"/>
        <v>44961</v>
      </c>
      <c r="B694" s="61">
        <f t="shared" si="593"/>
        <v>983.05697202495799</v>
      </c>
      <c r="C694" s="61">
        <f t="shared" si="608"/>
        <v>848.75637669000002</v>
      </c>
      <c r="D694" s="61">
        <f t="shared" si="594"/>
        <v>0</v>
      </c>
      <c r="E694" s="61">
        <f t="shared" si="595"/>
        <v>848.75637669000002</v>
      </c>
      <c r="F694" s="62">
        <f t="shared" si="609"/>
        <v>6434.2</v>
      </c>
      <c r="G694" s="63">
        <f t="shared" si="628"/>
        <v>6474.09</v>
      </c>
      <c r="H694" s="64">
        <f t="shared" si="625"/>
        <v>44890</v>
      </c>
      <c r="I694" s="64">
        <f t="shared" si="617"/>
        <v>44920</v>
      </c>
      <c r="J694" s="65">
        <f t="shared" si="596"/>
        <v>6.199682944266538E-3</v>
      </c>
      <c r="K694" s="195">
        <f t="shared" si="618"/>
        <v>44981</v>
      </c>
      <c r="L694" s="195">
        <f t="shared" si="610"/>
        <v>44981</v>
      </c>
      <c r="M694" s="228">
        <f t="shared" si="623"/>
        <v>30</v>
      </c>
      <c r="N694" s="67">
        <f t="shared" si="624"/>
        <v>10</v>
      </c>
      <c r="O694" s="61">
        <f t="shared" si="597"/>
        <v>1.0020623</v>
      </c>
      <c r="P694" s="66">
        <f t="shared" si="627"/>
        <v>1.0040996</v>
      </c>
      <c r="Q694" s="66">
        <f t="shared" si="611"/>
        <v>1.1542220576214051</v>
      </c>
      <c r="R694" s="61">
        <f t="shared" si="626"/>
        <v>1.1566023999999999</v>
      </c>
      <c r="S694" s="61">
        <f t="shared" si="612"/>
        <v>1.09786538</v>
      </c>
      <c r="T694" s="61">
        <f t="shared" si="598"/>
        <v>931.82024202000002</v>
      </c>
      <c r="U694" s="61">
        <f t="shared" si="599"/>
        <v>0</v>
      </c>
      <c r="V694" s="61">
        <f t="shared" si="600"/>
        <v>132.91728560495798</v>
      </c>
      <c r="W694" s="61">
        <f t="shared" si="601"/>
        <v>981.67366229495804</v>
      </c>
      <c r="X694" s="67">
        <f t="shared" si="613"/>
        <v>0</v>
      </c>
      <c r="Y694" s="61">
        <f t="shared" si="602"/>
        <v>0</v>
      </c>
      <c r="Z694" s="69">
        <f t="shared" si="614"/>
        <v>0</v>
      </c>
      <c r="AA694" s="61">
        <f t="shared" si="603"/>
        <v>0</v>
      </c>
      <c r="AB694" s="69">
        <f t="shared" si="615"/>
        <v>5.1999999999999998E-2</v>
      </c>
      <c r="AC694" s="140">
        <f t="shared" si="616"/>
        <v>10</v>
      </c>
      <c r="AD694" s="67">
        <f t="shared" si="619"/>
        <v>30</v>
      </c>
      <c r="AE694" s="11">
        <f t="shared" si="620"/>
        <v>1.001409134</v>
      </c>
      <c r="AF694" s="61">
        <f t="shared" si="604"/>
        <v>1.31305958</v>
      </c>
      <c r="AG694" s="61">
        <f t="shared" si="605"/>
        <v>1.3833097299999999</v>
      </c>
      <c r="AH694" s="61">
        <f t="shared" si="606"/>
        <v>0</v>
      </c>
      <c r="AI694" s="196" t="str">
        <f t="shared" si="621"/>
        <v>J=</v>
      </c>
      <c r="AJ694" s="72">
        <f t="shared" si="622"/>
        <v>44981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42" ht="15" customHeight="1" x14ac:dyDescent="0.25">
      <c r="A695" s="60">
        <f t="shared" si="607"/>
        <v>44962</v>
      </c>
      <c r="B695" s="61">
        <f t="shared" si="593"/>
        <v>983.39799126708704</v>
      </c>
      <c r="C695" s="61">
        <f t="shared" si="608"/>
        <v>848.75637669000002</v>
      </c>
      <c r="D695" s="61">
        <f t="shared" si="594"/>
        <v>0</v>
      </c>
      <c r="E695" s="61">
        <f t="shared" si="595"/>
        <v>848.75637669000002</v>
      </c>
      <c r="F695" s="62">
        <f t="shared" si="609"/>
        <v>6434.2</v>
      </c>
      <c r="G695" s="63">
        <f t="shared" si="628"/>
        <v>6474.09</v>
      </c>
      <c r="H695" s="64">
        <f t="shared" si="625"/>
        <v>44890</v>
      </c>
      <c r="I695" s="64">
        <f t="shared" si="617"/>
        <v>44920</v>
      </c>
      <c r="J695" s="65">
        <f t="shared" si="596"/>
        <v>6.199682944266538E-3</v>
      </c>
      <c r="K695" s="195">
        <f t="shared" si="618"/>
        <v>44981</v>
      </c>
      <c r="L695" s="195">
        <f t="shared" si="610"/>
        <v>44981</v>
      </c>
      <c r="M695" s="228">
        <f t="shared" si="623"/>
        <v>30</v>
      </c>
      <c r="N695" s="67">
        <f t="shared" si="624"/>
        <v>11</v>
      </c>
      <c r="O695" s="61">
        <f t="shared" si="597"/>
        <v>1.00226876</v>
      </c>
      <c r="P695" s="66">
        <f t="shared" si="627"/>
        <v>1.0040996</v>
      </c>
      <c r="Q695" s="66">
        <f t="shared" si="611"/>
        <v>1.1542220576214051</v>
      </c>
      <c r="R695" s="61">
        <f t="shared" si="626"/>
        <v>1.15684071</v>
      </c>
      <c r="S695" s="61">
        <f t="shared" si="612"/>
        <v>1.09786538</v>
      </c>
      <c r="T695" s="61">
        <f t="shared" si="598"/>
        <v>931.82024202000002</v>
      </c>
      <c r="U695" s="61">
        <f t="shared" si="599"/>
        <v>0</v>
      </c>
      <c r="V695" s="61">
        <f t="shared" si="600"/>
        <v>133.11955273708705</v>
      </c>
      <c r="W695" s="61">
        <f t="shared" si="601"/>
        <v>981.87592942708704</v>
      </c>
      <c r="X695" s="67">
        <f t="shared" si="613"/>
        <v>0</v>
      </c>
      <c r="Y695" s="61">
        <f t="shared" si="602"/>
        <v>0</v>
      </c>
      <c r="Z695" s="69">
        <f t="shared" si="614"/>
        <v>0</v>
      </c>
      <c r="AA695" s="61">
        <f t="shared" si="603"/>
        <v>0</v>
      </c>
      <c r="AB695" s="69">
        <f t="shared" si="615"/>
        <v>5.1999999999999998E-2</v>
      </c>
      <c r="AC695" s="140">
        <f t="shared" si="616"/>
        <v>11</v>
      </c>
      <c r="AD695" s="67">
        <f t="shared" si="619"/>
        <v>30</v>
      </c>
      <c r="AE695" s="11">
        <f t="shared" si="620"/>
        <v>1.0015501570000001</v>
      </c>
      <c r="AF695" s="61">
        <f t="shared" si="604"/>
        <v>1.4444676700000001</v>
      </c>
      <c r="AG695" s="61">
        <f t="shared" si="605"/>
        <v>1.5220618400000001</v>
      </c>
      <c r="AH695" s="61">
        <f t="shared" si="606"/>
        <v>0</v>
      </c>
      <c r="AI695" s="196" t="str">
        <f t="shared" si="621"/>
        <v>J=</v>
      </c>
      <c r="AJ695" s="72">
        <f t="shared" si="622"/>
        <v>44981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42" ht="15" customHeight="1" x14ac:dyDescent="0.25">
      <c r="A696" s="60">
        <f t="shared" si="607"/>
        <v>44963</v>
      </c>
      <c r="B696" s="61">
        <f t="shared" si="593"/>
        <v>983.73912022947115</v>
      </c>
      <c r="C696" s="61">
        <f t="shared" si="608"/>
        <v>848.75637669000002</v>
      </c>
      <c r="D696" s="61">
        <f t="shared" si="594"/>
        <v>0</v>
      </c>
      <c r="E696" s="61">
        <f t="shared" si="595"/>
        <v>848.75637669000002</v>
      </c>
      <c r="F696" s="62">
        <f t="shared" si="609"/>
        <v>6434.2</v>
      </c>
      <c r="G696" s="63">
        <f t="shared" si="628"/>
        <v>6474.09</v>
      </c>
      <c r="H696" s="64">
        <f t="shared" si="625"/>
        <v>44890</v>
      </c>
      <c r="I696" s="64">
        <f t="shared" si="617"/>
        <v>44920</v>
      </c>
      <c r="J696" s="65">
        <f t="shared" si="596"/>
        <v>6.199682944266538E-3</v>
      </c>
      <c r="K696" s="195">
        <f t="shared" si="618"/>
        <v>44981</v>
      </c>
      <c r="L696" s="195">
        <f t="shared" si="610"/>
        <v>44981</v>
      </c>
      <c r="M696" s="228">
        <f t="shared" si="623"/>
        <v>30</v>
      </c>
      <c r="N696" s="67">
        <f t="shared" si="624"/>
        <v>12</v>
      </c>
      <c r="O696" s="61">
        <f t="shared" si="597"/>
        <v>1.0024752699999999</v>
      </c>
      <c r="P696" s="66">
        <f t="shared" si="627"/>
        <v>1.0040996</v>
      </c>
      <c r="Q696" s="66">
        <f t="shared" si="611"/>
        <v>1.1542220576214051</v>
      </c>
      <c r="R696" s="61">
        <f t="shared" si="626"/>
        <v>1.15707906</v>
      </c>
      <c r="S696" s="61">
        <f t="shared" si="612"/>
        <v>1.09786538</v>
      </c>
      <c r="T696" s="61">
        <f t="shared" si="598"/>
        <v>931.82024202000002</v>
      </c>
      <c r="U696" s="61">
        <f t="shared" si="599"/>
        <v>0</v>
      </c>
      <c r="V696" s="61">
        <f t="shared" si="600"/>
        <v>133.32185381947116</v>
      </c>
      <c r="W696" s="61">
        <f t="shared" si="601"/>
        <v>982.07823050947115</v>
      </c>
      <c r="X696" s="67">
        <f t="shared" si="613"/>
        <v>0</v>
      </c>
      <c r="Y696" s="61">
        <f t="shared" si="602"/>
        <v>0</v>
      </c>
      <c r="Z696" s="69">
        <f t="shared" si="614"/>
        <v>0</v>
      </c>
      <c r="AA696" s="61">
        <f t="shared" si="603"/>
        <v>0</v>
      </c>
      <c r="AB696" s="69">
        <f t="shared" si="615"/>
        <v>5.1999999999999998E-2</v>
      </c>
      <c r="AC696" s="140">
        <f t="shared" si="616"/>
        <v>12</v>
      </c>
      <c r="AD696" s="67">
        <f t="shared" si="619"/>
        <v>30</v>
      </c>
      <c r="AE696" s="11">
        <f t="shared" si="620"/>
        <v>1.0016911989999999</v>
      </c>
      <c r="AF696" s="61">
        <f t="shared" si="604"/>
        <v>1.5758934600000001</v>
      </c>
      <c r="AG696" s="61">
        <f t="shared" si="605"/>
        <v>1.6608897199999999</v>
      </c>
      <c r="AH696" s="61">
        <f t="shared" si="606"/>
        <v>0</v>
      </c>
      <c r="AI696" s="196" t="str">
        <f t="shared" si="621"/>
        <v>J=</v>
      </c>
      <c r="AJ696" s="72">
        <f t="shared" si="622"/>
        <v>44981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42" ht="15" customHeight="1" x14ac:dyDescent="0.25">
      <c r="A697" s="60">
        <f t="shared" si="607"/>
        <v>44964</v>
      </c>
      <c r="B697" s="61">
        <f t="shared" si="593"/>
        <v>984.0803769172378</v>
      </c>
      <c r="C697" s="61">
        <f t="shared" si="608"/>
        <v>848.75637669000002</v>
      </c>
      <c r="D697" s="61">
        <f t="shared" si="594"/>
        <v>0</v>
      </c>
      <c r="E697" s="61">
        <f t="shared" si="595"/>
        <v>848.75637669000002</v>
      </c>
      <c r="F697" s="62">
        <f t="shared" si="609"/>
        <v>6434.2</v>
      </c>
      <c r="G697" s="63">
        <f t="shared" si="628"/>
        <v>6474.09</v>
      </c>
      <c r="H697" s="64">
        <f t="shared" si="625"/>
        <v>44890</v>
      </c>
      <c r="I697" s="64">
        <f t="shared" si="617"/>
        <v>44920</v>
      </c>
      <c r="J697" s="65">
        <f t="shared" si="596"/>
        <v>6.199682944266538E-3</v>
      </c>
      <c r="K697" s="195">
        <f t="shared" si="618"/>
        <v>44981</v>
      </c>
      <c r="L697" s="195">
        <f t="shared" si="610"/>
        <v>44981</v>
      </c>
      <c r="M697" s="228">
        <f t="shared" si="623"/>
        <v>30</v>
      </c>
      <c r="N697" s="67">
        <f t="shared" si="624"/>
        <v>13</v>
      </c>
      <c r="O697" s="61">
        <f t="shared" si="597"/>
        <v>1.0026818200000001</v>
      </c>
      <c r="P697" s="66">
        <f t="shared" si="627"/>
        <v>1.0040996</v>
      </c>
      <c r="Q697" s="66">
        <f t="shared" si="611"/>
        <v>1.1542220576214051</v>
      </c>
      <c r="R697" s="61">
        <f t="shared" si="626"/>
        <v>1.15731747</v>
      </c>
      <c r="S697" s="61">
        <f t="shared" si="612"/>
        <v>1.09786538</v>
      </c>
      <c r="T697" s="61">
        <f t="shared" si="598"/>
        <v>931.82024202000002</v>
      </c>
      <c r="U697" s="61">
        <f t="shared" si="599"/>
        <v>0</v>
      </c>
      <c r="V697" s="61">
        <f t="shared" si="600"/>
        <v>133.52420582723775</v>
      </c>
      <c r="W697" s="61">
        <f t="shared" si="601"/>
        <v>982.2805825172378</v>
      </c>
      <c r="X697" s="67">
        <f t="shared" si="613"/>
        <v>0</v>
      </c>
      <c r="Y697" s="61">
        <f t="shared" si="602"/>
        <v>0</v>
      </c>
      <c r="Z697" s="69">
        <f t="shared" si="614"/>
        <v>0</v>
      </c>
      <c r="AA697" s="61">
        <f t="shared" si="603"/>
        <v>0</v>
      </c>
      <c r="AB697" s="69">
        <f t="shared" si="615"/>
        <v>5.1999999999999998E-2</v>
      </c>
      <c r="AC697" s="140">
        <f t="shared" si="616"/>
        <v>13</v>
      </c>
      <c r="AD697" s="67">
        <f t="shared" si="619"/>
        <v>30</v>
      </c>
      <c r="AE697" s="11">
        <f t="shared" si="620"/>
        <v>1.0018322609999999</v>
      </c>
      <c r="AF697" s="61">
        <f t="shared" si="604"/>
        <v>1.7073378800000001</v>
      </c>
      <c r="AG697" s="61">
        <f t="shared" si="605"/>
        <v>1.7997943999999999</v>
      </c>
      <c r="AH697" s="61">
        <f t="shared" si="606"/>
        <v>0</v>
      </c>
      <c r="AI697" s="196" t="str">
        <f t="shared" si="621"/>
        <v>J=</v>
      </c>
      <c r="AJ697" s="72">
        <f t="shared" si="622"/>
        <v>44981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42" ht="15" customHeight="1" x14ac:dyDescent="0.25">
      <c r="A698" s="60">
        <f t="shared" si="607"/>
        <v>44965</v>
      </c>
      <c r="B698" s="61">
        <f t="shared" si="593"/>
        <v>984.42174435525953</v>
      </c>
      <c r="C698" s="61">
        <f t="shared" si="608"/>
        <v>848.75637669000002</v>
      </c>
      <c r="D698" s="61">
        <f t="shared" si="594"/>
        <v>0</v>
      </c>
      <c r="E698" s="61">
        <f t="shared" si="595"/>
        <v>848.75637669000002</v>
      </c>
      <c r="F698" s="62">
        <f t="shared" si="609"/>
        <v>6434.2</v>
      </c>
      <c r="G698" s="63">
        <f t="shared" si="628"/>
        <v>6474.09</v>
      </c>
      <c r="H698" s="64">
        <f t="shared" si="625"/>
        <v>44890</v>
      </c>
      <c r="I698" s="64">
        <f t="shared" si="617"/>
        <v>44920</v>
      </c>
      <c r="J698" s="65">
        <f t="shared" si="596"/>
        <v>6.199682944266538E-3</v>
      </c>
      <c r="K698" s="195">
        <f t="shared" si="618"/>
        <v>44981</v>
      </c>
      <c r="L698" s="195">
        <f t="shared" si="610"/>
        <v>44981</v>
      </c>
      <c r="M698" s="228">
        <f t="shared" si="623"/>
        <v>30</v>
      </c>
      <c r="N698" s="67">
        <f t="shared" si="624"/>
        <v>14</v>
      </c>
      <c r="O698" s="61">
        <f t="shared" si="597"/>
        <v>1.00288841</v>
      </c>
      <c r="P698" s="66">
        <f t="shared" si="627"/>
        <v>1.0040996</v>
      </c>
      <c r="Q698" s="66">
        <f t="shared" si="611"/>
        <v>1.1542220576214051</v>
      </c>
      <c r="R698" s="61">
        <f t="shared" si="626"/>
        <v>1.1575559200000001</v>
      </c>
      <c r="S698" s="61">
        <f t="shared" si="612"/>
        <v>1.09786538</v>
      </c>
      <c r="T698" s="61">
        <f t="shared" si="598"/>
        <v>931.82024202000002</v>
      </c>
      <c r="U698" s="61">
        <f t="shared" si="599"/>
        <v>0</v>
      </c>
      <c r="V698" s="61">
        <f t="shared" si="600"/>
        <v>133.72659178525956</v>
      </c>
      <c r="W698" s="61">
        <f t="shared" si="601"/>
        <v>982.48296847525955</v>
      </c>
      <c r="X698" s="67">
        <f t="shared" si="613"/>
        <v>0</v>
      </c>
      <c r="Y698" s="61">
        <f t="shared" si="602"/>
        <v>0</v>
      </c>
      <c r="Z698" s="69">
        <f t="shared" si="614"/>
        <v>0</v>
      </c>
      <c r="AA698" s="61">
        <f t="shared" si="603"/>
        <v>0</v>
      </c>
      <c r="AB698" s="69">
        <f t="shared" si="615"/>
        <v>5.1999999999999998E-2</v>
      </c>
      <c r="AC698" s="140">
        <f t="shared" si="616"/>
        <v>14</v>
      </c>
      <c r="AD698" s="67">
        <f t="shared" si="619"/>
        <v>30</v>
      </c>
      <c r="AE698" s="11">
        <f t="shared" si="620"/>
        <v>1.001973343</v>
      </c>
      <c r="AF698" s="61">
        <f t="shared" si="604"/>
        <v>1.83880095</v>
      </c>
      <c r="AG698" s="61">
        <f t="shared" si="605"/>
        <v>1.9387758799999999</v>
      </c>
      <c r="AH698" s="61">
        <f t="shared" si="606"/>
        <v>0</v>
      </c>
      <c r="AI698" s="196" t="str">
        <f t="shared" si="621"/>
        <v>J=</v>
      </c>
      <c r="AJ698" s="72">
        <f t="shared" si="622"/>
        <v>44981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42" ht="15" customHeight="1" x14ac:dyDescent="0.25">
      <c r="A699" s="60">
        <f t="shared" si="607"/>
        <v>44966</v>
      </c>
      <c r="B699" s="61">
        <f t="shared" si="593"/>
        <v>984.76323959866397</v>
      </c>
      <c r="C699" s="61">
        <f t="shared" si="608"/>
        <v>848.75637669000002</v>
      </c>
      <c r="D699" s="61">
        <f t="shared" si="594"/>
        <v>0</v>
      </c>
      <c r="E699" s="61">
        <f t="shared" si="595"/>
        <v>848.75637669000002</v>
      </c>
      <c r="F699" s="62">
        <f t="shared" si="609"/>
        <v>6434.2</v>
      </c>
      <c r="G699" s="63">
        <f t="shared" si="628"/>
        <v>6474.09</v>
      </c>
      <c r="H699" s="64">
        <f t="shared" si="625"/>
        <v>44890</v>
      </c>
      <c r="I699" s="64">
        <f t="shared" si="617"/>
        <v>44920</v>
      </c>
      <c r="J699" s="65">
        <f t="shared" si="596"/>
        <v>6.199682944266538E-3</v>
      </c>
      <c r="K699" s="195">
        <f t="shared" si="618"/>
        <v>44981</v>
      </c>
      <c r="L699" s="195">
        <f t="shared" si="610"/>
        <v>44981</v>
      </c>
      <c r="M699" s="228">
        <f t="shared" si="623"/>
        <v>30</v>
      </c>
      <c r="N699" s="67">
        <f t="shared" si="624"/>
        <v>15</v>
      </c>
      <c r="O699" s="61">
        <f t="shared" si="597"/>
        <v>1.00309505</v>
      </c>
      <c r="P699" s="66">
        <f t="shared" si="627"/>
        <v>1.0040996</v>
      </c>
      <c r="Q699" s="66">
        <f t="shared" si="611"/>
        <v>1.1542220576214051</v>
      </c>
      <c r="R699" s="61">
        <f t="shared" si="626"/>
        <v>1.15779443</v>
      </c>
      <c r="S699" s="61">
        <f t="shared" si="612"/>
        <v>1.09786538</v>
      </c>
      <c r="T699" s="61">
        <f t="shared" si="598"/>
        <v>931.82024202000002</v>
      </c>
      <c r="U699" s="61">
        <f t="shared" si="599"/>
        <v>0</v>
      </c>
      <c r="V699" s="61">
        <f t="shared" si="600"/>
        <v>133.92902866866388</v>
      </c>
      <c r="W699" s="61">
        <f t="shared" si="601"/>
        <v>982.68540535866396</v>
      </c>
      <c r="X699" s="67">
        <f t="shared" si="613"/>
        <v>0</v>
      </c>
      <c r="Y699" s="61">
        <f t="shared" si="602"/>
        <v>0</v>
      </c>
      <c r="Z699" s="69">
        <f t="shared" si="614"/>
        <v>0</v>
      </c>
      <c r="AA699" s="61">
        <f t="shared" si="603"/>
        <v>0</v>
      </c>
      <c r="AB699" s="69">
        <f t="shared" si="615"/>
        <v>5.1999999999999998E-2</v>
      </c>
      <c r="AC699" s="140">
        <f t="shared" si="616"/>
        <v>15</v>
      </c>
      <c r="AD699" s="67">
        <f t="shared" si="619"/>
        <v>30</v>
      </c>
      <c r="AE699" s="11">
        <f t="shared" si="620"/>
        <v>1.0021144449999999</v>
      </c>
      <c r="AF699" s="61">
        <f t="shared" si="604"/>
        <v>1.9702826499999999</v>
      </c>
      <c r="AG699" s="61">
        <f t="shared" si="605"/>
        <v>2.0778342400000001</v>
      </c>
      <c r="AH699" s="61">
        <f t="shared" si="606"/>
        <v>0</v>
      </c>
      <c r="AI699" s="196" t="str">
        <f t="shared" si="621"/>
        <v>J=</v>
      </c>
      <c r="AJ699" s="72">
        <f t="shared" si="622"/>
        <v>44981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42" ht="15" customHeight="1" x14ac:dyDescent="0.25">
      <c r="A700" s="60">
        <f t="shared" si="607"/>
        <v>44967</v>
      </c>
      <c r="B700" s="61">
        <f t="shared" si="593"/>
        <v>985.10483713475946</v>
      </c>
      <c r="C700" s="61">
        <f t="shared" si="608"/>
        <v>848.75637669000002</v>
      </c>
      <c r="D700" s="61">
        <f t="shared" si="594"/>
        <v>0</v>
      </c>
      <c r="E700" s="61">
        <f t="shared" si="595"/>
        <v>848.75637669000002</v>
      </c>
      <c r="F700" s="62">
        <f t="shared" si="609"/>
        <v>6434.2</v>
      </c>
      <c r="G700" s="63">
        <f t="shared" si="628"/>
        <v>6474.09</v>
      </c>
      <c r="H700" s="64">
        <f t="shared" si="625"/>
        <v>44890</v>
      </c>
      <c r="I700" s="64">
        <f t="shared" si="617"/>
        <v>44920</v>
      </c>
      <c r="J700" s="65">
        <f t="shared" si="596"/>
        <v>6.199682944266538E-3</v>
      </c>
      <c r="K700" s="195">
        <f t="shared" si="618"/>
        <v>44981</v>
      </c>
      <c r="L700" s="195">
        <f t="shared" si="610"/>
        <v>44981</v>
      </c>
      <c r="M700" s="228">
        <f t="shared" si="623"/>
        <v>30</v>
      </c>
      <c r="N700" s="67">
        <f t="shared" si="624"/>
        <v>16</v>
      </c>
      <c r="O700" s="61">
        <f t="shared" si="597"/>
        <v>1.0033017200000001</v>
      </c>
      <c r="P700" s="66">
        <f t="shared" si="627"/>
        <v>1.0040996</v>
      </c>
      <c r="Q700" s="66">
        <f t="shared" si="611"/>
        <v>1.1542220576214051</v>
      </c>
      <c r="R700" s="61">
        <f t="shared" si="626"/>
        <v>1.1580329700000001</v>
      </c>
      <c r="S700" s="61">
        <f t="shared" si="612"/>
        <v>1.09786538</v>
      </c>
      <c r="T700" s="61">
        <f t="shared" si="598"/>
        <v>931.82024202000002</v>
      </c>
      <c r="U700" s="61">
        <f t="shared" si="599"/>
        <v>0</v>
      </c>
      <c r="V700" s="61">
        <f t="shared" si="600"/>
        <v>134.13149101475952</v>
      </c>
      <c r="W700" s="61">
        <f t="shared" si="601"/>
        <v>982.88786770475951</v>
      </c>
      <c r="X700" s="67">
        <f t="shared" si="613"/>
        <v>0</v>
      </c>
      <c r="Y700" s="61">
        <f t="shared" si="602"/>
        <v>0</v>
      </c>
      <c r="Z700" s="69">
        <f t="shared" si="614"/>
        <v>0</v>
      </c>
      <c r="AA700" s="61">
        <f t="shared" si="603"/>
        <v>0</v>
      </c>
      <c r="AB700" s="69">
        <f t="shared" si="615"/>
        <v>5.1999999999999998E-2</v>
      </c>
      <c r="AC700" s="140">
        <f t="shared" si="616"/>
        <v>16</v>
      </c>
      <c r="AD700" s="67">
        <f t="shared" si="619"/>
        <v>30</v>
      </c>
      <c r="AE700" s="11">
        <f t="shared" si="620"/>
        <v>1.002255567</v>
      </c>
      <c r="AF700" s="61">
        <f t="shared" si="604"/>
        <v>2.1017829799999999</v>
      </c>
      <c r="AG700" s="61">
        <f t="shared" si="605"/>
        <v>2.2169694299999998</v>
      </c>
      <c r="AH700" s="61">
        <f t="shared" si="606"/>
        <v>0</v>
      </c>
      <c r="AI700" s="196" t="str">
        <f t="shared" si="621"/>
        <v>J=</v>
      </c>
      <c r="AJ700" s="72">
        <f t="shared" si="622"/>
        <v>44981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</row>
    <row r="701" spans="1:142" ht="15" customHeight="1" x14ac:dyDescent="0.25">
      <c r="A701" s="60">
        <f t="shared" si="607"/>
        <v>44968</v>
      </c>
      <c r="B701" s="61">
        <f t="shared" si="593"/>
        <v>985.44656253623759</v>
      </c>
      <c r="C701" s="61">
        <f t="shared" si="608"/>
        <v>848.75637669000002</v>
      </c>
      <c r="D701" s="61">
        <f t="shared" si="594"/>
        <v>0</v>
      </c>
      <c r="E701" s="61">
        <f t="shared" si="595"/>
        <v>848.75637669000002</v>
      </c>
      <c r="F701" s="62">
        <f t="shared" si="609"/>
        <v>6434.2</v>
      </c>
      <c r="G701" s="63">
        <f t="shared" si="628"/>
        <v>6474.09</v>
      </c>
      <c r="H701" s="64">
        <f t="shared" si="625"/>
        <v>44890</v>
      </c>
      <c r="I701" s="64">
        <f t="shared" si="617"/>
        <v>44920</v>
      </c>
      <c r="J701" s="65">
        <f t="shared" si="596"/>
        <v>6.199682944266538E-3</v>
      </c>
      <c r="K701" s="195">
        <f t="shared" si="618"/>
        <v>44981</v>
      </c>
      <c r="L701" s="195">
        <f t="shared" si="610"/>
        <v>44981</v>
      </c>
      <c r="M701" s="228">
        <f t="shared" si="623"/>
        <v>30</v>
      </c>
      <c r="N701" s="67">
        <f t="shared" si="624"/>
        <v>17</v>
      </c>
      <c r="O701" s="61">
        <f t="shared" si="597"/>
        <v>1.0035084400000001</v>
      </c>
      <c r="P701" s="66">
        <f t="shared" si="627"/>
        <v>1.0040996</v>
      </c>
      <c r="Q701" s="66">
        <f t="shared" si="611"/>
        <v>1.1542220576214051</v>
      </c>
      <c r="R701" s="61">
        <f t="shared" si="626"/>
        <v>1.1582715699999999</v>
      </c>
      <c r="S701" s="61">
        <f t="shared" si="612"/>
        <v>1.09786538</v>
      </c>
      <c r="T701" s="61">
        <f t="shared" si="598"/>
        <v>931.82024202000002</v>
      </c>
      <c r="U701" s="61">
        <f t="shared" si="599"/>
        <v>0</v>
      </c>
      <c r="V701" s="61">
        <f t="shared" si="600"/>
        <v>134.33400428623764</v>
      </c>
      <c r="W701" s="61">
        <f t="shared" si="601"/>
        <v>983.09038097623761</v>
      </c>
      <c r="X701" s="67">
        <f t="shared" si="613"/>
        <v>0</v>
      </c>
      <c r="Y701" s="61">
        <f t="shared" si="602"/>
        <v>0</v>
      </c>
      <c r="Z701" s="69">
        <f t="shared" si="614"/>
        <v>0</v>
      </c>
      <c r="AA701" s="61">
        <f t="shared" si="603"/>
        <v>0</v>
      </c>
      <c r="AB701" s="69">
        <f t="shared" si="615"/>
        <v>5.1999999999999998E-2</v>
      </c>
      <c r="AC701" s="140">
        <f t="shared" si="616"/>
        <v>17</v>
      </c>
      <c r="AD701" s="67">
        <f t="shared" si="619"/>
        <v>30</v>
      </c>
      <c r="AE701" s="11">
        <f t="shared" si="620"/>
        <v>1.0023967090000001</v>
      </c>
      <c r="AF701" s="61">
        <f t="shared" si="604"/>
        <v>2.2333019599999999</v>
      </c>
      <c r="AG701" s="61">
        <f t="shared" si="605"/>
        <v>2.35618156</v>
      </c>
      <c r="AH701" s="61">
        <f t="shared" si="606"/>
        <v>0</v>
      </c>
      <c r="AI701" s="196" t="str">
        <f t="shared" si="621"/>
        <v>J=</v>
      </c>
      <c r="AJ701" s="72">
        <f t="shared" si="622"/>
        <v>44981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42" ht="15" customHeight="1" x14ac:dyDescent="0.25">
      <c r="A702" s="60">
        <f t="shared" si="607"/>
        <v>44969</v>
      </c>
      <c r="B702" s="61">
        <f t="shared" si="593"/>
        <v>985.7884158230986</v>
      </c>
      <c r="C702" s="61">
        <f t="shared" si="608"/>
        <v>848.75637669000002</v>
      </c>
      <c r="D702" s="61">
        <f t="shared" si="594"/>
        <v>0</v>
      </c>
      <c r="E702" s="61">
        <f t="shared" si="595"/>
        <v>848.75637669000002</v>
      </c>
      <c r="F702" s="62">
        <f t="shared" si="609"/>
        <v>6434.2</v>
      </c>
      <c r="G702" s="63">
        <f t="shared" si="628"/>
        <v>6474.09</v>
      </c>
      <c r="H702" s="64">
        <f t="shared" si="625"/>
        <v>44890</v>
      </c>
      <c r="I702" s="64">
        <f t="shared" si="617"/>
        <v>44920</v>
      </c>
      <c r="J702" s="65">
        <f t="shared" si="596"/>
        <v>6.199682944266538E-3</v>
      </c>
      <c r="K702" s="195">
        <f t="shared" si="618"/>
        <v>44981</v>
      </c>
      <c r="L702" s="195">
        <f t="shared" si="610"/>
        <v>44981</v>
      </c>
      <c r="M702" s="228">
        <f t="shared" si="623"/>
        <v>30</v>
      </c>
      <c r="N702" s="67">
        <f t="shared" si="624"/>
        <v>18</v>
      </c>
      <c r="O702" s="61">
        <f t="shared" si="597"/>
        <v>1.00371521</v>
      </c>
      <c r="P702" s="66">
        <f t="shared" si="627"/>
        <v>1.0040996</v>
      </c>
      <c r="Q702" s="66">
        <f t="shared" si="611"/>
        <v>1.1542220576214051</v>
      </c>
      <c r="R702" s="61">
        <f t="shared" si="626"/>
        <v>1.1585102300000001</v>
      </c>
      <c r="S702" s="61">
        <f t="shared" si="612"/>
        <v>1.09786538</v>
      </c>
      <c r="T702" s="61">
        <f t="shared" si="598"/>
        <v>931.82024202000002</v>
      </c>
      <c r="U702" s="61">
        <f t="shared" si="599"/>
        <v>0</v>
      </c>
      <c r="V702" s="61">
        <f t="shared" si="600"/>
        <v>134.53656848309862</v>
      </c>
      <c r="W702" s="61">
        <f t="shared" si="601"/>
        <v>983.29294517309859</v>
      </c>
      <c r="X702" s="67">
        <f t="shared" si="613"/>
        <v>0</v>
      </c>
      <c r="Y702" s="61">
        <f t="shared" si="602"/>
        <v>0</v>
      </c>
      <c r="Z702" s="69">
        <f t="shared" si="614"/>
        <v>0</v>
      </c>
      <c r="AA702" s="61">
        <f t="shared" si="603"/>
        <v>0</v>
      </c>
      <c r="AB702" s="69">
        <f t="shared" si="615"/>
        <v>5.1999999999999998E-2</v>
      </c>
      <c r="AC702" s="140">
        <f t="shared" si="616"/>
        <v>18</v>
      </c>
      <c r="AD702" s="67">
        <f t="shared" si="619"/>
        <v>30</v>
      </c>
      <c r="AE702" s="11">
        <f t="shared" si="620"/>
        <v>1.0025378709999999</v>
      </c>
      <c r="AF702" s="61">
        <f t="shared" si="604"/>
        <v>2.3648395600000001</v>
      </c>
      <c r="AG702" s="61">
        <f t="shared" si="605"/>
        <v>2.4954706500000001</v>
      </c>
      <c r="AH702" s="61">
        <f t="shared" si="606"/>
        <v>0</v>
      </c>
      <c r="AI702" s="196" t="str">
        <f t="shared" si="621"/>
        <v>J=</v>
      </c>
      <c r="AJ702" s="72">
        <f t="shared" si="622"/>
        <v>44981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42" ht="15" customHeight="1" x14ac:dyDescent="0.25">
      <c r="A703" s="60">
        <f t="shared" si="607"/>
        <v>44970</v>
      </c>
      <c r="B703" s="61">
        <f t="shared" si="593"/>
        <v>986.13037050265075</v>
      </c>
      <c r="C703" s="61">
        <f t="shared" si="608"/>
        <v>848.75637669000002</v>
      </c>
      <c r="D703" s="61">
        <f t="shared" si="594"/>
        <v>0</v>
      </c>
      <c r="E703" s="61">
        <f t="shared" si="595"/>
        <v>848.75637669000002</v>
      </c>
      <c r="F703" s="62">
        <f t="shared" si="609"/>
        <v>6434.2</v>
      </c>
      <c r="G703" s="63">
        <f t="shared" si="628"/>
        <v>6474.09</v>
      </c>
      <c r="H703" s="64">
        <f t="shared" si="625"/>
        <v>44890</v>
      </c>
      <c r="I703" s="64">
        <f t="shared" si="617"/>
        <v>44920</v>
      </c>
      <c r="J703" s="65">
        <f t="shared" si="596"/>
        <v>6.199682944266538E-3</v>
      </c>
      <c r="K703" s="195">
        <f t="shared" si="618"/>
        <v>44981</v>
      </c>
      <c r="L703" s="195">
        <f t="shared" si="610"/>
        <v>44981</v>
      </c>
      <c r="M703" s="228">
        <f t="shared" si="623"/>
        <v>30</v>
      </c>
      <c r="N703" s="67">
        <f t="shared" si="624"/>
        <v>19</v>
      </c>
      <c r="O703" s="61">
        <f t="shared" si="597"/>
        <v>1.0039220099999999</v>
      </c>
      <c r="P703" s="66">
        <f t="shared" si="627"/>
        <v>1.0040996</v>
      </c>
      <c r="Q703" s="66">
        <f t="shared" si="611"/>
        <v>1.1542220576214051</v>
      </c>
      <c r="R703" s="61">
        <f t="shared" si="626"/>
        <v>1.1587489200000001</v>
      </c>
      <c r="S703" s="61">
        <f t="shared" si="612"/>
        <v>1.09786538</v>
      </c>
      <c r="T703" s="61">
        <f t="shared" si="598"/>
        <v>931.82024202000002</v>
      </c>
      <c r="U703" s="61">
        <f t="shared" si="599"/>
        <v>0</v>
      </c>
      <c r="V703" s="61">
        <f t="shared" si="600"/>
        <v>134.73915814265075</v>
      </c>
      <c r="W703" s="61">
        <f t="shared" si="601"/>
        <v>983.49553483265072</v>
      </c>
      <c r="X703" s="67">
        <f t="shared" si="613"/>
        <v>0</v>
      </c>
      <c r="Y703" s="61">
        <f t="shared" si="602"/>
        <v>0</v>
      </c>
      <c r="Z703" s="69">
        <f t="shared" si="614"/>
        <v>0</v>
      </c>
      <c r="AA703" s="61">
        <f t="shared" si="603"/>
        <v>0</v>
      </c>
      <c r="AB703" s="69">
        <f t="shared" si="615"/>
        <v>5.1999999999999998E-2</v>
      </c>
      <c r="AC703" s="140">
        <f t="shared" si="616"/>
        <v>19</v>
      </c>
      <c r="AD703" s="67">
        <f t="shared" si="619"/>
        <v>30</v>
      </c>
      <c r="AE703" s="11">
        <f t="shared" si="620"/>
        <v>1.002679052</v>
      </c>
      <c r="AF703" s="61">
        <f t="shared" si="604"/>
        <v>2.49639488</v>
      </c>
      <c r="AG703" s="61">
        <f t="shared" si="605"/>
        <v>2.6348356700000002</v>
      </c>
      <c r="AH703" s="61">
        <f t="shared" si="606"/>
        <v>0</v>
      </c>
      <c r="AI703" s="196" t="str">
        <f t="shared" si="621"/>
        <v>J=</v>
      </c>
      <c r="AJ703" s="72">
        <f t="shared" si="622"/>
        <v>44981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42" ht="15" customHeight="1" x14ac:dyDescent="0.25">
      <c r="A704" s="60">
        <f t="shared" si="607"/>
        <v>44971</v>
      </c>
      <c r="B704" s="61">
        <f t="shared" si="593"/>
        <v>986.47245412758537</v>
      </c>
      <c r="C704" s="61">
        <f t="shared" si="608"/>
        <v>848.75637669000002</v>
      </c>
      <c r="D704" s="61">
        <f t="shared" si="594"/>
        <v>0</v>
      </c>
      <c r="E704" s="61">
        <f t="shared" si="595"/>
        <v>848.75637669000002</v>
      </c>
      <c r="F704" s="62">
        <f t="shared" si="609"/>
        <v>6434.2</v>
      </c>
      <c r="G704" s="63">
        <f t="shared" si="628"/>
        <v>6474.09</v>
      </c>
      <c r="H704" s="64">
        <f t="shared" si="625"/>
        <v>44890</v>
      </c>
      <c r="I704" s="64">
        <f t="shared" si="617"/>
        <v>44920</v>
      </c>
      <c r="J704" s="65">
        <f t="shared" si="596"/>
        <v>6.199682944266538E-3</v>
      </c>
      <c r="K704" s="195">
        <f t="shared" si="618"/>
        <v>44981</v>
      </c>
      <c r="L704" s="195">
        <f t="shared" si="610"/>
        <v>44981</v>
      </c>
      <c r="M704" s="228">
        <f t="shared" si="623"/>
        <v>30</v>
      </c>
      <c r="N704" s="67">
        <f t="shared" si="624"/>
        <v>20</v>
      </c>
      <c r="O704" s="61">
        <f t="shared" si="597"/>
        <v>1.00412886</v>
      </c>
      <c r="P704" s="66">
        <f t="shared" si="627"/>
        <v>1.0040996</v>
      </c>
      <c r="Q704" s="66">
        <f t="shared" si="611"/>
        <v>1.1542220576214051</v>
      </c>
      <c r="R704" s="61">
        <f t="shared" si="626"/>
        <v>1.1589876699999999</v>
      </c>
      <c r="S704" s="61">
        <f t="shared" si="612"/>
        <v>1.09786538</v>
      </c>
      <c r="T704" s="61">
        <f t="shared" si="598"/>
        <v>931.82024202000002</v>
      </c>
      <c r="U704" s="61">
        <f t="shared" si="599"/>
        <v>0</v>
      </c>
      <c r="V704" s="61">
        <f t="shared" si="600"/>
        <v>134.94179872758534</v>
      </c>
      <c r="W704" s="61">
        <f t="shared" si="601"/>
        <v>983.69817541758539</v>
      </c>
      <c r="X704" s="67">
        <f t="shared" si="613"/>
        <v>0</v>
      </c>
      <c r="Y704" s="61">
        <f t="shared" si="602"/>
        <v>0</v>
      </c>
      <c r="Z704" s="69">
        <f t="shared" si="614"/>
        <v>0</v>
      </c>
      <c r="AA704" s="61">
        <f t="shared" si="603"/>
        <v>0</v>
      </c>
      <c r="AB704" s="69">
        <f t="shared" si="615"/>
        <v>5.1999999999999998E-2</v>
      </c>
      <c r="AC704" s="140">
        <f t="shared" si="616"/>
        <v>20</v>
      </c>
      <c r="AD704" s="67">
        <f t="shared" si="619"/>
        <v>30</v>
      </c>
      <c r="AE704" s="11">
        <f t="shared" si="620"/>
        <v>1.002820254</v>
      </c>
      <c r="AF704" s="61">
        <f t="shared" si="604"/>
        <v>2.62796976</v>
      </c>
      <c r="AG704" s="61">
        <f t="shared" si="605"/>
        <v>2.7742787099999999</v>
      </c>
      <c r="AH704" s="61">
        <f t="shared" si="606"/>
        <v>0</v>
      </c>
      <c r="AI704" s="196" t="str">
        <f t="shared" si="621"/>
        <v>J=</v>
      </c>
      <c r="AJ704" s="72">
        <f t="shared" si="622"/>
        <v>44981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56" ht="15" customHeight="1" x14ac:dyDescent="0.25">
      <c r="A705" s="60">
        <f t="shared" si="607"/>
        <v>44972</v>
      </c>
      <c r="B705" s="61">
        <f t="shared" si="593"/>
        <v>986.81465623033887</v>
      </c>
      <c r="C705" s="61">
        <f t="shared" si="608"/>
        <v>848.75637669000002</v>
      </c>
      <c r="D705" s="61">
        <f t="shared" si="594"/>
        <v>0</v>
      </c>
      <c r="E705" s="61">
        <f t="shared" si="595"/>
        <v>848.75637669000002</v>
      </c>
      <c r="F705" s="62">
        <f t="shared" si="609"/>
        <v>6434.2</v>
      </c>
      <c r="G705" s="63">
        <f t="shared" si="628"/>
        <v>6474.09</v>
      </c>
      <c r="H705" s="64">
        <f t="shared" si="625"/>
        <v>44890</v>
      </c>
      <c r="I705" s="64">
        <f t="shared" si="617"/>
        <v>44920</v>
      </c>
      <c r="J705" s="65">
        <f t="shared" si="596"/>
        <v>6.199682944266538E-3</v>
      </c>
      <c r="K705" s="195">
        <f t="shared" si="618"/>
        <v>44981</v>
      </c>
      <c r="L705" s="195">
        <f t="shared" si="610"/>
        <v>44981</v>
      </c>
      <c r="M705" s="228">
        <f t="shared" si="623"/>
        <v>30</v>
      </c>
      <c r="N705" s="67">
        <f t="shared" si="624"/>
        <v>21</v>
      </c>
      <c r="O705" s="61">
        <f t="shared" si="597"/>
        <v>1.0043357500000001</v>
      </c>
      <c r="P705" s="66">
        <f t="shared" si="627"/>
        <v>1.0040996</v>
      </c>
      <c r="Q705" s="66">
        <f t="shared" si="611"/>
        <v>1.1542220576214051</v>
      </c>
      <c r="R705" s="61">
        <f t="shared" si="626"/>
        <v>1.1592264699999999</v>
      </c>
      <c r="S705" s="61">
        <f t="shared" si="612"/>
        <v>1.09786538</v>
      </c>
      <c r="T705" s="61">
        <f t="shared" si="598"/>
        <v>931.82024202000002</v>
      </c>
      <c r="U705" s="61">
        <f t="shared" si="599"/>
        <v>0</v>
      </c>
      <c r="V705" s="61">
        <f t="shared" si="600"/>
        <v>135.14448175033891</v>
      </c>
      <c r="W705" s="61">
        <f t="shared" si="601"/>
        <v>983.90085844033888</v>
      </c>
      <c r="X705" s="67">
        <f t="shared" si="613"/>
        <v>0</v>
      </c>
      <c r="Y705" s="61">
        <f t="shared" si="602"/>
        <v>0</v>
      </c>
      <c r="Z705" s="69">
        <f t="shared" si="614"/>
        <v>0</v>
      </c>
      <c r="AA705" s="61">
        <f t="shared" si="603"/>
        <v>0</v>
      </c>
      <c r="AB705" s="69">
        <f t="shared" si="615"/>
        <v>5.1999999999999998E-2</v>
      </c>
      <c r="AC705" s="140">
        <f t="shared" si="616"/>
        <v>21</v>
      </c>
      <c r="AD705" s="67">
        <f t="shared" si="619"/>
        <v>30</v>
      </c>
      <c r="AE705" s="11">
        <f t="shared" si="620"/>
        <v>1.002961475</v>
      </c>
      <c r="AF705" s="61">
        <f t="shared" si="604"/>
        <v>2.7595623499999999</v>
      </c>
      <c r="AG705" s="61">
        <f t="shared" si="605"/>
        <v>2.9137977899999998</v>
      </c>
      <c r="AH705" s="61">
        <f t="shared" si="606"/>
        <v>0</v>
      </c>
      <c r="AI705" s="196" t="str">
        <f t="shared" si="621"/>
        <v>J=</v>
      </c>
      <c r="AJ705" s="72">
        <f t="shared" si="622"/>
        <v>44981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56" ht="15" customHeight="1" x14ac:dyDescent="0.25">
      <c r="A706" s="60">
        <f t="shared" si="607"/>
        <v>44973</v>
      </c>
      <c r="B706" s="61">
        <f t="shared" si="593"/>
        <v>987.15696931334764</v>
      </c>
      <c r="C706" s="61">
        <f t="shared" si="608"/>
        <v>848.75637669000002</v>
      </c>
      <c r="D706" s="61">
        <f t="shared" si="594"/>
        <v>0</v>
      </c>
      <c r="E706" s="61">
        <f t="shared" si="595"/>
        <v>848.75637669000002</v>
      </c>
      <c r="F706" s="62">
        <f t="shared" si="609"/>
        <v>6434.2</v>
      </c>
      <c r="G706" s="63">
        <f t="shared" si="628"/>
        <v>6474.09</v>
      </c>
      <c r="H706" s="64">
        <f t="shared" si="625"/>
        <v>44890</v>
      </c>
      <c r="I706" s="64">
        <f t="shared" si="617"/>
        <v>44920</v>
      </c>
      <c r="J706" s="65">
        <f t="shared" si="596"/>
        <v>6.199682944266538E-3</v>
      </c>
      <c r="K706" s="195">
        <f t="shared" si="618"/>
        <v>44981</v>
      </c>
      <c r="L706" s="195">
        <f t="shared" si="610"/>
        <v>44981</v>
      </c>
      <c r="M706" s="228">
        <f t="shared" si="623"/>
        <v>30</v>
      </c>
      <c r="N706" s="67">
        <f t="shared" si="624"/>
        <v>22</v>
      </c>
      <c r="O706" s="61">
        <f t="shared" si="597"/>
        <v>1.0045426799999999</v>
      </c>
      <c r="P706" s="66">
        <f t="shared" si="627"/>
        <v>1.0040996</v>
      </c>
      <c r="Q706" s="66">
        <f t="shared" si="611"/>
        <v>1.1542220576214051</v>
      </c>
      <c r="R706" s="61">
        <f t="shared" si="626"/>
        <v>1.1594653100000001</v>
      </c>
      <c r="S706" s="61">
        <f t="shared" si="612"/>
        <v>1.09786538</v>
      </c>
      <c r="T706" s="61">
        <f t="shared" si="598"/>
        <v>931.82024202000002</v>
      </c>
      <c r="U706" s="61">
        <f t="shared" si="599"/>
        <v>0</v>
      </c>
      <c r="V706" s="61">
        <f t="shared" si="600"/>
        <v>135.3471987233477</v>
      </c>
      <c r="W706" s="61">
        <f t="shared" si="601"/>
        <v>984.1035754133477</v>
      </c>
      <c r="X706" s="67">
        <f t="shared" si="613"/>
        <v>0</v>
      </c>
      <c r="Y706" s="61">
        <f t="shared" si="602"/>
        <v>0</v>
      </c>
      <c r="Z706" s="69">
        <f t="shared" si="614"/>
        <v>0</v>
      </c>
      <c r="AA706" s="61">
        <f t="shared" si="603"/>
        <v>0</v>
      </c>
      <c r="AB706" s="69">
        <f t="shared" si="615"/>
        <v>5.1999999999999998E-2</v>
      </c>
      <c r="AC706" s="140">
        <f t="shared" si="616"/>
        <v>22</v>
      </c>
      <c r="AD706" s="67">
        <f t="shared" si="619"/>
        <v>30</v>
      </c>
      <c r="AE706" s="11">
        <f t="shared" si="620"/>
        <v>1.0031027159999999</v>
      </c>
      <c r="AF706" s="61">
        <f t="shared" si="604"/>
        <v>2.8911735699999999</v>
      </c>
      <c r="AG706" s="61">
        <f t="shared" si="605"/>
        <v>3.0533939000000001</v>
      </c>
      <c r="AH706" s="61">
        <f t="shared" si="606"/>
        <v>0</v>
      </c>
      <c r="AI706" s="196" t="str">
        <f t="shared" si="621"/>
        <v>J=</v>
      </c>
      <c r="AJ706" s="72">
        <f t="shared" si="622"/>
        <v>44981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56" ht="15" customHeight="1" x14ac:dyDescent="0.25">
      <c r="A707" s="60">
        <f t="shared" si="607"/>
        <v>44974</v>
      </c>
      <c r="B707" s="61">
        <f t="shared" si="593"/>
        <v>987.49941044173886</v>
      </c>
      <c r="C707" s="61">
        <f t="shared" si="608"/>
        <v>848.75637669000002</v>
      </c>
      <c r="D707" s="61">
        <f t="shared" si="594"/>
        <v>0</v>
      </c>
      <c r="E707" s="61">
        <f t="shared" si="595"/>
        <v>848.75637669000002</v>
      </c>
      <c r="F707" s="62">
        <f t="shared" si="609"/>
        <v>6434.2</v>
      </c>
      <c r="G707" s="63">
        <f t="shared" si="628"/>
        <v>6474.09</v>
      </c>
      <c r="H707" s="64">
        <f t="shared" si="625"/>
        <v>44890</v>
      </c>
      <c r="I707" s="64">
        <f t="shared" si="617"/>
        <v>44920</v>
      </c>
      <c r="J707" s="65">
        <f t="shared" si="596"/>
        <v>6.199682944266538E-3</v>
      </c>
      <c r="K707" s="195">
        <f t="shared" si="618"/>
        <v>44981</v>
      </c>
      <c r="L707" s="195">
        <f t="shared" si="610"/>
        <v>44981</v>
      </c>
      <c r="M707" s="228">
        <f t="shared" si="623"/>
        <v>30</v>
      </c>
      <c r="N707" s="67">
        <f t="shared" si="624"/>
        <v>23</v>
      </c>
      <c r="O707" s="61">
        <f t="shared" si="597"/>
        <v>1.0047496600000001</v>
      </c>
      <c r="P707" s="66">
        <f t="shared" si="627"/>
        <v>1.0040996</v>
      </c>
      <c r="Q707" s="66">
        <f t="shared" si="611"/>
        <v>1.1542220576214051</v>
      </c>
      <c r="R707" s="61">
        <f t="shared" si="626"/>
        <v>1.1597042099999999</v>
      </c>
      <c r="S707" s="61">
        <f t="shared" si="612"/>
        <v>1.09786538</v>
      </c>
      <c r="T707" s="61">
        <f t="shared" si="598"/>
        <v>931.82024202000002</v>
      </c>
      <c r="U707" s="61">
        <f t="shared" si="599"/>
        <v>0</v>
      </c>
      <c r="V707" s="61">
        <f t="shared" si="600"/>
        <v>135.54996662173878</v>
      </c>
      <c r="W707" s="61">
        <f t="shared" si="601"/>
        <v>984.30634331173883</v>
      </c>
      <c r="X707" s="67">
        <f t="shared" si="613"/>
        <v>0</v>
      </c>
      <c r="Y707" s="61">
        <f t="shared" si="602"/>
        <v>0</v>
      </c>
      <c r="Z707" s="69">
        <f t="shared" si="614"/>
        <v>0</v>
      </c>
      <c r="AA707" s="61">
        <f t="shared" si="603"/>
        <v>0</v>
      </c>
      <c r="AB707" s="69">
        <f t="shared" si="615"/>
        <v>5.1999999999999998E-2</v>
      </c>
      <c r="AC707" s="140">
        <f t="shared" si="616"/>
        <v>23</v>
      </c>
      <c r="AD707" s="67">
        <f t="shared" si="619"/>
        <v>30</v>
      </c>
      <c r="AE707" s="11">
        <f t="shared" si="620"/>
        <v>1.0032439769999999</v>
      </c>
      <c r="AF707" s="61">
        <f t="shared" si="604"/>
        <v>3.0228034300000002</v>
      </c>
      <c r="AG707" s="61">
        <f t="shared" si="605"/>
        <v>3.1930671300000002</v>
      </c>
      <c r="AH707" s="61">
        <f t="shared" si="606"/>
        <v>0</v>
      </c>
      <c r="AI707" s="196" t="str">
        <f t="shared" si="621"/>
        <v>J=</v>
      </c>
      <c r="AJ707" s="72">
        <f t="shared" si="622"/>
        <v>44981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56" ht="15" customHeight="1" x14ac:dyDescent="0.25">
      <c r="A708" s="60">
        <f t="shared" si="607"/>
        <v>44975</v>
      </c>
      <c r="B708" s="61">
        <f t="shared" si="593"/>
        <v>987.84196261038517</v>
      </c>
      <c r="C708" s="61">
        <f t="shared" si="608"/>
        <v>848.75637669000002</v>
      </c>
      <c r="D708" s="61">
        <f t="shared" si="594"/>
        <v>0</v>
      </c>
      <c r="E708" s="61">
        <f t="shared" si="595"/>
        <v>848.75637669000002</v>
      </c>
      <c r="F708" s="62">
        <f t="shared" si="609"/>
        <v>6434.2</v>
      </c>
      <c r="G708" s="63">
        <f t="shared" si="628"/>
        <v>6474.09</v>
      </c>
      <c r="H708" s="64">
        <f t="shared" si="625"/>
        <v>44890</v>
      </c>
      <c r="I708" s="64">
        <f t="shared" si="617"/>
        <v>44920</v>
      </c>
      <c r="J708" s="65">
        <f t="shared" si="596"/>
        <v>6.199682944266538E-3</v>
      </c>
      <c r="K708" s="195">
        <f t="shared" si="618"/>
        <v>44981</v>
      </c>
      <c r="L708" s="195">
        <f t="shared" si="610"/>
        <v>44981</v>
      </c>
      <c r="M708" s="228">
        <f t="shared" si="623"/>
        <v>30</v>
      </c>
      <c r="N708" s="67">
        <f t="shared" si="624"/>
        <v>24</v>
      </c>
      <c r="O708" s="61">
        <f t="shared" si="597"/>
        <v>1.0049566700000001</v>
      </c>
      <c r="P708" s="66">
        <f t="shared" si="627"/>
        <v>1.0040996</v>
      </c>
      <c r="Q708" s="66">
        <f t="shared" si="611"/>
        <v>1.1542220576214051</v>
      </c>
      <c r="R708" s="61">
        <f t="shared" si="626"/>
        <v>1.1599431499999999</v>
      </c>
      <c r="S708" s="61">
        <f t="shared" si="612"/>
        <v>1.09786538</v>
      </c>
      <c r="T708" s="61">
        <f t="shared" si="598"/>
        <v>931.82024202000002</v>
      </c>
      <c r="U708" s="61">
        <f t="shared" si="599"/>
        <v>0</v>
      </c>
      <c r="V708" s="61">
        <f t="shared" si="600"/>
        <v>135.75276847038512</v>
      </c>
      <c r="W708" s="61">
        <f t="shared" si="601"/>
        <v>984.50914516038517</v>
      </c>
      <c r="X708" s="67">
        <f t="shared" si="613"/>
        <v>0</v>
      </c>
      <c r="Y708" s="61">
        <f t="shared" si="602"/>
        <v>0</v>
      </c>
      <c r="Z708" s="69">
        <f t="shared" si="614"/>
        <v>0</v>
      </c>
      <c r="AA708" s="61">
        <f t="shared" si="603"/>
        <v>0</v>
      </c>
      <c r="AB708" s="69">
        <f t="shared" si="615"/>
        <v>5.1999999999999998E-2</v>
      </c>
      <c r="AC708" s="140">
        <f t="shared" si="616"/>
        <v>24</v>
      </c>
      <c r="AD708" s="67">
        <f t="shared" si="619"/>
        <v>30</v>
      </c>
      <c r="AE708" s="11">
        <f t="shared" si="620"/>
        <v>1.003385258</v>
      </c>
      <c r="AF708" s="61">
        <f t="shared" si="604"/>
        <v>3.1544519200000001</v>
      </c>
      <c r="AG708" s="61">
        <f t="shared" si="605"/>
        <v>3.3328174499999998</v>
      </c>
      <c r="AH708" s="61">
        <f t="shared" si="606"/>
        <v>0</v>
      </c>
      <c r="AI708" s="196" t="str">
        <f t="shared" si="621"/>
        <v>J=</v>
      </c>
      <c r="AJ708" s="72">
        <f t="shared" si="622"/>
        <v>44981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56" ht="15" customHeight="1" x14ac:dyDescent="0.25">
      <c r="A709" s="60">
        <f t="shared" si="607"/>
        <v>44976</v>
      </c>
      <c r="B709" s="61">
        <f t="shared" si="593"/>
        <v>988.18463436685045</v>
      </c>
      <c r="C709" s="61">
        <f t="shared" si="608"/>
        <v>848.75637669000002</v>
      </c>
      <c r="D709" s="61">
        <f t="shared" si="594"/>
        <v>0</v>
      </c>
      <c r="E709" s="61">
        <f t="shared" si="595"/>
        <v>848.75637669000002</v>
      </c>
      <c r="F709" s="62">
        <f t="shared" si="609"/>
        <v>6434.2</v>
      </c>
      <c r="G709" s="63">
        <f t="shared" si="628"/>
        <v>6474.09</v>
      </c>
      <c r="H709" s="64">
        <f t="shared" si="625"/>
        <v>44890</v>
      </c>
      <c r="I709" s="64">
        <f t="shared" si="617"/>
        <v>44920</v>
      </c>
      <c r="J709" s="65">
        <f t="shared" si="596"/>
        <v>6.199682944266538E-3</v>
      </c>
      <c r="K709" s="195">
        <f t="shared" si="618"/>
        <v>44981</v>
      </c>
      <c r="L709" s="195">
        <f t="shared" si="610"/>
        <v>44981</v>
      </c>
      <c r="M709" s="228">
        <f t="shared" si="623"/>
        <v>30</v>
      </c>
      <c r="N709" s="67">
        <f t="shared" si="624"/>
        <v>25</v>
      </c>
      <c r="O709" s="61">
        <f t="shared" si="597"/>
        <v>1.00516373</v>
      </c>
      <c r="P709" s="66">
        <f t="shared" si="627"/>
        <v>1.0040996</v>
      </c>
      <c r="Q709" s="66">
        <f t="shared" si="611"/>
        <v>1.1542220576214051</v>
      </c>
      <c r="R709" s="61">
        <f t="shared" si="626"/>
        <v>1.1601821400000001</v>
      </c>
      <c r="S709" s="61">
        <f t="shared" si="612"/>
        <v>1.09786538</v>
      </c>
      <c r="T709" s="61">
        <f t="shared" si="598"/>
        <v>931.82024202000002</v>
      </c>
      <c r="U709" s="61">
        <f t="shared" si="599"/>
        <v>0</v>
      </c>
      <c r="V709" s="61">
        <f t="shared" si="600"/>
        <v>135.9556127568504</v>
      </c>
      <c r="W709" s="61">
        <f t="shared" si="601"/>
        <v>984.71198944685045</v>
      </c>
      <c r="X709" s="67">
        <f t="shared" si="613"/>
        <v>0</v>
      </c>
      <c r="Y709" s="61">
        <f t="shared" si="602"/>
        <v>0</v>
      </c>
      <c r="Z709" s="69">
        <f t="shared" si="614"/>
        <v>0</v>
      </c>
      <c r="AA709" s="61">
        <f t="shared" si="603"/>
        <v>0</v>
      </c>
      <c r="AB709" s="69">
        <f t="shared" si="615"/>
        <v>5.1999999999999998E-2</v>
      </c>
      <c r="AC709" s="140">
        <f t="shared" si="616"/>
        <v>25</v>
      </c>
      <c r="AD709" s="67">
        <f t="shared" si="619"/>
        <v>30</v>
      </c>
      <c r="AE709" s="11">
        <f t="shared" si="620"/>
        <v>1.003526559</v>
      </c>
      <c r="AF709" s="61">
        <f t="shared" si="604"/>
        <v>3.2861190599999999</v>
      </c>
      <c r="AG709" s="61">
        <f t="shared" si="605"/>
        <v>3.47264492</v>
      </c>
      <c r="AH709" s="61">
        <f t="shared" si="606"/>
        <v>0</v>
      </c>
      <c r="AI709" s="196" t="str">
        <f t="shared" si="621"/>
        <v>J=</v>
      </c>
      <c r="AJ709" s="72">
        <f t="shared" si="622"/>
        <v>44981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56" ht="15" customHeight="1" x14ac:dyDescent="0.25">
      <c r="A710" s="60">
        <f t="shared" si="607"/>
        <v>44977</v>
      </c>
      <c r="B710" s="61">
        <f t="shared" si="593"/>
        <v>988.52743425869812</v>
      </c>
      <c r="C710" s="61">
        <f t="shared" si="608"/>
        <v>848.75637669000002</v>
      </c>
      <c r="D710" s="61">
        <f t="shared" si="594"/>
        <v>0</v>
      </c>
      <c r="E710" s="61">
        <f t="shared" si="595"/>
        <v>848.75637669000002</v>
      </c>
      <c r="F710" s="62">
        <f t="shared" si="609"/>
        <v>6434.2</v>
      </c>
      <c r="G710" s="63">
        <f t="shared" si="628"/>
        <v>6474.09</v>
      </c>
      <c r="H710" s="64">
        <f t="shared" si="625"/>
        <v>44890</v>
      </c>
      <c r="I710" s="64">
        <f t="shared" si="617"/>
        <v>44920</v>
      </c>
      <c r="J710" s="65">
        <f t="shared" si="596"/>
        <v>6.199682944266538E-3</v>
      </c>
      <c r="K710" s="195">
        <f t="shared" si="618"/>
        <v>44981</v>
      </c>
      <c r="L710" s="195">
        <f t="shared" si="610"/>
        <v>44981</v>
      </c>
      <c r="M710" s="228">
        <f t="shared" si="623"/>
        <v>30</v>
      </c>
      <c r="N710" s="67">
        <f t="shared" si="624"/>
        <v>26</v>
      </c>
      <c r="O710" s="61">
        <f t="shared" si="597"/>
        <v>1.0053708400000001</v>
      </c>
      <c r="P710" s="66">
        <f t="shared" si="627"/>
        <v>1.0040996</v>
      </c>
      <c r="Q710" s="66">
        <f t="shared" si="611"/>
        <v>1.1542220576214051</v>
      </c>
      <c r="R710" s="61">
        <f t="shared" si="626"/>
        <v>1.1604211900000001</v>
      </c>
      <c r="S710" s="61">
        <f t="shared" si="612"/>
        <v>1.09786538</v>
      </c>
      <c r="T710" s="61">
        <f t="shared" si="598"/>
        <v>931.82024202000002</v>
      </c>
      <c r="U710" s="61">
        <f t="shared" si="599"/>
        <v>0</v>
      </c>
      <c r="V710" s="61">
        <f t="shared" si="600"/>
        <v>136.15850796869816</v>
      </c>
      <c r="W710" s="61">
        <f t="shared" si="601"/>
        <v>984.91488465869816</v>
      </c>
      <c r="X710" s="67">
        <f t="shared" si="613"/>
        <v>0</v>
      </c>
      <c r="Y710" s="61">
        <f t="shared" si="602"/>
        <v>0</v>
      </c>
      <c r="Z710" s="69">
        <f t="shared" si="614"/>
        <v>0</v>
      </c>
      <c r="AA710" s="61">
        <f t="shared" si="603"/>
        <v>0</v>
      </c>
      <c r="AB710" s="69">
        <f t="shared" si="615"/>
        <v>5.1999999999999998E-2</v>
      </c>
      <c r="AC710" s="140">
        <f t="shared" si="616"/>
        <v>26</v>
      </c>
      <c r="AD710" s="67">
        <f t="shared" si="619"/>
        <v>30</v>
      </c>
      <c r="AE710" s="11">
        <f t="shared" si="620"/>
        <v>1.0036678800000001</v>
      </c>
      <c r="AF710" s="61">
        <f t="shared" si="604"/>
        <v>3.4178048200000002</v>
      </c>
      <c r="AG710" s="61">
        <f t="shared" si="605"/>
        <v>3.6125495999999999</v>
      </c>
      <c r="AH710" s="61">
        <f t="shared" si="606"/>
        <v>0</v>
      </c>
      <c r="AI710" s="196" t="str">
        <f t="shared" si="621"/>
        <v>J=</v>
      </c>
      <c r="AJ710" s="72">
        <f t="shared" si="622"/>
        <v>44981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56" ht="15" customHeight="1" x14ac:dyDescent="0.25">
      <c r="A711" s="60">
        <f t="shared" si="607"/>
        <v>44978</v>
      </c>
      <c r="B711" s="61">
        <f t="shared" si="593"/>
        <v>988.87034429080097</v>
      </c>
      <c r="C711" s="61">
        <f t="shared" si="608"/>
        <v>848.75637669000002</v>
      </c>
      <c r="D711" s="61">
        <f t="shared" si="594"/>
        <v>0</v>
      </c>
      <c r="E711" s="61">
        <f t="shared" si="595"/>
        <v>848.75637669000002</v>
      </c>
      <c r="F711" s="62">
        <f t="shared" si="609"/>
        <v>6434.2</v>
      </c>
      <c r="G711" s="63">
        <f t="shared" si="628"/>
        <v>6474.09</v>
      </c>
      <c r="H711" s="64">
        <f t="shared" si="625"/>
        <v>44890</v>
      </c>
      <c r="I711" s="64">
        <f t="shared" si="617"/>
        <v>44920</v>
      </c>
      <c r="J711" s="65">
        <f t="shared" si="596"/>
        <v>6.199682944266538E-3</v>
      </c>
      <c r="K711" s="195">
        <f t="shared" si="618"/>
        <v>44981</v>
      </c>
      <c r="L711" s="195">
        <f t="shared" si="610"/>
        <v>44981</v>
      </c>
      <c r="M711" s="228">
        <f t="shared" si="623"/>
        <v>30</v>
      </c>
      <c r="N711" s="67">
        <f t="shared" si="624"/>
        <v>27</v>
      </c>
      <c r="O711" s="61">
        <f t="shared" si="597"/>
        <v>1.00557798</v>
      </c>
      <c r="P711" s="66">
        <f t="shared" si="627"/>
        <v>1.0040996</v>
      </c>
      <c r="Q711" s="66">
        <f t="shared" si="611"/>
        <v>1.1542220576214051</v>
      </c>
      <c r="R711" s="61">
        <f t="shared" si="626"/>
        <v>1.1606602800000001</v>
      </c>
      <c r="S711" s="61">
        <f t="shared" si="612"/>
        <v>1.09786538</v>
      </c>
      <c r="T711" s="61">
        <f t="shared" si="598"/>
        <v>931.82024202000002</v>
      </c>
      <c r="U711" s="61">
        <f t="shared" si="599"/>
        <v>0</v>
      </c>
      <c r="V711" s="61">
        <f t="shared" si="600"/>
        <v>136.36143713080097</v>
      </c>
      <c r="W711" s="61">
        <f t="shared" si="601"/>
        <v>985.11781382080096</v>
      </c>
      <c r="X711" s="67">
        <f t="shared" si="613"/>
        <v>0</v>
      </c>
      <c r="Y711" s="61">
        <f t="shared" si="602"/>
        <v>0</v>
      </c>
      <c r="Z711" s="69">
        <f t="shared" si="614"/>
        <v>0</v>
      </c>
      <c r="AA711" s="61">
        <f t="shared" si="603"/>
        <v>0</v>
      </c>
      <c r="AB711" s="69">
        <f t="shared" si="615"/>
        <v>5.1999999999999998E-2</v>
      </c>
      <c r="AC711" s="140">
        <f t="shared" si="616"/>
        <v>27</v>
      </c>
      <c r="AD711" s="67">
        <f t="shared" si="619"/>
        <v>30</v>
      </c>
      <c r="AE711" s="11">
        <f t="shared" si="620"/>
        <v>1.0038092199999999</v>
      </c>
      <c r="AF711" s="61">
        <f t="shared" si="604"/>
        <v>3.5495082999999998</v>
      </c>
      <c r="AG711" s="61">
        <f t="shared" si="605"/>
        <v>3.75253047</v>
      </c>
      <c r="AH711" s="61">
        <f t="shared" si="606"/>
        <v>0</v>
      </c>
      <c r="AI711" s="196" t="str">
        <f t="shared" si="621"/>
        <v>J=</v>
      </c>
      <c r="AJ711" s="72">
        <f t="shared" si="622"/>
        <v>44981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</row>
    <row r="712" spans="1:156" ht="15" customHeight="1" x14ac:dyDescent="0.25">
      <c r="A712" s="60">
        <f t="shared" si="607"/>
        <v>44979</v>
      </c>
      <c r="B712" s="61">
        <f t="shared" si="593"/>
        <v>989.21337499072263</v>
      </c>
      <c r="C712" s="61">
        <f t="shared" si="608"/>
        <v>848.75637669000002</v>
      </c>
      <c r="D712" s="61">
        <f t="shared" si="594"/>
        <v>0</v>
      </c>
      <c r="E712" s="61">
        <f t="shared" si="595"/>
        <v>848.75637669000002</v>
      </c>
      <c r="F712" s="62">
        <f t="shared" si="609"/>
        <v>6434.2</v>
      </c>
      <c r="G712" s="63">
        <f t="shared" si="628"/>
        <v>6474.09</v>
      </c>
      <c r="H712" s="64">
        <f t="shared" si="625"/>
        <v>44890</v>
      </c>
      <c r="I712" s="64">
        <f t="shared" si="617"/>
        <v>44920</v>
      </c>
      <c r="J712" s="65">
        <f t="shared" si="596"/>
        <v>6.199682944266538E-3</v>
      </c>
      <c r="K712" s="195">
        <f t="shared" si="618"/>
        <v>44981</v>
      </c>
      <c r="L712" s="195">
        <f t="shared" si="610"/>
        <v>44981</v>
      </c>
      <c r="M712" s="228">
        <f t="shared" si="623"/>
        <v>30</v>
      </c>
      <c r="N712" s="67">
        <f t="shared" si="624"/>
        <v>28</v>
      </c>
      <c r="O712" s="61">
        <f t="shared" si="597"/>
        <v>1.00578517</v>
      </c>
      <c r="P712" s="66">
        <f t="shared" si="627"/>
        <v>1.0040996</v>
      </c>
      <c r="Q712" s="66">
        <f t="shared" si="611"/>
        <v>1.1542220576214051</v>
      </c>
      <c r="R712" s="61">
        <f t="shared" si="626"/>
        <v>1.16089942</v>
      </c>
      <c r="S712" s="61">
        <f t="shared" si="612"/>
        <v>1.09786538</v>
      </c>
      <c r="T712" s="61">
        <f t="shared" si="598"/>
        <v>931.82024202000002</v>
      </c>
      <c r="U712" s="61">
        <f t="shared" si="599"/>
        <v>0</v>
      </c>
      <c r="V712" s="61">
        <f t="shared" si="600"/>
        <v>136.56440873072253</v>
      </c>
      <c r="W712" s="61">
        <f t="shared" si="601"/>
        <v>985.32078542072259</v>
      </c>
      <c r="X712" s="67">
        <f t="shared" si="613"/>
        <v>0</v>
      </c>
      <c r="Y712" s="61">
        <f t="shared" si="602"/>
        <v>0</v>
      </c>
      <c r="Z712" s="69">
        <f t="shared" si="614"/>
        <v>0</v>
      </c>
      <c r="AA712" s="61">
        <f t="shared" si="603"/>
        <v>0</v>
      </c>
      <c r="AB712" s="69">
        <f t="shared" si="615"/>
        <v>5.1999999999999998E-2</v>
      </c>
      <c r="AC712" s="140">
        <f t="shared" si="616"/>
        <v>28</v>
      </c>
      <c r="AD712" s="67">
        <f t="shared" si="619"/>
        <v>30</v>
      </c>
      <c r="AE712" s="11">
        <f t="shared" si="620"/>
        <v>1.003950581</v>
      </c>
      <c r="AF712" s="61">
        <f t="shared" si="604"/>
        <v>3.6812313400000001</v>
      </c>
      <c r="AG712" s="61">
        <f t="shared" si="605"/>
        <v>3.8925895700000002</v>
      </c>
      <c r="AH712" s="61">
        <f t="shared" si="606"/>
        <v>0</v>
      </c>
      <c r="AI712" s="196" t="str">
        <f t="shared" si="621"/>
        <v>J=</v>
      </c>
      <c r="AJ712" s="72">
        <f t="shared" si="622"/>
        <v>44981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56" ht="15" customHeight="1" x14ac:dyDescent="0.25">
      <c r="A713" s="60">
        <f t="shared" si="607"/>
        <v>44980</v>
      </c>
      <c r="B713" s="61">
        <f t="shared" si="593"/>
        <v>989.55652440846313</v>
      </c>
      <c r="C713" s="61">
        <f t="shared" si="608"/>
        <v>848.75637669000002</v>
      </c>
      <c r="D713" s="61">
        <f t="shared" si="594"/>
        <v>0</v>
      </c>
      <c r="E713" s="61">
        <f t="shared" si="595"/>
        <v>848.75637669000002</v>
      </c>
      <c r="F713" s="62">
        <f t="shared" si="609"/>
        <v>6434.2</v>
      </c>
      <c r="G713" s="63">
        <f t="shared" si="628"/>
        <v>6474.09</v>
      </c>
      <c r="H713" s="64">
        <f t="shared" si="625"/>
        <v>44890</v>
      </c>
      <c r="I713" s="64">
        <f t="shared" si="617"/>
        <v>44920</v>
      </c>
      <c r="J713" s="65">
        <f t="shared" si="596"/>
        <v>6.199682944266538E-3</v>
      </c>
      <c r="K713" s="195">
        <f t="shared" si="618"/>
        <v>44981</v>
      </c>
      <c r="L713" s="195">
        <f t="shared" si="610"/>
        <v>44981</v>
      </c>
      <c r="M713" s="228">
        <f t="shared" si="623"/>
        <v>30</v>
      </c>
      <c r="N713" s="67">
        <f t="shared" si="624"/>
        <v>29</v>
      </c>
      <c r="O713" s="61">
        <f t="shared" si="597"/>
        <v>1.0059924</v>
      </c>
      <c r="P713" s="66">
        <f t="shared" si="627"/>
        <v>1.0040996</v>
      </c>
      <c r="Q713" s="66">
        <f t="shared" si="611"/>
        <v>1.1542220576214051</v>
      </c>
      <c r="R713" s="61">
        <f t="shared" si="626"/>
        <v>1.1611386100000001</v>
      </c>
      <c r="S713" s="61">
        <f t="shared" si="612"/>
        <v>1.09786538</v>
      </c>
      <c r="T713" s="61">
        <f t="shared" si="598"/>
        <v>931.82024202000002</v>
      </c>
      <c r="U713" s="61">
        <f t="shared" si="599"/>
        <v>0</v>
      </c>
      <c r="V713" s="61">
        <f t="shared" si="600"/>
        <v>136.76742276846306</v>
      </c>
      <c r="W713" s="61">
        <f t="shared" si="601"/>
        <v>985.52379945846315</v>
      </c>
      <c r="X713" s="67">
        <f t="shared" si="613"/>
        <v>0</v>
      </c>
      <c r="Y713" s="61">
        <f t="shared" si="602"/>
        <v>0</v>
      </c>
      <c r="Z713" s="69">
        <f t="shared" si="614"/>
        <v>0</v>
      </c>
      <c r="AA713" s="61">
        <f t="shared" si="603"/>
        <v>0</v>
      </c>
      <c r="AB713" s="69">
        <f t="shared" si="615"/>
        <v>5.1999999999999998E-2</v>
      </c>
      <c r="AC713" s="140">
        <f t="shared" si="616"/>
        <v>29</v>
      </c>
      <c r="AD713" s="67">
        <f t="shared" si="619"/>
        <v>30</v>
      </c>
      <c r="AE713" s="11">
        <f t="shared" si="620"/>
        <v>1.0040919610000001</v>
      </c>
      <c r="AF713" s="61">
        <f t="shared" si="604"/>
        <v>3.8129720800000002</v>
      </c>
      <c r="AG713" s="61">
        <f t="shared" si="605"/>
        <v>4.0327249500000004</v>
      </c>
      <c r="AH713" s="61">
        <f t="shared" si="606"/>
        <v>0</v>
      </c>
      <c r="AI713" s="196" t="str">
        <f t="shared" si="621"/>
        <v>J=</v>
      </c>
      <c r="AJ713" s="72">
        <f t="shared" si="622"/>
        <v>44981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56" ht="15" customHeight="1" x14ac:dyDescent="0.25">
      <c r="A714" s="60">
        <f t="shared" si="607"/>
        <v>44981</v>
      </c>
      <c r="B714" s="61">
        <f t="shared" si="593"/>
        <v>989.89980307158612</v>
      </c>
      <c r="C714" s="61">
        <f t="shared" si="608"/>
        <v>848.75637669000002</v>
      </c>
      <c r="D714" s="61">
        <f t="shared" si="594"/>
        <v>0</v>
      </c>
      <c r="E714" s="61">
        <f t="shared" si="595"/>
        <v>848.75637669000002</v>
      </c>
      <c r="F714" s="62">
        <f t="shared" si="609"/>
        <v>6434.2</v>
      </c>
      <c r="G714" s="63">
        <f t="shared" si="628"/>
        <v>6474.09</v>
      </c>
      <c r="H714" s="64">
        <f t="shared" si="625"/>
        <v>44890</v>
      </c>
      <c r="I714" s="64">
        <f t="shared" si="617"/>
        <v>44920</v>
      </c>
      <c r="J714" s="65">
        <f t="shared" si="596"/>
        <v>6.199682944266538E-3</v>
      </c>
      <c r="K714" s="195">
        <f t="shared" si="618"/>
        <v>45009</v>
      </c>
      <c r="L714" s="195">
        <f t="shared" si="610"/>
        <v>44981</v>
      </c>
      <c r="M714" s="228">
        <f t="shared" si="623"/>
        <v>30</v>
      </c>
      <c r="N714" s="67">
        <f t="shared" si="624"/>
        <v>30</v>
      </c>
      <c r="O714" s="61">
        <f t="shared" si="597"/>
        <v>1.0061996799999999</v>
      </c>
      <c r="P714" s="66">
        <f t="shared" si="627"/>
        <v>1.0040996</v>
      </c>
      <c r="Q714" s="66">
        <f t="shared" si="611"/>
        <v>1.1542220576214051</v>
      </c>
      <c r="R714" s="61">
        <f t="shared" si="626"/>
        <v>1.16137786</v>
      </c>
      <c r="S714" s="61">
        <f t="shared" si="612"/>
        <v>1.16137786</v>
      </c>
      <c r="T714" s="61">
        <f t="shared" si="598"/>
        <v>985.72686441999997</v>
      </c>
      <c r="U714" s="61">
        <f t="shared" si="599"/>
        <v>0</v>
      </c>
      <c r="V714" s="61">
        <f t="shared" si="600"/>
        <v>136.97048773158608</v>
      </c>
      <c r="W714" s="61">
        <f t="shared" si="601"/>
        <v>985.72686442158613</v>
      </c>
      <c r="X714" s="67">
        <f t="shared" si="613"/>
        <v>23</v>
      </c>
      <c r="Y714" s="61">
        <f t="shared" si="602"/>
        <v>3.5930929900000002</v>
      </c>
      <c r="Z714" s="69">
        <f t="shared" si="614"/>
        <v>8.1340000000000006E-3</v>
      </c>
      <c r="AA714" s="61">
        <f t="shared" si="603"/>
        <v>8.0179023100000002</v>
      </c>
      <c r="AB714" s="69">
        <f t="shared" si="615"/>
        <v>5.1999999999999998E-2</v>
      </c>
      <c r="AC714" s="140">
        <f t="shared" si="616"/>
        <v>30</v>
      </c>
      <c r="AD714" s="67">
        <f t="shared" si="619"/>
        <v>30</v>
      </c>
      <c r="AE714" s="11">
        <f t="shared" si="620"/>
        <v>1.0042333619999999</v>
      </c>
      <c r="AF714" s="61">
        <f t="shared" si="604"/>
        <v>4.1729386499999999</v>
      </c>
      <c r="AG714" s="61">
        <f t="shared" si="605"/>
        <v>4.1729386499999999</v>
      </c>
      <c r="AH714" s="61">
        <f t="shared" si="606"/>
        <v>12.190840959999999</v>
      </c>
      <c r="AI714" s="196" t="str">
        <f t="shared" si="621"/>
        <v>J=</v>
      </c>
      <c r="AJ714" s="72">
        <f t="shared" si="622"/>
        <v>44981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56" ht="15" customHeight="1" x14ac:dyDescent="0.25">
      <c r="A715" s="60">
        <f t="shared" si="607"/>
        <v>44982</v>
      </c>
      <c r="B715" s="61">
        <f t="shared" si="593"/>
        <v>978.00267214975054</v>
      </c>
      <c r="C715" s="61">
        <f t="shared" si="608"/>
        <v>841.85259232999999</v>
      </c>
      <c r="D715" s="61">
        <f t="shared" si="594"/>
        <v>79.485470780000128</v>
      </c>
      <c r="E715" s="61">
        <f t="shared" si="595"/>
        <v>762.36712154999987</v>
      </c>
      <c r="F715" s="62">
        <f t="shared" si="609"/>
        <v>6474.09</v>
      </c>
      <c r="G715" s="63">
        <f t="shared" si="628"/>
        <v>6508.4</v>
      </c>
      <c r="H715" s="64">
        <f t="shared" si="625"/>
        <v>44920</v>
      </c>
      <c r="I715" s="64">
        <f t="shared" si="617"/>
        <v>44951</v>
      </c>
      <c r="J715" s="65">
        <f t="shared" si="596"/>
        <v>5.2995865055938118E-3</v>
      </c>
      <c r="K715" s="195">
        <f t="shared" si="618"/>
        <v>45009</v>
      </c>
      <c r="L715" s="195">
        <f t="shared" si="610"/>
        <v>45009</v>
      </c>
      <c r="M715" s="228">
        <f t="shared" si="623"/>
        <v>30</v>
      </c>
      <c r="N715" s="67">
        <f t="shared" si="624"/>
        <v>1</v>
      </c>
      <c r="O715" s="61">
        <f t="shared" si="597"/>
        <v>1.0001762000000001</v>
      </c>
      <c r="P715" s="66">
        <f t="shared" si="627"/>
        <v>1.0061996799999999</v>
      </c>
      <c r="Q715" s="66">
        <f t="shared" si="611"/>
        <v>1.1613778650275992</v>
      </c>
      <c r="R715" s="61">
        <f t="shared" si="626"/>
        <v>1.16158249</v>
      </c>
      <c r="S715" s="61">
        <f t="shared" si="612"/>
        <v>1.16137786</v>
      </c>
      <c r="T715" s="61">
        <f t="shared" si="598"/>
        <v>977.70896211000002</v>
      </c>
      <c r="U715" s="61">
        <f t="shared" si="599"/>
        <v>12.827195175568951</v>
      </c>
      <c r="V715" s="61">
        <f t="shared" si="600"/>
        <v>123.18517779418166</v>
      </c>
      <c r="W715" s="61">
        <f t="shared" si="601"/>
        <v>977.86496529975057</v>
      </c>
      <c r="X715" s="67">
        <f t="shared" si="613"/>
        <v>0</v>
      </c>
      <c r="Y715" s="61">
        <f t="shared" si="602"/>
        <v>0</v>
      </c>
      <c r="Z715" s="69">
        <f t="shared" si="614"/>
        <v>0</v>
      </c>
      <c r="AA715" s="61">
        <f t="shared" si="603"/>
        <v>0</v>
      </c>
      <c r="AB715" s="69">
        <f t="shared" si="615"/>
        <v>5.1999999999999998E-2</v>
      </c>
      <c r="AC715" s="140">
        <f t="shared" si="616"/>
        <v>1</v>
      </c>
      <c r="AD715" s="67">
        <f t="shared" si="619"/>
        <v>30</v>
      </c>
      <c r="AE715" s="11">
        <f t="shared" si="620"/>
        <v>1.000140824</v>
      </c>
      <c r="AF715" s="61">
        <f t="shared" si="604"/>
        <v>0.13768488000000001</v>
      </c>
      <c r="AG715" s="61">
        <f t="shared" si="605"/>
        <v>0.13770684999999999</v>
      </c>
      <c r="AH715" s="61">
        <f t="shared" si="606"/>
        <v>0</v>
      </c>
      <c r="AI715" s="196" t="str">
        <f t="shared" si="621"/>
        <v>J=</v>
      </c>
      <c r="AJ715" s="72">
        <f t="shared" si="622"/>
        <v>45009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56" ht="15" customHeight="1" x14ac:dyDescent="0.25">
      <c r="A716" s="60">
        <f t="shared" si="607"/>
        <v>44983</v>
      </c>
      <c r="B716" s="61">
        <f t="shared" ref="B716:B779" si="629">(W716+AG716)</f>
        <v>978.29647618851823</v>
      </c>
      <c r="C716" s="61">
        <f t="shared" si="608"/>
        <v>841.85259232999999</v>
      </c>
      <c r="D716" s="61">
        <f t="shared" ref="D716:D779" si="630">VLOOKUP(A716,$AT$15:$AX$314,5)</f>
        <v>79.485470780000128</v>
      </c>
      <c r="E716" s="61">
        <f t="shared" ref="E716:E779" si="631">(C716-D716)</f>
        <v>762.36712154999987</v>
      </c>
      <c r="F716" s="62">
        <f t="shared" si="609"/>
        <v>6474.09</v>
      </c>
      <c r="G716" s="63">
        <f t="shared" si="628"/>
        <v>6508.4</v>
      </c>
      <c r="H716" s="64">
        <f t="shared" si="625"/>
        <v>44920</v>
      </c>
      <c r="I716" s="64">
        <f t="shared" si="617"/>
        <v>44951</v>
      </c>
      <c r="J716" s="65">
        <f t="shared" ref="J716:J779" si="632">(G716/F716)-1</f>
        <v>5.2995865055938118E-3</v>
      </c>
      <c r="K716" s="195">
        <f t="shared" si="618"/>
        <v>45009</v>
      </c>
      <c r="L716" s="195">
        <f t="shared" si="610"/>
        <v>45009</v>
      </c>
      <c r="M716" s="228">
        <f t="shared" si="623"/>
        <v>30</v>
      </c>
      <c r="N716" s="67">
        <f t="shared" si="624"/>
        <v>2</v>
      </c>
      <c r="O716" s="61">
        <f t="shared" ref="O716:O779" si="633">TRUNC((G716/F716)^TRUNC((N716/M716),9),8)</f>
        <v>1.00035243</v>
      </c>
      <c r="P716" s="66">
        <f t="shared" si="627"/>
        <v>1.0061996799999999</v>
      </c>
      <c r="Q716" s="66">
        <f t="shared" si="611"/>
        <v>1.1613778650275992</v>
      </c>
      <c r="R716" s="61">
        <f t="shared" si="626"/>
        <v>1.16178716</v>
      </c>
      <c r="S716" s="61">
        <f t="shared" si="612"/>
        <v>1.16137786</v>
      </c>
      <c r="T716" s="61">
        <f t="shared" ref="T716:T779" si="634">TRUNC(C716*S716,8)</f>
        <v>977.70896211000002</v>
      </c>
      <c r="U716" s="61">
        <f t="shared" ref="U716:U779" si="635">(D716*(S716-1))</f>
        <v>12.827195175568951</v>
      </c>
      <c r="V716" s="61">
        <f t="shared" ref="V716:V779" si="636">(E716*(R716-1))</f>
        <v>123.34121147294931</v>
      </c>
      <c r="W716" s="61">
        <f t="shared" ref="W716:W779" si="637">(C716+U716+V716)</f>
        <v>978.02099897851826</v>
      </c>
      <c r="X716" s="67">
        <f t="shared" si="613"/>
        <v>0</v>
      </c>
      <c r="Y716" s="61">
        <f t="shared" ref="Y716:Y779" si="638">IF(X716&gt;0,VLOOKUP(A716,AM$14:AR$314,5),0)</f>
        <v>0</v>
      </c>
      <c r="Z716" s="69">
        <f t="shared" si="614"/>
        <v>0</v>
      </c>
      <c r="AA716" s="61">
        <f t="shared" ref="AA716:AA779" si="639">IF(Z716&gt;0,TRUNC(Z716*T716,8),0)</f>
        <v>0</v>
      </c>
      <c r="AB716" s="69">
        <f t="shared" si="615"/>
        <v>5.1999999999999998E-2</v>
      </c>
      <c r="AC716" s="140">
        <f t="shared" si="616"/>
        <v>2</v>
      </c>
      <c r="AD716" s="67">
        <f t="shared" si="619"/>
        <v>30</v>
      </c>
      <c r="AE716" s="11">
        <f t="shared" si="620"/>
        <v>1.000281668</v>
      </c>
      <c r="AF716" s="61">
        <f t="shared" ref="AF716:AF779" si="640">TRUNC((T716*(AE716-1)),8)</f>
        <v>0.27538931999999999</v>
      </c>
      <c r="AG716" s="61">
        <f t="shared" ref="AG716:AG779" si="641">TRUNC((W716*(AE716-1)),8)</f>
        <v>0.27547720999999997</v>
      </c>
      <c r="AH716" s="61">
        <f t="shared" ref="AH716:AH779" si="642">IF(AA716&gt;0,AA716+AF716,0)</f>
        <v>0</v>
      </c>
      <c r="AI716" s="196" t="str">
        <f t="shared" si="621"/>
        <v>J=</v>
      </c>
      <c r="AJ716" s="72">
        <f t="shared" si="622"/>
        <v>45009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56" ht="15" customHeight="1" x14ac:dyDescent="0.25">
      <c r="A717" s="60">
        <f t="shared" ref="A717:A780" si="643">(A716+1)</f>
        <v>44984</v>
      </c>
      <c r="B717" s="61">
        <f t="shared" si="629"/>
        <v>978.59037426197074</v>
      </c>
      <c r="C717" s="61">
        <f t="shared" ref="C717:C780" si="644">TRUNC(IF(X716&gt;0,VLOOKUP(A716,$AM$14:$AN$314,2),C716),8)</f>
        <v>841.85259232999999</v>
      </c>
      <c r="D717" s="61">
        <f t="shared" si="630"/>
        <v>79.485470780000128</v>
      </c>
      <c r="E717" s="61">
        <f t="shared" si="631"/>
        <v>762.36712154999987</v>
      </c>
      <c r="F717" s="62">
        <f t="shared" ref="F717:F780" si="645">IF(G717=G716,F716,G716)</f>
        <v>6474.09</v>
      </c>
      <c r="G717" s="63">
        <f t="shared" si="628"/>
        <v>6508.4</v>
      </c>
      <c r="H717" s="64">
        <f t="shared" si="625"/>
        <v>44920</v>
      </c>
      <c r="I717" s="64">
        <f t="shared" si="617"/>
        <v>44951</v>
      </c>
      <c r="J717" s="65">
        <f t="shared" si="632"/>
        <v>5.2995865055938118E-3</v>
      </c>
      <c r="K717" s="195">
        <f t="shared" si="618"/>
        <v>45009</v>
      </c>
      <c r="L717" s="195">
        <f t="shared" ref="L717:L780" si="646">IF(A717&gt;L716,K717,L716)</f>
        <v>45009</v>
      </c>
      <c r="M717" s="228">
        <f t="shared" si="623"/>
        <v>30</v>
      </c>
      <c r="N717" s="67">
        <f t="shared" si="624"/>
        <v>3</v>
      </c>
      <c r="O717" s="61">
        <f t="shared" si="633"/>
        <v>1.0005286900000001</v>
      </c>
      <c r="P717" s="66">
        <f t="shared" si="627"/>
        <v>1.0061996799999999</v>
      </c>
      <c r="Q717" s="66">
        <f t="shared" ref="Q717:Q780" si="647">IF(L717&gt;L716,Q716*P717,Q716)</f>
        <v>1.1613778650275992</v>
      </c>
      <c r="R717" s="61">
        <f t="shared" si="626"/>
        <v>1.16199187</v>
      </c>
      <c r="S717" s="61">
        <f t="shared" ref="S717:S780" si="648">IF(AND(X717&gt;0,MONTH(A717)=S$4),R717,S716)</f>
        <v>1.16137786</v>
      </c>
      <c r="T717" s="61">
        <f t="shared" si="634"/>
        <v>977.70896211000002</v>
      </c>
      <c r="U717" s="61">
        <f t="shared" si="635"/>
        <v>12.827195175568951</v>
      </c>
      <c r="V717" s="61">
        <f t="shared" si="636"/>
        <v>123.4972756464018</v>
      </c>
      <c r="W717" s="61">
        <f t="shared" si="637"/>
        <v>978.17706315197074</v>
      </c>
      <c r="X717" s="67">
        <f t="shared" ref="X717:X780" si="649">IF(VLOOKUP(A717,AM$12:AZ$314,14)=VLOOKUP(A716,AM$12:AZ$314,14),0,VLOOKUP(A717,AM$12:AZ$314,14))</f>
        <v>0</v>
      </c>
      <c r="Y717" s="61">
        <f t="shared" si="638"/>
        <v>0</v>
      </c>
      <c r="Z717" s="69">
        <f t="shared" ref="Z717:Z780" si="650">IF(X717&gt;0,VLOOKUP($A717,$AM$12:$AS$314,7),0)</f>
        <v>0</v>
      </c>
      <c r="AA717" s="61">
        <f t="shared" si="639"/>
        <v>0</v>
      </c>
      <c r="AB717" s="69">
        <f t="shared" ref="AB717:AB780" si="651">(AB716)</f>
        <v>5.1999999999999998E-2</v>
      </c>
      <c r="AC717" s="140">
        <f t="shared" ref="AC717:AC780" si="652">N717</f>
        <v>3</v>
      </c>
      <c r="AD717" s="67">
        <f t="shared" si="619"/>
        <v>30</v>
      </c>
      <c r="AE717" s="11">
        <f t="shared" si="620"/>
        <v>1.000422532</v>
      </c>
      <c r="AF717" s="61">
        <f t="shared" si="640"/>
        <v>0.41311332000000001</v>
      </c>
      <c r="AG717" s="61">
        <f t="shared" si="641"/>
        <v>0.41331110999999998</v>
      </c>
      <c r="AH717" s="61">
        <f t="shared" si="642"/>
        <v>0</v>
      </c>
      <c r="AI717" s="196" t="str">
        <f t="shared" si="621"/>
        <v>J=</v>
      </c>
      <c r="AJ717" s="72">
        <f t="shared" si="622"/>
        <v>45009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56" ht="15" customHeight="1" x14ac:dyDescent="0.25">
      <c r="A718" s="60">
        <f t="shared" si="643"/>
        <v>44985</v>
      </c>
      <c r="B718" s="61">
        <f t="shared" si="629"/>
        <v>978.88436539010809</v>
      </c>
      <c r="C718" s="61">
        <f t="shared" si="644"/>
        <v>841.85259232999999</v>
      </c>
      <c r="D718" s="61">
        <f t="shared" si="630"/>
        <v>79.485470780000128</v>
      </c>
      <c r="E718" s="61">
        <f t="shared" si="631"/>
        <v>762.36712154999987</v>
      </c>
      <c r="F718" s="62">
        <f t="shared" si="645"/>
        <v>6474.09</v>
      </c>
      <c r="G718" s="63">
        <f t="shared" si="628"/>
        <v>6508.4</v>
      </c>
      <c r="H718" s="64">
        <f t="shared" si="625"/>
        <v>44920</v>
      </c>
      <c r="I718" s="64">
        <f t="shared" ref="I718:I781" si="653">IF(X717&gt;0,EDATE(A718,-1),+I717)</f>
        <v>44951</v>
      </c>
      <c r="J718" s="65">
        <f t="shared" si="632"/>
        <v>5.2995865055938118E-3</v>
      </c>
      <c r="K718" s="195">
        <f t="shared" ref="K718:K781" si="654">IF(DAY(A718)=K$11,VLOOKUP(A718,AR$322:AU$622,4),K717)</f>
        <v>45009</v>
      </c>
      <c r="L718" s="195">
        <f t="shared" si="646"/>
        <v>45009</v>
      </c>
      <c r="M718" s="228">
        <f t="shared" si="623"/>
        <v>30</v>
      </c>
      <c r="N718" s="67">
        <f t="shared" si="624"/>
        <v>4</v>
      </c>
      <c r="O718" s="61">
        <f t="shared" si="633"/>
        <v>1.00070499</v>
      </c>
      <c r="P718" s="66">
        <f t="shared" si="627"/>
        <v>1.0061996799999999</v>
      </c>
      <c r="Q718" s="66">
        <f t="shared" si="647"/>
        <v>1.1613778650275992</v>
      </c>
      <c r="R718" s="61">
        <f t="shared" si="626"/>
        <v>1.16219662</v>
      </c>
      <c r="S718" s="61">
        <f t="shared" si="648"/>
        <v>1.16137786</v>
      </c>
      <c r="T718" s="61">
        <f t="shared" si="634"/>
        <v>977.70896211000002</v>
      </c>
      <c r="U718" s="61">
        <f t="shared" si="635"/>
        <v>12.827195175568951</v>
      </c>
      <c r="V718" s="61">
        <f t="shared" si="636"/>
        <v>123.65337031453915</v>
      </c>
      <c r="W718" s="61">
        <f t="shared" si="637"/>
        <v>978.33315782010811</v>
      </c>
      <c r="X718" s="67">
        <f t="shared" si="649"/>
        <v>0</v>
      </c>
      <c r="Y718" s="61">
        <f t="shared" si="638"/>
        <v>0</v>
      </c>
      <c r="Z718" s="69">
        <f t="shared" si="650"/>
        <v>0</v>
      </c>
      <c r="AA718" s="61">
        <f t="shared" si="639"/>
        <v>0</v>
      </c>
      <c r="AB718" s="69">
        <f t="shared" si="651"/>
        <v>5.1999999999999998E-2</v>
      </c>
      <c r="AC718" s="140">
        <f t="shared" si="652"/>
        <v>4</v>
      </c>
      <c r="AD718" s="67">
        <f t="shared" ref="AD718:AD781" si="655">M718</f>
        <v>30</v>
      </c>
      <c r="AE718" s="11">
        <f t="shared" ref="AE718:AE781" si="656">ROUND((1+AB718)^(30/360)^(AC718/AD718),9)</f>
        <v>1.000563415</v>
      </c>
      <c r="AF718" s="61">
        <f t="shared" si="640"/>
        <v>0.55085589000000001</v>
      </c>
      <c r="AG718" s="61">
        <f t="shared" si="641"/>
        <v>0.55120756999999998</v>
      </c>
      <c r="AH718" s="61">
        <f t="shared" si="642"/>
        <v>0</v>
      </c>
      <c r="AI718" s="196" t="str">
        <f t="shared" ref="AI718:AI781" si="657">IF($X717&gt;0,VLOOKUP($A717,$AM$12:$BC$314,16),AI717)</f>
        <v>J=</v>
      </c>
      <c r="AJ718" s="72">
        <f t="shared" ref="AJ718:AJ781" si="658">IF($X717&gt;0,VLOOKUP($A717,$AM$12:$BC$314,17),AJ717)</f>
        <v>45009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56" ht="15" customHeight="1" x14ac:dyDescent="0.25">
      <c r="A719" s="60">
        <f t="shared" si="643"/>
        <v>44986</v>
      </c>
      <c r="B719" s="61">
        <f t="shared" si="629"/>
        <v>979.76687374794449</v>
      </c>
      <c r="C719" s="61">
        <f t="shared" si="644"/>
        <v>841.85259232999999</v>
      </c>
      <c r="D719" s="61">
        <f t="shared" si="630"/>
        <v>79.485470780000128</v>
      </c>
      <c r="E719" s="61">
        <f t="shared" si="631"/>
        <v>762.36712154999987</v>
      </c>
      <c r="F719" s="62">
        <f t="shared" si="645"/>
        <v>6474.09</v>
      </c>
      <c r="G719" s="63">
        <f t="shared" si="628"/>
        <v>6508.4</v>
      </c>
      <c r="H719" s="64">
        <f t="shared" si="625"/>
        <v>44920</v>
      </c>
      <c r="I719" s="64">
        <f t="shared" si="653"/>
        <v>44951</v>
      </c>
      <c r="J719" s="65">
        <f t="shared" si="632"/>
        <v>5.2995865055938118E-3</v>
      </c>
      <c r="K719" s="195">
        <f t="shared" si="654"/>
        <v>45009</v>
      </c>
      <c r="L719" s="195">
        <f t="shared" si="646"/>
        <v>45009</v>
      </c>
      <c r="M719" s="228">
        <f t="shared" si="623"/>
        <v>30</v>
      </c>
      <c r="N719" s="67">
        <f t="shared" si="624"/>
        <v>7</v>
      </c>
      <c r="O719" s="61">
        <f t="shared" si="633"/>
        <v>1.00123406</v>
      </c>
      <c r="P719" s="66">
        <f t="shared" si="627"/>
        <v>1.0061996799999999</v>
      </c>
      <c r="Q719" s="66">
        <f t="shared" si="647"/>
        <v>1.1613778650275992</v>
      </c>
      <c r="R719" s="61">
        <f t="shared" si="626"/>
        <v>1.1628110700000001</v>
      </c>
      <c r="S719" s="61">
        <f t="shared" si="648"/>
        <v>1.16137786</v>
      </c>
      <c r="T719" s="61">
        <f t="shared" si="634"/>
        <v>977.70896211000002</v>
      </c>
      <c r="U719" s="61">
        <f t="shared" si="635"/>
        <v>12.827195175568951</v>
      </c>
      <c r="V719" s="61">
        <f t="shared" si="636"/>
        <v>124.12180679237558</v>
      </c>
      <c r="W719" s="61">
        <f t="shared" si="637"/>
        <v>978.80159429794446</v>
      </c>
      <c r="X719" s="67">
        <f t="shared" si="649"/>
        <v>0</v>
      </c>
      <c r="Y719" s="61">
        <f t="shared" si="638"/>
        <v>0</v>
      </c>
      <c r="Z719" s="69">
        <f t="shared" si="650"/>
        <v>0</v>
      </c>
      <c r="AA719" s="61">
        <f t="shared" si="639"/>
        <v>0</v>
      </c>
      <c r="AB719" s="69">
        <f t="shared" si="651"/>
        <v>5.1999999999999998E-2</v>
      </c>
      <c r="AC719" s="140">
        <f t="shared" si="652"/>
        <v>7</v>
      </c>
      <c r="AD719" s="67">
        <f t="shared" si="655"/>
        <v>30</v>
      </c>
      <c r="AE719" s="11">
        <f t="shared" si="656"/>
        <v>1.0009861849999999</v>
      </c>
      <c r="AF719" s="61">
        <f t="shared" si="640"/>
        <v>0.96420191</v>
      </c>
      <c r="AG719" s="61">
        <f t="shared" si="641"/>
        <v>0.96527945000000004</v>
      </c>
      <c r="AH719" s="61">
        <f t="shared" si="642"/>
        <v>0</v>
      </c>
      <c r="AI719" s="196" t="str">
        <f t="shared" si="657"/>
        <v>J=</v>
      </c>
      <c r="AJ719" s="72">
        <f t="shared" si="658"/>
        <v>45009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56" ht="15" customHeight="1" x14ac:dyDescent="0.25">
      <c r="A720" s="60">
        <f t="shared" si="643"/>
        <v>44987</v>
      </c>
      <c r="B720" s="61">
        <f t="shared" si="629"/>
        <v>980.06122601747893</v>
      </c>
      <c r="C720" s="61">
        <f t="shared" si="644"/>
        <v>841.85259232999999</v>
      </c>
      <c r="D720" s="61">
        <f t="shared" si="630"/>
        <v>79.485470780000128</v>
      </c>
      <c r="E720" s="61">
        <f t="shared" si="631"/>
        <v>762.36712154999987</v>
      </c>
      <c r="F720" s="62">
        <f t="shared" si="645"/>
        <v>6474.09</v>
      </c>
      <c r="G720" s="63">
        <f t="shared" si="628"/>
        <v>6508.4</v>
      </c>
      <c r="H720" s="64">
        <f t="shared" si="625"/>
        <v>44920</v>
      </c>
      <c r="I720" s="64">
        <f t="shared" si="653"/>
        <v>44951</v>
      </c>
      <c r="J720" s="65">
        <f t="shared" si="632"/>
        <v>5.2995865055938118E-3</v>
      </c>
      <c r="K720" s="195">
        <f t="shared" si="654"/>
        <v>45009</v>
      </c>
      <c r="L720" s="195">
        <f t="shared" si="646"/>
        <v>45009</v>
      </c>
      <c r="M720" s="228">
        <f t="shared" ref="M720:M783" si="659">IF(L720=L719,M719,DAYS360(A719,L720))</f>
        <v>30</v>
      </c>
      <c r="N720" s="67">
        <f t="shared" ref="N720:N783" si="660">DAYS360(EDATE(L720,-1),A720)</f>
        <v>8</v>
      </c>
      <c r="O720" s="61">
        <f t="shared" si="633"/>
        <v>1.0014104800000001</v>
      </c>
      <c r="P720" s="66">
        <f t="shared" si="627"/>
        <v>1.0061996799999999</v>
      </c>
      <c r="Q720" s="66">
        <f t="shared" si="647"/>
        <v>1.1613778650275992</v>
      </c>
      <c r="R720" s="61">
        <f t="shared" si="626"/>
        <v>1.1630159600000001</v>
      </c>
      <c r="S720" s="61">
        <f t="shared" si="648"/>
        <v>1.16137786</v>
      </c>
      <c r="T720" s="61">
        <f t="shared" si="634"/>
        <v>977.70896211000002</v>
      </c>
      <c r="U720" s="61">
        <f t="shared" si="635"/>
        <v>12.827195175568951</v>
      </c>
      <c r="V720" s="61">
        <f t="shared" si="636"/>
        <v>124.27800819190998</v>
      </c>
      <c r="W720" s="61">
        <f t="shared" si="637"/>
        <v>978.9577956974789</v>
      </c>
      <c r="X720" s="67">
        <f t="shared" si="649"/>
        <v>0</v>
      </c>
      <c r="Y720" s="61">
        <f t="shared" si="638"/>
        <v>0</v>
      </c>
      <c r="Z720" s="69">
        <f t="shared" si="650"/>
        <v>0</v>
      </c>
      <c r="AA720" s="61">
        <f t="shared" si="639"/>
        <v>0</v>
      </c>
      <c r="AB720" s="69">
        <f t="shared" si="651"/>
        <v>5.1999999999999998E-2</v>
      </c>
      <c r="AC720" s="140">
        <f t="shared" si="652"/>
        <v>8</v>
      </c>
      <c r="AD720" s="67">
        <f t="shared" si="655"/>
        <v>30</v>
      </c>
      <c r="AE720" s="11">
        <f t="shared" si="656"/>
        <v>1.0011271479999999</v>
      </c>
      <c r="AF720" s="61">
        <f t="shared" si="640"/>
        <v>1.1020227</v>
      </c>
      <c r="AG720" s="61">
        <f t="shared" si="641"/>
        <v>1.10343032</v>
      </c>
      <c r="AH720" s="61">
        <f t="shared" si="642"/>
        <v>0</v>
      </c>
      <c r="AI720" s="196" t="str">
        <f t="shared" si="657"/>
        <v>J=</v>
      </c>
      <c r="AJ720" s="72">
        <f t="shared" si="658"/>
        <v>45009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42" ht="15" customHeight="1" x14ac:dyDescent="0.25">
      <c r="A721" s="60">
        <f t="shared" si="643"/>
        <v>44988</v>
      </c>
      <c r="B721" s="61">
        <f t="shared" si="629"/>
        <v>980.35567244169806</v>
      </c>
      <c r="C721" s="61">
        <f t="shared" si="644"/>
        <v>841.85259232999999</v>
      </c>
      <c r="D721" s="61">
        <f t="shared" si="630"/>
        <v>79.485470780000128</v>
      </c>
      <c r="E721" s="61">
        <f t="shared" si="631"/>
        <v>762.36712154999987</v>
      </c>
      <c r="F721" s="62">
        <f t="shared" si="645"/>
        <v>6474.09</v>
      </c>
      <c r="G721" s="63">
        <f t="shared" si="628"/>
        <v>6508.4</v>
      </c>
      <c r="H721" s="64">
        <f t="shared" si="625"/>
        <v>44920</v>
      </c>
      <c r="I721" s="64">
        <f t="shared" si="653"/>
        <v>44951</v>
      </c>
      <c r="J721" s="65">
        <f t="shared" si="632"/>
        <v>5.2995865055938118E-3</v>
      </c>
      <c r="K721" s="195">
        <f t="shared" si="654"/>
        <v>45009</v>
      </c>
      <c r="L721" s="195">
        <f t="shared" si="646"/>
        <v>45009</v>
      </c>
      <c r="M721" s="228">
        <f t="shared" si="659"/>
        <v>30</v>
      </c>
      <c r="N721" s="67">
        <f t="shared" si="660"/>
        <v>9</v>
      </c>
      <c r="O721" s="61">
        <f t="shared" si="633"/>
        <v>1.00158693</v>
      </c>
      <c r="P721" s="66">
        <f t="shared" si="627"/>
        <v>1.0061996799999999</v>
      </c>
      <c r="Q721" s="66">
        <f t="shared" si="647"/>
        <v>1.1613778650275992</v>
      </c>
      <c r="R721" s="61">
        <f t="shared" si="626"/>
        <v>1.1632208900000001</v>
      </c>
      <c r="S721" s="61">
        <f t="shared" si="648"/>
        <v>1.16137786</v>
      </c>
      <c r="T721" s="61">
        <f t="shared" si="634"/>
        <v>977.70896211000002</v>
      </c>
      <c r="U721" s="61">
        <f t="shared" si="635"/>
        <v>12.827195175568951</v>
      </c>
      <c r="V721" s="61">
        <f t="shared" si="636"/>
        <v>124.43424008612921</v>
      </c>
      <c r="W721" s="61">
        <f t="shared" si="637"/>
        <v>979.11402759169812</v>
      </c>
      <c r="X721" s="67">
        <f t="shared" si="649"/>
        <v>0</v>
      </c>
      <c r="Y721" s="61">
        <f t="shared" si="638"/>
        <v>0</v>
      </c>
      <c r="Z721" s="69">
        <f t="shared" si="650"/>
        <v>0</v>
      </c>
      <c r="AA721" s="61">
        <f t="shared" si="639"/>
        <v>0</v>
      </c>
      <c r="AB721" s="69">
        <f t="shared" si="651"/>
        <v>5.1999999999999998E-2</v>
      </c>
      <c r="AC721" s="140">
        <f t="shared" si="652"/>
        <v>9</v>
      </c>
      <c r="AD721" s="67">
        <f t="shared" si="655"/>
        <v>30</v>
      </c>
      <c r="AE721" s="11">
        <f t="shared" si="656"/>
        <v>1.001268131</v>
      </c>
      <c r="AF721" s="61">
        <f t="shared" si="640"/>
        <v>1.2398630399999999</v>
      </c>
      <c r="AG721" s="61">
        <f t="shared" si="641"/>
        <v>1.2416448499999999</v>
      </c>
      <c r="AH721" s="61">
        <f t="shared" si="642"/>
        <v>0</v>
      </c>
      <c r="AI721" s="196" t="str">
        <f t="shared" si="657"/>
        <v>J=</v>
      </c>
      <c r="AJ721" s="72">
        <f t="shared" si="658"/>
        <v>45009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42" ht="15" customHeight="1" x14ac:dyDescent="0.25">
      <c r="A722" s="60">
        <f t="shared" si="643"/>
        <v>44989</v>
      </c>
      <c r="B722" s="61">
        <f t="shared" si="629"/>
        <v>980.65020540693104</v>
      </c>
      <c r="C722" s="61">
        <f t="shared" si="644"/>
        <v>841.85259232999999</v>
      </c>
      <c r="D722" s="61">
        <f t="shared" si="630"/>
        <v>79.485470780000128</v>
      </c>
      <c r="E722" s="61">
        <f t="shared" si="631"/>
        <v>762.36712154999987</v>
      </c>
      <c r="F722" s="62">
        <f t="shared" si="645"/>
        <v>6474.09</v>
      </c>
      <c r="G722" s="63">
        <f t="shared" si="628"/>
        <v>6508.4</v>
      </c>
      <c r="H722" s="64">
        <f t="shared" si="625"/>
        <v>44920</v>
      </c>
      <c r="I722" s="64">
        <f t="shared" si="653"/>
        <v>44951</v>
      </c>
      <c r="J722" s="65">
        <f t="shared" si="632"/>
        <v>5.2995865055938118E-3</v>
      </c>
      <c r="K722" s="195">
        <f t="shared" si="654"/>
        <v>45009</v>
      </c>
      <c r="L722" s="195">
        <f t="shared" si="646"/>
        <v>45009</v>
      </c>
      <c r="M722" s="228">
        <f t="shared" si="659"/>
        <v>30</v>
      </c>
      <c r="N722" s="67">
        <f t="shared" si="660"/>
        <v>10</v>
      </c>
      <c r="O722" s="61">
        <f t="shared" si="633"/>
        <v>1.0017634099999999</v>
      </c>
      <c r="P722" s="66">
        <f t="shared" si="627"/>
        <v>1.0061996799999999</v>
      </c>
      <c r="Q722" s="66">
        <f t="shared" si="647"/>
        <v>1.1613778650275992</v>
      </c>
      <c r="R722" s="61">
        <f t="shared" si="626"/>
        <v>1.1634258500000001</v>
      </c>
      <c r="S722" s="61">
        <f t="shared" si="648"/>
        <v>1.16137786</v>
      </c>
      <c r="T722" s="61">
        <f t="shared" si="634"/>
        <v>977.70896211000002</v>
      </c>
      <c r="U722" s="61">
        <f t="shared" si="635"/>
        <v>12.827195175568951</v>
      </c>
      <c r="V722" s="61">
        <f t="shared" si="636"/>
        <v>124.59049485136212</v>
      </c>
      <c r="W722" s="61">
        <f t="shared" si="637"/>
        <v>979.27028235693103</v>
      </c>
      <c r="X722" s="67">
        <f t="shared" si="649"/>
        <v>0</v>
      </c>
      <c r="Y722" s="61">
        <f t="shared" si="638"/>
        <v>0</v>
      </c>
      <c r="Z722" s="69">
        <f t="shared" si="650"/>
        <v>0</v>
      </c>
      <c r="AA722" s="61">
        <f t="shared" si="639"/>
        <v>0</v>
      </c>
      <c r="AB722" s="69">
        <f t="shared" si="651"/>
        <v>5.1999999999999998E-2</v>
      </c>
      <c r="AC722" s="140">
        <f t="shared" si="652"/>
        <v>10</v>
      </c>
      <c r="AD722" s="67">
        <f t="shared" si="655"/>
        <v>30</v>
      </c>
      <c r="AE722" s="11">
        <f t="shared" si="656"/>
        <v>1.001409134</v>
      </c>
      <c r="AF722" s="61">
        <f t="shared" si="640"/>
        <v>1.37772294</v>
      </c>
      <c r="AG722" s="61">
        <f t="shared" si="641"/>
        <v>1.3799230499999999</v>
      </c>
      <c r="AH722" s="61">
        <f t="shared" si="642"/>
        <v>0</v>
      </c>
      <c r="AI722" s="196" t="str">
        <f t="shared" si="657"/>
        <v>J=</v>
      </c>
      <c r="AJ722" s="72">
        <f t="shared" si="658"/>
        <v>45009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42" ht="15" customHeight="1" x14ac:dyDescent="0.25">
      <c r="A723" s="60">
        <f t="shared" si="643"/>
        <v>44990</v>
      </c>
      <c r="B723" s="61">
        <f t="shared" si="629"/>
        <v>980.94483255684884</v>
      </c>
      <c r="C723" s="61">
        <f t="shared" si="644"/>
        <v>841.85259232999999</v>
      </c>
      <c r="D723" s="61">
        <f t="shared" si="630"/>
        <v>79.485470780000128</v>
      </c>
      <c r="E723" s="61">
        <f t="shared" si="631"/>
        <v>762.36712154999987</v>
      </c>
      <c r="F723" s="62">
        <f t="shared" si="645"/>
        <v>6474.09</v>
      </c>
      <c r="G723" s="63">
        <f t="shared" si="628"/>
        <v>6508.4</v>
      </c>
      <c r="H723" s="64">
        <f t="shared" si="625"/>
        <v>44920</v>
      </c>
      <c r="I723" s="64">
        <f t="shared" si="653"/>
        <v>44951</v>
      </c>
      <c r="J723" s="65">
        <f t="shared" si="632"/>
        <v>5.2995865055938118E-3</v>
      </c>
      <c r="K723" s="195">
        <f t="shared" si="654"/>
        <v>45009</v>
      </c>
      <c r="L723" s="195">
        <f t="shared" si="646"/>
        <v>45009</v>
      </c>
      <c r="M723" s="228">
        <f t="shared" si="659"/>
        <v>30</v>
      </c>
      <c r="N723" s="67">
        <f t="shared" si="660"/>
        <v>11</v>
      </c>
      <c r="O723" s="61">
        <f t="shared" si="633"/>
        <v>1.00193993</v>
      </c>
      <c r="P723" s="66">
        <f t="shared" si="627"/>
        <v>1.0061996799999999</v>
      </c>
      <c r="Q723" s="66">
        <f t="shared" si="647"/>
        <v>1.1613778650275992</v>
      </c>
      <c r="R723" s="61">
        <f t="shared" si="626"/>
        <v>1.1636308500000001</v>
      </c>
      <c r="S723" s="61">
        <f t="shared" si="648"/>
        <v>1.16137786</v>
      </c>
      <c r="T723" s="61">
        <f t="shared" si="634"/>
        <v>977.70896211000002</v>
      </c>
      <c r="U723" s="61">
        <f t="shared" si="635"/>
        <v>12.827195175568951</v>
      </c>
      <c r="V723" s="61">
        <f t="shared" si="636"/>
        <v>124.74678011127988</v>
      </c>
      <c r="W723" s="61">
        <f t="shared" si="637"/>
        <v>979.42656761684884</v>
      </c>
      <c r="X723" s="67">
        <f t="shared" si="649"/>
        <v>0</v>
      </c>
      <c r="Y723" s="61">
        <f t="shared" si="638"/>
        <v>0</v>
      </c>
      <c r="Z723" s="69">
        <f t="shared" si="650"/>
        <v>0</v>
      </c>
      <c r="AA723" s="61">
        <f t="shared" si="639"/>
        <v>0</v>
      </c>
      <c r="AB723" s="69">
        <f t="shared" si="651"/>
        <v>5.1999999999999998E-2</v>
      </c>
      <c r="AC723" s="140">
        <f t="shared" si="652"/>
        <v>11</v>
      </c>
      <c r="AD723" s="67">
        <f t="shared" si="655"/>
        <v>30</v>
      </c>
      <c r="AE723" s="11">
        <f t="shared" si="656"/>
        <v>1.0015501570000001</v>
      </c>
      <c r="AF723" s="61">
        <f t="shared" si="640"/>
        <v>1.51560239</v>
      </c>
      <c r="AG723" s="61">
        <f t="shared" si="641"/>
        <v>1.5182649399999999</v>
      </c>
      <c r="AH723" s="61">
        <f t="shared" si="642"/>
        <v>0</v>
      </c>
      <c r="AI723" s="196" t="str">
        <f t="shared" si="657"/>
        <v>J=</v>
      </c>
      <c r="AJ723" s="72">
        <f t="shared" si="658"/>
        <v>45009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42" ht="15" customHeight="1" x14ac:dyDescent="0.25">
      <c r="A724" s="60">
        <f t="shared" si="643"/>
        <v>44991</v>
      </c>
      <c r="B724" s="61">
        <f t="shared" si="629"/>
        <v>981.23954531777997</v>
      </c>
      <c r="C724" s="61">
        <f t="shared" si="644"/>
        <v>841.85259232999999</v>
      </c>
      <c r="D724" s="61">
        <f t="shared" si="630"/>
        <v>79.485470780000128</v>
      </c>
      <c r="E724" s="61">
        <f t="shared" si="631"/>
        <v>762.36712154999987</v>
      </c>
      <c r="F724" s="62">
        <f t="shared" si="645"/>
        <v>6474.09</v>
      </c>
      <c r="G724" s="63">
        <f t="shared" si="628"/>
        <v>6508.4</v>
      </c>
      <c r="H724" s="64">
        <f t="shared" si="625"/>
        <v>44920</v>
      </c>
      <c r="I724" s="64">
        <f t="shared" si="653"/>
        <v>44951</v>
      </c>
      <c r="J724" s="65">
        <f t="shared" si="632"/>
        <v>5.2995865055938118E-3</v>
      </c>
      <c r="K724" s="195">
        <f t="shared" si="654"/>
        <v>45009</v>
      </c>
      <c r="L724" s="195">
        <f t="shared" si="646"/>
        <v>45009</v>
      </c>
      <c r="M724" s="228">
        <f t="shared" si="659"/>
        <v>30</v>
      </c>
      <c r="N724" s="67">
        <f t="shared" si="660"/>
        <v>12</v>
      </c>
      <c r="O724" s="61">
        <f t="shared" si="633"/>
        <v>1.00211647</v>
      </c>
      <c r="P724" s="66">
        <f t="shared" si="627"/>
        <v>1.0061996799999999</v>
      </c>
      <c r="Q724" s="66">
        <f t="shared" si="647"/>
        <v>1.1613778650275992</v>
      </c>
      <c r="R724" s="61">
        <f t="shared" si="626"/>
        <v>1.1638358799999999</v>
      </c>
      <c r="S724" s="61">
        <f t="shared" si="648"/>
        <v>1.16137786</v>
      </c>
      <c r="T724" s="61">
        <f t="shared" si="634"/>
        <v>977.70896211000002</v>
      </c>
      <c r="U724" s="61">
        <f t="shared" si="635"/>
        <v>12.827195175568951</v>
      </c>
      <c r="V724" s="61">
        <f t="shared" si="636"/>
        <v>124.90308824221114</v>
      </c>
      <c r="W724" s="61">
        <f t="shared" si="637"/>
        <v>979.58287574778001</v>
      </c>
      <c r="X724" s="67">
        <f t="shared" si="649"/>
        <v>0</v>
      </c>
      <c r="Y724" s="61">
        <f t="shared" si="638"/>
        <v>0</v>
      </c>
      <c r="Z724" s="69">
        <f t="shared" si="650"/>
        <v>0</v>
      </c>
      <c r="AA724" s="61">
        <f t="shared" si="639"/>
        <v>0</v>
      </c>
      <c r="AB724" s="69">
        <f t="shared" si="651"/>
        <v>5.1999999999999998E-2</v>
      </c>
      <c r="AC724" s="140">
        <f t="shared" si="652"/>
        <v>12</v>
      </c>
      <c r="AD724" s="67">
        <f t="shared" si="655"/>
        <v>30</v>
      </c>
      <c r="AE724" s="11">
        <f t="shared" si="656"/>
        <v>1.0016911989999999</v>
      </c>
      <c r="AF724" s="61">
        <f t="shared" si="640"/>
        <v>1.6535004099999999</v>
      </c>
      <c r="AG724" s="61">
        <f t="shared" si="641"/>
        <v>1.65666957</v>
      </c>
      <c r="AH724" s="61">
        <f t="shared" si="642"/>
        <v>0</v>
      </c>
      <c r="AI724" s="196" t="str">
        <f t="shared" si="657"/>
        <v>J=</v>
      </c>
      <c r="AJ724" s="72">
        <f t="shared" si="658"/>
        <v>45009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42" ht="15" customHeight="1" x14ac:dyDescent="0.25">
      <c r="A725" s="60">
        <f t="shared" si="643"/>
        <v>44992</v>
      </c>
      <c r="B725" s="61">
        <f t="shared" si="629"/>
        <v>981.53435232339643</v>
      </c>
      <c r="C725" s="61">
        <f t="shared" si="644"/>
        <v>841.85259232999999</v>
      </c>
      <c r="D725" s="61">
        <f t="shared" si="630"/>
        <v>79.485470780000128</v>
      </c>
      <c r="E725" s="61">
        <f t="shared" si="631"/>
        <v>762.36712154999987</v>
      </c>
      <c r="F725" s="62">
        <f t="shared" si="645"/>
        <v>6474.09</v>
      </c>
      <c r="G725" s="63">
        <f t="shared" si="628"/>
        <v>6508.4</v>
      </c>
      <c r="H725" s="64">
        <f t="shared" si="625"/>
        <v>44920</v>
      </c>
      <c r="I725" s="64">
        <f t="shared" si="653"/>
        <v>44951</v>
      </c>
      <c r="J725" s="65">
        <f t="shared" si="632"/>
        <v>5.2995865055938118E-3</v>
      </c>
      <c r="K725" s="195">
        <f t="shared" si="654"/>
        <v>45009</v>
      </c>
      <c r="L725" s="195">
        <f t="shared" si="646"/>
        <v>45009</v>
      </c>
      <c r="M725" s="228">
        <f t="shared" si="659"/>
        <v>30</v>
      </c>
      <c r="N725" s="67">
        <f t="shared" si="660"/>
        <v>13</v>
      </c>
      <c r="O725" s="61">
        <f t="shared" si="633"/>
        <v>1.0022930400000001</v>
      </c>
      <c r="P725" s="66">
        <f t="shared" si="627"/>
        <v>1.0061996799999999</v>
      </c>
      <c r="Q725" s="66">
        <f t="shared" si="647"/>
        <v>1.1613778650275992</v>
      </c>
      <c r="R725" s="61">
        <f t="shared" si="626"/>
        <v>1.16404095</v>
      </c>
      <c r="S725" s="61">
        <f t="shared" si="648"/>
        <v>1.16137786</v>
      </c>
      <c r="T725" s="61">
        <f t="shared" si="634"/>
        <v>977.70896211000002</v>
      </c>
      <c r="U725" s="61">
        <f t="shared" si="635"/>
        <v>12.827195175568951</v>
      </c>
      <c r="V725" s="61">
        <f t="shared" si="636"/>
        <v>125.05942686782743</v>
      </c>
      <c r="W725" s="61">
        <f t="shared" si="637"/>
        <v>979.73921437339641</v>
      </c>
      <c r="X725" s="67">
        <f t="shared" si="649"/>
        <v>0</v>
      </c>
      <c r="Y725" s="61">
        <f t="shared" si="638"/>
        <v>0</v>
      </c>
      <c r="Z725" s="69">
        <f t="shared" si="650"/>
        <v>0</v>
      </c>
      <c r="AA725" s="61">
        <f t="shared" si="639"/>
        <v>0</v>
      </c>
      <c r="AB725" s="69">
        <f t="shared" si="651"/>
        <v>5.1999999999999998E-2</v>
      </c>
      <c r="AC725" s="140">
        <f t="shared" si="652"/>
        <v>13</v>
      </c>
      <c r="AD725" s="67">
        <f t="shared" si="655"/>
        <v>30</v>
      </c>
      <c r="AE725" s="11">
        <f t="shared" si="656"/>
        <v>1.0018322609999999</v>
      </c>
      <c r="AF725" s="61">
        <f t="shared" si="640"/>
        <v>1.791418</v>
      </c>
      <c r="AG725" s="61">
        <f t="shared" si="641"/>
        <v>1.79513795</v>
      </c>
      <c r="AH725" s="61">
        <f t="shared" si="642"/>
        <v>0</v>
      </c>
      <c r="AI725" s="196" t="str">
        <f t="shared" si="657"/>
        <v>J=</v>
      </c>
      <c r="AJ725" s="72">
        <f t="shared" si="658"/>
        <v>45009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42" ht="15" customHeight="1" x14ac:dyDescent="0.25">
      <c r="A726" s="60">
        <f t="shared" si="643"/>
        <v>44993</v>
      </c>
      <c r="B726" s="61">
        <f t="shared" si="629"/>
        <v>981.82925358369744</v>
      </c>
      <c r="C726" s="61">
        <f t="shared" si="644"/>
        <v>841.85259232999999</v>
      </c>
      <c r="D726" s="61">
        <f t="shared" si="630"/>
        <v>79.485470780000128</v>
      </c>
      <c r="E726" s="61">
        <f t="shared" si="631"/>
        <v>762.36712154999987</v>
      </c>
      <c r="F726" s="62">
        <f t="shared" si="645"/>
        <v>6474.09</v>
      </c>
      <c r="G726" s="63">
        <f t="shared" si="628"/>
        <v>6508.4</v>
      </c>
      <c r="H726" s="64">
        <f t="shared" si="625"/>
        <v>44920</v>
      </c>
      <c r="I726" s="64">
        <f t="shared" si="653"/>
        <v>44951</v>
      </c>
      <c r="J726" s="65">
        <f t="shared" si="632"/>
        <v>5.2995865055938118E-3</v>
      </c>
      <c r="K726" s="195">
        <f t="shared" si="654"/>
        <v>45009</v>
      </c>
      <c r="L726" s="195">
        <f t="shared" si="646"/>
        <v>45009</v>
      </c>
      <c r="M726" s="228">
        <f t="shared" si="659"/>
        <v>30</v>
      </c>
      <c r="N726" s="67">
        <f t="shared" si="660"/>
        <v>14</v>
      </c>
      <c r="O726" s="61">
        <f t="shared" si="633"/>
        <v>1.0024696500000001</v>
      </c>
      <c r="P726" s="66">
        <f t="shared" si="627"/>
        <v>1.0061996799999999</v>
      </c>
      <c r="Q726" s="66">
        <f t="shared" si="647"/>
        <v>1.1613778650275992</v>
      </c>
      <c r="R726" s="61">
        <f t="shared" si="626"/>
        <v>1.16424606</v>
      </c>
      <c r="S726" s="61">
        <f t="shared" si="648"/>
        <v>1.16137786</v>
      </c>
      <c r="T726" s="61">
        <f t="shared" si="634"/>
        <v>977.70896211000002</v>
      </c>
      <c r="U726" s="61">
        <f t="shared" si="635"/>
        <v>12.827195175568951</v>
      </c>
      <c r="V726" s="61">
        <f t="shared" si="636"/>
        <v>125.21579598812855</v>
      </c>
      <c r="W726" s="61">
        <f t="shared" si="637"/>
        <v>979.89558349369747</v>
      </c>
      <c r="X726" s="67">
        <f t="shared" si="649"/>
        <v>0</v>
      </c>
      <c r="Y726" s="61">
        <f t="shared" si="638"/>
        <v>0</v>
      </c>
      <c r="Z726" s="69">
        <f t="shared" si="650"/>
        <v>0</v>
      </c>
      <c r="AA726" s="61">
        <f t="shared" si="639"/>
        <v>0</v>
      </c>
      <c r="AB726" s="69">
        <f t="shared" si="651"/>
        <v>5.1999999999999998E-2</v>
      </c>
      <c r="AC726" s="140">
        <f t="shared" si="652"/>
        <v>14</v>
      </c>
      <c r="AD726" s="67">
        <f t="shared" si="655"/>
        <v>30</v>
      </c>
      <c r="AE726" s="11">
        <f t="shared" si="656"/>
        <v>1.001973343</v>
      </c>
      <c r="AF726" s="61">
        <f t="shared" si="640"/>
        <v>1.92935513</v>
      </c>
      <c r="AG726" s="61">
        <f t="shared" si="641"/>
        <v>1.9336700899999999</v>
      </c>
      <c r="AH726" s="61">
        <f t="shared" si="642"/>
        <v>0</v>
      </c>
      <c r="AI726" s="196" t="str">
        <f t="shared" si="657"/>
        <v>J=</v>
      </c>
      <c r="AJ726" s="72">
        <f t="shared" si="658"/>
        <v>45009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42" ht="15" customHeight="1" x14ac:dyDescent="0.25">
      <c r="A727" s="60">
        <f t="shared" si="643"/>
        <v>44994</v>
      </c>
      <c r="B727" s="61">
        <f t="shared" si="629"/>
        <v>982.12424147501224</v>
      </c>
      <c r="C727" s="61">
        <f t="shared" si="644"/>
        <v>841.85259232999999</v>
      </c>
      <c r="D727" s="61">
        <f t="shared" si="630"/>
        <v>79.485470780000128</v>
      </c>
      <c r="E727" s="61">
        <f t="shared" si="631"/>
        <v>762.36712154999987</v>
      </c>
      <c r="F727" s="62">
        <f t="shared" si="645"/>
        <v>6474.09</v>
      </c>
      <c r="G727" s="63">
        <f t="shared" si="628"/>
        <v>6508.4</v>
      </c>
      <c r="H727" s="64">
        <f t="shared" si="625"/>
        <v>44920</v>
      </c>
      <c r="I727" s="64">
        <f t="shared" si="653"/>
        <v>44951</v>
      </c>
      <c r="J727" s="65">
        <f t="shared" si="632"/>
        <v>5.2995865055938118E-3</v>
      </c>
      <c r="K727" s="195">
        <f t="shared" si="654"/>
        <v>45009</v>
      </c>
      <c r="L727" s="195">
        <f t="shared" si="646"/>
        <v>45009</v>
      </c>
      <c r="M727" s="228">
        <f t="shared" si="659"/>
        <v>30</v>
      </c>
      <c r="N727" s="67">
        <f t="shared" si="660"/>
        <v>15</v>
      </c>
      <c r="O727" s="61">
        <f t="shared" si="633"/>
        <v>1.0026462899999999</v>
      </c>
      <c r="P727" s="66">
        <f t="shared" si="627"/>
        <v>1.0061996799999999</v>
      </c>
      <c r="Q727" s="66">
        <f t="shared" si="647"/>
        <v>1.1613778650275992</v>
      </c>
      <c r="R727" s="61">
        <f t="shared" si="626"/>
        <v>1.1644512</v>
      </c>
      <c r="S727" s="61">
        <f t="shared" si="648"/>
        <v>1.16137786</v>
      </c>
      <c r="T727" s="61">
        <f t="shared" si="634"/>
        <v>977.70896211000002</v>
      </c>
      <c r="U727" s="61">
        <f t="shared" si="635"/>
        <v>12.827195175568951</v>
      </c>
      <c r="V727" s="61">
        <f t="shared" si="636"/>
        <v>125.37218797944335</v>
      </c>
      <c r="W727" s="61">
        <f t="shared" si="637"/>
        <v>980.05197548501224</v>
      </c>
      <c r="X727" s="67">
        <f t="shared" si="649"/>
        <v>0</v>
      </c>
      <c r="Y727" s="61">
        <f t="shared" si="638"/>
        <v>0</v>
      </c>
      <c r="Z727" s="69">
        <f t="shared" si="650"/>
        <v>0</v>
      </c>
      <c r="AA727" s="61">
        <f t="shared" si="639"/>
        <v>0</v>
      </c>
      <c r="AB727" s="69">
        <f t="shared" si="651"/>
        <v>5.1999999999999998E-2</v>
      </c>
      <c r="AC727" s="140">
        <f t="shared" si="652"/>
        <v>15</v>
      </c>
      <c r="AD727" s="67">
        <f t="shared" si="655"/>
        <v>30</v>
      </c>
      <c r="AE727" s="11">
        <f t="shared" si="656"/>
        <v>1.0021144449999999</v>
      </c>
      <c r="AF727" s="61">
        <f t="shared" si="640"/>
        <v>2.06731182</v>
      </c>
      <c r="AG727" s="61">
        <f t="shared" si="641"/>
        <v>2.07226599</v>
      </c>
      <c r="AH727" s="61">
        <f t="shared" si="642"/>
        <v>0</v>
      </c>
      <c r="AI727" s="196" t="str">
        <f t="shared" si="657"/>
        <v>J=</v>
      </c>
      <c r="AJ727" s="72">
        <f t="shared" si="658"/>
        <v>45009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42" ht="15" customHeight="1" x14ac:dyDescent="0.25">
      <c r="A728" s="60">
        <f t="shared" si="643"/>
        <v>44995</v>
      </c>
      <c r="B728" s="61">
        <f t="shared" si="629"/>
        <v>982.41932368101186</v>
      </c>
      <c r="C728" s="61">
        <f t="shared" si="644"/>
        <v>841.85259232999999</v>
      </c>
      <c r="D728" s="61">
        <f t="shared" si="630"/>
        <v>79.485470780000128</v>
      </c>
      <c r="E728" s="61">
        <f t="shared" si="631"/>
        <v>762.36712154999987</v>
      </c>
      <c r="F728" s="62">
        <f t="shared" si="645"/>
        <v>6474.09</v>
      </c>
      <c r="G728" s="63">
        <f t="shared" si="628"/>
        <v>6508.4</v>
      </c>
      <c r="H728" s="64">
        <f t="shared" si="625"/>
        <v>44920</v>
      </c>
      <c r="I728" s="64">
        <f t="shared" si="653"/>
        <v>44951</v>
      </c>
      <c r="J728" s="65">
        <f t="shared" si="632"/>
        <v>5.2995865055938118E-3</v>
      </c>
      <c r="K728" s="195">
        <f t="shared" si="654"/>
        <v>45009</v>
      </c>
      <c r="L728" s="195">
        <f t="shared" si="646"/>
        <v>45009</v>
      </c>
      <c r="M728" s="228">
        <f t="shared" si="659"/>
        <v>30</v>
      </c>
      <c r="N728" s="67">
        <f t="shared" si="660"/>
        <v>16</v>
      </c>
      <c r="O728" s="61">
        <f t="shared" si="633"/>
        <v>1.00282296</v>
      </c>
      <c r="P728" s="66">
        <f t="shared" si="627"/>
        <v>1.0061996799999999</v>
      </c>
      <c r="Q728" s="66">
        <f t="shared" si="647"/>
        <v>1.1613778650275992</v>
      </c>
      <c r="R728" s="61">
        <f t="shared" si="626"/>
        <v>1.16465638</v>
      </c>
      <c r="S728" s="61">
        <f t="shared" si="648"/>
        <v>1.16137786</v>
      </c>
      <c r="T728" s="61">
        <f t="shared" si="634"/>
        <v>977.70896211000002</v>
      </c>
      <c r="U728" s="61">
        <f t="shared" si="635"/>
        <v>12.827195175568951</v>
      </c>
      <c r="V728" s="61">
        <f t="shared" si="636"/>
        <v>125.52861046544301</v>
      </c>
      <c r="W728" s="61">
        <f t="shared" si="637"/>
        <v>980.20839797101189</v>
      </c>
      <c r="X728" s="67">
        <f t="shared" si="649"/>
        <v>0</v>
      </c>
      <c r="Y728" s="61">
        <f t="shared" si="638"/>
        <v>0</v>
      </c>
      <c r="Z728" s="69">
        <f t="shared" si="650"/>
        <v>0</v>
      </c>
      <c r="AA728" s="61">
        <f t="shared" si="639"/>
        <v>0</v>
      </c>
      <c r="AB728" s="69">
        <f t="shared" si="651"/>
        <v>5.1999999999999998E-2</v>
      </c>
      <c r="AC728" s="140">
        <f t="shared" si="652"/>
        <v>16</v>
      </c>
      <c r="AD728" s="67">
        <f t="shared" si="655"/>
        <v>30</v>
      </c>
      <c r="AE728" s="11">
        <f t="shared" si="656"/>
        <v>1.002255567</v>
      </c>
      <c r="AF728" s="61">
        <f t="shared" si="640"/>
        <v>2.2052880699999999</v>
      </c>
      <c r="AG728" s="61">
        <f t="shared" si="641"/>
        <v>2.2109257100000002</v>
      </c>
      <c r="AH728" s="61">
        <f t="shared" si="642"/>
        <v>0</v>
      </c>
      <c r="AI728" s="196" t="str">
        <f t="shared" si="657"/>
        <v>J=</v>
      </c>
      <c r="AJ728" s="72">
        <f t="shared" si="658"/>
        <v>45009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42" ht="15" customHeight="1" x14ac:dyDescent="0.25">
      <c r="A729" s="60">
        <f t="shared" si="643"/>
        <v>44996</v>
      </c>
      <c r="B729" s="61">
        <f t="shared" si="629"/>
        <v>982.71449256802509</v>
      </c>
      <c r="C729" s="61">
        <f t="shared" si="644"/>
        <v>841.85259232999999</v>
      </c>
      <c r="D729" s="61">
        <f t="shared" si="630"/>
        <v>79.485470780000128</v>
      </c>
      <c r="E729" s="61">
        <f t="shared" si="631"/>
        <v>762.36712154999987</v>
      </c>
      <c r="F729" s="62">
        <f t="shared" si="645"/>
        <v>6474.09</v>
      </c>
      <c r="G729" s="63">
        <f t="shared" si="628"/>
        <v>6508.4</v>
      </c>
      <c r="H729" s="64">
        <f t="shared" si="625"/>
        <v>44920</v>
      </c>
      <c r="I729" s="64">
        <f t="shared" si="653"/>
        <v>44951</v>
      </c>
      <c r="J729" s="65">
        <f t="shared" si="632"/>
        <v>5.2995865055938118E-3</v>
      </c>
      <c r="K729" s="195">
        <f t="shared" si="654"/>
        <v>45009</v>
      </c>
      <c r="L729" s="195">
        <f t="shared" si="646"/>
        <v>45009</v>
      </c>
      <c r="M729" s="228">
        <f t="shared" si="659"/>
        <v>30</v>
      </c>
      <c r="N729" s="67">
        <f t="shared" si="660"/>
        <v>17</v>
      </c>
      <c r="O729" s="61">
        <f t="shared" si="633"/>
        <v>1.00299965</v>
      </c>
      <c r="P729" s="66">
        <f t="shared" si="627"/>
        <v>1.0061996799999999</v>
      </c>
      <c r="Q729" s="66">
        <f t="shared" si="647"/>
        <v>1.1613778650275992</v>
      </c>
      <c r="R729" s="61">
        <f t="shared" si="626"/>
        <v>1.1648615899999999</v>
      </c>
      <c r="S729" s="61">
        <f t="shared" si="648"/>
        <v>1.16137786</v>
      </c>
      <c r="T729" s="61">
        <f t="shared" si="634"/>
        <v>977.70896211000002</v>
      </c>
      <c r="U729" s="61">
        <f t="shared" si="635"/>
        <v>12.827195175568951</v>
      </c>
      <c r="V729" s="61">
        <f t="shared" si="636"/>
        <v>125.68505582245616</v>
      </c>
      <c r="W729" s="61">
        <f t="shared" si="637"/>
        <v>980.36484332802513</v>
      </c>
      <c r="X729" s="67">
        <f t="shared" si="649"/>
        <v>0</v>
      </c>
      <c r="Y729" s="61">
        <f t="shared" si="638"/>
        <v>0</v>
      </c>
      <c r="Z729" s="69">
        <f t="shared" si="650"/>
        <v>0</v>
      </c>
      <c r="AA729" s="61">
        <f t="shared" si="639"/>
        <v>0</v>
      </c>
      <c r="AB729" s="69">
        <f t="shared" si="651"/>
        <v>5.1999999999999998E-2</v>
      </c>
      <c r="AC729" s="140">
        <f t="shared" si="652"/>
        <v>17</v>
      </c>
      <c r="AD729" s="67">
        <f t="shared" si="655"/>
        <v>30</v>
      </c>
      <c r="AE729" s="11">
        <f t="shared" si="656"/>
        <v>1.0023967090000001</v>
      </c>
      <c r="AF729" s="61">
        <f t="shared" si="640"/>
        <v>2.3432838600000001</v>
      </c>
      <c r="AG729" s="61">
        <f t="shared" si="641"/>
        <v>2.3496492400000002</v>
      </c>
      <c r="AH729" s="61">
        <f t="shared" si="642"/>
        <v>0</v>
      </c>
      <c r="AI729" s="196" t="str">
        <f t="shared" si="657"/>
        <v>J=</v>
      </c>
      <c r="AJ729" s="72">
        <f t="shared" si="658"/>
        <v>45009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42" ht="15" customHeight="1" x14ac:dyDescent="0.25">
      <c r="A730" s="60">
        <f t="shared" si="643"/>
        <v>44997</v>
      </c>
      <c r="B730" s="61">
        <f t="shared" si="629"/>
        <v>983.00975579972328</v>
      </c>
      <c r="C730" s="61">
        <f t="shared" si="644"/>
        <v>841.85259232999999</v>
      </c>
      <c r="D730" s="61">
        <f t="shared" si="630"/>
        <v>79.485470780000128</v>
      </c>
      <c r="E730" s="61">
        <f t="shared" si="631"/>
        <v>762.36712154999987</v>
      </c>
      <c r="F730" s="62">
        <f t="shared" si="645"/>
        <v>6474.09</v>
      </c>
      <c r="G730" s="63">
        <f t="shared" si="628"/>
        <v>6508.4</v>
      </c>
      <c r="H730" s="64">
        <f t="shared" si="625"/>
        <v>44920</v>
      </c>
      <c r="I730" s="64">
        <f t="shared" si="653"/>
        <v>44951</v>
      </c>
      <c r="J730" s="65">
        <f t="shared" si="632"/>
        <v>5.2995865055938118E-3</v>
      </c>
      <c r="K730" s="195">
        <f t="shared" si="654"/>
        <v>45009</v>
      </c>
      <c r="L730" s="195">
        <f t="shared" si="646"/>
        <v>45009</v>
      </c>
      <c r="M730" s="228">
        <f t="shared" si="659"/>
        <v>30</v>
      </c>
      <c r="N730" s="67">
        <f t="shared" si="660"/>
        <v>18</v>
      </c>
      <c r="O730" s="61">
        <f t="shared" si="633"/>
        <v>1.00317638</v>
      </c>
      <c r="P730" s="66">
        <f t="shared" si="627"/>
        <v>1.0061996799999999</v>
      </c>
      <c r="Q730" s="66">
        <f t="shared" si="647"/>
        <v>1.1613778650275992</v>
      </c>
      <c r="R730" s="61">
        <f t="shared" si="626"/>
        <v>1.1650668399999999</v>
      </c>
      <c r="S730" s="61">
        <f t="shared" si="648"/>
        <v>1.16137786</v>
      </c>
      <c r="T730" s="61">
        <f t="shared" si="634"/>
        <v>977.70896211000002</v>
      </c>
      <c r="U730" s="61">
        <f t="shared" si="635"/>
        <v>12.827195175568951</v>
      </c>
      <c r="V730" s="61">
        <f t="shared" si="636"/>
        <v>125.84153167415433</v>
      </c>
      <c r="W730" s="61">
        <f t="shared" si="637"/>
        <v>980.52131917972326</v>
      </c>
      <c r="X730" s="67">
        <f t="shared" si="649"/>
        <v>0</v>
      </c>
      <c r="Y730" s="61">
        <f t="shared" si="638"/>
        <v>0</v>
      </c>
      <c r="Z730" s="69">
        <f t="shared" si="650"/>
        <v>0</v>
      </c>
      <c r="AA730" s="61">
        <f t="shared" si="639"/>
        <v>0</v>
      </c>
      <c r="AB730" s="69">
        <f t="shared" si="651"/>
        <v>5.1999999999999998E-2</v>
      </c>
      <c r="AC730" s="140">
        <f t="shared" si="652"/>
        <v>18</v>
      </c>
      <c r="AD730" s="67">
        <f t="shared" si="655"/>
        <v>30</v>
      </c>
      <c r="AE730" s="11">
        <f t="shared" si="656"/>
        <v>1.0025378709999999</v>
      </c>
      <c r="AF730" s="61">
        <f t="shared" si="640"/>
        <v>2.4812992199999999</v>
      </c>
      <c r="AG730" s="61">
        <f t="shared" si="641"/>
        <v>2.4884366199999999</v>
      </c>
      <c r="AH730" s="61">
        <f t="shared" si="642"/>
        <v>0</v>
      </c>
      <c r="AI730" s="196" t="str">
        <f t="shared" si="657"/>
        <v>J=</v>
      </c>
      <c r="AJ730" s="72">
        <f t="shared" si="658"/>
        <v>45009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42" ht="15" customHeight="1" x14ac:dyDescent="0.25">
      <c r="A731" s="60">
        <f t="shared" si="643"/>
        <v>44998</v>
      </c>
      <c r="B731" s="61">
        <f t="shared" si="629"/>
        <v>983.30511240610633</v>
      </c>
      <c r="C731" s="61">
        <f t="shared" si="644"/>
        <v>841.85259232999999</v>
      </c>
      <c r="D731" s="61">
        <f t="shared" si="630"/>
        <v>79.485470780000128</v>
      </c>
      <c r="E731" s="61">
        <f t="shared" si="631"/>
        <v>762.36712154999987</v>
      </c>
      <c r="F731" s="62">
        <f t="shared" si="645"/>
        <v>6474.09</v>
      </c>
      <c r="G731" s="63">
        <f t="shared" si="628"/>
        <v>6508.4</v>
      </c>
      <c r="H731" s="64">
        <f t="shared" si="625"/>
        <v>44920</v>
      </c>
      <c r="I731" s="64">
        <f t="shared" si="653"/>
        <v>44951</v>
      </c>
      <c r="J731" s="65">
        <f t="shared" si="632"/>
        <v>5.2995865055938118E-3</v>
      </c>
      <c r="K731" s="195">
        <f t="shared" si="654"/>
        <v>45009</v>
      </c>
      <c r="L731" s="195">
        <f t="shared" si="646"/>
        <v>45009</v>
      </c>
      <c r="M731" s="228">
        <f t="shared" si="659"/>
        <v>30</v>
      </c>
      <c r="N731" s="67">
        <f t="shared" si="660"/>
        <v>19</v>
      </c>
      <c r="O731" s="61">
        <f t="shared" si="633"/>
        <v>1.0033531499999999</v>
      </c>
      <c r="P731" s="66">
        <f t="shared" si="627"/>
        <v>1.0061996799999999</v>
      </c>
      <c r="Q731" s="66">
        <f t="shared" si="647"/>
        <v>1.1613778650275992</v>
      </c>
      <c r="R731" s="61">
        <f t="shared" si="626"/>
        <v>1.16527213</v>
      </c>
      <c r="S731" s="61">
        <f t="shared" si="648"/>
        <v>1.16137786</v>
      </c>
      <c r="T731" s="61">
        <f t="shared" si="634"/>
        <v>977.70896211000002</v>
      </c>
      <c r="U731" s="61">
        <f t="shared" si="635"/>
        <v>12.827195175568951</v>
      </c>
      <c r="V731" s="61">
        <f t="shared" si="636"/>
        <v>125.99803802053735</v>
      </c>
      <c r="W731" s="61">
        <f t="shared" si="637"/>
        <v>980.67782552610629</v>
      </c>
      <c r="X731" s="67">
        <f t="shared" si="649"/>
        <v>0</v>
      </c>
      <c r="Y731" s="61">
        <f t="shared" si="638"/>
        <v>0</v>
      </c>
      <c r="Z731" s="69">
        <f t="shared" si="650"/>
        <v>0</v>
      </c>
      <c r="AA731" s="61">
        <f t="shared" si="639"/>
        <v>0</v>
      </c>
      <c r="AB731" s="69">
        <f t="shared" si="651"/>
        <v>5.1999999999999998E-2</v>
      </c>
      <c r="AC731" s="140">
        <f t="shared" si="652"/>
        <v>19</v>
      </c>
      <c r="AD731" s="67">
        <f t="shared" si="655"/>
        <v>30</v>
      </c>
      <c r="AE731" s="11">
        <f t="shared" si="656"/>
        <v>1.002679052</v>
      </c>
      <c r="AF731" s="61">
        <f t="shared" si="640"/>
        <v>2.6193331500000001</v>
      </c>
      <c r="AG731" s="61">
        <f t="shared" si="641"/>
        <v>2.6272868800000002</v>
      </c>
      <c r="AH731" s="61">
        <f t="shared" si="642"/>
        <v>0</v>
      </c>
      <c r="AI731" s="196" t="str">
        <f t="shared" si="657"/>
        <v>J=</v>
      </c>
      <c r="AJ731" s="72">
        <f t="shared" si="658"/>
        <v>45009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42" ht="15" customHeight="1" x14ac:dyDescent="0.25">
      <c r="A732" s="60">
        <f t="shared" si="643"/>
        <v>44999</v>
      </c>
      <c r="B732" s="61">
        <f t="shared" si="629"/>
        <v>983.60055675350304</v>
      </c>
      <c r="C732" s="61">
        <f t="shared" si="644"/>
        <v>841.85259232999999</v>
      </c>
      <c r="D732" s="61">
        <f t="shared" si="630"/>
        <v>79.485470780000128</v>
      </c>
      <c r="E732" s="61">
        <f t="shared" si="631"/>
        <v>762.36712154999987</v>
      </c>
      <c r="F732" s="62">
        <f t="shared" si="645"/>
        <v>6474.09</v>
      </c>
      <c r="G732" s="63">
        <f t="shared" si="628"/>
        <v>6508.4</v>
      </c>
      <c r="H732" s="64">
        <f t="shared" si="625"/>
        <v>44920</v>
      </c>
      <c r="I732" s="64">
        <f t="shared" si="653"/>
        <v>44951</v>
      </c>
      <c r="J732" s="65">
        <f t="shared" si="632"/>
        <v>5.2995865055938118E-3</v>
      </c>
      <c r="K732" s="195">
        <f t="shared" si="654"/>
        <v>45009</v>
      </c>
      <c r="L732" s="195">
        <f t="shared" si="646"/>
        <v>45009</v>
      </c>
      <c r="M732" s="228">
        <f t="shared" si="659"/>
        <v>30</v>
      </c>
      <c r="N732" s="67">
        <f t="shared" si="660"/>
        <v>20</v>
      </c>
      <c r="O732" s="61">
        <f t="shared" si="633"/>
        <v>1.00352994</v>
      </c>
      <c r="P732" s="66">
        <f t="shared" si="627"/>
        <v>1.0061996799999999</v>
      </c>
      <c r="Q732" s="66">
        <f t="shared" si="647"/>
        <v>1.1613778650275992</v>
      </c>
      <c r="R732" s="61">
        <f t="shared" si="626"/>
        <v>1.16547745</v>
      </c>
      <c r="S732" s="61">
        <f t="shared" si="648"/>
        <v>1.16137786</v>
      </c>
      <c r="T732" s="61">
        <f t="shared" si="634"/>
        <v>977.70896211000002</v>
      </c>
      <c r="U732" s="61">
        <f t="shared" si="635"/>
        <v>12.827195175568951</v>
      </c>
      <c r="V732" s="61">
        <f t="shared" si="636"/>
        <v>126.15456723793405</v>
      </c>
      <c r="W732" s="61">
        <f t="shared" si="637"/>
        <v>980.83435474350301</v>
      </c>
      <c r="X732" s="67">
        <f t="shared" si="649"/>
        <v>0</v>
      </c>
      <c r="Y732" s="61">
        <f t="shared" si="638"/>
        <v>0</v>
      </c>
      <c r="Z732" s="69">
        <f t="shared" si="650"/>
        <v>0</v>
      </c>
      <c r="AA732" s="61">
        <f t="shared" si="639"/>
        <v>0</v>
      </c>
      <c r="AB732" s="69">
        <f t="shared" si="651"/>
        <v>5.1999999999999998E-2</v>
      </c>
      <c r="AC732" s="140">
        <f t="shared" si="652"/>
        <v>20</v>
      </c>
      <c r="AD732" s="67">
        <f t="shared" si="655"/>
        <v>30</v>
      </c>
      <c r="AE732" s="11">
        <f t="shared" si="656"/>
        <v>1.002820254</v>
      </c>
      <c r="AF732" s="61">
        <f t="shared" si="640"/>
        <v>2.7573876099999999</v>
      </c>
      <c r="AG732" s="61">
        <f t="shared" si="641"/>
        <v>2.7662020100000002</v>
      </c>
      <c r="AH732" s="61">
        <f t="shared" si="642"/>
        <v>0</v>
      </c>
      <c r="AI732" s="196" t="str">
        <f t="shared" si="657"/>
        <v>J=</v>
      </c>
      <c r="AJ732" s="72">
        <f t="shared" si="658"/>
        <v>45009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</row>
    <row r="733" spans="1:142" ht="15" customHeight="1" x14ac:dyDescent="0.25">
      <c r="A733" s="60">
        <f t="shared" si="643"/>
        <v>45000</v>
      </c>
      <c r="B733" s="61">
        <f t="shared" si="629"/>
        <v>983.89609451558454</v>
      </c>
      <c r="C733" s="61">
        <f t="shared" si="644"/>
        <v>841.85259232999999</v>
      </c>
      <c r="D733" s="61">
        <f t="shared" si="630"/>
        <v>79.485470780000128</v>
      </c>
      <c r="E733" s="61">
        <f t="shared" si="631"/>
        <v>762.36712154999987</v>
      </c>
      <c r="F733" s="62">
        <f t="shared" si="645"/>
        <v>6474.09</v>
      </c>
      <c r="G733" s="63">
        <f t="shared" si="628"/>
        <v>6508.4</v>
      </c>
      <c r="H733" s="64">
        <f t="shared" ref="H733:H796" si="661">EDATE(I733,-1)</f>
        <v>44920</v>
      </c>
      <c r="I733" s="64">
        <f t="shared" si="653"/>
        <v>44951</v>
      </c>
      <c r="J733" s="65">
        <f t="shared" si="632"/>
        <v>5.2995865055938118E-3</v>
      </c>
      <c r="K733" s="195">
        <f t="shared" si="654"/>
        <v>45009</v>
      </c>
      <c r="L733" s="195">
        <f t="shared" si="646"/>
        <v>45009</v>
      </c>
      <c r="M733" s="228">
        <f t="shared" si="659"/>
        <v>30</v>
      </c>
      <c r="N733" s="67">
        <f t="shared" si="660"/>
        <v>21</v>
      </c>
      <c r="O733" s="61">
        <f t="shared" si="633"/>
        <v>1.00370676</v>
      </c>
      <c r="P733" s="66">
        <f t="shared" si="627"/>
        <v>1.0061996799999999</v>
      </c>
      <c r="Q733" s="66">
        <f t="shared" si="647"/>
        <v>1.1613778650275992</v>
      </c>
      <c r="R733" s="61">
        <f t="shared" si="626"/>
        <v>1.1656828100000001</v>
      </c>
      <c r="S733" s="61">
        <f t="shared" si="648"/>
        <v>1.16137786</v>
      </c>
      <c r="T733" s="61">
        <f t="shared" si="634"/>
        <v>977.70896211000002</v>
      </c>
      <c r="U733" s="61">
        <f t="shared" si="635"/>
        <v>12.827195175568951</v>
      </c>
      <c r="V733" s="61">
        <f t="shared" si="636"/>
        <v>126.31112695001559</v>
      </c>
      <c r="W733" s="61">
        <f t="shared" si="637"/>
        <v>980.99091445558452</v>
      </c>
      <c r="X733" s="67">
        <f t="shared" si="649"/>
        <v>0</v>
      </c>
      <c r="Y733" s="61">
        <f t="shared" si="638"/>
        <v>0</v>
      </c>
      <c r="Z733" s="69">
        <f t="shared" si="650"/>
        <v>0</v>
      </c>
      <c r="AA733" s="61">
        <f t="shared" si="639"/>
        <v>0</v>
      </c>
      <c r="AB733" s="69">
        <f t="shared" si="651"/>
        <v>5.1999999999999998E-2</v>
      </c>
      <c r="AC733" s="140">
        <f t="shared" si="652"/>
        <v>21</v>
      </c>
      <c r="AD733" s="67">
        <f t="shared" si="655"/>
        <v>30</v>
      </c>
      <c r="AE733" s="11">
        <f t="shared" si="656"/>
        <v>1.002961475</v>
      </c>
      <c r="AF733" s="61">
        <f t="shared" si="640"/>
        <v>2.89546064</v>
      </c>
      <c r="AG733" s="61">
        <f t="shared" si="641"/>
        <v>2.9051800600000002</v>
      </c>
      <c r="AH733" s="61">
        <f t="shared" si="642"/>
        <v>0</v>
      </c>
      <c r="AI733" s="196" t="str">
        <f t="shared" si="657"/>
        <v>J=</v>
      </c>
      <c r="AJ733" s="72">
        <f t="shared" si="658"/>
        <v>45009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42" ht="15" customHeight="1" x14ac:dyDescent="0.25">
      <c r="A734" s="60">
        <f t="shared" si="643"/>
        <v>45001</v>
      </c>
      <c r="B734" s="61">
        <f t="shared" si="629"/>
        <v>984.19172672235095</v>
      </c>
      <c r="C734" s="61">
        <f t="shared" si="644"/>
        <v>841.85259232999999</v>
      </c>
      <c r="D734" s="61">
        <f t="shared" si="630"/>
        <v>79.485470780000128</v>
      </c>
      <c r="E734" s="61">
        <f t="shared" si="631"/>
        <v>762.36712154999987</v>
      </c>
      <c r="F734" s="62">
        <f t="shared" si="645"/>
        <v>6474.09</v>
      </c>
      <c r="G734" s="63">
        <f t="shared" si="628"/>
        <v>6508.4</v>
      </c>
      <c r="H734" s="64">
        <f t="shared" si="661"/>
        <v>44920</v>
      </c>
      <c r="I734" s="64">
        <f t="shared" si="653"/>
        <v>44951</v>
      </c>
      <c r="J734" s="65">
        <f t="shared" si="632"/>
        <v>5.2995865055938118E-3</v>
      </c>
      <c r="K734" s="195">
        <f t="shared" si="654"/>
        <v>45009</v>
      </c>
      <c r="L734" s="195">
        <f t="shared" si="646"/>
        <v>45009</v>
      </c>
      <c r="M734" s="228">
        <f t="shared" si="659"/>
        <v>30</v>
      </c>
      <c r="N734" s="67">
        <f t="shared" si="660"/>
        <v>22</v>
      </c>
      <c r="O734" s="61">
        <f t="shared" si="633"/>
        <v>1.0038836200000001</v>
      </c>
      <c r="P734" s="66">
        <f t="shared" si="627"/>
        <v>1.0061996799999999</v>
      </c>
      <c r="Q734" s="66">
        <f t="shared" si="647"/>
        <v>1.1613778650275992</v>
      </c>
      <c r="R734" s="61">
        <f t="shared" si="626"/>
        <v>1.1658882100000001</v>
      </c>
      <c r="S734" s="61">
        <f t="shared" si="648"/>
        <v>1.16137786</v>
      </c>
      <c r="T734" s="61">
        <f t="shared" si="634"/>
        <v>977.70896211000002</v>
      </c>
      <c r="U734" s="61">
        <f t="shared" si="635"/>
        <v>12.827195175568951</v>
      </c>
      <c r="V734" s="61">
        <f t="shared" si="636"/>
        <v>126.46771715678197</v>
      </c>
      <c r="W734" s="61">
        <f t="shared" si="637"/>
        <v>981.14750466235091</v>
      </c>
      <c r="X734" s="67">
        <f t="shared" si="649"/>
        <v>0</v>
      </c>
      <c r="Y734" s="61">
        <f t="shared" si="638"/>
        <v>0</v>
      </c>
      <c r="Z734" s="69">
        <f t="shared" si="650"/>
        <v>0</v>
      </c>
      <c r="AA734" s="61">
        <f t="shared" si="639"/>
        <v>0</v>
      </c>
      <c r="AB734" s="69">
        <f t="shared" si="651"/>
        <v>5.1999999999999998E-2</v>
      </c>
      <c r="AC734" s="140">
        <f t="shared" si="652"/>
        <v>22</v>
      </c>
      <c r="AD734" s="67">
        <f t="shared" si="655"/>
        <v>30</v>
      </c>
      <c r="AE734" s="11">
        <f t="shared" si="656"/>
        <v>1.0031027159999999</v>
      </c>
      <c r="AF734" s="61">
        <f t="shared" si="640"/>
        <v>3.0335532399999998</v>
      </c>
      <c r="AG734" s="61">
        <f t="shared" si="641"/>
        <v>3.0442220600000001</v>
      </c>
      <c r="AH734" s="61">
        <f t="shared" si="642"/>
        <v>0</v>
      </c>
      <c r="AI734" s="196" t="str">
        <f t="shared" si="657"/>
        <v>J=</v>
      </c>
      <c r="AJ734" s="72">
        <f t="shared" si="658"/>
        <v>45009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42" ht="15" customHeight="1" x14ac:dyDescent="0.25">
      <c r="A735" s="60">
        <f t="shared" si="643"/>
        <v>45002</v>
      </c>
      <c r="B735" s="61">
        <f t="shared" si="629"/>
        <v>984.48743807645963</v>
      </c>
      <c r="C735" s="61">
        <f t="shared" si="644"/>
        <v>841.85259232999999</v>
      </c>
      <c r="D735" s="61">
        <f t="shared" si="630"/>
        <v>79.485470780000128</v>
      </c>
      <c r="E735" s="61">
        <f t="shared" si="631"/>
        <v>762.36712154999987</v>
      </c>
      <c r="F735" s="62">
        <f t="shared" si="645"/>
        <v>6474.09</v>
      </c>
      <c r="G735" s="63">
        <f t="shared" si="628"/>
        <v>6508.4</v>
      </c>
      <c r="H735" s="64">
        <f t="shared" si="661"/>
        <v>44920</v>
      </c>
      <c r="I735" s="64">
        <f t="shared" si="653"/>
        <v>44951</v>
      </c>
      <c r="J735" s="65">
        <f t="shared" si="632"/>
        <v>5.2995865055938118E-3</v>
      </c>
      <c r="K735" s="195">
        <f t="shared" si="654"/>
        <v>45009</v>
      </c>
      <c r="L735" s="195">
        <f t="shared" si="646"/>
        <v>45009</v>
      </c>
      <c r="M735" s="228">
        <f t="shared" si="659"/>
        <v>30</v>
      </c>
      <c r="N735" s="67">
        <f t="shared" si="660"/>
        <v>23</v>
      </c>
      <c r="O735" s="61">
        <f t="shared" si="633"/>
        <v>1.0040605</v>
      </c>
      <c r="P735" s="66">
        <f t="shared" si="627"/>
        <v>1.0061996799999999</v>
      </c>
      <c r="Q735" s="66">
        <f t="shared" si="647"/>
        <v>1.1613778650275992</v>
      </c>
      <c r="R735" s="61">
        <f t="shared" si="626"/>
        <v>1.16609363</v>
      </c>
      <c r="S735" s="61">
        <f t="shared" si="648"/>
        <v>1.16137786</v>
      </c>
      <c r="T735" s="61">
        <f t="shared" si="634"/>
        <v>977.70896211000002</v>
      </c>
      <c r="U735" s="61">
        <f t="shared" si="635"/>
        <v>12.827195175568951</v>
      </c>
      <c r="V735" s="61">
        <f t="shared" si="636"/>
        <v>126.6243226108907</v>
      </c>
      <c r="W735" s="61">
        <f t="shared" si="637"/>
        <v>981.30411011645958</v>
      </c>
      <c r="X735" s="67">
        <f t="shared" si="649"/>
        <v>0</v>
      </c>
      <c r="Y735" s="61">
        <f t="shared" si="638"/>
        <v>0</v>
      </c>
      <c r="Z735" s="69">
        <f t="shared" si="650"/>
        <v>0</v>
      </c>
      <c r="AA735" s="61">
        <f t="shared" si="639"/>
        <v>0</v>
      </c>
      <c r="AB735" s="69">
        <f t="shared" si="651"/>
        <v>5.1999999999999998E-2</v>
      </c>
      <c r="AC735" s="140">
        <f t="shared" si="652"/>
        <v>23</v>
      </c>
      <c r="AD735" s="67">
        <f t="shared" si="655"/>
        <v>30</v>
      </c>
      <c r="AE735" s="11">
        <f t="shared" si="656"/>
        <v>1.0032439769999999</v>
      </c>
      <c r="AF735" s="61">
        <f t="shared" si="640"/>
        <v>3.1716653799999999</v>
      </c>
      <c r="AG735" s="61">
        <f t="shared" si="641"/>
        <v>3.1833279600000002</v>
      </c>
      <c r="AH735" s="61">
        <f t="shared" si="642"/>
        <v>0</v>
      </c>
      <c r="AI735" s="196" t="str">
        <f t="shared" si="657"/>
        <v>J=</v>
      </c>
      <c r="AJ735" s="72">
        <f t="shared" si="658"/>
        <v>45009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42" ht="15" customHeight="1" x14ac:dyDescent="0.25">
      <c r="A736" s="60">
        <f t="shared" si="643"/>
        <v>45003</v>
      </c>
      <c r="B736" s="61">
        <f t="shared" si="629"/>
        <v>984.78325920259567</v>
      </c>
      <c r="C736" s="61">
        <f t="shared" si="644"/>
        <v>841.85259232999999</v>
      </c>
      <c r="D736" s="61">
        <f t="shared" si="630"/>
        <v>79.485470780000128</v>
      </c>
      <c r="E736" s="61">
        <f t="shared" si="631"/>
        <v>762.36712154999987</v>
      </c>
      <c r="F736" s="62">
        <f t="shared" si="645"/>
        <v>6474.09</v>
      </c>
      <c r="G736" s="63">
        <f t="shared" si="628"/>
        <v>6508.4</v>
      </c>
      <c r="H736" s="64">
        <f t="shared" si="661"/>
        <v>44920</v>
      </c>
      <c r="I736" s="64">
        <f t="shared" si="653"/>
        <v>44951</v>
      </c>
      <c r="J736" s="65">
        <f t="shared" si="632"/>
        <v>5.2995865055938118E-3</v>
      </c>
      <c r="K736" s="195">
        <f t="shared" si="654"/>
        <v>45009</v>
      </c>
      <c r="L736" s="195">
        <f t="shared" si="646"/>
        <v>45009</v>
      </c>
      <c r="M736" s="228">
        <f t="shared" si="659"/>
        <v>30</v>
      </c>
      <c r="N736" s="67">
        <f t="shared" si="660"/>
        <v>24</v>
      </c>
      <c r="O736" s="61">
        <f t="shared" si="633"/>
        <v>1.0042374199999999</v>
      </c>
      <c r="P736" s="66">
        <f t="shared" si="627"/>
        <v>1.0061996799999999</v>
      </c>
      <c r="Q736" s="66">
        <f t="shared" si="647"/>
        <v>1.1613778650275992</v>
      </c>
      <c r="R736" s="61">
        <f t="shared" si="626"/>
        <v>1.16629911</v>
      </c>
      <c r="S736" s="61">
        <f t="shared" si="648"/>
        <v>1.16137786</v>
      </c>
      <c r="T736" s="61">
        <f t="shared" si="634"/>
        <v>977.70896211000002</v>
      </c>
      <c r="U736" s="61">
        <f t="shared" si="635"/>
        <v>12.827195175568951</v>
      </c>
      <c r="V736" s="61">
        <f t="shared" si="636"/>
        <v>126.78097380702678</v>
      </c>
      <c r="W736" s="61">
        <f t="shared" si="637"/>
        <v>981.46076131259565</v>
      </c>
      <c r="X736" s="67">
        <f t="shared" si="649"/>
        <v>0</v>
      </c>
      <c r="Y736" s="61">
        <f t="shared" si="638"/>
        <v>0</v>
      </c>
      <c r="Z736" s="69">
        <f t="shared" si="650"/>
        <v>0</v>
      </c>
      <c r="AA736" s="61">
        <f t="shared" si="639"/>
        <v>0</v>
      </c>
      <c r="AB736" s="69">
        <f t="shared" si="651"/>
        <v>5.1999999999999998E-2</v>
      </c>
      <c r="AC736" s="140">
        <f t="shared" si="652"/>
        <v>24</v>
      </c>
      <c r="AD736" s="67">
        <f t="shared" si="655"/>
        <v>30</v>
      </c>
      <c r="AE736" s="11">
        <f t="shared" si="656"/>
        <v>1.003385258</v>
      </c>
      <c r="AF736" s="61">
        <f t="shared" si="640"/>
        <v>3.3097970800000001</v>
      </c>
      <c r="AG736" s="61">
        <f t="shared" si="641"/>
        <v>3.3224978900000002</v>
      </c>
      <c r="AH736" s="61">
        <f t="shared" si="642"/>
        <v>0</v>
      </c>
      <c r="AI736" s="196" t="str">
        <f t="shared" si="657"/>
        <v>J=</v>
      </c>
      <c r="AJ736" s="72">
        <f t="shared" si="658"/>
        <v>45009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56" ht="15" customHeight="1" x14ac:dyDescent="0.25">
      <c r="A737" s="60">
        <f t="shared" si="643"/>
        <v>45004</v>
      </c>
      <c r="B737" s="61">
        <f t="shared" si="629"/>
        <v>985.07915952607436</v>
      </c>
      <c r="C737" s="61">
        <f t="shared" si="644"/>
        <v>841.85259232999999</v>
      </c>
      <c r="D737" s="61">
        <f t="shared" si="630"/>
        <v>79.485470780000128</v>
      </c>
      <c r="E737" s="61">
        <f t="shared" si="631"/>
        <v>762.36712154999987</v>
      </c>
      <c r="F737" s="62">
        <f t="shared" si="645"/>
        <v>6474.09</v>
      </c>
      <c r="G737" s="63">
        <f t="shared" si="628"/>
        <v>6508.4</v>
      </c>
      <c r="H737" s="64">
        <f t="shared" si="661"/>
        <v>44920</v>
      </c>
      <c r="I737" s="64">
        <f t="shared" si="653"/>
        <v>44951</v>
      </c>
      <c r="J737" s="65">
        <f t="shared" si="632"/>
        <v>5.2995865055938118E-3</v>
      </c>
      <c r="K737" s="195">
        <f t="shared" si="654"/>
        <v>45009</v>
      </c>
      <c r="L737" s="195">
        <f t="shared" si="646"/>
        <v>45009</v>
      </c>
      <c r="M737" s="228">
        <f t="shared" si="659"/>
        <v>30</v>
      </c>
      <c r="N737" s="67">
        <f t="shared" si="660"/>
        <v>25</v>
      </c>
      <c r="O737" s="61">
        <f t="shared" si="633"/>
        <v>1.0044143699999999</v>
      </c>
      <c r="P737" s="66">
        <f t="shared" si="627"/>
        <v>1.0061996799999999</v>
      </c>
      <c r="Q737" s="66">
        <f t="shared" si="647"/>
        <v>1.1613778650275992</v>
      </c>
      <c r="R737" s="61">
        <f t="shared" si="626"/>
        <v>1.1665046100000001</v>
      </c>
      <c r="S737" s="61">
        <f t="shared" si="648"/>
        <v>1.16137786</v>
      </c>
      <c r="T737" s="61">
        <f t="shared" si="634"/>
        <v>977.70896211000002</v>
      </c>
      <c r="U737" s="61">
        <f t="shared" si="635"/>
        <v>12.827195175568951</v>
      </c>
      <c r="V737" s="61">
        <f t="shared" si="636"/>
        <v>126.93764025050537</v>
      </c>
      <c r="W737" s="61">
        <f t="shared" si="637"/>
        <v>981.61742775607433</v>
      </c>
      <c r="X737" s="67">
        <f t="shared" si="649"/>
        <v>0</v>
      </c>
      <c r="Y737" s="61">
        <f t="shared" si="638"/>
        <v>0</v>
      </c>
      <c r="Z737" s="69">
        <f t="shared" si="650"/>
        <v>0</v>
      </c>
      <c r="AA737" s="61">
        <f t="shared" si="639"/>
        <v>0</v>
      </c>
      <c r="AB737" s="69">
        <f t="shared" si="651"/>
        <v>5.1999999999999998E-2</v>
      </c>
      <c r="AC737" s="140">
        <f t="shared" si="652"/>
        <v>25</v>
      </c>
      <c r="AD737" s="67">
        <f t="shared" si="655"/>
        <v>30</v>
      </c>
      <c r="AE737" s="11">
        <f t="shared" si="656"/>
        <v>1.003526559</v>
      </c>
      <c r="AF737" s="61">
        <f t="shared" si="640"/>
        <v>3.44794833</v>
      </c>
      <c r="AG737" s="61">
        <f t="shared" si="641"/>
        <v>3.4617317700000001</v>
      </c>
      <c r="AH737" s="61">
        <f t="shared" si="642"/>
        <v>0</v>
      </c>
      <c r="AI737" s="196" t="str">
        <f t="shared" si="657"/>
        <v>J=</v>
      </c>
      <c r="AJ737" s="72">
        <f t="shared" si="658"/>
        <v>45009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56" ht="15" customHeight="1" x14ac:dyDescent="0.25">
      <c r="A738" s="60">
        <f t="shared" si="643"/>
        <v>45005</v>
      </c>
      <c r="B738" s="61">
        <f t="shared" si="629"/>
        <v>985.37515436423757</v>
      </c>
      <c r="C738" s="61">
        <f t="shared" si="644"/>
        <v>841.85259232999999</v>
      </c>
      <c r="D738" s="61">
        <f t="shared" si="630"/>
        <v>79.485470780000128</v>
      </c>
      <c r="E738" s="61">
        <f t="shared" si="631"/>
        <v>762.36712154999987</v>
      </c>
      <c r="F738" s="62">
        <f t="shared" si="645"/>
        <v>6474.09</v>
      </c>
      <c r="G738" s="63">
        <f t="shared" si="628"/>
        <v>6508.4</v>
      </c>
      <c r="H738" s="64">
        <f t="shared" si="661"/>
        <v>44920</v>
      </c>
      <c r="I738" s="64">
        <f t="shared" si="653"/>
        <v>44951</v>
      </c>
      <c r="J738" s="65">
        <f t="shared" si="632"/>
        <v>5.2995865055938118E-3</v>
      </c>
      <c r="K738" s="195">
        <f t="shared" si="654"/>
        <v>45009</v>
      </c>
      <c r="L738" s="195">
        <f t="shared" si="646"/>
        <v>45009</v>
      </c>
      <c r="M738" s="228">
        <f t="shared" si="659"/>
        <v>30</v>
      </c>
      <c r="N738" s="67">
        <f t="shared" si="660"/>
        <v>26</v>
      </c>
      <c r="O738" s="61">
        <f t="shared" si="633"/>
        <v>1.0045913500000001</v>
      </c>
      <c r="P738" s="66">
        <f t="shared" si="627"/>
        <v>1.0061996799999999</v>
      </c>
      <c r="Q738" s="66">
        <f t="shared" si="647"/>
        <v>1.1613778650275992</v>
      </c>
      <c r="R738" s="61">
        <f t="shared" si="626"/>
        <v>1.1667101499999999</v>
      </c>
      <c r="S738" s="61">
        <f t="shared" si="648"/>
        <v>1.16137786</v>
      </c>
      <c r="T738" s="61">
        <f t="shared" si="634"/>
        <v>977.70896211000002</v>
      </c>
      <c r="U738" s="61">
        <f t="shared" si="635"/>
        <v>12.827195175568951</v>
      </c>
      <c r="V738" s="61">
        <f t="shared" si="636"/>
        <v>127.09433718866863</v>
      </c>
      <c r="W738" s="61">
        <f t="shared" si="637"/>
        <v>981.77412469423757</v>
      </c>
      <c r="X738" s="67">
        <f t="shared" si="649"/>
        <v>0</v>
      </c>
      <c r="Y738" s="61">
        <f t="shared" si="638"/>
        <v>0</v>
      </c>
      <c r="Z738" s="69">
        <f t="shared" si="650"/>
        <v>0</v>
      </c>
      <c r="AA738" s="61">
        <f t="shared" si="639"/>
        <v>0</v>
      </c>
      <c r="AB738" s="69">
        <f t="shared" si="651"/>
        <v>5.1999999999999998E-2</v>
      </c>
      <c r="AC738" s="140">
        <f t="shared" si="652"/>
        <v>26</v>
      </c>
      <c r="AD738" s="67">
        <f t="shared" si="655"/>
        <v>30</v>
      </c>
      <c r="AE738" s="11">
        <f t="shared" si="656"/>
        <v>1.0036678800000001</v>
      </c>
      <c r="AF738" s="61">
        <f t="shared" si="640"/>
        <v>3.5861191400000001</v>
      </c>
      <c r="AG738" s="61">
        <f t="shared" si="641"/>
        <v>3.60102967</v>
      </c>
      <c r="AH738" s="61">
        <f t="shared" si="642"/>
        <v>0</v>
      </c>
      <c r="AI738" s="196" t="str">
        <f t="shared" si="657"/>
        <v>J=</v>
      </c>
      <c r="AJ738" s="72">
        <f t="shared" si="658"/>
        <v>45009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56" ht="15" customHeight="1" x14ac:dyDescent="0.25">
      <c r="A739" s="60">
        <f t="shared" si="643"/>
        <v>45006</v>
      </c>
      <c r="B739" s="61">
        <f t="shared" si="629"/>
        <v>985.6712427670858</v>
      </c>
      <c r="C739" s="61">
        <f t="shared" si="644"/>
        <v>841.85259232999999</v>
      </c>
      <c r="D739" s="61">
        <f t="shared" si="630"/>
        <v>79.485470780000128</v>
      </c>
      <c r="E739" s="61">
        <f t="shared" si="631"/>
        <v>762.36712154999987</v>
      </c>
      <c r="F739" s="62">
        <f t="shared" si="645"/>
        <v>6474.09</v>
      </c>
      <c r="G739" s="63">
        <f t="shared" si="628"/>
        <v>6508.4</v>
      </c>
      <c r="H739" s="64">
        <f t="shared" si="661"/>
        <v>44920</v>
      </c>
      <c r="I739" s="64">
        <f t="shared" si="653"/>
        <v>44951</v>
      </c>
      <c r="J739" s="65">
        <f t="shared" si="632"/>
        <v>5.2995865055938118E-3</v>
      </c>
      <c r="K739" s="195">
        <f t="shared" si="654"/>
        <v>45009</v>
      </c>
      <c r="L739" s="195">
        <f t="shared" si="646"/>
        <v>45009</v>
      </c>
      <c r="M739" s="228">
        <f t="shared" si="659"/>
        <v>30</v>
      </c>
      <c r="N739" s="67">
        <f t="shared" si="660"/>
        <v>27</v>
      </c>
      <c r="O739" s="61">
        <f t="shared" si="633"/>
        <v>1.0047683599999999</v>
      </c>
      <c r="P739" s="66">
        <f t="shared" si="627"/>
        <v>1.0061996799999999</v>
      </c>
      <c r="Q739" s="66">
        <f t="shared" si="647"/>
        <v>1.1613778650275992</v>
      </c>
      <c r="R739" s="61">
        <f t="shared" si="626"/>
        <v>1.1669157299999999</v>
      </c>
      <c r="S739" s="61">
        <f t="shared" si="648"/>
        <v>1.16137786</v>
      </c>
      <c r="T739" s="61">
        <f t="shared" si="634"/>
        <v>977.70896211000002</v>
      </c>
      <c r="U739" s="61">
        <f t="shared" si="635"/>
        <v>12.827195175568951</v>
      </c>
      <c r="V739" s="61">
        <f t="shared" si="636"/>
        <v>127.2510646215169</v>
      </c>
      <c r="W739" s="61">
        <f t="shared" si="637"/>
        <v>981.93085212708581</v>
      </c>
      <c r="X739" s="67">
        <f t="shared" si="649"/>
        <v>0</v>
      </c>
      <c r="Y739" s="61">
        <f t="shared" si="638"/>
        <v>0</v>
      </c>
      <c r="Z739" s="69">
        <f t="shared" si="650"/>
        <v>0</v>
      </c>
      <c r="AA739" s="61">
        <f t="shared" si="639"/>
        <v>0</v>
      </c>
      <c r="AB739" s="69">
        <f t="shared" si="651"/>
        <v>5.1999999999999998E-2</v>
      </c>
      <c r="AC739" s="140">
        <f t="shared" si="652"/>
        <v>27</v>
      </c>
      <c r="AD739" s="67">
        <f t="shared" si="655"/>
        <v>30</v>
      </c>
      <c r="AE739" s="11">
        <f t="shared" si="656"/>
        <v>1.0038092199999999</v>
      </c>
      <c r="AF739" s="61">
        <f t="shared" si="640"/>
        <v>3.7243085300000001</v>
      </c>
      <c r="AG739" s="61">
        <f t="shared" si="641"/>
        <v>3.7403906400000002</v>
      </c>
      <c r="AH739" s="61">
        <f t="shared" si="642"/>
        <v>0</v>
      </c>
      <c r="AI739" s="196" t="str">
        <f t="shared" si="657"/>
        <v>J=</v>
      </c>
      <c r="AJ739" s="72">
        <f t="shared" si="658"/>
        <v>45009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56" ht="15" customHeight="1" x14ac:dyDescent="0.25">
      <c r="A740" s="60">
        <f t="shared" si="643"/>
        <v>45007</v>
      </c>
      <c r="B740" s="61">
        <f t="shared" si="629"/>
        <v>985.9674190509478</v>
      </c>
      <c r="C740" s="61">
        <f t="shared" si="644"/>
        <v>841.85259232999999</v>
      </c>
      <c r="D740" s="61">
        <f t="shared" si="630"/>
        <v>79.485470780000128</v>
      </c>
      <c r="E740" s="61">
        <f t="shared" si="631"/>
        <v>762.36712154999987</v>
      </c>
      <c r="F740" s="62">
        <f t="shared" si="645"/>
        <v>6474.09</v>
      </c>
      <c r="G740" s="63">
        <f t="shared" si="628"/>
        <v>6508.4</v>
      </c>
      <c r="H740" s="64">
        <f t="shared" si="661"/>
        <v>44920</v>
      </c>
      <c r="I740" s="64">
        <f t="shared" si="653"/>
        <v>44951</v>
      </c>
      <c r="J740" s="65">
        <f t="shared" si="632"/>
        <v>5.2995865055938118E-3</v>
      </c>
      <c r="K740" s="195">
        <f t="shared" si="654"/>
        <v>45009</v>
      </c>
      <c r="L740" s="195">
        <f t="shared" si="646"/>
        <v>45009</v>
      </c>
      <c r="M740" s="228">
        <f t="shared" si="659"/>
        <v>30</v>
      </c>
      <c r="N740" s="67">
        <f t="shared" si="660"/>
        <v>28</v>
      </c>
      <c r="O740" s="61">
        <f t="shared" si="633"/>
        <v>1.0049454</v>
      </c>
      <c r="P740" s="66">
        <f t="shared" si="627"/>
        <v>1.0061996799999999</v>
      </c>
      <c r="Q740" s="66">
        <f t="shared" si="647"/>
        <v>1.1613778650275992</v>
      </c>
      <c r="R740" s="61">
        <f t="shared" si="626"/>
        <v>1.16712134</v>
      </c>
      <c r="S740" s="61">
        <f t="shared" si="648"/>
        <v>1.16137786</v>
      </c>
      <c r="T740" s="61">
        <f t="shared" si="634"/>
        <v>977.70896211000002</v>
      </c>
      <c r="U740" s="61">
        <f t="shared" si="635"/>
        <v>12.827195175568951</v>
      </c>
      <c r="V740" s="61">
        <f t="shared" si="636"/>
        <v>127.40781492537886</v>
      </c>
      <c r="W740" s="61">
        <f t="shared" si="637"/>
        <v>982.08760243094775</v>
      </c>
      <c r="X740" s="67">
        <f t="shared" si="649"/>
        <v>0</v>
      </c>
      <c r="Y740" s="61">
        <f t="shared" si="638"/>
        <v>0</v>
      </c>
      <c r="Z740" s="69">
        <f t="shared" si="650"/>
        <v>0</v>
      </c>
      <c r="AA740" s="61">
        <f t="shared" si="639"/>
        <v>0</v>
      </c>
      <c r="AB740" s="69">
        <f t="shared" si="651"/>
        <v>5.1999999999999998E-2</v>
      </c>
      <c r="AC740" s="140">
        <f t="shared" si="652"/>
        <v>28</v>
      </c>
      <c r="AD740" s="67">
        <f t="shared" si="655"/>
        <v>30</v>
      </c>
      <c r="AE740" s="11">
        <f t="shared" si="656"/>
        <v>1.003950581</v>
      </c>
      <c r="AF740" s="61">
        <f t="shared" si="640"/>
        <v>3.8625184400000001</v>
      </c>
      <c r="AG740" s="61">
        <f t="shared" si="641"/>
        <v>3.8798166200000002</v>
      </c>
      <c r="AH740" s="61">
        <f t="shared" si="642"/>
        <v>0</v>
      </c>
      <c r="AI740" s="196" t="str">
        <f t="shared" si="657"/>
        <v>J=</v>
      </c>
      <c r="AJ740" s="72">
        <f t="shared" si="658"/>
        <v>45009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56" ht="15" customHeight="1" x14ac:dyDescent="0.25">
      <c r="A741" s="60">
        <f t="shared" si="643"/>
        <v>45008</v>
      </c>
      <c r="B741" s="61">
        <f t="shared" si="629"/>
        <v>986.26368892949461</v>
      </c>
      <c r="C741" s="61">
        <f t="shared" si="644"/>
        <v>841.85259232999999</v>
      </c>
      <c r="D741" s="61">
        <f t="shared" si="630"/>
        <v>79.485470780000128</v>
      </c>
      <c r="E741" s="61">
        <f t="shared" si="631"/>
        <v>762.36712154999987</v>
      </c>
      <c r="F741" s="62">
        <f t="shared" si="645"/>
        <v>6474.09</v>
      </c>
      <c r="G741" s="63">
        <f t="shared" si="628"/>
        <v>6508.4</v>
      </c>
      <c r="H741" s="64">
        <f t="shared" si="661"/>
        <v>44920</v>
      </c>
      <c r="I741" s="64">
        <f t="shared" si="653"/>
        <v>44951</v>
      </c>
      <c r="J741" s="65">
        <f t="shared" si="632"/>
        <v>5.2995865055938118E-3</v>
      </c>
      <c r="K741" s="195">
        <f t="shared" si="654"/>
        <v>45009</v>
      </c>
      <c r="L741" s="195">
        <f t="shared" si="646"/>
        <v>45009</v>
      </c>
      <c r="M741" s="228">
        <f t="shared" si="659"/>
        <v>30</v>
      </c>
      <c r="N741" s="67">
        <f t="shared" si="660"/>
        <v>29</v>
      </c>
      <c r="O741" s="61">
        <f t="shared" si="633"/>
        <v>1.00512248</v>
      </c>
      <c r="P741" s="66">
        <f t="shared" si="627"/>
        <v>1.0061996799999999</v>
      </c>
      <c r="Q741" s="66">
        <f t="shared" si="647"/>
        <v>1.1613778650275992</v>
      </c>
      <c r="R741" s="61">
        <f t="shared" si="626"/>
        <v>1.1673269900000001</v>
      </c>
      <c r="S741" s="61">
        <f t="shared" si="648"/>
        <v>1.16137786</v>
      </c>
      <c r="T741" s="61">
        <f t="shared" si="634"/>
        <v>977.70896211000002</v>
      </c>
      <c r="U741" s="61">
        <f t="shared" si="635"/>
        <v>12.827195175568951</v>
      </c>
      <c r="V741" s="61">
        <f t="shared" si="636"/>
        <v>127.56459572392566</v>
      </c>
      <c r="W741" s="61">
        <f t="shared" si="637"/>
        <v>982.24438322949459</v>
      </c>
      <c r="X741" s="67">
        <f t="shared" si="649"/>
        <v>0</v>
      </c>
      <c r="Y741" s="61">
        <f t="shared" si="638"/>
        <v>0</v>
      </c>
      <c r="Z741" s="69">
        <f t="shared" si="650"/>
        <v>0</v>
      </c>
      <c r="AA741" s="61">
        <f t="shared" si="639"/>
        <v>0</v>
      </c>
      <c r="AB741" s="69">
        <f t="shared" si="651"/>
        <v>5.1999999999999998E-2</v>
      </c>
      <c r="AC741" s="140">
        <f t="shared" si="652"/>
        <v>29</v>
      </c>
      <c r="AD741" s="67">
        <f t="shared" si="655"/>
        <v>30</v>
      </c>
      <c r="AE741" s="11">
        <f t="shared" si="656"/>
        <v>1.0040919610000001</v>
      </c>
      <c r="AF741" s="61">
        <f t="shared" si="640"/>
        <v>4.00074694</v>
      </c>
      <c r="AG741" s="61">
        <f t="shared" si="641"/>
        <v>4.0193057000000003</v>
      </c>
      <c r="AH741" s="61">
        <f t="shared" si="642"/>
        <v>0</v>
      </c>
      <c r="AI741" s="196" t="str">
        <f t="shared" si="657"/>
        <v>J=</v>
      </c>
      <c r="AJ741" s="72">
        <f t="shared" si="658"/>
        <v>45009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56" ht="15" customHeight="1" x14ac:dyDescent="0.25">
      <c r="A742" s="197">
        <f t="shared" si="643"/>
        <v>45009</v>
      </c>
      <c r="B742" s="198">
        <f t="shared" si="629"/>
        <v>986.56004674905489</v>
      </c>
      <c r="C742" s="198">
        <f t="shared" si="644"/>
        <v>841.85259232999999</v>
      </c>
      <c r="D742" s="198">
        <f t="shared" si="630"/>
        <v>79.485470780000128</v>
      </c>
      <c r="E742" s="198">
        <f t="shared" si="631"/>
        <v>762.36712154999987</v>
      </c>
      <c r="F742" s="199">
        <f t="shared" si="645"/>
        <v>6474.09</v>
      </c>
      <c r="G742" s="63">
        <f t="shared" si="628"/>
        <v>6508.4</v>
      </c>
      <c r="H742" s="200">
        <f t="shared" si="661"/>
        <v>44920</v>
      </c>
      <c r="I742" s="64">
        <f t="shared" si="653"/>
        <v>44951</v>
      </c>
      <c r="J742" s="201">
        <f t="shared" si="632"/>
        <v>5.2995865055938118E-3</v>
      </c>
      <c r="K742" s="195">
        <f t="shared" si="654"/>
        <v>45040</v>
      </c>
      <c r="L742" s="202">
        <f t="shared" si="646"/>
        <v>45009</v>
      </c>
      <c r="M742" s="228">
        <f t="shared" si="659"/>
        <v>30</v>
      </c>
      <c r="N742" s="67">
        <f t="shared" si="660"/>
        <v>30</v>
      </c>
      <c r="O742" s="198">
        <f t="shared" si="633"/>
        <v>1.00529958</v>
      </c>
      <c r="P742" s="203">
        <f t="shared" si="627"/>
        <v>1.0061996799999999</v>
      </c>
      <c r="Q742" s="203">
        <f t="shared" si="647"/>
        <v>1.1613778650275992</v>
      </c>
      <c r="R742" s="198">
        <f t="shared" si="626"/>
        <v>1.1675326699999999</v>
      </c>
      <c r="S742" s="198">
        <f t="shared" si="648"/>
        <v>1.16137786</v>
      </c>
      <c r="T742" s="198">
        <f t="shared" si="634"/>
        <v>977.70896211000002</v>
      </c>
      <c r="U742" s="198">
        <f t="shared" si="635"/>
        <v>12.827195175568951</v>
      </c>
      <c r="V742" s="198">
        <f t="shared" si="636"/>
        <v>127.72139939348597</v>
      </c>
      <c r="W742" s="198">
        <f t="shared" si="637"/>
        <v>982.40118689905489</v>
      </c>
      <c r="X742" s="204">
        <f t="shared" si="649"/>
        <v>24</v>
      </c>
      <c r="Y742" s="198">
        <f t="shared" si="638"/>
        <v>3.5638667700000002</v>
      </c>
      <c r="Z742" s="205">
        <f t="shared" si="650"/>
        <v>8.2419999999999993E-3</v>
      </c>
      <c r="AA742" s="198">
        <f t="shared" si="639"/>
        <v>8.0582772600000006</v>
      </c>
      <c r="AB742" s="205">
        <f t="shared" si="651"/>
        <v>5.1999999999999998E-2</v>
      </c>
      <c r="AC742" s="140">
        <f t="shared" si="652"/>
        <v>30</v>
      </c>
      <c r="AD742" s="67">
        <f t="shared" si="655"/>
        <v>30</v>
      </c>
      <c r="AE742" s="11">
        <f t="shared" si="656"/>
        <v>1.0042333619999999</v>
      </c>
      <c r="AF742" s="198">
        <f t="shared" si="640"/>
        <v>4.1389959599999999</v>
      </c>
      <c r="AG742" s="198">
        <f t="shared" si="641"/>
        <v>4.1588598499999998</v>
      </c>
      <c r="AH742" s="198">
        <f t="shared" si="642"/>
        <v>12.19727322</v>
      </c>
      <c r="AI742" s="196" t="str">
        <f t="shared" si="657"/>
        <v>J=</v>
      </c>
      <c r="AJ742" s="72">
        <f t="shared" si="658"/>
        <v>45009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56" ht="15" customHeight="1" x14ac:dyDescent="0.25">
      <c r="A743" s="60">
        <f t="shared" si="643"/>
        <v>45010</v>
      </c>
      <c r="B743" s="61">
        <f t="shared" si="629"/>
        <v>974.72836694768137</v>
      </c>
      <c r="C743" s="61">
        <f t="shared" si="644"/>
        <v>834.91404326999998</v>
      </c>
      <c r="D743" s="61">
        <f t="shared" si="630"/>
        <v>72.546921720000114</v>
      </c>
      <c r="E743" s="61">
        <f t="shared" si="631"/>
        <v>762.36712154999987</v>
      </c>
      <c r="F743" s="62">
        <f t="shared" si="645"/>
        <v>6508.4</v>
      </c>
      <c r="G743" s="63">
        <f t="shared" si="628"/>
        <v>6563.07</v>
      </c>
      <c r="H743" s="64">
        <f t="shared" si="661"/>
        <v>44951</v>
      </c>
      <c r="I743" s="64">
        <f t="shared" si="653"/>
        <v>44982</v>
      </c>
      <c r="J743" s="65">
        <f t="shared" si="632"/>
        <v>8.3999139573474046E-3</v>
      </c>
      <c r="K743" s="195">
        <f t="shared" si="654"/>
        <v>45040</v>
      </c>
      <c r="L743" s="195">
        <f t="shared" si="646"/>
        <v>45040</v>
      </c>
      <c r="M743" s="228">
        <f t="shared" si="659"/>
        <v>30</v>
      </c>
      <c r="N743" s="67">
        <f t="shared" si="660"/>
        <v>1</v>
      </c>
      <c r="O743" s="61">
        <f t="shared" si="633"/>
        <v>1.0002788600000001</v>
      </c>
      <c r="P743" s="66">
        <f t="shared" si="627"/>
        <v>1.00529958</v>
      </c>
      <c r="Q743" s="66">
        <f t="shared" si="647"/>
        <v>1.1675326799335422</v>
      </c>
      <c r="R743" s="61">
        <f t="shared" si="626"/>
        <v>1.1678582500000001</v>
      </c>
      <c r="S743" s="61">
        <f t="shared" si="648"/>
        <v>1.16137786</v>
      </c>
      <c r="T743" s="61">
        <f t="shared" si="634"/>
        <v>969.65068484999995</v>
      </c>
      <c r="U743" s="61">
        <f t="shared" si="635"/>
        <v>11.707466976761136</v>
      </c>
      <c r="V743" s="61">
        <f t="shared" si="636"/>
        <v>127.96961088092034</v>
      </c>
      <c r="W743" s="61">
        <f t="shared" si="637"/>
        <v>974.59112112768139</v>
      </c>
      <c r="X743" s="67">
        <f t="shared" si="649"/>
        <v>0</v>
      </c>
      <c r="Y743" s="61">
        <f t="shared" si="638"/>
        <v>0</v>
      </c>
      <c r="Z743" s="69">
        <f t="shared" si="650"/>
        <v>0</v>
      </c>
      <c r="AA743" s="61">
        <f t="shared" si="639"/>
        <v>0</v>
      </c>
      <c r="AB743" s="69">
        <f t="shared" si="651"/>
        <v>5.1999999999999998E-2</v>
      </c>
      <c r="AC743" s="140">
        <f t="shared" si="652"/>
        <v>1</v>
      </c>
      <c r="AD743" s="67">
        <f t="shared" si="655"/>
        <v>30</v>
      </c>
      <c r="AE743" s="11">
        <f t="shared" si="656"/>
        <v>1.000140824</v>
      </c>
      <c r="AF743" s="61">
        <f t="shared" si="640"/>
        <v>0.13655007999999999</v>
      </c>
      <c r="AG743" s="61">
        <f t="shared" si="641"/>
        <v>0.13724581999999999</v>
      </c>
      <c r="AH743" s="61">
        <f t="shared" si="642"/>
        <v>0</v>
      </c>
      <c r="AI743" s="196" t="str">
        <f t="shared" si="657"/>
        <v>J=</v>
      </c>
      <c r="AJ743" s="72">
        <f t="shared" si="658"/>
        <v>45040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</row>
    <row r="744" spans="1:156" ht="15" customHeight="1" x14ac:dyDescent="0.25">
      <c r="A744" s="60">
        <f t="shared" si="643"/>
        <v>45011</v>
      </c>
      <c r="B744" s="61">
        <f t="shared" si="629"/>
        <v>975.11399753549892</v>
      </c>
      <c r="C744" s="61">
        <f t="shared" si="644"/>
        <v>834.91404326999998</v>
      </c>
      <c r="D744" s="61">
        <f t="shared" si="630"/>
        <v>72.546921720000114</v>
      </c>
      <c r="E744" s="61">
        <f t="shared" si="631"/>
        <v>762.36712154999987</v>
      </c>
      <c r="F744" s="62">
        <f t="shared" si="645"/>
        <v>6508.4</v>
      </c>
      <c r="G744" s="63">
        <f t="shared" si="628"/>
        <v>6563.07</v>
      </c>
      <c r="H744" s="64">
        <f t="shared" si="661"/>
        <v>44951</v>
      </c>
      <c r="I744" s="64">
        <f t="shared" si="653"/>
        <v>44982</v>
      </c>
      <c r="J744" s="65">
        <f t="shared" si="632"/>
        <v>8.3999139573474046E-3</v>
      </c>
      <c r="K744" s="195">
        <f t="shared" si="654"/>
        <v>45040</v>
      </c>
      <c r="L744" s="195">
        <f t="shared" si="646"/>
        <v>45040</v>
      </c>
      <c r="M744" s="228">
        <f t="shared" si="659"/>
        <v>30</v>
      </c>
      <c r="N744" s="67">
        <f t="shared" si="660"/>
        <v>2</v>
      </c>
      <c r="O744" s="61">
        <f t="shared" si="633"/>
        <v>1.0005578100000001</v>
      </c>
      <c r="P744" s="66">
        <f t="shared" si="627"/>
        <v>1.00529958</v>
      </c>
      <c r="Q744" s="66">
        <f t="shared" si="647"/>
        <v>1.1675326799335422</v>
      </c>
      <c r="R744" s="61">
        <f t="shared" si="626"/>
        <v>1.16818394</v>
      </c>
      <c r="S744" s="61">
        <f t="shared" si="648"/>
        <v>1.16137786</v>
      </c>
      <c r="T744" s="61">
        <f t="shared" si="634"/>
        <v>969.65068484999995</v>
      </c>
      <c r="U744" s="61">
        <f t="shared" si="635"/>
        <v>11.707466976761136</v>
      </c>
      <c r="V744" s="61">
        <f t="shared" si="636"/>
        <v>128.21790622873792</v>
      </c>
      <c r="W744" s="61">
        <f t="shared" si="637"/>
        <v>974.83941647549898</v>
      </c>
      <c r="X744" s="67">
        <f t="shared" si="649"/>
        <v>0</v>
      </c>
      <c r="Y744" s="61">
        <f t="shared" si="638"/>
        <v>0</v>
      </c>
      <c r="Z744" s="69">
        <f t="shared" si="650"/>
        <v>0</v>
      </c>
      <c r="AA744" s="61">
        <f t="shared" si="639"/>
        <v>0</v>
      </c>
      <c r="AB744" s="69">
        <f t="shared" si="651"/>
        <v>5.1999999999999998E-2</v>
      </c>
      <c r="AC744" s="140">
        <f t="shared" si="652"/>
        <v>2</v>
      </c>
      <c r="AD744" s="67">
        <f t="shared" si="655"/>
        <v>30</v>
      </c>
      <c r="AE744" s="11">
        <f t="shared" si="656"/>
        <v>1.000281668</v>
      </c>
      <c r="AF744" s="61">
        <f t="shared" si="640"/>
        <v>0.27311955999999998</v>
      </c>
      <c r="AG744" s="61">
        <f t="shared" si="641"/>
        <v>0.27458105999999999</v>
      </c>
      <c r="AH744" s="61">
        <f t="shared" si="642"/>
        <v>0</v>
      </c>
      <c r="AI744" s="196" t="str">
        <f t="shared" si="657"/>
        <v>J=</v>
      </c>
      <c r="AJ744" s="72">
        <f t="shared" si="658"/>
        <v>45040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56" ht="15" customHeight="1" x14ac:dyDescent="0.25">
      <c r="A745" s="60">
        <f t="shared" si="643"/>
        <v>45012</v>
      </c>
      <c r="B745" s="61">
        <f t="shared" si="629"/>
        <v>975.499770969015</v>
      </c>
      <c r="C745" s="61">
        <f t="shared" si="644"/>
        <v>834.91404326999998</v>
      </c>
      <c r="D745" s="61">
        <f t="shared" si="630"/>
        <v>72.546921720000114</v>
      </c>
      <c r="E745" s="61">
        <f t="shared" si="631"/>
        <v>762.36712154999987</v>
      </c>
      <c r="F745" s="62">
        <f t="shared" si="645"/>
        <v>6508.4</v>
      </c>
      <c r="G745" s="63">
        <f t="shared" si="628"/>
        <v>6563.07</v>
      </c>
      <c r="H745" s="64">
        <f t="shared" si="661"/>
        <v>44951</v>
      </c>
      <c r="I745" s="64">
        <f t="shared" si="653"/>
        <v>44982</v>
      </c>
      <c r="J745" s="65">
        <f t="shared" si="632"/>
        <v>8.3999139573474046E-3</v>
      </c>
      <c r="K745" s="195">
        <f t="shared" si="654"/>
        <v>45040</v>
      </c>
      <c r="L745" s="195">
        <f t="shared" si="646"/>
        <v>45040</v>
      </c>
      <c r="M745" s="228">
        <f t="shared" si="659"/>
        <v>30</v>
      </c>
      <c r="N745" s="67">
        <f t="shared" si="660"/>
        <v>3</v>
      </c>
      <c r="O745" s="61">
        <f t="shared" si="633"/>
        <v>1.0008368299999999</v>
      </c>
      <c r="P745" s="66">
        <f t="shared" si="627"/>
        <v>1.00529958</v>
      </c>
      <c r="Q745" s="66">
        <f t="shared" si="647"/>
        <v>1.1675326799335422</v>
      </c>
      <c r="R745" s="61">
        <f t="shared" si="626"/>
        <v>1.1685097</v>
      </c>
      <c r="S745" s="61">
        <f t="shared" si="648"/>
        <v>1.16137786</v>
      </c>
      <c r="T745" s="61">
        <f t="shared" si="634"/>
        <v>969.65068484999995</v>
      </c>
      <c r="U745" s="61">
        <f t="shared" si="635"/>
        <v>11.707466976761136</v>
      </c>
      <c r="V745" s="61">
        <f t="shared" si="636"/>
        <v>128.46625494225401</v>
      </c>
      <c r="W745" s="61">
        <f t="shared" si="637"/>
        <v>975.08776518901504</v>
      </c>
      <c r="X745" s="67">
        <f t="shared" si="649"/>
        <v>0</v>
      </c>
      <c r="Y745" s="61">
        <f t="shared" si="638"/>
        <v>0</v>
      </c>
      <c r="Z745" s="69">
        <f t="shared" si="650"/>
        <v>0</v>
      </c>
      <c r="AA745" s="61">
        <f t="shared" si="639"/>
        <v>0</v>
      </c>
      <c r="AB745" s="69">
        <f t="shared" si="651"/>
        <v>5.1999999999999998E-2</v>
      </c>
      <c r="AC745" s="140">
        <f t="shared" si="652"/>
        <v>3</v>
      </c>
      <c r="AD745" s="67">
        <f t="shared" si="655"/>
        <v>30</v>
      </c>
      <c r="AE745" s="11">
        <f t="shared" si="656"/>
        <v>1.000422532</v>
      </c>
      <c r="AF745" s="61">
        <f t="shared" si="640"/>
        <v>0.40970844000000001</v>
      </c>
      <c r="AG745" s="61">
        <f t="shared" si="641"/>
        <v>0.41200577999999999</v>
      </c>
      <c r="AH745" s="61">
        <f t="shared" si="642"/>
        <v>0</v>
      </c>
      <c r="AI745" s="196" t="str">
        <f t="shared" si="657"/>
        <v>J=</v>
      </c>
      <c r="AJ745" s="72">
        <f t="shared" si="658"/>
        <v>45040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56" ht="15" customHeight="1" x14ac:dyDescent="0.25">
      <c r="A746" s="60">
        <f t="shared" si="643"/>
        <v>45013</v>
      </c>
      <c r="B746" s="61">
        <f t="shared" si="629"/>
        <v>975.88570916924346</v>
      </c>
      <c r="C746" s="61">
        <f t="shared" si="644"/>
        <v>834.91404326999998</v>
      </c>
      <c r="D746" s="61">
        <f t="shared" si="630"/>
        <v>72.546921720000114</v>
      </c>
      <c r="E746" s="61">
        <f t="shared" si="631"/>
        <v>762.36712154999987</v>
      </c>
      <c r="F746" s="62">
        <f t="shared" si="645"/>
        <v>6508.4</v>
      </c>
      <c r="G746" s="63">
        <f t="shared" si="628"/>
        <v>6563.07</v>
      </c>
      <c r="H746" s="64">
        <f t="shared" si="661"/>
        <v>44951</v>
      </c>
      <c r="I746" s="64">
        <f t="shared" si="653"/>
        <v>44982</v>
      </c>
      <c r="J746" s="65">
        <f t="shared" si="632"/>
        <v>8.3999139573474046E-3</v>
      </c>
      <c r="K746" s="195">
        <f t="shared" si="654"/>
        <v>45040</v>
      </c>
      <c r="L746" s="195">
        <f t="shared" si="646"/>
        <v>45040</v>
      </c>
      <c r="M746" s="228">
        <f t="shared" si="659"/>
        <v>30</v>
      </c>
      <c r="N746" s="67">
        <f t="shared" si="660"/>
        <v>4</v>
      </c>
      <c r="O746" s="61">
        <f t="shared" si="633"/>
        <v>1.0011159300000001</v>
      </c>
      <c r="P746" s="66">
        <f t="shared" si="627"/>
        <v>1.00529958</v>
      </c>
      <c r="Q746" s="66">
        <f t="shared" si="647"/>
        <v>1.1675326799335422</v>
      </c>
      <c r="R746" s="61">
        <f t="shared" si="626"/>
        <v>1.16883556</v>
      </c>
      <c r="S746" s="61">
        <f t="shared" si="648"/>
        <v>1.16137786</v>
      </c>
      <c r="T746" s="61">
        <f t="shared" si="634"/>
        <v>969.65068484999995</v>
      </c>
      <c r="U746" s="61">
        <f t="shared" si="635"/>
        <v>11.707466976761136</v>
      </c>
      <c r="V746" s="61">
        <f t="shared" si="636"/>
        <v>128.71467989248228</v>
      </c>
      <c r="W746" s="61">
        <f t="shared" si="637"/>
        <v>975.3361901392434</v>
      </c>
      <c r="X746" s="67">
        <f t="shared" si="649"/>
        <v>0</v>
      </c>
      <c r="Y746" s="61">
        <f t="shared" si="638"/>
        <v>0</v>
      </c>
      <c r="Z746" s="69">
        <f t="shared" si="650"/>
        <v>0</v>
      </c>
      <c r="AA746" s="61">
        <f t="shared" si="639"/>
        <v>0</v>
      </c>
      <c r="AB746" s="69">
        <f t="shared" si="651"/>
        <v>5.1999999999999998E-2</v>
      </c>
      <c r="AC746" s="140">
        <f t="shared" si="652"/>
        <v>4</v>
      </c>
      <c r="AD746" s="67">
        <f t="shared" si="655"/>
        <v>30</v>
      </c>
      <c r="AE746" s="11">
        <f t="shared" si="656"/>
        <v>1.000563415</v>
      </c>
      <c r="AF746" s="61">
        <f t="shared" si="640"/>
        <v>0.54631574000000005</v>
      </c>
      <c r="AG746" s="61">
        <f t="shared" si="641"/>
        <v>0.54951903000000002</v>
      </c>
      <c r="AH746" s="61">
        <f t="shared" si="642"/>
        <v>0</v>
      </c>
      <c r="AI746" s="196" t="str">
        <f t="shared" si="657"/>
        <v>J=</v>
      </c>
      <c r="AJ746" s="72">
        <f t="shared" si="658"/>
        <v>45040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56" ht="15" customHeight="1" x14ac:dyDescent="0.25">
      <c r="A747" s="60">
        <f t="shared" si="643"/>
        <v>45014</v>
      </c>
      <c r="B747" s="61">
        <f t="shared" si="629"/>
        <v>976.27180652251252</v>
      </c>
      <c r="C747" s="61">
        <f t="shared" si="644"/>
        <v>834.91404326999998</v>
      </c>
      <c r="D747" s="61">
        <f t="shared" si="630"/>
        <v>72.546921720000114</v>
      </c>
      <c r="E747" s="61">
        <f t="shared" si="631"/>
        <v>762.36712154999987</v>
      </c>
      <c r="F747" s="62">
        <f t="shared" si="645"/>
        <v>6508.4</v>
      </c>
      <c r="G747" s="63">
        <f t="shared" si="628"/>
        <v>6563.07</v>
      </c>
      <c r="H747" s="64">
        <f t="shared" si="661"/>
        <v>44951</v>
      </c>
      <c r="I747" s="64">
        <f t="shared" si="653"/>
        <v>44982</v>
      </c>
      <c r="J747" s="65">
        <f t="shared" si="632"/>
        <v>8.3999139573474046E-3</v>
      </c>
      <c r="K747" s="195">
        <f t="shared" si="654"/>
        <v>45040</v>
      </c>
      <c r="L747" s="195">
        <f t="shared" si="646"/>
        <v>45040</v>
      </c>
      <c r="M747" s="228">
        <f t="shared" si="659"/>
        <v>30</v>
      </c>
      <c r="N747" s="67">
        <f t="shared" si="660"/>
        <v>5</v>
      </c>
      <c r="O747" s="61">
        <f t="shared" si="633"/>
        <v>1.00139511</v>
      </c>
      <c r="P747" s="66">
        <f t="shared" si="627"/>
        <v>1.00529958</v>
      </c>
      <c r="Q747" s="66">
        <f t="shared" si="647"/>
        <v>1.1675326799335422</v>
      </c>
      <c r="R747" s="61">
        <f t="shared" ref="R747:R810" si="662">TRUNC(TRUNC((O747*Q747),15),8)</f>
        <v>1.1691615099999999</v>
      </c>
      <c r="S747" s="61">
        <f t="shared" si="648"/>
        <v>1.16137786</v>
      </c>
      <c r="T747" s="61">
        <f t="shared" si="634"/>
        <v>969.65068484999995</v>
      </c>
      <c r="U747" s="61">
        <f t="shared" si="635"/>
        <v>11.707466976761136</v>
      </c>
      <c r="V747" s="61">
        <f t="shared" si="636"/>
        <v>128.96317345575144</v>
      </c>
      <c r="W747" s="61">
        <f t="shared" si="637"/>
        <v>975.58468370251251</v>
      </c>
      <c r="X747" s="67">
        <f t="shared" si="649"/>
        <v>0</v>
      </c>
      <c r="Y747" s="61">
        <f t="shared" si="638"/>
        <v>0</v>
      </c>
      <c r="Z747" s="69">
        <f t="shared" si="650"/>
        <v>0</v>
      </c>
      <c r="AA747" s="61">
        <f t="shared" si="639"/>
        <v>0</v>
      </c>
      <c r="AB747" s="69">
        <f t="shared" si="651"/>
        <v>5.1999999999999998E-2</v>
      </c>
      <c r="AC747" s="140">
        <f t="shared" si="652"/>
        <v>5</v>
      </c>
      <c r="AD747" s="67">
        <f t="shared" si="655"/>
        <v>30</v>
      </c>
      <c r="AE747" s="11">
        <f t="shared" si="656"/>
        <v>1.000704319</v>
      </c>
      <c r="AF747" s="61">
        <f t="shared" si="640"/>
        <v>0.68294339999999998</v>
      </c>
      <c r="AG747" s="61">
        <f t="shared" si="641"/>
        <v>0.68712282000000002</v>
      </c>
      <c r="AH747" s="61">
        <f t="shared" si="642"/>
        <v>0</v>
      </c>
      <c r="AI747" s="196" t="str">
        <f t="shared" si="657"/>
        <v>J=</v>
      </c>
      <c r="AJ747" s="72">
        <f t="shared" si="658"/>
        <v>45040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56" ht="15" customHeight="1" x14ac:dyDescent="0.25">
      <c r="A748" s="60">
        <f t="shared" si="643"/>
        <v>45015</v>
      </c>
      <c r="B748" s="61">
        <f t="shared" si="629"/>
        <v>976.65805348515153</v>
      </c>
      <c r="C748" s="61">
        <f t="shared" si="644"/>
        <v>834.91404326999998</v>
      </c>
      <c r="D748" s="61">
        <f t="shared" si="630"/>
        <v>72.546921720000114</v>
      </c>
      <c r="E748" s="61">
        <f t="shared" si="631"/>
        <v>762.36712154999987</v>
      </c>
      <c r="F748" s="62">
        <f t="shared" si="645"/>
        <v>6508.4</v>
      </c>
      <c r="G748" s="63">
        <f t="shared" si="628"/>
        <v>6563.07</v>
      </c>
      <c r="H748" s="64">
        <f t="shared" si="661"/>
        <v>44951</v>
      </c>
      <c r="I748" s="64">
        <f t="shared" si="653"/>
        <v>44982</v>
      </c>
      <c r="J748" s="65">
        <f t="shared" si="632"/>
        <v>8.3999139573474046E-3</v>
      </c>
      <c r="K748" s="195">
        <f t="shared" si="654"/>
        <v>45040</v>
      </c>
      <c r="L748" s="195">
        <f t="shared" si="646"/>
        <v>45040</v>
      </c>
      <c r="M748" s="228">
        <f t="shared" si="659"/>
        <v>30</v>
      </c>
      <c r="N748" s="67">
        <f t="shared" si="660"/>
        <v>6</v>
      </c>
      <c r="O748" s="61">
        <f t="shared" si="633"/>
        <v>1.00167436</v>
      </c>
      <c r="P748" s="66">
        <f t="shared" ref="P748:P811" si="663">IF(L748&gt;L747,O747,P747)</f>
        <v>1.00529958</v>
      </c>
      <c r="Q748" s="66">
        <f t="shared" si="647"/>
        <v>1.1675326799335422</v>
      </c>
      <c r="R748" s="61">
        <f t="shared" si="662"/>
        <v>1.16948754</v>
      </c>
      <c r="S748" s="61">
        <f t="shared" si="648"/>
        <v>1.16137786</v>
      </c>
      <c r="T748" s="61">
        <f t="shared" si="634"/>
        <v>969.65068484999995</v>
      </c>
      <c r="U748" s="61">
        <f t="shared" si="635"/>
        <v>11.707466976761136</v>
      </c>
      <c r="V748" s="61">
        <f t="shared" si="636"/>
        <v>129.21172800839045</v>
      </c>
      <c r="W748" s="61">
        <f t="shared" si="637"/>
        <v>975.83323825515151</v>
      </c>
      <c r="X748" s="67">
        <f t="shared" si="649"/>
        <v>0</v>
      </c>
      <c r="Y748" s="61">
        <f t="shared" si="638"/>
        <v>0</v>
      </c>
      <c r="Z748" s="69">
        <f t="shared" si="650"/>
        <v>0</v>
      </c>
      <c r="AA748" s="61">
        <f t="shared" si="639"/>
        <v>0</v>
      </c>
      <c r="AB748" s="69">
        <f t="shared" si="651"/>
        <v>5.1999999999999998E-2</v>
      </c>
      <c r="AC748" s="140">
        <f t="shared" si="652"/>
        <v>6</v>
      </c>
      <c r="AD748" s="67">
        <f t="shared" si="655"/>
        <v>30</v>
      </c>
      <c r="AE748" s="11">
        <f t="shared" si="656"/>
        <v>1.000845242</v>
      </c>
      <c r="AF748" s="61">
        <f t="shared" si="640"/>
        <v>0.81958947999999998</v>
      </c>
      <c r="AG748" s="61">
        <f t="shared" si="641"/>
        <v>0.82481523000000001</v>
      </c>
      <c r="AH748" s="61">
        <f t="shared" si="642"/>
        <v>0</v>
      </c>
      <c r="AI748" s="196" t="str">
        <f t="shared" si="657"/>
        <v>J=</v>
      </c>
      <c r="AJ748" s="72">
        <f t="shared" si="658"/>
        <v>45040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56" ht="15" customHeight="1" x14ac:dyDescent="0.25">
      <c r="A749" s="60">
        <f t="shared" si="643"/>
        <v>45016</v>
      </c>
      <c r="B749" s="61">
        <f t="shared" si="629"/>
        <v>977.04446633450254</v>
      </c>
      <c r="C749" s="61">
        <f t="shared" si="644"/>
        <v>834.91404326999998</v>
      </c>
      <c r="D749" s="61">
        <f t="shared" si="630"/>
        <v>72.546921720000114</v>
      </c>
      <c r="E749" s="61">
        <f t="shared" si="631"/>
        <v>762.36712154999987</v>
      </c>
      <c r="F749" s="62">
        <f t="shared" si="645"/>
        <v>6508.4</v>
      </c>
      <c r="G749" s="63">
        <f t="shared" ref="G749:G812" si="664">IF(AND(L749&gt;L748,N749=1),VLOOKUP(A748,$BI$15:$BK$314,3),G748)</f>
        <v>6563.07</v>
      </c>
      <c r="H749" s="64">
        <f t="shared" si="661"/>
        <v>44951</v>
      </c>
      <c r="I749" s="64">
        <f t="shared" si="653"/>
        <v>44982</v>
      </c>
      <c r="J749" s="65">
        <f t="shared" si="632"/>
        <v>8.3999139573474046E-3</v>
      </c>
      <c r="K749" s="195">
        <f t="shared" si="654"/>
        <v>45040</v>
      </c>
      <c r="L749" s="195">
        <f t="shared" si="646"/>
        <v>45040</v>
      </c>
      <c r="M749" s="228">
        <f t="shared" si="659"/>
        <v>30</v>
      </c>
      <c r="N749" s="67">
        <f t="shared" si="660"/>
        <v>7</v>
      </c>
      <c r="O749" s="61">
        <f t="shared" si="633"/>
        <v>1.0019536899999999</v>
      </c>
      <c r="P749" s="66">
        <f t="shared" si="663"/>
        <v>1.00529958</v>
      </c>
      <c r="Q749" s="66">
        <f t="shared" si="647"/>
        <v>1.1675326799335422</v>
      </c>
      <c r="R749" s="61">
        <f t="shared" si="662"/>
        <v>1.1698136699999999</v>
      </c>
      <c r="S749" s="61">
        <f t="shared" si="648"/>
        <v>1.16137786</v>
      </c>
      <c r="T749" s="61">
        <f t="shared" si="634"/>
        <v>969.65068484999995</v>
      </c>
      <c r="U749" s="61">
        <f t="shared" si="635"/>
        <v>11.707466976761136</v>
      </c>
      <c r="V749" s="61">
        <f t="shared" si="636"/>
        <v>129.46035879774149</v>
      </c>
      <c r="W749" s="61">
        <f t="shared" si="637"/>
        <v>976.08186904450258</v>
      </c>
      <c r="X749" s="67">
        <f t="shared" si="649"/>
        <v>0</v>
      </c>
      <c r="Y749" s="61">
        <f t="shared" si="638"/>
        <v>0</v>
      </c>
      <c r="Z749" s="69">
        <f t="shared" si="650"/>
        <v>0</v>
      </c>
      <c r="AA749" s="61">
        <f t="shared" si="639"/>
        <v>0</v>
      </c>
      <c r="AB749" s="69">
        <f t="shared" si="651"/>
        <v>5.1999999999999998E-2</v>
      </c>
      <c r="AC749" s="140">
        <f t="shared" si="652"/>
        <v>7</v>
      </c>
      <c r="AD749" s="67">
        <f t="shared" si="655"/>
        <v>30</v>
      </c>
      <c r="AE749" s="11">
        <f t="shared" si="656"/>
        <v>1.0009861849999999</v>
      </c>
      <c r="AF749" s="61">
        <f t="shared" si="640"/>
        <v>0.95625495999999999</v>
      </c>
      <c r="AG749" s="61">
        <f t="shared" si="641"/>
        <v>0.96259729000000005</v>
      </c>
      <c r="AH749" s="61">
        <f t="shared" si="642"/>
        <v>0</v>
      </c>
      <c r="AI749" s="196" t="str">
        <f t="shared" si="657"/>
        <v>J=</v>
      </c>
      <c r="AJ749" s="72">
        <f t="shared" si="658"/>
        <v>45040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56" ht="15" customHeight="1" x14ac:dyDescent="0.25">
      <c r="A750" s="60">
        <f t="shared" si="643"/>
        <v>45017</v>
      </c>
      <c r="B750" s="61">
        <f t="shared" si="629"/>
        <v>977.04446633450254</v>
      </c>
      <c r="C750" s="61">
        <f t="shared" si="644"/>
        <v>834.91404326999998</v>
      </c>
      <c r="D750" s="61">
        <f t="shared" si="630"/>
        <v>72.546921720000114</v>
      </c>
      <c r="E750" s="61">
        <f t="shared" si="631"/>
        <v>762.36712154999987</v>
      </c>
      <c r="F750" s="62">
        <f t="shared" si="645"/>
        <v>6508.4</v>
      </c>
      <c r="G750" s="63">
        <f t="shared" si="664"/>
        <v>6563.07</v>
      </c>
      <c r="H750" s="64">
        <f t="shared" si="661"/>
        <v>44951</v>
      </c>
      <c r="I750" s="64">
        <f t="shared" si="653"/>
        <v>44982</v>
      </c>
      <c r="J750" s="65">
        <f t="shared" si="632"/>
        <v>8.3999139573474046E-3</v>
      </c>
      <c r="K750" s="195">
        <f t="shared" si="654"/>
        <v>45040</v>
      </c>
      <c r="L750" s="195">
        <f t="shared" si="646"/>
        <v>45040</v>
      </c>
      <c r="M750" s="228">
        <f t="shared" si="659"/>
        <v>30</v>
      </c>
      <c r="N750" s="67">
        <f t="shared" si="660"/>
        <v>7</v>
      </c>
      <c r="O750" s="61">
        <f t="shared" si="633"/>
        <v>1.0019536899999999</v>
      </c>
      <c r="P750" s="66">
        <f t="shared" si="663"/>
        <v>1.00529958</v>
      </c>
      <c r="Q750" s="66">
        <f t="shared" si="647"/>
        <v>1.1675326799335422</v>
      </c>
      <c r="R750" s="61">
        <f t="shared" si="662"/>
        <v>1.1698136699999999</v>
      </c>
      <c r="S750" s="61">
        <f t="shared" si="648"/>
        <v>1.16137786</v>
      </c>
      <c r="T750" s="61">
        <f t="shared" si="634"/>
        <v>969.65068484999995</v>
      </c>
      <c r="U750" s="61">
        <f t="shared" si="635"/>
        <v>11.707466976761136</v>
      </c>
      <c r="V750" s="61">
        <f t="shared" si="636"/>
        <v>129.46035879774149</v>
      </c>
      <c r="W750" s="61">
        <f t="shared" si="637"/>
        <v>976.08186904450258</v>
      </c>
      <c r="X750" s="67">
        <f t="shared" si="649"/>
        <v>0</v>
      </c>
      <c r="Y750" s="61">
        <f t="shared" si="638"/>
        <v>0</v>
      </c>
      <c r="Z750" s="69">
        <f t="shared" si="650"/>
        <v>0</v>
      </c>
      <c r="AA750" s="61">
        <f t="shared" si="639"/>
        <v>0</v>
      </c>
      <c r="AB750" s="69">
        <f t="shared" si="651"/>
        <v>5.1999999999999998E-2</v>
      </c>
      <c r="AC750" s="140">
        <f t="shared" si="652"/>
        <v>7</v>
      </c>
      <c r="AD750" s="67">
        <f t="shared" si="655"/>
        <v>30</v>
      </c>
      <c r="AE750" s="11">
        <f t="shared" si="656"/>
        <v>1.0009861849999999</v>
      </c>
      <c r="AF750" s="61">
        <f t="shared" si="640"/>
        <v>0.95625495999999999</v>
      </c>
      <c r="AG750" s="61">
        <f t="shared" si="641"/>
        <v>0.96259729000000005</v>
      </c>
      <c r="AH750" s="61">
        <f t="shared" si="642"/>
        <v>0</v>
      </c>
      <c r="AI750" s="196" t="str">
        <f t="shared" si="657"/>
        <v>J=</v>
      </c>
      <c r="AJ750" s="72">
        <f t="shared" si="658"/>
        <v>45040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56" ht="15" customHeight="1" x14ac:dyDescent="0.25">
      <c r="A751" s="60">
        <f t="shared" si="643"/>
        <v>45018</v>
      </c>
      <c r="B751" s="61">
        <f t="shared" si="629"/>
        <v>977.43104512056584</v>
      </c>
      <c r="C751" s="61">
        <f t="shared" si="644"/>
        <v>834.91404326999998</v>
      </c>
      <c r="D751" s="61">
        <f t="shared" si="630"/>
        <v>72.546921720000114</v>
      </c>
      <c r="E751" s="61">
        <f t="shared" si="631"/>
        <v>762.36712154999987</v>
      </c>
      <c r="F751" s="62">
        <f t="shared" si="645"/>
        <v>6508.4</v>
      </c>
      <c r="G751" s="63">
        <f t="shared" si="664"/>
        <v>6563.07</v>
      </c>
      <c r="H751" s="64">
        <f t="shared" si="661"/>
        <v>44951</v>
      </c>
      <c r="I751" s="64">
        <f t="shared" si="653"/>
        <v>44982</v>
      </c>
      <c r="J751" s="65">
        <f t="shared" si="632"/>
        <v>8.3999139573474046E-3</v>
      </c>
      <c r="K751" s="195">
        <f t="shared" si="654"/>
        <v>45040</v>
      </c>
      <c r="L751" s="195">
        <f t="shared" si="646"/>
        <v>45040</v>
      </c>
      <c r="M751" s="228">
        <f t="shared" si="659"/>
        <v>30</v>
      </c>
      <c r="N751" s="67">
        <f t="shared" si="660"/>
        <v>8</v>
      </c>
      <c r="O751" s="61">
        <f t="shared" si="633"/>
        <v>1.0022331099999999</v>
      </c>
      <c r="P751" s="66">
        <f t="shared" si="663"/>
        <v>1.00529958</v>
      </c>
      <c r="Q751" s="66">
        <f t="shared" si="647"/>
        <v>1.1675326799335422</v>
      </c>
      <c r="R751" s="61">
        <f t="shared" si="662"/>
        <v>1.1701398999999999</v>
      </c>
      <c r="S751" s="61">
        <f t="shared" si="648"/>
        <v>1.16137786</v>
      </c>
      <c r="T751" s="61">
        <f t="shared" si="634"/>
        <v>969.65068484999995</v>
      </c>
      <c r="U751" s="61">
        <f t="shared" si="635"/>
        <v>11.707466976761136</v>
      </c>
      <c r="V751" s="61">
        <f t="shared" si="636"/>
        <v>129.70906582380474</v>
      </c>
      <c r="W751" s="61">
        <f t="shared" si="637"/>
        <v>976.33057607056583</v>
      </c>
      <c r="X751" s="67">
        <f t="shared" si="649"/>
        <v>0</v>
      </c>
      <c r="Y751" s="61">
        <f t="shared" si="638"/>
        <v>0</v>
      </c>
      <c r="Z751" s="69">
        <f t="shared" si="650"/>
        <v>0</v>
      </c>
      <c r="AA751" s="61">
        <f t="shared" si="639"/>
        <v>0</v>
      </c>
      <c r="AB751" s="69">
        <f t="shared" si="651"/>
        <v>5.1999999999999998E-2</v>
      </c>
      <c r="AC751" s="140">
        <f t="shared" si="652"/>
        <v>8</v>
      </c>
      <c r="AD751" s="67">
        <f t="shared" si="655"/>
        <v>30</v>
      </c>
      <c r="AE751" s="11">
        <f t="shared" si="656"/>
        <v>1.0011271479999999</v>
      </c>
      <c r="AF751" s="61">
        <f t="shared" si="640"/>
        <v>1.0929398299999999</v>
      </c>
      <c r="AG751" s="61">
        <f t="shared" si="641"/>
        <v>1.1004690500000001</v>
      </c>
      <c r="AH751" s="61">
        <f t="shared" si="642"/>
        <v>0</v>
      </c>
      <c r="AI751" s="196" t="str">
        <f t="shared" si="657"/>
        <v>J=</v>
      </c>
      <c r="AJ751" s="72">
        <f t="shared" si="658"/>
        <v>45040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56" ht="15" customHeight="1" x14ac:dyDescent="0.25">
      <c r="A752" s="60">
        <f t="shared" si="643"/>
        <v>45019</v>
      </c>
      <c r="B752" s="61">
        <f t="shared" si="629"/>
        <v>977.81778224967013</v>
      </c>
      <c r="C752" s="61">
        <f t="shared" si="644"/>
        <v>834.91404326999998</v>
      </c>
      <c r="D752" s="61">
        <f t="shared" si="630"/>
        <v>72.546921720000114</v>
      </c>
      <c r="E752" s="61">
        <f t="shared" si="631"/>
        <v>762.36712154999987</v>
      </c>
      <c r="F752" s="62">
        <f t="shared" si="645"/>
        <v>6508.4</v>
      </c>
      <c r="G752" s="63">
        <f t="shared" si="664"/>
        <v>6563.07</v>
      </c>
      <c r="H752" s="64">
        <f t="shared" si="661"/>
        <v>44951</v>
      </c>
      <c r="I752" s="64">
        <f t="shared" si="653"/>
        <v>44982</v>
      </c>
      <c r="J752" s="65">
        <f t="shared" si="632"/>
        <v>8.3999139573474046E-3</v>
      </c>
      <c r="K752" s="195">
        <f t="shared" si="654"/>
        <v>45040</v>
      </c>
      <c r="L752" s="195">
        <f t="shared" si="646"/>
        <v>45040</v>
      </c>
      <c r="M752" s="228">
        <f t="shared" si="659"/>
        <v>30</v>
      </c>
      <c r="N752" s="67">
        <f t="shared" si="660"/>
        <v>9</v>
      </c>
      <c r="O752" s="61">
        <f t="shared" si="633"/>
        <v>1.0025126</v>
      </c>
      <c r="P752" s="66">
        <f t="shared" si="663"/>
        <v>1.00529958</v>
      </c>
      <c r="Q752" s="66">
        <f t="shared" si="647"/>
        <v>1.1675326799335422</v>
      </c>
      <c r="R752" s="61">
        <f t="shared" si="662"/>
        <v>1.17046622</v>
      </c>
      <c r="S752" s="61">
        <f t="shared" si="648"/>
        <v>1.16137786</v>
      </c>
      <c r="T752" s="61">
        <f t="shared" si="634"/>
        <v>969.65068484999995</v>
      </c>
      <c r="U752" s="61">
        <f t="shared" si="635"/>
        <v>11.707466976761136</v>
      </c>
      <c r="V752" s="61">
        <f t="shared" si="636"/>
        <v>129.95784146290902</v>
      </c>
      <c r="W752" s="61">
        <f t="shared" si="637"/>
        <v>976.57935170967016</v>
      </c>
      <c r="X752" s="67">
        <f t="shared" si="649"/>
        <v>0</v>
      </c>
      <c r="Y752" s="61">
        <f t="shared" si="638"/>
        <v>0</v>
      </c>
      <c r="Z752" s="69">
        <f t="shared" si="650"/>
        <v>0</v>
      </c>
      <c r="AA752" s="61">
        <f t="shared" si="639"/>
        <v>0</v>
      </c>
      <c r="AB752" s="69">
        <f t="shared" si="651"/>
        <v>5.1999999999999998E-2</v>
      </c>
      <c r="AC752" s="140">
        <f t="shared" si="652"/>
        <v>9</v>
      </c>
      <c r="AD752" s="67">
        <f t="shared" si="655"/>
        <v>30</v>
      </c>
      <c r="AE752" s="11">
        <f t="shared" si="656"/>
        <v>1.001268131</v>
      </c>
      <c r="AF752" s="61">
        <f t="shared" si="640"/>
        <v>1.2296440900000001</v>
      </c>
      <c r="AG752" s="61">
        <f t="shared" si="641"/>
        <v>1.23843054</v>
      </c>
      <c r="AH752" s="61">
        <f t="shared" si="642"/>
        <v>0</v>
      </c>
      <c r="AI752" s="196" t="str">
        <f t="shared" si="657"/>
        <v>J=</v>
      </c>
      <c r="AJ752" s="72">
        <f t="shared" si="658"/>
        <v>45040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56" ht="15" customHeight="1" x14ac:dyDescent="0.25">
      <c r="A753" s="60">
        <f t="shared" si="643"/>
        <v>45020</v>
      </c>
      <c r="B753" s="61">
        <f t="shared" si="629"/>
        <v>978.20466251447272</v>
      </c>
      <c r="C753" s="61">
        <f t="shared" si="644"/>
        <v>834.91404326999998</v>
      </c>
      <c r="D753" s="61">
        <f t="shared" si="630"/>
        <v>72.546921720000114</v>
      </c>
      <c r="E753" s="61">
        <f t="shared" si="631"/>
        <v>762.36712154999987</v>
      </c>
      <c r="F753" s="62">
        <f t="shared" si="645"/>
        <v>6508.4</v>
      </c>
      <c r="G753" s="63">
        <f t="shared" si="664"/>
        <v>6563.07</v>
      </c>
      <c r="H753" s="64">
        <f t="shared" si="661"/>
        <v>44951</v>
      </c>
      <c r="I753" s="64">
        <f t="shared" si="653"/>
        <v>44982</v>
      </c>
      <c r="J753" s="65">
        <f t="shared" si="632"/>
        <v>8.3999139573474046E-3</v>
      </c>
      <c r="K753" s="195">
        <f t="shared" si="654"/>
        <v>45040</v>
      </c>
      <c r="L753" s="195">
        <f t="shared" si="646"/>
        <v>45040</v>
      </c>
      <c r="M753" s="228">
        <f t="shared" si="659"/>
        <v>30</v>
      </c>
      <c r="N753" s="67">
        <f t="shared" si="660"/>
        <v>10</v>
      </c>
      <c r="O753" s="61">
        <f t="shared" si="633"/>
        <v>1.00279216</v>
      </c>
      <c r="P753" s="66">
        <f t="shared" si="663"/>
        <v>1.00529958</v>
      </c>
      <c r="Q753" s="66">
        <f t="shared" si="647"/>
        <v>1.1675326799335422</v>
      </c>
      <c r="R753" s="61">
        <f t="shared" si="662"/>
        <v>1.1707926099999999</v>
      </c>
      <c r="S753" s="61">
        <f t="shared" si="648"/>
        <v>1.16137786</v>
      </c>
      <c r="T753" s="61">
        <f t="shared" si="634"/>
        <v>969.65068484999995</v>
      </c>
      <c r="U753" s="61">
        <f t="shared" si="635"/>
        <v>11.707466976761136</v>
      </c>
      <c r="V753" s="61">
        <f t="shared" si="636"/>
        <v>130.20667046771166</v>
      </c>
      <c r="W753" s="61">
        <f t="shared" si="637"/>
        <v>976.82818071447275</v>
      </c>
      <c r="X753" s="67">
        <f t="shared" si="649"/>
        <v>0</v>
      </c>
      <c r="Y753" s="61">
        <f t="shared" si="638"/>
        <v>0</v>
      </c>
      <c r="Z753" s="69">
        <f t="shared" si="650"/>
        <v>0</v>
      </c>
      <c r="AA753" s="61">
        <f t="shared" si="639"/>
        <v>0</v>
      </c>
      <c r="AB753" s="69">
        <f t="shared" si="651"/>
        <v>5.1999999999999998E-2</v>
      </c>
      <c r="AC753" s="140">
        <f t="shared" si="652"/>
        <v>10</v>
      </c>
      <c r="AD753" s="67">
        <f t="shared" si="655"/>
        <v>30</v>
      </c>
      <c r="AE753" s="11">
        <f t="shared" si="656"/>
        <v>1.001409134</v>
      </c>
      <c r="AF753" s="61">
        <f t="shared" si="640"/>
        <v>1.3663677400000001</v>
      </c>
      <c r="AG753" s="61">
        <f t="shared" si="641"/>
        <v>1.3764818000000001</v>
      </c>
      <c r="AH753" s="61">
        <f t="shared" si="642"/>
        <v>0</v>
      </c>
      <c r="AI753" s="196" t="str">
        <f t="shared" si="657"/>
        <v>J=</v>
      </c>
      <c r="AJ753" s="72">
        <f t="shared" si="658"/>
        <v>45040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56" ht="15" customHeight="1" x14ac:dyDescent="0.25">
      <c r="A754" s="60">
        <f t="shared" si="643"/>
        <v>45021</v>
      </c>
      <c r="B754" s="61">
        <f t="shared" si="629"/>
        <v>978.59171646965899</v>
      </c>
      <c r="C754" s="61">
        <f t="shared" si="644"/>
        <v>834.91404326999998</v>
      </c>
      <c r="D754" s="61">
        <f t="shared" si="630"/>
        <v>72.546921720000114</v>
      </c>
      <c r="E754" s="61">
        <f t="shared" si="631"/>
        <v>762.36712154999987</v>
      </c>
      <c r="F754" s="62">
        <f t="shared" si="645"/>
        <v>6508.4</v>
      </c>
      <c r="G754" s="63">
        <f t="shared" si="664"/>
        <v>6563.07</v>
      </c>
      <c r="H754" s="64">
        <f t="shared" si="661"/>
        <v>44951</v>
      </c>
      <c r="I754" s="64">
        <f t="shared" si="653"/>
        <v>44982</v>
      </c>
      <c r="J754" s="65">
        <f t="shared" si="632"/>
        <v>8.3999139573474046E-3</v>
      </c>
      <c r="K754" s="195">
        <f t="shared" si="654"/>
        <v>45040</v>
      </c>
      <c r="L754" s="195">
        <f t="shared" si="646"/>
        <v>45040</v>
      </c>
      <c r="M754" s="228">
        <f t="shared" si="659"/>
        <v>30</v>
      </c>
      <c r="N754" s="67">
        <f t="shared" si="660"/>
        <v>11</v>
      </c>
      <c r="O754" s="61">
        <f t="shared" si="633"/>
        <v>1.00307181</v>
      </c>
      <c r="P754" s="66">
        <f t="shared" si="663"/>
        <v>1.00529958</v>
      </c>
      <c r="Q754" s="66">
        <f t="shared" si="647"/>
        <v>1.1675326799335422</v>
      </c>
      <c r="R754" s="61">
        <f t="shared" si="662"/>
        <v>1.17111911</v>
      </c>
      <c r="S754" s="61">
        <f t="shared" si="648"/>
        <v>1.16137786</v>
      </c>
      <c r="T754" s="61">
        <f t="shared" si="634"/>
        <v>969.65068484999995</v>
      </c>
      <c r="U754" s="61">
        <f t="shared" si="635"/>
        <v>11.707466976761136</v>
      </c>
      <c r="V754" s="61">
        <f t="shared" si="636"/>
        <v>130.45558333289782</v>
      </c>
      <c r="W754" s="61">
        <f t="shared" si="637"/>
        <v>977.07709357965894</v>
      </c>
      <c r="X754" s="67">
        <f t="shared" si="649"/>
        <v>0</v>
      </c>
      <c r="Y754" s="61">
        <f t="shared" si="638"/>
        <v>0</v>
      </c>
      <c r="Z754" s="69">
        <f t="shared" si="650"/>
        <v>0</v>
      </c>
      <c r="AA754" s="61">
        <f t="shared" si="639"/>
        <v>0</v>
      </c>
      <c r="AB754" s="69">
        <f t="shared" si="651"/>
        <v>5.1999999999999998E-2</v>
      </c>
      <c r="AC754" s="140">
        <f t="shared" si="652"/>
        <v>11</v>
      </c>
      <c r="AD754" s="67">
        <f t="shared" si="655"/>
        <v>30</v>
      </c>
      <c r="AE754" s="11">
        <f t="shared" si="656"/>
        <v>1.0015501570000001</v>
      </c>
      <c r="AF754" s="61">
        <f t="shared" si="640"/>
        <v>1.50311079</v>
      </c>
      <c r="AG754" s="61">
        <f t="shared" si="641"/>
        <v>1.5146228900000001</v>
      </c>
      <c r="AH754" s="61">
        <f t="shared" si="642"/>
        <v>0</v>
      </c>
      <c r="AI754" s="196" t="str">
        <f t="shared" si="657"/>
        <v>J=</v>
      </c>
      <c r="AJ754" s="72">
        <f t="shared" si="658"/>
        <v>45040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56" ht="15" customHeight="1" x14ac:dyDescent="0.25">
      <c r="A755" s="60">
        <f t="shared" si="643"/>
        <v>45022</v>
      </c>
      <c r="B755" s="61">
        <f t="shared" si="629"/>
        <v>978.97892793788583</v>
      </c>
      <c r="C755" s="61">
        <f t="shared" si="644"/>
        <v>834.91404326999998</v>
      </c>
      <c r="D755" s="61">
        <f t="shared" si="630"/>
        <v>72.546921720000114</v>
      </c>
      <c r="E755" s="61">
        <f t="shared" si="631"/>
        <v>762.36712154999987</v>
      </c>
      <c r="F755" s="62">
        <f t="shared" si="645"/>
        <v>6508.4</v>
      </c>
      <c r="G755" s="63">
        <f t="shared" si="664"/>
        <v>6563.07</v>
      </c>
      <c r="H755" s="64">
        <f t="shared" si="661"/>
        <v>44951</v>
      </c>
      <c r="I755" s="64">
        <f t="shared" si="653"/>
        <v>44982</v>
      </c>
      <c r="J755" s="65">
        <f t="shared" si="632"/>
        <v>8.3999139573474046E-3</v>
      </c>
      <c r="K755" s="195">
        <f t="shared" si="654"/>
        <v>45040</v>
      </c>
      <c r="L755" s="195">
        <f t="shared" si="646"/>
        <v>45040</v>
      </c>
      <c r="M755" s="228">
        <f t="shared" si="659"/>
        <v>30</v>
      </c>
      <c r="N755" s="67">
        <f t="shared" si="660"/>
        <v>12</v>
      </c>
      <c r="O755" s="61">
        <f t="shared" si="633"/>
        <v>1.00335153</v>
      </c>
      <c r="P755" s="66">
        <f t="shared" si="663"/>
        <v>1.00529958</v>
      </c>
      <c r="Q755" s="66">
        <f t="shared" si="647"/>
        <v>1.1675326799335422</v>
      </c>
      <c r="R755" s="61">
        <f t="shared" si="662"/>
        <v>1.1714457</v>
      </c>
      <c r="S755" s="61">
        <f t="shared" si="648"/>
        <v>1.16137786</v>
      </c>
      <c r="T755" s="61">
        <f t="shared" si="634"/>
        <v>969.65068484999995</v>
      </c>
      <c r="U755" s="61">
        <f t="shared" si="635"/>
        <v>11.707466976761136</v>
      </c>
      <c r="V755" s="61">
        <f t="shared" si="636"/>
        <v>130.70456481112484</v>
      </c>
      <c r="W755" s="61">
        <f t="shared" si="637"/>
        <v>977.32607505788587</v>
      </c>
      <c r="X755" s="67">
        <f t="shared" si="649"/>
        <v>0</v>
      </c>
      <c r="Y755" s="61">
        <f t="shared" si="638"/>
        <v>0</v>
      </c>
      <c r="Z755" s="69">
        <f t="shared" si="650"/>
        <v>0</v>
      </c>
      <c r="AA755" s="61">
        <f t="shared" si="639"/>
        <v>0</v>
      </c>
      <c r="AB755" s="69">
        <f t="shared" si="651"/>
        <v>5.1999999999999998E-2</v>
      </c>
      <c r="AC755" s="140">
        <f t="shared" si="652"/>
        <v>12</v>
      </c>
      <c r="AD755" s="67">
        <f t="shared" si="655"/>
        <v>30</v>
      </c>
      <c r="AE755" s="11">
        <f t="shared" si="656"/>
        <v>1.0016911989999999</v>
      </c>
      <c r="AF755" s="61">
        <f t="shared" si="640"/>
        <v>1.63987226</v>
      </c>
      <c r="AG755" s="61">
        <f t="shared" si="641"/>
        <v>1.65285288</v>
      </c>
      <c r="AH755" s="61">
        <f t="shared" si="642"/>
        <v>0</v>
      </c>
      <c r="AI755" s="196" t="str">
        <f t="shared" si="657"/>
        <v>J=</v>
      </c>
      <c r="AJ755" s="72">
        <f t="shared" si="658"/>
        <v>45040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56" ht="15" customHeight="1" x14ac:dyDescent="0.25">
      <c r="A756" s="60">
        <f t="shared" si="643"/>
        <v>45023</v>
      </c>
      <c r="B756" s="61">
        <f t="shared" si="629"/>
        <v>979.36629028548271</v>
      </c>
      <c r="C756" s="61">
        <f t="shared" si="644"/>
        <v>834.91404326999998</v>
      </c>
      <c r="D756" s="61">
        <f t="shared" si="630"/>
        <v>72.546921720000114</v>
      </c>
      <c r="E756" s="61">
        <f t="shared" si="631"/>
        <v>762.36712154999987</v>
      </c>
      <c r="F756" s="62">
        <f t="shared" si="645"/>
        <v>6508.4</v>
      </c>
      <c r="G756" s="63">
        <f t="shared" si="664"/>
        <v>6563.07</v>
      </c>
      <c r="H756" s="64">
        <f t="shared" si="661"/>
        <v>44951</v>
      </c>
      <c r="I756" s="64">
        <f t="shared" si="653"/>
        <v>44982</v>
      </c>
      <c r="J756" s="65">
        <f t="shared" si="632"/>
        <v>8.3999139573474046E-3</v>
      </c>
      <c r="K756" s="195">
        <f t="shared" si="654"/>
        <v>45040</v>
      </c>
      <c r="L756" s="195">
        <f t="shared" si="646"/>
        <v>45040</v>
      </c>
      <c r="M756" s="228">
        <f t="shared" si="659"/>
        <v>30</v>
      </c>
      <c r="N756" s="67">
        <f t="shared" si="660"/>
        <v>13</v>
      </c>
      <c r="O756" s="61">
        <f t="shared" si="633"/>
        <v>1.0036313299999999</v>
      </c>
      <c r="P756" s="66">
        <f t="shared" si="663"/>
        <v>1.00529958</v>
      </c>
      <c r="Q756" s="66">
        <f t="shared" si="647"/>
        <v>1.1675326799335422</v>
      </c>
      <c r="R756" s="61">
        <f t="shared" si="662"/>
        <v>1.17177237</v>
      </c>
      <c r="S756" s="61">
        <f t="shared" si="648"/>
        <v>1.16137786</v>
      </c>
      <c r="T756" s="61">
        <f t="shared" si="634"/>
        <v>969.65068484999995</v>
      </c>
      <c r="U756" s="61">
        <f t="shared" si="635"/>
        <v>11.707466976761136</v>
      </c>
      <c r="V756" s="61">
        <f t="shared" si="636"/>
        <v>130.95360727872156</v>
      </c>
      <c r="W756" s="61">
        <f t="shared" si="637"/>
        <v>977.57511752548271</v>
      </c>
      <c r="X756" s="67">
        <f t="shared" si="649"/>
        <v>0</v>
      </c>
      <c r="Y756" s="61">
        <f t="shared" si="638"/>
        <v>0</v>
      </c>
      <c r="Z756" s="69">
        <f t="shared" si="650"/>
        <v>0</v>
      </c>
      <c r="AA756" s="61">
        <f t="shared" si="639"/>
        <v>0</v>
      </c>
      <c r="AB756" s="69">
        <f t="shared" si="651"/>
        <v>5.1999999999999998E-2</v>
      </c>
      <c r="AC756" s="140">
        <f t="shared" si="652"/>
        <v>13</v>
      </c>
      <c r="AD756" s="67">
        <f t="shared" si="655"/>
        <v>30</v>
      </c>
      <c r="AE756" s="11">
        <f t="shared" si="656"/>
        <v>1.0018322609999999</v>
      </c>
      <c r="AF756" s="61">
        <f t="shared" si="640"/>
        <v>1.7766531299999999</v>
      </c>
      <c r="AG756" s="61">
        <f t="shared" si="641"/>
        <v>1.79117276</v>
      </c>
      <c r="AH756" s="61">
        <f t="shared" si="642"/>
        <v>0</v>
      </c>
      <c r="AI756" s="196" t="str">
        <f t="shared" si="657"/>
        <v>J=</v>
      </c>
      <c r="AJ756" s="72">
        <f t="shared" si="658"/>
        <v>45040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56" ht="15" customHeight="1" x14ac:dyDescent="0.25">
      <c r="A757" s="60">
        <f t="shared" si="643"/>
        <v>45024</v>
      </c>
      <c r="B757" s="61">
        <f t="shared" si="629"/>
        <v>979.75381883979151</v>
      </c>
      <c r="C757" s="61">
        <f t="shared" si="644"/>
        <v>834.91404326999998</v>
      </c>
      <c r="D757" s="61">
        <f t="shared" si="630"/>
        <v>72.546921720000114</v>
      </c>
      <c r="E757" s="61">
        <f t="shared" si="631"/>
        <v>762.36712154999987</v>
      </c>
      <c r="F757" s="62">
        <f t="shared" si="645"/>
        <v>6508.4</v>
      </c>
      <c r="G757" s="63">
        <f t="shared" si="664"/>
        <v>6563.07</v>
      </c>
      <c r="H757" s="64">
        <f t="shared" si="661"/>
        <v>44951</v>
      </c>
      <c r="I757" s="64">
        <f t="shared" si="653"/>
        <v>44982</v>
      </c>
      <c r="J757" s="65">
        <f t="shared" si="632"/>
        <v>8.3999139573474046E-3</v>
      </c>
      <c r="K757" s="195">
        <f t="shared" si="654"/>
        <v>45040</v>
      </c>
      <c r="L757" s="195">
        <f t="shared" si="646"/>
        <v>45040</v>
      </c>
      <c r="M757" s="228">
        <f t="shared" si="659"/>
        <v>30</v>
      </c>
      <c r="N757" s="67">
        <f t="shared" si="660"/>
        <v>14</v>
      </c>
      <c r="O757" s="61">
        <f t="shared" si="633"/>
        <v>1.0039112100000001</v>
      </c>
      <c r="P757" s="66">
        <f t="shared" si="663"/>
        <v>1.00529958</v>
      </c>
      <c r="Q757" s="66">
        <f t="shared" si="647"/>
        <v>1.1675326799335422</v>
      </c>
      <c r="R757" s="61">
        <f t="shared" si="662"/>
        <v>1.17209914</v>
      </c>
      <c r="S757" s="61">
        <f t="shared" si="648"/>
        <v>1.16137786</v>
      </c>
      <c r="T757" s="61">
        <f t="shared" si="634"/>
        <v>969.65068484999995</v>
      </c>
      <c r="U757" s="61">
        <f t="shared" si="635"/>
        <v>11.707466976761136</v>
      </c>
      <c r="V757" s="61">
        <f t="shared" si="636"/>
        <v>131.20272598303046</v>
      </c>
      <c r="W757" s="61">
        <f t="shared" si="637"/>
        <v>977.8242362297915</v>
      </c>
      <c r="X757" s="67">
        <f t="shared" si="649"/>
        <v>0</v>
      </c>
      <c r="Y757" s="61">
        <f t="shared" si="638"/>
        <v>0</v>
      </c>
      <c r="Z757" s="69">
        <f t="shared" si="650"/>
        <v>0</v>
      </c>
      <c r="AA757" s="61">
        <f t="shared" si="639"/>
        <v>0</v>
      </c>
      <c r="AB757" s="69">
        <f t="shared" si="651"/>
        <v>5.1999999999999998E-2</v>
      </c>
      <c r="AC757" s="140">
        <f t="shared" si="652"/>
        <v>14</v>
      </c>
      <c r="AD757" s="67">
        <f t="shared" si="655"/>
        <v>30</v>
      </c>
      <c r="AE757" s="11">
        <f t="shared" si="656"/>
        <v>1.001973343</v>
      </c>
      <c r="AF757" s="61">
        <f t="shared" si="640"/>
        <v>1.9134533899999999</v>
      </c>
      <c r="AG757" s="61">
        <f t="shared" si="641"/>
        <v>1.92958261</v>
      </c>
      <c r="AH757" s="61">
        <f t="shared" si="642"/>
        <v>0</v>
      </c>
      <c r="AI757" s="196" t="str">
        <f t="shared" si="657"/>
        <v>J=</v>
      </c>
      <c r="AJ757" s="72">
        <f t="shared" si="658"/>
        <v>45040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56" ht="15" customHeight="1" x14ac:dyDescent="0.25">
      <c r="A758" s="60">
        <f t="shared" si="643"/>
        <v>45025</v>
      </c>
      <c r="B758" s="61">
        <f t="shared" si="629"/>
        <v>980.1415060071414</v>
      </c>
      <c r="C758" s="61">
        <f t="shared" si="644"/>
        <v>834.91404326999998</v>
      </c>
      <c r="D758" s="61">
        <f t="shared" si="630"/>
        <v>72.546921720000114</v>
      </c>
      <c r="E758" s="61">
        <f t="shared" si="631"/>
        <v>762.36712154999987</v>
      </c>
      <c r="F758" s="62">
        <f t="shared" si="645"/>
        <v>6508.4</v>
      </c>
      <c r="G758" s="63">
        <f t="shared" si="664"/>
        <v>6563.07</v>
      </c>
      <c r="H758" s="64">
        <f t="shared" si="661"/>
        <v>44951</v>
      </c>
      <c r="I758" s="64">
        <f t="shared" si="653"/>
        <v>44982</v>
      </c>
      <c r="J758" s="65">
        <f t="shared" si="632"/>
        <v>8.3999139573474046E-3</v>
      </c>
      <c r="K758" s="195">
        <f t="shared" si="654"/>
        <v>45040</v>
      </c>
      <c r="L758" s="195">
        <f t="shared" si="646"/>
        <v>45040</v>
      </c>
      <c r="M758" s="228">
        <f t="shared" si="659"/>
        <v>30</v>
      </c>
      <c r="N758" s="67">
        <f t="shared" si="660"/>
        <v>15</v>
      </c>
      <c r="O758" s="61">
        <f t="shared" si="633"/>
        <v>1.0041911699999999</v>
      </c>
      <c r="P758" s="66">
        <f t="shared" si="663"/>
        <v>1.00529958</v>
      </c>
      <c r="Q758" s="66">
        <f t="shared" si="647"/>
        <v>1.1675326799335422</v>
      </c>
      <c r="R758" s="61">
        <f t="shared" si="662"/>
        <v>1.172426</v>
      </c>
      <c r="S758" s="61">
        <f t="shared" si="648"/>
        <v>1.16137786</v>
      </c>
      <c r="T758" s="61">
        <f t="shared" si="634"/>
        <v>969.65068484999995</v>
      </c>
      <c r="U758" s="61">
        <f t="shared" si="635"/>
        <v>11.707466976761136</v>
      </c>
      <c r="V758" s="61">
        <f t="shared" si="636"/>
        <v>131.45191330038026</v>
      </c>
      <c r="W758" s="61">
        <f t="shared" si="637"/>
        <v>978.07342354714137</v>
      </c>
      <c r="X758" s="67">
        <f t="shared" si="649"/>
        <v>0</v>
      </c>
      <c r="Y758" s="61">
        <f t="shared" si="638"/>
        <v>0</v>
      </c>
      <c r="Z758" s="69">
        <f t="shared" si="650"/>
        <v>0</v>
      </c>
      <c r="AA758" s="61">
        <f t="shared" si="639"/>
        <v>0</v>
      </c>
      <c r="AB758" s="69">
        <f t="shared" si="651"/>
        <v>5.1999999999999998E-2</v>
      </c>
      <c r="AC758" s="140">
        <f t="shared" si="652"/>
        <v>15</v>
      </c>
      <c r="AD758" s="67">
        <f t="shared" si="655"/>
        <v>30</v>
      </c>
      <c r="AE758" s="11">
        <f t="shared" si="656"/>
        <v>1.0021144449999999</v>
      </c>
      <c r="AF758" s="61">
        <f t="shared" si="640"/>
        <v>2.05027304</v>
      </c>
      <c r="AG758" s="61">
        <f t="shared" si="641"/>
        <v>2.0680824599999998</v>
      </c>
      <c r="AH758" s="61">
        <f t="shared" si="642"/>
        <v>0</v>
      </c>
      <c r="AI758" s="196" t="str">
        <f t="shared" si="657"/>
        <v>J=</v>
      </c>
      <c r="AJ758" s="72">
        <f t="shared" si="658"/>
        <v>45040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56" ht="15" customHeight="1" x14ac:dyDescent="0.25">
      <c r="A759" s="60">
        <f t="shared" si="643"/>
        <v>45026</v>
      </c>
      <c r="B759" s="61">
        <f t="shared" si="629"/>
        <v>980.52935182753208</v>
      </c>
      <c r="C759" s="61">
        <f t="shared" si="644"/>
        <v>834.91404326999998</v>
      </c>
      <c r="D759" s="61">
        <f t="shared" si="630"/>
        <v>72.546921720000114</v>
      </c>
      <c r="E759" s="61">
        <f t="shared" si="631"/>
        <v>762.36712154999987</v>
      </c>
      <c r="F759" s="62">
        <f t="shared" si="645"/>
        <v>6508.4</v>
      </c>
      <c r="G759" s="63">
        <f t="shared" si="664"/>
        <v>6563.07</v>
      </c>
      <c r="H759" s="64">
        <f t="shared" si="661"/>
        <v>44951</v>
      </c>
      <c r="I759" s="64">
        <f t="shared" si="653"/>
        <v>44982</v>
      </c>
      <c r="J759" s="65">
        <f t="shared" si="632"/>
        <v>8.3999139573474046E-3</v>
      </c>
      <c r="K759" s="195">
        <f t="shared" si="654"/>
        <v>45040</v>
      </c>
      <c r="L759" s="195">
        <f t="shared" si="646"/>
        <v>45040</v>
      </c>
      <c r="M759" s="228">
        <f t="shared" si="659"/>
        <v>30</v>
      </c>
      <c r="N759" s="67">
        <f t="shared" si="660"/>
        <v>16</v>
      </c>
      <c r="O759" s="61">
        <f t="shared" si="633"/>
        <v>1.0044712</v>
      </c>
      <c r="P759" s="66">
        <f t="shared" si="663"/>
        <v>1.00529958</v>
      </c>
      <c r="Q759" s="66">
        <f t="shared" si="647"/>
        <v>1.1675326799335422</v>
      </c>
      <c r="R759" s="61">
        <f t="shared" si="662"/>
        <v>1.17275295</v>
      </c>
      <c r="S759" s="61">
        <f t="shared" si="648"/>
        <v>1.16137786</v>
      </c>
      <c r="T759" s="61">
        <f t="shared" si="634"/>
        <v>969.65068484999995</v>
      </c>
      <c r="U759" s="61">
        <f t="shared" si="635"/>
        <v>11.707466976761136</v>
      </c>
      <c r="V759" s="61">
        <f t="shared" si="636"/>
        <v>131.70116923077106</v>
      </c>
      <c r="W759" s="61">
        <f t="shared" si="637"/>
        <v>978.32267947753212</v>
      </c>
      <c r="X759" s="67">
        <f t="shared" si="649"/>
        <v>0</v>
      </c>
      <c r="Y759" s="61">
        <f t="shared" si="638"/>
        <v>0</v>
      </c>
      <c r="Z759" s="69">
        <f t="shared" si="650"/>
        <v>0</v>
      </c>
      <c r="AA759" s="61">
        <f t="shared" si="639"/>
        <v>0</v>
      </c>
      <c r="AB759" s="69">
        <f t="shared" si="651"/>
        <v>5.1999999999999998E-2</v>
      </c>
      <c r="AC759" s="140">
        <f t="shared" si="652"/>
        <v>16</v>
      </c>
      <c r="AD759" s="67">
        <f t="shared" si="655"/>
        <v>30</v>
      </c>
      <c r="AE759" s="11">
        <f t="shared" si="656"/>
        <v>1.002255567</v>
      </c>
      <c r="AF759" s="61">
        <f t="shared" si="640"/>
        <v>2.1871120799999999</v>
      </c>
      <c r="AG759" s="61">
        <f t="shared" si="641"/>
        <v>2.2066723499999998</v>
      </c>
      <c r="AH759" s="61">
        <f t="shared" si="642"/>
        <v>0</v>
      </c>
      <c r="AI759" s="196" t="str">
        <f t="shared" si="657"/>
        <v>J=</v>
      </c>
      <c r="AJ759" s="72">
        <f t="shared" si="658"/>
        <v>45040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56" ht="15" customHeight="1" x14ac:dyDescent="0.25">
      <c r="A760" s="60">
        <f t="shared" si="643"/>
        <v>45027</v>
      </c>
      <c r="B760" s="61">
        <f t="shared" si="629"/>
        <v>980.91736398463502</v>
      </c>
      <c r="C760" s="61">
        <f t="shared" si="644"/>
        <v>834.91404326999998</v>
      </c>
      <c r="D760" s="61">
        <f t="shared" si="630"/>
        <v>72.546921720000114</v>
      </c>
      <c r="E760" s="61">
        <f t="shared" si="631"/>
        <v>762.36712154999987</v>
      </c>
      <c r="F760" s="62">
        <f t="shared" si="645"/>
        <v>6508.4</v>
      </c>
      <c r="G760" s="63">
        <f t="shared" si="664"/>
        <v>6563.07</v>
      </c>
      <c r="H760" s="64">
        <f t="shared" si="661"/>
        <v>44951</v>
      </c>
      <c r="I760" s="64">
        <f t="shared" si="653"/>
        <v>44982</v>
      </c>
      <c r="J760" s="65">
        <f t="shared" si="632"/>
        <v>8.3999139573474046E-3</v>
      </c>
      <c r="K760" s="195">
        <f t="shared" si="654"/>
        <v>45040</v>
      </c>
      <c r="L760" s="195">
        <f t="shared" si="646"/>
        <v>45040</v>
      </c>
      <c r="M760" s="228">
        <f t="shared" si="659"/>
        <v>30</v>
      </c>
      <c r="N760" s="67">
        <f t="shared" si="660"/>
        <v>17</v>
      </c>
      <c r="O760" s="61">
        <f t="shared" si="633"/>
        <v>1.00475132</v>
      </c>
      <c r="P760" s="66">
        <f t="shared" si="663"/>
        <v>1.00529958</v>
      </c>
      <c r="Q760" s="66">
        <f t="shared" si="647"/>
        <v>1.1675326799335422</v>
      </c>
      <c r="R760" s="61">
        <f t="shared" si="662"/>
        <v>1.1730799999999999</v>
      </c>
      <c r="S760" s="61">
        <f t="shared" si="648"/>
        <v>1.16137786</v>
      </c>
      <c r="T760" s="61">
        <f t="shared" si="634"/>
        <v>969.65068484999995</v>
      </c>
      <c r="U760" s="61">
        <f t="shared" si="635"/>
        <v>11.707466976761136</v>
      </c>
      <c r="V760" s="61">
        <f t="shared" si="636"/>
        <v>131.95050139787389</v>
      </c>
      <c r="W760" s="61">
        <f t="shared" si="637"/>
        <v>978.57201164463504</v>
      </c>
      <c r="X760" s="67">
        <f t="shared" si="649"/>
        <v>0</v>
      </c>
      <c r="Y760" s="61">
        <f t="shared" si="638"/>
        <v>0</v>
      </c>
      <c r="Z760" s="69">
        <f t="shared" si="650"/>
        <v>0</v>
      </c>
      <c r="AA760" s="61">
        <f t="shared" si="639"/>
        <v>0</v>
      </c>
      <c r="AB760" s="69">
        <f t="shared" si="651"/>
        <v>5.1999999999999998E-2</v>
      </c>
      <c r="AC760" s="140">
        <f t="shared" si="652"/>
        <v>17</v>
      </c>
      <c r="AD760" s="67">
        <f t="shared" si="655"/>
        <v>30</v>
      </c>
      <c r="AE760" s="11">
        <f t="shared" si="656"/>
        <v>1.0023967090000001</v>
      </c>
      <c r="AF760" s="61">
        <f t="shared" si="640"/>
        <v>2.32397052</v>
      </c>
      <c r="AG760" s="61">
        <f t="shared" si="641"/>
        <v>2.3453523399999998</v>
      </c>
      <c r="AH760" s="61">
        <f t="shared" si="642"/>
        <v>0</v>
      </c>
      <c r="AI760" s="196" t="str">
        <f t="shared" si="657"/>
        <v>J=</v>
      </c>
      <c r="AJ760" s="72">
        <f t="shared" si="658"/>
        <v>45040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56" ht="15" customHeight="1" x14ac:dyDescent="0.25">
      <c r="A761" s="60">
        <f t="shared" si="643"/>
        <v>45028</v>
      </c>
      <c r="B761" s="61">
        <f t="shared" si="629"/>
        <v>981.30552725110772</v>
      </c>
      <c r="C761" s="61">
        <f t="shared" si="644"/>
        <v>834.91404326999998</v>
      </c>
      <c r="D761" s="61">
        <f t="shared" si="630"/>
        <v>72.546921720000114</v>
      </c>
      <c r="E761" s="61">
        <f t="shared" si="631"/>
        <v>762.36712154999987</v>
      </c>
      <c r="F761" s="62">
        <f t="shared" si="645"/>
        <v>6508.4</v>
      </c>
      <c r="G761" s="63">
        <f t="shared" si="664"/>
        <v>6563.07</v>
      </c>
      <c r="H761" s="64">
        <f t="shared" si="661"/>
        <v>44951</v>
      </c>
      <c r="I761" s="64">
        <f t="shared" si="653"/>
        <v>44982</v>
      </c>
      <c r="J761" s="65">
        <f t="shared" si="632"/>
        <v>8.3999139573474046E-3</v>
      </c>
      <c r="K761" s="195">
        <f t="shared" si="654"/>
        <v>45040</v>
      </c>
      <c r="L761" s="195">
        <f t="shared" si="646"/>
        <v>45040</v>
      </c>
      <c r="M761" s="228">
        <f t="shared" si="659"/>
        <v>30</v>
      </c>
      <c r="N761" s="67">
        <f t="shared" si="660"/>
        <v>18</v>
      </c>
      <c r="O761" s="61">
        <f t="shared" si="633"/>
        <v>1.00503151</v>
      </c>
      <c r="P761" s="66">
        <f t="shared" si="663"/>
        <v>1.00529958</v>
      </c>
      <c r="Q761" s="66">
        <f t="shared" si="647"/>
        <v>1.1675326799335422</v>
      </c>
      <c r="R761" s="61">
        <f t="shared" si="662"/>
        <v>1.17340713</v>
      </c>
      <c r="S761" s="61">
        <f t="shared" si="648"/>
        <v>1.16137786</v>
      </c>
      <c r="T761" s="61">
        <f t="shared" si="634"/>
        <v>969.65068484999995</v>
      </c>
      <c r="U761" s="61">
        <f t="shared" si="635"/>
        <v>11.707466976761136</v>
      </c>
      <c r="V761" s="61">
        <f t="shared" si="636"/>
        <v>132.1998945543466</v>
      </c>
      <c r="W761" s="61">
        <f t="shared" si="637"/>
        <v>978.82140480110775</v>
      </c>
      <c r="X761" s="67">
        <f t="shared" si="649"/>
        <v>0</v>
      </c>
      <c r="Y761" s="61">
        <f t="shared" si="638"/>
        <v>0</v>
      </c>
      <c r="Z761" s="69">
        <f t="shared" si="650"/>
        <v>0</v>
      </c>
      <c r="AA761" s="61">
        <f t="shared" si="639"/>
        <v>0</v>
      </c>
      <c r="AB761" s="69">
        <f t="shared" si="651"/>
        <v>5.1999999999999998E-2</v>
      </c>
      <c r="AC761" s="140">
        <f t="shared" si="652"/>
        <v>18</v>
      </c>
      <c r="AD761" s="67">
        <f t="shared" si="655"/>
        <v>30</v>
      </c>
      <c r="AE761" s="11">
        <f t="shared" si="656"/>
        <v>1.0025378709999999</v>
      </c>
      <c r="AF761" s="61">
        <f t="shared" si="640"/>
        <v>2.46084835</v>
      </c>
      <c r="AG761" s="61">
        <f t="shared" si="641"/>
        <v>2.4841224500000001</v>
      </c>
      <c r="AH761" s="61">
        <f t="shared" si="642"/>
        <v>0</v>
      </c>
      <c r="AI761" s="196" t="str">
        <f t="shared" si="657"/>
        <v>J=</v>
      </c>
      <c r="AJ761" s="72">
        <f t="shared" si="658"/>
        <v>45040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</row>
    <row r="762" spans="1:156" ht="15" customHeight="1" x14ac:dyDescent="0.25">
      <c r="A762" s="60">
        <f t="shared" si="643"/>
        <v>45029</v>
      </c>
      <c r="B762" s="61">
        <f t="shared" si="629"/>
        <v>981.69384833062134</v>
      </c>
      <c r="C762" s="61">
        <f t="shared" si="644"/>
        <v>834.91404326999998</v>
      </c>
      <c r="D762" s="61">
        <f t="shared" si="630"/>
        <v>72.546921720000114</v>
      </c>
      <c r="E762" s="61">
        <f t="shared" si="631"/>
        <v>762.36712154999987</v>
      </c>
      <c r="F762" s="62">
        <f t="shared" si="645"/>
        <v>6508.4</v>
      </c>
      <c r="G762" s="63">
        <f t="shared" si="664"/>
        <v>6563.07</v>
      </c>
      <c r="H762" s="64">
        <f t="shared" si="661"/>
        <v>44951</v>
      </c>
      <c r="I762" s="64">
        <f t="shared" si="653"/>
        <v>44982</v>
      </c>
      <c r="J762" s="65">
        <f t="shared" si="632"/>
        <v>8.3999139573474046E-3</v>
      </c>
      <c r="K762" s="195">
        <f t="shared" si="654"/>
        <v>45040</v>
      </c>
      <c r="L762" s="195">
        <f t="shared" si="646"/>
        <v>45040</v>
      </c>
      <c r="M762" s="228">
        <f t="shared" si="659"/>
        <v>30</v>
      </c>
      <c r="N762" s="67">
        <f t="shared" si="660"/>
        <v>19</v>
      </c>
      <c r="O762" s="61">
        <f t="shared" si="633"/>
        <v>1.00531178</v>
      </c>
      <c r="P762" s="66">
        <f t="shared" si="663"/>
        <v>1.00529958</v>
      </c>
      <c r="Q762" s="66">
        <f t="shared" si="647"/>
        <v>1.1675326799335422</v>
      </c>
      <c r="R762" s="61">
        <f t="shared" si="662"/>
        <v>1.1737343499999999</v>
      </c>
      <c r="S762" s="61">
        <f t="shared" si="648"/>
        <v>1.16137786</v>
      </c>
      <c r="T762" s="61">
        <f t="shared" si="634"/>
        <v>969.65068484999995</v>
      </c>
      <c r="U762" s="61">
        <f t="shared" si="635"/>
        <v>11.707466976761136</v>
      </c>
      <c r="V762" s="61">
        <f t="shared" si="636"/>
        <v>132.44935632386017</v>
      </c>
      <c r="W762" s="61">
        <f t="shared" si="637"/>
        <v>979.07086657062132</v>
      </c>
      <c r="X762" s="67">
        <f t="shared" si="649"/>
        <v>0</v>
      </c>
      <c r="Y762" s="61">
        <f t="shared" si="638"/>
        <v>0</v>
      </c>
      <c r="Z762" s="69">
        <f t="shared" si="650"/>
        <v>0</v>
      </c>
      <c r="AA762" s="61">
        <f t="shared" si="639"/>
        <v>0</v>
      </c>
      <c r="AB762" s="69">
        <f t="shared" si="651"/>
        <v>5.1999999999999998E-2</v>
      </c>
      <c r="AC762" s="140">
        <f t="shared" si="652"/>
        <v>19</v>
      </c>
      <c r="AD762" s="67">
        <f t="shared" si="655"/>
        <v>30</v>
      </c>
      <c r="AE762" s="11">
        <f t="shared" si="656"/>
        <v>1.002679052</v>
      </c>
      <c r="AF762" s="61">
        <f t="shared" si="640"/>
        <v>2.5977446</v>
      </c>
      <c r="AG762" s="61">
        <f t="shared" si="641"/>
        <v>2.6229817600000001</v>
      </c>
      <c r="AH762" s="61">
        <f t="shared" si="642"/>
        <v>0</v>
      </c>
      <c r="AI762" s="196" t="str">
        <f t="shared" si="657"/>
        <v>J=</v>
      </c>
      <c r="AJ762" s="72">
        <f t="shared" si="658"/>
        <v>45040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56" ht="15" customHeight="1" x14ac:dyDescent="0.25">
      <c r="A763" s="60">
        <f t="shared" si="643"/>
        <v>45030</v>
      </c>
      <c r="B763" s="61">
        <f t="shared" si="629"/>
        <v>982.08233685684706</v>
      </c>
      <c r="C763" s="61">
        <f t="shared" si="644"/>
        <v>834.91404326999998</v>
      </c>
      <c r="D763" s="61">
        <f t="shared" si="630"/>
        <v>72.546921720000114</v>
      </c>
      <c r="E763" s="61">
        <f t="shared" si="631"/>
        <v>762.36712154999987</v>
      </c>
      <c r="F763" s="62">
        <f t="shared" si="645"/>
        <v>6508.4</v>
      </c>
      <c r="G763" s="63">
        <f t="shared" si="664"/>
        <v>6563.07</v>
      </c>
      <c r="H763" s="64">
        <f t="shared" si="661"/>
        <v>44951</v>
      </c>
      <c r="I763" s="64">
        <f t="shared" si="653"/>
        <v>44982</v>
      </c>
      <c r="J763" s="65">
        <f t="shared" si="632"/>
        <v>8.3999139573474046E-3</v>
      </c>
      <c r="K763" s="195">
        <f t="shared" si="654"/>
        <v>45040</v>
      </c>
      <c r="L763" s="195">
        <f t="shared" si="646"/>
        <v>45040</v>
      </c>
      <c r="M763" s="228">
        <f t="shared" si="659"/>
        <v>30</v>
      </c>
      <c r="N763" s="67">
        <f t="shared" si="660"/>
        <v>20</v>
      </c>
      <c r="O763" s="61">
        <f t="shared" si="633"/>
        <v>1.0055921299999999</v>
      </c>
      <c r="P763" s="66">
        <f t="shared" si="663"/>
        <v>1.00529958</v>
      </c>
      <c r="Q763" s="66">
        <f t="shared" si="647"/>
        <v>1.1675326799335422</v>
      </c>
      <c r="R763" s="61">
        <f t="shared" si="662"/>
        <v>1.1740616699999999</v>
      </c>
      <c r="S763" s="61">
        <f t="shared" si="648"/>
        <v>1.16137786</v>
      </c>
      <c r="T763" s="61">
        <f t="shared" si="634"/>
        <v>969.65068484999995</v>
      </c>
      <c r="U763" s="61">
        <f t="shared" si="635"/>
        <v>11.707466976761136</v>
      </c>
      <c r="V763" s="61">
        <f t="shared" si="636"/>
        <v>132.69889433008592</v>
      </c>
      <c r="W763" s="61">
        <f t="shared" si="637"/>
        <v>979.32040457684707</v>
      </c>
      <c r="X763" s="67">
        <f t="shared" si="649"/>
        <v>0</v>
      </c>
      <c r="Y763" s="61">
        <f t="shared" si="638"/>
        <v>0</v>
      </c>
      <c r="Z763" s="69">
        <f t="shared" si="650"/>
        <v>0</v>
      </c>
      <c r="AA763" s="61">
        <f t="shared" si="639"/>
        <v>0</v>
      </c>
      <c r="AB763" s="69">
        <f t="shared" si="651"/>
        <v>5.1999999999999998E-2</v>
      </c>
      <c r="AC763" s="140">
        <f t="shared" si="652"/>
        <v>20</v>
      </c>
      <c r="AD763" s="67">
        <f t="shared" si="655"/>
        <v>30</v>
      </c>
      <c r="AE763" s="11">
        <f t="shared" si="656"/>
        <v>1.002820254</v>
      </c>
      <c r="AF763" s="61">
        <f t="shared" si="640"/>
        <v>2.73466122</v>
      </c>
      <c r="AG763" s="61">
        <f t="shared" si="641"/>
        <v>2.7619322799999999</v>
      </c>
      <c r="AH763" s="61">
        <f t="shared" si="642"/>
        <v>0</v>
      </c>
      <c r="AI763" s="196" t="str">
        <f t="shared" si="657"/>
        <v>J=</v>
      </c>
      <c r="AJ763" s="72">
        <f t="shared" si="658"/>
        <v>45040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56" ht="15" customHeight="1" x14ac:dyDescent="0.25">
      <c r="A764" s="60">
        <f t="shared" si="643"/>
        <v>45031</v>
      </c>
      <c r="B764" s="61">
        <f t="shared" si="629"/>
        <v>982.47097564244245</v>
      </c>
      <c r="C764" s="61">
        <f t="shared" si="644"/>
        <v>834.91404326999998</v>
      </c>
      <c r="D764" s="61">
        <f t="shared" si="630"/>
        <v>72.546921720000114</v>
      </c>
      <c r="E764" s="61">
        <f t="shared" si="631"/>
        <v>762.36712154999987</v>
      </c>
      <c r="F764" s="62">
        <f t="shared" si="645"/>
        <v>6508.4</v>
      </c>
      <c r="G764" s="63">
        <f t="shared" si="664"/>
        <v>6563.07</v>
      </c>
      <c r="H764" s="64">
        <f t="shared" si="661"/>
        <v>44951</v>
      </c>
      <c r="I764" s="64">
        <f t="shared" si="653"/>
        <v>44982</v>
      </c>
      <c r="J764" s="65">
        <f t="shared" si="632"/>
        <v>8.3999139573474046E-3</v>
      </c>
      <c r="K764" s="195">
        <f t="shared" si="654"/>
        <v>45040</v>
      </c>
      <c r="L764" s="195">
        <f t="shared" si="646"/>
        <v>45040</v>
      </c>
      <c r="M764" s="228">
        <f t="shared" si="659"/>
        <v>30</v>
      </c>
      <c r="N764" s="67">
        <f t="shared" si="660"/>
        <v>21</v>
      </c>
      <c r="O764" s="61">
        <f t="shared" si="633"/>
        <v>1.0058725500000001</v>
      </c>
      <c r="P764" s="66">
        <f t="shared" si="663"/>
        <v>1.00529958</v>
      </c>
      <c r="Q764" s="66">
        <f t="shared" si="647"/>
        <v>1.1675326799335422</v>
      </c>
      <c r="R764" s="61">
        <f t="shared" si="662"/>
        <v>1.1743890699999999</v>
      </c>
      <c r="S764" s="61">
        <f t="shared" si="648"/>
        <v>1.16137786</v>
      </c>
      <c r="T764" s="61">
        <f t="shared" si="634"/>
        <v>969.65068484999995</v>
      </c>
      <c r="U764" s="61">
        <f t="shared" si="635"/>
        <v>11.707466976761136</v>
      </c>
      <c r="V764" s="61">
        <f t="shared" si="636"/>
        <v>132.94849332568137</v>
      </c>
      <c r="W764" s="61">
        <f t="shared" si="637"/>
        <v>979.57000357244249</v>
      </c>
      <c r="X764" s="67">
        <f t="shared" si="649"/>
        <v>0</v>
      </c>
      <c r="Y764" s="61">
        <f t="shared" si="638"/>
        <v>0</v>
      </c>
      <c r="Z764" s="69">
        <f t="shared" si="650"/>
        <v>0</v>
      </c>
      <c r="AA764" s="61">
        <f t="shared" si="639"/>
        <v>0</v>
      </c>
      <c r="AB764" s="69">
        <f t="shared" si="651"/>
        <v>5.1999999999999998E-2</v>
      </c>
      <c r="AC764" s="140">
        <f t="shared" si="652"/>
        <v>21</v>
      </c>
      <c r="AD764" s="67">
        <f t="shared" si="655"/>
        <v>30</v>
      </c>
      <c r="AE764" s="11">
        <f t="shared" si="656"/>
        <v>1.002961475</v>
      </c>
      <c r="AF764" s="61">
        <f t="shared" si="640"/>
        <v>2.87159626</v>
      </c>
      <c r="AG764" s="61">
        <f t="shared" si="641"/>
        <v>2.9009720699999999</v>
      </c>
      <c r="AH764" s="61">
        <f t="shared" si="642"/>
        <v>0</v>
      </c>
      <c r="AI764" s="196" t="str">
        <f t="shared" si="657"/>
        <v>J=</v>
      </c>
      <c r="AJ764" s="72">
        <f t="shared" si="658"/>
        <v>45040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56" ht="15" customHeight="1" x14ac:dyDescent="0.25">
      <c r="A765" s="60">
        <f t="shared" si="643"/>
        <v>45032</v>
      </c>
      <c r="B765" s="61">
        <f t="shared" si="629"/>
        <v>982.85978099475005</v>
      </c>
      <c r="C765" s="61">
        <f t="shared" si="644"/>
        <v>834.91404326999998</v>
      </c>
      <c r="D765" s="61">
        <f t="shared" si="630"/>
        <v>72.546921720000114</v>
      </c>
      <c r="E765" s="61">
        <f t="shared" si="631"/>
        <v>762.36712154999987</v>
      </c>
      <c r="F765" s="62">
        <f t="shared" si="645"/>
        <v>6508.4</v>
      </c>
      <c r="G765" s="63">
        <f t="shared" si="664"/>
        <v>6563.07</v>
      </c>
      <c r="H765" s="64">
        <f t="shared" si="661"/>
        <v>44951</v>
      </c>
      <c r="I765" s="64">
        <f t="shared" si="653"/>
        <v>44982</v>
      </c>
      <c r="J765" s="65">
        <f t="shared" si="632"/>
        <v>8.3999139573474046E-3</v>
      </c>
      <c r="K765" s="195">
        <f t="shared" si="654"/>
        <v>45040</v>
      </c>
      <c r="L765" s="195">
        <f t="shared" si="646"/>
        <v>45040</v>
      </c>
      <c r="M765" s="228">
        <f t="shared" si="659"/>
        <v>30</v>
      </c>
      <c r="N765" s="67">
        <f t="shared" si="660"/>
        <v>22</v>
      </c>
      <c r="O765" s="61">
        <f t="shared" si="633"/>
        <v>1.0061530599999999</v>
      </c>
      <c r="P765" s="66">
        <f t="shared" si="663"/>
        <v>1.00529958</v>
      </c>
      <c r="Q765" s="66">
        <f t="shared" si="647"/>
        <v>1.1675326799335422</v>
      </c>
      <c r="R765" s="61">
        <f t="shared" si="662"/>
        <v>1.17471657</v>
      </c>
      <c r="S765" s="61">
        <f t="shared" si="648"/>
        <v>1.16137786</v>
      </c>
      <c r="T765" s="61">
        <f t="shared" si="634"/>
        <v>969.65068484999995</v>
      </c>
      <c r="U765" s="61">
        <f t="shared" si="635"/>
        <v>11.707466976761136</v>
      </c>
      <c r="V765" s="61">
        <f t="shared" si="636"/>
        <v>133.19816855798902</v>
      </c>
      <c r="W765" s="61">
        <f t="shared" si="637"/>
        <v>979.81967880475008</v>
      </c>
      <c r="X765" s="67">
        <f t="shared" si="649"/>
        <v>0</v>
      </c>
      <c r="Y765" s="61">
        <f t="shared" si="638"/>
        <v>0</v>
      </c>
      <c r="Z765" s="69">
        <f t="shared" si="650"/>
        <v>0</v>
      </c>
      <c r="AA765" s="61">
        <f t="shared" si="639"/>
        <v>0</v>
      </c>
      <c r="AB765" s="69">
        <f t="shared" si="651"/>
        <v>5.1999999999999998E-2</v>
      </c>
      <c r="AC765" s="140">
        <f t="shared" si="652"/>
        <v>22</v>
      </c>
      <c r="AD765" s="67">
        <f t="shared" si="655"/>
        <v>30</v>
      </c>
      <c r="AE765" s="11">
        <f t="shared" si="656"/>
        <v>1.0031027159999999</v>
      </c>
      <c r="AF765" s="61">
        <f t="shared" si="640"/>
        <v>3.0085506899999999</v>
      </c>
      <c r="AG765" s="61">
        <f t="shared" si="641"/>
        <v>3.0401021899999998</v>
      </c>
      <c r="AH765" s="61">
        <f t="shared" si="642"/>
        <v>0</v>
      </c>
      <c r="AI765" s="196" t="str">
        <f t="shared" si="657"/>
        <v>J=</v>
      </c>
      <c r="AJ765" s="72">
        <f t="shared" si="658"/>
        <v>45040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56" ht="15" customHeight="1" x14ac:dyDescent="0.25">
      <c r="A766" s="60">
        <f t="shared" si="643"/>
        <v>45033</v>
      </c>
      <c r="B766" s="61">
        <f t="shared" si="629"/>
        <v>983.24874531009868</v>
      </c>
      <c r="C766" s="61">
        <f t="shared" si="644"/>
        <v>834.91404326999998</v>
      </c>
      <c r="D766" s="61">
        <f t="shared" si="630"/>
        <v>72.546921720000114</v>
      </c>
      <c r="E766" s="61">
        <f t="shared" si="631"/>
        <v>762.36712154999987</v>
      </c>
      <c r="F766" s="62">
        <f t="shared" si="645"/>
        <v>6508.4</v>
      </c>
      <c r="G766" s="63">
        <f t="shared" si="664"/>
        <v>6563.07</v>
      </c>
      <c r="H766" s="64">
        <f t="shared" si="661"/>
        <v>44951</v>
      </c>
      <c r="I766" s="64">
        <f t="shared" si="653"/>
        <v>44982</v>
      </c>
      <c r="J766" s="65">
        <f t="shared" si="632"/>
        <v>8.3999139573474046E-3</v>
      </c>
      <c r="K766" s="195">
        <f t="shared" si="654"/>
        <v>45040</v>
      </c>
      <c r="L766" s="195">
        <f t="shared" si="646"/>
        <v>45040</v>
      </c>
      <c r="M766" s="228">
        <f t="shared" si="659"/>
        <v>30</v>
      </c>
      <c r="N766" s="67">
        <f t="shared" si="660"/>
        <v>23</v>
      </c>
      <c r="O766" s="61">
        <f t="shared" si="633"/>
        <v>1.00643364</v>
      </c>
      <c r="P766" s="66">
        <f t="shared" si="663"/>
        <v>1.00529958</v>
      </c>
      <c r="Q766" s="66">
        <f t="shared" si="647"/>
        <v>1.1675326799335422</v>
      </c>
      <c r="R766" s="61">
        <f t="shared" si="662"/>
        <v>1.1750441599999999</v>
      </c>
      <c r="S766" s="61">
        <f t="shared" si="648"/>
        <v>1.16137786</v>
      </c>
      <c r="T766" s="61">
        <f t="shared" si="634"/>
        <v>969.65068484999995</v>
      </c>
      <c r="U766" s="61">
        <f t="shared" si="635"/>
        <v>11.707466976761136</v>
      </c>
      <c r="V766" s="61">
        <f t="shared" si="636"/>
        <v>133.44791240333754</v>
      </c>
      <c r="W766" s="61">
        <f t="shared" si="637"/>
        <v>980.06942265009866</v>
      </c>
      <c r="X766" s="67">
        <f t="shared" si="649"/>
        <v>0</v>
      </c>
      <c r="Y766" s="61">
        <f t="shared" si="638"/>
        <v>0</v>
      </c>
      <c r="Z766" s="69">
        <f t="shared" si="650"/>
        <v>0</v>
      </c>
      <c r="AA766" s="61">
        <f t="shared" si="639"/>
        <v>0</v>
      </c>
      <c r="AB766" s="69">
        <f t="shared" si="651"/>
        <v>5.1999999999999998E-2</v>
      </c>
      <c r="AC766" s="140">
        <f t="shared" si="652"/>
        <v>23</v>
      </c>
      <c r="AD766" s="67">
        <f t="shared" si="655"/>
        <v>30</v>
      </c>
      <c r="AE766" s="11">
        <f t="shared" si="656"/>
        <v>1.0032439769999999</v>
      </c>
      <c r="AF766" s="61">
        <f t="shared" si="640"/>
        <v>3.14552451</v>
      </c>
      <c r="AG766" s="61">
        <f t="shared" si="641"/>
        <v>3.17932266</v>
      </c>
      <c r="AH766" s="61">
        <f t="shared" si="642"/>
        <v>0</v>
      </c>
      <c r="AI766" s="196" t="str">
        <f t="shared" si="657"/>
        <v>J=</v>
      </c>
      <c r="AJ766" s="72">
        <f t="shared" si="658"/>
        <v>45040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</row>
    <row r="767" spans="1:156" ht="15" customHeight="1" x14ac:dyDescent="0.25">
      <c r="A767" s="60">
        <f t="shared" si="643"/>
        <v>45034</v>
      </c>
      <c r="B767" s="61">
        <f t="shared" si="629"/>
        <v>983.63786863848827</v>
      </c>
      <c r="C767" s="61">
        <f t="shared" si="644"/>
        <v>834.91404326999998</v>
      </c>
      <c r="D767" s="61">
        <f t="shared" si="630"/>
        <v>72.546921720000114</v>
      </c>
      <c r="E767" s="61">
        <f t="shared" si="631"/>
        <v>762.36712154999987</v>
      </c>
      <c r="F767" s="62">
        <f t="shared" si="645"/>
        <v>6508.4</v>
      </c>
      <c r="G767" s="63">
        <f t="shared" si="664"/>
        <v>6563.07</v>
      </c>
      <c r="H767" s="64">
        <f t="shared" si="661"/>
        <v>44951</v>
      </c>
      <c r="I767" s="64">
        <f t="shared" si="653"/>
        <v>44982</v>
      </c>
      <c r="J767" s="65">
        <f t="shared" si="632"/>
        <v>8.3999139573474046E-3</v>
      </c>
      <c r="K767" s="195">
        <f t="shared" si="654"/>
        <v>45040</v>
      </c>
      <c r="L767" s="195">
        <f t="shared" si="646"/>
        <v>45040</v>
      </c>
      <c r="M767" s="228">
        <f t="shared" si="659"/>
        <v>30</v>
      </c>
      <c r="N767" s="67">
        <f t="shared" si="660"/>
        <v>24</v>
      </c>
      <c r="O767" s="61">
        <f t="shared" si="633"/>
        <v>1.0067143000000001</v>
      </c>
      <c r="P767" s="66">
        <f t="shared" si="663"/>
        <v>1.00529958</v>
      </c>
      <c r="Q767" s="66">
        <f t="shared" si="647"/>
        <v>1.1675326799335422</v>
      </c>
      <c r="R767" s="61">
        <f t="shared" si="662"/>
        <v>1.1753718399999999</v>
      </c>
      <c r="S767" s="61">
        <f t="shared" si="648"/>
        <v>1.16137786</v>
      </c>
      <c r="T767" s="61">
        <f t="shared" si="634"/>
        <v>969.65068484999995</v>
      </c>
      <c r="U767" s="61">
        <f t="shared" si="635"/>
        <v>11.707466976761136</v>
      </c>
      <c r="V767" s="61">
        <f t="shared" si="636"/>
        <v>133.6977248617271</v>
      </c>
      <c r="W767" s="61">
        <f t="shared" si="637"/>
        <v>980.31923510848821</v>
      </c>
      <c r="X767" s="67">
        <f t="shared" si="649"/>
        <v>0</v>
      </c>
      <c r="Y767" s="61">
        <f t="shared" si="638"/>
        <v>0</v>
      </c>
      <c r="Z767" s="69">
        <f t="shared" si="650"/>
        <v>0</v>
      </c>
      <c r="AA767" s="61">
        <f t="shared" si="639"/>
        <v>0</v>
      </c>
      <c r="AB767" s="69">
        <f t="shared" si="651"/>
        <v>5.1999999999999998E-2</v>
      </c>
      <c r="AC767" s="140">
        <f t="shared" si="652"/>
        <v>24</v>
      </c>
      <c r="AD767" s="67">
        <f t="shared" si="655"/>
        <v>30</v>
      </c>
      <c r="AE767" s="11">
        <f t="shared" si="656"/>
        <v>1.003385258</v>
      </c>
      <c r="AF767" s="61">
        <f t="shared" si="640"/>
        <v>3.2825177299999999</v>
      </c>
      <c r="AG767" s="61">
        <f t="shared" si="641"/>
        <v>3.3186335300000001</v>
      </c>
      <c r="AH767" s="61">
        <f t="shared" si="642"/>
        <v>0</v>
      </c>
      <c r="AI767" s="196" t="str">
        <f t="shared" si="657"/>
        <v>J=</v>
      </c>
      <c r="AJ767" s="72">
        <f t="shared" si="658"/>
        <v>45040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56" ht="15" customHeight="1" x14ac:dyDescent="0.25">
      <c r="A768" s="60">
        <f t="shared" si="643"/>
        <v>45035</v>
      </c>
      <c r="B768" s="61">
        <f t="shared" si="629"/>
        <v>984.02715101991862</v>
      </c>
      <c r="C768" s="61">
        <f t="shared" si="644"/>
        <v>834.91404326999998</v>
      </c>
      <c r="D768" s="61">
        <f t="shared" si="630"/>
        <v>72.546921720000114</v>
      </c>
      <c r="E768" s="61">
        <f t="shared" si="631"/>
        <v>762.36712154999987</v>
      </c>
      <c r="F768" s="62">
        <f t="shared" si="645"/>
        <v>6508.4</v>
      </c>
      <c r="G768" s="63">
        <f t="shared" si="664"/>
        <v>6563.07</v>
      </c>
      <c r="H768" s="64">
        <f t="shared" si="661"/>
        <v>44951</v>
      </c>
      <c r="I768" s="64">
        <f t="shared" si="653"/>
        <v>44982</v>
      </c>
      <c r="J768" s="65">
        <f t="shared" si="632"/>
        <v>8.3999139573474046E-3</v>
      </c>
      <c r="K768" s="195">
        <f t="shared" si="654"/>
        <v>45040</v>
      </c>
      <c r="L768" s="195">
        <f t="shared" si="646"/>
        <v>45040</v>
      </c>
      <c r="M768" s="228">
        <f t="shared" si="659"/>
        <v>30</v>
      </c>
      <c r="N768" s="67">
        <f t="shared" si="660"/>
        <v>25</v>
      </c>
      <c r="O768" s="61">
        <f t="shared" si="633"/>
        <v>1.0069950400000001</v>
      </c>
      <c r="P768" s="66">
        <f t="shared" si="663"/>
        <v>1.00529958</v>
      </c>
      <c r="Q768" s="66">
        <f t="shared" si="647"/>
        <v>1.1675326799335422</v>
      </c>
      <c r="R768" s="61">
        <f t="shared" si="662"/>
        <v>1.1756996099999999</v>
      </c>
      <c r="S768" s="61">
        <f t="shared" si="648"/>
        <v>1.16137786</v>
      </c>
      <c r="T768" s="61">
        <f t="shared" si="634"/>
        <v>969.65068484999995</v>
      </c>
      <c r="U768" s="61">
        <f t="shared" si="635"/>
        <v>11.707466976761136</v>
      </c>
      <c r="V768" s="61">
        <f t="shared" si="636"/>
        <v>133.94760593315749</v>
      </c>
      <c r="W768" s="61">
        <f t="shared" si="637"/>
        <v>980.56911617991864</v>
      </c>
      <c r="X768" s="67">
        <f t="shared" si="649"/>
        <v>0</v>
      </c>
      <c r="Y768" s="61">
        <f t="shared" si="638"/>
        <v>0</v>
      </c>
      <c r="Z768" s="69">
        <f t="shared" si="650"/>
        <v>0</v>
      </c>
      <c r="AA768" s="61">
        <f t="shared" si="639"/>
        <v>0</v>
      </c>
      <c r="AB768" s="69">
        <f t="shared" si="651"/>
        <v>5.1999999999999998E-2</v>
      </c>
      <c r="AC768" s="140">
        <f t="shared" si="652"/>
        <v>25</v>
      </c>
      <c r="AD768" s="67">
        <f t="shared" si="655"/>
        <v>30</v>
      </c>
      <c r="AE768" s="11">
        <f t="shared" si="656"/>
        <v>1.003526559</v>
      </c>
      <c r="AF768" s="61">
        <f t="shared" si="640"/>
        <v>3.4195303400000001</v>
      </c>
      <c r="AG768" s="61">
        <f t="shared" si="641"/>
        <v>3.4580348399999998</v>
      </c>
      <c r="AH768" s="61">
        <f t="shared" si="642"/>
        <v>0</v>
      </c>
      <c r="AI768" s="196" t="str">
        <f t="shared" si="657"/>
        <v>J=</v>
      </c>
      <c r="AJ768" s="72">
        <f t="shared" si="658"/>
        <v>45040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643"/>
        <v>45036</v>
      </c>
      <c r="B769" s="61">
        <f t="shared" si="629"/>
        <v>984.41660014806109</v>
      </c>
      <c r="C769" s="61">
        <f t="shared" si="644"/>
        <v>834.91404326999998</v>
      </c>
      <c r="D769" s="61">
        <f t="shared" si="630"/>
        <v>72.546921720000114</v>
      </c>
      <c r="E769" s="61">
        <f t="shared" si="631"/>
        <v>762.36712154999987</v>
      </c>
      <c r="F769" s="62">
        <f t="shared" si="645"/>
        <v>6508.4</v>
      </c>
      <c r="G769" s="63">
        <f t="shared" si="664"/>
        <v>6563.07</v>
      </c>
      <c r="H769" s="64">
        <f t="shared" si="661"/>
        <v>44951</v>
      </c>
      <c r="I769" s="64">
        <f t="shared" si="653"/>
        <v>44982</v>
      </c>
      <c r="J769" s="65">
        <f t="shared" si="632"/>
        <v>8.3999139573474046E-3</v>
      </c>
      <c r="K769" s="195">
        <f t="shared" si="654"/>
        <v>45040</v>
      </c>
      <c r="L769" s="195">
        <f t="shared" si="646"/>
        <v>45040</v>
      </c>
      <c r="M769" s="228">
        <f t="shared" si="659"/>
        <v>30</v>
      </c>
      <c r="N769" s="67">
        <f t="shared" si="660"/>
        <v>26</v>
      </c>
      <c r="O769" s="61">
        <f t="shared" si="633"/>
        <v>1.00727586</v>
      </c>
      <c r="P769" s="66">
        <f t="shared" si="663"/>
        <v>1.00529958</v>
      </c>
      <c r="Q769" s="66">
        <f t="shared" si="647"/>
        <v>1.1675326799335422</v>
      </c>
      <c r="R769" s="61">
        <f t="shared" si="662"/>
        <v>1.1760274799999999</v>
      </c>
      <c r="S769" s="61">
        <f t="shared" si="648"/>
        <v>1.16137786</v>
      </c>
      <c r="T769" s="61">
        <f t="shared" si="634"/>
        <v>969.65068484999995</v>
      </c>
      <c r="U769" s="61">
        <f t="shared" si="635"/>
        <v>11.707466976761136</v>
      </c>
      <c r="V769" s="61">
        <f t="shared" si="636"/>
        <v>134.19756324130009</v>
      </c>
      <c r="W769" s="61">
        <f t="shared" si="637"/>
        <v>980.81907348806112</v>
      </c>
      <c r="X769" s="67">
        <f t="shared" si="649"/>
        <v>0</v>
      </c>
      <c r="Y769" s="61">
        <f t="shared" si="638"/>
        <v>0</v>
      </c>
      <c r="Z769" s="69">
        <f t="shared" si="650"/>
        <v>0</v>
      </c>
      <c r="AA769" s="61">
        <f t="shared" si="639"/>
        <v>0</v>
      </c>
      <c r="AB769" s="69">
        <f t="shared" si="651"/>
        <v>5.1999999999999998E-2</v>
      </c>
      <c r="AC769" s="140">
        <f t="shared" si="652"/>
        <v>26</v>
      </c>
      <c r="AD769" s="67">
        <f t="shared" si="655"/>
        <v>30</v>
      </c>
      <c r="AE769" s="11">
        <f t="shared" si="656"/>
        <v>1.0036678800000001</v>
      </c>
      <c r="AF769" s="61">
        <f t="shared" si="640"/>
        <v>3.5565623500000001</v>
      </c>
      <c r="AG769" s="61">
        <f t="shared" si="641"/>
        <v>3.5975266600000002</v>
      </c>
      <c r="AH769" s="61">
        <f t="shared" si="642"/>
        <v>0</v>
      </c>
      <c r="AI769" s="196" t="str">
        <f t="shared" si="657"/>
        <v>J=</v>
      </c>
      <c r="AJ769" s="72">
        <f t="shared" si="658"/>
        <v>45040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643"/>
        <v>45037</v>
      </c>
      <c r="B770" s="61">
        <f t="shared" si="629"/>
        <v>984.80619978557365</v>
      </c>
      <c r="C770" s="61">
        <f t="shared" si="644"/>
        <v>834.91404326999998</v>
      </c>
      <c r="D770" s="61">
        <f t="shared" si="630"/>
        <v>72.546921720000114</v>
      </c>
      <c r="E770" s="61">
        <f t="shared" si="631"/>
        <v>762.36712154999987</v>
      </c>
      <c r="F770" s="62">
        <f t="shared" si="645"/>
        <v>6508.4</v>
      </c>
      <c r="G770" s="63">
        <f t="shared" si="664"/>
        <v>6563.07</v>
      </c>
      <c r="H770" s="64">
        <f t="shared" si="661"/>
        <v>44951</v>
      </c>
      <c r="I770" s="64">
        <f t="shared" si="653"/>
        <v>44982</v>
      </c>
      <c r="J770" s="65">
        <f t="shared" si="632"/>
        <v>8.3999139573474046E-3</v>
      </c>
      <c r="K770" s="195">
        <f t="shared" si="654"/>
        <v>45040</v>
      </c>
      <c r="L770" s="195">
        <f t="shared" si="646"/>
        <v>45040</v>
      </c>
      <c r="M770" s="228">
        <f t="shared" si="659"/>
        <v>30</v>
      </c>
      <c r="N770" s="67">
        <f t="shared" si="660"/>
        <v>27</v>
      </c>
      <c r="O770" s="61">
        <f t="shared" si="633"/>
        <v>1.00755675</v>
      </c>
      <c r="P770" s="66">
        <f t="shared" si="663"/>
        <v>1.00529958</v>
      </c>
      <c r="Q770" s="66">
        <f t="shared" si="647"/>
        <v>1.1675326799335422</v>
      </c>
      <c r="R770" s="61">
        <f t="shared" si="662"/>
        <v>1.1763554300000001</v>
      </c>
      <c r="S770" s="61">
        <f t="shared" si="648"/>
        <v>1.16137786</v>
      </c>
      <c r="T770" s="61">
        <f t="shared" si="634"/>
        <v>969.65068484999995</v>
      </c>
      <c r="U770" s="61">
        <f t="shared" si="635"/>
        <v>11.707466976761136</v>
      </c>
      <c r="V770" s="61">
        <f t="shared" si="636"/>
        <v>134.44758153881256</v>
      </c>
      <c r="W770" s="61">
        <f t="shared" si="637"/>
        <v>981.06909178557362</v>
      </c>
      <c r="X770" s="67">
        <f t="shared" si="649"/>
        <v>0</v>
      </c>
      <c r="Y770" s="61">
        <f t="shared" si="638"/>
        <v>0</v>
      </c>
      <c r="Z770" s="69">
        <f t="shared" si="650"/>
        <v>0</v>
      </c>
      <c r="AA770" s="61">
        <f t="shared" si="639"/>
        <v>0</v>
      </c>
      <c r="AB770" s="69">
        <f t="shared" si="651"/>
        <v>5.1999999999999998E-2</v>
      </c>
      <c r="AC770" s="140">
        <f t="shared" si="652"/>
        <v>27</v>
      </c>
      <c r="AD770" s="67">
        <f t="shared" si="655"/>
        <v>30</v>
      </c>
      <c r="AE770" s="11">
        <f t="shared" si="656"/>
        <v>1.0038092199999999</v>
      </c>
      <c r="AF770" s="61">
        <f t="shared" si="640"/>
        <v>3.69361278</v>
      </c>
      <c r="AG770" s="61">
        <f t="shared" si="641"/>
        <v>3.7371080000000001</v>
      </c>
      <c r="AH770" s="61">
        <f t="shared" si="642"/>
        <v>0</v>
      </c>
      <c r="AI770" s="196" t="str">
        <f t="shared" si="657"/>
        <v>J=</v>
      </c>
      <c r="AJ770" s="72">
        <f t="shared" si="658"/>
        <v>45040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643"/>
        <v>45038</v>
      </c>
      <c r="B771" s="61">
        <f t="shared" si="629"/>
        <v>985.19596724979795</v>
      </c>
      <c r="C771" s="61">
        <f t="shared" si="644"/>
        <v>834.91404326999998</v>
      </c>
      <c r="D771" s="61">
        <f t="shared" si="630"/>
        <v>72.546921720000114</v>
      </c>
      <c r="E771" s="61">
        <f t="shared" si="631"/>
        <v>762.36712154999987</v>
      </c>
      <c r="F771" s="62">
        <f t="shared" si="645"/>
        <v>6508.4</v>
      </c>
      <c r="G771" s="63">
        <f t="shared" si="664"/>
        <v>6563.07</v>
      </c>
      <c r="H771" s="64">
        <f t="shared" si="661"/>
        <v>44951</v>
      </c>
      <c r="I771" s="64">
        <f t="shared" si="653"/>
        <v>44982</v>
      </c>
      <c r="J771" s="65">
        <f t="shared" si="632"/>
        <v>8.3999139573474046E-3</v>
      </c>
      <c r="K771" s="195">
        <f t="shared" si="654"/>
        <v>45040</v>
      </c>
      <c r="L771" s="195">
        <f t="shared" si="646"/>
        <v>45040</v>
      </c>
      <c r="M771" s="228">
        <f t="shared" si="659"/>
        <v>30</v>
      </c>
      <c r="N771" s="67">
        <f t="shared" si="660"/>
        <v>28</v>
      </c>
      <c r="O771" s="61">
        <f t="shared" si="633"/>
        <v>1.0078377300000001</v>
      </c>
      <c r="P771" s="66">
        <f t="shared" si="663"/>
        <v>1.00529958</v>
      </c>
      <c r="Q771" s="66">
        <f t="shared" si="647"/>
        <v>1.1675326799335422</v>
      </c>
      <c r="R771" s="61">
        <f t="shared" si="662"/>
        <v>1.1766834799999999</v>
      </c>
      <c r="S771" s="61">
        <f t="shared" si="648"/>
        <v>1.16137786</v>
      </c>
      <c r="T771" s="61">
        <f t="shared" si="634"/>
        <v>969.65068484999995</v>
      </c>
      <c r="U771" s="61">
        <f t="shared" si="635"/>
        <v>11.707466976761136</v>
      </c>
      <c r="V771" s="61">
        <f t="shared" si="636"/>
        <v>134.69767607303689</v>
      </c>
      <c r="W771" s="61">
        <f t="shared" si="637"/>
        <v>981.31918631979795</v>
      </c>
      <c r="X771" s="67">
        <f t="shared" si="649"/>
        <v>0</v>
      </c>
      <c r="Y771" s="61">
        <f t="shared" si="638"/>
        <v>0</v>
      </c>
      <c r="Z771" s="69">
        <f t="shared" si="650"/>
        <v>0</v>
      </c>
      <c r="AA771" s="61">
        <f t="shared" si="639"/>
        <v>0</v>
      </c>
      <c r="AB771" s="69">
        <f t="shared" si="651"/>
        <v>5.1999999999999998E-2</v>
      </c>
      <c r="AC771" s="140">
        <f t="shared" si="652"/>
        <v>28</v>
      </c>
      <c r="AD771" s="67">
        <f t="shared" si="655"/>
        <v>30</v>
      </c>
      <c r="AE771" s="11">
        <f t="shared" si="656"/>
        <v>1.003950581</v>
      </c>
      <c r="AF771" s="61">
        <f t="shared" si="640"/>
        <v>3.8306835700000001</v>
      </c>
      <c r="AG771" s="61">
        <f t="shared" si="641"/>
        <v>3.8767809299999998</v>
      </c>
      <c r="AH771" s="61">
        <f t="shared" si="642"/>
        <v>0</v>
      </c>
      <c r="AI771" s="196" t="str">
        <f t="shared" si="657"/>
        <v>J=</v>
      </c>
      <c r="AJ771" s="72">
        <f t="shared" si="658"/>
        <v>45040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643"/>
        <v>45039</v>
      </c>
      <c r="B772" s="61">
        <f t="shared" si="629"/>
        <v>985.58589295706349</v>
      </c>
      <c r="C772" s="61">
        <f t="shared" si="644"/>
        <v>834.91404326999998</v>
      </c>
      <c r="D772" s="61">
        <f t="shared" si="630"/>
        <v>72.546921720000114</v>
      </c>
      <c r="E772" s="61">
        <f t="shared" si="631"/>
        <v>762.36712154999987</v>
      </c>
      <c r="F772" s="62">
        <f t="shared" si="645"/>
        <v>6508.4</v>
      </c>
      <c r="G772" s="63">
        <f t="shared" si="664"/>
        <v>6563.07</v>
      </c>
      <c r="H772" s="64">
        <f t="shared" si="661"/>
        <v>44951</v>
      </c>
      <c r="I772" s="64">
        <f t="shared" si="653"/>
        <v>44982</v>
      </c>
      <c r="J772" s="65">
        <f t="shared" si="632"/>
        <v>8.3999139573474046E-3</v>
      </c>
      <c r="K772" s="195">
        <f t="shared" si="654"/>
        <v>45040</v>
      </c>
      <c r="L772" s="195">
        <f t="shared" si="646"/>
        <v>45040</v>
      </c>
      <c r="M772" s="228">
        <f t="shared" si="659"/>
        <v>30</v>
      </c>
      <c r="N772" s="67">
        <f t="shared" si="660"/>
        <v>29</v>
      </c>
      <c r="O772" s="61">
        <f t="shared" si="633"/>
        <v>1.00811878</v>
      </c>
      <c r="P772" s="66">
        <f t="shared" si="663"/>
        <v>1.00529958</v>
      </c>
      <c r="Q772" s="66">
        <f t="shared" si="647"/>
        <v>1.1675326799335422</v>
      </c>
      <c r="R772" s="61">
        <f t="shared" si="662"/>
        <v>1.17701162</v>
      </c>
      <c r="S772" s="61">
        <f t="shared" si="648"/>
        <v>1.16137786</v>
      </c>
      <c r="T772" s="61">
        <f t="shared" si="634"/>
        <v>969.65068484999995</v>
      </c>
      <c r="U772" s="61">
        <f t="shared" si="635"/>
        <v>11.707466976761136</v>
      </c>
      <c r="V772" s="61">
        <f t="shared" si="636"/>
        <v>134.94783922030243</v>
      </c>
      <c r="W772" s="61">
        <f t="shared" si="637"/>
        <v>981.56934946706349</v>
      </c>
      <c r="X772" s="67">
        <f t="shared" si="649"/>
        <v>0</v>
      </c>
      <c r="Y772" s="61">
        <f t="shared" si="638"/>
        <v>0</v>
      </c>
      <c r="Z772" s="69">
        <f t="shared" si="650"/>
        <v>0</v>
      </c>
      <c r="AA772" s="61">
        <f t="shared" si="639"/>
        <v>0</v>
      </c>
      <c r="AB772" s="69">
        <f t="shared" si="651"/>
        <v>5.1999999999999998E-2</v>
      </c>
      <c r="AC772" s="140">
        <f t="shared" si="652"/>
        <v>29</v>
      </c>
      <c r="AD772" s="67">
        <f t="shared" si="655"/>
        <v>30</v>
      </c>
      <c r="AE772" s="11">
        <f t="shared" si="656"/>
        <v>1.0040919610000001</v>
      </c>
      <c r="AF772" s="61">
        <f t="shared" si="640"/>
        <v>3.9677727800000002</v>
      </c>
      <c r="AG772" s="61">
        <f t="shared" si="641"/>
        <v>4.0165434900000001</v>
      </c>
      <c r="AH772" s="61">
        <f t="shared" si="642"/>
        <v>0</v>
      </c>
      <c r="AI772" s="196" t="str">
        <f t="shared" si="657"/>
        <v>J=</v>
      </c>
      <c r="AJ772" s="72">
        <f t="shared" si="658"/>
        <v>45040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643"/>
        <v>45040</v>
      </c>
      <c r="B773" s="61">
        <f t="shared" si="629"/>
        <v>985.97597127369863</v>
      </c>
      <c r="C773" s="61">
        <f t="shared" si="644"/>
        <v>834.91404326999998</v>
      </c>
      <c r="D773" s="61">
        <f t="shared" si="630"/>
        <v>72.546921720000114</v>
      </c>
      <c r="E773" s="61">
        <f t="shared" si="631"/>
        <v>762.36712154999987</v>
      </c>
      <c r="F773" s="62">
        <f t="shared" si="645"/>
        <v>6508.4</v>
      </c>
      <c r="G773" s="63">
        <f t="shared" si="664"/>
        <v>6563.07</v>
      </c>
      <c r="H773" s="64">
        <f t="shared" si="661"/>
        <v>44951</v>
      </c>
      <c r="I773" s="64">
        <f t="shared" si="653"/>
        <v>44982</v>
      </c>
      <c r="J773" s="65">
        <f t="shared" si="632"/>
        <v>8.3999139573474046E-3</v>
      </c>
      <c r="K773" s="195">
        <f t="shared" si="654"/>
        <v>45070</v>
      </c>
      <c r="L773" s="195">
        <f t="shared" si="646"/>
        <v>45040</v>
      </c>
      <c r="M773" s="228">
        <f t="shared" si="659"/>
        <v>30</v>
      </c>
      <c r="N773" s="67">
        <f t="shared" si="660"/>
        <v>30</v>
      </c>
      <c r="O773" s="61">
        <f t="shared" si="633"/>
        <v>1.0083999100000001</v>
      </c>
      <c r="P773" s="66">
        <f t="shared" si="663"/>
        <v>1.00529958</v>
      </c>
      <c r="Q773" s="66">
        <f t="shared" si="647"/>
        <v>1.1675326799335422</v>
      </c>
      <c r="R773" s="61">
        <f t="shared" si="662"/>
        <v>1.1773398399999999</v>
      </c>
      <c r="S773" s="61">
        <f t="shared" si="648"/>
        <v>1.16137786</v>
      </c>
      <c r="T773" s="61">
        <f t="shared" si="634"/>
        <v>969.65068484999995</v>
      </c>
      <c r="U773" s="61">
        <f t="shared" si="635"/>
        <v>11.707466976761136</v>
      </c>
      <c r="V773" s="61">
        <f t="shared" si="636"/>
        <v>135.19806335693747</v>
      </c>
      <c r="W773" s="61">
        <f t="shared" si="637"/>
        <v>981.81957360369859</v>
      </c>
      <c r="X773" s="67">
        <f t="shared" si="649"/>
        <v>25</v>
      </c>
      <c r="Y773" s="61">
        <f t="shared" si="638"/>
        <v>3.5344933799999998</v>
      </c>
      <c r="Z773" s="69">
        <f t="shared" si="650"/>
        <v>8.5009999999999999E-3</v>
      </c>
      <c r="AA773" s="61">
        <f t="shared" si="639"/>
        <v>8.2430004700000001</v>
      </c>
      <c r="AB773" s="69">
        <f t="shared" si="651"/>
        <v>5.1999999999999998E-2</v>
      </c>
      <c r="AC773" s="140">
        <f t="shared" si="652"/>
        <v>30</v>
      </c>
      <c r="AD773" s="67">
        <f t="shared" si="655"/>
        <v>30</v>
      </c>
      <c r="AE773" s="11">
        <f t="shared" si="656"/>
        <v>1.0042333619999999</v>
      </c>
      <c r="AF773" s="61">
        <f t="shared" si="640"/>
        <v>4.1048823600000004</v>
      </c>
      <c r="AG773" s="61">
        <f t="shared" si="641"/>
        <v>4.1563976699999996</v>
      </c>
      <c r="AH773" s="61">
        <f t="shared" si="642"/>
        <v>12.34788283</v>
      </c>
      <c r="AI773" s="196" t="str">
        <f t="shared" si="657"/>
        <v>J=</v>
      </c>
      <c r="AJ773" s="72">
        <f t="shared" si="658"/>
        <v>45040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643"/>
        <v>45041</v>
      </c>
      <c r="B774" s="61">
        <f t="shared" si="629"/>
        <v>973.92540761984878</v>
      </c>
      <c r="C774" s="61">
        <f t="shared" si="644"/>
        <v>827.81643899000005</v>
      </c>
      <c r="D774" s="61">
        <f t="shared" si="630"/>
        <v>65.449317440000186</v>
      </c>
      <c r="E774" s="61">
        <f t="shared" si="631"/>
        <v>762.36712154999987</v>
      </c>
      <c r="F774" s="62">
        <f t="shared" si="645"/>
        <v>6563.07</v>
      </c>
      <c r="G774" s="63">
        <f t="shared" si="664"/>
        <v>6609.67</v>
      </c>
      <c r="H774" s="64">
        <f t="shared" si="661"/>
        <v>44982</v>
      </c>
      <c r="I774" s="64">
        <f t="shared" si="653"/>
        <v>45010</v>
      </c>
      <c r="J774" s="65">
        <f t="shared" si="632"/>
        <v>7.1003356660832573E-3</v>
      </c>
      <c r="K774" s="195">
        <f t="shared" si="654"/>
        <v>45070</v>
      </c>
      <c r="L774" s="195">
        <f t="shared" si="646"/>
        <v>45070</v>
      </c>
      <c r="M774" s="228">
        <f t="shared" si="659"/>
        <v>30</v>
      </c>
      <c r="N774" s="67">
        <f t="shared" si="660"/>
        <v>1</v>
      </c>
      <c r="O774" s="61">
        <f t="shared" si="633"/>
        <v>1.0002358600000001</v>
      </c>
      <c r="P774" s="66">
        <f t="shared" si="663"/>
        <v>1.0083999100000001</v>
      </c>
      <c r="Q774" s="66">
        <f t="shared" si="647"/>
        <v>1.1773398493670428</v>
      </c>
      <c r="R774" s="61">
        <f t="shared" si="662"/>
        <v>1.17761753</v>
      </c>
      <c r="S774" s="61">
        <f t="shared" si="648"/>
        <v>1.16137786</v>
      </c>
      <c r="T774" s="61">
        <f t="shared" si="634"/>
        <v>961.40768437999998</v>
      </c>
      <c r="U774" s="61">
        <f t="shared" si="635"/>
        <v>10.562070786927908</v>
      </c>
      <c r="V774" s="61">
        <f t="shared" si="636"/>
        <v>135.40976508292076</v>
      </c>
      <c r="W774" s="61">
        <f t="shared" si="637"/>
        <v>973.7882748598488</v>
      </c>
      <c r="X774" s="67">
        <f t="shared" si="649"/>
        <v>0</v>
      </c>
      <c r="Y774" s="61">
        <f t="shared" si="638"/>
        <v>0</v>
      </c>
      <c r="Z774" s="69">
        <f t="shared" si="650"/>
        <v>0</v>
      </c>
      <c r="AA774" s="61">
        <f t="shared" si="639"/>
        <v>0</v>
      </c>
      <c r="AB774" s="69">
        <f t="shared" si="651"/>
        <v>5.1999999999999998E-2</v>
      </c>
      <c r="AC774" s="140">
        <f t="shared" si="652"/>
        <v>1</v>
      </c>
      <c r="AD774" s="67">
        <f t="shared" si="655"/>
        <v>30</v>
      </c>
      <c r="AE774" s="11">
        <f t="shared" si="656"/>
        <v>1.000140824</v>
      </c>
      <c r="AF774" s="61">
        <f t="shared" si="640"/>
        <v>0.13538927000000001</v>
      </c>
      <c r="AG774" s="61">
        <f t="shared" si="641"/>
        <v>0.13713275999999999</v>
      </c>
      <c r="AH774" s="61">
        <f t="shared" si="642"/>
        <v>0</v>
      </c>
      <c r="AI774" s="196" t="str">
        <f t="shared" si="657"/>
        <v>J=</v>
      </c>
      <c r="AJ774" s="72">
        <f t="shared" si="658"/>
        <v>45070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643"/>
        <v>45042</v>
      </c>
      <c r="B775" s="61">
        <f t="shared" si="629"/>
        <v>974.27438221520174</v>
      </c>
      <c r="C775" s="61">
        <f t="shared" si="644"/>
        <v>827.81643899000005</v>
      </c>
      <c r="D775" s="61">
        <f t="shared" si="630"/>
        <v>65.449317440000186</v>
      </c>
      <c r="E775" s="61">
        <f t="shared" si="631"/>
        <v>762.36712154999987</v>
      </c>
      <c r="F775" s="62">
        <f t="shared" si="645"/>
        <v>6563.07</v>
      </c>
      <c r="G775" s="63">
        <f t="shared" si="664"/>
        <v>6609.67</v>
      </c>
      <c r="H775" s="64">
        <f t="shared" si="661"/>
        <v>44982</v>
      </c>
      <c r="I775" s="64">
        <f t="shared" si="653"/>
        <v>45010</v>
      </c>
      <c r="J775" s="65">
        <f t="shared" si="632"/>
        <v>7.1003356660832573E-3</v>
      </c>
      <c r="K775" s="195">
        <f t="shared" si="654"/>
        <v>45070</v>
      </c>
      <c r="L775" s="195">
        <f t="shared" si="646"/>
        <v>45070</v>
      </c>
      <c r="M775" s="228">
        <f t="shared" si="659"/>
        <v>30</v>
      </c>
      <c r="N775" s="67">
        <f t="shared" si="660"/>
        <v>2</v>
      </c>
      <c r="O775" s="61">
        <f t="shared" si="633"/>
        <v>1.00047179</v>
      </c>
      <c r="P775" s="66">
        <f t="shared" si="663"/>
        <v>1.0083999100000001</v>
      </c>
      <c r="Q775" s="66">
        <f t="shared" si="647"/>
        <v>1.1773398493670428</v>
      </c>
      <c r="R775" s="61">
        <f t="shared" si="662"/>
        <v>1.1778953000000001</v>
      </c>
      <c r="S775" s="61">
        <f t="shared" si="648"/>
        <v>1.16137786</v>
      </c>
      <c r="T775" s="61">
        <f t="shared" si="634"/>
        <v>961.40768437999998</v>
      </c>
      <c r="U775" s="61">
        <f t="shared" si="635"/>
        <v>10.562070786927908</v>
      </c>
      <c r="V775" s="61">
        <f t="shared" si="636"/>
        <v>135.62152779827375</v>
      </c>
      <c r="W775" s="61">
        <f t="shared" si="637"/>
        <v>974.00003757520176</v>
      </c>
      <c r="X775" s="67">
        <f t="shared" si="649"/>
        <v>0</v>
      </c>
      <c r="Y775" s="61">
        <f t="shared" si="638"/>
        <v>0</v>
      </c>
      <c r="Z775" s="69">
        <f t="shared" si="650"/>
        <v>0</v>
      </c>
      <c r="AA775" s="61">
        <f t="shared" si="639"/>
        <v>0</v>
      </c>
      <c r="AB775" s="69">
        <f t="shared" si="651"/>
        <v>5.1999999999999998E-2</v>
      </c>
      <c r="AC775" s="140">
        <f t="shared" si="652"/>
        <v>2</v>
      </c>
      <c r="AD775" s="67">
        <f t="shared" si="655"/>
        <v>30</v>
      </c>
      <c r="AE775" s="11">
        <f t="shared" si="656"/>
        <v>1.000281668</v>
      </c>
      <c r="AF775" s="61">
        <f t="shared" si="640"/>
        <v>0.27079776999999999</v>
      </c>
      <c r="AG775" s="61">
        <f t="shared" si="641"/>
        <v>0.27434463999999997</v>
      </c>
      <c r="AH775" s="61">
        <f t="shared" si="642"/>
        <v>0</v>
      </c>
      <c r="AI775" s="196" t="str">
        <f t="shared" si="657"/>
        <v>J=</v>
      </c>
      <c r="AJ775" s="72">
        <f t="shared" si="658"/>
        <v>45070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643"/>
        <v>45043</v>
      </c>
      <c r="B776" s="61">
        <f t="shared" si="629"/>
        <v>974.6234817025819</v>
      </c>
      <c r="C776" s="61">
        <f t="shared" si="644"/>
        <v>827.81643899000005</v>
      </c>
      <c r="D776" s="61">
        <f t="shared" si="630"/>
        <v>65.449317440000186</v>
      </c>
      <c r="E776" s="61">
        <f t="shared" si="631"/>
        <v>762.36712154999987</v>
      </c>
      <c r="F776" s="62">
        <f t="shared" si="645"/>
        <v>6563.07</v>
      </c>
      <c r="G776" s="63">
        <f t="shared" si="664"/>
        <v>6609.67</v>
      </c>
      <c r="H776" s="64">
        <f t="shared" si="661"/>
        <v>44982</v>
      </c>
      <c r="I776" s="64">
        <f t="shared" si="653"/>
        <v>45010</v>
      </c>
      <c r="J776" s="65">
        <f t="shared" si="632"/>
        <v>7.1003356660832573E-3</v>
      </c>
      <c r="K776" s="195">
        <f t="shared" si="654"/>
        <v>45070</v>
      </c>
      <c r="L776" s="195">
        <f t="shared" si="646"/>
        <v>45070</v>
      </c>
      <c r="M776" s="228">
        <f t="shared" si="659"/>
        <v>30</v>
      </c>
      <c r="N776" s="67">
        <f t="shared" si="660"/>
        <v>3</v>
      </c>
      <c r="O776" s="61">
        <f t="shared" si="633"/>
        <v>1.00070777</v>
      </c>
      <c r="P776" s="66">
        <f t="shared" si="663"/>
        <v>1.0083999100000001</v>
      </c>
      <c r="Q776" s="66">
        <f t="shared" si="647"/>
        <v>1.1773398493670428</v>
      </c>
      <c r="R776" s="61">
        <f t="shared" si="662"/>
        <v>1.17817313</v>
      </c>
      <c r="S776" s="61">
        <f t="shared" si="648"/>
        <v>1.16137786</v>
      </c>
      <c r="T776" s="61">
        <f t="shared" si="634"/>
        <v>961.40768437999998</v>
      </c>
      <c r="U776" s="61">
        <f t="shared" si="635"/>
        <v>10.562070786927908</v>
      </c>
      <c r="V776" s="61">
        <f t="shared" si="636"/>
        <v>135.83333625565393</v>
      </c>
      <c r="W776" s="61">
        <f t="shared" si="637"/>
        <v>974.21184603258189</v>
      </c>
      <c r="X776" s="67">
        <f t="shared" si="649"/>
        <v>0</v>
      </c>
      <c r="Y776" s="61">
        <f t="shared" si="638"/>
        <v>0</v>
      </c>
      <c r="Z776" s="69">
        <f t="shared" si="650"/>
        <v>0</v>
      </c>
      <c r="AA776" s="61">
        <f t="shared" si="639"/>
        <v>0</v>
      </c>
      <c r="AB776" s="69">
        <f t="shared" si="651"/>
        <v>5.1999999999999998E-2</v>
      </c>
      <c r="AC776" s="140">
        <f t="shared" si="652"/>
        <v>3</v>
      </c>
      <c r="AD776" s="67">
        <f t="shared" si="655"/>
        <v>30</v>
      </c>
      <c r="AE776" s="11">
        <f t="shared" si="656"/>
        <v>1.000422532</v>
      </c>
      <c r="AF776" s="61">
        <f t="shared" si="640"/>
        <v>0.40622551000000001</v>
      </c>
      <c r="AG776" s="61">
        <f t="shared" si="641"/>
        <v>0.41163567000000001</v>
      </c>
      <c r="AH776" s="61">
        <f t="shared" si="642"/>
        <v>0</v>
      </c>
      <c r="AI776" s="196" t="str">
        <f t="shared" si="657"/>
        <v>J=</v>
      </c>
      <c r="AJ776" s="72">
        <f t="shared" si="658"/>
        <v>45070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643"/>
        <v>45044</v>
      </c>
      <c r="B777" s="61">
        <f t="shared" si="629"/>
        <v>974.97271278566063</v>
      </c>
      <c r="C777" s="61">
        <f t="shared" si="644"/>
        <v>827.81643899000005</v>
      </c>
      <c r="D777" s="61">
        <f t="shared" si="630"/>
        <v>65.449317440000186</v>
      </c>
      <c r="E777" s="61">
        <f t="shared" si="631"/>
        <v>762.36712154999987</v>
      </c>
      <c r="F777" s="62">
        <f t="shared" si="645"/>
        <v>6563.07</v>
      </c>
      <c r="G777" s="63">
        <f t="shared" si="664"/>
        <v>6609.67</v>
      </c>
      <c r="H777" s="64">
        <f t="shared" si="661"/>
        <v>44982</v>
      </c>
      <c r="I777" s="64">
        <f t="shared" si="653"/>
        <v>45010</v>
      </c>
      <c r="J777" s="65">
        <f t="shared" si="632"/>
        <v>7.1003356660832573E-3</v>
      </c>
      <c r="K777" s="195">
        <f t="shared" si="654"/>
        <v>45070</v>
      </c>
      <c r="L777" s="195">
        <f t="shared" si="646"/>
        <v>45070</v>
      </c>
      <c r="M777" s="228">
        <f t="shared" si="659"/>
        <v>30</v>
      </c>
      <c r="N777" s="67">
        <f t="shared" si="660"/>
        <v>4</v>
      </c>
      <c r="O777" s="61">
        <f t="shared" si="633"/>
        <v>1.0009438100000001</v>
      </c>
      <c r="P777" s="66">
        <f t="shared" si="663"/>
        <v>1.0083999100000001</v>
      </c>
      <c r="Q777" s="66">
        <f t="shared" si="647"/>
        <v>1.1773398493670428</v>
      </c>
      <c r="R777" s="61">
        <f t="shared" si="662"/>
        <v>1.17845103</v>
      </c>
      <c r="S777" s="61">
        <f t="shared" si="648"/>
        <v>1.16137786</v>
      </c>
      <c r="T777" s="61">
        <f t="shared" si="634"/>
        <v>961.40768437999998</v>
      </c>
      <c r="U777" s="61">
        <f t="shared" si="635"/>
        <v>10.562070786927908</v>
      </c>
      <c r="V777" s="61">
        <f t="shared" si="636"/>
        <v>136.04519807873262</v>
      </c>
      <c r="W777" s="61">
        <f t="shared" si="637"/>
        <v>974.42370785566061</v>
      </c>
      <c r="X777" s="67">
        <f t="shared" si="649"/>
        <v>0</v>
      </c>
      <c r="Y777" s="61">
        <f t="shared" si="638"/>
        <v>0</v>
      </c>
      <c r="Z777" s="69">
        <f t="shared" si="650"/>
        <v>0</v>
      </c>
      <c r="AA777" s="61">
        <f t="shared" si="639"/>
        <v>0</v>
      </c>
      <c r="AB777" s="69">
        <f t="shared" si="651"/>
        <v>5.1999999999999998E-2</v>
      </c>
      <c r="AC777" s="140">
        <f t="shared" si="652"/>
        <v>4</v>
      </c>
      <c r="AD777" s="67">
        <f t="shared" si="655"/>
        <v>30</v>
      </c>
      <c r="AE777" s="11">
        <f t="shared" si="656"/>
        <v>1.000563415</v>
      </c>
      <c r="AF777" s="61">
        <f t="shared" si="640"/>
        <v>0.54167151000000002</v>
      </c>
      <c r="AG777" s="61">
        <f t="shared" si="641"/>
        <v>0.54900492999999995</v>
      </c>
      <c r="AH777" s="61">
        <f t="shared" si="642"/>
        <v>0</v>
      </c>
      <c r="AI777" s="196" t="str">
        <f t="shared" si="657"/>
        <v>J=</v>
      </c>
      <c r="AJ777" s="72">
        <f t="shared" si="658"/>
        <v>45070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643"/>
        <v>45045</v>
      </c>
      <c r="B778" s="61">
        <f t="shared" ref="B778" si="665">(W778+AG778)</f>
        <v>975.32206980076671</v>
      </c>
      <c r="C778" s="61">
        <f t="shared" ref="C778" si="666">TRUNC(IF(X777&gt;0,VLOOKUP(A777,$AM$14:$AN$314,2),C777),8)</f>
        <v>827.81643899000005</v>
      </c>
      <c r="D778" s="61">
        <f t="shared" si="630"/>
        <v>65.449317440000186</v>
      </c>
      <c r="E778" s="61">
        <f t="shared" ref="E778" si="667">(C778-D778)</f>
        <v>762.36712154999987</v>
      </c>
      <c r="F778" s="62">
        <f t="shared" si="645"/>
        <v>6563.07</v>
      </c>
      <c r="G778" s="63">
        <f t="shared" si="664"/>
        <v>6609.67</v>
      </c>
      <c r="H778" s="64">
        <f t="shared" si="661"/>
        <v>44982</v>
      </c>
      <c r="I778" s="64">
        <f t="shared" si="653"/>
        <v>45010</v>
      </c>
      <c r="J778" s="65">
        <f t="shared" ref="J778" si="668">(G778/F778)-1</f>
        <v>7.1003356660832573E-3</v>
      </c>
      <c r="K778" s="195">
        <f t="shared" si="654"/>
        <v>45070</v>
      </c>
      <c r="L778" s="195">
        <f t="shared" si="646"/>
        <v>45070</v>
      </c>
      <c r="M778" s="228">
        <f t="shared" si="659"/>
        <v>30</v>
      </c>
      <c r="N778" s="67">
        <f t="shared" si="660"/>
        <v>5</v>
      </c>
      <c r="O778" s="61">
        <f t="shared" ref="O778" si="669">TRUNC((G778/F778)^TRUNC((N778/M778),9),8)</f>
        <v>1.0011798999999999</v>
      </c>
      <c r="P778" s="66">
        <f t="shared" ref="P778" si="670">IF(L778&gt;L777,O777,P777)</f>
        <v>1.0083999100000001</v>
      </c>
      <c r="Q778" s="66">
        <f t="shared" ref="Q778" si="671">IF(L778&gt;L777,Q777*P778,Q777)</f>
        <v>1.1773398493670428</v>
      </c>
      <c r="R778" s="61">
        <f t="shared" ref="R778" si="672">TRUNC(TRUNC((O778*Q778),15),8)</f>
        <v>1.17872899</v>
      </c>
      <c r="S778" s="61">
        <f t="shared" si="648"/>
        <v>1.16137786</v>
      </c>
      <c r="T778" s="61">
        <f t="shared" ref="T778" si="673">TRUNC(C778*S778,8)</f>
        <v>961.40768437999998</v>
      </c>
      <c r="U778" s="61">
        <f t="shared" ref="U778" si="674">(D778*(S778-1))</f>
        <v>10.562070786927908</v>
      </c>
      <c r="V778" s="61">
        <f t="shared" ref="V778" si="675">(E778*(R778-1))</f>
        <v>136.25710564383868</v>
      </c>
      <c r="W778" s="61">
        <f t="shared" ref="W778" si="676">(C778+U778+V778)</f>
        <v>974.63561542076673</v>
      </c>
      <c r="X778" s="67">
        <f t="shared" si="649"/>
        <v>0</v>
      </c>
      <c r="Y778" s="61">
        <f t="shared" si="638"/>
        <v>0</v>
      </c>
      <c r="Z778" s="69">
        <f t="shared" si="650"/>
        <v>0</v>
      </c>
      <c r="AA778" s="61">
        <f t="shared" ref="AA778" si="677">IF(Z778&gt;0,TRUNC(Z778*T778,8),0)</f>
        <v>0</v>
      </c>
      <c r="AB778" s="69">
        <f t="shared" si="651"/>
        <v>5.1999999999999998E-2</v>
      </c>
      <c r="AC778" s="140">
        <f t="shared" si="652"/>
        <v>5</v>
      </c>
      <c r="AD778" s="67">
        <f t="shared" si="655"/>
        <v>30</v>
      </c>
      <c r="AE778" s="11">
        <f t="shared" si="656"/>
        <v>1.000704319</v>
      </c>
      <c r="AF778" s="61">
        <f t="shared" ref="AF778" si="678">TRUNC((T778*(AE778-1)),8)</f>
        <v>0.67713769000000001</v>
      </c>
      <c r="AG778" s="61">
        <f t="shared" ref="AG778" si="679">TRUNC((W778*(AE778-1)),8)</f>
        <v>0.68645438000000003</v>
      </c>
      <c r="AH778" s="61">
        <f t="shared" ref="AH778" si="680">IF(AA778&gt;0,AA778+AF778,0)</f>
        <v>0</v>
      </c>
      <c r="AI778" s="196" t="str">
        <f t="shared" si="657"/>
        <v>J=</v>
      </c>
      <c r="AJ778" s="72">
        <f t="shared" si="658"/>
        <v>45070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643"/>
        <v>45046</v>
      </c>
      <c r="B779" s="61">
        <f t="shared" si="629"/>
        <v>975.67155846157129</v>
      </c>
      <c r="C779" s="61">
        <f t="shared" si="644"/>
        <v>827.81643899000005</v>
      </c>
      <c r="D779" s="61">
        <f t="shared" si="630"/>
        <v>65.449317440000186</v>
      </c>
      <c r="E779" s="61">
        <f t="shared" si="631"/>
        <v>762.36712154999987</v>
      </c>
      <c r="F779" s="62">
        <f t="shared" si="645"/>
        <v>6563.07</v>
      </c>
      <c r="G779" s="63">
        <f t="shared" si="664"/>
        <v>6609.67</v>
      </c>
      <c r="H779" s="64">
        <f t="shared" si="661"/>
        <v>44982</v>
      </c>
      <c r="I779" s="64">
        <f t="shared" si="653"/>
        <v>45010</v>
      </c>
      <c r="J779" s="65">
        <f t="shared" si="632"/>
        <v>7.1003356660832573E-3</v>
      </c>
      <c r="K779" s="195">
        <f t="shared" si="654"/>
        <v>45070</v>
      </c>
      <c r="L779" s="195">
        <f t="shared" si="646"/>
        <v>45070</v>
      </c>
      <c r="M779" s="228">
        <f t="shared" si="659"/>
        <v>30</v>
      </c>
      <c r="N779" s="67">
        <f t="shared" si="660"/>
        <v>6</v>
      </c>
      <c r="O779" s="61">
        <f t="shared" si="633"/>
        <v>1.00141605</v>
      </c>
      <c r="P779" s="66">
        <f t="shared" si="663"/>
        <v>1.0083999100000001</v>
      </c>
      <c r="Q779" s="66">
        <f t="shared" si="647"/>
        <v>1.1773398493670428</v>
      </c>
      <c r="R779" s="61">
        <f t="shared" si="662"/>
        <v>1.17900702</v>
      </c>
      <c r="S779" s="61">
        <f t="shared" si="648"/>
        <v>1.16137786</v>
      </c>
      <c r="T779" s="61">
        <f t="shared" si="634"/>
        <v>961.40768437999998</v>
      </c>
      <c r="U779" s="61">
        <f t="shared" si="635"/>
        <v>10.562070786927908</v>
      </c>
      <c r="V779" s="61">
        <f t="shared" si="636"/>
        <v>136.46906657464328</v>
      </c>
      <c r="W779" s="61">
        <f t="shared" si="637"/>
        <v>974.84757635157132</v>
      </c>
      <c r="X779" s="67">
        <f t="shared" si="649"/>
        <v>0</v>
      </c>
      <c r="Y779" s="61">
        <f t="shared" si="638"/>
        <v>0</v>
      </c>
      <c r="Z779" s="69">
        <f t="shared" si="650"/>
        <v>0</v>
      </c>
      <c r="AA779" s="61">
        <f t="shared" si="639"/>
        <v>0</v>
      </c>
      <c r="AB779" s="69">
        <f t="shared" si="651"/>
        <v>5.1999999999999998E-2</v>
      </c>
      <c r="AC779" s="140">
        <f t="shared" si="652"/>
        <v>6</v>
      </c>
      <c r="AD779" s="67">
        <f t="shared" si="655"/>
        <v>30</v>
      </c>
      <c r="AE779" s="11">
        <f t="shared" si="656"/>
        <v>1.000845242</v>
      </c>
      <c r="AF779" s="61">
        <f t="shared" si="640"/>
        <v>0.81262215000000004</v>
      </c>
      <c r="AG779" s="61">
        <f t="shared" si="641"/>
        <v>0.82398210999999999</v>
      </c>
      <c r="AH779" s="61">
        <f t="shared" si="642"/>
        <v>0</v>
      </c>
      <c r="AI779" s="196" t="str">
        <f t="shared" si="657"/>
        <v>J=</v>
      </c>
      <c r="AJ779" s="72">
        <f t="shared" si="658"/>
        <v>45070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643"/>
        <v>45047</v>
      </c>
      <c r="B780" s="61">
        <f t="shared" ref="B780:B843" si="681">(W780+AG780)</f>
        <v>976.02116452073187</v>
      </c>
      <c r="C780" s="61">
        <f t="shared" si="644"/>
        <v>827.81643899000005</v>
      </c>
      <c r="D780" s="61">
        <f t="shared" ref="D780:D843" si="682">VLOOKUP(A780,$AT$15:$AX$314,5)</f>
        <v>65.449317440000186</v>
      </c>
      <c r="E780" s="61">
        <f t="shared" ref="E780:E843" si="683">(C780-D780)</f>
        <v>762.36712154999987</v>
      </c>
      <c r="F780" s="62">
        <f t="shared" si="645"/>
        <v>6563.07</v>
      </c>
      <c r="G780" s="63">
        <f t="shared" si="664"/>
        <v>6609.67</v>
      </c>
      <c r="H780" s="64">
        <f t="shared" si="661"/>
        <v>44982</v>
      </c>
      <c r="I780" s="64">
        <f t="shared" si="653"/>
        <v>45010</v>
      </c>
      <c r="J780" s="65">
        <f t="shared" ref="J780:J843" si="684">(G780/F780)-1</f>
        <v>7.1003356660832573E-3</v>
      </c>
      <c r="K780" s="195">
        <f t="shared" si="654"/>
        <v>45070</v>
      </c>
      <c r="L780" s="195">
        <f t="shared" si="646"/>
        <v>45070</v>
      </c>
      <c r="M780" s="228">
        <f t="shared" si="659"/>
        <v>30</v>
      </c>
      <c r="N780" s="67">
        <f t="shared" si="660"/>
        <v>7</v>
      </c>
      <c r="O780" s="61">
        <f t="shared" ref="O780:O843" si="685">TRUNC((G780/F780)^TRUNC((N780/M780),9),8)</f>
        <v>1.00165225</v>
      </c>
      <c r="P780" s="66">
        <f t="shared" si="663"/>
        <v>1.0083999100000001</v>
      </c>
      <c r="Q780" s="66">
        <f t="shared" si="647"/>
        <v>1.1773398493670428</v>
      </c>
      <c r="R780" s="61">
        <f t="shared" si="662"/>
        <v>1.1792851</v>
      </c>
      <c r="S780" s="61">
        <f t="shared" si="648"/>
        <v>1.16137786</v>
      </c>
      <c r="T780" s="61">
        <f t="shared" ref="T780:T843" si="686">TRUNC(C780*S780,8)</f>
        <v>961.40768437999998</v>
      </c>
      <c r="U780" s="61">
        <f t="shared" ref="U780:U843" si="687">(D780*(S780-1))</f>
        <v>10.562070786927908</v>
      </c>
      <c r="V780" s="61">
        <f t="shared" ref="V780:V843" si="688">(E780*(R780-1))</f>
        <v>136.68106562380387</v>
      </c>
      <c r="W780" s="61">
        <f t="shared" ref="W780:W843" si="689">(C780+U780+V780)</f>
        <v>975.05957540073189</v>
      </c>
      <c r="X780" s="67">
        <f t="shared" si="649"/>
        <v>0</v>
      </c>
      <c r="Y780" s="61">
        <f t="shared" ref="Y780:Y843" si="690">IF(X780&gt;0,VLOOKUP(A780,AM$14:AR$314,5),0)</f>
        <v>0</v>
      </c>
      <c r="Z780" s="69">
        <f t="shared" si="650"/>
        <v>0</v>
      </c>
      <c r="AA780" s="61">
        <f t="shared" ref="AA780:AA843" si="691">IF(Z780&gt;0,TRUNC(Z780*T780,8),0)</f>
        <v>0</v>
      </c>
      <c r="AB780" s="69">
        <f t="shared" si="651"/>
        <v>5.1999999999999998E-2</v>
      </c>
      <c r="AC780" s="140">
        <f t="shared" si="652"/>
        <v>7</v>
      </c>
      <c r="AD780" s="67">
        <f t="shared" si="655"/>
        <v>30</v>
      </c>
      <c r="AE780" s="11">
        <f t="shared" si="656"/>
        <v>1.0009861849999999</v>
      </c>
      <c r="AF780" s="61">
        <f t="shared" ref="AF780:AF843" si="692">TRUNC((T780*(AE780-1)),8)</f>
        <v>0.94812582999999995</v>
      </c>
      <c r="AG780" s="61">
        <f t="shared" ref="AG780:AG843" si="693">TRUNC((W780*(AE780-1)),8)</f>
        <v>0.96158911999999996</v>
      </c>
      <c r="AH780" s="61">
        <f t="shared" ref="AH780:AH843" si="694">IF(AA780&gt;0,AA780+AF780,0)</f>
        <v>0</v>
      </c>
      <c r="AI780" s="196" t="str">
        <f t="shared" si="657"/>
        <v>J=</v>
      </c>
      <c r="AJ780" s="72">
        <f t="shared" si="658"/>
        <v>45070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695">(A780+1)</f>
        <v>45048</v>
      </c>
      <c r="B781" s="61">
        <f t="shared" si="681"/>
        <v>976.37091090926208</v>
      </c>
      <c r="C781" s="61">
        <f t="shared" ref="C781:C844" si="696">TRUNC(IF(X780&gt;0,VLOOKUP(A780,$AM$14:$AN$314,2),C780),8)</f>
        <v>827.81643899000005</v>
      </c>
      <c r="D781" s="61">
        <f t="shared" si="682"/>
        <v>65.449317440000186</v>
      </c>
      <c r="E781" s="61">
        <f t="shared" si="683"/>
        <v>762.36712154999987</v>
      </c>
      <c r="F781" s="62">
        <f t="shared" ref="F781:F844" si="697">IF(G781=G780,F780,G780)</f>
        <v>6563.07</v>
      </c>
      <c r="G781" s="63">
        <f t="shared" si="664"/>
        <v>6609.67</v>
      </c>
      <c r="H781" s="64">
        <f t="shared" si="661"/>
        <v>44982</v>
      </c>
      <c r="I781" s="64">
        <f t="shared" si="653"/>
        <v>45010</v>
      </c>
      <c r="J781" s="65">
        <f t="shared" si="684"/>
        <v>7.1003356660832573E-3</v>
      </c>
      <c r="K781" s="195">
        <f t="shared" si="654"/>
        <v>45070</v>
      </c>
      <c r="L781" s="195">
        <f t="shared" ref="L781:L844" si="698">IF(A781&gt;L780,K781,L780)</f>
        <v>45070</v>
      </c>
      <c r="M781" s="228">
        <f t="shared" si="659"/>
        <v>30</v>
      </c>
      <c r="N781" s="67">
        <f t="shared" si="660"/>
        <v>8</v>
      </c>
      <c r="O781" s="61">
        <f t="shared" si="685"/>
        <v>1.0018885099999999</v>
      </c>
      <c r="P781" s="66">
        <f t="shared" si="663"/>
        <v>1.0083999100000001</v>
      </c>
      <c r="Q781" s="66">
        <f t="shared" ref="Q781:Q844" si="699">IF(L781&gt;L780,Q780*P781,Q780)</f>
        <v>1.1773398493670428</v>
      </c>
      <c r="R781" s="61">
        <f t="shared" si="662"/>
        <v>1.1795632599999999</v>
      </c>
      <c r="S781" s="61">
        <f t="shared" ref="S781:S844" si="700">IF(AND(X781&gt;0,MONTH(A781)=S$4),R781,S780)</f>
        <v>1.16137786</v>
      </c>
      <c r="T781" s="61">
        <f t="shared" si="686"/>
        <v>961.40768437999998</v>
      </c>
      <c r="U781" s="61">
        <f t="shared" si="687"/>
        <v>10.562070786927908</v>
      </c>
      <c r="V781" s="61">
        <f t="shared" si="688"/>
        <v>136.89312566233414</v>
      </c>
      <c r="W781" s="61">
        <f t="shared" si="689"/>
        <v>975.27163543926213</v>
      </c>
      <c r="X781" s="67">
        <f t="shared" ref="X781:X844" si="701">IF(VLOOKUP(A781,AM$12:AZ$314,14)=VLOOKUP(A780,AM$12:AZ$314,14),0,VLOOKUP(A781,AM$12:AZ$314,14))</f>
        <v>0</v>
      </c>
      <c r="Y781" s="61">
        <f t="shared" si="690"/>
        <v>0</v>
      </c>
      <c r="Z781" s="69">
        <f t="shared" ref="Z781:Z844" si="702">IF(X781&gt;0,VLOOKUP($A781,$AM$12:$AS$314,7),0)</f>
        <v>0</v>
      </c>
      <c r="AA781" s="61">
        <f t="shared" si="691"/>
        <v>0</v>
      </c>
      <c r="AB781" s="69">
        <f t="shared" ref="AB781:AB844" si="703">(AB780)</f>
        <v>5.1999999999999998E-2</v>
      </c>
      <c r="AC781" s="140">
        <f t="shared" ref="AC781:AC844" si="704">N781</f>
        <v>8</v>
      </c>
      <c r="AD781" s="67">
        <f t="shared" si="655"/>
        <v>30</v>
      </c>
      <c r="AE781" s="11">
        <f t="shared" si="656"/>
        <v>1.0011271479999999</v>
      </c>
      <c r="AF781" s="61">
        <f t="shared" si="692"/>
        <v>1.0836487400000001</v>
      </c>
      <c r="AG781" s="61">
        <f t="shared" si="693"/>
        <v>1.09927547</v>
      </c>
      <c r="AH781" s="61">
        <f t="shared" si="694"/>
        <v>0</v>
      </c>
      <c r="AI781" s="196" t="str">
        <f t="shared" si="657"/>
        <v>J=</v>
      </c>
      <c r="AJ781" s="72">
        <f t="shared" si="658"/>
        <v>45070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695"/>
        <v>45049</v>
      </c>
      <c r="B782" s="61">
        <f t="shared" si="681"/>
        <v>976.72078238981999</v>
      </c>
      <c r="C782" s="61">
        <f t="shared" si="696"/>
        <v>827.81643899000005</v>
      </c>
      <c r="D782" s="61">
        <f t="shared" si="682"/>
        <v>65.449317440000186</v>
      </c>
      <c r="E782" s="61">
        <f t="shared" si="683"/>
        <v>762.36712154999987</v>
      </c>
      <c r="F782" s="62">
        <f t="shared" si="697"/>
        <v>6563.07</v>
      </c>
      <c r="G782" s="63">
        <f t="shared" si="664"/>
        <v>6609.67</v>
      </c>
      <c r="H782" s="64">
        <f t="shared" si="661"/>
        <v>44982</v>
      </c>
      <c r="I782" s="64">
        <f t="shared" ref="I782:I845" si="705">IF(X781&gt;0,EDATE(A782,-1),+I781)</f>
        <v>45010</v>
      </c>
      <c r="J782" s="65">
        <f t="shared" si="684"/>
        <v>7.1003356660832573E-3</v>
      </c>
      <c r="K782" s="195">
        <f t="shared" ref="K782:K845" si="706">IF(DAY(A782)=K$11,VLOOKUP(A782,AR$322:AU$622,4),K781)</f>
        <v>45070</v>
      </c>
      <c r="L782" s="195">
        <f t="shared" si="698"/>
        <v>45070</v>
      </c>
      <c r="M782" s="228">
        <f t="shared" si="659"/>
        <v>30</v>
      </c>
      <c r="N782" s="67">
        <f t="shared" si="660"/>
        <v>9</v>
      </c>
      <c r="O782" s="61">
        <f t="shared" si="685"/>
        <v>1.0021248199999999</v>
      </c>
      <c r="P782" s="66">
        <f t="shared" si="663"/>
        <v>1.0083999100000001</v>
      </c>
      <c r="Q782" s="66">
        <f t="shared" si="699"/>
        <v>1.1773398493670428</v>
      </c>
      <c r="R782" s="61">
        <f t="shared" si="662"/>
        <v>1.1798414800000001</v>
      </c>
      <c r="S782" s="61">
        <f t="shared" si="700"/>
        <v>1.16137786</v>
      </c>
      <c r="T782" s="61">
        <f t="shared" si="686"/>
        <v>961.40768437999998</v>
      </c>
      <c r="U782" s="61">
        <f t="shared" si="687"/>
        <v>10.562070786927908</v>
      </c>
      <c r="V782" s="61">
        <f t="shared" si="688"/>
        <v>137.10523144289195</v>
      </c>
      <c r="W782" s="61">
        <f t="shared" si="689"/>
        <v>975.48374121981999</v>
      </c>
      <c r="X782" s="67">
        <f t="shared" si="701"/>
        <v>0</v>
      </c>
      <c r="Y782" s="61">
        <f t="shared" si="690"/>
        <v>0</v>
      </c>
      <c r="Z782" s="69">
        <f t="shared" si="702"/>
        <v>0</v>
      </c>
      <c r="AA782" s="61">
        <f t="shared" si="691"/>
        <v>0</v>
      </c>
      <c r="AB782" s="69">
        <f t="shared" si="703"/>
        <v>5.1999999999999998E-2</v>
      </c>
      <c r="AC782" s="140">
        <f t="shared" si="704"/>
        <v>9</v>
      </c>
      <c r="AD782" s="67">
        <f t="shared" ref="AD782:AD845" si="707">M782</f>
        <v>30</v>
      </c>
      <c r="AE782" s="11">
        <f t="shared" ref="AE782:AE845" si="708">ROUND((1+AB782)^(30/360)^(AC782/AD782),9)</f>
        <v>1.001268131</v>
      </c>
      <c r="AF782" s="61">
        <f t="shared" si="692"/>
        <v>1.21919088</v>
      </c>
      <c r="AG782" s="61">
        <f t="shared" si="693"/>
        <v>1.2370411699999999</v>
      </c>
      <c r="AH782" s="61">
        <f t="shared" si="694"/>
        <v>0</v>
      </c>
      <c r="AI782" s="196" t="str">
        <f t="shared" ref="AI782:AI845" si="709">IF($X781&gt;0,VLOOKUP($A781,$AM$12:$BC$314,16),AI781)</f>
        <v>J=</v>
      </c>
      <c r="AJ782" s="72">
        <f t="shared" ref="AJ782:AJ845" si="710">IF($X781&gt;0,VLOOKUP($A781,$AM$12:$BC$314,17),AJ781)</f>
        <v>45070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695"/>
        <v>45050</v>
      </c>
      <c r="B783" s="61">
        <f t="shared" si="681"/>
        <v>977.07078662607603</v>
      </c>
      <c r="C783" s="61">
        <f t="shared" si="696"/>
        <v>827.81643899000005</v>
      </c>
      <c r="D783" s="61">
        <f t="shared" si="682"/>
        <v>65.449317440000186</v>
      </c>
      <c r="E783" s="61">
        <f t="shared" si="683"/>
        <v>762.36712154999987</v>
      </c>
      <c r="F783" s="62">
        <f t="shared" si="697"/>
        <v>6563.07</v>
      </c>
      <c r="G783" s="63">
        <f t="shared" si="664"/>
        <v>6609.67</v>
      </c>
      <c r="H783" s="64">
        <f t="shared" si="661"/>
        <v>44982</v>
      </c>
      <c r="I783" s="64">
        <f t="shared" si="705"/>
        <v>45010</v>
      </c>
      <c r="J783" s="65">
        <f t="shared" si="684"/>
        <v>7.1003356660832573E-3</v>
      </c>
      <c r="K783" s="195">
        <f t="shared" si="706"/>
        <v>45070</v>
      </c>
      <c r="L783" s="195">
        <f t="shared" si="698"/>
        <v>45070</v>
      </c>
      <c r="M783" s="228">
        <f t="shared" si="659"/>
        <v>30</v>
      </c>
      <c r="N783" s="67">
        <f t="shared" si="660"/>
        <v>10</v>
      </c>
      <c r="O783" s="61">
        <f t="shared" si="685"/>
        <v>1.00236119</v>
      </c>
      <c r="P783" s="66">
        <f t="shared" si="663"/>
        <v>1.0083999100000001</v>
      </c>
      <c r="Q783" s="66">
        <f t="shared" si="699"/>
        <v>1.1773398493670428</v>
      </c>
      <c r="R783" s="61">
        <f t="shared" si="662"/>
        <v>1.1801197699999999</v>
      </c>
      <c r="S783" s="61">
        <f t="shared" si="700"/>
        <v>1.16137786</v>
      </c>
      <c r="T783" s="61">
        <f t="shared" si="686"/>
        <v>961.40768437999998</v>
      </c>
      <c r="U783" s="61">
        <f t="shared" si="687"/>
        <v>10.562070786927908</v>
      </c>
      <c r="V783" s="61">
        <f t="shared" si="688"/>
        <v>137.31739058914795</v>
      </c>
      <c r="W783" s="61">
        <f t="shared" si="689"/>
        <v>975.69590036607599</v>
      </c>
      <c r="X783" s="67">
        <f t="shared" si="701"/>
        <v>0</v>
      </c>
      <c r="Y783" s="61">
        <f t="shared" si="690"/>
        <v>0</v>
      </c>
      <c r="Z783" s="69">
        <f t="shared" si="702"/>
        <v>0</v>
      </c>
      <c r="AA783" s="61">
        <f t="shared" si="691"/>
        <v>0</v>
      </c>
      <c r="AB783" s="69">
        <f t="shared" si="703"/>
        <v>5.1999999999999998E-2</v>
      </c>
      <c r="AC783" s="140">
        <f t="shared" si="704"/>
        <v>10</v>
      </c>
      <c r="AD783" s="67">
        <f t="shared" si="707"/>
        <v>30</v>
      </c>
      <c r="AE783" s="11">
        <f t="shared" si="708"/>
        <v>1.001409134</v>
      </c>
      <c r="AF783" s="61">
        <f t="shared" si="692"/>
        <v>1.35475225</v>
      </c>
      <c r="AG783" s="61">
        <f t="shared" si="693"/>
        <v>1.37488626</v>
      </c>
      <c r="AH783" s="61">
        <f t="shared" si="694"/>
        <v>0</v>
      </c>
      <c r="AI783" s="196" t="str">
        <f t="shared" si="709"/>
        <v>J=</v>
      </c>
      <c r="AJ783" s="72">
        <f t="shared" si="710"/>
        <v>45070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695"/>
        <v>45051</v>
      </c>
      <c r="B784" s="61">
        <f t="shared" si="681"/>
        <v>977.42092366803058</v>
      </c>
      <c r="C784" s="61">
        <f t="shared" si="696"/>
        <v>827.81643899000005</v>
      </c>
      <c r="D784" s="61">
        <f t="shared" si="682"/>
        <v>65.449317440000186</v>
      </c>
      <c r="E784" s="61">
        <f t="shared" si="683"/>
        <v>762.36712154999987</v>
      </c>
      <c r="F784" s="62">
        <f t="shared" si="697"/>
        <v>6563.07</v>
      </c>
      <c r="G784" s="63">
        <f t="shared" si="664"/>
        <v>6609.67</v>
      </c>
      <c r="H784" s="64">
        <f t="shared" si="661"/>
        <v>44982</v>
      </c>
      <c r="I784" s="64">
        <f t="shared" si="705"/>
        <v>45010</v>
      </c>
      <c r="J784" s="65">
        <f t="shared" si="684"/>
        <v>7.1003356660832573E-3</v>
      </c>
      <c r="K784" s="195">
        <f t="shared" si="706"/>
        <v>45070</v>
      </c>
      <c r="L784" s="195">
        <f t="shared" si="698"/>
        <v>45070</v>
      </c>
      <c r="M784" s="228">
        <f t="shared" ref="M784:M847" si="711">IF(L784=L783,M783,DAYS360(A783,L784))</f>
        <v>30</v>
      </c>
      <c r="N784" s="67">
        <f t="shared" ref="N784:N847" si="712">DAYS360(EDATE(L784,-1),A784)</f>
        <v>11</v>
      </c>
      <c r="O784" s="61">
        <f t="shared" si="685"/>
        <v>1.00259762</v>
      </c>
      <c r="P784" s="66">
        <f t="shared" si="663"/>
        <v>1.0083999100000001</v>
      </c>
      <c r="Q784" s="66">
        <f t="shared" si="699"/>
        <v>1.1773398493670428</v>
      </c>
      <c r="R784" s="61">
        <f t="shared" si="662"/>
        <v>1.1803981299999999</v>
      </c>
      <c r="S784" s="61">
        <f t="shared" si="700"/>
        <v>1.16137786</v>
      </c>
      <c r="T784" s="61">
        <f t="shared" si="686"/>
        <v>961.40768437999998</v>
      </c>
      <c r="U784" s="61">
        <f t="shared" si="687"/>
        <v>10.562070786927908</v>
      </c>
      <c r="V784" s="61">
        <f t="shared" si="688"/>
        <v>137.52960310110262</v>
      </c>
      <c r="W784" s="61">
        <f t="shared" si="689"/>
        <v>975.90811287803058</v>
      </c>
      <c r="X784" s="67">
        <f t="shared" si="701"/>
        <v>0</v>
      </c>
      <c r="Y784" s="61">
        <f t="shared" si="690"/>
        <v>0</v>
      </c>
      <c r="Z784" s="69">
        <f t="shared" si="702"/>
        <v>0</v>
      </c>
      <c r="AA784" s="61">
        <f t="shared" si="691"/>
        <v>0</v>
      </c>
      <c r="AB784" s="69">
        <f t="shared" si="703"/>
        <v>5.1999999999999998E-2</v>
      </c>
      <c r="AC784" s="140">
        <f t="shared" si="704"/>
        <v>11</v>
      </c>
      <c r="AD784" s="67">
        <f t="shared" si="707"/>
        <v>30</v>
      </c>
      <c r="AE784" s="11">
        <f t="shared" si="708"/>
        <v>1.0015501570000001</v>
      </c>
      <c r="AF784" s="61">
        <f t="shared" si="692"/>
        <v>1.4903328499999999</v>
      </c>
      <c r="AG784" s="61">
        <f t="shared" si="693"/>
        <v>1.5128107900000001</v>
      </c>
      <c r="AH784" s="61">
        <f t="shared" si="694"/>
        <v>0</v>
      </c>
      <c r="AI784" s="196" t="str">
        <f t="shared" si="709"/>
        <v>J=</v>
      </c>
      <c r="AJ784" s="72">
        <f t="shared" si="710"/>
        <v>45070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56" ht="15" customHeight="1" x14ac:dyDescent="0.25">
      <c r="A785" s="60">
        <f t="shared" si="695"/>
        <v>45052</v>
      </c>
      <c r="B785" s="61">
        <f t="shared" si="681"/>
        <v>977.77117728834151</v>
      </c>
      <c r="C785" s="61">
        <f t="shared" si="696"/>
        <v>827.81643899000005</v>
      </c>
      <c r="D785" s="61">
        <f t="shared" si="682"/>
        <v>65.449317440000186</v>
      </c>
      <c r="E785" s="61">
        <f t="shared" si="683"/>
        <v>762.36712154999987</v>
      </c>
      <c r="F785" s="62">
        <f t="shared" si="697"/>
        <v>6563.07</v>
      </c>
      <c r="G785" s="63">
        <f t="shared" si="664"/>
        <v>6609.67</v>
      </c>
      <c r="H785" s="64">
        <f t="shared" si="661"/>
        <v>44982</v>
      </c>
      <c r="I785" s="64">
        <f t="shared" si="705"/>
        <v>45010</v>
      </c>
      <c r="J785" s="65">
        <f t="shared" si="684"/>
        <v>7.1003356660832573E-3</v>
      </c>
      <c r="K785" s="195">
        <f t="shared" si="706"/>
        <v>45070</v>
      </c>
      <c r="L785" s="195">
        <f t="shared" si="698"/>
        <v>45070</v>
      </c>
      <c r="M785" s="228">
        <f t="shared" si="711"/>
        <v>30</v>
      </c>
      <c r="N785" s="67">
        <f t="shared" si="712"/>
        <v>12</v>
      </c>
      <c r="O785" s="61">
        <f t="shared" si="685"/>
        <v>1.0028341000000001</v>
      </c>
      <c r="P785" s="66">
        <f t="shared" si="663"/>
        <v>1.0083999100000001</v>
      </c>
      <c r="Q785" s="66">
        <f t="shared" si="699"/>
        <v>1.1773398493670428</v>
      </c>
      <c r="R785" s="61">
        <f t="shared" si="662"/>
        <v>1.1806765400000001</v>
      </c>
      <c r="S785" s="61">
        <f t="shared" si="700"/>
        <v>1.16137786</v>
      </c>
      <c r="T785" s="61">
        <f t="shared" si="686"/>
        <v>961.40768437999998</v>
      </c>
      <c r="U785" s="61">
        <f t="shared" si="687"/>
        <v>10.562070786927908</v>
      </c>
      <c r="V785" s="61">
        <f t="shared" si="688"/>
        <v>137.7418537314135</v>
      </c>
      <c r="W785" s="61">
        <f t="shared" si="689"/>
        <v>976.12036350834148</v>
      </c>
      <c r="X785" s="67">
        <f t="shared" si="701"/>
        <v>0</v>
      </c>
      <c r="Y785" s="61">
        <f t="shared" si="690"/>
        <v>0</v>
      </c>
      <c r="Z785" s="69">
        <f t="shared" si="702"/>
        <v>0</v>
      </c>
      <c r="AA785" s="61">
        <f t="shared" si="691"/>
        <v>0</v>
      </c>
      <c r="AB785" s="69">
        <f t="shared" si="703"/>
        <v>5.1999999999999998E-2</v>
      </c>
      <c r="AC785" s="140">
        <f t="shared" si="704"/>
        <v>12</v>
      </c>
      <c r="AD785" s="67">
        <f t="shared" si="707"/>
        <v>30</v>
      </c>
      <c r="AE785" s="11">
        <f t="shared" si="708"/>
        <v>1.0016911989999999</v>
      </c>
      <c r="AF785" s="61">
        <f t="shared" si="692"/>
        <v>1.6259317099999999</v>
      </c>
      <c r="AG785" s="61">
        <f t="shared" si="693"/>
        <v>1.65081378</v>
      </c>
      <c r="AH785" s="61">
        <f t="shared" si="694"/>
        <v>0</v>
      </c>
      <c r="AI785" s="196" t="str">
        <f t="shared" si="709"/>
        <v>J=</v>
      </c>
      <c r="AJ785" s="72">
        <f t="shared" si="710"/>
        <v>45070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56" ht="15" customHeight="1" x14ac:dyDescent="0.25">
      <c r="A786" s="60">
        <f t="shared" si="695"/>
        <v>45053</v>
      </c>
      <c r="B786" s="61">
        <f t="shared" si="681"/>
        <v>978.12157140802196</v>
      </c>
      <c r="C786" s="61">
        <f t="shared" si="696"/>
        <v>827.81643899000005</v>
      </c>
      <c r="D786" s="61">
        <f t="shared" si="682"/>
        <v>65.449317440000186</v>
      </c>
      <c r="E786" s="61">
        <f t="shared" si="683"/>
        <v>762.36712154999987</v>
      </c>
      <c r="F786" s="62">
        <f t="shared" si="697"/>
        <v>6563.07</v>
      </c>
      <c r="G786" s="63">
        <f t="shared" si="664"/>
        <v>6609.67</v>
      </c>
      <c r="H786" s="64">
        <f t="shared" si="661"/>
        <v>44982</v>
      </c>
      <c r="I786" s="64">
        <f t="shared" si="705"/>
        <v>45010</v>
      </c>
      <c r="J786" s="65">
        <f t="shared" si="684"/>
        <v>7.1003356660832573E-3</v>
      </c>
      <c r="K786" s="195">
        <f t="shared" si="706"/>
        <v>45070</v>
      </c>
      <c r="L786" s="195">
        <f t="shared" si="698"/>
        <v>45070</v>
      </c>
      <c r="M786" s="228">
        <f t="shared" si="711"/>
        <v>30</v>
      </c>
      <c r="N786" s="67">
        <f t="shared" si="712"/>
        <v>13</v>
      </c>
      <c r="O786" s="61">
        <f t="shared" si="685"/>
        <v>1.00307064</v>
      </c>
      <c r="P786" s="66">
        <f t="shared" si="663"/>
        <v>1.0083999100000001</v>
      </c>
      <c r="Q786" s="66">
        <f t="shared" si="699"/>
        <v>1.1773398493670428</v>
      </c>
      <c r="R786" s="61">
        <f t="shared" si="662"/>
        <v>1.18095503</v>
      </c>
      <c r="S786" s="61">
        <f t="shared" si="700"/>
        <v>1.16137786</v>
      </c>
      <c r="T786" s="61">
        <f t="shared" si="686"/>
        <v>961.40768437999998</v>
      </c>
      <c r="U786" s="61">
        <f t="shared" si="687"/>
        <v>10.562070786927908</v>
      </c>
      <c r="V786" s="61">
        <f t="shared" si="688"/>
        <v>137.95416535109388</v>
      </c>
      <c r="W786" s="61">
        <f t="shared" si="689"/>
        <v>976.33267512802195</v>
      </c>
      <c r="X786" s="67">
        <f t="shared" si="701"/>
        <v>0</v>
      </c>
      <c r="Y786" s="61">
        <f t="shared" si="690"/>
        <v>0</v>
      </c>
      <c r="Z786" s="69">
        <f t="shared" si="702"/>
        <v>0</v>
      </c>
      <c r="AA786" s="61">
        <f t="shared" si="691"/>
        <v>0</v>
      </c>
      <c r="AB786" s="69">
        <f t="shared" si="703"/>
        <v>5.1999999999999998E-2</v>
      </c>
      <c r="AC786" s="140">
        <f t="shared" si="704"/>
        <v>13</v>
      </c>
      <c r="AD786" s="67">
        <f t="shared" si="707"/>
        <v>30</v>
      </c>
      <c r="AE786" s="11">
        <f t="shared" si="708"/>
        <v>1.0018322609999999</v>
      </c>
      <c r="AF786" s="61">
        <f t="shared" si="692"/>
        <v>1.7615498000000001</v>
      </c>
      <c r="AG786" s="61">
        <f t="shared" si="693"/>
        <v>1.7888962799999999</v>
      </c>
      <c r="AH786" s="61">
        <f t="shared" si="694"/>
        <v>0</v>
      </c>
      <c r="AI786" s="196" t="str">
        <f t="shared" si="709"/>
        <v>J=</v>
      </c>
      <c r="AJ786" s="72">
        <f t="shared" si="710"/>
        <v>45070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56" ht="15" customHeight="1" x14ac:dyDescent="0.25">
      <c r="A787" s="60">
        <f t="shared" si="695"/>
        <v>45054</v>
      </c>
      <c r="B787" s="61">
        <f t="shared" si="681"/>
        <v>978.47209078972969</v>
      </c>
      <c r="C787" s="61">
        <f t="shared" si="696"/>
        <v>827.81643899000005</v>
      </c>
      <c r="D787" s="61">
        <f t="shared" si="682"/>
        <v>65.449317440000186</v>
      </c>
      <c r="E787" s="61">
        <f t="shared" si="683"/>
        <v>762.36712154999987</v>
      </c>
      <c r="F787" s="62">
        <f t="shared" si="697"/>
        <v>6563.07</v>
      </c>
      <c r="G787" s="63">
        <f t="shared" si="664"/>
        <v>6609.67</v>
      </c>
      <c r="H787" s="64">
        <f t="shared" si="661"/>
        <v>44982</v>
      </c>
      <c r="I787" s="64">
        <f t="shared" si="705"/>
        <v>45010</v>
      </c>
      <c r="J787" s="65">
        <f t="shared" si="684"/>
        <v>7.1003356660832573E-3</v>
      </c>
      <c r="K787" s="195">
        <f t="shared" si="706"/>
        <v>45070</v>
      </c>
      <c r="L787" s="195">
        <f t="shared" si="698"/>
        <v>45070</v>
      </c>
      <c r="M787" s="228">
        <f t="shared" si="711"/>
        <v>30</v>
      </c>
      <c r="N787" s="67">
        <f t="shared" si="712"/>
        <v>14</v>
      </c>
      <c r="O787" s="61">
        <f t="shared" si="685"/>
        <v>1.0033072300000001</v>
      </c>
      <c r="P787" s="66">
        <f t="shared" si="663"/>
        <v>1.0083999100000001</v>
      </c>
      <c r="Q787" s="66">
        <f t="shared" si="699"/>
        <v>1.1773398493670428</v>
      </c>
      <c r="R787" s="61">
        <f t="shared" si="662"/>
        <v>1.18123358</v>
      </c>
      <c r="S787" s="61">
        <f t="shared" si="700"/>
        <v>1.16137786</v>
      </c>
      <c r="T787" s="61">
        <f t="shared" si="686"/>
        <v>961.40768437999998</v>
      </c>
      <c r="U787" s="61">
        <f t="shared" si="687"/>
        <v>10.562070786927908</v>
      </c>
      <c r="V787" s="61">
        <f t="shared" si="688"/>
        <v>138.16652271280162</v>
      </c>
      <c r="W787" s="61">
        <f t="shared" si="689"/>
        <v>976.54503248972969</v>
      </c>
      <c r="X787" s="67">
        <f t="shared" si="701"/>
        <v>0</v>
      </c>
      <c r="Y787" s="61">
        <f t="shared" si="690"/>
        <v>0</v>
      </c>
      <c r="Z787" s="69">
        <f t="shared" si="702"/>
        <v>0</v>
      </c>
      <c r="AA787" s="61">
        <f t="shared" si="691"/>
        <v>0</v>
      </c>
      <c r="AB787" s="69">
        <f t="shared" si="703"/>
        <v>5.1999999999999998E-2</v>
      </c>
      <c r="AC787" s="140">
        <f t="shared" si="704"/>
        <v>14</v>
      </c>
      <c r="AD787" s="67">
        <f t="shared" si="707"/>
        <v>30</v>
      </c>
      <c r="AE787" s="11">
        <f t="shared" si="708"/>
        <v>1.001973343</v>
      </c>
      <c r="AF787" s="61">
        <f t="shared" si="692"/>
        <v>1.8971871199999999</v>
      </c>
      <c r="AG787" s="61">
        <f t="shared" si="693"/>
        <v>1.9270582999999999</v>
      </c>
      <c r="AH787" s="61">
        <f t="shared" si="694"/>
        <v>0</v>
      </c>
      <c r="AI787" s="196" t="str">
        <f t="shared" si="709"/>
        <v>J=</v>
      </c>
      <c r="AJ787" s="72">
        <f t="shared" si="710"/>
        <v>45070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56" ht="15" customHeight="1" x14ac:dyDescent="0.25">
      <c r="A788" s="60">
        <f t="shared" si="695"/>
        <v>45055</v>
      </c>
      <c r="B788" s="61">
        <f t="shared" si="681"/>
        <v>978.82274310713592</v>
      </c>
      <c r="C788" s="61">
        <f t="shared" si="696"/>
        <v>827.81643899000005</v>
      </c>
      <c r="D788" s="61">
        <f t="shared" si="682"/>
        <v>65.449317440000186</v>
      </c>
      <c r="E788" s="61">
        <f t="shared" si="683"/>
        <v>762.36712154999987</v>
      </c>
      <c r="F788" s="62">
        <f t="shared" si="697"/>
        <v>6563.07</v>
      </c>
      <c r="G788" s="63">
        <f t="shared" si="664"/>
        <v>6609.67</v>
      </c>
      <c r="H788" s="64">
        <f t="shared" si="661"/>
        <v>44982</v>
      </c>
      <c r="I788" s="64">
        <f t="shared" si="705"/>
        <v>45010</v>
      </c>
      <c r="J788" s="65">
        <f t="shared" si="684"/>
        <v>7.1003356660832573E-3</v>
      </c>
      <c r="K788" s="195">
        <f t="shared" si="706"/>
        <v>45070</v>
      </c>
      <c r="L788" s="195">
        <f t="shared" si="698"/>
        <v>45070</v>
      </c>
      <c r="M788" s="228">
        <f t="shared" si="711"/>
        <v>30</v>
      </c>
      <c r="N788" s="67">
        <f t="shared" si="712"/>
        <v>15</v>
      </c>
      <c r="O788" s="61">
        <f t="shared" si="685"/>
        <v>1.0035438800000001</v>
      </c>
      <c r="P788" s="66">
        <f t="shared" si="663"/>
        <v>1.0083999100000001</v>
      </c>
      <c r="Q788" s="66">
        <f t="shared" si="699"/>
        <v>1.1773398493670428</v>
      </c>
      <c r="R788" s="61">
        <f t="shared" si="662"/>
        <v>1.1815122</v>
      </c>
      <c r="S788" s="61">
        <f t="shared" si="700"/>
        <v>1.16137786</v>
      </c>
      <c r="T788" s="61">
        <f t="shared" si="686"/>
        <v>961.40768437999998</v>
      </c>
      <c r="U788" s="61">
        <f t="shared" si="687"/>
        <v>10.562070786927908</v>
      </c>
      <c r="V788" s="61">
        <f t="shared" si="688"/>
        <v>138.3789334402079</v>
      </c>
      <c r="W788" s="61">
        <f t="shared" si="689"/>
        <v>976.75744321713591</v>
      </c>
      <c r="X788" s="67">
        <f t="shared" si="701"/>
        <v>0</v>
      </c>
      <c r="Y788" s="61">
        <f t="shared" si="690"/>
        <v>0</v>
      </c>
      <c r="Z788" s="69">
        <f t="shared" si="702"/>
        <v>0</v>
      </c>
      <c r="AA788" s="61">
        <f t="shared" si="691"/>
        <v>0</v>
      </c>
      <c r="AB788" s="69">
        <f t="shared" si="703"/>
        <v>5.1999999999999998E-2</v>
      </c>
      <c r="AC788" s="140">
        <f t="shared" si="704"/>
        <v>15</v>
      </c>
      <c r="AD788" s="67">
        <f t="shared" si="707"/>
        <v>30</v>
      </c>
      <c r="AE788" s="11">
        <f t="shared" si="708"/>
        <v>1.0021144449999999</v>
      </c>
      <c r="AF788" s="61">
        <f t="shared" si="692"/>
        <v>2.0328436700000001</v>
      </c>
      <c r="AG788" s="61">
        <f t="shared" si="693"/>
        <v>2.0652998899999999</v>
      </c>
      <c r="AH788" s="61">
        <f t="shared" si="694"/>
        <v>0</v>
      </c>
      <c r="AI788" s="196" t="str">
        <f t="shared" si="709"/>
        <v>J=</v>
      </c>
      <c r="AJ788" s="72">
        <f t="shared" si="710"/>
        <v>45070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56" ht="15" customHeight="1" x14ac:dyDescent="0.25">
      <c r="A789" s="60">
        <f t="shared" si="695"/>
        <v>45056</v>
      </c>
      <c r="B789" s="61">
        <f t="shared" si="681"/>
        <v>979.17352074656958</v>
      </c>
      <c r="C789" s="61">
        <f t="shared" si="696"/>
        <v>827.81643899000005</v>
      </c>
      <c r="D789" s="61">
        <f t="shared" si="682"/>
        <v>65.449317440000186</v>
      </c>
      <c r="E789" s="61">
        <f t="shared" si="683"/>
        <v>762.36712154999987</v>
      </c>
      <c r="F789" s="62">
        <f t="shared" si="697"/>
        <v>6563.07</v>
      </c>
      <c r="G789" s="63">
        <f t="shared" si="664"/>
        <v>6609.67</v>
      </c>
      <c r="H789" s="64">
        <f t="shared" si="661"/>
        <v>44982</v>
      </c>
      <c r="I789" s="64">
        <f t="shared" si="705"/>
        <v>45010</v>
      </c>
      <c r="J789" s="65">
        <f t="shared" si="684"/>
        <v>7.1003356660832573E-3</v>
      </c>
      <c r="K789" s="195">
        <f t="shared" si="706"/>
        <v>45070</v>
      </c>
      <c r="L789" s="195">
        <f t="shared" si="698"/>
        <v>45070</v>
      </c>
      <c r="M789" s="228">
        <f t="shared" si="711"/>
        <v>30</v>
      </c>
      <c r="N789" s="67">
        <f t="shared" si="712"/>
        <v>16</v>
      </c>
      <c r="O789" s="61">
        <f t="shared" si="685"/>
        <v>1.0037805900000001</v>
      </c>
      <c r="P789" s="66">
        <f t="shared" si="663"/>
        <v>1.0083999100000001</v>
      </c>
      <c r="Q789" s="66">
        <f t="shared" si="699"/>
        <v>1.1773398493670428</v>
      </c>
      <c r="R789" s="61">
        <f t="shared" si="662"/>
        <v>1.1817908800000001</v>
      </c>
      <c r="S789" s="61">
        <f t="shared" si="700"/>
        <v>1.16137786</v>
      </c>
      <c r="T789" s="61">
        <f t="shared" si="686"/>
        <v>961.40768437999998</v>
      </c>
      <c r="U789" s="61">
        <f t="shared" si="687"/>
        <v>10.562070786927908</v>
      </c>
      <c r="V789" s="61">
        <f t="shared" si="688"/>
        <v>138.59138990964152</v>
      </c>
      <c r="W789" s="61">
        <f t="shared" si="689"/>
        <v>976.96989968656953</v>
      </c>
      <c r="X789" s="67">
        <f t="shared" si="701"/>
        <v>0</v>
      </c>
      <c r="Y789" s="61">
        <f t="shared" si="690"/>
        <v>0</v>
      </c>
      <c r="Z789" s="69">
        <f t="shared" si="702"/>
        <v>0</v>
      </c>
      <c r="AA789" s="61">
        <f t="shared" si="691"/>
        <v>0</v>
      </c>
      <c r="AB789" s="69">
        <f t="shared" si="703"/>
        <v>5.1999999999999998E-2</v>
      </c>
      <c r="AC789" s="140">
        <f t="shared" si="704"/>
        <v>16</v>
      </c>
      <c r="AD789" s="67">
        <f t="shared" si="707"/>
        <v>30</v>
      </c>
      <c r="AE789" s="11">
        <f t="shared" si="708"/>
        <v>1.002255567</v>
      </c>
      <c r="AF789" s="61">
        <f t="shared" si="692"/>
        <v>2.1685194399999999</v>
      </c>
      <c r="AG789" s="61">
        <f t="shared" si="693"/>
        <v>2.2036210600000001</v>
      </c>
      <c r="AH789" s="61">
        <f t="shared" si="694"/>
        <v>0</v>
      </c>
      <c r="AI789" s="196" t="str">
        <f t="shared" si="709"/>
        <v>J=</v>
      </c>
      <c r="AJ789" s="72">
        <f t="shared" si="710"/>
        <v>45070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56" ht="15" customHeight="1" x14ac:dyDescent="0.25">
      <c r="A790" s="60">
        <f t="shared" si="695"/>
        <v>45057</v>
      </c>
      <c r="B790" s="61">
        <f t="shared" si="681"/>
        <v>979.52443139170157</v>
      </c>
      <c r="C790" s="61">
        <f t="shared" si="696"/>
        <v>827.81643899000005</v>
      </c>
      <c r="D790" s="61">
        <f t="shared" si="682"/>
        <v>65.449317440000186</v>
      </c>
      <c r="E790" s="61">
        <f t="shared" si="683"/>
        <v>762.36712154999987</v>
      </c>
      <c r="F790" s="62">
        <f t="shared" si="697"/>
        <v>6563.07</v>
      </c>
      <c r="G790" s="63">
        <f t="shared" si="664"/>
        <v>6609.67</v>
      </c>
      <c r="H790" s="64">
        <f t="shared" si="661"/>
        <v>44982</v>
      </c>
      <c r="I790" s="64">
        <f t="shared" si="705"/>
        <v>45010</v>
      </c>
      <c r="J790" s="65">
        <f t="shared" si="684"/>
        <v>7.1003356660832573E-3</v>
      </c>
      <c r="K790" s="195">
        <f t="shared" si="706"/>
        <v>45070</v>
      </c>
      <c r="L790" s="195">
        <f t="shared" si="698"/>
        <v>45070</v>
      </c>
      <c r="M790" s="228">
        <f t="shared" si="711"/>
        <v>30</v>
      </c>
      <c r="N790" s="67">
        <f t="shared" si="712"/>
        <v>17</v>
      </c>
      <c r="O790" s="61">
        <f t="shared" si="685"/>
        <v>1.00401735</v>
      </c>
      <c r="P790" s="66">
        <f t="shared" si="663"/>
        <v>1.0083999100000001</v>
      </c>
      <c r="Q790" s="66">
        <f t="shared" si="699"/>
        <v>1.1773398493670428</v>
      </c>
      <c r="R790" s="61">
        <f t="shared" si="662"/>
        <v>1.18206963</v>
      </c>
      <c r="S790" s="61">
        <f t="shared" si="700"/>
        <v>1.16137786</v>
      </c>
      <c r="T790" s="61">
        <f t="shared" si="686"/>
        <v>961.40768437999998</v>
      </c>
      <c r="U790" s="61">
        <f t="shared" si="687"/>
        <v>10.562070786927908</v>
      </c>
      <c r="V790" s="61">
        <f t="shared" si="688"/>
        <v>138.80389974477347</v>
      </c>
      <c r="W790" s="61">
        <f t="shared" si="689"/>
        <v>977.18240952170152</v>
      </c>
      <c r="X790" s="67">
        <f t="shared" si="701"/>
        <v>0</v>
      </c>
      <c r="Y790" s="61">
        <f t="shared" si="690"/>
        <v>0</v>
      </c>
      <c r="Z790" s="69">
        <f t="shared" si="702"/>
        <v>0</v>
      </c>
      <c r="AA790" s="61">
        <f t="shared" si="691"/>
        <v>0</v>
      </c>
      <c r="AB790" s="69">
        <f t="shared" si="703"/>
        <v>5.1999999999999998E-2</v>
      </c>
      <c r="AC790" s="140">
        <f t="shared" si="704"/>
        <v>17</v>
      </c>
      <c r="AD790" s="67">
        <f t="shared" si="707"/>
        <v>30</v>
      </c>
      <c r="AE790" s="11">
        <f t="shared" si="708"/>
        <v>1.0023967090000001</v>
      </c>
      <c r="AF790" s="61">
        <f t="shared" si="692"/>
        <v>2.30421444</v>
      </c>
      <c r="AG790" s="61">
        <f t="shared" si="693"/>
        <v>2.34202187</v>
      </c>
      <c r="AH790" s="61">
        <f t="shared" si="694"/>
        <v>0</v>
      </c>
      <c r="AI790" s="196" t="str">
        <f t="shared" si="709"/>
        <v>J=</v>
      </c>
      <c r="AJ790" s="72">
        <f t="shared" si="710"/>
        <v>45070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56" ht="15" customHeight="1" x14ac:dyDescent="0.25">
      <c r="A791" s="60">
        <f t="shared" si="695"/>
        <v>45058</v>
      </c>
      <c r="B791" s="61">
        <f t="shared" si="681"/>
        <v>979.87547507253225</v>
      </c>
      <c r="C791" s="61">
        <f t="shared" si="696"/>
        <v>827.81643899000005</v>
      </c>
      <c r="D791" s="61">
        <f t="shared" si="682"/>
        <v>65.449317440000186</v>
      </c>
      <c r="E791" s="61">
        <f t="shared" si="683"/>
        <v>762.36712154999987</v>
      </c>
      <c r="F791" s="62">
        <f t="shared" si="697"/>
        <v>6563.07</v>
      </c>
      <c r="G791" s="63">
        <f t="shared" si="664"/>
        <v>6609.67</v>
      </c>
      <c r="H791" s="64">
        <f t="shared" si="661"/>
        <v>44982</v>
      </c>
      <c r="I791" s="64">
        <f t="shared" si="705"/>
        <v>45010</v>
      </c>
      <c r="J791" s="65">
        <f t="shared" si="684"/>
        <v>7.1003356660832573E-3</v>
      </c>
      <c r="K791" s="195">
        <f t="shared" si="706"/>
        <v>45070</v>
      </c>
      <c r="L791" s="195">
        <f t="shared" si="698"/>
        <v>45070</v>
      </c>
      <c r="M791" s="228">
        <f t="shared" si="711"/>
        <v>30</v>
      </c>
      <c r="N791" s="67">
        <f t="shared" si="712"/>
        <v>18</v>
      </c>
      <c r="O791" s="61">
        <f t="shared" si="685"/>
        <v>1.0042541700000001</v>
      </c>
      <c r="P791" s="66">
        <f t="shared" si="663"/>
        <v>1.0083999100000001</v>
      </c>
      <c r="Q791" s="66">
        <f t="shared" si="699"/>
        <v>1.1773398493670428</v>
      </c>
      <c r="R791" s="61">
        <f t="shared" si="662"/>
        <v>1.1823484500000001</v>
      </c>
      <c r="S791" s="61">
        <f t="shared" si="700"/>
        <v>1.16137786</v>
      </c>
      <c r="T791" s="61">
        <f t="shared" si="686"/>
        <v>961.40768437999998</v>
      </c>
      <c r="U791" s="61">
        <f t="shared" si="687"/>
        <v>10.562070786927908</v>
      </c>
      <c r="V791" s="61">
        <f t="shared" si="688"/>
        <v>139.01646294560416</v>
      </c>
      <c r="W791" s="61">
        <f t="shared" si="689"/>
        <v>977.3949727225322</v>
      </c>
      <c r="X791" s="67">
        <f t="shared" si="701"/>
        <v>0</v>
      </c>
      <c r="Y791" s="61">
        <f t="shared" si="690"/>
        <v>0</v>
      </c>
      <c r="Z791" s="69">
        <f t="shared" si="702"/>
        <v>0</v>
      </c>
      <c r="AA791" s="61">
        <f t="shared" si="691"/>
        <v>0</v>
      </c>
      <c r="AB791" s="69">
        <f t="shared" si="703"/>
        <v>5.1999999999999998E-2</v>
      </c>
      <c r="AC791" s="140">
        <f t="shared" si="704"/>
        <v>18</v>
      </c>
      <c r="AD791" s="67">
        <f t="shared" si="707"/>
        <v>30</v>
      </c>
      <c r="AE791" s="11">
        <f t="shared" si="708"/>
        <v>1.0025378709999999</v>
      </c>
      <c r="AF791" s="61">
        <f t="shared" si="692"/>
        <v>2.43992868</v>
      </c>
      <c r="AG791" s="61">
        <f t="shared" si="693"/>
        <v>2.4805023500000001</v>
      </c>
      <c r="AH791" s="61">
        <f t="shared" si="694"/>
        <v>0</v>
      </c>
      <c r="AI791" s="196" t="str">
        <f t="shared" si="709"/>
        <v>J=</v>
      </c>
      <c r="AJ791" s="72">
        <f t="shared" si="710"/>
        <v>45070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56" ht="15" customHeight="1" x14ac:dyDescent="0.25">
      <c r="A792" s="60">
        <f t="shared" si="695"/>
        <v>45059</v>
      </c>
      <c r="B792" s="61">
        <f t="shared" si="681"/>
        <v>980.22663556171858</v>
      </c>
      <c r="C792" s="61">
        <f t="shared" si="696"/>
        <v>827.81643899000005</v>
      </c>
      <c r="D792" s="61">
        <f t="shared" si="682"/>
        <v>65.449317440000186</v>
      </c>
      <c r="E792" s="61">
        <f t="shared" si="683"/>
        <v>762.36712154999987</v>
      </c>
      <c r="F792" s="62">
        <f t="shared" si="697"/>
        <v>6563.07</v>
      </c>
      <c r="G792" s="63">
        <f t="shared" si="664"/>
        <v>6609.67</v>
      </c>
      <c r="H792" s="64">
        <f t="shared" si="661"/>
        <v>44982</v>
      </c>
      <c r="I792" s="64">
        <f t="shared" si="705"/>
        <v>45010</v>
      </c>
      <c r="J792" s="65">
        <f t="shared" si="684"/>
        <v>7.1003356660832573E-3</v>
      </c>
      <c r="K792" s="195">
        <f t="shared" si="706"/>
        <v>45070</v>
      </c>
      <c r="L792" s="195">
        <f t="shared" si="698"/>
        <v>45070</v>
      </c>
      <c r="M792" s="228">
        <f t="shared" si="711"/>
        <v>30</v>
      </c>
      <c r="N792" s="67">
        <f t="shared" si="712"/>
        <v>19</v>
      </c>
      <c r="O792" s="61">
        <f t="shared" si="685"/>
        <v>1.00449104</v>
      </c>
      <c r="P792" s="66">
        <f t="shared" si="663"/>
        <v>1.0083999100000001</v>
      </c>
      <c r="Q792" s="66">
        <f t="shared" si="699"/>
        <v>1.1773398493670428</v>
      </c>
      <c r="R792" s="61">
        <f t="shared" si="662"/>
        <v>1.1826273199999999</v>
      </c>
      <c r="S792" s="61">
        <f t="shared" si="700"/>
        <v>1.16137786</v>
      </c>
      <c r="T792" s="61">
        <f t="shared" si="686"/>
        <v>961.40768437999998</v>
      </c>
      <c r="U792" s="61">
        <f t="shared" si="687"/>
        <v>10.562070786927908</v>
      </c>
      <c r="V792" s="61">
        <f t="shared" si="688"/>
        <v>139.22906426479068</v>
      </c>
      <c r="W792" s="61">
        <f t="shared" si="689"/>
        <v>977.60757404171864</v>
      </c>
      <c r="X792" s="67">
        <f t="shared" si="701"/>
        <v>0</v>
      </c>
      <c r="Y792" s="61">
        <f t="shared" si="690"/>
        <v>0</v>
      </c>
      <c r="Z792" s="69">
        <f t="shared" si="702"/>
        <v>0</v>
      </c>
      <c r="AA792" s="61">
        <f t="shared" si="691"/>
        <v>0</v>
      </c>
      <c r="AB792" s="69">
        <f t="shared" si="703"/>
        <v>5.1999999999999998E-2</v>
      </c>
      <c r="AC792" s="140">
        <f t="shared" si="704"/>
        <v>19</v>
      </c>
      <c r="AD792" s="67">
        <f t="shared" si="707"/>
        <v>30</v>
      </c>
      <c r="AE792" s="11">
        <f t="shared" si="708"/>
        <v>1.002679052</v>
      </c>
      <c r="AF792" s="61">
        <f t="shared" si="692"/>
        <v>2.5756611700000001</v>
      </c>
      <c r="AG792" s="61">
        <f t="shared" si="693"/>
        <v>2.6190615199999998</v>
      </c>
      <c r="AH792" s="61">
        <f t="shared" si="694"/>
        <v>0</v>
      </c>
      <c r="AI792" s="196" t="str">
        <f t="shared" si="709"/>
        <v>J=</v>
      </c>
      <c r="AJ792" s="72">
        <f t="shared" si="710"/>
        <v>45070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</row>
    <row r="793" spans="1:156" ht="15" customHeight="1" x14ac:dyDescent="0.25">
      <c r="A793" s="60">
        <f t="shared" si="695"/>
        <v>45060</v>
      </c>
      <c r="B793" s="61">
        <f t="shared" si="681"/>
        <v>980.57793778027508</v>
      </c>
      <c r="C793" s="61">
        <f t="shared" si="696"/>
        <v>827.81643899000005</v>
      </c>
      <c r="D793" s="61">
        <f t="shared" si="682"/>
        <v>65.449317440000186</v>
      </c>
      <c r="E793" s="61">
        <f t="shared" si="683"/>
        <v>762.36712154999987</v>
      </c>
      <c r="F793" s="62">
        <f t="shared" si="697"/>
        <v>6563.07</v>
      </c>
      <c r="G793" s="63">
        <f t="shared" si="664"/>
        <v>6609.67</v>
      </c>
      <c r="H793" s="64">
        <f t="shared" si="661"/>
        <v>44982</v>
      </c>
      <c r="I793" s="64">
        <f t="shared" si="705"/>
        <v>45010</v>
      </c>
      <c r="J793" s="65">
        <f t="shared" si="684"/>
        <v>7.1003356660832573E-3</v>
      </c>
      <c r="K793" s="195">
        <f t="shared" si="706"/>
        <v>45070</v>
      </c>
      <c r="L793" s="195">
        <f t="shared" si="698"/>
        <v>45070</v>
      </c>
      <c r="M793" s="228">
        <f t="shared" si="711"/>
        <v>30</v>
      </c>
      <c r="N793" s="67">
        <f t="shared" si="712"/>
        <v>20</v>
      </c>
      <c r="O793" s="61">
        <f t="shared" si="685"/>
        <v>1.00472797</v>
      </c>
      <c r="P793" s="66">
        <f t="shared" si="663"/>
        <v>1.0083999100000001</v>
      </c>
      <c r="Q793" s="66">
        <f t="shared" si="699"/>
        <v>1.1773398493670428</v>
      </c>
      <c r="R793" s="61">
        <f t="shared" si="662"/>
        <v>1.1829062699999999</v>
      </c>
      <c r="S793" s="61">
        <f t="shared" si="700"/>
        <v>1.16137786</v>
      </c>
      <c r="T793" s="61">
        <f t="shared" si="686"/>
        <v>961.40768437999998</v>
      </c>
      <c r="U793" s="61">
        <f t="shared" si="687"/>
        <v>10.562070786927908</v>
      </c>
      <c r="V793" s="61">
        <f t="shared" si="688"/>
        <v>139.44172657334704</v>
      </c>
      <c r="W793" s="61">
        <f t="shared" si="689"/>
        <v>977.82023635027508</v>
      </c>
      <c r="X793" s="67">
        <f t="shared" si="701"/>
        <v>0</v>
      </c>
      <c r="Y793" s="61">
        <f t="shared" si="690"/>
        <v>0</v>
      </c>
      <c r="Z793" s="69">
        <f t="shared" si="702"/>
        <v>0</v>
      </c>
      <c r="AA793" s="61">
        <f t="shared" si="691"/>
        <v>0</v>
      </c>
      <c r="AB793" s="69">
        <f t="shared" si="703"/>
        <v>5.1999999999999998E-2</v>
      </c>
      <c r="AC793" s="140">
        <f t="shared" si="704"/>
        <v>20</v>
      </c>
      <c r="AD793" s="67">
        <f t="shared" si="707"/>
        <v>30</v>
      </c>
      <c r="AE793" s="11">
        <f t="shared" si="708"/>
        <v>1.002820254</v>
      </c>
      <c r="AF793" s="61">
        <f t="shared" si="692"/>
        <v>2.71141386</v>
      </c>
      <c r="AG793" s="61">
        <f t="shared" si="693"/>
        <v>2.75770143</v>
      </c>
      <c r="AH793" s="61">
        <f t="shared" si="694"/>
        <v>0</v>
      </c>
      <c r="AI793" s="196" t="str">
        <f t="shared" si="709"/>
        <v>J=</v>
      </c>
      <c r="AJ793" s="72">
        <f t="shared" si="710"/>
        <v>45070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56" ht="15" customHeight="1" x14ac:dyDescent="0.25">
      <c r="A794" s="60">
        <f t="shared" si="695"/>
        <v>45061</v>
      </c>
      <c r="B794" s="61">
        <f t="shared" si="681"/>
        <v>980.92936451085882</v>
      </c>
      <c r="C794" s="61">
        <f t="shared" si="696"/>
        <v>827.81643899000005</v>
      </c>
      <c r="D794" s="61">
        <f t="shared" si="682"/>
        <v>65.449317440000186</v>
      </c>
      <c r="E794" s="61">
        <f t="shared" si="683"/>
        <v>762.36712154999987</v>
      </c>
      <c r="F794" s="62">
        <f t="shared" si="697"/>
        <v>6563.07</v>
      </c>
      <c r="G794" s="63">
        <f t="shared" si="664"/>
        <v>6609.67</v>
      </c>
      <c r="H794" s="64">
        <f t="shared" si="661"/>
        <v>44982</v>
      </c>
      <c r="I794" s="64">
        <f t="shared" si="705"/>
        <v>45010</v>
      </c>
      <c r="J794" s="65">
        <f t="shared" si="684"/>
        <v>7.1003356660832573E-3</v>
      </c>
      <c r="K794" s="195">
        <f t="shared" si="706"/>
        <v>45070</v>
      </c>
      <c r="L794" s="195">
        <f t="shared" si="698"/>
        <v>45070</v>
      </c>
      <c r="M794" s="228">
        <f t="shared" si="711"/>
        <v>30</v>
      </c>
      <c r="N794" s="67">
        <f t="shared" si="712"/>
        <v>21</v>
      </c>
      <c r="O794" s="61">
        <f t="shared" si="685"/>
        <v>1.00496495</v>
      </c>
      <c r="P794" s="66">
        <f t="shared" si="663"/>
        <v>1.0083999100000001</v>
      </c>
      <c r="Q794" s="66">
        <f t="shared" si="699"/>
        <v>1.1773398493670428</v>
      </c>
      <c r="R794" s="61">
        <f t="shared" si="662"/>
        <v>1.18318528</v>
      </c>
      <c r="S794" s="61">
        <f t="shared" si="700"/>
        <v>1.16137786</v>
      </c>
      <c r="T794" s="61">
        <f t="shared" si="686"/>
        <v>961.40768437999998</v>
      </c>
      <c r="U794" s="61">
        <f t="shared" si="687"/>
        <v>10.562070786927908</v>
      </c>
      <c r="V794" s="61">
        <f t="shared" si="688"/>
        <v>139.65443462393077</v>
      </c>
      <c r="W794" s="61">
        <f t="shared" si="689"/>
        <v>978.03294440085881</v>
      </c>
      <c r="X794" s="67">
        <f t="shared" si="701"/>
        <v>0</v>
      </c>
      <c r="Y794" s="61">
        <f t="shared" si="690"/>
        <v>0</v>
      </c>
      <c r="Z794" s="69">
        <f t="shared" si="702"/>
        <v>0</v>
      </c>
      <c r="AA794" s="61">
        <f t="shared" si="691"/>
        <v>0</v>
      </c>
      <c r="AB794" s="69">
        <f t="shared" si="703"/>
        <v>5.1999999999999998E-2</v>
      </c>
      <c r="AC794" s="140">
        <f t="shared" si="704"/>
        <v>21</v>
      </c>
      <c r="AD794" s="67">
        <f t="shared" si="707"/>
        <v>30</v>
      </c>
      <c r="AE794" s="11">
        <f t="shared" si="708"/>
        <v>1.002961475</v>
      </c>
      <c r="AF794" s="61">
        <f t="shared" si="692"/>
        <v>2.8471848199999998</v>
      </c>
      <c r="AG794" s="61">
        <f t="shared" si="693"/>
        <v>2.8964201100000002</v>
      </c>
      <c r="AH794" s="61">
        <f t="shared" si="694"/>
        <v>0</v>
      </c>
      <c r="AI794" s="196" t="str">
        <f t="shared" si="709"/>
        <v>J=</v>
      </c>
      <c r="AJ794" s="72">
        <f t="shared" si="710"/>
        <v>45070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56" ht="15" customHeight="1" x14ac:dyDescent="0.25">
      <c r="A795" s="60">
        <f t="shared" si="695"/>
        <v>45062</v>
      </c>
      <c r="B795" s="61">
        <f t="shared" si="681"/>
        <v>981.28091676346969</v>
      </c>
      <c r="C795" s="61">
        <f t="shared" si="696"/>
        <v>827.81643899000005</v>
      </c>
      <c r="D795" s="61">
        <f t="shared" si="682"/>
        <v>65.449317440000186</v>
      </c>
      <c r="E795" s="61">
        <f t="shared" si="683"/>
        <v>762.36712154999987</v>
      </c>
      <c r="F795" s="62">
        <f t="shared" si="697"/>
        <v>6563.07</v>
      </c>
      <c r="G795" s="63">
        <f t="shared" si="664"/>
        <v>6609.67</v>
      </c>
      <c r="H795" s="64">
        <f t="shared" si="661"/>
        <v>44982</v>
      </c>
      <c r="I795" s="64">
        <f t="shared" si="705"/>
        <v>45010</v>
      </c>
      <c r="J795" s="65">
        <f t="shared" si="684"/>
        <v>7.1003356660832573E-3</v>
      </c>
      <c r="K795" s="195">
        <f t="shared" si="706"/>
        <v>45070</v>
      </c>
      <c r="L795" s="195">
        <f t="shared" si="698"/>
        <v>45070</v>
      </c>
      <c r="M795" s="228">
        <f t="shared" si="711"/>
        <v>30</v>
      </c>
      <c r="N795" s="67">
        <f t="shared" si="712"/>
        <v>22</v>
      </c>
      <c r="O795" s="61">
        <f t="shared" si="685"/>
        <v>1.00520199</v>
      </c>
      <c r="P795" s="66">
        <f t="shared" si="663"/>
        <v>1.0083999100000001</v>
      </c>
      <c r="Q795" s="66">
        <f t="shared" si="699"/>
        <v>1.1773398493670428</v>
      </c>
      <c r="R795" s="61">
        <f t="shared" si="662"/>
        <v>1.1834643499999999</v>
      </c>
      <c r="S795" s="61">
        <f t="shared" si="700"/>
        <v>1.16137786</v>
      </c>
      <c r="T795" s="61">
        <f t="shared" si="686"/>
        <v>961.40768437999998</v>
      </c>
      <c r="U795" s="61">
        <f t="shared" si="687"/>
        <v>10.562070786927908</v>
      </c>
      <c r="V795" s="61">
        <f t="shared" si="688"/>
        <v>139.86718841654167</v>
      </c>
      <c r="W795" s="61">
        <f t="shared" si="689"/>
        <v>978.24569819346971</v>
      </c>
      <c r="X795" s="67">
        <f t="shared" si="701"/>
        <v>0</v>
      </c>
      <c r="Y795" s="61">
        <f t="shared" si="690"/>
        <v>0</v>
      </c>
      <c r="Z795" s="69">
        <f t="shared" si="702"/>
        <v>0</v>
      </c>
      <c r="AA795" s="61">
        <f t="shared" si="691"/>
        <v>0</v>
      </c>
      <c r="AB795" s="69">
        <f t="shared" si="703"/>
        <v>5.1999999999999998E-2</v>
      </c>
      <c r="AC795" s="140">
        <f t="shared" si="704"/>
        <v>22</v>
      </c>
      <c r="AD795" s="67">
        <f t="shared" si="707"/>
        <v>30</v>
      </c>
      <c r="AE795" s="11">
        <f t="shared" si="708"/>
        <v>1.0031027159999999</v>
      </c>
      <c r="AF795" s="61">
        <f t="shared" si="692"/>
        <v>2.9829750000000002</v>
      </c>
      <c r="AG795" s="61">
        <f t="shared" si="693"/>
        <v>3.0352185700000001</v>
      </c>
      <c r="AH795" s="61">
        <f t="shared" si="694"/>
        <v>0</v>
      </c>
      <c r="AI795" s="196" t="str">
        <f t="shared" si="709"/>
        <v>J=</v>
      </c>
      <c r="AJ795" s="72">
        <f t="shared" si="710"/>
        <v>45070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56" ht="15" customHeight="1" x14ac:dyDescent="0.25">
      <c r="A796" s="60">
        <f t="shared" si="695"/>
        <v>45063</v>
      </c>
      <c r="B796" s="61">
        <f t="shared" si="681"/>
        <v>981.63260988545051</v>
      </c>
      <c r="C796" s="61">
        <f t="shared" si="696"/>
        <v>827.81643899000005</v>
      </c>
      <c r="D796" s="61">
        <f t="shared" si="682"/>
        <v>65.449317440000186</v>
      </c>
      <c r="E796" s="61">
        <f t="shared" si="683"/>
        <v>762.36712154999987</v>
      </c>
      <c r="F796" s="62">
        <f t="shared" si="697"/>
        <v>6563.07</v>
      </c>
      <c r="G796" s="63">
        <f t="shared" si="664"/>
        <v>6609.67</v>
      </c>
      <c r="H796" s="64">
        <f t="shared" si="661"/>
        <v>44982</v>
      </c>
      <c r="I796" s="64">
        <f t="shared" si="705"/>
        <v>45010</v>
      </c>
      <c r="J796" s="65">
        <f t="shared" si="684"/>
        <v>7.1003356660832573E-3</v>
      </c>
      <c r="K796" s="195">
        <f t="shared" si="706"/>
        <v>45070</v>
      </c>
      <c r="L796" s="195">
        <f t="shared" si="698"/>
        <v>45070</v>
      </c>
      <c r="M796" s="228">
        <f t="shared" si="711"/>
        <v>30</v>
      </c>
      <c r="N796" s="67">
        <f t="shared" si="712"/>
        <v>23</v>
      </c>
      <c r="O796" s="61">
        <f t="shared" si="685"/>
        <v>1.0054390900000001</v>
      </c>
      <c r="P796" s="66">
        <f t="shared" si="663"/>
        <v>1.0083999100000001</v>
      </c>
      <c r="Q796" s="66">
        <f t="shared" si="699"/>
        <v>1.1773398493670428</v>
      </c>
      <c r="R796" s="61">
        <f t="shared" si="662"/>
        <v>1.1837435000000001</v>
      </c>
      <c r="S796" s="61">
        <f t="shared" si="700"/>
        <v>1.16137786</v>
      </c>
      <c r="T796" s="61">
        <f t="shared" si="686"/>
        <v>961.40768437999998</v>
      </c>
      <c r="U796" s="61">
        <f t="shared" si="687"/>
        <v>10.562070786927908</v>
      </c>
      <c r="V796" s="61">
        <f t="shared" si="688"/>
        <v>140.08000319852243</v>
      </c>
      <c r="W796" s="61">
        <f t="shared" si="689"/>
        <v>978.4585129754505</v>
      </c>
      <c r="X796" s="67">
        <f t="shared" si="701"/>
        <v>0</v>
      </c>
      <c r="Y796" s="61">
        <f t="shared" si="690"/>
        <v>0</v>
      </c>
      <c r="Z796" s="69">
        <f t="shared" si="702"/>
        <v>0</v>
      </c>
      <c r="AA796" s="61">
        <f t="shared" si="691"/>
        <v>0</v>
      </c>
      <c r="AB796" s="69">
        <f t="shared" si="703"/>
        <v>5.1999999999999998E-2</v>
      </c>
      <c r="AC796" s="140">
        <f t="shared" si="704"/>
        <v>23</v>
      </c>
      <c r="AD796" s="67">
        <f t="shared" si="707"/>
        <v>30</v>
      </c>
      <c r="AE796" s="11">
        <f t="shared" si="708"/>
        <v>1.0032439769999999</v>
      </c>
      <c r="AF796" s="61">
        <f t="shared" si="692"/>
        <v>3.11878441</v>
      </c>
      <c r="AG796" s="61">
        <f t="shared" si="693"/>
        <v>3.1740969099999998</v>
      </c>
      <c r="AH796" s="61">
        <f t="shared" si="694"/>
        <v>0</v>
      </c>
      <c r="AI796" s="196" t="str">
        <f t="shared" si="709"/>
        <v>J=</v>
      </c>
      <c r="AJ796" s="72">
        <f t="shared" si="710"/>
        <v>45070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</row>
    <row r="797" spans="1:156" ht="15" customHeight="1" x14ac:dyDescent="0.25">
      <c r="A797" s="60">
        <f t="shared" si="695"/>
        <v>45064</v>
      </c>
      <c r="B797" s="61">
        <f t="shared" si="681"/>
        <v>981.9844285894585</v>
      </c>
      <c r="C797" s="61">
        <f t="shared" si="696"/>
        <v>827.81643899000005</v>
      </c>
      <c r="D797" s="61">
        <f t="shared" si="682"/>
        <v>65.449317440000186</v>
      </c>
      <c r="E797" s="61">
        <f t="shared" si="683"/>
        <v>762.36712154999987</v>
      </c>
      <c r="F797" s="62">
        <f t="shared" si="697"/>
        <v>6563.07</v>
      </c>
      <c r="G797" s="63">
        <f t="shared" si="664"/>
        <v>6609.67</v>
      </c>
      <c r="H797" s="64">
        <f t="shared" ref="H797:H860" si="713">EDATE(I797,-1)</f>
        <v>44982</v>
      </c>
      <c r="I797" s="64">
        <f t="shared" si="705"/>
        <v>45010</v>
      </c>
      <c r="J797" s="65">
        <f t="shared" si="684"/>
        <v>7.1003356660832573E-3</v>
      </c>
      <c r="K797" s="195">
        <f t="shared" si="706"/>
        <v>45070</v>
      </c>
      <c r="L797" s="195">
        <f t="shared" si="698"/>
        <v>45070</v>
      </c>
      <c r="M797" s="228">
        <f t="shared" si="711"/>
        <v>30</v>
      </c>
      <c r="N797" s="67">
        <f t="shared" si="712"/>
        <v>24</v>
      </c>
      <c r="O797" s="61">
        <f t="shared" si="685"/>
        <v>1.0056762400000001</v>
      </c>
      <c r="P797" s="66">
        <f t="shared" si="663"/>
        <v>1.0083999100000001</v>
      </c>
      <c r="Q797" s="66">
        <f t="shared" si="699"/>
        <v>1.1773398493670428</v>
      </c>
      <c r="R797" s="61">
        <f t="shared" si="662"/>
        <v>1.18402271</v>
      </c>
      <c r="S797" s="61">
        <f t="shared" si="700"/>
        <v>1.16137786</v>
      </c>
      <c r="T797" s="61">
        <f t="shared" si="686"/>
        <v>961.40768437999998</v>
      </c>
      <c r="U797" s="61">
        <f t="shared" si="687"/>
        <v>10.562070786927908</v>
      </c>
      <c r="V797" s="61">
        <f t="shared" si="688"/>
        <v>140.2928637225304</v>
      </c>
      <c r="W797" s="61">
        <f t="shared" si="689"/>
        <v>978.67137349945847</v>
      </c>
      <c r="X797" s="67">
        <f t="shared" si="701"/>
        <v>0</v>
      </c>
      <c r="Y797" s="61">
        <f t="shared" si="690"/>
        <v>0</v>
      </c>
      <c r="Z797" s="69">
        <f t="shared" si="702"/>
        <v>0</v>
      </c>
      <c r="AA797" s="61">
        <f t="shared" si="691"/>
        <v>0</v>
      </c>
      <c r="AB797" s="69">
        <f t="shared" si="703"/>
        <v>5.1999999999999998E-2</v>
      </c>
      <c r="AC797" s="140">
        <f t="shared" si="704"/>
        <v>24</v>
      </c>
      <c r="AD797" s="67">
        <f t="shared" si="707"/>
        <v>30</v>
      </c>
      <c r="AE797" s="11">
        <f t="shared" si="708"/>
        <v>1.003385258</v>
      </c>
      <c r="AF797" s="61">
        <f t="shared" si="692"/>
        <v>3.2546130500000001</v>
      </c>
      <c r="AG797" s="61">
        <f t="shared" si="693"/>
        <v>3.3130550900000002</v>
      </c>
      <c r="AH797" s="61">
        <f t="shared" si="694"/>
        <v>0</v>
      </c>
      <c r="AI797" s="196" t="str">
        <f t="shared" si="709"/>
        <v>J=</v>
      </c>
      <c r="AJ797" s="72">
        <f t="shared" si="710"/>
        <v>45070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56" ht="15" customHeight="1" x14ac:dyDescent="0.25">
      <c r="A798" s="60">
        <f t="shared" si="695"/>
        <v>45065</v>
      </c>
      <c r="B798" s="61">
        <f t="shared" si="681"/>
        <v>982.33637292549372</v>
      </c>
      <c r="C798" s="61">
        <f t="shared" si="696"/>
        <v>827.81643899000005</v>
      </c>
      <c r="D798" s="61">
        <f t="shared" si="682"/>
        <v>65.449317440000186</v>
      </c>
      <c r="E798" s="61">
        <f t="shared" si="683"/>
        <v>762.36712154999987</v>
      </c>
      <c r="F798" s="62">
        <f t="shared" si="697"/>
        <v>6563.07</v>
      </c>
      <c r="G798" s="63">
        <f t="shared" si="664"/>
        <v>6609.67</v>
      </c>
      <c r="H798" s="64">
        <f t="shared" si="713"/>
        <v>44982</v>
      </c>
      <c r="I798" s="64">
        <f t="shared" si="705"/>
        <v>45010</v>
      </c>
      <c r="J798" s="65">
        <f t="shared" si="684"/>
        <v>7.1003356660832573E-3</v>
      </c>
      <c r="K798" s="195">
        <f t="shared" si="706"/>
        <v>45070</v>
      </c>
      <c r="L798" s="195">
        <f t="shared" si="698"/>
        <v>45070</v>
      </c>
      <c r="M798" s="228">
        <f t="shared" si="711"/>
        <v>30</v>
      </c>
      <c r="N798" s="67">
        <f t="shared" si="712"/>
        <v>25</v>
      </c>
      <c r="O798" s="61">
        <f t="shared" si="685"/>
        <v>1.00591345</v>
      </c>
      <c r="P798" s="66">
        <f t="shared" si="663"/>
        <v>1.0083999100000001</v>
      </c>
      <c r="Q798" s="66">
        <f t="shared" si="699"/>
        <v>1.1773398493670428</v>
      </c>
      <c r="R798" s="61">
        <f t="shared" si="662"/>
        <v>1.1843019800000001</v>
      </c>
      <c r="S798" s="61">
        <f t="shared" si="700"/>
        <v>1.16137786</v>
      </c>
      <c r="T798" s="61">
        <f t="shared" si="686"/>
        <v>961.40768437999998</v>
      </c>
      <c r="U798" s="61">
        <f t="shared" si="687"/>
        <v>10.562070786927908</v>
      </c>
      <c r="V798" s="61">
        <f t="shared" si="688"/>
        <v>140.5057699885657</v>
      </c>
      <c r="W798" s="61">
        <f t="shared" si="689"/>
        <v>978.88427976549372</v>
      </c>
      <c r="X798" s="67">
        <f t="shared" si="701"/>
        <v>0</v>
      </c>
      <c r="Y798" s="61">
        <f t="shared" si="690"/>
        <v>0</v>
      </c>
      <c r="Z798" s="69">
        <f t="shared" si="702"/>
        <v>0</v>
      </c>
      <c r="AA798" s="61">
        <f t="shared" si="691"/>
        <v>0</v>
      </c>
      <c r="AB798" s="69">
        <f t="shared" si="703"/>
        <v>5.1999999999999998E-2</v>
      </c>
      <c r="AC798" s="140">
        <f t="shared" si="704"/>
        <v>25</v>
      </c>
      <c r="AD798" s="67">
        <f t="shared" si="707"/>
        <v>30</v>
      </c>
      <c r="AE798" s="11">
        <f t="shared" si="708"/>
        <v>1.003526559</v>
      </c>
      <c r="AF798" s="61">
        <f t="shared" si="692"/>
        <v>3.3904609200000002</v>
      </c>
      <c r="AG798" s="61">
        <f t="shared" si="693"/>
        <v>3.45209316</v>
      </c>
      <c r="AH798" s="61">
        <f t="shared" si="694"/>
        <v>0</v>
      </c>
      <c r="AI798" s="196" t="str">
        <f t="shared" si="709"/>
        <v>J=</v>
      </c>
      <c r="AJ798" s="72">
        <f t="shared" si="710"/>
        <v>45070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56" ht="15" customHeight="1" x14ac:dyDescent="0.25">
      <c r="A799" s="60">
        <f t="shared" si="695"/>
        <v>45066</v>
      </c>
      <c r="B799" s="61">
        <f t="shared" si="681"/>
        <v>982.6884505772274</v>
      </c>
      <c r="C799" s="61">
        <f t="shared" si="696"/>
        <v>827.81643899000005</v>
      </c>
      <c r="D799" s="61">
        <f t="shared" si="682"/>
        <v>65.449317440000186</v>
      </c>
      <c r="E799" s="61">
        <f t="shared" si="683"/>
        <v>762.36712154999987</v>
      </c>
      <c r="F799" s="62">
        <f t="shared" si="697"/>
        <v>6563.07</v>
      </c>
      <c r="G799" s="63">
        <f t="shared" si="664"/>
        <v>6609.67</v>
      </c>
      <c r="H799" s="64">
        <f t="shared" si="713"/>
        <v>44982</v>
      </c>
      <c r="I799" s="64">
        <f t="shared" si="705"/>
        <v>45010</v>
      </c>
      <c r="J799" s="65">
        <f t="shared" si="684"/>
        <v>7.1003356660832573E-3</v>
      </c>
      <c r="K799" s="195">
        <f t="shared" si="706"/>
        <v>45070</v>
      </c>
      <c r="L799" s="195">
        <f t="shared" si="698"/>
        <v>45070</v>
      </c>
      <c r="M799" s="228">
        <f t="shared" si="711"/>
        <v>30</v>
      </c>
      <c r="N799" s="67">
        <f t="shared" si="712"/>
        <v>26</v>
      </c>
      <c r="O799" s="61">
        <f t="shared" si="685"/>
        <v>1.00615071</v>
      </c>
      <c r="P799" s="66">
        <f t="shared" si="663"/>
        <v>1.0083999100000001</v>
      </c>
      <c r="Q799" s="66">
        <f t="shared" si="699"/>
        <v>1.1773398493670428</v>
      </c>
      <c r="R799" s="61">
        <f t="shared" si="662"/>
        <v>1.1845813199999999</v>
      </c>
      <c r="S799" s="61">
        <f t="shared" si="700"/>
        <v>1.16137786</v>
      </c>
      <c r="T799" s="61">
        <f t="shared" si="686"/>
        <v>961.40768437999998</v>
      </c>
      <c r="U799" s="61">
        <f t="shared" si="687"/>
        <v>10.562070786927908</v>
      </c>
      <c r="V799" s="61">
        <f t="shared" si="688"/>
        <v>140.71872962029937</v>
      </c>
      <c r="W799" s="61">
        <f t="shared" si="689"/>
        <v>979.09723939722744</v>
      </c>
      <c r="X799" s="67">
        <f t="shared" si="701"/>
        <v>0</v>
      </c>
      <c r="Y799" s="61">
        <f t="shared" si="690"/>
        <v>0</v>
      </c>
      <c r="Z799" s="69">
        <f t="shared" si="702"/>
        <v>0</v>
      </c>
      <c r="AA799" s="61">
        <f t="shared" si="691"/>
        <v>0</v>
      </c>
      <c r="AB799" s="69">
        <f t="shared" si="703"/>
        <v>5.1999999999999998E-2</v>
      </c>
      <c r="AC799" s="140">
        <f t="shared" si="704"/>
        <v>26</v>
      </c>
      <c r="AD799" s="67">
        <f t="shared" si="707"/>
        <v>30</v>
      </c>
      <c r="AE799" s="11">
        <f t="shared" si="708"/>
        <v>1.0036678800000001</v>
      </c>
      <c r="AF799" s="61">
        <f t="shared" si="692"/>
        <v>3.5263280099999998</v>
      </c>
      <c r="AG799" s="61">
        <f t="shared" si="693"/>
        <v>3.5912111800000002</v>
      </c>
      <c r="AH799" s="61">
        <f t="shared" si="694"/>
        <v>0</v>
      </c>
      <c r="AI799" s="196" t="str">
        <f t="shared" si="709"/>
        <v>J=</v>
      </c>
      <c r="AJ799" s="72">
        <f t="shared" si="710"/>
        <v>45070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56" ht="15" customHeight="1" x14ac:dyDescent="0.25">
      <c r="A800" s="60">
        <f t="shared" si="695"/>
        <v>45067</v>
      </c>
      <c r="B800" s="61">
        <f t="shared" si="681"/>
        <v>983.0406605846598</v>
      </c>
      <c r="C800" s="61">
        <f t="shared" si="696"/>
        <v>827.81643899000005</v>
      </c>
      <c r="D800" s="61">
        <f t="shared" si="682"/>
        <v>65.449317440000186</v>
      </c>
      <c r="E800" s="61">
        <f t="shared" si="683"/>
        <v>762.36712154999987</v>
      </c>
      <c r="F800" s="62">
        <f t="shared" si="697"/>
        <v>6563.07</v>
      </c>
      <c r="G800" s="63">
        <f t="shared" si="664"/>
        <v>6609.67</v>
      </c>
      <c r="H800" s="64">
        <f t="shared" si="713"/>
        <v>44982</v>
      </c>
      <c r="I800" s="64">
        <f t="shared" si="705"/>
        <v>45010</v>
      </c>
      <c r="J800" s="65">
        <f t="shared" si="684"/>
        <v>7.1003356660832573E-3</v>
      </c>
      <c r="K800" s="195">
        <f t="shared" si="706"/>
        <v>45070</v>
      </c>
      <c r="L800" s="195">
        <f t="shared" si="698"/>
        <v>45070</v>
      </c>
      <c r="M800" s="228">
        <f t="shared" si="711"/>
        <v>30</v>
      </c>
      <c r="N800" s="67">
        <f t="shared" si="712"/>
        <v>27</v>
      </c>
      <c r="O800" s="61">
        <f t="shared" si="685"/>
        <v>1.0063880300000001</v>
      </c>
      <c r="P800" s="66">
        <f t="shared" si="663"/>
        <v>1.0083999100000001</v>
      </c>
      <c r="Q800" s="66">
        <f t="shared" si="699"/>
        <v>1.1773398493670428</v>
      </c>
      <c r="R800" s="61">
        <f t="shared" si="662"/>
        <v>1.18486073</v>
      </c>
      <c r="S800" s="61">
        <f t="shared" si="700"/>
        <v>1.16137786</v>
      </c>
      <c r="T800" s="61">
        <f t="shared" si="686"/>
        <v>961.40768437999998</v>
      </c>
      <c r="U800" s="61">
        <f t="shared" si="687"/>
        <v>10.562070786927908</v>
      </c>
      <c r="V800" s="61">
        <f t="shared" si="688"/>
        <v>140.93174261773171</v>
      </c>
      <c r="W800" s="61">
        <f t="shared" si="689"/>
        <v>979.31025239465976</v>
      </c>
      <c r="X800" s="67">
        <f t="shared" si="701"/>
        <v>0</v>
      </c>
      <c r="Y800" s="61">
        <f t="shared" si="690"/>
        <v>0</v>
      </c>
      <c r="Z800" s="69">
        <f t="shared" si="702"/>
        <v>0</v>
      </c>
      <c r="AA800" s="61">
        <f t="shared" si="691"/>
        <v>0</v>
      </c>
      <c r="AB800" s="69">
        <f t="shared" si="703"/>
        <v>5.1999999999999998E-2</v>
      </c>
      <c r="AC800" s="140">
        <f t="shared" si="704"/>
        <v>27</v>
      </c>
      <c r="AD800" s="67">
        <f t="shared" si="707"/>
        <v>30</v>
      </c>
      <c r="AE800" s="11">
        <f t="shared" si="708"/>
        <v>1.0038092199999999</v>
      </c>
      <c r="AF800" s="61">
        <f t="shared" si="692"/>
        <v>3.6622133699999999</v>
      </c>
      <c r="AG800" s="61">
        <f t="shared" si="693"/>
        <v>3.7304081899999999</v>
      </c>
      <c r="AH800" s="61">
        <f t="shared" si="694"/>
        <v>0</v>
      </c>
      <c r="AI800" s="196" t="str">
        <f t="shared" si="709"/>
        <v>J=</v>
      </c>
      <c r="AJ800" s="72">
        <f t="shared" si="710"/>
        <v>45070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695"/>
        <v>45068</v>
      </c>
      <c r="B801" s="61">
        <f t="shared" si="681"/>
        <v>983.39299731411927</v>
      </c>
      <c r="C801" s="61">
        <f t="shared" si="696"/>
        <v>827.81643899000005</v>
      </c>
      <c r="D801" s="61">
        <f t="shared" si="682"/>
        <v>65.449317440000186</v>
      </c>
      <c r="E801" s="61">
        <f t="shared" si="683"/>
        <v>762.36712154999987</v>
      </c>
      <c r="F801" s="62">
        <f t="shared" si="697"/>
        <v>6563.07</v>
      </c>
      <c r="G801" s="63">
        <f t="shared" si="664"/>
        <v>6609.67</v>
      </c>
      <c r="H801" s="64">
        <f t="shared" si="713"/>
        <v>44982</v>
      </c>
      <c r="I801" s="64">
        <f t="shared" si="705"/>
        <v>45010</v>
      </c>
      <c r="J801" s="65">
        <f t="shared" si="684"/>
        <v>7.1003356660832573E-3</v>
      </c>
      <c r="K801" s="195">
        <f t="shared" si="706"/>
        <v>45070</v>
      </c>
      <c r="L801" s="195">
        <f t="shared" si="698"/>
        <v>45070</v>
      </c>
      <c r="M801" s="228">
        <f t="shared" si="711"/>
        <v>30</v>
      </c>
      <c r="N801" s="67">
        <f t="shared" si="712"/>
        <v>28</v>
      </c>
      <c r="O801" s="61">
        <f t="shared" si="685"/>
        <v>1.0066254100000001</v>
      </c>
      <c r="P801" s="66">
        <f t="shared" si="663"/>
        <v>1.0083999100000001</v>
      </c>
      <c r="Q801" s="66">
        <f t="shared" si="699"/>
        <v>1.1773398493670428</v>
      </c>
      <c r="R801" s="61">
        <f t="shared" si="662"/>
        <v>1.1851402</v>
      </c>
      <c r="S801" s="61">
        <f t="shared" si="700"/>
        <v>1.16137786</v>
      </c>
      <c r="T801" s="61">
        <f t="shared" si="686"/>
        <v>961.40768437999998</v>
      </c>
      <c r="U801" s="61">
        <f t="shared" si="687"/>
        <v>10.562070786927908</v>
      </c>
      <c r="V801" s="61">
        <f t="shared" si="688"/>
        <v>141.14480135719126</v>
      </c>
      <c r="W801" s="61">
        <f t="shared" si="689"/>
        <v>979.52331113411924</v>
      </c>
      <c r="X801" s="67">
        <f t="shared" si="701"/>
        <v>0</v>
      </c>
      <c r="Y801" s="61">
        <f t="shared" si="690"/>
        <v>0</v>
      </c>
      <c r="Z801" s="69">
        <f t="shared" si="702"/>
        <v>0</v>
      </c>
      <c r="AA801" s="61">
        <f t="shared" si="691"/>
        <v>0</v>
      </c>
      <c r="AB801" s="69">
        <f t="shared" si="703"/>
        <v>5.1999999999999998E-2</v>
      </c>
      <c r="AC801" s="140">
        <f t="shared" si="704"/>
        <v>28</v>
      </c>
      <c r="AD801" s="67">
        <f t="shared" si="707"/>
        <v>30</v>
      </c>
      <c r="AE801" s="11">
        <f t="shared" si="708"/>
        <v>1.003950581</v>
      </c>
      <c r="AF801" s="61">
        <f t="shared" si="692"/>
        <v>3.7981189299999998</v>
      </c>
      <c r="AG801" s="61">
        <f t="shared" si="693"/>
        <v>3.86968618</v>
      </c>
      <c r="AH801" s="61">
        <f t="shared" si="694"/>
        <v>0</v>
      </c>
      <c r="AI801" s="196" t="str">
        <f t="shared" si="709"/>
        <v>J=</v>
      </c>
      <c r="AJ801" s="72">
        <f t="shared" si="710"/>
        <v>45070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695"/>
        <v>45069</v>
      </c>
      <c r="B802" s="61">
        <f t="shared" si="681"/>
        <v>983.74546646927729</v>
      </c>
      <c r="C802" s="61">
        <f t="shared" si="696"/>
        <v>827.81643899000005</v>
      </c>
      <c r="D802" s="61">
        <f t="shared" si="682"/>
        <v>65.449317440000186</v>
      </c>
      <c r="E802" s="61">
        <f t="shared" si="683"/>
        <v>762.36712154999987</v>
      </c>
      <c r="F802" s="62">
        <f t="shared" si="697"/>
        <v>6563.07</v>
      </c>
      <c r="G802" s="63">
        <f t="shared" si="664"/>
        <v>6609.67</v>
      </c>
      <c r="H802" s="64">
        <f t="shared" si="713"/>
        <v>44982</v>
      </c>
      <c r="I802" s="64">
        <f t="shared" si="705"/>
        <v>45010</v>
      </c>
      <c r="J802" s="65">
        <f t="shared" si="684"/>
        <v>7.1003356660832573E-3</v>
      </c>
      <c r="K802" s="195">
        <f t="shared" si="706"/>
        <v>45070</v>
      </c>
      <c r="L802" s="195">
        <f t="shared" si="698"/>
        <v>45070</v>
      </c>
      <c r="M802" s="228">
        <f t="shared" si="711"/>
        <v>30</v>
      </c>
      <c r="N802" s="67">
        <f t="shared" si="712"/>
        <v>29</v>
      </c>
      <c r="O802" s="61">
        <f t="shared" si="685"/>
        <v>1.0068628399999999</v>
      </c>
      <c r="P802" s="66">
        <f t="shared" si="663"/>
        <v>1.0083999100000001</v>
      </c>
      <c r="Q802" s="66">
        <f t="shared" si="699"/>
        <v>1.1773398493670428</v>
      </c>
      <c r="R802" s="61">
        <f t="shared" si="662"/>
        <v>1.1854197399999999</v>
      </c>
      <c r="S802" s="61">
        <f t="shared" si="700"/>
        <v>1.16137786</v>
      </c>
      <c r="T802" s="61">
        <f t="shared" si="686"/>
        <v>961.40768437999998</v>
      </c>
      <c r="U802" s="61">
        <f t="shared" si="687"/>
        <v>10.562070786927908</v>
      </c>
      <c r="V802" s="61">
        <f t="shared" si="688"/>
        <v>141.35791346234933</v>
      </c>
      <c r="W802" s="61">
        <f t="shared" si="689"/>
        <v>979.73642323927731</v>
      </c>
      <c r="X802" s="67">
        <f t="shared" si="701"/>
        <v>0</v>
      </c>
      <c r="Y802" s="61">
        <f t="shared" si="690"/>
        <v>0</v>
      </c>
      <c r="Z802" s="69">
        <f t="shared" si="702"/>
        <v>0</v>
      </c>
      <c r="AA802" s="61">
        <f t="shared" si="691"/>
        <v>0</v>
      </c>
      <c r="AB802" s="69">
        <f t="shared" si="703"/>
        <v>5.1999999999999998E-2</v>
      </c>
      <c r="AC802" s="140">
        <f t="shared" si="704"/>
        <v>29</v>
      </c>
      <c r="AD802" s="67">
        <f t="shared" si="707"/>
        <v>30</v>
      </c>
      <c r="AE802" s="11">
        <f t="shared" si="708"/>
        <v>1.0040919610000001</v>
      </c>
      <c r="AF802" s="61">
        <f t="shared" si="692"/>
        <v>3.9340427400000002</v>
      </c>
      <c r="AG802" s="61">
        <f t="shared" si="693"/>
        <v>4.0090432299999996</v>
      </c>
      <c r="AH802" s="61">
        <f t="shared" si="694"/>
        <v>0</v>
      </c>
      <c r="AI802" s="196" t="str">
        <f t="shared" si="709"/>
        <v>J=</v>
      </c>
      <c r="AJ802" s="72">
        <f t="shared" si="710"/>
        <v>45070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695"/>
        <v>45070</v>
      </c>
      <c r="B803" s="61">
        <f t="shared" si="681"/>
        <v>984.09807006013386</v>
      </c>
      <c r="C803" s="61">
        <f t="shared" si="696"/>
        <v>827.81643899000005</v>
      </c>
      <c r="D803" s="61">
        <f t="shared" si="682"/>
        <v>65.449317440000186</v>
      </c>
      <c r="E803" s="61">
        <f t="shared" si="683"/>
        <v>762.36712154999987</v>
      </c>
      <c r="F803" s="62">
        <f t="shared" si="697"/>
        <v>6563.07</v>
      </c>
      <c r="G803" s="63">
        <f t="shared" si="664"/>
        <v>6609.67</v>
      </c>
      <c r="H803" s="64">
        <f t="shared" si="713"/>
        <v>44982</v>
      </c>
      <c r="I803" s="64">
        <f t="shared" si="705"/>
        <v>45010</v>
      </c>
      <c r="J803" s="65">
        <f t="shared" si="684"/>
        <v>7.1003356660832573E-3</v>
      </c>
      <c r="K803" s="195">
        <f t="shared" si="706"/>
        <v>45101</v>
      </c>
      <c r="L803" s="195">
        <f t="shared" si="698"/>
        <v>45070</v>
      </c>
      <c r="M803" s="228">
        <f t="shared" si="711"/>
        <v>30</v>
      </c>
      <c r="N803" s="67">
        <f t="shared" si="712"/>
        <v>30</v>
      </c>
      <c r="O803" s="61">
        <f t="shared" si="685"/>
        <v>1.0071003300000001</v>
      </c>
      <c r="P803" s="66">
        <f t="shared" si="663"/>
        <v>1.0083999100000001</v>
      </c>
      <c r="Q803" s="66">
        <f t="shared" si="699"/>
        <v>1.1773398493670428</v>
      </c>
      <c r="R803" s="61">
        <f t="shared" si="662"/>
        <v>1.1856993499999999</v>
      </c>
      <c r="S803" s="61">
        <f t="shared" si="700"/>
        <v>1.16137786</v>
      </c>
      <c r="T803" s="61">
        <f t="shared" si="686"/>
        <v>961.40768437999998</v>
      </c>
      <c r="U803" s="61">
        <f t="shared" si="687"/>
        <v>10.562070786927908</v>
      </c>
      <c r="V803" s="61">
        <f t="shared" si="688"/>
        <v>141.57107893320591</v>
      </c>
      <c r="W803" s="61">
        <f t="shared" si="689"/>
        <v>979.94958871013387</v>
      </c>
      <c r="X803" s="67">
        <f t="shared" si="701"/>
        <v>26</v>
      </c>
      <c r="Y803" s="61">
        <f t="shared" si="690"/>
        <v>3.5044466500000002</v>
      </c>
      <c r="Z803" s="69">
        <f t="shared" si="702"/>
        <v>8.6160000000000004E-3</v>
      </c>
      <c r="AA803" s="61">
        <f t="shared" si="691"/>
        <v>8.2834886000000001</v>
      </c>
      <c r="AB803" s="69">
        <f t="shared" si="703"/>
        <v>5.1999999999999998E-2</v>
      </c>
      <c r="AC803" s="140">
        <f t="shared" si="704"/>
        <v>30</v>
      </c>
      <c r="AD803" s="67">
        <f t="shared" si="707"/>
        <v>30</v>
      </c>
      <c r="AE803" s="11">
        <f t="shared" si="708"/>
        <v>1.0042333619999999</v>
      </c>
      <c r="AF803" s="61">
        <f t="shared" si="692"/>
        <v>4.06998675</v>
      </c>
      <c r="AG803" s="61">
        <f t="shared" si="693"/>
        <v>4.14848135</v>
      </c>
      <c r="AH803" s="61">
        <f t="shared" si="694"/>
        <v>12.35347535</v>
      </c>
      <c r="AI803" s="196" t="str">
        <f t="shared" si="709"/>
        <v>J=</v>
      </c>
      <c r="AJ803" s="72">
        <f t="shared" si="710"/>
        <v>45070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695"/>
        <v>45071</v>
      </c>
      <c r="B804" s="61">
        <f t="shared" si="681"/>
        <v>971.98621762981691</v>
      </c>
      <c r="C804" s="61">
        <f t="shared" si="696"/>
        <v>820.68397256000003</v>
      </c>
      <c r="D804" s="61">
        <f t="shared" si="682"/>
        <v>58.316851010000164</v>
      </c>
      <c r="E804" s="61">
        <f t="shared" si="683"/>
        <v>762.36712154999987</v>
      </c>
      <c r="F804" s="62">
        <f t="shared" si="697"/>
        <v>6609.67</v>
      </c>
      <c r="G804" s="63">
        <f t="shared" si="664"/>
        <v>6649.99</v>
      </c>
      <c r="H804" s="64">
        <f t="shared" si="713"/>
        <v>45010</v>
      </c>
      <c r="I804" s="64">
        <f t="shared" si="705"/>
        <v>45041</v>
      </c>
      <c r="J804" s="65">
        <f t="shared" si="684"/>
        <v>6.1001532602988906E-3</v>
      </c>
      <c r="K804" s="195">
        <f t="shared" si="706"/>
        <v>45101</v>
      </c>
      <c r="L804" s="195">
        <f t="shared" si="698"/>
        <v>45101</v>
      </c>
      <c r="M804" s="228">
        <f t="shared" si="711"/>
        <v>30</v>
      </c>
      <c r="N804" s="67">
        <f t="shared" si="712"/>
        <v>1</v>
      </c>
      <c r="O804" s="61">
        <f t="shared" si="685"/>
        <v>1.00020274</v>
      </c>
      <c r="P804" s="66">
        <f t="shared" si="663"/>
        <v>1.0071003300000001</v>
      </c>
      <c r="Q804" s="66">
        <f t="shared" si="699"/>
        <v>1.1856993508196993</v>
      </c>
      <c r="R804" s="61">
        <f t="shared" si="662"/>
        <v>1.1859397300000001</v>
      </c>
      <c r="S804" s="61">
        <f t="shared" si="700"/>
        <v>1.16137786</v>
      </c>
      <c r="T804" s="61">
        <f t="shared" si="686"/>
        <v>953.12419578000004</v>
      </c>
      <c r="U804" s="61">
        <f t="shared" si="687"/>
        <v>9.4110486179326642</v>
      </c>
      <c r="V804" s="61">
        <f t="shared" si="688"/>
        <v>141.75433674188423</v>
      </c>
      <c r="W804" s="61">
        <f t="shared" si="689"/>
        <v>971.84935791981695</v>
      </c>
      <c r="X804" s="67">
        <f t="shared" si="701"/>
        <v>0</v>
      </c>
      <c r="Y804" s="61">
        <f t="shared" si="690"/>
        <v>0</v>
      </c>
      <c r="Z804" s="69">
        <f t="shared" si="702"/>
        <v>0</v>
      </c>
      <c r="AA804" s="61">
        <f t="shared" si="691"/>
        <v>0</v>
      </c>
      <c r="AB804" s="69">
        <f t="shared" si="703"/>
        <v>5.1999999999999998E-2</v>
      </c>
      <c r="AC804" s="140">
        <f t="shared" si="704"/>
        <v>1</v>
      </c>
      <c r="AD804" s="67">
        <f t="shared" si="707"/>
        <v>30</v>
      </c>
      <c r="AE804" s="11">
        <f t="shared" si="708"/>
        <v>1.000140824</v>
      </c>
      <c r="AF804" s="61">
        <f t="shared" si="692"/>
        <v>0.13422276</v>
      </c>
      <c r="AG804" s="61">
        <f t="shared" si="693"/>
        <v>0.13685971</v>
      </c>
      <c r="AH804" s="61">
        <f t="shared" si="694"/>
        <v>0</v>
      </c>
      <c r="AI804" s="196" t="str">
        <f t="shared" si="709"/>
        <v>J=</v>
      </c>
      <c r="AJ804" s="72">
        <f t="shared" si="710"/>
        <v>45101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695"/>
        <v>45072</v>
      </c>
      <c r="B805" s="61">
        <f t="shared" si="681"/>
        <v>972.30645196052251</v>
      </c>
      <c r="C805" s="61">
        <f t="shared" si="696"/>
        <v>820.68397256000003</v>
      </c>
      <c r="D805" s="61">
        <f t="shared" si="682"/>
        <v>58.316851010000164</v>
      </c>
      <c r="E805" s="61">
        <f t="shared" si="683"/>
        <v>762.36712154999987</v>
      </c>
      <c r="F805" s="62">
        <f t="shared" si="697"/>
        <v>6609.67</v>
      </c>
      <c r="G805" s="63">
        <f t="shared" si="664"/>
        <v>6649.99</v>
      </c>
      <c r="H805" s="64">
        <f t="shared" si="713"/>
        <v>45010</v>
      </c>
      <c r="I805" s="64">
        <f t="shared" si="705"/>
        <v>45041</v>
      </c>
      <c r="J805" s="65">
        <f t="shared" si="684"/>
        <v>6.1001532602988906E-3</v>
      </c>
      <c r="K805" s="195">
        <f t="shared" si="706"/>
        <v>45101</v>
      </c>
      <c r="L805" s="195">
        <f t="shared" si="698"/>
        <v>45101</v>
      </c>
      <c r="M805" s="228">
        <f t="shared" si="711"/>
        <v>30</v>
      </c>
      <c r="N805" s="67">
        <f t="shared" si="712"/>
        <v>2</v>
      </c>
      <c r="O805" s="61">
        <f t="shared" si="685"/>
        <v>1.0004055199999999</v>
      </c>
      <c r="P805" s="66">
        <f t="shared" si="663"/>
        <v>1.0071003300000001</v>
      </c>
      <c r="Q805" s="66">
        <f t="shared" si="699"/>
        <v>1.1856993508196993</v>
      </c>
      <c r="R805" s="61">
        <f t="shared" si="662"/>
        <v>1.1861801700000001</v>
      </c>
      <c r="S805" s="61">
        <f t="shared" si="700"/>
        <v>1.16137786</v>
      </c>
      <c r="T805" s="61">
        <f t="shared" si="686"/>
        <v>953.12419578000004</v>
      </c>
      <c r="U805" s="61">
        <f t="shared" si="687"/>
        <v>9.4110486179326642</v>
      </c>
      <c r="V805" s="61">
        <f t="shared" si="688"/>
        <v>141.93764029258972</v>
      </c>
      <c r="W805" s="61">
        <f t="shared" si="689"/>
        <v>972.0326614705225</v>
      </c>
      <c r="X805" s="67">
        <f t="shared" si="701"/>
        <v>0</v>
      </c>
      <c r="Y805" s="61">
        <f t="shared" si="690"/>
        <v>0</v>
      </c>
      <c r="Z805" s="69">
        <f t="shared" si="702"/>
        <v>0</v>
      </c>
      <c r="AA805" s="61">
        <f t="shared" si="691"/>
        <v>0</v>
      </c>
      <c r="AB805" s="69">
        <f t="shared" si="703"/>
        <v>5.1999999999999998E-2</v>
      </c>
      <c r="AC805" s="140">
        <f t="shared" si="704"/>
        <v>2</v>
      </c>
      <c r="AD805" s="67">
        <f t="shared" si="707"/>
        <v>30</v>
      </c>
      <c r="AE805" s="11">
        <f t="shared" si="708"/>
        <v>1.000281668</v>
      </c>
      <c r="AF805" s="61">
        <f t="shared" si="692"/>
        <v>0.26846458000000001</v>
      </c>
      <c r="AG805" s="61">
        <f t="shared" si="693"/>
        <v>0.27379049</v>
      </c>
      <c r="AH805" s="61">
        <f t="shared" si="694"/>
        <v>0</v>
      </c>
      <c r="AI805" s="196" t="str">
        <f t="shared" si="709"/>
        <v>J=</v>
      </c>
      <c r="AJ805" s="72">
        <f t="shared" si="710"/>
        <v>45101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695"/>
        <v>45073</v>
      </c>
      <c r="B806" s="61">
        <f t="shared" si="681"/>
        <v>972.62678787591267</v>
      </c>
      <c r="C806" s="61">
        <f t="shared" si="696"/>
        <v>820.68397256000003</v>
      </c>
      <c r="D806" s="61">
        <f t="shared" si="682"/>
        <v>58.316851010000164</v>
      </c>
      <c r="E806" s="61">
        <f t="shared" si="683"/>
        <v>762.36712154999987</v>
      </c>
      <c r="F806" s="62">
        <f t="shared" si="697"/>
        <v>6609.67</v>
      </c>
      <c r="G806" s="63">
        <f t="shared" si="664"/>
        <v>6649.99</v>
      </c>
      <c r="H806" s="64">
        <f t="shared" si="713"/>
        <v>45010</v>
      </c>
      <c r="I806" s="64">
        <f t="shared" si="705"/>
        <v>45041</v>
      </c>
      <c r="J806" s="65">
        <f t="shared" si="684"/>
        <v>6.1001532602988906E-3</v>
      </c>
      <c r="K806" s="195">
        <f t="shared" si="706"/>
        <v>45101</v>
      </c>
      <c r="L806" s="195">
        <f t="shared" si="698"/>
        <v>45101</v>
      </c>
      <c r="M806" s="228">
        <f t="shared" si="711"/>
        <v>30</v>
      </c>
      <c r="N806" s="67">
        <f t="shared" si="712"/>
        <v>3</v>
      </c>
      <c r="O806" s="61">
        <f t="shared" si="685"/>
        <v>1.0006083400000001</v>
      </c>
      <c r="P806" s="66">
        <f t="shared" si="663"/>
        <v>1.0071003300000001</v>
      </c>
      <c r="Q806" s="66">
        <f t="shared" si="699"/>
        <v>1.1856993508196993</v>
      </c>
      <c r="R806" s="61">
        <f t="shared" si="662"/>
        <v>1.1864206500000001</v>
      </c>
      <c r="S806" s="61">
        <f t="shared" si="700"/>
        <v>1.16137786</v>
      </c>
      <c r="T806" s="61">
        <f t="shared" si="686"/>
        <v>953.12419578000004</v>
      </c>
      <c r="U806" s="61">
        <f t="shared" si="687"/>
        <v>9.4110486179326642</v>
      </c>
      <c r="V806" s="61">
        <f t="shared" si="688"/>
        <v>142.12097433798004</v>
      </c>
      <c r="W806" s="61">
        <f t="shared" si="689"/>
        <v>972.21599551591271</v>
      </c>
      <c r="X806" s="67">
        <f t="shared" si="701"/>
        <v>0</v>
      </c>
      <c r="Y806" s="61">
        <f t="shared" si="690"/>
        <v>0</v>
      </c>
      <c r="Z806" s="69">
        <f t="shared" si="702"/>
        <v>0</v>
      </c>
      <c r="AA806" s="61">
        <f t="shared" si="691"/>
        <v>0</v>
      </c>
      <c r="AB806" s="69">
        <f t="shared" si="703"/>
        <v>5.1999999999999998E-2</v>
      </c>
      <c r="AC806" s="140">
        <f t="shared" si="704"/>
        <v>3</v>
      </c>
      <c r="AD806" s="67">
        <f t="shared" si="707"/>
        <v>30</v>
      </c>
      <c r="AE806" s="11">
        <f t="shared" si="708"/>
        <v>1.000422532</v>
      </c>
      <c r="AF806" s="61">
        <f t="shared" si="692"/>
        <v>0.40272546999999997</v>
      </c>
      <c r="AG806" s="61">
        <f t="shared" si="693"/>
        <v>0.41079236000000002</v>
      </c>
      <c r="AH806" s="61">
        <f t="shared" si="694"/>
        <v>0</v>
      </c>
      <c r="AI806" s="196" t="str">
        <f t="shared" si="709"/>
        <v>J=</v>
      </c>
      <c r="AJ806" s="72">
        <f t="shared" si="710"/>
        <v>45101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695"/>
        <v>45074</v>
      </c>
      <c r="B807" s="61">
        <f t="shared" si="681"/>
        <v>972.9472473170016</v>
      </c>
      <c r="C807" s="61">
        <f t="shared" si="696"/>
        <v>820.68397256000003</v>
      </c>
      <c r="D807" s="61">
        <f t="shared" si="682"/>
        <v>58.316851010000164</v>
      </c>
      <c r="E807" s="61">
        <f t="shared" si="683"/>
        <v>762.36712154999987</v>
      </c>
      <c r="F807" s="62">
        <f t="shared" si="697"/>
        <v>6609.67</v>
      </c>
      <c r="G807" s="63">
        <f t="shared" si="664"/>
        <v>6649.99</v>
      </c>
      <c r="H807" s="64">
        <f t="shared" si="713"/>
        <v>45010</v>
      </c>
      <c r="I807" s="64">
        <f t="shared" si="705"/>
        <v>45041</v>
      </c>
      <c r="J807" s="65">
        <f t="shared" si="684"/>
        <v>6.1001532602988906E-3</v>
      </c>
      <c r="K807" s="195">
        <f t="shared" si="706"/>
        <v>45101</v>
      </c>
      <c r="L807" s="195">
        <f t="shared" si="698"/>
        <v>45101</v>
      </c>
      <c r="M807" s="228">
        <f t="shared" si="711"/>
        <v>30</v>
      </c>
      <c r="N807" s="67">
        <f t="shared" si="712"/>
        <v>4</v>
      </c>
      <c r="O807" s="61">
        <f t="shared" si="685"/>
        <v>1.00081121</v>
      </c>
      <c r="P807" s="66">
        <f t="shared" si="663"/>
        <v>1.0071003300000001</v>
      </c>
      <c r="Q807" s="66">
        <f t="shared" si="699"/>
        <v>1.1856993508196993</v>
      </c>
      <c r="R807" s="61">
        <f t="shared" si="662"/>
        <v>1.1866612000000001</v>
      </c>
      <c r="S807" s="61">
        <f t="shared" si="700"/>
        <v>1.16137786</v>
      </c>
      <c r="T807" s="61">
        <f t="shared" si="686"/>
        <v>953.12419578000004</v>
      </c>
      <c r="U807" s="61">
        <f t="shared" si="687"/>
        <v>9.4110486179326642</v>
      </c>
      <c r="V807" s="61">
        <f t="shared" si="688"/>
        <v>142.3043617490689</v>
      </c>
      <c r="W807" s="61">
        <f t="shared" si="689"/>
        <v>972.39938292700162</v>
      </c>
      <c r="X807" s="67">
        <f t="shared" si="701"/>
        <v>0</v>
      </c>
      <c r="Y807" s="61">
        <f t="shared" si="690"/>
        <v>0</v>
      </c>
      <c r="Z807" s="69">
        <f t="shared" si="702"/>
        <v>0</v>
      </c>
      <c r="AA807" s="61">
        <f t="shared" si="691"/>
        <v>0</v>
      </c>
      <c r="AB807" s="69">
        <f t="shared" si="703"/>
        <v>5.1999999999999998E-2</v>
      </c>
      <c r="AC807" s="140">
        <f t="shared" si="704"/>
        <v>4</v>
      </c>
      <c r="AD807" s="67">
        <f t="shared" si="707"/>
        <v>30</v>
      </c>
      <c r="AE807" s="11">
        <f t="shared" si="708"/>
        <v>1.000563415</v>
      </c>
      <c r="AF807" s="61">
        <f t="shared" si="692"/>
        <v>0.53700446000000002</v>
      </c>
      <c r="AG807" s="61">
        <f t="shared" si="693"/>
        <v>0.54786438999999998</v>
      </c>
      <c r="AH807" s="61">
        <f t="shared" si="694"/>
        <v>0</v>
      </c>
      <c r="AI807" s="196" t="str">
        <f t="shared" si="709"/>
        <v>J=</v>
      </c>
      <c r="AJ807" s="72">
        <f t="shared" si="710"/>
        <v>45101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695"/>
        <v>45075</v>
      </c>
      <c r="B808" s="61">
        <f t="shared" si="681"/>
        <v>973.26780174910402</v>
      </c>
      <c r="C808" s="61">
        <f t="shared" si="696"/>
        <v>820.68397256000003</v>
      </c>
      <c r="D808" s="61">
        <f t="shared" si="682"/>
        <v>58.316851010000164</v>
      </c>
      <c r="E808" s="61">
        <f t="shared" si="683"/>
        <v>762.36712154999987</v>
      </c>
      <c r="F808" s="62">
        <f t="shared" si="697"/>
        <v>6609.67</v>
      </c>
      <c r="G808" s="63">
        <f t="shared" si="664"/>
        <v>6649.99</v>
      </c>
      <c r="H808" s="64">
        <f t="shared" si="713"/>
        <v>45010</v>
      </c>
      <c r="I808" s="64">
        <f t="shared" si="705"/>
        <v>45041</v>
      </c>
      <c r="J808" s="65">
        <f t="shared" si="684"/>
        <v>6.1001532602988906E-3</v>
      </c>
      <c r="K808" s="195">
        <f t="shared" si="706"/>
        <v>45101</v>
      </c>
      <c r="L808" s="195">
        <f t="shared" si="698"/>
        <v>45101</v>
      </c>
      <c r="M808" s="228">
        <f t="shared" si="711"/>
        <v>30</v>
      </c>
      <c r="N808" s="67">
        <f t="shared" si="712"/>
        <v>5</v>
      </c>
      <c r="O808" s="61">
        <f t="shared" si="685"/>
        <v>1.0010141100000001</v>
      </c>
      <c r="P808" s="66">
        <f t="shared" si="663"/>
        <v>1.0071003300000001</v>
      </c>
      <c r="Q808" s="66">
        <f t="shared" si="699"/>
        <v>1.1856993508196993</v>
      </c>
      <c r="R808" s="61">
        <f t="shared" si="662"/>
        <v>1.1869017799999999</v>
      </c>
      <c r="S808" s="61">
        <f t="shared" si="700"/>
        <v>1.16137786</v>
      </c>
      <c r="T808" s="61">
        <f t="shared" si="686"/>
        <v>953.12419578000004</v>
      </c>
      <c r="U808" s="61">
        <f t="shared" si="687"/>
        <v>9.4110486179326642</v>
      </c>
      <c r="V808" s="61">
        <f t="shared" si="688"/>
        <v>142.48777203117126</v>
      </c>
      <c r="W808" s="61">
        <f t="shared" si="689"/>
        <v>972.58279320910401</v>
      </c>
      <c r="X808" s="67">
        <f t="shared" si="701"/>
        <v>0</v>
      </c>
      <c r="Y808" s="61">
        <f t="shared" si="690"/>
        <v>0</v>
      </c>
      <c r="Z808" s="69">
        <f t="shared" si="702"/>
        <v>0</v>
      </c>
      <c r="AA808" s="61">
        <f t="shared" si="691"/>
        <v>0</v>
      </c>
      <c r="AB808" s="69">
        <f t="shared" si="703"/>
        <v>5.1999999999999998E-2</v>
      </c>
      <c r="AC808" s="140">
        <f t="shared" si="704"/>
        <v>5</v>
      </c>
      <c r="AD808" s="67">
        <f t="shared" si="707"/>
        <v>30</v>
      </c>
      <c r="AE808" s="11">
        <f t="shared" si="708"/>
        <v>1.000704319</v>
      </c>
      <c r="AF808" s="61">
        <f t="shared" si="692"/>
        <v>0.67130347999999995</v>
      </c>
      <c r="AG808" s="61">
        <f t="shared" si="693"/>
        <v>0.68500854</v>
      </c>
      <c r="AH808" s="61">
        <f t="shared" si="694"/>
        <v>0</v>
      </c>
      <c r="AI808" s="196" t="str">
        <f t="shared" si="709"/>
        <v>J=</v>
      </c>
      <c r="AJ808" s="72">
        <f t="shared" si="710"/>
        <v>45101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695"/>
        <v>45076</v>
      </c>
      <c r="B809" s="61">
        <f t="shared" si="681"/>
        <v>973.58846448956274</v>
      </c>
      <c r="C809" s="61">
        <f t="shared" si="696"/>
        <v>820.68397256000003</v>
      </c>
      <c r="D809" s="61">
        <f t="shared" si="682"/>
        <v>58.316851010000164</v>
      </c>
      <c r="E809" s="61">
        <f t="shared" si="683"/>
        <v>762.36712154999987</v>
      </c>
      <c r="F809" s="62">
        <f t="shared" si="697"/>
        <v>6609.67</v>
      </c>
      <c r="G809" s="63">
        <f t="shared" si="664"/>
        <v>6649.99</v>
      </c>
      <c r="H809" s="64">
        <f t="shared" si="713"/>
        <v>45010</v>
      </c>
      <c r="I809" s="64">
        <f t="shared" si="705"/>
        <v>45041</v>
      </c>
      <c r="J809" s="65">
        <f t="shared" si="684"/>
        <v>6.1001532602988906E-3</v>
      </c>
      <c r="K809" s="195">
        <f t="shared" si="706"/>
        <v>45101</v>
      </c>
      <c r="L809" s="195">
        <f t="shared" si="698"/>
        <v>45101</v>
      </c>
      <c r="M809" s="228">
        <f t="shared" si="711"/>
        <v>30</v>
      </c>
      <c r="N809" s="67">
        <f t="shared" si="712"/>
        <v>6</v>
      </c>
      <c r="O809" s="61">
        <f t="shared" si="685"/>
        <v>1.0012170600000001</v>
      </c>
      <c r="P809" s="66">
        <f t="shared" si="663"/>
        <v>1.0071003300000001</v>
      </c>
      <c r="Q809" s="66">
        <f t="shared" si="699"/>
        <v>1.1856993508196993</v>
      </c>
      <c r="R809" s="61">
        <f t="shared" si="662"/>
        <v>1.1871424100000001</v>
      </c>
      <c r="S809" s="61">
        <f t="shared" si="700"/>
        <v>1.16137786</v>
      </c>
      <c r="T809" s="61">
        <f t="shared" si="686"/>
        <v>953.12419578000004</v>
      </c>
      <c r="U809" s="61">
        <f t="shared" si="687"/>
        <v>9.4110486179326642</v>
      </c>
      <c r="V809" s="61">
        <f t="shared" si="688"/>
        <v>142.67122043162999</v>
      </c>
      <c r="W809" s="61">
        <f t="shared" si="689"/>
        <v>972.76624160956271</v>
      </c>
      <c r="X809" s="67">
        <f t="shared" si="701"/>
        <v>0</v>
      </c>
      <c r="Y809" s="61">
        <f t="shared" si="690"/>
        <v>0</v>
      </c>
      <c r="Z809" s="69">
        <f t="shared" si="702"/>
        <v>0</v>
      </c>
      <c r="AA809" s="61">
        <f t="shared" si="691"/>
        <v>0</v>
      </c>
      <c r="AB809" s="69">
        <f t="shared" si="703"/>
        <v>5.1999999999999998E-2</v>
      </c>
      <c r="AC809" s="140">
        <f t="shared" si="704"/>
        <v>6</v>
      </c>
      <c r="AD809" s="67">
        <f t="shared" si="707"/>
        <v>30</v>
      </c>
      <c r="AE809" s="11">
        <f t="shared" si="708"/>
        <v>1.000845242</v>
      </c>
      <c r="AF809" s="61">
        <f t="shared" si="692"/>
        <v>0.80562060000000002</v>
      </c>
      <c r="AG809" s="61">
        <f t="shared" si="693"/>
        <v>0.82222287999999999</v>
      </c>
      <c r="AH809" s="61">
        <f t="shared" si="694"/>
        <v>0</v>
      </c>
      <c r="AI809" s="196" t="str">
        <f t="shared" si="709"/>
        <v>J=</v>
      </c>
      <c r="AJ809" s="72">
        <f t="shared" si="710"/>
        <v>45101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695"/>
        <v>45077</v>
      </c>
      <c r="B810" s="61">
        <f t="shared" si="681"/>
        <v>973.9092441820485</v>
      </c>
      <c r="C810" s="61">
        <f t="shared" si="696"/>
        <v>820.68397256000003</v>
      </c>
      <c r="D810" s="61">
        <f t="shared" si="682"/>
        <v>58.316851010000164</v>
      </c>
      <c r="E810" s="61">
        <f t="shared" si="683"/>
        <v>762.36712154999987</v>
      </c>
      <c r="F810" s="62">
        <f t="shared" si="697"/>
        <v>6609.67</v>
      </c>
      <c r="G810" s="63">
        <f t="shared" si="664"/>
        <v>6649.99</v>
      </c>
      <c r="H810" s="64">
        <f t="shared" si="713"/>
        <v>45010</v>
      </c>
      <c r="I810" s="64">
        <f t="shared" si="705"/>
        <v>45041</v>
      </c>
      <c r="J810" s="65">
        <f t="shared" si="684"/>
        <v>6.1001532602988906E-3</v>
      </c>
      <c r="K810" s="195">
        <f t="shared" si="706"/>
        <v>45101</v>
      </c>
      <c r="L810" s="195">
        <f t="shared" si="698"/>
        <v>45101</v>
      </c>
      <c r="M810" s="228">
        <f t="shared" si="711"/>
        <v>30</v>
      </c>
      <c r="N810" s="67">
        <f t="shared" si="712"/>
        <v>7</v>
      </c>
      <c r="O810" s="61">
        <f t="shared" si="685"/>
        <v>1.0014200499999999</v>
      </c>
      <c r="P810" s="66">
        <f t="shared" si="663"/>
        <v>1.0071003300000001</v>
      </c>
      <c r="Q810" s="66">
        <f t="shared" si="699"/>
        <v>1.1856993508196993</v>
      </c>
      <c r="R810" s="61">
        <f t="shared" si="662"/>
        <v>1.1873830999999999</v>
      </c>
      <c r="S810" s="61">
        <f t="shared" si="700"/>
        <v>1.16137786</v>
      </c>
      <c r="T810" s="61">
        <f t="shared" si="686"/>
        <v>953.12419578000004</v>
      </c>
      <c r="U810" s="61">
        <f t="shared" si="687"/>
        <v>9.4110486179326642</v>
      </c>
      <c r="V810" s="61">
        <f t="shared" si="688"/>
        <v>142.85471457411572</v>
      </c>
      <c r="W810" s="61">
        <f t="shared" si="689"/>
        <v>972.94973575204847</v>
      </c>
      <c r="X810" s="67">
        <f t="shared" si="701"/>
        <v>0</v>
      </c>
      <c r="Y810" s="61">
        <f t="shared" si="690"/>
        <v>0</v>
      </c>
      <c r="Z810" s="69">
        <f t="shared" si="702"/>
        <v>0</v>
      </c>
      <c r="AA810" s="61">
        <f t="shared" si="691"/>
        <v>0</v>
      </c>
      <c r="AB810" s="69">
        <f t="shared" si="703"/>
        <v>5.1999999999999998E-2</v>
      </c>
      <c r="AC810" s="140">
        <f t="shared" si="704"/>
        <v>7</v>
      </c>
      <c r="AD810" s="67">
        <f t="shared" si="707"/>
        <v>30</v>
      </c>
      <c r="AE810" s="11">
        <f t="shared" si="708"/>
        <v>1.0009861849999999</v>
      </c>
      <c r="AF810" s="61">
        <f t="shared" si="692"/>
        <v>0.93995678000000005</v>
      </c>
      <c r="AG810" s="61">
        <f t="shared" si="693"/>
        <v>0.95950842999999997</v>
      </c>
      <c r="AH810" s="61">
        <f t="shared" si="694"/>
        <v>0</v>
      </c>
      <c r="AI810" s="196" t="str">
        <f t="shared" si="709"/>
        <v>J=</v>
      </c>
      <c r="AJ810" s="72">
        <f t="shared" si="710"/>
        <v>45101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695"/>
        <v>45078</v>
      </c>
      <c r="B811" s="61">
        <f t="shared" si="681"/>
        <v>973.9092441820485</v>
      </c>
      <c r="C811" s="61">
        <f t="shared" si="696"/>
        <v>820.68397256000003</v>
      </c>
      <c r="D811" s="61">
        <f t="shared" si="682"/>
        <v>58.316851010000164</v>
      </c>
      <c r="E811" s="61">
        <f t="shared" si="683"/>
        <v>762.36712154999987</v>
      </c>
      <c r="F811" s="62">
        <f t="shared" si="697"/>
        <v>6609.67</v>
      </c>
      <c r="G811" s="63">
        <f t="shared" si="664"/>
        <v>6649.99</v>
      </c>
      <c r="H811" s="64">
        <f t="shared" si="713"/>
        <v>45010</v>
      </c>
      <c r="I811" s="64">
        <f t="shared" si="705"/>
        <v>45041</v>
      </c>
      <c r="J811" s="65">
        <f t="shared" si="684"/>
        <v>6.1001532602988906E-3</v>
      </c>
      <c r="K811" s="195">
        <f t="shared" si="706"/>
        <v>45101</v>
      </c>
      <c r="L811" s="195">
        <f t="shared" si="698"/>
        <v>45101</v>
      </c>
      <c r="M811" s="228">
        <f t="shared" si="711"/>
        <v>30</v>
      </c>
      <c r="N811" s="67">
        <f t="shared" si="712"/>
        <v>7</v>
      </c>
      <c r="O811" s="61">
        <f t="shared" si="685"/>
        <v>1.0014200499999999</v>
      </c>
      <c r="P811" s="66">
        <f t="shared" si="663"/>
        <v>1.0071003300000001</v>
      </c>
      <c r="Q811" s="66">
        <f t="shared" si="699"/>
        <v>1.1856993508196993</v>
      </c>
      <c r="R811" s="61">
        <f t="shared" ref="R811:R874" si="714">TRUNC(TRUNC((O811*Q811),15),8)</f>
        <v>1.1873830999999999</v>
      </c>
      <c r="S811" s="61">
        <f t="shared" si="700"/>
        <v>1.16137786</v>
      </c>
      <c r="T811" s="61">
        <f t="shared" si="686"/>
        <v>953.12419578000004</v>
      </c>
      <c r="U811" s="61">
        <f t="shared" si="687"/>
        <v>9.4110486179326642</v>
      </c>
      <c r="V811" s="61">
        <f t="shared" si="688"/>
        <v>142.85471457411572</v>
      </c>
      <c r="W811" s="61">
        <f t="shared" si="689"/>
        <v>972.94973575204847</v>
      </c>
      <c r="X811" s="67">
        <f t="shared" si="701"/>
        <v>0</v>
      </c>
      <c r="Y811" s="61">
        <f t="shared" si="690"/>
        <v>0</v>
      </c>
      <c r="Z811" s="69">
        <f t="shared" si="702"/>
        <v>0</v>
      </c>
      <c r="AA811" s="61">
        <f t="shared" si="691"/>
        <v>0</v>
      </c>
      <c r="AB811" s="69">
        <f t="shared" si="703"/>
        <v>5.1999999999999998E-2</v>
      </c>
      <c r="AC811" s="140">
        <f t="shared" si="704"/>
        <v>7</v>
      </c>
      <c r="AD811" s="67">
        <f t="shared" si="707"/>
        <v>30</v>
      </c>
      <c r="AE811" s="11">
        <f t="shared" si="708"/>
        <v>1.0009861849999999</v>
      </c>
      <c r="AF811" s="61">
        <f t="shared" si="692"/>
        <v>0.93995678000000005</v>
      </c>
      <c r="AG811" s="61">
        <f t="shared" si="693"/>
        <v>0.95950842999999997</v>
      </c>
      <c r="AH811" s="61">
        <f t="shared" si="694"/>
        <v>0</v>
      </c>
      <c r="AI811" s="196" t="str">
        <f t="shared" si="709"/>
        <v>J=</v>
      </c>
      <c r="AJ811" s="72">
        <f t="shared" si="710"/>
        <v>45101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695"/>
        <v>45079</v>
      </c>
      <c r="B812" s="61">
        <f t="shared" si="681"/>
        <v>974.23012558921926</v>
      </c>
      <c r="C812" s="61">
        <f t="shared" si="696"/>
        <v>820.68397256000003</v>
      </c>
      <c r="D812" s="61">
        <f t="shared" si="682"/>
        <v>58.316851010000164</v>
      </c>
      <c r="E812" s="61">
        <f t="shared" si="683"/>
        <v>762.36712154999987</v>
      </c>
      <c r="F812" s="62">
        <f t="shared" si="697"/>
        <v>6609.67</v>
      </c>
      <c r="G812" s="63">
        <f t="shared" si="664"/>
        <v>6649.99</v>
      </c>
      <c r="H812" s="64">
        <f t="shared" si="713"/>
        <v>45010</v>
      </c>
      <c r="I812" s="64">
        <f t="shared" si="705"/>
        <v>45041</v>
      </c>
      <c r="J812" s="65">
        <f t="shared" si="684"/>
        <v>6.1001532602988906E-3</v>
      </c>
      <c r="K812" s="195">
        <f t="shared" si="706"/>
        <v>45101</v>
      </c>
      <c r="L812" s="195">
        <f t="shared" si="698"/>
        <v>45101</v>
      </c>
      <c r="M812" s="228">
        <f t="shared" si="711"/>
        <v>30</v>
      </c>
      <c r="N812" s="67">
        <f t="shared" si="712"/>
        <v>8</v>
      </c>
      <c r="O812" s="61">
        <f t="shared" si="685"/>
        <v>1.0016230800000001</v>
      </c>
      <c r="P812" s="66">
        <f t="shared" ref="P812:P875" si="715">IF(L812&gt;L811,O811,P811)</f>
        <v>1.0071003300000001</v>
      </c>
      <c r="Q812" s="66">
        <f t="shared" si="699"/>
        <v>1.1856993508196993</v>
      </c>
      <c r="R812" s="61">
        <f t="shared" si="714"/>
        <v>1.1876238299999999</v>
      </c>
      <c r="S812" s="61">
        <f t="shared" si="700"/>
        <v>1.16137786</v>
      </c>
      <c r="T812" s="61">
        <f t="shared" si="686"/>
        <v>953.12419578000004</v>
      </c>
      <c r="U812" s="61">
        <f t="shared" si="687"/>
        <v>9.4110486179326642</v>
      </c>
      <c r="V812" s="61">
        <f t="shared" si="688"/>
        <v>143.03823921128645</v>
      </c>
      <c r="W812" s="61">
        <f t="shared" si="689"/>
        <v>973.13326038921923</v>
      </c>
      <c r="X812" s="67">
        <f t="shared" si="701"/>
        <v>0</v>
      </c>
      <c r="Y812" s="61">
        <f t="shared" si="690"/>
        <v>0</v>
      </c>
      <c r="Z812" s="69">
        <f t="shared" si="702"/>
        <v>0</v>
      </c>
      <c r="AA812" s="61">
        <f t="shared" si="691"/>
        <v>0</v>
      </c>
      <c r="AB812" s="69">
        <f t="shared" si="703"/>
        <v>5.1999999999999998E-2</v>
      </c>
      <c r="AC812" s="140">
        <f t="shared" si="704"/>
        <v>8</v>
      </c>
      <c r="AD812" s="67">
        <f t="shared" si="707"/>
        <v>30</v>
      </c>
      <c r="AE812" s="11">
        <f t="shared" si="708"/>
        <v>1.0011271479999999</v>
      </c>
      <c r="AF812" s="61">
        <f t="shared" si="692"/>
        <v>1.07431203</v>
      </c>
      <c r="AG812" s="61">
        <f t="shared" si="693"/>
        <v>1.0968652000000001</v>
      </c>
      <c r="AH812" s="61">
        <f t="shared" si="694"/>
        <v>0</v>
      </c>
      <c r="AI812" s="196" t="str">
        <f t="shared" si="709"/>
        <v>J=</v>
      </c>
      <c r="AJ812" s="72">
        <f t="shared" si="710"/>
        <v>45101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695"/>
        <v>45080</v>
      </c>
      <c r="B813" s="61">
        <f t="shared" si="681"/>
        <v>974.55111637474613</v>
      </c>
      <c r="C813" s="61">
        <f t="shared" si="696"/>
        <v>820.68397256000003</v>
      </c>
      <c r="D813" s="61">
        <f t="shared" si="682"/>
        <v>58.316851010000164</v>
      </c>
      <c r="E813" s="61">
        <f t="shared" si="683"/>
        <v>762.36712154999987</v>
      </c>
      <c r="F813" s="62">
        <f t="shared" si="697"/>
        <v>6609.67</v>
      </c>
      <c r="G813" s="63">
        <f t="shared" ref="G813:G876" si="716">IF(AND(L813&gt;L812,N813=1),VLOOKUP(A812,$BI$15:$BK$314,3),G812)</f>
        <v>6649.99</v>
      </c>
      <c r="H813" s="64">
        <f t="shared" si="713"/>
        <v>45010</v>
      </c>
      <c r="I813" s="64">
        <f t="shared" si="705"/>
        <v>45041</v>
      </c>
      <c r="J813" s="65">
        <f t="shared" si="684"/>
        <v>6.1001532602988906E-3</v>
      </c>
      <c r="K813" s="195">
        <f t="shared" si="706"/>
        <v>45101</v>
      </c>
      <c r="L813" s="195">
        <f t="shared" si="698"/>
        <v>45101</v>
      </c>
      <c r="M813" s="228">
        <f t="shared" si="711"/>
        <v>30</v>
      </c>
      <c r="N813" s="67">
        <f t="shared" si="712"/>
        <v>9</v>
      </c>
      <c r="O813" s="61">
        <f t="shared" si="685"/>
        <v>1.0018261500000001</v>
      </c>
      <c r="P813" s="66">
        <f t="shared" si="715"/>
        <v>1.0071003300000001</v>
      </c>
      <c r="Q813" s="66">
        <f t="shared" si="699"/>
        <v>1.1856993508196993</v>
      </c>
      <c r="R813" s="61">
        <f t="shared" si="714"/>
        <v>1.1878646100000001</v>
      </c>
      <c r="S813" s="61">
        <f t="shared" si="700"/>
        <v>1.16137786</v>
      </c>
      <c r="T813" s="61">
        <f t="shared" si="686"/>
        <v>953.12419578000004</v>
      </c>
      <c r="U813" s="61">
        <f t="shared" si="687"/>
        <v>9.4110486179326642</v>
      </c>
      <c r="V813" s="61">
        <f t="shared" si="688"/>
        <v>143.22180196681339</v>
      </c>
      <c r="W813" s="61">
        <f t="shared" si="689"/>
        <v>973.31682314474608</v>
      </c>
      <c r="X813" s="67">
        <f t="shared" si="701"/>
        <v>0</v>
      </c>
      <c r="Y813" s="61">
        <f t="shared" si="690"/>
        <v>0</v>
      </c>
      <c r="Z813" s="69">
        <f t="shared" si="702"/>
        <v>0</v>
      </c>
      <c r="AA813" s="61">
        <f t="shared" si="691"/>
        <v>0</v>
      </c>
      <c r="AB813" s="69">
        <f t="shared" si="703"/>
        <v>5.1999999999999998E-2</v>
      </c>
      <c r="AC813" s="140">
        <f t="shared" si="704"/>
        <v>9</v>
      </c>
      <c r="AD813" s="67">
        <f t="shared" si="707"/>
        <v>30</v>
      </c>
      <c r="AE813" s="11">
        <f t="shared" si="708"/>
        <v>1.001268131</v>
      </c>
      <c r="AF813" s="61">
        <f t="shared" si="692"/>
        <v>1.2086863299999999</v>
      </c>
      <c r="AG813" s="61">
        <f t="shared" si="693"/>
        <v>1.23429323</v>
      </c>
      <c r="AH813" s="61">
        <f t="shared" si="694"/>
        <v>0</v>
      </c>
      <c r="AI813" s="196" t="str">
        <f t="shared" si="709"/>
        <v>J=</v>
      </c>
      <c r="AJ813" s="72">
        <f t="shared" si="710"/>
        <v>45101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695"/>
        <v>45081</v>
      </c>
      <c r="B814" s="61">
        <f t="shared" si="681"/>
        <v>974.87221655862891</v>
      </c>
      <c r="C814" s="61">
        <f t="shared" si="696"/>
        <v>820.68397256000003</v>
      </c>
      <c r="D814" s="61">
        <f t="shared" si="682"/>
        <v>58.316851010000164</v>
      </c>
      <c r="E814" s="61">
        <f t="shared" si="683"/>
        <v>762.36712154999987</v>
      </c>
      <c r="F814" s="62">
        <f t="shared" si="697"/>
        <v>6609.67</v>
      </c>
      <c r="G814" s="63">
        <f t="shared" si="716"/>
        <v>6649.99</v>
      </c>
      <c r="H814" s="64">
        <f t="shared" si="713"/>
        <v>45010</v>
      </c>
      <c r="I814" s="64">
        <f t="shared" si="705"/>
        <v>45041</v>
      </c>
      <c r="J814" s="65">
        <f t="shared" si="684"/>
        <v>6.1001532602988906E-3</v>
      </c>
      <c r="K814" s="195">
        <f t="shared" si="706"/>
        <v>45101</v>
      </c>
      <c r="L814" s="195">
        <f t="shared" si="698"/>
        <v>45101</v>
      </c>
      <c r="M814" s="228">
        <f t="shared" si="711"/>
        <v>30</v>
      </c>
      <c r="N814" s="67">
        <f t="shared" si="712"/>
        <v>10</v>
      </c>
      <c r="O814" s="61">
        <f t="shared" si="685"/>
        <v>1.00202926</v>
      </c>
      <c r="P814" s="66">
        <f t="shared" si="715"/>
        <v>1.0071003300000001</v>
      </c>
      <c r="Q814" s="66">
        <f t="shared" si="699"/>
        <v>1.1856993508196993</v>
      </c>
      <c r="R814" s="61">
        <f t="shared" si="714"/>
        <v>1.18810544</v>
      </c>
      <c r="S814" s="61">
        <f t="shared" si="700"/>
        <v>1.16137786</v>
      </c>
      <c r="T814" s="61">
        <f t="shared" si="686"/>
        <v>953.12419578000004</v>
      </c>
      <c r="U814" s="61">
        <f t="shared" si="687"/>
        <v>9.4110486179326642</v>
      </c>
      <c r="V814" s="61">
        <f t="shared" si="688"/>
        <v>143.40540284069618</v>
      </c>
      <c r="W814" s="61">
        <f t="shared" si="689"/>
        <v>973.50042401862891</v>
      </c>
      <c r="X814" s="67">
        <f t="shared" si="701"/>
        <v>0</v>
      </c>
      <c r="Y814" s="61">
        <f t="shared" si="690"/>
        <v>0</v>
      </c>
      <c r="Z814" s="69">
        <f t="shared" si="702"/>
        <v>0</v>
      </c>
      <c r="AA814" s="61">
        <f t="shared" si="691"/>
        <v>0</v>
      </c>
      <c r="AB814" s="69">
        <f t="shared" si="703"/>
        <v>5.1999999999999998E-2</v>
      </c>
      <c r="AC814" s="140">
        <f t="shared" si="704"/>
        <v>10</v>
      </c>
      <c r="AD814" s="67">
        <f t="shared" si="707"/>
        <v>30</v>
      </c>
      <c r="AE814" s="11">
        <f t="shared" si="708"/>
        <v>1.001409134</v>
      </c>
      <c r="AF814" s="61">
        <f t="shared" si="692"/>
        <v>1.34307971</v>
      </c>
      <c r="AG814" s="61">
        <f t="shared" si="693"/>
        <v>1.3717925399999999</v>
      </c>
      <c r="AH814" s="61">
        <f t="shared" si="694"/>
        <v>0</v>
      </c>
      <c r="AI814" s="196" t="str">
        <f t="shared" si="709"/>
        <v>J=</v>
      </c>
      <c r="AJ814" s="72">
        <f t="shared" si="710"/>
        <v>45101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695"/>
        <v>45082</v>
      </c>
      <c r="B815" s="61">
        <f t="shared" si="681"/>
        <v>975.19341853719664</v>
      </c>
      <c r="C815" s="61">
        <f t="shared" si="696"/>
        <v>820.68397256000003</v>
      </c>
      <c r="D815" s="61">
        <f t="shared" si="682"/>
        <v>58.316851010000164</v>
      </c>
      <c r="E815" s="61">
        <f t="shared" si="683"/>
        <v>762.36712154999987</v>
      </c>
      <c r="F815" s="62">
        <f t="shared" si="697"/>
        <v>6609.67</v>
      </c>
      <c r="G815" s="63">
        <f t="shared" si="716"/>
        <v>6649.99</v>
      </c>
      <c r="H815" s="64">
        <f t="shared" si="713"/>
        <v>45010</v>
      </c>
      <c r="I815" s="64">
        <f t="shared" si="705"/>
        <v>45041</v>
      </c>
      <c r="J815" s="65">
        <f t="shared" si="684"/>
        <v>6.1001532602988906E-3</v>
      </c>
      <c r="K815" s="195">
        <f t="shared" si="706"/>
        <v>45101</v>
      </c>
      <c r="L815" s="195">
        <f t="shared" si="698"/>
        <v>45101</v>
      </c>
      <c r="M815" s="228">
        <f t="shared" si="711"/>
        <v>30</v>
      </c>
      <c r="N815" s="67">
        <f t="shared" si="712"/>
        <v>11</v>
      </c>
      <c r="O815" s="61">
        <f t="shared" si="685"/>
        <v>1.00223241</v>
      </c>
      <c r="P815" s="66">
        <f t="shared" si="715"/>
        <v>1.0071003300000001</v>
      </c>
      <c r="Q815" s="66">
        <f t="shared" si="699"/>
        <v>1.1856993508196993</v>
      </c>
      <c r="R815" s="61">
        <f t="shared" si="714"/>
        <v>1.18834631</v>
      </c>
      <c r="S815" s="61">
        <f t="shared" si="700"/>
        <v>1.16137786</v>
      </c>
      <c r="T815" s="61">
        <f t="shared" si="686"/>
        <v>953.12419578000004</v>
      </c>
      <c r="U815" s="61">
        <f t="shared" si="687"/>
        <v>9.4110486179326642</v>
      </c>
      <c r="V815" s="61">
        <f t="shared" si="688"/>
        <v>143.58903420926396</v>
      </c>
      <c r="W815" s="61">
        <f t="shared" si="689"/>
        <v>973.68405538719662</v>
      </c>
      <c r="X815" s="67">
        <f t="shared" si="701"/>
        <v>0</v>
      </c>
      <c r="Y815" s="61">
        <f t="shared" si="690"/>
        <v>0</v>
      </c>
      <c r="Z815" s="69">
        <f t="shared" si="702"/>
        <v>0</v>
      </c>
      <c r="AA815" s="61">
        <f t="shared" si="691"/>
        <v>0</v>
      </c>
      <c r="AB815" s="69">
        <f t="shared" si="703"/>
        <v>5.1999999999999998E-2</v>
      </c>
      <c r="AC815" s="140">
        <f t="shared" si="704"/>
        <v>11</v>
      </c>
      <c r="AD815" s="67">
        <f t="shared" si="707"/>
        <v>30</v>
      </c>
      <c r="AE815" s="11">
        <f t="shared" si="708"/>
        <v>1.0015501570000001</v>
      </c>
      <c r="AF815" s="61">
        <f t="shared" si="692"/>
        <v>1.4774921400000001</v>
      </c>
      <c r="AG815" s="61">
        <f t="shared" si="693"/>
        <v>1.50936315</v>
      </c>
      <c r="AH815" s="61">
        <f t="shared" si="694"/>
        <v>0</v>
      </c>
      <c r="AI815" s="196" t="str">
        <f t="shared" si="709"/>
        <v>J=</v>
      </c>
      <c r="AJ815" s="72">
        <f t="shared" si="710"/>
        <v>45101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695"/>
        <v>45083</v>
      </c>
      <c r="B816" s="61">
        <f t="shared" si="681"/>
        <v>975.51474426146308</v>
      </c>
      <c r="C816" s="61">
        <f t="shared" si="696"/>
        <v>820.68397256000003</v>
      </c>
      <c r="D816" s="61">
        <f t="shared" si="682"/>
        <v>58.316851010000164</v>
      </c>
      <c r="E816" s="61">
        <f t="shared" si="683"/>
        <v>762.36712154999987</v>
      </c>
      <c r="F816" s="62">
        <f t="shared" si="697"/>
        <v>6609.67</v>
      </c>
      <c r="G816" s="63">
        <f t="shared" si="716"/>
        <v>6649.99</v>
      </c>
      <c r="H816" s="64">
        <f t="shared" si="713"/>
        <v>45010</v>
      </c>
      <c r="I816" s="64">
        <f t="shared" si="705"/>
        <v>45041</v>
      </c>
      <c r="J816" s="65">
        <f t="shared" si="684"/>
        <v>6.1001532602988906E-3</v>
      </c>
      <c r="K816" s="195">
        <f t="shared" si="706"/>
        <v>45101</v>
      </c>
      <c r="L816" s="195">
        <f t="shared" si="698"/>
        <v>45101</v>
      </c>
      <c r="M816" s="228">
        <f t="shared" si="711"/>
        <v>30</v>
      </c>
      <c r="N816" s="67">
        <f t="shared" si="712"/>
        <v>12</v>
      </c>
      <c r="O816" s="61">
        <f t="shared" si="685"/>
        <v>1.00243561</v>
      </c>
      <c r="P816" s="66">
        <f t="shared" si="715"/>
        <v>1.0071003300000001</v>
      </c>
      <c r="Q816" s="66">
        <f t="shared" si="699"/>
        <v>1.1856993508196993</v>
      </c>
      <c r="R816" s="61">
        <f t="shared" si="714"/>
        <v>1.1885872500000001</v>
      </c>
      <c r="S816" s="61">
        <f t="shared" si="700"/>
        <v>1.16137786</v>
      </c>
      <c r="T816" s="61">
        <f t="shared" si="686"/>
        <v>953.12419578000004</v>
      </c>
      <c r="U816" s="61">
        <f t="shared" si="687"/>
        <v>9.4110486179326642</v>
      </c>
      <c r="V816" s="61">
        <f t="shared" si="688"/>
        <v>143.77271894353029</v>
      </c>
      <c r="W816" s="61">
        <f t="shared" si="689"/>
        <v>973.86774012146304</v>
      </c>
      <c r="X816" s="67">
        <f t="shared" si="701"/>
        <v>0</v>
      </c>
      <c r="Y816" s="61">
        <f t="shared" si="690"/>
        <v>0</v>
      </c>
      <c r="Z816" s="69">
        <f t="shared" si="702"/>
        <v>0</v>
      </c>
      <c r="AA816" s="61">
        <f t="shared" si="691"/>
        <v>0</v>
      </c>
      <c r="AB816" s="69">
        <f t="shared" si="703"/>
        <v>5.1999999999999998E-2</v>
      </c>
      <c r="AC816" s="140">
        <f t="shared" si="704"/>
        <v>12</v>
      </c>
      <c r="AD816" s="67">
        <f t="shared" si="707"/>
        <v>30</v>
      </c>
      <c r="AE816" s="11">
        <f t="shared" si="708"/>
        <v>1.0016911989999999</v>
      </c>
      <c r="AF816" s="61">
        <f t="shared" si="692"/>
        <v>1.6119226799999999</v>
      </c>
      <c r="AG816" s="61">
        <f t="shared" si="693"/>
        <v>1.6470041399999999</v>
      </c>
      <c r="AH816" s="61">
        <f t="shared" si="694"/>
        <v>0</v>
      </c>
      <c r="AI816" s="196" t="str">
        <f t="shared" si="709"/>
        <v>J=</v>
      </c>
      <c r="AJ816" s="72">
        <f t="shared" si="710"/>
        <v>45101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42" ht="15" customHeight="1" x14ac:dyDescent="0.25">
      <c r="A817" s="60">
        <f t="shared" si="695"/>
        <v>45084</v>
      </c>
      <c r="B817" s="61">
        <f t="shared" si="681"/>
        <v>975.83616419674286</v>
      </c>
      <c r="C817" s="61">
        <f t="shared" si="696"/>
        <v>820.68397256000003</v>
      </c>
      <c r="D817" s="61">
        <f t="shared" si="682"/>
        <v>58.316851010000164</v>
      </c>
      <c r="E817" s="61">
        <f t="shared" si="683"/>
        <v>762.36712154999987</v>
      </c>
      <c r="F817" s="62">
        <f t="shared" si="697"/>
        <v>6609.67</v>
      </c>
      <c r="G817" s="63">
        <f t="shared" si="716"/>
        <v>6649.99</v>
      </c>
      <c r="H817" s="64">
        <f t="shared" si="713"/>
        <v>45010</v>
      </c>
      <c r="I817" s="64">
        <f t="shared" si="705"/>
        <v>45041</v>
      </c>
      <c r="J817" s="65">
        <f t="shared" si="684"/>
        <v>6.1001532602988906E-3</v>
      </c>
      <c r="K817" s="195">
        <f t="shared" si="706"/>
        <v>45101</v>
      </c>
      <c r="L817" s="195">
        <f t="shared" si="698"/>
        <v>45101</v>
      </c>
      <c r="M817" s="228">
        <f t="shared" si="711"/>
        <v>30</v>
      </c>
      <c r="N817" s="67">
        <f t="shared" si="712"/>
        <v>13</v>
      </c>
      <c r="O817" s="61">
        <f t="shared" si="685"/>
        <v>1.0026388399999999</v>
      </c>
      <c r="P817" s="66">
        <f t="shared" si="715"/>
        <v>1.0071003300000001</v>
      </c>
      <c r="Q817" s="66">
        <f t="shared" si="699"/>
        <v>1.1856993508196993</v>
      </c>
      <c r="R817" s="61">
        <f t="shared" si="714"/>
        <v>1.18882822</v>
      </c>
      <c r="S817" s="61">
        <f t="shared" si="700"/>
        <v>1.16137786</v>
      </c>
      <c r="T817" s="61">
        <f t="shared" si="686"/>
        <v>953.12419578000004</v>
      </c>
      <c r="U817" s="61">
        <f t="shared" si="687"/>
        <v>9.4110486179326642</v>
      </c>
      <c r="V817" s="61">
        <f t="shared" si="688"/>
        <v>143.9564265488101</v>
      </c>
      <c r="W817" s="61">
        <f t="shared" si="689"/>
        <v>974.05144772674282</v>
      </c>
      <c r="X817" s="67">
        <f t="shared" si="701"/>
        <v>0</v>
      </c>
      <c r="Y817" s="61">
        <f t="shared" si="690"/>
        <v>0</v>
      </c>
      <c r="Z817" s="69">
        <f t="shared" si="702"/>
        <v>0</v>
      </c>
      <c r="AA817" s="61">
        <f t="shared" si="691"/>
        <v>0</v>
      </c>
      <c r="AB817" s="69">
        <f t="shared" si="703"/>
        <v>5.1999999999999998E-2</v>
      </c>
      <c r="AC817" s="140">
        <f t="shared" si="704"/>
        <v>13</v>
      </c>
      <c r="AD817" s="67">
        <f t="shared" si="707"/>
        <v>30</v>
      </c>
      <c r="AE817" s="11">
        <f t="shared" si="708"/>
        <v>1.0018322609999999</v>
      </c>
      <c r="AF817" s="61">
        <f t="shared" si="692"/>
        <v>1.74637229</v>
      </c>
      <c r="AG817" s="61">
        <f t="shared" si="693"/>
        <v>1.78471647</v>
      </c>
      <c r="AH817" s="61">
        <f t="shared" si="694"/>
        <v>0</v>
      </c>
      <c r="AI817" s="196" t="str">
        <f t="shared" si="709"/>
        <v>J=</v>
      </c>
      <c r="AJ817" s="72">
        <f t="shared" si="710"/>
        <v>45101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42" ht="15" customHeight="1" x14ac:dyDescent="0.25">
      <c r="A818" s="60">
        <f t="shared" si="695"/>
        <v>45085</v>
      </c>
      <c r="B818" s="61">
        <f t="shared" si="681"/>
        <v>976.15770128404995</v>
      </c>
      <c r="C818" s="61">
        <f t="shared" si="696"/>
        <v>820.68397256000003</v>
      </c>
      <c r="D818" s="61">
        <f t="shared" si="682"/>
        <v>58.316851010000164</v>
      </c>
      <c r="E818" s="61">
        <f t="shared" si="683"/>
        <v>762.36712154999987</v>
      </c>
      <c r="F818" s="62">
        <f t="shared" si="697"/>
        <v>6609.67</v>
      </c>
      <c r="G818" s="63">
        <f t="shared" si="716"/>
        <v>6649.99</v>
      </c>
      <c r="H818" s="64">
        <f t="shared" si="713"/>
        <v>45010</v>
      </c>
      <c r="I818" s="64">
        <f t="shared" si="705"/>
        <v>45041</v>
      </c>
      <c r="J818" s="65">
        <f t="shared" si="684"/>
        <v>6.1001532602988906E-3</v>
      </c>
      <c r="K818" s="195">
        <f t="shared" si="706"/>
        <v>45101</v>
      </c>
      <c r="L818" s="195">
        <f t="shared" si="698"/>
        <v>45101</v>
      </c>
      <c r="M818" s="228">
        <f t="shared" si="711"/>
        <v>30</v>
      </c>
      <c r="N818" s="67">
        <f t="shared" si="712"/>
        <v>14</v>
      </c>
      <c r="O818" s="61">
        <f t="shared" si="685"/>
        <v>1.0028421199999999</v>
      </c>
      <c r="P818" s="66">
        <f t="shared" si="715"/>
        <v>1.0071003300000001</v>
      </c>
      <c r="Q818" s="66">
        <f t="shared" si="699"/>
        <v>1.1856993508196993</v>
      </c>
      <c r="R818" s="61">
        <f t="shared" si="714"/>
        <v>1.18906925</v>
      </c>
      <c r="S818" s="61">
        <f t="shared" si="700"/>
        <v>1.16137786</v>
      </c>
      <c r="T818" s="61">
        <f t="shared" si="686"/>
        <v>953.12419578000004</v>
      </c>
      <c r="U818" s="61">
        <f t="shared" si="687"/>
        <v>9.4110486179326642</v>
      </c>
      <c r="V818" s="61">
        <f t="shared" si="688"/>
        <v>144.14017989611727</v>
      </c>
      <c r="W818" s="61">
        <f t="shared" si="689"/>
        <v>974.23520107405</v>
      </c>
      <c r="X818" s="67">
        <f t="shared" si="701"/>
        <v>0</v>
      </c>
      <c r="Y818" s="61">
        <f t="shared" si="690"/>
        <v>0</v>
      </c>
      <c r="Z818" s="69">
        <f t="shared" si="702"/>
        <v>0</v>
      </c>
      <c r="AA818" s="61">
        <f t="shared" si="691"/>
        <v>0</v>
      </c>
      <c r="AB818" s="69">
        <f t="shared" si="703"/>
        <v>5.1999999999999998E-2</v>
      </c>
      <c r="AC818" s="140">
        <f t="shared" si="704"/>
        <v>14</v>
      </c>
      <c r="AD818" s="67">
        <f t="shared" si="707"/>
        <v>30</v>
      </c>
      <c r="AE818" s="11">
        <f t="shared" si="708"/>
        <v>1.001973343</v>
      </c>
      <c r="AF818" s="61">
        <f t="shared" si="692"/>
        <v>1.8808409500000001</v>
      </c>
      <c r="AG818" s="61">
        <f t="shared" si="693"/>
        <v>1.9225002099999999</v>
      </c>
      <c r="AH818" s="61">
        <f t="shared" si="694"/>
        <v>0</v>
      </c>
      <c r="AI818" s="196" t="str">
        <f t="shared" si="709"/>
        <v>J=</v>
      </c>
      <c r="AJ818" s="72">
        <f t="shared" si="710"/>
        <v>45101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42" ht="15" customHeight="1" x14ac:dyDescent="0.25">
      <c r="A819" s="60">
        <f t="shared" si="695"/>
        <v>45086</v>
      </c>
      <c r="B819" s="61">
        <f t="shared" si="681"/>
        <v>976.47933262237086</v>
      </c>
      <c r="C819" s="61">
        <f t="shared" si="696"/>
        <v>820.68397256000003</v>
      </c>
      <c r="D819" s="61">
        <f t="shared" si="682"/>
        <v>58.316851010000164</v>
      </c>
      <c r="E819" s="61">
        <f t="shared" si="683"/>
        <v>762.36712154999987</v>
      </c>
      <c r="F819" s="62">
        <f t="shared" si="697"/>
        <v>6609.67</v>
      </c>
      <c r="G819" s="63">
        <f t="shared" si="716"/>
        <v>6649.99</v>
      </c>
      <c r="H819" s="64">
        <f t="shared" si="713"/>
        <v>45010</v>
      </c>
      <c r="I819" s="64">
        <f t="shared" si="705"/>
        <v>45041</v>
      </c>
      <c r="J819" s="65">
        <f t="shared" si="684"/>
        <v>6.1001532602988906E-3</v>
      </c>
      <c r="K819" s="195">
        <f t="shared" si="706"/>
        <v>45101</v>
      </c>
      <c r="L819" s="195">
        <f t="shared" si="698"/>
        <v>45101</v>
      </c>
      <c r="M819" s="228">
        <f t="shared" si="711"/>
        <v>30</v>
      </c>
      <c r="N819" s="67">
        <f t="shared" si="712"/>
        <v>15</v>
      </c>
      <c r="O819" s="61">
        <f t="shared" si="685"/>
        <v>1.00304543</v>
      </c>
      <c r="P819" s="66">
        <f t="shared" si="715"/>
        <v>1.0071003300000001</v>
      </c>
      <c r="Q819" s="66">
        <f t="shared" si="699"/>
        <v>1.1856993508196993</v>
      </c>
      <c r="R819" s="61">
        <f t="shared" si="714"/>
        <v>1.18931031</v>
      </c>
      <c r="S819" s="61">
        <f t="shared" si="700"/>
        <v>1.16137786</v>
      </c>
      <c r="T819" s="61">
        <f t="shared" si="686"/>
        <v>953.12419578000004</v>
      </c>
      <c r="U819" s="61">
        <f t="shared" si="687"/>
        <v>9.4110486179326642</v>
      </c>
      <c r="V819" s="61">
        <f t="shared" si="688"/>
        <v>144.32395611443815</v>
      </c>
      <c r="W819" s="61">
        <f t="shared" si="689"/>
        <v>974.41897729237087</v>
      </c>
      <c r="X819" s="67">
        <f t="shared" si="701"/>
        <v>0</v>
      </c>
      <c r="Y819" s="61">
        <f t="shared" si="690"/>
        <v>0</v>
      </c>
      <c r="Z819" s="69">
        <f t="shared" si="702"/>
        <v>0</v>
      </c>
      <c r="AA819" s="61">
        <f t="shared" si="691"/>
        <v>0</v>
      </c>
      <c r="AB819" s="69">
        <f t="shared" si="703"/>
        <v>5.1999999999999998E-2</v>
      </c>
      <c r="AC819" s="140">
        <f t="shared" si="704"/>
        <v>15</v>
      </c>
      <c r="AD819" s="67">
        <f t="shared" si="707"/>
        <v>30</v>
      </c>
      <c r="AE819" s="11">
        <f t="shared" si="708"/>
        <v>1.0021144449999999</v>
      </c>
      <c r="AF819" s="61">
        <f t="shared" si="692"/>
        <v>2.01532869</v>
      </c>
      <c r="AG819" s="61">
        <f t="shared" si="693"/>
        <v>2.0603553300000002</v>
      </c>
      <c r="AH819" s="61">
        <f t="shared" si="694"/>
        <v>0</v>
      </c>
      <c r="AI819" s="196" t="str">
        <f t="shared" si="709"/>
        <v>J=</v>
      </c>
      <c r="AJ819" s="72">
        <f t="shared" si="710"/>
        <v>45101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42" ht="15" customHeight="1" x14ac:dyDescent="0.25">
      <c r="A820" s="60">
        <f t="shared" si="695"/>
        <v>45087</v>
      </c>
      <c r="B820" s="61">
        <f t="shared" si="681"/>
        <v>976.80108116271902</v>
      </c>
      <c r="C820" s="61">
        <f t="shared" si="696"/>
        <v>820.68397256000003</v>
      </c>
      <c r="D820" s="61">
        <f t="shared" si="682"/>
        <v>58.316851010000164</v>
      </c>
      <c r="E820" s="61">
        <f t="shared" si="683"/>
        <v>762.36712154999987</v>
      </c>
      <c r="F820" s="62">
        <f t="shared" si="697"/>
        <v>6609.67</v>
      </c>
      <c r="G820" s="63">
        <f t="shared" si="716"/>
        <v>6649.99</v>
      </c>
      <c r="H820" s="64">
        <f t="shared" si="713"/>
        <v>45010</v>
      </c>
      <c r="I820" s="64">
        <f t="shared" si="705"/>
        <v>45041</v>
      </c>
      <c r="J820" s="65">
        <f t="shared" si="684"/>
        <v>6.1001532602988906E-3</v>
      </c>
      <c r="K820" s="195">
        <f t="shared" si="706"/>
        <v>45101</v>
      </c>
      <c r="L820" s="195">
        <f t="shared" si="698"/>
        <v>45101</v>
      </c>
      <c r="M820" s="228">
        <f t="shared" si="711"/>
        <v>30</v>
      </c>
      <c r="N820" s="67">
        <f t="shared" si="712"/>
        <v>16</v>
      </c>
      <c r="O820" s="61">
        <f t="shared" si="685"/>
        <v>1.00324879</v>
      </c>
      <c r="P820" s="66">
        <f t="shared" si="715"/>
        <v>1.0071003300000001</v>
      </c>
      <c r="Q820" s="66">
        <f t="shared" si="699"/>
        <v>1.1856993508196993</v>
      </c>
      <c r="R820" s="61">
        <f t="shared" si="714"/>
        <v>1.1895514300000001</v>
      </c>
      <c r="S820" s="61">
        <f t="shared" si="700"/>
        <v>1.16137786</v>
      </c>
      <c r="T820" s="61">
        <f t="shared" si="686"/>
        <v>953.12419578000004</v>
      </c>
      <c r="U820" s="61">
        <f t="shared" si="687"/>
        <v>9.4110486179326642</v>
      </c>
      <c r="V820" s="61">
        <f t="shared" si="688"/>
        <v>144.50777807478636</v>
      </c>
      <c r="W820" s="61">
        <f t="shared" si="689"/>
        <v>974.60279925271902</v>
      </c>
      <c r="X820" s="67">
        <f t="shared" si="701"/>
        <v>0</v>
      </c>
      <c r="Y820" s="61">
        <f t="shared" si="690"/>
        <v>0</v>
      </c>
      <c r="Z820" s="69">
        <f t="shared" si="702"/>
        <v>0</v>
      </c>
      <c r="AA820" s="61">
        <f t="shared" si="691"/>
        <v>0</v>
      </c>
      <c r="AB820" s="69">
        <f t="shared" si="703"/>
        <v>5.1999999999999998E-2</v>
      </c>
      <c r="AC820" s="140">
        <f t="shared" si="704"/>
        <v>16</v>
      </c>
      <c r="AD820" s="67">
        <f t="shared" si="707"/>
        <v>30</v>
      </c>
      <c r="AE820" s="11">
        <f t="shared" si="708"/>
        <v>1.002255567</v>
      </c>
      <c r="AF820" s="61">
        <f t="shared" si="692"/>
        <v>2.1498354800000001</v>
      </c>
      <c r="AG820" s="61">
        <f t="shared" si="693"/>
        <v>2.19828191</v>
      </c>
      <c r="AH820" s="61">
        <f t="shared" si="694"/>
        <v>0</v>
      </c>
      <c r="AI820" s="196" t="str">
        <f t="shared" si="709"/>
        <v>J=</v>
      </c>
      <c r="AJ820" s="72">
        <f t="shared" si="710"/>
        <v>45101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42" ht="15" customHeight="1" x14ac:dyDescent="0.25">
      <c r="A821" s="60">
        <f t="shared" si="695"/>
        <v>45088</v>
      </c>
      <c r="B821" s="61">
        <f t="shared" si="681"/>
        <v>977.12294692509442</v>
      </c>
      <c r="C821" s="61">
        <f t="shared" si="696"/>
        <v>820.68397256000003</v>
      </c>
      <c r="D821" s="61">
        <f t="shared" si="682"/>
        <v>58.316851010000164</v>
      </c>
      <c r="E821" s="61">
        <f t="shared" si="683"/>
        <v>762.36712154999987</v>
      </c>
      <c r="F821" s="62">
        <f t="shared" si="697"/>
        <v>6609.67</v>
      </c>
      <c r="G821" s="63">
        <f t="shared" si="716"/>
        <v>6649.99</v>
      </c>
      <c r="H821" s="64">
        <f t="shared" si="713"/>
        <v>45010</v>
      </c>
      <c r="I821" s="64">
        <f t="shared" si="705"/>
        <v>45041</v>
      </c>
      <c r="J821" s="65">
        <f t="shared" si="684"/>
        <v>6.1001532602988906E-3</v>
      </c>
      <c r="K821" s="195">
        <f t="shared" si="706"/>
        <v>45101</v>
      </c>
      <c r="L821" s="195">
        <f t="shared" si="698"/>
        <v>45101</v>
      </c>
      <c r="M821" s="228">
        <f t="shared" si="711"/>
        <v>30</v>
      </c>
      <c r="N821" s="67">
        <f t="shared" si="712"/>
        <v>17</v>
      </c>
      <c r="O821" s="61">
        <f t="shared" si="685"/>
        <v>1.00345219</v>
      </c>
      <c r="P821" s="66">
        <f t="shared" si="715"/>
        <v>1.0071003300000001</v>
      </c>
      <c r="Q821" s="66">
        <f t="shared" si="699"/>
        <v>1.1856993508196993</v>
      </c>
      <c r="R821" s="61">
        <f t="shared" si="714"/>
        <v>1.18979261</v>
      </c>
      <c r="S821" s="61">
        <f t="shared" si="700"/>
        <v>1.16137786</v>
      </c>
      <c r="T821" s="61">
        <f t="shared" si="686"/>
        <v>953.12419578000004</v>
      </c>
      <c r="U821" s="61">
        <f t="shared" si="687"/>
        <v>9.4110486179326642</v>
      </c>
      <c r="V821" s="61">
        <f t="shared" si="688"/>
        <v>144.69164577716174</v>
      </c>
      <c r="W821" s="61">
        <f t="shared" si="689"/>
        <v>974.78666695509446</v>
      </c>
      <c r="X821" s="67">
        <f t="shared" si="701"/>
        <v>0</v>
      </c>
      <c r="Y821" s="61">
        <f t="shared" si="690"/>
        <v>0</v>
      </c>
      <c r="Z821" s="69">
        <f t="shared" si="702"/>
        <v>0</v>
      </c>
      <c r="AA821" s="61">
        <f t="shared" si="691"/>
        <v>0</v>
      </c>
      <c r="AB821" s="69">
        <f t="shared" si="703"/>
        <v>5.1999999999999998E-2</v>
      </c>
      <c r="AC821" s="140">
        <f t="shared" si="704"/>
        <v>17</v>
      </c>
      <c r="AD821" s="67">
        <f t="shared" si="707"/>
        <v>30</v>
      </c>
      <c r="AE821" s="11">
        <f t="shared" si="708"/>
        <v>1.0023967090000001</v>
      </c>
      <c r="AF821" s="61">
        <f t="shared" si="692"/>
        <v>2.2843613299999999</v>
      </c>
      <c r="AG821" s="61">
        <f t="shared" si="693"/>
        <v>2.3362799700000001</v>
      </c>
      <c r="AH821" s="61">
        <f t="shared" si="694"/>
        <v>0</v>
      </c>
      <c r="AI821" s="196" t="str">
        <f t="shared" si="709"/>
        <v>J=</v>
      </c>
      <c r="AJ821" s="72">
        <f t="shared" si="710"/>
        <v>45101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42" ht="15" customHeight="1" x14ac:dyDescent="0.25">
      <c r="A822" s="60">
        <f t="shared" si="695"/>
        <v>45089</v>
      </c>
      <c r="B822" s="61">
        <f t="shared" si="681"/>
        <v>977.44490702848361</v>
      </c>
      <c r="C822" s="61">
        <f t="shared" si="696"/>
        <v>820.68397256000003</v>
      </c>
      <c r="D822" s="61">
        <f t="shared" si="682"/>
        <v>58.316851010000164</v>
      </c>
      <c r="E822" s="61">
        <f t="shared" si="683"/>
        <v>762.36712154999987</v>
      </c>
      <c r="F822" s="62">
        <f t="shared" si="697"/>
        <v>6609.67</v>
      </c>
      <c r="G822" s="63">
        <f t="shared" si="716"/>
        <v>6649.99</v>
      </c>
      <c r="H822" s="64">
        <f t="shared" si="713"/>
        <v>45010</v>
      </c>
      <c r="I822" s="64">
        <f t="shared" si="705"/>
        <v>45041</v>
      </c>
      <c r="J822" s="65">
        <f t="shared" si="684"/>
        <v>6.1001532602988906E-3</v>
      </c>
      <c r="K822" s="195">
        <f t="shared" si="706"/>
        <v>45101</v>
      </c>
      <c r="L822" s="195">
        <f t="shared" si="698"/>
        <v>45101</v>
      </c>
      <c r="M822" s="228">
        <f t="shared" si="711"/>
        <v>30</v>
      </c>
      <c r="N822" s="67">
        <f t="shared" si="712"/>
        <v>18</v>
      </c>
      <c r="O822" s="61">
        <f t="shared" si="685"/>
        <v>1.0036556299999999</v>
      </c>
      <c r="P822" s="66">
        <f t="shared" si="715"/>
        <v>1.0071003300000001</v>
      </c>
      <c r="Q822" s="66">
        <f t="shared" si="699"/>
        <v>1.1856993508196993</v>
      </c>
      <c r="R822" s="61">
        <f t="shared" si="714"/>
        <v>1.19003382</v>
      </c>
      <c r="S822" s="61">
        <f t="shared" si="700"/>
        <v>1.16137786</v>
      </c>
      <c r="T822" s="61">
        <f t="shared" si="686"/>
        <v>953.12419578000004</v>
      </c>
      <c r="U822" s="61">
        <f t="shared" si="687"/>
        <v>9.4110486179326642</v>
      </c>
      <c r="V822" s="61">
        <f t="shared" si="688"/>
        <v>144.87553635055082</v>
      </c>
      <c r="W822" s="61">
        <f t="shared" si="689"/>
        <v>974.9705575284836</v>
      </c>
      <c r="X822" s="67">
        <f t="shared" si="701"/>
        <v>0</v>
      </c>
      <c r="Y822" s="61">
        <f t="shared" si="690"/>
        <v>0</v>
      </c>
      <c r="Z822" s="69">
        <f t="shared" si="702"/>
        <v>0</v>
      </c>
      <c r="AA822" s="61">
        <f t="shared" si="691"/>
        <v>0</v>
      </c>
      <c r="AB822" s="69">
        <f t="shared" si="703"/>
        <v>5.1999999999999998E-2</v>
      </c>
      <c r="AC822" s="140">
        <f t="shared" si="704"/>
        <v>18</v>
      </c>
      <c r="AD822" s="67">
        <f t="shared" si="707"/>
        <v>30</v>
      </c>
      <c r="AE822" s="11">
        <f t="shared" si="708"/>
        <v>1.0025378709999999</v>
      </c>
      <c r="AF822" s="61">
        <f t="shared" si="692"/>
        <v>2.41890625</v>
      </c>
      <c r="AG822" s="61">
        <f t="shared" si="693"/>
        <v>2.4743495000000002</v>
      </c>
      <c r="AH822" s="61">
        <f t="shared" si="694"/>
        <v>0</v>
      </c>
      <c r="AI822" s="196" t="str">
        <f t="shared" si="709"/>
        <v>J=</v>
      </c>
      <c r="AJ822" s="72">
        <f t="shared" si="710"/>
        <v>45101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42" ht="15" customHeight="1" x14ac:dyDescent="0.25">
      <c r="A823" s="60">
        <f t="shared" si="695"/>
        <v>45090</v>
      </c>
      <c r="B823" s="61">
        <f t="shared" si="681"/>
        <v>977.76699107757111</v>
      </c>
      <c r="C823" s="61">
        <f t="shared" si="696"/>
        <v>820.68397256000003</v>
      </c>
      <c r="D823" s="61">
        <f t="shared" si="682"/>
        <v>58.316851010000164</v>
      </c>
      <c r="E823" s="61">
        <f t="shared" si="683"/>
        <v>762.36712154999987</v>
      </c>
      <c r="F823" s="62">
        <f t="shared" si="697"/>
        <v>6609.67</v>
      </c>
      <c r="G823" s="63">
        <f t="shared" si="716"/>
        <v>6649.99</v>
      </c>
      <c r="H823" s="64">
        <f t="shared" si="713"/>
        <v>45010</v>
      </c>
      <c r="I823" s="64">
        <f t="shared" si="705"/>
        <v>45041</v>
      </c>
      <c r="J823" s="65">
        <f t="shared" si="684"/>
        <v>6.1001532602988906E-3</v>
      </c>
      <c r="K823" s="195">
        <f t="shared" si="706"/>
        <v>45101</v>
      </c>
      <c r="L823" s="195">
        <f t="shared" si="698"/>
        <v>45101</v>
      </c>
      <c r="M823" s="228">
        <f t="shared" si="711"/>
        <v>30</v>
      </c>
      <c r="N823" s="67">
        <f t="shared" si="712"/>
        <v>19</v>
      </c>
      <c r="O823" s="61">
        <f t="shared" si="685"/>
        <v>1.00385912</v>
      </c>
      <c r="P823" s="66">
        <f t="shared" si="715"/>
        <v>1.0071003300000001</v>
      </c>
      <c r="Q823" s="66">
        <f t="shared" si="699"/>
        <v>1.1856993508196993</v>
      </c>
      <c r="R823" s="61">
        <f t="shared" si="714"/>
        <v>1.1902751</v>
      </c>
      <c r="S823" s="61">
        <f t="shared" si="700"/>
        <v>1.16137786</v>
      </c>
      <c r="T823" s="61">
        <f t="shared" si="686"/>
        <v>953.12419578000004</v>
      </c>
      <c r="U823" s="61">
        <f t="shared" si="687"/>
        <v>9.4110486179326642</v>
      </c>
      <c r="V823" s="61">
        <f t="shared" si="688"/>
        <v>145.0594802896384</v>
      </c>
      <c r="W823" s="61">
        <f t="shared" si="689"/>
        <v>975.15450146757109</v>
      </c>
      <c r="X823" s="67">
        <f t="shared" si="701"/>
        <v>0</v>
      </c>
      <c r="Y823" s="61">
        <f t="shared" si="690"/>
        <v>0</v>
      </c>
      <c r="Z823" s="69">
        <f t="shared" si="702"/>
        <v>0</v>
      </c>
      <c r="AA823" s="61">
        <f t="shared" si="691"/>
        <v>0</v>
      </c>
      <c r="AB823" s="69">
        <f t="shared" si="703"/>
        <v>5.1999999999999998E-2</v>
      </c>
      <c r="AC823" s="140">
        <f t="shared" si="704"/>
        <v>19</v>
      </c>
      <c r="AD823" s="67">
        <f t="shared" si="707"/>
        <v>30</v>
      </c>
      <c r="AE823" s="11">
        <f t="shared" si="708"/>
        <v>1.002679052</v>
      </c>
      <c r="AF823" s="61">
        <f t="shared" si="692"/>
        <v>2.5534692799999998</v>
      </c>
      <c r="AG823" s="61">
        <f t="shared" si="693"/>
        <v>2.6124896099999999</v>
      </c>
      <c r="AH823" s="61">
        <f t="shared" si="694"/>
        <v>0</v>
      </c>
      <c r="AI823" s="196" t="str">
        <f t="shared" si="709"/>
        <v>J=</v>
      </c>
      <c r="AJ823" s="72">
        <f t="shared" si="710"/>
        <v>45101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</row>
    <row r="824" spans="1:142" ht="15" customHeight="1" x14ac:dyDescent="0.25">
      <c r="A824" s="60">
        <f t="shared" si="695"/>
        <v>45091</v>
      </c>
      <c r="B824" s="61">
        <f t="shared" si="681"/>
        <v>978.0891781313436</v>
      </c>
      <c r="C824" s="61">
        <f t="shared" si="696"/>
        <v>820.68397256000003</v>
      </c>
      <c r="D824" s="61">
        <f t="shared" si="682"/>
        <v>58.316851010000164</v>
      </c>
      <c r="E824" s="61">
        <f t="shared" si="683"/>
        <v>762.36712154999987</v>
      </c>
      <c r="F824" s="62">
        <f t="shared" si="697"/>
        <v>6609.67</v>
      </c>
      <c r="G824" s="63">
        <f t="shared" si="716"/>
        <v>6649.99</v>
      </c>
      <c r="H824" s="64">
        <f t="shared" si="713"/>
        <v>45010</v>
      </c>
      <c r="I824" s="64">
        <f t="shared" si="705"/>
        <v>45041</v>
      </c>
      <c r="J824" s="65">
        <f t="shared" si="684"/>
        <v>6.1001532602988906E-3</v>
      </c>
      <c r="K824" s="195">
        <f t="shared" si="706"/>
        <v>45101</v>
      </c>
      <c r="L824" s="195">
        <f t="shared" si="698"/>
        <v>45101</v>
      </c>
      <c r="M824" s="228">
        <f t="shared" si="711"/>
        <v>30</v>
      </c>
      <c r="N824" s="67">
        <f t="shared" si="712"/>
        <v>20</v>
      </c>
      <c r="O824" s="61">
        <f t="shared" si="685"/>
        <v>1.0040626399999999</v>
      </c>
      <c r="P824" s="66">
        <f t="shared" si="715"/>
        <v>1.0071003300000001</v>
      </c>
      <c r="Q824" s="66">
        <f t="shared" si="699"/>
        <v>1.1856993508196993</v>
      </c>
      <c r="R824" s="61">
        <f t="shared" si="714"/>
        <v>1.19051642</v>
      </c>
      <c r="S824" s="61">
        <f t="shared" si="700"/>
        <v>1.16137786</v>
      </c>
      <c r="T824" s="61">
        <f t="shared" si="686"/>
        <v>953.12419578000004</v>
      </c>
      <c r="U824" s="61">
        <f t="shared" si="687"/>
        <v>9.4110486179326642</v>
      </c>
      <c r="V824" s="61">
        <f t="shared" si="688"/>
        <v>145.24345472341085</v>
      </c>
      <c r="W824" s="61">
        <f t="shared" si="689"/>
        <v>975.3384759013436</v>
      </c>
      <c r="X824" s="67">
        <f t="shared" si="701"/>
        <v>0</v>
      </c>
      <c r="Y824" s="61">
        <f t="shared" si="690"/>
        <v>0</v>
      </c>
      <c r="Z824" s="69">
        <f t="shared" si="702"/>
        <v>0</v>
      </c>
      <c r="AA824" s="61">
        <f t="shared" si="691"/>
        <v>0</v>
      </c>
      <c r="AB824" s="69">
        <f t="shared" si="703"/>
        <v>5.1999999999999998E-2</v>
      </c>
      <c r="AC824" s="140">
        <f t="shared" si="704"/>
        <v>20</v>
      </c>
      <c r="AD824" s="67">
        <f t="shared" si="707"/>
        <v>30</v>
      </c>
      <c r="AE824" s="11">
        <f t="shared" si="708"/>
        <v>1.002820254</v>
      </c>
      <c r="AF824" s="61">
        <f t="shared" si="692"/>
        <v>2.6880523200000002</v>
      </c>
      <c r="AG824" s="61">
        <f t="shared" si="693"/>
        <v>2.7507022299999999</v>
      </c>
      <c r="AH824" s="61">
        <f t="shared" si="694"/>
        <v>0</v>
      </c>
      <c r="AI824" s="196" t="str">
        <f t="shared" si="709"/>
        <v>J=</v>
      </c>
      <c r="AJ824" s="72">
        <f t="shared" si="710"/>
        <v>45101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42" ht="15" customHeight="1" x14ac:dyDescent="0.25">
      <c r="A825" s="60">
        <f t="shared" si="695"/>
        <v>45092</v>
      </c>
      <c r="B825" s="61">
        <f t="shared" si="681"/>
        <v>978.41147391347204</v>
      </c>
      <c r="C825" s="61">
        <f t="shared" si="696"/>
        <v>820.68397256000003</v>
      </c>
      <c r="D825" s="61">
        <f t="shared" si="682"/>
        <v>58.316851010000164</v>
      </c>
      <c r="E825" s="61">
        <f t="shared" si="683"/>
        <v>762.36712154999987</v>
      </c>
      <c r="F825" s="62">
        <f t="shared" si="697"/>
        <v>6609.67</v>
      </c>
      <c r="G825" s="63">
        <f t="shared" si="716"/>
        <v>6649.99</v>
      </c>
      <c r="H825" s="64">
        <f t="shared" si="713"/>
        <v>45010</v>
      </c>
      <c r="I825" s="64">
        <f t="shared" si="705"/>
        <v>45041</v>
      </c>
      <c r="J825" s="65">
        <f t="shared" si="684"/>
        <v>6.1001532602988906E-3</v>
      </c>
      <c r="K825" s="195">
        <f t="shared" si="706"/>
        <v>45101</v>
      </c>
      <c r="L825" s="195">
        <f t="shared" si="698"/>
        <v>45101</v>
      </c>
      <c r="M825" s="228">
        <f t="shared" si="711"/>
        <v>30</v>
      </c>
      <c r="N825" s="67">
        <f t="shared" si="712"/>
        <v>21</v>
      </c>
      <c r="O825" s="61">
        <f t="shared" si="685"/>
        <v>1.0042662099999999</v>
      </c>
      <c r="P825" s="66">
        <f t="shared" si="715"/>
        <v>1.0071003300000001</v>
      </c>
      <c r="Q825" s="66">
        <f t="shared" si="699"/>
        <v>1.1856993508196993</v>
      </c>
      <c r="R825" s="61">
        <f t="shared" si="714"/>
        <v>1.1907577899999999</v>
      </c>
      <c r="S825" s="61">
        <f t="shared" si="700"/>
        <v>1.16137786</v>
      </c>
      <c r="T825" s="61">
        <f t="shared" si="686"/>
        <v>953.12419578000004</v>
      </c>
      <c r="U825" s="61">
        <f t="shared" si="687"/>
        <v>9.4110486179326642</v>
      </c>
      <c r="V825" s="61">
        <f t="shared" si="688"/>
        <v>145.4274672755393</v>
      </c>
      <c r="W825" s="61">
        <f t="shared" si="689"/>
        <v>975.52248845347208</v>
      </c>
      <c r="X825" s="67">
        <f t="shared" si="701"/>
        <v>0</v>
      </c>
      <c r="Y825" s="61">
        <f t="shared" si="690"/>
        <v>0</v>
      </c>
      <c r="Z825" s="69">
        <f t="shared" si="702"/>
        <v>0</v>
      </c>
      <c r="AA825" s="61">
        <f t="shared" si="691"/>
        <v>0</v>
      </c>
      <c r="AB825" s="69">
        <f t="shared" si="703"/>
        <v>5.1999999999999998E-2</v>
      </c>
      <c r="AC825" s="140">
        <f t="shared" si="704"/>
        <v>21</v>
      </c>
      <c r="AD825" s="67">
        <f t="shared" si="707"/>
        <v>30</v>
      </c>
      <c r="AE825" s="11">
        <f t="shared" si="708"/>
        <v>1.002961475</v>
      </c>
      <c r="AF825" s="61">
        <f t="shared" si="692"/>
        <v>2.8226534700000001</v>
      </c>
      <c r="AG825" s="61">
        <f t="shared" si="693"/>
        <v>2.8889854599999998</v>
      </c>
      <c r="AH825" s="61">
        <f t="shared" si="694"/>
        <v>0</v>
      </c>
      <c r="AI825" s="196" t="str">
        <f t="shared" si="709"/>
        <v>J=</v>
      </c>
      <c r="AJ825" s="72">
        <f t="shared" si="710"/>
        <v>45101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42" ht="15" customHeight="1" x14ac:dyDescent="0.25">
      <c r="A826" s="60">
        <f t="shared" si="695"/>
        <v>45093</v>
      </c>
      <c r="B826" s="61">
        <f t="shared" si="681"/>
        <v>978.73387176028541</v>
      </c>
      <c r="C826" s="61">
        <f t="shared" si="696"/>
        <v>820.68397256000003</v>
      </c>
      <c r="D826" s="61">
        <f t="shared" si="682"/>
        <v>58.316851010000164</v>
      </c>
      <c r="E826" s="61">
        <f t="shared" si="683"/>
        <v>762.36712154999987</v>
      </c>
      <c r="F826" s="62">
        <f t="shared" si="697"/>
        <v>6609.67</v>
      </c>
      <c r="G826" s="63">
        <f t="shared" si="716"/>
        <v>6649.99</v>
      </c>
      <c r="H826" s="64">
        <f t="shared" si="713"/>
        <v>45010</v>
      </c>
      <c r="I826" s="64">
        <f t="shared" si="705"/>
        <v>45041</v>
      </c>
      <c r="J826" s="65">
        <f t="shared" si="684"/>
        <v>6.1001532602988906E-3</v>
      </c>
      <c r="K826" s="195">
        <f t="shared" si="706"/>
        <v>45101</v>
      </c>
      <c r="L826" s="195">
        <f t="shared" si="698"/>
        <v>45101</v>
      </c>
      <c r="M826" s="228">
        <f t="shared" si="711"/>
        <v>30</v>
      </c>
      <c r="N826" s="67">
        <f t="shared" si="712"/>
        <v>22</v>
      </c>
      <c r="O826" s="61">
        <f t="shared" si="685"/>
        <v>1.00446981</v>
      </c>
      <c r="P826" s="66">
        <f t="shared" si="715"/>
        <v>1.0071003300000001</v>
      </c>
      <c r="Q826" s="66">
        <f t="shared" si="699"/>
        <v>1.1856993508196993</v>
      </c>
      <c r="R826" s="61">
        <f t="shared" si="714"/>
        <v>1.1909992</v>
      </c>
      <c r="S826" s="61">
        <f t="shared" si="700"/>
        <v>1.16137786</v>
      </c>
      <c r="T826" s="61">
        <f t="shared" si="686"/>
        <v>953.12419578000004</v>
      </c>
      <c r="U826" s="61">
        <f t="shared" si="687"/>
        <v>9.4110486179326642</v>
      </c>
      <c r="V826" s="61">
        <f t="shared" si="688"/>
        <v>145.61151032235276</v>
      </c>
      <c r="W826" s="61">
        <f t="shared" si="689"/>
        <v>975.70653150028545</v>
      </c>
      <c r="X826" s="67">
        <f t="shared" si="701"/>
        <v>0</v>
      </c>
      <c r="Y826" s="61">
        <f t="shared" si="690"/>
        <v>0</v>
      </c>
      <c r="Z826" s="69">
        <f t="shared" si="702"/>
        <v>0</v>
      </c>
      <c r="AA826" s="61">
        <f t="shared" si="691"/>
        <v>0</v>
      </c>
      <c r="AB826" s="69">
        <f t="shared" si="703"/>
        <v>5.1999999999999998E-2</v>
      </c>
      <c r="AC826" s="140">
        <f t="shared" si="704"/>
        <v>22</v>
      </c>
      <c r="AD826" s="67">
        <f t="shared" si="707"/>
        <v>30</v>
      </c>
      <c r="AE826" s="11">
        <f t="shared" si="708"/>
        <v>1.0031027159999999</v>
      </c>
      <c r="AF826" s="61">
        <f t="shared" si="692"/>
        <v>2.9572736900000001</v>
      </c>
      <c r="AG826" s="61">
        <f t="shared" si="693"/>
        <v>3.0273402599999999</v>
      </c>
      <c r="AH826" s="61">
        <f t="shared" si="694"/>
        <v>0</v>
      </c>
      <c r="AI826" s="196" t="str">
        <f t="shared" si="709"/>
        <v>J=</v>
      </c>
      <c r="AJ826" s="72">
        <f t="shared" si="710"/>
        <v>45101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42" ht="15" customHeight="1" x14ac:dyDescent="0.25">
      <c r="A827" s="60">
        <f t="shared" si="695"/>
        <v>45094</v>
      </c>
      <c r="B827" s="61">
        <f t="shared" si="681"/>
        <v>979.05637936545486</v>
      </c>
      <c r="C827" s="61">
        <f t="shared" si="696"/>
        <v>820.68397256000003</v>
      </c>
      <c r="D827" s="61">
        <f t="shared" si="682"/>
        <v>58.316851010000164</v>
      </c>
      <c r="E827" s="61">
        <f t="shared" si="683"/>
        <v>762.36712154999987</v>
      </c>
      <c r="F827" s="62">
        <f t="shared" si="697"/>
        <v>6609.67</v>
      </c>
      <c r="G827" s="63">
        <f t="shared" si="716"/>
        <v>6649.99</v>
      </c>
      <c r="H827" s="64">
        <f t="shared" si="713"/>
        <v>45010</v>
      </c>
      <c r="I827" s="64">
        <f t="shared" si="705"/>
        <v>45041</v>
      </c>
      <c r="J827" s="65">
        <f t="shared" si="684"/>
        <v>6.1001532602988906E-3</v>
      </c>
      <c r="K827" s="195">
        <f t="shared" si="706"/>
        <v>45101</v>
      </c>
      <c r="L827" s="195">
        <f t="shared" si="698"/>
        <v>45101</v>
      </c>
      <c r="M827" s="228">
        <f t="shared" si="711"/>
        <v>30</v>
      </c>
      <c r="N827" s="67">
        <f t="shared" si="712"/>
        <v>23</v>
      </c>
      <c r="O827" s="61">
        <f t="shared" si="685"/>
        <v>1.00467346</v>
      </c>
      <c r="P827" s="66">
        <f t="shared" si="715"/>
        <v>1.0071003300000001</v>
      </c>
      <c r="Q827" s="66">
        <f t="shared" si="699"/>
        <v>1.1856993508196993</v>
      </c>
      <c r="R827" s="61">
        <f t="shared" si="714"/>
        <v>1.1912406600000001</v>
      </c>
      <c r="S827" s="61">
        <f t="shared" si="700"/>
        <v>1.16137786</v>
      </c>
      <c r="T827" s="61">
        <f t="shared" si="686"/>
        <v>953.12419578000004</v>
      </c>
      <c r="U827" s="61">
        <f t="shared" si="687"/>
        <v>9.4110486179326642</v>
      </c>
      <c r="V827" s="61">
        <f t="shared" si="688"/>
        <v>145.79559148752224</v>
      </c>
      <c r="W827" s="61">
        <f t="shared" si="689"/>
        <v>975.89061266545491</v>
      </c>
      <c r="X827" s="67">
        <f t="shared" si="701"/>
        <v>0</v>
      </c>
      <c r="Y827" s="61">
        <f t="shared" si="690"/>
        <v>0</v>
      </c>
      <c r="Z827" s="69">
        <f t="shared" si="702"/>
        <v>0</v>
      </c>
      <c r="AA827" s="61">
        <f t="shared" si="691"/>
        <v>0</v>
      </c>
      <c r="AB827" s="69">
        <f t="shared" si="703"/>
        <v>5.1999999999999998E-2</v>
      </c>
      <c r="AC827" s="140">
        <f t="shared" si="704"/>
        <v>23</v>
      </c>
      <c r="AD827" s="67">
        <f t="shared" si="707"/>
        <v>30</v>
      </c>
      <c r="AE827" s="11">
        <f t="shared" si="708"/>
        <v>1.0032439769999999</v>
      </c>
      <c r="AF827" s="61">
        <f t="shared" si="692"/>
        <v>3.0919129600000002</v>
      </c>
      <c r="AG827" s="61">
        <f t="shared" si="693"/>
        <v>3.1657666999999998</v>
      </c>
      <c r="AH827" s="61">
        <f t="shared" si="694"/>
        <v>0</v>
      </c>
      <c r="AI827" s="196" t="str">
        <f t="shared" si="709"/>
        <v>J=</v>
      </c>
      <c r="AJ827" s="72">
        <f t="shared" si="710"/>
        <v>45101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42" ht="15" customHeight="1" x14ac:dyDescent="0.25">
      <c r="A828" s="60">
        <f t="shared" si="695"/>
        <v>45095</v>
      </c>
      <c r="B828" s="61">
        <f t="shared" si="681"/>
        <v>979.37900439265161</v>
      </c>
      <c r="C828" s="61">
        <f t="shared" si="696"/>
        <v>820.68397256000003</v>
      </c>
      <c r="D828" s="61">
        <f t="shared" si="682"/>
        <v>58.316851010000164</v>
      </c>
      <c r="E828" s="61">
        <f t="shared" si="683"/>
        <v>762.36712154999987</v>
      </c>
      <c r="F828" s="62">
        <f t="shared" si="697"/>
        <v>6609.67</v>
      </c>
      <c r="G828" s="63">
        <f t="shared" si="716"/>
        <v>6649.99</v>
      </c>
      <c r="H828" s="64">
        <f t="shared" si="713"/>
        <v>45010</v>
      </c>
      <c r="I828" s="64">
        <f t="shared" si="705"/>
        <v>45041</v>
      </c>
      <c r="J828" s="65">
        <f t="shared" si="684"/>
        <v>6.1001532602988906E-3</v>
      </c>
      <c r="K828" s="195">
        <f t="shared" si="706"/>
        <v>45101</v>
      </c>
      <c r="L828" s="195">
        <f t="shared" si="698"/>
        <v>45101</v>
      </c>
      <c r="M828" s="228">
        <f t="shared" si="711"/>
        <v>30</v>
      </c>
      <c r="N828" s="67">
        <f t="shared" si="712"/>
        <v>24</v>
      </c>
      <c r="O828" s="61">
        <f t="shared" si="685"/>
        <v>1.00487715</v>
      </c>
      <c r="P828" s="66">
        <f t="shared" si="715"/>
        <v>1.0071003300000001</v>
      </c>
      <c r="Q828" s="66">
        <f t="shared" si="699"/>
        <v>1.1856993508196993</v>
      </c>
      <c r="R828" s="61">
        <f t="shared" si="714"/>
        <v>1.1914821799999999</v>
      </c>
      <c r="S828" s="61">
        <f t="shared" si="700"/>
        <v>1.16137786</v>
      </c>
      <c r="T828" s="61">
        <f t="shared" si="686"/>
        <v>953.12419578000004</v>
      </c>
      <c r="U828" s="61">
        <f t="shared" si="687"/>
        <v>9.4110486179326642</v>
      </c>
      <c r="V828" s="61">
        <f t="shared" si="688"/>
        <v>145.9797183947189</v>
      </c>
      <c r="W828" s="61">
        <f t="shared" si="689"/>
        <v>976.07473957265165</v>
      </c>
      <c r="X828" s="67">
        <f t="shared" si="701"/>
        <v>0</v>
      </c>
      <c r="Y828" s="61">
        <f t="shared" si="690"/>
        <v>0</v>
      </c>
      <c r="Z828" s="69">
        <f t="shared" si="702"/>
        <v>0</v>
      </c>
      <c r="AA828" s="61">
        <f t="shared" si="691"/>
        <v>0</v>
      </c>
      <c r="AB828" s="69">
        <f t="shared" si="703"/>
        <v>5.1999999999999998E-2</v>
      </c>
      <c r="AC828" s="140">
        <f t="shared" si="704"/>
        <v>24</v>
      </c>
      <c r="AD828" s="67">
        <f t="shared" si="707"/>
        <v>30</v>
      </c>
      <c r="AE828" s="11">
        <f t="shared" si="708"/>
        <v>1.003385258</v>
      </c>
      <c r="AF828" s="61">
        <f t="shared" si="692"/>
        <v>3.2265712999999998</v>
      </c>
      <c r="AG828" s="61">
        <f t="shared" si="693"/>
        <v>3.3042648200000002</v>
      </c>
      <c r="AH828" s="61">
        <f t="shared" si="694"/>
        <v>0</v>
      </c>
      <c r="AI828" s="196" t="str">
        <f t="shared" si="709"/>
        <v>J=</v>
      </c>
      <c r="AJ828" s="72">
        <f t="shared" si="710"/>
        <v>45101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42" ht="15" customHeight="1" x14ac:dyDescent="0.25">
      <c r="A829" s="60">
        <f t="shared" si="695"/>
        <v>45096</v>
      </c>
      <c r="B829" s="61">
        <f t="shared" si="681"/>
        <v>979.70173156453325</v>
      </c>
      <c r="C829" s="61">
        <f t="shared" si="696"/>
        <v>820.68397256000003</v>
      </c>
      <c r="D829" s="61">
        <f t="shared" si="682"/>
        <v>58.316851010000164</v>
      </c>
      <c r="E829" s="61">
        <f t="shared" si="683"/>
        <v>762.36712154999987</v>
      </c>
      <c r="F829" s="62">
        <f t="shared" si="697"/>
        <v>6609.67</v>
      </c>
      <c r="G829" s="63">
        <f t="shared" si="716"/>
        <v>6649.99</v>
      </c>
      <c r="H829" s="64">
        <f t="shared" si="713"/>
        <v>45010</v>
      </c>
      <c r="I829" s="64">
        <f t="shared" si="705"/>
        <v>45041</v>
      </c>
      <c r="J829" s="65">
        <f t="shared" si="684"/>
        <v>6.1001532602988906E-3</v>
      </c>
      <c r="K829" s="195">
        <f t="shared" si="706"/>
        <v>45101</v>
      </c>
      <c r="L829" s="195">
        <f t="shared" si="698"/>
        <v>45101</v>
      </c>
      <c r="M829" s="228">
        <f t="shared" si="711"/>
        <v>30</v>
      </c>
      <c r="N829" s="67">
        <f t="shared" si="712"/>
        <v>25</v>
      </c>
      <c r="O829" s="61">
        <f t="shared" si="685"/>
        <v>1.00508088</v>
      </c>
      <c r="P829" s="66">
        <f t="shared" si="715"/>
        <v>1.0071003300000001</v>
      </c>
      <c r="Q829" s="66">
        <f t="shared" si="699"/>
        <v>1.1856993508196993</v>
      </c>
      <c r="R829" s="61">
        <f t="shared" si="714"/>
        <v>1.19172374</v>
      </c>
      <c r="S829" s="61">
        <f t="shared" si="700"/>
        <v>1.16137786</v>
      </c>
      <c r="T829" s="61">
        <f t="shared" si="686"/>
        <v>953.12419578000004</v>
      </c>
      <c r="U829" s="61">
        <f t="shared" si="687"/>
        <v>9.4110486179326642</v>
      </c>
      <c r="V829" s="61">
        <f t="shared" si="688"/>
        <v>146.16387579660059</v>
      </c>
      <c r="W829" s="61">
        <f t="shared" si="689"/>
        <v>976.25889697453329</v>
      </c>
      <c r="X829" s="67">
        <f t="shared" si="701"/>
        <v>0</v>
      </c>
      <c r="Y829" s="61">
        <f t="shared" si="690"/>
        <v>0</v>
      </c>
      <c r="Z829" s="69">
        <f t="shared" si="702"/>
        <v>0</v>
      </c>
      <c r="AA829" s="61">
        <f t="shared" si="691"/>
        <v>0</v>
      </c>
      <c r="AB829" s="69">
        <f t="shared" si="703"/>
        <v>5.1999999999999998E-2</v>
      </c>
      <c r="AC829" s="140">
        <f t="shared" si="704"/>
        <v>25</v>
      </c>
      <c r="AD829" s="67">
        <f t="shared" si="707"/>
        <v>30</v>
      </c>
      <c r="AE829" s="11">
        <f t="shared" si="708"/>
        <v>1.003526559</v>
      </c>
      <c r="AF829" s="61">
        <f t="shared" si="692"/>
        <v>3.3612487099999999</v>
      </c>
      <c r="AG829" s="61">
        <f t="shared" si="693"/>
        <v>3.4428345899999999</v>
      </c>
      <c r="AH829" s="61">
        <f t="shared" si="694"/>
        <v>0</v>
      </c>
      <c r="AI829" s="196" t="str">
        <f t="shared" si="709"/>
        <v>J=</v>
      </c>
      <c r="AJ829" s="72">
        <f t="shared" si="710"/>
        <v>45101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42" ht="15" customHeight="1" x14ac:dyDescent="0.25">
      <c r="A830" s="60">
        <f t="shared" si="695"/>
        <v>45097</v>
      </c>
      <c r="B830" s="61">
        <f t="shared" si="681"/>
        <v>980.02456858477103</v>
      </c>
      <c r="C830" s="61">
        <f t="shared" si="696"/>
        <v>820.68397256000003</v>
      </c>
      <c r="D830" s="61">
        <f t="shared" si="682"/>
        <v>58.316851010000164</v>
      </c>
      <c r="E830" s="61">
        <f t="shared" si="683"/>
        <v>762.36712154999987</v>
      </c>
      <c r="F830" s="62">
        <f t="shared" si="697"/>
        <v>6609.67</v>
      </c>
      <c r="G830" s="63">
        <f t="shared" si="716"/>
        <v>6649.99</v>
      </c>
      <c r="H830" s="64">
        <f t="shared" si="713"/>
        <v>45010</v>
      </c>
      <c r="I830" s="64">
        <f t="shared" si="705"/>
        <v>45041</v>
      </c>
      <c r="J830" s="65">
        <f t="shared" si="684"/>
        <v>6.1001532602988906E-3</v>
      </c>
      <c r="K830" s="195">
        <f t="shared" si="706"/>
        <v>45101</v>
      </c>
      <c r="L830" s="195">
        <f t="shared" si="698"/>
        <v>45101</v>
      </c>
      <c r="M830" s="228">
        <f t="shared" si="711"/>
        <v>30</v>
      </c>
      <c r="N830" s="67">
        <f t="shared" si="712"/>
        <v>26</v>
      </c>
      <c r="O830" s="61">
        <f t="shared" si="685"/>
        <v>1.0052846499999999</v>
      </c>
      <c r="P830" s="66">
        <f t="shared" si="715"/>
        <v>1.0071003300000001</v>
      </c>
      <c r="Q830" s="66">
        <f t="shared" si="699"/>
        <v>1.1856993508196993</v>
      </c>
      <c r="R830" s="61">
        <f t="shared" si="714"/>
        <v>1.19196535</v>
      </c>
      <c r="S830" s="61">
        <f t="shared" si="700"/>
        <v>1.16137786</v>
      </c>
      <c r="T830" s="61">
        <f t="shared" si="686"/>
        <v>953.12419578000004</v>
      </c>
      <c r="U830" s="61">
        <f t="shared" si="687"/>
        <v>9.4110486179326642</v>
      </c>
      <c r="V830" s="61">
        <f t="shared" si="688"/>
        <v>146.34807131683829</v>
      </c>
      <c r="W830" s="61">
        <f t="shared" si="689"/>
        <v>976.44309249477101</v>
      </c>
      <c r="X830" s="67">
        <f t="shared" si="701"/>
        <v>0</v>
      </c>
      <c r="Y830" s="61">
        <f t="shared" si="690"/>
        <v>0</v>
      </c>
      <c r="Z830" s="69">
        <f t="shared" si="702"/>
        <v>0</v>
      </c>
      <c r="AA830" s="61">
        <f t="shared" si="691"/>
        <v>0</v>
      </c>
      <c r="AB830" s="69">
        <f t="shared" si="703"/>
        <v>5.1999999999999998E-2</v>
      </c>
      <c r="AC830" s="140">
        <f t="shared" si="704"/>
        <v>26</v>
      </c>
      <c r="AD830" s="67">
        <f t="shared" si="707"/>
        <v>30</v>
      </c>
      <c r="AE830" s="11">
        <f t="shared" si="708"/>
        <v>1.0036678800000001</v>
      </c>
      <c r="AF830" s="61">
        <f t="shared" si="692"/>
        <v>3.4959451700000002</v>
      </c>
      <c r="AG830" s="61">
        <f t="shared" si="693"/>
        <v>3.5814760899999998</v>
      </c>
      <c r="AH830" s="61">
        <f t="shared" si="694"/>
        <v>0</v>
      </c>
      <c r="AI830" s="196" t="str">
        <f t="shared" si="709"/>
        <v>J=</v>
      </c>
      <c r="AJ830" s="72">
        <f t="shared" si="710"/>
        <v>45101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42" ht="15" customHeight="1" x14ac:dyDescent="0.25">
      <c r="A831" s="60">
        <f t="shared" si="695"/>
        <v>45098</v>
      </c>
      <c r="B831" s="61">
        <f t="shared" si="681"/>
        <v>980.34751447336475</v>
      </c>
      <c r="C831" s="61">
        <f t="shared" si="696"/>
        <v>820.68397256000003</v>
      </c>
      <c r="D831" s="61">
        <f t="shared" si="682"/>
        <v>58.316851010000164</v>
      </c>
      <c r="E831" s="61">
        <f t="shared" si="683"/>
        <v>762.36712154999987</v>
      </c>
      <c r="F831" s="62">
        <f t="shared" si="697"/>
        <v>6609.67</v>
      </c>
      <c r="G831" s="63">
        <f t="shared" si="716"/>
        <v>6649.99</v>
      </c>
      <c r="H831" s="64">
        <f t="shared" si="713"/>
        <v>45010</v>
      </c>
      <c r="I831" s="64">
        <f t="shared" si="705"/>
        <v>45041</v>
      </c>
      <c r="J831" s="65">
        <f t="shared" si="684"/>
        <v>6.1001532602988906E-3</v>
      </c>
      <c r="K831" s="195">
        <f t="shared" si="706"/>
        <v>45101</v>
      </c>
      <c r="L831" s="195">
        <f t="shared" si="698"/>
        <v>45101</v>
      </c>
      <c r="M831" s="228">
        <f t="shared" si="711"/>
        <v>30</v>
      </c>
      <c r="N831" s="67">
        <f t="shared" si="712"/>
        <v>27</v>
      </c>
      <c r="O831" s="61">
        <f t="shared" si="685"/>
        <v>1.00548846</v>
      </c>
      <c r="P831" s="66">
        <f t="shared" si="715"/>
        <v>1.0071003300000001</v>
      </c>
      <c r="Q831" s="66">
        <f t="shared" si="699"/>
        <v>1.1856993508196993</v>
      </c>
      <c r="R831" s="61">
        <f t="shared" si="714"/>
        <v>1.19220701</v>
      </c>
      <c r="S831" s="61">
        <f t="shared" si="700"/>
        <v>1.16137786</v>
      </c>
      <c r="T831" s="61">
        <f t="shared" si="686"/>
        <v>953.12419578000004</v>
      </c>
      <c r="U831" s="61">
        <f t="shared" si="687"/>
        <v>9.4110486179326642</v>
      </c>
      <c r="V831" s="61">
        <f t="shared" si="688"/>
        <v>146.53230495543201</v>
      </c>
      <c r="W831" s="61">
        <f t="shared" si="689"/>
        <v>976.6273261333647</v>
      </c>
      <c r="X831" s="67">
        <f t="shared" si="701"/>
        <v>0</v>
      </c>
      <c r="Y831" s="61">
        <f t="shared" si="690"/>
        <v>0</v>
      </c>
      <c r="Z831" s="69">
        <f t="shared" si="702"/>
        <v>0</v>
      </c>
      <c r="AA831" s="61">
        <f t="shared" si="691"/>
        <v>0</v>
      </c>
      <c r="AB831" s="69">
        <f t="shared" si="703"/>
        <v>5.1999999999999998E-2</v>
      </c>
      <c r="AC831" s="140">
        <f t="shared" si="704"/>
        <v>27</v>
      </c>
      <c r="AD831" s="67">
        <f t="shared" si="707"/>
        <v>30</v>
      </c>
      <c r="AE831" s="11">
        <f t="shared" si="708"/>
        <v>1.0038092199999999</v>
      </c>
      <c r="AF831" s="61">
        <f t="shared" si="692"/>
        <v>3.63065974</v>
      </c>
      <c r="AG831" s="61">
        <f t="shared" si="693"/>
        <v>3.72018834</v>
      </c>
      <c r="AH831" s="61">
        <f t="shared" si="694"/>
        <v>0</v>
      </c>
      <c r="AI831" s="196" t="str">
        <f t="shared" si="709"/>
        <v>J=</v>
      </c>
      <c r="AJ831" s="72">
        <f t="shared" si="710"/>
        <v>45101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42" ht="15" customHeight="1" x14ac:dyDescent="0.25">
      <c r="A832" s="60">
        <f t="shared" si="695"/>
        <v>45099</v>
      </c>
      <c r="B832" s="61">
        <f t="shared" si="681"/>
        <v>980.67057887398585</v>
      </c>
      <c r="C832" s="61">
        <f t="shared" si="696"/>
        <v>820.68397256000003</v>
      </c>
      <c r="D832" s="61">
        <f t="shared" si="682"/>
        <v>58.316851010000164</v>
      </c>
      <c r="E832" s="61">
        <f t="shared" si="683"/>
        <v>762.36712154999987</v>
      </c>
      <c r="F832" s="62">
        <f t="shared" si="697"/>
        <v>6609.67</v>
      </c>
      <c r="G832" s="63">
        <f t="shared" si="716"/>
        <v>6649.99</v>
      </c>
      <c r="H832" s="64">
        <f t="shared" si="713"/>
        <v>45010</v>
      </c>
      <c r="I832" s="64">
        <f t="shared" si="705"/>
        <v>45041</v>
      </c>
      <c r="J832" s="65">
        <f t="shared" si="684"/>
        <v>6.1001532602988906E-3</v>
      </c>
      <c r="K832" s="195">
        <f t="shared" si="706"/>
        <v>45101</v>
      </c>
      <c r="L832" s="195">
        <f t="shared" si="698"/>
        <v>45101</v>
      </c>
      <c r="M832" s="228">
        <f t="shared" si="711"/>
        <v>30</v>
      </c>
      <c r="N832" s="67">
        <f t="shared" si="712"/>
        <v>28</v>
      </c>
      <c r="O832" s="61">
        <f t="shared" si="685"/>
        <v>1.0056923200000001</v>
      </c>
      <c r="P832" s="66">
        <f t="shared" si="715"/>
        <v>1.0071003300000001</v>
      </c>
      <c r="Q832" s="66">
        <f t="shared" si="699"/>
        <v>1.1856993508196993</v>
      </c>
      <c r="R832" s="61">
        <f t="shared" si="714"/>
        <v>1.19244873</v>
      </c>
      <c r="S832" s="61">
        <f t="shared" si="700"/>
        <v>1.16137786</v>
      </c>
      <c r="T832" s="61">
        <f t="shared" si="686"/>
        <v>953.12419578000004</v>
      </c>
      <c r="U832" s="61">
        <f t="shared" si="687"/>
        <v>9.4110486179326642</v>
      </c>
      <c r="V832" s="61">
        <f t="shared" si="688"/>
        <v>146.71658433605307</v>
      </c>
      <c r="W832" s="61">
        <f t="shared" si="689"/>
        <v>976.8116055139858</v>
      </c>
      <c r="X832" s="67">
        <f t="shared" si="701"/>
        <v>0</v>
      </c>
      <c r="Y832" s="61">
        <f t="shared" si="690"/>
        <v>0</v>
      </c>
      <c r="Z832" s="69">
        <f t="shared" si="702"/>
        <v>0</v>
      </c>
      <c r="AA832" s="61">
        <f t="shared" si="691"/>
        <v>0</v>
      </c>
      <c r="AB832" s="69">
        <f t="shared" si="703"/>
        <v>5.1999999999999998E-2</v>
      </c>
      <c r="AC832" s="140">
        <f t="shared" si="704"/>
        <v>28</v>
      </c>
      <c r="AD832" s="67">
        <f t="shared" si="707"/>
        <v>30</v>
      </c>
      <c r="AE832" s="11">
        <f t="shared" si="708"/>
        <v>1.003950581</v>
      </c>
      <c r="AF832" s="61">
        <f t="shared" si="692"/>
        <v>3.7653943299999999</v>
      </c>
      <c r="AG832" s="61">
        <f t="shared" si="693"/>
        <v>3.8589733599999998</v>
      </c>
      <c r="AH832" s="61">
        <f t="shared" si="694"/>
        <v>0</v>
      </c>
      <c r="AI832" s="196" t="str">
        <f t="shared" si="709"/>
        <v>J=</v>
      </c>
      <c r="AJ832" s="72">
        <f t="shared" si="710"/>
        <v>45101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695"/>
        <v>45100</v>
      </c>
      <c r="B833" s="61">
        <f t="shared" si="681"/>
        <v>980.99373691562062</v>
      </c>
      <c r="C833" s="61">
        <f t="shared" si="696"/>
        <v>820.68397256000003</v>
      </c>
      <c r="D833" s="61">
        <f t="shared" si="682"/>
        <v>58.316851010000164</v>
      </c>
      <c r="E833" s="61">
        <f t="shared" si="683"/>
        <v>762.36712154999987</v>
      </c>
      <c r="F833" s="62">
        <f t="shared" si="697"/>
        <v>6609.67</v>
      </c>
      <c r="G833" s="63">
        <f t="shared" si="716"/>
        <v>6649.99</v>
      </c>
      <c r="H833" s="64">
        <f t="shared" si="713"/>
        <v>45010</v>
      </c>
      <c r="I833" s="64">
        <f t="shared" si="705"/>
        <v>45041</v>
      </c>
      <c r="J833" s="65">
        <f t="shared" si="684"/>
        <v>6.1001532602988906E-3</v>
      </c>
      <c r="K833" s="195">
        <f t="shared" si="706"/>
        <v>45101</v>
      </c>
      <c r="L833" s="195">
        <f t="shared" si="698"/>
        <v>45101</v>
      </c>
      <c r="M833" s="228">
        <f t="shared" si="711"/>
        <v>30</v>
      </c>
      <c r="N833" s="67">
        <f t="shared" si="712"/>
        <v>29</v>
      </c>
      <c r="O833" s="61">
        <f t="shared" si="685"/>
        <v>1.00589621</v>
      </c>
      <c r="P833" s="66">
        <f t="shared" si="715"/>
        <v>1.0071003300000001</v>
      </c>
      <c r="Q833" s="66">
        <f t="shared" si="699"/>
        <v>1.1856993508196993</v>
      </c>
      <c r="R833" s="61">
        <f t="shared" si="714"/>
        <v>1.19269048</v>
      </c>
      <c r="S833" s="61">
        <f t="shared" si="700"/>
        <v>1.16137786</v>
      </c>
      <c r="T833" s="61">
        <f t="shared" si="686"/>
        <v>953.12419578000004</v>
      </c>
      <c r="U833" s="61">
        <f t="shared" si="687"/>
        <v>9.4110486179326642</v>
      </c>
      <c r="V833" s="61">
        <f t="shared" si="688"/>
        <v>146.90088658768781</v>
      </c>
      <c r="W833" s="61">
        <f t="shared" si="689"/>
        <v>976.99590776562059</v>
      </c>
      <c r="X833" s="67">
        <f t="shared" si="701"/>
        <v>0</v>
      </c>
      <c r="Y833" s="61">
        <f t="shared" si="690"/>
        <v>0</v>
      </c>
      <c r="Z833" s="69">
        <f t="shared" si="702"/>
        <v>0</v>
      </c>
      <c r="AA833" s="61">
        <f t="shared" si="691"/>
        <v>0</v>
      </c>
      <c r="AB833" s="69">
        <f t="shared" si="703"/>
        <v>5.1999999999999998E-2</v>
      </c>
      <c r="AC833" s="140">
        <f t="shared" si="704"/>
        <v>29</v>
      </c>
      <c r="AD833" s="67">
        <f t="shared" si="707"/>
        <v>30</v>
      </c>
      <c r="AE833" s="11">
        <f t="shared" si="708"/>
        <v>1.0040919610000001</v>
      </c>
      <c r="AF833" s="61">
        <f t="shared" si="692"/>
        <v>3.9001470299999998</v>
      </c>
      <c r="AG833" s="61">
        <f t="shared" si="693"/>
        <v>3.9978291499999998</v>
      </c>
      <c r="AH833" s="61">
        <f t="shared" si="694"/>
        <v>0</v>
      </c>
      <c r="AI833" s="196" t="str">
        <f t="shared" si="709"/>
        <v>J=</v>
      </c>
      <c r="AJ833" s="72">
        <f t="shared" si="710"/>
        <v>45101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695"/>
        <v>45101</v>
      </c>
      <c r="B834" s="61">
        <f t="shared" si="681"/>
        <v>981.31701351928245</v>
      </c>
      <c r="C834" s="61">
        <f t="shared" si="696"/>
        <v>820.68397256000003</v>
      </c>
      <c r="D834" s="61">
        <f t="shared" si="682"/>
        <v>58.316851010000164</v>
      </c>
      <c r="E834" s="61">
        <f t="shared" si="683"/>
        <v>762.36712154999987</v>
      </c>
      <c r="F834" s="62">
        <f t="shared" si="697"/>
        <v>6609.67</v>
      </c>
      <c r="G834" s="63">
        <f t="shared" si="716"/>
        <v>6649.99</v>
      </c>
      <c r="H834" s="64">
        <f t="shared" si="713"/>
        <v>45010</v>
      </c>
      <c r="I834" s="64">
        <f t="shared" si="705"/>
        <v>45041</v>
      </c>
      <c r="J834" s="65">
        <f t="shared" si="684"/>
        <v>6.1001532602988906E-3</v>
      </c>
      <c r="K834" s="195">
        <f t="shared" si="706"/>
        <v>45131</v>
      </c>
      <c r="L834" s="195">
        <f t="shared" si="698"/>
        <v>45101</v>
      </c>
      <c r="M834" s="228">
        <f t="shared" si="711"/>
        <v>30</v>
      </c>
      <c r="N834" s="67">
        <f t="shared" si="712"/>
        <v>30</v>
      </c>
      <c r="O834" s="61">
        <f t="shared" si="685"/>
        <v>1.00610015</v>
      </c>
      <c r="P834" s="66">
        <f t="shared" si="715"/>
        <v>1.0071003300000001</v>
      </c>
      <c r="Q834" s="66">
        <f t="shared" si="699"/>
        <v>1.1856993508196993</v>
      </c>
      <c r="R834" s="61">
        <f t="shared" si="714"/>
        <v>1.1929322899999999</v>
      </c>
      <c r="S834" s="61">
        <f t="shared" si="700"/>
        <v>1.16137786</v>
      </c>
      <c r="T834" s="61">
        <f t="shared" si="686"/>
        <v>953.12419578000004</v>
      </c>
      <c r="U834" s="61">
        <f t="shared" si="687"/>
        <v>9.4110486179326642</v>
      </c>
      <c r="V834" s="61">
        <f t="shared" si="688"/>
        <v>147.08523458134974</v>
      </c>
      <c r="W834" s="61">
        <f t="shared" si="689"/>
        <v>977.18025575928243</v>
      </c>
      <c r="X834" s="67">
        <f t="shared" si="701"/>
        <v>27</v>
      </c>
      <c r="Y834" s="61">
        <f t="shared" si="690"/>
        <v>3.47425234</v>
      </c>
      <c r="Z834" s="69">
        <f t="shared" si="702"/>
        <v>8.7329999999999994E-3</v>
      </c>
      <c r="AA834" s="61">
        <f t="shared" si="691"/>
        <v>8.3236336000000009</v>
      </c>
      <c r="AB834" s="69">
        <f t="shared" si="703"/>
        <v>5.1999999999999998E-2</v>
      </c>
      <c r="AC834" s="140">
        <f t="shared" si="704"/>
        <v>30</v>
      </c>
      <c r="AD834" s="67">
        <f t="shared" si="707"/>
        <v>30</v>
      </c>
      <c r="AE834" s="11">
        <f t="shared" si="708"/>
        <v>1.0042333619999999</v>
      </c>
      <c r="AF834" s="61">
        <f t="shared" si="692"/>
        <v>4.0349197500000002</v>
      </c>
      <c r="AG834" s="61">
        <f t="shared" si="693"/>
        <v>4.1367577600000001</v>
      </c>
      <c r="AH834" s="61">
        <f t="shared" si="694"/>
        <v>12.358553350000001</v>
      </c>
      <c r="AI834" s="196" t="str">
        <f t="shared" si="709"/>
        <v>J=</v>
      </c>
      <c r="AJ834" s="72">
        <f t="shared" si="710"/>
        <v>45101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695"/>
        <v>45102</v>
      </c>
      <c r="B835" s="61">
        <f t="shared" si="681"/>
        <v>969.06268958575401</v>
      </c>
      <c r="C835" s="61">
        <f t="shared" si="696"/>
        <v>813.51693942999998</v>
      </c>
      <c r="D835" s="61">
        <f t="shared" si="682"/>
        <v>51.149817880000114</v>
      </c>
      <c r="E835" s="61">
        <f t="shared" si="683"/>
        <v>762.36712154999987</v>
      </c>
      <c r="F835" s="62">
        <f t="shared" si="697"/>
        <v>6649.99</v>
      </c>
      <c r="G835" s="63">
        <f t="shared" si="716"/>
        <v>6665.28</v>
      </c>
      <c r="H835" s="64">
        <f t="shared" si="713"/>
        <v>45041</v>
      </c>
      <c r="I835" s="64">
        <f t="shared" si="705"/>
        <v>45071</v>
      </c>
      <c r="J835" s="65">
        <f t="shared" si="684"/>
        <v>2.2992515778219591E-3</v>
      </c>
      <c r="K835" s="195">
        <f t="shared" si="706"/>
        <v>45131</v>
      </c>
      <c r="L835" s="195">
        <f t="shared" si="698"/>
        <v>45131</v>
      </c>
      <c r="M835" s="228">
        <f t="shared" si="711"/>
        <v>30</v>
      </c>
      <c r="N835" s="67">
        <f t="shared" si="712"/>
        <v>1</v>
      </c>
      <c r="O835" s="61">
        <f t="shared" si="685"/>
        <v>1.00007655</v>
      </c>
      <c r="P835" s="66">
        <f t="shared" si="715"/>
        <v>1.00610015</v>
      </c>
      <c r="Q835" s="66">
        <f t="shared" si="699"/>
        <v>1.1929322947146022</v>
      </c>
      <c r="R835" s="61">
        <f t="shared" si="714"/>
        <v>1.19302361</v>
      </c>
      <c r="S835" s="61">
        <f t="shared" si="700"/>
        <v>1.16137786</v>
      </c>
      <c r="T835" s="61">
        <f t="shared" si="686"/>
        <v>944.80056218000004</v>
      </c>
      <c r="U835" s="61">
        <f t="shared" si="687"/>
        <v>8.2544481488641548</v>
      </c>
      <c r="V835" s="61">
        <f t="shared" si="688"/>
        <v>147.15485394688977</v>
      </c>
      <c r="W835" s="61">
        <f t="shared" si="689"/>
        <v>968.92624152575399</v>
      </c>
      <c r="X835" s="67">
        <f t="shared" si="701"/>
        <v>0</v>
      </c>
      <c r="Y835" s="61">
        <f t="shared" si="690"/>
        <v>0</v>
      </c>
      <c r="Z835" s="69">
        <f t="shared" si="702"/>
        <v>0</v>
      </c>
      <c r="AA835" s="61">
        <f t="shared" si="691"/>
        <v>0</v>
      </c>
      <c r="AB835" s="69">
        <f t="shared" si="703"/>
        <v>5.1999999999999998E-2</v>
      </c>
      <c r="AC835" s="140">
        <f t="shared" si="704"/>
        <v>1</v>
      </c>
      <c r="AD835" s="67">
        <f t="shared" si="707"/>
        <v>30</v>
      </c>
      <c r="AE835" s="11">
        <f t="shared" si="708"/>
        <v>1.000140824</v>
      </c>
      <c r="AF835" s="61">
        <f t="shared" si="692"/>
        <v>0.13305059</v>
      </c>
      <c r="AG835" s="61">
        <f t="shared" si="693"/>
        <v>0.13644806000000001</v>
      </c>
      <c r="AH835" s="61">
        <f t="shared" si="694"/>
        <v>0</v>
      </c>
      <c r="AI835" s="196" t="str">
        <f t="shared" si="709"/>
        <v>J=</v>
      </c>
      <c r="AJ835" s="72">
        <f t="shared" si="710"/>
        <v>45131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695"/>
        <v>45103</v>
      </c>
      <c r="B836" s="61">
        <f t="shared" si="681"/>
        <v>969.26880363496525</v>
      </c>
      <c r="C836" s="61">
        <f t="shared" si="696"/>
        <v>813.51693942999998</v>
      </c>
      <c r="D836" s="61">
        <f t="shared" si="682"/>
        <v>51.149817880000114</v>
      </c>
      <c r="E836" s="61">
        <f t="shared" si="683"/>
        <v>762.36712154999987</v>
      </c>
      <c r="F836" s="62">
        <f t="shared" si="697"/>
        <v>6649.99</v>
      </c>
      <c r="G836" s="63">
        <f t="shared" si="716"/>
        <v>6665.28</v>
      </c>
      <c r="H836" s="64">
        <f t="shared" si="713"/>
        <v>45041</v>
      </c>
      <c r="I836" s="64">
        <f t="shared" si="705"/>
        <v>45071</v>
      </c>
      <c r="J836" s="65">
        <f t="shared" si="684"/>
        <v>2.2992515778219591E-3</v>
      </c>
      <c r="K836" s="195">
        <f t="shared" si="706"/>
        <v>45131</v>
      </c>
      <c r="L836" s="195">
        <f t="shared" si="698"/>
        <v>45131</v>
      </c>
      <c r="M836" s="228">
        <f t="shared" si="711"/>
        <v>30</v>
      </c>
      <c r="N836" s="67">
        <f t="shared" si="712"/>
        <v>2</v>
      </c>
      <c r="O836" s="61">
        <f t="shared" si="685"/>
        <v>1.0001531100000001</v>
      </c>
      <c r="P836" s="66">
        <f t="shared" si="715"/>
        <v>1.00610015</v>
      </c>
      <c r="Q836" s="66">
        <f t="shared" si="699"/>
        <v>1.1929322947146022</v>
      </c>
      <c r="R836" s="61">
        <f t="shared" si="714"/>
        <v>1.1931149400000001</v>
      </c>
      <c r="S836" s="61">
        <f t="shared" si="700"/>
        <v>1.16137786</v>
      </c>
      <c r="T836" s="61">
        <f t="shared" si="686"/>
        <v>944.80056218000004</v>
      </c>
      <c r="U836" s="61">
        <f t="shared" si="687"/>
        <v>8.2544481488641548</v>
      </c>
      <c r="V836" s="61">
        <f t="shared" si="688"/>
        <v>147.22448093610097</v>
      </c>
      <c r="W836" s="61">
        <f t="shared" si="689"/>
        <v>968.9958685149652</v>
      </c>
      <c r="X836" s="67">
        <f t="shared" si="701"/>
        <v>0</v>
      </c>
      <c r="Y836" s="61">
        <f t="shared" si="690"/>
        <v>0</v>
      </c>
      <c r="Z836" s="69">
        <f t="shared" si="702"/>
        <v>0</v>
      </c>
      <c r="AA836" s="61">
        <f t="shared" si="691"/>
        <v>0</v>
      </c>
      <c r="AB836" s="69">
        <f t="shared" si="703"/>
        <v>5.1999999999999998E-2</v>
      </c>
      <c r="AC836" s="140">
        <f t="shared" si="704"/>
        <v>2</v>
      </c>
      <c r="AD836" s="67">
        <f t="shared" si="707"/>
        <v>30</v>
      </c>
      <c r="AE836" s="11">
        <f t="shared" si="708"/>
        <v>1.000281668</v>
      </c>
      <c r="AF836" s="61">
        <f t="shared" si="692"/>
        <v>0.26612007999999998</v>
      </c>
      <c r="AG836" s="61">
        <f t="shared" si="693"/>
        <v>0.27293511999999998</v>
      </c>
      <c r="AH836" s="61">
        <f t="shared" si="694"/>
        <v>0</v>
      </c>
      <c r="AI836" s="196" t="str">
        <f t="shared" si="709"/>
        <v>J=</v>
      </c>
      <c r="AJ836" s="72">
        <f t="shared" si="710"/>
        <v>45131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695"/>
        <v>45104</v>
      </c>
      <c r="B837" s="61">
        <f t="shared" si="681"/>
        <v>969.47496430784747</v>
      </c>
      <c r="C837" s="61">
        <f t="shared" si="696"/>
        <v>813.51693942999998</v>
      </c>
      <c r="D837" s="61">
        <f t="shared" si="682"/>
        <v>51.149817880000114</v>
      </c>
      <c r="E837" s="61">
        <f t="shared" si="683"/>
        <v>762.36712154999987</v>
      </c>
      <c r="F837" s="62">
        <f t="shared" si="697"/>
        <v>6649.99</v>
      </c>
      <c r="G837" s="63">
        <f t="shared" si="716"/>
        <v>6665.28</v>
      </c>
      <c r="H837" s="64">
        <f t="shared" si="713"/>
        <v>45041</v>
      </c>
      <c r="I837" s="64">
        <f t="shared" si="705"/>
        <v>45071</v>
      </c>
      <c r="J837" s="65">
        <f t="shared" si="684"/>
        <v>2.2992515778219591E-3</v>
      </c>
      <c r="K837" s="195">
        <f t="shared" si="706"/>
        <v>45131</v>
      </c>
      <c r="L837" s="195">
        <f t="shared" si="698"/>
        <v>45131</v>
      </c>
      <c r="M837" s="228">
        <f t="shared" si="711"/>
        <v>30</v>
      </c>
      <c r="N837" s="67">
        <f t="shared" si="712"/>
        <v>3</v>
      </c>
      <c r="O837" s="61">
        <f t="shared" si="685"/>
        <v>1.0002296799999999</v>
      </c>
      <c r="P837" s="66">
        <f t="shared" si="715"/>
        <v>1.00610015</v>
      </c>
      <c r="Q837" s="66">
        <f t="shared" si="699"/>
        <v>1.1929322947146022</v>
      </c>
      <c r="R837" s="61">
        <f t="shared" si="714"/>
        <v>1.1932062800000001</v>
      </c>
      <c r="S837" s="61">
        <f t="shared" si="700"/>
        <v>1.16137786</v>
      </c>
      <c r="T837" s="61">
        <f t="shared" si="686"/>
        <v>944.80056218000004</v>
      </c>
      <c r="U837" s="61">
        <f t="shared" si="687"/>
        <v>8.2544481488641548</v>
      </c>
      <c r="V837" s="61">
        <f t="shared" si="688"/>
        <v>147.29411554898337</v>
      </c>
      <c r="W837" s="61">
        <f t="shared" si="689"/>
        <v>969.06550312784748</v>
      </c>
      <c r="X837" s="67">
        <f t="shared" si="701"/>
        <v>0</v>
      </c>
      <c r="Y837" s="61">
        <f t="shared" si="690"/>
        <v>0</v>
      </c>
      <c r="Z837" s="69">
        <f t="shared" si="702"/>
        <v>0</v>
      </c>
      <c r="AA837" s="61">
        <f t="shared" si="691"/>
        <v>0</v>
      </c>
      <c r="AB837" s="69">
        <f t="shared" si="703"/>
        <v>5.1999999999999998E-2</v>
      </c>
      <c r="AC837" s="140">
        <f t="shared" si="704"/>
        <v>3</v>
      </c>
      <c r="AD837" s="67">
        <f t="shared" si="707"/>
        <v>30</v>
      </c>
      <c r="AE837" s="11">
        <f t="shared" si="708"/>
        <v>1.000422532</v>
      </c>
      <c r="AF837" s="61">
        <f t="shared" si="692"/>
        <v>0.39920846999999998</v>
      </c>
      <c r="AG837" s="61">
        <f t="shared" si="693"/>
        <v>0.40946117999999998</v>
      </c>
      <c r="AH837" s="61">
        <f t="shared" si="694"/>
        <v>0</v>
      </c>
      <c r="AI837" s="196" t="str">
        <f t="shared" si="709"/>
        <v>J=</v>
      </c>
      <c r="AJ837" s="72">
        <f t="shared" si="710"/>
        <v>45131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695"/>
        <v>45105</v>
      </c>
      <c r="B838" s="61">
        <f t="shared" si="681"/>
        <v>969.68117826807224</v>
      </c>
      <c r="C838" s="61">
        <f t="shared" si="696"/>
        <v>813.51693942999998</v>
      </c>
      <c r="D838" s="61">
        <f t="shared" si="682"/>
        <v>51.149817880000114</v>
      </c>
      <c r="E838" s="61">
        <f t="shared" si="683"/>
        <v>762.36712154999987</v>
      </c>
      <c r="F838" s="62">
        <f t="shared" si="697"/>
        <v>6649.99</v>
      </c>
      <c r="G838" s="63">
        <f t="shared" si="716"/>
        <v>6665.28</v>
      </c>
      <c r="H838" s="64">
        <f t="shared" si="713"/>
        <v>45041</v>
      </c>
      <c r="I838" s="64">
        <f t="shared" si="705"/>
        <v>45071</v>
      </c>
      <c r="J838" s="65">
        <f t="shared" si="684"/>
        <v>2.2992515778219591E-3</v>
      </c>
      <c r="K838" s="195">
        <f t="shared" si="706"/>
        <v>45131</v>
      </c>
      <c r="L838" s="195">
        <f t="shared" si="698"/>
        <v>45131</v>
      </c>
      <c r="M838" s="228">
        <f t="shared" si="711"/>
        <v>30</v>
      </c>
      <c r="N838" s="67">
        <f t="shared" si="712"/>
        <v>4</v>
      </c>
      <c r="O838" s="61">
        <f t="shared" si="685"/>
        <v>1.0003062599999999</v>
      </c>
      <c r="P838" s="66">
        <f t="shared" si="715"/>
        <v>1.00610015</v>
      </c>
      <c r="Q838" s="66">
        <f t="shared" si="699"/>
        <v>1.1929322947146022</v>
      </c>
      <c r="R838" s="61">
        <f t="shared" si="714"/>
        <v>1.1932976399999999</v>
      </c>
      <c r="S838" s="61">
        <f t="shared" si="700"/>
        <v>1.16137786</v>
      </c>
      <c r="T838" s="61">
        <f t="shared" si="686"/>
        <v>944.80056218000004</v>
      </c>
      <c r="U838" s="61">
        <f t="shared" si="687"/>
        <v>8.2544481488641548</v>
      </c>
      <c r="V838" s="61">
        <f t="shared" si="688"/>
        <v>147.36376540920807</v>
      </c>
      <c r="W838" s="61">
        <f t="shared" si="689"/>
        <v>969.13515298807226</v>
      </c>
      <c r="X838" s="67">
        <f t="shared" si="701"/>
        <v>0</v>
      </c>
      <c r="Y838" s="61">
        <f t="shared" si="690"/>
        <v>0</v>
      </c>
      <c r="Z838" s="69">
        <f t="shared" si="702"/>
        <v>0</v>
      </c>
      <c r="AA838" s="61">
        <f t="shared" si="691"/>
        <v>0</v>
      </c>
      <c r="AB838" s="69">
        <f t="shared" si="703"/>
        <v>5.1999999999999998E-2</v>
      </c>
      <c r="AC838" s="140">
        <f t="shared" si="704"/>
        <v>4</v>
      </c>
      <c r="AD838" s="67">
        <f t="shared" si="707"/>
        <v>30</v>
      </c>
      <c r="AE838" s="11">
        <f t="shared" si="708"/>
        <v>1.000563415</v>
      </c>
      <c r="AF838" s="61">
        <f t="shared" si="692"/>
        <v>0.53231479999999998</v>
      </c>
      <c r="AG838" s="61">
        <f t="shared" si="693"/>
        <v>0.54602527999999995</v>
      </c>
      <c r="AH838" s="61">
        <f t="shared" si="694"/>
        <v>0</v>
      </c>
      <c r="AI838" s="196" t="str">
        <f t="shared" si="709"/>
        <v>J=</v>
      </c>
      <c r="AJ838" s="72">
        <f t="shared" si="710"/>
        <v>45131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695"/>
        <v>45106</v>
      </c>
      <c r="B839" s="61">
        <f t="shared" si="681"/>
        <v>969.88742457462592</v>
      </c>
      <c r="C839" s="61">
        <f t="shared" si="696"/>
        <v>813.51693942999998</v>
      </c>
      <c r="D839" s="61">
        <f t="shared" si="682"/>
        <v>51.149817880000114</v>
      </c>
      <c r="E839" s="61">
        <f t="shared" si="683"/>
        <v>762.36712154999987</v>
      </c>
      <c r="F839" s="62">
        <f t="shared" si="697"/>
        <v>6649.99</v>
      </c>
      <c r="G839" s="63">
        <f t="shared" si="716"/>
        <v>6665.28</v>
      </c>
      <c r="H839" s="64">
        <f t="shared" si="713"/>
        <v>45041</v>
      </c>
      <c r="I839" s="64">
        <f t="shared" si="705"/>
        <v>45071</v>
      </c>
      <c r="J839" s="65">
        <f t="shared" si="684"/>
        <v>2.2992515778219591E-3</v>
      </c>
      <c r="K839" s="195">
        <f t="shared" si="706"/>
        <v>45131</v>
      </c>
      <c r="L839" s="195">
        <f t="shared" si="698"/>
        <v>45131</v>
      </c>
      <c r="M839" s="228">
        <f t="shared" si="711"/>
        <v>30</v>
      </c>
      <c r="N839" s="67">
        <f t="shared" si="712"/>
        <v>5</v>
      </c>
      <c r="O839" s="61">
        <f t="shared" si="685"/>
        <v>1.0003828400000001</v>
      </c>
      <c r="P839" s="66">
        <f t="shared" si="715"/>
        <v>1.00610015</v>
      </c>
      <c r="Q839" s="66">
        <f t="shared" si="699"/>
        <v>1.1929322947146022</v>
      </c>
      <c r="R839" s="61">
        <f t="shared" si="714"/>
        <v>1.1933889900000001</v>
      </c>
      <c r="S839" s="61">
        <f t="shared" si="700"/>
        <v>1.16137786</v>
      </c>
      <c r="T839" s="61">
        <f t="shared" si="686"/>
        <v>944.80056218000004</v>
      </c>
      <c r="U839" s="61">
        <f t="shared" si="687"/>
        <v>8.2544481488641548</v>
      </c>
      <c r="V839" s="61">
        <f t="shared" si="688"/>
        <v>147.43340764576178</v>
      </c>
      <c r="W839" s="61">
        <f t="shared" si="689"/>
        <v>969.20479522462597</v>
      </c>
      <c r="X839" s="67">
        <f t="shared" si="701"/>
        <v>0</v>
      </c>
      <c r="Y839" s="61">
        <f t="shared" si="690"/>
        <v>0</v>
      </c>
      <c r="Z839" s="69">
        <f t="shared" si="702"/>
        <v>0</v>
      </c>
      <c r="AA839" s="61">
        <f t="shared" si="691"/>
        <v>0</v>
      </c>
      <c r="AB839" s="69">
        <f t="shared" si="703"/>
        <v>5.1999999999999998E-2</v>
      </c>
      <c r="AC839" s="140">
        <f t="shared" si="704"/>
        <v>5</v>
      </c>
      <c r="AD839" s="67">
        <f t="shared" si="707"/>
        <v>30</v>
      </c>
      <c r="AE839" s="11">
        <f t="shared" si="708"/>
        <v>1.000704319</v>
      </c>
      <c r="AF839" s="61">
        <f t="shared" si="692"/>
        <v>0.66544097999999996</v>
      </c>
      <c r="AG839" s="61">
        <f t="shared" si="693"/>
        <v>0.68262935000000002</v>
      </c>
      <c r="AH839" s="61">
        <f t="shared" si="694"/>
        <v>0</v>
      </c>
      <c r="AI839" s="196" t="str">
        <f t="shared" si="709"/>
        <v>J=</v>
      </c>
      <c r="AJ839" s="72">
        <f t="shared" si="710"/>
        <v>45131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695"/>
        <v>45107</v>
      </c>
      <c r="B840" s="61">
        <f t="shared" si="681"/>
        <v>970.09371655485063</v>
      </c>
      <c r="C840" s="61">
        <f t="shared" si="696"/>
        <v>813.51693942999998</v>
      </c>
      <c r="D840" s="61">
        <f t="shared" si="682"/>
        <v>51.149817880000114</v>
      </c>
      <c r="E840" s="61">
        <f t="shared" si="683"/>
        <v>762.36712154999987</v>
      </c>
      <c r="F840" s="62">
        <f t="shared" si="697"/>
        <v>6649.99</v>
      </c>
      <c r="G840" s="63">
        <f t="shared" si="716"/>
        <v>6665.28</v>
      </c>
      <c r="H840" s="64">
        <f t="shared" si="713"/>
        <v>45041</v>
      </c>
      <c r="I840" s="64">
        <f t="shared" si="705"/>
        <v>45071</v>
      </c>
      <c r="J840" s="65">
        <f t="shared" si="684"/>
        <v>2.2992515778219591E-3</v>
      </c>
      <c r="K840" s="195">
        <f t="shared" si="706"/>
        <v>45131</v>
      </c>
      <c r="L840" s="195">
        <f t="shared" si="698"/>
        <v>45131</v>
      </c>
      <c r="M840" s="228">
        <f t="shared" si="711"/>
        <v>30</v>
      </c>
      <c r="N840" s="67">
        <f t="shared" si="712"/>
        <v>6</v>
      </c>
      <c r="O840" s="61">
        <f t="shared" si="685"/>
        <v>1.0004594200000001</v>
      </c>
      <c r="P840" s="66">
        <f t="shared" si="715"/>
        <v>1.00610015</v>
      </c>
      <c r="Q840" s="66">
        <f t="shared" si="699"/>
        <v>1.1929322947146022</v>
      </c>
      <c r="R840" s="61">
        <f t="shared" si="714"/>
        <v>1.19348035</v>
      </c>
      <c r="S840" s="61">
        <f t="shared" si="700"/>
        <v>1.16137786</v>
      </c>
      <c r="T840" s="61">
        <f t="shared" si="686"/>
        <v>944.80056218000004</v>
      </c>
      <c r="U840" s="61">
        <f t="shared" si="687"/>
        <v>8.2544481488641548</v>
      </c>
      <c r="V840" s="61">
        <f t="shared" si="688"/>
        <v>147.5030575059865</v>
      </c>
      <c r="W840" s="61">
        <f t="shared" si="689"/>
        <v>969.27444508485064</v>
      </c>
      <c r="X840" s="67">
        <f t="shared" si="701"/>
        <v>0</v>
      </c>
      <c r="Y840" s="61">
        <f t="shared" si="690"/>
        <v>0</v>
      </c>
      <c r="Z840" s="69">
        <f t="shared" si="702"/>
        <v>0</v>
      </c>
      <c r="AA840" s="61">
        <f t="shared" si="691"/>
        <v>0</v>
      </c>
      <c r="AB840" s="69">
        <f t="shared" si="703"/>
        <v>5.1999999999999998E-2</v>
      </c>
      <c r="AC840" s="140">
        <f t="shared" si="704"/>
        <v>6</v>
      </c>
      <c r="AD840" s="67">
        <f t="shared" si="707"/>
        <v>30</v>
      </c>
      <c r="AE840" s="11">
        <f t="shared" si="708"/>
        <v>1.000845242</v>
      </c>
      <c r="AF840" s="61">
        <f t="shared" si="692"/>
        <v>0.79858510999999999</v>
      </c>
      <c r="AG840" s="61">
        <f t="shared" si="693"/>
        <v>0.81927147</v>
      </c>
      <c r="AH840" s="61">
        <f t="shared" si="694"/>
        <v>0</v>
      </c>
      <c r="AI840" s="196" t="str">
        <f t="shared" si="709"/>
        <v>J=</v>
      </c>
      <c r="AJ840" s="72">
        <f t="shared" si="710"/>
        <v>45131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695"/>
        <v>45108</v>
      </c>
      <c r="B841" s="61">
        <f t="shared" si="681"/>
        <v>970.30004754507559</v>
      </c>
      <c r="C841" s="61">
        <f t="shared" si="696"/>
        <v>813.51693942999998</v>
      </c>
      <c r="D841" s="61">
        <f t="shared" si="682"/>
        <v>51.149817880000114</v>
      </c>
      <c r="E841" s="61">
        <f t="shared" si="683"/>
        <v>762.36712154999987</v>
      </c>
      <c r="F841" s="62">
        <f t="shared" si="697"/>
        <v>6649.99</v>
      </c>
      <c r="G841" s="63">
        <f t="shared" si="716"/>
        <v>6665.28</v>
      </c>
      <c r="H841" s="64">
        <f t="shared" si="713"/>
        <v>45041</v>
      </c>
      <c r="I841" s="64">
        <f t="shared" si="705"/>
        <v>45071</v>
      </c>
      <c r="J841" s="65">
        <f t="shared" si="684"/>
        <v>2.2992515778219591E-3</v>
      </c>
      <c r="K841" s="195">
        <f t="shared" si="706"/>
        <v>45131</v>
      </c>
      <c r="L841" s="195">
        <f t="shared" si="698"/>
        <v>45131</v>
      </c>
      <c r="M841" s="228">
        <f t="shared" si="711"/>
        <v>30</v>
      </c>
      <c r="N841" s="67">
        <f t="shared" si="712"/>
        <v>7</v>
      </c>
      <c r="O841" s="61">
        <f t="shared" si="685"/>
        <v>1.00053601</v>
      </c>
      <c r="P841" s="66">
        <f t="shared" si="715"/>
        <v>1.00610015</v>
      </c>
      <c r="Q841" s="66">
        <f t="shared" si="699"/>
        <v>1.1929322947146022</v>
      </c>
      <c r="R841" s="61">
        <f t="shared" si="714"/>
        <v>1.1935717100000001</v>
      </c>
      <c r="S841" s="61">
        <f t="shared" si="700"/>
        <v>1.16137786</v>
      </c>
      <c r="T841" s="61">
        <f t="shared" si="686"/>
        <v>944.80056218000004</v>
      </c>
      <c r="U841" s="61">
        <f t="shared" si="687"/>
        <v>8.2544481488641548</v>
      </c>
      <c r="V841" s="61">
        <f t="shared" si="688"/>
        <v>147.57270736621138</v>
      </c>
      <c r="W841" s="61">
        <f t="shared" si="689"/>
        <v>969.34409494507554</v>
      </c>
      <c r="X841" s="67">
        <f t="shared" si="701"/>
        <v>0</v>
      </c>
      <c r="Y841" s="61">
        <f t="shared" si="690"/>
        <v>0</v>
      </c>
      <c r="Z841" s="69">
        <f t="shared" si="702"/>
        <v>0</v>
      </c>
      <c r="AA841" s="61">
        <f t="shared" si="691"/>
        <v>0</v>
      </c>
      <c r="AB841" s="69">
        <f t="shared" si="703"/>
        <v>5.1999999999999998E-2</v>
      </c>
      <c r="AC841" s="140">
        <f t="shared" si="704"/>
        <v>7</v>
      </c>
      <c r="AD841" s="67">
        <f t="shared" si="707"/>
        <v>30</v>
      </c>
      <c r="AE841" s="11">
        <f t="shared" si="708"/>
        <v>1.0009861849999999</v>
      </c>
      <c r="AF841" s="61">
        <f t="shared" si="692"/>
        <v>0.93174813999999995</v>
      </c>
      <c r="AG841" s="61">
        <f t="shared" si="693"/>
        <v>0.95595260000000004</v>
      </c>
      <c r="AH841" s="61">
        <f t="shared" si="694"/>
        <v>0</v>
      </c>
      <c r="AI841" s="196" t="str">
        <f t="shared" si="709"/>
        <v>J=</v>
      </c>
      <c r="AJ841" s="72">
        <f t="shared" si="710"/>
        <v>45131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695"/>
        <v>45109</v>
      </c>
      <c r="B842" s="61">
        <f t="shared" si="681"/>
        <v>970.50643283264276</v>
      </c>
      <c r="C842" s="61">
        <f t="shared" si="696"/>
        <v>813.51693942999998</v>
      </c>
      <c r="D842" s="61">
        <f t="shared" si="682"/>
        <v>51.149817880000114</v>
      </c>
      <c r="E842" s="61">
        <f t="shared" si="683"/>
        <v>762.36712154999987</v>
      </c>
      <c r="F842" s="62">
        <f t="shared" si="697"/>
        <v>6649.99</v>
      </c>
      <c r="G842" s="63">
        <f t="shared" si="716"/>
        <v>6665.28</v>
      </c>
      <c r="H842" s="64">
        <f t="shared" si="713"/>
        <v>45041</v>
      </c>
      <c r="I842" s="64">
        <f t="shared" si="705"/>
        <v>45071</v>
      </c>
      <c r="J842" s="65">
        <f t="shared" si="684"/>
        <v>2.2992515778219591E-3</v>
      </c>
      <c r="K842" s="195">
        <f t="shared" si="706"/>
        <v>45131</v>
      </c>
      <c r="L842" s="195">
        <f t="shared" si="698"/>
        <v>45131</v>
      </c>
      <c r="M842" s="228">
        <f t="shared" si="711"/>
        <v>30</v>
      </c>
      <c r="N842" s="67">
        <f t="shared" si="712"/>
        <v>8</v>
      </c>
      <c r="O842" s="61">
        <f t="shared" si="685"/>
        <v>1.0006126099999999</v>
      </c>
      <c r="P842" s="66">
        <f t="shared" si="715"/>
        <v>1.00610015</v>
      </c>
      <c r="Q842" s="66">
        <f t="shared" si="699"/>
        <v>1.1929322947146022</v>
      </c>
      <c r="R842" s="61">
        <f t="shared" si="714"/>
        <v>1.19366309</v>
      </c>
      <c r="S842" s="61">
        <f t="shared" si="700"/>
        <v>1.16137786</v>
      </c>
      <c r="T842" s="61">
        <f t="shared" si="686"/>
        <v>944.80056218000004</v>
      </c>
      <c r="U842" s="61">
        <f t="shared" si="687"/>
        <v>8.2544481488641548</v>
      </c>
      <c r="V842" s="61">
        <f t="shared" si="688"/>
        <v>147.64237247377858</v>
      </c>
      <c r="W842" s="61">
        <f t="shared" si="689"/>
        <v>969.41376005264271</v>
      </c>
      <c r="X842" s="67">
        <f t="shared" si="701"/>
        <v>0</v>
      </c>
      <c r="Y842" s="61">
        <f t="shared" si="690"/>
        <v>0</v>
      </c>
      <c r="Z842" s="69">
        <f t="shared" si="702"/>
        <v>0</v>
      </c>
      <c r="AA842" s="61">
        <f t="shared" si="691"/>
        <v>0</v>
      </c>
      <c r="AB842" s="69">
        <f t="shared" si="703"/>
        <v>5.1999999999999998E-2</v>
      </c>
      <c r="AC842" s="140">
        <f t="shared" si="704"/>
        <v>8</v>
      </c>
      <c r="AD842" s="67">
        <f t="shared" si="707"/>
        <v>30</v>
      </c>
      <c r="AE842" s="11">
        <f t="shared" si="708"/>
        <v>1.0011271479999999</v>
      </c>
      <c r="AF842" s="61">
        <f t="shared" si="692"/>
        <v>1.06493006</v>
      </c>
      <c r="AG842" s="61">
        <f t="shared" si="693"/>
        <v>1.09267278</v>
      </c>
      <c r="AH842" s="61">
        <f t="shared" si="694"/>
        <v>0</v>
      </c>
      <c r="AI842" s="196" t="str">
        <f t="shared" si="709"/>
        <v>J=</v>
      </c>
      <c r="AJ842" s="72">
        <f t="shared" si="710"/>
        <v>45131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695"/>
        <v>45110</v>
      </c>
      <c r="B843" s="61">
        <f t="shared" si="681"/>
        <v>970.71286477388117</v>
      </c>
      <c r="C843" s="61">
        <f t="shared" si="696"/>
        <v>813.51693942999998</v>
      </c>
      <c r="D843" s="61">
        <f t="shared" si="682"/>
        <v>51.149817880000114</v>
      </c>
      <c r="E843" s="61">
        <f t="shared" si="683"/>
        <v>762.36712154999987</v>
      </c>
      <c r="F843" s="62">
        <f t="shared" si="697"/>
        <v>6649.99</v>
      </c>
      <c r="G843" s="63">
        <f t="shared" si="716"/>
        <v>6665.28</v>
      </c>
      <c r="H843" s="64">
        <f t="shared" si="713"/>
        <v>45041</v>
      </c>
      <c r="I843" s="64">
        <f t="shared" si="705"/>
        <v>45071</v>
      </c>
      <c r="J843" s="65">
        <f t="shared" si="684"/>
        <v>2.2992515778219591E-3</v>
      </c>
      <c r="K843" s="195">
        <f t="shared" si="706"/>
        <v>45131</v>
      </c>
      <c r="L843" s="195">
        <f t="shared" si="698"/>
        <v>45131</v>
      </c>
      <c r="M843" s="228">
        <f t="shared" si="711"/>
        <v>30</v>
      </c>
      <c r="N843" s="67">
        <f t="shared" si="712"/>
        <v>9</v>
      </c>
      <c r="O843" s="61">
        <f t="shared" si="685"/>
        <v>1.0006892199999999</v>
      </c>
      <c r="P843" s="66">
        <f t="shared" si="715"/>
        <v>1.00610015</v>
      </c>
      <c r="Q843" s="66">
        <f t="shared" si="699"/>
        <v>1.1929322947146022</v>
      </c>
      <c r="R843" s="61">
        <f t="shared" si="714"/>
        <v>1.19375448</v>
      </c>
      <c r="S843" s="61">
        <f t="shared" si="700"/>
        <v>1.16137786</v>
      </c>
      <c r="T843" s="61">
        <f t="shared" si="686"/>
        <v>944.80056218000004</v>
      </c>
      <c r="U843" s="61">
        <f t="shared" si="687"/>
        <v>8.2544481488641548</v>
      </c>
      <c r="V843" s="61">
        <f t="shared" si="688"/>
        <v>147.71204520501698</v>
      </c>
      <c r="W843" s="61">
        <f t="shared" si="689"/>
        <v>969.4834327838812</v>
      </c>
      <c r="X843" s="67">
        <f t="shared" si="701"/>
        <v>0</v>
      </c>
      <c r="Y843" s="61">
        <f t="shared" si="690"/>
        <v>0</v>
      </c>
      <c r="Z843" s="69">
        <f t="shared" si="702"/>
        <v>0</v>
      </c>
      <c r="AA843" s="61">
        <f t="shared" si="691"/>
        <v>0</v>
      </c>
      <c r="AB843" s="69">
        <f t="shared" si="703"/>
        <v>5.1999999999999998E-2</v>
      </c>
      <c r="AC843" s="140">
        <f t="shared" si="704"/>
        <v>9</v>
      </c>
      <c r="AD843" s="67">
        <f t="shared" si="707"/>
        <v>30</v>
      </c>
      <c r="AE843" s="11">
        <f t="shared" si="708"/>
        <v>1.001268131</v>
      </c>
      <c r="AF843" s="61">
        <f t="shared" si="692"/>
        <v>1.1981308799999999</v>
      </c>
      <c r="AG843" s="61">
        <f t="shared" si="693"/>
        <v>1.2294319899999999</v>
      </c>
      <c r="AH843" s="61">
        <f t="shared" si="694"/>
        <v>0</v>
      </c>
      <c r="AI843" s="196" t="str">
        <f t="shared" si="709"/>
        <v>J=</v>
      </c>
      <c r="AJ843" s="72">
        <f t="shared" si="710"/>
        <v>45131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695"/>
        <v>45111</v>
      </c>
      <c r="B844" s="61">
        <f t="shared" ref="B844:B907" si="717">(W844+AG844)</f>
        <v>970.91933575511973</v>
      </c>
      <c r="C844" s="61">
        <f t="shared" si="696"/>
        <v>813.51693942999998</v>
      </c>
      <c r="D844" s="61">
        <f t="shared" ref="D844:D907" si="718">VLOOKUP(A844,$AT$15:$AX$314,5)</f>
        <v>51.149817880000114</v>
      </c>
      <c r="E844" s="61">
        <f t="shared" ref="E844:E907" si="719">(C844-D844)</f>
        <v>762.36712154999987</v>
      </c>
      <c r="F844" s="62">
        <f t="shared" si="697"/>
        <v>6649.99</v>
      </c>
      <c r="G844" s="63">
        <f t="shared" si="716"/>
        <v>6665.28</v>
      </c>
      <c r="H844" s="64">
        <f t="shared" si="713"/>
        <v>45041</v>
      </c>
      <c r="I844" s="64">
        <f t="shared" si="705"/>
        <v>45071</v>
      </c>
      <c r="J844" s="65">
        <f t="shared" ref="J844:J907" si="720">(G844/F844)-1</f>
        <v>2.2992515778219591E-3</v>
      </c>
      <c r="K844" s="195">
        <f t="shared" si="706"/>
        <v>45131</v>
      </c>
      <c r="L844" s="195">
        <f t="shared" si="698"/>
        <v>45131</v>
      </c>
      <c r="M844" s="228">
        <f t="shared" si="711"/>
        <v>30</v>
      </c>
      <c r="N844" s="67">
        <f t="shared" si="712"/>
        <v>10</v>
      </c>
      <c r="O844" s="61">
        <f t="shared" ref="O844:O907" si="721">TRUNC((G844/F844)^TRUNC((N844/M844),9),8)</f>
        <v>1.00076583</v>
      </c>
      <c r="P844" s="66">
        <f t="shared" si="715"/>
        <v>1.00610015</v>
      </c>
      <c r="Q844" s="66">
        <f t="shared" si="699"/>
        <v>1.1929322947146022</v>
      </c>
      <c r="R844" s="61">
        <f t="shared" si="714"/>
        <v>1.1938458700000001</v>
      </c>
      <c r="S844" s="61">
        <f t="shared" si="700"/>
        <v>1.16137786</v>
      </c>
      <c r="T844" s="61">
        <f t="shared" ref="T844:T907" si="722">TRUNC(C844*S844,8)</f>
        <v>944.80056218000004</v>
      </c>
      <c r="U844" s="61">
        <f t="shared" ref="U844:U907" si="723">(D844*(S844-1))</f>
        <v>8.2544481488641548</v>
      </c>
      <c r="V844" s="61">
        <f t="shared" ref="V844:V907" si="724">(E844*(R844-1))</f>
        <v>147.78171793625555</v>
      </c>
      <c r="W844" s="61">
        <f t="shared" ref="W844:W907" si="725">(C844+U844+V844)</f>
        <v>969.55310551511968</v>
      </c>
      <c r="X844" s="67">
        <f t="shared" si="701"/>
        <v>0</v>
      </c>
      <c r="Y844" s="61">
        <f t="shared" ref="Y844:Y907" si="726">IF(X844&gt;0,VLOOKUP(A844,AM$14:AR$314,5),0)</f>
        <v>0</v>
      </c>
      <c r="Z844" s="69">
        <f t="shared" si="702"/>
        <v>0</v>
      </c>
      <c r="AA844" s="61">
        <f t="shared" ref="AA844:AA907" si="727">IF(Z844&gt;0,TRUNC(Z844*T844,8),0)</f>
        <v>0</v>
      </c>
      <c r="AB844" s="69">
        <f t="shared" si="703"/>
        <v>5.1999999999999998E-2</v>
      </c>
      <c r="AC844" s="140">
        <f t="shared" si="704"/>
        <v>10</v>
      </c>
      <c r="AD844" s="67">
        <f t="shared" si="707"/>
        <v>30</v>
      </c>
      <c r="AE844" s="11">
        <f t="shared" si="708"/>
        <v>1.001409134</v>
      </c>
      <c r="AF844" s="61">
        <f t="shared" ref="AF844:AF907" si="728">TRUNC((T844*(AE844-1)),8)</f>
        <v>1.33135059</v>
      </c>
      <c r="AG844" s="61">
        <f t="shared" ref="AG844:AG907" si="729">TRUNC((W844*(AE844-1)),8)</f>
        <v>1.3662302399999999</v>
      </c>
      <c r="AH844" s="61">
        <f t="shared" ref="AH844:AH907" si="730">IF(AA844&gt;0,AA844+AF844,0)</f>
        <v>0</v>
      </c>
      <c r="AI844" s="196" t="str">
        <f t="shared" si="709"/>
        <v>J=</v>
      </c>
      <c r="AJ844" s="72">
        <f t="shared" si="710"/>
        <v>45131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731">(A844+1)</f>
        <v>45112</v>
      </c>
      <c r="B845" s="61">
        <f t="shared" si="717"/>
        <v>971.12584577635801</v>
      </c>
      <c r="C845" s="61">
        <f t="shared" ref="C845:C908" si="732">TRUNC(IF(X844&gt;0,VLOOKUP(A844,$AM$14:$AN$314,2),C844),8)</f>
        <v>813.51693942999998</v>
      </c>
      <c r="D845" s="61">
        <f t="shared" si="718"/>
        <v>51.149817880000114</v>
      </c>
      <c r="E845" s="61">
        <f t="shared" si="719"/>
        <v>762.36712154999987</v>
      </c>
      <c r="F845" s="62">
        <f t="shared" ref="F845:F908" si="733">IF(G845=G844,F844,G844)</f>
        <v>6649.99</v>
      </c>
      <c r="G845" s="63">
        <f t="shared" si="716"/>
        <v>6665.28</v>
      </c>
      <c r="H845" s="64">
        <f t="shared" si="713"/>
        <v>45041</v>
      </c>
      <c r="I845" s="64">
        <f t="shared" si="705"/>
        <v>45071</v>
      </c>
      <c r="J845" s="65">
        <f t="shared" si="720"/>
        <v>2.2992515778219591E-3</v>
      </c>
      <c r="K845" s="195">
        <f t="shared" si="706"/>
        <v>45131</v>
      </c>
      <c r="L845" s="195">
        <f t="shared" ref="L845:L908" si="734">IF(A845&gt;L844,K845,L844)</f>
        <v>45131</v>
      </c>
      <c r="M845" s="228">
        <f t="shared" si="711"/>
        <v>30</v>
      </c>
      <c r="N845" s="67">
        <f t="shared" si="712"/>
        <v>11</v>
      </c>
      <c r="O845" s="61">
        <f t="shared" si="721"/>
        <v>1.00084244</v>
      </c>
      <c r="P845" s="66">
        <f t="shared" si="715"/>
        <v>1.00610015</v>
      </c>
      <c r="Q845" s="66">
        <f t="shared" ref="Q845:Q908" si="735">IF(L845&gt;L844,Q844*P845,Q844)</f>
        <v>1.1929322947146022</v>
      </c>
      <c r="R845" s="61">
        <f t="shared" si="714"/>
        <v>1.19393726</v>
      </c>
      <c r="S845" s="61">
        <f t="shared" ref="S845:S908" si="736">IF(AND(X845&gt;0,MONTH(A845)=S$4),R845,S844)</f>
        <v>1.16137786</v>
      </c>
      <c r="T845" s="61">
        <f t="shared" si="722"/>
        <v>944.80056218000004</v>
      </c>
      <c r="U845" s="61">
        <f t="shared" si="723"/>
        <v>8.2544481488641548</v>
      </c>
      <c r="V845" s="61">
        <f t="shared" si="724"/>
        <v>147.85139066749392</v>
      </c>
      <c r="W845" s="61">
        <f t="shared" si="725"/>
        <v>969.62277824635805</v>
      </c>
      <c r="X845" s="67">
        <f t="shared" ref="X845:X908" si="737">IF(VLOOKUP(A845,AM$12:AZ$314,14)=VLOOKUP(A844,AM$12:AZ$314,14),0,VLOOKUP(A845,AM$12:AZ$314,14))</f>
        <v>0</v>
      </c>
      <c r="Y845" s="61">
        <f t="shared" si="726"/>
        <v>0</v>
      </c>
      <c r="Z845" s="69">
        <f t="shared" ref="Z845:Z908" si="738">IF(X845&gt;0,VLOOKUP($A845,$AM$12:$AS$314,7),0)</f>
        <v>0</v>
      </c>
      <c r="AA845" s="61">
        <f t="shared" si="727"/>
        <v>0</v>
      </c>
      <c r="AB845" s="69">
        <f t="shared" ref="AB845:AB908" si="739">(AB844)</f>
        <v>5.1999999999999998E-2</v>
      </c>
      <c r="AC845" s="140">
        <f t="shared" ref="AC845:AC908" si="740">N845</f>
        <v>11</v>
      </c>
      <c r="AD845" s="67">
        <f t="shared" si="707"/>
        <v>30</v>
      </c>
      <c r="AE845" s="11">
        <f t="shared" si="708"/>
        <v>1.0015501570000001</v>
      </c>
      <c r="AF845" s="61">
        <f t="shared" si="728"/>
        <v>1.4645892</v>
      </c>
      <c r="AG845" s="61">
        <f t="shared" si="729"/>
        <v>1.50306753</v>
      </c>
      <c r="AH845" s="61">
        <f t="shared" si="730"/>
        <v>0</v>
      </c>
      <c r="AI845" s="196" t="str">
        <f t="shared" si="709"/>
        <v>J=</v>
      </c>
      <c r="AJ845" s="72">
        <f t="shared" si="710"/>
        <v>45131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731"/>
        <v>45113</v>
      </c>
      <c r="B846" s="61">
        <f t="shared" si="717"/>
        <v>971.33240914493888</v>
      </c>
      <c r="C846" s="61">
        <f t="shared" si="732"/>
        <v>813.51693942999998</v>
      </c>
      <c r="D846" s="61">
        <f t="shared" si="718"/>
        <v>51.149817880000114</v>
      </c>
      <c r="E846" s="61">
        <f t="shared" si="719"/>
        <v>762.36712154999987</v>
      </c>
      <c r="F846" s="62">
        <f t="shared" si="733"/>
        <v>6649.99</v>
      </c>
      <c r="G846" s="63">
        <f t="shared" si="716"/>
        <v>6665.28</v>
      </c>
      <c r="H846" s="64">
        <f t="shared" si="713"/>
        <v>45041</v>
      </c>
      <c r="I846" s="64">
        <f t="shared" ref="I846:I909" si="741">IF(X845&gt;0,EDATE(A846,-1),+I845)</f>
        <v>45071</v>
      </c>
      <c r="J846" s="65">
        <f t="shared" si="720"/>
        <v>2.2992515778219591E-3</v>
      </c>
      <c r="K846" s="195">
        <f t="shared" ref="K846:K909" si="742">IF(DAY(A846)=K$11,VLOOKUP(A846,AR$322:AU$622,4),K845)</f>
        <v>45131</v>
      </c>
      <c r="L846" s="195">
        <f t="shared" si="734"/>
        <v>45131</v>
      </c>
      <c r="M846" s="228">
        <f t="shared" si="711"/>
        <v>30</v>
      </c>
      <c r="N846" s="67">
        <f t="shared" si="712"/>
        <v>12</v>
      </c>
      <c r="O846" s="61">
        <f t="shared" si="721"/>
        <v>1.00091906</v>
      </c>
      <c r="P846" s="66">
        <f t="shared" si="715"/>
        <v>1.00610015</v>
      </c>
      <c r="Q846" s="66">
        <f t="shared" si="735"/>
        <v>1.1929322947146022</v>
      </c>
      <c r="R846" s="61">
        <f t="shared" si="714"/>
        <v>1.19402867</v>
      </c>
      <c r="S846" s="61">
        <f t="shared" si="736"/>
        <v>1.16137786</v>
      </c>
      <c r="T846" s="61">
        <f t="shared" si="722"/>
        <v>944.80056218000004</v>
      </c>
      <c r="U846" s="61">
        <f t="shared" si="723"/>
        <v>8.2544481488641548</v>
      </c>
      <c r="V846" s="61">
        <f t="shared" si="724"/>
        <v>147.92107864607482</v>
      </c>
      <c r="W846" s="61">
        <f t="shared" si="725"/>
        <v>969.69246622493893</v>
      </c>
      <c r="X846" s="67">
        <f t="shared" si="737"/>
        <v>0</v>
      </c>
      <c r="Y846" s="61">
        <f t="shared" si="726"/>
        <v>0</v>
      </c>
      <c r="Z846" s="69">
        <f t="shared" si="738"/>
        <v>0</v>
      </c>
      <c r="AA846" s="61">
        <f t="shared" si="727"/>
        <v>0</v>
      </c>
      <c r="AB846" s="69">
        <f t="shared" si="739"/>
        <v>5.1999999999999998E-2</v>
      </c>
      <c r="AC846" s="140">
        <f t="shared" si="740"/>
        <v>12</v>
      </c>
      <c r="AD846" s="67">
        <f t="shared" ref="AD846:AD909" si="743">M846</f>
        <v>30</v>
      </c>
      <c r="AE846" s="11">
        <f t="shared" ref="AE846:AE909" si="744">ROUND((1+AB846)^(30/360)^(AC846/AD846),9)</f>
        <v>1.0016911989999999</v>
      </c>
      <c r="AF846" s="61">
        <f t="shared" si="728"/>
        <v>1.59784576</v>
      </c>
      <c r="AG846" s="61">
        <f t="shared" si="729"/>
        <v>1.63994292</v>
      </c>
      <c r="AH846" s="61">
        <f t="shared" si="730"/>
        <v>0</v>
      </c>
      <c r="AI846" s="196" t="str">
        <f t="shared" ref="AI846:AI909" si="745">IF($X845&gt;0,VLOOKUP($A845,$AM$12:$BC$314,16),AI845)</f>
        <v>J=</v>
      </c>
      <c r="AJ846" s="72">
        <f t="shared" ref="AJ846:AJ909" si="746">IF($X845&gt;0,VLOOKUP($A845,$AM$12:$BC$314,17),AJ845)</f>
        <v>45131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731"/>
        <v>45114</v>
      </c>
      <c r="B847" s="61">
        <f t="shared" si="717"/>
        <v>971.53901157351993</v>
      </c>
      <c r="C847" s="61">
        <f t="shared" si="732"/>
        <v>813.51693942999998</v>
      </c>
      <c r="D847" s="61">
        <f t="shared" si="718"/>
        <v>51.149817880000114</v>
      </c>
      <c r="E847" s="61">
        <f t="shared" si="719"/>
        <v>762.36712154999987</v>
      </c>
      <c r="F847" s="62">
        <f t="shared" si="733"/>
        <v>6649.99</v>
      </c>
      <c r="G847" s="63">
        <f t="shared" si="716"/>
        <v>6665.28</v>
      </c>
      <c r="H847" s="64">
        <f t="shared" si="713"/>
        <v>45041</v>
      </c>
      <c r="I847" s="64">
        <f t="shared" si="741"/>
        <v>45071</v>
      </c>
      <c r="J847" s="65">
        <f t="shared" si="720"/>
        <v>2.2992515778219591E-3</v>
      </c>
      <c r="K847" s="195">
        <f t="shared" si="742"/>
        <v>45131</v>
      </c>
      <c r="L847" s="195">
        <f t="shared" si="734"/>
        <v>45131</v>
      </c>
      <c r="M847" s="228">
        <f t="shared" si="711"/>
        <v>30</v>
      </c>
      <c r="N847" s="67">
        <f t="shared" si="712"/>
        <v>13</v>
      </c>
      <c r="O847" s="61">
        <f t="shared" si="721"/>
        <v>1.0009956900000001</v>
      </c>
      <c r="P847" s="66">
        <f t="shared" si="715"/>
        <v>1.00610015</v>
      </c>
      <c r="Q847" s="66">
        <f t="shared" si="735"/>
        <v>1.1929322947146022</v>
      </c>
      <c r="R847" s="61">
        <f t="shared" si="714"/>
        <v>1.19412008</v>
      </c>
      <c r="S847" s="61">
        <f t="shared" si="736"/>
        <v>1.16137786</v>
      </c>
      <c r="T847" s="61">
        <f t="shared" si="722"/>
        <v>944.80056218000004</v>
      </c>
      <c r="U847" s="61">
        <f t="shared" si="723"/>
        <v>8.2544481488641548</v>
      </c>
      <c r="V847" s="61">
        <f t="shared" si="724"/>
        <v>147.99076662465572</v>
      </c>
      <c r="W847" s="61">
        <f t="shared" si="725"/>
        <v>969.76215420351991</v>
      </c>
      <c r="X847" s="67">
        <f t="shared" si="737"/>
        <v>0</v>
      </c>
      <c r="Y847" s="61">
        <f t="shared" si="726"/>
        <v>0</v>
      </c>
      <c r="Z847" s="69">
        <f t="shared" si="738"/>
        <v>0</v>
      </c>
      <c r="AA847" s="61">
        <f t="shared" si="727"/>
        <v>0</v>
      </c>
      <c r="AB847" s="69">
        <f t="shared" si="739"/>
        <v>5.1999999999999998E-2</v>
      </c>
      <c r="AC847" s="140">
        <f t="shared" si="740"/>
        <v>13</v>
      </c>
      <c r="AD847" s="67">
        <f t="shared" si="743"/>
        <v>30</v>
      </c>
      <c r="AE847" s="11">
        <f t="shared" si="744"/>
        <v>1.0018322609999999</v>
      </c>
      <c r="AF847" s="61">
        <f t="shared" si="728"/>
        <v>1.7311212199999999</v>
      </c>
      <c r="AG847" s="61">
        <f t="shared" si="729"/>
        <v>1.7768573700000001</v>
      </c>
      <c r="AH847" s="61">
        <f t="shared" si="730"/>
        <v>0</v>
      </c>
      <c r="AI847" s="196" t="str">
        <f t="shared" si="745"/>
        <v>J=</v>
      </c>
      <c r="AJ847" s="72">
        <f t="shared" si="746"/>
        <v>45131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731"/>
        <v>45115</v>
      </c>
      <c r="B848" s="61">
        <f t="shared" si="717"/>
        <v>971.74565305210081</v>
      </c>
      <c r="C848" s="61">
        <f t="shared" si="732"/>
        <v>813.51693942999998</v>
      </c>
      <c r="D848" s="61">
        <f t="shared" si="718"/>
        <v>51.149817880000114</v>
      </c>
      <c r="E848" s="61">
        <f t="shared" si="719"/>
        <v>762.36712154999987</v>
      </c>
      <c r="F848" s="62">
        <f t="shared" si="733"/>
        <v>6649.99</v>
      </c>
      <c r="G848" s="63">
        <f t="shared" si="716"/>
        <v>6665.28</v>
      </c>
      <c r="H848" s="64">
        <f t="shared" si="713"/>
        <v>45041</v>
      </c>
      <c r="I848" s="64">
        <f t="shared" si="741"/>
        <v>45071</v>
      </c>
      <c r="J848" s="65">
        <f t="shared" si="720"/>
        <v>2.2992515778219591E-3</v>
      </c>
      <c r="K848" s="195">
        <f t="shared" si="742"/>
        <v>45131</v>
      </c>
      <c r="L848" s="195">
        <f t="shared" si="734"/>
        <v>45131</v>
      </c>
      <c r="M848" s="228">
        <f t="shared" ref="M848:M911" si="747">IF(L848=L847,M847,DAYS360(A847,L848))</f>
        <v>30</v>
      </c>
      <c r="N848" s="67">
        <f t="shared" ref="N848:N911" si="748">DAYS360(EDATE(L848,-1),A848)</f>
        <v>14</v>
      </c>
      <c r="O848" s="61">
        <f t="shared" si="721"/>
        <v>1.00107232</v>
      </c>
      <c r="P848" s="66">
        <f t="shared" si="715"/>
        <v>1.00610015</v>
      </c>
      <c r="Q848" s="66">
        <f t="shared" si="735"/>
        <v>1.1929322947146022</v>
      </c>
      <c r="R848" s="61">
        <f t="shared" si="714"/>
        <v>1.19421149</v>
      </c>
      <c r="S848" s="61">
        <f t="shared" si="736"/>
        <v>1.16137786</v>
      </c>
      <c r="T848" s="61">
        <f t="shared" si="722"/>
        <v>944.80056218000004</v>
      </c>
      <c r="U848" s="61">
        <f t="shared" si="723"/>
        <v>8.2544481488641548</v>
      </c>
      <c r="V848" s="61">
        <f t="shared" si="724"/>
        <v>148.06045460323662</v>
      </c>
      <c r="W848" s="61">
        <f t="shared" si="725"/>
        <v>969.83184218210079</v>
      </c>
      <c r="X848" s="67">
        <f t="shared" si="737"/>
        <v>0</v>
      </c>
      <c r="Y848" s="61">
        <f t="shared" si="726"/>
        <v>0</v>
      </c>
      <c r="Z848" s="69">
        <f t="shared" si="738"/>
        <v>0</v>
      </c>
      <c r="AA848" s="61">
        <f t="shared" si="727"/>
        <v>0</v>
      </c>
      <c r="AB848" s="69">
        <f t="shared" si="739"/>
        <v>5.1999999999999998E-2</v>
      </c>
      <c r="AC848" s="140">
        <f t="shared" si="740"/>
        <v>14</v>
      </c>
      <c r="AD848" s="67">
        <f t="shared" si="743"/>
        <v>30</v>
      </c>
      <c r="AE848" s="11">
        <f t="shared" si="744"/>
        <v>1.001973343</v>
      </c>
      <c r="AF848" s="61">
        <f t="shared" si="728"/>
        <v>1.86441557</v>
      </c>
      <c r="AG848" s="61">
        <f t="shared" si="729"/>
        <v>1.9138108700000001</v>
      </c>
      <c r="AH848" s="61">
        <f t="shared" si="730"/>
        <v>0</v>
      </c>
      <c r="AI848" s="196" t="str">
        <f t="shared" si="745"/>
        <v>J=</v>
      </c>
      <c r="AJ848" s="72">
        <f t="shared" si="746"/>
        <v>45131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42" ht="15" customHeight="1" x14ac:dyDescent="0.25">
      <c r="A849" s="60">
        <f t="shared" si="731"/>
        <v>45116</v>
      </c>
      <c r="B849" s="61">
        <f t="shared" si="717"/>
        <v>971.95234887802405</v>
      </c>
      <c r="C849" s="61">
        <f t="shared" si="732"/>
        <v>813.51693942999998</v>
      </c>
      <c r="D849" s="61">
        <f t="shared" si="718"/>
        <v>51.149817880000114</v>
      </c>
      <c r="E849" s="61">
        <f t="shared" si="719"/>
        <v>762.36712154999987</v>
      </c>
      <c r="F849" s="62">
        <f t="shared" si="733"/>
        <v>6649.99</v>
      </c>
      <c r="G849" s="63">
        <f t="shared" si="716"/>
        <v>6665.28</v>
      </c>
      <c r="H849" s="64">
        <f t="shared" si="713"/>
        <v>45041</v>
      </c>
      <c r="I849" s="64">
        <f t="shared" si="741"/>
        <v>45071</v>
      </c>
      <c r="J849" s="65">
        <f t="shared" si="720"/>
        <v>2.2992515778219591E-3</v>
      </c>
      <c r="K849" s="195">
        <f t="shared" si="742"/>
        <v>45131</v>
      </c>
      <c r="L849" s="195">
        <f t="shared" si="734"/>
        <v>45131</v>
      </c>
      <c r="M849" s="228">
        <f t="shared" si="747"/>
        <v>30</v>
      </c>
      <c r="N849" s="67">
        <f t="shared" si="748"/>
        <v>15</v>
      </c>
      <c r="O849" s="61">
        <f t="shared" si="721"/>
        <v>1.0011489600000001</v>
      </c>
      <c r="P849" s="66">
        <f t="shared" si="715"/>
        <v>1.00610015</v>
      </c>
      <c r="Q849" s="66">
        <f t="shared" si="735"/>
        <v>1.1929322947146022</v>
      </c>
      <c r="R849" s="61">
        <f t="shared" si="714"/>
        <v>1.1943029199999999</v>
      </c>
      <c r="S849" s="61">
        <f t="shared" si="736"/>
        <v>1.16137786</v>
      </c>
      <c r="T849" s="61">
        <f t="shared" si="722"/>
        <v>944.80056218000004</v>
      </c>
      <c r="U849" s="61">
        <f t="shared" si="723"/>
        <v>8.2544481488641548</v>
      </c>
      <c r="V849" s="61">
        <f t="shared" si="724"/>
        <v>148.13015782915986</v>
      </c>
      <c r="W849" s="61">
        <f t="shared" si="725"/>
        <v>969.90154540802405</v>
      </c>
      <c r="X849" s="67">
        <f t="shared" si="737"/>
        <v>0</v>
      </c>
      <c r="Y849" s="61">
        <f t="shared" si="726"/>
        <v>0</v>
      </c>
      <c r="Z849" s="69">
        <f t="shared" si="738"/>
        <v>0</v>
      </c>
      <c r="AA849" s="61">
        <f t="shared" si="727"/>
        <v>0</v>
      </c>
      <c r="AB849" s="69">
        <f t="shared" si="739"/>
        <v>5.1999999999999998E-2</v>
      </c>
      <c r="AC849" s="140">
        <f t="shared" si="740"/>
        <v>15</v>
      </c>
      <c r="AD849" s="67">
        <f t="shared" si="743"/>
        <v>30</v>
      </c>
      <c r="AE849" s="11">
        <f t="shared" si="744"/>
        <v>1.0021144449999999</v>
      </c>
      <c r="AF849" s="61">
        <f t="shared" si="728"/>
        <v>1.9977288200000001</v>
      </c>
      <c r="AG849" s="61">
        <f t="shared" si="729"/>
        <v>2.05080347</v>
      </c>
      <c r="AH849" s="61">
        <f t="shared" si="730"/>
        <v>0</v>
      </c>
      <c r="AI849" s="196" t="str">
        <f t="shared" si="745"/>
        <v>J=</v>
      </c>
      <c r="AJ849" s="72">
        <f t="shared" si="746"/>
        <v>45131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42" ht="15" customHeight="1" x14ac:dyDescent="0.25">
      <c r="A850" s="60">
        <f t="shared" si="731"/>
        <v>45117</v>
      </c>
      <c r="B850" s="61">
        <f t="shared" si="717"/>
        <v>972.15909140761858</v>
      </c>
      <c r="C850" s="61">
        <f t="shared" si="732"/>
        <v>813.51693942999998</v>
      </c>
      <c r="D850" s="61">
        <f t="shared" si="718"/>
        <v>51.149817880000114</v>
      </c>
      <c r="E850" s="61">
        <f t="shared" si="719"/>
        <v>762.36712154999987</v>
      </c>
      <c r="F850" s="62">
        <f t="shared" si="733"/>
        <v>6649.99</v>
      </c>
      <c r="G850" s="63">
        <f t="shared" si="716"/>
        <v>6665.28</v>
      </c>
      <c r="H850" s="64">
        <f t="shared" si="713"/>
        <v>45041</v>
      </c>
      <c r="I850" s="64">
        <f t="shared" si="741"/>
        <v>45071</v>
      </c>
      <c r="J850" s="65">
        <f t="shared" si="720"/>
        <v>2.2992515778219591E-3</v>
      </c>
      <c r="K850" s="195">
        <f t="shared" si="742"/>
        <v>45131</v>
      </c>
      <c r="L850" s="195">
        <f t="shared" si="734"/>
        <v>45131</v>
      </c>
      <c r="M850" s="228">
        <f t="shared" si="747"/>
        <v>30</v>
      </c>
      <c r="N850" s="67">
        <f t="shared" si="748"/>
        <v>16</v>
      </c>
      <c r="O850" s="61">
        <f t="shared" si="721"/>
        <v>1.0012256100000001</v>
      </c>
      <c r="P850" s="66">
        <f t="shared" si="715"/>
        <v>1.00610015</v>
      </c>
      <c r="Q850" s="66">
        <f t="shared" si="735"/>
        <v>1.1929322947146022</v>
      </c>
      <c r="R850" s="61">
        <f t="shared" si="714"/>
        <v>1.19439436</v>
      </c>
      <c r="S850" s="61">
        <f t="shared" si="736"/>
        <v>1.16137786</v>
      </c>
      <c r="T850" s="61">
        <f t="shared" si="722"/>
        <v>944.80056218000004</v>
      </c>
      <c r="U850" s="61">
        <f t="shared" si="723"/>
        <v>8.2544481488641548</v>
      </c>
      <c r="V850" s="61">
        <f t="shared" si="724"/>
        <v>148.19986867875443</v>
      </c>
      <c r="W850" s="61">
        <f t="shared" si="725"/>
        <v>969.97125625761862</v>
      </c>
      <c r="X850" s="67">
        <f t="shared" si="737"/>
        <v>0</v>
      </c>
      <c r="Y850" s="61">
        <f t="shared" si="726"/>
        <v>0</v>
      </c>
      <c r="Z850" s="69">
        <f t="shared" si="738"/>
        <v>0</v>
      </c>
      <c r="AA850" s="61">
        <f t="shared" si="727"/>
        <v>0</v>
      </c>
      <c r="AB850" s="69">
        <f t="shared" si="739"/>
        <v>5.1999999999999998E-2</v>
      </c>
      <c r="AC850" s="140">
        <f t="shared" si="740"/>
        <v>16</v>
      </c>
      <c r="AD850" s="67">
        <f t="shared" si="743"/>
        <v>30</v>
      </c>
      <c r="AE850" s="11">
        <f t="shared" si="744"/>
        <v>1.002255567</v>
      </c>
      <c r="AF850" s="61">
        <f t="shared" si="728"/>
        <v>2.1310609600000001</v>
      </c>
      <c r="AG850" s="61">
        <f t="shared" si="729"/>
        <v>2.1878351500000002</v>
      </c>
      <c r="AH850" s="61">
        <f t="shared" si="730"/>
        <v>0</v>
      </c>
      <c r="AI850" s="196" t="str">
        <f t="shared" si="745"/>
        <v>J=</v>
      </c>
      <c r="AJ850" s="72">
        <f t="shared" si="746"/>
        <v>45131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42" ht="15" customHeight="1" x14ac:dyDescent="0.25">
      <c r="A851" s="60">
        <f t="shared" si="731"/>
        <v>45118</v>
      </c>
      <c r="B851" s="61">
        <f t="shared" si="717"/>
        <v>972.36587301721318</v>
      </c>
      <c r="C851" s="61">
        <f t="shared" si="732"/>
        <v>813.51693942999998</v>
      </c>
      <c r="D851" s="61">
        <f t="shared" si="718"/>
        <v>51.149817880000114</v>
      </c>
      <c r="E851" s="61">
        <f t="shared" si="719"/>
        <v>762.36712154999987</v>
      </c>
      <c r="F851" s="62">
        <f t="shared" si="733"/>
        <v>6649.99</v>
      </c>
      <c r="G851" s="63">
        <f t="shared" si="716"/>
        <v>6665.28</v>
      </c>
      <c r="H851" s="64">
        <f t="shared" si="713"/>
        <v>45041</v>
      </c>
      <c r="I851" s="64">
        <f t="shared" si="741"/>
        <v>45071</v>
      </c>
      <c r="J851" s="65">
        <f t="shared" si="720"/>
        <v>2.2992515778219591E-3</v>
      </c>
      <c r="K851" s="195">
        <f t="shared" si="742"/>
        <v>45131</v>
      </c>
      <c r="L851" s="195">
        <f t="shared" si="734"/>
        <v>45131</v>
      </c>
      <c r="M851" s="228">
        <f t="shared" si="747"/>
        <v>30</v>
      </c>
      <c r="N851" s="67">
        <f t="shared" si="748"/>
        <v>17</v>
      </c>
      <c r="O851" s="61">
        <f t="shared" si="721"/>
        <v>1.0013022600000001</v>
      </c>
      <c r="P851" s="66">
        <f t="shared" si="715"/>
        <v>1.00610015</v>
      </c>
      <c r="Q851" s="66">
        <f t="shared" si="735"/>
        <v>1.1929322947146022</v>
      </c>
      <c r="R851" s="61">
        <f t="shared" si="714"/>
        <v>1.1944858</v>
      </c>
      <c r="S851" s="61">
        <f t="shared" si="736"/>
        <v>1.16137786</v>
      </c>
      <c r="T851" s="61">
        <f t="shared" si="722"/>
        <v>944.80056218000004</v>
      </c>
      <c r="U851" s="61">
        <f t="shared" si="723"/>
        <v>8.2544481488641548</v>
      </c>
      <c r="V851" s="61">
        <f t="shared" si="724"/>
        <v>148.269579528349</v>
      </c>
      <c r="W851" s="61">
        <f t="shared" si="725"/>
        <v>970.04096710721319</v>
      </c>
      <c r="X851" s="67">
        <f t="shared" si="737"/>
        <v>0</v>
      </c>
      <c r="Y851" s="61">
        <f t="shared" si="726"/>
        <v>0</v>
      </c>
      <c r="Z851" s="69">
        <f t="shared" si="738"/>
        <v>0</v>
      </c>
      <c r="AA851" s="61">
        <f t="shared" si="727"/>
        <v>0</v>
      </c>
      <c r="AB851" s="69">
        <f t="shared" si="739"/>
        <v>5.1999999999999998E-2</v>
      </c>
      <c r="AC851" s="140">
        <f t="shared" si="740"/>
        <v>17</v>
      </c>
      <c r="AD851" s="67">
        <f t="shared" si="743"/>
        <v>30</v>
      </c>
      <c r="AE851" s="11">
        <f t="shared" si="744"/>
        <v>1.0023967090000001</v>
      </c>
      <c r="AF851" s="61">
        <f t="shared" si="728"/>
        <v>2.26441201</v>
      </c>
      <c r="AG851" s="61">
        <f t="shared" si="729"/>
        <v>2.32490591</v>
      </c>
      <c r="AH851" s="61">
        <f t="shared" si="730"/>
        <v>0</v>
      </c>
      <c r="AI851" s="196" t="str">
        <f t="shared" si="745"/>
        <v>J=</v>
      </c>
      <c r="AJ851" s="72">
        <f t="shared" si="746"/>
        <v>45131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42" ht="15" customHeight="1" x14ac:dyDescent="0.25">
      <c r="A852" s="60">
        <f t="shared" si="731"/>
        <v>45119</v>
      </c>
      <c r="B852" s="61">
        <f t="shared" si="717"/>
        <v>972.57269370680774</v>
      </c>
      <c r="C852" s="61">
        <f t="shared" si="732"/>
        <v>813.51693942999998</v>
      </c>
      <c r="D852" s="61">
        <f t="shared" si="718"/>
        <v>51.149817880000114</v>
      </c>
      <c r="E852" s="61">
        <f t="shared" si="719"/>
        <v>762.36712154999987</v>
      </c>
      <c r="F852" s="62">
        <f t="shared" si="733"/>
        <v>6649.99</v>
      </c>
      <c r="G852" s="63">
        <f t="shared" si="716"/>
        <v>6665.28</v>
      </c>
      <c r="H852" s="64">
        <f t="shared" si="713"/>
        <v>45041</v>
      </c>
      <c r="I852" s="64">
        <f t="shared" si="741"/>
        <v>45071</v>
      </c>
      <c r="J852" s="65">
        <f t="shared" si="720"/>
        <v>2.2992515778219591E-3</v>
      </c>
      <c r="K852" s="195">
        <f t="shared" si="742"/>
        <v>45131</v>
      </c>
      <c r="L852" s="195">
        <f t="shared" si="734"/>
        <v>45131</v>
      </c>
      <c r="M852" s="228">
        <f t="shared" si="747"/>
        <v>30</v>
      </c>
      <c r="N852" s="67">
        <f t="shared" si="748"/>
        <v>18</v>
      </c>
      <c r="O852" s="61">
        <f t="shared" si="721"/>
        <v>1.0013789099999999</v>
      </c>
      <c r="P852" s="66">
        <f t="shared" si="715"/>
        <v>1.00610015</v>
      </c>
      <c r="Q852" s="66">
        <f t="shared" si="735"/>
        <v>1.1929322947146022</v>
      </c>
      <c r="R852" s="61">
        <f t="shared" si="714"/>
        <v>1.1945772400000001</v>
      </c>
      <c r="S852" s="61">
        <f t="shared" si="736"/>
        <v>1.16137786</v>
      </c>
      <c r="T852" s="61">
        <f t="shared" si="722"/>
        <v>944.80056218000004</v>
      </c>
      <c r="U852" s="61">
        <f t="shared" si="723"/>
        <v>8.2544481488641548</v>
      </c>
      <c r="V852" s="61">
        <f t="shared" si="724"/>
        <v>148.33929037794357</v>
      </c>
      <c r="W852" s="61">
        <f t="shared" si="725"/>
        <v>970.11067795680776</v>
      </c>
      <c r="X852" s="67">
        <f t="shared" si="737"/>
        <v>0</v>
      </c>
      <c r="Y852" s="61">
        <f t="shared" si="726"/>
        <v>0</v>
      </c>
      <c r="Z852" s="69">
        <f t="shared" si="738"/>
        <v>0</v>
      </c>
      <c r="AA852" s="61">
        <f t="shared" si="727"/>
        <v>0</v>
      </c>
      <c r="AB852" s="69">
        <f t="shared" si="739"/>
        <v>5.1999999999999998E-2</v>
      </c>
      <c r="AC852" s="140">
        <f t="shared" si="740"/>
        <v>18</v>
      </c>
      <c r="AD852" s="67">
        <f t="shared" si="743"/>
        <v>30</v>
      </c>
      <c r="AE852" s="11">
        <f t="shared" si="744"/>
        <v>1.0025378709999999</v>
      </c>
      <c r="AF852" s="61">
        <f t="shared" si="728"/>
        <v>2.3977819399999998</v>
      </c>
      <c r="AG852" s="61">
        <f t="shared" si="729"/>
        <v>2.4620157499999999</v>
      </c>
      <c r="AH852" s="61">
        <f t="shared" si="730"/>
        <v>0</v>
      </c>
      <c r="AI852" s="196" t="str">
        <f t="shared" si="745"/>
        <v>J=</v>
      </c>
      <c r="AJ852" s="72">
        <f t="shared" si="746"/>
        <v>45131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42" ht="15" customHeight="1" x14ac:dyDescent="0.25">
      <c r="A853" s="60">
        <f t="shared" si="731"/>
        <v>45120</v>
      </c>
      <c r="B853" s="61">
        <f t="shared" si="717"/>
        <v>972.7795601600734</v>
      </c>
      <c r="C853" s="61">
        <f t="shared" si="732"/>
        <v>813.51693942999998</v>
      </c>
      <c r="D853" s="61">
        <f t="shared" si="718"/>
        <v>51.149817880000114</v>
      </c>
      <c r="E853" s="61">
        <f t="shared" si="719"/>
        <v>762.36712154999987</v>
      </c>
      <c r="F853" s="62">
        <f t="shared" si="733"/>
        <v>6649.99</v>
      </c>
      <c r="G853" s="63">
        <f t="shared" si="716"/>
        <v>6665.28</v>
      </c>
      <c r="H853" s="64">
        <f t="shared" si="713"/>
        <v>45041</v>
      </c>
      <c r="I853" s="64">
        <f t="shared" si="741"/>
        <v>45071</v>
      </c>
      <c r="J853" s="65">
        <f t="shared" si="720"/>
        <v>2.2992515778219591E-3</v>
      </c>
      <c r="K853" s="195">
        <f t="shared" si="742"/>
        <v>45131</v>
      </c>
      <c r="L853" s="195">
        <f t="shared" si="734"/>
        <v>45131</v>
      </c>
      <c r="M853" s="228">
        <f t="shared" si="747"/>
        <v>30</v>
      </c>
      <c r="N853" s="67">
        <f t="shared" si="748"/>
        <v>19</v>
      </c>
      <c r="O853" s="61">
        <f t="shared" si="721"/>
        <v>1.0014555700000001</v>
      </c>
      <c r="P853" s="66">
        <f t="shared" si="715"/>
        <v>1.00610015</v>
      </c>
      <c r="Q853" s="66">
        <f t="shared" si="735"/>
        <v>1.1929322947146022</v>
      </c>
      <c r="R853" s="61">
        <f t="shared" si="714"/>
        <v>1.1946686900000001</v>
      </c>
      <c r="S853" s="61">
        <f t="shared" si="736"/>
        <v>1.16137786</v>
      </c>
      <c r="T853" s="61">
        <f t="shared" si="722"/>
        <v>944.80056218000004</v>
      </c>
      <c r="U853" s="61">
        <f t="shared" si="723"/>
        <v>8.2544481488641548</v>
      </c>
      <c r="V853" s="61">
        <f t="shared" si="724"/>
        <v>148.40900885120931</v>
      </c>
      <c r="W853" s="61">
        <f t="shared" si="725"/>
        <v>970.18039643007342</v>
      </c>
      <c r="X853" s="67">
        <f t="shared" si="737"/>
        <v>0</v>
      </c>
      <c r="Y853" s="61">
        <f t="shared" si="726"/>
        <v>0</v>
      </c>
      <c r="Z853" s="69">
        <f t="shared" si="738"/>
        <v>0</v>
      </c>
      <c r="AA853" s="61">
        <f t="shared" si="727"/>
        <v>0</v>
      </c>
      <c r="AB853" s="69">
        <f t="shared" si="739"/>
        <v>5.1999999999999998E-2</v>
      </c>
      <c r="AC853" s="140">
        <f t="shared" si="740"/>
        <v>19</v>
      </c>
      <c r="AD853" s="67">
        <f t="shared" si="743"/>
        <v>30</v>
      </c>
      <c r="AE853" s="11">
        <f t="shared" si="744"/>
        <v>1.002679052</v>
      </c>
      <c r="AF853" s="61">
        <f t="shared" si="728"/>
        <v>2.5311698300000001</v>
      </c>
      <c r="AG853" s="61">
        <f t="shared" si="729"/>
        <v>2.5991637299999999</v>
      </c>
      <c r="AH853" s="61">
        <f t="shared" si="730"/>
        <v>0</v>
      </c>
      <c r="AI853" s="196" t="str">
        <f t="shared" si="745"/>
        <v>J=</v>
      </c>
      <c r="AJ853" s="72">
        <f t="shared" si="746"/>
        <v>45131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42" ht="15" customHeight="1" x14ac:dyDescent="0.25">
      <c r="A854" s="60">
        <f t="shared" si="731"/>
        <v>45121</v>
      </c>
      <c r="B854" s="61">
        <f t="shared" si="717"/>
        <v>972.98647430701033</v>
      </c>
      <c r="C854" s="61">
        <f t="shared" si="732"/>
        <v>813.51693942999998</v>
      </c>
      <c r="D854" s="61">
        <f t="shared" si="718"/>
        <v>51.149817880000114</v>
      </c>
      <c r="E854" s="61">
        <f t="shared" si="719"/>
        <v>762.36712154999987</v>
      </c>
      <c r="F854" s="62">
        <f t="shared" si="733"/>
        <v>6649.99</v>
      </c>
      <c r="G854" s="63">
        <f t="shared" si="716"/>
        <v>6665.28</v>
      </c>
      <c r="H854" s="64">
        <f t="shared" si="713"/>
        <v>45041</v>
      </c>
      <c r="I854" s="64">
        <f t="shared" si="741"/>
        <v>45071</v>
      </c>
      <c r="J854" s="65">
        <f t="shared" si="720"/>
        <v>2.2992515778219591E-3</v>
      </c>
      <c r="K854" s="195">
        <f t="shared" si="742"/>
        <v>45131</v>
      </c>
      <c r="L854" s="195">
        <f t="shared" si="734"/>
        <v>45131</v>
      </c>
      <c r="M854" s="228">
        <f t="shared" si="747"/>
        <v>30</v>
      </c>
      <c r="N854" s="67">
        <f t="shared" si="748"/>
        <v>20</v>
      </c>
      <c r="O854" s="61">
        <f t="shared" si="721"/>
        <v>1.00153224</v>
      </c>
      <c r="P854" s="66">
        <f t="shared" si="715"/>
        <v>1.00610015</v>
      </c>
      <c r="Q854" s="66">
        <f t="shared" si="735"/>
        <v>1.1929322947146022</v>
      </c>
      <c r="R854" s="61">
        <f t="shared" si="714"/>
        <v>1.19476015</v>
      </c>
      <c r="S854" s="61">
        <f t="shared" si="736"/>
        <v>1.16137786</v>
      </c>
      <c r="T854" s="61">
        <f t="shared" si="722"/>
        <v>944.80056218000004</v>
      </c>
      <c r="U854" s="61">
        <f t="shared" si="723"/>
        <v>8.2544481488641548</v>
      </c>
      <c r="V854" s="61">
        <f t="shared" si="724"/>
        <v>148.47873494814621</v>
      </c>
      <c r="W854" s="61">
        <f t="shared" si="725"/>
        <v>970.25012252701038</v>
      </c>
      <c r="X854" s="67">
        <f t="shared" si="737"/>
        <v>0</v>
      </c>
      <c r="Y854" s="61">
        <f t="shared" si="726"/>
        <v>0</v>
      </c>
      <c r="Z854" s="69">
        <f t="shared" si="738"/>
        <v>0</v>
      </c>
      <c r="AA854" s="61">
        <f t="shared" si="727"/>
        <v>0</v>
      </c>
      <c r="AB854" s="69">
        <f t="shared" si="739"/>
        <v>5.1999999999999998E-2</v>
      </c>
      <c r="AC854" s="140">
        <f t="shared" si="740"/>
        <v>20</v>
      </c>
      <c r="AD854" s="67">
        <f t="shared" si="743"/>
        <v>30</v>
      </c>
      <c r="AE854" s="11">
        <f t="shared" si="744"/>
        <v>1.002820254</v>
      </c>
      <c r="AF854" s="61">
        <f t="shared" si="728"/>
        <v>2.6645775600000001</v>
      </c>
      <c r="AG854" s="61">
        <f t="shared" si="729"/>
        <v>2.7363517800000001</v>
      </c>
      <c r="AH854" s="61">
        <f t="shared" si="730"/>
        <v>0</v>
      </c>
      <c r="AI854" s="196" t="str">
        <f t="shared" si="745"/>
        <v>J=</v>
      </c>
      <c r="AJ854" s="72">
        <f t="shared" si="746"/>
        <v>45131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</row>
    <row r="855" spans="1:142" ht="15" customHeight="1" x14ac:dyDescent="0.25">
      <c r="A855" s="60">
        <f t="shared" si="731"/>
        <v>45122</v>
      </c>
      <c r="B855" s="61">
        <f t="shared" si="717"/>
        <v>973.19343423761836</v>
      </c>
      <c r="C855" s="61">
        <f t="shared" si="732"/>
        <v>813.51693942999998</v>
      </c>
      <c r="D855" s="61">
        <f t="shared" si="718"/>
        <v>51.149817880000114</v>
      </c>
      <c r="E855" s="61">
        <f t="shared" si="719"/>
        <v>762.36712154999987</v>
      </c>
      <c r="F855" s="62">
        <f t="shared" si="733"/>
        <v>6649.99</v>
      </c>
      <c r="G855" s="63">
        <f t="shared" si="716"/>
        <v>6665.28</v>
      </c>
      <c r="H855" s="64">
        <f t="shared" si="713"/>
        <v>45041</v>
      </c>
      <c r="I855" s="64">
        <f t="shared" si="741"/>
        <v>45071</v>
      </c>
      <c r="J855" s="65">
        <f t="shared" si="720"/>
        <v>2.2992515778219591E-3</v>
      </c>
      <c r="K855" s="195">
        <f t="shared" si="742"/>
        <v>45131</v>
      </c>
      <c r="L855" s="195">
        <f t="shared" si="734"/>
        <v>45131</v>
      </c>
      <c r="M855" s="228">
        <f t="shared" si="747"/>
        <v>30</v>
      </c>
      <c r="N855" s="67">
        <f t="shared" si="748"/>
        <v>21</v>
      </c>
      <c r="O855" s="61">
        <f t="shared" si="721"/>
        <v>1.00160892</v>
      </c>
      <c r="P855" s="66">
        <f t="shared" si="715"/>
        <v>1.00610015</v>
      </c>
      <c r="Q855" s="66">
        <f t="shared" si="735"/>
        <v>1.1929322947146022</v>
      </c>
      <c r="R855" s="61">
        <f t="shared" si="714"/>
        <v>1.1948516199999999</v>
      </c>
      <c r="S855" s="61">
        <f t="shared" si="736"/>
        <v>1.16137786</v>
      </c>
      <c r="T855" s="61">
        <f t="shared" si="722"/>
        <v>944.80056218000004</v>
      </c>
      <c r="U855" s="61">
        <f t="shared" si="723"/>
        <v>8.2544481488641548</v>
      </c>
      <c r="V855" s="61">
        <f t="shared" si="724"/>
        <v>148.54846866875431</v>
      </c>
      <c r="W855" s="61">
        <f t="shared" si="725"/>
        <v>970.31985624761842</v>
      </c>
      <c r="X855" s="67">
        <f t="shared" si="737"/>
        <v>0</v>
      </c>
      <c r="Y855" s="61">
        <f t="shared" si="726"/>
        <v>0</v>
      </c>
      <c r="Z855" s="69">
        <f t="shared" si="738"/>
        <v>0</v>
      </c>
      <c r="AA855" s="61">
        <f t="shared" si="727"/>
        <v>0</v>
      </c>
      <c r="AB855" s="69">
        <f t="shared" si="739"/>
        <v>5.1999999999999998E-2</v>
      </c>
      <c r="AC855" s="140">
        <f t="shared" si="740"/>
        <v>21</v>
      </c>
      <c r="AD855" s="67">
        <f t="shared" si="743"/>
        <v>30</v>
      </c>
      <c r="AE855" s="11">
        <f t="shared" si="744"/>
        <v>1.002961475</v>
      </c>
      <c r="AF855" s="61">
        <f t="shared" si="728"/>
        <v>2.7980032399999999</v>
      </c>
      <c r="AG855" s="61">
        <f t="shared" si="729"/>
        <v>2.8735779899999998</v>
      </c>
      <c r="AH855" s="61">
        <f t="shared" si="730"/>
        <v>0</v>
      </c>
      <c r="AI855" s="196" t="str">
        <f t="shared" si="745"/>
        <v>J=</v>
      </c>
      <c r="AJ855" s="72">
        <f t="shared" si="746"/>
        <v>45131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42" ht="15" customHeight="1" x14ac:dyDescent="0.25">
      <c r="A856" s="60">
        <f t="shared" si="731"/>
        <v>45123</v>
      </c>
      <c r="B856" s="61">
        <f t="shared" si="717"/>
        <v>973.40044092189783</v>
      </c>
      <c r="C856" s="61">
        <f t="shared" si="732"/>
        <v>813.51693942999998</v>
      </c>
      <c r="D856" s="61">
        <f t="shared" si="718"/>
        <v>51.149817880000114</v>
      </c>
      <c r="E856" s="61">
        <f t="shared" si="719"/>
        <v>762.36712154999987</v>
      </c>
      <c r="F856" s="62">
        <f t="shared" si="733"/>
        <v>6649.99</v>
      </c>
      <c r="G856" s="63">
        <f t="shared" si="716"/>
        <v>6665.28</v>
      </c>
      <c r="H856" s="64">
        <f t="shared" si="713"/>
        <v>45041</v>
      </c>
      <c r="I856" s="64">
        <f t="shared" si="741"/>
        <v>45071</v>
      </c>
      <c r="J856" s="65">
        <f t="shared" si="720"/>
        <v>2.2992515778219591E-3</v>
      </c>
      <c r="K856" s="195">
        <f t="shared" si="742"/>
        <v>45131</v>
      </c>
      <c r="L856" s="195">
        <f t="shared" si="734"/>
        <v>45131</v>
      </c>
      <c r="M856" s="228">
        <f t="shared" si="747"/>
        <v>30</v>
      </c>
      <c r="N856" s="67">
        <f t="shared" si="748"/>
        <v>22</v>
      </c>
      <c r="O856" s="61">
        <f t="shared" si="721"/>
        <v>1.0016856000000001</v>
      </c>
      <c r="P856" s="66">
        <f t="shared" si="715"/>
        <v>1.00610015</v>
      </c>
      <c r="Q856" s="66">
        <f t="shared" si="735"/>
        <v>1.1929322947146022</v>
      </c>
      <c r="R856" s="61">
        <f t="shared" si="714"/>
        <v>1.1949430999999999</v>
      </c>
      <c r="S856" s="61">
        <f t="shared" si="736"/>
        <v>1.16137786</v>
      </c>
      <c r="T856" s="61">
        <f t="shared" si="722"/>
        <v>944.80056218000004</v>
      </c>
      <c r="U856" s="61">
        <f t="shared" si="723"/>
        <v>8.2544481488641548</v>
      </c>
      <c r="V856" s="61">
        <f t="shared" si="724"/>
        <v>148.61821001303372</v>
      </c>
      <c r="W856" s="61">
        <f t="shared" si="725"/>
        <v>970.38959759189788</v>
      </c>
      <c r="X856" s="67">
        <f t="shared" si="737"/>
        <v>0</v>
      </c>
      <c r="Y856" s="61">
        <f t="shared" si="726"/>
        <v>0</v>
      </c>
      <c r="Z856" s="69">
        <f t="shared" si="738"/>
        <v>0</v>
      </c>
      <c r="AA856" s="61">
        <f t="shared" si="727"/>
        <v>0</v>
      </c>
      <c r="AB856" s="69">
        <f t="shared" si="739"/>
        <v>5.1999999999999998E-2</v>
      </c>
      <c r="AC856" s="140">
        <f t="shared" si="740"/>
        <v>22</v>
      </c>
      <c r="AD856" s="67">
        <f t="shared" si="743"/>
        <v>30</v>
      </c>
      <c r="AE856" s="11">
        <f t="shared" si="744"/>
        <v>1.0031027159999999</v>
      </c>
      <c r="AF856" s="61">
        <f t="shared" si="728"/>
        <v>2.9314478199999998</v>
      </c>
      <c r="AG856" s="61">
        <f t="shared" si="729"/>
        <v>3.0108433300000002</v>
      </c>
      <c r="AH856" s="61">
        <f t="shared" si="730"/>
        <v>0</v>
      </c>
      <c r="AI856" s="196" t="str">
        <f t="shared" si="745"/>
        <v>J=</v>
      </c>
      <c r="AJ856" s="72">
        <f t="shared" si="746"/>
        <v>45131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42" ht="15" customHeight="1" x14ac:dyDescent="0.25">
      <c r="A857" s="60">
        <f t="shared" si="731"/>
        <v>45124</v>
      </c>
      <c r="B857" s="61">
        <f t="shared" si="717"/>
        <v>973.60747906250617</v>
      </c>
      <c r="C857" s="61">
        <f t="shared" si="732"/>
        <v>813.51693942999998</v>
      </c>
      <c r="D857" s="61">
        <f t="shared" si="718"/>
        <v>51.149817880000114</v>
      </c>
      <c r="E857" s="61">
        <f t="shared" si="719"/>
        <v>762.36712154999987</v>
      </c>
      <c r="F857" s="62">
        <f t="shared" si="733"/>
        <v>6649.99</v>
      </c>
      <c r="G857" s="63">
        <f t="shared" si="716"/>
        <v>6665.28</v>
      </c>
      <c r="H857" s="64">
        <f t="shared" si="713"/>
        <v>45041</v>
      </c>
      <c r="I857" s="64">
        <f t="shared" si="741"/>
        <v>45071</v>
      </c>
      <c r="J857" s="65">
        <f t="shared" si="720"/>
        <v>2.2992515778219591E-3</v>
      </c>
      <c r="K857" s="195">
        <f t="shared" si="742"/>
        <v>45131</v>
      </c>
      <c r="L857" s="195">
        <f t="shared" si="734"/>
        <v>45131</v>
      </c>
      <c r="M857" s="228">
        <f t="shared" si="747"/>
        <v>30</v>
      </c>
      <c r="N857" s="67">
        <f t="shared" si="748"/>
        <v>23</v>
      </c>
      <c r="O857" s="61">
        <f t="shared" si="721"/>
        <v>1.0017622799999999</v>
      </c>
      <c r="P857" s="66">
        <f t="shared" si="715"/>
        <v>1.00610015</v>
      </c>
      <c r="Q857" s="66">
        <f t="shared" si="735"/>
        <v>1.1929322947146022</v>
      </c>
      <c r="R857" s="61">
        <f t="shared" si="714"/>
        <v>1.19503457</v>
      </c>
      <c r="S857" s="61">
        <f t="shared" si="736"/>
        <v>1.16137786</v>
      </c>
      <c r="T857" s="61">
        <f t="shared" si="722"/>
        <v>944.80056218000004</v>
      </c>
      <c r="U857" s="61">
        <f t="shared" si="723"/>
        <v>8.2544481488641548</v>
      </c>
      <c r="V857" s="61">
        <f t="shared" si="724"/>
        <v>148.68794373364196</v>
      </c>
      <c r="W857" s="61">
        <f t="shared" si="725"/>
        <v>970.45933131250615</v>
      </c>
      <c r="X857" s="67">
        <f t="shared" si="737"/>
        <v>0</v>
      </c>
      <c r="Y857" s="61">
        <f t="shared" si="726"/>
        <v>0</v>
      </c>
      <c r="Z857" s="69">
        <f t="shared" si="738"/>
        <v>0</v>
      </c>
      <c r="AA857" s="61">
        <f t="shared" si="727"/>
        <v>0</v>
      </c>
      <c r="AB857" s="69">
        <f t="shared" si="739"/>
        <v>5.1999999999999998E-2</v>
      </c>
      <c r="AC857" s="140">
        <f t="shared" si="740"/>
        <v>23</v>
      </c>
      <c r="AD857" s="67">
        <f t="shared" si="743"/>
        <v>30</v>
      </c>
      <c r="AE857" s="11">
        <f t="shared" si="744"/>
        <v>1.0032439769999999</v>
      </c>
      <c r="AF857" s="61">
        <f t="shared" si="728"/>
        <v>3.06491129</v>
      </c>
      <c r="AG857" s="61">
        <f t="shared" si="729"/>
        <v>3.1481477500000001</v>
      </c>
      <c r="AH857" s="61">
        <f t="shared" si="730"/>
        <v>0</v>
      </c>
      <c r="AI857" s="196" t="str">
        <f t="shared" si="745"/>
        <v>J=</v>
      </c>
      <c r="AJ857" s="72">
        <f t="shared" si="746"/>
        <v>45131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42" ht="15" customHeight="1" x14ac:dyDescent="0.25">
      <c r="A858" s="60">
        <f t="shared" si="731"/>
        <v>45125</v>
      </c>
      <c r="B858" s="61">
        <f t="shared" si="717"/>
        <v>973.81457161045671</v>
      </c>
      <c r="C858" s="61">
        <f t="shared" si="732"/>
        <v>813.51693942999998</v>
      </c>
      <c r="D858" s="61">
        <f t="shared" si="718"/>
        <v>51.149817880000114</v>
      </c>
      <c r="E858" s="61">
        <f t="shared" si="719"/>
        <v>762.36712154999987</v>
      </c>
      <c r="F858" s="62">
        <f t="shared" si="733"/>
        <v>6649.99</v>
      </c>
      <c r="G858" s="63">
        <f t="shared" si="716"/>
        <v>6665.28</v>
      </c>
      <c r="H858" s="64">
        <f t="shared" si="713"/>
        <v>45041</v>
      </c>
      <c r="I858" s="64">
        <f t="shared" si="741"/>
        <v>45071</v>
      </c>
      <c r="J858" s="65">
        <f t="shared" si="720"/>
        <v>2.2992515778219591E-3</v>
      </c>
      <c r="K858" s="195">
        <f t="shared" si="742"/>
        <v>45131</v>
      </c>
      <c r="L858" s="195">
        <f t="shared" si="734"/>
        <v>45131</v>
      </c>
      <c r="M858" s="228">
        <f t="shared" si="747"/>
        <v>30</v>
      </c>
      <c r="N858" s="67">
        <f t="shared" si="748"/>
        <v>24</v>
      </c>
      <c r="O858" s="61">
        <f t="shared" si="721"/>
        <v>1.0018389700000001</v>
      </c>
      <c r="P858" s="66">
        <f t="shared" si="715"/>
        <v>1.00610015</v>
      </c>
      <c r="Q858" s="66">
        <f t="shared" si="735"/>
        <v>1.1929322947146022</v>
      </c>
      <c r="R858" s="61">
        <f t="shared" si="714"/>
        <v>1.19512606</v>
      </c>
      <c r="S858" s="61">
        <f t="shared" si="736"/>
        <v>1.16137786</v>
      </c>
      <c r="T858" s="61">
        <f t="shared" si="722"/>
        <v>944.80056218000004</v>
      </c>
      <c r="U858" s="61">
        <f t="shared" si="723"/>
        <v>8.2544481488641548</v>
      </c>
      <c r="V858" s="61">
        <f t="shared" si="724"/>
        <v>148.75769270159256</v>
      </c>
      <c r="W858" s="61">
        <f t="shared" si="725"/>
        <v>970.5290802804567</v>
      </c>
      <c r="X858" s="67">
        <f t="shared" si="737"/>
        <v>0</v>
      </c>
      <c r="Y858" s="61">
        <f t="shared" si="726"/>
        <v>0</v>
      </c>
      <c r="Z858" s="69">
        <f t="shared" si="738"/>
        <v>0</v>
      </c>
      <c r="AA858" s="61">
        <f t="shared" si="727"/>
        <v>0</v>
      </c>
      <c r="AB858" s="69">
        <f t="shared" si="739"/>
        <v>5.1999999999999998E-2</v>
      </c>
      <c r="AC858" s="140">
        <f t="shared" si="740"/>
        <v>24</v>
      </c>
      <c r="AD858" s="67">
        <f t="shared" si="743"/>
        <v>30</v>
      </c>
      <c r="AE858" s="11">
        <f t="shared" si="744"/>
        <v>1.003385258</v>
      </c>
      <c r="AF858" s="61">
        <f t="shared" si="728"/>
        <v>3.1983936599999998</v>
      </c>
      <c r="AG858" s="61">
        <f t="shared" si="729"/>
        <v>3.2854913300000002</v>
      </c>
      <c r="AH858" s="61">
        <f t="shared" si="730"/>
        <v>0</v>
      </c>
      <c r="AI858" s="196" t="str">
        <f t="shared" si="745"/>
        <v>J=</v>
      </c>
      <c r="AJ858" s="72">
        <f t="shared" si="746"/>
        <v>45131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42" ht="15" customHeight="1" x14ac:dyDescent="0.25">
      <c r="A859" s="60">
        <f t="shared" si="731"/>
        <v>45126</v>
      </c>
      <c r="B859" s="61">
        <f t="shared" si="717"/>
        <v>974.02170327840736</v>
      </c>
      <c r="C859" s="61">
        <f t="shared" si="732"/>
        <v>813.51693942999998</v>
      </c>
      <c r="D859" s="61">
        <f t="shared" si="718"/>
        <v>51.149817880000114</v>
      </c>
      <c r="E859" s="61">
        <f t="shared" si="719"/>
        <v>762.36712154999987</v>
      </c>
      <c r="F859" s="62">
        <f t="shared" si="733"/>
        <v>6649.99</v>
      </c>
      <c r="G859" s="63">
        <f t="shared" si="716"/>
        <v>6665.28</v>
      </c>
      <c r="H859" s="64">
        <f t="shared" si="713"/>
        <v>45041</v>
      </c>
      <c r="I859" s="64">
        <f t="shared" si="741"/>
        <v>45071</v>
      </c>
      <c r="J859" s="65">
        <f t="shared" si="720"/>
        <v>2.2992515778219591E-3</v>
      </c>
      <c r="K859" s="195">
        <f t="shared" si="742"/>
        <v>45131</v>
      </c>
      <c r="L859" s="195">
        <f t="shared" si="734"/>
        <v>45131</v>
      </c>
      <c r="M859" s="228">
        <f t="shared" si="747"/>
        <v>30</v>
      </c>
      <c r="N859" s="67">
        <f t="shared" si="748"/>
        <v>25</v>
      </c>
      <c r="O859" s="61">
        <f t="shared" si="721"/>
        <v>1.00191567</v>
      </c>
      <c r="P859" s="66">
        <f t="shared" si="715"/>
        <v>1.00610015</v>
      </c>
      <c r="Q859" s="66">
        <f t="shared" si="735"/>
        <v>1.1929322947146022</v>
      </c>
      <c r="R859" s="61">
        <f t="shared" si="714"/>
        <v>1.19521755</v>
      </c>
      <c r="S859" s="61">
        <f t="shared" si="736"/>
        <v>1.16137786</v>
      </c>
      <c r="T859" s="61">
        <f t="shared" si="722"/>
        <v>944.80056218000004</v>
      </c>
      <c r="U859" s="61">
        <f t="shared" si="723"/>
        <v>8.2544481488641548</v>
      </c>
      <c r="V859" s="61">
        <f t="shared" si="724"/>
        <v>148.82744166954313</v>
      </c>
      <c r="W859" s="61">
        <f t="shared" si="725"/>
        <v>970.59882924840736</v>
      </c>
      <c r="X859" s="67">
        <f t="shared" si="737"/>
        <v>0</v>
      </c>
      <c r="Y859" s="61">
        <f t="shared" si="726"/>
        <v>0</v>
      </c>
      <c r="Z859" s="69">
        <f t="shared" si="738"/>
        <v>0</v>
      </c>
      <c r="AA859" s="61">
        <f t="shared" si="727"/>
        <v>0</v>
      </c>
      <c r="AB859" s="69">
        <f t="shared" si="739"/>
        <v>5.1999999999999998E-2</v>
      </c>
      <c r="AC859" s="140">
        <f t="shared" si="740"/>
        <v>25</v>
      </c>
      <c r="AD859" s="67">
        <f t="shared" si="743"/>
        <v>30</v>
      </c>
      <c r="AE859" s="11">
        <f t="shared" si="744"/>
        <v>1.003526559</v>
      </c>
      <c r="AF859" s="61">
        <f t="shared" si="728"/>
        <v>3.3318949199999999</v>
      </c>
      <c r="AG859" s="61">
        <f t="shared" si="729"/>
        <v>3.42287403</v>
      </c>
      <c r="AH859" s="61">
        <f t="shared" si="730"/>
        <v>0</v>
      </c>
      <c r="AI859" s="196" t="str">
        <f t="shared" si="745"/>
        <v>J=</v>
      </c>
      <c r="AJ859" s="72">
        <f t="shared" si="746"/>
        <v>45131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42" ht="15" customHeight="1" x14ac:dyDescent="0.25">
      <c r="A860" s="60">
        <f t="shared" si="731"/>
        <v>45127</v>
      </c>
      <c r="B860" s="61">
        <f t="shared" si="717"/>
        <v>974.22888173002923</v>
      </c>
      <c r="C860" s="61">
        <f t="shared" si="732"/>
        <v>813.51693942999998</v>
      </c>
      <c r="D860" s="61">
        <f t="shared" si="718"/>
        <v>51.149817880000114</v>
      </c>
      <c r="E860" s="61">
        <f t="shared" si="719"/>
        <v>762.36712154999987</v>
      </c>
      <c r="F860" s="62">
        <f t="shared" si="733"/>
        <v>6649.99</v>
      </c>
      <c r="G860" s="63">
        <f t="shared" si="716"/>
        <v>6665.28</v>
      </c>
      <c r="H860" s="64">
        <f t="shared" si="713"/>
        <v>45041</v>
      </c>
      <c r="I860" s="64">
        <f t="shared" si="741"/>
        <v>45071</v>
      </c>
      <c r="J860" s="65">
        <f t="shared" si="720"/>
        <v>2.2992515778219591E-3</v>
      </c>
      <c r="K860" s="195">
        <f t="shared" si="742"/>
        <v>45131</v>
      </c>
      <c r="L860" s="195">
        <f t="shared" si="734"/>
        <v>45131</v>
      </c>
      <c r="M860" s="228">
        <f t="shared" si="747"/>
        <v>30</v>
      </c>
      <c r="N860" s="67">
        <f t="shared" si="748"/>
        <v>26</v>
      </c>
      <c r="O860" s="61">
        <f t="shared" si="721"/>
        <v>1.00199237</v>
      </c>
      <c r="P860" s="66">
        <f t="shared" si="715"/>
        <v>1.00610015</v>
      </c>
      <c r="Q860" s="66">
        <f t="shared" si="735"/>
        <v>1.1929322947146022</v>
      </c>
      <c r="R860" s="61">
        <f t="shared" si="714"/>
        <v>1.1953090500000001</v>
      </c>
      <c r="S860" s="61">
        <f t="shared" si="736"/>
        <v>1.16137786</v>
      </c>
      <c r="T860" s="61">
        <f t="shared" si="722"/>
        <v>944.80056218000004</v>
      </c>
      <c r="U860" s="61">
        <f t="shared" si="723"/>
        <v>8.2544481488641548</v>
      </c>
      <c r="V860" s="61">
        <f t="shared" si="724"/>
        <v>148.89719826116507</v>
      </c>
      <c r="W860" s="61">
        <f t="shared" si="725"/>
        <v>970.66858584002921</v>
      </c>
      <c r="X860" s="67">
        <f t="shared" si="737"/>
        <v>0</v>
      </c>
      <c r="Y860" s="61">
        <f t="shared" si="726"/>
        <v>0</v>
      </c>
      <c r="Z860" s="69">
        <f t="shared" si="738"/>
        <v>0</v>
      </c>
      <c r="AA860" s="61">
        <f t="shared" si="727"/>
        <v>0</v>
      </c>
      <c r="AB860" s="69">
        <f t="shared" si="739"/>
        <v>5.1999999999999998E-2</v>
      </c>
      <c r="AC860" s="140">
        <f t="shared" si="740"/>
        <v>26</v>
      </c>
      <c r="AD860" s="67">
        <f t="shared" si="743"/>
        <v>30</v>
      </c>
      <c r="AE860" s="11">
        <f t="shared" si="744"/>
        <v>1.0036678800000001</v>
      </c>
      <c r="AF860" s="61">
        <f t="shared" si="728"/>
        <v>3.4654150800000001</v>
      </c>
      <c r="AG860" s="61">
        <f t="shared" si="729"/>
        <v>3.5602958899999999</v>
      </c>
      <c r="AH860" s="61">
        <f t="shared" si="730"/>
        <v>0</v>
      </c>
      <c r="AI860" s="196" t="str">
        <f t="shared" si="745"/>
        <v>J=</v>
      </c>
      <c r="AJ860" s="72">
        <f t="shared" si="746"/>
        <v>45131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42" ht="15" customHeight="1" x14ac:dyDescent="0.25">
      <c r="A861" s="60">
        <f t="shared" si="731"/>
        <v>45128</v>
      </c>
      <c r="B861" s="61">
        <f t="shared" si="717"/>
        <v>974.43610598532211</v>
      </c>
      <c r="C861" s="61">
        <f t="shared" si="732"/>
        <v>813.51693942999998</v>
      </c>
      <c r="D861" s="61">
        <f t="shared" si="718"/>
        <v>51.149817880000114</v>
      </c>
      <c r="E861" s="61">
        <f t="shared" si="719"/>
        <v>762.36712154999987</v>
      </c>
      <c r="F861" s="62">
        <f t="shared" si="733"/>
        <v>6649.99</v>
      </c>
      <c r="G861" s="63">
        <f t="shared" si="716"/>
        <v>6665.28</v>
      </c>
      <c r="H861" s="64">
        <f t="shared" ref="H861:H924" si="749">EDATE(I861,-1)</f>
        <v>45041</v>
      </c>
      <c r="I861" s="64">
        <f t="shared" si="741"/>
        <v>45071</v>
      </c>
      <c r="J861" s="65">
        <f t="shared" si="720"/>
        <v>2.2992515778219591E-3</v>
      </c>
      <c r="K861" s="195">
        <f t="shared" si="742"/>
        <v>45131</v>
      </c>
      <c r="L861" s="195">
        <f t="shared" si="734"/>
        <v>45131</v>
      </c>
      <c r="M861" s="228">
        <f t="shared" si="747"/>
        <v>30</v>
      </c>
      <c r="N861" s="67">
        <f t="shared" si="748"/>
        <v>27</v>
      </c>
      <c r="O861" s="61">
        <f t="shared" si="721"/>
        <v>1.0020690800000001</v>
      </c>
      <c r="P861" s="66">
        <f t="shared" si="715"/>
        <v>1.00610015</v>
      </c>
      <c r="Q861" s="66">
        <f t="shared" si="735"/>
        <v>1.1929322947146022</v>
      </c>
      <c r="R861" s="61">
        <f t="shared" si="714"/>
        <v>1.1954005599999999</v>
      </c>
      <c r="S861" s="61">
        <f t="shared" si="736"/>
        <v>1.16137786</v>
      </c>
      <c r="T861" s="61">
        <f t="shared" si="722"/>
        <v>944.80056218000004</v>
      </c>
      <c r="U861" s="61">
        <f t="shared" si="723"/>
        <v>8.2544481488641548</v>
      </c>
      <c r="V861" s="61">
        <f t="shared" si="724"/>
        <v>148.96696247645801</v>
      </c>
      <c r="W861" s="61">
        <f t="shared" si="725"/>
        <v>970.73835005532214</v>
      </c>
      <c r="X861" s="67">
        <f t="shared" si="737"/>
        <v>0</v>
      </c>
      <c r="Y861" s="61">
        <f t="shared" si="726"/>
        <v>0</v>
      </c>
      <c r="Z861" s="69">
        <f t="shared" si="738"/>
        <v>0</v>
      </c>
      <c r="AA861" s="61">
        <f t="shared" si="727"/>
        <v>0</v>
      </c>
      <c r="AB861" s="69">
        <f t="shared" si="739"/>
        <v>5.1999999999999998E-2</v>
      </c>
      <c r="AC861" s="140">
        <f t="shared" si="740"/>
        <v>27</v>
      </c>
      <c r="AD861" s="67">
        <f t="shared" si="743"/>
        <v>30</v>
      </c>
      <c r="AE861" s="11">
        <f t="shared" si="744"/>
        <v>1.0038092199999999</v>
      </c>
      <c r="AF861" s="61">
        <f t="shared" si="728"/>
        <v>3.59895319</v>
      </c>
      <c r="AG861" s="61">
        <f t="shared" si="729"/>
        <v>3.69775593</v>
      </c>
      <c r="AH861" s="61">
        <f t="shared" si="730"/>
        <v>0</v>
      </c>
      <c r="AI861" s="196" t="str">
        <f t="shared" si="745"/>
        <v>J=</v>
      </c>
      <c r="AJ861" s="72">
        <f t="shared" si="746"/>
        <v>45131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42" ht="15" customHeight="1" x14ac:dyDescent="0.25">
      <c r="A862" s="60">
        <f t="shared" si="731"/>
        <v>45129</v>
      </c>
      <c r="B862" s="61">
        <f t="shared" si="717"/>
        <v>974.64337801428644</v>
      </c>
      <c r="C862" s="61">
        <f t="shared" si="732"/>
        <v>813.51693942999998</v>
      </c>
      <c r="D862" s="61">
        <f t="shared" si="718"/>
        <v>51.149817880000114</v>
      </c>
      <c r="E862" s="61">
        <f t="shared" si="719"/>
        <v>762.36712154999987</v>
      </c>
      <c r="F862" s="62">
        <f t="shared" si="733"/>
        <v>6649.99</v>
      </c>
      <c r="G862" s="63">
        <f t="shared" si="716"/>
        <v>6665.28</v>
      </c>
      <c r="H862" s="64">
        <f t="shared" si="749"/>
        <v>45041</v>
      </c>
      <c r="I862" s="64">
        <f t="shared" si="741"/>
        <v>45071</v>
      </c>
      <c r="J862" s="65">
        <f t="shared" si="720"/>
        <v>2.2992515778219591E-3</v>
      </c>
      <c r="K862" s="195">
        <f t="shared" si="742"/>
        <v>45131</v>
      </c>
      <c r="L862" s="195">
        <f t="shared" si="734"/>
        <v>45131</v>
      </c>
      <c r="M862" s="228">
        <f t="shared" si="747"/>
        <v>30</v>
      </c>
      <c r="N862" s="67">
        <f t="shared" si="748"/>
        <v>28</v>
      </c>
      <c r="O862" s="61">
        <f t="shared" si="721"/>
        <v>1.0021458000000001</v>
      </c>
      <c r="P862" s="66">
        <f t="shared" si="715"/>
        <v>1.00610015</v>
      </c>
      <c r="Q862" s="66">
        <f t="shared" si="735"/>
        <v>1.1929322947146022</v>
      </c>
      <c r="R862" s="61">
        <f t="shared" si="714"/>
        <v>1.19549208</v>
      </c>
      <c r="S862" s="61">
        <f t="shared" si="736"/>
        <v>1.16137786</v>
      </c>
      <c r="T862" s="61">
        <f t="shared" si="722"/>
        <v>944.80056218000004</v>
      </c>
      <c r="U862" s="61">
        <f t="shared" si="723"/>
        <v>8.2544481488641548</v>
      </c>
      <c r="V862" s="61">
        <f t="shared" si="724"/>
        <v>149.03673431542225</v>
      </c>
      <c r="W862" s="61">
        <f t="shared" si="725"/>
        <v>970.80812189428639</v>
      </c>
      <c r="X862" s="67">
        <f t="shared" si="737"/>
        <v>0</v>
      </c>
      <c r="Y862" s="61">
        <f t="shared" si="726"/>
        <v>0</v>
      </c>
      <c r="Z862" s="69">
        <f t="shared" si="738"/>
        <v>0</v>
      </c>
      <c r="AA862" s="61">
        <f t="shared" si="727"/>
        <v>0</v>
      </c>
      <c r="AB862" s="69">
        <f t="shared" si="739"/>
        <v>5.1999999999999998E-2</v>
      </c>
      <c r="AC862" s="140">
        <f t="shared" si="740"/>
        <v>28</v>
      </c>
      <c r="AD862" s="67">
        <f t="shared" si="743"/>
        <v>30</v>
      </c>
      <c r="AE862" s="11">
        <f t="shared" si="744"/>
        <v>1.003950581</v>
      </c>
      <c r="AF862" s="61">
        <f t="shared" si="728"/>
        <v>3.7325111400000002</v>
      </c>
      <c r="AG862" s="61">
        <f t="shared" si="729"/>
        <v>3.8352561199999999</v>
      </c>
      <c r="AH862" s="61">
        <f t="shared" si="730"/>
        <v>0</v>
      </c>
      <c r="AI862" s="196" t="str">
        <f t="shared" si="745"/>
        <v>J=</v>
      </c>
      <c r="AJ862" s="72">
        <f t="shared" si="746"/>
        <v>45131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42" ht="15" customHeight="1" x14ac:dyDescent="0.25">
      <c r="A863" s="60">
        <f t="shared" si="731"/>
        <v>45130</v>
      </c>
      <c r="B863" s="61">
        <f t="shared" si="717"/>
        <v>974.85069585692179</v>
      </c>
      <c r="C863" s="61">
        <f t="shared" si="732"/>
        <v>813.51693942999998</v>
      </c>
      <c r="D863" s="61">
        <f t="shared" si="718"/>
        <v>51.149817880000114</v>
      </c>
      <c r="E863" s="61">
        <f t="shared" si="719"/>
        <v>762.36712154999987</v>
      </c>
      <c r="F863" s="62">
        <f t="shared" si="733"/>
        <v>6649.99</v>
      </c>
      <c r="G863" s="63">
        <f t="shared" si="716"/>
        <v>6665.28</v>
      </c>
      <c r="H863" s="64">
        <f t="shared" si="749"/>
        <v>45041</v>
      </c>
      <c r="I863" s="64">
        <f t="shared" si="741"/>
        <v>45071</v>
      </c>
      <c r="J863" s="65">
        <f t="shared" si="720"/>
        <v>2.2992515778219591E-3</v>
      </c>
      <c r="K863" s="195">
        <f t="shared" si="742"/>
        <v>45131</v>
      </c>
      <c r="L863" s="195">
        <f t="shared" si="734"/>
        <v>45131</v>
      </c>
      <c r="M863" s="228">
        <f t="shared" si="747"/>
        <v>30</v>
      </c>
      <c r="N863" s="67">
        <f t="shared" si="748"/>
        <v>29</v>
      </c>
      <c r="O863" s="61">
        <f t="shared" si="721"/>
        <v>1.0022225199999999</v>
      </c>
      <c r="P863" s="66">
        <f t="shared" si="715"/>
        <v>1.00610015</v>
      </c>
      <c r="Q863" s="66">
        <f t="shared" si="735"/>
        <v>1.1929322947146022</v>
      </c>
      <c r="R863" s="61">
        <f t="shared" si="714"/>
        <v>1.1955836099999999</v>
      </c>
      <c r="S863" s="61">
        <f t="shared" si="736"/>
        <v>1.16137786</v>
      </c>
      <c r="T863" s="61">
        <f t="shared" si="722"/>
        <v>944.80056218000004</v>
      </c>
      <c r="U863" s="61">
        <f t="shared" si="723"/>
        <v>8.2544481488641548</v>
      </c>
      <c r="V863" s="61">
        <f t="shared" si="724"/>
        <v>149.10651377805769</v>
      </c>
      <c r="W863" s="61">
        <f t="shared" si="725"/>
        <v>970.87790135692183</v>
      </c>
      <c r="X863" s="67">
        <f t="shared" si="737"/>
        <v>0</v>
      </c>
      <c r="Y863" s="61">
        <f t="shared" si="726"/>
        <v>0</v>
      </c>
      <c r="Z863" s="69">
        <f t="shared" si="738"/>
        <v>0</v>
      </c>
      <c r="AA863" s="61">
        <f t="shared" si="727"/>
        <v>0</v>
      </c>
      <c r="AB863" s="69">
        <f t="shared" si="739"/>
        <v>5.1999999999999998E-2</v>
      </c>
      <c r="AC863" s="140">
        <f t="shared" si="740"/>
        <v>29</v>
      </c>
      <c r="AD863" s="67">
        <f t="shared" si="743"/>
        <v>30</v>
      </c>
      <c r="AE863" s="11">
        <f t="shared" si="744"/>
        <v>1.0040919610000001</v>
      </c>
      <c r="AF863" s="61">
        <f t="shared" si="728"/>
        <v>3.86608705</v>
      </c>
      <c r="AG863" s="61">
        <f t="shared" si="729"/>
        <v>3.9727945</v>
      </c>
      <c r="AH863" s="61">
        <f t="shared" si="730"/>
        <v>0</v>
      </c>
      <c r="AI863" s="196" t="str">
        <f t="shared" si="745"/>
        <v>J=</v>
      </c>
      <c r="AJ863" s="72">
        <f t="shared" si="746"/>
        <v>45131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42" ht="15" customHeight="1" x14ac:dyDescent="0.25">
      <c r="A864" s="60">
        <f t="shared" si="731"/>
        <v>45131</v>
      </c>
      <c r="B864" s="61">
        <f t="shared" si="717"/>
        <v>975.05805382955748</v>
      </c>
      <c r="C864" s="61">
        <f t="shared" si="732"/>
        <v>813.51693942999998</v>
      </c>
      <c r="D864" s="61">
        <f t="shared" si="718"/>
        <v>51.149817880000114</v>
      </c>
      <c r="E864" s="61">
        <f t="shared" si="719"/>
        <v>762.36712154999987</v>
      </c>
      <c r="F864" s="62">
        <f t="shared" si="733"/>
        <v>6649.99</v>
      </c>
      <c r="G864" s="63">
        <f t="shared" si="716"/>
        <v>6665.28</v>
      </c>
      <c r="H864" s="64">
        <f t="shared" si="749"/>
        <v>45041</v>
      </c>
      <c r="I864" s="64">
        <f t="shared" si="741"/>
        <v>45071</v>
      </c>
      <c r="J864" s="65">
        <f t="shared" si="720"/>
        <v>2.2992515778219591E-3</v>
      </c>
      <c r="K864" s="195">
        <f t="shared" si="742"/>
        <v>45162</v>
      </c>
      <c r="L864" s="195">
        <f t="shared" si="734"/>
        <v>45131</v>
      </c>
      <c r="M864" s="228">
        <f t="shared" si="747"/>
        <v>30</v>
      </c>
      <c r="N864" s="67">
        <f t="shared" si="748"/>
        <v>30</v>
      </c>
      <c r="O864" s="61">
        <f t="shared" si="721"/>
        <v>1.0022992500000001</v>
      </c>
      <c r="P864" s="66">
        <f t="shared" si="715"/>
        <v>1.00610015</v>
      </c>
      <c r="Q864" s="66">
        <f t="shared" si="735"/>
        <v>1.1929322947146022</v>
      </c>
      <c r="R864" s="61">
        <f t="shared" si="714"/>
        <v>1.1956751400000001</v>
      </c>
      <c r="S864" s="61">
        <f t="shared" si="736"/>
        <v>1.16137786</v>
      </c>
      <c r="T864" s="61">
        <f t="shared" si="722"/>
        <v>944.80056218000004</v>
      </c>
      <c r="U864" s="61">
        <f t="shared" si="723"/>
        <v>8.2544481488641548</v>
      </c>
      <c r="V864" s="61">
        <f t="shared" si="724"/>
        <v>149.1762932406933</v>
      </c>
      <c r="W864" s="61">
        <f t="shared" si="725"/>
        <v>970.94768081955749</v>
      </c>
      <c r="X864" s="67">
        <f t="shared" si="737"/>
        <v>28</v>
      </c>
      <c r="Y864" s="61">
        <f t="shared" si="726"/>
        <v>3.4439116900000002</v>
      </c>
      <c r="Z864" s="69">
        <f t="shared" si="738"/>
        <v>8.8529999999999998E-3</v>
      </c>
      <c r="AA864" s="61">
        <f t="shared" si="727"/>
        <v>8.3643193700000005</v>
      </c>
      <c r="AB864" s="69">
        <f t="shared" si="739"/>
        <v>5.1999999999999998E-2</v>
      </c>
      <c r="AC864" s="140">
        <f t="shared" si="740"/>
        <v>30</v>
      </c>
      <c r="AD864" s="67">
        <f t="shared" si="743"/>
        <v>30</v>
      </c>
      <c r="AE864" s="11">
        <f t="shared" si="744"/>
        <v>1.0042333619999999</v>
      </c>
      <c r="AF864" s="61">
        <f t="shared" si="728"/>
        <v>3.99968279</v>
      </c>
      <c r="AG864" s="61">
        <f t="shared" si="729"/>
        <v>4.11037301</v>
      </c>
      <c r="AH864" s="61">
        <f t="shared" si="730"/>
        <v>12.36400216</v>
      </c>
      <c r="AI864" s="196" t="str">
        <f t="shared" si="745"/>
        <v>J=</v>
      </c>
      <c r="AJ864" s="72">
        <f t="shared" si="746"/>
        <v>45131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731"/>
        <v>45132</v>
      </c>
      <c r="B865" s="61">
        <f t="shared" si="717"/>
        <v>962.69460097053638</v>
      </c>
      <c r="C865" s="61">
        <f t="shared" si="732"/>
        <v>806.31487397000001</v>
      </c>
      <c r="D865" s="61">
        <f t="shared" si="718"/>
        <v>43.947752420000143</v>
      </c>
      <c r="E865" s="61">
        <f t="shared" si="719"/>
        <v>762.36712154999987</v>
      </c>
      <c r="F865" s="62">
        <f t="shared" si="733"/>
        <v>6665.28</v>
      </c>
      <c r="G865" s="63">
        <f t="shared" si="716"/>
        <v>6659.95</v>
      </c>
      <c r="H865" s="64">
        <f t="shared" si="749"/>
        <v>45071</v>
      </c>
      <c r="I865" s="64">
        <f t="shared" si="741"/>
        <v>45102</v>
      </c>
      <c r="J865" s="65">
        <f t="shared" si="720"/>
        <v>-7.9966633059680436E-4</v>
      </c>
      <c r="K865" s="195">
        <f t="shared" si="742"/>
        <v>45162</v>
      </c>
      <c r="L865" s="195">
        <f t="shared" si="734"/>
        <v>45162</v>
      </c>
      <c r="M865" s="228">
        <f t="shared" si="747"/>
        <v>30</v>
      </c>
      <c r="N865" s="67">
        <f t="shared" si="748"/>
        <v>1</v>
      </c>
      <c r="O865" s="61">
        <f t="shared" si="721"/>
        <v>0.99997332999999999</v>
      </c>
      <c r="P865" s="66">
        <f t="shared" si="715"/>
        <v>1.0022992500000001</v>
      </c>
      <c r="Q865" s="66">
        <f t="shared" si="735"/>
        <v>1.1956751442932247</v>
      </c>
      <c r="R865" s="61">
        <f t="shared" si="714"/>
        <v>1.19564325</v>
      </c>
      <c r="S865" s="61">
        <f t="shared" si="736"/>
        <v>1.16137786</v>
      </c>
      <c r="T865" s="61">
        <f t="shared" si="722"/>
        <v>936.43624280999995</v>
      </c>
      <c r="U865" s="61">
        <f t="shared" si="723"/>
        <v>7.0921942373494433</v>
      </c>
      <c r="V865" s="61">
        <f t="shared" si="724"/>
        <v>149.15198135318704</v>
      </c>
      <c r="W865" s="61">
        <f t="shared" si="725"/>
        <v>962.55904956053644</v>
      </c>
      <c r="X865" s="67">
        <f t="shared" si="737"/>
        <v>0</v>
      </c>
      <c r="Y865" s="61">
        <f t="shared" si="726"/>
        <v>0</v>
      </c>
      <c r="Z865" s="69">
        <f t="shared" si="738"/>
        <v>0</v>
      </c>
      <c r="AA865" s="61">
        <f t="shared" si="727"/>
        <v>0</v>
      </c>
      <c r="AB865" s="69">
        <f t="shared" si="739"/>
        <v>5.1999999999999998E-2</v>
      </c>
      <c r="AC865" s="140">
        <f t="shared" si="740"/>
        <v>1</v>
      </c>
      <c r="AD865" s="67">
        <f t="shared" si="743"/>
        <v>30</v>
      </c>
      <c r="AE865" s="11">
        <f t="shared" si="744"/>
        <v>1.000140824</v>
      </c>
      <c r="AF865" s="61">
        <f t="shared" si="728"/>
        <v>0.13187268999999999</v>
      </c>
      <c r="AG865" s="61">
        <f t="shared" si="729"/>
        <v>0.13555141000000001</v>
      </c>
      <c r="AH865" s="61">
        <f t="shared" si="730"/>
        <v>0</v>
      </c>
      <c r="AI865" s="196" t="str">
        <f t="shared" si="745"/>
        <v>J=</v>
      </c>
      <c r="AJ865" s="72">
        <f t="shared" si="746"/>
        <v>45162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731"/>
        <v>45133</v>
      </c>
      <c r="B866" s="61">
        <f t="shared" si="717"/>
        <v>962.8058529030302</v>
      </c>
      <c r="C866" s="61">
        <f t="shared" si="732"/>
        <v>806.31487397000001</v>
      </c>
      <c r="D866" s="61">
        <f t="shared" si="718"/>
        <v>43.947752420000143</v>
      </c>
      <c r="E866" s="61">
        <f t="shared" si="719"/>
        <v>762.36712154999987</v>
      </c>
      <c r="F866" s="62">
        <f t="shared" si="733"/>
        <v>6665.28</v>
      </c>
      <c r="G866" s="63">
        <f t="shared" si="716"/>
        <v>6659.95</v>
      </c>
      <c r="H866" s="64">
        <f t="shared" si="749"/>
        <v>45071</v>
      </c>
      <c r="I866" s="64">
        <f t="shared" si="741"/>
        <v>45102</v>
      </c>
      <c r="J866" s="65">
        <f t="shared" si="720"/>
        <v>-7.9966633059680436E-4</v>
      </c>
      <c r="K866" s="195">
        <f t="shared" si="742"/>
        <v>45162</v>
      </c>
      <c r="L866" s="195">
        <f t="shared" si="734"/>
        <v>45162</v>
      </c>
      <c r="M866" s="228">
        <f t="shared" si="747"/>
        <v>30</v>
      </c>
      <c r="N866" s="67">
        <f t="shared" si="748"/>
        <v>2</v>
      </c>
      <c r="O866" s="61">
        <f t="shared" si="721"/>
        <v>0.99994665999999999</v>
      </c>
      <c r="P866" s="66">
        <f t="shared" si="715"/>
        <v>1.0022992500000001</v>
      </c>
      <c r="Q866" s="66">
        <f t="shared" si="735"/>
        <v>1.1956751442932247</v>
      </c>
      <c r="R866" s="61">
        <f t="shared" si="714"/>
        <v>1.19561136</v>
      </c>
      <c r="S866" s="61">
        <f t="shared" si="736"/>
        <v>1.16137786</v>
      </c>
      <c r="T866" s="61">
        <f t="shared" si="722"/>
        <v>936.43624280999995</v>
      </c>
      <c r="U866" s="61">
        <f t="shared" si="723"/>
        <v>7.0921942373494433</v>
      </c>
      <c r="V866" s="61">
        <f t="shared" si="724"/>
        <v>149.12766946568078</v>
      </c>
      <c r="W866" s="61">
        <f t="shared" si="725"/>
        <v>962.53473767303024</v>
      </c>
      <c r="X866" s="67">
        <f t="shared" si="737"/>
        <v>0</v>
      </c>
      <c r="Y866" s="61">
        <f t="shared" si="726"/>
        <v>0</v>
      </c>
      <c r="Z866" s="69">
        <f t="shared" si="738"/>
        <v>0</v>
      </c>
      <c r="AA866" s="61">
        <f t="shared" si="727"/>
        <v>0</v>
      </c>
      <c r="AB866" s="69">
        <f t="shared" si="739"/>
        <v>5.1999999999999998E-2</v>
      </c>
      <c r="AC866" s="140">
        <f t="shared" si="740"/>
        <v>2</v>
      </c>
      <c r="AD866" s="67">
        <f t="shared" si="743"/>
        <v>30</v>
      </c>
      <c r="AE866" s="11">
        <f t="shared" si="744"/>
        <v>1.000281668</v>
      </c>
      <c r="AF866" s="61">
        <f t="shared" si="728"/>
        <v>0.26376411999999999</v>
      </c>
      <c r="AG866" s="61">
        <f t="shared" si="729"/>
        <v>0.27111522999999998</v>
      </c>
      <c r="AH866" s="61">
        <f t="shared" si="730"/>
        <v>0</v>
      </c>
      <c r="AI866" s="196" t="str">
        <f t="shared" si="745"/>
        <v>J=</v>
      </c>
      <c r="AJ866" s="72">
        <f t="shared" si="746"/>
        <v>45162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731"/>
        <v>45134</v>
      </c>
      <c r="B867" s="61">
        <f t="shared" si="717"/>
        <v>962.91713249286659</v>
      </c>
      <c r="C867" s="61">
        <f t="shared" si="732"/>
        <v>806.31487397000001</v>
      </c>
      <c r="D867" s="61">
        <f t="shared" si="718"/>
        <v>43.947752420000143</v>
      </c>
      <c r="E867" s="61">
        <f t="shared" si="719"/>
        <v>762.36712154999987</v>
      </c>
      <c r="F867" s="62">
        <f t="shared" si="733"/>
        <v>6665.28</v>
      </c>
      <c r="G867" s="63">
        <f t="shared" si="716"/>
        <v>6659.95</v>
      </c>
      <c r="H867" s="64">
        <f t="shared" si="749"/>
        <v>45071</v>
      </c>
      <c r="I867" s="64">
        <f t="shared" si="741"/>
        <v>45102</v>
      </c>
      <c r="J867" s="65">
        <f t="shared" si="720"/>
        <v>-7.9966633059680436E-4</v>
      </c>
      <c r="K867" s="195">
        <f t="shared" si="742"/>
        <v>45162</v>
      </c>
      <c r="L867" s="195">
        <f t="shared" si="734"/>
        <v>45162</v>
      </c>
      <c r="M867" s="228">
        <f t="shared" si="747"/>
        <v>30</v>
      </c>
      <c r="N867" s="67">
        <f t="shared" si="748"/>
        <v>3</v>
      </c>
      <c r="O867" s="61">
        <f t="shared" si="721"/>
        <v>0.99992000000000003</v>
      </c>
      <c r="P867" s="66">
        <f t="shared" si="715"/>
        <v>1.0022992500000001</v>
      </c>
      <c r="Q867" s="66">
        <f t="shared" si="735"/>
        <v>1.1956751442932247</v>
      </c>
      <c r="R867" s="61">
        <f t="shared" si="714"/>
        <v>1.1955794900000001</v>
      </c>
      <c r="S867" s="61">
        <f t="shared" si="736"/>
        <v>1.16137786</v>
      </c>
      <c r="T867" s="61">
        <f t="shared" si="722"/>
        <v>936.43624280999995</v>
      </c>
      <c r="U867" s="61">
        <f t="shared" si="723"/>
        <v>7.0921942373494433</v>
      </c>
      <c r="V867" s="61">
        <f t="shared" si="724"/>
        <v>149.10337282551706</v>
      </c>
      <c r="W867" s="61">
        <f t="shared" si="725"/>
        <v>962.51044103286654</v>
      </c>
      <c r="X867" s="67">
        <f t="shared" si="737"/>
        <v>0</v>
      </c>
      <c r="Y867" s="61">
        <f t="shared" si="726"/>
        <v>0</v>
      </c>
      <c r="Z867" s="69">
        <f t="shared" si="738"/>
        <v>0</v>
      </c>
      <c r="AA867" s="61">
        <f t="shared" si="727"/>
        <v>0</v>
      </c>
      <c r="AB867" s="69">
        <f t="shared" si="739"/>
        <v>5.1999999999999998E-2</v>
      </c>
      <c r="AC867" s="140">
        <f t="shared" si="740"/>
        <v>3</v>
      </c>
      <c r="AD867" s="67">
        <f t="shared" si="743"/>
        <v>30</v>
      </c>
      <c r="AE867" s="11">
        <f t="shared" si="744"/>
        <v>1.000422532</v>
      </c>
      <c r="AF867" s="61">
        <f t="shared" si="728"/>
        <v>0.39567426999999999</v>
      </c>
      <c r="AG867" s="61">
        <f t="shared" si="729"/>
        <v>0.40669146</v>
      </c>
      <c r="AH867" s="61">
        <f t="shared" si="730"/>
        <v>0</v>
      </c>
      <c r="AI867" s="196" t="str">
        <f t="shared" si="745"/>
        <v>J=</v>
      </c>
      <c r="AJ867" s="72">
        <f t="shared" si="746"/>
        <v>45162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731"/>
        <v>45135</v>
      </c>
      <c r="B868" s="61">
        <f t="shared" si="717"/>
        <v>963.02841588903141</v>
      </c>
      <c r="C868" s="61">
        <f t="shared" si="732"/>
        <v>806.31487397000001</v>
      </c>
      <c r="D868" s="61">
        <f t="shared" si="718"/>
        <v>43.947752420000143</v>
      </c>
      <c r="E868" s="61">
        <f t="shared" si="719"/>
        <v>762.36712154999987</v>
      </c>
      <c r="F868" s="62">
        <f t="shared" si="733"/>
        <v>6665.28</v>
      </c>
      <c r="G868" s="63">
        <f t="shared" si="716"/>
        <v>6659.95</v>
      </c>
      <c r="H868" s="64">
        <f t="shared" si="749"/>
        <v>45071</v>
      </c>
      <c r="I868" s="64">
        <f t="shared" si="741"/>
        <v>45102</v>
      </c>
      <c r="J868" s="65">
        <f t="shared" si="720"/>
        <v>-7.9966633059680436E-4</v>
      </c>
      <c r="K868" s="195">
        <f t="shared" si="742"/>
        <v>45162</v>
      </c>
      <c r="L868" s="195">
        <f t="shared" si="734"/>
        <v>45162</v>
      </c>
      <c r="M868" s="228">
        <f t="shared" si="747"/>
        <v>30</v>
      </c>
      <c r="N868" s="67">
        <f t="shared" si="748"/>
        <v>4</v>
      </c>
      <c r="O868" s="61">
        <f t="shared" si="721"/>
        <v>0.99989333999999996</v>
      </c>
      <c r="P868" s="66">
        <f t="shared" si="715"/>
        <v>1.0022992500000001</v>
      </c>
      <c r="Q868" s="66">
        <f t="shared" si="735"/>
        <v>1.1956751442932247</v>
      </c>
      <c r="R868" s="61">
        <f t="shared" si="714"/>
        <v>1.19554761</v>
      </c>
      <c r="S868" s="61">
        <f t="shared" si="736"/>
        <v>1.16137786</v>
      </c>
      <c r="T868" s="61">
        <f t="shared" si="722"/>
        <v>936.43624280999995</v>
      </c>
      <c r="U868" s="61">
        <f t="shared" si="723"/>
        <v>7.0921942373494433</v>
      </c>
      <c r="V868" s="61">
        <f t="shared" si="724"/>
        <v>149.07906856168196</v>
      </c>
      <c r="W868" s="61">
        <f t="shared" si="725"/>
        <v>962.48613676903142</v>
      </c>
      <c r="X868" s="67">
        <f t="shared" si="737"/>
        <v>0</v>
      </c>
      <c r="Y868" s="61">
        <f t="shared" si="726"/>
        <v>0</v>
      </c>
      <c r="Z868" s="69">
        <f t="shared" si="738"/>
        <v>0</v>
      </c>
      <c r="AA868" s="61">
        <f t="shared" si="727"/>
        <v>0</v>
      </c>
      <c r="AB868" s="69">
        <f t="shared" si="739"/>
        <v>5.1999999999999998E-2</v>
      </c>
      <c r="AC868" s="140">
        <f t="shared" si="740"/>
        <v>4</v>
      </c>
      <c r="AD868" s="67">
        <f t="shared" si="743"/>
        <v>30</v>
      </c>
      <c r="AE868" s="11">
        <f t="shared" si="744"/>
        <v>1.000563415</v>
      </c>
      <c r="AF868" s="61">
        <f t="shared" si="728"/>
        <v>0.52760222000000001</v>
      </c>
      <c r="AG868" s="61">
        <f t="shared" si="729"/>
        <v>0.54227912</v>
      </c>
      <c r="AH868" s="61">
        <f t="shared" si="730"/>
        <v>0</v>
      </c>
      <c r="AI868" s="196" t="str">
        <f t="shared" si="745"/>
        <v>J=</v>
      </c>
      <c r="AJ868" s="72">
        <f t="shared" si="746"/>
        <v>45162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731"/>
        <v>45136</v>
      </c>
      <c r="B869" s="61">
        <f t="shared" si="717"/>
        <v>963.13970503152507</v>
      </c>
      <c r="C869" s="61">
        <f t="shared" si="732"/>
        <v>806.31487397000001</v>
      </c>
      <c r="D869" s="61">
        <f t="shared" si="718"/>
        <v>43.947752420000143</v>
      </c>
      <c r="E869" s="61">
        <f t="shared" si="719"/>
        <v>762.36712154999987</v>
      </c>
      <c r="F869" s="62">
        <f t="shared" si="733"/>
        <v>6665.28</v>
      </c>
      <c r="G869" s="63">
        <f t="shared" si="716"/>
        <v>6659.95</v>
      </c>
      <c r="H869" s="64">
        <f t="shared" si="749"/>
        <v>45071</v>
      </c>
      <c r="I869" s="64">
        <f t="shared" si="741"/>
        <v>45102</v>
      </c>
      <c r="J869" s="65">
        <f t="shared" si="720"/>
        <v>-7.9966633059680436E-4</v>
      </c>
      <c r="K869" s="195">
        <f t="shared" si="742"/>
        <v>45162</v>
      </c>
      <c r="L869" s="195">
        <f t="shared" si="734"/>
        <v>45162</v>
      </c>
      <c r="M869" s="228">
        <f t="shared" si="747"/>
        <v>30</v>
      </c>
      <c r="N869" s="67">
        <f t="shared" si="748"/>
        <v>5</v>
      </c>
      <c r="O869" s="61">
        <f t="shared" si="721"/>
        <v>0.99986666999999996</v>
      </c>
      <c r="P869" s="66">
        <f t="shared" si="715"/>
        <v>1.0022992500000001</v>
      </c>
      <c r="Q869" s="66">
        <f t="shared" si="735"/>
        <v>1.1956751442932247</v>
      </c>
      <c r="R869" s="61">
        <f t="shared" si="714"/>
        <v>1.1955157199999999</v>
      </c>
      <c r="S869" s="61">
        <f t="shared" si="736"/>
        <v>1.16137786</v>
      </c>
      <c r="T869" s="61">
        <f t="shared" si="722"/>
        <v>936.43624280999995</v>
      </c>
      <c r="U869" s="61">
        <f t="shared" si="723"/>
        <v>7.0921942373494433</v>
      </c>
      <c r="V869" s="61">
        <f t="shared" si="724"/>
        <v>149.05475667417571</v>
      </c>
      <c r="W869" s="61">
        <f t="shared" si="725"/>
        <v>962.4618248815251</v>
      </c>
      <c r="X869" s="67">
        <f t="shared" si="737"/>
        <v>0</v>
      </c>
      <c r="Y869" s="61">
        <f t="shared" si="726"/>
        <v>0</v>
      </c>
      <c r="Z869" s="69">
        <f t="shared" si="738"/>
        <v>0</v>
      </c>
      <c r="AA869" s="61">
        <f t="shared" si="727"/>
        <v>0</v>
      </c>
      <c r="AB869" s="69">
        <f t="shared" si="739"/>
        <v>5.1999999999999998E-2</v>
      </c>
      <c r="AC869" s="140">
        <f t="shared" si="740"/>
        <v>5</v>
      </c>
      <c r="AD869" s="67">
        <f t="shared" si="743"/>
        <v>30</v>
      </c>
      <c r="AE869" s="11">
        <f t="shared" si="744"/>
        <v>1.000704319</v>
      </c>
      <c r="AF869" s="61">
        <f t="shared" si="728"/>
        <v>0.65954983</v>
      </c>
      <c r="AG869" s="61">
        <f t="shared" si="729"/>
        <v>0.67788015000000001</v>
      </c>
      <c r="AH869" s="61">
        <f t="shared" si="730"/>
        <v>0</v>
      </c>
      <c r="AI869" s="196" t="str">
        <f t="shared" si="745"/>
        <v>J=</v>
      </c>
      <c r="AJ869" s="72">
        <f t="shared" si="746"/>
        <v>45162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731"/>
        <v>45137</v>
      </c>
      <c r="B870" s="61">
        <f t="shared" si="717"/>
        <v>963.25101322769024</v>
      </c>
      <c r="C870" s="61">
        <f t="shared" si="732"/>
        <v>806.31487397000001</v>
      </c>
      <c r="D870" s="61">
        <f t="shared" si="718"/>
        <v>43.947752420000143</v>
      </c>
      <c r="E870" s="61">
        <f t="shared" si="719"/>
        <v>762.36712154999987</v>
      </c>
      <c r="F870" s="62">
        <f t="shared" si="733"/>
        <v>6665.28</v>
      </c>
      <c r="G870" s="63">
        <f t="shared" si="716"/>
        <v>6659.95</v>
      </c>
      <c r="H870" s="64">
        <f t="shared" si="749"/>
        <v>45071</v>
      </c>
      <c r="I870" s="64">
        <f t="shared" si="741"/>
        <v>45102</v>
      </c>
      <c r="J870" s="65">
        <f t="shared" si="720"/>
        <v>-7.9966633059680436E-4</v>
      </c>
      <c r="K870" s="195">
        <f t="shared" si="742"/>
        <v>45162</v>
      </c>
      <c r="L870" s="195">
        <f t="shared" si="734"/>
        <v>45162</v>
      </c>
      <c r="M870" s="228">
        <f t="shared" si="747"/>
        <v>30</v>
      </c>
      <c r="N870" s="67">
        <f t="shared" si="748"/>
        <v>6</v>
      </c>
      <c r="O870" s="61">
        <f t="shared" si="721"/>
        <v>0.99984001</v>
      </c>
      <c r="P870" s="66">
        <f t="shared" si="715"/>
        <v>1.0022992500000001</v>
      </c>
      <c r="Q870" s="66">
        <f t="shared" si="735"/>
        <v>1.1956751442932247</v>
      </c>
      <c r="R870" s="61">
        <f t="shared" si="714"/>
        <v>1.1954838400000001</v>
      </c>
      <c r="S870" s="61">
        <f t="shared" si="736"/>
        <v>1.16137786</v>
      </c>
      <c r="T870" s="61">
        <f t="shared" si="722"/>
        <v>936.43624280999995</v>
      </c>
      <c r="U870" s="61">
        <f t="shared" si="723"/>
        <v>7.0921942373494433</v>
      </c>
      <c r="V870" s="61">
        <f t="shared" si="724"/>
        <v>149.03045241034079</v>
      </c>
      <c r="W870" s="61">
        <f t="shared" si="725"/>
        <v>962.43752061769021</v>
      </c>
      <c r="X870" s="67">
        <f t="shared" si="737"/>
        <v>0</v>
      </c>
      <c r="Y870" s="61">
        <f t="shared" si="726"/>
        <v>0</v>
      </c>
      <c r="Z870" s="69">
        <f t="shared" si="738"/>
        <v>0</v>
      </c>
      <c r="AA870" s="61">
        <f t="shared" si="727"/>
        <v>0</v>
      </c>
      <c r="AB870" s="69">
        <f t="shared" si="739"/>
        <v>5.1999999999999998E-2</v>
      </c>
      <c r="AC870" s="140">
        <f t="shared" si="740"/>
        <v>6</v>
      </c>
      <c r="AD870" s="67">
        <f t="shared" si="743"/>
        <v>30</v>
      </c>
      <c r="AE870" s="11">
        <f t="shared" si="744"/>
        <v>1.000845242</v>
      </c>
      <c r="AF870" s="61">
        <f t="shared" si="728"/>
        <v>0.79151523999999995</v>
      </c>
      <c r="AG870" s="61">
        <f t="shared" si="729"/>
        <v>0.81349260999999995</v>
      </c>
      <c r="AH870" s="61">
        <f t="shared" si="730"/>
        <v>0</v>
      </c>
      <c r="AI870" s="196" t="str">
        <f t="shared" si="745"/>
        <v>J=</v>
      </c>
      <c r="AJ870" s="72">
        <f t="shared" si="746"/>
        <v>45162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731"/>
        <v>45138</v>
      </c>
      <c r="B871" s="61">
        <f t="shared" si="717"/>
        <v>963.36234145752633</v>
      </c>
      <c r="C871" s="61">
        <f t="shared" si="732"/>
        <v>806.31487397000001</v>
      </c>
      <c r="D871" s="61">
        <f t="shared" si="718"/>
        <v>43.947752420000143</v>
      </c>
      <c r="E871" s="61">
        <f t="shared" si="719"/>
        <v>762.36712154999987</v>
      </c>
      <c r="F871" s="62">
        <f t="shared" si="733"/>
        <v>6665.28</v>
      </c>
      <c r="G871" s="63">
        <f t="shared" si="716"/>
        <v>6659.95</v>
      </c>
      <c r="H871" s="64">
        <f t="shared" si="749"/>
        <v>45071</v>
      </c>
      <c r="I871" s="64">
        <f t="shared" si="741"/>
        <v>45102</v>
      </c>
      <c r="J871" s="65">
        <f t="shared" si="720"/>
        <v>-7.9966633059680436E-4</v>
      </c>
      <c r="K871" s="195">
        <f t="shared" si="742"/>
        <v>45162</v>
      </c>
      <c r="L871" s="195">
        <f t="shared" si="734"/>
        <v>45162</v>
      </c>
      <c r="M871" s="228">
        <f t="shared" si="747"/>
        <v>30</v>
      </c>
      <c r="N871" s="67">
        <f t="shared" si="748"/>
        <v>7</v>
      </c>
      <c r="O871" s="61">
        <f t="shared" si="721"/>
        <v>0.99981335000000005</v>
      </c>
      <c r="P871" s="66">
        <f t="shared" si="715"/>
        <v>1.0022992500000001</v>
      </c>
      <c r="Q871" s="66">
        <f t="shared" si="735"/>
        <v>1.1956751442932247</v>
      </c>
      <c r="R871" s="61">
        <f t="shared" si="714"/>
        <v>1.1954519699999999</v>
      </c>
      <c r="S871" s="61">
        <f t="shared" si="736"/>
        <v>1.16137786</v>
      </c>
      <c r="T871" s="61">
        <f t="shared" si="722"/>
        <v>936.43624280999995</v>
      </c>
      <c r="U871" s="61">
        <f t="shared" si="723"/>
        <v>7.0921942373494433</v>
      </c>
      <c r="V871" s="61">
        <f t="shared" si="724"/>
        <v>149.00615577017686</v>
      </c>
      <c r="W871" s="61">
        <f t="shared" si="725"/>
        <v>962.41322397752629</v>
      </c>
      <c r="X871" s="67">
        <f t="shared" si="737"/>
        <v>0</v>
      </c>
      <c r="Y871" s="61">
        <f t="shared" si="726"/>
        <v>0</v>
      </c>
      <c r="Z871" s="69">
        <f t="shared" si="738"/>
        <v>0</v>
      </c>
      <c r="AA871" s="61">
        <f t="shared" si="727"/>
        <v>0</v>
      </c>
      <c r="AB871" s="69">
        <f t="shared" si="739"/>
        <v>5.1999999999999998E-2</v>
      </c>
      <c r="AC871" s="140">
        <f t="shared" si="740"/>
        <v>7</v>
      </c>
      <c r="AD871" s="67">
        <f t="shared" si="743"/>
        <v>30</v>
      </c>
      <c r="AE871" s="11">
        <f t="shared" si="744"/>
        <v>1.0009861849999999</v>
      </c>
      <c r="AF871" s="61">
        <f t="shared" si="728"/>
        <v>0.92349937000000004</v>
      </c>
      <c r="AG871" s="61">
        <f t="shared" si="729"/>
        <v>0.94911747999999996</v>
      </c>
      <c r="AH871" s="61">
        <f t="shared" si="730"/>
        <v>0</v>
      </c>
      <c r="AI871" s="196" t="str">
        <f t="shared" si="745"/>
        <v>J=</v>
      </c>
      <c r="AJ871" s="72">
        <f t="shared" si="746"/>
        <v>45162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731"/>
        <v>45139</v>
      </c>
      <c r="B872" s="61">
        <f t="shared" si="717"/>
        <v>963.36234145752633</v>
      </c>
      <c r="C872" s="61">
        <f t="shared" si="732"/>
        <v>806.31487397000001</v>
      </c>
      <c r="D872" s="61">
        <f t="shared" si="718"/>
        <v>43.947752420000143</v>
      </c>
      <c r="E872" s="61">
        <f t="shared" si="719"/>
        <v>762.36712154999987</v>
      </c>
      <c r="F872" s="62">
        <f t="shared" si="733"/>
        <v>6665.28</v>
      </c>
      <c r="G872" s="63">
        <f t="shared" si="716"/>
        <v>6659.95</v>
      </c>
      <c r="H872" s="64">
        <f t="shared" si="749"/>
        <v>45071</v>
      </c>
      <c r="I872" s="64">
        <f t="shared" si="741"/>
        <v>45102</v>
      </c>
      <c r="J872" s="65">
        <f t="shared" si="720"/>
        <v>-7.9966633059680436E-4</v>
      </c>
      <c r="K872" s="195">
        <f t="shared" si="742"/>
        <v>45162</v>
      </c>
      <c r="L872" s="195">
        <f t="shared" si="734"/>
        <v>45162</v>
      </c>
      <c r="M872" s="228">
        <f t="shared" si="747"/>
        <v>30</v>
      </c>
      <c r="N872" s="67">
        <f t="shared" si="748"/>
        <v>7</v>
      </c>
      <c r="O872" s="61">
        <f t="shared" si="721"/>
        <v>0.99981335000000005</v>
      </c>
      <c r="P872" s="66">
        <f t="shared" si="715"/>
        <v>1.0022992500000001</v>
      </c>
      <c r="Q872" s="66">
        <f t="shared" si="735"/>
        <v>1.1956751442932247</v>
      </c>
      <c r="R872" s="61">
        <f t="shared" si="714"/>
        <v>1.1954519699999999</v>
      </c>
      <c r="S872" s="61">
        <f t="shared" si="736"/>
        <v>1.16137786</v>
      </c>
      <c r="T872" s="61">
        <f t="shared" si="722"/>
        <v>936.43624280999995</v>
      </c>
      <c r="U872" s="61">
        <f t="shared" si="723"/>
        <v>7.0921942373494433</v>
      </c>
      <c r="V872" s="61">
        <f t="shared" si="724"/>
        <v>149.00615577017686</v>
      </c>
      <c r="W872" s="61">
        <f t="shared" si="725"/>
        <v>962.41322397752629</v>
      </c>
      <c r="X872" s="67">
        <f t="shared" si="737"/>
        <v>0</v>
      </c>
      <c r="Y872" s="61">
        <f t="shared" si="726"/>
        <v>0</v>
      </c>
      <c r="Z872" s="69">
        <f t="shared" si="738"/>
        <v>0</v>
      </c>
      <c r="AA872" s="61">
        <f t="shared" si="727"/>
        <v>0</v>
      </c>
      <c r="AB872" s="69">
        <f t="shared" si="739"/>
        <v>5.1999999999999998E-2</v>
      </c>
      <c r="AC872" s="140">
        <f t="shared" si="740"/>
        <v>7</v>
      </c>
      <c r="AD872" s="67">
        <f t="shared" si="743"/>
        <v>30</v>
      </c>
      <c r="AE872" s="11">
        <f t="shared" si="744"/>
        <v>1.0009861849999999</v>
      </c>
      <c r="AF872" s="61">
        <f t="shared" si="728"/>
        <v>0.92349937000000004</v>
      </c>
      <c r="AG872" s="61">
        <f t="shared" si="729"/>
        <v>0.94911747999999996</v>
      </c>
      <c r="AH872" s="61">
        <f t="shared" si="730"/>
        <v>0</v>
      </c>
      <c r="AI872" s="196" t="str">
        <f t="shared" si="745"/>
        <v>J=</v>
      </c>
      <c r="AJ872" s="72">
        <f t="shared" si="746"/>
        <v>45162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731"/>
        <v>45140</v>
      </c>
      <c r="B873" s="61">
        <f t="shared" si="717"/>
        <v>963.47367445369139</v>
      </c>
      <c r="C873" s="61">
        <f t="shared" si="732"/>
        <v>806.31487397000001</v>
      </c>
      <c r="D873" s="61">
        <f t="shared" si="718"/>
        <v>43.947752420000143</v>
      </c>
      <c r="E873" s="61">
        <f t="shared" si="719"/>
        <v>762.36712154999987</v>
      </c>
      <c r="F873" s="62">
        <f t="shared" si="733"/>
        <v>6665.28</v>
      </c>
      <c r="G873" s="63">
        <f t="shared" si="716"/>
        <v>6659.95</v>
      </c>
      <c r="H873" s="64">
        <f t="shared" si="749"/>
        <v>45071</v>
      </c>
      <c r="I873" s="64">
        <f t="shared" si="741"/>
        <v>45102</v>
      </c>
      <c r="J873" s="65">
        <f t="shared" si="720"/>
        <v>-7.9966633059680436E-4</v>
      </c>
      <c r="K873" s="195">
        <f t="shared" si="742"/>
        <v>45162</v>
      </c>
      <c r="L873" s="195">
        <f t="shared" si="734"/>
        <v>45162</v>
      </c>
      <c r="M873" s="228">
        <f t="shared" si="747"/>
        <v>30</v>
      </c>
      <c r="N873" s="67">
        <f t="shared" si="748"/>
        <v>8</v>
      </c>
      <c r="O873" s="61">
        <f t="shared" si="721"/>
        <v>0.99978668999999998</v>
      </c>
      <c r="P873" s="66">
        <f t="shared" si="715"/>
        <v>1.0022992500000001</v>
      </c>
      <c r="Q873" s="66">
        <f t="shared" si="735"/>
        <v>1.1956751442932247</v>
      </c>
      <c r="R873" s="61">
        <f t="shared" si="714"/>
        <v>1.19542009</v>
      </c>
      <c r="S873" s="61">
        <f t="shared" si="736"/>
        <v>1.16137786</v>
      </c>
      <c r="T873" s="61">
        <f t="shared" si="722"/>
        <v>936.43624280999995</v>
      </c>
      <c r="U873" s="61">
        <f t="shared" si="723"/>
        <v>7.0921942373494433</v>
      </c>
      <c r="V873" s="61">
        <f t="shared" si="724"/>
        <v>148.98185150634194</v>
      </c>
      <c r="W873" s="61">
        <f t="shared" si="725"/>
        <v>962.38891971369139</v>
      </c>
      <c r="X873" s="67">
        <f t="shared" si="737"/>
        <v>0</v>
      </c>
      <c r="Y873" s="61">
        <f t="shared" si="726"/>
        <v>0</v>
      </c>
      <c r="Z873" s="69">
        <f t="shared" si="738"/>
        <v>0</v>
      </c>
      <c r="AA873" s="61">
        <f t="shared" si="727"/>
        <v>0</v>
      </c>
      <c r="AB873" s="69">
        <f t="shared" si="739"/>
        <v>5.1999999999999998E-2</v>
      </c>
      <c r="AC873" s="140">
        <f t="shared" si="740"/>
        <v>8</v>
      </c>
      <c r="AD873" s="67">
        <f t="shared" si="743"/>
        <v>30</v>
      </c>
      <c r="AE873" s="11">
        <f t="shared" si="744"/>
        <v>1.0011271479999999</v>
      </c>
      <c r="AF873" s="61">
        <f t="shared" si="728"/>
        <v>1.0555022300000001</v>
      </c>
      <c r="AG873" s="61">
        <f t="shared" si="729"/>
        <v>1.0847547399999999</v>
      </c>
      <c r="AH873" s="61">
        <f t="shared" si="730"/>
        <v>0</v>
      </c>
      <c r="AI873" s="196" t="str">
        <f t="shared" si="745"/>
        <v>J=</v>
      </c>
      <c r="AJ873" s="72">
        <f t="shared" si="746"/>
        <v>45162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731"/>
        <v>45141</v>
      </c>
      <c r="B874" s="61">
        <f t="shared" si="717"/>
        <v>963.58501984985628</v>
      </c>
      <c r="C874" s="61">
        <f t="shared" si="732"/>
        <v>806.31487397000001</v>
      </c>
      <c r="D874" s="61">
        <f t="shared" si="718"/>
        <v>43.947752420000143</v>
      </c>
      <c r="E874" s="61">
        <f t="shared" si="719"/>
        <v>762.36712154999987</v>
      </c>
      <c r="F874" s="62">
        <f t="shared" si="733"/>
        <v>6665.28</v>
      </c>
      <c r="G874" s="63">
        <f t="shared" si="716"/>
        <v>6659.95</v>
      </c>
      <c r="H874" s="64">
        <f t="shared" si="749"/>
        <v>45071</v>
      </c>
      <c r="I874" s="64">
        <f t="shared" si="741"/>
        <v>45102</v>
      </c>
      <c r="J874" s="65">
        <f t="shared" si="720"/>
        <v>-7.9966633059680436E-4</v>
      </c>
      <c r="K874" s="195">
        <f t="shared" si="742"/>
        <v>45162</v>
      </c>
      <c r="L874" s="195">
        <f t="shared" si="734"/>
        <v>45162</v>
      </c>
      <c r="M874" s="228">
        <f t="shared" si="747"/>
        <v>30</v>
      </c>
      <c r="N874" s="67">
        <f t="shared" si="748"/>
        <v>9</v>
      </c>
      <c r="O874" s="61">
        <f t="shared" si="721"/>
        <v>0.99976003000000002</v>
      </c>
      <c r="P874" s="66">
        <f t="shared" si="715"/>
        <v>1.0022992500000001</v>
      </c>
      <c r="Q874" s="66">
        <f t="shared" si="735"/>
        <v>1.1956751442932247</v>
      </c>
      <c r="R874" s="61">
        <f t="shared" si="714"/>
        <v>1.19538821</v>
      </c>
      <c r="S874" s="61">
        <f t="shared" si="736"/>
        <v>1.16137786</v>
      </c>
      <c r="T874" s="61">
        <f t="shared" si="722"/>
        <v>936.43624280999995</v>
      </c>
      <c r="U874" s="61">
        <f t="shared" si="723"/>
        <v>7.0921942373494433</v>
      </c>
      <c r="V874" s="61">
        <f t="shared" si="724"/>
        <v>148.95754724250685</v>
      </c>
      <c r="W874" s="61">
        <f t="shared" si="725"/>
        <v>962.36461544985627</v>
      </c>
      <c r="X874" s="67">
        <f t="shared" si="737"/>
        <v>0</v>
      </c>
      <c r="Y874" s="61">
        <f t="shared" si="726"/>
        <v>0</v>
      </c>
      <c r="Z874" s="69">
        <f t="shared" si="738"/>
        <v>0</v>
      </c>
      <c r="AA874" s="61">
        <f t="shared" si="727"/>
        <v>0</v>
      </c>
      <c r="AB874" s="69">
        <f t="shared" si="739"/>
        <v>5.1999999999999998E-2</v>
      </c>
      <c r="AC874" s="140">
        <f t="shared" si="740"/>
        <v>9</v>
      </c>
      <c r="AD874" s="67">
        <f t="shared" si="743"/>
        <v>30</v>
      </c>
      <c r="AE874" s="11">
        <f t="shared" si="744"/>
        <v>1.001268131</v>
      </c>
      <c r="AF874" s="61">
        <f t="shared" si="728"/>
        <v>1.18752382</v>
      </c>
      <c r="AG874" s="61">
        <f t="shared" si="729"/>
        <v>1.2204044000000001</v>
      </c>
      <c r="AH874" s="61">
        <f t="shared" si="730"/>
        <v>0</v>
      </c>
      <c r="AI874" s="196" t="str">
        <f t="shared" si="745"/>
        <v>J=</v>
      </c>
      <c r="AJ874" s="72">
        <f t="shared" si="746"/>
        <v>45162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731"/>
        <v>45142</v>
      </c>
      <c r="B875" s="61">
        <f t="shared" si="717"/>
        <v>963.69638526969254</v>
      </c>
      <c r="C875" s="61">
        <f t="shared" si="732"/>
        <v>806.31487397000001</v>
      </c>
      <c r="D875" s="61">
        <f t="shared" si="718"/>
        <v>43.947752420000143</v>
      </c>
      <c r="E875" s="61">
        <f t="shared" si="719"/>
        <v>762.36712154999987</v>
      </c>
      <c r="F875" s="62">
        <f t="shared" si="733"/>
        <v>6665.28</v>
      </c>
      <c r="G875" s="63">
        <f t="shared" si="716"/>
        <v>6659.95</v>
      </c>
      <c r="H875" s="64">
        <f t="shared" si="749"/>
        <v>45071</v>
      </c>
      <c r="I875" s="64">
        <f t="shared" si="741"/>
        <v>45102</v>
      </c>
      <c r="J875" s="65">
        <f t="shared" si="720"/>
        <v>-7.9966633059680436E-4</v>
      </c>
      <c r="K875" s="195">
        <f t="shared" si="742"/>
        <v>45162</v>
      </c>
      <c r="L875" s="195">
        <f t="shared" si="734"/>
        <v>45162</v>
      </c>
      <c r="M875" s="228">
        <f t="shared" si="747"/>
        <v>30</v>
      </c>
      <c r="N875" s="67">
        <f t="shared" si="748"/>
        <v>10</v>
      </c>
      <c r="O875" s="61">
        <f t="shared" si="721"/>
        <v>0.99973336999999995</v>
      </c>
      <c r="P875" s="66">
        <f t="shared" si="715"/>
        <v>1.0022992500000001</v>
      </c>
      <c r="Q875" s="66">
        <f t="shared" si="735"/>
        <v>1.1956751442932247</v>
      </c>
      <c r="R875" s="61">
        <f t="shared" ref="R875:R938" si="750">TRUNC(TRUNC((O875*Q875),15),8)</f>
        <v>1.19535634</v>
      </c>
      <c r="S875" s="61">
        <f t="shared" si="736"/>
        <v>1.16137786</v>
      </c>
      <c r="T875" s="61">
        <f t="shared" si="722"/>
        <v>936.43624280999995</v>
      </c>
      <c r="U875" s="61">
        <f t="shared" si="723"/>
        <v>7.0921942373494433</v>
      </c>
      <c r="V875" s="61">
        <f t="shared" si="724"/>
        <v>148.93325060234312</v>
      </c>
      <c r="W875" s="61">
        <f t="shared" si="725"/>
        <v>962.34031880969258</v>
      </c>
      <c r="X875" s="67">
        <f t="shared" si="737"/>
        <v>0</v>
      </c>
      <c r="Y875" s="61">
        <f t="shared" si="726"/>
        <v>0</v>
      </c>
      <c r="Z875" s="69">
        <f t="shared" si="738"/>
        <v>0</v>
      </c>
      <c r="AA875" s="61">
        <f t="shared" si="727"/>
        <v>0</v>
      </c>
      <c r="AB875" s="69">
        <f t="shared" si="739"/>
        <v>5.1999999999999998E-2</v>
      </c>
      <c r="AC875" s="140">
        <f t="shared" si="740"/>
        <v>10</v>
      </c>
      <c r="AD875" s="67">
        <f t="shared" si="743"/>
        <v>30</v>
      </c>
      <c r="AE875" s="11">
        <f t="shared" si="744"/>
        <v>1.001409134</v>
      </c>
      <c r="AF875" s="61">
        <f t="shared" si="728"/>
        <v>1.31956414</v>
      </c>
      <c r="AG875" s="61">
        <f t="shared" si="729"/>
        <v>1.3560664600000001</v>
      </c>
      <c r="AH875" s="61">
        <f t="shared" si="730"/>
        <v>0</v>
      </c>
      <c r="AI875" s="196" t="str">
        <f t="shared" si="745"/>
        <v>J=</v>
      </c>
      <c r="AJ875" s="72">
        <f t="shared" si="746"/>
        <v>45162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731"/>
        <v>45143</v>
      </c>
      <c r="B876" s="61">
        <f t="shared" si="717"/>
        <v>963.80775544585742</v>
      </c>
      <c r="C876" s="61">
        <f t="shared" si="732"/>
        <v>806.31487397000001</v>
      </c>
      <c r="D876" s="61">
        <f t="shared" si="718"/>
        <v>43.947752420000143</v>
      </c>
      <c r="E876" s="61">
        <f t="shared" si="719"/>
        <v>762.36712154999987</v>
      </c>
      <c r="F876" s="62">
        <f t="shared" si="733"/>
        <v>6665.28</v>
      </c>
      <c r="G876" s="63">
        <f t="shared" si="716"/>
        <v>6659.95</v>
      </c>
      <c r="H876" s="64">
        <f t="shared" si="749"/>
        <v>45071</v>
      </c>
      <c r="I876" s="64">
        <f t="shared" si="741"/>
        <v>45102</v>
      </c>
      <c r="J876" s="65">
        <f t="shared" si="720"/>
        <v>-7.9966633059680436E-4</v>
      </c>
      <c r="K876" s="195">
        <f t="shared" si="742"/>
        <v>45162</v>
      </c>
      <c r="L876" s="195">
        <f t="shared" si="734"/>
        <v>45162</v>
      </c>
      <c r="M876" s="228">
        <f t="shared" si="747"/>
        <v>30</v>
      </c>
      <c r="N876" s="67">
        <f t="shared" si="748"/>
        <v>11</v>
      </c>
      <c r="O876" s="61">
        <f t="shared" si="721"/>
        <v>0.99970671</v>
      </c>
      <c r="P876" s="66">
        <f t="shared" ref="P876:P939" si="751">IF(L876&gt;L875,O875,P875)</f>
        <v>1.0022992500000001</v>
      </c>
      <c r="Q876" s="66">
        <f t="shared" si="735"/>
        <v>1.1956751442932247</v>
      </c>
      <c r="R876" s="61">
        <f t="shared" si="750"/>
        <v>1.1953244599999999</v>
      </c>
      <c r="S876" s="61">
        <f t="shared" si="736"/>
        <v>1.16137786</v>
      </c>
      <c r="T876" s="61">
        <f t="shared" si="722"/>
        <v>936.43624280999995</v>
      </c>
      <c r="U876" s="61">
        <f t="shared" si="723"/>
        <v>7.0921942373494433</v>
      </c>
      <c r="V876" s="61">
        <f t="shared" si="724"/>
        <v>148.90894633850803</v>
      </c>
      <c r="W876" s="61">
        <f t="shared" si="725"/>
        <v>962.31601454585746</v>
      </c>
      <c r="X876" s="67">
        <f t="shared" si="737"/>
        <v>0</v>
      </c>
      <c r="Y876" s="61">
        <f t="shared" si="726"/>
        <v>0</v>
      </c>
      <c r="Z876" s="69">
        <f t="shared" si="738"/>
        <v>0</v>
      </c>
      <c r="AA876" s="61">
        <f t="shared" si="727"/>
        <v>0</v>
      </c>
      <c r="AB876" s="69">
        <f t="shared" si="739"/>
        <v>5.1999999999999998E-2</v>
      </c>
      <c r="AC876" s="140">
        <f t="shared" si="740"/>
        <v>11</v>
      </c>
      <c r="AD876" s="67">
        <f t="shared" si="743"/>
        <v>30</v>
      </c>
      <c r="AE876" s="11">
        <f t="shared" si="744"/>
        <v>1.0015501570000001</v>
      </c>
      <c r="AF876" s="61">
        <f t="shared" si="728"/>
        <v>1.4516231900000001</v>
      </c>
      <c r="AG876" s="61">
        <f t="shared" si="729"/>
        <v>1.4917408999999999</v>
      </c>
      <c r="AH876" s="61">
        <f t="shared" si="730"/>
        <v>0</v>
      </c>
      <c r="AI876" s="196" t="str">
        <f t="shared" si="745"/>
        <v>J=</v>
      </c>
      <c r="AJ876" s="72">
        <f t="shared" si="746"/>
        <v>45162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731"/>
        <v>45144</v>
      </c>
      <c r="B877" s="61">
        <f t="shared" si="717"/>
        <v>963.91913705202262</v>
      </c>
      <c r="C877" s="61">
        <f t="shared" si="732"/>
        <v>806.31487397000001</v>
      </c>
      <c r="D877" s="61">
        <f t="shared" si="718"/>
        <v>43.947752420000143</v>
      </c>
      <c r="E877" s="61">
        <f t="shared" si="719"/>
        <v>762.36712154999987</v>
      </c>
      <c r="F877" s="62">
        <f t="shared" si="733"/>
        <v>6665.28</v>
      </c>
      <c r="G877" s="63">
        <f t="shared" ref="G877:G940" si="752">IF(AND(L877&gt;L876,N877=1),VLOOKUP(A876,$BI$15:$BK$314,3),G876)</f>
        <v>6659.95</v>
      </c>
      <c r="H877" s="64">
        <f t="shared" si="749"/>
        <v>45071</v>
      </c>
      <c r="I877" s="64">
        <f t="shared" si="741"/>
        <v>45102</v>
      </c>
      <c r="J877" s="65">
        <f t="shared" si="720"/>
        <v>-7.9966633059680436E-4</v>
      </c>
      <c r="K877" s="195">
        <f t="shared" si="742"/>
        <v>45162</v>
      </c>
      <c r="L877" s="195">
        <f t="shared" si="734"/>
        <v>45162</v>
      </c>
      <c r="M877" s="228">
        <f t="shared" si="747"/>
        <v>30</v>
      </c>
      <c r="N877" s="67">
        <f t="shared" si="748"/>
        <v>12</v>
      </c>
      <c r="O877" s="61">
        <f t="shared" si="721"/>
        <v>0.99968005000000004</v>
      </c>
      <c r="P877" s="66">
        <f t="shared" si="751"/>
        <v>1.0022992500000001</v>
      </c>
      <c r="Q877" s="66">
        <f t="shared" si="735"/>
        <v>1.1956751442932247</v>
      </c>
      <c r="R877" s="61">
        <f t="shared" si="750"/>
        <v>1.19529258</v>
      </c>
      <c r="S877" s="61">
        <f t="shared" si="736"/>
        <v>1.16137786</v>
      </c>
      <c r="T877" s="61">
        <f t="shared" si="722"/>
        <v>936.43624280999995</v>
      </c>
      <c r="U877" s="61">
        <f t="shared" si="723"/>
        <v>7.0921942373494433</v>
      </c>
      <c r="V877" s="61">
        <f t="shared" si="724"/>
        <v>148.88464207467311</v>
      </c>
      <c r="W877" s="61">
        <f t="shared" si="725"/>
        <v>962.29171028202256</v>
      </c>
      <c r="X877" s="67">
        <f t="shared" si="737"/>
        <v>0</v>
      </c>
      <c r="Y877" s="61">
        <f t="shared" si="726"/>
        <v>0</v>
      </c>
      <c r="Z877" s="69">
        <f t="shared" si="738"/>
        <v>0</v>
      </c>
      <c r="AA877" s="61">
        <f t="shared" si="727"/>
        <v>0</v>
      </c>
      <c r="AB877" s="69">
        <f t="shared" si="739"/>
        <v>5.1999999999999998E-2</v>
      </c>
      <c r="AC877" s="140">
        <f t="shared" si="740"/>
        <v>12</v>
      </c>
      <c r="AD877" s="67">
        <f t="shared" si="743"/>
        <v>30</v>
      </c>
      <c r="AE877" s="11">
        <f t="shared" si="744"/>
        <v>1.0016911989999999</v>
      </c>
      <c r="AF877" s="61">
        <f t="shared" si="728"/>
        <v>1.5837000299999999</v>
      </c>
      <c r="AG877" s="61">
        <f t="shared" si="729"/>
        <v>1.62742677</v>
      </c>
      <c r="AH877" s="61">
        <f t="shared" si="730"/>
        <v>0</v>
      </c>
      <c r="AI877" s="196" t="str">
        <f t="shared" si="745"/>
        <v>J=</v>
      </c>
      <c r="AJ877" s="72">
        <f t="shared" si="746"/>
        <v>45162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731"/>
        <v>45145</v>
      </c>
      <c r="B878" s="61">
        <f t="shared" si="717"/>
        <v>964.03053869185862</v>
      </c>
      <c r="C878" s="61">
        <f t="shared" si="732"/>
        <v>806.31487397000001</v>
      </c>
      <c r="D878" s="61">
        <f t="shared" si="718"/>
        <v>43.947752420000143</v>
      </c>
      <c r="E878" s="61">
        <f t="shared" si="719"/>
        <v>762.36712154999987</v>
      </c>
      <c r="F878" s="62">
        <f t="shared" si="733"/>
        <v>6665.28</v>
      </c>
      <c r="G878" s="63">
        <f t="shared" si="752"/>
        <v>6659.95</v>
      </c>
      <c r="H878" s="64">
        <f t="shared" si="749"/>
        <v>45071</v>
      </c>
      <c r="I878" s="64">
        <f t="shared" si="741"/>
        <v>45102</v>
      </c>
      <c r="J878" s="65">
        <f t="shared" si="720"/>
        <v>-7.9966633059680436E-4</v>
      </c>
      <c r="K878" s="195">
        <f t="shared" si="742"/>
        <v>45162</v>
      </c>
      <c r="L878" s="195">
        <f t="shared" si="734"/>
        <v>45162</v>
      </c>
      <c r="M878" s="228">
        <f t="shared" si="747"/>
        <v>30</v>
      </c>
      <c r="N878" s="67">
        <f t="shared" si="748"/>
        <v>13</v>
      </c>
      <c r="O878" s="61">
        <f t="shared" si="721"/>
        <v>0.99965338999999998</v>
      </c>
      <c r="P878" s="66">
        <f t="shared" si="751"/>
        <v>1.0022992500000001</v>
      </c>
      <c r="Q878" s="66">
        <f t="shared" si="735"/>
        <v>1.1956751442932247</v>
      </c>
      <c r="R878" s="61">
        <f t="shared" si="750"/>
        <v>1.1952607099999999</v>
      </c>
      <c r="S878" s="61">
        <f t="shared" si="736"/>
        <v>1.16137786</v>
      </c>
      <c r="T878" s="61">
        <f t="shared" si="722"/>
        <v>936.43624280999995</v>
      </c>
      <c r="U878" s="61">
        <f t="shared" si="723"/>
        <v>7.0921942373494433</v>
      </c>
      <c r="V878" s="61">
        <f t="shared" si="724"/>
        <v>148.86034543450918</v>
      </c>
      <c r="W878" s="61">
        <f t="shared" si="725"/>
        <v>962.26741364185864</v>
      </c>
      <c r="X878" s="67">
        <f t="shared" si="737"/>
        <v>0</v>
      </c>
      <c r="Y878" s="61">
        <f t="shared" si="726"/>
        <v>0</v>
      </c>
      <c r="Z878" s="69">
        <f t="shared" si="738"/>
        <v>0</v>
      </c>
      <c r="AA878" s="61">
        <f t="shared" si="727"/>
        <v>0</v>
      </c>
      <c r="AB878" s="69">
        <f t="shared" si="739"/>
        <v>5.1999999999999998E-2</v>
      </c>
      <c r="AC878" s="140">
        <f t="shared" si="740"/>
        <v>13</v>
      </c>
      <c r="AD878" s="67">
        <f t="shared" si="743"/>
        <v>30</v>
      </c>
      <c r="AE878" s="11">
        <f t="shared" si="744"/>
        <v>1.0018322609999999</v>
      </c>
      <c r="AF878" s="61">
        <f t="shared" si="728"/>
        <v>1.7157956000000001</v>
      </c>
      <c r="AG878" s="61">
        <f t="shared" si="729"/>
        <v>1.76312505</v>
      </c>
      <c r="AH878" s="61">
        <f t="shared" si="730"/>
        <v>0</v>
      </c>
      <c r="AI878" s="196" t="str">
        <f t="shared" si="745"/>
        <v>J=</v>
      </c>
      <c r="AJ878" s="72">
        <f t="shared" si="746"/>
        <v>45162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731"/>
        <v>45146</v>
      </c>
      <c r="B879" s="61">
        <f t="shared" si="717"/>
        <v>964.14195271169478</v>
      </c>
      <c r="C879" s="61">
        <f t="shared" si="732"/>
        <v>806.31487397000001</v>
      </c>
      <c r="D879" s="61">
        <f t="shared" si="718"/>
        <v>43.947752420000143</v>
      </c>
      <c r="E879" s="61">
        <f t="shared" si="719"/>
        <v>762.36712154999987</v>
      </c>
      <c r="F879" s="62">
        <f t="shared" si="733"/>
        <v>6665.28</v>
      </c>
      <c r="G879" s="63">
        <f t="shared" si="752"/>
        <v>6659.95</v>
      </c>
      <c r="H879" s="64">
        <f t="shared" si="749"/>
        <v>45071</v>
      </c>
      <c r="I879" s="64">
        <f t="shared" si="741"/>
        <v>45102</v>
      </c>
      <c r="J879" s="65">
        <f t="shared" si="720"/>
        <v>-7.9966633059680436E-4</v>
      </c>
      <c r="K879" s="195">
        <f t="shared" si="742"/>
        <v>45162</v>
      </c>
      <c r="L879" s="195">
        <f t="shared" si="734"/>
        <v>45162</v>
      </c>
      <c r="M879" s="228">
        <f t="shared" si="747"/>
        <v>30</v>
      </c>
      <c r="N879" s="67">
        <f t="shared" si="748"/>
        <v>14</v>
      </c>
      <c r="O879" s="61">
        <f t="shared" si="721"/>
        <v>0.99962673999999996</v>
      </c>
      <c r="P879" s="66">
        <f t="shared" si="751"/>
        <v>1.0022992500000001</v>
      </c>
      <c r="Q879" s="66">
        <f t="shared" si="735"/>
        <v>1.1956751442932247</v>
      </c>
      <c r="R879" s="61">
        <f t="shared" si="750"/>
        <v>1.19522884</v>
      </c>
      <c r="S879" s="61">
        <f t="shared" si="736"/>
        <v>1.16137786</v>
      </c>
      <c r="T879" s="61">
        <f t="shared" si="722"/>
        <v>936.43624280999995</v>
      </c>
      <c r="U879" s="61">
        <f t="shared" si="723"/>
        <v>7.0921942373494433</v>
      </c>
      <c r="V879" s="61">
        <f t="shared" si="724"/>
        <v>148.83604879434546</v>
      </c>
      <c r="W879" s="61">
        <f t="shared" si="725"/>
        <v>962.24311700169483</v>
      </c>
      <c r="X879" s="67">
        <f t="shared" si="737"/>
        <v>0</v>
      </c>
      <c r="Y879" s="61">
        <f t="shared" si="726"/>
        <v>0</v>
      </c>
      <c r="Z879" s="69">
        <f t="shared" si="738"/>
        <v>0</v>
      </c>
      <c r="AA879" s="61">
        <f t="shared" si="727"/>
        <v>0</v>
      </c>
      <c r="AB879" s="69">
        <f t="shared" si="739"/>
        <v>5.1999999999999998E-2</v>
      </c>
      <c r="AC879" s="140">
        <f t="shared" si="740"/>
        <v>14</v>
      </c>
      <c r="AD879" s="67">
        <f t="shared" si="743"/>
        <v>30</v>
      </c>
      <c r="AE879" s="11">
        <f t="shared" si="744"/>
        <v>1.001973343</v>
      </c>
      <c r="AF879" s="61">
        <f t="shared" si="728"/>
        <v>1.8479099000000001</v>
      </c>
      <c r="AG879" s="61">
        <f t="shared" si="729"/>
        <v>1.89883571</v>
      </c>
      <c r="AH879" s="61">
        <f t="shared" si="730"/>
        <v>0</v>
      </c>
      <c r="AI879" s="196" t="str">
        <f t="shared" si="745"/>
        <v>J=</v>
      </c>
      <c r="AJ879" s="72">
        <f t="shared" si="746"/>
        <v>45162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731"/>
        <v>45147</v>
      </c>
      <c r="B880" s="61">
        <f t="shared" si="717"/>
        <v>964.25337148785991</v>
      </c>
      <c r="C880" s="61">
        <f t="shared" si="732"/>
        <v>806.31487397000001</v>
      </c>
      <c r="D880" s="61">
        <f t="shared" si="718"/>
        <v>43.947752420000143</v>
      </c>
      <c r="E880" s="61">
        <f t="shared" si="719"/>
        <v>762.36712154999987</v>
      </c>
      <c r="F880" s="62">
        <f t="shared" si="733"/>
        <v>6665.28</v>
      </c>
      <c r="G880" s="63">
        <f t="shared" si="752"/>
        <v>6659.95</v>
      </c>
      <c r="H880" s="64">
        <f t="shared" si="749"/>
        <v>45071</v>
      </c>
      <c r="I880" s="64">
        <f t="shared" si="741"/>
        <v>45102</v>
      </c>
      <c r="J880" s="65">
        <f t="shared" si="720"/>
        <v>-7.9966633059680436E-4</v>
      </c>
      <c r="K880" s="195">
        <f t="shared" si="742"/>
        <v>45162</v>
      </c>
      <c r="L880" s="195">
        <f t="shared" si="734"/>
        <v>45162</v>
      </c>
      <c r="M880" s="228">
        <f t="shared" si="747"/>
        <v>30</v>
      </c>
      <c r="N880" s="67">
        <f t="shared" si="748"/>
        <v>15</v>
      </c>
      <c r="O880" s="61">
        <f t="shared" si="721"/>
        <v>0.99960008</v>
      </c>
      <c r="P880" s="66">
        <f t="shared" si="751"/>
        <v>1.0022992500000001</v>
      </c>
      <c r="Q880" s="66">
        <f t="shared" si="735"/>
        <v>1.1956751442932247</v>
      </c>
      <c r="R880" s="61">
        <f t="shared" si="750"/>
        <v>1.1951969600000001</v>
      </c>
      <c r="S880" s="61">
        <f t="shared" si="736"/>
        <v>1.16137786</v>
      </c>
      <c r="T880" s="61">
        <f t="shared" si="722"/>
        <v>936.43624280999995</v>
      </c>
      <c r="U880" s="61">
        <f t="shared" si="723"/>
        <v>7.0921942373494433</v>
      </c>
      <c r="V880" s="61">
        <f t="shared" si="724"/>
        <v>148.81174453051054</v>
      </c>
      <c r="W880" s="61">
        <f t="shared" si="725"/>
        <v>962.21881273785993</v>
      </c>
      <c r="X880" s="67">
        <f t="shared" si="737"/>
        <v>0</v>
      </c>
      <c r="Y880" s="61">
        <f t="shared" si="726"/>
        <v>0</v>
      </c>
      <c r="Z880" s="69">
        <f t="shared" si="738"/>
        <v>0</v>
      </c>
      <c r="AA880" s="61">
        <f t="shared" si="727"/>
        <v>0</v>
      </c>
      <c r="AB880" s="69">
        <f t="shared" si="739"/>
        <v>5.1999999999999998E-2</v>
      </c>
      <c r="AC880" s="140">
        <f t="shared" si="740"/>
        <v>15</v>
      </c>
      <c r="AD880" s="67">
        <f t="shared" si="743"/>
        <v>30</v>
      </c>
      <c r="AE880" s="11">
        <f t="shared" si="744"/>
        <v>1.0021144449999999</v>
      </c>
      <c r="AF880" s="61">
        <f t="shared" si="728"/>
        <v>1.98004293</v>
      </c>
      <c r="AG880" s="61">
        <f t="shared" si="729"/>
        <v>2.03455875</v>
      </c>
      <c r="AH880" s="61">
        <f t="shared" si="730"/>
        <v>0</v>
      </c>
      <c r="AI880" s="196" t="str">
        <f t="shared" si="745"/>
        <v>J=</v>
      </c>
      <c r="AJ880" s="72">
        <f t="shared" si="746"/>
        <v>45162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42" ht="15" customHeight="1" x14ac:dyDescent="0.25">
      <c r="A881" s="60">
        <f t="shared" si="731"/>
        <v>45148</v>
      </c>
      <c r="B881" s="61">
        <f t="shared" si="717"/>
        <v>964.36481793136738</v>
      </c>
      <c r="C881" s="61">
        <f t="shared" si="732"/>
        <v>806.31487397000001</v>
      </c>
      <c r="D881" s="61">
        <f t="shared" si="718"/>
        <v>43.947752420000143</v>
      </c>
      <c r="E881" s="61">
        <f t="shared" si="719"/>
        <v>762.36712154999987</v>
      </c>
      <c r="F881" s="62">
        <f t="shared" si="733"/>
        <v>6665.28</v>
      </c>
      <c r="G881" s="63">
        <f t="shared" si="752"/>
        <v>6659.95</v>
      </c>
      <c r="H881" s="64">
        <f t="shared" si="749"/>
        <v>45071</v>
      </c>
      <c r="I881" s="64">
        <f t="shared" si="741"/>
        <v>45102</v>
      </c>
      <c r="J881" s="65">
        <f t="shared" si="720"/>
        <v>-7.9966633059680436E-4</v>
      </c>
      <c r="K881" s="195">
        <f t="shared" si="742"/>
        <v>45162</v>
      </c>
      <c r="L881" s="195">
        <f t="shared" si="734"/>
        <v>45162</v>
      </c>
      <c r="M881" s="228">
        <f t="shared" si="747"/>
        <v>30</v>
      </c>
      <c r="N881" s="67">
        <f t="shared" si="748"/>
        <v>16</v>
      </c>
      <c r="O881" s="61">
        <f t="shared" si="721"/>
        <v>0.99957342999999999</v>
      </c>
      <c r="P881" s="66">
        <f t="shared" si="751"/>
        <v>1.0022992500000001</v>
      </c>
      <c r="Q881" s="66">
        <f t="shared" si="735"/>
        <v>1.1956751442932247</v>
      </c>
      <c r="R881" s="61">
        <f t="shared" si="750"/>
        <v>1.1951651000000001</v>
      </c>
      <c r="S881" s="61">
        <f t="shared" si="736"/>
        <v>1.16137786</v>
      </c>
      <c r="T881" s="61">
        <f t="shared" si="722"/>
        <v>936.43624280999995</v>
      </c>
      <c r="U881" s="61">
        <f t="shared" si="723"/>
        <v>7.0921942373494433</v>
      </c>
      <c r="V881" s="61">
        <f t="shared" si="724"/>
        <v>148.78745551401795</v>
      </c>
      <c r="W881" s="61">
        <f t="shared" si="725"/>
        <v>962.19452372136743</v>
      </c>
      <c r="X881" s="67">
        <f t="shared" si="737"/>
        <v>0</v>
      </c>
      <c r="Y881" s="61">
        <f t="shared" si="726"/>
        <v>0</v>
      </c>
      <c r="Z881" s="69">
        <f t="shared" si="738"/>
        <v>0</v>
      </c>
      <c r="AA881" s="61">
        <f t="shared" si="727"/>
        <v>0</v>
      </c>
      <c r="AB881" s="69">
        <f t="shared" si="739"/>
        <v>5.1999999999999998E-2</v>
      </c>
      <c r="AC881" s="140">
        <f t="shared" si="740"/>
        <v>16</v>
      </c>
      <c r="AD881" s="67">
        <f t="shared" si="743"/>
        <v>30</v>
      </c>
      <c r="AE881" s="11">
        <f t="shared" si="744"/>
        <v>1.002255567</v>
      </c>
      <c r="AF881" s="61">
        <f t="shared" si="728"/>
        <v>2.11219468</v>
      </c>
      <c r="AG881" s="61">
        <f t="shared" si="729"/>
        <v>2.1702942099999998</v>
      </c>
      <c r="AH881" s="61">
        <f t="shared" si="730"/>
        <v>0</v>
      </c>
      <c r="AI881" s="196" t="str">
        <f t="shared" si="745"/>
        <v>J=</v>
      </c>
      <c r="AJ881" s="72">
        <f t="shared" si="746"/>
        <v>45162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42" ht="15" customHeight="1" x14ac:dyDescent="0.25">
      <c r="A882" s="60">
        <f t="shared" si="731"/>
        <v>45149</v>
      </c>
      <c r="B882" s="61">
        <f t="shared" si="717"/>
        <v>964.47626147753226</v>
      </c>
      <c r="C882" s="61">
        <f t="shared" si="732"/>
        <v>806.31487397000001</v>
      </c>
      <c r="D882" s="61">
        <f t="shared" si="718"/>
        <v>43.947752420000143</v>
      </c>
      <c r="E882" s="61">
        <f t="shared" si="719"/>
        <v>762.36712154999987</v>
      </c>
      <c r="F882" s="62">
        <f t="shared" si="733"/>
        <v>6665.28</v>
      </c>
      <c r="G882" s="63">
        <f t="shared" si="752"/>
        <v>6659.95</v>
      </c>
      <c r="H882" s="64">
        <f t="shared" si="749"/>
        <v>45071</v>
      </c>
      <c r="I882" s="64">
        <f t="shared" si="741"/>
        <v>45102</v>
      </c>
      <c r="J882" s="65">
        <f t="shared" si="720"/>
        <v>-7.9966633059680436E-4</v>
      </c>
      <c r="K882" s="195">
        <f t="shared" si="742"/>
        <v>45162</v>
      </c>
      <c r="L882" s="195">
        <f t="shared" si="734"/>
        <v>45162</v>
      </c>
      <c r="M882" s="228">
        <f t="shared" si="747"/>
        <v>30</v>
      </c>
      <c r="N882" s="67">
        <f t="shared" si="748"/>
        <v>17</v>
      </c>
      <c r="O882" s="61">
        <f t="shared" si="721"/>
        <v>0.99954677000000003</v>
      </c>
      <c r="P882" s="66">
        <f t="shared" si="751"/>
        <v>1.0022992500000001</v>
      </c>
      <c r="Q882" s="66">
        <f t="shared" si="735"/>
        <v>1.1956751442932247</v>
      </c>
      <c r="R882" s="61">
        <f t="shared" si="750"/>
        <v>1.19513322</v>
      </c>
      <c r="S882" s="61">
        <f t="shared" si="736"/>
        <v>1.16137786</v>
      </c>
      <c r="T882" s="61">
        <f t="shared" si="722"/>
        <v>936.43624280999995</v>
      </c>
      <c r="U882" s="61">
        <f t="shared" si="723"/>
        <v>7.0921942373494433</v>
      </c>
      <c r="V882" s="61">
        <f t="shared" si="724"/>
        <v>148.76315125018286</v>
      </c>
      <c r="W882" s="61">
        <f t="shared" si="725"/>
        <v>962.17021945753231</v>
      </c>
      <c r="X882" s="67">
        <f t="shared" si="737"/>
        <v>0</v>
      </c>
      <c r="Y882" s="61">
        <f t="shared" si="726"/>
        <v>0</v>
      </c>
      <c r="Z882" s="69">
        <f t="shared" si="738"/>
        <v>0</v>
      </c>
      <c r="AA882" s="61">
        <f t="shared" si="727"/>
        <v>0</v>
      </c>
      <c r="AB882" s="69">
        <f t="shared" si="739"/>
        <v>5.1999999999999998E-2</v>
      </c>
      <c r="AC882" s="140">
        <f t="shared" si="740"/>
        <v>17</v>
      </c>
      <c r="AD882" s="67">
        <f t="shared" si="743"/>
        <v>30</v>
      </c>
      <c r="AE882" s="11">
        <f t="shared" si="744"/>
        <v>1.0023967090000001</v>
      </c>
      <c r="AF882" s="61">
        <f t="shared" si="728"/>
        <v>2.24436517</v>
      </c>
      <c r="AG882" s="61">
        <f t="shared" si="729"/>
        <v>2.30604202</v>
      </c>
      <c r="AH882" s="61">
        <f t="shared" si="730"/>
        <v>0</v>
      </c>
      <c r="AI882" s="196" t="str">
        <f t="shared" si="745"/>
        <v>J=</v>
      </c>
      <c r="AJ882" s="72">
        <f t="shared" si="746"/>
        <v>45162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42" ht="15" customHeight="1" x14ac:dyDescent="0.25">
      <c r="A883" s="60">
        <f t="shared" si="731"/>
        <v>45150</v>
      </c>
      <c r="B883" s="61">
        <f t="shared" si="717"/>
        <v>964.58773269103972</v>
      </c>
      <c r="C883" s="61">
        <f t="shared" si="732"/>
        <v>806.31487397000001</v>
      </c>
      <c r="D883" s="61">
        <f t="shared" si="718"/>
        <v>43.947752420000143</v>
      </c>
      <c r="E883" s="61">
        <f t="shared" si="719"/>
        <v>762.36712154999987</v>
      </c>
      <c r="F883" s="62">
        <f t="shared" si="733"/>
        <v>6665.28</v>
      </c>
      <c r="G883" s="63">
        <f t="shared" si="752"/>
        <v>6659.95</v>
      </c>
      <c r="H883" s="64">
        <f t="shared" si="749"/>
        <v>45071</v>
      </c>
      <c r="I883" s="64">
        <f t="shared" si="741"/>
        <v>45102</v>
      </c>
      <c r="J883" s="65">
        <f t="shared" si="720"/>
        <v>-7.9966633059680436E-4</v>
      </c>
      <c r="K883" s="195">
        <f t="shared" si="742"/>
        <v>45162</v>
      </c>
      <c r="L883" s="195">
        <f t="shared" si="734"/>
        <v>45162</v>
      </c>
      <c r="M883" s="228">
        <f t="shared" si="747"/>
        <v>30</v>
      </c>
      <c r="N883" s="67">
        <f t="shared" si="748"/>
        <v>18</v>
      </c>
      <c r="O883" s="61">
        <f t="shared" si="721"/>
        <v>0.99952012000000001</v>
      </c>
      <c r="P883" s="66">
        <f t="shared" si="751"/>
        <v>1.0022992500000001</v>
      </c>
      <c r="Q883" s="66">
        <f t="shared" si="735"/>
        <v>1.1956751442932247</v>
      </c>
      <c r="R883" s="61">
        <f t="shared" si="750"/>
        <v>1.19510136</v>
      </c>
      <c r="S883" s="61">
        <f t="shared" si="736"/>
        <v>1.16137786</v>
      </c>
      <c r="T883" s="61">
        <f t="shared" si="722"/>
        <v>936.43624280999995</v>
      </c>
      <c r="U883" s="61">
        <f t="shared" si="723"/>
        <v>7.0921942373494433</v>
      </c>
      <c r="V883" s="61">
        <f t="shared" si="724"/>
        <v>148.73886223369027</v>
      </c>
      <c r="W883" s="61">
        <f t="shared" si="725"/>
        <v>962.1459304410397</v>
      </c>
      <c r="X883" s="67">
        <f t="shared" si="737"/>
        <v>0</v>
      </c>
      <c r="Y883" s="61">
        <f t="shared" si="726"/>
        <v>0</v>
      </c>
      <c r="Z883" s="69">
        <f t="shared" si="738"/>
        <v>0</v>
      </c>
      <c r="AA883" s="61">
        <f t="shared" si="727"/>
        <v>0</v>
      </c>
      <c r="AB883" s="69">
        <f t="shared" si="739"/>
        <v>5.1999999999999998E-2</v>
      </c>
      <c r="AC883" s="140">
        <f t="shared" si="740"/>
        <v>18</v>
      </c>
      <c r="AD883" s="67">
        <f t="shared" si="743"/>
        <v>30</v>
      </c>
      <c r="AE883" s="11">
        <f t="shared" si="744"/>
        <v>1.0025378709999999</v>
      </c>
      <c r="AF883" s="61">
        <f t="shared" si="728"/>
        <v>2.37655438</v>
      </c>
      <c r="AG883" s="61">
        <f t="shared" si="729"/>
        <v>2.4418022499999998</v>
      </c>
      <c r="AH883" s="61">
        <f t="shared" si="730"/>
        <v>0</v>
      </c>
      <c r="AI883" s="196" t="str">
        <f t="shared" si="745"/>
        <v>J=</v>
      </c>
      <c r="AJ883" s="72">
        <f t="shared" si="746"/>
        <v>45162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42" ht="15" customHeight="1" x14ac:dyDescent="0.25">
      <c r="A884" s="60">
        <f t="shared" si="731"/>
        <v>45151</v>
      </c>
      <c r="B884" s="61">
        <f t="shared" si="717"/>
        <v>964.69920768087604</v>
      </c>
      <c r="C884" s="61">
        <f t="shared" si="732"/>
        <v>806.31487397000001</v>
      </c>
      <c r="D884" s="61">
        <f t="shared" si="718"/>
        <v>43.947752420000143</v>
      </c>
      <c r="E884" s="61">
        <f t="shared" si="719"/>
        <v>762.36712154999987</v>
      </c>
      <c r="F884" s="62">
        <f t="shared" si="733"/>
        <v>6665.28</v>
      </c>
      <c r="G884" s="63">
        <f t="shared" si="752"/>
        <v>6659.95</v>
      </c>
      <c r="H884" s="64">
        <f t="shared" si="749"/>
        <v>45071</v>
      </c>
      <c r="I884" s="64">
        <f t="shared" si="741"/>
        <v>45102</v>
      </c>
      <c r="J884" s="65">
        <f t="shared" si="720"/>
        <v>-7.9966633059680436E-4</v>
      </c>
      <c r="K884" s="195">
        <f t="shared" si="742"/>
        <v>45162</v>
      </c>
      <c r="L884" s="195">
        <f t="shared" si="734"/>
        <v>45162</v>
      </c>
      <c r="M884" s="228">
        <f t="shared" si="747"/>
        <v>30</v>
      </c>
      <c r="N884" s="67">
        <f t="shared" si="748"/>
        <v>19</v>
      </c>
      <c r="O884" s="61">
        <f t="shared" si="721"/>
        <v>0.99949346999999999</v>
      </c>
      <c r="P884" s="66">
        <f t="shared" si="751"/>
        <v>1.0022992500000001</v>
      </c>
      <c r="Q884" s="66">
        <f t="shared" si="735"/>
        <v>1.1956751442932247</v>
      </c>
      <c r="R884" s="61">
        <f t="shared" si="750"/>
        <v>1.1950694900000001</v>
      </c>
      <c r="S884" s="61">
        <f t="shared" si="736"/>
        <v>1.16137786</v>
      </c>
      <c r="T884" s="61">
        <f t="shared" si="722"/>
        <v>936.43624280999995</v>
      </c>
      <c r="U884" s="61">
        <f t="shared" si="723"/>
        <v>7.0921942373494433</v>
      </c>
      <c r="V884" s="61">
        <f t="shared" si="724"/>
        <v>148.71456559352654</v>
      </c>
      <c r="W884" s="61">
        <f t="shared" si="725"/>
        <v>962.121633800876</v>
      </c>
      <c r="X884" s="67">
        <f t="shared" si="737"/>
        <v>0</v>
      </c>
      <c r="Y884" s="61">
        <f t="shared" si="726"/>
        <v>0</v>
      </c>
      <c r="Z884" s="69">
        <f t="shared" si="738"/>
        <v>0</v>
      </c>
      <c r="AA884" s="61">
        <f t="shared" si="727"/>
        <v>0</v>
      </c>
      <c r="AB884" s="69">
        <f t="shared" si="739"/>
        <v>5.1999999999999998E-2</v>
      </c>
      <c r="AC884" s="140">
        <f t="shared" si="740"/>
        <v>19</v>
      </c>
      <c r="AD884" s="67">
        <f t="shared" si="743"/>
        <v>30</v>
      </c>
      <c r="AE884" s="11">
        <f t="shared" si="744"/>
        <v>1.002679052</v>
      </c>
      <c r="AF884" s="61">
        <f t="shared" si="728"/>
        <v>2.5087613800000002</v>
      </c>
      <c r="AG884" s="61">
        <f t="shared" si="729"/>
        <v>2.5775738800000001</v>
      </c>
      <c r="AH884" s="61">
        <f t="shared" si="730"/>
        <v>0</v>
      </c>
      <c r="AI884" s="196" t="str">
        <f t="shared" si="745"/>
        <v>J=</v>
      </c>
      <c r="AJ884" s="72">
        <f t="shared" si="746"/>
        <v>45162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42" ht="15" customHeight="1" x14ac:dyDescent="0.25">
      <c r="A885" s="60">
        <f t="shared" si="731"/>
        <v>45152</v>
      </c>
      <c r="B885" s="61">
        <f t="shared" si="717"/>
        <v>964.81069602071204</v>
      </c>
      <c r="C885" s="61">
        <f t="shared" si="732"/>
        <v>806.31487397000001</v>
      </c>
      <c r="D885" s="61">
        <f t="shared" si="718"/>
        <v>43.947752420000143</v>
      </c>
      <c r="E885" s="61">
        <f t="shared" si="719"/>
        <v>762.36712154999987</v>
      </c>
      <c r="F885" s="62">
        <f t="shared" si="733"/>
        <v>6665.28</v>
      </c>
      <c r="G885" s="63">
        <f t="shared" si="752"/>
        <v>6659.95</v>
      </c>
      <c r="H885" s="64">
        <f t="shared" si="749"/>
        <v>45071</v>
      </c>
      <c r="I885" s="64">
        <f t="shared" si="741"/>
        <v>45102</v>
      </c>
      <c r="J885" s="65">
        <f t="shared" si="720"/>
        <v>-7.9966633059680436E-4</v>
      </c>
      <c r="K885" s="195">
        <f t="shared" si="742"/>
        <v>45162</v>
      </c>
      <c r="L885" s="195">
        <f t="shared" si="734"/>
        <v>45162</v>
      </c>
      <c r="M885" s="228">
        <f t="shared" si="747"/>
        <v>30</v>
      </c>
      <c r="N885" s="67">
        <f t="shared" si="748"/>
        <v>20</v>
      </c>
      <c r="O885" s="61">
        <f t="shared" si="721"/>
        <v>0.99946681000000004</v>
      </c>
      <c r="P885" s="66">
        <f t="shared" si="751"/>
        <v>1.0022992500000001</v>
      </c>
      <c r="Q885" s="66">
        <f t="shared" si="735"/>
        <v>1.1956751442932247</v>
      </c>
      <c r="R885" s="61">
        <f t="shared" si="750"/>
        <v>1.1950376199999999</v>
      </c>
      <c r="S885" s="61">
        <f t="shared" si="736"/>
        <v>1.16137786</v>
      </c>
      <c r="T885" s="61">
        <f t="shared" si="722"/>
        <v>936.43624280999995</v>
      </c>
      <c r="U885" s="61">
        <f t="shared" si="723"/>
        <v>7.0921942373494433</v>
      </c>
      <c r="V885" s="61">
        <f t="shared" si="724"/>
        <v>148.69026895336262</v>
      </c>
      <c r="W885" s="61">
        <f t="shared" si="725"/>
        <v>962.09733716071207</v>
      </c>
      <c r="X885" s="67">
        <f t="shared" si="737"/>
        <v>0</v>
      </c>
      <c r="Y885" s="61">
        <f t="shared" si="726"/>
        <v>0</v>
      </c>
      <c r="Z885" s="69">
        <f t="shared" si="738"/>
        <v>0</v>
      </c>
      <c r="AA885" s="61">
        <f t="shared" si="727"/>
        <v>0</v>
      </c>
      <c r="AB885" s="69">
        <f t="shared" si="739"/>
        <v>5.1999999999999998E-2</v>
      </c>
      <c r="AC885" s="140">
        <f t="shared" si="740"/>
        <v>20</v>
      </c>
      <c r="AD885" s="67">
        <f t="shared" si="743"/>
        <v>30</v>
      </c>
      <c r="AE885" s="11">
        <f t="shared" si="744"/>
        <v>1.002820254</v>
      </c>
      <c r="AF885" s="61">
        <f t="shared" si="728"/>
        <v>2.6409880499999998</v>
      </c>
      <c r="AG885" s="61">
        <f t="shared" si="729"/>
        <v>2.71335886</v>
      </c>
      <c r="AH885" s="61">
        <f t="shared" si="730"/>
        <v>0</v>
      </c>
      <c r="AI885" s="196" t="str">
        <f t="shared" si="745"/>
        <v>J=</v>
      </c>
      <c r="AJ885" s="72">
        <f t="shared" si="746"/>
        <v>45162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42" ht="15" customHeight="1" x14ac:dyDescent="0.25">
      <c r="A886" s="60">
        <f t="shared" si="731"/>
        <v>45153</v>
      </c>
      <c r="B886" s="61">
        <f t="shared" si="717"/>
        <v>964.92219577054823</v>
      </c>
      <c r="C886" s="61">
        <f t="shared" si="732"/>
        <v>806.31487397000001</v>
      </c>
      <c r="D886" s="61">
        <f t="shared" si="718"/>
        <v>43.947752420000143</v>
      </c>
      <c r="E886" s="61">
        <f t="shared" si="719"/>
        <v>762.36712154999987</v>
      </c>
      <c r="F886" s="62">
        <f t="shared" si="733"/>
        <v>6665.28</v>
      </c>
      <c r="G886" s="63">
        <f t="shared" si="752"/>
        <v>6659.95</v>
      </c>
      <c r="H886" s="64">
        <f t="shared" si="749"/>
        <v>45071</v>
      </c>
      <c r="I886" s="64">
        <f t="shared" si="741"/>
        <v>45102</v>
      </c>
      <c r="J886" s="65">
        <f t="shared" si="720"/>
        <v>-7.9966633059680436E-4</v>
      </c>
      <c r="K886" s="195">
        <f t="shared" si="742"/>
        <v>45162</v>
      </c>
      <c r="L886" s="195">
        <f t="shared" si="734"/>
        <v>45162</v>
      </c>
      <c r="M886" s="228">
        <f t="shared" si="747"/>
        <v>30</v>
      </c>
      <c r="N886" s="67">
        <f t="shared" si="748"/>
        <v>21</v>
      </c>
      <c r="O886" s="61">
        <f t="shared" si="721"/>
        <v>0.99944016000000002</v>
      </c>
      <c r="P886" s="66">
        <f t="shared" si="751"/>
        <v>1.0022992500000001</v>
      </c>
      <c r="Q886" s="66">
        <f t="shared" si="735"/>
        <v>1.1956751442932247</v>
      </c>
      <c r="R886" s="61">
        <f t="shared" si="750"/>
        <v>1.19500575</v>
      </c>
      <c r="S886" s="61">
        <f t="shared" si="736"/>
        <v>1.16137786</v>
      </c>
      <c r="T886" s="61">
        <f t="shared" si="722"/>
        <v>936.43624280999995</v>
      </c>
      <c r="U886" s="61">
        <f t="shared" si="723"/>
        <v>7.0921942373494433</v>
      </c>
      <c r="V886" s="61">
        <f t="shared" si="724"/>
        <v>148.66597231319886</v>
      </c>
      <c r="W886" s="61">
        <f t="shared" si="725"/>
        <v>962.07304052054826</v>
      </c>
      <c r="X886" s="67">
        <f t="shared" si="737"/>
        <v>0</v>
      </c>
      <c r="Y886" s="61">
        <f t="shared" si="726"/>
        <v>0</v>
      </c>
      <c r="Z886" s="69">
        <f t="shared" si="738"/>
        <v>0</v>
      </c>
      <c r="AA886" s="61">
        <f t="shared" si="727"/>
        <v>0</v>
      </c>
      <c r="AB886" s="69">
        <f t="shared" si="739"/>
        <v>5.1999999999999998E-2</v>
      </c>
      <c r="AC886" s="140">
        <f t="shared" si="740"/>
        <v>21</v>
      </c>
      <c r="AD886" s="67">
        <f t="shared" si="743"/>
        <v>30</v>
      </c>
      <c r="AE886" s="11">
        <f t="shared" si="744"/>
        <v>1.002961475</v>
      </c>
      <c r="AF886" s="61">
        <f t="shared" si="728"/>
        <v>2.7732325200000001</v>
      </c>
      <c r="AG886" s="61">
        <f t="shared" si="729"/>
        <v>2.8491552499999999</v>
      </c>
      <c r="AH886" s="61">
        <f t="shared" si="730"/>
        <v>0</v>
      </c>
      <c r="AI886" s="196" t="str">
        <f t="shared" si="745"/>
        <v>J=</v>
      </c>
      <c r="AJ886" s="72">
        <f t="shared" si="746"/>
        <v>45162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</row>
    <row r="887" spans="1:142" ht="15" customHeight="1" x14ac:dyDescent="0.25">
      <c r="A887" s="60">
        <f t="shared" si="731"/>
        <v>45154</v>
      </c>
      <c r="B887" s="61">
        <f t="shared" si="717"/>
        <v>965.03371555405579</v>
      </c>
      <c r="C887" s="61">
        <f t="shared" si="732"/>
        <v>806.31487397000001</v>
      </c>
      <c r="D887" s="61">
        <f t="shared" si="718"/>
        <v>43.947752420000143</v>
      </c>
      <c r="E887" s="61">
        <f t="shared" si="719"/>
        <v>762.36712154999987</v>
      </c>
      <c r="F887" s="62">
        <f t="shared" si="733"/>
        <v>6665.28</v>
      </c>
      <c r="G887" s="63">
        <f t="shared" si="752"/>
        <v>6659.95</v>
      </c>
      <c r="H887" s="64">
        <f t="shared" si="749"/>
        <v>45071</v>
      </c>
      <c r="I887" s="64">
        <f t="shared" si="741"/>
        <v>45102</v>
      </c>
      <c r="J887" s="65">
        <f t="shared" si="720"/>
        <v>-7.9966633059680436E-4</v>
      </c>
      <c r="K887" s="195">
        <f t="shared" si="742"/>
        <v>45162</v>
      </c>
      <c r="L887" s="195">
        <f t="shared" si="734"/>
        <v>45162</v>
      </c>
      <c r="M887" s="228">
        <f t="shared" si="747"/>
        <v>30</v>
      </c>
      <c r="N887" s="67">
        <f t="shared" si="748"/>
        <v>22</v>
      </c>
      <c r="O887" s="61">
        <f t="shared" si="721"/>
        <v>0.99941351</v>
      </c>
      <c r="P887" s="66">
        <f t="shared" si="751"/>
        <v>1.0022992500000001</v>
      </c>
      <c r="Q887" s="66">
        <f t="shared" si="735"/>
        <v>1.1956751442932247</v>
      </c>
      <c r="R887" s="61">
        <f t="shared" si="750"/>
        <v>1.19497389</v>
      </c>
      <c r="S887" s="61">
        <f t="shared" si="736"/>
        <v>1.16137786</v>
      </c>
      <c r="T887" s="61">
        <f t="shared" si="722"/>
        <v>936.43624280999995</v>
      </c>
      <c r="U887" s="61">
        <f t="shared" si="723"/>
        <v>7.0921942373494433</v>
      </c>
      <c r="V887" s="61">
        <f t="shared" si="724"/>
        <v>148.6416832967063</v>
      </c>
      <c r="W887" s="61">
        <f t="shared" si="725"/>
        <v>962.04875150405576</v>
      </c>
      <c r="X887" s="67">
        <f t="shared" si="737"/>
        <v>0</v>
      </c>
      <c r="Y887" s="61">
        <f t="shared" si="726"/>
        <v>0</v>
      </c>
      <c r="Z887" s="69">
        <f t="shared" si="738"/>
        <v>0</v>
      </c>
      <c r="AA887" s="61">
        <f t="shared" si="727"/>
        <v>0</v>
      </c>
      <c r="AB887" s="69">
        <f t="shared" si="739"/>
        <v>5.1999999999999998E-2</v>
      </c>
      <c r="AC887" s="140">
        <f t="shared" si="740"/>
        <v>22</v>
      </c>
      <c r="AD887" s="67">
        <f t="shared" si="743"/>
        <v>30</v>
      </c>
      <c r="AE887" s="11">
        <f t="shared" si="744"/>
        <v>1.0031027159999999</v>
      </c>
      <c r="AF887" s="61">
        <f t="shared" si="728"/>
        <v>2.9054957099999998</v>
      </c>
      <c r="AG887" s="61">
        <f t="shared" si="729"/>
        <v>2.9849640499999999</v>
      </c>
      <c r="AH887" s="61">
        <f t="shared" si="730"/>
        <v>0</v>
      </c>
      <c r="AI887" s="196" t="str">
        <f t="shared" si="745"/>
        <v>J=</v>
      </c>
      <c r="AJ887" s="72">
        <f t="shared" si="746"/>
        <v>45162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42" ht="15" customHeight="1" x14ac:dyDescent="0.25">
      <c r="A888" s="60">
        <f t="shared" si="731"/>
        <v>45155</v>
      </c>
      <c r="B888" s="61">
        <f t="shared" si="717"/>
        <v>965.14524006389195</v>
      </c>
      <c r="C888" s="61">
        <f t="shared" si="732"/>
        <v>806.31487397000001</v>
      </c>
      <c r="D888" s="61">
        <f t="shared" si="718"/>
        <v>43.947752420000143</v>
      </c>
      <c r="E888" s="61">
        <f t="shared" si="719"/>
        <v>762.36712154999987</v>
      </c>
      <c r="F888" s="62">
        <f t="shared" si="733"/>
        <v>6665.28</v>
      </c>
      <c r="G888" s="63">
        <f t="shared" si="752"/>
        <v>6659.95</v>
      </c>
      <c r="H888" s="64">
        <f t="shared" si="749"/>
        <v>45071</v>
      </c>
      <c r="I888" s="64">
        <f t="shared" si="741"/>
        <v>45102</v>
      </c>
      <c r="J888" s="65">
        <f t="shared" si="720"/>
        <v>-7.9966633059680436E-4</v>
      </c>
      <c r="K888" s="195">
        <f t="shared" si="742"/>
        <v>45162</v>
      </c>
      <c r="L888" s="195">
        <f t="shared" si="734"/>
        <v>45162</v>
      </c>
      <c r="M888" s="228">
        <f t="shared" si="747"/>
        <v>30</v>
      </c>
      <c r="N888" s="67">
        <f t="shared" si="748"/>
        <v>23</v>
      </c>
      <c r="O888" s="61">
        <f t="shared" si="721"/>
        <v>0.99938685999999999</v>
      </c>
      <c r="P888" s="66">
        <f t="shared" si="751"/>
        <v>1.0022992500000001</v>
      </c>
      <c r="Q888" s="66">
        <f t="shared" si="735"/>
        <v>1.1956751442932247</v>
      </c>
      <c r="R888" s="61">
        <f t="shared" si="750"/>
        <v>1.19494202</v>
      </c>
      <c r="S888" s="61">
        <f t="shared" si="736"/>
        <v>1.16137786</v>
      </c>
      <c r="T888" s="61">
        <f t="shared" si="722"/>
        <v>936.43624280999995</v>
      </c>
      <c r="U888" s="61">
        <f t="shared" si="723"/>
        <v>7.0921942373494433</v>
      </c>
      <c r="V888" s="61">
        <f t="shared" si="724"/>
        <v>148.61738665654255</v>
      </c>
      <c r="W888" s="61">
        <f t="shared" si="725"/>
        <v>962.02445486389195</v>
      </c>
      <c r="X888" s="67">
        <f t="shared" si="737"/>
        <v>0</v>
      </c>
      <c r="Y888" s="61">
        <f t="shared" si="726"/>
        <v>0</v>
      </c>
      <c r="Z888" s="69">
        <f t="shared" si="738"/>
        <v>0</v>
      </c>
      <c r="AA888" s="61">
        <f t="shared" si="727"/>
        <v>0</v>
      </c>
      <c r="AB888" s="69">
        <f t="shared" si="739"/>
        <v>5.1999999999999998E-2</v>
      </c>
      <c r="AC888" s="140">
        <f t="shared" si="740"/>
        <v>23</v>
      </c>
      <c r="AD888" s="67">
        <f t="shared" si="743"/>
        <v>30</v>
      </c>
      <c r="AE888" s="11">
        <f t="shared" si="744"/>
        <v>1.0032439769999999</v>
      </c>
      <c r="AF888" s="61">
        <f t="shared" si="728"/>
        <v>3.0377776299999999</v>
      </c>
      <c r="AG888" s="61">
        <f t="shared" si="729"/>
        <v>3.1207851999999998</v>
      </c>
      <c r="AH888" s="61">
        <f t="shared" si="730"/>
        <v>0</v>
      </c>
      <c r="AI888" s="196" t="str">
        <f t="shared" si="745"/>
        <v>J=</v>
      </c>
      <c r="AJ888" s="72">
        <f t="shared" si="746"/>
        <v>45162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42" ht="15" customHeight="1" x14ac:dyDescent="0.25">
      <c r="A889" s="60">
        <f t="shared" si="731"/>
        <v>45156</v>
      </c>
      <c r="B889" s="61">
        <f t="shared" si="717"/>
        <v>965.25678459739936</v>
      </c>
      <c r="C889" s="61">
        <f t="shared" si="732"/>
        <v>806.31487397000001</v>
      </c>
      <c r="D889" s="61">
        <f t="shared" si="718"/>
        <v>43.947752420000143</v>
      </c>
      <c r="E889" s="61">
        <f t="shared" si="719"/>
        <v>762.36712154999987</v>
      </c>
      <c r="F889" s="62">
        <f t="shared" si="733"/>
        <v>6665.28</v>
      </c>
      <c r="G889" s="63">
        <f t="shared" si="752"/>
        <v>6659.95</v>
      </c>
      <c r="H889" s="64">
        <f t="shared" si="749"/>
        <v>45071</v>
      </c>
      <c r="I889" s="64">
        <f t="shared" si="741"/>
        <v>45102</v>
      </c>
      <c r="J889" s="65">
        <f t="shared" si="720"/>
        <v>-7.9966633059680436E-4</v>
      </c>
      <c r="K889" s="195">
        <f t="shared" si="742"/>
        <v>45162</v>
      </c>
      <c r="L889" s="195">
        <f t="shared" si="734"/>
        <v>45162</v>
      </c>
      <c r="M889" s="228">
        <f t="shared" si="747"/>
        <v>30</v>
      </c>
      <c r="N889" s="67">
        <f t="shared" si="748"/>
        <v>24</v>
      </c>
      <c r="O889" s="61">
        <f t="shared" si="721"/>
        <v>0.99936020999999997</v>
      </c>
      <c r="P889" s="66">
        <f t="shared" si="751"/>
        <v>1.0022992500000001</v>
      </c>
      <c r="Q889" s="66">
        <f t="shared" si="735"/>
        <v>1.1956751442932247</v>
      </c>
      <c r="R889" s="61">
        <f t="shared" si="750"/>
        <v>1.1949101600000001</v>
      </c>
      <c r="S889" s="61">
        <f t="shared" si="736"/>
        <v>1.16137786</v>
      </c>
      <c r="T889" s="61">
        <f t="shared" si="722"/>
        <v>936.43624280999995</v>
      </c>
      <c r="U889" s="61">
        <f t="shared" si="723"/>
        <v>7.0921942373494433</v>
      </c>
      <c r="V889" s="61">
        <f t="shared" si="724"/>
        <v>148.59309764004996</v>
      </c>
      <c r="W889" s="61">
        <f t="shared" si="725"/>
        <v>962.00016584739933</v>
      </c>
      <c r="X889" s="67">
        <f t="shared" si="737"/>
        <v>0</v>
      </c>
      <c r="Y889" s="61">
        <f t="shared" si="726"/>
        <v>0</v>
      </c>
      <c r="Z889" s="69">
        <f t="shared" si="738"/>
        <v>0</v>
      </c>
      <c r="AA889" s="61">
        <f t="shared" si="727"/>
        <v>0</v>
      </c>
      <c r="AB889" s="69">
        <f t="shared" si="739"/>
        <v>5.1999999999999998E-2</v>
      </c>
      <c r="AC889" s="140">
        <f t="shared" si="740"/>
        <v>24</v>
      </c>
      <c r="AD889" s="67">
        <f t="shared" si="743"/>
        <v>30</v>
      </c>
      <c r="AE889" s="11">
        <f t="shared" si="744"/>
        <v>1.003385258</v>
      </c>
      <c r="AF889" s="61">
        <f t="shared" si="728"/>
        <v>3.1700782799999998</v>
      </c>
      <c r="AG889" s="61">
        <f t="shared" si="729"/>
        <v>3.2566187499999999</v>
      </c>
      <c r="AH889" s="61">
        <f t="shared" si="730"/>
        <v>0</v>
      </c>
      <c r="AI889" s="196" t="str">
        <f t="shared" si="745"/>
        <v>J=</v>
      </c>
      <c r="AJ889" s="72">
        <f t="shared" si="746"/>
        <v>45162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42" ht="15" customHeight="1" x14ac:dyDescent="0.25">
      <c r="A890" s="60">
        <f t="shared" si="731"/>
        <v>45157</v>
      </c>
      <c r="B890" s="61">
        <f t="shared" si="717"/>
        <v>965.36833385723548</v>
      </c>
      <c r="C890" s="61">
        <f t="shared" si="732"/>
        <v>806.31487397000001</v>
      </c>
      <c r="D890" s="61">
        <f t="shared" si="718"/>
        <v>43.947752420000143</v>
      </c>
      <c r="E890" s="61">
        <f t="shared" si="719"/>
        <v>762.36712154999987</v>
      </c>
      <c r="F890" s="62">
        <f t="shared" si="733"/>
        <v>6665.28</v>
      </c>
      <c r="G890" s="63">
        <f t="shared" si="752"/>
        <v>6659.95</v>
      </c>
      <c r="H890" s="64">
        <f t="shared" si="749"/>
        <v>45071</v>
      </c>
      <c r="I890" s="64">
        <f t="shared" si="741"/>
        <v>45102</v>
      </c>
      <c r="J890" s="65">
        <f t="shared" si="720"/>
        <v>-7.9966633059680436E-4</v>
      </c>
      <c r="K890" s="195">
        <f t="shared" si="742"/>
        <v>45162</v>
      </c>
      <c r="L890" s="195">
        <f t="shared" si="734"/>
        <v>45162</v>
      </c>
      <c r="M890" s="228">
        <f t="shared" si="747"/>
        <v>30</v>
      </c>
      <c r="N890" s="67">
        <f t="shared" si="748"/>
        <v>25</v>
      </c>
      <c r="O890" s="61">
        <f t="shared" si="721"/>
        <v>0.99933355999999995</v>
      </c>
      <c r="P890" s="66">
        <f t="shared" si="751"/>
        <v>1.0022992500000001</v>
      </c>
      <c r="Q890" s="66">
        <f t="shared" si="735"/>
        <v>1.1956751442932247</v>
      </c>
      <c r="R890" s="61">
        <f t="shared" si="750"/>
        <v>1.1948782899999999</v>
      </c>
      <c r="S890" s="61">
        <f t="shared" si="736"/>
        <v>1.16137786</v>
      </c>
      <c r="T890" s="61">
        <f t="shared" si="722"/>
        <v>936.43624280999995</v>
      </c>
      <c r="U890" s="61">
        <f t="shared" si="723"/>
        <v>7.0921942373494433</v>
      </c>
      <c r="V890" s="61">
        <f t="shared" si="724"/>
        <v>148.56880099988604</v>
      </c>
      <c r="W890" s="61">
        <f t="shared" si="725"/>
        <v>961.97586920723552</v>
      </c>
      <c r="X890" s="67">
        <f t="shared" si="737"/>
        <v>0</v>
      </c>
      <c r="Y890" s="61">
        <f t="shared" si="726"/>
        <v>0</v>
      </c>
      <c r="Z890" s="69">
        <f t="shared" si="738"/>
        <v>0</v>
      </c>
      <c r="AA890" s="61">
        <f t="shared" si="727"/>
        <v>0</v>
      </c>
      <c r="AB890" s="69">
        <f t="shared" si="739"/>
        <v>5.1999999999999998E-2</v>
      </c>
      <c r="AC890" s="140">
        <f t="shared" si="740"/>
        <v>25</v>
      </c>
      <c r="AD890" s="67">
        <f t="shared" si="743"/>
        <v>30</v>
      </c>
      <c r="AE890" s="11">
        <f t="shared" si="744"/>
        <v>1.003526559</v>
      </c>
      <c r="AF890" s="61">
        <f t="shared" si="728"/>
        <v>3.30239766</v>
      </c>
      <c r="AG890" s="61">
        <f t="shared" si="729"/>
        <v>3.39246465</v>
      </c>
      <c r="AH890" s="61">
        <f t="shared" si="730"/>
        <v>0</v>
      </c>
      <c r="AI890" s="196" t="str">
        <f t="shared" si="745"/>
        <v>J=</v>
      </c>
      <c r="AJ890" s="72">
        <f t="shared" si="746"/>
        <v>45162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42" ht="15" customHeight="1" x14ac:dyDescent="0.25">
      <c r="A891" s="60">
        <f t="shared" si="731"/>
        <v>45158</v>
      </c>
      <c r="B891" s="61">
        <f t="shared" si="717"/>
        <v>965.47990315074287</v>
      </c>
      <c r="C891" s="61">
        <f t="shared" si="732"/>
        <v>806.31487397000001</v>
      </c>
      <c r="D891" s="61">
        <f t="shared" si="718"/>
        <v>43.947752420000143</v>
      </c>
      <c r="E891" s="61">
        <f t="shared" si="719"/>
        <v>762.36712154999987</v>
      </c>
      <c r="F891" s="62">
        <f t="shared" si="733"/>
        <v>6665.28</v>
      </c>
      <c r="G891" s="63">
        <f t="shared" si="752"/>
        <v>6659.95</v>
      </c>
      <c r="H891" s="64">
        <f t="shared" si="749"/>
        <v>45071</v>
      </c>
      <c r="I891" s="64">
        <f t="shared" si="741"/>
        <v>45102</v>
      </c>
      <c r="J891" s="65">
        <f t="shared" si="720"/>
        <v>-7.9966633059680436E-4</v>
      </c>
      <c r="K891" s="195">
        <f t="shared" si="742"/>
        <v>45162</v>
      </c>
      <c r="L891" s="195">
        <f t="shared" si="734"/>
        <v>45162</v>
      </c>
      <c r="M891" s="228">
        <f t="shared" si="747"/>
        <v>30</v>
      </c>
      <c r="N891" s="67">
        <f t="shared" si="748"/>
        <v>26</v>
      </c>
      <c r="O891" s="61">
        <f t="shared" si="721"/>
        <v>0.99930691000000005</v>
      </c>
      <c r="P891" s="66">
        <f t="shared" si="751"/>
        <v>1.0022992500000001</v>
      </c>
      <c r="Q891" s="66">
        <f t="shared" si="735"/>
        <v>1.1956751442932247</v>
      </c>
      <c r="R891" s="61">
        <f t="shared" si="750"/>
        <v>1.1948464299999999</v>
      </c>
      <c r="S891" s="61">
        <f t="shared" si="736"/>
        <v>1.16137786</v>
      </c>
      <c r="T891" s="61">
        <f t="shared" si="722"/>
        <v>936.43624280999995</v>
      </c>
      <c r="U891" s="61">
        <f t="shared" si="723"/>
        <v>7.0921942373494433</v>
      </c>
      <c r="V891" s="61">
        <f t="shared" si="724"/>
        <v>148.54451198339348</v>
      </c>
      <c r="W891" s="61">
        <f t="shared" si="725"/>
        <v>961.9515801907429</v>
      </c>
      <c r="X891" s="67">
        <f t="shared" si="737"/>
        <v>0</v>
      </c>
      <c r="Y891" s="61">
        <f t="shared" si="726"/>
        <v>0</v>
      </c>
      <c r="Z891" s="69">
        <f t="shared" si="738"/>
        <v>0</v>
      </c>
      <c r="AA891" s="61">
        <f t="shared" si="727"/>
        <v>0</v>
      </c>
      <c r="AB891" s="69">
        <f t="shared" si="739"/>
        <v>5.1999999999999998E-2</v>
      </c>
      <c r="AC891" s="140">
        <f t="shared" si="740"/>
        <v>26</v>
      </c>
      <c r="AD891" s="67">
        <f t="shared" si="743"/>
        <v>30</v>
      </c>
      <c r="AE891" s="11">
        <f t="shared" si="744"/>
        <v>1.0036678800000001</v>
      </c>
      <c r="AF891" s="61">
        <f t="shared" si="728"/>
        <v>3.4347357600000001</v>
      </c>
      <c r="AG891" s="61">
        <f t="shared" si="729"/>
        <v>3.5283229600000001</v>
      </c>
      <c r="AH891" s="61">
        <f t="shared" si="730"/>
        <v>0</v>
      </c>
      <c r="AI891" s="196" t="str">
        <f t="shared" si="745"/>
        <v>J=</v>
      </c>
      <c r="AJ891" s="72">
        <f t="shared" si="746"/>
        <v>45162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42" ht="15" customHeight="1" x14ac:dyDescent="0.25">
      <c r="A892" s="60">
        <f t="shared" si="731"/>
        <v>45159</v>
      </c>
      <c r="B892" s="61">
        <f t="shared" si="717"/>
        <v>965.59149149792154</v>
      </c>
      <c r="C892" s="61">
        <f t="shared" si="732"/>
        <v>806.31487397000001</v>
      </c>
      <c r="D892" s="61">
        <f t="shared" si="718"/>
        <v>43.947752420000143</v>
      </c>
      <c r="E892" s="61">
        <f t="shared" si="719"/>
        <v>762.36712154999987</v>
      </c>
      <c r="F892" s="62">
        <f t="shared" si="733"/>
        <v>6665.28</v>
      </c>
      <c r="G892" s="63">
        <f t="shared" si="752"/>
        <v>6659.95</v>
      </c>
      <c r="H892" s="64">
        <f t="shared" si="749"/>
        <v>45071</v>
      </c>
      <c r="I892" s="64">
        <f t="shared" si="741"/>
        <v>45102</v>
      </c>
      <c r="J892" s="65">
        <f t="shared" si="720"/>
        <v>-7.9966633059680436E-4</v>
      </c>
      <c r="K892" s="195">
        <f t="shared" si="742"/>
        <v>45162</v>
      </c>
      <c r="L892" s="195">
        <f t="shared" si="734"/>
        <v>45162</v>
      </c>
      <c r="M892" s="228">
        <f t="shared" si="747"/>
        <v>30</v>
      </c>
      <c r="N892" s="67">
        <f t="shared" si="748"/>
        <v>27</v>
      </c>
      <c r="O892" s="61">
        <f t="shared" si="721"/>
        <v>0.99928026999999997</v>
      </c>
      <c r="P892" s="66">
        <f t="shared" si="751"/>
        <v>1.0022992500000001</v>
      </c>
      <c r="Q892" s="66">
        <f t="shared" si="735"/>
        <v>1.1956751442932247</v>
      </c>
      <c r="R892" s="61">
        <f t="shared" si="750"/>
        <v>1.1948145800000001</v>
      </c>
      <c r="S892" s="61">
        <f t="shared" si="736"/>
        <v>1.16137786</v>
      </c>
      <c r="T892" s="61">
        <f t="shared" si="722"/>
        <v>936.43624280999995</v>
      </c>
      <c r="U892" s="61">
        <f t="shared" si="723"/>
        <v>7.0921942373494433</v>
      </c>
      <c r="V892" s="61">
        <f t="shared" si="724"/>
        <v>148.52023059057223</v>
      </c>
      <c r="W892" s="61">
        <f t="shared" si="725"/>
        <v>961.92729879792159</v>
      </c>
      <c r="X892" s="67">
        <f t="shared" si="737"/>
        <v>0</v>
      </c>
      <c r="Y892" s="61">
        <f t="shared" si="726"/>
        <v>0</v>
      </c>
      <c r="Z892" s="69">
        <f t="shared" si="738"/>
        <v>0</v>
      </c>
      <c r="AA892" s="61">
        <f t="shared" si="727"/>
        <v>0</v>
      </c>
      <c r="AB892" s="69">
        <f t="shared" si="739"/>
        <v>5.1999999999999998E-2</v>
      </c>
      <c r="AC892" s="140">
        <f t="shared" si="740"/>
        <v>27</v>
      </c>
      <c r="AD892" s="67">
        <f t="shared" si="743"/>
        <v>30</v>
      </c>
      <c r="AE892" s="11">
        <f t="shared" si="744"/>
        <v>1.0038092199999999</v>
      </c>
      <c r="AF892" s="61">
        <f t="shared" si="728"/>
        <v>3.56709166</v>
      </c>
      <c r="AG892" s="61">
        <f t="shared" si="729"/>
        <v>3.6641927000000001</v>
      </c>
      <c r="AH892" s="61">
        <f t="shared" si="730"/>
        <v>0</v>
      </c>
      <c r="AI892" s="196" t="str">
        <f t="shared" si="745"/>
        <v>J=</v>
      </c>
      <c r="AJ892" s="72">
        <f t="shared" si="746"/>
        <v>45162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42" ht="15" customHeight="1" x14ac:dyDescent="0.25">
      <c r="A893" s="60">
        <f t="shared" si="731"/>
        <v>45160</v>
      </c>
      <c r="B893" s="61">
        <f t="shared" si="717"/>
        <v>965.70307787775778</v>
      </c>
      <c r="C893" s="61">
        <f t="shared" si="732"/>
        <v>806.31487397000001</v>
      </c>
      <c r="D893" s="61">
        <f t="shared" si="718"/>
        <v>43.947752420000143</v>
      </c>
      <c r="E893" s="61">
        <f t="shared" si="719"/>
        <v>762.36712154999987</v>
      </c>
      <c r="F893" s="62">
        <f t="shared" si="733"/>
        <v>6665.28</v>
      </c>
      <c r="G893" s="63">
        <f t="shared" si="752"/>
        <v>6659.95</v>
      </c>
      <c r="H893" s="64">
        <f t="shared" si="749"/>
        <v>45071</v>
      </c>
      <c r="I893" s="64">
        <f t="shared" si="741"/>
        <v>45102</v>
      </c>
      <c r="J893" s="65">
        <f t="shared" si="720"/>
        <v>-7.9966633059680436E-4</v>
      </c>
      <c r="K893" s="195">
        <f t="shared" si="742"/>
        <v>45162</v>
      </c>
      <c r="L893" s="195">
        <f t="shared" si="734"/>
        <v>45162</v>
      </c>
      <c r="M893" s="228">
        <f t="shared" si="747"/>
        <v>30</v>
      </c>
      <c r="N893" s="67">
        <f t="shared" si="748"/>
        <v>28</v>
      </c>
      <c r="O893" s="61">
        <f t="shared" si="721"/>
        <v>0.99925361999999995</v>
      </c>
      <c r="P893" s="66">
        <f t="shared" si="751"/>
        <v>1.0022992500000001</v>
      </c>
      <c r="Q893" s="66">
        <f t="shared" si="735"/>
        <v>1.1956751442932247</v>
      </c>
      <c r="R893" s="61">
        <f t="shared" si="750"/>
        <v>1.1947827099999999</v>
      </c>
      <c r="S893" s="61">
        <f t="shared" si="736"/>
        <v>1.16137786</v>
      </c>
      <c r="T893" s="61">
        <f t="shared" si="722"/>
        <v>936.43624280999995</v>
      </c>
      <c r="U893" s="61">
        <f t="shared" si="723"/>
        <v>7.0921942373494433</v>
      </c>
      <c r="V893" s="61">
        <f t="shared" si="724"/>
        <v>148.4959339504083</v>
      </c>
      <c r="W893" s="61">
        <f t="shared" si="725"/>
        <v>961.90300215775778</v>
      </c>
      <c r="X893" s="67">
        <f t="shared" si="737"/>
        <v>0</v>
      </c>
      <c r="Y893" s="61">
        <f t="shared" si="726"/>
        <v>0</v>
      </c>
      <c r="Z893" s="69">
        <f t="shared" si="738"/>
        <v>0</v>
      </c>
      <c r="AA893" s="61">
        <f t="shared" si="727"/>
        <v>0</v>
      </c>
      <c r="AB893" s="69">
        <f t="shared" si="739"/>
        <v>5.1999999999999998E-2</v>
      </c>
      <c r="AC893" s="140">
        <f t="shared" si="740"/>
        <v>28</v>
      </c>
      <c r="AD893" s="67">
        <f t="shared" si="743"/>
        <v>30</v>
      </c>
      <c r="AE893" s="11">
        <f t="shared" si="744"/>
        <v>1.003950581</v>
      </c>
      <c r="AF893" s="61">
        <f t="shared" si="728"/>
        <v>3.6994672199999998</v>
      </c>
      <c r="AG893" s="61">
        <f t="shared" si="729"/>
        <v>3.8000757200000002</v>
      </c>
      <c r="AH893" s="61">
        <f t="shared" si="730"/>
        <v>0</v>
      </c>
      <c r="AI893" s="196" t="str">
        <f t="shared" si="745"/>
        <v>J=</v>
      </c>
      <c r="AJ893" s="72">
        <f t="shared" si="746"/>
        <v>45162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42" ht="15" customHeight="1" x14ac:dyDescent="0.25">
      <c r="A894" s="60">
        <f t="shared" si="731"/>
        <v>45161</v>
      </c>
      <c r="B894" s="61">
        <f t="shared" si="717"/>
        <v>965.81468332126519</v>
      </c>
      <c r="C894" s="61">
        <f t="shared" si="732"/>
        <v>806.31487397000001</v>
      </c>
      <c r="D894" s="61">
        <f t="shared" si="718"/>
        <v>43.947752420000143</v>
      </c>
      <c r="E894" s="61">
        <f t="shared" si="719"/>
        <v>762.36712154999987</v>
      </c>
      <c r="F894" s="62">
        <f t="shared" si="733"/>
        <v>6665.28</v>
      </c>
      <c r="G894" s="63">
        <f t="shared" si="752"/>
        <v>6659.95</v>
      </c>
      <c r="H894" s="64">
        <f t="shared" si="749"/>
        <v>45071</v>
      </c>
      <c r="I894" s="64">
        <f t="shared" si="741"/>
        <v>45102</v>
      </c>
      <c r="J894" s="65">
        <f t="shared" si="720"/>
        <v>-7.9966633059680436E-4</v>
      </c>
      <c r="K894" s="195">
        <f t="shared" si="742"/>
        <v>45162</v>
      </c>
      <c r="L894" s="195">
        <f t="shared" si="734"/>
        <v>45162</v>
      </c>
      <c r="M894" s="228">
        <f t="shared" si="747"/>
        <v>30</v>
      </c>
      <c r="N894" s="67">
        <f t="shared" si="748"/>
        <v>29</v>
      </c>
      <c r="O894" s="61">
        <f t="shared" si="721"/>
        <v>0.99922697000000005</v>
      </c>
      <c r="P894" s="66">
        <f t="shared" si="751"/>
        <v>1.0022992500000001</v>
      </c>
      <c r="Q894" s="66">
        <f t="shared" si="735"/>
        <v>1.1956751442932247</v>
      </c>
      <c r="R894" s="61">
        <f t="shared" si="750"/>
        <v>1.1947508499999999</v>
      </c>
      <c r="S894" s="61">
        <f t="shared" si="736"/>
        <v>1.16137786</v>
      </c>
      <c r="T894" s="61">
        <f t="shared" si="722"/>
        <v>936.43624280999995</v>
      </c>
      <c r="U894" s="61">
        <f t="shared" si="723"/>
        <v>7.0921942373494433</v>
      </c>
      <c r="V894" s="61">
        <f t="shared" si="724"/>
        <v>148.47164493391574</v>
      </c>
      <c r="W894" s="61">
        <f t="shared" si="725"/>
        <v>961.87871314126517</v>
      </c>
      <c r="X894" s="67">
        <f t="shared" si="737"/>
        <v>0</v>
      </c>
      <c r="Y894" s="61">
        <f t="shared" si="726"/>
        <v>0</v>
      </c>
      <c r="Z894" s="69">
        <f t="shared" si="738"/>
        <v>0</v>
      </c>
      <c r="AA894" s="61">
        <f t="shared" si="727"/>
        <v>0</v>
      </c>
      <c r="AB894" s="69">
        <f t="shared" si="739"/>
        <v>5.1999999999999998E-2</v>
      </c>
      <c r="AC894" s="140">
        <f t="shared" si="740"/>
        <v>29</v>
      </c>
      <c r="AD894" s="67">
        <f t="shared" si="743"/>
        <v>30</v>
      </c>
      <c r="AE894" s="11">
        <f t="shared" si="744"/>
        <v>1.0040919610000001</v>
      </c>
      <c r="AF894" s="61">
        <f t="shared" si="728"/>
        <v>3.8318605799999998</v>
      </c>
      <c r="AG894" s="61">
        <f t="shared" si="729"/>
        <v>3.93597018</v>
      </c>
      <c r="AH894" s="61">
        <f t="shared" si="730"/>
        <v>0</v>
      </c>
      <c r="AI894" s="196" t="str">
        <f t="shared" si="745"/>
        <v>J=</v>
      </c>
      <c r="AJ894" s="72">
        <f t="shared" si="746"/>
        <v>45162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42" ht="15" customHeight="1" x14ac:dyDescent="0.25">
      <c r="A895" s="60">
        <f t="shared" si="731"/>
        <v>45162</v>
      </c>
      <c r="B895" s="61">
        <f t="shared" si="717"/>
        <v>965.9263020847726</v>
      </c>
      <c r="C895" s="61">
        <f t="shared" si="732"/>
        <v>806.31487397000001</v>
      </c>
      <c r="D895" s="61">
        <f t="shared" si="718"/>
        <v>43.947752420000143</v>
      </c>
      <c r="E895" s="61">
        <f t="shared" si="719"/>
        <v>762.36712154999987</v>
      </c>
      <c r="F895" s="62">
        <f t="shared" si="733"/>
        <v>6665.28</v>
      </c>
      <c r="G895" s="63">
        <f t="shared" si="752"/>
        <v>6659.95</v>
      </c>
      <c r="H895" s="64">
        <f t="shared" si="749"/>
        <v>45071</v>
      </c>
      <c r="I895" s="64">
        <f t="shared" si="741"/>
        <v>45102</v>
      </c>
      <c r="J895" s="65">
        <f t="shared" si="720"/>
        <v>-7.9966633059680436E-4</v>
      </c>
      <c r="K895" s="195">
        <f t="shared" si="742"/>
        <v>45193</v>
      </c>
      <c r="L895" s="195">
        <f t="shared" si="734"/>
        <v>45162</v>
      </c>
      <c r="M895" s="228">
        <f t="shared" si="747"/>
        <v>30</v>
      </c>
      <c r="N895" s="67">
        <f t="shared" si="748"/>
        <v>30</v>
      </c>
      <c r="O895" s="61">
        <f t="shared" si="721"/>
        <v>0.99920032999999997</v>
      </c>
      <c r="P895" s="66">
        <f t="shared" si="751"/>
        <v>1.0022992500000001</v>
      </c>
      <c r="Q895" s="66">
        <f t="shared" si="735"/>
        <v>1.1956751442932247</v>
      </c>
      <c r="R895" s="61">
        <f t="shared" si="750"/>
        <v>1.1947189899999999</v>
      </c>
      <c r="S895" s="61">
        <f t="shared" si="736"/>
        <v>1.16137786</v>
      </c>
      <c r="T895" s="61">
        <f t="shared" si="722"/>
        <v>936.43624280999995</v>
      </c>
      <c r="U895" s="61">
        <f t="shared" si="723"/>
        <v>7.0921942373494433</v>
      </c>
      <c r="V895" s="61">
        <f t="shared" si="724"/>
        <v>148.44735591742315</v>
      </c>
      <c r="W895" s="61">
        <f t="shared" si="725"/>
        <v>961.85442412477255</v>
      </c>
      <c r="X895" s="67">
        <f t="shared" si="737"/>
        <v>29</v>
      </c>
      <c r="Y895" s="61">
        <f t="shared" si="726"/>
        <v>3.4134227400000001</v>
      </c>
      <c r="Z895" s="69">
        <f t="shared" si="738"/>
        <v>8.9750000000000003E-3</v>
      </c>
      <c r="AA895" s="61">
        <f t="shared" si="727"/>
        <v>8.4045152699999992</v>
      </c>
      <c r="AB895" s="69">
        <f t="shared" si="739"/>
        <v>5.1999999999999998E-2</v>
      </c>
      <c r="AC895" s="140">
        <f t="shared" si="740"/>
        <v>30</v>
      </c>
      <c r="AD895" s="67">
        <f t="shared" si="743"/>
        <v>30</v>
      </c>
      <c r="AE895" s="11">
        <f t="shared" si="744"/>
        <v>1.0042333619999999</v>
      </c>
      <c r="AF895" s="61">
        <f t="shared" si="728"/>
        <v>3.9642735999999998</v>
      </c>
      <c r="AG895" s="61">
        <f t="shared" si="729"/>
        <v>4.0718779600000001</v>
      </c>
      <c r="AH895" s="61">
        <f t="shared" si="730"/>
        <v>12.368788869999999</v>
      </c>
      <c r="AI895" s="196" t="str">
        <f t="shared" si="745"/>
        <v>J=</v>
      </c>
      <c r="AJ895" s="72">
        <f t="shared" si="746"/>
        <v>45162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42" ht="15" customHeight="1" x14ac:dyDescent="0.25">
      <c r="A896" s="60">
        <f t="shared" si="731"/>
        <v>45163</v>
      </c>
      <c r="B896" s="61">
        <f t="shared" si="717"/>
        <v>953.62057800637592</v>
      </c>
      <c r="C896" s="61">
        <f t="shared" si="732"/>
        <v>799.07819798000003</v>
      </c>
      <c r="D896" s="61">
        <f t="shared" si="718"/>
        <v>36.711076430000162</v>
      </c>
      <c r="E896" s="61">
        <f t="shared" si="719"/>
        <v>762.36712154999987</v>
      </c>
      <c r="F896" s="62">
        <f t="shared" si="733"/>
        <v>6659.95</v>
      </c>
      <c r="G896" s="63">
        <f t="shared" si="752"/>
        <v>6667.94</v>
      </c>
      <c r="H896" s="64">
        <f t="shared" si="749"/>
        <v>45102</v>
      </c>
      <c r="I896" s="64">
        <f t="shared" si="741"/>
        <v>45132</v>
      </c>
      <c r="J896" s="65">
        <f t="shared" si="720"/>
        <v>1.1997087065218626E-3</v>
      </c>
      <c r="K896" s="195">
        <f t="shared" si="742"/>
        <v>45193</v>
      </c>
      <c r="L896" s="195">
        <f t="shared" si="734"/>
        <v>45193</v>
      </c>
      <c r="M896" s="228">
        <f t="shared" si="747"/>
        <v>30</v>
      </c>
      <c r="N896" s="67">
        <f t="shared" si="748"/>
        <v>1</v>
      </c>
      <c r="O896" s="61">
        <f t="shared" si="721"/>
        <v>1.0000399600000001</v>
      </c>
      <c r="P896" s="66">
        <f t="shared" si="751"/>
        <v>0.99920032999999997</v>
      </c>
      <c r="Q896" s="66">
        <f t="shared" si="735"/>
        <v>1.1947189987505877</v>
      </c>
      <c r="R896" s="61">
        <f t="shared" si="750"/>
        <v>1.19476673</v>
      </c>
      <c r="S896" s="61">
        <f t="shared" si="736"/>
        <v>1.16137786</v>
      </c>
      <c r="T896" s="61">
        <f t="shared" si="722"/>
        <v>928.03172754000002</v>
      </c>
      <c r="U896" s="61">
        <f t="shared" si="723"/>
        <v>5.9243549525698658</v>
      </c>
      <c r="V896" s="61">
        <f t="shared" si="724"/>
        <v>148.48375132380602</v>
      </c>
      <c r="W896" s="61">
        <f t="shared" si="725"/>
        <v>953.48630425637589</v>
      </c>
      <c r="X896" s="67">
        <f t="shared" si="737"/>
        <v>0</v>
      </c>
      <c r="Y896" s="61">
        <f t="shared" si="726"/>
        <v>0</v>
      </c>
      <c r="Z896" s="69">
        <f t="shared" si="738"/>
        <v>0</v>
      </c>
      <c r="AA896" s="61">
        <f t="shared" si="727"/>
        <v>0</v>
      </c>
      <c r="AB896" s="69">
        <f t="shared" si="739"/>
        <v>5.1999999999999998E-2</v>
      </c>
      <c r="AC896" s="140">
        <f t="shared" si="740"/>
        <v>1</v>
      </c>
      <c r="AD896" s="67">
        <f t="shared" si="743"/>
        <v>30</v>
      </c>
      <c r="AE896" s="11">
        <f t="shared" si="744"/>
        <v>1.000140824</v>
      </c>
      <c r="AF896" s="61">
        <f t="shared" si="728"/>
        <v>0.13068912999999999</v>
      </c>
      <c r="AG896" s="61">
        <f t="shared" si="729"/>
        <v>0.13427375</v>
      </c>
      <c r="AH896" s="61">
        <f t="shared" si="730"/>
        <v>0</v>
      </c>
      <c r="AI896" s="196" t="str">
        <f t="shared" si="745"/>
        <v>J=</v>
      </c>
      <c r="AJ896" s="72">
        <f t="shared" si="746"/>
        <v>45193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731"/>
        <v>45164</v>
      </c>
      <c r="B897" s="61">
        <f t="shared" si="717"/>
        <v>953.79129174010109</v>
      </c>
      <c r="C897" s="61">
        <f t="shared" si="732"/>
        <v>799.07819798000003</v>
      </c>
      <c r="D897" s="61">
        <f t="shared" si="718"/>
        <v>36.711076430000162</v>
      </c>
      <c r="E897" s="61">
        <f t="shared" si="719"/>
        <v>762.36712154999987</v>
      </c>
      <c r="F897" s="62">
        <f t="shared" si="733"/>
        <v>6659.95</v>
      </c>
      <c r="G897" s="63">
        <f t="shared" si="752"/>
        <v>6667.94</v>
      </c>
      <c r="H897" s="64">
        <f t="shared" si="749"/>
        <v>45102</v>
      </c>
      <c r="I897" s="64">
        <f t="shared" si="741"/>
        <v>45132</v>
      </c>
      <c r="J897" s="65">
        <f t="shared" si="720"/>
        <v>1.1997087065218626E-3</v>
      </c>
      <c r="K897" s="195">
        <f t="shared" si="742"/>
        <v>45193</v>
      </c>
      <c r="L897" s="195">
        <f t="shared" si="734"/>
        <v>45193</v>
      </c>
      <c r="M897" s="228">
        <f t="shared" si="747"/>
        <v>30</v>
      </c>
      <c r="N897" s="67">
        <f t="shared" si="748"/>
        <v>2</v>
      </c>
      <c r="O897" s="61">
        <f t="shared" si="721"/>
        <v>1.0000799300000001</v>
      </c>
      <c r="P897" s="66">
        <f t="shared" si="751"/>
        <v>0.99920032999999997</v>
      </c>
      <c r="Q897" s="66">
        <f t="shared" si="735"/>
        <v>1.1947189987505877</v>
      </c>
      <c r="R897" s="61">
        <f t="shared" si="750"/>
        <v>1.19481449</v>
      </c>
      <c r="S897" s="61">
        <f t="shared" si="736"/>
        <v>1.16137786</v>
      </c>
      <c r="T897" s="61">
        <f t="shared" si="722"/>
        <v>928.03172754000002</v>
      </c>
      <c r="U897" s="61">
        <f t="shared" si="723"/>
        <v>5.9243549525698658</v>
      </c>
      <c r="V897" s="61">
        <f t="shared" si="724"/>
        <v>148.52016197753119</v>
      </c>
      <c r="W897" s="61">
        <f t="shared" si="725"/>
        <v>953.52271491010106</v>
      </c>
      <c r="X897" s="67">
        <f t="shared" si="737"/>
        <v>0</v>
      </c>
      <c r="Y897" s="61">
        <f t="shared" si="726"/>
        <v>0</v>
      </c>
      <c r="Z897" s="69">
        <f t="shared" si="738"/>
        <v>0</v>
      </c>
      <c r="AA897" s="61">
        <f t="shared" si="727"/>
        <v>0</v>
      </c>
      <c r="AB897" s="69">
        <f t="shared" si="739"/>
        <v>5.1999999999999998E-2</v>
      </c>
      <c r="AC897" s="140">
        <f t="shared" si="740"/>
        <v>2</v>
      </c>
      <c r="AD897" s="67">
        <f t="shared" si="743"/>
        <v>30</v>
      </c>
      <c r="AE897" s="11">
        <f t="shared" si="744"/>
        <v>1.000281668</v>
      </c>
      <c r="AF897" s="61">
        <f t="shared" si="728"/>
        <v>0.26139684000000002</v>
      </c>
      <c r="AG897" s="61">
        <f t="shared" si="729"/>
        <v>0.26857682999999999</v>
      </c>
      <c r="AH897" s="61">
        <f t="shared" si="730"/>
        <v>0</v>
      </c>
      <c r="AI897" s="196" t="str">
        <f t="shared" si="745"/>
        <v>J=</v>
      </c>
      <c r="AJ897" s="72">
        <f t="shared" si="746"/>
        <v>45193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731"/>
        <v>45165</v>
      </c>
      <c r="B898" s="61">
        <f t="shared" si="717"/>
        <v>953.96202718015513</v>
      </c>
      <c r="C898" s="61">
        <f t="shared" si="732"/>
        <v>799.07819798000003</v>
      </c>
      <c r="D898" s="61">
        <f t="shared" si="718"/>
        <v>36.711076430000162</v>
      </c>
      <c r="E898" s="61">
        <f t="shared" si="719"/>
        <v>762.36712154999987</v>
      </c>
      <c r="F898" s="62">
        <f t="shared" si="733"/>
        <v>6659.95</v>
      </c>
      <c r="G898" s="63">
        <f t="shared" si="752"/>
        <v>6667.94</v>
      </c>
      <c r="H898" s="64">
        <f t="shared" si="749"/>
        <v>45102</v>
      </c>
      <c r="I898" s="64">
        <f t="shared" si="741"/>
        <v>45132</v>
      </c>
      <c r="J898" s="65">
        <f t="shared" si="720"/>
        <v>1.1997087065218626E-3</v>
      </c>
      <c r="K898" s="195">
        <f t="shared" si="742"/>
        <v>45193</v>
      </c>
      <c r="L898" s="195">
        <f t="shared" si="734"/>
        <v>45193</v>
      </c>
      <c r="M898" s="228">
        <f t="shared" si="747"/>
        <v>30</v>
      </c>
      <c r="N898" s="67">
        <f t="shared" si="748"/>
        <v>3</v>
      </c>
      <c r="O898" s="61">
        <f t="shared" si="721"/>
        <v>1.0001199000000001</v>
      </c>
      <c r="P898" s="66">
        <f t="shared" si="751"/>
        <v>0.99920032999999997</v>
      </c>
      <c r="Q898" s="66">
        <f t="shared" si="735"/>
        <v>1.1947189987505877</v>
      </c>
      <c r="R898" s="61">
        <f t="shared" si="750"/>
        <v>1.19486224</v>
      </c>
      <c r="S898" s="61">
        <f t="shared" si="736"/>
        <v>1.16137786</v>
      </c>
      <c r="T898" s="61">
        <f t="shared" si="722"/>
        <v>928.03172754000002</v>
      </c>
      <c r="U898" s="61">
        <f t="shared" si="723"/>
        <v>5.9243549525698658</v>
      </c>
      <c r="V898" s="61">
        <f t="shared" si="724"/>
        <v>148.55656500758522</v>
      </c>
      <c r="W898" s="61">
        <f t="shared" si="725"/>
        <v>953.55911794015515</v>
      </c>
      <c r="X898" s="67">
        <f t="shared" si="737"/>
        <v>0</v>
      </c>
      <c r="Y898" s="61">
        <f t="shared" si="726"/>
        <v>0</v>
      </c>
      <c r="Z898" s="69">
        <f t="shared" si="738"/>
        <v>0</v>
      </c>
      <c r="AA898" s="61">
        <f t="shared" si="727"/>
        <v>0</v>
      </c>
      <c r="AB898" s="69">
        <f t="shared" si="739"/>
        <v>5.1999999999999998E-2</v>
      </c>
      <c r="AC898" s="140">
        <f t="shared" si="740"/>
        <v>3</v>
      </c>
      <c r="AD898" s="67">
        <f t="shared" si="743"/>
        <v>30</v>
      </c>
      <c r="AE898" s="11">
        <f t="shared" si="744"/>
        <v>1.000422532</v>
      </c>
      <c r="AF898" s="61">
        <f t="shared" si="728"/>
        <v>0.3921231</v>
      </c>
      <c r="AG898" s="61">
        <f t="shared" si="729"/>
        <v>0.40290924</v>
      </c>
      <c r="AH898" s="61">
        <f t="shared" si="730"/>
        <v>0</v>
      </c>
      <c r="AI898" s="196" t="str">
        <f t="shared" si="745"/>
        <v>J=</v>
      </c>
      <c r="AJ898" s="72">
        <f t="shared" si="746"/>
        <v>45193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731"/>
        <v>45166</v>
      </c>
      <c r="B899" s="61">
        <f t="shared" si="717"/>
        <v>954.13279099020917</v>
      </c>
      <c r="C899" s="61">
        <f t="shared" si="732"/>
        <v>799.07819798000003</v>
      </c>
      <c r="D899" s="61">
        <f t="shared" si="718"/>
        <v>36.711076430000162</v>
      </c>
      <c r="E899" s="61">
        <f t="shared" si="719"/>
        <v>762.36712154999987</v>
      </c>
      <c r="F899" s="62">
        <f t="shared" si="733"/>
        <v>6659.95</v>
      </c>
      <c r="G899" s="63">
        <f t="shared" si="752"/>
        <v>6667.94</v>
      </c>
      <c r="H899" s="64">
        <f t="shared" si="749"/>
        <v>45102</v>
      </c>
      <c r="I899" s="64">
        <f t="shared" si="741"/>
        <v>45132</v>
      </c>
      <c r="J899" s="65">
        <f t="shared" si="720"/>
        <v>1.1997087065218626E-3</v>
      </c>
      <c r="K899" s="195">
        <f t="shared" si="742"/>
        <v>45193</v>
      </c>
      <c r="L899" s="195">
        <f t="shared" si="734"/>
        <v>45193</v>
      </c>
      <c r="M899" s="228">
        <f t="shared" si="747"/>
        <v>30</v>
      </c>
      <c r="N899" s="67">
        <f t="shared" si="748"/>
        <v>4</v>
      </c>
      <c r="O899" s="61">
        <f t="shared" si="721"/>
        <v>1.0001598700000001</v>
      </c>
      <c r="P899" s="66">
        <f t="shared" si="751"/>
        <v>0.99920032999999997</v>
      </c>
      <c r="Q899" s="66">
        <f t="shared" si="735"/>
        <v>1.1947189987505877</v>
      </c>
      <c r="R899" s="61">
        <f t="shared" si="750"/>
        <v>1.19490999</v>
      </c>
      <c r="S899" s="61">
        <f t="shared" si="736"/>
        <v>1.16137786</v>
      </c>
      <c r="T899" s="61">
        <f t="shared" si="722"/>
        <v>928.03172754000002</v>
      </c>
      <c r="U899" s="61">
        <f t="shared" si="723"/>
        <v>5.9243549525698658</v>
      </c>
      <c r="V899" s="61">
        <f t="shared" si="724"/>
        <v>148.59296803763925</v>
      </c>
      <c r="W899" s="61">
        <f t="shared" si="725"/>
        <v>953.59552097020912</v>
      </c>
      <c r="X899" s="67">
        <f t="shared" si="737"/>
        <v>0</v>
      </c>
      <c r="Y899" s="61">
        <f t="shared" si="726"/>
        <v>0</v>
      </c>
      <c r="Z899" s="69">
        <f t="shared" si="738"/>
        <v>0</v>
      </c>
      <c r="AA899" s="61">
        <f t="shared" si="727"/>
        <v>0</v>
      </c>
      <c r="AB899" s="69">
        <f t="shared" si="739"/>
        <v>5.1999999999999998E-2</v>
      </c>
      <c r="AC899" s="140">
        <f t="shared" si="740"/>
        <v>4</v>
      </c>
      <c r="AD899" s="67">
        <f t="shared" si="743"/>
        <v>30</v>
      </c>
      <c r="AE899" s="11">
        <f t="shared" si="744"/>
        <v>1.000563415</v>
      </c>
      <c r="AF899" s="61">
        <f t="shared" si="728"/>
        <v>0.52286699000000003</v>
      </c>
      <c r="AG899" s="61">
        <f t="shared" si="729"/>
        <v>0.53727002000000001</v>
      </c>
      <c r="AH899" s="61">
        <f t="shared" si="730"/>
        <v>0</v>
      </c>
      <c r="AI899" s="196" t="str">
        <f t="shared" si="745"/>
        <v>J=</v>
      </c>
      <c r="AJ899" s="72">
        <f t="shared" si="746"/>
        <v>45193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731"/>
        <v>45167</v>
      </c>
      <c r="B900" s="61">
        <f t="shared" si="717"/>
        <v>954.30360033760564</v>
      </c>
      <c r="C900" s="61">
        <f t="shared" si="732"/>
        <v>799.07819798000003</v>
      </c>
      <c r="D900" s="61">
        <f t="shared" si="718"/>
        <v>36.711076430000162</v>
      </c>
      <c r="E900" s="61">
        <f t="shared" si="719"/>
        <v>762.36712154999987</v>
      </c>
      <c r="F900" s="62">
        <f t="shared" si="733"/>
        <v>6659.95</v>
      </c>
      <c r="G900" s="63">
        <f t="shared" si="752"/>
        <v>6667.94</v>
      </c>
      <c r="H900" s="64">
        <f t="shared" si="749"/>
        <v>45102</v>
      </c>
      <c r="I900" s="64">
        <f t="shared" si="741"/>
        <v>45132</v>
      </c>
      <c r="J900" s="65">
        <f t="shared" si="720"/>
        <v>1.1997087065218626E-3</v>
      </c>
      <c r="K900" s="195">
        <f t="shared" si="742"/>
        <v>45193</v>
      </c>
      <c r="L900" s="195">
        <f t="shared" si="734"/>
        <v>45193</v>
      </c>
      <c r="M900" s="228">
        <f t="shared" si="747"/>
        <v>30</v>
      </c>
      <c r="N900" s="67">
        <f t="shared" si="748"/>
        <v>5</v>
      </c>
      <c r="O900" s="61">
        <f t="shared" si="721"/>
        <v>1.00019985</v>
      </c>
      <c r="P900" s="66">
        <f t="shared" si="751"/>
        <v>0.99920032999999997</v>
      </c>
      <c r="Q900" s="66">
        <f t="shared" si="735"/>
        <v>1.1947189987505877</v>
      </c>
      <c r="R900" s="61">
        <f t="shared" si="750"/>
        <v>1.1949577600000001</v>
      </c>
      <c r="S900" s="61">
        <f t="shared" si="736"/>
        <v>1.16137786</v>
      </c>
      <c r="T900" s="61">
        <f t="shared" si="722"/>
        <v>928.03172754000002</v>
      </c>
      <c r="U900" s="61">
        <f t="shared" si="723"/>
        <v>5.9243549525698658</v>
      </c>
      <c r="V900" s="61">
        <f t="shared" si="724"/>
        <v>148.62938631503576</v>
      </c>
      <c r="W900" s="61">
        <f t="shared" si="725"/>
        <v>953.6319392476056</v>
      </c>
      <c r="X900" s="67">
        <f t="shared" si="737"/>
        <v>0</v>
      </c>
      <c r="Y900" s="61">
        <f t="shared" si="726"/>
        <v>0</v>
      </c>
      <c r="Z900" s="69">
        <f t="shared" si="738"/>
        <v>0</v>
      </c>
      <c r="AA900" s="61">
        <f t="shared" si="727"/>
        <v>0</v>
      </c>
      <c r="AB900" s="69">
        <f t="shared" si="739"/>
        <v>5.1999999999999998E-2</v>
      </c>
      <c r="AC900" s="140">
        <f t="shared" si="740"/>
        <v>5</v>
      </c>
      <c r="AD900" s="67">
        <f t="shared" si="743"/>
        <v>30</v>
      </c>
      <c r="AE900" s="11">
        <f t="shared" si="744"/>
        <v>1.000704319</v>
      </c>
      <c r="AF900" s="61">
        <f t="shared" si="728"/>
        <v>0.65363037000000002</v>
      </c>
      <c r="AG900" s="61">
        <f t="shared" si="729"/>
        <v>0.67166108999999996</v>
      </c>
      <c r="AH900" s="61">
        <f t="shared" si="730"/>
        <v>0</v>
      </c>
      <c r="AI900" s="196" t="str">
        <f t="shared" si="745"/>
        <v>J=</v>
      </c>
      <c r="AJ900" s="72">
        <f t="shared" si="746"/>
        <v>45193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731"/>
        <v>45168</v>
      </c>
      <c r="B901" s="61">
        <f t="shared" si="717"/>
        <v>954.47442280765972</v>
      </c>
      <c r="C901" s="61">
        <f t="shared" si="732"/>
        <v>799.07819798000003</v>
      </c>
      <c r="D901" s="61">
        <f t="shared" si="718"/>
        <v>36.711076430000162</v>
      </c>
      <c r="E901" s="61">
        <f t="shared" si="719"/>
        <v>762.36712154999987</v>
      </c>
      <c r="F901" s="62">
        <f t="shared" si="733"/>
        <v>6659.95</v>
      </c>
      <c r="G901" s="63">
        <f t="shared" si="752"/>
        <v>6667.94</v>
      </c>
      <c r="H901" s="64">
        <f t="shared" si="749"/>
        <v>45102</v>
      </c>
      <c r="I901" s="64">
        <f t="shared" si="741"/>
        <v>45132</v>
      </c>
      <c r="J901" s="65">
        <f t="shared" si="720"/>
        <v>1.1997087065218626E-3</v>
      </c>
      <c r="K901" s="195">
        <f t="shared" si="742"/>
        <v>45193</v>
      </c>
      <c r="L901" s="195">
        <f t="shared" si="734"/>
        <v>45193</v>
      </c>
      <c r="M901" s="228">
        <f t="shared" si="747"/>
        <v>30</v>
      </c>
      <c r="N901" s="67">
        <f t="shared" si="748"/>
        <v>6</v>
      </c>
      <c r="O901" s="61">
        <f t="shared" si="721"/>
        <v>1.00023982</v>
      </c>
      <c r="P901" s="66">
        <f t="shared" si="751"/>
        <v>0.99920032999999997</v>
      </c>
      <c r="Q901" s="66">
        <f t="shared" si="735"/>
        <v>1.1947189987505877</v>
      </c>
      <c r="R901" s="61">
        <f t="shared" si="750"/>
        <v>1.1950055100000001</v>
      </c>
      <c r="S901" s="61">
        <f t="shared" si="736"/>
        <v>1.16137786</v>
      </c>
      <c r="T901" s="61">
        <f t="shared" si="722"/>
        <v>928.03172754000002</v>
      </c>
      <c r="U901" s="61">
        <f t="shared" si="723"/>
        <v>5.9243549525698658</v>
      </c>
      <c r="V901" s="61">
        <f t="shared" si="724"/>
        <v>148.66578934508979</v>
      </c>
      <c r="W901" s="61">
        <f t="shared" si="725"/>
        <v>953.66834227765969</v>
      </c>
      <c r="X901" s="67">
        <f t="shared" si="737"/>
        <v>0</v>
      </c>
      <c r="Y901" s="61">
        <f t="shared" si="726"/>
        <v>0</v>
      </c>
      <c r="Z901" s="69">
        <f t="shared" si="738"/>
        <v>0</v>
      </c>
      <c r="AA901" s="61">
        <f t="shared" si="727"/>
        <v>0</v>
      </c>
      <c r="AB901" s="69">
        <f t="shared" si="739"/>
        <v>5.1999999999999998E-2</v>
      </c>
      <c r="AC901" s="140">
        <f t="shared" si="740"/>
        <v>6</v>
      </c>
      <c r="AD901" s="67">
        <f t="shared" si="743"/>
        <v>30</v>
      </c>
      <c r="AE901" s="11">
        <f t="shared" si="744"/>
        <v>1.000845242</v>
      </c>
      <c r="AF901" s="61">
        <f t="shared" si="728"/>
        <v>0.78441139000000004</v>
      </c>
      <c r="AG901" s="61">
        <f t="shared" si="729"/>
        <v>0.80608053000000002</v>
      </c>
      <c r="AH901" s="61">
        <f t="shared" si="730"/>
        <v>0</v>
      </c>
      <c r="AI901" s="196" t="str">
        <f t="shared" si="745"/>
        <v>J=</v>
      </c>
      <c r="AJ901" s="72">
        <f t="shared" si="746"/>
        <v>45193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731"/>
        <v>45169</v>
      </c>
      <c r="B902" s="61">
        <f t="shared" si="717"/>
        <v>954.64528987505605</v>
      </c>
      <c r="C902" s="61">
        <f t="shared" si="732"/>
        <v>799.07819798000003</v>
      </c>
      <c r="D902" s="61">
        <f t="shared" si="718"/>
        <v>36.711076430000162</v>
      </c>
      <c r="E902" s="61">
        <f t="shared" si="719"/>
        <v>762.36712154999987</v>
      </c>
      <c r="F902" s="62">
        <f t="shared" si="733"/>
        <v>6659.95</v>
      </c>
      <c r="G902" s="63">
        <f t="shared" si="752"/>
        <v>6667.94</v>
      </c>
      <c r="H902" s="64">
        <f t="shared" si="749"/>
        <v>45102</v>
      </c>
      <c r="I902" s="64">
        <f t="shared" si="741"/>
        <v>45132</v>
      </c>
      <c r="J902" s="65">
        <f t="shared" si="720"/>
        <v>1.1997087065218626E-3</v>
      </c>
      <c r="K902" s="195">
        <f t="shared" si="742"/>
        <v>45193</v>
      </c>
      <c r="L902" s="195">
        <f t="shared" si="734"/>
        <v>45193</v>
      </c>
      <c r="M902" s="228">
        <f t="shared" si="747"/>
        <v>30</v>
      </c>
      <c r="N902" s="67">
        <f t="shared" si="748"/>
        <v>7</v>
      </c>
      <c r="O902" s="61">
        <f t="shared" si="721"/>
        <v>1.0002797999999999</v>
      </c>
      <c r="P902" s="66">
        <f t="shared" si="751"/>
        <v>0.99920032999999997</v>
      </c>
      <c r="Q902" s="66">
        <f t="shared" si="735"/>
        <v>1.1947189987505877</v>
      </c>
      <c r="R902" s="61">
        <f t="shared" si="750"/>
        <v>1.19505328</v>
      </c>
      <c r="S902" s="61">
        <f t="shared" si="736"/>
        <v>1.16137786</v>
      </c>
      <c r="T902" s="61">
        <f t="shared" si="722"/>
        <v>928.03172754000002</v>
      </c>
      <c r="U902" s="61">
        <f t="shared" si="723"/>
        <v>5.9243549525698658</v>
      </c>
      <c r="V902" s="61">
        <f t="shared" si="724"/>
        <v>148.70220762248616</v>
      </c>
      <c r="W902" s="61">
        <f t="shared" si="725"/>
        <v>953.70476055505605</v>
      </c>
      <c r="X902" s="67">
        <f t="shared" si="737"/>
        <v>0</v>
      </c>
      <c r="Y902" s="61">
        <f t="shared" si="726"/>
        <v>0</v>
      </c>
      <c r="Z902" s="69">
        <f t="shared" si="738"/>
        <v>0</v>
      </c>
      <c r="AA902" s="61">
        <f t="shared" si="727"/>
        <v>0</v>
      </c>
      <c r="AB902" s="69">
        <f t="shared" si="739"/>
        <v>5.1999999999999998E-2</v>
      </c>
      <c r="AC902" s="140">
        <f t="shared" si="740"/>
        <v>7</v>
      </c>
      <c r="AD902" s="67">
        <f t="shared" si="743"/>
        <v>30</v>
      </c>
      <c r="AE902" s="11">
        <f t="shared" si="744"/>
        <v>1.0009861849999999</v>
      </c>
      <c r="AF902" s="61">
        <f t="shared" si="728"/>
        <v>0.91521096000000002</v>
      </c>
      <c r="AG902" s="61">
        <f t="shared" si="729"/>
        <v>0.94052932</v>
      </c>
      <c r="AH902" s="61">
        <f t="shared" si="730"/>
        <v>0</v>
      </c>
      <c r="AI902" s="196" t="str">
        <f t="shared" si="745"/>
        <v>J=</v>
      </c>
      <c r="AJ902" s="72">
        <f t="shared" si="746"/>
        <v>45193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731"/>
        <v>45170</v>
      </c>
      <c r="B903" s="61">
        <f t="shared" si="717"/>
        <v>954.64528987505605</v>
      </c>
      <c r="C903" s="61">
        <f t="shared" si="732"/>
        <v>799.07819798000003</v>
      </c>
      <c r="D903" s="61">
        <f t="shared" si="718"/>
        <v>36.711076430000162</v>
      </c>
      <c r="E903" s="61">
        <f t="shared" si="719"/>
        <v>762.36712154999987</v>
      </c>
      <c r="F903" s="62">
        <f t="shared" si="733"/>
        <v>6659.95</v>
      </c>
      <c r="G903" s="63">
        <f t="shared" si="752"/>
        <v>6667.94</v>
      </c>
      <c r="H903" s="64">
        <f t="shared" si="749"/>
        <v>45102</v>
      </c>
      <c r="I903" s="64">
        <f t="shared" si="741"/>
        <v>45132</v>
      </c>
      <c r="J903" s="65">
        <f t="shared" si="720"/>
        <v>1.1997087065218626E-3</v>
      </c>
      <c r="K903" s="195">
        <f t="shared" si="742"/>
        <v>45193</v>
      </c>
      <c r="L903" s="195">
        <f t="shared" si="734"/>
        <v>45193</v>
      </c>
      <c r="M903" s="228">
        <f t="shared" si="747"/>
        <v>30</v>
      </c>
      <c r="N903" s="67">
        <f t="shared" si="748"/>
        <v>7</v>
      </c>
      <c r="O903" s="61">
        <f t="shared" si="721"/>
        <v>1.0002797999999999</v>
      </c>
      <c r="P903" s="66">
        <f t="shared" si="751"/>
        <v>0.99920032999999997</v>
      </c>
      <c r="Q903" s="66">
        <f t="shared" si="735"/>
        <v>1.1947189987505877</v>
      </c>
      <c r="R903" s="61">
        <f t="shared" si="750"/>
        <v>1.19505328</v>
      </c>
      <c r="S903" s="61">
        <f t="shared" si="736"/>
        <v>1.16137786</v>
      </c>
      <c r="T903" s="61">
        <f t="shared" si="722"/>
        <v>928.03172754000002</v>
      </c>
      <c r="U903" s="61">
        <f t="shared" si="723"/>
        <v>5.9243549525698658</v>
      </c>
      <c r="V903" s="61">
        <f t="shared" si="724"/>
        <v>148.70220762248616</v>
      </c>
      <c r="W903" s="61">
        <f t="shared" si="725"/>
        <v>953.70476055505605</v>
      </c>
      <c r="X903" s="67">
        <f t="shared" si="737"/>
        <v>0</v>
      </c>
      <c r="Y903" s="61">
        <f t="shared" si="726"/>
        <v>0</v>
      </c>
      <c r="Z903" s="69">
        <f t="shared" si="738"/>
        <v>0</v>
      </c>
      <c r="AA903" s="61">
        <f t="shared" si="727"/>
        <v>0</v>
      </c>
      <c r="AB903" s="69">
        <f t="shared" si="739"/>
        <v>5.1999999999999998E-2</v>
      </c>
      <c r="AC903" s="140">
        <f t="shared" si="740"/>
        <v>7</v>
      </c>
      <c r="AD903" s="67">
        <f t="shared" si="743"/>
        <v>30</v>
      </c>
      <c r="AE903" s="11">
        <f t="shared" si="744"/>
        <v>1.0009861849999999</v>
      </c>
      <c r="AF903" s="61">
        <f t="shared" si="728"/>
        <v>0.91521096000000002</v>
      </c>
      <c r="AG903" s="61">
        <f t="shared" si="729"/>
        <v>0.94052932</v>
      </c>
      <c r="AH903" s="61">
        <f t="shared" si="730"/>
        <v>0</v>
      </c>
      <c r="AI903" s="196" t="str">
        <f t="shared" si="745"/>
        <v>J=</v>
      </c>
      <c r="AJ903" s="72">
        <f t="shared" si="746"/>
        <v>45193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731"/>
        <v>45171</v>
      </c>
      <c r="B904" s="61">
        <f t="shared" si="717"/>
        <v>954.81617865878127</v>
      </c>
      <c r="C904" s="61">
        <f t="shared" si="732"/>
        <v>799.07819798000003</v>
      </c>
      <c r="D904" s="61">
        <f t="shared" si="718"/>
        <v>36.711076430000162</v>
      </c>
      <c r="E904" s="61">
        <f t="shared" si="719"/>
        <v>762.36712154999987</v>
      </c>
      <c r="F904" s="62">
        <f t="shared" si="733"/>
        <v>6659.95</v>
      </c>
      <c r="G904" s="63">
        <f t="shared" si="752"/>
        <v>6667.94</v>
      </c>
      <c r="H904" s="64">
        <f t="shared" si="749"/>
        <v>45102</v>
      </c>
      <c r="I904" s="64">
        <f t="shared" si="741"/>
        <v>45132</v>
      </c>
      <c r="J904" s="65">
        <f t="shared" si="720"/>
        <v>1.1997087065218626E-3</v>
      </c>
      <c r="K904" s="195">
        <f t="shared" si="742"/>
        <v>45193</v>
      </c>
      <c r="L904" s="195">
        <f t="shared" si="734"/>
        <v>45193</v>
      </c>
      <c r="M904" s="228">
        <f t="shared" si="747"/>
        <v>30</v>
      </c>
      <c r="N904" s="67">
        <f t="shared" si="748"/>
        <v>8</v>
      </c>
      <c r="O904" s="61">
        <f t="shared" si="721"/>
        <v>1.0003197800000001</v>
      </c>
      <c r="P904" s="66">
        <f t="shared" si="751"/>
        <v>0.99920032999999997</v>
      </c>
      <c r="Q904" s="66">
        <f t="shared" si="735"/>
        <v>1.1947189987505877</v>
      </c>
      <c r="R904" s="61">
        <f t="shared" si="750"/>
        <v>1.1951010399999999</v>
      </c>
      <c r="S904" s="61">
        <f t="shared" si="736"/>
        <v>1.16137786</v>
      </c>
      <c r="T904" s="61">
        <f t="shared" si="722"/>
        <v>928.03172754000002</v>
      </c>
      <c r="U904" s="61">
        <f t="shared" si="723"/>
        <v>5.9243549525698658</v>
      </c>
      <c r="V904" s="61">
        <f t="shared" si="724"/>
        <v>148.73861827621135</v>
      </c>
      <c r="W904" s="61">
        <f t="shared" si="725"/>
        <v>953.74117120878122</v>
      </c>
      <c r="X904" s="67">
        <f t="shared" si="737"/>
        <v>0</v>
      </c>
      <c r="Y904" s="61">
        <f t="shared" si="726"/>
        <v>0</v>
      </c>
      <c r="Z904" s="69">
        <f t="shared" si="738"/>
        <v>0</v>
      </c>
      <c r="AA904" s="61">
        <f t="shared" si="727"/>
        <v>0</v>
      </c>
      <c r="AB904" s="69">
        <f t="shared" si="739"/>
        <v>5.1999999999999998E-2</v>
      </c>
      <c r="AC904" s="140">
        <f t="shared" si="740"/>
        <v>8</v>
      </c>
      <c r="AD904" s="67">
        <f t="shared" si="743"/>
        <v>30</v>
      </c>
      <c r="AE904" s="11">
        <f t="shared" si="744"/>
        <v>1.0011271479999999</v>
      </c>
      <c r="AF904" s="61">
        <f t="shared" si="728"/>
        <v>1.0460290999999999</v>
      </c>
      <c r="AG904" s="61">
        <f t="shared" si="729"/>
        <v>1.07500745</v>
      </c>
      <c r="AH904" s="61">
        <f t="shared" si="730"/>
        <v>0</v>
      </c>
      <c r="AI904" s="196" t="str">
        <f t="shared" si="745"/>
        <v>J=</v>
      </c>
      <c r="AJ904" s="72">
        <f t="shared" si="746"/>
        <v>45193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731"/>
        <v>45172</v>
      </c>
      <c r="B905" s="61">
        <f t="shared" si="717"/>
        <v>954.98710440617765</v>
      </c>
      <c r="C905" s="61">
        <f t="shared" si="732"/>
        <v>799.07819798000003</v>
      </c>
      <c r="D905" s="61">
        <f t="shared" si="718"/>
        <v>36.711076430000162</v>
      </c>
      <c r="E905" s="61">
        <f t="shared" si="719"/>
        <v>762.36712154999987</v>
      </c>
      <c r="F905" s="62">
        <f t="shared" si="733"/>
        <v>6659.95</v>
      </c>
      <c r="G905" s="63">
        <f t="shared" si="752"/>
        <v>6667.94</v>
      </c>
      <c r="H905" s="64">
        <f t="shared" si="749"/>
        <v>45102</v>
      </c>
      <c r="I905" s="64">
        <f t="shared" si="741"/>
        <v>45132</v>
      </c>
      <c r="J905" s="65">
        <f t="shared" si="720"/>
        <v>1.1997087065218626E-3</v>
      </c>
      <c r="K905" s="195">
        <f t="shared" si="742"/>
        <v>45193</v>
      </c>
      <c r="L905" s="195">
        <f t="shared" si="734"/>
        <v>45193</v>
      </c>
      <c r="M905" s="228">
        <f t="shared" si="747"/>
        <v>30</v>
      </c>
      <c r="N905" s="67">
        <f t="shared" si="748"/>
        <v>9</v>
      </c>
      <c r="O905" s="61">
        <f t="shared" si="721"/>
        <v>1.00035976</v>
      </c>
      <c r="P905" s="66">
        <f t="shared" si="751"/>
        <v>0.99920032999999997</v>
      </c>
      <c r="Q905" s="66">
        <f t="shared" si="735"/>
        <v>1.1947189987505877</v>
      </c>
      <c r="R905" s="61">
        <f t="shared" si="750"/>
        <v>1.1951488100000001</v>
      </c>
      <c r="S905" s="61">
        <f t="shared" si="736"/>
        <v>1.16137786</v>
      </c>
      <c r="T905" s="61">
        <f t="shared" si="722"/>
        <v>928.03172754000002</v>
      </c>
      <c r="U905" s="61">
        <f t="shared" si="723"/>
        <v>5.9243549525698658</v>
      </c>
      <c r="V905" s="61">
        <f t="shared" si="724"/>
        <v>148.77503655360786</v>
      </c>
      <c r="W905" s="61">
        <f t="shared" si="725"/>
        <v>953.7775894861777</v>
      </c>
      <c r="X905" s="67">
        <f t="shared" si="737"/>
        <v>0</v>
      </c>
      <c r="Y905" s="61">
        <f t="shared" si="726"/>
        <v>0</v>
      </c>
      <c r="Z905" s="69">
        <f t="shared" si="738"/>
        <v>0</v>
      </c>
      <c r="AA905" s="61">
        <f t="shared" si="727"/>
        <v>0</v>
      </c>
      <c r="AB905" s="69">
        <f t="shared" si="739"/>
        <v>5.1999999999999998E-2</v>
      </c>
      <c r="AC905" s="140">
        <f t="shared" si="740"/>
        <v>9</v>
      </c>
      <c r="AD905" s="67">
        <f t="shared" si="743"/>
        <v>30</v>
      </c>
      <c r="AE905" s="11">
        <f t="shared" si="744"/>
        <v>1.001268131</v>
      </c>
      <c r="AF905" s="61">
        <f t="shared" si="728"/>
        <v>1.1768658000000001</v>
      </c>
      <c r="AG905" s="61">
        <f t="shared" si="729"/>
        <v>1.2095149199999999</v>
      </c>
      <c r="AH905" s="61">
        <f t="shared" si="730"/>
        <v>0</v>
      </c>
      <c r="AI905" s="196" t="str">
        <f t="shared" si="745"/>
        <v>J=</v>
      </c>
      <c r="AJ905" s="72">
        <f t="shared" si="746"/>
        <v>45193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731"/>
        <v>45173</v>
      </c>
      <c r="B906" s="61">
        <f t="shared" si="717"/>
        <v>955.15805186990292</v>
      </c>
      <c r="C906" s="61">
        <f t="shared" si="732"/>
        <v>799.07819798000003</v>
      </c>
      <c r="D906" s="61">
        <f t="shared" si="718"/>
        <v>36.711076430000162</v>
      </c>
      <c r="E906" s="61">
        <f t="shared" si="719"/>
        <v>762.36712154999987</v>
      </c>
      <c r="F906" s="62">
        <f t="shared" si="733"/>
        <v>6659.95</v>
      </c>
      <c r="G906" s="63">
        <f t="shared" si="752"/>
        <v>6667.94</v>
      </c>
      <c r="H906" s="64">
        <f t="shared" si="749"/>
        <v>45102</v>
      </c>
      <c r="I906" s="64">
        <f t="shared" si="741"/>
        <v>45132</v>
      </c>
      <c r="J906" s="65">
        <f t="shared" si="720"/>
        <v>1.1997087065218626E-3</v>
      </c>
      <c r="K906" s="195">
        <f t="shared" si="742"/>
        <v>45193</v>
      </c>
      <c r="L906" s="195">
        <f t="shared" si="734"/>
        <v>45193</v>
      </c>
      <c r="M906" s="228">
        <f t="shared" si="747"/>
        <v>30</v>
      </c>
      <c r="N906" s="67">
        <f t="shared" si="748"/>
        <v>10</v>
      </c>
      <c r="O906" s="61">
        <f t="shared" si="721"/>
        <v>1.00039974</v>
      </c>
      <c r="P906" s="66">
        <f t="shared" si="751"/>
        <v>0.99920032999999997</v>
      </c>
      <c r="Q906" s="66">
        <f t="shared" si="735"/>
        <v>1.1947189987505877</v>
      </c>
      <c r="R906" s="61">
        <f t="shared" si="750"/>
        <v>1.19519657</v>
      </c>
      <c r="S906" s="61">
        <f t="shared" si="736"/>
        <v>1.16137786</v>
      </c>
      <c r="T906" s="61">
        <f t="shared" si="722"/>
        <v>928.03172754000002</v>
      </c>
      <c r="U906" s="61">
        <f t="shared" si="723"/>
        <v>5.9243549525698658</v>
      </c>
      <c r="V906" s="61">
        <f t="shared" si="724"/>
        <v>148.81144720733306</v>
      </c>
      <c r="W906" s="61">
        <f t="shared" si="725"/>
        <v>953.81400013990287</v>
      </c>
      <c r="X906" s="67">
        <f t="shared" si="737"/>
        <v>0</v>
      </c>
      <c r="Y906" s="61">
        <f t="shared" si="726"/>
        <v>0</v>
      </c>
      <c r="Z906" s="69">
        <f t="shared" si="738"/>
        <v>0</v>
      </c>
      <c r="AA906" s="61">
        <f t="shared" si="727"/>
        <v>0</v>
      </c>
      <c r="AB906" s="69">
        <f t="shared" si="739"/>
        <v>5.1999999999999998E-2</v>
      </c>
      <c r="AC906" s="140">
        <f t="shared" si="740"/>
        <v>10</v>
      </c>
      <c r="AD906" s="67">
        <f t="shared" si="743"/>
        <v>30</v>
      </c>
      <c r="AE906" s="11">
        <f t="shared" si="744"/>
        <v>1.001409134</v>
      </c>
      <c r="AF906" s="61">
        <f t="shared" si="728"/>
        <v>1.30772106</v>
      </c>
      <c r="AG906" s="61">
        <f t="shared" si="729"/>
        <v>1.3440517299999999</v>
      </c>
      <c r="AH906" s="61">
        <f t="shared" si="730"/>
        <v>0</v>
      </c>
      <c r="AI906" s="196" t="str">
        <f t="shared" si="745"/>
        <v>J=</v>
      </c>
      <c r="AJ906" s="72">
        <f t="shared" si="746"/>
        <v>45193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731"/>
        <v>45174</v>
      </c>
      <c r="B907" s="61">
        <f t="shared" si="717"/>
        <v>955.32903631729937</v>
      </c>
      <c r="C907" s="61">
        <f t="shared" si="732"/>
        <v>799.07819798000003</v>
      </c>
      <c r="D907" s="61">
        <f t="shared" si="718"/>
        <v>36.711076430000162</v>
      </c>
      <c r="E907" s="61">
        <f t="shared" si="719"/>
        <v>762.36712154999987</v>
      </c>
      <c r="F907" s="62">
        <f t="shared" si="733"/>
        <v>6659.95</v>
      </c>
      <c r="G907" s="63">
        <f t="shared" si="752"/>
        <v>6667.94</v>
      </c>
      <c r="H907" s="64">
        <f t="shared" si="749"/>
        <v>45102</v>
      </c>
      <c r="I907" s="64">
        <f t="shared" si="741"/>
        <v>45132</v>
      </c>
      <c r="J907" s="65">
        <f t="shared" si="720"/>
        <v>1.1997087065218626E-3</v>
      </c>
      <c r="K907" s="195">
        <f t="shared" si="742"/>
        <v>45193</v>
      </c>
      <c r="L907" s="195">
        <f t="shared" si="734"/>
        <v>45193</v>
      </c>
      <c r="M907" s="228">
        <f t="shared" si="747"/>
        <v>30</v>
      </c>
      <c r="N907" s="67">
        <f t="shared" si="748"/>
        <v>11</v>
      </c>
      <c r="O907" s="61">
        <f t="shared" si="721"/>
        <v>1.0004397199999999</v>
      </c>
      <c r="P907" s="66">
        <f t="shared" si="751"/>
        <v>0.99920032999999997</v>
      </c>
      <c r="Q907" s="66">
        <f t="shared" si="735"/>
        <v>1.1947189987505877</v>
      </c>
      <c r="R907" s="61">
        <f t="shared" si="750"/>
        <v>1.1952443399999999</v>
      </c>
      <c r="S907" s="61">
        <f t="shared" si="736"/>
        <v>1.16137786</v>
      </c>
      <c r="T907" s="61">
        <f t="shared" si="722"/>
        <v>928.03172754000002</v>
      </c>
      <c r="U907" s="61">
        <f t="shared" si="723"/>
        <v>5.9243549525698658</v>
      </c>
      <c r="V907" s="61">
        <f t="shared" si="724"/>
        <v>148.84786548472943</v>
      </c>
      <c r="W907" s="61">
        <f t="shared" si="725"/>
        <v>953.85041841729935</v>
      </c>
      <c r="X907" s="67">
        <f t="shared" si="737"/>
        <v>0</v>
      </c>
      <c r="Y907" s="61">
        <f t="shared" si="726"/>
        <v>0</v>
      </c>
      <c r="Z907" s="69">
        <f t="shared" si="738"/>
        <v>0</v>
      </c>
      <c r="AA907" s="61">
        <f t="shared" si="727"/>
        <v>0</v>
      </c>
      <c r="AB907" s="69">
        <f t="shared" si="739"/>
        <v>5.1999999999999998E-2</v>
      </c>
      <c r="AC907" s="140">
        <f t="shared" si="740"/>
        <v>11</v>
      </c>
      <c r="AD907" s="67">
        <f t="shared" si="743"/>
        <v>30</v>
      </c>
      <c r="AE907" s="11">
        <f t="shared" si="744"/>
        <v>1.0015501570000001</v>
      </c>
      <c r="AF907" s="61">
        <f t="shared" si="728"/>
        <v>1.43859487</v>
      </c>
      <c r="AG907" s="61">
        <f t="shared" si="729"/>
        <v>1.4786178999999999</v>
      </c>
      <c r="AH907" s="61">
        <f t="shared" si="730"/>
        <v>0</v>
      </c>
      <c r="AI907" s="196" t="str">
        <f t="shared" si="745"/>
        <v>J=</v>
      </c>
      <c r="AJ907" s="72">
        <f t="shared" si="746"/>
        <v>45193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731"/>
        <v>45175</v>
      </c>
      <c r="B908" s="61">
        <f t="shared" ref="B908:B971" si="753">(W908+AG908)</f>
        <v>955.50004915469583</v>
      </c>
      <c r="C908" s="61">
        <f t="shared" si="732"/>
        <v>799.07819798000003</v>
      </c>
      <c r="D908" s="61">
        <f t="shared" ref="D908:D971" si="754">VLOOKUP(A908,$AT$15:$AX$314,5)</f>
        <v>36.711076430000162</v>
      </c>
      <c r="E908" s="61">
        <f t="shared" ref="E908:E971" si="755">(C908-D908)</f>
        <v>762.36712154999987</v>
      </c>
      <c r="F908" s="62">
        <f t="shared" si="733"/>
        <v>6659.95</v>
      </c>
      <c r="G908" s="63">
        <f t="shared" si="752"/>
        <v>6667.94</v>
      </c>
      <c r="H908" s="64">
        <f t="shared" si="749"/>
        <v>45102</v>
      </c>
      <c r="I908" s="64">
        <f t="shared" si="741"/>
        <v>45132</v>
      </c>
      <c r="J908" s="65">
        <f t="shared" ref="J908:J971" si="756">(G908/F908)-1</f>
        <v>1.1997087065218626E-3</v>
      </c>
      <c r="K908" s="195">
        <f t="shared" si="742"/>
        <v>45193</v>
      </c>
      <c r="L908" s="195">
        <f t="shared" si="734"/>
        <v>45193</v>
      </c>
      <c r="M908" s="228">
        <f t="shared" si="747"/>
        <v>30</v>
      </c>
      <c r="N908" s="67">
        <f t="shared" si="748"/>
        <v>12</v>
      </c>
      <c r="O908" s="61">
        <f t="shared" ref="O908:O971" si="757">TRUNC((G908/F908)^TRUNC((N908/M908),9),8)</f>
        <v>1.00047971</v>
      </c>
      <c r="P908" s="66">
        <f t="shared" si="751"/>
        <v>0.99920032999999997</v>
      </c>
      <c r="Q908" s="66">
        <f t="shared" si="735"/>
        <v>1.1947189987505877</v>
      </c>
      <c r="R908" s="61">
        <f t="shared" si="750"/>
        <v>1.19529211</v>
      </c>
      <c r="S908" s="61">
        <f t="shared" si="736"/>
        <v>1.16137786</v>
      </c>
      <c r="T908" s="61">
        <f t="shared" ref="T908:T971" si="758">TRUNC(C908*S908,8)</f>
        <v>928.03172754000002</v>
      </c>
      <c r="U908" s="61">
        <f t="shared" ref="U908:U971" si="759">(D908*(S908-1))</f>
        <v>5.9243549525698658</v>
      </c>
      <c r="V908" s="61">
        <f t="shared" ref="V908:V971" si="760">(E908*(R908-1))</f>
        <v>148.88428376212596</v>
      </c>
      <c r="W908" s="61">
        <f t="shared" ref="W908:W971" si="761">(C908+U908+V908)</f>
        <v>953.88683669469583</v>
      </c>
      <c r="X908" s="67">
        <f t="shared" si="737"/>
        <v>0</v>
      </c>
      <c r="Y908" s="61">
        <f t="shared" ref="Y908:Y971" si="762">IF(X908&gt;0,VLOOKUP(A908,AM$14:AR$314,5),0)</f>
        <v>0</v>
      </c>
      <c r="Z908" s="69">
        <f t="shared" si="738"/>
        <v>0</v>
      </c>
      <c r="AA908" s="61">
        <f t="shared" ref="AA908:AA971" si="763">IF(Z908&gt;0,TRUNC(Z908*T908,8),0)</f>
        <v>0</v>
      </c>
      <c r="AB908" s="69">
        <f t="shared" si="739"/>
        <v>5.1999999999999998E-2</v>
      </c>
      <c r="AC908" s="140">
        <f t="shared" si="740"/>
        <v>12</v>
      </c>
      <c r="AD908" s="67">
        <f t="shared" si="743"/>
        <v>30</v>
      </c>
      <c r="AE908" s="11">
        <f t="shared" si="744"/>
        <v>1.0016911989999999</v>
      </c>
      <c r="AF908" s="61">
        <f t="shared" ref="AF908:AF929" si="764">TRUNC((T908*(AE908-1)),8)</f>
        <v>1.56948632</v>
      </c>
      <c r="AG908" s="61">
        <f t="shared" ref="AG908:AG971" si="765">TRUNC((W908*(AE908-1)),8)</f>
        <v>1.61321246</v>
      </c>
      <c r="AH908" s="61">
        <f t="shared" ref="AH908:AH971" si="766">IF(AA908&gt;0,AA908+AF908,0)</f>
        <v>0</v>
      </c>
      <c r="AI908" s="196" t="str">
        <f t="shared" si="745"/>
        <v>J=</v>
      </c>
      <c r="AJ908" s="72">
        <f t="shared" si="746"/>
        <v>45193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767">(A908+1)</f>
        <v>45176</v>
      </c>
      <c r="B909" s="61">
        <f t="shared" si="753"/>
        <v>955.67109134209215</v>
      </c>
      <c r="C909" s="61">
        <f t="shared" ref="C909:C972" si="768">TRUNC(IF(X908&gt;0,VLOOKUP(A908,$AM$14:$AN$314,2),C908),8)</f>
        <v>799.07819798000003</v>
      </c>
      <c r="D909" s="61">
        <f t="shared" si="754"/>
        <v>36.711076430000162</v>
      </c>
      <c r="E909" s="61">
        <f t="shared" si="755"/>
        <v>762.36712154999987</v>
      </c>
      <c r="F909" s="62">
        <f t="shared" ref="F909:F972" si="769">IF(G909=G908,F908,G908)</f>
        <v>6659.95</v>
      </c>
      <c r="G909" s="63">
        <f t="shared" si="752"/>
        <v>6667.94</v>
      </c>
      <c r="H909" s="64">
        <f t="shared" si="749"/>
        <v>45102</v>
      </c>
      <c r="I909" s="64">
        <f t="shared" si="741"/>
        <v>45132</v>
      </c>
      <c r="J909" s="65">
        <f t="shared" si="756"/>
        <v>1.1997087065218626E-3</v>
      </c>
      <c r="K909" s="195">
        <f t="shared" si="742"/>
        <v>45193</v>
      </c>
      <c r="L909" s="195">
        <f t="shared" ref="L909:L972" si="770">IF(A909&gt;L908,K909,L908)</f>
        <v>45193</v>
      </c>
      <c r="M909" s="228">
        <f t="shared" si="747"/>
        <v>30</v>
      </c>
      <c r="N909" s="67">
        <f t="shared" si="748"/>
        <v>13</v>
      </c>
      <c r="O909" s="61">
        <f t="shared" si="757"/>
        <v>1.00051969</v>
      </c>
      <c r="P909" s="66">
        <f t="shared" si="751"/>
        <v>0.99920032999999997</v>
      </c>
      <c r="Q909" s="66">
        <f t="shared" ref="Q909:Q972" si="771">IF(L909&gt;L908,Q908*P909,Q908)</f>
        <v>1.1947189987505877</v>
      </c>
      <c r="R909" s="61">
        <f t="shared" si="750"/>
        <v>1.1953398799999999</v>
      </c>
      <c r="S909" s="61">
        <f t="shared" ref="S909:S972" si="772">IF(AND(X909&gt;0,MONTH(A909)=S$4),R909,S908)</f>
        <v>1.16137786</v>
      </c>
      <c r="T909" s="61">
        <f t="shared" si="758"/>
        <v>928.03172754000002</v>
      </c>
      <c r="U909" s="61">
        <f t="shared" si="759"/>
        <v>5.9243549525698658</v>
      </c>
      <c r="V909" s="61">
        <f t="shared" si="760"/>
        <v>148.92070203952233</v>
      </c>
      <c r="W909" s="61">
        <f t="shared" si="761"/>
        <v>953.9232549720922</v>
      </c>
      <c r="X909" s="67">
        <f t="shared" ref="X909:X972" si="773">IF(VLOOKUP(A909,AM$12:AZ$314,14)=VLOOKUP(A908,AM$12:AZ$314,14),0,VLOOKUP(A909,AM$12:AZ$314,14))</f>
        <v>0</v>
      </c>
      <c r="Y909" s="61">
        <f t="shared" si="762"/>
        <v>0</v>
      </c>
      <c r="Z909" s="69">
        <f t="shared" ref="Z909:Z972" si="774">IF(X909&gt;0,VLOOKUP($A909,$AM$12:$AS$314,7),0)</f>
        <v>0</v>
      </c>
      <c r="AA909" s="61">
        <f t="shared" si="763"/>
        <v>0</v>
      </c>
      <c r="AB909" s="69">
        <f t="shared" ref="AB909:AB972" si="775">(AB908)</f>
        <v>5.1999999999999998E-2</v>
      </c>
      <c r="AC909" s="140">
        <f t="shared" ref="AC909:AC972" si="776">N909</f>
        <v>13</v>
      </c>
      <c r="AD909" s="67">
        <f t="shared" si="743"/>
        <v>30</v>
      </c>
      <c r="AE909" s="11">
        <f t="shared" si="744"/>
        <v>1.0018322609999999</v>
      </c>
      <c r="AF909" s="61">
        <f t="shared" si="764"/>
        <v>1.70039634</v>
      </c>
      <c r="AG909" s="61">
        <f t="shared" si="765"/>
        <v>1.7478363699999999</v>
      </c>
      <c r="AH909" s="61">
        <f t="shared" si="766"/>
        <v>0</v>
      </c>
      <c r="AI909" s="196" t="str">
        <f t="shared" si="745"/>
        <v>J=</v>
      </c>
      <c r="AJ909" s="72">
        <f t="shared" si="746"/>
        <v>45193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767"/>
        <v>45177</v>
      </c>
      <c r="B910" s="61">
        <f t="shared" si="753"/>
        <v>955.8421628894888</v>
      </c>
      <c r="C910" s="61">
        <f t="shared" si="768"/>
        <v>799.07819798000003</v>
      </c>
      <c r="D910" s="61">
        <f t="shared" si="754"/>
        <v>36.711076430000162</v>
      </c>
      <c r="E910" s="61">
        <f t="shared" si="755"/>
        <v>762.36712154999987</v>
      </c>
      <c r="F910" s="62">
        <f t="shared" si="769"/>
        <v>6659.95</v>
      </c>
      <c r="G910" s="63">
        <f t="shared" si="752"/>
        <v>6667.94</v>
      </c>
      <c r="H910" s="64">
        <f t="shared" si="749"/>
        <v>45102</v>
      </c>
      <c r="I910" s="64">
        <f t="shared" ref="I910:I973" si="777">IF(X909&gt;0,EDATE(A910,-1),+I909)</f>
        <v>45132</v>
      </c>
      <c r="J910" s="65">
        <f t="shared" si="756"/>
        <v>1.1997087065218626E-3</v>
      </c>
      <c r="K910" s="195">
        <f t="shared" ref="K910:K973" si="778">IF(DAY(A910)=K$11,VLOOKUP(A910,AR$322:AU$622,4),K909)</f>
        <v>45193</v>
      </c>
      <c r="L910" s="195">
        <f t="shared" si="770"/>
        <v>45193</v>
      </c>
      <c r="M910" s="228">
        <f t="shared" si="747"/>
        <v>30</v>
      </c>
      <c r="N910" s="67">
        <f t="shared" si="748"/>
        <v>14</v>
      </c>
      <c r="O910" s="61">
        <f t="shared" si="757"/>
        <v>1.0005596800000001</v>
      </c>
      <c r="P910" s="66">
        <f t="shared" si="751"/>
        <v>0.99920032999999997</v>
      </c>
      <c r="Q910" s="66">
        <f t="shared" si="771"/>
        <v>1.1947189987505877</v>
      </c>
      <c r="R910" s="61">
        <f t="shared" si="750"/>
        <v>1.19538765</v>
      </c>
      <c r="S910" s="61">
        <f t="shared" si="772"/>
        <v>1.16137786</v>
      </c>
      <c r="T910" s="61">
        <f t="shared" si="758"/>
        <v>928.03172754000002</v>
      </c>
      <c r="U910" s="61">
        <f t="shared" si="759"/>
        <v>5.9243549525698658</v>
      </c>
      <c r="V910" s="61">
        <f t="shared" si="760"/>
        <v>148.95712031691886</v>
      </c>
      <c r="W910" s="61">
        <f t="shared" si="761"/>
        <v>953.95967324948879</v>
      </c>
      <c r="X910" s="67">
        <f t="shared" si="773"/>
        <v>0</v>
      </c>
      <c r="Y910" s="61">
        <f t="shared" si="762"/>
        <v>0</v>
      </c>
      <c r="Z910" s="69">
        <f t="shared" si="774"/>
        <v>0</v>
      </c>
      <c r="AA910" s="61">
        <f t="shared" si="763"/>
        <v>0</v>
      </c>
      <c r="AB910" s="69">
        <f t="shared" si="775"/>
        <v>5.1999999999999998E-2</v>
      </c>
      <c r="AC910" s="140">
        <f t="shared" si="776"/>
        <v>14</v>
      </c>
      <c r="AD910" s="67">
        <f t="shared" ref="AD910:AD973" si="779">M910</f>
        <v>30</v>
      </c>
      <c r="AE910" s="11">
        <f t="shared" ref="AE910:AE973" si="780">ROUND((1+AB910)^(30/360)^(AC910/AD910),9)</f>
        <v>1.001973343</v>
      </c>
      <c r="AF910" s="61">
        <f t="shared" si="764"/>
        <v>1.83132491</v>
      </c>
      <c r="AG910" s="61">
        <f t="shared" si="765"/>
        <v>1.88248964</v>
      </c>
      <c r="AH910" s="61">
        <f t="shared" si="766"/>
        <v>0</v>
      </c>
      <c r="AI910" s="196" t="str">
        <f t="shared" ref="AI910:AI973" si="781">IF($X909&gt;0,VLOOKUP($A909,$AM$12:$BC$314,16),AI909)</f>
        <v>J=</v>
      </c>
      <c r="AJ910" s="72">
        <f t="shared" ref="AJ910:AJ973" si="782">IF($X909&gt;0,VLOOKUP($A909,$AM$12:$BC$314,17),AJ909)</f>
        <v>45193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767"/>
        <v>45178</v>
      </c>
      <c r="B911" s="61">
        <f t="shared" si="753"/>
        <v>956.01327143055641</v>
      </c>
      <c r="C911" s="61">
        <f t="shared" si="768"/>
        <v>799.07819798000003</v>
      </c>
      <c r="D911" s="61">
        <f t="shared" si="754"/>
        <v>36.711076430000162</v>
      </c>
      <c r="E911" s="61">
        <f t="shared" si="755"/>
        <v>762.36712154999987</v>
      </c>
      <c r="F911" s="62">
        <f t="shared" si="769"/>
        <v>6659.95</v>
      </c>
      <c r="G911" s="63">
        <f t="shared" si="752"/>
        <v>6667.94</v>
      </c>
      <c r="H911" s="64">
        <f t="shared" si="749"/>
        <v>45102</v>
      </c>
      <c r="I911" s="64">
        <f t="shared" si="777"/>
        <v>45132</v>
      </c>
      <c r="J911" s="65">
        <f t="shared" si="756"/>
        <v>1.1997087065218626E-3</v>
      </c>
      <c r="K911" s="195">
        <f t="shared" si="778"/>
        <v>45193</v>
      </c>
      <c r="L911" s="195">
        <f t="shared" si="770"/>
        <v>45193</v>
      </c>
      <c r="M911" s="228">
        <f t="shared" si="747"/>
        <v>30</v>
      </c>
      <c r="N911" s="67">
        <f t="shared" si="748"/>
        <v>15</v>
      </c>
      <c r="O911" s="61">
        <f t="shared" si="757"/>
        <v>1.0005996699999999</v>
      </c>
      <c r="P911" s="66">
        <f t="shared" si="751"/>
        <v>0.99920032999999997</v>
      </c>
      <c r="Q911" s="66">
        <f t="shared" si="771"/>
        <v>1.1947189987505877</v>
      </c>
      <c r="R911" s="61">
        <f t="shared" si="750"/>
        <v>1.1954354300000001</v>
      </c>
      <c r="S911" s="61">
        <f t="shared" si="772"/>
        <v>1.16137786</v>
      </c>
      <c r="T911" s="61">
        <f t="shared" si="758"/>
        <v>928.03172754000002</v>
      </c>
      <c r="U911" s="61">
        <f t="shared" si="759"/>
        <v>5.9243549525698658</v>
      </c>
      <c r="V911" s="61">
        <f t="shared" si="760"/>
        <v>148.99354621798656</v>
      </c>
      <c r="W911" s="61">
        <f t="shared" si="761"/>
        <v>953.99609915055646</v>
      </c>
      <c r="X911" s="67">
        <f t="shared" si="773"/>
        <v>0</v>
      </c>
      <c r="Y911" s="61">
        <f t="shared" si="762"/>
        <v>0</v>
      </c>
      <c r="Z911" s="69">
        <f t="shared" si="774"/>
        <v>0</v>
      </c>
      <c r="AA911" s="61">
        <f t="shared" si="763"/>
        <v>0</v>
      </c>
      <c r="AB911" s="69">
        <f t="shared" si="775"/>
        <v>5.1999999999999998E-2</v>
      </c>
      <c r="AC911" s="140">
        <f t="shared" si="776"/>
        <v>15</v>
      </c>
      <c r="AD911" s="67">
        <f t="shared" si="779"/>
        <v>30</v>
      </c>
      <c r="AE911" s="11">
        <f t="shared" si="780"/>
        <v>1.0021144449999999</v>
      </c>
      <c r="AF911" s="61">
        <f t="shared" si="764"/>
        <v>1.96227204</v>
      </c>
      <c r="AG911" s="61">
        <f t="shared" si="765"/>
        <v>2.01717228</v>
      </c>
      <c r="AH911" s="61">
        <f t="shared" si="766"/>
        <v>0</v>
      </c>
      <c r="AI911" s="196" t="str">
        <f t="shared" si="781"/>
        <v>J=</v>
      </c>
      <c r="AJ911" s="72">
        <f t="shared" si="782"/>
        <v>45193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767"/>
        <v>45179</v>
      </c>
      <c r="B912" s="61">
        <f t="shared" si="753"/>
        <v>956.1844093316239</v>
      </c>
      <c r="C912" s="61">
        <f t="shared" si="768"/>
        <v>799.07819798000003</v>
      </c>
      <c r="D912" s="61">
        <f t="shared" si="754"/>
        <v>36.711076430000162</v>
      </c>
      <c r="E912" s="61">
        <f t="shared" si="755"/>
        <v>762.36712154999987</v>
      </c>
      <c r="F912" s="62">
        <f t="shared" si="769"/>
        <v>6659.95</v>
      </c>
      <c r="G912" s="63">
        <f t="shared" si="752"/>
        <v>6667.94</v>
      </c>
      <c r="H912" s="64">
        <f t="shared" si="749"/>
        <v>45102</v>
      </c>
      <c r="I912" s="64">
        <f t="shared" si="777"/>
        <v>45132</v>
      </c>
      <c r="J912" s="65">
        <f t="shared" si="756"/>
        <v>1.1997087065218626E-3</v>
      </c>
      <c r="K912" s="195">
        <f t="shared" si="778"/>
        <v>45193</v>
      </c>
      <c r="L912" s="195">
        <f t="shared" si="770"/>
        <v>45193</v>
      </c>
      <c r="M912" s="228">
        <f t="shared" ref="M912:M975" si="783">IF(L912=L911,M911,DAYS360(A911,L912))</f>
        <v>30</v>
      </c>
      <c r="N912" s="67">
        <f t="shared" ref="N912:N975" si="784">DAYS360(EDATE(L912,-1),A912)</f>
        <v>16</v>
      </c>
      <c r="O912" s="61">
        <f t="shared" si="757"/>
        <v>1.00063966</v>
      </c>
      <c r="P912" s="66">
        <f t="shared" si="751"/>
        <v>0.99920032999999997</v>
      </c>
      <c r="Q912" s="66">
        <f t="shared" si="771"/>
        <v>1.1947189987505877</v>
      </c>
      <c r="R912" s="61">
        <f t="shared" si="750"/>
        <v>1.1954832099999999</v>
      </c>
      <c r="S912" s="61">
        <f t="shared" si="772"/>
        <v>1.16137786</v>
      </c>
      <c r="T912" s="61">
        <f t="shared" si="758"/>
        <v>928.03172754000002</v>
      </c>
      <c r="U912" s="61">
        <f t="shared" si="759"/>
        <v>5.9243549525698658</v>
      </c>
      <c r="V912" s="61">
        <f t="shared" si="760"/>
        <v>149.02997211905407</v>
      </c>
      <c r="W912" s="61">
        <f t="shared" si="761"/>
        <v>954.03252505162391</v>
      </c>
      <c r="X912" s="67">
        <f t="shared" si="773"/>
        <v>0</v>
      </c>
      <c r="Y912" s="61">
        <f t="shared" si="762"/>
        <v>0</v>
      </c>
      <c r="Z912" s="69">
        <f t="shared" si="774"/>
        <v>0</v>
      </c>
      <c r="AA912" s="61">
        <f t="shared" si="763"/>
        <v>0</v>
      </c>
      <c r="AB912" s="69">
        <f t="shared" si="775"/>
        <v>5.1999999999999998E-2</v>
      </c>
      <c r="AC912" s="140">
        <f t="shared" si="776"/>
        <v>16</v>
      </c>
      <c r="AD912" s="67">
        <f t="shared" si="779"/>
        <v>30</v>
      </c>
      <c r="AE912" s="11">
        <f t="shared" si="780"/>
        <v>1.002255567</v>
      </c>
      <c r="AF912" s="61">
        <f t="shared" si="764"/>
        <v>2.0932377299999998</v>
      </c>
      <c r="AG912" s="61">
        <f t="shared" si="765"/>
        <v>2.15188428</v>
      </c>
      <c r="AH912" s="61">
        <f t="shared" si="766"/>
        <v>0</v>
      </c>
      <c r="AI912" s="196" t="str">
        <f t="shared" si="781"/>
        <v>J=</v>
      </c>
      <c r="AJ912" s="72">
        <f t="shared" si="782"/>
        <v>45193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42" ht="15" customHeight="1" x14ac:dyDescent="0.25">
      <c r="A913" s="60">
        <f t="shared" si="767"/>
        <v>45180</v>
      </c>
      <c r="B913" s="61">
        <f t="shared" si="753"/>
        <v>956.35556894902049</v>
      </c>
      <c r="C913" s="61">
        <f t="shared" si="768"/>
        <v>799.07819798000003</v>
      </c>
      <c r="D913" s="61">
        <f t="shared" si="754"/>
        <v>36.711076430000162</v>
      </c>
      <c r="E913" s="61">
        <f t="shared" si="755"/>
        <v>762.36712154999987</v>
      </c>
      <c r="F913" s="62">
        <f t="shared" si="769"/>
        <v>6659.95</v>
      </c>
      <c r="G913" s="63">
        <f t="shared" si="752"/>
        <v>6667.94</v>
      </c>
      <c r="H913" s="64">
        <f t="shared" si="749"/>
        <v>45102</v>
      </c>
      <c r="I913" s="64">
        <f t="shared" si="777"/>
        <v>45132</v>
      </c>
      <c r="J913" s="65">
        <f t="shared" si="756"/>
        <v>1.1997087065218626E-3</v>
      </c>
      <c r="K913" s="195">
        <f t="shared" si="778"/>
        <v>45193</v>
      </c>
      <c r="L913" s="195">
        <f t="shared" si="770"/>
        <v>45193</v>
      </c>
      <c r="M913" s="228">
        <f t="shared" si="783"/>
        <v>30</v>
      </c>
      <c r="N913" s="67">
        <f t="shared" si="784"/>
        <v>17</v>
      </c>
      <c r="O913" s="61">
        <f t="shared" si="757"/>
        <v>1.0006796499999999</v>
      </c>
      <c r="P913" s="66">
        <f t="shared" si="751"/>
        <v>0.99920032999999997</v>
      </c>
      <c r="Q913" s="66">
        <f t="shared" si="771"/>
        <v>1.1947189987505877</v>
      </c>
      <c r="R913" s="61">
        <f t="shared" si="750"/>
        <v>1.19553098</v>
      </c>
      <c r="S913" s="61">
        <f t="shared" si="772"/>
        <v>1.16137786</v>
      </c>
      <c r="T913" s="61">
        <f t="shared" si="758"/>
        <v>928.03172754000002</v>
      </c>
      <c r="U913" s="61">
        <f t="shared" si="759"/>
        <v>5.9243549525698658</v>
      </c>
      <c r="V913" s="61">
        <f t="shared" si="760"/>
        <v>149.0663903964506</v>
      </c>
      <c r="W913" s="61">
        <f t="shared" si="761"/>
        <v>954.0689433290205</v>
      </c>
      <c r="X913" s="67">
        <f t="shared" si="773"/>
        <v>0</v>
      </c>
      <c r="Y913" s="61">
        <f t="shared" si="762"/>
        <v>0</v>
      </c>
      <c r="Z913" s="69">
        <f t="shared" si="774"/>
        <v>0</v>
      </c>
      <c r="AA913" s="61">
        <f t="shared" si="763"/>
        <v>0</v>
      </c>
      <c r="AB913" s="69">
        <f t="shared" si="775"/>
        <v>5.1999999999999998E-2</v>
      </c>
      <c r="AC913" s="140">
        <f t="shared" si="776"/>
        <v>17</v>
      </c>
      <c r="AD913" s="67">
        <f t="shared" si="779"/>
        <v>30</v>
      </c>
      <c r="AE913" s="11">
        <f t="shared" si="780"/>
        <v>1.0023967090000001</v>
      </c>
      <c r="AF913" s="61">
        <f t="shared" si="764"/>
        <v>2.2242219900000002</v>
      </c>
      <c r="AG913" s="61">
        <f t="shared" si="765"/>
        <v>2.2866256200000001</v>
      </c>
      <c r="AH913" s="61">
        <f t="shared" si="766"/>
        <v>0</v>
      </c>
      <c r="AI913" s="196" t="str">
        <f t="shared" si="781"/>
        <v>J=</v>
      </c>
      <c r="AJ913" s="72">
        <f t="shared" si="782"/>
        <v>45193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42" ht="15" customHeight="1" x14ac:dyDescent="0.25">
      <c r="A914" s="60">
        <f t="shared" si="767"/>
        <v>45181</v>
      </c>
      <c r="B914" s="61">
        <f t="shared" si="753"/>
        <v>956.52677321375938</v>
      </c>
      <c r="C914" s="61">
        <f t="shared" si="768"/>
        <v>799.07819798000003</v>
      </c>
      <c r="D914" s="61">
        <f t="shared" si="754"/>
        <v>36.711076430000162</v>
      </c>
      <c r="E914" s="61">
        <f t="shared" si="755"/>
        <v>762.36712154999987</v>
      </c>
      <c r="F914" s="62">
        <f t="shared" si="769"/>
        <v>6659.95</v>
      </c>
      <c r="G914" s="63">
        <f t="shared" si="752"/>
        <v>6667.94</v>
      </c>
      <c r="H914" s="64">
        <f t="shared" si="749"/>
        <v>45102</v>
      </c>
      <c r="I914" s="64">
        <f t="shared" si="777"/>
        <v>45132</v>
      </c>
      <c r="J914" s="65">
        <f t="shared" si="756"/>
        <v>1.1997087065218626E-3</v>
      </c>
      <c r="K914" s="195">
        <f t="shared" si="778"/>
        <v>45193</v>
      </c>
      <c r="L914" s="195">
        <f t="shared" si="770"/>
        <v>45193</v>
      </c>
      <c r="M914" s="228">
        <f t="shared" si="783"/>
        <v>30</v>
      </c>
      <c r="N914" s="67">
        <f t="shared" si="784"/>
        <v>18</v>
      </c>
      <c r="O914" s="61">
        <f t="shared" si="757"/>
        <v>1.00071965</v>
      </c>
      <c r="P914" s="66">
        <f t="shared" si="751"/>
        <v>0.99920032999999997</v>
      </c>
      <c r="Q914" s="66">
        <f t="shared" si="771"/>
        <v>1.1947189987505877</v>
      </c>
      <c r="R914" s="61">
        <f t="shared" si="750"/>
        <v>1.19557877</v>
      </c>
      <c r="S914" s="61">
        <f t="shared" si="772"/>
        <v>1.16137786</v>
      </c>
      <c r="T914" s="61">
        <f t="shared" si="758"/>
        <v>928.03172754000002</v>
      </c>
      <c r="U914" s="61">
        <f t="shared" si="759"/>
        <v>5.9243549525698658</v>
      </c>
      <c r="V914" s="61">
        <f t="shared" si="760"/>
        <v>149.10282392118947</v>
      </c>
      <c r="W914" s="61">
        <f t="shared" si="761"/>
        <v>954.10537685375937</v>
      </c>
      <c r="X914" s="67">
        <f t="shared" si="773"/>
        <v>0</v>
      </c>
      <c r="Y914" s="61">
        <f t="shared" si="762"/>
        <v>0</v>
      </c>
      <c r="Z914" s="69">
        <f t="shared" si="774"/>
        <v>0</v>
      </c>
      <c r="AA914" s="61">
        <f t="shared" si="763"/>
        <v>0</v>
      </c>
      <c r="AB914" s="69">
        <f t="shared" si="775"/>
        <v>5.1999999999999998E-2</v>
      </c>
      <c r="AC914" s="140">
        <f t="shared" si="776"/>
        <v>18</v>
      </c>
      <c r="AD914" s="67">
        <f t="shared" si="779"/>
        <v>30</v>
      </c>
      <c r="AE914" s="11">
        <f t="shared" si="780"/>
        <v>1.0025378709999999</v>
      </c>
      <c r="AF914" s="61">
        <f t="shared" si="764"/>
        <v>2.3552247999999998</v>
      </c>
      <c r="AG914" s="61">
        <f t="shared" si="765"/>
        <v>2.4213963600000001</v>
      </c>
      <c r="AH914" s="61">
        <f t="shared" si="766"/>
        <v>0</v>
      </c>
      <c r="AI914" s="196" t="str">
        <f t="shared" si="781"/>
        <v>J=</v>
      </c>
      <c r="AJ914" s="72">
        <f t="shared" si="782"/>
        <v>45193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42" ht="15" customHeight="1" x14ac:dyDescent="0.25">
      <c r="A915" s="60">
        <f t="shared" si="767"/>
        <v>45182</v>
      </c>
      <c r="B915" s="61">
        <f t="shared" si="753"/>
        <v>956.69799825482698</v>
      </c>
      <c r="C915" s="61">
        <f t="shared" si="768"/>
        <v>799.07819798000003</v>
      </c>
      <c r="D915" s="61">
        <f t="shared" si="754"/>
        <v>36.711076430000162</v>
      </c>
      <c r="E915" s="61">
        <f t="shared" si="755"/>
        <v>762.36712154999987</v>
      </c>
      <c r="F915" s="62">
        <f t="shared" si="769"/>
        <v>6659.95</v>
      </c>
      <c r="G915" s="63">
        <f t="shared" si="752"/>
        <v>6667.94</v>
      </c>
      <c r="H915" s="64">
        <f t="shared" si="749"/>
        <v>45102</v>
      </c>
      <c r="I915" s="64">
        <f t="shared" si="777"/>
        <v>45132</v>
      </c>
      <c r="J915" s="65">
        <f t="shared" si="756"/>
        <v>1.1997087065218626E-3</v>
      </c>
      <c r="K915" s="195">
        <f t="shared" si="778"/>
        <v>45193</v>
      </c>
      <c r="L915" s="195">
        <f t="shared" si="770"/>
        <v>45193</v>
      </c>
      <c r="M915" s="228">
        <f t="shared" si="783"/>
        <v>30</v>
      </c>
      <c r="N915" s="67">
        <f t="shared" si="784"/>
        <v>19</v>
      </c>
      <c r="O915" s="61">
        <f t="shared" si="757"/>
        <v>1.0007596400000001</v>
      </c>
      <c r="P915" s="66">
        <f t="shared" si="751"/>
        <v>0.99920032999999997</v>
      </c>
      <c r="Q915" s="66">
        <f t="shared" si="771"/>
        <v>1.1947189987505877</v>
      </c>
      <c r="R915" s="61">
        <f t="shared" si="750"/>
        <v>1.1956265500000001</v>
      </c>
      <c r="S915" s="61">
        <f t="shared" si="772"/>
        <v>1.16137786</v>
      </c>
      <c r="T915" s="61">
        <f t="shared" si="758"/>
        <v>928.03172754000002</v>
      </c>
      <c r="U915" s="61">
        <f t="shared" si="759"/>
        <v>5.9243549525698658</v>
      </c>
      <c r="V915" s="61">
        <f t="shared" si="760"/>
        <v>149.13924982225717</v>
      </c>
      <c r="W915" s="61">
        <f t="shared" si="761"/>
        <v>954.14180275482704</v>
      </c>
      <c r="X915" s="67">
        <f t="shared" si="773"/>
        <v>0</v>
      </c>
      <c r="Y915" s="61">
        <f t="shared" si="762"/>
        <v>0</v>
      </c>
      <c r="Z915" s="69">
        <f t="shared" si="774"/>
        <v>0</v>
      </c>
      <c r="AA915" s="61">
        <f t="shared" si="763"/>
        <v>0</v>
      </c>
      <c r="AB915" s="69">
        <f t="shared" si="775"/>
        <v>5.1999999999999998E-2</v>
      </c>
      <c r="AC915" s="140">
        <f t="shared" si="776"/>
        <v>19</v>
      </c>
      <c r="AD915" s="67">
        <f t="shared" si="779"/>
        <v>30</v>
      </c>
      <c r="AE915" s="11">
        <f t="shared" si="780"/>
        <v>1.002679052</v>
      </c>
      <c r="AF915" s="61">
        <f t="shared" si="764"/>
        <v>2.4862452500000001</v>
      </c>
      <c r="AG915" s="61">
        <f t="shared" si="765"/>
        <v>2.5561954999999998</v>
      </c>
      <c r="AH915" s="61">
        <f t="shared" si="766"/>
        <v>0</v>
      </c>
      <c r="AI915" s="196" t="str">
        <f t="shared" si="781"/>
        <v>J=</v>
      </c>
      <c r="AJ915" s="72">
        <f t="shared" si="782"/>
        <v>45193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42" ht="15" customHeight="1" x14ac:dyDescent="0.25">
      <c r="A916" s="60">
        <f t="shared" si="767"/>
        <v>45183</v>
      </c>
      <c r="B916" s="61">
        <f t="shared" si="753"/>
        <v>956.86926125956586</v>
      </c>
      <c r="C916" s="61">
        <f t="shared" si="768"/>
        <v>799.07819798000003</v>
      </c>
      <c r="D916" s="61">
        <f t="shared" si="754"/>
        <v>36.711076430000162</v>
      </c>
      <c r="E916" s="61">
        <f t="shared" si="755"/>
        <v>762.36712154999987</v>
      </c>
      <c r="F916" s="62">
        <f t="shared" si="769"/>
        <v>6659.95</v>
      </c>
      <c r="G916" s="63">
        <f t="shared" si="752"/>
        <v>6667.94</v>
      </c>
      <c r="H916" s="64">
        <f t="shared" si="749"/>
        <v>45102</v>
      </c>
      <c r="I916" s="64">
        <f t="shared" si="777"/>
        <v>45132</v>
      </c>
      <c r="J916" s="65">
        <f t="shared" si="756"/>
        <v>1.1997087065218626E-3</v>
      </c>
      <c r="K916" s="195">
        <f t="shared" si="778"/>
        <v>45193</v>
      </c>
      <c r="L916" s="195">
        <f t="shared" si="770"/>
        <v>45193</v>
      </c>
      <c r="M916" s="228">
        <f t="shared" si="783"/>
        <v>30</v>
      </c>
      <c r="N916" s="67">
        <f t="shared" si="784"/>
        <v>20</v>
      </c>
      <c r="O916" s="61">
        <f t="shared" si="757"/>
        <v>1.0007996400000001</v>
      </c>
      <c r="P916" s="66">
        <f t="shared" si="751"/>
        <v>0.99920032999999997</v>
      </c>
      <c r="Q916" s="66">
        <f t="shared" si="771"/>
        <v>1.1947189987505877</v>
      </c>
      <c r="R916" s="61">
        <f t="shared" si="750"/>
        <v>1.1956743400000001</v>
      </c>
      <c r="S916" s="61">
        <f t="shared" si="772"/>
        <v>1.16137786</v>
      </c>
      <c r="T916" s="61">
        <f t="shared" si="758"/>
        <v>928.03172754000002</v>
      </c>
      <c r="U916" s="61">
        <f t="shared" si="759"/>
        <v>5.9243549525698658</v>
      </c>
      <c r="V916" s="61">
        <f t="shared" si="760"/>
        <v>149.17568334699604</v>
      </c>
      <c r="W916" s="61">
        <f t="shared" si="761"/>
        <v>954.17823627956591</v>
      </c>
      <c r="X916" s="67">
        <f t="shared" si="773"/>
        <v>0</v>
      </c>
      <c r="Y916" s="61">
        <f t="shared" si="762"/>
        <v>0</v>
      </c>
      <c r="Z916" s="69">
        <f t="shared" si="774"/>
        <v>0</v>
      </c>
      <c r="AA916" s="61">
        <f t="shared" si="763"/>
        <v>0</v>
      </c>
      <c r="AB916" s="69">
        <f t="shared" si="775"/>
        <v>5.1999999999999998E-2</v>
      </c>
      <c r="AC916" s="140">
        <f t="shared" si="776"/>
        <v>20</v>
      </c>
      <c r="AD916" s="67">
        <f t="shared" si="779"/>
        <v>30</v>
      </c>
      <c r="AE916" s="11">
        <f t="shared" si="780"/>
        <v>1.002820254</v>
      </c>
      <c r="AF916" s="61">
        <f t="shared" si="764"/>
        <v>2.61728519</v>
      </c>
      <c r="AG916" s="61">
        <f t="shared" si="765"/>
        <v>2.6910249799999999</v>
      </c>
      <c r="AH916" s="61">
        <f t="shared" si="766"/>
        <v>0</v>
      </c>
      <c r="AI916" s="196" t="str">
        <f t="shared" si="781"/>
        <v>J=</v>
      </c>
      <c r="AJ916" s="72">
        <f t="shared" si="782"/>
        <v>45193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</row>
    <row r="917" spans="1:142" ht="15" customHeight="1" x14ac:dyDescent="0.25">
      <c r="A917" s="60">
        <f t="shared" si="767"/>
        <v>45184</v>
      </c>
      <c r="B917" s="61">
        <f t="shared" si="753"/>
        <v>957.04055268430477</v>
      </c>
      <c r="C917" s="61">
        <f t="shared" si="768"/>
        <v>799.07819798000003</v>
      </c>
      <c r="D917" s="61">
        <f t="shared" si="754"/>
        <v>36.711076430000162</v>
      </c>
      <c r="E917" s="61">
        <f t="shared" si="755"/>
        <v>762.36712154999987</v>
      </c>
      <c r="F917" s="62">
        <f t="shared" si="769"/>
        <v>6659.95</v>
      </c>
      <c r="G917" s="63">
        <f t="shared" si="752"/>
        <v>6667.94</v>
      </c>
      <c r="H917" s="64">
        <f t="shared" si="749"/>
        <v>45102</v>
      </c>
      <c r="I917" s="64">
        <f t="shared" si="777"/>
        <v>45132</v>
      </c>
      <c r="J917" s="65">
        <f t="shared" si="756"/>
        <v>1.1997087065218626E-3</v>
      </c>
      <c r="K917" s="195">
        <f t="shared" si="778"/>
        <v>45193</v>
      </c>
      <c r="L917" s="195">
        <f t="shared" si="770"/>
        <v>45193</v>
      </c>
      <c r="M917" s="228">
        <f t="shared" si="783"/>
        <v>30</v>
      </c>
      <c r="N917" s="67">
        <f t="shared" si="784"/>
        <v>21</v>
      </c>
      <c r="O917" s="61">
        <f t="shared" si="757"/>
        <v>1.0008396399999999</v>
      </c>
      <c r="P917" s="66">
        <f t="shared" si="751"/>
        <v>0.99920032999999997</v>
      </c>
      <c r="Q917" s="66">
        <f t="shared" si="771"/>
        <v>1.1947189987505877</v>
      </c>
      <c r="R917" s="61">
        <f t="shared" si="750"/>
        <v>1.19572213</v>
      </c>
      <c r="S917" s="61">
        <f t="shared" si="772"/>
        <v>1.16137786</v>
      </c>
      <c r="T917" s="61">
        <f t="shared" si="758"/>
        <v>928.03172754000002</v>
      </c>
      <c r="U917" s="61">
        <f t="shared" si="759"/>
        <v>5.9243549525698658</v>
      </c>
      <c r="V917" s="61">
        <f t="shared" si="760"/>
        <v>149.21211687173491</v>
      </c>
      <c r="W917" s="61">
        <f t="shared" si="761"/>
        <v>954.21466980430478</v>
      </c>
      <c r="X917" s="67">
        <f t="shared" si="773"/>
        <v>0</v>
      </c>
      <c r="Y917" s="61">
        <f t="shared" si="762"/>
        <v>0</v>
      </c>
      <c r="Z917" s="69">
        <f t="shared" si="774"/>
        <v>0</v>
      </c>
      <c r="AA917" s="61">
        <f t="shared" si="763"/>
        <v>0</v>
      </c>
      <c r="AB917" s="69">
        <f t="shared" si="775"/>
        <v>5.1999999999999998E-2</v>
      </c>
      <c r="AC917" s="140">
        <f t="shared" si="776"/>
        <v>21</v>
      </c>
      <c r="AD917" s="67">
        <f t="shared" si="779"/>
        <v>30</v>
      </c>
      <c r="AE917" s="11">
        <f t="shared" si="780"/>
        <v>1.002961475</v>
      </c>
      <c r="AF917" s="61">
        <f t="shared" si="764"/>
        <v>2.7483427599999999</v>
      </c>
      <c r="AG917" s="61">
        <f t="shared" si="765"/>
        <v>2.82588288</v>
      </c>
      <c r="AH917" s="61">
        <f t="shared" si="766"/>
        <v>0</v>
      </c>
      <c r="AI917" s="196" t="str">
        <f t="shared" si="781"/>
        <v>J=</v>
      </c>
      <c r="AJ917" s="72">
        <f t="shared" si="782"/>
        <v>45193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42" ht="15" customHeight="1" x14ac:dyDescent="0.25">
      <c r="A918" s="60">
        <f t="shared" si="767"/>
        <v>45185</v>
      </c>
      <c r="B918" s="61">
        <f t="shared" si="753"/>
        <v>957.21187348904368</v>
      </c>
      <c r="C918" s="61">
        <f t="shared" si="768"/>
        <v>799.07819798000003</v>
      </c>
      <c r="D918" s="61">
        <f t="shared" si="754"/>
        <v>36.711076430000162</v>
      </c>
      <c r="E918" s="61">
        <f t="shared" si="755"/>
        <v>762.36712154999987</v>
      </c>
      <c r="F918" s="62">
        <f t="shared" si="769"/>
        <v>6659.95</v>
      </c>
      <c r="G918" s="63">
        <f t="shared" si="752"/>
        <v>6667.94</v>
      </c>
      <c r="H918" s="64">
        <f t="shared" si="749"/>
        <v>45102</v>
      </c>
      <c r="I918" s="64">
        <f t="shared" si="777"/>
        <v>45132</v>
      </c>
      <c r="J918" s="65">
        <f t="shared" si="756"/>
        <v>1.1997087065218626E-3</v>
      </c>
      <c r="K918" s="195">
        <f t="shared" si="778"/>
        <v>45193</v>
      </c>
      <c r="L918" s="195">
        <f t="shared" si="770"/>
        <v>45193</v>
      </c>
      <c r="M918" s="228">
        <f t="shared" si="783"/>
        <v>30</v>
      </c>
      <c r="N918" s="67">
        <f t="shared" si="784"/>
        <v>22</v>
      </c>
      <c r="O918" s="61">
        <f t="shared" si="757"/>
        <v>1.00087964</v>
      </c>
      <c r="P918" s="66">
        <f t="shared" si="751"/>
        <v>0.99920032999999997</v>
      </c>
      <c r="Q918" s="66">
        <f t="shared" si="771"/>
        <v>1.1947189987505877</v>
      </c>
      <c r="R918" s="61">
        <f t="shared" si="750"/>
        <v>1.19576992</v>
      </c>
      <c r="S918" s="61">
        <f t="shared" si="772"/>
        <v>1.16137786</v>
      </c>
      <c r="T918" s="61">
        <f t="shared" si="758"/>
        <v>928.03172754000002</v>
      </c>
      <c r="U918" s="61">
        <f t="shared" si="759"/>
        <v>5.9243549525698658</v>
      </c>
      <c r="V918" s="61">
        <f t="shared" si="760"/>
        <v>149.24855039647377</v>
      </c>
      <c r="W918" s="61">
        <f t="shared" si="761"/>
        <v>954.25110332904364</v>
      </c>
      <c r="X918" s="67">
        <f t="shared" si="773"/>
        <v>0</v>
      </c>
      <c r="Y918" s="61">
        <f t="shared" si="762"/>
        <v>0</v>
      </c>
      <c r="Z918" s="69">
        <f t="shared" si="774"/>
        <v>0</v>
      </c>
      <c r="AA918" s="61">
        <f t="shared" si="763"/>
        <v>0</v>
      </c>
      <c r="AB918" s="69">
        <f t="shared" si="775"/>
        <v>5.1999999999999998E-2</v>
      </c>
      <c r="AC918" s="140">
        <f t="shared" si="776"/>
        <v>22</v>
      </c>
      <c r="AD918" s="67">
        <f t="shared" si="779"/>
        <v>30</v>
      </c>
      <c r="AE918" s="11">
        <f t="shared" si="780"/>
        <v>1.0031027159999999</v>
      </c>
      <c r="AF918" s="61">
        <f t="shared" si="764"/>
        <v>2.8794188799999998</v>
      </c>
      <c r="AG918" s="61">
        <f t="shared" si="765"/>
        <v>2.96077016</v>
      </c>
      <c r="AH918" s="61">
        <f t="shared" si="766"/>
        <v>0</v>
      </c>
      <c r="AI918" s="196" t="str">
        <f t="shared" si="781"/>
        <v>J=</v>
      </c>
      <c r="AJ918" s="72">
        <f t="shared" si="782"/>
        <v>45193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42" ht="15" customHeight="1" x14ac:dyDescent="0.25">
      <c r="A919" s="60">
        <f t="shared" si="767"/>
        <v>45186</v>
      </c>
      <c r="B919" s="61">
        <f t="shared" si="753"/>
        <v>957.38322367378248</v>
      </c>
      <c r="C919" s="61">
        <f t="shared" si="768"/>
        <v>799.07819798000003</v>
      </c>
      <c r="D919" s="61">
        <f t="shared" si="754"/>
        <v>36.711076430000162</v>
      </c>
      <c r="E919" s="61">
        <f t="shared" si="755"/>
        <v>762.36712154999987</v>
      </c>
      <c r="F919" s="62">
        <f t="shared" si="769"/>
        <v>6659.95</v>
      </c>
      <c r="G919" s="63">
        <f t="shared" si="752"/>
        <v>6667.94</v>
      </c>
      <c r="H919" s="64">
        <f t="shared" si="749"/>
        <v>45102</v>
      </c>
      <c r="I919" s="64">
        <f t="shared" si="777"/>
        <v>45132</v>
      </c>
      <c r="J919" s="65">
        <f t="shared" si="756"/>
        <v>1.1997087065218626E-3</v>
      </c>
      <c r="K919" s="195">
        <f t="shared" si="778"/>
        <v>45193</v>
      </c>
      <c r="L919" s="195">
        <f t="shared" si="770"/>
        <v>45193</v>
      </c>
      <c r="M919" s="228">
        <f t="shared" si="783"/>
        <v>30</v>
      </c>
      <c r="N919" s="67">
        <f t="shared" si="784"/>
        <v>23</v>
      </c>
      <c r="O919" s="61">
        <f t="shared" si="757"/>
        <v>1.00091964</v>
      </c>
      <c r="P919" s="66">
        <f t="shared" si="751"/>
        <v>0.99920032999999997</v>
      </c>
      <c r="Q919" s="66">
        <f t="shared" si="771"/>
        <v>1.1947189987505877</v>
      </c>
      <c r="R919" s="61">
        <f t="shared" si="750"/>
        <v>1.19581771</v>
      </c>
      <c r="S919" s="61">
        <f t="shared" si="772"/>
        <v>1.16137786</v>
      </c>
      <c r="T919" s="61">
        <f t="shared" si="758"/>
        <v>928.03172754000002</v>
      </c>
      <c r="U919" s="61">
        <f t="shared" si="759"/>
        <v>5.9243549525698658</v>
      </c>
      <c r="V919" s="61">
        <f t="shared" si="760"/>
        <v>149.28498392121264</v>
      </c>
      <c r="W919" s="61">
        <f t="shared" si="761"/>
        <v>954.28753685378251</v>
      </c>
      <c r="X919" s="67">
        <f t="shared" si="773"/>
        <v>0</v>
      </c>
      <c r="Y919" s="61">
        <f t="shared" si="762"/>
        <v>0</v>
      </c>
      <c r="Z919" s="69">
        <f t="shared" si="774"/>
        <v>0</v>
      </c>
      <c r="AA919" s="61">
        <f t="shared" si="763"/>
        <v>0</v>
      </c>
      <c r="AB919" s="69">
        <f t="shared" si="775"/>
        <v>5.1999999999999998E-2</v>
      </c>
      <c r="AC919" s="140">
        <f t="shared" si="776"/>
        <v>23</v>
      </c>
      <c r="AD919" s="67">
        <f t="shared" si="779"/>
        <v>30</v>
      </c>
      <c r="AE919" s="11">
        <f t="shared" si="780"/>
        <v>1.0032439769999999</v>
      </c>
      <c r="AF919" s="61">
        <f t="shared" si="764"/>
        <v>3.0105135700000001</v>
      </c>
      <c r="AG919" s="61">
        <f t="shared" si="765"/>
        <v>3.0956868200000001</v>
      </c>
      <c r="AH919" s="61">
        <f t="shared" si="766"/>
        <v>0</v>
      </c>
      <c r="AI919" s="196" t="str">
        <f t="shared" si="781"/>
        <v>J=</v>
      </c>
      <c r="AJ919" s="72">
        <f t="shared" si="782"/>
        <v>45193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42" ht="15" customHeight="1" x14ac:dyDescent="0.25">
      <c r="A920" s="60">
        <f t="shared" si="767"/>
        <v>45187</v>
      </c>
      <c r="B920" s="61">
        <f t="shared" si="753"/>
        <v>957.55461088219261</v>
      </c>
      <c r="C920" s="61">
        <f t="shared" si="768"/>
        <v>799.07819798000003</v>
      </c>
      <c r="D920" s="61">
        <f t="shared" si="754"/>
        <v>36.711076430000162</v>
      </c>
      <c r="E920" s="61">
        <f t="shared" si="755"/>
        <v>762.36712154999987</v>
      </c>
      <c r="F920" s="62">
        <f t="shared" si="769"/>
        <v>6659.95</v>
      </c>
      <c r="G920" s="63">
        <f t="shared" si="752"/>
        <v>6667.94</v>
      </c>
      <c r="H920" s="64">
        <f t="shared" si="749"/>
        <v>45102</v>
      </c>
      <c r="I920" s="64">
        <f t="shared" si="777"/>
        <v>45132</v>
      </c>
      <c r="J920" s="65">
        <f t="shared" si="756"/>
        <v>1.1997087065218626E-3</v>
      </c>
      <c r="K920" s="195">
        <f t="shared" si="778"/>
        <v>45193</v>
      </c>
      <c r="L920" s="195">
        <f t="shared" si="770"/>
        <v>45193</v>
      </c>
      <c r="M920" s="228">
        <f t="shared" si="783"/>
        <v>30</v>
      </c>
      <c r="N920" s="67">
        <f t="shared" si="784"/>
        <v>24</v>
      </c>
      <c r="O920" s="61">
        <f t="shared" si="757"/>
        <v>1.00095965</v>
      </c>
      <c r="P920" s="66">
        <f t="shared" si="751"/>
        <v>0.99920032999999997</v>
      </c>
      <c r="Q920" s="66">
        <f t="shared" si="771"/>
        <v>1.1947189987505877</v>
      </c>
      <c r="R920" s="61">
        <f t="shared" si="750"/>
        <v>1.19586551</v>
      </c>
      <c r="S920" s="61">
        <f t="shared" si="772"/>
        <v>1.16137786</v>
      </c>
      <c r="T920" s="61">
        <f t="shared" si="758"/>
        <v>928.03172754000002</v>
      </c>
      <c r="U920" s="61">
        <f t="shared" si="759"/>
        <v>5.9243549525698658</v>
      </c>
      <c r="V920" s="61">
        <f t="shared" si="760"/>
        <v>149.32142506962268</v>
      </c>
      <c r="W920" s="61">
        <f t="shared" si="761"/>
        <v>954.32397800219258</v>
      </c>
      <c r="X920" s="67">
        <f t="shared" si="773"/>
        <v>0</v>
      </c>
      <c r="Y920" s="61">
        <f t="shared" si="762"/>
        <v>0</v>
      </c>
      <c r="Z920" s="69">
        <f t="shared" si="774"/>
        <v>0</v>
      </c>
      <c r="AA920" s="61">
        <f t="shared" si="763"/>
        <v>0</v>
      </c>
      <c r="AB920" s="69">
        <f t="shared" si="775"/>
        <v>5.1999999999999998E-2</v>
      </c>
      <c r="AC920" s="140">
        <f t="shared" si="776"/>
        <v>24</v>
      </c>
      <c r="AD920" s="67">
        <f t="shared" si="779"/>
        <v>30</v>
      </c>
      <c r="AE920" s="11">
        <f t="shared" si="780"/>
        <v>1.003385258</v>
      </c>
      <c r="AF920" s="61">
        <f t="shared" si="764"/>
        <v>3.1416268199999999</v>
      </c>
      <c r="AG920" s="61">
        <f t="shared" si="765"/>
        <v>3.2306328799999999</v>
      </c>
      <c r="AH920" s="61">
        <f t="shared" si="766"/>
        <v>0</v>
      </c>
      <c r="AI920" s="196" t="str">
        <f t="shared" si="781"/>
        <v>J=</v>
      </c>
      <c r="AJ920" s="72">
        <f t="shared" si="782"/>
        <v>45193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42" ht="15" customHeight="1" x14ac:dyDescent="0.25">
      <c r="A921" s="60">
        <f t="shared" si="767"/>
        <v>45188</v>
      </c>
      <c r="B921" s="61">
        <f t="shared" si="753"/>
        <v>957.7260121732603</v>
      </c>
      <c r="C921" s="61">
        <f t="shared" si="768"/>
        <v>799.07819798000003</v>
      </c>
      <c r="D921" s="61">
        <f t="shared" si="754"/>
        <v>36.711076430000162</v>
      </c>
      <c r="E921" s="61">
        <f t="shared" si="755"/>
        <v>762.36712154999987</v>
      </c>
      <c r="F921" s="62">
        <f t="shared" si="769"/>
        <v>6659.95</v>
      </c>
      <c r="G921" s="63">
        <f t="shared" si="752"/>
        <v>6667.94</v>
      </c>
      <c r="H921" s="64">
        <f t="shared" si="749"/>
        <v>45102</v>
      </c>
      <c r="I921" s="64">
        <f t="shared" si="777"/>
        <v>45132</v>
      </c>
      <c r="J921" s="65">
        <f t="shared" si="756"/>
        <v>1.1997087065218626E-3</v>
      </c>
      <c r="K921" s="195">
        <f t="shared" si="778"/>
        <v>45193</v>
      </c>
      <c r="L921" s="195">
        <f t="shared" si="770"/>
        <v>45193</v>
      </c>
      <c r="M921" s="228">
        <f t="shared" si="783"/>
        <v>30</v>
      </c>
      <c r="N921" s="67">
        <f t="shared" si="784"/>
        <v>25</v>
      </c>
      <c r="O921" s="61">
        <f t="shared" si="757"/>
        <v>1.00099965</v>
      </c>
      <c r="P921" s="66">
        <f t="shared" si="751"/>
        <v>0.99920032999999997</v>
      </c>
      <c r="Q921" s="66">
        <f t="shared" si="771"/>
        <v>1.1947189987505877</v>
      </c>
      <c r="R921" s="61">
        <f t="shared" si="750"/>
        <v>1.19591329</v>
      </c>
      <c r="S921" s="61">
        <f t="shared" si="772"/>
        <v>1.16137786</v>
      </c>
      <c r="T921" s="61">
        <f t="shared" si="758"/>
        <v>928.03172754000002</v>
      </c>
      <c r="U921" s="61">
        <f t="shared" si="759"/>
        <v>5.9243549525698658</v>
      </c>
      <c r="V921" s="61">
        <f t="shared" si="760"/>
        <v>149.35785097069038</v>
      </c>
      <c r="W921" s="61">
        <f t="shared" si="761"/>
        <v>954.36040390326025</v>
      </c>
      <c r="X921" s="67">
        <f t="shared" si="773"/>
        <v>0</v>
      </c>
      <c r="Y921" s="61">
        <f t="shared" si="762"/>
        <v>0</v>
      </c>
      <c r="Z921" s="69">
        <f t="shared" si="774"/>
        <v>0</v>
      </c>
      <c r="AA921" s="61">
        <f t="shared" si="763"/>
        <v>0</v>
      </c>
      <c r="AB921" s="69">
        <f t="shared" si="775"/>
        <v>5.1999999999999998E-2</v>
      </c>
      <c r="AC921" s="140">
        <f t="shared" si="776"/>
        <v>25</v>
      </c>
      <c r="AD921" s="67">
        <f t="shared" si="779"/>
        <v>30</v>
      </c>
      <c r="AE921" s="11">
        <f t="shared" si="780"/>
        <v>1.003526559</v>
      </c>
      <c r="AF921" s="61">
        <f t="shared" si="764"/>
        <v>3.2727586400000002</v>
      </c>
      <c r="AG921" s="61">
        <f t="shared" si="765"/>
        <v>3.3656082700000001</v>
      </c>
      <c r="AH921" s="61">
        <f t="shared" si="766"/>
        <v>0</v>
      </c>
      <c r="AI921" s="196" t="str">
        <f t="shared" si="781"/>
        <v>J=</v>
      </c>
      <c r="AJ921" s="72">
        <f t="shared" si="782"/>
        <v>45193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42" ht="15" customHeight="1" x14ac:dyDescent="0.25">
      <c r="A922" s="60">
        <f t="shared" si="767"/>
        <v>45189</v>
      </c>
      <c r="B922" s="61">
        <f t="shared" si="753"/>
        <v>957.89746579534165</v>
      </c>
      <c r="C922" s="61">
        <f t="shared" si="768"/>
        <v>799.07819798000003</v>
      </c>
      <c r="D922" s="61">
        <f t="shared" si="754"/>
        <v>36.711076430000162</v>
      </c>
      <c r="E922" s="61">
        <f t="shared" si="755"/>
        <v>762.36712154999987</v>
      </c>
      <c r="F922" s="62">
        <f t="shared" si="769"/>
        <v>6659.95</v>
      </c>
      <c r="G922" s="63">
        <f t="shared" si="752"/>
        <v>6667.94</v>
      </c>
      <c r="H922" s="64">
        <f t="shared" si="749"/>
        <v>45102</v>
      </c>
      <c r="I922" s="64">
        <f t="shared" si="777"/>
        <v>45132</v>
      </c>
      <c r="J922" s="65">
        <f t="shared" si="756"/>
        <v>1.1997087065218626E-3</v>
      </c>
      <c r="K922" s="195">
        <f t="shared" si="778"/>
        <v>45193</v>
      </c>
      <c r="L922" s="195">
        <f t="shared" si="770"/>
        <v>45193</v>
      </c>
      <c r="M922" s="228">
        <f t="shared" si="783"/>
        <v>30</v>
      </c>
      <c r="N922" s="67">
        <f t="shared" si="784"/>
        <v>26</v>
      </c>
      <c r="O922" s="61">
        <f t="shared" si="757"/>
        <v>1.00103966</v>
      </c>
      <c r="P922" s="66">
        <f t="shared" si="751"/>
        <v>0.99920032999999997</v>
      </c>
      <c r="Q922" s="66">
        <f t="shared" si="771"/>
        <v>1.1947189987505877</v>
      </c>
      <c r="R922" s="61">
        <f t="shared" si="750"/>
        <v>1.1959611000000001</v>
      </c>
      <c r="S922" s="61">
        <f t="shared" si="772"/>
        <v>1.16137786</v>
      </c>
      <c r="T922" s="61">
        <f t="shared" si="758"/>
        <v>928.03172754000002</v>
      </c>
      <c r="U922" s="61">
        <f t="shared" si="759"/>
        <v>5.9243549525698658</v>
      </c>
      <c r="V922" s="61">
        <f t="shared" si="760"/>
        <v>149.39429974277175</v>
      </c>
      <c r="W922" s="61">
        <f t="shared" si="761"/>
        <v>954.39685267534162</v>
      </c>
      <c r="X922" s="67">
        <f t="shared" si="773"/>
        <v>0</v>
      </c>
      <c r="Y922" s="61">
        <f t="shared" si="762"/>
        <v>0</v>
      </c>
      <c r="Z922" s="69">
        <f t="shared" si="774"/>
        <v>0</v>
      </c>
      <c r="AA922" s="61">
        <f t="shared" si="763"/>
        <v>0</v>
      </c>
      <c r="AB922" s="69">
        <f t="shared" si="775"/>
        <v>5.1999999999999998E-2</v>
      </c>
      <c r="AC922" s="140">
        <f t="shared" si="776"/>
        <v>26</v>
      </c>
      <c r="AD922" s="67">
        <f t="shared" si="779"/>
        <v>30</v>
      </c>
      <c r="AE922" s="11">
        <f t="shared" si="780"/>
        <v>1.0036678800000001</v>
      </c>
      <c r="AF922" s="61">
        <f t="shared" si="764"/>
        <v>3.40390901</v>
      </c>
      <c r="AG922" s="61">
        <f t="shared" si="765"/>
        <v>3.5006131200000001</v>
      </c>
      <c r="AH922" s="61">
        <f t="shared" si="766"/>
        <v>0</v>
      </c>
      <c r="AI922" s="196" t="str">
        <f t="shared" si="781"/>
        <v>J=</v>
      </c>
      <c r="AJ922" s="72">
        <f t="shared" si="782"/>
        <v>45193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42" ht="15" customHeight="1" x14ac:dyDescent="0.25">
      <c r="A923" s="60">
        <f t="shared" si="767"/>
        <v>45190</v>
      </c>
      <c r="B923" s="61">
        <f t="shared" si="753"/>
        <v>958.06894021375172</v>
      </c>
      <c r="C923" s="61">
        <f t="shared" si="768"/>
        <v>799.07819798000003</v>
      </c>
      <c r="D923" s="61">
        <f t="shared" si="754"/>
        <v>36.711076430000162</v>
      </c>
      <c r="E923" s="61">
        <f t="shared" si="755"/>
        <v>762.36712154999987</v>
      </c>
      <c r="F923" s="62">
        <f t="shared" si="769"/>
        <v>6659.95</v>
      </c>
      <c r="G923" s="63">
        <f t="shared" si="752"/>
        <v>6667.94</v>
      </c>
      <c r="H923" s="64">
        <f t="shared" si="749"/>
        <v>45102</v>
      </c>
      <c r="I923" s="64">
        <f t="shared" si="777"/>
        <v>45132</v>
      </c>
      <c r="J923" s="65">
        <f t="shared" si="756"/>
        <v>1.1997087065218626E-3</v>
      </c>
      <c r="K923" s="195">
        <f t="shared" si="778"/>
        <v>45193</v>
      </c>
      <c r="L923" s="195">
        <f t="shared" si="770"/>
        <v>45193</v>
      </c>
      <c r="M923" s="228">
        <f t="shared" si="783"/>
        <v>30</v>
      </c>
      <c r="N923" s="67">
        <f t="shared" si="784"/>
        <v>27</v>
      </c>
      <c r="O923" s="61">
        <f t="shared" si="757"/>
        <v>1.00107967</v>
      </c>
      <c r="P923" s="66">
        <f t="shared" si="751"/>
        <v>0.99920032999999997</v>
      </c>
      <c r="Q923" s="66">
        <f t="shared" si="771"/>
        <v>1.1947189987505877</v>
      </c>
      <c r="R923" s="61">
        <f t="shared" si="750"/>
        <v>1.1960089</v>
      </c>
      <c r="S923" s="61">
        <f t="shared" si="772"/>
        <v>1.16137786</v>
      </c>
      <c r="T923" s="61">
        <f t="shared" si="758"/>
        <v>928.03172754000002</v>
      </c>
      <c r="U923" s="61">
        <f t="shared" si="759"/>
        <v>5.9243549525698658</v>
      </c>
      <c r="V923" s="61">
        <f t="shared" si="760"/>
        <v>149.43074089118181</v>
      </c>
      <c r="W923" s="61">
        <f t="shared" si="761"/>
        <v>954.43329382375168</v>
      </c>
      <c r="X923" s="67">
        <f t="shared" si="773"/>
        <v>0</v>
      </c>
      <c r="Y923" s="61">
        <f t="shared" si="762"/>
        <v>0</v>
      </c>
      <c r="Z923" s="69">
        <f t="shared" si="774"/>
        <v>0</v>
      </c>
      <c r="AA923" s="61">
        <f t="shared" si="763"/>
        <v>0</v>
      </c>
      <c r="AB923" s="69">
        <f t="shared" si="775"/>
        <v>5.1999999999999998E-2</v>
      </c>
      <c r="AC923" s="140">
        <f t="shared" si="776"/>
        <v>27</v>
      </c>
      <c r="AD923" s="67">
        <f t="shared" si="779"/>
        <v>30</v>
      </c>
      <c r="AE923" s="11">
        <f t="shared" si="780"/>
        <v>1.0038092199999999</v>
      </c>
      <c r="AF923" s="61">
        <f t="shared" si="764"/>
        <v>3.5350770100000002</v>
      </c>
      <c r="AG923" s="61">
        <f t="shared" si="765"/>
        <v>3.6356463899999998</v>
      </c>
      <c r="AH923" s="61">
        <f t="shared" si="766"/>
        <v>0</v>
      </c>
      <c r="AI923" s="196" t="str">
        <f t="shared" si="781"/>
        <v>J=</v>
      </c>
      <c r="AJ923" s="72">
        <f t="shared" si="782"/>
        <v>45193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42" ht="15" customHeight="1" x14ac:dyDescent="0.25">
      <c r="A924" s="60">
        <f t="shared" si="767"/>
        <v>45191</v>
      </c>
      <c r="B924" s="61">
        <f t="shared" si="753"/>
        <v>958.24044497216175</v>
      </c>
      <c r="C924" s="61">
        <f t="shared" si="768"/>
        <v>799.07819798000003</v>
      </c>
      <c r="D924" s="61">
        <f t="shared" si="754"/>
        <v>36.711076430000162</v>
      </c>
      <c r="E924" s="61">
        <f t="shared" si="755"/>
        <v>762.36712154999987</v>
      </c>
      <c r="F924" s="62">
        <f t="shared" si="769"/>
        <v>6659.95</v>
      </c>
      <c r="G924" s="63">
        <f t="shared" si="752"/>
        <v>6667.94</v>
      </c>
      <c r="H924" s="64">
        <f t="shared" si="749"/>
        <v>45102</v>
      </c>
      <c r="I924" s="64">
        <f t="shared" si="777"/>
        <v>45132</v>
      </c>
      <c r="J924" s="65">
        <f t="shared" si="756"/>
        <v>1.1997087065218626E-3</v>
      </c>
      <c r="K924" s="195">
        <f t="shared" si="778"/>
        <v>45193</v>
      </c>
      <c r="L924" s="195">
        <f t="shared" si="770"/>
        <v>45193</v>
      </c>
      <c r="M924" s="228">
        <f t="shared" si="783"/>
        <v>30</v>
      </c>
      <c r="N924" s="67">
        <f t="shared" si="784"/>
        <v>28</v>
      </c>
      <c r="O924" s="61">
        <f t="shared" si="757"/>
        <v>1.00111968</v>
      </c>
      <c r="P924" s="66">
        <f t="shared" si="751"/>
        <v>0.99920032999999997</v>
      </c>
      <c r="Q924" s="66">
        <f t="shared" si="771"/>
        <v>1.1947189987505877</v>
      </c>
      <c r="R924" s="61">
        <f t="shared" si="750"/>
        <v>1.1960567</v>
      </c>
      <c r="S924" s="61">
        <f t="shared" si="772"/>
        <v>1.16137786</v>
      </c>
      <c r="T924" s="61">
        <f t="shared" si="758"/>
        <v>928.03172754000002</v>
      </c>
      <c r="U924" s="61">
        <f t="shared" si="759"/>
        <v>5.9243549525698658</v>
      </c>
      <c r="V924" s="61">
        <f t="shared" si="760"/>
        <v>149.46718203959185</v>
      </c>
      <c r="W924" s="61">
        <f t="shared" si="761"/>
        <v>954.46973497216175</v>
      </c>
      <c r="X924" s="67">
        <f t="shared" si="773"/>
        <v>0</v>
      </c>
      <c r="Y924" s="61">
        <f t="shared" si="762"/>
        <v>0</v>
      </c>
      <c r="Z924" s="69">
        <f t="shared" si="774"/>
        <v>0</v>
      </c>
      <c r="AA924" s="61">
        <f t="shared" si="763"/>
        <v>0</v>
      </c>
      <c r="AB924" s="69">
        <f t="shared" si="775"/>
        <v>5.1999999999999998E-2</v>
      </c>
      <c r="AC924" s="140">
        <f t="shared" si="776"/>
        <v>28</v>
      </c>
      <c r="AD924" s="67">
        <f t="shared" si="779"/>
        <v>30</v>
      </c>
      <c r="AE924" s="11">
        <f t="shared" si="780"/>
        <v>1.003950581</v>
      </c>
      <c r="AF924" s="61">
        <f t="shared" si="764"/>
        <v>3.66626451</v>
      </c>
      <c r="AG924" s="61">
        <f t="shared" si="765"/>
        <v>3.7707099999999998</v>
      </c>
      <c r="AH924" s="61">
        <f t="shared" si="766"/>
        <v>0</v>
      </c>
      <c r="AI924" s="196" t="str">
        <f t="shared" si="781"/>
        <v>J=</v>
      </c>
      <c r="AJ924" s="72">
        <f t="shared" si="782"/>
        <v>45193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42" ht="15" customHeight="1" x14ac:dyDescent="0.25">
      <c r="A925" s="60">
        <f t="shared" si="767"/>
        <v>45192</v>
      </c>
      <c r="B925" s="61">
        <f t="shared" si="753"/>
        <v>958.41197816057183</v>
      </c>
      <c r="C925" s="61">
        <f t="shared" si="768"/>
        <v>799.07819798000003</v>
      </c>
      <c r="D925" s="61">
        <f t="shared" si="754"/>
        <v>36.711076430000162</v>
      </c>
      <c r="E925" s="61">
        <f t="shared" si="755"/>
        <v>762.36712154999987</v>
      </c>
      <c r="F925" s="62">
        <f t="shared" si="769"/>
        <v>6659.95</v>
      </c>
      <c r="G925" s="63">
        <f t="shared" si="752"/>
        <v>6667.94</v>
      </c>
      <c r="H925" s="64">
        <f t="shared" ref="H925:H988" si="785">EDATE(I925,-1)</f>
        <v>45102</v>
      </c>
      <c r="I925" s="64">
        <f t="shared" si="777"/>
        <v>45132</v>
      </c>
      <c r="J925" s="65">
        <f t="shared" si="756"/>
        <v>1.1997087065218626E-3</v>
      </c>
      <c r="K925" s="195">
        <f t="shared" si="778"/>
        <v>45193</v>
      </c>
      <c r="L925" s="195">
        <f t="shared" si="770"/>
        <v>45193</v>
      </c>
      <c r="M925" s="228">
        <f t="shared" si="783"/>
        <v>30</v>
      </c>
      <c r="N925" s="67">
        <f t="shared" si="784"/>
        <v>29</v>
      </c>
      <c r="O925" s="61">
        <f t="shared" si="757"/>
        <v>1.0011596899999999</v>
      </c>
      <c r="P925" s="66">
        <f t="shared" si="751"/>
        <v>0.99920032999999997</v>
      </c>
      <c r="Q925" s="66">
        <f t="shared" si="771"/>
        <v>1.1947189987505877</v>
      </c>
      <c r="R925" s="61">
        <f t="shared" si="750"/>
        <v>1.1961044999999999</v>
      </c>
      <c r="S925" s="61">
        <f t="shared" si="772"/>
        <v>1.16137786</v>
      </c>
      <c r="T925" s="61">
        <f t="shared" si="758"/>
        <v>928.03172754000002</v>
      </c>
      <c r="U925" s="61">
        <f t="shared" si="759"/>
        <v>5.9243549525698658</v>
      </c>
      <c r="V925" s="61">
        <f t="shared" si="760"/>
        <v>149.50362318800188</v>
      </c>
      <c r="W925" s="61">
        <f t="shared" si="761"/>
        <v>954.50617612057181</v>
      </c>
      <c r="X925" s="67">
        <f t="shared" si="773"/>
        <v>0</v>
      </c>
      <c r="Y925" s="61">
        <f t="shared" si="762"/>
        <v>0</v>
      </c>
      <c r="Z925" s="69">
        <f t="shared" si="774"/>
        <v>0</v>
      </c>
      <c r="AA925" s="61">
        <f t="shared" si="763"/>
        <v>0</v>
      </c>
      <c r="AB925" s="69">
        <f t="shared" si="775"/>
        <v>5.1999999999999998E-2</v>
      </c>
      <c r="AC925" s="140">
        <f t="shared" si="776"/>
        <v>29</v>
      </c>
      <c r="AD925" s="67">
        <f t="shared" si="779"/>
        <v>30</v>
      </c>
      <c r="AE925" s="11">
        <f t="shared" si="780"/>
        <v>1.0040919610000001</v>
      </c>
      <c r="AF925" s="61">
        <f t="shared" si="764"/>
        <v>3.7974696300000002</v>
      </c>
      <c r="AG925" s="61">
        <f t="shared" si="765"/>
        <v>3.9058020400000002</v>
      </c>
      <c r="AH925" s="61">
        <f t="shared" si="766"/>
        <v>0</v>
      </c>
      <c r="AI925" s="196" t="str">
        <f t="shared" si="781"/>
        <v>J=</v>
      </c>
      <c r="AJ925" s="72">
        <f t="shared" si="782"/>
        <v>45193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42" ht="15" customHeight="1" x14ac:dyDescent="0.25">
      <c r="A926" s="60">
        <f t="shared" si="767"/>
        <v>45193</v>
      </c>
      <c r="B926" s="61">
        <f t="shared" si="753"/>
        <v>958.58354170898201</v>
      </c>
      <c r="C926" s="61">
        <f t="shared" si="768"/>
        <v>799.07819798000003</v>
      </c>
      <c r="D926" s="61">
        <f t="shared" si="754"/>
        <v>36.711076430000162</v>
      </c>
      <c r="E926" s="61">
        <f t="shared" si="755"/>
        <v>762.36712154999987</v>
      </c>
      <c r="F926" s="62">
        <f t="shared" si="769"/>
        <v>6659.95</v>
      </c>
      <c r="G926" s="63">
        <f t="shared" si="752"/>
        <v>6667.94</v>
      </c>
      <c r="H926" s="64">
        <f t="shared" si="785"/>
        <v>45102</v>
      </c>
      <c r="I926" s="64">
        <f t="shared" si="777"/>
        <v>45132</v>
      </c>
      <c r="J926" s="65">
        <f t="shared" si="756"/>
        <v>1.1997087065218626E-3</v>
      </c>
      <c r="K926" s="195">
        <f t="shared" si="778"/>
        <v>45223</v>
      </c>
      <c r="L926" s="195">
        <f t="shared" si="770"/>
        <v>45193</v>
      </c>
      <c r="M926" s="228">
        <f t="shared" si="783"/>
        <v>30</v>
      </c>
      <c r="N926" s="67">
        <f t="shared" si="784"/>
        <v>30</v>
      </c>
      <c r="O926" s="61">
        <f t="shared" si="757"/>
        <v>1.0011996999999999</v>
      </c>
      <c r="P926" s="66">
        <f t="shared" si="751"/>
        <v>0.99920032999999997</v>
      </c>
      <c r="Q926" s="66">
        <f t="shared" si="771"/>
        <v>1.1947189987505877</v>
      </c>
      <c r="R926" s="61">
        <f t="shared" si="750"/>
        <v>1.1961523000000001</v>
      </c>
      <c r="S926" s="61">
        <f t="shared" si="772"/>
        <v>1.16137786</v>
      </c>
      <c r="T926" s="61">
        <f t="shared" si="758"/>
        <v>928.03172754000002</v>
      </c>
      <c r="U926" s="61">
        <f t="shared" si="759"/>
        <v>5.9243549525698658</v>
      </c>
      <c r="V926" s="61">
        <f t="shared" si="760"/>
        <v>149.54006433641209</v>
      </c>
      <c r="W926" s="61">
        <f t="shared" si="761"/>
        <v>954.54261726898199</v>
      </c>
      <c r="X926" s="67">
        <f t="shared" si="773"/>
        <v>30</v>
      </c>
      <c r="Y926" s="61">
        <f t="shared" si="762"/>
        <v>3.3827872700000001</v>
      </c>
      <c r="Z926" s="69">
        <f t="shared" si="774"/>
        <v>9.1000000000000004E-3</v>
      </c>
      <c r="AA926" s="61">
        <f t="shared" si="763"/>
        <v>8.4450887199999993</v>
      </c>
      <c r="AB926" s="69">
        <f t="shared" si="775"/>
        <v>5.1999999999999998E-2</v>
      </c>
      <c r="AC926" s="140">
        <f t="shared" si="776"/>
        <v>30</v>
      </c>
      <c r="AD926" s="67">
        <f t="shared" si="779"/>
        <v>30</v>
      </c>
      <c r="AE926" s="11">
        <f t="shared" si="780"/>
        <v>1.0042333619999999</v>
      </c>
      <c r="AF926" s="61">
        <f t="shared" si="764"/>
        <v>3.9286942499999999</v>
      </c>
      <c r="AG926" s="61">
        <f t="shared" si="765"/>
        <v>4.0409244400000004</v>
      </c>
      <c r="AH926" s="61">
        <f t="shared" si="766"/>
        <v>12.373782969999999</v>
      </c>
      <c r="AI926" s="196" t="str">
        <f t="shared" si="781"/>
        <v>J=</v>
      </c>
      <c r="AJ926" s="72">
        <f t="shared" si="782"/>
        <v>45193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42" ht="15" customHeight="1" x14ac:dyDescent="0.25">
      <c r="A927" s="60">
        <f t="shared" si="767"/>
        <v>45194</v>
      </c>
      <c r="B927" s="61">
        <f t="shared" si="753"/>
        <v>946.30061969589917</v>
      </c>
      <c r="C927" s="61">
        <f t="shared" si="768"/>
        <v>791.80658638</v>
      </c>
      <c r="D927" s="61">
        <f t="shared" si="754"/>
        <v>29.439464830000134</v>
      </c>
      <c r="E927" s="61">
        <f t="shared" si="755"/>
        <v>762.36712154999987</v>
      </c>
      <c r="F927" s="62">
        <f t="shared" si="769"/>
        <v>6667.94</v>
      </c>
      <c r="G927" s="63">
        <f t="shared" si="752"/>
        <v>6683.28</v>
      </c>
      <c r="H927" s="64">
        <f t="shared" si="785"/>
        <v>45132</v>
      </c>
      <c r="I927" s="64">
        <f t="shared" si="777"/>
        <v>45163</v>
      </c>
      <c r="J927" s="65">
        <f t="shared" si="756"/>
        <v>2.3005605929267148E-3</v>
      </c>
      <c r="K927" s="195">
        <f t="shared" si="778"/>
        <v>45223</v>
      </c>
      <c r="L927" s="195">
        <f t="shared" si="770"/>
        <v>45223</v>
      </c>
      <c r="M927" s="228">
        <f t="shared" si="783"/>
        <v>30</v>
      </c>
      <c r="N927" s="67">
        <f t="shared" si="784"/>
        <v>1</v>
      </c>
      <c r="O927" s="61">
        <f t="shared" si="757"/>
        <v>1.0000766000000001</v>
      </c>
      <c r="P927" s="66">
        <f t="shared" si="751"/>
        <v>1.0011996999999999</v>
      </c>
      <c r="Q927" s="66">
        <f t="shared" si="771"/>
        <v>1.1961523031333887</v>
      </c>
      <c r="R927" s="61">
        <f t="shared" si="750"/>
        <v>1.1962439199999999</v>
      </c>
      <c r="S927" s="61">
        <f t="shared" si="772"/>
        <v>1.16137786</v>
      </c>
      <c r="T927" s="61">
        <f t="shared" si="758"/>
        <v>919.58663881999996</v>
      </c>
      <c r="U927" s="61">
        <f t="shared" si="759"/>
        <v>4.7508778338106845</v>
      </c>
      <c r="V927" s="61">
        <f t="shared" si="760"/>
        <v>149.60991241208836</v>
      </c>
      <c r="W927" s="61">
        <f t="shared" si="761"/>
        <v>946.16737662589912</v>
      </c>
      <c r="X927" s="67">
        <f t="shared" si="773"/>
        <v>0</v>
      </c>
      <c r="Y927" s="61">
        <f t="shared" si="762"/>
        <v>0</v>
      </c>
      <c r="Z927" s="69">
        <f t="shared" si="774"/>
        <v>0</v>
      </c>
      <c r="AA927" s="61">
        <f t="shared" si="763"/>
        <v>0</v>
      </c>
      <c r="AB927" s="69">
        <f t="shared" si="775"/>
        <v>5.1999999999999998E-2</v>
      </c>
      <c r="AC927" s="140">
        <f t="shared" si="776"/>
        <v>1</v>
      </c>
      <c r="AD927" s="67">
        <f t="shared" si="779"/>
        <v>30</v>
      </c>
      <c r="AE927" s="11">
        <f t="shared" si="780"/>
        <v>1.000140824</v>
      </c>
      <c r="AF927" s="61">
        <f t="shared" si="764"/>
        <v>0.12949985999999999</v>
      </c>
      <c r="AG927" s="61">
        <f t="shared" si="765"/>
        <v>0.13324306999999999</v>
      </c>
      <c r="AH927" s="61">
        <f t="shared" si="766"/>
        <v>0</v>
      </c>
      <c r="AI927" s="196" t="str">
        <f t="shared" si="781"/>
        <v>J=</v>
      </c>
      <c r="AJ927" s="72">
        <f t="shared" si="782"/>
        <v>45223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42" ht="15" customHeight="1" x14ac:dyDescent="0.25">
      <c r="A928" s="60">
        <f t="shared" si="767"/>
        <v>45195</v>
      </c>
      <c r="B928" s="61">
        <f t="shared" si="753"/>
        <v>946.50375706524676</v>
      </c>
      <c r="C928" s="61">
        <f t="shared" si="768"/>
        <v>791.80658638</v>
      </c>
      <c r="D928" s="61">
        <f t="shared" si="754"/>
        <v>29.439464830000134</v>
      </c>
      <c r="E928" s="61">
        <f t="shared" si="755"/>
        <v>762.36712154999987</v>
      </c>
      <c r="F928" s="62">
        <f t="shared" si="769"/>
        <v>6667.94</v>
      </c>
      <c r="G928" s="63">
        <f t="shared" si="752"/>
        <v>6683.28</v>
      </c>
      <c r="H928" s="64">
        <f t="shared" si="785"/>
        <v>45132</v>
      </c>
      <c r="I928" s="64">
        <f t="shared" si="777"/>
        <v>45163</v>
      </c>
      <c r="J928" s="65">
        <f t="shared" si="756"/>
        <v>2.3005605929267148E-3</v>
      </c>
      <c r="K928" s="195">
        <f t="shared" si="778"/>
        <v>45223</v>
      </c>
      <c r="L928" s="195">
        <f t="shared" si="770"/>
        <v>45223</v>
      </c>
      <c r="M928" s="228">
        <f t="shared" si="783"/>
        <v>30</v>
      </c>
      <c r="N928" s="67">
        <f t="shared" si="784"/>
        <v>2</v>
      </c>
      <c r="O928" s="61">
        <f t="shared" si="757"/>
        <v>1.0001532</v>
      </c>
      <c r="P928" s="66">
        <f t="shared" si="751"/>
        <v>1.0011996999999999</v>
      </c>
      <c r="Q928" s="66">
        <f t="shared" si="771"/>
        <v>1.1961523031333887</v>
      </c>
      <c r="R928" s="61">
        <f t="shared" si="750"/>
        <v>1.1963355499999999</v>
      </c>
      <c r="S928" s="61">
        <f t="shared" si="772"/>
        <v>1.16137786</v>
      </c>
      <c r="T928" s="61">
        <f t="shared" si="758"/>
        <v>919.58663881999996</v>
      </c>
      <c r="U928" s="61">
        <f t="shared" si="759"/>
        <v>4.7508778338106845</v>
      </c>
      <c r="V928" s="61">
        <f t="shared" si="760"/>
        <v>149.679768111436</v>
      </c>
      <c r="W928" s="61">
        <f t="shared" si="761"/>
        <v>946.23723232524674</v>
      </c>
      <c r="X928" s="67">
        <f t="shared" si="773"/>
        <v>0</v>
      </c>
      <c r="Y928" s="61">
        <f t="shared" si="762"/>
        <v>0</v>
      </c>
      <c r="Z928" s="69">
        <f t="shared" si="774"/>
        <v>0</v>
      </c>
      <c r="AA928" s="61">
        <f t="shared" si="763"/>
        <v>0</v>
      </c>
      <c r="AB928" s="69">
        <f t="shared" si="775"/>
        <v>5.1999999999999998E-2</v>
      </c>
      <c r="AC928" s="140">
        <f t="shared" si="776"/>
        <v>2</v>
      </c>
      <c r="AD928" s="67">
        <f t="shared" si="779"/>
        <v>30</v>
      </c>
      <c r="AE928" s="11">
        <f t="shared" si="780"/>
        <v>1.000281668</v>
      </c>
      <c r="AF928" s="61">
        <f t="shared" si="764"/>
        <v>0.25901812000000002</v>
      </c>
      <c r="AG928" s="61">
        <f t="shared" si="765"/>
        <v>0.26652473999999998</v>
      </c>
      <c r="AH928" s="61">
        <f t="shared" si="766"/>
        <v>0</v>
      </c>
      <c r="AI928" s="196" t="str">
        <f t="shared" si="781"/>
        <v>J=</v>
      </c>
      <c r="AJ928" s="72">
        <f t="shared" si="782"/>
        <v>45223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767"/>
        <v>45196</v>
      </c>
      <c r="B929" s="61">
        <f t="shared" si="753"/>
        <v>946.7069406682657</v>
      </c>
      <c r="C929" s="61">
        <f t="shared" si="768"/>
        <v>791.80658638</v>
      </c>
      <c r="D929" s="61">
        <f t="shared" si="754"/>
        <v>29.439464830000134</v>
      </c>
      <c r="E929" s="61">
        <f t="shared" si="755"/>
        <v>762.36712154999987</v>
      </c>
      <c r="F929" s="62">
        <f t="shared" si="769"/>
        <v>6667.94</v>
      </c>
      <c r="G929" s="63">
        <f t="shared" si="752"/>
        <v>6683.28</v>
      </c>
      <c r="H929" s="64">
        <f t="shared" si="785"/>
        <v>45132</v>
      </c>
      <c r="I929" s="64">
        <f t="shared" si="777"/>
        <v>45163</v>
      </c>
      <c r="J929" s="65">
        <f t="shared" si="756"/>
        <v>2.3005605929267148E-3</v>
      </c>
      <c r="K929" s="195">
        <f t="shared" si="778"/>
        <v>45223</v>
      </c>
      <c r="L929" s="195">
        <f t="shared" si="770"/>
        <v>45223</v>
      </c>
      <c r="M929" s="228">
        <f t="shared" si="783"/>
        <v>30</v>
      </c>
      <c r="N929" s="67">
        <f t="shared" si="784"/>
        <v>3</v>
      </c>
      <c r="O929" s="61">
        <f t="shared" si="757"/>
        <v>1.00022981</v>
      </c>
      <c r="P929" s="66">
        <f t="shared" si="751"/>
        <v>1.0011996999999999</v>
      </c>
      <c r="Q929" s="66">
        <f t="shared" si="771"/>
        <v>1.1961523031333887</v>
      </c>
      <c r="R929" s="61">
        <f t="shared" si="750"/>
        <v>1.1964271900000001</v>
      </c>
      <c r="S929" s="61">
        <f t="shared" si="772"/>
        <v>1.16137786</v>
      </c>
      <c r="T929" s="61">
        <f t="shared" si="758"/>
        <v>919.58663881999996</v>
      </c>
      <c r="U929" s="61">
        <f t="shared" si="759"/>
        <v>4.7508778338106845</v>
      </c>
      <c r="V929" s="61">
        <f t="shared" si="760"/>
        <v>149.74963143445498</v>
      </c>
      <c r="W929" s="61">
        <f t="shared" si="761"/>
        <v>946.30709564826566</v>
      </c>
      <c r="X929" s="67">
        <f t="shared" si="773"/>
        <v>0</v>
      </c>
      <c r="Y929" s="61">
        <f t="shared" si="762"/>
        <v>0</v>
      </c>
      <c r="Z929" s="69">
        <f t="shared" si="774"/>
        <v>0</v>
      </c>
      <c r="AA929" s="61">
        <f t="shared" si="763"/>
        <v>0</v>
      </c>
      <c r="AB929" s="69">
        <f t="shared" si="775"/>
        <v>5.1999999999999998E-2</v>
      </c>
      <c r="AC929" s="140">
        <f t="shared" si="776"/>
        <v>3</v>
      </c>
      <c r="AD929" s="67">
        <f t="shared" si="779"/>
        <v>30</v>
      </c>
      <c r="AE929" s="11">
        <f t="shared" si="780"/>
        <v>1.000422532</v>
      </c>
      <c r="AF929" s="61">
        <f t="shared" si="764"/>
        <v>0.38855477999999999</v>
      </c>
      <c r="AG929" s="61">
        <f t="shared" si="765"/>
        <v>0.39984502</v>
      </c>
      <c r="AH929" s="61">
        <f t="shared" si="766"/>
        <v>0</v>
      </c>
      <c r="AI929" s="196" t="str">
        <f t="shared" si="781"/>
        <v>J=</v>
      </c>
      <c r="AJ929" s="72">
        <f t="shared" si="782"/>
        <v>45223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767"/>
        <v>45197</v>
      </c>
      <c r="B930" s="61">
        <f t="shared" si="753"/>
        <v>946.91016956495571</v>
      </c>
      <c r="C930" s="61">
        <f t="shared" si="768"/>
        <v>791.80658638</v>
      </c>
      <c r="D930" s="61">
        <f t="shared" si="754"/>
        <v>29.439464830000134</v>
      </c>
      <c r="E930" s="61">
        <f t="shared" si="755"/>
        <v>762.36712154999987</v>
      </c>
      <c r="F930" s="62">
        <f t="shared" si="769"/>
        <v>6667.94</v>
      </c>
      <c r="G930" s="63">
        <f t="shared" si="752"/>
        <v>6683.28</v>
      </c>
      <c r="H930" s="64">
        <f t="shared" si="785"/>
        <v>45132</v>
      </c>
      <c r="I930" s="64">
        <f t="shared" si="777"/>
        <v>45163</v>
      </c>
      <c r="J930" s="65">
        <f t="shared" si="756"/>
        <v>2.3005605929267148E-3</v>
      </c>
      <c r="K930" s="195">
        <f t="shared" si="778"/>
        <v>45223</v>
      </c>
      <c r="L930" s="195">
        <f t="shared" si="770"/>
        <v>45223</v>
      </c>
      <c r="M930" s="228">
        <f t="shared" si="783"/>
        <v>30</v>
      </c>
      <c r="N930" s="67">
        <f t="shared" si="784"/>
        <v>4</v>
      </c>
      <c r="O930" s="61">
        <f t="shared" si="757"/>
        <v>1.00030643</v>
      </c>
      <c r="P930" s="66">
        <f t="shared" si="751"/>
        <v>1.0011996999999999</v>
      </c>
      <c r="Q930" s="66">
        <f t="shared" si="771"/>
        <v>1.1961523031333887</v>
      </c>
      <c r="R930" s="61">
        <f t="shared" si="750"/>
        <v>1.19651884</v>
      </c>
      <c r="S930" s="61">
        <f t="shared" si="772"/>
        <v>1.16137786</v>
      </c>
      <c r="T930" s="61">
        <f t="shared" si="758"/>
        <v>919.58663881999996</v>
      </c>
      <c r="U930" s="61">
        <f t="shared" si="759"/>
        <v>4.7508778338106845</v>
      </c>
      <c r="V930" s="61">
        <f t="shared" si="760"/>
        <v>149.81950238114496</v>
      </c>
      <c r="W930" s="61">
        <f t="shared" si="761"/>
        <v>946.37696659495566</v>
      </c>
      <c r="X930" s="67">
        <f t="shared" si="773"/>
        <v>0</v>
      </c>
      <c r="Y930" s="61">
        <f t="shared" si="762"/>
        <v>0</v>
      </c>
      <c r="Z930" s="69">
        <f t="shared" si="774"/>
        <v>0</v>
      </c>
      <c r="AA930" s="61">
        <f t="shared" si="763"/>
        <v>0</v>
      </c>
      <c r="AB930" s="69">
        <f t="shared" si="775"/>
        <v>5.1999999999999998E-2</v>
      </c>
      <c r="AC930" s="140">
        <f t="shared" si="776"/>
        <v>4</v>
      </c>
      <c r="AD930" s="67">
        <f t="shared" si="779"/>
        <v>30</v>
      </c>
      <c r="AE930" s="11">
        <f t="shared" si="780"/>
        <v>1.000563415</v>
      </c>
      <c r="AF930" s="61">
        <f>TRUNC((T929*(AE930-1)),8)</f>
        <v>0.51810889999999998</v>
      </c>
      <c r="AG930" s="61">
        <f t="shared" si="765"/>
        <v>0.53320297000000005</v>
      </c>
      <c r="AH930" s="61">
        <f t="shared" si="766"/>
        <v>0</v>
      </c>
      <c r="AI930" s="196" t="str">
        <f t="shared" si="781"/>
        <v>J=</v>
      </c>
      <c r="AJ930" s="72">
        <f t="shared" si="782"/>
        <v>45223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767"/>
        <v>45198</v>
      </c>
      <c r="B931" s="61">
        <f t="shared" si="753"/>
        <v>947.11343039797453</v>
      </c>
      <c r="C931" s="61">
        <f t="shared" si="768"/>
        <v>791.80658638</v>
      </c>
      <c r="D931" s="61">
        <f t="shared" si="754"/>
        <v>29.439464830000134</v>
      </c>
      <c r="E931" s="61">
        <f t="shared" si="755"/>
        <v>762.36712154999987</v>
      </c>
      <c r="F931" s="62">
        <f t="shared" si="769"/>
        <v>6667.94</v>
      </c>
      <c r="G931" s="63">
        <f t="shared" si="752"/>
        <v>6683.28</v>
      </c>
      <c r="H931" s="64">
        <f t="shared" si="785"/>
        <v>45132</v>
      </c>
      <c r="I931" s="64">
        <f t="shared" si="777"/>
        <v>45163</v>
      </c>
      <c r="J931" s="65">
        <f t="shared" si="756"/>
        <v>2.3005605929267148E-3</v>
      </c>
      <c r="K931" s="195">
        <f t="shared" si="778"/>
        <v>45223</v>
      </c>
      <c r="L931" s="195">
        <f t="shared" si="770"/>
        <v>45223</v>
      </c>
      <c r="M931" s="228">
        <f t="shared" si="783"/>
        <v>30</v>
      </c>
      <c r="N931" s="67">
        <f t="shared" si="784"/>
        <v>5</v>
      </c>
      <c r="O931" s="61">
        <f t="shared" si="757"/>
        <v>1.0003830499999999</v>
      </c>
      <c r="P931" s="66">
        <f t="shared" si="751"/>
        <v>1.0011996999999999</v>
      </c>
      <c r="Q931" s="66">
        <f t="shared" si="771"/>
        <v>1.1961523031333887</v>
      </c>
      <c r="R931" s="61">
        <f t="shared" si="750"/>
        <v>1.1966104799999999</v>
      </c>
      <c r="S931" s="61">
        <f t="shared" si="772"/>
        <v>1.16137786</v>
      </c>
      <c r="T931" s="61">
        <f t="shared" si="758"/>
        <v>919.58663881999996</v>
      </c>
      <c r="U931" s="61">
        <f t="shared" si="759"/>
        <v>4.7508778338106845</v>
      </c>
      <c r="V931" s="61">
        <f t="shared" si="760"/>
        <v>149.88936570416377</v>
      </c>
      <c r="W931" s="61">
        <f t="shared" si="761"/>
        <v>946.44682991797447</v>
      </c>
      <c r="X931" s="67">
        <f t="shared" si="773"/>
        <v>0</v>
      </c>
      <c r="Y931" s="61">
        <f t="shared" si="762"/>
        <v>0</v>
      </c>
      <c r="Z931" s="69">
        <f t="shared" si="774"/>
        <v>0</v>
      </c>
      <c r="AA931" s="61">
        <f t="shared" si="763"/>
        <v>0</v>
      </c>
      <c r="AB931" s="69">
        <f t="shared" si="775"/>
        <v>5.1999999999999998E-2</v>
      </c>
      <c r="AC931" s="140">
        <f t="shared" si="776"/>
        <v>5</v>
      </c>
      <c r="AD931" s="67">
        <f t="shared" si="779"/>
        <v>30</v>
      </c>
      <c r="AE931" s="11">
        <f t="shared" si="780"/>
        <v>1.000704319</v>
      </c>
      <c r="AF931" s="61">
        <f t="shared" ref="AF931:AF994" si="786">TRUNC((T931*(AE931-1)),8)</f>
        <v>0.64768234000000002</v>
      </c>
      <c r="AG931" s="61">
        <f t="shared" si="765"/>
        <v>0.66660048000000005</v>
      </c>
      <c r="AH931" s="61">
        <f t="shared" si="766"/>
        <v>0</v>
      </c>
      <c r="AI931" s="196" t="str">
        <f t="shared" si="781"/>
        <v>J=</v>
      </c>
      <c r="AJ931" s="72">
        <f t="shared" si="782"/>
        <v>45223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767"/>
        <v>45199</v>
      </c>
      <c r="B932" s="61">
        <f t="shared" si="753"/>
        <v>947.31675179200693</v>
      </c>
      <c r="C932" s="61">
        <f t="shared" si="768"/>
        <v>791.80658638</v>
      </c>
      <c r="D932" s="61">
        <f t="shared" si="754"/>
        <v>29.439464830000134</v>
      </c>
      <c r="E932" s="61">
        <f t="shared" si="755"/>
        <v>762.36712154999987</v>
      </c>
      <c r="F932" s="62">
        <f t="shared" si="769"/>
        <v>6667.94</v>
      </c>
      <c r="G932" s="63">
        <f t="shared" si="752"/>
        <v>6683.28</v>
      </c>
      <c r="H932" s="64">
        <f t="shared" si="785"/>
        <v>45132</v>
      </c>
      <c r="I932" s="64">
        <f t="shared" si="777"/>
        <v>45163</v>
      </c>
      <c r="J932" s="65">
        <f t="shared" si="756"/>
        <v>2.3005605929267148E-3</v>
      </c>
      <c r="K932" s="195">
        <f t="shared" si="778"/>
        <v>45223</v>
      </c>
      <c r="L932" s="195">
        <f t="shared" si="770"/>
        <v>45223</v>
      </c>
      <c r="M932" s="228">
        <f t="shared" si="783"/>
        <v>30</v>
      </c>
      <c r="N932" s="67">
        <f t="shared" si="784"/>
        <v>6</v>
      </c>
      <c r="O932" s="61">
        <f t="shared" si="757"/>
        <v>1.0004596800000001</v>
      </c>
      <c r="P932" s="66">
        <f t="shared" si="751"/>
        <v>1.0011996999999999</v>
      </c>
      <c r="Q932" s="66">
        <f t="shared" si="771"/>
        <v>1.1961523031333887</v>
      </c>
      <c r="R932" s="61">
        <f t="shared" si="750"/>
        <v>1.1967021499999999</v>
      </c>
      <c r="S932" s="61">
        <f t="shared" si="772"/>
        <v>1.16137786</v>
      </c>
      <c r="T932" s="61">
        <f t="shared" si="758"/>
        <v>919.58663881999996</v>
      </c>
      <c r="U932" s="61">
        <f t="shared" si="759"/>
        <v>4.7508778338106845</v>
      </c>
      <c r="V932" s="61">
        <f t="shared" si="760"/>
        <v>149.95925189819624</v>
      </c>
      <c r="W932" s="61">
        <f t="shared" si="761"/>
        <v>946.51671611200697</v>
      </c>
      <c r="X932" s="67">
        <f t="shared" si="773"/>
        <v>0</v>
      </c>
      <c r="Y932" s="61">
        <f t="shared" si="762"/>
        <v>0</v>
      </c>
      <c r="Z932" s="69">
        <f t="shared" si="774"/>
        <v>0</v>
      </c>
      <c r="AA932" s="61">
        <f t="shared" si="763"/>
        <v>0</v>
      </c>
      <c r="AB932" s="69">
        <f t="shared" si="775"/>
        <v>5.1999999999999998E-2</v>
      </c>
      <c r="AC932" s="140">
        <f t="shared" si="776"/>
        <v>6</v>
      </c>
      <c r="AD932" s="67">
        <f t="shared" si="779"/>
        <v>30</v>
      </c>
      <c r="AE932" s="11">
        <f t="shared" si="780"/>
        <v>1.000845242</v>
      </c>
      <c r="AF932" s="61">
        <f t="shared" si="786"/>
        <v>0.77727323999999998</v>
      </c>
      <c r="AG932" s="61">
        <f t="shared" si="765"/>
        <v>0.80003568000000003</v>
      </c>
      <c r="AH932" s="61">
        <f t="shared" si="766"/>
        <v>0</v>
      </c>
      <c r="AI932" s="196" t="str">
        <f t="shared" si="781"/>
        <v>J=</v>
      </c>
      <c r="AJ932" s="72">
        <f t="shared" si="782"/>
        <v>45223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767"/>
        <v>45200</v>
      </c>
      <c r="B933" s="61">
        <f t="shared" si="753"/>
        <v>947.52011180603938</v>
      </c>
      <c r="C933" s="61">
        <f t="shared" si="768"/>
        <v>791.80658638</v>
      </c>
      <c r="D933" s="61">
        <f t="shared" si="754"/>
        <v>29.439464830000134</v>
      </c>
      <c r="E933" s="61">
        <f t="shared" si="755"/>
        <v>762.36712154999987</v>
      </c>
      <c r="F933" s="62">
        <f t="shared" si="769"/>
        <v>6667.94</v>
      </c>
      <c r="G933" s="63">
        <f t="shared" si="752"/>
        <v>6683.28</v>
      </c>
      <c r="H933" s="64">
        <f t="shared" si="785"/>
        <v>45132</v>
      </c>
      <c r="I933" s="64">
        <f t="shared" si="777"/>
        <v>45163</v>
      </c>
      <c r="J933" s="65">
        <f t="shared" si="756"/>
        <v>2.3005605929267148E-3</v>
      </c>
      <c r="K933" s="195">
        <f t="shared" si="778"/>
        <v>45223</v>
      </c>
      <c r="L933" s="195">
        <f t="shared" si="770"/>
        <v>45223</v>
      </c>
      <c r="M933" s="228">
        <f t="shared" si="783"/>
        <v>30</v>
      </c>
      <c r="N933" s="67">
        <f t="shared" si="784"/>
        <v>7</v>
      </c>
      <c r="O933" s="61">
        <f t="shared" si="757"/>
        <v>1.0005363199999999</v>
      </c>
      <c r="P933" s="66">
        <f t="shared" si="751"/>
        <v>1.0011996999999999</v>
      </c>
      <c r="Q933" s="66">
        <f t="shared" si="771"/>
        <v>1.1961523031333887</v>
      </c>
      <c r="R933" s="61">
        <f t="shared" si="750"/>
        <v>1.1967938199999999</v>
      </c>
      <c r="S933" s="61">
        <f t="shared" si="772"/>
        <v>1.16137786</v>
      </c>
      <c r="T933" s="61">
        <f t="shared" si="758"/>
        <v>919.58663881999996</v>
      </c>
      <c r="U933" s="61">
        <f t="shared" si="759"/>
        <v>4.7508778338106845</v>
      </c>
      <c r="V933" s="61">
        <f t="shared" si="760"/>
        <v>150.02913809222872</v>
      </c>
      <c r="W933" s="61">
        <f t="shared" si="761"/>
        <v>946.58660230603937</v>
      </c>
      <c r="X933" s="67">
        <f t="shared" si="773"/>
        <v>0</v>
      </c>
      <c r="Y933" s="61">
        <f t="shared" si="762"/>
        <v>0</v>
      </c>
      <c r="Z933" s="69">
        <f t="shared" si="774"/>
        <v>0</v>
      </c>
      <c r="AA933" s="61">
        <f t="shared" si="763"/>
        <v>0</v>
      </c>
      <c r="AB933" s="69">
        <f t="shared" si="775"/>
        <v>5.1999999999999998E-2</v>
      </c>
      <c r="AC933" s="140">
        <f t="shared" si="776"/>
        <v>7</v>
      </c>
      <c r="AD933" s="67">
        <f t="shared" si="779"/>
        <v>30</v>
      </c>
      <c r="AE933" s="11">
        <f t="shared" si="780"/>
        <v>1.0009861849999999</v>
      </c>
      <c r="AF933" s="61">
        <f t="shared" si="786"/>
        <v>0.90688254000000001</v>
      </c>
      <c r="AG933" s="61">
        <f t="shared" si="765"/>
        <v>0.93350949999999999</v>
      </c>
      <c r="AH933" s="61">
        <f t="shared" si="766"/>
        <v>0</v>
      </c>
      <c r="AI933" s="196" t="str">
        <f t="shared" si="781"/>
        <v>J=</v>
      </c>
      <c r="AJ933" s="72">
        <f t="shared" si="782"/>
        <v>45223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767"/>
        <v>45201</v>
      </c>
      <c r="B934" s="61">
        <f t="shared" si="753"/>
        <v>947.72351046007213</v>
      </c>
      <c r="C934" s="61">
        <f t="shared" si="768"/>
        <v>791.80658638</v>
      </c>
      <c r="D934" s="61">
        <f t="shared" si="754"/>
        <v>29.439464830000134</v>
      </c>
      <c r="E934" s="61">
        <f t="shared" si="755"/>
        <v>762.36712154999987</v>
      </c>
      <c r="F934" s="62">
        <f t="shared" si="769"/>
        <v>6667.94</v>
      </c>
      <c r="G934" s="63">
        <f t="shared" si="752"/>
        <v>6683.28</v>
      </c>
      <c r="H934" s="64">
        <f t="shared" si="785"/>
        <v>45132</v>
      </c>
      <c r="I934" s="64">
        <f t="shared" si="777"/>
        <v>45163</v>
      </c>
      <c r="J934" s="65">
        <f t="shared" si="756"/>
        <v>2.3005605929267148E-3</v>
      </c>
      <c r="K934" s="195">
        <f t="shared" si="778"/>
        <v>45223</v>
      </c>
      <c r="L934" s="195">
        <f t="shared" si="770"/>
        <v>45223</v>
      </c>
      <c r="M934" s="228">
        <f t="shared" si="783"/>
        <v>30</v>
      </c>
      <c r="N934" s="67">
        <f t="shared" si="784"/>
        <v>8</v>
      </c>
      <c r="O934" s="61">
        <f t="shared" si="757"/>
        <v>1.00061296</v>
      </c>
      <c r="P934" s="66">
        <f t="shared" si="751"/>
        <v>1.0011996999999999</v>
      </c>
      <c r="Q934" s="66">
        <f t="shared" si="771"/>
        <v>1.1961523031333887</v>
      </c>
      <c r="R934" s="61">
        <f t="shared" si="750"/>
        <v>1.1968854900000001</v>
      </c>
      <c r="S934" s="61">
        <f t="shared" si="772"/>
        <v>1.16137786</v>
      </c>
      <c r="T934" s="61">
        <f t="shared" si="758"/>
        <v>919.58663881999996</v>
      </c>
      <c r="U934" s="61">
        <f t="shared" si="759"/>
        <v>4.7508778338106845</v>
      </c>
      <c r="V934" s="61">
        <f t="shared" si="760"/>
        <v>150.09902428626137</v>
      </c>
      <c r="W934" s="61">
        <f t="shared" si="761"/>
        <v>946.6564885000721</v>
      </c>
      <c r="X934" s="67">
        <f t="shared" si="773"/>
        <v>0</v>
      </c>
      <c r="Y934" s="61">
        <f t="shared" si="762"/>
        <v>0</v>
      </c>
      <c r="Z934" s="69">
        <f t="shared" si="774"/>
        <v>0</v>
      </c>
      <c r="AA934" s="61">
        <f t="shared" si="763"/>
        <v>0</v>
      </c>
      <c r="AB934" s="69">
        <f t="shared" si="775"/>
        <v>5.1999999999999998E-2</v>
      </c>
      <c r="AC934" s="140">
        <f t="shared" si="776"/>
        <v>8</v>
      </c>
      <c r="AD934" s="67">
        <f t="shared" si="779"/>
        <v>30</v>
      </c>
      <c r="AE934" s="11">
        <f t="shared" si="780"/>
        <v>1.0011271479999999</v>
      </c>
      <c r="AF934" s="61">
        <f t="shared" si="786"/>
        <v>1.0365102399999999</v>
      </c>
      <c r="AG934" s="61">
        <f t="shared" si="765"/>
        <v>1.0670219599999999</v>
      </c>
      <c r="AH934" s="61">
        <f t="shared" si="766"/>
        <v>0</v>
      </c>
      <c r="AI934" s="196" t="str">
        <f t="shared" si="781"/>
        <v>J=</v>
      </c>
      <c r="AJ934" s="72">
        <f t="shared" si="782"/>
        <v>45223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767"/>
        <v>45202</v>
      </c>
      <c r="B935" s="61">
        <f t="shared" si="753"/>
        <v>947.92696302144691</v>
      </c>
      <c r="C935" s="61">
        <f t="shared" si="768"/>
        <v>791.80658638</v>
      </c>
      <c r="D935" s="61">
        <f t="shared" si="754"/>
        <v>29.439464830000134</v>
      </c>
      <c r="E935" s="61">
        <f t="shared" si="755"/>
        <v>762.36712154999987</v>
      </c>
      <c r="F935" s="62">
        <f t="shared" si="769"/>
        <v>6667.94</v>
      </c>
      <c r="G935" s="63">
        <f t="shared" si="752"/>
        <v>6683.28</v>
      </c>
      <c r="H935" s="64">
        <f t="shared" si="785"/>
        <v>45132</v>
      </c>
      <c r="I935" s="64">
        <f t="shared" si="777"/>
        <v>45163</v>
      </c>
      <c r="J935" s="65">
        <f t="shared" si="756"/>
        <v>2.3005605929267148E-3</v>
      </c>
      <c r="K935" s="195">
        <f t="shared" si="778"/>
        <v>45223</v>
      </c>
      <c r="L935" s="195">
        <f t="shared" si="770"/>
        <v>45223</v>
      </c>
      <c r="M935" s="228">
        <f t="shared" si="783"/>
        <v>30</v>
      </c>
      <c r="N935" s="67">
        <f t="shared" si="784"/>
        <v>9</v>
      </c>
      <c r="O935" s="61">
        <f t="shared" si="757"/>
        <v>1.00068961</v>
      </c>
      <c r="P935" s="66">
        <f t="shared" si="751"/>
        <v>1.0011996999999999</v>
      </c>
      <c r="Q935" s="66">
        <f t="shared" si="771"/>
        <v>1.1961523031333887</v>
      </c>
      <c r="R935" s="61">
        <f t="shared" si="750"/>
        <v>1.19697718</v>
      </c>
      <c r="S935" s="61">
        <f t="shared" si="772"/>
        <v>1.16137786</v>
      </c>
      <c r="T935" s="61">
        <f t="shared" si="758"/>
        <v>919.58663881999996</v>
      </c>
      <c r="U935" s="61">
        <f t="shared" si="759"/>
        <v>4.7508778338106845</v>
      </c>
      <c r="V935" s="61">
        <f t="shared" si="760"/>
        <v>150.16892572763618</v>
      </c>
      <c r="W935" s="61">
        <f t="shared" si="761"/>
        <v>946.72638994144688</v>
      </c>
      <c r="X935" s="67">
        <f t="shared" si="773"/>
        <v>0</v>
      </c>
      <c r="Y935" s="61">
        <f t="shared" si="762"/>
        <v>0</v>
      </c>
      <c r="Z935" s="69">
        <f t="shared" si="774"/>
        <v>0</v>
      </c>
      <c r="AA935" s="61">
        <f t="shared" si="763"/>
        <v>0</v>
      </c>
      <c r="AB935" s="69">
        <f t="shared" si="775"/>
        <v>5.1999999999999998E-2</v>
      </c>
      <c r="AC935" s="140">
        <f t="shared" si="776"/>
        <v>9</v>
      </c>
      <c r="AD935" s="67">
        <f t="shared" si="779"/>
        <v>30</v>
      </c>
      <c r="AE935" s="11">
        <f t="shared" si="780"/>
        <v>1.001268131</v>
      </c>
      <c r="AF935" s="61">
        <f t="shared" si="786"/>
        <v>1.16615632</v>
      </c>
      <c r="AG935" s="61">
        <f t="shared" si="765"/>
        <v>1.2005730800000001</v>
      </c>
      <c r="AH935" s="61">
        <f t="shared" si="766"/>
        <v>0</v>
      </c>
      <c r="AI935" s="196" t="str">
        <f t="shared" si="781"/>
        <v>J=</v>
      </c>
      <c r="AJ935" s="72">
        <f t="shared" si="782"/>
        <v>45223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767"/>
        <v>45203</v>
      </c>
      <c r="B936" s="61">
        <f t="shared" si="753"/>
        <v>948.13044658915055</v>
      </c>
      <c r="C936" s="61">
        <f t="shared" si="768"/>
        <v>791.80658638</v>
      </c>
      <c r="D936" s="61">
        <f t="shared" si="754"/>
        <v>29.439464830000134</v>
      </c>
      <c r="E936" s="61">
        <f t="shared" si="755"/>
        <v>762.36712154999987</v>
      </c>
      <c r="F936" s="62">
        <f t="shared" si="769"/>
        <v>6667.94</v>
      </c>
      <c r="G936" s="63">
        <f t="shared" si="752"/>
        <v>6683.28</v>
      </c>
      <c r="H936" s="64">
        <f t="shared" si="785"/>
        <v>45132</v>
      </c>
      <c r="I936" s="64">
        <f t="shared" si="777"/>
        <v>45163</v>
      </c>
      <c r="J936" s="65">
        <f t="shared" si="756"/>
        <v>2.3005605929267148E-3</v>
      </c>
      <c r="K936" s="195">
        <f t="shared" si="778"/>
        <v>45223</v>
      </c>
      <c r="L936" s="195">
        <f t="shared" si="770"/>
        <v>45223</v>
      </c>
      <c r="M936" s="228">
        <f t="shared" si="783"/>
        <v>30</v>
      </c>
      <c r="N936" s="67">
        <f t="shared" si="784"/>
        <v>10</v>
      </c>
      <c r="O936" s="61">
        <f t="shared" si="757"/>
        <v>1.00076626</v>
      </c>
      <c r="P936" s="66">
        <f t="shared" si="751"/>
        <v>1.0011996999999999</v>
      </c>
      <c r="Q936" s="66">
        <f t="shared" si="771"/>
        <v>1.1961523031333887</v>
      </c>
      <c r="R936" s="61">
        <f t="shared" si="750"/>
        <v>1.1970688599999999</v>
      </c>
      <c r="S936" s="61">
        <f t="shared" si="772"/>
        <v>1.16137786</v>
      </c>
      <c r="T936" s="61">
        <f t="shared" si="758"/>
        <v>919.58663881999996</v>
      </c>
      <c r="U936" s="61">
        <f t="shared" si="759"/>
        <v>4.7508778338106845</v>
      </c>
      <c r="V936" s="61">
        <f t="shared" si="760"/>
        <v>150.23881954533982</v>
      </c>
      <c r="W936" s="61">
        <f t="shared" si="761"/>
        <v>946.79628375915058</v>
      </c>
      <c r="X936" s="67">
        <f t="shared" si="773"/>
        <v>0</v>
      </c>
      <c r="Y936" s="61">
        <f t="shared" si="762"/>
        <v>0</v>
      </c>
      <c r="Z936" s="69">
        <f t="shared" si="774"/>
        <v>0</v>
      </c>
      <c r="AA936" s="61">
        <f t="shared" si="763"/>
        <v>0</v>
      </c>
      <c r="AB936" s="69">
        <f t="shared" si="775"/>
        <v>5.1999999999999998E-2</v>
      </c>
      <c r="AC936" s="140">
        <f t="shared" si="776"/>
        <v>10</v>
      </c>
      <c r="AD936" s="67">
        <f t="shared" si="779"/>
        <v>30</v>
      </c>
      <c r="AE936" s="11">
        <f t="shared" si="780"/>
        <v>1.001409134</v>
      </c>
      <c r="AF936" s="61">
        <f t="shared" si="786"/>
        <v>1.2958207900000001</v>
      </c>
      <c r="AG936" s="61">
        <f t="shared" si="765"/>
        <v>1.3341628299999999</v>
      </c>
      <c r="AH936" s="61">
        <f t="shared" si="766"/>
        <v>0</v>
      </c>
      <c r="AI936" s="196" t="str">
        <f t="shared" si="781"/>
        <v>J=</v>
      </c>
      <c r="AJ936" s="72">
        <f t="shared" si="782"/>
        <v>45223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767"/>
        <v>45204</v>
      </c>
      <c r="B937" s="61">
        <f t="shared" si="753"/>
        <v>948.33398407419668</v>
      </c>
      <c r="C937" s="61">
        <f t="shared" si="768"/>
        <v>791.80658638</v>
      </c>
      <c r="D937" s="61">
        <f t="shared" si="754"/>
        <v>29.439464830000134</v>
      </c>
      <c r="E937" s="61">
        <f t="shared" si="755"/>
        <v>762.36712154999987</v>
      </c>
      <c r="F937" s="62">
        <f t="shared" si="769"/>
        <v>6667.94</v>
      </c>
      <c r="G937" s="63">
        <f t="shared" si="752"/>
        <v>6683.28</v>
      </c>
      <c r="H937" s="64">
        <f t="shared" si="785"/>
        <v>45132</v>
      </c>
      <c r="I937" s="64">
        <f t="shared" si="777"/>
        <v>45163</v>
      </c>
      <c r="J937" s="65">
        <f t="shared" si="756"/>
        <v>2.3005605929267148E-3</v>
      </c>
      <c r="K937" s="195">
        <f t="shared" si="778"/>
        <v>45223</v>
      </c>
      <c r="L937" s="195">
        <f t="shared" si="770"/>
        <v>45223</v>
      </c>
      <c r="M937" s="228">
        <f t="shared" si="783"/>
        <v>30</v>
      </c>
      <c r="N937" s="67">
        <f t="shared" si="784"/>
        <v>11</v>
      </c>
      <c r="O937" s="61">
        <f t="shared" si="757"/>
        <v>1.00084292</v>
      </c>
      <c r="P937" s="66">
        <f t="shared" si="751"/>
        <v>1.0011996999999999</v>
      </c>
      <c r="Q937" s="66">
        <f t="shared" si="771"/>
        <v>1.1961523031333887</v>
      </c>
      <c r="R937" s="61">
        <f t="shared" si="750"/>
        <v>1.1971605599999999</v>
      </c>
      <c r="S937" s="61">
        <f t="shared" si="772"/>
        <v>1.16137786</v>
      </c>
      <c r="T937" s="61">
        <f t="shared" si="758"/>
        <v>919.58663881999996</v>
      </c>
      <c r="U937" s="61">
        <f t="shared" si="759"/>
        <v>4.7508778338106845</v>
      </c>
      <c r="V937" s="61">
        <f t="shared" si="760"/>
        <v>150.308728610386</v>
      </c>
      <c r="W937" s="61">
        <f t="shared" si="761"/>
        <v>946.86619282419667</v>
      </c>
      <c r="X937" s="67">
        <f t="shared" si="773"/>
        <v>0</v>
      </c>
      <c r="Y937" s="61">
        <f t="shared" si="762"/>
        <v>0</v>
      </c>
      <c r="Z937" s="69">
        <f t="shared" si="774"/>
        <v>0</v>
      </c>
      <c r="AA937" s="61">
        <f t="shared" si="763"/>
        <v>0</v>
      </c>
      <c r="AB937" s="69">
        <f t="shared" si="775"/>
        <v>5.1999999999999998E-2</v>
      </c>
      <c r="AC937" s="140">
        <f t="shared" si="776"/>
        <v>11</v>
      </c>
      <c r="AD937" s="67">
        <f t="shared" si="779"/>
        <v>30</v>
      </c>
      <c r="AE937" s="11">
        <f t="shared" si="780"/>
        <v>1.0015501570000001</v>
      </c>
      <c r="AF937" s="61">
        <f t="shared" si="786"/>
        <v>1.42550366</v>
      </c>
      <c r="AG937" s="61">
        <f t="shared" si="765"/>
        <v>1.4677912500000001</v>
      </c>
      <c r="AH937" s="61">
        <f t="shared" si="766"/>
        <v>0</v>
      </c>
      <c r="AI937" s="196" t="str">
        <f t="shared" si="781"/>
        <v>J=</v>
      </c>
      <c r="AJ937" s="72">
        <f t="shared" si="782"/>
        <v>45223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767"/>
        <v>45205</v>
      </c>
      <c r="B938" s="61">
        <f t="shared" si="753"/>
        <v>948.53755926924293</v>
      </c>
      <c r="C938" s="61">
        <f t="shared" si="768"/>
        <v>791.80658638</v>
      </c>
      <c r="D938" s="61">
        <f t="shared" si="754"/>
        <v>29.439464830000134</v>
      </c>
      <c r="E938" s="61">
        <f t="shared" si="755"/>
        <v>762.36712154999987</v>
      </c>
      <c r="F938" s="62">
        <f t="shared" si="769"/>
        <v>6667.94</v>
      </c>
      <c r="G938" s="63">
        <f t="shared" si="752"/>
        <v>6683.28</v>
      </c>
      <c r="H938" s="64">
        <f t="shared" si="785"/>
        <v>45132</v>
      </c>
      <c r="I938" s="64">
        <f t="shared" si="777"/>
        <v>45163</v>
      </c>
      <c r="J938" s="65">
        <f t="shared" si="756"/>
        <v>2.3005605929267148E-3</v>
      </c>
      <c r="K938" s="195">
        <f t="shared" si="778"/>
        <v>45223</v>
      </c>
      <c r="L938" s="195">
        <f t="shared" si="770"/>
        <v>45223</v>
      </c>
      <c r="M938" s="228">
        <f t="shared" si="783"/>
        <v>30</v>
      </c>
      <c r="N938" s="67">
        <f t="shared" si="784"/>
        <v>12</v>
      </c>
      <c r="O938" s="61">
        <f t="shared" si="757"/>
        <v>1.0009195799999999</v>
      </c>
      <c r="P938" s="66">
        <f t="shared" si="751"/>
        <v>1.0011996999999999</v>
      </c>
      <c r="Q938" s="66">
        <f t="shared" si="771"/>
        <v>1.1961523031333887</v>
      </c>
      <c r="R938" s="61">
        <f t="shared" si="750"/>
        <v>1.19725226</v>
      </c>
      <c r="S938" s="61">
        <f t="shared" si="772"/>
        <v>1.16137786</v>
      </c>
      <c r="T938" s="61">
        <f t="shared" si="758"/>
        <v>919.58663881999996</v>
      </c>
      <c r="U938" s="61">
        <f t="shared" si="759"/>
        <v>4.7508778338106845</v>
      </c>
      <c r="V938" s="61">
        <f t="shared" si="760"/>
        <v>150.37863767543215</v>
      </c>
      <c r="W938" s="61">
        <f t="shared" si="761"/>
        <v>946.93610188924288</v>
      </c>
      <c r="X938" s="67">
        <f t="shared" si="773"/>
        <v>0</v>
      </c>
      <c r="Y938" s="61">
        <f t="shared" si="762"/>
        <v>0</v>
      </c>
      <c r="Z938" s="69">
        <f t="shared" si="774"/>
        <v>0</v>
      </c>
      <c r="AA938" s="61">
        <f t="shared" si="763"/>
        <v>0</v>
      </c>
      <c r="AB938" s="69">
        <f t="shared" si="775"/>
        <v>5.1999999999999998E-2</v>
      </c>
      <c r="AC938" s="140">
        <f t="shared" si="776"/>
        <v>12</v>
      </c>
      <c r="AD938" s="67">
        <f t="shared" si="779"/>
        <v>30</v>
      </c>
      <c r="AE938" s="11">
        <f t="shared" si="780"/>
        <v>1.0016911989999999</v>
      </c>
      <c r="AF938" s="61">
        <f t="shared" si="786"/>
        <v>1.555204</v>
      </c>
      <c r="AG938" s="61">
        <f t="shared" si="765"/>
        <v>1.60145738</v>
      </c>
      <c r="AH938" s="61">
        <f t="shared" si="766"/>
        <v>0</v>
      </c>
      <c r="AI938" s="196" t="str">
        <f t="shared" si="781"/>
        <v>J=</v>
      </c>
      <c r="AJ938" s="72">
        <f t="shared" si="782"/>
        <v>45223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767"/>
        <v>45206</v>
      </c>
      <c r="B939" s="61">
        <f t="shared" si="753"/>
        <v>948.74118840163146</v>
      </c>
      <c r="C939" s="61">
        <f t="shared" si="768"/>
        <v>791.80658638</v>
      </c>
      <c r="D939" s="61">
        <f t="shared" si="754"/>
        <v>29.439464830000134</v>
      </c>
      <c r="E939" s="61">
        <f t="shared" si="755"/>
        <v>762.36712154999987</v>
      </c>
      <c r="F939" s="62">
        <f t="shared" si="769"/>
        <v>6667.94</v>
      </c>
      <c r="G939" s="63">
        <f t="shared" si="752"/>
        <v>6683.28</v>
      </c>
      <c r="H939" s="64">
        <f t="shared" si="785"/>
        <v>45132</v>
      </c>
      <c r="I939" s="64">
        <f t="shared" si="777"/>
        <v>45163</v>
      </c>
      <c r="J939" s="65">
        <f t="shared" si="756"/>
        <v>2.3005605929267148E-3</v>
      </c>
      <c r="K939" s="195">
        <f t="shared" si="778"/>
        <v>45223</v>
      </c>
      <c r="L939" s="195">
        <f t="shared" si="770"/>
        <v>45223</v>
      </c>
      <c r="M939" s="228">
        <f t="shared" si="783"/>
        <v>30</v>
      </c>
      <c r="N939" s="67">
        <f t="shared" si="784"/>
        <v>13</v>
      </c>
      <c r="O939" s="61">
        <f t="shared" si="757"/>
        <v>1.00099626</v>
      </c>
      <c r="P939" s="66">
        <f t="shared" si="751"/>
        <v>1.0011996999999999</v>
      </c>
      <c r="Q939" s="66">
        <f t="shared" si="771"/>
        <v>1.1961523031333887</v>
      </c>
      <c r="R939" s="61">
        <f t="shared" ref="R939:R1002" si="787">TRUNC(TRUNC((O939*Q939),15),8)</f>
        <v>1.1973439800000001</v>
      </c>
      <c r="S939" s="61">
        <f t="shared" si="772"/>
        <v>1.16137786</v>
      </c>
      <c r="T939" s="61">
        <f t="shared" si="758"/>
        <v>919.58663881999996</v>
      </c>
      <c r="U939" s="61">
        <f t="shared" si="759"/>
        <v>4.7508778338106845</v>
      </c>
      <c r="V939" s="61">
        <f t="shared" si="760"/>
        <v>150.4485619878208</v>
      </c>
      <c r="W939" s="61">
        <f t="shared" si="761"/>
        <v>947.00602620163147</v>
      </c>
      <c r="X939" s="67">
        <f t="shared" si="773"/>
        <v>0</v>
      </c>
      <c r="Y939" s="61">
        <f t="shared" si="762"/>
        <v>0</v>
      </c>
      <c r="Z939" s="69">
        <f t="shared" si="774"/>
        <v>0</v>
      </c>
      <c r="AA939" s="61">
        <f t="shared" si="763"/>
        <v>0</v>
      </c>
      <c r="AB939" s="69">
        <f t="shared" si="775"/>
        <v>5.1999999999999998E-2</v>
      </c>
      <c r="AC939" s="140">
        <f t="shared" si="776"/>
        <v>13</v>
      </c>
      <c r="AD939" s="67">
        <f t="shared" si="779"/>
        <v>30</v>
      </c>
      <c r="AE939" s="11">
        <f t="shared" si="780"/>
        <v>1.0018322609999999</v>
      </c>
      <c r="AF939" s="61">
        <f t="shared" si="786"/>
        <v>1.68492273</v>
      </c>
      <c r="AG939" s="61">
        <f t="shared" si="765"/>
        <v>1.7351622</v>
      </c>
      <c r="AH939" s="61">
        <f t="shared" si="766"/>
        <v>0</v>
      </c>
      <c r="AI939" s="196" t="str">
        <f t="shared" si="781"/>
        <v>J=</v>
      </c>
      <c r="AJ939" s="72">
        <f t="shared" si="782"/>
        <v>45223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767"/>
        <v>45207</v>
      </c>
      <c r="B940" s="61">
        <f t="shared" si="753"/>
        <v>948.94484857034888</v>
      </c>
      <c r="C940" s="61">
        <f t="shared" si="768"/>
        <v>791.80658638</v>
      </c>
      <c r="D940" s="61">
        <f t="shared" si="754"/>
        <v>29.439464830000134</v>
      </c>
      <c r="E940" s="61">
        <f t="shared" si="755"/>
        <v>762.36712154999987</v>
      </c>
      <c r="F940" s="62">
        <f t="shared" si="769"/>
        <v>6667.94</v>
      </c>
      <c r="G940" s="63">
        <f t="shared" si="752"/>
        <v>6683.28</v>
      </c>
      <c r="H940" s="64">
        <f t="shared" si="785"/>
        <v>45132</v>
      </c>
      <c r="I940" s="64">
        <f t="shared" si="777"/>
        <v>45163</v>
      </c>
      <c r="J940" s="65">
        <f t="shared" si="756"/>
        <v>2.3005605929267148E-3</v>
      </c>
      <c r="K940" s="195">
        <f t="shared" si="778"/>
        <v>45223</v>
      </c>
      <c r="L940" s="195">
        <f t="shared" si="770"/>
        <v>45223</v>
      </c>
      <c r="M940" s="228">
        <f t="shared" si="783"/>
        <v>30</v>
      </c>
      <c r="N940" s="67">
        <f t="shared" si="784"/>
        <v>14</v>
      </c>
      <c r="O940" s="61">
        <f t="shared" si="757"/>
        <v>1.0010729300000001</v>
      </c>
      <c r="P940" s="66">
        <f t="shared" ref="P940:P1003" si="788">IF(L940&gt;L939,O939,P939)</f>
        <v>1.0011996999999999</v>
      </c>
      <c r="Q940" s="66">
        <f t="shared" si="771"/>
        <v>1.1961523031333887</v>
      </c>
      <c r="R940" s="61">
        <f t="shared" si="787"/>
        <v>1.1974356900000001</v>
      </c>
      <c r="S940" s="61">
        <f t="shared" si="772"/>
        <v>1.16137786</v>
      </c>
      <c r="T940" s="61">
        <f t="shared" si="758"/>
        <v>919.58663881999996</v>
      </c>
      <c r="U940" s="61">
        <f t="shared" si="759"/>
        <v>4.7508778338106845</v>
      </c>
      <c r="V940" s="61">
        <f t="shared" si="760"/>
        <v>150.51847867653814</v>
      </c>
      <c r="W940" s="61">
        <f t="shared" si="761"/>
        <v>947.07594289034887</v>
      </c>
      <c r="X940" s="67">
        <f t="shared" si="773"/>
        <v>0</v>
      </c>
      <c r="Y940" s="61">
        <f t="shared" si="762"/>
        <v>0</v>
      </c>
      <c r="Z940" s="69">
        <f t="shared" si="774"/>
        <v>0</v>
      </c>
      <c r="AA940" s="61">
        <f t="shared" si="763"/>
        <v>0</v>
      </c>
      <c r="AB940" s="69">
        <f t="shared" si="775"/>
        <v>5.1999999999999998E-2</v>
      </c>
      <c r="AC940" s="140">
        <f t="shared" si="776"/>
        <v>14</v>
      </c>
      <c r="AD940" s="67">
        <f t="shared" si="779"/>
        <v>30</v>
      </c>
      <c r="AE940" s="11">
        <f t="shared" si="780"/>
        <v>1.001973343</v>
      </c>
      <c r="AF940" s="61">
        <f t="shared" si="786"/>
        <v>1.81465985</v>
      </c>
      <c r="AG940" s="61">
        <f t="shared" si="765"/>
        <v>1.8689056799999999</v>
      </c>
      <c r="AH940" s="61">
        <f t="shared" si="766"/>
        <v>0</v>
      </c>
      <c r="AI940" s="196" t="str">
        <f t="shared" si="781"/>
        <v>J=</v>
      </c>
      <c r="AJ940" s="72">
        <f t="shared" si="782"/>
        <v>45223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767"/>
        <v>45208</v>
      </c>
      <c r="B941" s="61">
        <f t="shared" si="753"/>
        <v>949.14855504273737</v>
      </c>
      <c r="C941" s="61">
        <f t="shared" si="768"/>
        <v>791.80658638</v>
      </c>
      <c r="D941" s="61">
        <f t="shared" si="754"/>
        <v>29.439464830000134</v>
      </c>
      <c r="E941" s="61">
        <f t="shared" si="755"/>
        <v>762.36712154999987</v>
      </c>
      <c r="F941" s="62">
        <f t="shared" si="769"/>
        <v>6667.94</v>
      </c>
      <c r="G941" s="63">
        <f t="shared" ref="G941:G1004" si="789">IF(AND(L941&gt;L940,N941=1),VLOOKUP(A940,$BI$15:$BK$314,3),G940)</f>
        <v>6683.28</v>
      </c>
      <c r="H941" s="64">
        <f t="shared" si="785"/>
        <v>45132</v>
      </c>
      <c r="I941" s="64">
        <f t="shared" si="777"/>
        <v>45163</v>
      </c>
      <c r="J941" s="65">
        <f t="shared" si="756"/>
        <v>2.3005605929267148E-3</v>
      </c>
      <c r="K941" s="195">
        <f t="shared" si="778"/>
        <v>45223</v>
      </c>
      <c r="L941" s="195">
        <f t="shared" si="770"/>
        <v>45223</v>
      </c>
      <c r="M941" s="228">
        <f t="shared" si="783"/>
        <v>30</v>
      </c>
      <c r="N941" s="67">
        <f t="shared" si="784"/>
        <v>15</v>
      </c>
      <c r="O941" s="61">
        <f t="shared" si="757"/>
        <v>1.0011496099999999</v>
      </c>
      <c r="P941" s="66">
        <f t="shared" si="788"/>
        <v>1.0011996999999999</v>
      </c>
      <c r="Q941" s="66">
        <f t="shared" si="771"/>
        <v>1.1961523031333887</v>
      </c>
      <c r="R941" s="61">
        <f t="shared" si="787"/>
        <v>1.19752741</v>
      </c>
      <c r="S941" s="61">
        <f t="shared" si="772"/>
        <v>1.16137786</v>
      </c>
      <c r="T941" s="61">
        <f t="shared" si="758"/>
        <v>919.58663881999996</v>
      </c>
      <c r="U941" s="61">
        <f t="shared" si="759"/>
        <v>4.7508778338106845</v>
      </c>
      <c r="V941" s="61">
        <f t="shared" si="760"/>
        <v>150.58840298892662</v>
      </c>
      <c r="W941" s="61">
        <f t="shared" si="761"/>
        <v>947.14586720273735</v>
      </c>
      <c r="X941" s="67">
        <f t="shared" si="773"/>
        <v>0</v>
      </c>
      <c r="Y941" s="61">
        <f t="shared" si="762"/>
        <v>0</v>
      </c>
      <c r="Z941" s="69">
        <f t="shared" si="774"/>
        <v>0</v>
      </c>
      <c r="AA941" s="61">
        <f t="shared" si="763"/>
        <v>0</v>
      </c>
      <c r="AB941" s="69">
        <f t="shared" si="775"/>
        <v>5.1999999999999998E-2</v>
      </c>
      <c r="AC941" s="140">
        <f t="shared" si="776"/>
        <v>15</v>
      </c>
      <c r="AD941" s="67">
        <f t="shared" si="779"/>
        <v>30</v>
      </c>
      <c r="AE941" s="11">
        <f t="shared" si="780"/>
        <v>1.0021144449999999</v>
      </c>
      <c r="AF941" s="61">
        <f t="shared" si="786"/>
        <v>1.94441537</v>
      </c>
      <c r="AG941" s="61">
        <f t="shared" si="765"/>
        <v>2.0026878400000001</v>
      </c>
      <c r="AH941" s="61">
        <f t="shared" si="766"/>
        <v>0</v>
      </c>
      <c r="AI941" s="196" t="str">
        <f t="shared" si="781"/>
        <v>J=</v>
      </c>
      <c r="AJ941" s="72">
        <f t="shared" si="782"/>
        <v>45223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767"/>
        <v>45209</v>
      </c>
      <c r="B942" s="61">
        <f t="shared" si="753"/>
        <v>949.35230782879717</v>
      </c>
      <c r="C942" s="61">
        <f t="shared" si="768"/>
        <v>791.80658638</v>
      </c>
      <c r="D942" s="61">
        <f t="shared" si="754"/>
        <v>29.439464830000134</v>
      </c>
      <c r="E942" s="61">
        <f t="shared" si="755"/>
        <v>762.36712154999987</v>
      </c>
      <c r="F942" s="62">
        <f t="shared" si="769"/>
        <v>6667.94</v>
      </c>
      <c r="G942" s="63">
        <f t="shared" si="789"/>
        <v>6683.28</v>
      </c>
      <c r="H942" s="64">
        <f t="shared" si="785"/>
        <v>45132</v>
      </c>
      <c r="I942" s="64">
        <f t="shared" si="777"/>
        <v>45163</v>
      </c>
      <c r="J942" s="65">
        <f t="shared" si="756"/>
        <v>2.3005605929267148E-3</v>
      </c>
      <c r="K942" s="195">
        <f t="shared" si="778"/>
        <v>45223</v>
      </c>
      <c r="L942" s="195">
        <f t="shared" si="770"/>
        <v>45223</v>
      </c>
      <c r="M942" s="228">
        <f t="shared" si="783"/>
        <v>30</v>
      </c>
      <c r="N942" s="67">
        <f t="shared" si="784"/>
        <v>16</v>
      </c>
      <c r="O942" s="61">
        <f t="shared" si="757"/>
        <v>1.0012262999999999</v>
      </c>
      <c r="P942" s="66">
        <f t="shared" si="788"/>
        <v>1.0011996999999999</v>
      </c>
      <c r="Q942" s="66">
        <f t="shared" si="771"/>
        <v>1.1961523031333887</v>
      </c>
      <c r="R942" s="61">
        <f t="shared" si="787"/>
        <v>1.19761914</v>
      </c>
      <c r="S942" s="61">
        <f t="shared" si="772"/>
        <v>1.16137786</v>
      </c>
      <c r="T942" s="61">
        <f t="shared" si="758"/>
        <v>919.58663881999996</v>
      </c>
      <c r="U942" s="61">
        <f t="shared" si="759"/>
        <v>4.7508778338106845</v>
      </c>
      <c r="V942" s="61">
        <f t="shared" si="760"/>
        <v>150.65833492498646</v>
      </c>
      <c r="W942" s="61">
        <f t="shared" si="761"/>
        <v>947.21579913879714</v>
      </c>
      <c r="X942" s="67">
        <f t="shared" si="773"/>
        <v>0</v>
      </c>
      <c r="Y942" s="61">
        <f t="shared" si="762"/>
        <v>0</v>
      </c>
      <c r="Z942" s="69">
        <f t="shared" si="774"/>
        <v>0</v>
      </c>
      <c r="AA942" s="61">
        <f t="shared" si="763"/>
        <v>0</v>
      </c>
      <c r="AB942" s="69">
        <f t="shared" si="775"/>
        <v>5.1999999999999998E-2</v>
      </c>
      <c r="AC942" s="140">
        <f t="shared" si="776"/>
        <v>16</v>
      </c>
      <c r="AD942" s="67">
        <f t="shared" si="779"/>
        <v>30</v>
      </c>
      <c r="AE942" s="11">
        <f t="shared" si="780"/>
        <v>1.002255567</v>
      </c>
      <c r="AF942" s="61">
        <f t="shared" si="786"/>
        <v>2.0741892700000002</v>
      </c>
      <c r="AG942" s="61">
        <f t="shared" si="765"/>
        <v>2.1365086899999999</v>
      </c>
      <c r="AH942" s="61">
        <f t="shared" si="766"/>
        <v>0</v>
      </c>
      <c r="AI942" s="196" t="str">
        <f t="shared" si="781"/>
        <v>J=</v>
      </c>
      <c r="AJ942" s="72">
        <f t="shared" si="782"/>
        <v>45223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767"/>
        <v>45210</v>
      </c>
      <c r="B943" s="61">
        <f t="shared" si="753"/>
        <v>949.55610694852817</v>
      </c>
      <c r="C943" s="61">
        <f t="shared" si="768"/>
        <v>791.80658638</v>
      </c>
      <c r="D943" s="61">
        <f t="shared" si="754"/>
        <v>29.439464830000134</v>
      </c>
      <c r="E943" s="61">
        <f t="shared" si="755"/>
        <v>762.36712154999987</v>
      </c>
      <c r="F943" s="62">
        <f t="shared" si="769"/>
        <v>6667.94</v>
      </c>
      <c r="G943" s="63">
        <f t="shared" si="789"/>
        <v>6683.28</v>
      </c>
      <c r="H943" s="64">
        <f t="shared" si="785"/>
        <v>45132</v>
      </c>
      <c r="I943" s="64">
        <f t="shared" si="777"/>
        <v>45163</v>
      </c>
      <c r="J943" s="65">
        <f t="shared" si="756"/>
        <v>2.3005605929267148E-3</v>
      </c>
      <c r="K943" s="195">
        <f t="shared" si="778"/>
        <v>45223</v>
      </c>
      <c r="L943" s="195">
        <f t="shared" si="770"/>
        <v>45223</v>
      </c>
      <c r="M943" s="228">
        <f t="shared" si="783"/>
        <v>30</v>
      </c>
      <c r="N943" s="67">
        <f t="shared" si="784"/>
        <v>17</v>
      </c>
      <c r="O943" s="61">
        <f t="shared" si="757"/>
        <v>1.0013030000000001</v>
      </c>
      <c r="P943" s="66">
        <f t="shared" si="788"/>
        <v>1.0011996999999999</v>
      </c>
      <c r="Q943" s="66">
        <f t="shared" si="771"/>
        <v>1.1961523031333887</v>
      </c>
      <c r="R943" s="61">
        <f t="shared" si="787"/>
        <v>1.19771088</v>
      </c>
      <c r="S943" s="61">
        <f t="shared" si="772"/>
        <v>1.16137786</v>
      </c>
      <c r="T943" s="61">
        <f t="shared" si="758"/>
        <v>919.58663881999996</v>
      </c>
      <c r="U943" s="61">
        <f t="shared" si="759"/>
        <v>4.7508778338106845</v>
      </c>
      <c r="V943" s="61">
        <f t="shared" si="760"/>
        <v>150.72827448471747</v>
      </c>
      <c r="W943" s="61">
        <f t="shared" si="761"/>
        <v>947.28573869852812</v>
      </c>
      <c r="X943" s="67">
        <f t="shared" si="773"/>
        <v>0</v>
      </c>
      <c r="Y943" s="61">
        <f t="shared" si="762"/>
        <v>0</v>
      </c>
      <c r="Z943" s="69">
        <f t="shared" si="774"/>
        <v>0</v>
      </c>
      <c r="AA943" s="61">
        <f t="shared" si="763"/>
        <v>0</v>
      </c>
      <c r="AB943" s="69">
        <f t="shared" si="775"/>
        <v>5.1999999999999998E-2</v>
      </c>
      <c r="AC943" s="140">
        <f t="shared" si="776"/>
        <v>17</v>
      </c>
      <c r="AD943" s="67">
        <f t="shared" si="779"/>
        <v>30</v>
      </c>
      <c r="AE943" s="11">
        <f t="shared" si="780"/>
        <v>1.0023967090000001</v>
      </c>
      <c r="AF943" s="61">
        <f t="shared" si="786"/>
        <v>2.2039815699999998</v>
      </c>
      <c r="AG943" s="61">
        <f t="shared" si="765"/>
        <v>2.2703682500000002</v>
      </c>
      <c r="AH943" s="61">
        <f t="shared" si="766"/>
        <v>0</v>
      </c>
      <c r="AI943" s="196" t="str">
        <f t="shared" si="781"/>
        <v>J=</v>
      </c>
      <c r="AJ943" s="72">
        <f t="shared" si="782"/>
        <v>45223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767"/>
        <v>45211</v>
      </c>
      <c r="B944" s="61">
        <f t="shared" si="753"/>
        <v>949.75995240193026</v>
      </c>
      <c r="C944" s="61">
        <f t="shared" si="768"/>
        <v>791.80658638</v>
      </c>
      <c r="D944" s="61">
        <f t="shared" si="754"/>
        <v>29.439464830000134</v>
      </c>
      <c r="E944" s="61">
        <f t="shared" si="755"/>
        <v>762.36712154999987</v>
      </c>
      <c r="F944" s="62">
        <f t="shared" si="769"/>
        <v>6667.94</v>
      </c>
      <c r="G944" s="63">
        <f t="shared" si="789"/>
        <v>6683.28</v>
      </c>
      <c r="H944" s="64">
        <f t="shared" si="785"/>
        <v>45132</v>
      </c>
      <c r="I944" s="64">
        <f t="shared" si="777"/>
        <v>45163</v>
      </c>
      <c r="J944" s="65">
        <f t="shared" si="756"/>
        <v>2.3005605929267148E-3</v>
      </c>
      <c r="K944" s="195">
        <f t="shared" si="778"/>
        <v>45223</v>
      </c>
      <c r="L944" s="195">
        <f t="shared" si="770"/>
        <v>45223</v>
      </c>
      <c r="M944" s="228">
        <f t="shared" si="783"/>
        <v>30</v>
      </c>
      <c r="N944" s="67">
        <f t="shared" si="784"/>
        <v>18</v>
      </c>
      <c r="O944" s="61">
        <f t="shared" si="757"/>
        <v>1.0013797</v>
      </c>
      <c r="P944" s="66">
        <f t="shared" si="788"/>
        <v>1.0011996999999999</v>
      </c>
      <c r="Q944" s="66">
        <f t="shared" si="771"/>
        <v>1.1961523031333887</v>
      </c>
      <c r="R944" s="61">
        <f t="shared" si="787"/>
        <v>1.19780263</v>
      </c>
      <c r="S944" s="61">
        <f t="shared" si="772"/>
        <v>1.16137786</v>
      </c>
      <c r="T944" s="61">
        <f t="shared" si="758"/>
        <v>919.58663881999996</v>
      </c>
      <c r="U944" s="61">
        <f t="shared" si="759"/>
        <v>4.7508778338106845</v>
      </c>
      <c r="V944" s="61">
        <f t="shared" si="760"/>
        <v>150.79822166811962</v>
      </c>
      <c r="W944" s="61">
        <f t="shared" si="761"/>
        <v>947.3556858819303</v>
      </c>
      <c r="X944" s="67">
        <f t="shared" si="773"/>
        <v>0</v>
      </c>
      <c r="Y944" s="61">
        <f t="shared" si="762"/>
        <v>0</v>
      </c>
      <c r="Z944" s="69">
        <f t="shared" si="774"/>
        <v>0</v>
      </c>
      <c r="AA944" s="61">
        <f t="shared" si="763"/>
        <v>0</v>
      </c>
      <c r="AB944" s="69">
        <f t="shared" si="775"/>
        <v>5.1999999999999998E-2</v>
      </c>
      <c r="AC944" s="140">
        <f t="shared" si="776"/>
        <v>18</v>
      </c>
      <c r="AD944" s="67">
        <f t="shared" si="779"/>
        <v>30</v>
      </c>
      <c r="AE944" s="11">
        <f t="shared" si="780"/>
        <v>1.0025378709999999</v>
      </c>
      <c r="AF944" s="61">
        <f t="shared" si="786"/>
        <v>2.3337922600000001</v>
      </c>
      <c r="AG944" s="61">
        <f t="shared" si="765"/>
        <v>2.4042665200000002</v>
      </c>
      <c r="AH944" s="61">
        <f t="shared" si="766"/>
        <v>0</v>
      </c>
      <c r="AI944" s="196" t="str">
        <f t="shared" si="781"/>
        <v>J=</v>
      </c>
      <c r="AJ944" s="72">
        <f t="shared" si="782"/>
        <v>45223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767"/>
        <v>45212</v>
      </c>
      <c r="B945" s="61">
        <f t="shared" si="753"/>
        <v>949.96382795166141</v>
      </c>
      <c r="C945" s="61">
        <f t="shared" si="768"/>
        <v>791.80658638</v>
      </c>
      <c r="D945" s="61">
        <f t="shared" si="754"/>
        <v>29.439464830000134</v>
      </c>
      <c r="E945" s="61">
        <f t="shared" si="755"/>
        <v>762.36712154999987</v>
      </c>
      <c r="F945" s="62">
        <f t="shared" si="769"/>
        <v>6667.94</v>
      </c>
      <c r="G945" s="63">
        <f t="shared" si="789"/>
        <v>6683.28</v>
      </c>
      <c r="H945" s="64">
        <f t="shared" si="785"/>
        <v>45132</v>
      </c>
      <c r="I945" s="64">
        <f t="shared" si="777"/>
        <v>45163</v>
      </c>
      <c r="J945" s="65">
        <f t="shared" si="756"/>
        <v>2.3005605929267148E-3</v>
      </c>
      <c r="K945" s="195">
        <f t="shared" si="778"/>
        <v>45223</v>
      </c>
      <c r="L945" s="195">
        <f t="shared" si="770"/>
        <v>45223</v>
      </c>
      <c r="M945" s="228">
        <f t="shared" si="783"/>
        <v>30</v>
      </c>
      <c r="N945" s="67">
        <f t="shared" si="784"/>
        <v>19</v>
      </c>
      <c r="O945" s="61">
        <f t="shared" si="757"/>
        <v>1.0014563999999999</v>
      </c>
      <c r="P945" s="66">
        <f t="shared" si="788"/>
        <v>1.0011996999999999</v>
      </c>
      <c r="Q945" s="66">
        <f t="shared" si="771"/>
        <v>1.1961523031333887</v>
      </c>
      <c r="R945" s="61">
        <f t="shared" si="787"/>
        <v>1.19789437</v>
      </c>
      <c r="S945" s="61">
        <f t="shared" si="772"/>
        <v>1.16137786</v>
      </c>
      <c r="T945" s="61">
        <f t="shared" si="758"/>
        <v>919.58663881999996</v>
      </c>
      <c r="U945" s="61">
        <f t="shared" si="759"/>
        <v>4.7508778338106845</v>
      </c>
      <c r="V945" s="61">
        <f t="shared" si="760"/>
        <v>150.86816122785063</v>
      </c>
      <c r="W945" s="61">
        <f t="shared" si="761"/>
        <v>947.4256254416614</v>
      </c>
      <c r="X945" s="67">
        <f t="shared" si="773"/>
        <v>0</v>
      </c>
      <c r="Y945" s="61">
        <f t="shared" si="762"/>
        <v>0</v>
      </c>
      <c r="Z945" s="69">
        <f t="shared" si="774"/>
        <v>0</v>
      </c>
      <c r="AA945" s="61">
        <f t="shared" si="763"/>
        <v>0</v>
      </c>
      <c r="AB945" s="69">
        <f t="shared" si="775"/>
        <v>5.1999999999999998E-2</v>
      </c>
      <c r="AC945" s="140">
        <f t="shared" si="776"/>
        <v>19</v>
      </c>
      <c r="AD945" s="67">
        <f t="shared" si="779"/>
        <v>30</v>
      </c>
      <c r="AE945" s="11">
        <f t="shared" si="780"/>
        <v>1.002679052</v>
      </c>
      <c r="AF945" s="61">
        <f t="shared" si="786"/>
        <v>2.4636204199999998</v>
      </c>
      <c r="AG945" s="61">
        <f t="shared" si="765"/>
        <v>2.5382025100000001</v>
      </c>
      <c r="AH945" s="61">
        <f t="shared" si="766"/>
        <v>0</v>
      </c>
      <c r="AI945" s="196" t="str">
        <f t="shared" si="781"/>
        <v>J=</v>
      </c>
      <c r="AJ945" s="72">
        <f t="shared" si="782"/>
        <v>45223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767"/>
        <v>45213</v>
      </c>
      <c r="B946" s="61">
        <f t="shared" si="753"/>
        <v>950.16775844873484</v>
      </c>
      <c r="C946" s="61">
        <f t="shared" si="768"/>
        <v>791.80658638</v>
      </c>
      <c r="D946" s="61">
        <f t="shared" si="754"/>
        <v>29.439464830000134</v>
      </c>
      <c r="E946" s="61">
        <f t="shared" si="755"/>
        <v>762.36712154999987</v>
      </c>
      <c r="F946" s="62">
        <f t="shared" si="769"/>
        <v>6667.94</v>
      </c>
      <c r="G946" s="63">
        <f t="shared" si="789"/>
        <v>6683.28</v>
      </c>
      <c r="H946" s="64">
        <f t="shared" si="785"/>
        <v>45132</v>
      </c>
      <c r="I946" s="64">
        <f t="shared" si="777"/>
        <v>45163</v>
      </c>
      <c r="J946" s="65">
        <f t="shared" si="756"/>
        <v>2.3005605929267148E-3</v>
      </c>
      <c r="K946" s="195">
        <f t="shared" si="778"/>
        <v>45223</v>
      </c>
      <c r="L946" s="195">
        <f t="shared" si="770"/>
        <v>45223</v>
      </c>
      <c r="M946" s="228">
        <f t="shared" si="783"/>
        <v>30</v>
      </c>
      <c r="N946" s="67">
        <f t="shared" si="784"/>
        <v>20</v>
      </c>
      <c r="O946" s="61">
        <f t="shared" si="757"/>
        <v>1.00153311</v>
      </c>
      <c r="P946" s="66">
        <f t="shared" si="788"/>
        <v>1.0011996999999999</v>
      </c>
      <c r="Q946" s="66">
        <f t="shared" si="771"/>
        <v>1.1961523031333887</v>
      </c>
      <c r="R946" s="61">
        <f t="shared" si="787"/>
        <v>1.1979861300000001</v>
      </c>
      <c r="S946" s="61">
        <f t="shared" si="772"/>
        <v>1.16137786</v>
      </c>
      <c r="T946" s="61">
        <f t="shared" si="758"/>
        <v>919.58663881999996</v>
      </c>
      <c r="U946" s="61">
        <f t="shared" si="759"/>
        <v>4.7508778338106845</v>
      </c>
      <c r="V946" s="61">
        <f t="shared" si="760"/>
        <v>150.93811603492415</v>
      </c>
      <c r="W946" s="61">
        <f t="shared" si="761"/>
        <v>947.49558024873488</v>
      </c>
      <c r="X946" s="67">
        <f t="shared" si="773"/>
        <v>0</v>
      </c>
      <c r="Y946" s="61">
        <f t="shared" si="762"/>
        <v>0</v>
      </c>
      <c r="Z946" s="69">
        <f t="shared" si="774"/>
        <v>0</v>
      </c>
      <c r="AA946" s="61">
        <f t="shared" si="763"/>
        <v>0</v>
      </c>
      <c r="AB946" s="69">
        <f t="shared" si="775"/>
        <v>5.1999999999999998E-2</v>
      </c>
      <c r="AC946" s="140">
        <f t="shared" si="776"/>
        <v>20</v>
      </c>
      <c r="AD946" s="67">
        <f t="shared" si="779"/>
        <v>30</v>
      </c>
      <c r="AE946" s="11">
        <f t="shared" si="780"/>
        <v>1.002820254</v>
      </c>
      <c r="AF946" s="61">
        <f t="shared" si="786"/>
        <v>2.5934678899999999</v>
      </c>
      <c r="AG946" s="61">
        <f t="shared" si="765"/>
        <v>2.6721781999999998</v>
      </c>
      <c r="AH946" s="61">
        <f t="shared" si="766"/>
        <v>0</v>
      </c>
      <c r="AI946" s="196" t="str">
        <f t="shared" si="781"/>
        <v>J=</v>
      </c>
      <c r="AJ946" s="72">
        <f t="shared" si="782"/>
        <v>45223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767"/>
        <v>45214</v>
      </c>
      <c r="B947" s="61">
        <f t="shared" si="753"/>
        <v>950.3717343394793</v>
      </c>
      <c r="C947" s="61">
        <f t="shared" si="768"/>
        <v>791.80658638</v>
      </c>
      <c r="D947" s="61">
        <f t="shared" si="754"/>
        <v>29.439464830000134</v>
      </c>
      <c r="E947" s="61">
        <f t="shared" si="755"/>
        <v>762.36712154999987</v>
      </c>
      <c r="F947" s="62">
        <f t="shared" si="769"/>
        <v>6667.94</v>
      </c>
      <c r="G947" s="63">
        <f t="shared" si="789"/>
        <v>6683.28</v>
      </c>
      <c r="H947" s="64">
        <f t="shared" si="785"/>
        <v>45132</v>
      </c>
      <c r="I947" s="64">
        <f t="shared" si="777"/>
        <v>45163</v>
      </c>
      <c r="J947" s="65">
        <f t="shared" si="756"/>
        <v>2.3005605929267148E-3</v>
      </c>
      <c r="K947" s="195">
        <f t="shared" si="778"/>
        <v>45223</v>
      </c>
      <c r="L947" s="195">
        <f t="shared" si="770"/>
        <v>45223</v>
      </c>
      <c r="M947" s="228">
        <f t="shared" si="783"/>
        <v>30</v>
      </c>
      <c r="N947" s="67">
        <f t="shared" si="784"/>
        <v>21</v>
      </c>
      <c r="O947" s="61">
        <f t="shared" si="757"/>
        <v>1.00160983</v>
      </c>
      <c r="P947" s="66">
        <f t="shared" si="788"/>
        <v>1.0011996999999999</v>
      </c>
      <c r="Q947" s="66">
        <f t="shared" si="771"/>
        <v>1.1961523031333887</v>
      </c>
      <c r="R947" s="61">
        <f t="shared" si="787"/>
        <v>1.1980778999999999</v>
      </c>
      <c r="S947" s="61">
        <f t="shared" si="772"/>
        <v>1.16137786</v>
      </c>
      <c r="T947" s="61">
        <f t="shared" si="758"/>
        <v>919.58663881999996</v>
      </c>
      <c r="U947" s="61">
        <f t="shared" si="759"/>
        <v>4.7508778338106845</v>
      </c>
      <c r="V947" s="61">
        <f t="shared" si="760"/>
        <v>151.00807846566866</v>
      </c>
      <c r="W947" s="61">
        <f t="shared" si="761"/>
        <v>947.56554267947934</v>
      </c>
      <c r="X947" s="67">
        <f t="shared" si="773"/>
        <v>0</v>
      </c>
      <c r="Y947" s="61">
        <f t="shared" si="762"/>
        <v>0</v>
      </c>
      <c r="Z947" s="69">
        <f t="shared" si="774"/>
        <v>0</v>
      </c>
      <c r="AA947" s="61">
        <f t="shared" si="763"/>
        <v>0</v>
      </c>
      <c r="AB947" s="69">
        <f t="shared" si="775"/>
        <v>5.1999999999999998E-2</v>
      </c>
      <c r="AC947" s="140">
        <f t="shared" si="776"/>
        <v>21</v>
      </c>
      <c r="AD947" s="67">
        <f t="shared" si="779"/>
        <v>30</v>
      </c>
      <c r="AE947" s="11">
        <f t="shared" si="780"/>
        <v>1.002961475</v>
      </c>
      <c r="AF947" s="61">
        <f t="shared" si="786"/>
        <v>2.7233328399999999</v>
      </c>
      <c r="AG947" s="61">
        <f t="shared" si="765"/>
        <v>2.8061916600000001</v>
      </c>
      <c r="AH947" s="61">
        <f t="shared" si="766"/>
        <v>0</v>
      </c>
      <c r="AI947" s="196" t="str">
        <f t="shared" si="781"/>
        <v>J=</v>
      </c>
      <c r="AJ947" s="72">
        <f t="shared" si="782"/>
        <v>45223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767"/>
        <v>45215</v>
      </c>
      <c r="B948" s="61">
        <f t="shared" si="753"/>
        <v>950.57575659389522</v>
      </c>
      <c r="C948" s="61">
        <f t="shared" si="768"/>
        <v>791.80658638</v>
      </c>
      <c r="D948" s="61">
        <f t="shared" si="754"/>
        <v>29.439464830000134</v>
      </c>
      <c r="E948" s="61">
        <f t="shared" si="755"/>
        <v>762.36712154999987</v>
      </c>
      <c r="F948" s="62">
        <f t="shared" si="769"/>
        <v>6667.94</v>
      </c>
      <c r="G948" s="63">
        <f t="shared" si="789"/>
        <v>6683.28</v>
      </c>
      <c r="H948" s="64">
        <f t="shared" si="785"/>
        <v>45132</v>
      </c>
      <c r="I948" s="64">
        <f t="shared" si="777"/>
        <v>45163</v>
      </c>
      <c r="J948" s="65">
        <f t="shared" si="756"/>
        <v>2.3005605929267148E-3</v>
      </c>
      <c r="K948" s="195">
        <f t="shared" si="778"/>
        <v>45223</v>
      </c>
      <c r="L948" s="195">
        <f t="shared" si="770"/>
        <v>45223</v>
      </c>
      <c r="M948" s="228">
        <f t="shared" si="783"/>
        <v>30</v>
      </c>
      <c r="N948" s="67">
        <f t="shared" si="784"/>
        <v>22</v>
      </c>
      <c r="O948" s="61">
        <f t="shared" si="757"/>
        <v>1.00168656</v>
      </c>
      <c r="P948" s="66">
        <f t="shared" si="788"/>
        <v>1.0011996999999999</v>
      </c>
      <c r="Q948" s="66">
        <f t="shared" si="771"/>
        <v>1.1961523031333887</v>
      </c>
      <c r="R948" s="61">
        <f t="shared" si="787"/>
        <v>1.1981696799999999</v>
      </c>
      <c r="S948" s="61">
        <f t="shared" si="772"/>
        <v>1.16137786</v>
      </c>
      <c r="T948" s="61">
        <f t="shared" si="758"/>
        <v>919.58663881999996</v>
      </c>
      <c r="U948" s="61">
        <f t="shared" si="759"/>
        <v>4.7508778338106845</v>
      </c>
      <c r="V948" s="61">
        <f t="shared" si="760"/>
        <v>151.07804852008451</v>
      </c>
      <c r="W948" s="61">
        <f t="shared" si="761"/>
        <v>947.63551273389521</v>
      </c>
      <c r="X948" s="67">
        <f t="shared" si="773"/>
        <v>0</v>
      </c>
      <c r="Y948" s="61">
        <f t="shared" si="762"/>
        <v>0</v>
      </c>
      <c r="Z948" s="69">
        <f t="shared" si="774"/>
        <v>0</v>
      </c>
      <c r="AA948" s="61">
        <f t="shared" si="763"/>
        <v>0</v>
      </c>
      <c r="AB948" s="69">
        <f t="shared" si="775"/>
        <v>5.1999999999999998E-2</v>
      </c>
      <c r="AC948" s="140">
        <f t="shared" si="776"/>
        <v>22</v>
      </c>
      <c r="AD948" s="67">
        <f t="shared" si="779"/>
        <v>30</v>
      </c>
      <c r="AE948" s="11">
        <f t="shared" si="780"/>
        <v>1.0031027159999999</v>
      </c>
      <c r="AF948" s="61">
        <f t="shared" si="786"/>
        <v>2.8532161700000001</v>
      </c>
      <c r="AG948" s="61">
        <f t="shared" si="765"/>
        <v>2.9402438599999998</v>
      </c>
      <c r="AH948" s="61">
        <f t="shared" si="766"/>
        <v>0</v>
      </c>
      <c r="AI948" s="196" t="str">
        <f t="shared" si="781"/>
        <v>J=</v>
      </c>
      <c r="AJ948" s="72">
        <f t="shared" si="782"/>
        <v>45223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767"/>
        <v>45216</v>
      </c>
      <c r="B949" s="61">
        <f t="shared" si="753"/>
        <v>950.77981756831105</v>
      </c>
      <c r="C949" s="61">
        <f t="shared" si="768"/>
        <v>791.80658638</v>
      </c>
      <c r="D949" s="61">
        <f t="shared" si="754"/>
        <v>29.439464830000134</v>
      </c>
      <c r="E949" s="61">
        <f t="shared" si="755"/>
        <v>762.36712154999987</v>
      </c>
      <c r="F949" s="62">
        <f t="shared" si="769"/>
        <v>6667.94</v>
      </c>
      <c r="G949" s="63">
        <f t="shared" si="789"/>
        <v>6683.28</v>
      </c>
      <c r="H949" s="64">
        <f t="shared" si="785"/>
        <v>45132</v>
      </c>
      <c r="I949" s="64">
        <f t="shared" si="777"/>
        <v>45163</v>
      </c>
      <c r="J949" s="65">
        <f t="shared" si="756"/>
        <v>2.3005605929267148E-3</v>
      </c>
      <c r="K949" s="195">
        <f t="shared" si="778"/>
        <v>45223</v>
      </c>
      <c r="L949" s="195">
        <f t="shared" si="770"/>
        <v>45223</v>
      </c>
      <c r="M949" s="228">
        <f t="shared" si="783"/>
        <v>30</v>
      </c>
      <c r="N949" s="67">
        <f t="shared" si="784"/>
        <v>23</v>
      </c>
      <c r="O949" s="61">
        <f t="shared" si="757"/>
        <v>1.00176329</v>
      </c>
      <c r="P949" s="66">
        <f t="shared" si="788"/>
        <v>1.0011996999999999</v>
      </c>
      <c r="Q949" s="66">
        <f t="shared" si="771"/>
        <v>1.1961523031333887</v>
      </c>
      <c r="R949" s="61">
        <f t="shared" si="787"/>
        <v>1.1982614599999999</v>
      </c>
      <c r="S949" s="61">
        <f t="shared" si="772"/>
        <v>1.16137786</v>
      </c>
      <c r="T949" s="61">
        <f t="shared" si="758"/>
        <v>919.58663881999996</v>
      </c>
      <c r="U949" s="61">
        <f t="shared" si="759"/>
        <v>4.7508778338106845</v>
      </c>
      <c r="V949" s="61">
        <f t="shared" si="760"/>
        <v>151.14801857450036</v>
      </c>
      <c r="W949" s="61">
        <f t="shared" si="761"/>
        <v>947.70548278831109</v>
      </c>
      <c r="X949" s="67">
        <f t="shared" si="773"/>
        <v>0</v>
      </c>
      <c r="Y949" s="61">
        <f t="shared" si="762"/>
        <v>0</v>
      </c>
      <c r="Z949" s="69">
        <f t="shared" si="774"/>
        <v>0</v>
      </c>
      <c r="AA949" s="61">
        <f t="shared" si="763"/>
        <v>0</v>
      </c>
      <c r="AB949" s="69">
        <f t="shared" si="775"/>
        <v>5.1999999999999998E-2</v>
      </c>
      <c r="AC949" s="140">
        <f t="shared" si="776"/>
        <v>23</v>
      </c>
      <c r="AD949" s="67">
        <f t="shared" si="779"/>
        <v>30</v>
      </c>
      <c r="AE949" s="11">
        <f t="shared" si="780"/>
        <v>1.0032439769999999</v>
      </c>
      <c r="AF949" s="61">
        <f t="shared" si="786"/>
        <v>2.9831178999999999</v>
      </c>
      <c r="AG949" s="61">
        <f t="shared" si="765"/>
        <v>3.07433478</v>
      </c>
      <c r="AH949" s="61">
        <f t="shared" si="766"/>
        <v>0</v>
      </c>
      <c r="AI949" s="196" t="str">
        <f t="shared" si="781"/>
        <v>J=</v>
      </c>
      <c r="AJ949" s="72">
        <f t="shared" si="782"/>
        <v>45223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767"/>
        <v>45217</v>
      </c>
      <c r="B950" s="61">
        <f t="shared" si="753"/>
        <v>950.98391727272713</v>
      </c>
      <c r="C950" s="61">
        <f t="shared" si="768"/>
        <v>791.80658638</v>
      </c>
      <c r="D950" s="61">
        <f t="shared" si="754"/>
        <v>29.439464830000134</v>
      </c>
      <c r="E950" s="61">
        <f t="shared" si="755"/>
        <v>762.36712154999987</v>
      </c>
      <c r="F950" s="62">
        <f t="shared" si="769"/>
        <v>6667.94</v>
      </c>
      <c r="G950" s="63">
        <f t="shared" si="789"/>
        <v>6683.28</v>
      </c>
      <c r="H950" s="64">
        <f t="shared" si="785"/>
        <v>45132</v>
      </c>
      <c r="I950" s="64">
        <f t="shared" si="777"/>
        <v>45163</v>
      </c>
      <c r="J950" s="65">
        <f t="shared" si="756"/>
        <v>2.3005605929267148E-3</v>
      </c>
      <c r="K950" s="195">
        <f t="shared" si="778"/>
        <v>45223</v>
      </c>
      <c r="L950" s="195">
        <f t="shared" si="770"/>
        <v>45223</v>
      </c>
      <c r="M950" s="228">
        <f t="shared" si="783"/>
        <v>30</v>
      </c>
      <c r="N950" s="67">
        <f t="shared" si="784"/>
        <v>24</v>
      </c>
      <c r="O950" s="61">
        <f t="shared" si="757"/>
        <v>1.0018400199999999</v>
      </c>
      <c r="P950" s="66">
        <f t="shared" si="788"/>
        <v>1.0011996999999999</v>
      </c>
      <c r="Q950" s="66">
        <f t="shared" si="771"/>
        <v>1.1961523031333887</v>
      </c>
      <c r="R950" s="61">
        <f t="shared" si="787"/>
        <v>1.1983532400000001</v>
      </c>
      <c r="S950" s="61">
        <f t="shared" si="772"/>
        <v>1.16137786</v>
      </c>
      <c r="T950" s="61">
        <f t="shared" si="758"/>
        <v>919.58663881999996</v>
      </c>
      <c r="U950" s="61">
        <f t="shared" si="759"/>
        <v>4.7508778338106845</v>
      </c>
      <c r="V950" s="61">
        <f t="shared" si="760"/>
        <v>151.21798862891637</v>
      </c>
      <c r="W950" s="61">
        <f t="shared" si="761"/>
        <v>947.77545284272708</v>
      </c>
      <c r="X950" s="67">
        <f t="shared" si="773"/>
        <v>0</v>
      </c>
      <c r="Y950" s="61">
        <f t="shared" si="762"/>
        <v>0</v>
      </c>
      <c r="Z950" s="69">
        <f t="shared" si="774"/>
        <v>0</v>
      </c>
      <c r="AA950" s="61">
        <f t="shared" si="763"/>
        <v>0</v>
      </c>
      <c r="AB950" s="69">
        <f t="shared" si="775"/>
        <v>5.1999999999999998E-2</v>
      </c>
      <c r="AC950" s="140">
        <f t="shared" si="776"/>
        <v>24</v>
      </c>
      <c r="AD950" s="67">
        <f t="shared" si="779"/>
        <v>30</v>
      </c>
      <c r="AE950" s="11">
        <f t="shared" si="780"/>
        <v>1.003385258</v>
      </c>
      <c r="AF950" s="61">
        <f t="shared" si="786"/>
        <v>3.1130380199999999</v>
      </c>
      <c r="AG950" s="61">
        <f t="shared" si="765"/>
        <v>3.2084644299999998</v>
      </c>
      <c r="AH950" s="61">
        <f t="shared" si="766"/>
        <v>0</v>
      </c>
      <c r="AI950" s="196" t="str">
        <f t="shared" si="781"/>
        <v>J=</v>
      </c>
      <c r="AJ950" s="72">
        <f t="shared" si="782"/>
        <v>45223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767"/>
        <v>45218</v>
      </c>
      <c r="B951" s="61">
        <f t="shared" si="753"/>
        <v>951.18807100448521</v>
      </c>
      <c r="C951" s="61">
        <f t="shared" si="768"/>
        <v>791.80658638</v>
      </c>
      <c r="D951" s="61">
        <f t="shared" si="754"/>
        <v>29.439464830000134</v>
      </c>
      <c r="E951" s="61">
        <f t="shared" si="755"/>
        <v>762.36712154999987</v>
      </c>
      <c r="F951" s="62">
        <f t="shared" si="769"/>
        <v>6667.94</v>
      </c>
      <c r="G951" s="63">
        <f t="shared" si="789"/>
        <v>6683.28</v>
      </c>
      <c r="H951" s="64">
        <f t="shared" si="785"/>
        <v>45132</v>
      </c>
      <c r="I951" s="64">
        <f t="shared" si="777"/>
        <v>45163</v>
      </c>
      <c r="J951" s="65">
        <f t="shared" si="756"/>
        <v>2.3005605929267148E-3</v>
      </c>
      <c r="K951" s="195">
        <f t="shared" si="778"/>
        <v>45223</v>
      </c>
      <c r="L951" s="195">
        <f t="shared" si="770"/>
        <v>45223</v>
      </c>
      <c r="M951" s="228">
        <f t="shared" si="783"/>
        <v>30</v>
      </c>
      <c r="N951" s="67">
        <f t="shared" si="784"/>
        <v>25</v>
      </c>
      <c r="O951" s="61">
        <f t="shared" si="757"/>
        <v>1.0019167600000001</v>
      </c>
      <c r="P951" s="66">
        <f t="shared" si="788"/>
        <v>1.0011996999999999</v>
      </c>
      <c r="Q951" s="66">
        <f t="shared" si="771"/>
        <v>1.1961523031333887</v>
      </c>
      <c r="R951" s="61">
        <f t="shared" si="787"/>
        <v>1.19844504</v>
      </c>
      <c r="S951" s="61">
        <f t="shared" si="772"/>
        <v>1.16137786</v>
      </c>
      <c r="T951" s="61">
        <f t="shared" si="758"/>
        <v>919.58663881999996</v>
      </c>
      <c r="U951" s="61">
        <f t="shared" si="759"/>
        <v>4.7508778338106845</v>
      </c>
      <c r="V951" s="61">
        <f t="shared" si="760"/>
        <v>151.28797393067455</v>
      </c>
      <c r="W951" s="61">
        <f t="shared" si="761"/>
        <v>947.84543814448523</v>
      </c>
      <c r="X951" s="67">
        <f t="shared" si="773"/>
        <v>0</v>
      </c>
      <c r="Y951" s="61">
        <f t="shared" si="762"/>
        <v>0</v>
      </c>
      <c r="Z951" s="69">
        <f t="shared" si="774"/>
        <v>0</v>
      </c>
      <c r="AA951" s="61">
        <f t="shared" si="763"/>
        <v>0</v>
      </c>
      <c r="AB951" s="69">
        <f t="shared" si="775"/>
        <v>5.1999999999999998E-2</v>
      </c>
      <c r="AC951" s="140">
        <f t="shared" si="776"/>
        <v>25</v>
      </c>
      <c r="AD951" s="67">
        <f t="shared" si="779"/>
        <v>30</v>
      </c>
      <c r="AE951" s="11">
        <f t="shared" si="780"/>
        <v>1.003526559</v>
      </c>
      <c r="AF951" s="61">
        <f t="shared" si="786"/>
        <v>3.24297653</v>
      </c>
      <c r="AG951" s="61">
        <f t="shared" si="765"/>
        <v>3.3426328600000002</v>
      </c>
      <c r="AH951" s="61">
        <f t="shared" si="766"/>
        <v>0</v>
      </c>
      <c r="AI951" s="196" t="str">
        <f t="shared" si="781"/>
        <v>J=</v>
      </c>
      <c r="AJ951" s="72">
        <f t="shared" si="782"/>
        <v>45223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767"/>
        <v>45219</v>
      </c>
      <c r="B952" s="61">
        <f t="shared" si="753"/>
        <v>951.39226346624366</v>
      </c>
      <c r="C952" s="61">
        <f t="shared" si="768"/>
        <v>791.80658638</v>
      </c>
      <c r="D952" s="61">
        <f t="shared" si="754"/>
        <v>29.439464830000134</v>
      </c>
      <c r="E952" s="61">
        <f t="shared" si="755"/>
        <v>762.36712154999987</v>
      </c>
      <c r="F952" s="62">
        <f t="shared" si="769"/>
        <v>6667.94</v>
      </c>
      <c r="G952" s="63">
        <f t="shared" si="789"/>
        <v>6683.28</v>
      </c>
      <c r="H952" s="64">
        <f t="shared" si="785"/>
        <v>45132</v>
      </c>
      <c r="I952" s="64">
        <f t="shared" si="777"/>
        <v>45163</v>
      </c>
      <c r="J952" s="65">
        <f t="shared" si="756"/>
        <v>2.3005605929267148E-3</v>
      </c>
      <c r="K952" s="195">
        <f t="shared" si="778"/>
        <v>45223</v>
      </c>
      <c r="L952" s="195">
        <f t="shared" si="770"/>
        <v>45223</v>
      </c>
      <c r="M952" s="228">
        <f t="shared" si="783"/>
        <v>30</v>
      </c>
      <c r="N952" s="67">
        <f t="shared" si="784"/>
        <v>26</v>
      </c>
      <c r="O952" s="61">
        <f t="shared" si="757"/>
        <v>1.0019935099999999</v>
      </c>
      <c r="P952" s="66">
        <f t="shared" si="788"/>
        <v>1.0011996999999999</v>
      </c>
      <c r="Q952" s="66">
        <f t="shared" si="771"/>
        <v>1.1961523031333887</v>
      </c>
      <c r="R952" s="61">
        <f t="shared" si="787"/>
        <v>1.19853684</v>
      </c>
      <c r="S952" s="61">
        <f t="shared" si="772"/>
        <v>1.16137786</v>
      </c>
      <c r="T952" s="61">
        <f t="shared" si="758"/>
        <v>919.58663881999996</v>
      </c>
      <c r="U952" s="61">
        <f t="shared" si="759"/>
        <v>4.7508778338106845</v>
      </c>
      <c r="V952" s="61">
        <f t="shared" si="760"/>
        <v>151.3579592324329</v>
      </c>
      <c r="W952" s="61">
        <f t="shared" si="761"/>
        <v>947.91542344624361</v>
      </c>
      <c r="X952" s="67">
        <f t="shared" si="773"/>
        <v>0</v>
      </c>
      <c r="Y952" s="61">
        <f t="shared" si="762"/>
        <v>0</v>
      </c>
      <c r="Z952" s="69">
        <f t="shared" si="774"/>
        <v>0</v>
      </c>
      <c r="AA952" s="61">
        <f t="shared" si="763"/>
        <v>0</v>
      </c>
      <c r="AB952" s="69">
        <f t="shared" si="775"/>
        <v>5.1999999999999998E-2</v>
      </c>
      <c r="AC952" s="140">
        <f t="shared" si="776"/>
        <v>26</v>
      </c>
      <c r="AD952" s="67">
        <f t="shared" si="779"/>
        <v>30</v>
      </c>
      <c r="AE952" s="11">
        <f t="shared" si="780"/>
        <v>1.0036678800000001</v>
      </c>
      <c r="AF952" s="61">
        <f t="shared" si="786"/>
        <v>3.3729334400000002</v>
      </c>
      <c r="AG952" s="61">
        <f t="shared" si="765"/>
        <v>3.47684002</v>
      </c>
      <c r="AH952" s="61">
        <f t="shared" si="766"/>
        <v>0</v>
      </c>
      <c r="AI952" s="196" t="str">
        <f t="shared" si="781"/>
        <v>J=</v>
      </c>
      <c r="AJ952" s="72">
        <f t="shared" si="782"/>
        <v>45223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767"/>
        <v>45220</v>
      </c>
      <c r="B953" s="61">
        <f t="shared" si="753"/>
        <v>951.59649371800174</v>
      </c>
      <c r="C953" s="61">
        <f t="shared" si="768"/>
        <v>791.80658638</v>
      </c>
      <c r="D953" s="61">
        <f t="shared" si="754"/>
        <v>29.439464830000134</v>
      </c>
      <c r="E953" s="61">
        <f t="shared" si="755"/>
        <v>762.36712154999987</v>
      </c>
      <c r="F953" s="62">
        <f t="shared" si="769"/>
        <v>6667.94</v>
      </c>
      <c r="G953" s="63">
        <f t="shared" si="789"/>
        <v>6683.28</v>
      </c>
      <c r="H953" s="64">
        <f t="shared" si="785"/>
        <v>45132</v>
      </c>
      <c r="I953" s="64">
        <f t="shared" si="777"/>
        <v>45163</v>
      </c>
      <c r="J953" s="65">
        <f t="shared" si="756"/>
        <v>2.3005605929267148E-3</v>
      </c>
      <c r="K953" s="195">
        <f t="shared" si="778"/>
        <v>45223</v>
      </c>
      <c r="L953" s="195">
        <f t="shared" si="770"/>
        <v>45223</v>
      </c>
      <c r="M953" s="228">
        <f t="shared" si="783"/>
        <v>30</v>
      </c>
      <c r="N953" s="67">
        <f t="shared" si="784"/>
        <v>27</v>
      </c>
      <c r="O953" s="61">
        <f t="shared" si="757"/>
        <v>1.00207026</v>
      </c>
      <c r="P953" s="66">
        <f t="shared" si="788"/>
        <v>1.0011996999999999</v>
      </c>
      <c r="Q953" s="66">
        <f t="shared" si="771"/>
        <v>1.1961523031333887</v>
      </c>
      <c r="R953" s="61">
        <f t="shared" si="787"/>
        <v>1.1986286399999999</v>
      </c>
      <c r="S953" s="61">
        <f t="shared" si="772"/>
        <v>1.16137786</v>
      </c>
      <c r="T953" s="61">
        <f t="shared" si="758"/>
        <v>919.58663881999996</v>
      </c>
      <c r="U953" s="61">
        <f t="shared" si="759"/>
        <v>4.7508778338106845</v>
      </c>
      <c r="V953" s="61">
        <f t="shared" si="760"/>
        <v>151.42794453419108</v>
      </c>
      <c r="W953" s="61">
        <f t="shared" si="761"/>
        <v>947.98540874800176</v>
      </c>
      <c r="X953" s="67">
        <f t="shared" si="773"/>
        <v>0</v>
      </c>
      <c r="Y953" s="61">
        <f t="shared" si="762"/>
        <v>0</v>
      </c>
      <c r="Z953" s="69">
        <f t="shared" si="774"/>
        <v>0</v>
      </c>
      <c r="AA953" s="61">
        <f t="shared" si="763"/>
        <v>0</v>
      </c>
      <c r="AB953" s="69">
        <f t="shared" si="775"/>
        <v>5.1999999999999998E-2</v>
      </c>
      <c r="AC953" s="140">
        <f t="shared" si="776"/>
        <v>27</v>
      </c>
      <c r="AD953" s="67">
        <f t="shared" si="779"/>
        <v>30</v>
      </c>
      <c r="AE953" s="11">
        <f t="shared" si="780"/>
        <v>1.0038092199999999</v>
      </c>
      <c r="AF953" s="61">
        <f t="shared" si="786"/>
        <v>3.50290781</v>
      </c>
      <c r="AG953" s="61">
        <f t="shared" si="765"/>
        <v>3.6110849699999998</v>
      </c>
      <c r="AH953" s="61">
        <f t="shared" si="766"/>
        <v>0</v>
      </c>
      <c r="AI953" s="196" t="str">
        <f t="shared" si="781"/>
        <v>J=</v>
      </c>
      <c r="AJ953" s="72">
        <f t="shared" si="782"/>
        <v>45223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767"/>
        <v>45221</v>
      </c>
      <c r="B954" s="61">
        <f t="shared" si="753"/>
        <v>951.8007789771026</v>
      </c>
      <c r="C954" s="61">
        <f t="shared" si="768"/>
        <v>791.80658638</v>
      </c>
      <c r="D954" s="61">
        <f t="shared" si="754"/>
        <v>29.439464830000134</v>
      </c>
      <c r="E954" s="61">
        <f t="shared" si="755"/>
        <v>762.36712154999987</v>
      </c>
      <c r="F954" s="62">
        <f t="shared" si="769"/>
        <v>6667.94</v>
      </c>
      <c r="G954" s="63">
        <f t="shared" si="789"/>
        <v>6683.28</v>
      </c>
      <c r="H954" s="64">
        <f t="shared" si="785"/>
        <v>45132</v>
      </c>
      <c r="I954" s="64">
        <f t="shared" si="777"/>
        <v>45163</v>
      </c>
      <c r="J954" s="65">
        <f t="shared" si="756"/>
        <v>2.3005605929267148E-3</v>
      </c>
      <c r="K954" s="195">
        <f t="shared" si="778"/>
        <v>45223</v>
      </c>
      <c r="L954" s="195">
        <f t="shared" si="770"/>
        <v>45223</v>
      </c>
      <c r="M954" s="228">
        <f t="shared" si="783"/>
        <v>30</v>
      </c>
      <c r="N954" s="67">
        <f t="shared" si="784"/>
        <v>28</v>
      </c>
      <c r="O954" s="61">
        <f t="shared" si="757"/>
        <v>1.00214702</v>
      </c>
      <c r="P954" s="66">
        <f t="shared" si="788"/>
        <v>1.0011996999999999</v>
      </c>
      <c r="Q954" s="66">
        <f t="shared" si="771"/>
        <v>1.1961523031333887</v>
      </c>
      <c r="R954" s="61">
        <f t="shared" si="787"/>
        <v>1.1987204600000001</v>
      </c>
      <c r="S954" s="61">
        <f t="shared" si="772"/>
        <v>1.16137786</v>
      </c>
      <c r="T954" s="61">
        <f t="shared" si="758"/>
        <v>919.58663881999996</v>
      </c>
      <c r="U954" s="61">
        <f t="shared" si="759"/>
        <v>4.7508778338106845</v>
      </c>
      <c r="V954" s="61">
        <f t="shared" si="760"/>
        <v>151.49794508329197</v>
      </c>
      <c r="W954" s="61">
        <f t="shared" si="761"/>
        <v>948.05540929710264</v>
      </c>
      <c r="X954" s="67">
        <f t="shared" si="773"/>
        <v>0</v>
      </c>
      <c r="Y954" s="61">
        <f t="shared" si="762"/>
        <v>0</v>
      </c>
      <c r="Z954" s="69">
        <f t="shared" si="774"/>
        <v>0</v>
      </c>
      <c r="AA954" s="61">
        <f t="shared" si="763"/>
        <v>0</v>
      </c>
      <c r="AB954" s="69">
        <f t="shared" si="775"/>
        <v>5.1999999999999998E-2</v>
      </c>
      <c r="AC954" s="140">
        <f t="shared" si="776"/>
        <v>28</v>
      </c>
      <c r="AD954" s="67">
        <f t="shared" si="779"/>
        <v>30</v>
      </c>
      <c r="AE954" s="11">
        <f t="shared" si="780"/>
        <v>1.003950581</v>
      </c>
      <c r="AF954" s="61">
        <f t="shared" si="786"/>
        <v>3.6329015</v>
      </c>
      <c r="AG954" s="61">
        <f t="shared" si="765"/>
        <v>3.74536968</v>
      </c>
      <c r="AH954" s="61">
        <f t="shared" si="766"/>
        <v>0</v>
      </c>
      <c r="AI954" s="196" t="str">
        <f t="shared" si="781"/>
        <v>J=</v>
      </c>
      <c r="AJ954" s="72">
        <f t="shared" si="782"/>
        <v>45223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767"/>
        <v>45222</v>
      </c>
      <c r="B955" s="61">
        <f t="shared" si="753"/>
        <v>952.00510969987454</v>
      </c>
      <c r="C955" s="61">
        <f t="shared" si="768"/>
        <v>791.80658638</v>
      </c>
      <c r="D955" s="61">
        <f t="shared" si="754"/>
        <v>29.439464830000134</v>
      </c>
      <c r="E955" s="61">
        <f t="shared" si="755"/>
        <v>762.36712154999987</v>
      </c>
      <c r="F955" s="62">
        <f t="shared" si="769"/>
        <v>6667.94</v>
      </c>
      <c r="G955" s="63">
        <f t="shared" si="789"/>
        <v>6683.28</v>
      </c>
      <c r="H955" s="64">
        <f t="shared" si="785"/>
        <v>45132</v>
      </c>
      <c r="I955" s="64">
        <f t="shared" si="777"/>
        <v>45163</v>
      </c>
      <c r="J955" s="65">
        <f t="shared" si="756"/>
        <v>2.3005605929267148E-3</v>
      </c>
      <c r="K955" s="195">
        <f t="shared" si="778"/>
        <v>45223</v>
      </c>
      <c r="L955" s="195">
        <f t="shared" si="770"/>
        <v>45223</v>
      </c>
      <c r="M955" s="228">
        <f t="shared" si="783"/>
        <v>30</v>
      </c>
      <c r="N955" s="67">
        <f t="shared" si="784"/>
        <v>29</v>
      </c>
      <c r="O955" s="61">
        <f t="shared" si="757"/>
        <v>1.0022237899999999</v>
      </c>
      <c r="P955" s="66">
        <f t="shared" si="788"/>
        <v>1.0011996999999999</v>
      </c>
      <c r="Q955" s="66">
        <f t="shared" si="771"/>
        <v>1.1961523031333887</v>
      </c>
      <c r="R955" s="61">
        <f t="shared" si="787"/>
        <v>1.19881229</v>
      </c>
      <c r="S955" s="61">
        <f t="shared" si="772"/>
        <v>1.16137786</v>
      </c>
      <c r="T955" s="61">
        <f t="shared" si="758"/>
        <v>919.58663881999996</v>
      </c>
      <c r="U955" s="61">
        <f t="shared" si="759"/>
        <v>4.7508778338106845</v>
      </c>
      <c r="V955" s="61">
        <f t="shared" si="760"/>
        <v>151.56795325606382</v>
      </c>
      <c r="W955" s="61">
        <f t="shared" si="761"/>
        <v>948.12541746987449</v>
      </c>
      <c r="X955" s="67">
        <f t="shared" si="773"/>
        <v>0</v>
      </c>
      <c r="Y955" s="61">
        <f t="shared" si="762"/>
        <v>0</v>
      </c>
      <c r="Z955" s="69">
        <f t="shared" si="774"/>
        <v>0</v>
      </c>
      <c r="AA955" s="61">
        <f t="shared" si="763"/>
        <v>0</v>
      </c>
      <c r="AB955" s="69">
        <f t="shared" si="775"/>
        <v>5.1999999999999998E-2</v>
      </c>
      <c r="AC955" s="140">
        <f t="shared" si="776"/>
        <v>29</v>
      </c>
      <c r="AD955" s="67">
        <f t="shared" si="779"/>
        <v>30</v>
      </c>
      <c r="AE955" s="11">
        <f t="shared" si="780"/>
        <v>1.0040919610000001</v>
      </c>
      <c r="AF955" s="61">
        <f t="shared" si="786"/>
        <v>3.76291266</v>
      </c>
      <c r="AG955" s="61">
        <f t="shared" si="765"/>
        <v>3.8796922299999999</v>
      </c>
      <c r="AH955" s="61">
        <f t="shared" si="766"/>
        <v>0</v>
      </c>
      <c r="AI955" s="196" t="str">
        <f t="shared" si="781"/>
        <v>J=</v>
      </c>
      <c r="AJ955" s="72">
        <f t="shared" si="782"/>
        <v>45223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767"/>
        <v>45223</v>
      </c>
      <c r="B956" s="61">
        <f t="shared" si="753"/>
        <v>952.20948012264637</v>
      </c>
      <c r="C956" s="61">
        <f t="shared" si="768"/>
        <v>791.80658638</v>
      </c>
      <c r="D956" s="61">
        <f t="shared" si="754"/>
        <v>29.439464830000134</v>
      </c>
      <c r="E956" s="61">
        <f t="shared" si="755"/>
        <v>762.36712154999987</v>
      </c>
      <c r="F956" s="62">
        <f t="shared" si="769"/>
        <v>6667.94</v>
      </c>
      <c r="G956" s="63">
        <f t="shared" si="789"/>
        <v>6683.28</v>
      </c>
      <c r="H956" s="64">
        <f t="shared" si="785"/>
        <v>45132</v>
      </c>
      <c r="I956" s="64">
        <f t="shared" si="777"/>
        <v>45163</v>
      </c>
      <c r="J956" s="65">
        <f t="shared" si="756"/>
        <v>2.3005605929267148E-3</v>
      </c>
      <c r="K956" s="195">
        <f t="shared" si="778"/>
        <v>45254</v>
      </c>
      <c r="L956" s="195">
        <f t="shared" si="770"/>
        <v>45223</v>
      </c>
      <c r="M956" s="228">
        <f t="shared" si="783"/>
        <v>30</v>
      </c>
      <c r="N956" s="67">
        <f t="shared" si="784"/>
        <v>30</v>
      </c>
      <c r="O956" s="61">
        <f t="shared" si="757"/>
        <v>1.0023005599999999</v>
      </c>
      <c r="P956" s="66">
        <f t="shared" si="788"/>
        <v>1.0011996999999999</v>
      </c>
      <c r="Q956" s="66">
        <f t="shared" si="771"/>
        <v>1.1961523031333887</v>
      </c>
      <c r="R956" s="61">
        <f t="shared" si="787"/>
        <v>1.1989041199999999</v>
      </c>
      <c r="S956" s="61">
        <f t="shared" si="772"/>
        <v>1.16137786</v>
      </c>
      <c r="T956" s="61">
        <f t="shared" si="758"/>
        <v>919.58663881999996</v>
      </c>
      <c r="U956" s="61">
        <f t="shared" si="759"/>
        <v>4.7508778338106845</v>
      </c>
      <c r="V956" s="61">
        <f t="shared" si="760"/>
        <v>151.63796142883569</v>
      </c>
      <c r="W956" s="61">
        <f t="shared" si="761"/>
        <v>948.19542564264634</v>
      </c>
      <c r="X956" s="67">
        <f t="shared" si="773"/>
        <v>31</v>
      </c>
      <c r="Y956" s="61">
        <f t="shared" si="762"/>
        <v>3.3520039100000001</v>
      </c>
      <c r="Z956" s="69">
        <f t="shared" si="774"/>
        <v>9.2280000000000001E-3</v>
      </c>
      <c r="AA956" s="61">
        <f t="shared" si="763"/>
        <v>8.4859454999999997</v>
      </c>
      <c r="AB956" s="69">
        <f t="shared" si="775"/>
        <v>5.1999999999999998E-2</v>
      </c>
      <c r="AC956" s="140">
        <f t="shared" si="776"/>
        <v>30</v>
      </c>
      <c r="AD956" s="67">
        <f t="shared" si="779"/>
        <v>30</v>
      </c>
      <c r="AE956" s="11">
        <f t="shared" si="780"/>
        <v>1.0042333619999999</v>
      </c>
      <c r="AF956" s="61">
        <f t="shared" si="786"/>
        <v>3.8929431299999999</v>
      </c>
      <c r="AG956" s="61">
        <f t="shared" si="765"/>
        <v>4.0140544800000004</v>
      </c>
      <c r="AH956" s="61">
        <f t="shared" si="766"/>
        <v>12.378888629999999</v>
      </c>
      <c r="AI956" s="196" t="str">
        <f t="shared" si="781"/>
        <v>J=</v>
      </c>
      <c r="AJ956" s="72">
        <f t="shared" si="782"/>
        <v>45223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767"/>
        <v>45224</v>
      </c>
      <c r="B957" s="61">
        <f t="shared" si="753"/>
        <v>939.9209510237107</v>
      </c>
      <c r="C957" s="61">
        <f t="shared" si="768"/>
        <v>784.49979521</v>
      </c>
      <c r="D957" s="61">
        <f t="shared" si="754"/>
        <v>22.132673660000137</v>
      </c>
      <c r="E957" s="61">
        <f t="shared" si="755"/>
        <v>762.36712154999987</v>
      </c>
      <c r="F957" s="62">
        <f t="shared" si="769"/>
        <v>6683.28</v>
      </c>
      <c r="G957" s="63">
        <f t="shared" si="789"/>
        <v>6700.66</v>
      </c>
      <c r="H957" s="64">
        <f t="shared" si="785"/>
        <v>45163</v>
      </c>
      <c r="I957" s="64">
        <f t="shared" si="777"/>
        <v>45194</v>
      </c>
      <c r="J957" s="65">
        <f t="shared" si="756"/>
        <v>2.60051950539264E-3</v>
      </c>
      <c r="K957" s="195">
        <f t="shared" si="778"/>
        <v>45254</v>
      </c>
      <c r="L957" s="195">
        <f t="shared" si="770"/>
        <v>45254</v>
      </c>
      <c r="M957" s="228">
        <f t="shared" si="783"/>
        <v>30</v>
      </c>
      <c r="N957" s="67">
        <f t="shared" si="784"/>
        <v>1</v>
      </c>
      <c r="O957" s="61">
        <f t="shared" si="757"/>
        <v>1.0000865699999999</v>
      </c>
      <c r="P957" s="66">
        <f t="shared" si="788"/>
        <v>1.0023005599999999</v>
      </c>
      <c r="Q957" s="66">
        <f t="shared" si="771"/>
        <v>1.1989041232758852</v>
      </c>
      <c r="R957" s="61">
        <f t="shared" si="787"/>
        <v>1.19900791</v>
      </c>
      <c r="S957" s="61">
        <f t="shared" si="772"/>
        <v>1.16137786</v>
      </c>
      <c r="T957" s="61">
        <f t="shared" si="758"/>
        <v>911.10069333000001</v>
      </c>
      <c r="U957" s="61">
        <f t="shared" si="759"/>
        <v>3.5717235113291892</v>
      </c>
      <c r="V957" s="61">
        <f t="shared" si="760"/>
        <v>151.7170875123814</v>
      </c>
      <c r="W957" s="61">
        <f t="shared" si="761"/>
        <v>939.78860623371065</v>
      </c>
      <c r="X957" s="67">
        <f t="shared" si="773"/>
        <v>0</v>
      </c>
      <c r="Y957" s="61">
        <f t="shared" si="762"/>
        <v>0</v>
      </c>
      <c r="Z957" s="69">
        <f t="shared" si="774"/>
        <v>0</v>
      </c>
      <c r="AA957" s="61">
        <f t="shared" si="763"/>
        <v>0</v>
      </c>
      <c r="AB957" s="69">
        <f t="shared" si="775"/>
        <v>5.1999999999999998E-2</v>
      </c>
      <c r="AC957" s="140">
        <f t="shared" si="776"/>
        <v>1</v>
      </c>
      <c r="AD957" s="67">
        <f t="shared" si="779"/>
        <v>30</v>
      </c>
      <c r="AE957" s="11">
        <f t="shared" si="780"/>
        <v>1.000140824</v>
      </c>
      <c r="AF957" s="61">
        <f t="shared" si="786"/>
        <v>0.12830484</v>
      </c>
      <c r="AG957" s="61">
        <f t="shared" si="765"/>
        <v>0.13234478999999999</v>
      </c>
      <c r="AH957" s="61">
        <f t="shared" si="766"/>
        <v>0</v>
      </c>
      <c r="AI957" s="196" t="str">
        <f t="shared" si="781"/>
        <v>J=</v>
      </c>
      <c r="AJ957" s="72">
        <f t="shared" si="782"/>
        <v>45254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767"/>
        <v>45225</v>
      </c>
      <c r="B958" s="61">
        <f t="shared" si="753"/>
        <v>940.13247060092749</v>
      </c>
      <c r="C958" s="61">
        <f t="shared" si="768"/>
        <v>784.49979521</v>
      </c>
      <c r="D958" s="61">
        <f t="shared" si="754"/>
        <v>22.132673660000137</v>
      </c>
      <c r="E958" s="61">
        <f t="shared" si="755"/>
        <v>762.36712154999987</v>
      </c>
      <c r="F958" s="62">
        <f t="shared" si="769"/>
        <v>6683.28</v>
      </c>
      <c r="G958" s="63">
        <f t="shared" si="789"/>
        <v>6700.66</v>
      </c>
      <c r="H958" s="64">
        <f t="shared" si="785"/>
        <v>45163</v>
      </c>
      <c r="I958" s="64">
        <f t="shared" si="777"/>
        <v>45194</v>
      </c>
      <c r="J958" s="65">
        <f t="shared" si="756"/>
        <v>2.60051950539264E-3</v>
      </c>
      <c r="K958" s="195">
        <f t="shared" si="778"/>
        <v>45254</v>
      </c>
      <c r="L958" s="195">
        <f t="shared" si="770"/>
        <v>45254</v>
      </c>
      <c r="M958" s="228">
        <f t="shared" si="783"/>
        <v>30</v>
      </c>
      <c r="N958" s="67">
        <f t="shared" si="784"/>
        <v>2</v>
      </c>
      <c r="O958" s="61">
        <f t="shared" si="757"/>
        <v>1.00017315</v>
      </c>
      <c r="P958" s="66">
        <f t="shared" si="788"/>
        <v>1.0023005599999999</v>
      </c>
      <c r="Q958" s="66">
        <f t="shared" si="771"/>
        <v>1.1989041232758852</v>
      </c>
      <c r="R958" s="61">
        <f t="shared" si="787"/>
        <v>1.1991117099999999</v>
      </c>
      <c r="S958" s="61">
        <f t="shared" si="772"/>
        <v>1.16137786</v>
      </c>
      <c r="T958" s="61">
        <f t="shared" si="758"/>
        <v>911.10069333000001</v>
      </c>
      <c r="U958" s="61">
        <f t="shared" si="759"/>
        <v>3.5717235113291892</v>
      </c>
      <c r="V958" s="61">
        <f t="shared" si="760"/>
        <v>151.79622121959827</v>
      </c>
      <c r="W958" s="61">
        <f t="shared" si="761"/>
        <v>939.86773994092744</v>
      </c>
      <c r="X958" s="67">
        <f t="shared" si="773"/>
        <v>0</v>
      </c>
      <c r="Y958" s="61">
        <f t="shared" si="762"/>
        <v>0</v>
      </c>
      <c r="Z958" s="69">
        <f t="shared" si="774"/>
        <v>0</v>
      </c>
      <c r="AA958" s="61">
        <f t="shared" si="763"/>
        <v>0</v>
      </c>
      <c r="AB958" s="69">
        <f t="shared" si="775"/>
        <v>5.1999999999999998E-2</v>
      </c>
      <c r="AC958" s="140">
        <f t="shared" si="776"/>
        <v>2</v>
      </c>
      <c r="AD958" s="67">
        <f t="shared" si="779"/>
        <v>30</v>
      </c>
      <c r="AE958" s="11">
        <f t="shared" si="780"/>
        <v>1.000281668</v>
      </c>
      <c r="AF958" s="61">
        <f t="shared" si="786"/>
        <v>0.25662791000000001</v>
      </c>
      <c r="AG958" s="61">
        <f t="shared" si="765"/>
        <v>0.26473066000000001</v>
      </c>
      <c r="AH958" s="61">
        <f t="shared" si="766"/>
        <v>0</v>
      </c>
      <c r="AI958" s="196" t="str">
        <f t="shared" si="781"/>
        <v>J=</v>
      </c>
      <c r="AJ958" s="72">
        <f t="shared" si="782"/>
        <v>45254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767"/>
        <v>45226</v>
      </c>
      <c r="B959" s="61">
        <f t="shared" si="753"/>
        <v>940.34403890181579</v>
      </c>
      <c r="C959" s="61">
        <f t="shared" si="768"/>
        <v>784.49979521</v>
      </c>
      <c r="D959" s="61">
        <f t="shared" si="754"/>
        <v>22.132673660000137</v>
      </c>
      <c r="E959" s="61">
        <f t="shared" si="755"/>
        <v>762.36712154999987</v>
      </c>
      <c r="F959" s="62">
        <f t="shared" si="769"/>
        <v>6683.28</v>
      </c>
      <c r="G959" s="63">
        <f t="shared" si="789"/>
        <v>6700.66</v>
      </c>
      <c r="H959" s="64">
        <f t="shared" si="785"/>
        <v>45163</v>
      </c>
      <c r="I959" s="64">
        <f t="shared" si="777"/>
        <v>45194</v>
      </c>
      <c r="J959" s="65">
        <f t="shared" si="756"/>
        <v>2.60051950539264E-3</v>
      </c>
      <c r="K959" s="195">
        <f t="shared" si="778"/>
        <v>45254</v>
      </c>
      <c r="L959" s="195">
        <f t="shared" si="770"/>
        <v>45254</v>
      </c>
      <c r="M959" s="228">
        <f t="shared" si="783"/>
        <v>30</v>
      </c>
      <c r="N959" s="67">
        <f t="shared" si="784"/>
        <v>3</v>
      </c>
      <c r="O959" s="61">
        <f t="shared" si="757"/>
        <v>1.00025974</v>
      </c>
      <c r="P959" s="66">
        <f t="shared" si="788"/>
        <v>1.0023005599999999</v>
      </c>
      <c r="Q959" s="66">
        <f t="shared" si="771"/>
        <v>1.1989041232758852</v>
      </c>
      <c r="R959" s="61">
        <f t="shared" si="787"/>
        <v>1.1992155200000001</v>
      </c>
      <c r="S959" s="61">
        <f t="shared" si="772"/>
        <v>1.16137786</v>
      </c>
      <c r="T959" s="61">
        <f t="shared" si="758"/>
        <v>911.10069333000001</v>
      </c>
      <c r="U959" s="61">
        <f t="shared" si="759"/>
        <v>3.5717235113291892</v>
      </c>
      <c r="V959" s="61">
        <f t="shared" si="760"/>
        <v>151.8753625504865</v>
      </c>
      <c r="W959" s="61">
        <f t="shared" si="761"/>
        <v>939.94688127181576</v>
      </c>
      <c r="X959" s="67">
        <f t="shared" si="773"/>
        <v>0</v>
      </c>
      <c r="Y959" s="61">
        <f t="shared" si="762"/>
        <v>0</v>
      </c>
      <c r="Z959" s="69">
        <f t="shared" si="774"/>
        <v>0</v>
      </c>
      <c r="AA959" s="61">
        <f t="shared" si="763"/>
        <v>0</v>
      </c>
      <c r="AB959" s="69">
        <f t="shared" si="775"/>
        <v>5.1999999999999998E-2</v>
      </c>
      <c r="AC959" s="140">
        <f t="shared" si="776"/>
        <v>3</v>
      </c>
      <c r="AD959" s="67">
        <f t="shared" si="779"/>
        <v>30</v>
      </c>
      <c r="AE959" s="11">
        <f t="shared" si="780"/>
        <v>1.000422532</v>
      </c>
      <c r="AF959" s="61">
        <f t="shared" si="786"/>
        <v>0.38496919000000002</v>
      </c>
      <c r="AG959" s="61">
        <f t="shared" si="765"/>
        <v>0.39715762999999998</v>
      </c>
      <c r="AH959" s="61">
        <f t="shared" si="766"/>
        <v>0</v>
      </c>
      <c r="AI959" s="196" t="str">
        <f t="shared" si="781"/>
        <v>J=</v>
      </c>
      <c r="AJ959" s="72">
        <f t="shared" si="782"/>
        <v>45254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767"/>
        <v>45227</v>
      </c>
      <c r="B960" s="61">
        <f t="shared" si="753"/>
        <v>940.55566262004618</v>
      </c>
      <c r="C960" s="61">
        <f t="shared" si="768"/>
        <v>784.49979521</v>
      </c>
      <c r="D960" s="61">
        <f t="shared" si="754"/>
        <v>22.132673660000137</v>
      </c>
      <c r="E960" s="61">
        <f t="shared" si="755"/>
        <v>762.36712154999987</v>
      </c>
      <c r="F960" s="62">
        <f t="shared" si="769"/>
        <v>6683.28</v>
      </c>
      <c r="G960" s="63">
        <f t="shared" si="789"/>
        <v>6700.66</v>
      </c>
      <c r="H960" s="64">
        <f t="shared" si="785"/>
        <v>45163</v>
      </c>
      <c r="I960" s="64">
        <f t="shared" si="777"/>
        <v>45194</v>
      </c>
      <c r="J960" s="65">
        <f t="shared" si="756"/>
        <v>2.60051950539264E-3</v>
      </c>
      <c r="K960" s="195">
        <f t="shared" si="778"/>
        <v>45254</v>
      </c>
      <c r="L960" s="195">
        <f t="shared" si="770"/>
        <v>45254</v>
      </c>
      <c r="M960" s="228">
        <f t="shared" si="783"/>
        <v>30</v>
      </c>
      <c r="N960" s="67">
        <f t="shared" si="784"/>
        <v>4</v>
      </c>
      <c r="O960" s="61">
        <f t="shared" si="757"/>
        <v>1.0003463399999999</v>
      </c>
      <c r="P960" s="66">
        <f t="shared" si="788"/>
        <v>1.0023005599999999</v>
      </c>
      <c r="Q960" s="66">
        <f t="shared" si="771"/>
        <v>1.1989041232758852</v>
      </c>
      <c r="R960" s="61">
        <f t="shared" si="787"/>
        <v>1.1993193499999999</v>
      </c>
      <c r="S960" s="61">
        <f t="shared" si="772"/>
        <v>1.16137786</v>
      </c>
      <c r="T960" s="61">
        <f t="shared" si="758"/>
        <v>911.10069333000001</v>
      </c>
      <c r="U960" s="61">
        <f t="shared" si="759"/>
        <v>3.5717235113291892</v>
      </c>
      <c r="V960" s="61">
        <f t="shared" si="760"/>
        <v>151.9545191287169</v>
      </c>
      <c r="W960" s="61">
        <f t="shared" si="761"/>
        <v>940.02603785004612</v>
      </c>
      <c r="X960" s="67">
        <f t="shared" si="773"/>
        <v>0</v>
      </c>
      <c r="Y960" s="61">
        <f t="shared" si="762"/>
        <v>0</v>
      </c>
      <c r="Z960" s="69">
        <f t="shared" si="774"/>
        <v>0</v>
      </c>
      <c r="AA960" s="61">
        <f t="shared" si="763"/>
        <v>0</v>
      </c>
      <c r="AB960" s="69">
        <f t="shared" si="775"/>
        <v>5.1999999999999998E-2</v>
      </c>
      <c r="AC960" s="140">
        <f t="shared" si="776"/>
        <v>4</v>
      </c>
      <c r="AD960" s="67">
        <f t="shared" si="779"/>
        <v>30</v>
      </c>
      <c r="AE960" s="11">
        <f t="shared" si="780"/>
        <v>1.000563415</v>
      </c>
      <c r="AF960" s="61">
        <f t="shared" si="786"/>
        <v>0.51332778999999995</v>
      </c>
      <c r="AG960" s="61">
        <f t="shared" si="765"/>
        <v>0.52962476999999997</v>
      </c>
      <c r="AH960" s="61">
        <f t="shared" si="766"/>
        <v>0</v>
      </c>
      <c r="AI960" s="196" t="str">
        <f t="shared" si="781"/>
        <v>J=</v>
      </c>
      <c r="AJ960" s="72">
        <f t="shared" si="782"/>
        <v>45254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767"/>
        <v>45228</v>
      </c>
      <c r="B961" s="61">
        <f t="shared" si="753"/>
        <v>940.7673283782766</v>
      </c>
      <c r="C961" s="61">
        <f t="shared" si="768"/>
        <v>784.49979521</v>
      </c>
      <c r="D961" s="61">
        <f t="shared" si="754"/>
        <v>22.132673660000137</v>
      </c>
      <c r="E961" s="61">
        <f t="shared" si="755"/>
        <v>762.36712154999987</v>
      </c>
      <c r="F961" s="62">
        <f t="shared" si="769"/>
        <v>6683.28</v>
      </c>
      <c r="G961" s="63">
        <f t="shared" si="789"/>
        <v>6700.66</v>
      </c>
      <c r="H961" s="64">
        <f t="shared" si="785"/>
        <v>45163</v>
      </c>
      <c r="I961" s="64">
        <f t="shared" si="777"/>
        <v>45194</v>
      </c>
      <c r="J961" s="65">
        <f t="shared" si="756"/>
        <v>2.60051950539264E-3</v>
      </c>
      <c r="K961" s="195">
        <f t="shared" si="778"/>
        <v>45254</v>
      </c>
      <c r="L961" s="195">
        <f t="shared" si="770"/>
        <v>45254</v>
      </c>
      <c r="M961" s="228">
        <f t="shared" si="783"/>
        <v>30</v>
      </c>
      <c r="N961" s="67">
        <f t="shared" si="784"/>
        <v>5</v>
      </c>
      <c r="O961" s="61">
        <f t="shared" si="757"/>
        <v>1.00043295</v>
      </c>
      <c r="P961" s="66">
        <f t="shared" si="788"/>
        <v>1.0023005599999999</v>
      </c>
      <c r="Q961" s="66">
        <f t="shared" si="771"/>
        <v>1.1989041232758852</v>
      </c>
      <c r="R961" s="61">
        <f t="shared" si="787"/>
        <v>1.1994231799999999</v>
      </c>
      <c r="S961" s="61">
        <f t="shared" si="772"/>
        <v>1.16137786</v>
      </c>
      <c r="T961" s="61">
        <f t="shared" si="758"/>
        <v>911.10069333000001</v>
      </c>
      <c r="U961" s="61">
        <f t="shared" si="759"/>
        <v>3.5717235113291892</v>
      </c>
      <c r="V961" s="61">
        <f t="shared" si="760"/>
        <v>152.03367570694743</v>
      </c>
      <c r="W961" s="61">
        <f t="shared" si="761"/>
        <v>940.1051944282766</v>
      </c>
      <c r="X961" s="67">
        <f t="shared" si="773"/>
        <v>0</v>
      </c>
      <c r="Y961" s="61">
        <f t="shared" si="762"/>
        <v>0</v>
      </c>
      <c r="Z961" s="69">
        <f t="shared" si="774"/>
        <v>0</v>
      </c>
      <c r="AA961" s="61">
        <f t="shared" si="763"/>
        <v>0</v>
      </c>
      <c r="AB961" s="69">
        <f t="shared" si="775"/>
        <v>5.1999999999999998E-2</v>
      </c>
      <c r="AC961" s="140">
        <f t="shared" si="776"/>
        <v>5</v>
      </c>
      <c r="AD961" s="67">
        <f t="shared" si="779"/>
        <v>30</v>
      </c>
      <c r="AE961" s="11">
        <f t="shared" si="780"/>
        <v>1.000704319</v>
      </c>
      <c r="AF961" s="61">
        <f t="shared" si="786"/>
        <v>0.64170552000000003</v>
      </c>
      <c r="AG961" s="61">
        <f t="shared" si="765"/>
        <v>0.66213394999999997</v>
      </c>
      <c r="AH961" s="61">
        <f t="shared" si="766"/>
        <v>0</v>
      </c>
      <c r="AI961" s="196" t="str">
        <f t="shared" si="781"/>
        <v>J=</v>
      </c>
      <c r="AJ961" s="72">
        <f t="shared" si="782"/>
        <v>45254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767"/>
        <v>45229</v>
      </c>
      <c r="B962" s="61">
        <f t="shared" si="753"/>
        <v>940.97904193017848</v>
      </c>
      <c r="C962" s="61">
        <f t="shared" si="768"/>
        <v>784.49979521</v>
      </c>
      <c r="D962" s="61">
        <f t="shared" si="754"/>
        <v>22.132673660000137</v>
      </c>
      <c r="E962" s="61">
        <f t="shared" si="755"/>
        <v>762.36712154999987</v>
      </c>
      <c r="F962" s="62">
        <f t="shared" si="769"/>
        <v>6683.28</v>
      </c>
      <c r="G962" s="63">
        <f t="shared" si="789"/>
        <v>6700.66</v>
      </c>
      <c r="H962" s="64">
        <f t="shared" si="785"/>
        <v>45163</v>
      </c>
      <c r="I962" s="64">
        <f t="shared" si="777"/>
        <v>45194</v>
      </c>
      <c r="J962" s="65">
        <f t="shared" si="756"/>
        <v>2.60051950539264E-3</v>
      </c>
      <c r="K962" s="195">
        <f t="shared" si="778"/>
        <v>45254</v>
      </c>
      <c r="L962" s="195">
        <f t="shared" si="770"/>
        <v>45254</v>
      </c>
      <c r="M962" s="228">
        <f t="shared" si="783"/>
        <v>30</v>
      </c>
      <c r="N962" s="67">
        <f t="shared" si="784"/>
        <v>6</v>
      </c>
      <c r="O962" s="61">
        <f t="shared" si="757"/>
        <v>1.0005195600000001</v>
      </c>
      <c r="P962" s="66">
        <f t="shared" si="788"/>
        <v>1.0023005599999999</v>
      </c>
      <c r="Q962" s="66">
        <f t="shared" si="771"/>
        <v>1.1989041232758852</v>
      </c>
      <c r="R962" s="61">
        <f t="shared" si="787"/>
        <v>1.1995270200000001</v>
      </c>
      <c r="S962" s="61">
        <f t="shared" si="772"/>
        <v>1.16137786</v>
      </c>
      <c r="T962" s="61">
        <f t="shared" si="758"/>
        <v>911.10069333000001</v>
      </c>
      <c r="U962" s="61">
        <f t="shared" si="759"/>
        <v>3.5717235113291892</v>
      </c>
      <c r="V962" s="61">
        <f t="shared" si="760"/>
        <v>152.11283990884934</v>
      </c>
      <c r="W962" s="61">
        <f t="shared" si="761"/>
        <v>940.18435863017851</v>
      </c>
      <c r="X962" s="67">
        <f t="shared" si="773"/>
        <v>0</v>
      </c>
      <c r="Y962" s="61">
        <f t="shared" si="762"/>
        <v>0</v>
      </c>
      <c r="Z962" s="69">
        <f t="shared" si="774"/>
        <v>0</v>
      </c>
      <c r="AA962" s="61">
        <f t="shared" si="763"/>
        <v>0</v>
      </c>
      <c r="AB962" s="69">
        <f t="shared" si="775"/>
        <v>5.1999999999999998E-2</v>
      </c>
      <c r="AC962" s="140">
        <f t="shared" si="776"/>
        <v>6</v>
      </c>
      <c r="AD962" s="67">
        <f t="shared" si="779"/>
        <v>30</v>
      </c>
      <c r="AE962" s="11">
        <f t="shared" si="780"/>
        <v>1.000845242</v>
      </c>
      <c r="AF962" s="61">
        <f t="shared" si="786"/>
        <v>0.77010056999999998</v>
      </c>
      <c r="AG962" s="61">
        <f t="shared" si="765"/>
        <v>0.79468329999999998</v>
      </c>
      <c r="AH962" s="61">
        <f t="shared" si="766"/>
        <v>0</v>
      </c>
      <c r="AI962" s="196" t="str">
        <f t="shared" si="781"/>
        <v>J=</v>
      </c>
      <c r="AJ962" s="72">
        <f t="shared" si="782"/>
        <v>45254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767"/>
        <v>45230</v>
      </c>
      <c r="B963" s="61">
        <f t="shared" si="753"/>
        <v>941.19080423575133</v>
      </c>
      <c r="C963" s="61">
        <f t="shared" si="768"/>
        <v>784.49979521</v>
      </c>
      <c r="D963" s="61">
        <f t="shared" si="754"/>
        <v>22.132673660000137</v>
      </c>
      <c r="E963" s="61">
        <f t="shared" si="755"/>
        <v>762.36712154999987</v>
      </c>
      <c r="F963" s="62">
        <f t="shared" si="769"/>
        <v>6683.28</v>
      </c>
      <c r="G963" s="63">
        <f t="shared" si="789"/>
        <v>6700.66</v>
      </c>
      <c r="H963" s="64">
        <f t="shared" si="785"/>
        <v>45163</v>
      </c>
      <c r="I963" s="64">
        <f t="shared" si="777"/>
        <v>45194</v>
      </c>
      <c r="J963" s="65">
        <f t="shared" si="756"/>
        <v>2.60051950539264E-3</v>
      </c>
      <c r="K963" s="195">
        <f t="shared" si="778"/>
        <v>45254</v>
      </c>
      <c r="L963" s="195">
        <f t="shared" si="770"/>
        <v>45254</v>
      </c>
      <c r="M963" s="228">
        <f t="shared" si="783"/>
        <v>30</v>
      </c>
      <c r="N963" s="67">
        <f t="shared" si="784"/>
        <v>7</v>
      </c>
      <c r="O963" s="61">
        <f t="shared" si="757"/>
        <v>1.0006061799999999</v>
      </c>
      <c r="P963" s="66">
        <f t="shared" si="788"/>
        <v>1.0023005599999999</v>
      </c>
      <c r="Q963" s="66">
        <f t="shared" si="771"/>
        <v>1.1989041232758852</v>
      </c>
      <c r="R963" s="61">
        <f t="shared" si="787"/>
        <v>1.19963087</v>
      </c>
      <c r="S963" s="61">
        <f t="shared" si="772"/>
        <v>1.16137786</v>
      </c>
      <c r="T963" s="61">
        <f t="shared" si="758"/>
        <v>911.10069333000001</v>
      </c>
      <c r="U963" s="61">
        <f t="shared" si="759"/>
        <v>3.5717235113291892</v>
      </c>
      <c r="V963" s="61">
        <f t="shared" si="760"/>
        <v>152.19201173442224</v>
      </c>
      <c r="W963" s="61">
        <f t="shared" si="761"/>
        <v>940.26353045575138</v>
      </c>
      <c r="X963" s="67">
        <f t="shared" si="773"/>
        <v>0</v>
      </c>
      <c r="Y963" s="61">
        <f t="shared" si="762"/>
        <v>0</v>
      </c>
      <c r="Z963" s="69">
        <f t="shared" si="774"/>
        <v>0</v>
      </c>
      <c r="AA963" s="61">
        <f t="shared" si="763"/>
        <v>0</v>
      </c>
      <c r="AB963" s="69">
        <f t="shared" si="775"/>
        <v>5.1999999999999998E-2</v>
      </c>
      <c r="AC963" s="140">
        <f t="shared" si="776"/>
        <v>7</v>
      </c>
      <c r="AD963" s="67">
        <f t="shared" si="779"/>
        <v>30</v>
      </c>
      <c r="AE963" s="11">
        <f t="shared" si="780"/>
        <v>1.0009861849999999</v>
      </c>
      <c r="AF963" s="61">
        <f t="shared" si="786"/>
        <v>0.89851382999999996</v>
      </c>
      <c r="AG963" s="61">
        <f t="shared" si="765"/>
        <v>0.92727378000000005</v>
      </c>
      <c r="AH963" s="61">
        <f t="shared" si="766"/>
        <v>0</v>
      </c>
      <c r="AI963" s="196" t="str">
        <f t="shared" si="781"/>
        <v>J=</v>
      </c>
      <c r="AJ963" s="72">
        <f t="shared" si="782"/>
        <v>45254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767"/>
        <v>45231</v>
      </c>
      <c r="B964" s="61">
        <f t="shared" si="753"/>
        <v>941.19080423575133</v>
      </c>
      <c r="C964" s="61">
        <f t="shared" si="768"/>
        <v>784.49979521</v>
      </c>
      <c r="D964" s="61">
        <f t="shared" si="754"/>
        <v>22.132673660000137</v>
      </c>
      <c r="E964" s="61">
        <f t="shared" si="755"/>
        <v>762.36712154999987</v>
      </c>
      <c r="F964" s="62">
        <f t="shared" si="769"/>
        <v>6683.28</v>
      </c>
      <c r="G964" s="63">
        <f t="shared" si="789"/>
        <v>6700.66</v>
      </c>
      <c r="H964" s="64">
        <f t="shared" si="785"/>
        <v>45163</v>
      </c>
      <c r="I964" s="64">
        <f t="shared" si="777"/>
        <v>45194</v>
      </c>
      <c r="J964" s="65">
        <f t="shared" si="756"/>
        <v>2.60051950539264E-3</v>
      </c>
      <c r="K964" s="195">
        <f t="shared" si="778"/>
        <v>45254</v>
      </c>
      <c r="L964" s="195">
        <f t="shared" si="770"/>
        <v>45254</v>
      </c>
      <c r="M964" s="228">
        <f t="shared" si="783"/>
        <v>30</v>
      </c>
      <c r="N964" s="67">
        <f t="shared" si="784"/>
        <v>7</v>
      </c>
      <c r="O964" s="61">
        <f t="shared" si="757"/>
        <v>1.0006061799999999</v>
      </c>
      <c r="P964" s="66">
        <f t="shared" si="788"/>
        <v>1.0023005599999999</v>
      </c>
      <c r="Q964" s="66">
        <f t="shared" si="771"/>
        <v>1.1989041232758852</v>
      </c>
      <c r="R964" s="61">
        <f t="shared" si="787"/>
        <v>1.19963087</v>
      </c>
      <c r="S964" s="61">
        <f t="shared" si="772"/>
        <v>1.16137786</v>
      </c>
      <c r="T964" s="61">
        <f t="shared" si="758"/>
        <v>911.10069333000001</v>
      </c>
      <c r="U964" s="61">
        <f t="shared" si="759"/>
        <v>3.5717235113291892</v>
      </c>
      <c r="V964" s="61">
        <f t="shared" si="760"/>
        <v>152.19201173442224</v>
      </c>
      <c r="W964" s="61">
        <f t="shared" si="761"/>
        <v>940.26353045575138</v>
      </c>
      <c r="X964" s="67">
        <f t="shared" si="773"/>
        <v>0</v>
      </c>
      <c r="Y964" s="61">
        <f t="shared" si="762"/>
        <v>0</v>
      </c>
      <c r="Z964" s="69">
        <f t="shared" si="774"/>
        <v>0</v>
      </c>
      <c r="AA964" s="61">
        <f t="shared" si="763"/>
        <v>0</v>
      </c>
      <c r="AB964" s="69">
        <f t="shared" si="775"/>
        <v>5.1999999999999998E-2</v>
      </c>
      <c r="AC964" s="140">
        <f t="shared" si="776"/>
        <v>7</v>
      </c>
      <c r="AD964" s="67">
        <f t="shared" si="779"/>
        <v>30</v>
      </c>
      <c r="AE964" s="11">
        <f t="shared" si="780"/>
        <v>1.0009861849999999</v>
      </c>
      <c r="AF964" s="61">
        <f t="shared" si="786"/>
        <v>0.89851382999999996</v>
      </c>
      <c r="AG964" s="61">
        <f t="shared" si="765"/>
        <v>0.92727378000000005</v>
      </c>
      <c r="AH964" s="61">
        <f t="shared" si="766"/>
        <v>0</v>
      </c>
      <c r="AI964" s="196" t="str">
        <f t="shared" si="781"/>
        <v>J=</v>
      </c>
      <c r="AJ964" s="72">
        <f t="shared" si="782"/>
        <v>45254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767"/>
        <v>45232</v>
      </c>
      <c r="B965" s="61">
        <f t="shared" si="753"/>
        <v>941.40261530499572</v>
      </c>
      <c r="C965" s="61">
        <f t="shared" si="768"/>
        <v>784.49979521</v>
      </c>
      <c r="D965" s="61">
        <f t="shared" si="754"/>
        <v>22.132673660000137</v>
      </c>
      <c r="E965" s="61">
        <f t="shared" si="755"/>
        <v>762.36712154999987</v>
      </c>
      <c r="F965" s="62">
        <f t="shared" si="769"/>
        <v>6683.28</v>
      </c>
      <c r="G965" s="63">
        <f t="shared" si="789"/>
        <v>6700.66</v>
      </c>
      <c r="H965" s="64">
        <f t="shared" si="785"/>
        <v>45163</v>
      </c>
      <c r="I965" s="64">
        <f t="shared" si="777"/>
        <v>45194</v>
      </c>
      <c r="J965" s="65">
        <f t="shared" si="756"/>
        <v>2.60051950539264E-3</v>
      </c>
      <c r="K965" s="195">
        <f t="shared" si="778"/>
        <v>45254</v>
      </c>
      <c r="L965" s="195">
        <f t="shared" si="770"/>
        <v>45254</v>
      </c>
      <c r="M965" s="228">
        <f t="shared" si="783"/>
        <v>30</v>
      </c>
      <c r="N965" s="67">
        <f t="shared" si="784"/>
        <v>8</v>
      </c>
      <c r="O965" s="61">
        <f t="shared" si="757"/>
        <v>1.0006928100000001</v>
      </c>
      <c r="P965" s="66">
        <f t="shared" si="788"/>
        <v>1.0023005599999999</v>
      </c>
      <c r="Q965" s="66">
        <f t="shared" si="771"/>
        <v>1.1989041232758852</v>
      </c>
      <c r="R965" s="61">
        <f t="shared" si="787"/>
        <v>1.1997347300000001</v>
      </c>
      <c r="S965" s="61">
        <f t="shared" si="772"/>
        <v>1.16137786</v>
      </c>
      <c r="T965" s="61">
        <f t="shared" si="758"/>
        <v>911.10069333000001</v>
      </c>
      <c r="U965" s="61">
        <f t="shared" si="759"/>
        <v>3.5717235113291892</v>
      </c>
      <c r="V965" s="61">
        <f t="shared" si="760"/>
        <v>152.27119118366647</v>
      </c>
      <c r="W965" s="61">
        <f t="shared" si="761"/>
        <v>940.34270990499567</v>
      </c>
      <c r="X965" s="67">
        <f t="shared" si="773"/>
        <v>0</v>
      </c>
      <c r="Y965" s="61">
        <f t="shared" si="762"/>
        <v>0</v>
      </c>
      <c r="Z965" s="69">
        <f t="shared" si="774"/>
        <v>0</v>
      </c>
      <c r="AA965" s="61">
        <f t="shared" si="763"/>
        <v>0</v>
      </c>
      <c r="AB965" s="69">
        <f t="shared" si="775"/>
        <v>5.1999999999999998E-2</v>
      </c>
      <c r="AC965" s="140">
        <f t="shared" si="776"/>
        <v>8</v>
      </c>
      <c r="AD965" s="67">
        <f t="shared" si="779"/>
        <v>30</v>
      </c>
      <c r="AE965" s="11">
        <f t="shared" si="780"/>
        <v>1.0011271479999999</v>
      </c>
      <c r="AF965" s="61">
        <f t="shared" si="786"/>
        <v>1.0269453200000001</v>
      </c>
      <c r="AG965" s="61">
        <f t="shared" si="765"/>
        <v>1.0599054000000001</v>
      </c>
      <c r="AH965" s="61">
        <f t="shared" si="766"/>
        <v>0</v>
      </c>
      <c r="AI965" s="196" t="str">
        <f t="shared" si="781"/>
        <v>J=</v>
      </c>
      <c r="AJ965" s="72">
        <f t="shared" si="782"/>
        <v>45254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767"/>
        <v>45233</v>
      </c>
      <c r="B966" s="61">
        <f t="shared" si="753"/>
        <v>941.61446750423977</v>
      </c>
      <c r="C966" s="61">
        <f t="shared" si="768"/>
        <v>784.49979521</v>
      </c>
      <c r="D966" s="61">
        <f t="shared" si="754"/>
        <v>22.132673660000137</v>
      </c>
      <c r="E966" s="61">
        <f t="shared" si="755"/>
        <v>762.36712154999987</v>
      </c>
      <c r="F966" s="62">
        <f t="shared" si="769"/>
        <v>6683.28</v>
      </c>
      <c r="G966" s="63">
        <f t="shared" si="789"/>
        <v>6700.66</v>
      </c>
      <c r="H966" s="64">
        <f t="shared" si="785"/>
        <v>45163</v>
      </c>
      <c r="I966" s="64">
        <f t="shared" si="777"/>
        <v>45194</v>
      </c>
      <c r="J966" s="65">
        <f t="shared" si="756"/>
        <v>2.60051950539264E-3</v>
      </c>
      <c r="K966" s="195">
        <f t="shared" si="778"/>
        <v>45254</v>
      </c>
      <c r="L966" s="195">
        <f t="shared" si="770"/>
        <v>45254</v>
      </c>
      <c r="M966" s="228">
        <f t="shared" si="783"/>
        <v>30</v>
      </c>
      <c r="N966" s="67">
        <f t="shared" si="784"/>
        <v>9</v>
      </c>
      <c r="O966" s="61">
        <f t="shared" si="757"/>
        <v>1.0007794400000001</v>
      </c>
      <c r="P966" s="66">
        <f t="shared" si="788"/>
        <v>1.0023005599999999</v>
      </c>
      <c r="Q966" s="66">
        <f t="shared" si="771"/>
        <v>1.1989041232758852</v>
      </c>
      <c r="R966" s="61">
        <f t="shared" si="787"/>
        <v>1.1998385899999999</v>
      </c>
      <c r="S966" s="61">
        <f t="shared" si="772"/>
        <v>1.16137786</v>
      </c>
      <c r="T966" s="61">
        <f t="shared" si="758"/>
        <v>911.10069333000001</v>
      </c>
      <c r="U966" s="61">
        <f t="shared" si="759"/>
        <v>3.5717235113291892</v>
      </c>
      <c r="V966" s="61">
        <f t="shared" si="760"/>
        <v>152.35037063291054</v>
      </c>
      <c r="W966" s="61">
        <f t="shared" si="761"/>
        <v>940.42188935423974</v>
      </c>
      <c r="X966" s="67">
        <f t="shared" si="773"/>
        <v>0</v>
      </c>
      <c r="Y966" s="61">
        <f t="shared" si="762"/>
        <v>0</v>
      </c>
      <c r="Z966" s="69">
        <f t="shared" si="774"/>
        <v>0</v>
      </c>
      <c r="AA966" s="61">
        <f t="shared" si="763"/>
        <v>0</v>
      </c>
      <c r="AB966" s="69">
        <f t="shared" si="775"/>
        <v>5.1999999999999998E-2</v>
      </c>
      <c r="AC966" s="140">
        <f t="shared" si="776"/>
        <v>9</v>
      </c>
      <c r="AD966" s="67">
        <f t="shared" si="779"/>
        <v>30</v>
      </c>
      <c r="AE966" s="11">
        <f t="shared" si="780"/>
        <v>1.001268131</v>
      </c>
      <c r="AF966" s="61">
        <f t="shared" si="786"/>
        <v>1.15539503</v>
      </c>
      <c r="AG966" s="61">
        <f t="shared" si="765"/>
        <v>1.1925781499999999</v>
      </c>
      <c r="AH966" s="61">
        <f t="shared" si="766"/>
        <v>0</v>
      </c>
      <c r="AI966" s="196" t="str">
        <f t="shared" si="781"/>
        <v>J=</v>
      </c>
      <c r="AJ966" s="72">
        <f t="shared" si="782"/>
        <v>45254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767"/>
        <v>45234</v>
      </c>
      <c r="B967" s="61">
        <f t="shared" si="753"/>
        <v>941.82637610082645</v>
      </c>
      <c r="C967" s="61">
        <f t="shared" si="768"/>
        <v>784.49979521</v>
      </c>
      <c r="D967" s="61">
        <f t="shared" si="754"/>
        <v>22.132673660000137</v>
      </c>
      <c r="E967" s="61">
        <f t="shared" si="755"/>
        <v>762.36712154999987</v>
      </c>
      <c r="F967" s="62">
        <f t="shared" si="769"/>
        <v>6683.28</v>
      </c>
      <c r="G967" s="63">
        <f t="shared" si="789"/>
        <v>6700.66</v>
      </c>
      <c r="H967" s="64">
        <f t="shared" si="785"/>
        <v>45163</v>
      </c>
      <c r="I967" s="64">
        <f t="shared" si="777"/>
        <v>45194</v>
      </c>
      <c r="J967" s="65">
        <f t="shared" si="756"/>
        <v>2.60051950539264E-3</v>
      </c>
      <c r="K967" s="195">
        <f t="shared" si="778"/>
        <v>45254</v>
      </c>
      <c r="L967" s="195">
        <f t="shared" si="770"/>
        <v>45254</v>
      </c>
      <c r="M967" s="228">
        <f t="shared" si="783"/>
        <v>30</v>
      </c>
      <c r="N967" s="67">
        <f t="shared" si="784"/>
        <v>10</v>
      </c>
      <c r="O967" s="61">
        <f t="shared" si="757"/>
        <v>1.00086608</v>
      </c>
      <c r="P967" s="66">
        <f t="shared" si="788"/>
        <v>1.0023005599999999</v>
      </c>
      <c r="Q967" s="66">
        <f t="shared" si="771"/>
        <v>1.1989041232758852</v>
      </c>
      <c r="R967" s="61">
        <f t="shared" si="787"/>
        <v>1.1999424700000001</v>
      </c>
      <c r="S967" s="61">
        <f t="shared" si="772"/>
        <v>1.16137786</v>
      </c>
      <c r="T967" s="61">
        <f t="shared" si="758"/>
        <v>911.10069333000001</v>
      </c>
      <c r="U967" s="61">
        <f t="shared" si="759"/>
        <v>3.5717235113291892</v>
      </c>
      <c r="V967" s="61">
        <f t="shared" si="760"/>
        <v>152.42956532949728</v>
      </c>
      <c r="W967" s="61">
        <f t="shared" si="761"/>
        <v>940.50108405082642</v>
      </c>
      <c r="X967" s="67">
        <f t="shared" si="773"/>
        <v>0</v>
      </c>
      <c r="Y967" s="61">
        <f t="shared" si="762"/>
        <v>0</v>
      </c>
      <c r="Z967" s="69">
        <f t="shared" si="774"/>
        <v>0</v>
      </c>
      <c r="AA967" s="61">
        <f t="shared" si="763"/>
        <v>0</v>
      </c>
      <c r="AB967" s="69">
        <f t="shared" si="775"/>
        <v>5.1999999999999998E-2</v>
      </c>
      <c r="AC967" s="140">
        <f t="shared" si="776"/>
        <v>10</v>
      </c>
      <c r="AD967" s="67">
        <f t="shared" si="779"/>
        <v>30</v>
      </c>
      <c r="AE967" s="11">
        <f t="shared" si="780"/>
        <v>1.001409134</v>
      </c>
      <c r="AF967" s="61">
        <f t="shared" si="786"/>
        <v>1.28386296</v>
      </c>
      <c r="AG967" s="61">
        <f t="shared" si="765"/>
        <v>1.3252920500000001</v>
      </c>
      <c r="AH967" s="61">
        <f t="shared" si="766"/>
        <v>0</v>
      </c>
      <c r="AI967" s="196" t="str">
        <f t="shared" si="781"/>
        <v>J=</v>
      </c>
      <c r="AJ967" s="72">
        <f t="shared" si="782"/>
        <v>45254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767"/>
        <v>45235</v>
      </c>
      <c r="B968" s="61">
        <f t="shared" si="753"/>
        <v>942.03832584741315</v>
      </c>
      <c r="C968" s="61">
        <f t="shared" si="768"/>
        <v>784.49979521</v>
      </c>
      <c r="D968" s="61">
        <f t="shared" si="754"/>
        <v>22.132673660000137</v>
      </c>
      <c r="E968" s="61">
        <f t="shared" si="755"/>
        <v>762.36712154999987</v>
      </c>
      <c r="F968" s="62">
        <f t="shared" si="769"/>
        <v>6683.28</v>
      </c>
      <c r="G968" s="63">
        <f t="shared" si="789"/>
        <v>6700.66</v>
      </c>
      <c r="H968" s="64">
        <f t="shared" si="785"/>
        <v>45163</v>
      </c>
      <c r="I968" s="64">
        <f t="shared" si="777"/>
        <v>45194</v>
      </c>
      <c r="J968" s="65">
        <f t="shared" si="756"/>
        <v>2.60051950539264E-3</v>
      </c>
      <c r="K968" s="195">
        <f t="shared" si="778"/>
        <v>45254</v>
      </c>
      <c r="L968" s="195">
        <f t="shared" si="770"/>
        <v>45254</v>
      </c>
      <c r="M968" s="228">
        <f t="shared" si="783"/>
        <v>30</v>
      </c>
      <c r="N968" s="67">
        <f t="shared" si="784"/>
        <v>11</v>
      </c>
      <c r="O968" s="61">
        <f t="shared" si="757"/>
        <v>1.0009527300000001</v>
      </c>
      <c r="P968" s="66">
        <f t="shared" si="788"/>
        <v>1.0023005599999999</v>
      </c>
      <c r="Q968" s="66">
        <f t="shared" si="771"/>
        <v>1.1989041232758852</v>
      </c>
      <c r="R968" s="61">
        <f t="shared" si="787"/>
        <v>1.20004635</v>
      </c>
      <c r="S968" s="61">
        <f t="shared" si="772"/>
        <v>1.16137786</v>
      </c>
      <c r="T968" s="61">
        <f t="shared" si="758"/>
        <v>911.10069333000001</v>
      </c>
      <c r="U968" s="61">
        <f t="shared" si="759"/>
        <v>3.5717235113291892</v>
      </c>
      <c r="V968" s="61">
        <f t="shared" si="760"/>
        <v>152.50876002608385</v>
      </c>
      <c r="W968" s="61">
        <f t="shared" si="761"/>
        <v>940.5802787474131</v>
      </c>
      <c r="X968" s="67">
        <f t="shared" si="773"/>
        <v>0</v>
      </c>
      <c r="Y968" s="61">
        <f t="shared" si="762"/>
        <v>0</v>
      </c>
      <c r="Z968" s="69">
        <f t="shared" si="774"/>
        <v>0</v>
      </c>
      <c r="AA968" s="61">
        <f t="shared" si="763"/>
        <v>0</v>
      </c>
      <c r="AB968" s="69">
        <f t="shared" si="775"/>
        <v>5.1999999999999998E-2</v>
      </c>
      <c r="AC968" s="140">
        <f t="shared" si="776"/>
        <v>11</v>
      </c>
      <c r="AD968" s="67">
        <f t="shared" si="779"/>
        <v>30</v>
      </c>
      <c r="AE968" s="11">
        <f t="shared" si="780"/>
        <v>1.0015501570000001</v>
      </c>
      <c r="AF968" s="61">
        <f t="shared" si="786"/>
        <v>1.4123491100000001</v>
      </c>
      <c r="AG968" s="61">
        <f t="shared" si="765"/>
        <v>1.4580470999999999</v>
      </c>
      <c r="AH968" s="61">
        <f t="shared" si="766"/>
        <v>0</v>
      </c>
      <c r="AI968" s="196" t="str">
        <f t="shared" si="781"/>
        <v>J=</v>
      </c>
      <c r="AJ968" s="72">
        <f t="shared" si="782"/>
        <v>45254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767"/>
        <v>45236</v>
      </c>
      <c r="B969" s="61">
        <f t="shared" si="753"/>
        <v>942.2503310713422</v>
      </c>
      <c r="C969" s="61">
        <f t="shared" si="768"/>
        <v>784.49979521</v>
      </c>
      <c r="D969" s="61">
        <f t="shared" si="754"/>
        <v>22.132673660000137</v>
      </c>
      <c r="E969" s="61">
        <f t="shared" si="755"/>
        <v>762.36712154999987</v>
      </c>
      <c r="F969" s="62">
        <f t="shared" si="769"/>
        <v>6683.28</v>
      </c>
      <c r="G969" s="63">
        <f t="shared" si="789"/>
        <v>6700.66</v>
      </c>
      <c r="H969" s="64">
        <f t="shared" si="785"/>
        <v>45163</v>
      </c>
      <c r="I969" s="64">
        <f t="shared" si="777"/>
        <v>45194</v>
      </c>
      <c r="J969" s="65">
        <f t="shared" si="756"/>
        <v>2.60051950539264E-3</v>
      </c>
      <c r="K969" s="195">
        <f t="shared" si="778"/>
        <v>45254</v>
      </c>
      <c r="L969" s="195">
        <f t="shared" si="770"/>
        <v>45254</v>
      </c>
      <c r="M969" s="228">
        <f t="shared" si="783"/>
        <v>30</v>
      </c>
      <c r="N969" s="67">
        <f t="shared" si="784"/>
        <v>12</v>
      </c>
      <c r="O969" s="61">
        <f t="shared" si="757"/>
        <v>1.0010393900000001</v>
      </c>
      <c r="P969" s="66">
        <f t="shared" si="788"/>
        <v>1.0023005599999999</v>
      </c>
      <c r="Q969" s="66">
        <f t="shared" si="771"/>
        <v>1.1989041232758852</v>
      </c>
      <c r="R969" s="61">
        <f t="shared" si="787"/>
        <v>1.2001502500000001</v>
      </c>
      <c r="S969" s="61">
        <f t="shared" si="772"/>
        <v>1.16137786</v>
      </c>
      <c r="T969" s="61">
        <f t="shared" si="758"/>
        <v>911.10069333000001</v>
      </c>
      <c r="U969" s="61">
        <f t="shared" si="759"/>
        <v>3.5717235113291892</v>
      </c>
      <c r="V969" s="61">
        <f t="shared" si="760"/>
        <v>152.58796997001292</v>
      </c>
      <c r="W969" s="61">
        <f t="shared" si="761"/>
        <v>940.65948869134218</v>
      </c>
      <c r="X969" s="67">
        <f t="shared" si="773"/>
        <v>0</v>
      </c>
      <c r="Y969" s="61">
        <f t="shared" si="762"/>
        <v>0</v>
      </c>
      <c r="Z969" s="69">
        <f t="shared" si="774"/>
        <v>0</v>
      </c>
      <c r="AA969" s="61">
        <f t="shared" si="763"/>
        <v>0</v>
      </c>
      <c r="AB969" s="69">
        <f t="shared" si="775"/>
        <v>5.1999999999999998E-2</v>
      </c>
      <c r="AC969" s="140">
        <f t="shared" si="776"/>
        <v>12</v>
      </c>
      <c r="AD969" s="67">
        <f t="shared" si="779"/>
        <v>30</v>
      </c>
      <c r="AE969" s="11">
        <f t="shared" si="780"/>
        <v>1.0016911989999999</v>
      </c>
      <c r="AF969" s="61">
        <f t="shared" si="786"/>
        <v>1.5408525799999999</v>
      </c>
      <c r="AG969" s="61">
        <f t="shared" si="765"/>
        <v>1.59084238</v>
      </c>
      <c r="AH969" s="61">
        <f t="shared" si="766"/>
        <v>0</v>
      </c>
      <c r="AI969" s="196" t="str">
        <f t="shared" si="781"/>
        <v>J=</v>
      </c>
      <c r="AJ969" s="72">
        <f t="shared" si="782"/>
        <v>45254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767"/>
        <v>45237</v>
      </c>
      <c r="B970" s="61">
        <f t="shared" si="753"/>
        <v>942.46238509894238</v>
      </c>
      <c r="C970" s="61">
        <f t="shared" si="768"/>
        <v>784.49979521</v>
      </c>
      <c r="D970" s="61">
        <f t="shared" si="754"/>
        <v>22.132673660000137</v>
      </c>
      <c r="E970" s="61">
        <f t="shared" si="755"/>
        <v>762.36712154999987</v>
      </c>
      <c r="F970" s="62">
        <f t="shared" si="769"/>
        <v>6683.28</v>
      </c>
      <c r="G970" s="63">
        <f t="shared" si="789"/>
        <v>6700.66</v>
      </c>
      <c r="H970" s="64">
        <f t="shared" si="785"/>
        <v>45163</v>
      </c>
      <c r="I970" s="64">
        <f t="shared" si="777"/>
        <v>45194</v>
      </c>
      <c r="J970" s="65">
        <f t="shared" si="756"/>
        <v>2.60051950539264E-3</v>
      </c>
      <c r="K970" s="195">
        <f t="shared" si="778"/>
        <v>45254</v>
      </c>
      <c r="L970" s="195">
        <f t="shared" si="770"/>
        <v>45254</v>
      </c>
      <c r="M970" s="228">
        <f t="shared" si="783"/>
        <v>30</v>
      </c>
      <c r="N970" s="67">
        <f t="shared" si="784"/>
        <v>13</v>
      </c>
      <c r="O970" s="61">
        <f t="shared" si="757"/>
        <v>1.00112606</v>
      </c>
      <c r="P970" s="66">
        <f t="shared" si="788"/>
        <v>1.0023005599999999</v>
      </c>
      <c r="Q970" s="66">
        <f t="shared" si="771"/>
        <v>1.1989041232758852</v>
      </c>
      <c r="R970" s="61">
        <f t="shared" si="787"/>
        <v>1.2002541600000001</v>
      </c>
      <c r="S970" s="61">
        <f t="shared" si="772"/>
        <v>1.16137786</v>
      </c>
      <c r="T970" s="61">
        <f t="shared" si="758"/>
        <v>911.10069333000001</v>
      </c>
      <c r="U970" s="61">
        <f t="shared" si="759"/>
        <v>3.5717235113291892</v>
      </c>
      <c r="V970" s="61">
        <f t="shared" si="760"/>
        <v>152.66718753761319</v>
      </c>
      <c r="W970" s="61">
        <f t="shared" si="761"/>
        <v>940.73870625894233</v>
      </c>
      <c r="X970" s="67">
        <f t="shared" si="773"/>
        <v>0</v>
      </c>
      <c r="Y970" s="61">
        <f t="shared" si="762"/>
        <v>0</v>
      </c>
      <c r="Z970" s="69">
        <f t="shared" si="774"/>
        <v>0</v>
      </c>
      <c r="AA970" s="61">
        <f t="shared" si="763"/>
        <v>0</v>
      </c>
      <c r="AB970" s="69">
        <f t="shared" si="775"/>
        <v>5.1999999999999998E-2</v>
      </c>
      <c r="AC970" s="140">
        <f t="shared" si="776"/>
        <v>13</v>
      </c>
      <c r="AD970" s="67">
        <f t="shared" si="779"/>
        <v>30</v>
      </c>
      <c r="AE970" s="11">
        <f t="shared" si="780"/>
        <v>1.0018322609999999</v>
      </c>
      <c r="AF970" s="61">
        <f t="shared" si="786"/>
        <v>1.6693742600000001</v>
      </c>
      <c r="AG970" s="61">
        <f t="shared" si="765"/>
        <v>1.72367884</v>
      </c>
      <c r="AH970" s="61">
        <f t="shared" si="766"/>
        <v>0</v>
      </c>
      <c r="AI970" s="196" t="str">
        <f t="shared" si="781"/>
        <v>J=</v>
      </c>
      <c r="AJ970" s="72">
        <f t="shared" si="782"/>
        <v>45254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767"/>
        <v>45238</v>
      </c>
      <c r="B971" s="61">
        <f t="shared" si="753"/>
        <v>942.67448028654258</v>
      </c>
      <c r="C971" s="61">
        <f t="shared" si="768"/>
        <v>784.49979521</v>
      </c>
      <c r="D971" s="61">
        <f t="shared" si="754"/>
        <v>22.132673660000137</v>
      </c>
      <c r="E971" s="61">
        <f t="shared" si="755"/>
        <v>762.36712154999987</v>
      </c>
      <c r="F971" s="62">
        <f t="shared" si="769"/>
        <v>6683.28</v>
      </c>
      <c r="G971" s="63">
        <f t="shared" si="789"/>
        <v>6700.66</v>
      </c>
      <c r="H971" s="64">
        <f t="shared" si="785"/>
        <v>45163</v>
      </c>
      <c r="I971" s="64">
        <f t="shared" si="777"/>
        <v>45194</v>
      </c>
      <c r="J971" s="65">
        <f t="shared" si="756"/>
        <v>2.60051950539264E-3</v>
      </c>
      <c r="K971" s="195">
        <f t="shared" si="778"/>
        <v>45254</v>
      </c>
      <c r="L971" s="195">
        <f t="shared" si="770"/>
        <v>45254</v>
      </c>
      <c r="M971" s="228">
        <f t="shared" si="783"/>
        <v>30</v>
      </c>
      <c r="N971" s="67">
        <f t="shared" si="784"/>
        <v>14</v>
      </c>
      <c r="O971" s="61">
        <f t="shared" si="757"/>
        <v>1.00121273</v>
      </c>
      <c r="P971" s="66">
        <f t="shared" si="788"/>
        <v>1.0023005599999999</v>
      </c>
      <c r="Q971" s="66">
        <f t="shared" si="771"/>
        <v>1.1989041232758852</v>
      </c>
      <c r="R971" s="61">
        <f t="shared" si="787"/>
        <v>1.2003580700000001</v>
      </c>
      <c r="S971" s="61">
        <f t="shared" si="772"/>
        <v>1.16137786</v>
      </c>
      <c r="T971" s="61">
        <f t="shared" si="758"/>
        <v>911.10069333000001</v>
      </c>
      <c r="U971" s="61">
        <f t="shared" si="759"/>
        <v>3.5717235113291892</v>
      </c>
      <c r="V971" s="61">
        <f t="shared" si="760"/>
        <v>152.74640510521343</v>
      </c>
      <c r="W971" s="61">
        <f t="shared" si="761"/>
        <v>940.8179238265426</v>
      </c>
      <c r="X971" s="67">
        <f t="shared" si="773"/>
        <v>0</v>
      </c>
      <c r="Y971" s="61">
        <f t="shared" si="762"/>
        <v>0</v>
      </c>
      <c r="Z971" s="69">
        <f t="shared" si="774"/>
        <v>0</v>
      </c>
      <c r="AA971" s="61">
        <f t="shared" si="763"/>
        <v>0</v>
      </c>
      <c r="AB971" s="69">
        <f t="shared" si="775"/>
        <v>5.1999999999999998E-2</v>
      </c>
      <c r="AC971" s="140">
        <f t="shared" si="776"/>
        <v>14</v>
      </c>
      <c r="AD971" s="67">
        <f t="shared" si="779"/>
        <v>30</v>
      </c>
      <c r="AE971" s="11">
        <f t="shared" si="780"/>
        <v>1.001973343</v>
      </c>
      <c r="AF971" s="61">
        <f t="shared" si="786"/>
        <v>1.7979141700000001</v>
      </c>
      <c r="AG971" s="61">
        <f t="shared" si="765"/>
        <v>1.85655646</v>
      </c>
      <c r="AH971" s="61">
        <f t="shared" si="766"/>
        <v>0</v>
      </c>
      <c r="AI971" s="196" t="str">
        <f t="shared" si="781"/>
        <v>J=</v>
      </c>
      <c r="AJ971" s="72">
        <f t="shared" si="782"/>
        <v>45254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767"/>
        <v>45239</v>
      </c>
      <c r="B972" s="61">
        <f t="shared" ref="B972:B1035" si="790">(W972+AG972)</f>
        <v>942.88662428781402</v>
      </c>
      <c r="C972" s="61">
        <f t="shared" si="768"/>
        <v>784.49979521</v>
      </c>
      <c r="D972" s="61">
        <f t="shared" ref="D972:D1035" si="791">VLOOKUP(A972,$AT$15:$AX$314,5)</f>
        <v>22.132673660000137</v>
      </c>
      <c r="E972" s="61">
        <f t="shared" ref="E972:E1035" si="792">(C972-D972)</f>
        <v>762.36712154999987</v>
      </c>
      <c r="F972" s="62">
        <f t="shared" si="769"/>
        <v>6683.28</v>
      </c>
      <c r="G972" s="63">
        <f t="shared" si="789"/>
        <v>6700.66</v>
      </c>
      <c r="H972" s="64">
        <f t="shared" si="785"/>
        <v>45163</v>
      </c>
      <c r="I972" s="64">
        <f t="shared" si="777"/>
        <v>45194</v>
      </c>
      <c r="J972" s="65">
        <f t="shared" ref="J972:J1035" si="793">(G972/F972)-1</f>
        <v>2.60051950539264E-3</v>
      </c>
      <c r="K972" s="195">
        <f t="shared" si="778"/>
        <v>45254</v>
      </c>
      <c r="L972" s="195">
        <f t="shared" si="770"/>
        <v>45254</v>
      </c>
      <c r="M972" s="228">
        <f t="shared" si="783"/>
        <v>30</v>
      </c>
      <c r="N972" s="67">
        <f t="shared" si="784"/>
        <v>15</v>
      </c>
      <c r="O972" s="61">
        <f t="shared" ref="O972:O1035" si="794">TRUNC((G972/F972)^TRUNC((N972/M972),9),8)</f>
        <v>1.0012994099999999</v>
      </c>
      <c r="P972" s="66">
        <f t="shared" si="788"/>
        <v>1.0023005599999999</v>
      </c>
      <c r="Q972" s="66">
        <f t="shared" si="771"/>
        <v>1.1989041232758852</v>
      </c>
      <c r="R972" s="61">
        <f t="shared" si="787"/>
        <v>1.20046199</v>
      </c>
      <c r="S972" s="61">
        <f t="shared" si="772"/>
        <v>1.16137786</v>
      </c>
      <c r="T972" s="61">
        <f t="shared" ref="T972:T1035" si="795">TRUNC(C972*S972,8)</f>
        <v>911.10069333000001</v>
      </c>
      <c r="U972" s="61">
        <f t="shared" ref="U972:U1035" si="796">(D972*(S972-1))</f>
        <v>3.5717235113291892</v>
      </c>
      <c r="V972" s="61">
        <f t="shared" ref="V972:V1035" si="797">(E972*(R972-1))</f>
        <v>152.82563029648483</v>
      </c>
      <c r="W972" s="61">
        <f t="shared" ref="W972:W1035" si="798">(C972+U972+V972)</f>
        <v>940.89714901781406</v>
      </c>
      <c r="X972" s="67">
        <f t="shared" si="773"/>
        <v>0</v>
      </c>
      <c r="Y972" s="61">
        <f t="shared" ref="Y972:Y1035" si="799">IF(X972&gt;0,VLOOKUP(A972,AM$14:AR$314,5),0)</f>
        <v>0</v>
      </c>
      <c r="Z972" s="69">
        <f t="shared" si="774"/>
        <v>0</v>
      </c>
      <c r="AA972" s="61">
        <f t="shared" ref="AA972:AA1035" si="800">IF(Z972&gt;0,TRUNC(Z972*T972,8),0)</f>
        <v>0</v>
      </c>
      <c r="AB972" s="69">
        <f t="shared" si="775"/>
        <v>5.1999999999999998E-2</v>
      </c>
      <c r="AC972" s="140">
        <f t="shared" si="776"/>
        <v>15</v>
      </c>
      <c r="AD972" s="67">
        <f t="shared" si="779"/>
        <v>30</v>
      </c>
      <c r="AE972" s="11">
        <f t="shared" si="780"/>
        <v>1.0021144449999999</v>
      </c>
      <c r="AF972" s="61">
        <f t="shared" si="786"/>
        <v>1.9264722999999999</v>
      </c>
      <c r="AG972" s="61">
        <f t="shared" ref="AG972:AG1035" si="801">TRUNC((W972*(AE972-1)),8)</f>
        <v>1.98947527</v>
      </c>
      <c r="AH972" s="61">
        <f t="shared" ref="AH972:AH1035" si="802">IF(AA972&gt;0,AA972+AF972,0)</f>
        <v>0</v>
      </c>
      <c r="AI972" s="196" t="str">
        <f t="shared" si="781"/>
        <v>J=</v>
      </c>
      <c r="AJ972" s="72">
        <f t="shared" si="782"/>
        <v>45254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803">(A972+1)</f>
        <v>45240</v>
      </c>
      <c r="B973" s="61">
        <f t="shared" si="790"/>
        <v>943.09881710275681</v>
      </c>
      <c r="C973" s="61">
        <f t="shared" ref="C973:C1036" si="804">TRUNC(IF(X972&gt;0,VLOOKUP(A972,$AM$14:$AN$314,2),C972),8)</f>
        <v>784.49979521</v>
      </c>
      <c r="D973" s="61">
        <f t="shared" si="791"/>
        <v>22.132673660000137</v>
      </c>
      <c r="E973" s="61">
        <f t="shared" si="792"/>
        <v>762.36712154999987</v>
      </c>
      <c r="F973" s="62">
        <f t="shared" ref="F973:F1036" si="805">IF(G973=G972,F972,G972)</f>
        <v>6683.28</v>
      </c>
      <c r="G973" s="63">
        <f t="shared" si="789"/>
        <v>6700.66</v>
      </c>
      <c r="H973" s="64">
        <f t="shared" si="785"/>
        <v>45163</v>
      </c>
      <c r="I973" s="64">
        <f t="shared" si="777"/>
        <v>45194</v>
      </c>
      <c r="J973" s="65">
        <f t="shared" si="793"/>
        <v>2.60051950539264E-3</v>
      </c>
      <c r="K973" s="195">
        <f t="shared" si="778"/>
        <v>45254</v>
      </c>
      <c r="L973" s="195">
        <f t="shared" ref="L973:L1036" si="806">IF(A973&gt;L972,K973,L972)</f>
        <v>45254</v>
      </c>
      <c r="M973" s="228">
        <f t="shared" si="783"/>
        <v>30</v>
      </c>
      <c r="N973" s="67">
        <f t="shared" si="784"/>
        <v>16</v>
      </c>
      <c r="O973" s="61">
        <f t="shared" si="794"/>
        <v>1.0013860999999999</v>
      </c>
      <c r="P973" s="66">
        <f t="shared" si="788"/>
        <v>1.0023005599999999</v>
      </c>
      <c r="Q973" s="66">
        <f t="shared" ref="Q973:Q1036" si="807">IF(L973&gt;L972,Q972*P973,Q972)</f>
        <v>1.1989041232758852</v>
      </c>
      <c r="R973" s="61">
        <f t="shared" si="787"/>
        <v>1.2005659200000001</v>
      </c>
      <c r="S973" s="61">
        <f t="shared" ref="S973:S1036" si="808">IF(AND(X973&gt;0,MONTH(A973)=S$4),R973,S972)</f>
        <v>1.16137786</v>
      </c>
      <c r="T973" s="61">
        <f t="shared" si="795"/>
        <v>911.10069333000001</v>
      </c>
      <c r="U973" s="61">
        <f t="shared" si="796"/>
        <v>3.5717235113291892</v>
      </c>
      <c r="V973" s="61">
        <f t="shared" si="797"/>
        <v>152.9048631114276</v>
      </c>
      <c r="W973" s="61">
        <f t="shared" si="798"/>
        <v>940.97638183275683</v>
      </c>
      <c r="X973" s="67">
        <f t="shared" ref="X973:X1036" si="809">IF(VLOOKUP(A973,AM$12:AZ$314,14)=VLOOKUP(A972,AM$12:AZ$314,14),0,VLOOKUP(A973,AM$12:AZ$314,14))</f>
        <v>0</v>
      </c>
      <c r="Y973" s="61">
        <f t="shared" si="799"/>
        <v>0</v>
      </c>
      <c r="Z973" s="69">
        <f t="shared" ref="Z973:Z1036" si="810">IF(X973&gt;0,VLOOKUP($A973,$AM$12:$AS$314,7),0)</f>
        <v>0</v>
      </c>
      <c r="AA973" s="61">
        <f t="shared" si="800"/>
        <v>0</v>
      </c>
      <c r="AB973" s="69">
        <f t="shared" ref="AB973:AB1036" si="811">(AB972)</f>
        <v>5.1999999999999998E-2</v>
      </c>
      <c r="AC973" s="140">
        <f t="shared" ref="AC973:AC1036" si="812">N973</f>
        <v>16</v>
      </c>
      <c r="AD973" s="67">
        <f t="shared" si="779"/>
        <v>30</v>
      </c>
      <c r="AE973" s="11">
        <f t="shared" si="780"/>
        <v>1.002255567</v>
      </c>
      <c r="AF973" s="61">
        <f t="shared" si="786"/>
        <v>2.0550486499999998</v>
      </c>
      <c r="AG973" s="61">
        <f t="shared" si="801"/>
        <v>2.12243527</v>
      </c>
      <c r="AH973" s="61">
        <f t="shared" si="802"/>
        <v>0</v>
      </c>
      <c r="AI973" s="196" t="str">
        <f t="shared" si="781"/>
        <v>J=</v>
      </c>
      <c r="AJ973" s="72">
        <f t="shared" si="782"/>
        <v>45254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803"/>
        <v>45241</v>
      </c>
      <c r="B974" s="61">
        <f t="shared" si="790"/>
        <v>943.31105110769943</v>
      </c>
      <c r="C974" s="61">
        <f t="shared" si="804"/>
        <v>784.49979521</v>
      </c>
      <c r="D974" s="61">
        <f t="shared" si="791"/>
        <v>22.132673660000137</v>
      </c>
      <c r="E974" s="61">
        <f t="shared" si="792"/>
        <v>762.36712154999987</v>
      </c>
      <c r="F974" s="62">
        <f t="shared" si="805"/>
        <v>6683.28</v>
      </c>
      <c r="G974" s="63">
        <f t="shared" si="789"/>
        <v>6700.66</v>
      </c>
      <c r="H974" s="64">
        <f t="shared" si="785"/>
        <v>45163</v>
      </c>
      <c r="I974" s="64">
        <f t="shared" ref="I974:I1037" si="813">IF(X973&gt;0,EDATE(A974,-1),+I973)</f>
        <v>45194</v>
      </c>
      <c r="J974" s="65">
        <f t="shared" si="793"/>
        <v>2.60051950539264E-3</v>
      </c>
      <c r="K974" s="195">
        <f t="shared" ref="K974:K1037" si="814">IF(DAY(A974)=K$11,VLOOKUP(A974,AR$322:AU$622,4),K973)</f>
        <v>45254</v>
      </c>
      <c r="L974" s="195">
        <f t="shared" si="806"/>
        <v>45254</v>
      </c>
      <c r="M974" s="228">
        <f t="shared" si="783"/>
        <v>30</v>
      </c>
      <c r="N974" s="67">
        <f t="shared" si="784"/>
        <v>17</v>
      </c>
      <c r="O974" s="61">
        <f t="shared" si="794"/>
        <v>1.00147279</v>
      </c>
      <c r="P974" s="66">
        <f t="shared" si="788"/>
        <v>1.0023005599999999</v>
      </c>
      <c r="Q974" s="66">
        <f t="shared" si="807"/>
        <v>1.1989041232758852</v>
      </c>
      <c r="R974" s="61">
        <f t="shared" si="787"/>
        <v>1.2006698499999999</v>
      </c>
      <c r="S974" s="61">
        <f t="shared" si="808"/>
        <v>1.16137786</v>
      </c>
      <c r="T974" s="61">
        <f t="shared" si="795"/>
        <v>911.10069333000001</v>
      </c>
      <c r="U974" s="61">
        <f t="shared" si="796"/>
        <v>3.5717235113291892</v>
      </c>
      <c r="V974" s="61">
        <f t="shared" si="797"/>
        <v>152.98409592637017</v>
      </c>
      <c r="W974" s="61">
        <f t="shared" si="798"/>
        <v>941.05561464769937</v>
      </c>
      <c r="X974" s="67">
        <f t="shared" si="809"/>
        <v>0</v>
      </c>
      <c r="Y974" s="61">
        <f t="shared" si="799"/>
        <v>0</v>
      </c>
      <c r="Z974" s="69">
        <f t="shared" si="810"/>
        <v>0</v>
      </c>
      <c r="AA974" s="61">
        <f t="shared" si="800"/>
        <v>0</v>
      </c>
      <c r="AB974" s="69">
        <f t="shared" si="811"/>
        <v>5.1999999999999998E-2</v>
      </c>
      <c r="AC974" s="140">
        <f t="shared" si="812"/>
        <v>17</v>
      </c>
      <c r="AD974" s="67">
        <f t="shared" ref="AD974:AD1037" si="815">M974</f>
        <v>30</v>
      </c>
      <c r="AE974" s="11">
        <f t="shared" ref="AE974:AE1037" si="816">ROUND((1+AB974)^(30/360)^(AC974/AD974),9)</f>
        <v>1.0023967090000001</v>
      </c>
      <c r="AF974" s="61">
        <f t="shared" si="786"/>
        <v>2.1836432299999999</v>
      </c>
      <c r="AG974" s="61">
        <f t="shared" si="801"/>
        <v>2.2554364599999999</v>
      </c>
      <c r="AH974" s="61">
        <f t="shared" si="802"/>
        <v>0</v>
      </c>
      <c r="AI974" s="196" t="str">
        <f t="shared" ref="AI974:AI1037" si="817">IF($X973&gt;0,VLOOKUP($A973,$AM$12:$BC$314,16),AI973)</f>
        <v>J=</v>
      </c>
      <c r="AJ974" s="72">
        <f t="shared" ref="AJ974:AJ1037" si="818">IF($X973&gt;0,VLOOKUP($A973,$AM$12:$BC$314,17),AJ973)</f>
        <v>45254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803"/>
        <v>45242</v>
      </c>
      <c r="B975" s="61">
        <f t="shared" si="790"/>
        <v>943.52334922365583</v>
      </c>
      <c r="C975" s="61">
        <f t="shared" si="804"/>
        <v>784.49979521</v>
      </c>
      <c r="D975" s="61">
        <f t="shared" si="791"/>
        <v>22.132673660000137</v>
      </c>
      <c r="E975" s="61">
        <f t="shared" si="792"/>
        <v>762.36712154999987</v>
      </c>
      <c r="F975" s="62">
        <f t="shared" si="805"/>
        <v>6683.28</v>
      </c>
      <c r="G975" s="63">
        <f t="shared" si="789"/>
        <v>6700.66</v>
      </c>
      <c r="H975" s="64">
        <f t="shared" si="785"/>
        <v>45163</v>
      </c>
      <c r="I975" s="64">
        <f t="shared" si="813"/>
        <v>45194</v>
      </c>
      <c r="J975" s="65">
        <f t="shared" si="793"/>
        <v>2.60051950539264E-3</v>
      </c>
      <c r="K975" s="195">
        <f t="shared" si="814"/>
        <v>45254</v>
      </c>
      <c r="L975" s="195">
        <f t="shared" si="806"/>
        <v>45254</v>
      </c>
      <c r="M975" s="228">
        <f t="shared" si="783"/>
        <v>30</v>
      </c>
      <c r="N975" s="67">
        <f t="shared" si="784"/>
        <v>18</v>
      </c>
      <c r="O975" s="61">
        <f t="shared" si="794"/>
        <v>1.0015594999999999</v>
      </c>
      <c r="P975" s="66">
        <f t="shared" si="788"/>
        <v>1.0023005599999999</v>
      </c>
      <c r="Q975" s="66">
        <f t="shared" si="807"/>
        <v>1.1989041232758852</v>
      </c>
      <c r="R975" s="61">
        <f t="shared" si="787"/>
        <v>1.2007738100000001</v>
      </c>
      <c r="S975" s="61">
        <f t="shared" si="808"/>
        <v>1.16137786</v>
      </c>
      <c r="T975" s="61">
        <f t="shared" si="795"/>
        <v>911.10069333000001</v>
      </c>
      <c r="U975" s="61">
        <f t="shared" si="796"/>
        <v>3.5717235113291892</v>
      </c>
      <c r="V975" s="61">
        <f t="shared" si="797"/>
        <v>153.06335161232661</v>
      </c>
      <c r="W975" s="61">
        <f t="shared" si="798"/>
        <v>941.13487033365584</v>
      </c>
      <c r="X975" s="67">
        <f t="shared" si="809"/>
        <v>0</v>
      </c>
      <c r="Y975" s="61">
        <f t="shared" si="799"/>
        <v>0</v>
      </c>
      <c r="Z975" s="69">
        <f t="shared" si="810"/>
        <v>0</v>
      </c>
      <c r="AA975" s="61">
        <f t="shared" si="800"/>
        <v>0</v>
      </c>
      <c r="AB975" s="69">
        <f t="shared" si="811"/>
        <v>5.1999999999999998E-2</v>
      </c>
      <c r="AC975" s="140">
        <f t="shared" si="812"/>
        <v>18</v>
      </c>
      <c r="AD975" s="67">
        <f t="shared" si="815"/>
        <v>30</v>
      </c>
      <c r="AE975" s="11">
        <f t="shared" si="816"/>
        <v>1.0025378709999999</v>
      </c>
      <c r="AF975" s="61">
        <f t="shared" si="786"/>
        <v>2.31225602</v>
      </c>
      <c r="AG975" s="61">
        <f t="shared" si="801"/>
        <v>2.38847889</v>
      </c>
      <c r="AH975" s="61">
        <f t="shared" si="802"/>
        <v>0</v>
      </c>
      <c r="AI975" s="196" t="str">
        <f t="shared" si="817"/>
        <v>J=</v>
      </c>
      <c r="AJ975" s="72">
        <f t="shared" si="818"/>
        <v>45254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803"/>
        <v>45243</v>
      </c>
      <c r="B976" s="61">
        <f t="shared" si="790"/>
        <v>943.73568759961211</v>
      </c>
      <c r="C976" s="61">
        <f t="shared" si="804"/>
        <v>784.49979521</v>
      </c>
      <c r="D976" s="61">
        <f t="shared" si="791"/>
        <v>22.132673660000137</v>
      </c>
      <c r="E976" s="61">
        <f t="shared" si="792"/>
        <v>762.36712154999987</v>
      </c>
      <c r="F976" s="62">
        <f t="shared" si="805"/>
        <v>6683.28</v>
      </c>
      <c r="G976" s="63">
        <f t="shared" si="789"/>
        <v>6700.66</v>
      </c>
      <c r="H976" s="64">
        <f t="shared" si="785"/>
        <v>45163</v>
      </c>
      <c r="I976" s="64">
        <f t="shared" si="813"/>
        <v>45194</v>
      </c>
      <c r="J976" s="65">
        <f t="shared" si="793"/>
        <v>2.60051950539264E-3</v>
      </c>
      <c r="K976" s="195">
        <f t="shared" si="814"/>
        <v>45254</v>
      </c>
      <c r="L976" s="195">
        <f t="shared" si="806"/>
        <v>45254</v>
      </c>
      <c r="M976" s="228">
        <f t="shared" ref="M976:M1039" si="819">IF(L976=L975,M975,DAYS360(A975,L976))</f>
        <v>30</v>
      </c>
      <c r="N976" s="67">
        <f t="shared" ref="N976:N1039" si="820">DAYS360(EDATE(L976,-1),A976)</f>
        <v>19</v>
      </c>
      <c r="O976" s="61">
        <f t="shared" si="794"/>
        <v>1.0016462100000001</v>
      </c>
      <c r="P976" s="66">
        <f t="shared" si="788"/>
        <v>1.0023005599999999</v>
      </c>
      <c r="Q976" s="66">
        <f t="shared" si="807"/>
        <v>1.1989041232758852</v>
      </c>
      <c r="R976" s="61">
        <f t="shared" si="787"/>
        <v>1.20087777</v>
      </c>
      <c r="S976" s="61">
        <f t="shared" si="808"/>
        <v>1.16137786</v>
      </c>
      <c r="T976" s="61">
        <f t="shared" si="795"/>
        <v>911.10069333000001</v>
      </c>
      <c r="U976" s="61">
        <f t="shared" si="796"/>
        <v>3.5717235113291892</v>
      </c>
      <c r="V976" s="61">
        <f t="shared" si="797"/>
        <v>153.14260729828288</v>
      </c>
      <c r="W976" s="61">
        <f t="shared" si="798"/>
        <v>941.21412601961208</v>
      </c>
      <c r="X976" s="67">
        <f t="shared" si="809"/>
        <v>0</v>
      </c>
      <c r="Y976" s="61">
        <f t="shared" si="799"/>
        <v>0</v>
      </c>
      <c r="Z976" s="69">
        <f t="shared" si="810"/>
        <v>0</v>
      </c>
      <c r="AA976" s="61">
        <f t="shared" si="800"/>
        <v>0</v>
      </c>
      <c r="AB976" s="69">
        <f t="shared" si="811"/>
        <v>5.1999999999999998E-2</v>
      </c>
      <c r="AC976" s="140">
        <f t="shared" si="812"/>
        <v>19</v>
      </c>
      <c r="AD976" s="67">
        <f t="shared" si="815"/>
        <v>30</v>
      </c>
      <c r="AE976" s="11">
        <f t="shared" si="816"/>
        <v>1.002679052</v>
      </c>
      <c r="AF976" s="61">
        <f t="shared" si="786"/>
        <v>2.44088613</v>
      </c>
      <c r="AG976" s="61">
        <f t="shared" si="801"/>
        <v>2.5215615800000002</v>
      </c>
      <c r="AH976" s="61">
        <f t="shared" si="802"/>
        <v>0</v>
      </c>
      <c r="AI976" s="196" t="str">
        <f t="shared" si="817"/>
        <v>J=</v>
      </c>
      <c r="AJ976" s="72">
        <f t="shared" si="818"/>
        <v>45254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803"/>
        <v>45244</v>
      </c>
      <c r="B977" s="61">
        <f t="shared" si="790"/>
        <v>943.94806048189707</v>
      </c>
      <c r="C977" s="61">
        <f t="shared" si="804"/>
        <v>784.49979521</v>
      </c>
      <c r="D977" s="61">
        <f t="shared" si="791"/>
        <v>22.132673660000137</v>
      </c>
      <c r="E977" s="61">
        <f t="shared" si="792"/>
        <v>762.36712154999987</v>
      </c>
      <c r="F977" s="62">
        <f t="shared" si="805"/>
        <v>6683.28</v>
      </c>
      <c r="G977" s="63">
        <f t="shared" si="789"/>
        <v>6700.66</v>
      </c>
      <c r="H977" s="64">
        <f t="shared" si="785"/>
        <v>45163</v>
      </c>
      <c r="I977" s="64">
        <f t="shared" si="813"/>
        <v>45194</v>
      </c>
      <c r="J977" s="65">
        <f t="shared" si="793"/>
        <v>2.60051950539264E-3</v>
      </c>
      <c r="K977" s="195">
        <f t="shared" si="814"/>
        <v>45254</v>
      </c>
      <c r="L977" s="195">
        <f t="shared" si="806"/>
        <v>45254</v>
      </c>
      <c r="M977" s="228">
        <f t="shared" si="819"/>
        <v>30</v>
      </c>
      <c r="N977" s="67">
        <f t="shared" si="820"/>
        <v>20</v>
      </c>
      <c r="O977" s="61">
        <f t="shared" si="794"/>
        <v>1.00173292</v>
      </c>
      <c r="P977" s="66">
        <f t="shared" si="788"/>
        <v>1.0023005599999999</v>
      </c>
      <c r="Q977" s="66">
        <f t="shared" si="807"/>
        <v>1.1989041232758852</v>
      </c>
      <c r="R977" s="61">
        <f t="shared" si="787"/>
        <v>1.2009817199999999</v>
      </c>
      <c r="S977" s="61">
        <f t="shared" si="808"/>
        <v>1.16137786</v>
      </c>
      <c r="T977" s="61">
        <f t="shared" si="795"/>
        <v>911.10069333000001</v>
      </c>
      <c r="U977" s="61">
        <f t="shared" si="796"/>
        <v>3.5717235113291892</v>
      </c>
      <c r="V977" s="61">
        <f t="shared" si="797"/>
        <v>153.22185536056799</v>
      </c>
      <c r="W977" s="61">
        <f t="shared" si="798"/>
        <v>941.29337408189713</v>
      </c>
      <c r="X977" s="67">
        <f t="shared" si="809"/>
        <v>0</v>
      </c>
      <c r="Y977" s="61">
        <f t="shared" si="799"/>
        <v>0</v>
      </c>
      <c r="Z977" s="69">
        <f t="shared" si="810"/>
        <v>0</v>
      </c>
      <c r="AA977" s="61">
        <f t="shared" si="800"/>
        <v>0</v>
      </c>
      <c r="AB977" s="69">
        <f t="shared" si="811"/>
        <v>5.1999999999999998E-2</v>
      </c>
      <c r="AC977" s="140">
        <f t="shared" si="812"/>
        <v>20</v>
      </c>
      <c r="AD977" s="67">
        <f t="shared" si="815"/>
        <v>30</v>
      </c>
      <c r="AE977" s="11">
        <f t="shared" si="816"/>
        <v>1.002820254</v>
      </c>
      <c r="AF977" s="61">
        <f t="shared" si="786"/>
        <v>2.5695353700000001</v>
      </c>
      <c r="AG977" s="61">
        <f t="shared" si="801"/>
        <v>2.6546864000000001</v>
      </c>
      <c r="AH977" s="61">
        <f t="shared" si="802"/>
        <v>0</v>
      </c>
      <c r="AI977" s="196" t="str">
        <f t="shared" si="817"/>
        <v>J=</v>
      </c>
      <c r="AJ977" s="72">
        <f t="shared" si="818"/>
        <v>45254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803"/>
        <v>45245</v>
      </c>
      <c r="B978" s="61">
        <f t="shared" si="790"/>
        <v>944.16049656519601</v>
      </c>
      <c r="C978" s="61">
        <f t="shared" si="804"/>
        <v>784.49979521</v>
      </c>
      <c r="D978" s="61">
        <f t="shared" si="791"/>
        <v>22.132673660000137</v>
      </c>
      <c r="E978" s="61">
        <f t="shared" si="792"/>
        <v>762.36712154999987</v>
      </c>
      <c r="F978" s="62">
        <f t="shared" si="805"/>
        <v>6683.28</v>
      </c>
      <c r="G978" s="63">
        <f t="shared" si="789"/>
        <v>6700.66</v>
      </c>
      <c r="H978" s="64">
        <f t="shared" si="785"/>
        <v>45163</v>
      </c>
      <c r="I978" s="64">
        <f t="shared" si="813"/>
        <v>45194</v>
      </c>
      <c r="J978" s="65">
        <f t="shared" si="793"/>
        <v>2.60051950539264E-3</v>
      </c>
      <c r="K978" s="195">
        <f t="shared" si="814"/>
        <v>45254</v>
      </c>
      <c r="L978" s="195">
        <f t="shared" si="806"/>
        <v>45254</v>
      </c>
      <c r="M978" s="228">
        <f t="shared" si="819"/>
        <v>30</v>
      </c>
      <c r="N978" s="67">
        <f t="shared" si="820"/>
        <v>21</v>
      </c>
      <c r="O978" s="61">
        <f t="shared" si="794"/>
        <v>1.0018196500000001</v>
      </c>
      <c r="P978" s="66">
        <f t="shared" si="788"/>
        <v>1.0023005599999999</v>
      </c>
      <c r="Q978" s="66">
        <f t="shared" si="807"/>
        <v>1.1989041232758852</v>
      </c>
      <c r="R978" s="61">
        <f t="shared" si="787"/>
        <v>1.2010856999999999</v>
      </c>
      <c r="S978" s="61">
        <f t="shared" si="808"/>
        <v>1.16137786</v>
      </c>
      <c r="T978" s="61">
        <f t="shared" si="795"/>
        <v>911.10069333000001</v>
      </c>
      <c r="U978" s="61">
        <f t="shared" si="796"/>
        <v>3.5717235113291892</v>
      </c>
      <c r="V978" s="61">
        <f t="shared" si="797"/>
        <v>153.30112629386676</v>
      </c>
      <c r="W978" s="61">
        <f t="shared" si="798"/>
        <v>941.37264501519599</v>
      </c>
      <c r="X978" s="67">
        <f t="shared" si="809"/>
        <v>0</v>
      </c>
      <c r="Y978" s="61">
        <f t="shared" si="799"/>
        <v>0</v>
      </c>
      <c r="Z978" s="69">
        <f t="shared" si="810"/>
        <v>0</v>
      </c>
      <c r="AA978" s="61">
        <f t="shared" si="800"/>
        <v>0</v>
      </c>
      <c r="AB978" s="69">
        <f t="shared" si="811"/>
        <v>5.1999999999999998E-2</v>
      </c>
      <c r="AC978" s="140">
        <f t="shared" si="812"/>
        <v>21</v>
      </c>
      <c r="AD978" s="67">
        <f t="shared" si="815"/>
        <v>30</v>
      </c>
      <c r="AE978" s="11">
        <f t="shared" si="816"/>
        <v>1.002961475</v>
      </c>
      <c r="AF978" s="61">
        <f t="shared" si="786"/>
        <v>2.6982019199999998</v>
      </c>
      <c r="AG978" s="61">
        <f t="shared" si="801"/>
        <v>2.7878515500000001</v>
      </c>
      <c r="AH978" s="61">
        <f t="shared" si="802"/>
        <v>0</v>
      </c>
      <c r="AI978" s="196" t="str">
        <f t="shared" si="817"/>
        <v>J=</v>
      </c>
      <c r="AJ978" s="72">
        <f t="shared" si="818"/>
        <v>45254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803"/>
        <v>45246</v>
      </c>
      <c r="B979" s="61">
        <f t="shared" si="790"/>
        <v>944.37298151216601</v>
      </c>
      <c r="C979" s="61">
        <f t="shared" si="804"/>
        <v>784.49979521</v>
      </c>
      <c r="D979" s="61">
        <f t="shared" si="791"/>
        <v>22.132673660000137</v>
      </c>
      <c r="E979" s="61">
        <f t="shared" si="792"/>
        <v>762.36712154999987</v>
      </c>
      <c r="F979" s="62">
        <f t="shared" si="805"/>
        <v>6683.28</v>
      </c>
      <c r="G979" s="63">
        <f t="shared" si="789"/>
        <v>6700.66</v>
      </c>
      <c r="H979" s="64">
        <f t="shared" si="785"/>
        <v>45163</v>
      </c>
      <c r="I979" s="64">
        <f t="shared" si="813"/>
        <v>45194</v>
      </c>
      <c r="J979" s="65">
        <f t="shared" si="793"/>
        <v>2.60051950539264E-3</v>
      </c>
      <c r="K979" s="195">
        <f t="shared" si="814"/>
        <v>45254</v>
      </c>
      <c r="L979" s="195">
        <f t="shared" si="806"/>
        <v>45254</v>
      </c>
      <c r="M979" s="228">
        <f t="shared" si="819"/>
        <v>30</v>
      </c>
      <c r="N979" s="67">
        <f t="shared" si="820"/>
        <v>22</v>
      </c>
      <c r="O979" s="61">
        <f t="shared" si="794"/>
        <v>1.0019063800000001</v>
      </c>
      <c r="P979" s="66">
        <f t="shared" si="788"/>
        <v>1.0023005599999999</v>
      </c>
      <c r="Q979" s="66">
        <f t="shared" si="807"/>
        <v>1.1989041232758852</v>
      </c>
      <c r="R979" s="61">
        <f t="shared" si="787"/>
        <v>1.2011896900000001</v>
      </c>
      <c r="S979" s="61">
        <f t="shared" si="808"/>
        <v>1.16137786</v>
      </c>
      <c r="T979" s="61">
        <f t="shared" si="795"/>
        <v>911.10069333000001</v>
      </c>
      <c r="U979" s="61">
        <f t="shared" si="796"/>
        <v>3.5717235113291892</v>
      </c>
      <c r="V979" s="61">
        <f t="shared" si="797"/>
        <v>153.38040485083687</v>
      </c>
      <c r="W979" s="61">
        <f t="shared" si="798"/>
        <v>941.45192357216604</v>
      </c>
      <c r="X979" s="67">
        <f t="shared" si="809"/>
        <v>0</v>
      </c>
      <c r="Y979" s="61">
        <f t="shared" si="799"/>
        <v>0</v>
      </c>
      <c r="Z979" s="69">
        <f t="shared" si="810"/>
        <v>0</v>
      </c>
      <c r="AA979" s="61">
        <f t="shared" si="800"/>
        <v>0</v>
      </c>
      <c r="AB979" s="69">
        <f t="shared" si="811"/>
        <v>5.1999999999999998E-2</v>
      </c>
      <c r="AC979" s="140">
        <f t="shared" si="812"/>
        <v>22</v>
      </c>
      <c r="AD979" s="67">
        <f t="shared" si="815"/>
        <v>30</v>
      </c>
      <c r="AE979" s="11">
        <f t="shared" si="816"/>
        <v>1.0031027159999999</v>
      </c>
      <c r="AF979" s="61">
        <f t="shared" si="786"/>
        <v>2.8268866899999998</v>
      </c>
      <c r="AG979" s="61">
        <f t="shared" si="801"/>
        <v>2.9210579399999999</v>
      </c>
      <c r="AH979" s="61">
        <f t="shared" si="802"/>
        <v>0</v>
      </c>
      <c r="AI979" s="196" t="str">
        <f t="shared" si="817"/>
        <v>J=</v>
      </c>
      <c r="AJ979" s="72">
        <f t="shared" si="818"/>
        <v>45254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803"/>
        <v>45247</v>
      </c>
      <c r="B980" s="61">
        <f t="shared" si="790"/>
        <v>944.58550768913597</v>
      </c>
      <c r="C980" s="61">
        <f t="shared" si="804"/>
        <v>784.49979521</v>
      </c>
      <c r="D980" s="61">
        <f t="shared" si="791"/>
        <v>22.132673660000137</v>
      </c>
      <c r="E980" s="61">
        <f t="shared" si="792"/>
        <v>762.36712154999987</v>
      </c>
      <c r="F980" s="62">
        <f t="shared" si="805"/>
        <v>6683.28</v>
      </c>
      <c r="G980" s="63">
        <f t="shared" si="789"/>
        <v>6700.66</v>
      </c>
      <c r="H980" s="64">
        <f t="shared" si="785"/>
        <v>45163</v>
      </c>
      <c r="I980" s="64">
        <f t="shared" si="813"/>
        <v>45194</v>
      </c>
      <c r="J980" s="65">
        <f t="shared" si="793"/>
        <v>2.60051950539264E-3</v>
      </c>
      <c r="K980" s="195">
        <f t="shared" si="814"/>
        <v>45254</v>
      </c>
      <c r="L980" s="195">
        <f t="shared" si="806"/>
        <v>45254</v>
      </c>
      <c r="M980" s="228">
        <f t="shared" si="819"/>
        <v>30</v>
      </c>
      <c r="N980" s="67">
        <f t="shared" si="820"/>
        <v>23</v>
      </c>
      <c r="O980" s="61">
        <f t="shared" si="794"/>
        <v>1.0019931200000001</v>
      </c>
      <c r="P980" s="66">
        <f t="shared" si="788"/>
        <v>1.0023005599999999</v>
      </c>
      <c r="Q980" s="66">
        <f t="shared" si="807"/>
        <v>1.1989041232758852</v>
      </c>
      <c r="R980" s="61">
        <f t="shared" si="787"/>
        <v>1.20129368</v>
      </c>
      <c r="S980" s="61">
        <f t="shared" si="808"/>
        <v>1.16137786</v>
      </c>
      <c r="T980" s="61">
        <f t="shared" si="795"/>
        <v>911.10069333000001</v>
      </c>
      <c r="U980" s="61">
        <f t="shared" si="796"/>
        <v>3.5717235113291892</v>
      </c>
      <c r="V980" s="61">
        <f t="shared" si="797"/>
        <v>153.45968340780681</v>
      </c>
      <c r="W980" s="61">
        <f t="shared" si="798"/>
        <v>941.53120212913598</v>
      </c>
      <c r="X980" s="67">
        <f t="shared" si="809"/>
        <v>0</v>
      </c>
      <c r="Y980" s="61">
        <f t="shared" si="799"/>
        <v>0</v>
      </c>
      <c r="Z980" s="69">
        <f t="shared" si="810"/>
        <v>0</v>
      </c>
      <c r="AA980" s="61">
        <f t="shared" si="800"/>
        <v>0</v>
      </c>
      <c r="AB980" s="69">
        <f t="shared" si="811"/>
        <v>5.1999999999999998E-2</v>
      </c>
      <c r="AC980" s="140">
        <f t="shared" si="812"/>
        <v>23</v>
      </c>
      <c r="AD980" s="67">
        <f t="shared" si="815"/>
        <v>30</v>
      </c>
      <c r="AE980" s="11">
        <f t="shared" si="816"/>
        <v>1.0032439769999999</v>
      </c>
      <c r="AF980" s="61">
        <f t="shared" si="786"/>
        <v>2.95558969</v>
      </c>
      <c r="AG980" s="61">
        <f t="shared" si="801"/>
        <v>3.05430556</v>
      </c>
      <c r="AH980" s="61">
        <f t="shared" si="802"/>
        <v>0</v>
      </c>
      <c r="AI980" s="196" t="str">
        <f t="shared" si="817"/>
        <v>J=</v>
      </c>
      <c r="AJ980" s="72">
        <f t="shared" si="818"/>
        <v>45254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803"/>
        <v>45248</v>
      </c>
      <c r="B981" s="61">
        <f t="shared" si="790"/>
        <v>944.7980827397771</v>
      </c>
      <c r="C981" s="61">
        <f t="shared" si="804"/>
        <v>784.49979521</v>
      </c>
      <c r="D981" s="61">
        <f t="shared" si="791"/>
        <v>22.132673660000137</v>
      </c>
      <c r="E981" s="61">
        <f t="shared" si="792"/>
        <v>762.36712154999987</v>
      </c>
      <c r="F981" s="62">
        <f t="shared" si="805"/>
        <v>6683.28</v>
      </c>
      <c r="G981" s="63">
        <f t="shared" si="789"/>
        <v>6700.66</v>
      </c>
      <c r="H981" s="64">
        <f t="shared" si="785"/>
        <v>45163</v>
      </c>
      <c r="I981" s="64">
        <f t="shared" si="813"/>
        <v>45194</v>
      </c>
      <c r="J981" s="65">
        <f t="shared" si="793"/>
        <v>2.60051950539264E-3</v>
      </c>
      <c r="K981" s="195">
        <f t="shared" si="814"/>
        <v>45254</v>
      </c>
      <c r="L981" s="195">
        <f t="shared" si="806"/>
        <v>45254</v>
      </c>
      <c r="M981" s="228">
        <f t="shared" si="819"/>
        <v>30</v>
      </c>
      <c r="N981" s="67">
        <f t="shared" si="820"/>
        <v>24</v>
      </c>
      <c r="O981" s="61">
        <f t="shared" si="794"/>
        <v>1.00207987</v>
      </c>
      <c r="P981" s="66">
        <f t="shared" si="788"/>
        <v>1.0023005599999999</v>
      </c>
      <c r="Q981" s="66">
        <f t="shared" si="807"/>
        <v>1.1989041232758852</v>
      </c>
      <c r="R981" s="61">
        <f t="shared" si="787"/>
        <v>1.2013976799999999</v>
      </c>
      <c r="S981" s="61">
        <f t="shared" si="808"/>
        <v>1.16137786</v>
      </c>
      <c r="T981" s="61">
        <f t="shared" si="795"/>
        <v>911.10069333000001</v>
      </c>
      <c r="U981" s="61">
        <f t="shared" si="796"/>
        <v>3.5717235113291892</v>
      </c>
      <c r="V981" s="61">
        <f t="shared" si="797"/>
        <v>153.53896958844791</v>
      </c>
      <c r="W981" s="61">
        <f t="shared" si="798"/>
        <v>941.61048830977711</v>
      </c>
      <c r="X981" s="67">
        <f t="shared" si="809"/>
        <v>0</v>
      </c>
      <c r="Y981" s="61">
        <f t="shared" si="799"/>
        <v>0</v>
      </c>
      <c r="Z981" s="69">
        <f t="shared" si="810"/>
        <v>0</v>
      </c>
      <c r="AA981" s="61">
        <f t="shared" si="800"/>
        <v>0</v>
      </c>
      <c r="AB981" s="69">
        <f t="shared" si="811"/>
        <v>5.1999999999999998E-2</v>
      </c>
      <c r="AC981" s="140">
        <f t="shared" si="812"/>
        <v>24</v>
      </c>
      <c r="AD981" s="67">
        <f t="shared" si="815"/>
        <v>30</v>
      </c>
      <c r="AE981" s="11">
        <f t="shared" si="816"/>
        <v>1.003385258</v>
      </c>
      <c r="AF981" s="61">
        <f t="shared" si="786"/>
        <v>3.0843109100000001</v>
      </c>
      <c r="AG981" s="61">
        <f t="shared" si="801"/>
        <v>3.1875944299999999</v>
      </c>
      <c r="AH981" s="61">
        <f t="shared" si="802"/>
        <v>0</v>
      </c>
      <c r="AI981" s="196" t="str">
        <f t="shared" si="817"/>
        <v>J=</v>
      </c>
      <c r="AJ981" s="72">
        <f t="shared" si="818"/>
        <v>45254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803"/>
        <v>45249</v>
      </c>
      <c r="B982" s="61">
        <f t="shared" si="790"/>
        <v>945.01071433776076</v>
      </c>
      <c r="C982" s="61">
        <f t="shared" si="804"/>
        <v>784.49979521</v>
      </c>
      <c r="D982" s="61">
        <f t="shared" si="791"/>
        <v>22.132673660000137</v>
      </c>
      <c r="E982" s="61">
        <f t="shared" si="792"/>
        <v>762.36712154999987</v>
      </c>
      <c r="F982" s="62">
        <f t="shared" si="805"/>
        <v>6683.28</v>
      </c>
      <c r="G982" s="63">
        <f t="shared" si="789"/>
        <v>6700.66</v>
      </c>
      <c r="H982" s="64">
        <f t="shared" si="785"/>
        <v>45163</v>
      </c>
      <c r="I982" s="64">
        <f t="shared" si="813"/>
        <v>45194</v>
      </c>
      <c r="J982" s="65">
        <f t="shared" si="793"/>
        <v>2.60051950539264E-3</v>
      </c>
      <c r="K982" s="195">
        <f t="shared" si="814"/>
        <v>45254</v>
      </c>
      <c r="L982" s="195">
        <f t="shared" si="806"/>
        <v>45254</v>
      </c>
      <c r="M982" s="228">
        <f t="shared" si="819"/>
        <v>30</v>
      </c>
      <c r="N982" s="67">
        <f t="shared" si="820"/>
        <v>25</v>
      </c>
      <c r="O982" s="61">
        <f t="shared" si="794"/>
        <v>1.0021666300000001</v>
      </c>
      <c r="P982" s="66">
        <f t="shared" si="788"/>
        <v>1.0023005599999999</v>
      </c>
      <c r="Q982" s="66">
        <f t="shared" si="807"/>
        <v>1.1989041232758852</v>
      </c>
      <c r="R982" s="61">
        <f t="shared" si="787"/>
        <v>1.2015016999999999</v>
      </c>
      <c r="S982" s="61">
        <f t="shared" si="808"/>
        <v>1.16137786</v>
      </c>
      <c r="T982" s="61">
        <f t="shared" si="795"/>
        <v>911.10069333000001</v>
      </c>
      <c r="U982" s="61">
        <f t="shared" si="796"/>
        <v>3.5717235113291892</v>
      </c>
      <c r="V982" s="61">
        <f t="shared" si="797"/>
        <v>153.61827101643152</v>
      </c>
      <c r="W982" s="61">
        <f t="shared" si="798"/>
        <v>941.68978973776075</v>
      </c>
      <c r="X982" s="67">
        <f t="shared" si="809"/>
        <v>0</v>
      </c>
      <c r="Y982" s="61">
        <f t="shared" si="799"/>
        <v>0</v>
      </c>
      <c r="Z982" s="69">
        <f t="shared" si="810"/>
        <v>0</v>
      </c>
      <c r="AA982" s="61">
        <f t="shared" si="800"/>
        <v>0</v>
      </c>
      <c r="AB982" s="69">
        <f t="shared" si="811"/>
        <v>5.1999999999999998E-2</v>
      </c>
      <c r="AC982" s="140">
        <f t="shared" si="812"/>
        <v>25</v>
      </c>
      <c r="AD982" s="67">
        <f t="shared" si="815"/>
        <v>30</v>
      </c>
      <c r="AE982" s="11">
        <f t="shared" si="816"/>
        <v>1.003526559</v>
      </c>
      <c r="AF982" s="61">
        <f t="shared" si="786"/>
        <v>3.2130503400000001</v>
      </c>
      <c r="AG982" s="61">
        <f t="shared" si="801"/>
        <v>3.3209246000000001</v>
      </c>
      <c r="AH982" s="61">
        <f t="shared" si="802"/>
        <v>0</v>
      </c>
      <c r="AI982" s="196" t="str">
        <f t="shared" si="817"/>
        <v>J=</v>
      </c>
      <c r="AJ982" s="72">
        <f t="shared" si="818"/>
        <v>45254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803"/>
        <v>45250</v>
      </c>
      <c r="B983" s="61">
        <f t="shared" si="790"/>
        <v>945.22338717574451</v>
      </c>
      <c r="C983" s="61">
        <f t="shared" si="804"/>
        <v>784.49979521</v>
      </c>
      <c r="D983" s="61">
        <f t="shared" si="791"/>
        <v>22.132673660000137</v>
      </c>
      <c r="E983" s="61">
        <f t="shared" si="792"/>
        <v>762.36712154999987</v>
      </c>
      <c r="F983" s="62">
        <f t="shared" si="805"/>
        <v>6683.28</v>
      </c>
      <c r="G983" s="63">
        <f t="shared" si="789"/>
        <v>6700.66</v>
      </c>
      <c r="H983" s="64">
        <f t="shared" si="785"/>
        <v>45163</v>
      </c>
      <c r="I983" s="64">
        <f t="shared" si="813"/>
        <v>45194</v>
      </c>
      <c r="J983" s="65">
        <f t="shared" si="793"/>
        <v>2.60051950539264E-3</v>
      </c>
      <c r="K983" s="195">
        <f t="shared" si="814"/>
        <v>45254</v>
      </c>
      <c r="L983" s="195">
        <f t="shared" si="806"/>
        <v>45254</v>
      </c>
      <c r="M983" s="228">
        <f t="shared" si="819"/>
        <v>30</v>
      </c>
      <c r="N983" s="67">
        <f t="shared" si="820"/>
        <v>26</v>
      </c>
      <c r="O983" s="61">
        <f t="shared" si="794"/>
        <v>1.0022533899999999</v>
      </c>
      <c r="P983" s="66">
        <f t="shared" si="788"/>
        <v>1.0023005599999999</v>
      </c>
      <c r="Q983" s="66">
        <f t="shared" si="807"/>
        <v>1.1989041232758852</v>
      </c>
      <c r="R983" s="61">
        <f t="shared" si="787"/>
        <v>1.2016057200000001</v>
      </c>
      <c r="S983" s="61">
        <f t="shared" si="808"/>
        <v>1.16137786</v>
      </c>
      <c r="T983" s="61">
        <f t="shared" si="795"/>
        <v>911.10069333000001</v>
      </c>
      <c r="U983" s="61">
        <f t="shared" si="796"/>
        <v>3.5717235113291892</v>
      </c>
      <c r="V983" s="61">
        <f t="shared" si="797"/>
        <v>153.69757244441533</v>
      </c>
      <c r="W983" s="61">
        <f t="shared" si="798"/>
        <v>941.7690911657445</v>
      </c>
      <c r="X983" s="67">
        <f t="shared" si="809"/>
        <v>0</v>
      </c>
      <c r="Y983" s="61">
        <f t="shared" si="799"/>
        <v>0</v>
      </c>
      <c r="Z983" s="69">
        <f t="shared" si="810"/>
        <v>0</v>
      </c>
      <c r="AA983" s="61">
        <f t="shared" si="800"/>
        <v>0</v>
      </c>
      <c r="AB983" s="69">
        <f t="shared" si="811"/>
        <v>5.1999999999999998E-2</v>
      </c>
      <c r="AC983" s="140">
        <f t="shared" si="812"/>
        <v>26</v>
      </c>
      <c r="AD983" s="67">
        <f t="shared" si="815"/>
        <v>30</v>
      </c>
      <c r="AE983" s="11">
        <f t="shared" si="816"/>
        <v>1.0036678800000001</v>
      </c>
      <c r="AF983" s="61">
        <f t="shared" si="786"/>
        <v>3.3418080099999998</v>
      </c>
      <c r="AG983" s="61">
        <f t="shared" si="801"/>
        <v>3.4542960100000002</v>
      </c>
      <c r="AH983" s="61">
        <f t="shared" si="802"/>
        <v>0</v>
      </c>
      <c r="AI983" s="196" t="str">
        <f t="shared" si="817"/>
        <v>J=</v>
      </c>
      <c r="AJ983" s="72">
        <f t="shared" si="818"/>
        <v>45254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803"/>
        <v>45251</v>
      </c>
      <c r="B984" s="61">
        <f t="shared" si="790"/>
        <v>945.43610797739927</v>
      </c>
      <c r="C984" s="61">
        <f t="shared" si="804"/>
        <v>784.49979521</v>
      </c>
      <c r="D984" s="61">
        <f t="shared" si="791"/>
        <v>22.132673660000137</v>
      </c>
      <c r="E984" s="61">
        <f t="shared" si="792"/>
        <v>762.36712154999987</v>
      </c>
      <c r="F984" s="62">
        <f t="shared" si="805"/>
        <v>6683.28</v>
      </c>
      <c r="G984" s="63">
        <f t="shared" si="789"/>
        <v>6700.66</v>
      </c>
      <c r="H984" s="64">
        <f t="shared" si="785"/>
        <v>45163</v>
      </c>
      <c r="I984" s="64">
        <f t="shared" si="813"/>
        <v>45194</v>
      </c>
      <c r="J984" s="65">
        <f t="shared" si="793"/>
        <v>2.60051950539264E-3</v>
      </c>
      <c r="K984" s="195">
        <f t="shared" si="814"/>
        <v>45254</v>
      </c>
      <c r="L984" s="195">
        <f t="shared" si="806"/>
        <v>45254</v>
      </c>
      <c r="M984" s="228">
        <f t="shared" si="819"/>
        <v>30</v>
      </c>
      <c r="N984" s="67">
        <f t="shared" si="820"/>
        <v>27</v>
      </c>
      <c r="O984" s="61">
        <f t="shared" si="794"/>
        <v>1.0023401599999999</v>
      </c>
      <c r="P984" s="66">
        <f t="shared" si="788"/>
        <v>1.0023005599999999</v>
      </c>
      <c r="Q984" s="66">
        <f t="shared" si="807"/>
        <v>1.1989041232758852</v>
      </c>
      <c r="R984" s="61">
        <f t="shared" si="787"/>
        <v>1.20170975</v>
      </c>
      <c r="S984" s="61">
        <f t="shared" si="808"/>
        <v>1.16137786</v>
      </c>
      <c r="T984" s="61">
        <f t="shared" si="795"/>
        <v>911.10069333000001</v>
      </c>
      <c r="U984" s="61">
        <f t="shared" si="796"/>
        <v>3.5717235113291892</v>
      </c>
      <c r="V984" s="61">
        <f t="shared" si="797"/>
        <v>153.7768814960701</v>
      </c>
      <c r="W984" s="61">
        <f t="shared" si="798"/>
        <v>941.84840021739933</v>
      </c>
      <c r="X984" s="67">
        <f t="shared" si="809"/>
        <v>0</v>
      </c>
      <c r="Y984" s="61">
        <f t="shared" si="799"/>
        <v>0</v>
      </c>
      <c r="Z984" s="69">
        <f t="shared" si="810"/>
        <v>0</v>
      </c>
      <c r="AA984" s="61">
        <f t="shared" si="800"/>
        <v>0</v>
      </c>
      <c r="AB984" s="69">
        <f t="shared" si="811"/>
        <v>5.1999999999999998E-2</v>
      </c>
      <c r="AC984" s="140">
        <f t="shared" si="812"/>
        <v>27</v>
      </c>
      <c r="AD984" s="67">
        <f t="shared" si="815"/>
        <v>30</v>
      </c>
      <c r="AE984" s="11">
        <f t="shared" si="816"/>
        <v>1.0038092199999999</v>
      </c>
      <c r="AF984" s="61">
        <f t="shared" si="786"/>
        <v>3.4705829800000001</v>
      </c>
      <c r="AG984" s="61">
        <f t="shared" si="801"/>
        <v>3.5877077599999998</v>
      </c>
      <c r="AH984" s="61">
        <f t="shared" si="802"/>
        <v>0</v>
      </c>
      <c r="AI984" s="196" t="str">
        <f t="shared" si="817"/>
        <v>J=</v>
      </c>
      <c r="AJ984" s="72">
        <f t="shared" si="818"/>
        <v>45254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803"/>
        <v>45252</v>
      </c>
      <c r="B985" s="61">
        <f t="shared" si="790"/>
        <v>945.64887863272531</v>
      </c>
      <c r="C985" s="61">
        <f t="shared" si="804"/>
        <v>784.49979521</v>
      </c>
      <c r="D985" s="61">
        <f t="shared" si="791"/>
        <v>22.132673660000137</v>
      </c>
      <c r="E985" s="61">
        <f t="shared" si="792"/>
        <v>762.36712154999987</v>
      </c>
      <c r="F985" s="62">
        <f t="shared" si="805"/>
        <v>6683.28</v>
      </c>
      <c r="G985" s="63">
        <f t="shared" si="789"/>
        <v>6700.66</v>
      </c>
      <c r="H985" s="64">
        <f t="shared" si="785"/>
        <v>45163</v>
      </c>
      <c r="I985" s="64">
        <f t="shared" si="813"/>
        <v>45194</v>
      </c>
      <c r="J985" s="65">
        <f t="shared" si="793"/>
        <v>2.60051950539264E-3</v>
      </c>
      <c r="K985" s="195">
        <f t="shared" si="814"/>
        <v>45254</v>
      </c>
      <c r="L985" s="195">
        <f t="shared" si="806"/>
        <v>45254</v>
      </c>
      <c r="M985" s="228">
        <f t="shared" si="819"/>
        <v>30</v>
      </c>
      <c r="N985" s="67">
        <f t="shared" si="820"/>
        <v>28</v>
      </c>
      <c r="O985" s="61">
        <f t="shared" si="794"/>
        <v>1.0024269400000001</v>
      </c>
      <c r="P985" s="66">
        <f t="shared" si="788"/>
        <v>1.0023005599999999</v>
      </c>
      <c r="Q985" s="66">
        <f t="shared" si="807"/>
        <v>1.1989041232758852</v>
      </c>
      <c r="R985" s="61">
        <f t="shared" si="787"/>
        <v>1.2018137900000001</v>
      </c>
      <c r="S985" s="61">
        <f t="shared" si="808"/>
        <v>1.16137786</v>
      </c>
      <c r="T985" s="61">
        <f t="shared" si="795"/>
        <v>911.10069333000001</v>
      </c>
      <c r="U985" s="61">
        <f t="shared" si="796"/>
        <v>3.5717235113291892</v>
      </c>
      <c r="V985" s="61">
        <f t="shared" si="797"/>
        <v>153.85619817139622</v>
      </c>
      <c r="W985" s="61">
        <f t="shared" si="798"/>
        <v>941.92771689272536</v>
      </c>
      <c r="X985" s="67">
        <f t="shared" si="809"/>
        <v>0</v>
      </c>
      <c r="Y985" s="61">
        <f t="shared" si="799"/>
        <v>0</v>
      </c>
      <c r="Z985" s="69">
        <f t="shared" si="810"/>
        <v>0</v>
      </c>
      <c r="AA985" s="61">
        <f t="shared" si="800"/>
        <v>0</v>
      </c>
      <c r="AB985" s="69">
        <f t="shared" si="811"/>
        <v>5.1999999999999998E-2</v>
      </c>
      <c r="AC985" s="140">
        <f t="shared" si="812"/>
        <v>28</v>
      </c>
      <c r="AD985" s="67">
        <f t="shared" si="815"/>
        <v>30</v>
      </c>
      <c r="AE985" s="11">
        <f t="shared" si="816"/>
        <v>1.003950581</v>
      </c>
      <c r="AF985" s="61">
        <f t="shared" si="786"/>
        <v>3.59937708</v>
      </c>
      <c r="AG985" s="61">
        <f t="shared" si="801"/>
        <v>3.7211617399999999</v>
      </c>
      <c r="AH985" s="61">
        <f t="shared" si="802"/>
        <v>0</v>
      </c>
      <c r="AI985" s="196" t="str">
        <f t="shared" si="817"/>
        <v>J=</v>
      </c>
      <c r="AJ985" s="72">
        <f t="shared" si="818"/>
        <v>45254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803"/>
        <v>45253</v>
      </c>
      <c r="B986" s="61">
        <f t="shared" si="790"/>
        <v>945.86168960805139</v>
      </c>
      <c r="C986" s="61">
        <f t="shared" si="804"/>
        <v>784.49979521</v>
      </c>
      <c r="D986" s="61">
        <f t="shared" si="791"/>
        <v>22.132673660000137</v>
      </c>
      <c r="E986" s="61">
        <f t="shared" si="792"/>
        <v>762.36712154999987</v>
      </c>
      <c r="F986" s="62">
        <f t="shared" si="805"/>
        <v>6683.28</v>
      </c>
      <c r="G986" s="63">
        <f t="shared" si="789"/>
        <v>6700.66</v>
      </c>
      <c r="H986" s="64">
        <f t="shared" si="785"/>
        <v>45163</v>
      </c>
      <c r="I986" s="64">
        <f t="shared" si="813"/>
        <v>45194</v>
      </c>
      <c r="J986" s="65">
        <f t="shared" si="793"/>
        <v>2.60051950539264E-3</v>
      </c>
      <c r="K986" s="195">
        <f t="shared" si="814"/>
        <v>45254</v>
      </c>
      <c r="L986" s="195">
        <f t="shared" si="806"/>
        <v>45254</v>
      </c>
      <c r="M986" s="228">
        <f t="shared" si="819"/>
        <v>30</v>
      </c>
      <c r="N986" s="67">
        <f t="shared" si="820"/>
        <v>29</v>
      </c>
      <c r="O986" s="61">
        <f t="shared" si="794"/>
        <v>1.0025137200000001</v>
      </c>
      <c r="P986" s="66">
        <f t="shared" si="788"/>
        <v>1.0023005599999999</v>
      </c>
      <c r="Q986" s="66">
        <f t="shared" si="807"/>
        <v>1.1989041232758852</v>
      </c>
      <c r="R986" s="61">
        <f t="shared" si="787"/>
        <v>1.20191783</v>
      </c>
      <c r="S986" s="61">
        <f t="shared" si="808"/>
        <v>1.16137786</v>
      </c>
      <c r="T986" s="61">
        <f t="shared" si="795"/>
        <v>911.10069333000001</v>
      </c>
      <c r="U986" s="61">
        <f t="shared" si="796"/>
        <v>3.5717235113291892</v>
      </c>
      <c r="V986" s="61">
        <f t="shared" si="797"/>
        <v>153.93551484672219</v>
      </c>
      <c r="W986" s="61">
        <f t="shared" si="798"/>
        <v>942.00703356805138</v>
      </c>
      <c r="X986" s="67">
        <f t="shared" si="809"/>
        <v>0</v>
      </c>
      <c r="Y986" s="61">
        <f t="shared" si="799"/>
        <v>0</v>
      </c>
      <c r="Z986" s="69">
        <f t="shared" si="810"/>
        <v>0</v>
      </c>
      <c r="AA986" s="61">
        <f t="shared" si="800"/>
        <v>0</v>
      </c>
      <c r="AB986" s="69">
        <f t="shared" si="811"/>
        <v>5.1999999999999998E-2</v>
      </c>
      <c r="AC986" s="140">
        <f t="shared" si="812"/>
        <v>29</v>
      </c>
      <c r="AD986" s="67">
        <f t="shared" si="815"/>
        <v>30</v>
      </c>
      <c r="AE986" s="11">
        <f t="shared" si="816"/>
        <v>1.0040919610000001</v>
      </c>
      <c r="AF986" s="61">
        <f t="shared" si="786"/>
        <v>3.7281884999999999</v>
      </c>
      <c r="AG986" s="61">
        <f t="shared" si="801"/>
        <v>3.8546560400000001</v>
      </c>
      <c r="AH986" s="61">
        <f t="shared" si="802"/>
        <v>0</v>
      </c>
      <c r="AI986" s="196" t="str">
        <f t="shared" si="817"/>
        <v>J=</v>
      </c>
      <c r="AJ986" s="72">
        <f t="shared" si="818"/>
        <v>45254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803"/>
        <v>45254</v>
      </c>
      <c r="B987" s="61">
        <f t="shared" si="790"/>
        <v>946.07455044704875</v>
      </c>
      <c r="C987" s="61">
        <f t="shared" si="804"/>
        <v>784.49979521</v>
      </c>
      <c r="D987" s="61">
        <f t="shared" si="791"/>
        <v>22.132673660000137</v>
      </c>
      <c r="E987" s="61">
        <f t="shared" si="792"/>
        <v>762.36712154999987</v>
      </c>
      <c r="F987" s="62">
        <f t="shared" si="805"/>
        <v>6683.28</v>
      </c>
      <c r="G987" s="63">
        <f t="shared" si="789"/>
        <v>6700.66</v>
      </c>
      <c r="H987" s="64">
        <f t="shared" si="785"/>
        <v>45163</v>
      </c>
      <c r="I987" s="64">
        <f t="shared" si="813"/>
        <v>45194</v>
      </c>
      <c r="J987" s="65">
        <f t="shared" si="793"/>
        <v>2.60051950539264E-3</v>
      </c>
      <c r="K987" s="195">
        <f t="shared" si="814"/>
        <v>45284</v>
      </c>
      <c r="L987" s="195">
        <f t="shared" si="806"/>
        <v>45254</v>
      </c>
      <c r="M987" s="228">
        <f t="shared" si="819"/>
        <v>30</v>
      </c>
      <c r="N987" s="67">
        <f t="shared" si="820"/>
        <v>30</v>
      </c>
      <c r="O987" s="61">
        <f t="shared" si="794"/>
        <v>1.0026005099999999</v>
      </c>
      <c r="P987" s="66">
        <f t="shared" si="788"/>
        <v>1.0023005599999999</v>
      </c>
      <c r="Q987" s="66">
        <f t="shared" si="807"/>
        <v>1.1989041232758852</v>
      </c>
      <c r="R987" s="61">
        <f t="shared" si="787"/>
        <v>1.20202188</v>
      </c>
      <c r="S987" s="61">
        <f t="shared" si="808"/>
        <v>1.16137786</v>
      </c>
      <c r="T987" s="61">
        <f t="shared" si="795"/>
        <v>911.10069333000001</v>
      </c>
      <c r="U987" s="61">
        <f t="shared" si="796"/>
        <v>3.5717235113291892</v>
      </c>
      <c r="V987" s="61">
        <f t="shared" si="797"/>
        <v>154.01483914571946</v>
      </c>
      <c r="W987" s="61">
        <f t="shared" si="798"/>
        <v>942.08635786704872</v>
      </c>
      <c r="X987" s="67">
        <f t="shared" si="809"/>
        <v>32</v>
      </c>
      <c r="Y987" s="61">
        <f t="shared" si="799"/>
        <v>3.3210716200000001</v>
      </c>
      <c r="Z987" s="69">
        <f t="shared" si="810"/>
        <v>9.3589999999999993E-3</v>
      </c>
      <c r="AA987" s="61">
        <f t="shared" si="800"/>
        <v>8.5269913800000001</v>
      </c>
      <c r="AB987" s="69">
        <f t="shared" si="811"/>
        <v>5.1999999999999998E-2</v>
      </c>
      <c r="AC987" s="140">
        <f t="shared" si="812"/>
        <v>30</v>
      </c>
      <c r="AD987" s="67">
        <f t="shared" si="815"/>
        <v>30</v>
      </c>
      <c r="AE987" s="11">
        <f t="shared" si="816"/>
        <v>1.0042333619999999</v>
      </c>
      <c r="AF987" s="61">
        <f t="shared" si="786"/>
        <v>3.8570190499999999</v>
      </c>
      <c r="AG987" s="61">
        <f t="shared" si="801"/>
        <v>3.9881925800000002</v>
      </c>
      <c r="AH987" s="61">
        <f t="shared" si="802"/>
        <v>12.38401043</v>
      </c>
      <c r="AI987" s="196" t="str">
        <f t="shared" si="817"/>
        <v>J=</v>
      </c>
      <c r="AJ987" s="72">
        <f t="shared" si="818"/>
        <v>45254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803"/>
        <v>45255</v>
      </c>
      <c r="B988" s="61">
        <f t="shared" si="790"/>
        <v>933.76405446675653</v>
      </c>
      <c r="C988" s="61">
        <f t="shared" si="804"/>
        <v>777.15766163000001</v>
      </c>
      <c r="D988" s="61">
        <f t="shared" si="791"/>
        <v>14.790540080000142</v>
      </c>
      <c r="E988" s="61">
        <f t="shared" si="792"/>
        <v>762.36712154999987</v>
      </c>
      <c r="F988" s="62">
        <f t="shared" si="805"/>
        <v>6700.66</v>
      </c>
      <c r="G988" s="63">
        <f t="shared" si="789"/>
        <v>6716.74</v>
      </c>
      <c r="H988" s="64">
        <f t="shared" si="785"/>
        <v>45194</v>
      </c>
      <c r="I988" s="64">
        <f t="shared" si="813"/>
        <v>45224</v>
      </c>
      <c r="J988" s="65">
        <f t="shared" si="793"/>
        <v>2.3997636053760818E-3</v>
      </c>
      <c r="K988" s="195">
        <f t="shared" si="814"/>
        <v>45284</v>
      </c>
      <c r="L988" s="195">
        <f t="shared" si="806"/>
        <v>45284</v>
      </c>
      <c r="M988" s="228">
        <f t="shared" si="819"/>
        <v>30</v>
      </c>
      <c r="N988" s="67">
        <f t="shared" si="820"/>
        <v>1</v>
      </c>
      <c r="O988" s="61">
        <f t="shared" si="794"/>
        <v>1.0000798900000001</v>
      </c>
      <c r="P988" s="66">
        <f t="shared" si="788"/>
        <v>1.0026005099999999</v>
      </c>
      <c r="Q988" s="66">
        <f t="shared" si="807"/>
        <v>1.2020218854375053</v>
      </c>
      <c r="R988" s="61">
        <f t="shared" si="787"/>
        <v>1.2021179099999999</v>
      </c>
      <c r="S988" s="61">
        <f t="shared" si="808"/>
        <v>1.16137786</v>
      </c>
      <c r="T988" s="61">
        <f t="shared" si="795"/>
        <v>902.57370193999998</v>
      </c>
      <c r="U988" s="61">
        <f t="shared" si="796"/>
        <v>2.3868657063546515</v>
      </c>
      <c r="V988" s="61">
        <f t="shared" si="797"/>
        <v>154.08804926040185</v>
      </c>
      <c r="W988" s="61">
        <f t="shared" si="798"/>
        <v>933.63257659675651</v>
      </c>
      <c r="X988" s="67">
        <f t="shared" si="809"/>
        <v>0</v>
      </c>
      <c r="Y988" s="61">
        <f t="shared" si="799"/>
        <v>0</v>
      </c>
      <c r="Z988" s="69">
        <f t="shared" si="810"/>
        <v>0</v>
      </c>
      <c r="AA988" s="61">
        <f t="shared" si="800"/>
        <v>0</v>
      </c>
      <c r="AB988" s="69">
        <f t="shared" si="811"/>
        <v>5.1999999999999998E-2</v>
      </c>
      <c r="AC988" s="140">
        <f t="shared" si="812"/>
        <v>1</v>
      </c>
      <c r="AD988" s="67">
        <f t="shared" si="815"/>
        <v>30</v>
      </c>
      <c r="AE988" s="11">
        <f t="shared" si="816"/>
        <v>1.000140824</v>
      </c>
      <c r="AF988" s="61">
        <f t="shared" si="786"/>
        <v>0.12710403000000001</v>
      </c>
      <c r="AG988" s="61">
        <f t="shared" si="801"/>
        <v>0.13147787</v>
      </c>
      <c r="AH988" s="61">
        <f t="shared" si="802"/>
        <v>0</v>
      </c>
      <c r="AI988" s="196" t="str">
        <f t="shared" si="817"/>
        <v>J=</v>
      </c>
      <c r="AJ988" s="72">
        <f t="shared" si="818"/>
        <v>45284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803"/>
        <v>45256</v>
      </c>
      <c r="B989" s="61">
        <f t="shared" si="790"/>
        <v>933.96879699878139</v>
      </c>
      <c r="C989" s="61">
        <f t="shared" si="804"/>
        <v>777.15766163000001</v>
      </c>
      <c r="D989" s="61">
        <f t="shared" si="791"/>
        <v>14.790540080000142</v>
      </c>
      <c r="E989" s="61">
        <f t="shared" si="792"/>
        <v>762.36712154999987</v>
      </c>
      <c r="F989" s="62">
        <f t="shared" si="805"/>
        <v>6700.66</v>
      </c>
      <c r="G989" s="63">
        <f t="shared" si="789"/>
        <v>6716.74</v>
      </c>
      <c r="H989" s="64">
        <f t="shared" ref="H989:H1052" si="821">EDATE(I989,-1)</f>
        <v>45194</v>
      </c>
      <c r="I989" s="64">
        <f t="shared" si="813"/>
        <v>45224</v>
      </c>
      <c r="J989" s="65">
        <f t="shared" si="793"/>
        <v>2.3997636053760818E-3</v>
      </c>
      <c r="K989" s="195">
        <f t="shared" si="814"/>
        <v>45284</v>
      </c>
      <c r="L989" s="195">
        <f t="shared" si="806"/>
        <v>45284</v>
      </c>
      <c r="M989" s="228">
        <f t="shared" si="819"/>
        <v>30</v>
      </c>
      <c r="N989" s="67">
        <f t="shared" si="820"/>
        <v>2</v>
      </c>
      <c r="O989" s="61">
        <f t="shared" si="794"/>
        <v>1.0001598</v>
      </c>
      <c r="P989" s="66">
        <f t="shared" si="788"/>
        <v>1.0026005099999999</v>
      </c>
      <c r="Q989" s="66">
        <f t="shared" si="807"/>
        <v>1.2020218854375053</v>
      </c>
      <c r="R989" s="61">
        <f t="shared" si="787"/>
        <v>1.2022139599999999</v>
      </c>
      <c r="S989" s="61">
        <f t="shared" si="808"/>
        <v>1.16137786</v>
      </c>
      <c r="T989" s="61">
        <f t="shared" si="795"/>
        <v>902.57370193999998</v>
      </c>
      <c r="U989" s="61">
        <f t="shared" si="796"/>
        <v>2.3868657063546515</v>
      </c>
      <c r="V989" s="61">
        <f t="shared" si="797"/>
        <v>154.16127462242676</v>
      </c>
      <c r="W989" s="61">
        <f t="shared" si="798"/>
        <v>933.70580195878142</v>
      </c>
      <c r="X989" s="67">
        <f t="shared" si="809"/>
        <v>0</v>
      </c>
      <c r="Y989" s="61">
        <f t="shared" si="799"/>
        <v>0</v>
      </c>
      <c r="Z989" s="69">
        <f t="shared" si="810"/>
        <v>0</v>
      </c>
      <c r="AA989" s="61">
        <f t="shared" si="800"/>
        <v>0</v>
      </c>
      <c r="AB989" s="69">
        <f t="shared" si="811"/>
        <v>5.1999999999999998E-2</v>
      </c>
      <c r="AC989" s="140">
        <f t="shared" si="812"/>
        <v>2</v>
      </c>
      <c r="AD989" s="67">
        <f t="shared" si="815"/>
        <v>30</v>
      </c>
      <c r="AE989" s="11">
        <f t="shared" si="816"/>
        <v>1.000281668</v>
      </c>
      <c r="AF989" s="61">
        <f t="shared" si="786"/>
        <v>0.25422612</v>
      </c>
      <c r="AG989" s="61">
        <f t="shared" si="801"/>
        <v>0.26299504000000001</v>
      </c>
      <c r="AH989" s="61">
        <f t="shared" si="802"/>
        <v>0</v>
      </c>
      <c r="AI989" s="196" t="str">
        <f t="shared" si="817"/>
        <v>J=</v>
      </c>
      <c r="AJ989" s="72">
        <f t="shared" si="818"/>
        <v>45284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803"/>
        <v>45257</v>
      </c>
      <c r="B990" s="61">
        <f t="shared" si="790"/>
        <v>934.17358646447769</v>
      </c>
      <c r="C990" s="61">
        <f t="shared" si="804"/>
        <v>777.15766163000001</v>
      </c>
      <c r="D990" s="61">
        <f t="shared" si="791"/>
        <v>14.790540080000142</v>
      </c>
      <c r="E990" s="61">
        <f t="shared" si="792"/>
        <v>762.36712154999987</v>
      </c>
      <c r="F990" s="62">
        <f t="shared" si="805"/>
        <v>6700.66</v>
      </c>
      <c r="G990" s="63">
        <f t="shared" si="789"/>
        <v>6716.74</v>
      </c>
      <c r="H990" s="64">
        <f t="shared" si="821"/>
        <v>45194</v>
      </c>
      <c r="I990" s="64">
        <f t="shared" si="813"/>
        <v>45224</v>
      </c>
      <c r="J990" s="65">
        <f t="shared" si="793"/>
        <v>2.3997636053760818E-3</v>
      </c>
      <c r="K990" s="195">
        <f t="shared" si="814"/>
        <v>45284</v>
      </c>
      <c r="L990" s="195">
        <f t="shared" si="806"/>
        <v>45284</v>
      </c>
      <c r="M990" s="228">
        <f t="shared" si="819"/>
        <v>30</v>
      </c>
      <c r="N990" s="67">
        <f t="shared" si="820"/>
        <v>3</v>
      </c>
      <c r="O990" s="61">
        <f t="shared" si="794"/>
        <v>1.00023971</v>
      </c>
      <c r="P990" s="66">
        <f t="shared" si="788"/>
        <v>1.0026005099999999</v>
      </c>
      <c r="Q990" s="66">
        <f t="shared" si="807"/>
        <v>1.2020218854375053</v>
      </c>
      <c r="R990" s="61">
        <f t="shared" si="787"/>
        <v>1.2023100200000001</v>
      </c>
      <c r="S990" s="61">
        <f t="shared" si="808"/>
        <v>1.16137786</v>
      </c>
      <c r="T990" s="61">
        <f t="shared" si="795"/>
        <v>902.57370193999998</v>
      </c>
      <c r="U990" s="61">
        <f t="shared" si="796"/>
        <v>2.3868657063546515</v>
      </c>
      <c r="V990" s="61">
        <f t="shared" si="797"/>
        <v>154.23450760812298</v>
      </c>
      <c r="W990" s="61">
        <f t="shared" si="798"/>
        <v>933.77903494447764</v>
      </c>
      <c r="X990" s="67">
        <f t="shared" si="809"/>
        <v>0</v>
      </c>
      <c r="Y990" s="61">
        <f t="shared" si="799"/>
        <v>0</v>
      </c>
      <c r="Z990" s="69">
        <f t="shared" si="810"/>
        <v>0</v>
      </c>
      <c r="AA990" s="61">
        <f t="shared" si="800"/>
        <v>0</v>
      </c>
      <c r="AB990" s="69">
        <f t="shared" si="811"/>
        <v>5.1999999999999998E-2</v>
      </c>
      <c r="AC990" s="140">
        <f t="shared" si="812"/>
        <v>3</v>
      </c>
      <c r="AD990" s="67">
        <f t="shared" si="815"/>
        <v>30</v>
      </c>
      <c r="AE990" s="11">
        <f t="shared" si="816"/>
        <v>1.000422532</v>
      </c>
      <c r="AF990" s="61">
        <f t="shared" si="786"/>
        <v>0.38136627000000001</v>
      </c>
      <c r="AG990" s="61">
        <f t="shared" si="801"/>
        <v>0.39455151999999999</v>
      </c>
      <c r="AH990" s="61">
        <f t="shared" si="802"/>
        <v>0</v>
      </c>
      <c r="AI990" s="196" t="str">
        <f t="shared" si="817"/>
        <v>J=</v>
      </c>
      <c r="AJ990" s="72">
        <f t="shared" si="818"/>
        <v>45284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803"/>
        <v>45258</v>
      </c>
      <c r="B991" s="61">
        <f t="shared" si="790"/>
        <v>934.37841430017374</v>
      </c>
      <c r="C991" s="61">
        <f t="shared" si="804"/>
        <v>777.15766163000001</v>
      </c>
      <c r="D991" s="61">
        <f t="shared" si="791"/>
        <v>14.790540080000142</v>
      </c>
      <c r="E991" s="61">
        <f t="shared" si="792"/>
        <v>762.36712154999987</v>
      </c>
      <c r="F991" s="62">
        <f t="shared" si="805"/>
        <v>6700.66</v>
      </c>
      <c r="G991" s="63">
        <f t="shared" si="789"/>
        <v>6716.74</v>
      </c>
      <c r="H991" s="64">
        <f t="shared" si="821"/>
        <v>45194</v>
      </c>
      <c r="I991" s="64">
        <f t="shared" si="813"/>
        <v>45224</v>
      </c>
      <c r="J991" s="65">
        <f t="shared" si="793"/>
        <v>2.3997636053760818E-3</v>
      </c>
      <c r="K991" s="195">
        <f t="shared" si="814"/>
        <v>45284</v>
      </c>
      <c r="L991" s="195">
        <f t="shared" si="806"/>
        <v>45284</v>
      </c>
      <c r="M991" s="228">
        <f t="shared" si="819"/>
        <v>30</v>
      </c>
      <c r="N991" s="67">
        <f t="shared" si="820"/>
        <v>4</v>
      </c>
      <c r="O991" s="61">
        <f t="shared" si="794"/>
        <v>1.0003196299999999</v>
      </c>
      <c r="P991" s="66">
        <f t="shared" si="788"/>
        <v>1.0026005099999999</v>
      </c>
      <c r="Q991" s="66">
        <f t="shared" si="807"/>
        <v>1.2020218854375053</v>
      </c>
      <c r="R991" s="61">
        <f t="shared" si="787"/>
        <v>1.20240608</v>
      </c>
      <c r="S991" s="61">
        <f t="shared" si="808"/>
        <v>1.16137786</v>
      </c>
      <c r="T991" s="61">
        <f t="shared" si="795"/>
        <v>902.57370193999998</v>
      </c>
      <c r="U991" s="61">
        <f t="shared" si="796"/>
        <v>2.3868657063546515</v>
      </c>
      <c r="V991" s="61">
        <f t="shared" si="797"/>
        <v>154.30774059381903</v>
      </c>
      <c r="W991" s="61">
        <f t="shared" si="798"/>
        <v>933.85226793017375</v>
      </c>
      <c r="X991" s="67">
        <f t="shared" si="809"/>
        <v>0</v>
      </c>
      <c r="Y991" s="61">
        <f t="shared" si="799"/>
        <v>0</v>
      </c>
      <c r="Z991" s="69">
        <f t="shared" si="810"/>
        <v>0</v>
      </c>
      <c r="AA991" s="61">
        <f t="shared" si="800"/>
        <v>0</v>
      </c>
      <c r="AB991" s="69">
        <f t="shared" si="811"/>
        <v>5.1999999999999998E-2</v>
      </c>
      <c r="AC991" s="140">
        <f t="shared" si="812"/>
        <v>4</v>
      </c>
      <c r="AD991" s="67">
        <f t="shared" si="815"/>
        <v>30</v>
      </c>
      <c r="AE991" s="11">
        <f t="shared" si="816"/>
        <v>1.000563415</v>
      </c>
      <c r="AF991" s="61">
        <f t="shared" si="786"/>
        <v>0.50852355999999999</v>
      </c>
      <c r="AG991" s="61">
        <f t="shared" si="801"/>
        <v>0.52614636999999997</v>
      </c>
      <c r="AH991" s="61">
        <f t="shared" si="802"/>
        <v>0</v>
      </c>
      <c r="AI991" s="196" t="str">
        <f t="shared" si="817"/>
        <v>J=</v>
      </c>
      <c r="AJ991" s="72">
        <f t="shared" si="818"/>
        <v>45284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803"/>
        <v>45259</v>
      </c>
      <c r="B992" s="61">
        <f t="shared" si="790"/>
        <v>934.58329764321229</v>
      </c>
      <c r="C992" s="61">
        <f t="shared" si="804"/>
        <v>777.15766163000001</v>
      </c>
      <c r="D992" s="61">
        <f t="shared" si="791"/>
        <v>14.790540080000142</v>
      </c>
      <c r="E992" s="61">
        <f t="shared" si="792"/>
        <v>762.36712154999987</v>
      </c>
      <c r="F992" s="62">
        <f t="shared" si="805"/>
        <v>6700.66</v>
      </c>
      <c r="G992" s="63">
        <f t="shared" si="789"/>
        <v>6716.74</v>
      </c>
      <c r="H992" s="64">
        <f t="shared" si="821"/>
        <v>45194</v>
      </c>
      <c r="I992" s="64">
        <f t="shared" si="813"/>
        <v>45224</v>
      </c>
      <c r="J992" s="65">
        <f t="shared" si="793"/>
        <v>2.3997636053760818E-3</v>
      </c>
      <c r="K992" s="195">
        <f t="shared" si="814"/>
        <v>45284</v>
      </c>
      <c r="L992" s="195">
        <f t="shared" si="806"/>
        <v>45284</v>
      </c>
      <c r="M992" s="228">
        <f t="shared" si="819"/>
        <v>30</v>
      </c>
      <c r="N992" s="67">
        <f t="shared" si="820"/>
        <v>5</v>
      </c>
      <c r="O992" s="61">
        <f t="shared" si="794"/>
        <v>1.00039956</v>
      </c>
      <c r="P992" s="66">
        <f t="shared" si="788"/>
        <v>1.0026005099999999</v>
      </c>
      <c r="Q992" s="66">
        <f t="shared" si="807"/>
        <v>1.2020218854375053</v>
      </c>
      <c r="R992" s="61">
        <f t="shared" si="787"/>
        <v>1.2025021600000001</v>
      </c>
      <c r="S992" s="61">
        <f t="shared" si="808"/>
        <v>1.16137786</v>
      </c>
      <c r="T992" s="61">
        <f t="shared" si="795"/>
        <v>902.57370193999998</v>
      </c>
      <c r="U992" s="61">
        <f t="shared" si="796"/>
        <v>2.3868657063546515</v>
      </c>
      <c r="V992" s="61">
        <f t="shared" si="797"/>
        <v>154.38098882685759</v>
      </c>
      <c r="W992" s="61">
        <f t="shared" si="798"/>
        <v>933.92551616321225</v>
      </c>
      <c r="X992" s="67">
        <f t="shared" si="809"/>
        <v>0</v>
      </c>
      <c r="Y992" s="61">
        <f t="shared" si="799"/>
        <v>0</v>
      </c>
      <c r="Z992" s="69">
        <f t="shared" si="810"/>
        <v>0</v>
      </c>
      <c r="AA992" s="61">
        <f t="shared" si="800"/>
        <v>0</v>
      </c>
      <c r="AB992" s="69">
        <f t="shared" si="811"/>
        <v>5.1999999999999998E-2</v>
      </c>
      <c r="AC992" s="140">
        <f t="shared" si="812"/>
        <v>5</v>
      </c>
      <c r="AD992" s="67">
        <f t="shared" si="815"/>
        <v>30</v>
      </c>
      <c r="AE992" s="11">
        <f t="shared" si="816"/>
        <v>1.000704319</v>
      </c>
      <c r="AF992" s="61">
        <f t="shared" si="786"/>
        <v>0.63569980000000004</v>
      </c>
      <c r="AG992" s="61">
        <f t="shared" si="801"/>
        <v>0.65778148000000003</v>
      </c>
      <c r="AH992" s="61">
        <f t="shared" si="802"/>
        <v>0</v>
      </c>
      <c r="AI992" s="196" t="str">
        <f t="shared" si="817"/>
        <v>J=</v>
      </c>
      <c r="AJ992" s="72">
        <f t="shared" si="818"/>
        <v>45284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803"/>
        <v>45260</v>
      </c>
      <c r="B993" s="61">
        <f t="shared" si="790"/>
        <v>934.78821937625059</v>
      </c>
      <c r="C993" s="61">
        <f t="shared" si="804"/>
        <v>777.15766163000001</v>
      </c>
      <c r="D993" s="61">
        <f t="shared" si="791"/>
        <v>14.790540080000142</v>
      </c>
      <c r="E993" s="61">
        <f t="shared" si="792"/>
        <v>762.36712154999987</v>
      </c>
      <c r="F993" s="62">
        <f t="shared" si="805"/>
        <v>6700.66</v>
      </c>
      <c r="G993" s="63">
        <f t="shared" si="789"/>
        <v>6716.74</v>
      </c>
      <c r="H993" s="64">
        <f t="shared" si="821"/>
        <v>45194</v>
      </c>
      <c r="I993" s="64">
        <f t="shared" si="813"/>
        <v>45224</v>
      </c>
      <c r="J993" s="65">
        <f t="shared" si="793"/>
        <v>2.3997636053760818E-3</v>
      </c>
      <c r="K993" s="195">
        <f t="shared" si="814"/>
        <v>45284</v>
      </c>
      <c r="L993" s="195">
        <f t="shared" si="806"/>
        <v>45284</v>
      </c>
      <c r="M993" s="228">
        <f t="shared" si="819"/>
        <v>30</v>
      </c>
      <c r="N993" s="67">
        <f t="shared" si="820"/>
        <v>6</v>
      </c>
      <c r="O993" s="61">
        <f t="shared" si="794"/>
        <v>1.00047949</v>
      </c>
      <c r="P993" s="66">
        <f t="shared" si="788"/>
        <v>1.0026005099999999</v>
      </c>
      <c r="Q993" s="66">
        <f t="shared" si="807"/>
        <v>1.2020218854375053</v>
      </c>
      <c r="R993" s="61">
        <f t="shared" si="787"/>
        <v>1.2025982399999999</v>
      </c>
      <c r="S993" s="61">
        <f t="shared" si="808"/>
        <v>1.16137786</v>
      </c>
      <c r="T993" s="61">
        <f t="shared" si="795"/>
        <v>902.57370193999998</v>
      </c>
      <c r="U993" s="61">
        <f t="shared" si="796"/>
        <v>2.3868657063546515</v>
      </c>
      <c r="V993" s="61">
        <f t="shared" si="797"/>
        <v>154.454237059896</v>
      </c>
      <c r="W993" s="61">
        <f t="shared" si="798"/>
        <v>933.99876439625064</v>
      </c>
      <c r="X993" s="67">
        <f t="shared" si="809"/>
        <v>0</v>
      </c>
      <c r="Y993" s="61">
        <f t="shared" si="799"/>
        <v>0</v>
      </c>
      <c r="Z993" s="69">
        <f t="shared" si="810"/>
        <v>0</v>
      </c>
      <c r="AA993" s="61">
        <f t="shared" si="800"/>
        <v>0</v>
      </c>
      <c r="AB993" s="69">
        <f t="shared" si="811"/>
        <v>5.1999999999999998E-2</v>
      </c>
      <c r="AC993" s="140">
        <f t="shared" si="812"/>
        <v>6</v>
      </c>
      <c r="AD993" s="67">
        <f t="shared" si="815"/>
        <v>30</v>
      </c>
      <c r="AE993" s="11">
        <f t="shared" si="816"/>
        <v>1.000845242</v>
      </c>
      <c r="AF993" s="61">
        <f t="shared" si="786"/>
        <v>0.76289320000000005</v>
      </c>
      <c r="AG993" s="61">
        <f t="shared" si="801"/>
        <v>0.78945498000000003</v>
      </c>
      <c r="AH993" s="61">
        <f t="shared" si="802"/>
        <v>0</v>
      </c>
      <c r="AI993" s="196" t="str">
        <f t="shared" si="817"/>
        <v>J=</v>
      </c>
      <c r="AJ993" s="72">
        <f t="shared" si="818"/>
        <v>45284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803"/>
        <v>45261</v>
      </c>
      <c r="B994" s="61">
        <f t="shared" si="790"/>
        <v>934.99318806296048</v>
      </c>
      <c r="C994" s="61">
        <f t="shared" si="804"/>
        <v>777.15766163000001</v>
      </c>
      <c r="D994" s="61">
        <f t="shared" si="791"/>
        <v>14.790540080000142</v>
      </c>
      <c r="E994" s="61">
        <f t="shared" si="792"/>
        <v>762.36712154999987</v>
      </c>
      <c r="F994" s="62">
        <f t="shared" si="805"/>
        <v>6700.66</v>
      </c>
      <c r="G994" s="63">
        <f t="shared" si="789"/>
        <v>6716.74</v>
      </c>
      <c r="H994" s="64">
        <f t="shared" si="821"/>
        <v>45194</v>
      </c>
      <c r="I994" s="64">
        <f t="shared" si="813"/>
        <v>45224</v>
      </c>
      <c r="J994" s="65">
        <f t="shared" si="793"/>
        <v>2.3997636053760818E-3</v>
      </c>
      <c r="K994" s="195">
        <f t="shared" si="814"/>
        <v>45284</v>
      </c>
      <c r="L994" s="195">
        <f t="shared" si="806"/>
        <v>45284</v>
      </c>
      <c r="M994" s="228">
        <f t="shared" si="819"/>
        <v>30</v>
      </c>
      <c r="N994" s="67">
        <f t="shared" si="820"/>
        <v>7</v>
      </c>
      <c r="O994" s="61">
        <f t="shared" si="794"/>
        <v>1.00055943</v>
      </c>
      <c r="P994" s="66">
        <f t="shared" si="788"/>
        <v>1.0026005099999999</v>
      </c>
      <c r="Q994" s="66">
        <f t="shared" si="807"/>
        <v>1.2020218854375053</v>
      </c>
      <c r="R994" s="61">
        <f t="shared" si="787"/>
        <v>1.2026943299999999</v>
      </c>
      <c r="S994" s="61">
        <f t="shared" si="808"/>
        <v>1.16137786</v>
      </c>
      <c r="T994" s="61">
        <f t="shared" si="795"/>
        <v>902.57370193999998</v>
      </c>
      <c r="U994" s="61">
        <f t="shared" si="796"/>
        <v>2.3868657063546515</v>
      </c>
      <c r="V994" s="61">
        <f t="shared" si="797"/>
        <v>154.52749291660572</v>
      </c>
      <c r="W994" s="61">
        <f t="shared" si="798"/>
        <v>934.07202025296044</v>
      </c>
      <c r="X994" s="67">
        <f t="shared" si="809"/>
        <v>0</v>
      </c>
      <c r="Y994" s="61">
        <f t="shared" si="799"/>
        <v>0</v>
      </c>
      <c r="Z994" s="69">
        <f t="shared" si="810"/>
        <v>0</v>
      </c>
      <c r="AA994" s="61">
        <f t="shared" si="800"/>
        <v>0</v>
      </c>
      <c r="AB994" s="69">
        <f t="shared" si="811"/>
        <v>5.1999999999999998E-2</v>
      </c>
      <c r="AC994" s="140">
        <f t="shared" si="812"/>
        <v>7</v>
      </c>
      <c r="AD994" s="67">
        <f t="shared" si="815"/>
        <v>30</v>
      </c>
      <c r="AE994" s="11">
        <f t="shared" si="816"/>
        <v>1.0009861849999999</v>
      </c>
      <c r="AF994" s="61">
        <f t="shared" si="786"/>
        <v>0.89010464</v>
      </c>
      <c r="AG994" s="61">
        <f t="shared" si="801"/>
        <v>0.92116781000000003</v>
      </c>
      <c r="AH994" s="61">
        <f t="shared" si="802"/>
        <v>0</v>
      </c>
      <c r="AI994" s="196" t="str">
        <f t="shared" si="817"/>
        <v>J=</v>
      </c>
      <c r="AJ994" s="72">
        <f t="shared" si="818"/>
        <v>45284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803"/>
        <v>45262</v>
      </c>
      <c r="B995" s="61">
        <f t="shared" si="790"/>
        <v>935.19819607967008</v>
      </c>
      <c r="C995" s="61">
        <f t="shared" si="804"/>
        <v>777.15766163000001</v>
      </c>
      <c r="D995" s="61">
        <f t="shared" si="791"/>
        <v>14.790540080000142</v>
      </c>
      <c r="E995" s="61">
        <f t="shared" si="792"/>
        <v>762.36712154999987</v>
      </c>
      <c r="F995" s="62">
        <f t="shared" si="805"/>
        <v>6700.66</v>
      </c>
      <c r="G995" s="63">
        <f t="shared" si="789"/>
        <v>6716.74</v>
      </c>
      <c r="H995" s="64">
        <f t="shared" si="821"/>
        <v>45194</v>
      </c>
      <c r="I995" s="64">
        <f t="shared" si="813"/>
        <v>45224</v>
      </c>
      <c r="J995" s="65">
        <f t="shared" si="793"/>
        <v>2.3997636053760818E-3</v>
      </c>
      <c r="K995" s="195">
        <f t="shared" si="814"/>
        <v>45284</v>
      </c>
      <c r="L995" s="195">
        <f t="shared" si="806"/>
        <v>45284</v>
      </c>
      <c r="M995" s="228">
        <f t="shared" si="819"/>
        <v>30</v>
      </c>
      <c r="N995" s="67">
        <f t="shared" si="820"/>
        <v>8</v>
      </c>
      <c r="O995" s="61">
        <f t="shared" si="794"/>
        <v>1.00063937</v>
      </c>
      <c r="P995" s="66">
        <f t="shared" si="788"/>
        <v>1.0026005099999999</v>
      </c>
      <c r="Q995" s="66">
        <f t="shared" si="807"/>
        <v>1.2020218854375053</v>
      </c>
      <c r="R995" s="61">
        <f t="shared" si="787"/>
        <v>1.2027904199999999</v>
      </c>
      <c r="S995" s="61">
        <f t="shared" si="808"/>
        <v>1.16137786</v>
      </c>
      <c r="T995" s="61">
        <f t="shared" si="795"/>
        <v>902.57370193999998</v>
      </c>
      <c r="U995" s="61">
        <f t="shared" si="796"/>
        <v>2.3868657063546515</v>
      </c>
      <c r="V995" s="61">
        <f t="shared" si="797"/>
        <v>154.60074877331547</v>
      </c>
      <c r="W995" s="61">
        <f t="shared" si="798"/>
        <v>934.14527610967014</v>
      </c>
      <c r="X995" s="67">
        <f t="shared" si="809"/>
        <v>0</v>
      </c>
      <c r="Y995" s="61">
        <f t="shared" si="799"/>
        <v>0</v>
      </c>
      <c r="Z995" s="69">
        <f t="shared" si="810"/>
        <v>0</v>
      </c>
      <c r="AA995" s="61">
        <f t="shared" si="800"/>
        <v>0</v>
      </c>
      <c r="AB995" s="69">
        <f t="shared" si="811"/>
        <v>5.1999999999999998E-2</v>
      </c>
      <c r="AC995" s="140">
        <f t="shared" si="812"/>
        <v>8</v>
      </c>
      <c r="AD995" s="67">
        <f t="shared" si="815"/>
        <v>30</v>
      </c>
      <c r="AE995" s="11">
        <f t="shared" si="816"/>
        <v>1.0011271479999999</v>
      </c>
      <c r="AF995" s="61">
        <f t="shared" ref="AF995:AF1058" si="822">TRUNC((T995*(AE995-1)),8)</f>
        <v>1.01733414</v>
      </c>
      <c r="AG995" s="61">
        <f t="shared" si="801"/>
        <v>1.05291997</v>
      </c>
      <c r="AH995" s="61">
        <f t="shared" si="802"/>
        <v>0</v>
      </c>
      <c r="AI995" s="196" t="str">
        <f t="shared" si="817"/>
        <v>J=</v>
      </c>
      <c r="AJ995" s="72">
        <f t="shared" si="818"/>
        <v>45284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803"/>
        <v>45263</v>
      </c>
      <c r="B996" s="61">
        <f t="shared" si="790"/>
        <v>935.40325108005129</v>
      </c>
      <c r="C996" s="61">
        <f t="shared" si="804"/>
        <v>777.15766163000001</v>
      </c>
      <c r="D996" s="61">
        <f t="shared" si="791"/>
        <v>14.790540080000142</v>
      </c>
      <c r="E996" s="61">
        <f t="shared" si="792"/>
        <v>762.36712154999987</v>
      </c>
      <c r="F996" s="62">
        <f t="shared" si="805"/>
        <v>6700.66</v>
      </c>
      <c r="G996" s="63">
        <f t="shared" si="789"/>
        <v>6716.74</v>
      </c>
      <c r="H996" s="64">
        <f t="shared" si="821"/>
        <v>45194</v>
      </c>
      <c r="I996" s="64">
        <f t="shared" si="813"/>
        <v>45224</v>
      </c>
      <c r="J996" s="65">
        <f t="shared" si="793"/>
        <v>2.3997636053760818E-3</v>
      </c>
      <c r="K996" s="195">
        <f t="shared" si="814"/>
        <v>45284</v>
      </c>
      <c r="L996" s="195">
        <f t="shared" si="806"/>
        <v>45284</v>
      </c>
      <c r="M996" s="228">
        <f t="shared" si="819"/>
        <v>30</v>
      </c>
      <c r="N996" s="67">
        <f t="shared" si="820"/>
        <v>9</v>
      </c>
      <c r="O996" s="61">
        <f t="shared" si="794"/>
        <v>1.00071932</v>
      </c>
      <c r="P996" s="66">
        <f t="shared" si="788"/>
        <v>1.0026005099999999</v>
      </c>
      <c r="Q996" s="66">
        <f t="shared" si="807"/>
        <v>1.2020218854375053</v>
      </c>
      <c r="R996" s="61">
        <f t="shared" si="787"/>
        <v>1.2028865200000001</v>
      </c>
      <c r="S996" s="61">
        <f t="shared" si="808"/>
        <v>1.16137786</v>
      </c>
      <c r="T996" s="61">
        <f t="shared" si="795"/>
        <v>902.57370193999998</v>
      </c>
      <c r="U996" s="61">
        <f t="shared" si="796"/>
        <v>2.3868657063546515</v>
      </c>
      <c r="V996" s="61">
        <f t="shared" si="797"/>
        <v>154.67401225369653</v>
      </c>
      <c r="W996" s="61">
        <f t="shared" si="798"/>
        <v>934.21853959005125</v>
      </c>
      <c r="X996" s="67">
        <f t="shared" si="809"/>
        <v>0</v>
      </c>
      <c r="Y996" s="61">
        <f t="shared" si="799"/>
        <v>0</v>
      </c>
      <c r="Z996" s="69">
        <f t="shared" si="810"/>
        <v>0</v>
      </c>
      <c r="AA996" s="61">
        <f t="shared" si="800"/>
        <v>0</v>
      </c>
      <c r="AB996" s="69">
        <f t="shared" si="811"/>
        <v>5.1999999999999998E-2</v>
      </c>
      <c r="AC996" s="140">
        <f t="shared" si="812"/>
        <v>9</v>
      </c>
      <c r="AD996" s="67">
        <f t="shared" si="815"/>
        <v>30</v>
      </c>
      <c r="AE996" s="11">
        <f t="shared" si="816"/>
        <v>1.001268131</v>
      </c>
      <c r="AF996" s="61">
        <f t="shared" si="822"/>
        <v>1.1445816900000001</v>
      </c>
      <c r="AG996" s="61">
        <f t="shared" si="801"/>
        <v>1.18471149</v>
      </c>
      <c r="AH996" s="61">
        <f t="shared" si="802"/>
        <v>0</v>
      </c>
      <c r="AI996" s="196" t="str">
        <f t="shared" si="817"/>
        <v>J=</v>
      </c>
      <c r="AJ996" s="72">
        <f t="shared" si="818"/>
        <v>45284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803"/>
        <v>45264</v>
      </c>
      <c r="B997" s="61">
        <f t="shared" si="790"/>
        <v>935.6083530441033</v>
      </c>
      <c r="C997" s="61">
        <f t="shared" si="804"/>
        <v>777.15766163000001</v>
      </c>
      <c r="D997" s="61">
        <f t="shared" si="791"/>
        <v>14.790540080000142</v>
      </c>
      <c r="E997" s="61">
        <f t="shared" si="792"/>
        <v>762.36712154999987</v>
      </c>
      <c r="F997" s="62">
        <f t="shared" si="805"/>
        <v>6700.66</v>
      </c>
      <c r="G997" s="63">
        <f t="shared" si="789"/>
        <v>6716.74</v>
      </c>
      <c r="H997" s="64">
        <f t="shared" si="821"/>
        <v>45194</v>
      </c>
      <c r="I997" s="64">
        <f t="shared" si="813"/>
        <v>45224</v>
      </c>
      <c r="J997" s="65">
        <f t="shared" si="793"/>
        <v>2.3997636053760818E-3</v>
      </c>
      <c r="K997" s="195">
        <f t="shared" si="814"/>
        <v>45284</v>
      </c>
      <c r="L997" s="195">
        <f t="shared" si="806"/>
        <v>45284</v>
      </c>
      <c r="M997" s="228">
        <f t="shared" si="819"/>
        <v>30</v>
      </c>
      <c r="N997" s="67">
        <f t="shared" si="820"/>
        <v>10</v>
      </c>
      <c r="O997" s="61">
        <f t="shared" si="794"/>
        <v>1.0007992800000001</v>
      </c>
      <c r="P997" s="66">
        <f t="shared" si="788"/>
        <v>1.0026005099999999</v>
      </c>
      <c r="Q997" s="66">
        <f t="shared" si="807"/>
        <v>1.2020218854375053</v>
      </c>
      <c r="R997" s="61">
        <f t="shared" si="787"/>
        <v>1.2029826299999999</v>
      </c>
      <c r="S997" s="61">
        <f t="shared" si="808"/>
        <v>1.16137786</v>
      </c>
      <c r="T997" s="61">
        <f t="shared" si="795"/>
        <v>902.57370193999998</v>
      </c>
      <c r="U997" s="61">
        <f t="shared" si="796"/>
        <v>2.3868657063546515</v>
      </c>
      <c r="V997" s="61">
        <f t="shared" si="797"/>
        <v>154.74728335774861</v>
      </c>
      <c r="W997" s="61">
        <f t="shared" si="798"/>
        <v>934.29181069410333</v>
      </c>
      <c r="X997" s="67">
        <f t="shared" si="809"/>
        <v>0</v>
      </c>
      <c r="Y997" s="61">
        <f t="shared" si="799"/>
        <v>0</v>
      </c>
      <c r="Z997" s="69">
        <f t="shared" si="810"/>
        <v>0</v>
      </c>
      <c r="AA997" s="61">
        <f t="shared" si="800"/>
        <v>0</v>
      </c>
      <c r="AB997" s="69">
        <f t="shared" si="811"/>
        <v>5.1999999999999998E-2</v>
      </c>
      <c r="AC997" s="140">
        <f t="shared" si="812"/>
        <v>10</v>
      </c>
      <c r="AD997" s="67">
        <f t="shared" si="815"/>
        <v>30</v>
      </c>
      <c r="AE997" s="11">
        <f t="shared" si="816"/>
        <v>1.001409134</v>
      </c>
      <c r="AF997" s="61">
        <f t="shared" si="822"/>
        <v>1.27184729</v>
      </c>
      <c r="AG997" s="61">
        <f t="shared" si="801"/>
        <v>1.31654235</v>
      </c>
      <c r="AH997" s="61">
        <f t="shared" si="802"/>
        <v>0</v>
      </c>
      <c r="AI997" s="196" t="str">
        <f t="shared" si="817"/>
        <v>J=</v>
      </c>
      <c r="AJ997" s="72">
        <f t="shared" si="818"/>
        <v>45284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803"/>
        <v>45265</v>
      </c>
      <c r="B998" s="61">
        <f t="shared" si="790"/>
        <v>935.81350200182669</v>
      </c>
      <c r="C998" s="61">
        <f t="shared" si="804"/>
        <v>777.15766163000001</v>
      </c>
      <c r="D998" s="61">
        <f t="shared" si="791"/>
        <v>14.790540080000142</v>
      </c>
      <c r="E998" s="61">
        <f t="shared" si="792"/>
        <v>762.36712154999987</v>
      </c>
      <c r="F998" s="62">
        <f t="shared" si="805"/>
        <v>6700.66</v>
      </c>
      <c r="G998" s="63">
        <f t="shared" si="789"/>
        <v>6716.74</v>
      </c>
      <c r="H998" s="64">
        <f t="shared" si="821"/>
        <v>45194</v>
      </c>
      <c r="I998" s="64">
        <f t="shared" si="813"/>
        <v>45224</v>
      </c>
      <c r="J998" s="65">
        <f t="shared" si="793"/>
        <v>2.3997636053760818E-3</v>
      </c>
      <c r="K998" s="195">
        <f t="shared" si="814"/>
        <v>45284</v>
      </c>
      <c r="L998" s="195">
        <f t="shared" si="806"/>
        <v>45284</v>
      </c>
      <c r="M998" s="228">
        <f t="shared" si="819"/>
        <v>30</v>
      </c>
      <c r="N998" s="67">
        <f t="shared" si="820"/>
        <v>11</v>
      </c>
      <c r="O998" s="61">
        <f t="shared" si="794"/>
        <v>1.0008792399999999</v>
      </c>
      <c r="P998" s="66">
        <f t="shared" si="788"/>
        <v>1.0026005099999999</v>
      </c>
      <c r="Q998" s="66">
        <f t="shared" si="807"/>
        <v>1.2020218854375053</v>
      </c>
      <c r="R998" s="61">
        <f t="shared" si="787"/>
        <v>1.20307875</v>
      </c>
      <c r="S998" s="61">
        <f t="shared" si="808"/>
        <v>1.16137786</v>
      </c>
      <c r="T998" s="61">
        <f t="shared" si="795"/>
        <v>902.57370193999998</v>
      </c>
      <c r="U998" s="61">
        <f t="shared" si="796"/>
        <v>2.3868657063546515</v>
      </c>
      <c r="V998" s="61">
        <f t="shared" si="797"/>
        <v>154.82056208547201</v>
      </c>
      <c r="W998" s="61">
        <f t="shared" si="798"/>
        <v>934.36508942182672</v>
      </c>
      <c r="X998" s="67">
        <f t="shared" si="809"/>
        <v>0</v>
      </c>
      <c r="Y998" s="61">
        <f t="shared" si="799"/>
        <v>0</v>
      </c>
      <c r="Z998" s="69">
        <f t="shared" si="810"/>
        <v>0</v>
      </c>
      <c r="AA998" s="61">
        <f t="shared" si="800"/>
        <v>0</v>
      </c>
      <c r="AB998" s="69">
        <f t="shared" si="811"/>
        <v>5.1999999999999998E-2</v>
      </c>
      <c r="AC998" s="140">
        <f t="shared" si="812"/>
        <v>11</v>
      </c>
      <c r="AD998" s="67">
        <f t="shared" si="815"/>
        <v>30</v>
      </c>
      <c r="AE998" s="11">
        <f t="shared" si="816"/>
        <v>1.0015501570000001</v>
      </c>
      <c r="AF998" s="61">
        <f t="shared" si="822"/>
        <v>1.39913094</v>
      </c>
      <c r="AG998" s="61">
        <f t="shared" si="801"/>
        <v>1.4484125800000001</v>
      </c>
      <c r="AH998" s="61">
        <f t="shared" si="802"/>
        <v>0</v>
      </c>
      <c r="AI998" s="196" t="str">
        <f t="shared" si="817"/>
        <v>J=</v>
      </c>
      <c r="AJ998" s="72">
        <f t="shared" si="818"/>
        <v>45284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803"/>
        <v>45266</v>
      </c>
      <c r="B999" s="61">
        <f t="shared" si="790"/>
        <v>936.0186893795501</v>
      </c>
      <c r="C999" s="61">
        <f t="shared" si="804"/>
        <v>777.15766163000001</v>
      </c>
      <c r="D999" s="61">
        <f t="shared" si="791"/>
        <v>14.790540080000142</v>
      </c>
      <c r="E999" s="61">
        <f t="shared" si="792"/>
        <v>762.36712154999987</v>
      </c>
      <c r="F999" s="62">
        <f t="shared" si="805"/>
        <v>6700.66</v>
      </c>
      <c r="G999" s="63">
        <f t="shared" si="789"/>
        <v>6716.74</v>
      </c>
      <c r="H999" s="64">
        <f t="shared" si="821"/>
        <v>45194</v>
      </c>
      <c r="I999" s="64">
        <f t="shared" si="813"/>
        <v>45224</v>
      </c>
      <c r="J999" s="65">
        <f t="shared" si="793"/>
        <v>2.3997636053760818E-3</v>
      </c>
      <c r="K999" s="195">
        <f t="shared" si="814"/>
        <v>45284</v>
      </c>
      <c r="L999" s="195">
        <f t="shared" si="806"/>
        <v>45284</v>
      </c>
      <c r="M999" s="228">
        <f t="shared" si="819"/>
        <v>30</v>
      </c>
      <c r="N999" s="67">
        <f t="shared" si="820"/>
        <v>12</v>
      </c>
      <c r="O999" s="61">
        <f t="shared" si="794"/>
        <v>1.00095921</v>
      </c>
      <c r="P999" s="66">
        <f t="shared" si="788"/>
        <v>1.0026005099999999</v>
      </c>
      <c r="Q999" s="66">
        <f t="shared" si="807"/>
        <v>1.2020218854375053</v>
      </c>
      <c r="R999" s="61">
        <f t="shared" si="787"/>
        <v>1.20317487</v>
      </c>
      <c r="S999" s="61">
        <f t="shared" si="808"/>
        <v>1.16137786</v>
      </c>
      <c r="T999" s="61">
        <f t="shared" si="795"/>
        <v>902.57370193999998</v>
      </c>
      <c r="U999" s="61">
        <f t="shared" si="796"/>
        <v>2.3868657063546515</v>
      </c>
      <c r="V999" s="61">
        <f t="shared" si="797"/>
        <v>154.89384081319542</v>
      </c>
      <c r="W999" s="61">
        <f t="shared" si="798"/>
        <v>934.43836814955012</v>
      </c>
      <c r="X999" s="67">
        <f t="shared" si="809"/>
        <v>0</v>
      </c>
      <c r="Y999" s="61">
        <f t="shared" si="799"/>
        <v>0</v>
      </c>
      <c r="Z999" s="69">
        <f t="shared" si="810"/>
        <v>0</v>
      </c>
      <c r="AA999" s="61">
        <f t="shared" si="800"/>
        <v>0</v>
      </c>
      <c r="AB999" s="69">
        <f t="shared" si="811"/>
        <v>5.1999999999999998E-2</v>
      </c>
      <c r="AC999" s="140">
        <f t="shared" si="812"/>
        <v>12</v>
      </c>
      <c r="AD999" s="67">
        <f t="shared" si="815"/>
        <v>30</v>
      </c>
      <c r="AE999" s="11">
        <f t="shared" si="816"/>
        <v>1.0016911989999999</v>
      </c>
      <c r="AF999" s="61">
        <f t="shared" si="822"/>
        <v>1.52643174</v>
      </c>
      <c r="AG999" s="61">
        <f t="shared" si="801"/>
        <v>1.58032123</v>
      </c>
      <c r="AH999" s="61">
        <f t="shared" si="802"/>
        <v>0</v>
      </c>
      <c r="AI999" s="196" t="str">
        <f t="shared" si="817"/>
        <v>J=</v>
      </c>
      <c r="AJ999" s="72">
        <f t="shared" si="818"/>
        <v>45284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803"/>
        <v>45267</v>
      </c>
      <c r="B1000" s="61">
        <f t="shared" si="790"/>
        <v>936.22393139461587</v>
      </c>
      <c r="C1000" s="61">
        <f t="shared" si="804"/>
        <v>777.15766163000001</v>
      </c>
      <c r="D1000" s="61">
        <f t="shared" si="791"/>
        <v>14.790540080000142</v>
      </c>
      <c r="E1000" s="61">
        <f t="shared" si="792"/>
        <v>762.36712154999987</v>
      </c>
      <c r="F1000" s="62">
        <f t="shared" si="805"/>
        <v>6700.66</v>
      </c>
      <c r="G1000" s="63">
        <f t="shared" si="789"/>
        <v>6716.74</v>
      </c>
      <c r="H1000" s="64">
        <f t="shared" si="821"/>
        <v>45194</v>
      </c>
      <c r="I1000" s="64">
        <f t="shared" si="813"/>
        <v>45224</v>
      </c>
      <c r="J1000" s="65">
        <f t="shared" si="793"/>
        <v>2.3997636053760818E-3</v>
      </c>
      <c r="K1000" s="195">
        <f t="shared" si="814"/>
        <v>45284</v>
      </c>
      <c r="L1000" s="195">
        <f t="shared" si="806"/>
        <v>45284</v>
      </c>
      <c r="M1000" s="228">
        <f t="shared" si="819"/>
        <v>30</v>
      </c>
      <c r="N1000" s="67">
        <f t="shared" si="820"/>
        <v>13</v>
      </c>
      <c r="O1000" s="61">
        <f t="shared" si="794"/>
        <v>1.00103919</v>
      </c>
      <c r="P1000" s="66">
        <f t="shared" si="788"/>
        <v>1.0026005099999999</v>
      </c>
      <c r="Q1000" s="66">
        <f t="shared" si="807"/>
        <v>1.2020218854375053</v>
      </c>
      <c r="R1000" s="61">
        <f t="shared" si="787"/>
        <v>1.2032710099999999</v>
      </c>
      <c r="S1000" s="61">
        <f t="shared" si="808"/>
        <v>1.16137786</v>
      </c>
      <c r="T1000" s="61">
        <f t="shared" si="795"/>
        <v>902.57370193999998</v>
      </c>
      <c r="U1000" s="61">
        <f t="shared" si="796"/>
        <v>2.3868657063546515</v>
      </c>
      <c r="V1000" s="61">
        <f t="shared" si="797"/>
        <v>154.96713478826118</v>
      </c>
      <c r="W1000" s="61">
        <f t="shared" si="798"/>
        <v>934.5116621246159</v>
      </c>
      <c r="X1000" s="67">
        <f t="shared" si="809"/>
        <v>0</v>
      </c>
      <c r="Y1000" s="61">
        <f t="shared" si="799"/>
        <v>0</v>
      </c>
      <c r="Z1000" s="69">
        <f t="shared" si="810"/>
        <v>0</v>
      </c>
      <c r="AA1000" s="61">
        <f t="shared" si="800"/>
        <v>0</v>
      </c>
      <c r="AB1000" s="69">
        <f t="shared" si="811"/>
        <v>5.1999999999999998E-2</v>
      </c>
      <c r="AC1000" s="140">
        <f t="shared" si="812"/>
        <v>13</v>
      </c>
      <c r="AD1000" s="67">
        <f t="shared" si="815"/>
        <v>30</v>
      </c>
      <c r="AE1000" s="11">
        <f t="shared" si="816"/>
        <v>1.0018322609999999</v>
      </c>
      <c r="AF1000" s="61">
        <f t="shared" si="822"/>
        <v>1.65375059</v>
      </c>
      <c r="AG1000" s="61">
        <f t="shared" si="801"/>
        <v>1.71226927</v>
      </c>
      <c r="AH1000" s="61">
        <f t="shared" si="802"/>
        <v>0</v>
      </c>
      <c r="AI1000" s="196" t="str">
        <f t="shared" si="817"/>
        <v>J=</v>
      </c>
      <c r="AJ1000" s="72">
        <f t="shared" si="818"/>
        <v>45284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803"/>
        <v>45268</v>
      </c>
      <c r="B1001" s="61">
        <f t="shared" si="790"/>
        <v>936.42921277968173</v>
      </c>
      <c r="C1001" s="61">
        <f t="shared" si="804"/>
        <v>777.15766163000001</v>
      </c>
      <c r="D1001" s="61">
        <f t="shared" si="791"/>
        <v>14.790540080000142</v>
      </c>
      <c r="E1001" s="61">
        <f t="shared" si="792"/>
        <v>762.36712154999987</v>
      </c>
      <c r="F1001" s="62">
        <f t="shared" si="805"/>
        <v>6700.66</v>
      </c>
      <c r="G1001" s="63">
        <f t="shared" si="789"/>
        <v>6716.74</v>
      </c>
      <c r="H1001" s="64">
        <f t="shared" si="821"/>
        <v>45194</v>
      </c>
      <c r="I1001" s="64">
        <f t="shared" si="813"/>
        <v>45224</v>
      </c>
      <c r="J1001" s="65">
        <f t="shared" si="793"/>
        <v>2.3997636053760818E-3</v>
      </c>
      <c r="K1001" s="195">
        <f t="shared" si="814"/>
        <v>45284</v>
      </c>
      <c r="L1001" s="195">
        <f t="shared" si="806"/>
        <v>45284</v>
      </c>
      <c r="M1001" s="228">
        <f t="shared" si="819"/>
        <v>30</v>
      </c>
      <c r="N1001" s="67">
        <f t="shared" si="820"/>
        <v>14</v>
      </c>
      <c r="O1001" s="61">
        <f t="shared" si="794"/>
        <v>1.0011191699999999</v>
      </c>
      <c r="P1001" s="66">
        <f t="shared" si="788"/>
        <v>1.0026005099999999</v>
      </c>
      <c r="Q1001" s="66">
        <f t="shared" si="807"/>
        <v>1.2020218854375053</v>
      </c>
      <c r="R1001" s="61">
        <f t="shared" si="787"/>
        <v>1.2033671500000001</v>
      </c>
      <c r="S1001" s="61">
        <f t="shared" si="808"/>
        <v>1.16137786</v>
      </c>
      <c r="T1001" s="61">
        <f t="shared" si="795"/>
        <v>902.57370193999998</v>
      </c>
      <c r="U1001" s="61">
        <f t="shared" si="796"/>
        <v>2.3868657063546515</v>
      </c>
      <c r="V1001" s="61">
        <f t="shared" si="797"/>
        <v>155.0404287633271</v>
      </c>
      <c r="W1001" s="61">
        <f t="shared" si="798"/>
        <v>934.58495609968179</v>
      </c>
      <c r="X1001" s="67">
        <f t="shared" si="809"/>
        <v>0</v>
      </c>
      <c r="Y1001" s="61">
        <f t="shared" si="799"/>
        <v>0</v>
      </c>
      <c r="Z1001" s="69">
        <f t="shared" si="810"/>
        <v>0</v>
      </c>
      <c r="AA1001" s="61">
        <f t="shared" si="800"/>
        <v>0</v>
      </c>
      <c r="AB1001" s="69">
        <f t="shared" si="811"/>
        <v>5.1999999999999998E-2</v>
      </c>
      <c r="AC1001" s="140">
        <f t="shared" si="812"/>
        <v>14</v>
      </c>
      <c r="AD1001" s="67">
        <f t="shared" si="815"/>
        <v>30</v>
      </c>
      <c r="AE1001" s="11">
        <f t="shared" si="816"/>
        <v>1.001973343</v>
      </c>
      <c r="AF1001" s="61">
        <f t="shared" si="822"/>
        <v>1.78108749</v>
      </c>
      <c r="AG1001" s="61">
        <f t="shared" si="801"/>
        <v>1.84425668</v>
      </c>
      <c r="AH1001" s="61">
        <f t="shared" si="802"/>
        <v>0</v>
      </c>
      <c r="AI1001" s="196" t="str">
        <f t="shared" si="817"/>
        <v>J=</v>
      </c>
      <c r="AJ1001" s="72">
        <f t="shared" si="818"/>
        <v>45284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803"/>
        <v>45269</v>
      </c>
      <c r="B1002" s="61">
        <f t="shared" si="790"/>
        <v>936.63454116841876</v>
      </c>
      <c r="C1002" s="61">
        <f t="shared" si="804"/>
        <v>777.15766163000001</v>
      </c>
      <c r="D1002" s="61">
        <f t="shared" si="791"/>
        <v>14.790540080000142</v>
      </c>
      <c r="E1002" s="61">
        <f t="shared" si="792"/>
        <v>762.36712154999987</v>
      </c>
      <c r="F1002" s="62">
        <f t="shared" si="805"/>
        <v>6700.66</v>
      </c>
      <c r="G1002" s="63">
        <f t="shared" si="789"/>
        <v>6716.74</v>
      </c>
      <c r="H1002" s="64">
        <f t="shared" si="821"/>
        <v>45194</v>
      </c>
      <c r="I1002" s="64">
        <f t="shared" si="813"/>
        <v>45224</v>
      </c>
      <c r="J1002" s="65">
        <f t="shared" si="793"/>
        <v>2.3997636053760818E-3</v>
      </c>
      <c r="K1002" s="195">
        <f t="shared" si="814"/>
        <v>45284</v>
      </c>
      <c r="L1002" s="195">
        <f t="shared" si="806"/>
        <v>45284</v>
      </c>
      <c r="M1002" s="228">
        <f t="shared" si="819"/>
        <v>30</v>
      </c>
      <c r="N1002" s="67">
        <f t="shared" si="820"/>
        <v>15</v>
      </c>
      <c r="O1002" s="61">
        <f t="shared" si="794"/>
        <v>1.0011991600000001</v>
      </c>
      <c r="P1002" s="66">
        <f t="shared" si="788"/>
        <v>1.0026005099999999</v>
      </c>
      <c r="Q1002" s="66">
        <f t="shared" si="807"/>
        <v>1.2020218854375053</v>
      </c>
      <c r="R1002" s="61">
        <f t="shared" si="787"/>
        <v>1.2034632999999999</v>
      </c>
      <c r="S1002" s="61">
        <f t="shared" si="808"/>
        <v>1.16137786</v>
      </c>
      <c r="T1002" s="61">
        <f t="shared" si="795"/>
        <v>902.57370193999998</v>
      </c>
      <c r="U1002" s="61">
        <f t="shared" si="796"/>
        <v>2.3868657063546515</v>
      </c>
      <c r="V1002" s="61">
        <f t="shared" si="797"/>
        <v>155.11373036206402</v>
      </c>
      <c r="W1002" s="61">
        <f t="shared" si="798"/>
        <v>934.65825769841877</v>
      </c>
      <c r="X1002" s="67">
        <f t="shared" si="809"/>
        <v>0</v>
      </c>
      <c r="Y1002" s="61">
        <f t="shared" si="799"/>
        <v>0</v>
      </c>
      <c r="Z1002" s="69">
        <f t="shared" si="810"/>
        <v>0</v>
      </c>
      <c r="AA1002" s="61">
        <f t="shared" si="800"/>
        <v>0</v>
      </c>
      <c r="AB1002" s="69">
        <f t="shared" si="811"/>
        <v>5.1999999999999998E-2</v>
      </c>
      <c r="AC1002" s="140">
        <f t="shared" si="812"/>
        <v>15</v>
      </c>
      <c r="AD1002" s="67">
        <f t="shared" si="815"/>
        <v>30</v>
      </c>
      <c r="AE1002" s="11">
        <f t="shared" si="816"/>
        <v>1.0021144449999999</v>
      </c>
      <c r="AF1002" s="61">
        <f t="shared" si="822"/>
        <v>1.9084424499999999</v>
      </c>
      <c r="AG1002" s="61">
        <f t="shared" si="801"/>
        <v>1.97628347</v>
      </c>
      <c r="AH1002" s="61">
        <f t="shared" si="802"/>
        <v>0</v>
      </c>
      <c r="AI1002" s="196" t="str">
        <f t="shared" si="817"/>
        <v>J=</v>
      </c>
      <c r="AJ1002" s="72">
        <f t="shared" si="818"/>
        <v>45284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803"/>
        <v>45270</v>
      </c>
      <c r="B1003" s="61">
        <f t="shared" si="790"/>
        <v>936.83990894715589</v>
      </c>
      <c r="C1003" s="61">
        <f t="shared" si="804"/>
        <v>777.15766163000001</v>
      </c>
      <c r="D1003" s="61">
        <f t="shared" si="791"/>
        <v>14.790540080000142</v>
      </c>
      <c r="E1003" s="61">
        <f t="shared" si="792"/>
        <v>762.36712154999987</v>
      </c>
      <c r="F1003" s="62">
        <f t="shared" si="805"/>
        <v>6700.66</v>
      </c>
      <c r="G1003" s="63">
        <f t="shared" si="789"/>
        <v>6716.74</v>
      </c>
      <c r="H1003" s="64">
        <f t="shared" si="821"/>
        <v>45194</v>
      </c>
      <c r="I1003" s="64">
        <f t="shared" si="813"/>
        <v>45224</v>
      </c>
      <c r="J1003" s="65">
        <f t="shared" si="793"/>
        <v>2.3997636053760818E-3</v>
      </c>
      <c r="K1003" s="195">
        <f t="shared" si="814"/>
        <v>45284</v>
      </c>
      <c r="L1003" s="195">
        <f t="shared" si="806"/>
        <v>45284</v>
      </c>
      <c r="M1003" s="228">
        <f t="shared" si="819"/>
        <v>30</v>
      </c>
      <c r="N1003" s="67">
        <f t="shared" si="820"/>
        <v>16</v>
      </c>
      <c r="O1003" s="61">
        <f t="shared" si="794"/>
        <v>1.00127915</v>
      </c>
      <c r="P1003" s="66">
        <f t="shared" si="788"/>
        <v>1.0026005099999999</v>
      </c>
      <c r="Q1003" s="66">
        <f t="shared" si="807"/>
        <v>1.2020218854375053</v>
      </c>
      <c r="R1003" s="61">
        <f t="shared" ref="R1003:R1066" si="823">TRUNC(TRUNC((O1003*Q1003),15),8)</f>
        <v>1.20355945</v>
      </c>
      <c r="S1003" s="61">
        <f t="shared" si="808"/>
        <v>1.16137786</v>
      </c>
      <c r="T1003" s="61">
        <f t="shared" si="795"/>
        <v>902.57370193999998</v>
      </c>
      <c r="U1003" s="61">
        <f t="shared" si="796"/>
        <v>2.3868657063546515</v>
      </c>
      <c r="V1003" s="61">
        <f t="shared" si="797"/>
        <v>155.18703196080111</v>
      </c>
      <c r="W1003" s="61">
        <f t="shared" si="798"/>
        <v>934.73155929715585</v>
      </c>
      <c r="X1003" s="67">
        <f t="shared" si="809"/>
        <v>0</v>
      </c>
      <c r="Y1003" s="61">
        <f t="shared" si="799"/>
        <v>0</v>
      </c>
      <c r="Z1003" s="69">
        <f t="shared" si="810"/>
        <v>0</v>
      </c>
      <c r="AA1003" s="61">
        <f t="shared" si="800"/>
        <v>0</v>
      </c>
      <c r="AB1003" s="69">
        <f t="shared" si="811"/>
        <v>5.1999999999999998E-2</v>
      </c>
      <c r="AC1003" s="140">
        <f t="shared" si="812"/>
        <v>16</v>
      </c>
      <c r="AD1003" s="67">
        <f t="shared" si="815"/>
        <v>30</v>
      </c>
      <c r="AE1003" s="11">
        <f t="shared" si="816"/>
        <v>1.002255567</v>
      </c>
      <c r="AF1003" s="61">
        <f t="shared" si="822"/>
        <v>2.0358154499999999</v>
      </c>
      <c r="AG1003" s="61">
        <f t="shared" si="801"/>
        <v>2.1083496500000001</v>
      </c>
      <c r="AH1003" s="61">
        <f t="shared" si="802"/>
        <v>0</v>
      </c>
      <c r="AI1003" s="196" t="str">
        <f t="shared" si="817"/>
        <v>J=</v>
      </c>
      <c r="AJ1003" s="72">
        <f t="shared" si="818"/>
        <v>45284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803"/>
        <v>45271</v>
      </c>
      <c r="B1004" s="61">
        <f t="shared" si="790"/>
        <v>937.04532375956398</v>
      </c>
      <c r="C1004" s="61">
        <f t="shared" si="804"/>
        <v>777.15766163000001</v>
      </c>
      <c r="D1004" s="61">
        <f t="shared" si="791"/>
        <v>14.790540080000142</v>
      </c>
      <c r="E1004" s="61">
        <f t="shared" si="792"/>
        <v>762.36712154999987</v>
      </c>
      <c r="F1004" s="62">
        <f t="shared" si="805"/>
        <v>6700.66</v>
      </c>
      <c r="G1004" s="63">
        <f t="shared" si="789"/>
        <v>6716.74</v>
      </c>
      <c r="H1004" s="64">
        <f t="shared" si="821"/>
        <v>45194</v>
      </c>
      <c r="I1004" s="64">
        <f t="shared" si="813"/>
        <v>45224</v>
      </c>
      <c r="J1004" s="65">
        <f t="shared" si="793"/>
        <v>2.3997636053760818E-3</v>
      </c>
      <c r="K1004" s="195">
        <f t="shared" si="814"/>
        <v>45284</v>
      </c>
      <c r="L1004" s="195">
        <f t="shared" si="806"/>
        <v>45284</v>
      </c>
      <c r="M1004" s="228">
        <f t="shared" si="819"/>
        <v>30</v>
      </c>
      <c r="N1004" s="67">
        <f t="shared" si="820"/>
        <v>17</v>
      </c>
      <c r="O1004" s="61">
        <f t="shared" si="794"/>
        <v>1.0013591500000001</v>
      </c>
      <c r="P1004" s="66">
        <f t="shared" ref="P1004:P1067" si="824">IF(L1004&gt;L1003,O1003,P1003)</f>
        <v>1.0026005099999999</v>
      </c>
      <c r="Q1004" s="66">
        <f t="shared" si="807"/>
        <v>1.2020218854375053</v>
      </c>
      <c r="R1004" s="61">
        <f t="shared" si="823"/>
        <v>1.20365561</v>
      </c>
      <c r="S1004" s="61">
        <f t="shared" si="808"/>
        <v>1.16137786</v>
      </c>
      <c r="T1004" s="61">
        <f t="shared" si="795"/>
        <v>902.57370193999998</v>
      </c>
      <c r="U1004" s="61">
        <f t="shared" si="796"/>
        <v>2.3868657063546515</v>
      </c>
      <c r="V1004" s="61">
        <f t="shared" si="797"/>
        <v>155.26034118320936</v>
      </c>
      <c r="W1004" s="61">
        <f t="shared" si="798"/>
        <v>934.80486851956402</v>
      </c>
      <c r="X1004" s="67">
        <f t="shared" si="809"/>
        <v>0</v>
      </c>
      <c r="Y1004" s="61">
        <f t="shared" si="799"/>
        <v>0</v>
      </c>
      <c r="Z1004" s="69">
        <f t="shared" si="810"/>
        <v>0</v>
      </c>
      <c r="AA1004" s="61">
        <f t="shared" si="800"/>
        <v>0</v>
      </c>
      <c r="AB1004" s="69">
        <f t="shared" si="811"/>
        <v>5.1999999999999998E-2</v>
      </c>
      <c r="AC1004" s="140">
        <f t="shared" si="812"/>
        <v>17</v>
      </c>
      <c r="AD1004" s="67">
        <f t="shared" si="815"/>
        <v>30</v>
      </c>
      <c r="AE1004" s="11">
        <f t="shared" si="816"/>
        <v>1.0023967090000001</v>
      </c>
      <c r="AF1004" s="61">
        <f t="shared" si="822"/>
        <v>2.1632065100000002</v>
      </c>
      <c r="AG1004" s="61">
        <f t="shared" si="801"/>
        <v>2.2404552400000002</v>
      </c>
      <c r="AH1004" s="61">
        <f t="shared" si="802"/>
        <v>0</v>
      </c>
      <c r="AI1004" s="196" t="str">
        <f t="shared" si="817"/>
        <v>J=</v>
      </c>
      <c r="AJ1004" s="72">
        <f t="shared" si="818"/>
        <v>45284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803"/>
        <v>45272</v>
      </c>
      <c r="B1005" s="61">
        <f t="shared" si="790"/>
        <v>937.25078559564349</v>
      </c>
      <c r="C1005" s="61">
        <f t="shared" si="804"/>
        <v>777.15766163000001</v>
      </c>
      <c r="D1005" s="61">
        <f t="shared" si="791"/>
        <v>14.790540080000142</v>
      </c>
      <c r="E1005" s="61">
        <f t="shared" si="792"/>
        <v>762.36712154999987</v>
      </c>
      <c r="F1005" s="62">
        <f t="shared" si="805"/>
        <v>6700.66</v>
      </c>
      <c r="G1005" s="63">
        <f t="shared" ref="G1005:G1068" si="825">IF(AND(L1005&gt;L1004,N1005=1),VLOOKUP(A1004,$BI$15:$BK$314,3),G1004)</f>
        <v>6716.74</v>
      </c>
      <c r="H1005" s="64">
        <f t="shared" si="821"/>
        <v>45194</v>
      </c>
      <c r="I1005" s="64">
        <f t="shared" si="813"/>
        <v>45224</v>
      </c>
      <c r="J1005" s="65">
        <f t="shared" si="793"/>
        <v>2.3997636053760818E-3</v>
      </c>
      <c r="K1005" s="195">
        <f t="shared" si="814"/>
        <v>45284</v>
      </c>
      <c r="L1005" s="195">
        <f t="shared" si="806"/>
        <v>45284</v>
      </c>
      <c r="M1005" s="228">
        <f t="shared" si="819"/>
        <v>30</v>
      </c>
      <c r="N1005" s="67">
        <f t="shared" si="820"/>
        <v>18</v>
      </c>
      <c r="O1005" s="61">
        <f t="shared" si="794"/>
        <v>1.0014391600000001</v>
      </c>
      <c r="P1005" s="66">
        <f t="shared" si="824"/>
        <v>1.0026005099999999</v>
      </c>
      <c r="Q1005" s="66">
        <f t="shared" si="807"/>
        <v>1.2020218854375053</v>
      </c>
      <c r="R1005" s="61">
        <f t="shared" si="823"/>
        <v>1.2037517799999999</v>
      </c>
      <c r="S1005" s="61">
        <f t="shared" si="808"/>
        <v>1.16137786</v>
      </c>
      <c r="T1005" s="61">
        <f t="shared" si="795"/>
        <v>902.57370193999998</v>
      </c>
      <c r="U1005" s="61">
        <f t="shared" si="796"/>
        <v>2.3868657063546515</v>
      </c>
      <c r="V1005" s="61">
        <f t="shared" si="797"/>
        <v>155.33365802928878</v>
      </c>
      <c r="W1005" s="61">
        <f t="shared" si="798"/>
        <v>934.8781853656435</v>
      </c>
      <c r="X1005" s="67">
        <f t="shared" si="809"/>
        <v>0</v>
      </c>
      <c r="Y1005" s="61">
        <f t="shared" si="799"/>
        <v>0</v>
      </c>
      <c r="Z1005" s="69">
        <f t="shared" si="810"/>
        <v>0</v>
      </c>
      <c r="AA1005" s="61">
        <f t="shared" si="800"/>
        <v>0</v>
      </c>
      <c r="AB1005" s="69">
        <f t="shared" si="811"/>
        <v>5.1999999999999998E-2</v>
      </c>
      <c r="AC1005" s="140">
        <f t="shared" si="812"/>
        <v>18</v>
      </c>
      <c r="AD1005" s="67">
        <f t="shared" si="815"/>
        <v>30</v>
      </c>
      <c r="AE1005" s="11">
        <f t="shared" si="816"/>
        <v>1.0025378709999999</v>
      </c>
      <c r="AF1005" s="61">
        <f t="shared" si="822"/>
        <v>2.2906156200000001</v>
      </c>
      <c r="AG1005" s="61">
        <f t="shared" si="801"/>
        <v>2.3726002300000002</v>
      </c>
      <c r="AH1005" s="61">
        <f t="shared" si="802"/>
        <v>0</v>
      </c>
      <c r="AI1005" s="196" t="str">
        <f t="shared" si="817"/>
        <v>J=</v>
      </c>
      <c r="AJ1005" s="72">
        <f t="shared" si="818"/>
        <v>45284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803"/>
        <v>45273</v>
      </c>
      <c r="B1006" s="61">
        <f t="shared" si="790"/>
        <v>937.45630118906536</v>
      </c>
      <c r="C1006" s="61">
        <f t="shared" si="804"/>
        <v>777.15766163000001</v>
      </c>
      <c r="D1006" s="61">
        <f t="shared" si="791"/>
        <v>14.790540080000142</v>
      </c>
      <c r="E1006" s="61">
        <f t="shared" si="792"/>
        <v>762.36712154999987</v>
      </c>
      <c r="F1006" s="62">
        <f t="shared" si="805"/>
        <v>6700.66</v>
      </c>
      <c r="G1006" s="63">
        <f t="shared" si="825"/>
        <v>6716.74</v>
      </c>
      <c r="H1006" s="64">
        <f t="shared" si="821"/>
        <v>45194</v>
      </c>
      <c r="I1006" s="64">
        <f t="shared" si="813"/>
        <v>45224</v>
      </c>
      <c r="J1006" s="65">
        <f t="shared" si="793"/>
        <v>2.3997636053760818E-3</v>
      </c>
      <c r="K1006" s="195">
        <f t="shared" si="814"/>
        <v>45284</v>
      </c>
      <c r="L1006" s="195">
        <f t="shared" si="806"/>
        <v>45284</v>
      </c>
      <c r="M1006" s="228">
        <f t="shared" si="819"/>
        <v>30</v>
      </c>
      <c r="N1006" s="67">
        <f t="shared" si="820"/>
        <v>19</v>
      </c>
      <c r="O1006" s="61">
        <f t="shared" si="794"/>
        <v>1.0015191800000001</v>
      </c>
      <c r="P1006" s="66">
        <f t="shared" si="824"/>
        <v>1.0026005099999999</v>
      </c>
      <c r="Q1006" s="66">
        <f t="shared" si="807"/>
        <v>1.2020218854375053</v>
      </c>
      <c r="R1006" s="61">
        <f t="shared" si="823"/>
        <v>1.20384797</v>
      </c>
      <c r="S1006" s="61">
        <f t="shared" si="808"/>
        <v>1.16137786</v>
      </c>
      <c r="T1006" s="61">
        <f t="shared" si="795"/>
        <v>902.57370193999998</v>
      </c>
      <c r="U1006" s="61">
        <f t="shared" si="796"/>
        <v>2.3868657063546515</v>
      </c>
      <c r="V1006" s="61">
        <f t="shared" si="797"/>
        <v>155.40699012271071</v>
      </c>
      <c r="W1006" s="61">
        <f t="shared" si="798"/>
        <v>934.95151745906537</v>
      </c>
      <c r="X1006" s="67">
        <f t="shared" si="809"/>
        <v>0</v>
      </c>
      <c r="Y1006" s="61">
        <f t="shared" si="799"/>
        <v>0</v>
      </c>
      <c r="Z1006" s="69">
        <f t="shared" si="810"/>
        <v>0</v>
      </c>
      <c r="AA1006" s="61">
        <f t="shared" si="800"/>
        <v>0</v>
      </c>
      <c r="AB1006" s="69">
        <f t="shared" si="811"/>
        <v>5.1999999999999998E-2</v>
      </c>
      <c r="AC1006" s="140">
        <f t="shared" si="812"/>
        <v>19</v>
      </c>
      <c r="AD1006" s="67">
        <f t="shared" si="815"/>
        <v>30</v>
      </c>
      <c r="AE1006" s="11">
        <f t="shared" si="816"/>
        <v>1.002679052</v>
      </c>
      <c r="AF1006" s="61">
        <f t="shared" si="822"/>
        <v>2.4180418800000001</v>
      </c>
      <c r="AG1006" s="61">
        <f t="shared" si="801"/>
        <v>2.5047837300000002</v>
      </c>
      <c r="AH1006" s="61">
        <f t="shared" si="802"/>
        <v>0</v>
      </c>
      <c r="AI1006" s="196" t="str">
        <f t="shared" si="817"/>
        <v>J=</v>
      </c>
      <c r="AJ1006" s="72">
        <f t="shared" si="818"/>
        <v>45284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803"/>
        <v>45274</v>
      </c>
      <c r="B1007" s="61">
        <f t="shared" si="790"/>
        <v>937.66184947881618</v>
      </c>
      <c r="C1007" s="61">
        <f t="shared" si="804"/>
        <v>777.15766163000001</v>
      </c>
      <c r="D1007" s="61">
        <f t="shared" si="791"/>
        <v>14.790540080000142</v>
      </c>
      <c r="E1007" s="61">
        <f t="shared" si="792"/>
        <v>762.36712154999987</v>
      </c>
      <c r="F1007" s="62">
        <f t="shared" si="805"/>
        <v>6700.66</v>
      </c>
      <c r="G1007" s="63">
        <f t="shared" si="825"/>
        <v>6716.74</v>
      </c>
      <c r="H1007" s="64">
        <f t="shared" si="821"/>
        <v>45194</v>
      </c>
      <c r="I1007" s="64">
        <f t="shared" si="813"/>
        <v>45224</v>
      </c>
      <c r="J1007" s="65">
        <f t="shared" si="793"/>
        <v>2.3997636053760818E-3</v>
      </c>
      <c r="K1007" s="195">
        <f t="shared" si="814"/>
        <v>45284</v>
      </c>
      <c r="L1007" s="195">
        <f t="shared" si="806"/>
        <v>45284</v>
      </c>
      <c r="M1007" s="228">
        <f t="shared" si="819"/>
        <v>30</v>
      </c>
      <c r="N1007" s="67">
        <f t="shared" si="820"/>
        <v>20</v>
      </c>
      <c r="O1007" s="61">
        <f t="shared" si="794"/>
        <v>1.0015992</v>
      </c>
      <c r="P1007" s="66">
        <f t="shared" si="824"/>
        <v>1.0026005099999999</v>
      </c>
      <c r="Q1007" s="66">
        <f t="shared" si="807"/>
        <v>1.2020218854375053</v>
      </c>
      <c r="R1007" s="61">
        <f t="shared" si="823"/>
        <v>1.2039441500000001</v>
      </c>
      <c r="S1007" s="61">
        <f t="shared" si="808"/>
        <v>1.16137786</v>
      </c>
      <c r="T1007" s="61">
        <f t="shared" si="795"/>
        <v>902.57370193999998</v>
      </c>
      <c r="U1007" s="61">
        <f t="shared" si="796"/>
        <v>2.3868657063546515</v>
      </c>
      <c r="V1007" s="61">
        <f t="shared" si="797"/>
        <v>155.4803145924615</v>
      </c>
      <c r="W1007" s="61">
        <f t="shared" si="798"/>
        <v>935.02484192881616</v>
      </c>
      <c r="X1007" s="67">
        <f t="shared" si="809"/>
        <v>0</v>
      </c>
      <c r="Y1007" s="61">
        <f t="shared" si="799"/>
        <v>0</v>
      </c>
      <c r="Z1007" s="69">
        <f t="shared" si="810"/>
        <v>0</v>
      </c>
      <c r="AA1007" s="61">
        <f t="shared" si="800"/>
        <v>0</v>
      </c>
      <c r="AB1007" s="69">
        <f t="shared" si="811"/>
        <v>5.1999999999999998E-2</v>
      </c>
      <c r="AC1007" s="140">
        <f t="shared" si="812"/>
        <v>20</v>
      </c>
      <c r="AD1007" s="67">
        <f t="shared" si="815"/>
        <v>30</v>
      </c>
      <c r="AE1007" s="11">
        <f t="shared" si="816"/>
        <v>1.002820254</v>
      </c>
      <c r="AF1007" s="61">
        <f t="shared" si="822"/>
        <v>2.54548709</v>
      </c>
      <c r="AG1007" s="61">
        <f t="shared" si="801"/>
        <v>2.6370075499999999</v>
      </c>
      <c r="AH1007" s="61">
        <f t="shared" si="802"/>
        <v>0</v>
      </c>
      <c r="AI1007" s="196" t="str">
        <f t="shared" si="817"/>
        <v>J=</v>
      </c>
      <c r="AJ1007" s="72">
        <f t="shared" si="818"/>
        <v>45284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803"/>
        <v>45275</v>
      </c>
      <c r="B1008" s="61">
        <f t="shared" si="790"/>
        <v>937.86745152590936</v>
      </c>
      <c r="C1008" s="61">
        <f t="shared" si="804"/>
        <v>777.15766163000001</v>
      </c>
      <c r="D1008" s="61">
        <f t="shared" si="791"/>
        <v>14.790540080000142</v>
      </c>
      <c r="E1008" s="61">
        <f t="shared" si="792"/>
        <v>762.36712154999987</v>
      </c>
      <c r="F1008" s="62">
        <f t="shared" si="805"/>
        <v>6700.66</v>
      </c>
      <c r="G1008" s="63">
        <f t="shared" si="825"/>
        <v>6716.74</v>
      </c>
      <c r="H1008" s="64">
        <f t="shared" si="821"/>
        <v>45194</v>
      </c>
      <c r="I1008" s="64">
        <f t="shared" si="813"/>
        <v>45224</v>
      </c>
      <c r="J1008" s="65">
        <f t="shared" si="793"/>
        <v>2.3997636053760818E-3</v>
      </c>
      <c r="K1008" s="195">
        <f t="shared" si="814"/>
        <v>45284</v>
      </c>
      <c r="L1008" s="195">
        <f t="shared" si="806"/>
        <v>45284</v>
      </c>
      <c r="M1008" s="228">
        <f t="shared" si="819"/>
        <v>30</v>
      </c>
      <c r="N1008" s="67">
        <f t="shared" si="820"/>
        <v>21</v>
      </c>
      <c r="O1008" s="61">
        <f t="shared" si="794"/>
        <v>1.0016792299999999</v>
      </c>
      <c r="P1008" s="66">
        <f t="shared" si="824"/>
        <v>1.0026005099999999</v>
      </c>
      <c r="Q1008" s="66">
        <f t="shared" si="807"/>
        <v>1.2020218854375053</v>
      </c>
      <c r="R1008" s="61">
        <f t="shared" si="823"/>
        <v>1.2040403500000001</v>
      </c>
      <c r="S1008" s="61">
        <f t="shared" si="808"/>
        <v>1.16137786</v>
      </c>
      <c r="T1008" s="61">
        <f t="shared" si="795"/>
        <v>902.57370193999998</v>
      </c>
      <c r="U1008" s="61">
        <f t="shared" si="796"/>
        <v>2.3868657063546515</v>
      </c>
      <c r="V1008" s="61">
        <f t="shared" si="797"/>
        <v>155.55365430955459</v>
      </c>
      <c r="W1008" s="61">
        <f t="shared" si="798"/>
        <v>935.09818164590934</v>
      </c>
      <c r="X1008" s="67">
        <f t="shared" si="809"/>
        <v>0</v>
      </c>
      <c r="Y1008" s="61">
        <f t="shared" si="799"/>
        <v>0</v>
      </c>
      <c r="Z1008" s="69">
        <f t="shared" si="810"/>
        <v>0</v>
      </c>
      <c r="AA1008" s="61">
        <f t="shared" si="800"/>
        <v>0</v>
      </c>
      <c r="AB1008" s="69">
        <f t="shared" si="811"/>
        <v>5.1999999999999998E-2</v>
      </c>
      <c r="AC1008" s="140">
        <f t="shared" si="812"/>
        <v>21</v>
      </c>
      <c r="AD1008" s="67">
        <f t="shared" si="815"/>
        <v>30</v>
      </c>
      <c r="AE1008" s="11">
        <f t="shared" si="816"/>
        <v>1.002961475</v>
      </c>
      <c r="AF1008" s="61">
        <f t="shared" si="822"/>
        <v>2.6729494499999999</v>
      </c>
      <c r="AG1008" s="61">
        <f t="shared" si="801"/>
        <v>2.76926988</v>
      </c>
      <c r="AH1008" s="61">
        <f t="shared" si="802"/>
        <v>0</v>
      </c>
      <c r="AI1008" s="196" t="str">
        <f t="shared" si="817"/>
        <v>J=</v>
      </c>
      <c r="AJ1008" s="72">
        <f t="shared" si="818"/>
        <v>45284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803"/>
        <v>45276</v>
      </c>
      <c r="B1009" s="61">
        <f t="shared" si="790"/>
        <v>938.07309300300244</v>
      </c>
      <c r="C1009" s="61">
        <f t="shared" si="804"/>
        <v>777.15766163000001</v>
      </c>
      <c r="D1009" s="61">
        <f t="shared" si="791"/>
        <v>14.790540080000142</v>
      </c>
      <c r="E1009" s="61">
        <f t="shared" si="792"/>
        <v>762.36712154999987</v>
      </c>
      <c r="F1009" s="62">
        <f t="shared" si="805"/>
        <v>6700.66</v>
      </c>
      <c r="G1009" s="63">
        <f t="shared" si="825"/>
        <v>6716.74</v>
      </c>
      <c r="H1009" s="64">
        <f t="shared" si="821"/>
        <v>45194</v>
      </c>
      <c r="I1009" s="64">
        <f t="shared" si="813"/>
        <v>45224</v>
      </c>
      <c r="J1009" s="65">
        <f t="shared" si="793"/>
        <v>2.3997636053760818E-3</v>
      </c>
      <c r="K1009" s="195">
        <f t="shared" si="814"/>
        <v>45284</v>
      </c>
      <c r="L1009" s="195">
        <f t="shared" si="806"/>
        <v>45284</v>
      </c>
      <c r="M1009" s="228">
        <f t="shared" si="819"/>
        <v>30</v>
      </c>
      <c r="N1009" s="67">
        <f t="shared" si="820"/>
        <v>22</v>
      </c>
      <c r="O1009" s="61">
        <f t="shared" si="794"/>
        <v>1.00175926</v>
      </c>
      <c r="P1009" s="66">
        <f t="shared" si="824"/>
        <v>1.0026005099999999</v>
      </c>
      <c r="Q1009" s="66">
        <f t="shared" si="807"/>
        <v>1.2020218854375053</v>
      </c>
      <c r="R1009" s="61">
        <f t="shared" si="823"/>
        <v>1.2041365500000001</v>
      </c>
      <c r="S1009" s="61">
        <f t="shared" si="808"/>
        <v>1.16137786</v>
      </c>
      <c r="T1009" s="61">
        <f t="shared" si="795"/>
        <v>902.57370193999998</v>
      </c>
      <c r="U1009" s="61">
        <f t="shared" si="796"/>
        <v>2.3868657063546515</v>
      </c>
      <c r="V1009" s="61">
        <f t="shared" si="797"/>
        <v>155.62699402664768</v>
      </c>
      <c r="W1009" s="61">
        <f t="shared" si="798"/>
        <v>935.1715213630024</v>
      </c>
      <c r="X1009" s="67">
        <f t="shared" si="809"/>
        <v>0</v>
      </c>
      <c r="Y1009" s="61">
        <f t="shared" si="799"/>
        <v>0</v>
      </c>
      <c r="Z1009" s="69">
        <f t="shared" si="810"/>
        <v>0</v>
      </c>
      <c r="AA1009" s="61">
        <f t="shared" si="800"/>
        <v>0</v>
      </c>
      <c r="AB1009" s="69">
        <f t="shared" si="811"/>
        <v>5.1999999999999998E-2</v>
      </c>
      <c r="AC1009" s="140">
        <f t="shared" si="812"/>
        <v>22</v>
      </c>
      <c r="AD1009" s="67">
        <f t="shared" si="815"/>
        <v>30</v>
      </c>
      <c r="AE1009" s="11">
        <f t="shared" si="816"/>
        <v>1.0031027159999999</v>
      </c>
      <c r="AF1009" s="61">
        <f t="shared" si="822"/>
        <v>2.8004298599999999</v>
      </c>
      <c r="AG1009" s="61">
        <f t="shared" si="801"/>
        <v>2.9015716399999998</v>
      </c>
      <c r="AH1009" s="61">
        <f t="shared" si="802"/>
        <v>0</v>
      </c>
      <c r="AI1009" s="196" t="str">
        <f t="shared" si="817"/>
        <v>J=</v>
      </c>
      <c r="AJ1009" s="72">
        <f t="shared" si="818"/>
        <v>45284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803"/>
        <v>45277</v>
      </c>
      <c r="B1010" s="61">
        <f t="shared" si="790"/>
        <v>938.27878154376663</v>
      </c>
      <c r="C1010" s="61">
        <f t="shared" si="804"/>
        <v>777.15766163000001</v>
      </c>
      <c r="D1010" s="61">
        <f t="shared" si="791"/>
        <v>14.790540080000142</v>
      </c>
      <c r="E1010" s="61">
        <f t="shared" si="792"/>
        <v>762.36712154999987</v>
      </c>
      <c r="F1010" s="62">
        <f t="shared" si="805"/>
        <v>6700.66</v>
      </c>
      <c r="G1010" s="63">
        <f t="shared" si="825"/>
        <v>6716.74</v>
      </c>
      <c r="H1010" s="64">
        <f t="shared" si="821"/>
        <v>45194</v>
      </c>
      <c r="I1010" s="64">
        <f t="shared" si="813"/>
        <v>45224</v>
      </c>
      <c r="J1010" s="65">
        <f t="shared" si="793"/>
        <v>2.3997636053760818E-3</v>
      </c>
      <c r="K1010" s="195">
        <f t="shared" si="814"/>
        <v>45284</v>
      </c>
      <c r="L1010" s="195">
        <f t="shared" si="806"/>
        <v>45284</v>
      </c>
      <c r="M1010" s="228">
        <f t="shared" si="819"/>
        <v>30</v>
      </c>
      <c r="N1010" s="67">
        <f t="shared" si="820"/>
        <v>23</v>
      </c>
      <c r="O1010" s="61">
        <f t="shared" si="794"/>
        <v>1.0018393000000001</v>
      </c>
      <c r="P1010" s="66">
        <f t="shared" si="824"/>
        <v>1.0026005099999999</v>
      </c>
      <c r="Q1010" s="66">
        <f t="shared" si="807"/>
        <v>1.2020218854375053</v>
      </c>
      <c r="R1010" s="61">
        <f t="shared" si="823"/>
        <v>1.20423276</v>
      </c>
      <c r="S1010" s="61">
        <f t="shared" si="808"/>
        <v>1.16137786</v>
      </c>
      <c r="T1010" s="61">
        <f t="shared" si="795"/>
        <v>902.57370193999998</v>
      </c>
      <c r="U1010" s="61">
        <f t="shared" si="796"/>
        <v>2.3868657063546515</v>
      </c>
      <c r="V1010" s="61">
        <f t="shared" si="797"/>
        <v>155.70034136741197</v>
      </c>
      <c r="W1010" s="61">
        <f t="shared" si="798"/>
        <v>935.24486870376666</v>
      </c>
      <c r="X1010" s="67">
        <f t="shared" si="809"/>
        <v>0</v>
      </c>
      <c r="Y1010" s="61">
        <f t="shared" si="799"/>
        <v>0</v>
      </c>
      <c r="Z1010" s="69">
        <f t="shared" si="810"/>
        <v>0</v>
      </c>
      <c r="AA1010" s="61">
        <f t="shared" si="800"/>
        <v>0</v>
      </c>
      <c r="AB1010" s="69">
        <f t="shared" si="811"/>
        <v>5.1999999999999998E-2</v>
      </c>
      <c r="AC1010" s="140">
        <f t="shared" si="812"/>
        <v>23</v>
      </c>
      <c r="AD1010" s="67">
        <f t="shared" si="815"/>
        <v>30</v>
      </c>
      <c r="AE1010" s="11">
        <f t="shared" si="816"/>
        <v>1.0032439769999999</v>
      </c>
      <c r="AF1010" s="61">
        <f t="shared" si="822"/>
        <v>2.9279283199999999</v>
      </c>
      <c r="AG1010" s="61">
        <f t="shared" si="801"/>
        <v>3.0339128400000002</v>
      </c>
      <c r="AH1010" s="61">
        <f t="shared" si="802"/>
        <v>0</v>
      </c>
      <c r="AI1010" s="196" t="str">
        <f t="shared" si="817"/>
        <v>J=</v>
      </c>
      <c r="AJ1010" s="72">
        <f t="shared" si="818"/>
        <v>45284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803"/>
        <v>45278</v>
      </c>
      <c r="B1011" s="61">
        <f t="shared" si="790"/>
        <v>938.48451715820227</v>
      </c>
      <c r="C1011" s="61">
        <f t="shared" si="804"/>
        <v>777.15766163000001</v>
      </c>
      <c r="D1011" s="61">
        <f t="shared" si="791"/>
        <v>14.790540080000142</v>
      </c>
      <c r="E1011" s="61">
        <f t="shared" si="792"/>
        <v>762.36712154999987</v>
      </c>
      <c r="F1011" s="62">
        <f t="shared" si="805"/>
        <v>6700.66</v>
      </c>
      <c r="G1011" s="63">
        <f t="shared" si="825"/>
        <v>6716.74</v>
      </c>
      <c r="H1011" s="64">
        <f t="shared" si="821"/>
        <v>45194</v>
      </c>
      <c r="I1011" s="64">
        <f t="shared" si="813"/>
        <v>45224</v>
      </c>
      <c r="J1011" s="65">
        <f t="shared" si="793"/>
        <v>2.3997636053760818E-3</v>
      </c>
      <c r="K1011" s="195">
        <f t="shared" si="814"/>
        <v>45284</v>
      </c>
      <c r="L1011" s="195">
        <f t="shared" si="806"/>
        <v>45284</v>
      </c>
      <c r="M1011" s="228">
        <f t="shared" si="819"/>
        <v>30</v>
      </c>
      <c r="N1011" s="67">
        <f t="shared" si="820"/>
        <v>24</v>
      </c>
      <c r="O1011" s="61">
        <f t="shared" si="794"/>
        <v>1.0019193500000001</v>
      </c>
      <c r="P1011" s="66">
        <f t="shared" si="824"/>
        <v>1.0026005099999999</v>
      </c>
      <c r="Q1011" s="66">
        <f t="shared" si="807"/>
        <v>1.2020218854375053</v>
      </c>
      <c r="R1011" s="61">
        <f t="shared" si="823"/>
        <v>1.2043289800000001</v>
      </c>
      <c r="S1011" s="61">
        <f t="shared" si="808"/>
        <v>1.16137786</v>
      </c>
      <c r="T1011" s="61">
        <f t="shared" si="795"/>
        <v>902.57370193999998</v>
      </c>
      <c r="U1011" s="61">
        <f t="shared" si="796"/>
        <v>2.3868657063546515</v>
      </c>
      <c r="V1011" s="61">
        <f t="shared" si="797"/>
        <v>155.77369633184756</v>
      </c>
      <c r="W1011" s="61">
        <f t="shared" si="798"/>
        <v>935.31822366820222</v>
      </c>
      <c r="X1011" s="67">
        <f t="shared" si="809"/>
        <v>0</v>
      </c>
      <c r="Y1011" s="61">
        <f t="shared" si="799"/>
        <v>0</v>
      </c>
      <c r="Z1011" s="69">
        <f t="shared" si="810"/>
        <v>0</v>
      </c>
      <c r="AA1011" s="61">
        <f t="shared" si="800"/>
        <v>0</v>
      </c>
      <c r="AB1011" s="69">
        <f t="shared" si="811"/>
        <v>5.1999999999999998E-2</v>
      </c>
      <c r="AC1011" s="140">
        <f t="shared" si="812"/>
        <v>24</v>
      </c>
      <c r="AD1011" s="67">
        <f t="shared" si="815"/>
        <v>30</v>
      </c>
      <c r="AE1011" s="11">
        <f t="shared" si="816"/>
        <v>1.003385258</v>
      </c>
      <c r="AF1011" s="61">
        <f t="shared" si="822"/>
        <v>3.0554448399999998</v>
      </c>
      <c r="AG1011" s="61">
        <f t="shared" si="801"/>
        <v>3.1662934900000002</v>
      </c>
      <c r="AH1011" s="61">
        <f t="shared" si="802"/>
        <v>0</v>
      </c>
      <c r="AI1011" s="196" t="str">
        <f t="shared" si="817"/>
        <v>J=</v>
      </c>
      <c r="AJ1011" s="72">
        <f t="shared" si="818"/>
        <v>45284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803"/>
        <v>45279</v>
      </c>
      <c r="B1012" s="61">
        <f t="shared" si="790"/>
        <v>938.69029222263771</v>
      </c>
      <c r="C1012" s="61">
        <f t="shared" si="804"/>
        <v>777.15766163000001</v>
      </c>
      <c r="D1012" s="61">
        <f t="shared" si="791"/>
        <v>14.790540080000142</v>
      </c>
      <c r="E1012" s="61">
        <f t="shared" si="792"/>
        <v>762.36712154999987</v>
      </c>
      <c r="F1012" s="62">
        <f t="shared" si="805"/>
        <v>6700.66</v>
      </c>
      <c r="G1012" s="63">
        <f t="shared" si="825"/>
        <v>6716.74</v>
      </c>
      <c r="H1012" s="64">
        <f t="shared" si="821"/>
        <v>45194</v>
      </c>
      <c r="I1012" s="64">
        <f t="shared" si="813"/>
        <v>45224</v>
      </c>
      <c r="J1012" s="65">
        <f t="shared" si="793"/>
        <v>2.3997636053760818E-3</v>
      </c>
      <c r="K1012" s="195">
        <f t="shared" si="814"/>
        <v>45284</v>
      </c>
      <c r="L1012" s="195">
        <f t="shared" si="806"/>
        <v>45284</v>
      </c>
      <c r="M1012" s="228">
        <f t="shared" si="819"/>
        <v>30</v>
      </c>
      <c r="N1012" s="67">
        <f t="shared" si="820"/>
        <v>25</v>
      </c>
      <c r="O1012" s="61">
        <f t="shared" si="794"/>
        <v>1.0019994000000001</v>
      </c>
      <c r="P1012" s="66">
        <f t="shared" si="824"/>
        <v>1.0026005099999999</v>
      </c>
      <c r="Q1012" s="66">
        <f t="shared" si="807"/>
        <v>1.2020218854375053</v>
      </c>
      <c r="R1012" s="61">
        <f t="shared" si="823"/>
        <v>1.2044252</v>
      </c>
      <c r="S1012" s="61">
        <f t="shared" si="808"/>
        <v>1.16137786</v>
      </c>
      <c r="T1012" s="61">
        <f t="shared" si="795"/>
        <v>902.57370193999998</v>
      </c>
      <c r="U1012" s="61">
        <f t="shared" si="796"/>
        <v>2.3868657063546515</v>
      </c>
      <c r="V1012" s="61">
        <f t="shared" si="797"/>
        <v>155.84705129628301</v>
      </c>
      <c r="W1012" s="61">
        <f t="shared" si="798"/>
        <v>935.39157863263767</v>
      </c>
      <c r="X1012" s="67">
        <f t="shared" si="809"/>
        <v>0</v>
      </c>
      <c r="Y1012" s="61">
        <f t="shared" si="799"/>
        <v>0</v>
      </c>
      <c r="Z1012" s="69">
        <f t="shared" si="810"/>
        <v>0</v>
      </c>
      <c r="AA1012" s="61">
        <f t="shared" si="800"/>
        <v>0</v>
      </c>
      <c r="AB1012" s="69">
        <f t="shared" si="811"/>
        <v>5.1999999999999998E-2</v>
      </c>
      <c r="AC1012" s="140">
        <f t="shared" si="812"/>
        <v>25</v>
      </c>
      <c r="AD1012" s="67">
        <f t="shared" si="815"/>
        <v>30</v>
      </c>
      <c r="AE1012" s="11">
        <f t="shared" si="816"/>
        <v>1.003526559</v>
      </c>
      <c r="AF1012" s="61">
        <f t="shared" si="822"/>
        <v>3.1829794100000002</v>
      </c>
      <c r="AG1012" s="61">
        <f t="shared" si="801"/>
        <v>3.2987135900000002</v>
      </c>
      <c r="AH1012" s="61">
        <f t="shared" si="802"/>
        <v>0</v>
      </c>
      <c r="AI1012" s="196" t="str">
        <f t="shared" si="817"/>
        <v>J=</v>
      </c>
      <c r="AJ1012" s="72">
        <f t="shared" si="818"/>
        <v>45284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803"/>
        <v>45280</v>
      </c>
      <c r="B1013" s="61">
        <f t="shared" si="790"/>
        <v>938.8961220144156</v>
      </c>
      <c r="C1013" s="61">
        <f t="shared" si="804"/>
        <v>777.15766163000001</v>
      </c>
      <c r="D1013" s="61">
        <f t="shared" si="791"/>
        <v>14.790540080000142</v>
      </c>
      <c r="E1013" s="61">
        <f t="shared" si="792"/>
        <v>762.36712154999987</v>
      </c>
      <c r="F1013" s="62">
        <f t="shared" si="805"/>
        <v>6700.66</v>
      </c>
      <c r="G1013" s="63">
        <f t="shared" si="825"/>
        <v>6716.74</v>
      </c>
      <c r="H1013" s="64">
        <f t="shared" si="821"/>
        <v>45194</v>
      </c>
      <c r="I1013" s="64">
        <f t="shared" si="813"/>
        <v>45224</v>
      </c>
      <c r="J1013" s="65">
        <f t="shared" si="793"/>
        <v>2.3997636053760818E-3</v>
      </c>
      <c r="K1013" s="195">
        <f t="shared" si="814"/>
        <v>45284</v>
      </c>
      <c r="L1013" s="195">
        <f t="shared" si="806"/>
        <v>45284</v>
      </c>
      <c r="M1013" s="228">
        <f t="shared" si="819"/>
        <v>30</v>
      </c>
      <c r="N1013" s="67">
        <f t="shared" si="820"/>
        <v>26</v>
      </c>
      <c r="O1013" s="61">
        <f t="shared" si="794"/>
        <v>1.00207946</v>
      </c>
      <c r="P1013" s="66">
        <f t="shared" si="824"/>
        <v>1.0026005099999999</v>
      </c>
      <c r="Q1013" s="66">
        <f t="shared" si="807"/>
        <v>1.2020218854375053</v>
      </c>
      <c r="R1013" s="61">
        <f t="shared" si="823"/>
        <v>1.2045214399999999</v>
      </c>
      <c r="S1013" s="61">
        <f t="shared" si="808"/>
        <v>1.16137786</v>
      </c>
      <c r="T1013" s="61">
        <f t="shared" si="795"/>
        <v>902.57370193999998</v>
      </c>
      <c r="U1013" s="61">
        <f t="shared" si="796"/>
        <v>2.3868657063546515</v>
      </c>
      <c r="V1013" s="61">
        <f t="shared" si="797"/>
        <v>155.92042150806097</v>
      </c>
      <c r="W1013" s="61">
        <f t="shared" si="798"/>
        <v>935.46494884441563</v>
      </c>
      <c r="X1013" s="67">
        <f t="shared" si="809"/>
        <v>0</v>
      </c>
      <c r="Y1013" s="61">
        <f t="shared" si="799"/>
        <v>0</v>
      </c>
      <c r="Z1013" s="69">
        <f t="shared" si="810"/>
        <v>0</v>
      </c>
      <c r="AA1013" s="61">
        <f t="shared" si="800"/>
        <v>0</v>
      </c>
      <c r="AB1013" s="69">
        <f t="shared" si="811"/>
        <v>5.1999999999999998E-2</v>
      </c>
      <c r="AC1013" s="140">
        <f t="shared" si="812"/>
        <v>26</v>
      </c>
      <c r="AD1013" s="67">
        <f t="shared" si="815"/>
        <v>30</v>
      </c>
      <c r="AE1013" s="11">
        <f t="shared" si="816"/>
        <v>1.0036678800000001</v>
      </c>
      <c r="AF1013" s="61">
        <f t="shared" si="822"/>
        <v>3.3105320200000001</v>
      </c>
      <c r="AG1013" s="61">
        <f t="shared" si="801"/>
        <v>3.4311731700000001</v>
      </c>
      <c r="AH1013" s="61">
        <f t="shared" si="802"/>
        <v>0</v>
      </c>
      <c r="AI1013" s="196" t="str">
        <f t="shared" si="817"/>
        <v>J=</v>
      </c>
      <c r="AJ1013" s="72">
        <f t="shared" si="818"/>
        <v>45284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803"/>
        <v>45281</v>
      </c>
      <c r="B1014" s="61">
        <f t="shared" si="790"/>
        <v>939.10198267252235</v>
      </c>
      <c r="C1014" s="61">
        <f t="shared" si="804"/>
        <v>777.15766163000001</v>
      </c>
      <c r="D1014" s="61">
        <f t="shared" si="791"/>
        <v>14.790540080000142</v>
      </c>
      <c r="E1014" s="61">
        <f t="shared" si="792"/>
        <v>762.36712154999987</v>
      </c>
      <c r="F1014" s="62">
        <f t="shared" si="805"/>
        <v>6700.66</v>
      </c>
      <c r="G1014" s="63">
        <f t="shared" si="825"/>
        <v>6716.74</v>
      </c>
      <c r="H1014" s="64">
        <f t="shared" si="821"/>
        <v>45194</v>
      </c>
      <c r="I1014" s="64">
        <f t="shared" si="813"/>
        <v>45224</v>
      </c>
      <c r="J1014" s="65">
        <f t="shared" si="793"/>
        <v>2.3997636053760818E-3</v>
      </c>
      <c r="K1014" s="195">
        <f t="shared" si="814"/>
        <v>45284</v>
      </c>
      <c r="L1014" s="195">
        <f t="shared" si="806"/>
        <v>45284</v>
      </c>
      <c r="M1014" s="228">
        <f t="shared" si="819"/>
        <v>30</v>
      </c>
      <c r="N1014" s="67">
        <f t="shared" si="820"/>
        <v>27</v>
      </c>
      <c r="O1014" s="61">
        <f t="shared" si="794"/>
        <v>1.00215952</v>
      </c>
      <c r="P1014" s="66">
        <f t="shared" si="824"/>
        <v>1.0026005099999999</v>
      </c>
      <c r="Q1014" s="66">
        <f t="shared" si="807"/>
        <v>1.2020218854375053</v>
      </c>
      <c r="R1014" s="61">
        <f t="shared" si="823"/>
        <v>1.20461767</v>
      </c>
      <c r="S1014" s="61">
        <f t="shared" si="808"/>
        <v>1.16137786</v>
      </c>
      <c r="T1014" s="61">
        <f t="shared" si="795"/>
        <v>902.57370193999998</v>
      </c>
      <c r="U1014" s="61">
        <f t="shared" si="796"/>
        <v>2.3868657063546515</v>
      </c>
      <c r="V1014" s="61">
        <f t="shared" si="797"/>
        <v>155.99378409616773</v>
      </c>
      <c r="W1014" s="61">
        <f t="shared" si="798"/>
        <v>935.53831143252239</v>
      </c>
      <c r="X1014" s="67">
        <f t="shared" si="809"/>
        <v>0</v>
      </c>
      <c r="Y1014" s="61">
        <f t="shared" si="799"/>
        <v>0</v>
      </c>
      <c r="Z1014" s="69">
        <f t="shared" si="810"/>
        <v>0</v>
      </c>
      <c r="AA1014" s="61">
        <f t="shared" si="800"/>
        <v>0</v>
      </c>
      <c r="AB1014" s="69">
        <f t="shared" si="811"/>
        <v>5.1999999999999998E-2</v>
      </c>
      <c r="AC1014" s="140">
        <f t="shared" si="812"/>
        <v>27</v>
      </c>
      <c r="AD1014" s="67">
        <f t="shared" si="815"/>
        <v>30</v>
      </c>
      <c r="AE1014" s="11">
        <f t="shared" si="816"/>
        <v>1.0038092199999999</v>
      </c>
      <c r="AF1014" s="61">
        <f t="shared" si="822"/>
        <v>3.4381017900000002</v>
      </c>
      <c r="AG1014" s="61">
        <f t="shared" si="801"/>
        <v>3.5636712400000001</v>
      </c>
      <c r="AH1014" s="61">
        <f t="shared" si="802"/>
        <v>0</v>
      </c>
      <c r="AI1014" s="196" t="str">
        <f t="shared" si="817"/>
        <v>J=</v>
      </c>
      <c r="AJ1014" s="72">
        <f t="shared" si="818"/>
        <v>45284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803"/>
        <v>45282</v>
      </c>
      <c r="B1015" s="61">
        <f t="shared" si="790"/>
        <v>939.30790668164286</v>
      </c>
      <c r="C1015" s="61">
        <f t="shared" si="804"/>
        <v>777.15766163000001</v>
      </c>
      <c r="D1015" s="61">
        <f t="shared" si="791"/>
        <v>14.790540080000142</v>
      </c>
      <c r="E1015" s="61">
        <f t="shared" si="792"/>
        <v>762.36712154999987</v>
      </c>
      <c r="F1015" s="62">
        <f t="shared" si="805"/>
        <v>6700.66</v>
      </c>
      <c r="G1015" s="63">
        <f t="shared" si="825"/>
        <v>6716.74</v>
      </c>
      <c r="H1015" s="64">
        <f t="shared" si="821"/>
        <v>45194</v>
      </c>
      <c r="I1015" s="64">
        <f t="shared" si="813"/>
        <v>45224</v>
      </c>
      <c r="J1015" s="65">
        <f t="shared" si="793"/>
        <v>2.3997636053760818E-3</v>
      </c>
      <c r="K1015" s="195">
        <f t="shared" si="814"/>
        <v>45284</v>
      </c>
      <c r="L1015" s="195">
        <f t="shared" si="806"/>
        <v>45284</v>
      </c>
      <c r="M1015" s="228">
        <f t="shared" si="819"/>
        <v>30</v>
      </c>
      <c r="N1015" s="67">
        <f t="shared" si="820"/>
        <v>28</v>
      </c>
      <c r="O1015" s="61">
        <f t="shared" si="794"/>
        <v>1.0022396</v>
      </c>
      <c r="P1015" s="66">
        <f t="shared" si="824"/>
        <v>1.0026005099999999</v>
      </c>
      <c r="Q1015" s="66">
        <f t="shared" si="807"/>
        <v>1.2020218854375053</v>
      </c>
      <c r="R1015" s="61">
        <f t="shared" si="823"/>
        <v>1.20471393</v>
      </c>
      <c r="S1015" s="61">
        <f t="shared" si="808"/>
        <v>1.16137786</v>
      </c>
      <c r="T1015" s="61">
        <f t="shared" si="795"/>
        <v>902.57370193999998</v>
      </c>
      <c r="U1015" s="61">
        <f t="shared" si="796"/>
        <v>2.3868657063546515</v>
      </c>
      <c r="V1015" s="61">
        <f t="shared" si="797"/>
        <v>156.06716955528819</v>
      </c>
      <c r="W1015" s="61">
        <f t="shared" si="798"/>
        <v>935.61169689164285</v>
      </c>
      <c r="X1015" s="67">
        <f t="shared" si="809"/>
        <v>0</v>
      </c>
      <c r="Y1015" s="61">
        <f t="shared" si="799"/>
        <v>0</v>
      </c>
      <c r="Z1015" s="69">
        <f t="shared" si="810"/>
        <v>0</v>
      </c>
      <c r="AA1015" s="61">
        <f t="shared" si="800"/>
        <v>0</v>
      </c>
      <c r="AB1015" s="69">
        <f t="shared" si="811"/>
        <v>5.1999999999999998E-2</v>
      </c>
      <c r="AC1015" s="140">
        <f t="shared" si="812"/>
        <v>28</v>
      </c>
      <c r="AD1015" s="67">
        <f t="shared" si="815"/>
        <v>30</v>
      </c>
      <c r="AE1015" s="11">
        <f t="shared" si="816"/>
        <v>1.003950581</v>
      </c>
      <c r="AF1015" s="61">
        <f t="shared" si="822"/>
        <v>3.56569051</v>
      </c>
      <c r="AG1015" s="61">
        <f t="shared" si="801"/>
        <v>3.6962097900000002</v>
      </c>
      <c r="AH1015" s="61">
        <f t="shared" si="802"/>
        <v>0</v>
      </c>
      <c r="AI1015" s="196" t="str">
        <f t="shared" si="817"/>
        <v>J=</v>
      </c>
      <c r="AJ1015" s="72">
        <f t="shared" si="818"/>
        <v>45284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803"/>
        <v>45283</v>
      </c>
      <c r="B1016" s="61">
        <f t="shared" si="790"/>
        <v>939.5138539034208</v>
      </c>
      <c r="C1016" s="61">
        <f t="shared" si="804"/>
        <v>777.15766163000001</v>
      </c>
      <c r="D1016" s="61">
        <f t="shared" si="791"/>
        <v>14.790540080000142</v>
      </c>
      <c r="E1016" s="61">
        <f t="shared" si="792"/>
        <v>762.36712154999987</v>
      </c>
      <c r="F1016" s="62">
        <f t="shared" si="805"/>
        <v>6700.66</v>
      </c>
      <c r="G1016" s="63">
        <f t="shared" si="825"/>
        <v>6716.74</v>
      </c>
      <c r="H1016" s="64">
        <f t="shared" si="821"/>
        <v>45194</v>
      </c>
      <c r="I1016" s="64">
        <f t="shared" si="813"/>
        <v>45224</v>
      </c>
      <c r="J1016" s="65">
        <f t="shared" si="793"/>
        <v>2.3997636053760818E-3</v>
      </c>
      <c r="K1016" s="195">
        <f t="shared" si="814"/>
        <v>45284</v>
      </c>
      <c r="L1016" s="195">
        <f t="shared" si="806"/>
        <v>45284</v>
      </c>
      <c r="M1016" s="228">
        <f t="shared" si="819"/>
        <v>30</v>
      </c>
      <c r="N1016" s="67">
        <f t="shared" si="820"/>
        <v>29</v>
      </c>
      <c r="O1016" s="61">
        <f t="shared" si="794"/>
        <v>1.0023196700000001</v>
      </c>
      <c r="P1016" s="66">
        <f t="shared" si="824"/>
        <v>1.0026005099999999</v>
      </c>
      <c r="Q1016" s="66">
        <f t="shared" si="807"/>
        <v>1.2020218854375053</v>
      </c>
      <c r="R1016" s="61">
        <f t="shared" si="823"/>
        <v>1.20481017</v>
      </c>
      <c r="S1016" s="61">
        <f t="shared" si="808"/>
        <v>1.16137786</v>
      </c>
      <c r="T1016" s="61">
        <f t="shared" si="795"/>
        <v>902.57370193999998</v>
      </c>
      <c r="U1016" s="61">
        <f t="shared" si="796"/>
        <v>2.3868657063546515</v>
      </c>
      <c r="V1016" s="61">
        <f t="shared" si="797"/>
        <v>156.14053976706614</v>
      </c>
      <c r="W1016" s="61">
        <f t="shared" si="798"/>
        <v>935.68506710342081</v>
      </c>
      <c r="X1016" s="67">
        <f t="shared" si="809"/>
        <v>0</v>
      </c>
      <c r="Y1016" s="61">
        <f t="shared" si="799"/>
        <v>0</v>
      </c>
      <c r="Z1016" s="69">
        <f t="shared" si="810"/>
        <v>0</v>
      </c>
      <c r="AA1016" s="61">
        <f t="shared" si="800"/>
        <v>0</v>
      </c>
      <c r="AB1016" s="69">
        <f t="shared" si="811"/>
        <v>5.1999999999999998E-2</v>
      </c>
      <c r="AC1016" s="140">
        <f t="shared" si="812"/>
        <v>29</v>
      </c>
      <c r="AD1016" s="67">
        <f t="shared" si="815"/>
        <v>30</v>
      </c>
      <c r="AE1016" s="11">
        <f t="shared" si="816"/>
        <v>1.0040919610000001</v>
      </c>
      <c r="AF1016" s="61">
        <f t="shared" si="822"/>
        <v>3.69329638</v>
      </c>
      <c r="AG1016" s="61">
        <f t="shared" si="801"/>
        <v>3.8287868</v>
      </c>
      <c r="AH1016" s="61">
        <f t="shared" si="802"/>
        <v>0</v>
      </c>
      <c r="AI1016" s="196" t="str">
        <f t="shared" si="817"/>
        <v>J=</v>
      </c>
      <c r="AJ1016" s="72">
        <f t="shared" si="818"/>
        <v>45284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803"/>
        <v>45284</v>
      </c>
      <c r="B1017" s="61">
        <f t="shared" si="790"/>
        <v>939.71986448621249</v>
      </c>
      <c r="C1017" s="61">
        <f t="shared" si="804"/>
        <v>777.15766163000001</v>
      </c>
      <c r="D1017" s="61">
        <f t="shared" si="791"/>
        <v>14.790540080000142</v>
      </c>
      <c r="E1017" s="61">
        <f t="shared" si="792"/>
        <v>762.36712154999987</v>
      </c>
      <c r="F1017" s="62">
        <f t="shared" si="805"/>
        <v>6700.66</v>
      </c>
      <c r="G1017" s="63">
        <f t="shared" si="825"/>
        <v>6716.74</v>
      </c>
      <c r="H1017" s="64">
        <f t="shared" si="821"/>
        <v>45194</v>
      </c>
      <c r="I1017" s="64">
        <f t="shared" si="813"/>
        <v>45224</v>
      </c>
      <c r="J1017" s="65">
        <f t="shared" si="793"/>
        <v>2.3997636053760818E-3</v>
      </c>
      <c r="K1017" s="195">
        <f t="shared" si="814"/>
        <v>45315</v>
      </c>
      <c r="L1017" s="195">
        <f t="shared" si="806"/>
        <v>45284</v>
      </c>
      <c r="M1017" s="228">
        <f t="shared" si="819"/>
        <v>30</v>
      </c>
      <c r="N1017" s="67">
        <f t="shared" si="820"/>
        <v>30</v>
      </c>
      <c r="O1017" s="61">
        <f t="shared" si="794"/>
        <v>1.0023997600000001</v>
      </c>
      <c r="P1017" s="66">
        <f t="shared" si="824"/>
        <v>1.0026005099999999</v>
      </c>
      <c r="Q1017" s="66">
        <f t="shared" si="807"/>
        <v>1.2020218854375053</v>
      </c>
      <c r="R1017" s="61">
        <f t="shared" si="823"/>
        <v>1.20490644</v>
      </c>
      <c r="S1017" s="61">
        <f t="shared" si="808"/>
        <v>1.16137786</v>
      </c>
      <c r="T1017" s="61">
        <f t="shared" si="795"/>
        <v>902.57370193999998</v>
      </c>
      <c r="U1017" s="61">
        <f t="shared" si="796"/>
        <v>2.3868657063546515</v>
      </c>
      <c r="V1017" s="61">
        <f t="shared" si="797"/>
        <v>156.21393284985777</v>
      </c>
      <c r="W1017" s="61">
        <f t="shared" si="798"/>
        <v>935.75846018621246</v>
      </c>
      <c r="X1017" s="67">
        <f t="shared" si="809"/>
        <v>33</v>
      </c>
      <c r="Y1017" s="61">
        <f t="shared" si="799"/>
        <v>3.28998971</v>
      </c>
      <c r="Z1017" s="69">
        <f t="shared" si="810"/>
        <v>9.4929999999999997E-3</v>
      </c>
      <c r="AA1017" s="61">
        <f t="shared" si="800"/>
        <v>8.5681321500000003</v>
      </c>
      <c r="AB1017" s="69">
        <f t="shared" si="811"/>
        <v>5.1999999999999998E-2</v>
      </c>
      <c r="AC1017" s="140">
        <f t="shared" si="812"/>
        <v>30</v>
      </c>
      <c r="AD1017" s="67">
        <f t="shared" si="815"/>
        <v>30</v>
      </c>
      <c r="AE1017" s="11">
        <f t="shared" si="816"/>
        <v>1.0042333619999999</v>
      </c>
      <c r="AF1017" s="61">
        <f t="shared" si="822"/>
        <v>3.8209212099999998</v>
      </c>
      <c r="AG1017" s="61">
        <f t="shared" si="801"/>
        <v>3.9614042999999999</v>
      </c>
      <c r="AH1017" s="61">
        <f t="shared" si="802"/>
        <v>12.38905336</v>
      </c>
      <c r="AI1017" s="196" t="str">
        <f t="shared" si="817"/>
        <v>J=</v>
      </c>
      <c r="AJ1017" s="72">
        <f t="shared" si="818"/>
        <v>45284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803"/>
        <v>45285</v>
      </c>
      <c r="B1018" s="61">
        <f t="shared" si="790"/>
        <v>927.40654744455117</v>
      </c>
      <c r="C1018" s="61">
        <f t="shared" si="804"/>
        <v>769.78010395000001</v>
      </c>
      <c r="D1018" s="61">
        <f t="shared" si="791"/>
        <v>7.4129824000000326</v>
      </c>
      <c r="E1018" s="61">
        <f t="shared" si="792"/>
        <v>762.36712154999998</v>
      </c>
      <c r="F1018" s="62">
        <f t="shared" si="805"/>
        <v>6716.74</v>
      </c>
      <c r="G1018" s="63">
        <f t="shared" si="825"/>
        <v>6735.55</v>
      </c>
      <c r="H1018" s="64">
        <f t="shared" si="821"/>
        <v>45224</v>
      </c>
      <c r="I1018" s="64">
        <f t="shared" si="813"/>
        <v>45255</v>
      </c>
      <c r="J1018" s="65">
        <f t="shared" si="793"/>
        <v>2.8004657021114543E-3</v>
      </c>
      <c r="K1018" s="195">
        <f t="shared" si="814"/>
        <v>45315</v>
      </c>
      <c r="L1018" s="195">
        <f t="shared" si="806"/>
        <v>45315</v>
      </c>
      <c r="M1018" s="228">
        <f t="shared" si="819"/>
        <v>30</v>
      </c>
      <c r="N1018" s="67">
        <f t="shared" si="820"/>
        <v>1</v>
      </c>
      <c r="O1018" s="61">
        <f t="shared" si="794"/>
        <v>1.0000932199999999</v>
      </c>
      <c r="P1018" s="66">
        <f t="shared" si="824"/>
        <v>1.0023997600000001</v>
      </c>
      <c r="Q1018" s="66">
        <f t="shared" si="807"/>
        <v>1.204906449477303</v>
      </c>
      <c r="R1018" s="61">
        <f t="shared" si="823"/>
        <v>1.2050187699999999</v>
      </c>
      <c r="S1018" s="61">
        <f t="shared" si="808"/>
        <v>1.16137786</v>
      </c>
      <c r="T1018" s="61">
        <f t="shared" si="795"/>
        <v>894.00556978999998</v>
      </c>
      <c r="U1018" s="61">
        <f t="shared" si="796"/>
        <v>1.1962912359296691</v>
      </c>
      <c r="V1018" s="61">
        <f t="shared" si="797"/>
        <v>156.29956954862141</v>
      </c>
      <c r="W1018" s="61">
        <f t="shared" si="798"/>
        <v>927.27596473455117</v>
      </c>
      <c r="X1018" s="67">
        <f t="shared" si="809"/>
        <v>0</v>
      </c>
      <c r="Y1018" s="61">
        <f t="shared" si="799"/>
        <v>0</v>
      </c>
      <c r="Z1018" s="69">
        <f t="shared" si="810"/>
        <v>0</v>
      </c>
      <c r="AA1018" s="61">
        <f t="shared" si="800"/>
        <v>0</v>
      </c>
      <c r="AB1018" s="69">
        <f t="shared" si="811"/>
        <v>5.1999999999999998E-2</v>
      </c>
      <c r="AC1018" s="140">
        <f t="shared" si="812"/>
        <v>1</v>
      </c>
      <c r="AD1018" s="67">
        <f t="shared" si="815"/>
        <v>30</v>
      </c>
      <c r="AE1018" s="11">
        <f t="shared" si="816"/>
        <v>1.000140824</v>
      </c>
      <c r="AF1018" s="61">
        <f t="shared" si="822"/>
        <v>0.12589744</v>
      </c>
      <c r="AG1018" s="61">
        <f t="shared" si="801"/>
        <v>0.13058270999999999</v>
      </c>
      <c r="AH1018" s="61">
        <f t="shared" si="802"/>
        <v>0</v>
      </c>
      <c r="AI1018" s="196" t="str">
        <f t="shared" si="817"/>
        <v>A+J=</v>
      </c>
      <c r="AJ1018" s="72">
        <f t="shared" si="818"/>
        <v>45315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803"/>
        <v>45286</v>
      </c>
      <c r="B1019" s="61">
        <f t="shared" si="790"/>
        <v>927.62280951331491</v>
      </c>
      <c r="C1019" s="61">
        <f t="shared" si="804"/>
        <v>769.78010395000001</v>
      </c>
      <c r="D1019" s="61">
        <f t="shared" si="791"/>
        <v>7.4129824000000326</v>
      </c>
      <c r="E1019" s="61">
        <f t="shared" si="792"/>
        <v>762.36712154999998</v>
      </c>
      <c r="F1019" s="62">
        <f t="shared" si="805"/>
        <v>6716.74</v>
      </c>
      <c r="G1019" s="63">
        <f t="shared" si="825"/>
        <v>6735.55</v>
      </c>
      <c r="H1019" s="64">
        <f t="shared" si="821"/>
        <v>45224</v>
      </c>
      <c r="I1019" s="64">
        <f t="shared" si="813"/>
        <v>45255</v>
      </c>
      <c r="J1019" s="65">
        <f t="shared" si="793"/>
        <v>2.8004657021114543E-3</v>
      </c>
      <c r="K1019" s="195">
        <f t="shared" si="814"/>
        <v>45315</v>
      </c>
      <c r="L1019" s="195">
        <f t="shared" si="806"/>
        <v>45315</v>
      </c>
      <c r="M1019" s="228">
        <f t="shared" si="819"/>
        <v>30</v>
      </c>
      <c r="N1019" s="67">
        <f t="shared" si="820"/>
        <v>2</v>
      </c>
      <c r="O1019" s="61">
        <f t="shared" si="794"/>
        <v>1.0001864499999999</v>
      </c>
      <c r="P1019" s="66">
        <f t="shared" si="824"/>
        <v>1.0023997600000001</v>
      </c>
      <c r="Q1019" s="66">
        <f t="shared" si="807"/>
        <v>1.204906449477303</v>
      </c>
      <c r="R1019" s="61">
        <f t="shared" si="823"/>
        <v>1.2051311</v>
      </c>
      <c r="S1019" s="61">
        <f t="shared" si="808"/>
        <v>1.16137786</v>
      </c>
      <c r="T1019" s="61">
        <f t="shared" si="795"/>
        <v>894.00556978999998</v>
      </c>
      <c r="U1019" s="61">
        <f t="shared" si="796"/>
        <v>1.1962912359296691</v>
      </c>
      <c r="V1019" s="61">
        <f t="shared" si="797"/>
        <v>156.38520624738521</v>
      </c>
      <c r="W1019" s="61">
        <f t="shared" si="798"/>
        <v>927.36160143331495</v>
      </c>
      <c r="X1019" s="67">
        <f t="shared" si="809"/>
        <v>0</v>
      </c>
      <c r="Y1019" s="61">
        <f t="shared" si="799"/>
        <v>0</v>
      </c>
      <c r="Z1019" s="69">
        <f t="shared" si="810"/>
        <v>0</v>
      </c>
      <c r="AA1019" s="61">
        <f t="shared" si="800"/>
        <v>0</v>
      </c>
      <c r="AB1019" s="69">
        <f t="shared" si="811"/>
        <v>5.1999999999999998E-2</v>
      </c>
      <c r="AC1019" s="140">
        <f t="shared" si="812"/>
        <v>2</v>
      </c>
      <c r="AD1019" s="67">
        <f t="shared" si="815"/>
        <v>30</v>
      </c>
      <c r="AE1019" s="11">
        <f t="shared" si="816"/>
        <v>1.000281668</v>
      </c>
      <c r="AF1019" s="61">
        <f t="shared" si="822"/>
        <v>0.25181276000000002</v>
      </c>
      <c r="AG1019" s="61">
        <f t="shared" si="801"/>
        <v>0.26120808000000001</v>
      </c>
      <c r="AH1019" s="61">
        <f t="shared" si="802"/>
        <v>0</v>
      </c>
      <c r="AI1019" s="196" t="str">
        <f t="shared" si="817"/>
        <v>A+J=</v>
      </c>
      <c r="AJ1019" s="72">
        <f t="shared" si="818"/>
        <v>45315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803"/>
        <v>45287</v>
      </c>
      <c r="B1020" s="61">
        <f t="shared" si="790"/>
        <v>927.83912188574993</v>
      </c>
      <c r="C1020" s="61">
        <f t="shared" si="804"/>
        <v>769.78010395000001</v>
      </c>
      <c r="D1020" s="61">
        <f t="shared" si="791"/>
        <v>7.4129824000000326</v>
      </c>
      <c r="E1020" s="61">
        <f t="shared" si="792"/>
        <v>762.36712154999998</v>
      </c>
      <c r="F1020" s="62">
        <f t="shared" si="805"/>
        <v>6716.74</v>
      </c>
      <c r="G1020" s="63">
        <f t="shared" si="825"/>
        <v>6735.55</v>
      </c>
      <c r="H1020" s="64">
        <f t="shared" si="821"/>
        <v>45224</v>
      </c>
      <c r="I1020" s="64">
        <f t="shared" si="813"/>
        <v>45255</v>
      </c>
      <c r="J1020" s="65">
        <f t="shared" si="793"/>
        <v>2.8004657021114543E-3</v>
      </c>
      <c r="K1020" s="195">
        <f t="shared" si="814"/>
        <v>45315</v>
      </c>
      <c r="L1020" s="195">
        <f t="shared" si="806"/>
        <v>45315</v>
      </c>
      <c r="M1020" s="228">
        <f t="shared" si="819"/>
        <v>30</v>
      </c>
      <c r="N1020" s="67">
        <f t="shared" si="820"/>
        <v>3</v>
      </c>
      <c r="O1020" s="61">
        <f t="shared" si="794"/>
        <v>1.0002796899999999</v>
      </c>
      <c r="P1020" s="66">
        <f t="shared" si="824"/>
        <v>1.0023997600000001</v>
      </c>
      <c r="Q1020" s="66">
        <f t="shared" si="807"/>
        <v>1.204906449477303</v>
      </c>
      <c r="R1020" s="61">
        <f t="shared" si="823"/>
        <v>1.2052434400000001</v>
      </c>
      <c r="S1020" s="61">
        <f t="shared" si="808"/>
        <v>1.16137786</v>
      </c>
      <c r="T1020" s="61">
        <f t="shared" si="795"/>
        <v>894.00556978999998</v>
      </c>
      <c r="U1020" s="61">
        <f t="shared" si="796"/>
        <v>1.1962912359296691</v>
      </c>
      <c r="V1020" s="61">
        <f t="shared" si="797"/>
        <v>156.47085056982016</v>
      </c>
      <c r="W1020" s="61">
        <f t="shared" si="798"/>
        <v>927.44724575574992</v>
      </c>
      <c r="X1020" s="67">
        <f t="shared" si="809"/>
        <v>0</v>
      </c>
      <c r="Y1020" s="61">
        <f t="shared" si="799"/>
        <v>0</v>
      </c>
      <c r="Z1020" s="69">
        <f t="shared" si="810"/>
        <v>0</v>
      </c>
      <c r="AA1020" s="61">
        <f t="shared" si="800"/>
        <v>0</v>
      </c>
      <c r="AB1020" s="69">
        <f t="shared" si="811"/>
        <v>5.1999999999999998E-2</v>
      </c>
      <c r="AC1020" s="140">
        <f t="shared" si="812"/>
        <v>3</v>
      </c>
      <c r="AD1020" s="67">
        <f t="shared" si="815"/>
        <v>30</v>
      </c>
      <c r="AE1020" s="11">
        <f t="shared" si="816"/>
        <v>1.000422532</v>
      </c>
      <c r="AF1020" s="61">
        <f t="shared" si="822"/>
        <v>0.37774595999999999</v>
      </c>
      <c r="AG1020" s="61">
        <f t="shared" si="801"/>
        <v>0.39187612999999999</v>
      </c>
      <c r="AH1020" s="61">
        <f t="shared" si="802"/>
        <v>0</v>
      </c>
      <c r="AI1020" s="196" t="str">
        <f t="shared" si="817"/>
        <v>A+J=</v>
      </c>
      <c r="AJ1020" s="72">
        <f t="shared" si="818"/>
        <v>45315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803"/>
        <v>45288</v>
      </c>
      <c r="B1021" s="61">
        <f t="shared" si="790"/>
        <v>928.05549127552717</v>
      </c>
      <c r="C1021" s="61">
        <f t="shared" si="804"/>
        <v>769.78010395000001</v>
      </c>
      <c r="D1021" s="61">
        <f t="shared" si="791"/>
        <v>7.4129824000000326</v>
      </c>
      <c r="E1021" s="61">
        <f t="shared" si="792"/>
        <v>762.36712154999998</v>
      </c>
      <c r="F1021" s="62">
        <f t="shared" si="805"/>
        <v>6716.74</v>
      </c>
      <c r="G1021" s="63">
        <f t="shared" si="825"/>
        <v>6735.55</v>
      </c>
      <c r="H1021" s="64">
        <f t="shared" si="821"/>
        <v>45224</v>
      </c>
      <c r="I1021" s="64">
        <f t="shared" si="813"/>
        <v>45255</v>
      </c>
      <c r="J1021" s="65">
        <f t="shared" si="793"/>
        <v>2.8004657021114543E-3</v>
      </c>
      <c r="K1021" s="195">
        <f t="shared" si="814"/>
        <v>45315</v>
      </c>
      <c r="L1021" s="195">
        <f t="shared" si="806"/>
        <v>45315</v>
      </c>
      <c r="M1021" s="228">
        <f t="shared" si="819"/>
        <v>30</v>
      </c>
      <c r="N1021" s="67">
        <f t="shared" si="820"/>
        <v>4</v>
      </c>
      <c r="O1021" s="61">
        <f t="shared" si="794"/>
        <v>1.0003729400000001</v>
      </c>
      <c r="P1021" s="66">
        <f t="shared" si="824"/>
        <v>1.0023997600000001</v>
      </c>
      <c r="Q1021" s="66">
        <f t="shared" si="807"/>
        <v>1.204906449477303</v>
      </c>
      <c r="R1021" s="61">
        <f t="shared" si="823"/>
        <v>1.2053558</v>
      </c>
      <c r="S1021" s="61">
        <f t="shared" si="808"/>
        <v>1.16137786</v>
      </c>
      <c r="T1021" s="61">
        <f t="shared" si="795"/>
        <v>894.00556978999998</v>
      </c>
      <c r="U1021" s="61">
        <f t="shared" si="796"/>
        <v>1.1962912359296691</v>
      </c>
      <c r="V1021" s="61">
        <f t="shared" si="797"/>
        <v>156.55651013959746</v>
      </c>
      <c r="W1021" s="61">
        <f t="shared" si="798"/>
        <v>927.53290532552717</v>
      </c>
      <c r="X1021" s="67">
        <f t="shared" si="809"/>
        <v>0</v>
      </c>
      <c r="Y1021" s="61">
        <f t="shared" si="799"/>
        <v>0</v>
      </c>
      <c r="Z1021" s="69">
        <f t="shared" si="810"/>
        <v>0</v>
      </c>
      <c r="AA1021" s="61">
        <f t="shared" si="800"/>
        <v>0</v>
      </c>
      <c r="AB1021" s="69">
        <f t="shared" si="811"/>
        <v>5.1999999999999998E-2</v>
      </c>
      <c r="AC1021" s="140">
        <f t="shared" si="812"/>
        <v>4</v>
      </c>
      <c r="AD1021" s="67">
        <f t="shared" si="815"/>
        <v>30</v>
      </c>
      <c r="AE1021" s="11">
        <f t="shared" si="816"/>
        <v>1.000563415</v>
      </c>
      <c r="AF1021" s="61">
        <f t="shared" si="822"/>
        <v>0.50369613999999996</v>
      </c>
      <c r="AG1021" s="61">
        <f t="shared" si="801"/>
        <v>0.52258594999999997</v>
      </c>
      <c r="AH1021" s="61">
        <f t="shared" si="802"/>
        <v>0</v>
      </c>
      <c r="AI1021" s="196" t="str">
        <f t="shared" si="817"/>
        <v>A+J=</v>
      </c>
      <c r="AJ1021" s="72">
        <f t="shared" si="818"/>
        <v>45315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803"/>
        <v>45289</v>
      </c>
      <c r="B1022" s="61">
        <f t="shared" si="790"/>
        <v>928.27191189897587</v>
      </c>
      <c r="C1022" s="61">
        <f t="shared" si="804"/>
        <v>769.78010395000001</v>
      </c>
      <c r="D1022" s="61">
        <f t="shared" si="791"/>
        <v>7.4129824000000326</v>
      </c>
      <c r="E1022" s="61">
        <f t="shared" si="792"/>
        <v>762.36712154999998</v>
      </c>
      <c r="F1022" s="62">
        <f t="shared" si="805"/>
        <v>6716.74</v>
      </c>
      <c r="G1022" s="63">
        <f t="shared" si="825"/>
        <v>6735.55</v>
      </c>
      <c r="H1022" s="64">
        <f t="shared" si="821"/>
        <v>45224</v>
      </c>
      <c r="I1022" s="64">
        <f t="shared" si="813"/>
        <v>45255</v>
      </c>
      <c r="J1022" s="65">
        <f t="shared" si="793"/>
        <v>2.8004657021114543E-3</v>
      </c>
      <c r="K1022" s="195">
        <f t="shared" si="814"/>
        <v>45315</v>
      </c>
      <c r="L1022" s="195">
        <f t="shared" si="806"/>
        <v>45315</v>
      </c>
      <c r="M1022" s="228">
        <f t="shared" si="819"/>
        <v>30</v>
      </c>
      <c r="N1022" s="67">
        <f t="shared" si="820"/>
        <v>5</v>
      </c>
      <c r="O1022" s="61">
        <f t="shared" si="794"/>
        <v>1.0004662</v>
      </c>
      <c r="P1022" s="66">
        <f t="shared" si="824"/>
        <v>1.0023997600000001</v>
      </c>
      <c r="Q1022" s="66">
        <f t="shared" si="807"/>
        <v>1.204906449477303</v>
      </c>
      <c r="R1022" s="61">
        <f t="shared" si="823"/>
        <v>1.2054681700000001</v>
      </c>
      <c r="S1022" s="61">
        <f t="shared" si="808"/>
        <v>1.16137786</v>
      </c>
      <c r="T1022" s="61">
        <f t="shared" si="795"/>
        <v>894.00556978999998</v>
      </c>
      <c r="U1022" s="61">
        <f t="shared" si="796"/>
        <v>1.1962912359296691</v>
      </c>
      <c r="V1022" s="61">
        <f t="shared" si="797"/>
        <v>156.64217733304611</v>
      </c>
      <c r="W1022" s="61">
        <f t="shared" si="798"/>
        <v>927.61857251897584</v>
      </c>
      <c r="X1022" s="67">
        <f t="shared" si="809"/>
        <v>0</v>
      </c>
      <c r="Y1022" s="61">
        <f t="shared" si="799"/>
        <v>0</v>
      </c>
      <c r="Z1022" s="69">
        <f t="shared" si="810"/>
        <v>0</v>
      </c>
      <c r="AA1022" s="61">
        <f t="shared" si="800"/>
        <v>0</v>
      </c>
      <c r="AB1022" s="69">
        <f t="shared" si="811"/>
        <v>5.1999999999999998E-2</v>
      </c>
      <c r="AC1022" s="140">
        <f t="shared" si="812"/>
        <v>5</v>
      </c>
      <c r="AD1022" s="67">
        <f t="shared" si="815"/>
        <v>30</v>
      </c>
      <c r="AE1022" s="11">
        <f t="shared" si="816"/>
        <v>1.000704319</v>
      </c>
      <c r="AF1022" s="61">
        <f t="shared" si="822"/>
        <v>0.62966509999999998</v>
      </c>
      <c r="AG1022" s="61">
        <f t="shared" si="801"/>
        <v>0.65333938000000003</v>
      </c>
      <c r="AH1022" s="61">
        <f t="shared" si="802"/>
        <v>0</v>
      </c>
      <c r="AI1022" s="196" t="str">
        <f t="shared" si="817"/>
        <v>A+J=</v>
      </c>
      <c r="AJ1022" s="72">
        <f t="shared" si="818"/>
        <v>45315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803"/>
        <v>45290</v>
      </c>
      <c r="B1023" s="61">
        <f t="shared" si="790"/>
        <v>928.48837429242428</v>
      </c>
      <c r="C1023" s="61">
        <f t="shared" si="804"/>
        <v>769.78010395000001</v>
      </c>
      <c r="D1023" s="61">
        <f t="shared" si="791"/>
        <v>7.4129824000000326</v>
      </c>
      <c r="E1023" s="61">
        <f t="shared" si="792"/>
        <v>762.36712154999998</v>
      </c>
      <c r="F1023" s="62">
        <f t="shared" si="805"/>
        <v>6716.74</v>
      </c>
      <c r="G1023" s="63">
        <f t="shared" si="825"/>
        <v>6735.55</v>
      </c>
      <c r="H1023" s="64">
        <f t="shared" si="821"/>
        <v>45224</v>
      </c>
      <c r="I1023" s="64">
        <f t="shared" si="813"/>
        <v>45255</v>
      </c>
      <c r="J1023" s="65">
        <f t="shared" si="793"/>
        <v>2.8004657021114543E-3</v>
      </c>
      <c r="K1023" s="195">
        <f t="shared" si="814"/>
        <v>45315</v>
      </c>
      <c r="L1023" s="195">
        <f t="shared" si="806"/>
        <v>45315</v>
      </c>
      <c r="M1023" s="228">
        <f t="shared" si="819"/>
        <v>30</v>
      </c>
      <c r="N1023" s="67">
        <f t="shared" si="820"/>
        <v>6</v>
      </c>
      <c r="O1023" s="61">
        <f t="shared" si="794"/>
        <v>1.0005594600000001</v>
      </c>
      <c r="P1023" s="66">
        <f t="shared" si="824"/>
        <v>1.0023997600000001</v>
      </c>
      <c r="Q1023" s="66">
        <f t="shared" si="807"/>
        <v>1.204906449477303</v>
      </c>
      <c r="R1023" s="61">
        <f t="shared" si="823"/>
        <v>1.2055805399999999</v>
      </c>
      <c r="S1023" s="61">
        <f t="shared" si="808"/>
        <v>1.16137786</v>
      </c>
      <c r="T1023" s="61">
        <f t="shared" si="795"/>
        <v>894.00556978999998</v>
      </c>
      <c r="U1023" s="61">
        <f t="shared" si="796"/>
        <v>1.1962912359296691</v>
      </c>
      <c r="V1023" s="61">
        <f t="shared" si="797"/>
        <v>156.72784452649458</v>
      </c>
      <c r="W1023" s="61">
        <f t="shared" si="798"/>
        <v>927.70423971242428</v>
      </c>
      <c r="X1023" s="67">
        <f t="shared" si="809"/>
        <v>0</v>
      </c>
      <c r="Y1023" s="61">
        <f t="shared" si="799"/>
        <v>0</v>
      </c>
      <c r="Z1023" s="69">
        <f t="shared" si="810"/>
        <v>0</v>
      </c>
      <c r="AA1023" s="61">
        <f t="shared" si="800"/>
        <v>0</v>
      </c>
      <c r="AB1023" s="69">
        <f t="shared" si="811"/>
        <v>5.1999999999999998E-2</v>
      </c>
      <c r="AC1023" s="140">
        <f t="shared" si="812"/>
        <v>6</v>
      </c>
      <c r="AD1023" s="67">
        <f t="shared" si="815"/>
        <v>30</v>
      </c>
      <c r="AE1023" s="11">
        <f t="shared" si="816"/>
        <v>1.000845242</v>
      </c>
      <c r="AF1023" s="61">
        <f t="shared" si="822"/>
        <v>0.75565104999999999</v>
      </c>
      <c r="AG1023" s="61">
        <f t="shared" si="801"/>
        <v>0.78413458000000003</v>
      </c>
      <c r="AH1023" s="61">
        <f t="shared" si="802"/>
        <v>0</v>
      </c>
      <c r="AI1023" s="196" t="str">
        <f t="shared" si="817"/>
        <v>A+J=</v>
      </c>
      <c r="AJ1023" s="72">
        <f t="shared" si="818"/>
        <v>45315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803"/>
        <v>45291</v>
      </c>
      <c r="B1024" s="61">
        <f t="shared" si="790"/>
        <v>928.70490228688664</v>
      </c>
      <c r="C1024" s="61">
        <f t="shared" si="804"/>
        <v>769.78010395000001</v>
      </c>
      <c r="D1024" s="61">
        <f t="shared" si="791"/>
        <v>7.4129824000000326</v>
      </c>
      <c r="E1024" s="61">
        <f t="shared" si="792"/>
        <v>762.36712154999998</v>
      </c>
      <c r="F1024" s="62">
        <f t="shared" si="805"/>
        <v>6716.74</v>
      </c>
      <c r="G1024" s="63">
        <f t="shared" si="825"/>
        <v>6735.55</v>
      </c>
      <c r="H1024" s="64">
        <f t="shared" si="821"/>
        <v>45224</v>
      </c>
      <c r="I1024" s="64">
        <f t="shared" si="813"/>
        <v>45255</v>
      </c>
      <c r="J1024" s="65">
        <f t="shared" si="793"/>
        <v>2.8004657021114543E-3</v>
      </c>
      <c r="K1024" s="195">
        <f t="shared" si="814"/>
        <v>45315</v>
      </c>
      <c r="L1024" s="195">
        <f t="shared" si="806"/>
        <v>45315</v>
      </c>
      <c r="M1024" s="228">
        <f t="shared" si="819"/>
        <v>30</v>
      </c>
      <c r="N1024" s="67">
        <f t="shared" si="820"/>
        <v>7</v>
      </c>
      <c r="O1024" s="61">
        <f t="shared" si="794"/>
        <v>1.00065274</v>
      </c>
      <c r="P1024" s="66">
        <f t="shared" si="824"/>
        <v>1.0023997600000001</v>
      </c>
      <c r="Q1024" s="66">
        <f t="shared" si="807"/>
        <v>1.204906449477303</v>
      </c>
      <c r="R1024" s="61">
        <f t="shared" si="823"/>
        <v>1.20569294</v>
      </c>
      <c r="S1024" s="61">
        <f t="shared" si="808"/>
        <v>1.16137786</v>
      </c>
      <c r="T1024" s="61">
        <f t="shared" si="795"/>
        <v>894.00556978999998</v>
      </c>
      <c r="U1024" s="61">
        <f t="shared" si="796"/>
        <v>1.1962912359296691</v>
      </c>
      <c r="V1024" s="61">
        <f t="shared" si="797"/>
        <v>156.81353459095689</v>
      </c>
      <c r="W1024" s="61">
        <f t="shared" si="798"/>
        <v>927.78992977688665</v>
      </c>
      <c r="X1024" s="67">
        <f t="shared" si="809"/>
        <v>0</v>
      </c>
      <c r="Y1024" s="61">
        <f t="shared" si="799"/>
        <v>0</v>
      </c>
      <c r="Z1024" s="69">
        <f t="shared" si="810"/>
        <v>0</v>
      </c>
      <c r="AA1024" s="61">
        <f t="shared" si="800"/>
        <v>0</v>
      </c>
      <c r="AB1024" s="69">
        <f t="shared" si="811"/>
        <v>5.1999999999999998E-2</v>
      </c>
      <c r="AC1024" s="140">
        <f t="shared" si="812"/>
        <v>7</v>
      </c>
      <c r="AD1024" s="67">
        <f t="shared" si="815"/>
        <v>30</v>
      </c>
      <c r="AE1024" s="11">
        <f t="shared" si="816"/>
        <v>1.0009861849999999</v>
      </c>
      <c r="AF1024" s="61">
        <f t="shared" si="822"/>
        <v>0.88165488000000003</v>
      </c>
      <c r="AG1024" s="61">
        <f t="shared" si="801"/>
        <v>0.91497251000000002</v>
      </c>
      <c r="AH1024" s="61">
        <f t="shared" si="802"/>
        <v>0</v>
      </c>
      <c r="AI1024" s="196" t="str">
        <f t="shared" si="817"/>
        <v>A+J=</v>
      </c>
      <c r="AJ1024" s="72">
        <f t="shared" si="818"/>
        <v>45315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803"/>
        <v>45292</v>
      </c>
      <c r="B1025" s="61">
        <f t="shared" si="790"/>
        <v>928.70490228688664</v>
      </c>
      <c r="C1025" s="61">
        <f t="shared" si="804"/>
        <v>769.78010395000001</v>
      </c>
      <c r="D1025" s="61">
        <f t="shared" si="791"/>
        <v>7.4129824000000326</v>
      </c>
      <c r="E1025" s="61">
        <f t="shared" si="792"/>
        <v>762.36712154999998</v>
      </c>
      <c r="F1025" s="62">
        <f t="shared" si="805"/>
        <v>6716.74</v>
      </c>
      <c r="G1025" s="63">
        <f t="shared" si="825"/>
        <v>6735.55</v>
      </c>
      <c r="H1025" s="64">
        <f t="shared" si="821"/>
        <v>45224</v>
      </c>
      <c r="I1025" s="64">
        <f t="shared" si="813"/>
        <v>45255</v>
      </c>
      <c r="J1025" s="65">
        <f t="shared" si="793"/>
        <v>2.8004657021114543E-3</v>
      </c>
      <c r="K1025" s="195">
        <f t="shared" si="814"/>
        <v>45315</v>
      </c>
      <c r="L1025" s="195">
        <f t="shared" si="806"/>
        <v>45315</v>
      </c>
      <c r="M1025" s="228">
        <f t="shared" si="819"/>
        <v>30</v>
      </c>
      <c r="N1025" s="67">
        <f t="shared" si="820"/>
        <v>7</v>
      </c>
      <c r="O1025" s="61">
        <f t="shared" si="794"/>
        <v>1.00065274</v>
      </c>
      <c r="P1025" s="66">
        <f t="shared" si="824"/>
        <v>1.0023997600000001</v>
      </c>
      <c r="Q1025" s="66">
        <f t="shared" si="807"/>
        <v>1.204906449477303</v>
      </c>
      <c r="R1025" s="61">
        <f t="shared" si="823"/>
        <v>1.20569294</v>
      </c>
      <c r="S1025" s="61">
        <f t="shared" si="808"/>
        <v>1.16137786</v>
      </c>
      <c r="T1025" s="61">
        <f t="shared" si="795"/>
        <v>894.00556978999998</v>
      </c>
      <c r="U1025" s="61">
        <f t="shared" si="796"/>
        <v>1.1962912359296691</v>
      </c>
      <c r="V1025" s="61">
        <f t="shared" si="797"/>
        <v>156.81353459095689</v>
      </c>
      <c r="W1025" s="61">
        <f t="shared" si="798"/>
        <v>927.78992977688665</v>
      </c>
      <c r="X1025" s="67">
        <f t="shared" si="809"/>
        <v>0</v>
      </c>
      <c r="Y1025" s="61">
        <f t="shared" si="799"/>
        <v>0</v>
      </c>
      <c r="Z1025" s="69">
        <f t="shared" si="810"/>
        <v>0</v>
      </c>
      <c r="AA1025" s="61">
        <f t="shared" si="800"/>
        <v>0</v>
      </c>
      <c r="AB1025" s="69">
        <f t="shared" si="811"/>
        <v>5.1999999999999998E-2</v>
      </c>
      <c r="AC1025" s="140">
        <f t="shared" si="812"/>
        <v>7</v>
      </c>
      <c r="AD1025" s="67">
        <f t="shared" si="815"/>
        <v>30</v>
      </c>
      <c r="AE1025" s="11">
        <f t="shared" si="816"/>
        <v>1.0009861849999999</v>
      </c>
      <c r="AF1025" s="61">
        <f t="shared" si="822"/>
        <v>0.88165488000000003</v>
      </c>
      <c r="AG1025" s="61">
        <f t="shared" si="801"/>
        <v>0.91497251000000002</v>
      </c>
      <c r="AH1025" s="61">
        <f t="shared" si="802"/>
        <v>0</v>
      </c>
      <c r="AI1025" s="196" t="str">
        <f t="shared" si="817"/>
        <v>A+J=</v>
      </c>
      <c r="AJ1025" s="72">
        <f t="shared" si="818"/>
        <v>45315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803"/>
        <v>45293</v>
      </c>
      <c r="B1026" s="61">
        <f t="shared" si="790"/>
        <v>928.92146535767756</v>
      </c>
      <c r="C1026" s="61">
        <f t="shared" si="804"/>
        <v>769.78010395000001</v>
      </c>
      <c r="D1026" s="61">
        <f t="shared" si="791"/>
        <v>7.4129824000000326</v>
      </c>
      <c r="E1026" s="61">
        <f t="shared" si="792"/>
        <v>762.36712154999998</v>
      </c>
      <c r="F1026" s="62">
        <f t="shared" si="805"/>
        <v>6716.74</v>
      </c>
      <c r="G1026" s="63">
        <f t="shared" si="825"/>
        <v>6735.55</v>
      </c>
      <c r="H1026" s="64">
        <f t="shared" si="821"/>
        <v>45224</v>
      </c>
      <c r="I1026" s="64">
        <f t="shared" si="813"/>
        <v>45255</v>
      </c>
      <c r="J1026" s="65">
        <f t="shared" si="793"/>
        <v>2.8004657021114543E-3</v>
      </c>
      <c r="K1026" s="195">
        <f t="shared" si="814"/>
        <v>45315</v>
      </c>
      <c r="L1026" s="195">
        <f t="shared" si="806"/>
        <v>45315</v>
      </c>
      <c r="M1026" s="228">
        <f t="shared" si="819"/>
        <v>30</v>
      </c>
      <c r="N1026" s="67">
        <f t="shared" si="820"/>
        <v>8</v>
      </c>
      <c r="O1026" s="61">
        <f t="shared" si="794"/>
        <v>1.00074602</v>
      </c>
      <c r="P1026" s="66">
        <f t="shared" si="824"/>
        <v>1.0023997600000001</v>
      </c>
      <c r="Q1026" s="66">
        <f t="shared" si="807"/>
        <v>1.204906449477303</v>
      </c>
      <c r="R1026" s="61">
        <f t="shared" si="823"/>
        <v>1.20580533</v>
      </c>
      <c r="S1026" s="61">
        <f t="shared" si="808"/>
        <v>1.16137786</v>
      </c>
      <c r="T1026" s="61">
        <f t="shared" si="795"/>
        <v>894.00556978999998</v>
      </c>
      <c r="U1026" s="61">
        <f t="shared" si="796"/>
        <v>1.1962912359296691</v>
      </c>
      <c r="V1026" s="61">
        <f t="shared" si="797"/>
        <v>156.89921703174787</v>
      </c>
      <c r="W1026" s="61">
        <f t="shared" si="798"/>
        <v>927.8756122176776</v>
      </c>
      <c r="X1026" s="67">
        <f t="shared" si="809"/>
        <v>0</v>
      </c>
      <c r="Y1026" s="61">
        <f t="shared" si="799"/>
        <v>0</v>
      </c>
      <c r="Z1026" s="69">
        <f t="shared" si="810"/>
        <v>0</v>
      </c>
      <c r="AA1026" s="61">
        <f t="shared" si="800"/>
        <v>0</v>
      </c>
      <c r="AB1026" s="69">
        <f t="shared" si="811"/>
        <v>5.1999999999999998E-2</v>
      </c>
      <c r="AC1026" s="140">
        <f t="shared" si="812"/>
        <v>8</v>
      </c>
      <c r="AD1026" s="67">
        <f t="shared" si="815"/>
        <v>30</v>
      </c>
      <c r="AE1026" s="11">
        <f t="shared" si="816"/>
        <v>1.0011271479999999</v>
      </c>
      <c r="AF1026" s="61">
        <f t="shared" si="822"/>
        <v>1.00767658</v>
      </c>
      <c r="AG1026" s="61">
        <f t="shared" si="801"/>
        <v>1.04585314</v>
      </c>
      <c r="AH1026" s="61">
        <f t="shared" si="802"/>
        <v>0</v>
      </c>
      <c r="AI1026" s="196" t="str">
        <f t="shared" si="817"/>
        <v>A+J=</v>
      </c>
      <c r="AJ1026" s="72">
        <f t="shared" si="818"/>
        <v>45315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803"/>
        <v>45294</v>
      </c>
      <c r="B1027" s="61">
        <f t="shared" si="790"/>
        <v>929.13807877213969</v>
      </c>
      <c r="C1027" s="61">
        <f t="shared" si="804"/>
        <v>769.78010395000001</v>
      </c>
      <c r="D1027" s="61">
        <f t="shared" si="791"/>
        <v>7.4129824000000326</v>
      </c>
      <c r="E1027" s="61">
        <f t="shared" si="792"/>
        <v>762.36712154999998</v>
      </c>
      <c r="F1027" s="62">
        <f t="shared" si="805"/>
        <v>6716.74</v>
      </c>
      <c r="G1027" s="63">
        <f t="shared" si="825"/>
        <v>6735.55</v>
      </c>
      <c r="H1027" s="64">
        <f t="shared" si="821"/>
        <v>45224</v>
      </c>
      <c r="I1027" s="64">
        <f t="shared" si="813"/>
        <v>45255</v>
      </c>
      <c r="J1027" s="65">
        <f t="shared" si="793"/>
        <v>2.8004657021114543E-3</v>
      </c>
      <c r="K1027" s="195">
        <f t="shared" si="814"/>
        <v>45315</v>
      </c>
      <c r="L1027" s="195">
        <f t="shared" si="806"/>
        <v>45315</v>
      </c>
      <c r="M1027" s="228">
        <f t="shared" si="819"/>
        <v>30</v>
      </c>
      <c r="N1027" s="67">
        <f t="shared" si="820"/>
        <v>9</v>
      </c>
      <c r="O1027" s="61">
        <f t="shared" si="794"/>
        <v>1.0008393099999999</v>
      </c>
      <c r="P1027" s="66">
        <f t="shared" si="824"/>
        <v>1.0023997600000001</v>
      </c>
      <c r="Q1027" s="66">
        <f t="shared" si="807"/>
        <v>1.204906449477303</v>
      </c>
      <c r="R1027" s="61">
        <f t="shared" si="823"/>
        <v>1.2059177299999999</v>
      </c>
      <c r="S1027" s="61">
        <f t="shared" si="808"/>
        <v>1.16137786</v>
      </c>
      <c r="T1027" s="61">
        <f t="shared" si="795"/>
        <v>894.00556978999998</v>
      </c>
      <c r="U1027" s="61">
        <f t="shared" si="796"/>
        <v>1.1962912359296691</v>
      </c>
      <c r="V1027" s="61">
        <f t="shared" si="797"/>
        <v>156.98490709621001</v>
      </c>
      <c r="W1027" s="61">
        <f t="shared" si="798"/>
        <v>927.96130228213974</v>
      </c>
      <c r="X1027" s="67">
        <f t="shared" si="809"/>
        <v>0</v>
      </c>
      <c r="Y1027" s="61">
        <f t="shared" si="799"/>
        <v>0</v>
      </c>
      <c r="Z1027" s="69">
        <f t="shared" si="810"/>
        <v>0</v>
      </c>
      <c r="AA1027" s="61">
        <f t="shared" si="800"/>
        <v>0</v>
      </c>
      <c r="AB1027" s="69">
        <f t="shared" si="811"/>
        <v>5.1999999999999998E-2</v>
      </c>
      <c r="AC1027" s="140">
        <f t="shared" si="812"/>
        <v>9</v>
      </c>
      <c r="AD1027" s="67">
        <f t="shared" si="815"/>
        <v>30</v>
      </c>
      <c r="AE1027" s="11">
        <f t="shared" si="816"/>
        <v>1.001268131</v>
      </c>
      <c r="AF1027" s="61">
        <f t="shared" si="822"/>
        <v>1.13371617</v>
      </c>
      <c r="AG1027" s="61">
        <f t="shared" si="801"/>
        <v>1.17677649</v>
      </c>
      <c r="AH1027" s="61">
        <f t="shared" si="802"/>
        <v>0</v>
      </c>
      <c r="AI1027" s="196" t="str">
        <f t="shared" si="817"/>
        <v>A+J=</v>
      </c>
      <c r="AJ1027" s="72">
        <f t="shared" si="818"/>
        <v>45315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803"/>
        <v>45295</v>
      </c>
      <c r="B1028" s="61">
        <f t="shared" si="790"/>
        <v>929.35475018394436</v>
      </c>
      <c r="C1028" s="61">
        <f t="shared" si="804"/>
        <v>769.78010395000001</v>
      </c>
      <c r="D1028" s="61">
        <f t="shared" si="791"/>
        <v>7.4129824000000326</v>
      </c>
      <c r="E1028" s="61">
        <f t="shared" si="792"/>
        <v>762.36712154999998</v>
      </c>
      <c r="F1028" s="62">
        <f t="shared" si="805"/>
        <v>6716.74</v>
      </c>
      <c r="G1028" s="63">
        <f t="shared" si="825"/>
        <v>6735.55</v>
      </c>
      <c r="H1028" s="64">
        <f t="shared" si="821"/>
        <v>45224</v>
      </c>
      <c r="I1028" s="64">
        <f t="shared" si="813"/>
        <v>45255</v>
      </c>
      <c r="J1028" s="65">
        <f t="shared" si="793"/>
        <v>2.8004657021114543E-3</v>
      </c>
      <c r="K1028" s="195">
        <f t="shared" si="814"/>
        <v>45315</v>
      </c>
      <c r="L1028" s="195">
        <f t="shared" si="806"/>
        <v>45315</v>
      </c>
      <c r="M1028" s="228">
        <f t="shared" si="819"/>
        <v>30</v>
      </c>
      <c r="N1028" s="67">
        <f t="shared" si="820"/>
        <v>10</v>
      </c>
      <c r="O1028" s="61">
        <f t="shared" si="794"/>
        <v>1.00093261</v>
      </c>
      <c r="P1028" s="66">
        <f t="shared" si="824"/>
        <v>1.0023997600000001</v>
      </c>
      <c r="Q1028" s="66">
        <f t="shared" si="807"/>
        <v>1.204906449477303</v>
      </c>
      <c r="R1028" s="61">
        <f t="shared" si="823"/>
        <v>1.2060301499999999</v>
      </c>
      <c r="S1028" s="61">
        <f t="shared" si="808"/>
        <v>1.16137786</v>
      </c>
      <c r="T1028" s="61">
        <f t="shared" si="795"/>
        <v>894.00556978999998</v>
      </c>
      <c r="U1028" s="61">
        <f t="shared" si="796"/>
        <v>1.1962912359296691</v>
      </c>
      <c r="V1028" s="61">
        <f t="shared" si="797"/>
        <v>157.07061240801465</v>
      </c>
      <c r="W1028" s="61">
        <f t="shared" si="798"/>
        <v>928.04700759394439</v>
      </c>
      <c r="X1028" s="67">
        <f t="shared" si="809"/>
        <v>0</v>
      </c>
      <c r="Y1028" s="61">
        <f t="shared" si="799"/>
        <v>0</v>
      </c>
      <c r="Z1028" s="69">
        <f t="shared" si="810"/>
        <v>0</v>
      </c>
      <c r="AA1028" s="61">
        <f t="shared" si="800"/>
        <v>0</v>
      </c>
      <c r="AB1028" s="69">
        <f t="shared" si="811"/>
        <v>5.1999999999999998E-2</v>
      </c>
      <c r="AC1028" s="140">
        <f t="shared" si="812"/>
        <v>10</v>
      </c>
      <c r="AD1028" s="67">
        <f t="shared" si="815"/>
        <v>30</v>
      </c>
      <c r="AE1028" s="11">
        <f t="shared" si="816"/>
        <v>1.001409134</v>
      </c>
      <c r="AF1028" s="61">
        <f t="shared" si="822"/>
        <v>1.2597736399999999</v>
      </c>
      <c r="AG1028" s="61">
        <f t="shared" si="801"/>
        <v>1.3077425899999999</v>
      </c>
      <c r="AH1028" s="61">
        <f t="shared" si="802"/>
        <v>0</v>
      </c>
      <c r="AI1028" s="196" t="str">
        <f t="shared" si="817"/>
        <v>A+J=</v>
      </c>
      <c r="AJ1028" s="72">
        <f t="shared" si="818"/>
        <v>45315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803"/>
        <v>45296</v>
      </c>
      <c r="B1029" s="61">
        <f t="shared" si="790"/>
        <v>929.57147195942036</v>
      </c>
      <c r="C1029" s="61">
        <f t="shared" si="804"/>
        <v>769.78010395000001</v>
      </c>
      <c r="D1029" s="61">
        <f t="shared" si="791"/>
        <v>7.4129824000000326</v>
      </c>
      <c r="E1029" s="61">
        <f t="shared" si="792"/>
        <v>762.36712154999998</v>
      </c>
      <c r="F1029" s="62">
        <f t="shared" si="805"/>
        <v>6716.74</v>
      </c>
      <c r="G1029" s="63">
        <f t="shared" si="825"/>
        <v>6735.55</v>
      </c>
      <c r="H1029" s="64">
        <f t="shared" si="821"/>
        <v>45224</v>
      </c>
      <c r="I1029" s="64">
        <f t="shared" si="813"/>
        <v>45255</v>
      </c>
      <c r="J1029" s="65">
        <f t="shared" si="793"/>
        <v>2.8004657021114543E-3</v>
      </c>
      <c r="K1029" s="195">
        <f t="shared" si="814"/>
        <v>45315</v>
      </c>
      <c r="L1029" s="195">
        <f t="shared" si="806"/>
        <v>45315</v>
      </c>
      <c r="M1029" s="228">
        <f t="shared" si="819"/>
        <v>30</v>
      </c>
      <c r="N1029" s="67">
        <f t="shared" si="820"/>
        <v>11</v>
      </c>
      <c r="O1029" s="61">
        <f t="shared" si="794"/>
        <v>1.00102592</v>
      </c>
      <c r="P1029" s="66">
        <f t="shared" si="824"/>
        <v>1.0023997600000001</v>
      </c>
      <c r="Q1029" s="66">
        <f t="shared" si="807"/>
        <v>1.204906449477303</v>
      </c>
      <c r="R1029" s="61">
        <f t="shared" si="823"/>
        <v>1.2061425800000001</v>
      </c>
      <c r="S1029" s="61">
        <f t="shared" si="808"/>
        <v>1.16137786</v>
      </c>
      <c r="T1029" s="61">
        <f t="shared" si="795"/>
        <v>894.00556978999998</v>
      </c>
      <c r="U1029" s="61">
        <f t="shared" si="796"/>
        <v>1.1962912359296691</v>
      </c>
      <c r="V1029" s="61">
        <f t="shared" si="797"/>
        <v>157.15632534349066</v>
      </c>
      <c r="W1029" s="61">
        <f t="shared" si="798"/>
        <v>928.13272052942034</v>
      </c>
      <c r="X1029" s="67">
        <f t="shared" si="809"/>
        <v>0</v>
      </c>
      <c r="Y1029" s="61">
        <f t="shared" si="799"/>
        <v>0</v>
      </c>
      <c r="Z1029" s="69">
        <f t="shared" si="810"/>
        <v>0</v>
      </c>
      <c r="AA1029" s="61">
        <f t="shared" si="800"/>
        <v>0</v>
      </c>
      <c r="AB1029" s="69">
        <f t="shared" si="811"/>
        <v>5.1999999999999998E-2</v>
      </c>
      <c r="AC1029" s="140">
        <f t="shared" si="812"/>
        <v>11</v>
      </c>
      <c r="AD1029" s="67">
        <f t="shared" si="815"/>
        <v>30</v>
      </c>
      <c r="AE1029" s="11">
        <f t="shared" si="816"/>
        <v>1.0015501570000001</v>
      </c>
      <c r="AF1029" s="61">
        <f t="shared" si="822"/>
        <v>1.3858489899999999</v>
      </c>
      <c r="AG1029" s="61">
        <f t="shared" si="801"/>
        <v>1.4387514299999999</v>
      </c>
      <c r="AH1029" s="61">
        <f t="shared" si="802"/>
        <v>0</v>
      </c>
      <c r="AI1029" s="196" t="str">
        <f t="shared" si="817"/>
        <v>A+J=</v>
      </c>
      <c r="AJ1029" s="72">
        <f t="shared" si="818"/>
        <v>45315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803"/>
        <v>45297</v>
      </c>
      <c r="B1030" s="61">
        <f t="shared" si="790"/>
        <v>929.78824317856743</v>
      </c>
      <c r="C1030" s="61">
        <f t="shared" si="804"/>
        <v>769.78010395000001</v>
      </c>
      <c r="D1030" s="61">
        <f t="shared" si="791"/>
        <v>7.4129824000000326</v>
      </c>
      <c r="E1030" s="61">
        <f t="shared" si="792"/>
        <v>762.36712154999998</v>
      </c>
      <c r="F1030" s="62">
        <f t="shared" si="805"/>
        <v>6716.74</v>
      </c>
      <c r="G1030" s="63">
        <f t="shared" si="825"/>
        <v>6735.55</v>
      </c>
      <c r="H1030" s="64">
        <f t="shared" si="821"/>
        <v>45224</v>
      </c>
      <c r="I1030" s="64">
        <f t="shared" si="813"/>
        <v>45255</v>
      </c>
      <c r="J1030" s="65">
        <f t="shared" si="793"/>
        <v>2.8004657021114543E-3</v>
      </c>
      <c r="K1030" s="195">
        <f t="shared" si="814"/>
        <v>45315</v>
      </c>
      <c r="L1030" s="195">
        <f t="shared" si="806"/>
        <v>45315</v>
      </c>
      <c r="M1030" s="228">
        <f t="shared" si="819"/>
        <v>30</v>
      </c>
      <c r="N1030" s="67">
        <f t="shared" si="820"/>
        <v>12</v>
      </c>
      <c r="O1030" s="61">
        <f t="shared" si="794"/>
        <v>1.00111924</v>
      </c>
      <c r="P1030" s="66">
        <f t="shared" si="824"/>
        <v>1.0023997600000001</v>
      </c>
      <c r="Q1030" s="66">
        <f t="shared" si="807"/>
        <v>1.204906449477303</v>
      </c>
      <c r="R1030" s="61">
        <f t="shared" si="823"/>
        <v>1.20625502</v>
      </c>
      <c r="S1030" s="61">
        <f t="shared" si="808"/>
        <v>1.16137786</v>
      </c>
      <c r="T1030" s="61">
        <f t="shared" si="795"/>
        <v>894.00556978999998</v>
      </c>
      <c r="U1030" s="61">
        <f t="shared" si="796"/>
        <v>1.1962912359296691</v>
      </c>
      <c r="V1030" s="61">
        <f t="shared" si="797"/>
        <v>157.24204590263764</v>
      </c>
      <c r="W1030" s="61">
        <f t="shared" si="798"/>
        <v>928.21844108856737</v>
      </c>
      <c r="X1030" s="67">
        <f t="shared" si="809"/>
        <v>0</v>
      </c>
      <c r="Y1030" s="61">
        <f t="shared" si="799"/>
        <v>0</v>
      </c>
      <c r="Z1030" s="69">
        <f t="shared" si="810"/>
        <v>0</v>
      </c>
      <c r="AA1030" s="61">
        <f t="shared" si="800"/>
        <v>0</v>
      </c>
      <c r="AB1030" s="69">
        <f t="shared" si="811"/>
        <v>5.1999999999999998E-2</v>
      </c>
      <c r="AC1030" s="140">
        <f t="shared" si="812"/>
        <v>12</v>
      </c>
      <c r="AD1030" s="67">
        <f t="shared" si="815"/>
        <v>30</v>
      </c>
      <c r="AE1030" s="11">
        <f t="shared" si="816"/>
        <v>1.0016911989999999</v>
      </c>
      <c r="AF1030" s="61">
        <f t="shared" si="822"/>
        <v>1.51194132</v>
      </c>
      <c r="AG1030" s="61">
        <f t="shared" si="801"/>
        <v>1.56980209</v>
      </c>
      <c r="AH1030" s="61">
        <f t="shared" si="802"/>
        <v>0</v>
      </c>
      <c r="AI1030" s="196" t="str">
        <f t="shared" si="817"/>
        <v>A+J=</v>
      </c>
      <c r="AJ1030" s="72">
        <f t="shared" si="818"/>
        <v>45315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803"/>
        <v>45298</v>
      </c>
      <c r="B1031" s="61">
        <f t="shared" si="790"/>
        <v>930.00507242505694</v>
      </c>
      <c r="C1031" s="61">
        <f t="shared" si="804"/>
        <v>769.78010395000001</v>
      </c>
      <c r="D1031" s="61">
        <f t="shared" si="791"/>
        <v>7.4129824000000326</v>
      </c>
      <c r="E1031" s="61">
        <f t="shared" si="792"/>
        <v>762.36712154999998</v>
      </c>
      <c r="F1031" s="62">
        <f t="shared" si="805"/>
        <v>6716.74</v>
      </c>
      <c r="G1031" s="63">
        <f t="shared" si="825"/>
        <v>6735.55</v>
      </c>
      <c r="H1031" s="64">
        <f t="shared" si="821"/>
        <v>45224</v>
      </c>
      <c r="I1031" s="64">
        <f t="shared" si="813"/>
        <v>45255</v>
      </c>
      <c r="J1031" s="65">
        <f t="shared" si="793"/>
        <v>2.8004657021114543E-3</v>
      </c>
      <c r="K1031" s="195">
        <f t="shared" si="814"/>
        <v>45315</v>
      </c>
      <c r="L1031" s="195">
        <f t="shared" si="806"/>
        <v>45315</v>
      </c>
      <c r="M1031" s="228">
        <f t="shared" si="819"/>
        <v>30</v>
      </c>
      <c r="N1031" s="67">
        <f t="shared" si="820"/>
        <v>13</v>
      </c>
      <c r="O1031" s="61">
        <f t="shared" si="794"/>
        <v>1.0012125700000001</v>
      </c>
      <c r="P1031" s="66">
        <f t="shared" si="824"/>
        <v>1.0023997600000001</v>
      </c>
      <c r="Q1031" s="66">
        <f t="shared" si="807"/>
        <v>1.204906449477303</v>
      </c>
      <c r="R1031" s="61">
        <f t="shared" si="823"/>
        <v>1.2063674799999999</v>
      </c>
      <c r="S1031" s="61">
        <f t="shared" si="808"/>
        <v>1.16137786</v>
      </c>
      <c r="T1031" s="61">
        <f t="shared" si="795"/>
        <v>894.00556978999998</v>
      </c>
      <c r="U1031" s="61">
        <f t="shared" si="796"/>
        <v>1.1962912359296691</v>
      </c>
      <c r="V1031" s="61">
        <f t="shared" si="797"/>
        <v>157.32778170912715</v>
      </c>
      <c r="W1031" s="61">
        <f t="shared" si="798"/>
        <v>928.30417689505691</v>
      </c>
      <c r="X1031" s="67">
        <f t="shared" si="809"/>
        <v>0</v>
      </c>
      <c r="Y1031" s="61">
        <f t="shared" si="799"/>
        <v>0</v>
      </c>
      <c r="Z1031" s="69">
        <f t="shared" si="810"/>
        <v>0</v>
      </c>
      <c r="AA1031" s="61">
        <f t="shared" si="800"/>
        <v>0</v>
      </c>
      <c r="AB1031" s="69">
        <f t="shared" si="811"/>
        <v>5.1999999999999998E-2</v>
      </c>
      <c r="AC1031" s="140">
        <f t="shared" si="812"/>
        <v>13</v>
      </c>
      <c r="AD1031" s="67">
        <f t="shared" si="815"/>
        <v>30</v>
      </c>
      <c r="AE1031" s="11">
        <f t="shared" si="816"/>
        <v>1.0018322609999999</v>
      </c>
      <c r="AF1031" s="61">
        <f t="shared" si="822"/>
        <v>1.63805153</v>
      </c>
      <c r="AG1031" s="61">
        <f t="shared" si="801"/>
        <v>1.7008955299999999</v>
      </c>
      <c r="AH1031" s="61">
        <f t="shared" si="802"/>
        <v>0</v>
      </c>
      <c r="AI1031" s="196" t="str">
        <f t="shared" si="817"/>
        <v>A+J=</v>
      </c>
      <c r="AJ1031" s="72">
        <f t="shared" si="818"/>
        <v>45315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803"/>
        <v>45299</v>
      </c>
      <c r="B1032" s="61">
        <f t="shared" si="790"/>
        <v>930.22193679787529</v>
      </c>
      <c r="C1032" s="61">
        <f t="shared" si="804"/>
        <v>769.78010395000001</v>
      </c>
      <c r="D1032" s="61">
        <f t="shared" si="791"/>
        <v>7.4129824000000326</v>
      </c>
      <c r="E1032" s="61">
        <f t="shared" si="792"/>
        <v>762.36712154999998</v>
      </c>
      <c r="F1032" s="62">
        <f t="shared" si="805"/>
        <v>6716.74</v>
      </c>
      <c r="G1032" s="63">
        <f t="shared" si="825"/>
        <v>6735.55</v>
      </c>
      <c r="H1032" s="64">
        <f t="shared" si="821"/>
        <v>45224</v>
      </c>
      <c r="I1032" s="64">
        <f t="shared" si="813"/>
        <v>45255</v>
      </c>
      <c r="J1032" s="65">
        <f t="shared" si="793"/>
        <v>2.8004657021114543E-3</v>
      </c>
      <c r="K1032" s="195">
        <f t="shared" si="814"/>
        <v>45315</v>
      </c>
      <c r="L1032" s="195">
        <f t="shared" si="806"/>
        <v>45315</v>
      </c>
      <c r="M1032" s="228">
        <f t="shared" si="819"/>
        <v>30</v>
      </c>
      <c r="N1032" s="67">
        <f t="shared" si="820"/>
        <v>14</v>
      </c>
      <c r="O1032" s="61">
        <f t="shared" si="794"/>
        <v>1.0013059</v>
      </c>
      <c r="P1032" s="66">
        <f t="shared" si="824"/>
        <v>1.0023997600000001</v>
      </c>
      <c r="Q1032" s="66">
        <f t="shared" si="807"/>
        <v>1.204906449477303</v>
      </c>
      <c r="R1032" s="61">
        <f t="shared" si="823"/>
        <v>1.20647993</v>
      </c>
      <c r="S1032" s="61">
        <f t="shared" si="808"/>
        <v>1.16137786</v>
      </c>
      <c r="T1032" s="61">
        <f t="shared" si="795"/>
        <v>894.00556978999998</v>
      </c>
      <c r="U1032" s="61">
        <f t="shared" si="796"/>
        <v>1.1962912359296691</v>
      </c>
      <c r="V1032" s="61">
        <f t="shared" si="797"/>
        <v>157.41350989194547</v>
      </c>
      <c r="W1032" s="61">
        <f t="shared" si="798"/>
        <v>928.38990507787526</v>
      </c>
      <c r="X1032" s="67">
        <f t="shared" si="809"/>
        <v>0</v>
      </c>
      <c r="Y1032" s="61">
        <f t="shared" si="799"/>
        <v>0</v>
      </c>
      <c r="Z1032" s="69">
        <f t="shared" si="810"/>
        <v>0</v>
      </c>
      <c r="AA1032" s="61">
        <f t="shared" si="800"/>
        <v>0</v>
      </c>
      <c r="AB1032" s="69">
        <f t="shared" si="811"/>
        <v>5.1999999999999998E-2</v>
      </c>
      <c r="AC1032" s="140">
        <f t="shared" si="812"/>
        <v>14</v>
      </c>
      <c r="AD1032" s="67">
        <f t="shared" si="815"/>
        <v>30</v>
      </c>
      <c r="AE1032" s="11">
        <f t="shared" si="816"/>
        <v>1.001973343</v>
      </c>
      <c r="AF1032" s="61">
        <f t="shared" si="822"/>
        <v>1.7641796300000001</v>
      </c>
      <c r="AG1032" s="61">
        <f t="shared" si="801"/>
        <v>1.83203172</v>
      </c>
      <c r="AH1032" s="61">
        <f t="shared" si="802"/>
        <v>0</v>
      </c>
      <c r="AI1032" s="196" t="str">
        <f t="shared" si="817"/>
        <v>A+J=</v>
      </c>
      <c r="AJ1032" s="72">
        <f t="shared" si="818"/>
        <v>45315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803"/>
        <v>45300</v>
      </c>
      <c r="B1033" s="61">
        <f t="shared" si="790"/>
        <v>930.43886683170717</v>
      </c>
      <c r="C1033" s="61">
        <f t="shared" si="804"/>
        <v>769.78010395000001</v>
      </c>
      <c r="D1033" s="61">
        <f t="shared" si="791"/>
        <v>7.4129824000000326</v>
      </c>
      <c r="E1033" s="61">
        <f t="shared" si="792"/>
        <v>762.36712154999998</v>
      </c>
      <c r="F1033" s="62">
        <f t="shared" si="805"/>
        <v>6716.74</v>
      </c>
      <c r="G1033" s="63">
        <f t="shared" si="825"/>
        <v>6735.55</v>
      </c>
      <c r="H1033" s="64">
        <f t="shared" si="821"/>
        <v>45224</v>
      </c>
      <c r="I1033" s="64">
        <f t="shared" si="813"/>
        <v>45255</v>
      </c>
      <c r="J1033" s="65">
        <f t="shared" si="793"/>
        <v>2.8004657021114543E-3</v>
      </c>
      <c r="K1033" s="195">
        <f t="shared" si="814"/>
        <v>45315</v>
      </c>
      <c r="L1033" s="195">
        <f t="shared" si="806"/>
        <v>45315</v>
      </c>
      <c r="M1033" s="228">
        <f t="shared" si="819"/>
        <v>30</v>
      </c>
      <c r="N1033" s="67">
        <f t="shared" si="820"/>
        <v>15</v>
      </c>
      <c r="O1033" s="61">
        <f t="shared" si="794"/>
        <v>1.00139925</v>
      </c>
      <c r="P1033" s="66">
        <f t="shared" si="824"/>
        <v>1.0023997600000001</v>
      </c>
      <c r="Q1033" s="66">
        <f t="shared" si="807"/>
        <v>1.204906449477303</v>
      </c>
      <c r="R1033" s="61">
        <f t="shared" si="823"/>
        <v>1.2065924100000001</v>
      </c>
      <c r="S1033" s="61">
        <f t="shared" si="808"/>
        <v>1.16137786</v>
      </c>
      <c r="T1033" s="61">
        <f t="shared" si="795"/>
        <v>894.00556978999998</v>
      </c>
      <c r="U1033" s="61">
        <f t="shared" si="796"/>
        <v>1.1962912359296691</v>
      </c>
      <c r="V1033" s="61">
        <f t="shared" si="797"/>
        <v>157.49926094577748</v>
      </c>
      <c r="W1033" s="61">
        <f t="shared" si="798"/>
        <v>928.47565613170718</v>
      </c>
      <c r="X1033" s="67">
        <f t="shared" si="809"/>
        <v>0</v>
      </c>
      <c r="Y1033" s="61">
        <f t="shared" si="799"/>
        <v>0</v>
      </c>
      <c r="Z1033" s="69">
        <f t="shared" si="810"/>
        <v>0</v>
      </c>
      <c r="AA1033" s="61">
        <f t="shared" si="800"/>
        <v>0</v>
      </c>
      <c r="AB1033" s="69">
        <f t="shared" si="811"/>
        <v>5.1999999999999998E-2</v>
      </c>
      <c r="AC1033" s="140">
        <f t="shared" si="812"/>
        <v>15</v>
      </c>
      <c r="AD1033" s="67">
        <f t="shared" si="815"/>
        <v>30</v>
      </c>
      <c r="AE1033" s="11">
        <f t="shared" si="816"/>
        <v>1.0021144449999999</v>
      </c>
      <c r="AF1033" s="61">
        <f t="shared" si="822"/>
        <v>1.8903255999999999</v>
      </c>
      <c r="AG1033" s="61">
        <f t="shared" si="801"/>
        <v>1.9632107000000001</v>
      </c>
      <c r="AH1033" s="61">
        <f t="shared" si="802"/>
        <v>0</v>
      </c>
      <c r="AI1033" s="196" t="str">
        <f t="shared" si="817"/>
        <v>A+J=</v>
      </c>
      <c r="AJ1033" s="72">
        <f t="shared" si="818"/>
        <v>45315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803"/>
        <v>45301</v>
      </c>
      <c r="B1034" s="61">
        <f t="shared" si="790"/>
        <v>930.65583964553912</v>
      </c>
      <c r="C1034" s="61">
        <f t="shared" si="804"/>
        <v>769.78010395000001</v>
      </c>
      <c r="D1034" s="61">
        <f t="shared" si="791"/>
        <v>7.4129824000000326</v>
      </c>
      <c r="E1034" s="61">
        <f t="shared" si="792"/>
        <v>762.36712154999998</v>
      </c>
      <c r="F1034" s="62">
        <f t="shared" si="805"/>
        <v>6716.74</v>
      </c>
      <c r="G1034" s="63">
        <f t="shared" si="825"/>
        <v>6735.55</v>
      </c>
      <c r="H1034" s="64">
        <f t="shared" si="821"/>
        <v>45224</v>
      </c>
      <c r="I1034" s="64">
        <f t="shared" si="813"/>
        <v>45255</v>
      </c>
      <c r="J1034" s="65">
        <f t="shared" si="793"/>
        <v>2.8004657021114543E-3</v>
      </c>
      <c r="K1034" s="195">
        <f t="shared" si="814"/>
        <v>45315</v>
      </c>
      <c r="L1034" s="195">
        <f t="shared" si="806"/>
        <v>45315</v>
      </c>
      <c r="M1034" s="228">
        <f t="shared" si="819"/>
        <v>30</v>
      </c>
      <c r="N1034" s="67">
        <f t="shared" si="820"/>
        <v>16</v>
      </c>
      <c r="O1034" s="61">
        <f t="shared" si="794"/>
        <v>1.0014926</v>
      </c>
      <c r="P1034" s="66">
        <f t="shared" si="824"/>
        <v>1.0023997600000001</v>
      </c>
      <c r="Q1034" s="66">
        <f t="shared" si="807"/>
        <v>1.204906449477303</v>
      </c>
      <c r="R1034" s="61">
        <f t="shared" si="823"/>
        <v>1.2067048899999999</v>
      </c>
      <c r="S1034" s="61">
        <f t="shared" si="808"/>
        <v>1.16137786</v>
      </c>
      <c r="T1034" s="61">
        <f t="shared" si="795"/>
        <v>894.00556978999998</v>
      </c>
      <c r="U1034" s="61">
        <f t="shared" si="796"/>
        <v>1.1962912359296691</v>
      </c>
      <c r="V1034" s="61">
        <f t="shared" si="797"/>
        <v>157.58501199960932</v>
      </c>
      <c r="W1034" s="61">
        <f t="shared" si="798"/>
        <v>928.56140718553911</v>
      </c>
      <c r="X1034" s="67">
        <f t="shared" si="809"/>
        <v>0</v>
      </c>
      <c r="Y1034" s="61">
        <f t="shared" si="799"/>
        <v>0</v>
      </c>
      <c r="Z1034" s="69">
        <f t="shared" si="810"/>
        <v>0</v>
      </c>
      <c r="AA1034" s="61">
        <f t="shared" si="800"/>
        <v>0</v>
      </c>
      <c r="AB1034" s="69">
        <f t="shared" si="811"/>
        <v>5.1999999999999998E-2</v>
      </c>
      <c r="AC1034" s="140">
        <f t="shared" si="812"/>
        <v>16</v>
      </c>
      <c r="AD1034" s="67">
        <f t="shared" si="815"/>
        <v>30</v>
      </c>
      <c r="AE1034" s="11">
        <f t="shared" si="816"/>
        <v>1.002255567</v>
      </c>
      <c r="AF1034" s="61">
        <f t="shared" si="822"/>
        <v>2.0164894599999998</v>
      </c>
      <c r="AG1034" s="61">
        <f t="shared" si="801"/>
        <v>2.0944324600000002</v>
      </c>
      <c r="AH1034" s="61">
        <f t="shared" si="802"/>
        <v>0</v>
      </c>
      <c r="AI1034" s="196" t="str">
        <f t="shared" si="817"/>
        <v>A+J=</v>
      </c>
      <c r="AJ1034" s="72">
        <f t="shared" si="818"/>
        <v>45315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803"/>
        <v>45302</v>
      </c>
      <c r="B1035" s="61">
        <f t="shared" si="790"/>
        <v>930.87286288304222</v>
      </c>
      <c r="C1035" s="61">
        <f t="shared" si="804"/>
        <v>769.78010395000001</v>
      </c>
      <c r="D1035" s="61">
        <f t="shared" si="791"/>
        <v>7.4129824000000326</v>
      </c>
      <c r="E1035" s="61">
        <f t="shared" si="792"/>
        <v>762.36712154999998</v>
      </c>
      <c r="F1035" s="62">
        <f t="shared" si="805"/>
        <v>6716.74</v>
      </c>
      <c r="G1035" s="63">
        <f t="shared" si="825"/>
        <v>6735.55</v>
      </c>
      <c r="H1035" s="64">
        <f t="shared" si="821"/>
        <v>45224</v>
      </c>
      <c r="I1035" s="64">
        <f t="shared" si="813"/>
        <v>45255</v>
      </c>
      <c r="J1035" s="65">
        <f t="shared" si="793"/>
        <v>2.8004657021114543E-3</v>
      </c>
      <c r="K1035" s="195">
        <f t="shared" si="814"/>
        <v>45315</v>
      </c>
      <c r="L1035" s="195">
        <f t="shared" si="806"/>
        <v>45315</v>
      </c>
      <c r="M1035" s="228">
        <f t="shared" si="819"/>
        <v>30</v>
      </c>
      <c r="N1035" s="67">
        <f t="shared" si="820"/>
        <v>17</v>
      </c>
      <c r="O1035" s="61">
        <f t="shared" si="794"/>
        <v>1.0015859600000001</v>
      </c>
      <c r="P1035" s="66">
        <f t="shared" si="824"/>
        <v>1.0023997600000001</v>
      </c>
      <c r="Q1035" s="66">
        <f t="shared" si="807"/>
        <v>1.204906449477303</v>
      </c>
      <c r="R1035" s="61">
        <f t="shared" si="823"/>
        <v>1.2068173799999999</v>
      </c>
      <c r="S1035" s="61">
        <f t="shared" si="808"/>
        <v>1.16137786</v>
      </c>
      <c r="T1035" s="61">
        <f t="shared" si="795"/>
        <v>894.00556978999998</v>
      </c>
      <c r="U1035" s="61">
        <f t="shared" si="796"/>
        <v>1.1962912359296691</v>
      </c>
      <c r="V1035" s="61">
        <f t="shared" si="797"/>
        <v>157.6707706771125</v>
      </c>
      <c r="W1035" s="61">
        <f t="shared" si="798"/>
        <v>928.64716586304223</v>
      </c>
      <c r="X1035" s="67">
        <f t="shared" si="809"/>
        <v>0</v>
      </c>
      <c r="Y1035" s="61">
        <f t="shared" si="799"/>
        <v>0</v>
      </c>
      <c r="Z1035" s="69">
        <f t="shared" si="810"/>
        <v>0</v>
      </c>
      <c r="AA1035" s="61">
        <f t="shared" si="800"/>
        <v>0</v>
      </c>
      <c r="AB1035" s="69">
        <f t="shared" si="811"/>
        <v>5.1999999999999998E-2</v>
      </c>
      <c r="AC1035" s="140">
        <f t="shared" si="812"/>
        <v>17</v>
      </c>
      <c r="AD1035" s="67">
        <f t="shared" si="815"/>
        <v>30</v>
      </c>
      <c r="AE1035" s="11">
        <f t="shared" si="816"/>
        <v>1.0023967090000001</v>
      </c>
      <c r="AF1035" s="61">
        <f t="shared" si="822"/>
        <v>2.1426711900000002</v>
      </c>
      <c r="AG1035" s="61">
        <f t="shared" si="801"/>
        <v>2.2256970200000001</v>
      </c>
      <c r="AH1035" s="61">
        <f t="shared" si="802"/>
        <v>0</v>
      </c>
      <c r="AI1035" s="196" t="str">
        <f t="shared" si="817"/>
        <v>A+J=</v>
      </c>
      <c r="AJ1035" s="72">
        <f t="shared" si="818"/>
        <v>45315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803"/>
        <v>45303</v>
      </c>
      <c r="B1036" s="61">
        <f t="shared" ref="B1036:B1099" si="826">(W1036+AG1036)</f>
        <v>931.08993653421658</v>
      </c>
      <c r="C1036" s="61">
        <f t="shared" si="804"/>
        <v>769.78010395000001</v>
      </c>
      <c r="D1036" s="61">
        <f t="shared" ref="D1036:D1099" si="827">VLOOKUP(A1036,$AT$15:$AX$314,5)</f>
        <v>7.4129824000000326</v>
      </c>
      <c r="E1036" s="61">
        <f t="shared" ref="E1036:E1099" si="828">(C1036-D1036)</f>
        <v>762.36712154999998</v>
      </c>
      <c r="F1036" s="62">
        <f t="shared" si="805"/>
        <v>6716.74</v>
      </c>
      <c r="G1036" s="63">
        <f t="shared" si="825"/>
        <v>6735.55</v>
      </c>
      <c r="H1036" s="64">
        <f t="shared" si="821"/>
        <v>45224</v>
      </c>
      <c r="I1036" s="64">
        <f t="shared" si="813"/>
        <v>45255</v>
      </c>
      <c r="J1036" s="65">
        <f t="shared" ref="J1036:J1099" si="829">(G1036/F1036)-1</f>
        <v>2.8004657021114543E-3</v>
      </c>
      <c r="K1036" s="195">
        <f t="shared" si="814"/>
        <v>45315</v>
      </c>
      <c r="L1036" s="195">
        <f t="shared" si="806"/>
        <v>45315</v>
      </c>
      <c r="M1036" s="228">
        <f t="shared" si="819"/>
        <v>30</v>
      </c>
      <c r="N1036" s="67">
        <f t="shared" si="820"/>
        <v>18</v>
      </c>
      <c r="O1036" s="61">
        <f t="shared" ref="O1036:O1099" si="830">TRUNC((G1036/F1036)^TRUNC((N1036/M1036),9),8)</f>
        <v>1.00167933</v>
      </c>
      <c r="P1036" s="66">
        <f t="shared" si="824"/>
        <v>1.0023997600000001</v>
      </c>
      <c r="Q1036" s="66">
        <f t="shared" si="807"/>
        <v>1.204906449477303</v>
      </c>
      <c r="R1036" s="61">
        <f t="shared" si="823"/>
        <v>1.2069298799999999</v>
      </c>
      <c r="S1036" s="61">
        <f t="shared" si="808"/>
        <v>1.16137786</v>
      </c>
      <c r="T1036" s="61">
        <f t="shared" ref="T1036:T1099" si="831">TRUNC(C1036*S1036,8)</f>
        <v>894.00556978999998</v>
      </c>
      <c r="U1036" s="61">
        <f t="shared" ref="U1036:U1099" si="832">(D1036*(S1036-1))</f>
        <v>1.1962912359296691</v>
      </c>
      <c r="V1036" s="61">
        <f t="shared" ref="V1036:V1099" si="833">(E1036*(R1036-1))</f>
        <v>157.75653697828685</v>
      </c>
      <c r="W1036" s="61">
        <f t="shared" ref="W1036:W1099" si="834">(C1036+U1036+V1036)</f>
        <v>928.73293216421655</v>
      </c>
      <c r="X1036" s="67">
        <f t="shared" si="809"/>
        <v>0</v>
      </c>
      <c r="Y1036" s="61">
        <f t="shared" ref="Y1036:Y1099" si="835">IF(X1036&gt;0,VLOOKUP(A1036,AM$14:AR$314,5),0)</f>
        <v>0</v>
      </c>
      <c r="Z1036" s="69">
        <f t="shared" si="810"/>
        <v>0</v>
      </c>
      <c r="AA1036" s="61">
        <f t="shared" ref="AA1036:AA1099" si="836">IF(Z1036&gt;0,TRUNC(Z1036*T1036,8),0)</f>
        <v>0</v>
      </c>
      <c r="AB1036" s="69">
        <f t="shared" si="811"/>
        <v>5.1999999999999998E-2</v>
      </c>
      <c r="AC1036" s="140">
        <f t="shared" si="812"/>
        <v>18</v>
      </c>
      <c r="AD1036" s="67">
        <f t="shared" si="815"/>
        <v>30</v>
      </c>
      <c r="AE1036" s="11">
        <f t="shared" si="816"/>
        <v>1.0025378709999999</v>
      </c>
      <c r="AF1036" s="61">
        <f t="shared" si="822"/>
        <v>2.2688708000000002</v>
      </c>
      <c r="AG1036" s="61">
        <f t="shared" ref="AG1036:AG1099" si="837">TRUNC((W1036*(AE1036-1)),8)</f>
        <v>2.3570043699999998</v>
      </c>
      <c r="AH1036" s="61">
        <f t="shared" ref="AH1036:AH1099" si="838">IF(AA1036&gt;0,AA1036+AF1036,0)</f>
        <v>0</v>
      </c>
      <c r="AI1036" s="196" t="str">
        <f t="shared" si="817"/>
        <v>A+J=</v>
      </c>
      <c r="AJ1036" s="72">
        <f t="shared" si="818"/>
        <v>45315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839">(A1036+1)</f>
        <v>45304</v>
      </c>
      <c r="B1037" s="61">
        <f t="shared" si="826"/>
        <v>931.30705969906228</v>
      </c>
      <c r="C1037" s="61">
        <f t="shared" ref="C1037:C1100" si="840">TRUNC(IF(X1036&gt;0,VLOOKUP(A1036,$AM$14:$AN$314,2),C1036),8)</f>
        <v>769.78010395000001</v>
      </c>
      <c r="D1037" s="61">
        <f t="shared" si="827"/>
        <v>7.4129824000000326</v>
      </c>
      <c r="E1037" s="61">
        <f t="shared" si="828"/>
        <v>762.36712154999998</v>
      </c>
      <c r="F1037" s="62">
        <f t="shared" ref="F1037:F1100" si="841">IF(G1037=G1036,F1036,G1036)</f>
        <v>6716.74</v>
      </c>
      <c r="G1037" s="63">
        <f t="shared" si="825"/>
        <v>6735.55</v>
      </c>
      <c r="H1037" s="64">
        <f t="shared" si="821"/>
        <v>45224</v>
      </c>
      <c r="I1037" s="64">
        <f t="shared" si="813"/>
        <v>45255</v>
      </c>
      <c r="J1037" s="65">
        <f t="shared" si="829"/>
        <v>2.8004657021114543E-3</v>
      </c>
      <c r="K1037" s="195">
        <f t="shared" si="814"/>
        <v>45315</v>
      </c>
      <c r="L1037" s="195">
        <f t="shared" ref="L1037:L1100" si="842">IF(A1037&gt;L1036,K1037,L1036)</f>
        <v>45315</v>
      </c>
      <c r="M1037" s="228">
        <f t="shared" si="819"/>
        <v>30</v>
      </c>
      <c r="N1037" s="67">
        <f t="shared" si="820"/>
        <v>19</v>
      </c>
      <c r="O1037" s="61">
        <f t="shared" si="830"/>
        <v>1.00177271</v>
      </c>
      <c r="P1037" s="66">
        <f t="shared" si="824"/>
        <v>1.0023997600000001</v>
      </c>
      <c r="Q1037" s="66">
        <f t="shared" ref="Q1037:Q1100" si="843">IF(L1037&gt;L1036,Q1036*P1037,Q1036)</f>
        <v>1.204906449477303</v>
      </c>
      <c r="R1037" s="61">
        <f t="shared" si="823"/>
        <v>1.20704239</v>
      </c>
      <c r="S1037" s="61">
        <f t="shared" ref="S1037:S1100" si="844">IF(AND(X1037&gt;0,MONTH(A1037)=S$4),R1037,S1036)</f>
        <v>1.16137786</v>
      </c>
      <c r="T1037" s="61">
        <f t="shared" si="831"/>
        <v>894.00556978999998</v>
      </c>
      <c r="U1037" s="61">
        <f t="shared" si="832"/>
        <v>1.1962912359296691</v>
      </c>
      <c r="V1037" s="61">
        <f t="shared" si="833"/>
        <v>157.84231090313253</v>
      </c>
      <c r="W1037" s="61">
        <f t="shared" si="834"/>
        <v>928.81870608906229</v>
      </c>
      <c r="X1037" s="67">
        <f t="shared" ref="X1037:X1100" si="845">IF(VLOOKUP(A1037,AM$12:AZ$314,14)=VLOOKUP(A1036,AM$12:AZ$314,14),0,VLOOKUP(A1037,AM$12:AZ$314,14))</f>
        <v>0</v>
      </c>
      <c r="Y1037" s="61">
        <f t="shared" si="835"/>
        <v>0</v>
      </c>
      <c r="Z1037" s="69">
        <f t="shared" ref="Z1037:Z1100" si="846">IF(X1037&gt;0,VLOOKUP($A1037,$AM$12:$AS$314,7),0)</f>
        <v>0</v>
      </c>
      <c r="AA1037" s="61">
        <f t="shared" si="836"/>
        <v>0</v>
      </c>
      <c r="AB1037" s="69">
        <f t="shared" ref="AB1037:AB1100" si="847">(AB1036)</f>
        <v>5.1999999999999998E-2</v>
      </c>
      <c r="AC1037" s="140">
        <f t="shared" ref="AC1037:AC1100" si="848">N1037</f>
        <v>19</v>
      </c>
      <c r="AD1037" s="67">
        <f t="shared" si="815"/>
        <v>30</v>
      </c>
      <c r="AE1037" s="11">
        <f t="shared" si="816"/>
        <v>1.002679052</v>
      </c>
      <c r="AF1037" s="61">
        <f t="shared" si="822"/>
        <v>2.3950874</v>
      </c>
      <c r="AG1037" s="61">
        <f t="shared" si="837"/>
        <v>2.4883536099999999</v>
      </c>
      <c r="AH1037" s="61">
        <f t="shared" si="838"/>
        <v>0</v>
      </c>
      <c r="AI1037" s="196" t="str">
        <f t="shared" si="817"/>
        <v>A+J=</v>
      </c>
      <c r="AJ1037" s="72">
        <f t="shared" si="818"/>
        <v>45315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839"/>
        <v>45305</v>
      </c>
      <c r="B1038" s="61">
        <f t="shared" si="826"/>
        <v>931.5242418712503</v>
      </c>
      <c r="C1038" s="61">
        <f t="shared" si="840"/>
        <v>769.78010395000001</v>
      </c>
      <c r="D1038" s="61">
        <f t="shared" si="827"/>
        <v>7.4129824000000326</v>
      </c>
      <c r="E1038" s="61">
        <f t="shared" si="828"/>
        <v>762.36712154999998</v>
      </c>
      <c r="F1038" s="62">
        <f t="shared" si="841"/>
        <v>6716.74</v>
      </c>
      <c r="G1038" s="63">
        <f t="shared" si="825"/>
        <v>6735.55</v>
      </c>
      <c r="H1038" s="64">
        <f t="shared" si="821"/>
        <v>45224</v>
      </c>
      <c r="I1038" s="64">
        <f t="shared" ref="I1038:I1101" si="849">IF(X1037&gt;0,EDATE(A1038,-1),+I1037)</f>
        <v>45255</v>
      </c>
      <c r="J1038" s="65">
        <f t="shared" si="829"/>
        <v>2.8004657021114543E-3</v>
      </c>
      <c r="K1038" s="195">
        <f t="shared" ref="K1038:K1101" si="850">IF(DAY(A1038)=K$11,VLOOKUP(A1038,AR$322:AU$622,4),K1037)</f>
        <v>45315</v>
      </c>
      <c r="L1038" s="195">
        <f t="shared" si="842"/>
        <v>45315</v>
      </c>
      <c r="M1038" s="228">
        <f t="shared" si="819"/>
        <v>30</v>
      </c>
      <c r="N1038" s="67">
        <f t="shared" si="820"/>
        <v>20</v>
      </c>
      <c r="O1038" s="61">
        <f t="shared" si="830"/>
        <v>1.0018661</v>
      </c>
      <c r="P1038" s="66">
        <f t="shared" si="824"/>
        <v>1.0023997600000001</v>
      </c>
      <c r="Q1038" s="66">
        <f t="shared" si="843"/>
        <v>1.204906449477303</v>
      </c>
      <c r="R1038" s="61">
        <f t="shared" si="823"/>
        <v>1.20715492</v>
      </c>
      <c r="S1038" s="61">
        <f t="shared" si="844"/>
        <v>1.16137786</v>
      </c>
      <c r="T1038" s="61">
        <f t="shared" si="831"/>
        <v>894.00556978999998</v>
      </c>
      <c r="U1038" s="61">
        <f t="shared" si="832"/>
        <v>1.1962912359296691</v>
      </c>
      <c r="V1038" s="61">
        <f t="shared" si="833"/>
        <v>157.92810007532054</v>
      </c>
      <c r="W1038" s="61">
        <f t="shared" si="834"/>
        <v>928.9044952612503</v>
      </c>
      <c r="X1038" s="67">
        <f t="shared" si="845"/>
        <v>0</v>
      </c>
      <c r="Y1038" s="61">
        <f t="shared" si="835"/>
        <v>0</v>
      </c>
      <c r="Z1038" s="69">
        <f t="shared" si="846"/>
        <v>0</v>
      </c>
      <c r="AA1038" s="61">
        <f t="shared" si="836"/>
        <v>0</v>
      </c>
      <c r="AB1038" s="69">
        <f t="shared" si="847"/>
        <v>5.1999999999999998E-2</v>
      </c>
      <c r="AC1038" s="140">
        <f t="shared" si="848"/>
        <v>20</v>
      </c>
      <c r="AD1038" s="67">
        <f t="shared" ref="AD1038:AD1101" si="851">M1038</f>
        <v>30</v>
      </c>
      <c r="AE1038" s="11">
        <f t="shared" ref="AE1038:AE1101" si="852">ROUND((1+AB1038)^(30/360)^(AC1038/AD1038),9)</f>
        <v>1.002820254</v>
      </c>
      <c r="AF1038" s="61">
        <f t="shared" si="822"/>
        <v>2.5213227800000002</v>
      </c>
      <c r="AG1038" s="61">
        <f t="shared" si="837"/>
        <v>2.61974661</v>
      </c>
      <c r="AH1038" s="61">
        <f t="shared" si="838"/>
        <v>0</v>
      </c>
      <c r="AI1038" s="196" t="str">
        <f t="shared" ref="AI1038:AI1101" si="853">IF($X1037&gt;0,VLOOKUP($A1037,$AM$12:$BC$314,16),AI1037)</f>
        <v>A+J=</v>
      </c>
      <c r="AJ1038" s="72">
        <f t="shared" ref="AJ1038:AJ1101" si="854">IF($X1037&gt;0,VLOOKUP($A1037,$AM$12:$BC$314,17),AJ1037)</f>
        <v>45315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839"/>
        <v>45306</v>
      </c>
      <c r="B1039" s="61">
        <f t="shared" si="826"/>
        <v>931.74147357710945</v>
      </c>
      <c r="C1039" s="61">
        <f t="shared" si="840"/>
        <v>769.78010395000001</v>
      </c>
      <c r="D1039" s="61">
        <f t="shared" si="827"/>
        <v>7.4129824000000326</v>
      </c>
      <c r="E1039" s="61">
        <f t="shared" si="828"/>
        <v>762.36712154999998</v>
      </c>
      <c r="F1039" s="62">
        <f t="shared" si="841"/>
        <v>6716.74</v>
      </c>
      <c r="G1039" s="63">
        <f t="shared" si="825"/>
        <v>6735.55</v>
      </c>
      <c r="H1039" s="64">
        <f t="shared" si="821"/>
        <v>45224</v>
      </c>
      <c r="I1039" s="64">
        <f t="shared" si="849"/>
        <v>45255</v>
      </c>
      <c r="J1039" s="65">
        <f t="shared" si="829"/>
        <v>2.8004657021114543E-3</v>
      </c>
      <c r="K1039" s="195">
        <f t="shared" si="850"/>
        <v>45315</v>
      </c>
      <c r="L1039" s="195">
        <f t="shared" si="842"/>
        <v>45315</v>
      </c>
      <c r="M1039" s="228">
        <f t="shared" si="819"/>
        <v>30</v>
      </c>
      <c r="N1039" s="67">
        <f t="shared" si="820"/>
        <v>21</v>
      </c>
      <c r="O1039" s="61">
        <f t="shared" si="830"/>
        <v>1.0019594999999999</v>
      </c>
      <c r="P1039" s="66">
        <f t="shared" si="824"/>
        <v>1.0023997600000001</v>
      </c>
      <c r="Q1039" s="66">
        <f t="shared" si="843"/>
        <v>1.204906449477303</v>
      </c>
      <c r="R1039" s="61">
        <f t="shared" si="823"/>
        <v>1.20726746</v>
      </c>
      <c r="S1039" s="61">
        <f t="shared" si="844"/>
        <v>1.16137786</v>
      </c>
      <c r="T1039" s="61">
        <f t="shared" si="831"/>
        <v>894.00556978999998</v>
      </c>
      <c r="U1039" s="61">
        <f t="shared" si="832"/>
        <v>1.1962912359296691</v>
      </c>
      <c r="V1039" s="61">
        <f t="shared" si="833"/>
        <v>158.01389687117972</v>
      </c>
      <c r="W1039" s="61">
        <f t="shared" si="834"/>
        <v>928.9902920571094</v>
      </c>
      <c r="X1039" s="67">
        <f t="shared" si="845"/>
        <v>0</v>
      </c>
      <c r="Y1039" s="61">
        <f t="shared" si="835"/>
        <v>0</v>
      </c>
      <c r="Z1039" s="69">
        <f t="shared" si="846"/>
        <v>0</v>
      </c>
      <c r="AA1039" s="61">
        <f t="shared" si="836"/>
        <v>0</v>
      </c>
      <c r="AB1039" s="69">
        <f t="shared" si="847"/>
        <v>5.1999999999999998E-2</v>
      </c>
      <c r="AC1039" s="140">
        <f t="shared" si="848"/>
        <v>21</v>
      </c>
      <c r="AD1039" s="67">
        <f t="shared" si="851"/>
        <v>30</v>
      </c>
      <c r="AE1039" s="11">
        <f t="shared" si="852"/>
        <v>1.002961475</v>
      </c>
      <c r="AF1039" s="61">
        <f t="shared" si="822"/>
        <v>2.6475751399999998</v>
      </c>
      <c r="AG1039" s="61">
        <f t="shared" si="837"/>
        <v>2.7511815199999998</v>
      </c>
      <c r="AH1039" s="61">
        <f t="shared" si="838"/>
        <v>0</v>
      </c>
      <c r="AI1039" s="196" t="str">
        <f t="shared" si="853"/>
        <v>A+J=</v>
      </c>
      <c r="AJ1039" s="72">
        <f t="shared" si="854"/>
        <v>45315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839"/>
        <v>45307</v>
      </c>
      <c r="B1040" s="61">
        <f t="shared" si="826"/>
        <v>931.95874809296856</v>
      </c>
      <c r="C1040" s="61">
        <f t="shared" si="840"/>
        <v>769.78010395000001</v>
      </c>
      <c r="D1040" s="61">
        <f t="shared" si="827"/>
        <v>7.4129824000000326</v>
      </c>
      <c r="E1040" s="61">
        <f t="shared" si="828"/>
        <v>762.36712154999998</v>
      </c>
      <c r="F1040" s="62">
        <f t="shared" si="841"/>
        <v>6716.74</v>
      </c>
      <c r="G1040" s="63">
        <f t="shared" si="825"/>
        <v>6735.55</v>
      </c>
      <c r="H1040" s="64">
        <f t="shared" si="821"/>
        <v>45224</v>
      </c>
      <c r="I1040" s="64">
        <f t="shared" si="849"/>
        <v>45255</v>
      </c>
      <c r="J1040" s="65">
        <f t="shared" si="829"/>
        <v>2.8004657021114543E-3</v>
      </c>
      <c r="K1040" s="195">
        <f t="shared" si="850"/>
        <v>45315</v>
      </c>
      <c r="L1040" s="195">
        <f t="shared" si="842"/>
        <v>45315</v>
      </c>
      <c r="M1040" s="228">
        <f t="shared" ref="M1040:M1103" si="855">IF(L1040=L1039,M1039,DAYS360(A1039,L1040))</f>
        <v>30</v>
      </c>
      <c r="N1040" s="67">
        <f t="shared" ref="N1040:N1103" si="856">DAYS360(EDATE(L1040,-1),A1040)</f>
        <v>22</v>
      </c>
      <c r="O1040" s="61">
        <f t="shared" si="830"/>
        <v>1.0020529</v>
      </c>
      <c r="P1040" s="66">
        <f t="shared" si="824"/>
        <v>1.0023997600000001</v>
      </c>
      <c r="Q1040" s="66">
        <f t="shared" si="843"/>
        <v>1.204906449477303</v>
      </c>
      <c r="R1040" s="61">
        <f t="shared" si="823"/>
        <v>1.2073799999999999</v>
      </c>
      <c r="S1040" s="61">
        <f t="shared" si="844"/>
        <v>1.16137786</v>
      </c>
      <c r="T1040" s="61">
        <f t="shared" si="831"/>
        <v>894.00556978999998</v>
      </c>
      <c r="U1040" s="61">
        <f t="shared" si="832"/>
        <v>1.1962912359296691</v>
      </c>
      <c r="V1040" s="61">
        <f t="shared" si="833"/>
        <v>158.09969366703891</v>
      </c>
      <c r="W1040" s="61">
        <f t="shared" si="834"/>
        <v>929.07608885296861</v>
      </c>
      <c r="X1040" s="67">
        <f t="shared" si="845"/>
        <v>0</v>
      </c>
      <c r="Y1040" s="61">
        <f t="shared" si="835"/>
        <v>0</v>
      </c>
      <c r="Z1040" s="69">
        <f t="shared" si="846"/>
        <v>0</v>
      </c>
      <c r="AA1040" s="61">
        <f t="shared" si="836"/>
        <v>0</v>
      </c>
      <c r="AB1040" s="69">
        <f t="shared" si="847"/>
        <v>5.1999999999999998E-2</v>
      </c>
      <c r="AC1040" s="140">
        <f t="shared" si="848"/>
        <v>22</v>
      </c>
      <c r="AD1040" s="67">
        <f t="shared" si="851"/>
        <v>30</v>
      </c>
      <c r="AE1040" s="11">
        <f t="shared" si="852"/>
        <v>1.0031027159999999</v>
      </c>
      <c r="AF1040" s="61">
        <f t="shared" si="822"/>
        <v>2.77384538</v>
      </c>
      <c r="AG1040" s="61">
        <f t="shared" si="837"/>
        <v>2.8826592400000002</v>
      </c>
      <c r="AH1040" s="61">
        <f t="shared" si="838"/>
        <v>0</v>
      </c>
      <c r="AI1040" s="196" t="str">
        <f t="shared" si="853"/>
        <v>A+J=</v>
      </c>
      <c r="AJ1040" s="72">
        <f t="shared" si="854"/>
        <v>45315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839"/>
        <v>45308</v>
      </c>
      <c r="B1041" s="61">
        <f t="shared" si="826"/>
        <v>932.17608072617031</v>
      </c>
      <c r="C1041" s="61">
        <f t="shared" si="840"/>
        <v>769.78010395000001</v>
      </c>
      <c r="D1041" s="61">
        <f t="shared" si="827"/>
        <v>7.4129824000000326</v>
      </c>
      <c r="E1041" s="61">
        <f t="shared" si="828"/>
        <v>762.36712154999998</v>
      </c>
      <c r="F1041" s="62">
        <f t="shared" si="841"/>
        <v>6716.74</v>
      </c>
      <c r="G1041" s="63">
        <f t="shared" si="825"/>
        <v>6735.55</v>
      </c>
      <c r="H1041" s="64">
        <f t="shared" si="821"/>
        <v>45224</v>
      </c>
      <c r="I1041" s="64">
        <f t="shared" si="849"/>
        <v>45255</v>
      </c>
      <c r="J1041" s="65">
        <f t="shared" si="829"/>
        <v>2.8004657021114543E-3</v>
      </c>
      <c r="K1041" s="195">
        <f t="shared" si="850"/>
        <v>45315</v>
      </c>
      <c r="L1041" s="195">
        <f t="shared" si="842"/>
        <v>45315</v>
      </c>
      <c r="M1041" s="228">
        <f t="shared" si="855"/>
        <v>30</v>
      </c>
      <c r="N1041" s="67">
        <f t="shared" si="856"/>
        <v>23</v>
      </c>
      <c r="O1041" s="61">
        <f t="shared" si="830"/>
        <v>1.00214632</v>
      </c>
      <c r="P1041" s="66">
        <f t="shared" si="824"/>
        <v>1.0023997600000001</v>
      </c>
      <c r="Q1041" s="66">
        <f t="shared" si="843"/>
        <v>1.204906449477303</v>
      </c>
      <c r="R1041" s="61">
        <f t="shared" si="823"/>
        <v>1.2074925599999999</v>
      </c>
      <c r="S1041" s="61">
        <f t="shared" si="844"/>
        <v>1.16137786</v>
      </c>
      <c r="T1041" s="61">
        <f t="shared" si="831"/>
        <v>894.00556978999998</v>
      </c>
      <c r="U1041" s="61">
        <f t="shared" si="832"/>
        <v>1.1962912359296691</v>
      </c>
      <c r="V1041" s="61">
        <f t="shared" si="833"/>
        <v>158.18550571024062</v>
      </c>
      <c r="W1041" s="61">
        <f t="shared" si="834"/>
        <v>929.16190089617032</v>
      </c>
      <c r="X1041" s="67">
        <f t="shared" si="845"/>
        <v>0</v>
      </c>
      <c r="Y1041" s="61">
        <f t="shared" si="835"/>
        <v>0</v>
      </c>
      <c r="Z1041" s="69">
        <f t="shared" si="846"/>
        <v>0</v>
      </c>
      <c r="AA1041" s="61">
        <f t="shared" si="836"/>
        <v>0</v>
      </c>
      <c r="AB1041" s="69">
        <f t="shared" si="847"/>
        <v>5.1999999999999998E-2</v>
      </c>
      <c r="AC1041" s="140">
        <f t="shared" si="848"/>
        <v>23</v>
      </c>
      <c r="AD1041" s="67">
        <f t="shared" si="851"/>
        <v>30</v>
      </c>
      <c r="AE1041" s="11">
        <f t="shared" si="852"/>
        <v>1.0032439769999999</v>
      </c>
      <c r="AF1041" s="61">
        <f t="shared" si="822"/>
        <v>2.9001334999999999</v>
      </c>
      <c r="AG1041" s="61">
        <f t="shared" si="837"/>
        <v>3.0141798299999998</v>
      </c>
      <c r="AH1041" s="61">
        <f t="shared" si="838"/>
        <v>0</v>
      </c>
      <c r="AI1041" s="196" t="str">
        <f t="shared" si="853"/>
        <v>A+J=</v>
      </c>
      <c r="AJ1041" s="72">
        <f t="shared" si="854"/>
        <v>45315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839"/>
        <v>45309</v>
      </c>
      <c r="B1042" s="61">
        <f t="shared" si="826"/>
        <v>932.39345618937205</v>
      </c>
      <c r="C1042" s="61">
        <f t="shared" si="840"/>
        <v>769.78010395000001</v>
      </c>
      <c r="D1042" s="61">
        <f t="shared" si="827"/>
        <v>7.4129824000000326</v>
      </c>
      <c r="E1042" s="61">
        <f t="shared" si="828"/>
        <v>762.36712154999998</v>
      </c>
      <c r="F1042" s="62">
        <f t="shared" si="841"/>
        <v>6716.74</v>
      </c>
      <c r="G1042" s="63">
        <f t="shared" si="825"/>
        <v>6735.55</v>
      </c>
      <c r="H1042" s="64">
        <f t="shared" si="821"/>
        <v>45224</v>
      </c>
      <c r="I1042" s="64">
        <f t="shared" si="849"/>
        <v>45255</v>
      </c>
      <c r="J1042" s="65">
        <f t="shared" si="829"/>
        <v>2.8004657021114543E-3</v>
      </c>
      <c r="K1042" s="195">
        <f t="shared" si="850"/>
        <v>45315</v>
      </c>
      <c r="L1042" s="195">
        <f t="shared" si="842"/>
        <v>45315</v>
      </c>
      <c r="M1042" s="228">
        <f t="shared" si="855"/>
        <v>30</v>
      </c>
      <c r="N1042" s="67">
        <f t="shared" si="856"/>
        <v>24</v>
      </c>
      <c r="O1042" s="61">
        <f t="shared" si="830"/>
        <v>1.00223974</v>
      </c>
      <c r="P1042" s="66">
        <f t="shared" si="824"/>
        <v>1.0023997600000001</v>
      </c>
      <c r="Q1042" s="66">
        <f t="shared" si="843"/>
        <v>1.204906449477303</v>
      </c>
      <c r="R1042" s="61">
        <f t="shared" si="823"/>
        <v>1.20760512</v>
      </c>
      <c r="S1042" s="61">
        <f t="shared" si="844"/>
        <v>1.16137786</v>
      </c>
      <c r="T1042" s="61">
        <f t="shared" si="831"/>
        <v>894.00556978999998</v>
      </c>
      <c r="U1042" s="61">
        <f t="shared" si="832"/>
        <v>1.1962912359296691</v>
      </c>
      <c r="V1042" s="61">
        <f t="shared" si="833"/>
        <v>158.2713177534423</v>
      </c>
      <c r="W1042" s="61">
        <f t="shared" si="834"/>
        <v>929.24771293937204</v>
      </c>
      <c r="X1042" s="67">
        <f t="shared" si="845"/>
        <v>0</v>
      </c>
      <c r="Y1042" s="61">
        <f t="shared" si="835"/>
        <v>0</v>
      </c>
      <c r="Z1042" s="69">
        <f t="shared" si="846"/>
        <v>0</v>
      </c>
      <c r="AA1042" s="61">
        <f t="shared" si="836"/>
        <v>0</v>
      </c>
      <c r="AB1042" s="69">
        <f t="shared" si="847"/>
        <v>5.1999999999999998E-2</v>
      </c>
      <c r="AC1042" s="140">
        <f t="shared" si="848"/>
        <v>24</v>
      </c>
      <c r="AD1042" s="67">
        <f t="shared" si="851"/>
        <v>30</v>
      </c>
      <c r="AE1042" s="11">
        <f t="shared" si="852"/>
        <v>1.003385258</v>
      </c>
      <c r="AF1042" s="61">
        <f t="shared" si="822"/>
        <v>3.0264394999999999</v>
      </c>
      <c r="AG1042" s="61">
        <f t="shared" si="837"/>
        <v>3.1457432500000002</v>
      </c>
      <c r="AH1042" s="61">
        <f t="shared" si="838"/>
        <v>0</v>
      </c>
      <c r="AI1042" s="196" t="str">
        <f t="shared" si="853"/>
        <v>A+J=</v>
      </c>
      <c r="AJ1042" s="72">
        <f t="shared" si="854"/>
        <v>45315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839"/>
        <v>45310</v>
      </c>
      <c r="B1043" s="61">
        <f t="shared" si="826"/>
        <v>932.61088978991597</v>
      </c>
      <c r="C1043" s="61">
        <f t="shared" si="840"/>
        <v>769.78010395000001</v>
      </c>
      <c r="D1043" s="61">
        <f t="shared" si="827"/>
        <v>7.4129824000000326</v>
      </c>
      <c r="E1043" s="61">
        <f t="shared" si="828"/>
        <v>762.36712154999998</v>
      </c>
      <c r="F1043" s="62">
        <f t="shared" si="841"/>
        <v>6716.74</v>
      </c>
      <c r="G1043" s="63">
        <f t="shared" si="825"/>
        <v>6735.55</v>
      </c>
      <c r="H1043" s="64">
        <f t="shared" si="821"/>
        <v>45224</v>
      </c>
      <c r="I1043" s="64">
        <f t="shared" si="849"/>
        <v>45255</v>
      </c>
      <c r="J1043" s="65">
        <f t="shared" si="829"/>
        <v>2.8004657021114543E-3</v>
      </c>
      <c r="K1043" s="195">
        <f t="shared" si="850"/>
        <v>45315</v>
      </c>
      <c r="L1043" s="195">
        <f t="shared" si="842"/>
        <v>45315</v>
      </c>
      <c r="M1043" s="228">
        <f t="shared" si="855"/>
        <v>30</v>
      </c>
      <c r="N1043" s="67">
        <f t="shared" si="856"/>
        <v>25</v>
      </c>
      <c r="O1043" s="61">
        <f t="shared" si="830"/>
        <v>1.00233317</v>
      </c>
      <c r="P1043" s="66">
        <f t="shared" si="824"/>
        <v>1.0023997600000001</v>
      </c>
      <c r="Q1043" s="66">
        <f t="shared" si="843"/>
        <v>1.204906449477303</v>
      </c>
      <c r="R1043" s="61">
        <f t="shared" si="823"/>
        <v>1.2077176999999999</v>
      </c>
      <c r="S1043" s="61">
        <f t="shared" si="844"/>
        <v>1.16137786</v>
      </c>
      <c r="T1043" s="61">
        <f t="shared" si="831"/>
        <v>894.00556978999998</v>
      </c>
      <c r="U1043" s="61">
        <f t="shared" si="832"/>
        <v>1.1962912359296691</v>
      </c>
      <c r="V1043" s="61">
        <f t="shared" si="833"/>
        <v>158.35714504398635</v>
      </c>
      <c r="W1043" s="61">
        <f t="shared" si="834"/>
        <v>929.33354022991603</v>
      </c>
      <c r="X1043" s="67">
        <f t="shared" si="845"/>
        <v>0</v>
      </c>
      <c r="Y1043" s="61">
        <f t="shared" si="835"/>
        <v>0</v>
      </c>
      <c r="Z1043" s="69">
        <f t="shared" si="846"/>
        <v>0</v>
      </c>
      <c r="AA1043" s="61">
        <f t="shared" si="836"/>
        <v>0</v>
      </c>
      <c r="AB1043" s="69">
        <f t="shared" si="847"/>
        <v>5.1999999999999998E-2</v>
      </c>
      <c r="AC1043" s="140">
        <f t="shared" si="848"/>
        <v>25</v>
      </c>
      <c r="AD1043" s="67">
        <f t="shared" si="851"/>
        <v>30</v>
      </c>
      <c r="AE1043" s="11">
        <f t="shared" si="852"/>
        <v>1.003526559</v>
      </c>
      <c r="AF1043" s="61">
        <f t="shared" si="822"/>
        <v>3.1527633800000001</v>
      </c>
      <c r="AG1043" s="61">
        <f t="shared" si="837"/>
        <v>3.2773495600000002</v>
      </c>
      <c r="AH1043" s="61">
        <f t="shared" si="838"/>
        <v>0</v>
      </c>
      <c r="AI1043" s="196" t="str">
        <f t="shared" si="853"/>
        <v>A+J=</v>
      </c>
      <c r="AJ1043" s="72">
        <f t="shared" si="854"/>
        <v>45315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839"/>
        <v>45311</v>
      </c>
      <c r="B1044" s="61">
        <f t="shared" si="826"/>
        <v>932.82836622046034</v>
      </c>
      <c r="C1044" s="61">
        <f t="shared" si="840"/>
        <v>769.78010395000001</v>
      </c>
      <c r="D1044" s="61">
        <f t="shared" si="827"/>
        <v>7.4129824000000326</v>
      </c>
      <c r="E1044" s="61">
        <f t="shared" si="828"/>
        <v>762.36712154999998</v>
      </c>
      <c r="F1044" s="62">
        <f t="shared" si="841"/>
        <v>6716.74</v>
      </c>
      <c r="G1044" s="63">
        <f t="shared" si="825"/>
        <v>6735.55</v>
      </c>
      <c r="H1044" s="64">
        <f t="shared" si="821"/>
        <v>45224</v>
      </c>
      <c r="I1044" s="64">
        <f t="shared" si="849"/>
        <v>45255</v>
      </c>
      <c r="J1044" s="65">
        <f t="shared" si="829"/>
        <v>2.8004657021114543E-3</v>
      </c>
      <c r="K1044" s="195">
        <f t="shared" si="850"/>
        <v>45315</v>
      </c>
      <c r="L1044" s="195">
        <f t="shared" si="842"/>
        <v>45315</v>
      </c>
      <c r="M1044" s="228">
        <f t="shared" si="855"/>
        <v>30</v>
      </c>
      <c r="N1044" s="67">
        <f t="shared" si="856"/>
        <v>26</v>
      </c>
      <c r="O1044" s="61">
        <f t="shared" si="830"/>
        <v>1.0024266100000001</v>
      </c>
      <c r="P1044" s="66">
        <f t="shared" si="824"/>
        <v>1.0023997600000001</v>
      </c>
      <c r="Q1044" s="66">
        <f t="shared" si="843"/>
        <v>1.204906449477303</v>
      </c>
      <c r="R1044" s="61">
        <f t="shared" si="823"/>
        <v>1.20783028</v>
      </c>
      <c r="S1044" s="61">
        <f t="shared" si="844"/>
        <v>1.16137786</v>
      </c>
      <c r="T1044" s="61">
        <f t="shared" si="831"/>
        <v>894.00556978999998</v>
      </c>
      <c r="U1044" s="61">
        <f t="shared" si="832"/>
        <v>1.1962912359296691</v>
      </c>
      <c r="V1044" s="61">
        <f t="shared" si="833"/>
        <v>158.44297233453057</v>
      </c>
      <c r="W1044" s="61">
        <f t="shared" si="834"/>
        <v>929.41936752046036</v>
      </c>
      <c r="X1044" s="67">
        <f t="shared" si="845"/>
        <v>0</v>
      </c>
      <c r="Y1044" s="61">
        <f t="shared" si="835"/>
        <v>0</v>
      </c>
      <c r="Z1044" s="69">
        <f t="shared" si="846"/>
        <v>0</v>
      </c>
      <c r="AA1044" s="61">
        <f t="shared" si="836"/>
        <v>0</v>
      </c>
      <c r="AB1044" s="69">
        <f t="shared" si="847"/>
        <v>5.1999999999999998E-2</v>
      </c>
      <c r="AC1044" s="140">
        <f t="shared" si="848"/>
        <v>26</v>
      </c>
      <c r="AD1044" s="67">
        <f t="shared" si="851"/>
        <v>30</v>
      </c>
      <c r="AE1044" s="11">
        <f t="shared" si="852"/>
        <v>1.0036678800000001</v>
      </c>
      <c r="AF1044" s="61">
        <f t="shared" si="822"/>
        <v>3.27910514</v>
      </c>
      <c r="AG1044" s="61">
        <f t="shared" si="837"/>
        <v>3.4089987000000002</v>
      </c>
      <c r="AH1044" s="61">
        <f t="shared" si="838"/>
        <v>0</v>
      </c>
      <c r="AI1044" s="196" t="str">
        <f t="shared" si="853"/>
        <v>A+J=</v>
      </c>
      <c r="AJ1044" s="72">
        <f t="shared" si="854"/>
        <v>45315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839"/>
        <v>45312</v>
      </c>
      <c r="B1045" s="61">
        <f t="shared" si="826"/>
        <v>933.04589988834687</v>
      </c>
      <c r="C1045" s="61">
        <f t="shared" si="840"/>
        <v>769.78010395000001</v>
      </c>
      <c r="D1045" s="61">
        <f t="shared" si="827"/>
        <v>7.4129824000000326</v>
      </c>
      <c r="E1045" s="61">
        <f t="shared" si="828"/>
        <v>762.36712154999998</v>
      </c>
      <c r="F1045" s="62">
        <f t="shared" si="841"/>
        <v>6716.74</v>
      </c>
      <c r="G1045" s="63">
        <f t="shared" si="825"/>
        <v>6735.55</v>
      </c>
      <c r="H1045" s="64">
        <f t="shared" si="821"/>
        <v>45224</v>
      </c>
      <c r="I1045" s="64">
        <f t="shared" si="849"/>
        <v>45255</v>
      </c>
      <c r="J1045" s="65">
        <f t="shared" si="829"/>
        <v>2.8004657021114543E-3</v>
      </c>
      <c r="K1045" s="195">
        <f t="shared" si="850"/>
        <v>45315</v>
      </c>
      <c r="L1045" s="195">
        <f t="shared" si="842"/>
        <v>45315</v>
      </c>
      <c r="M1045" s="228">
        <f t="shared" si="855"/>
        <v>30</v>
      </c>
      <c r="N1045" s="67">
        <f t="shared" si="856"/>
        <v>27</v>
      </c>
      <c r="O1045" s="61">
        <f t="shared" si="830"/>
        <v>1.0025200599999999</v>
      </c>
      <c r="P1045" s="66">
        <f t="shared" si="824"/>
        <v>1.0023997600000001</v>
      </c>
      <c r="Q1045" s="66">
        <f t="shared" si="843"/>
        <v>1.204906449477303</v>
      </c>
      <c r="R1045" s="61">
        <f t="shared" si="823"/>
        <v>1.2079428800000001</v>
      </c>
      <c r="S1045" s="61">
        <f t="shared" si="844"/>
        <v>1.16137786</v>
      </c>
      <c r="T1045" s="61">
        <f t="shared" si="831"/>
        <v>894.00556978999998</v>
      </c>
      <c r="U1045" s="61">
        <f t="shared" si="832"/>
        <v>1.1962912359296691</v>
      </c>
      <c r="V1045" s="61">
        <f t="shared" si="833"/>
        <v>158.52881487241709</v>
      </c>
      <c r="W1045" s="61">
        <f t="shared" si="834"/>
        <v>929.50521005834685</v>
      </c>
      <c r="X1045" s="67">
        <f t="shared" si="845"/>
        <v>0</v>
      </c>
      <c r="Y1045" s="61">
        <f t="shared" si="835"/>
        <v>0</v>
      </c>
      <c r="Z1045" s="69">
        <f t="shared" si="846"/>
        <v>0</v>
      </c>
      <c r="AA1045" s="61">
        <f t="shared" si="836"/>
        <v>0</v>
      </c>
      <c r="AB1045" s="69">
        <f t="shared" si="847"/>
        <v>5.1999999999999998E-2</v>
      </c>
      <c r="AC1045" s="140">
        <f t="shared" si="848"/>
        <v>27</v>
      </c>
      <c r="AD1045" s="67">
        <f t="shared" si="851"/>
        <v>30</v>
      </c>
      <c r="AE1045" s="11">
        <f t="shared" si="852"/>
        <v>1.0038092199999999</v>
      </c>
      <c r="AF1045" s="61">
        <f t="shared" si="822"/>
        <v>3.40546389</v>
      </c>
      <c r="AG1045" s="61">
        <f t="shared" si="837"/>
        <v>3.5406898299999998</v>
      </c>
      <c r="AH1045" s="61">
        <f t="shared" si="838"/>
        <v>0</v>
      </c>
      <c r="AI1045" s="196" t="str">
        <f t="shared" si="853"/>
        <v>A+J=</v>
      </c>
      <c r="AJ1045" s="72">
        <f t="shared" si="854"/>
        <v>45315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839"/>
        <v>45313</v>
      </c>
      <c r="B1046" s="61">
        <f t="shared" si="826"/>
        <v>933.26348499990456</v>
      </c>
      <c r="C1046" s="61">
        <f t="shared" si="840"/>
        <v>769.78010395000001</v>
      </c>
      <c r="D1046" s="61">
        <f t="shared" si="827"/>
        <v>7.4129824000000326</v>
      </c>
      <c r="E1046" s="61">
        <f t="shared" si="828"/>
        <v>762.36712154999998</v>
      </c>
      <c r="F1046" s="62">
        <f t="shared" si="841"/>
        <v>6716.74</v>
      </c>
      <c r="G1046" s="63">
        <f t="shared" si="825"/>
        <v>6735.55</v>
      </c>
      <c r="H1046" s="64">
        <f t="shared" si="821"/>
        <v>45224</v>
      </c>
      <c r="I1046" s="64">
        <f t="shared" si="849"/>
        <v>45255</v>
      </c>
      <c r="J1046" s="65">
        <f t="shared" si="829"/>
        <v>2.8004657021114543E-3</v>
      </c>
      <c r="K1046" s="195">
        <f t="shared" si="850"/>
        <v>45315</v>
      </c>
      <c r="L1046" s="195">
        <f t="shared" si="842"/>
        <v>45315</v>
      </c>
      <c r="M1046" s="228">
        <f t="shared" si="855"/>
        <v>30</v>
      </c>
      <c r="N1046" s="67">
        <f t="shared" si="856"/>
        <v>28</v>
      </c>
      <c r="O1046" s="61">
        <f t="shared" si="830"/>
        <v>1.0026135199999999</v>
      </c>
      <c r="P1046" s="66">
        <f t="shared" si="824"/>
        <v>1.0023997600000001</v>
      </c>
      <c r="Q1046" s="66">
        <f t="shared" si="843"/>
        <v>1.204906449477303</v>
      </c>
      <c r="R1046" s="61">
        <f t="shared" si="823"/>
        <v>1.20805549</v>
      </c>
      <c r="S1046" s="61">
        <f t="shared" si="844"/>
        <v>1.16137786</v>
      </c>
      <c r="T1046" s="61">
        <f t="shared" si="831"/>
        <v>894.00556978999998</v>
      </c>
      <c r="U1046" s="61">
        <f t="shared" si="832"/>
        <v>1.1962912359296691</v>
      </c>
      <c r="V1046" s="61">
        <f t="shared" si="833"/>
        <v>158.6146650339748</v>
      </c>
      <c r="W1046" s="61">
        <f t="shared" si="834"/>
        <v>929.59106021990453</v>
      </c>
      <c r="X1046" s="67">
        <f t="shared" si="845"/>
        <v>0</v>
      </c>
      <c r="Y1046" s="61">
        <f t="shared" si="835"/>
        <v>0</v>
      </c>
      <c r="Z1046" s="69">
        <f t="shared" si="846"/>
        <v>0</v>
      </c>
      <c r="AA1046" s="61">
        <f t="shared" si="836"/>
        <v>0</v>
      </c>
      <c r="AB1046" s="69">
        <f t="shared" si="847"/>
        <v>5.1999999999999998E-2</v>
      </c>
      <c r="AC1046" s="140">
        <f t="shared" si="848"/>
        <v>28</v>
      </c>
      <c r="AD1046" s="67">
        <f t="shared" si="851"/>
        <v>30</v>
      </c>
      <c r="AE1046" s="11">
        <f t="shared" si="852"/>
        <v>1.003950581</v>
      </c>
      <c r="AF1046" s="61">
        <f t="shared" si="822"/>
        <v>3.5318414100000002</v>
      </c>
      <c r="AG1046" s="61">
        <f t="shared" si="837"/>
        <v>3.6724247800000001</v>
      </c>
      <c r="AH1046" s="61">
        <f t="shared" si="838"/>
        <v>0</v>
      </c>
      <c r="AI1046" s="196" t="str">
        <f t="shared" si="853"/>
        <v>A+J=</v>
      </c>
      <c r="AJ1046" s="72">
        <f t="shared" si="854"/>
        <v>45315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839"/>
        <v>45314</v>
      </c>
      <c r="B1047" s="61">
        <f t="shared" si="826"/>
        <v>933.48111969513343</v>
      </c>
      <c r="C1047" s="61">
        <f t="shared" si="840"/>
        <v>769.78010395000001</v>
      </c>
      <c r="D1047" s="61">
        <f t="shared" si="827"/>
        <v>7.4129824000000326</v>
      </c>
      <c r="E1047" s="61">
        <f t="shared" si="828"/>
        <v>762.36712154999998</v>
      </c>
      <c r="F1047" s="62">
        <f t="shared" si="841"/>
        <v>6716.74</v>
      </c>
      <c r="G1047" s="63">
        <f t="shared" si="825"/>
        <v>6735.55</v>
      </c>
      <c r="H1047" s="64">
        <f t="shared" si="821"/>
        <v>45224</v>
      </c>
      <c r="I1047" s="64">
        <f t="shared" si="849"/>
        <v>45255</v>
      </c>
      <c r="J1047" s="65">
        <f t="shared" si="829"/>
        <v>2.8004657021114543E-3</v>
      </c>
      <c r="K1047" s="195">
        <f t="shared" si="850"/>
        <v>45315</v>
      </c>
      <c r="L1047" s="195">
        <f t="shared" si="842"/>
        <v>45315</v>
      </c>
      <c r="M1047" s="228">
        <f t="shared" si="855"/>
        <v>30</v>
      </c>
      <c r="N1047" s="67">
        <f t="shared" si="856"/>
        <v>29</v>
      </c>
      <c r="O1047" s="61">
        <f t="shared" si="830"/>
        <v>1.0027069900000001</v>
      </c>
      <c r="P1047" s="66">
        <f t="shared" si="824"/>
        <v>1.0023997600000001</v>
      </c>
      <c r="Q1047" s="66">
        <f t="shared" si="843"/>
        <v>1.204906449477303</v>
      </c>
      <c r="R1047" s="61">
        <f t="shared" si="823"/>
        <v>1.2081681099999999</v>
      </c>
      <c r="S1047" s="61">
        <f t="shared" si="844"/>
        <v>1.16137786</v>
      </c>
      <c r="T1047" s="61">
        <f t="shared" si="831"/>
        <v>894.00556978999998</v>
      </c>
      <c r="U1047" s="61">
        <f t="shared" si="832"/>
        <v>1.1962912359296691</v>
      </c>
      <c r="V1047" s="61">
        <f t="shared" si="833"/>
        <v>158.70052281920368</v>
      </c>
      <c r="W1047" s="61">
        <f t="shared" si="834"/>
        <v>929.67691800513342</v>
      </c>
      <c r="X1047" s="67">
        <f t="shared" si="845"/>
        <v>0</v>
      </c>
      <c r="Y1047" s="61">
        <f t="shared" si="835"/>
        <v>0</v>
      </c>
      <c r="Z1047" s="69">
        <f t="shared" si="846"/>
        <v>0</v>
      </c>
      <c r="AA1047" s="61">
        <f t="shared" si="836"/>
        <v>0</v>
      </c>
      <c r="AB1047" s="69">
        <f t="shared" si="847"/>
        <v>5.1999999999999998E-2</v>
      </c>
      <c r="AC1047" s="140">
        <f t="shared" si="848"/>
        <v>29</v>
      </c>
      <c r="AD1047" s="67">
        <f t="shared" si="851"/>
        <v>30</v>
      </c>
      <c r="AE1047" s="11">
        <f t="shared" si="852"/>
        <v>1.0040919610000001</v>
      </c>
      <c r="AF1047" s="61">
        <f t="shared" si="822"/>
        <v>3.6582359200000001</v>
      </c>
      <c r="AG1047" s="61">
        <f t="shared" si="837"/>
        <v>3.8042016900000002</v>
      </c>
      <c r="AH1047" s="61">
        <f t="shared" si="838"/>
        <v>0</v>
      </c>
      <c r="AI1047" s="196" t="str">
        <f t="shared" si="853"/>
        <v>A+J=</v>
      </c>
      <c r="AJ1047" s="72">
        <f t="shared" si="854"/>
        <v>45315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839"/>
        <v>45315</v>
      </c>
      <c r="B1048" s="61">
        <f t="shared" si="826"/>
        <v>933.69880584403359</v>
      </c>
      <c r="C1048" s="61">
        <f t="shared" si="840"/>
        <v>769.78010395000001</v>
      </c>
      <c r="D1048" s="61">
        <f t="shared" si="827"/>
        <v>7.4129824000000326</v>
      </c>
      <c r="E1048" s="61">
        <f t="shared" si="828"/>
        <v>762.36712154999998</v>
      </c>
      <c r="F1048" s="62">
        <f t="shared" si="841"/>
        <v>6716.74</v>
      </c>
      <c r="G1048" s="63">
        <f t="shared" si="825"/>
        <v>6735.55</v>
      </c>
      <c r="H1048" s="64">
        <f t="shared" si="821"/>
        <v>45224</v>
      </c>
      <c r="I1048" s="64">
        <f t="shared" si="849"/>
        <v>45255</v>
      </c>
      <c r="J1048" s="65">
        <f t="shared" si="829"/>
        <v>2.8004657021114543E-3</v>
      </c>
      <c r="K1048" s="195">
        <f t="shared" si="850"/>
        <v>45346</v>
      </c>
      <c r="L1048" s="195">
        <f t="shared" si="842"/>
        <v>45315</v>
      </c>
      <c r="M1048" s="228">
        <f t="shared" si="855"/>
        <v>30</v>
      </c>
      <c r="N1048" s="67">
        <f t="shared" si="856"/>
        <v>30</v>
      </c>
      <c r="O1048" s="61">
        <f t="shared" si="830"/>
        <v>1.00280046</v>
      </c>
      <c r="P1048" s="66">
        <f t="shared" si="824"/>
        <v>1.0023997600000001</v>
      </c>
      <c r="Q1048" s="66">
        <f t="shared" si="843"/>
        <v>1.204906449477303</v>
      </c>
      <c r="R1048" s="61">
        <f t="shared" si="823"/>
        <v>1.20828074</v>
      </c>
      <c r="S1048" s="61">
        <f t="shared" si="844"/>
        <v>1.16137786</v>
      </c>
      <c r="T1048" s="61">
        <f t="shared" si="831"/>
        <v>894.00556978999998</v>
      </c>
      <c r="U1048" s="61">
        <f t="shared" si="832"/>
        <v>1.1962912359296691</v>
      </c>
      <c r="V1048" s="61">
        <f t="shared" si="833"/>
        <v>158.7863882281039</v>
      </c>
      <c r="W1048" s="61">
        <f t="shared" si="834"/>
        <v>929.76278341403361</v>
      </c>
      <c r="X1048" s="67">
        <f t="shared" si="845"/>
        <v>34</v>
      </c>
      <c r="Y1048" s="61">
        <f t="shared" si="835"/>
        <v>3.2587578399999999</v>
      </c>
      <c r="Z1048" s="69">
        <f t="shared" si="846"/>
        <v>9.6299999999999997E-3</v>
      </c>
      <c r="AA1048" s="61">
        <f t="shared" si="836"/>
        <v>8.6092736300000006</v>
      </c>
      <c r="AB1048" s="69">
        <f t="shared" si="847"/>
        <v>5.1999999999999998E-2</v>
      </c>
      <c r="AC1048" s="140">
        <f t="shared" si="848"/>
        <v>30</v>
      </c>
      <c r="AD1048" s="67">
        <f t="shared" si="851"/>
        <v>30</v>
      </c>
      <c r="AE1048" s="11">
        <f t="shared" si="852"/>
        <v>1.0042333619999999</v>
      </c>
      <c r="AF1048" s="61">
        <f t="shared" si="822"/>
        <v>3.7846492</v>
      </c>
      <c r="AG1048" s="61">
        <f t="shared" si="837"/>
        <v>3.93602243</v>
      </c>
      <c r="AH1048" s="61">
        <f t="shared" si="838"/>
        <v>12.393922830000001</v>
      </c>
      <c r="AI1048" s="196" t="str">
        <f t="shared" si="853"/>
        <v>A+J=</v>
      </c>
      <c r="AJ1048" s="72">
        <f t="shared" si="854"/>
        <v>45315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839"/>
        <v>45316</v>
      </c>
      <c r="B1049" s="61">
        <f t="shared" si="826"/>
        <v>921.45473368475427</v>
      </c>
      <c r="C1049" s="61">
        <f t="shared" si="840"/>
        <v>762.36712154999998</v>
      </c>
      <c r="D1049" s="61">
        <f t="shared" si="827"/>
        <v>0</v>
      </c>
      <c r="E1049" s="61">
        <f t="shared" si="828"/>
        <v>762.36712154999998</v>
      </c>
      <c r="F1049" s="62">
        <f t="shared" si="841"/>
        <v>6735.55</v>
      </c>
      <c r="G1049" s="63">
        <f t="shared" si="825"/>
        <v>6773.27</v>
      </c>
      <c r="H1049" s="64">
        <f t="shared" si="821"/>
        <v>45255</v>
      </c>
      <c r="I1049" s="64">
        <f t="shared" si="849"/>
        <v>45285</v>
      </c>
      <c r="J1049" s="65">
        <f t="shared" si="829"/>
        <v>5.6001365886972909E-3</v>
      </c>
      <c r="K1049" s="195">
        <f t="shared" si="850"/>
        <v>45346</v>
      </c>
      <c r="L1049" s="195">
        <f t="shared" si="842"/>
        <v>45346</v>
      </c>
      <c r="M1049" s="228">
        <f t="shared" si="855"/>
        <v>30</v>
      </c>
      <c r="N1049" s="67">
        <f t="shared" si="856"/>
        <v>1</v>
      </c>
      <c r="O1049" s="61">
        <f t="shared" si="830"/>
        <v>1.0001861599999999</v>
      </c>
      <c r="P1049" s="66">
        <f t="shared" si="824"/>
        <v>1.00280046</v>
      </c>
      <c r="Q1049" s="66">
        <f t="shared" si="843"/>
        <v>1.2082807417928061</v>
      </c>
      <c r="R1049" s="61">
        <f t="shared" si="823"/>
        <v>1.2085056700000001</v>
      </c>
      <c r="S1049" s="61">
        <f t="shared" si="844"/>
        <v>1.16137786</v>
      </c>
      <c r="T1049" s="61">
        <f t="shared" si="831"/>
        <v>885.39629616000002</v>
      </c>
      <c r="U1049" s="61">
        <f t="shared" si="832"/>
        <v>0</v>
      </c>
      <c r="V1049" s="61">
        <f t="shared" si="833"/>
        <v>158.95786746475426</v>
      </c>
      <c r="W1049" s="61">
        <f t="shared" si="834"/>
        <v>921.32498901475424</v>
      </c>
      <c r="X1049" s="67">
        <f t="shared" si="845"/>
        <v>0</v>
      </c>
      <c r="Y1049" s="61">
        <f t="shared" si="835"/>
        <v>0</v>
      </c>
      <c r="Z1049" s="69">
        <f t="shared" si="846"/>
        <v>0</v>
      </c>
      <c r="AA1049" s="61">
        <f t="shared" si="836"/>
        <v>0</v>
      </c>
      <c r="AB1049" s="69">
        <f t="shared" si="847"/>
        <v>5.1999999999999998E-2</v>
      </c>
      <c r="AC1049" s="140">
        <f t="shared" si="848"/>
        <v>1</v>
      </c>
      <c r="AD1049" s="67">
        <f t="shared" si="851"/>
        <v>30</v>
      </c>
      <c r="AE1049" s="11">
        <f t="shared" si="852"/>
        <v>1.000140824</v>
      </c>
      <c r="AF1049" s="61">
        <f t="shared" si="822"/>
        <v>0.12468504</v>
      </c>
      <c r="AG1049" s="61">
        <f t="shared" si="837"/>
        <v>0.12974467000000001</v>
      </c>
      <c r="AH1049" s="61">
        <f t="shared" si="838"/>
        <v>0</v>
      </c>
      <c r="AI1049" s="196" t="str">
        <f t="shared" si="853"/>
        <v>A+J=</v>
      </c>
      <c r="AJ1049" s="72">
        <f t="shared" si="854"/>
        <v>45346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839"/>
        <v>45317</v>
      </c>
      <c r="B1050" s="61">
        <f t="shared" si="826"/>
        <v>921.75607007343183</v>
      </c>
      <c r="C1050" s="61">
        <f t="shared" si="840"/>
        <v>762.36712154999998</v>
      </c>
      <c r="D1050" s="61">
        <f t="shared" si="827"/>
        <v>0</v>
      </c>
      <c r="E1050" s="61">
        <f t="shared" si="828"/>
        <v>762.36712154999998</v>
      </c>
      <c r="F1050" s="62">
        <f t="shared" si="841"/>
        <v>6735.55</v>
      </c>
      <c r="G1050" s="63">
        <f t="shared" si="825"/>
        <v>6773.27</v>
      </c>
      <c r="H1050" s="64">
        <f t="shared" si="821"/>
        <v>45255</v>
      </c>
      <c r="I1050" s="64">
        <f t="shared" si="849"/>
        <v>45285</v>
      </c>
      <c r="J1050" s="65">
        <f t="shared" si="829"/>
        <v>5.6001365886972909E-3</v>
      </c>
      <c r="K1050" s="195">
        <f t="shared" si="850"/>
        <v>45346</v>
      </c>
      <c r="L1050" s="195">
        <f t="shared" si="842"/>
        <v>45346</v>
      </c>
      <c r="M1050" s="228">
        <f t="shared" si="855"/>
        <v>30</v>
      </c>
      <c r="N1050" s="67">
        <f t="shared" si="856"/>
        <v>2</v>
      </c>
      <c r="O1050" s="61">
        <f t="shared" si="830"/>
        <v>1.00037237</v>
      </c>
      <c r="P1050" s="66">
        <f t="shared" si="824"/>
        <v>1.00280046</v>
      </c>
      <c r="Q1050" s="66">
        <f t="shared" si="843"/>
        <v>1.2082807417928061</v>
      </c>
      <c r="R1050" s="61">
        <f t="shared" si="823"/>
        <v>1.2087306600000001</v>
      </c>
      <c r="S1050" s="61">
        <f t="shared" si="844"/>
        <v>1.16137786</v>
      </c>
      <c r="T1050" s="61">
        <f t="shared" si="831"/>
        <v>885.39629616000002</v>
      </c>
      <c r="U1050" s="61">
        <f t="shared" si="832"/>
        <v>0</v>
      </c>
      <c r="V1050" s="61">
        <f t="shared" si="833"/>
        <v>159.12939244343178</v>
      </c>
      <c r="W1050" s="61">
        <f t="shared" si="834"/>
        <v>921.49651399343179</v>
      </c>
      <c r="X1050" s="67">
        <f t="shared" si="845"/>
        <v>0</v>
      </c>
      <c r="Y1050" s="61">
        <f t="shared" si="835"/>
        <v>0</v>
      </c>
      <c r="Z1050" s="69">
        <f t="shared" si="846"/>
        <v>0</v>
      </c>
      <c r="AA1050" s="61">
        <f t="shared" si="836"/>
        <v>0</v>
      </c>
      <c r="AB1050" s="69">
        <f t="shared" si="847"/>
        <v>5.1999999999999998E-2</v>
      </c>
      <c r="AC1050" s="140">
        <f t="shared" si="848"/>
        <v>2</v>
      </c>
      <c r="AD1050" s="67">
        <f t="shared" si="851"/>
        <v>30</v>
      </c>
      <c r="AE1050" s="11">
        <f t="shared" si="852"/>
        <v>1.000281668</v>
      </c>
      <c r="AF1050" s="61">
        <f t="shared" si="822"/>
        <v>0.24938779999999999</v>
      </c>
      <c r="AG1050" s="61">
        <f t="shared" si="837"/>
        <v>0.25955608000000002</v>
      </c>
      <c r="AH1050" s="61">
        <f t="shared" si="838"/>
        <v>0</v>
      </c>
      <c r="AI1050" s="196" t="str">
        <f t="shared" si="853"/>
        <v>A+J=</v>
      </c>
      <c r="AJ1050" s="72">
        <f t="shared" si="854"/>
        <v>45346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839"/>
        <v>45318</v>
      </c>
      <c r="B1051" s="61">
        <f t="shared" si="826"/>
        <v>922.05749608312294</v>
      </c>
      <c r="C1051" s="61">
        <f t="shared" si="840"/>
        <v>762.36712154999998</v>
      </c>
      <c r="D1051" s="61">
        <f t="shared" si="827"/>
        <v>0</v>
      </c>
      <c r="E1051" s="61">
        <f t="shared" si="828"/>
        <v>762.36712154999998</v>
      </c>
      <c r="F1051" s="62">
        <f t="shared" si="841"/>
        <v>6735.55</v>
      </c>
      <c r="G1051" s="63">
        <f t="shared" si="825"/>
        <v>6773.27</v>
      </c>
      <c r="H1051" s="64">
        <f t="shared" si="821"/>
        <v>45255</v>
      </c>
      <c r="I1051" s="64">
        <f t="shared" si="849"/>
        <v>45285</v>
      </c>
      <c r="J1051" s="65">
        <f t="shared" si="829"/>
        <v>5.6001365886972909E-3</v>
      </c>
      <c r="K1051" s="195">
        <f t="shared" si="850"/>
        <v>45346</v>
      </c>
      <c r="L1051" s="195">
        <f t="shared" si="842"/>
        <v>45346</v>
      </c>
      <c r="M1051" s="228">
        <f t="shared" si="855"/>
        <v>30</v>
      </c>
      <c r="N1051" s="67">
        <f t="shared" si="856"/>
        <v>3</v>
      </c>
      <c r="O1051" s="61">
        <f t="shared" si="830"/>
        <v>1.0005586</v>
      </c>
      <c r="P1051" s="66">
        <f t="shared" si="824"/>
        <v>1.00280046</v>
      </c>
      <c r="Q1051" s="66">
        <f t="shared" si="843"/>
        <v>1.2082807417928061</v>
      </c>
      <c r="R1051" s="61">
        <f t="shared" si="823"/>
        <v>1.2089556800000001</v>
      </c>
      <c r="S1051" s="61">
        <f t="shared" si="844"/>
        <v>1.16137786</v>
      </c>
      <c r="T1051" s="61">
        <f t="shared" si="831"/>
        <v>885.39629616000002</v>
      </c>
      <c r="U1051" s="61">
        <f t="shared" si="832"/>
        <v>0</v>
      </c>
      <c r="V1051" s="61">
        <f t="shared" si="833"/>
        <v>159.30094029312298</v>
      </c>
      <c r="W1051" s="61">
        <f t="shared" si="834"/>
        <v>921.66806184312293</v>
      </c>
      <c r="X1051" s="67">
        <f t="shared" si="845"/>
        <v>0</v>
      </c>
      <c r="Y1051" s="61">
        <f t="shared" si="835"/>
        <v>0</v>
      </c>
      <c r="Z1051" s="69">
        <f t="shared" si="846"/>
        <v>0</v>
      </c>
      <c r="AA1051" s="61">
        <f t="shared" si="836"/>
        <v>0</v>
      </c>
      <c r="AB1051" s="69">
        <f t="shared" si="847"/>
        <v>5.1999999999999998E-2</v>
      </c>
      <c r="AC1051" s="140">
        <f t="shared" si="848"/>
        <v>3</v>
      </c>
      <c r="AD1051" s="67">
        <f t="shared" si="851"/>
        <v>30</v>
      </c>
      <c r="AE1051" s="11">
        <f t="shared" si="852"/>
        <v>1.000422532</v>
      </c>
      <c r="AF1051" s="61">
        <f t="shared" si="822"/>
        <v>0.37410826000000003</v>
      </c>
      <c r="AG1051" s="61">
        <f t="shared" si="837"/>
        <v>0.38943423999999999</v>
      </c>
      <c r="AH1051" s="61">
        <f t="shared" si="838"/>
        <v>0</v>
      </c>
      <c r="AI1051" s="196" t="str">
        <f t="shared" si="853"/>
        <v>A+J=</v>
      </c>
      <c r="AJ1051" s="72">
        <f t="shared" si="854"/>
        <v>45346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839"/>
        <v>45319</v>
      </c>
      <c r="B1052" s="61">
        <f t="shared" si="826"/>
        <v>922.35902609117011</v>
      </c>
      <c r="C1052" s="61">
        <f t="shared" si="840"/>
        <v>762.36712154999998</v>
      </c>
      <c r="D1052" s="61">
        <f t="shared" si="827"/>
        <v>0</v>
      </c>
      <c r="E1052" s="61">
        <f t="shared" si="828"/>
        <v>762.36712154999998</v>
      </c>
      <c r="F1052" s="62">
        <f t="shared" si="841"/>
        <v>6735.55</v>
      </c>
      <c r="G1052" s="63">
        <f t="shared" si="825"/>
        <v>6773.27</v>
      </c>
      <c r="H1052" s="64">
        <f t="shared" si="821"/>
        <v>45255</v>
      </c>
      <c r="I1052" s="64">
        <f t="shared" si="849"/>
        <v>45285</v>
      </c>
      <c r="J1052" s="65">
        <f t="shared" si="829"/>
        <v>5.6001365886972909E-3</v>
      </c>
      <c r="K1052" s="195">
        <f t="shared" si="850"/>
        <v>45346</v>
      </c>
      <c r="L1052" s="195">
        <f t="shared" si="842"/>
        <v>45346</v>
      </c>
      <c r="M1052" s="228">
        <f t="shared" si="855"/>
        <v>30</v>
      </c>
      <c r="N1052" s="67">
        <f t="shared" si="856"/>
        <v>4</v>
      </c>
      <c r="O1052" s="61">
        <f t="shared" si="830"/>
        <v>1.0007448699999999</v>
      </c>
      <c r="P1052" s="66">
        <f t="shared" si="824"/>
        <v>1.00280046</v>
      </c>
      <c r="Q1052" s="66">
        <f t="shared" si="843"/>
        <v>1.2082807417928061</v>
      </c>
      <c r="R1052" s="61">
        <f t="shared" si="823"/>
        <v>1.20918075</v>
      </c>
      <c r="S1052" s="61">
        <f t="shared" si="844"/>
        <v>1.16137786</v>
      </c>
      <c r="T1052" s="61">
        <f t="shared" si="831"/>
        <v>885.39629616000002</v>
      </c>
      <c r="U1052" s="61">
        <f t="shared" si="832"/>
        <v>0</v>
      </c>
      <c r="V1052" s="61">
        <f t="shared" si="833"/>
        <v>159.47252626117017</v>
      </c>
      <c r="W1052" s="61">
        <f t="shared" si="834"/>
        <v>921.83964781117015</v>
      </c>
      <c r="X1052" s="67">
        <f t="shared" si="845"/>
        <v>0</v>
      </c>
      <c r="Y1052" s="61">
        <f t="shared" si="835"/>
        <v>0</v>
      </c>
      <c r="Z1052" s="69">
        <f t="shared" si="846"/>
        <v>0</v>
      </c>
      <c r="AA1052" s="61">
        <f t="shared" si="836"/>
        <v>0</v>
      </c>
      <c r="AB1052" s="69">
        <f t="shared" si="847"/>
        <v>5.1999999999999998E-2</v>
      </c>
      <c r="AC1052" s="140">
        <f t="shared" si="848"/>
        <v>4</v>
      </c>
      <c r="AD1052" s="67">
        <f t="shared" si="851"/>
        <v>30</v>
      </c>
      <c r="AE1052" s="11">
        <f t="shared" si="852"/>
        <v>1.000563415</v>
      </c>
      <c r="AF1052" s="61">
        <f t="shared" si="822"/>
        <v>0.49884555000000003</v>
      </c>
      <c r="AG1052" s="61">
        <f t="shared" si="837"/>
        <v>0.51937827999999997</v>
      </c>
      <c r="AH1052" s="61">
        <f t="shared" si="838"/>
        <v>0</v>
      </c>
      <c r="AI1052" s="196" t="str">
        <f t="shared" si="853"/>
        <v>A+J=</v>
      </c>
      <c r="AJ1052" s="72">
        <f t="shared" si="854"/>
        <v>45346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839"/>
        <v>45320</v>
      </c>
      <c r="B1053" s="61">
        <f t="shared" si="826"/>
        <v>922.66065432390224</v>
      </c>
      <c r="C1053" s="61">
        <f t="shared" si="840"/>
        <v>762.36712154999998</v>
      </c>
      <c r="D1053" s="61">
        <f t="shared" si="827"/>
        <v>0</v>
      </c>
      <c r="E1053" s="61">
        <f t="shared" si="828"/>
        <v>762.36712154999998</v>
      </c>
      <c r="F1053" s="62">
        <f t="shared" si="841"/>
        <v>6735.55</v>
      </c>
      <c r="G1053" s="63">
        <f t="shared" si="825"/>
        <v>6773.27</v>
      </c>
      <c r="H1053" s="64">
        <f t="shared" ref="H1053:H1116" si="857">EDATE(I1053,-1)</f>
        <v>45255</v>
      </c>
      <c r="I1053" s="64">
        <f t="shared" si="849"/>
        <v>45285</v>
      </c>
      <c r="J1053" s="65">
        <f t="shared" si="829"/>
        <v>5.6001365886972909E-3</v>
      </c>
      <c r="K1053" s="195">
        <f t="shared" si="850"/>
        <v>45346</v>
      </c>
      <c r="L1053" s="195">
        <f t="shared" si="842"/>
        <v>45346</v>
      </c>
      <c r="M1053" s="228">
        <f t="shared" si="855"/>
        <v>30</v>
      </c>
      <c r="N1053" s="67">
        <f t="shared" si="856"/>
        <v>5</v>
      </c>
      <c r="O1053" s="61">
        <f t="shared" si="830"/>
        <v>1.00093118</v>
      </c>
      <c r="P1053" s="66">
        <f t="shared" si="824"/>
        <v>1.00280046</v>
      </c>
      <c r="Q1053" s="66">
        <f t="shared" si="843"/>
        <v>1.2082807417928061</v>
      </c>
      <c r="R1053" s="61">
        <f t="shared" si="823"/>
        <v>1.2094058599999999</v>
      </c>
      <c r="S1053" s="61">
        <f t="shared" si="844"/>
        <v>1.16137786</v>
      </c>
      <c r="T1053" s="61">
        <f t="shared" si="831"/>
        <v>885.39629616000002</v>
      </c>
      <c r="U1053" s="61">
        <f t="shared" si="832"/>
        <v>0</v>
      </c>
      <c r="V1053" s="61">
        <f t="shared" si="833"/>
        <v>159.64414272390223</v>
      </c>
      <c r="W1053" s="61">
        <f t="shared" si="834"/>
        <v>922.01126427390227</v>
      </c>
      <c r="X1053" s="67">
        <f t="shared" si="845"/>
        <v>0</v>
      </c>
      <c r="Y1053" s="61">
        <f t="shared" si="835"/>
        <v>0</v>
      </c>
      <c r="Z1053" s="69">
        <f t="shared" si="846"/>
        <v>0</v>
      </c>
      <c r="AA1053" s="61">
        <f t="shared" si="836"/>
        <v>0</v>
      </c>
      <c r="AB1053" s="69">
        <f t="shared" si="847"/>
        <v>5.1999999999999998E-2</v>
      </c>
      <c r="AC1053" s="140">
        <f t="shared" si="848"/>
        <v>5</v>
      </c>
      <c r="AD1053" s="67">
        <f t="shared" si="851"/>
        <v>30</v>
      </c>
      <c r="AE1053" s="11">
        <f t="shared" si="852"/>
        <v>1.000704319</v>
      </c>
      <c r="AF1053" s="61">
        <f t="shared" si="822"/>
        <v>0.62360143000000001</v>
      </c>
      <c r="AG1053" s="61">
        <f t="shared" si="837"/>
        <v>0.64939005000000005</v>
      </c>
      <c r="AH1053" s="61">
        <f t="shared" si="838"/>
        <v>0</v>
      </c>
      <c r="AI1053" s="196" t="str">
        <f t="shared" si="853"/>
        <v>A+J=</v>
      </c>
      <c r="AJ1053" s="72">
        <f t="shared" si="854"/>
        <v>45346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839"/>
        <v>45321</v>
      </c>
      <c r="B1054" s="61">
        <f t="shared" si="826"/>
        <v>922.96237895131924</v>
      </c>
      <c r="C1054" s="61">
        <f t="shared" si="840"/>
        <v>762.36712154999998</v>
      </c>
      <c r="D1054" s="61">
        <f t="shared" si="827"/>
        <v>0</v>
      </c>
      <c r="E1054" s="61">
        <f t="shared" si="828"/>
        <v>762.36712154999998</v>
      </c>
      <c r="F1054" s="62">
        <f t="shared" si="841"/>
        <v>6735.55</v>
      </c>
      <c r="G1054" s="63">
        <f t="shared" si="825"/>
        <v>6773.27</v>
      </c>
      <c r="H1054" s="64">
        <f t="shared" si="857"/>
        <v>45255</v>
      </c>
      <c r="I1054" s="64">
        <f t="shared" si="849"/>
        <v>45285</v>
      </c>
      <c r="J1054" s="65">
        <f t="shared" si="829"/>
        <v>5.6001365886972909E-3</v>
      </c>
      <c r="K1054" s="195">
        <f t="shared" si="850"/>
        <v>45346</v>
      </c>
      <c r="L1054" s="195">
        <f t="shared" si="842"/>
        <v>45346</v>
      </c>
      <c r="M1054" s="228">
        <f t="shared" si="855"/>
        <v>30</v>
      </c>
      <c r="N1054" s="67">
        <f t="shared" si="856"/>
        <v>6</v>
      </c>
      <c r="O1054" s="61">
        <f t="shared" si="830"/>
        <v>1.00111752</v>
      </c>
      <c r="P1054" s="66">
        <f t="shared" si="824"/>
        <v>1.00280046</v>
      </c>
      <c r="Q1054" s="66">
        <f t="shared" si="843"/>
        <v>1.2082807417928061</v>
      </c>
      <c r="R1054" s="61">
        <f t="shared" si="823"/>
        <v>1.2096310100000001</v>
      </c>
      <c r="S1054" s="61">
        <f t="shared" si="844"/>
        <v>1.16137786</v>
      </c>
      <c r="T1054" s="61">
        <f t="shared" si="831"/>
        <v>885.39629616000002</v>
      </c>
      <c r="U1054" s="61">
        <f t="shared" si="832"/>
        <v>0</v>
      </c>
      <c r="V1054" s="61">
        <f t="shared" si="833"/>
        <v>159.8157896813193</v>
      </c>
      <c r="W1054" s="61">
        <f t="shared" si="834"/>
        <v>922.18291123131928</v>
      </c>
      <c r="X1054" s="67">
        <f t="shared" si="845"/>
        <v>0</v>
      </c>
      <c r="Y1054" s="61">
        <f t="shared" si="835"/>
        <v>0</v>
      </c>
      <c r="Z1054" s="69">
        <f t="shared" si="846"/>
        <v>0</v>
      </c>
      <c r="AA1054" s="61">
        <f t="shared" si="836"/>
        <v>0</v>
      </c>
      <c r="AB1054" s="69">
        <f t="shared" si="847"/>
        <v>5.1999999999999998E-2</v>
      </c>
      <c r="AC1054" s="140">
        <f t="shared" si="848"/>
        <v>6</v>
      </c>
      <c r="AD1054" s="67">
        <f t="shared" si="851"/>
        <v>30</v>
      </c>
      <c r="AE1054" s="11">
        <f t="shared" si="852"/>
        <v>1.000845242</v>
      </c>
      <c r="AF1054" s="61">
        <f t="shared" si="822"/>
        <v>0.74837412999999997</v>
      </c>
      <c r="AG1054" s="61">
        <f t="shared" si="837"/>
        <v>0.77946771999999998</v>
      </c>
      <c r="AH1054" s="61">
        <f t="shared" si="838"/>
        <v>0</v>
      </c>
      <c r="AI1054" s="196" t="str">
        <f t="shared" si="853"/>
        <v>A+J=</v>
      </c>
      <c r="AJ1054" s="72">
        <f t="shared" si="854"/>
        <v>45346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839"/>
        <v>45322</v>
      </c>
      <c r="B1055" s="61">
        <f t="shared" si="826"/>
        <v>923.2642085670924</v>
      </c>
      <c r="C1055" s="61">
        <f t="shared" si="840"/>
        <v>762.36712154999998</v>
      </c>
      <c r="D1055" s="61">
        <f t="shared" si="827"/>
        <v>0</v>
      </c>
      <c r="E1055" s="61">
        <f t="shared" si="828"/>
        <v>762.36712154999998</v>
      </c>
      <c r="F1055" s="62">
        <f t="shared" si="841"/>
        <v>6735.55</v>
      </c>
      <c r="G1055" s="63">
        <f t="shared" si="825"/>
        <v>6773.27</v>
      </c>
      <c r="H1055" s="64">
        <f t="shared" si="857"/>
        <v>45255</v>
      </c>
      <c r="I1055" s="64">
        <f t="shared" si="849"/>
        <v>45285</v>
      </c>
      <c r="J1055" s="65">
        <f t="shared" si="829"/>
        <v>5.6001365886972909E-3</v>
      </c>
      <c r="K1055" s="195">
        <f t="shared" si="850"/>
        <v>45346</v>
      </c>
      <c r="L1055" s="195">
        <f t="shared" si="842"/>
        <v>45346</v>
      </c>
      <c r="M1055" s="228">
        <f t="shared" si="855"/>
        <v>30</v>
      </c>
      <c r="N1055" s="67">
        <f t="shared" si="856"/>
        <v>7</v>
      </c>
      <c r="O1055" s="61">
        <f t="shared" si="830"/>
        <v>1.0013038999999999</v>
      </c>
      <c r="P1055" s="66">
        <f t="shared" si="824"/>
        <v>1.00280046</v>
      </c>
      <c r="Q1055" s="66">
        <f t="shared" si="843"/>
        <v>1.2082807417928061</v>
      </c>
      <c r="R1055" s="61">
        <f t="shared" si="823"/>
        <v>1.2098562100000001</v>
      </c>
      <c r="S1055" s="61">
        <f t="shared" si="844"/>
        <v>1.16137786</v>
      </c>
      <c r="T1055" s="61">
        <f t="shared" si="831"/>
        <v>885.39629616000002</v>
      </c>
      <c r="U1055" s="61">
        <f t="shared" si="832"/>
        <v>0</v>
      </c>
      <c r="V1055" s="61">
        <f t="shared" si="833"/>
        <v>159.9874747570924</v>
      </c>
      <c r="W1055" s="61">
        <f t="shared" si="834"/>
        <v>922.35459630709238</v>
      </c>
      <c r="X1055" s="67">
        <f t="shared" si="845"/>
        <v>0</v>
      </c>
      <c r="Y1055" s="61">
        <f t="shared" si="835"/>
        <v>0</v>
      </c>
      <c r="Z1055" s="69">
        <f t="shared" si="846"/>
        <v>0</v>
      </c>
      <c r="AA1055" s="61">
        <f t="shared" si="836"/>
        <v>0</v>
      </c>
      <c r="AB1055" s="69">
        <f t="shared" si="847"/>
        <v>5.1999999999999998E-2</v>
      </c>
      <c r="AC1055" s="140">
        <f t="shared" si="848"/>
        <v>7</v>
      </c>
      <c r="AD1055" s="67">
        <f t="shared" si="851"/>
        <v>30</v>
      </c>
      <c r="AE1055" s="11">
        <f t="shared" si="852"/>
        <v>1.0009861849999999</v>
      </c>
      <c r="AF1055" s="61">
        <f t="shared" si="822"/>
        <v>0.87316453999999999</v>
      </c>
      <c r="AG1055" s="61">
        <f t="shared" si="837"/>
        <v>0.90961225999999995</v>
      </c>
      <c r="AH1055" s="61">
        <f t="shared" si="838"/>
        <v>0</v>
      </c>
      <c r="AI1055" s="196" t="str">
        <f t="shared" si="853"/>
        <v>A+J=</v>
      </c>
      <c r="AJ1055" s="72">
        <f t="shared" si="854"/>
        <v>45346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839"/>
        <v>45323</v>
      </c>
      <c r="B1056" s="61">
        <f t="shared" si="826"/>
        <v>923.2642085670924</v>
      </c>
      <c r="C1056" s="61">
        <f t="shared" si="840"/>
        <v>762.36712154999998</v>
      </c>
      <c r="D1056" s="61">
        <f t="shared" si="827"/>
        <v>0</v>
      </c>
      <c r="E1056" s="61">
        <f t="shared" si="828"/>
        <v>762.36712154999998</v>
      </c>
      <c r="F1056" s="62">
        <f t="shared" si="841"/>
        <v>6735.55</v>
      </c>
      <c r="G1056" s="63">
        <f t="shared" si="825"/>
        <v>6773.27</v>
      </c>
      <c r="H1056" s="64">
        <f t="shared" si="857"/>
        <v>45255</v>
      </c>
      <c r="I1056" s="64">
        <f t="shared" si="849"/>
        <v>45285</v>
      </c>
      <c r="J1056" s="65">
        <f t="shared" si="829"/>
        <v>5.6001365886972909E-3</v>
      </c>
      <c r="K1056" s="195">
        <f t="shared" si="850"/>
        <v>45346</v>
      </c>
      <c r="L1056" s="195">
        <f t="shared" si="842"/>
        <v>45346</v>
      </c>
      <c r="M1056" s="228">
        <f t="shared" si="855"/>
        <v>30</v>
      </c>
      <c r="N1056" s="67">
        <f t="shared" si="856"/>
        <v>7</v>
      </c>
      <c r="O1056" s="61">
        <f t="shared" si="830"/>
        <v>1.0013038999999999</v>
      </c>
      <c r="P1056" s="66">
        <f t="shared" si="824"/>
        <v>1.00280046</v>
      </c>
      <c r="Q1056" s="66">
        <f t="shared" si="843"/>
        <v>1.2082807417928061</v>
      </c>
      <c r="R1056" s="61">
        <f t="shared" si="823"/>
        <v>1.2098562100000001</v>
      </c>
      <c r="S1056" s="61">
        <f t="shared" si="844"/>
        <v>1.16137786</v>
      </c>
      <c r="T1056" s="61">
        <f t="shared" si="831"/>
        <v>885.39629616000002</v>
      </c>
      <c r="U1056" s="61">
        <f t="shared" si="832"/>
        <v>0</v>
      </c>
      <c r="V1056" s="61">
        <f t="shared" si="833"/>
        <v>159.9874747570924</v>
      </c>
      <c r="W1056" s="61">
        <f t="shared" si="834"/>
        <v>922.35459630709238</v>
      </c>
      <c r="X1056" s="67">
        <f t="shared" si="845"/>
        <v>0</v>
      </c>
      <c r="Y1056" s="61">
        <f t="shared" si="835"/>
        <v>0</v>
      </c>
      <c r="Z1056" s="69">
        <f t="shared" si="846"/>
        <v>0</v>
      </c>
      <c r="AA1056" s="61">
        <f t="shared" si="836"/>
        <v>0</v>
      </c>
      <c r="AB1056" s="69">
        <f t="shared" si="847"/>
        <v>5.1999999999999998E-2</v>
      </c>
      <c r="AC1056" s="140">
        <f t="shared" si="848"/>
        <v>7</v>
      </c>
      <c r="AD1056" s="67">
        <f t="shared" si="851"/>
        <v>30</v>
      </c>
      <c r="AE1056" s="11">
        <f t="shared" si="852"/>
        <v>1.0009861849999999</v>
      </c>
      <c r="AF1056" s="61">
        <f t="shared" si="822"/>
        <v>0.87316453999999999</v>
      </c>
      <c r="AG1056" s="61">
        <f t="shared" si="837"/>
        <v>0.90961225999999995</v>
      </c>
      <c r="AH1056" s="61">
        <f t="shared" si="838"/>
        <v>0</v>
      </c>
      <c r="AI1056" s="196" t="str">
        <f t="shared" si="853"/>
        <v>A+J=</v>
      </c>
      <c r="AJ1056" s="72">
        <f t="shared" si="854"/>
        <v>45346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839"/>
        <v>45324</v>
      </c>
      <c r="B1057" s="61">
        <f t="shared" si="826"/>
        <v>923.56613555755018</v>
      </c>
      <c r="C1057" s="61">
        <f t="shared" si="840"/>
        <v>762.36712154999998</v>
      </c>
      <c r="D1057" s="61">
        <f t="shared" si="827"/>
        <v>0</v>
      </c>
      <c r="E1057" s="61">
        <f t="shared" si="828"/>
        <v>762.36712154999998</v>
      </c>
      <c r="F1057" s="62">
        <f t="shared" si="841"/>
        <v>6735.55</v>
      </c>
      <c r="G1057" s="63">
        <f t="shared" si="825"/>
        <v>6773.27</v>
      </c>
      <c r="H1057" s="64">
        <f t="shared" si="857"/>
        <v>45255</v>
      </c>
      <c r="I1057" s="64">
        <f t="shared" si="849"/>
        <v>45285</v>
      </c>
      <c r="J1057" s="65">
        <f t="shared" si="829"/>
        <v>5.6001365886972909E-3</v>
      </c>
      <c r="K1057" s="195">
        <f t="shared" si="850"/>
        <v>45346</v>
      </c>
      <c r="L1057" s="195">
        <f t="shared" si="842"/>
        <v>45346</v>
      </c>
      <c r="M1057" s="228">
        <f t="shared" si="855"/>
        <v>30</v>
      </c>
      <c r="N1057" s="67">
        <f t="shared" si="856"/>
        <v>8</v>
      </c>
      <c r="O1057" s="61">
        <f t="shared" si="830"/>
        <v>1.0014903100000001</v>
      </c>
      <c r="P1057" s="66">
        <f t="shared" si="824"/>
        <v>1.00280046</v>
      </c>
      <c r="Q1057" s="66">
        <f t="shared" si="843"/>
        <v>1.2082807417928061</v>
      </c>
      <c r="R1057" s="61">
        <f t="shared" si="823"/>
        <v>1.2100814499999999</v>
      </c>
      <c r="S1057" s="61">
        <f t="shared" si="844"/>
        <v>1.16137786</v>
      </c>
      <c r="T1057" s="61">
        <f t="shared" si="831"/>
        <v>885.39629616000002</v>
      </c>
      <c r="U1057" s="61">
        <f t="shared" si="832"/>
        <v>0</v>
      </c>
      <c r="V1057" s="61">
        <f t="shared" si="833"/>
        <v>160.15919032755016</v>
      </c>
      <c r="W1057" s="61">
        <f t="shared" si="834"/>
        <v>922.52631187755014</v>
      </c>
      <c r="X1057" s="67">
        <f t="shared" si="845"/>
        <v>0</v>
      </c>
      <c r="Y1057" s="61">
        <f t="shared" si="835"/>
        <v>0</v>
      </c>
      <c r="Z1057" s="69">
        <f t="shared" si="846"/>
        <v>0</v>
      </c>
      <c r="AA1057" s="61">
        <f t="shared" si="836"/>
        <v>0</v>
      </c>
      <c r="AB1057" s="69">
        <f t="shared" si="847"/>
        <v>5.1999999999999998E-2</v>
      </c>
      <c r="AC1057" s="140">
        <f t="shared" si="848"/>
        <v>8</v>
      </c>
      <c r="AD1057" s="67">
        <f t="shared" si="851"/>
        <v>30</v>
      </c>
      <c r="AE1057" s="11">
        <f t="shared" si="852"/>
        <v>1.0011271479999999</v>
      </c>
      <c r="AF1057" s="61">
        <f t="shared" si="822"/>
        <v>0.99797265999999996</v>
      </c>
      <c r="AG1057" s="61">
        <f t="shared" si="837"/>
        <v>1.03982368</v>
      </c>
      <c r="AH1057" s="61">
        <f t="shared" si="838"/>
        <v>0</v>
      </c>
      <c r="AI1057" s="196" t="str">
        <f t="shared" si="853"/>
        <v>A+J=</v>
      </c>
      <c r="AJ1057" s="72">
        <f t="shared" si="854"/>
        <v>45346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839"/>
        <v>45325</v>
      </c>
      <c r="B1058" s="61">
        <f t="shared" si="826"/>
        <v>923.86815231902176</v>
      </c>
      <c r="C1058" s="61">
        <f t="shared" si="840"/>
        <v>762.36712154999998</v>
      </c>
      <c r="D1058" s="61">
        <f t="shared" si="827"/>
        <v>0</v>
      </c>
      <c r="E1058" s="61">
        <f t="shared" si="828"/>
        <v>762.36712154999998</v>
      </c>
      <c r="F1058" s="62">
        <f t="shared" si="841"/>
        <v>6735.55</v>
      </c>
      <c r="G1058" s="63">
        <f t="shared" si="825"/>
        <v>6773.27</v>
      </c>
      <c r="H1058" s="64">
        <f t="shared" si="857"/>
        <v>45255</v>
      </c>
      <c r="I1058" s="64">
        <f t="shared" si="849"/>
        <v>45285</v>
      </c>
      <c r="J1058" s="65">
        <f t="shared" si="829"/>
        <v>5.6001365886972909E-3</v>
      </c>
      <c r="K1058" s="195">
        <f t="shared" si="850"/>
        <v>45346</v>
      </c>
      <c r="L1058" s="195">
        <f t="shared" si="842"/>
        <v>45346</v>
      </c>
      <c r="M1058" s="228">
        <f t="shared" si="855"/>
        <v>30</v>
      </c>
      <c r="N1058" s="67">
        <f t="shared" si="856"/>
        <v>9</v>
      </c>
      <c r="O1058" s="61">
        <f t="shared" si="830"/>
        <v>1.0016767499999999</v>
      </c>
      <c r="P1058" s="66">
        <f t="shared" si="824"/>
        <v>1.00280046</v>
      </c>
      <c r="Q1058" s="66">
        <f t="shared" si="843"/>
        <v>1.2082807417928061</v>
      </c>
      <c r="R1058" s="61">
        <f t="shared" si="823"/>
        <v>1.2103067199999999</v>
      </c>
      <c r="S1058" s="61">
        <f t="shared" si="844"/>
        <v>1.16137786</v>
      </c>
      <c r="T1058" s="61">
        <f t="shared" si="831"/>
        <v>885.39629616000002</v>
      </c>
      <c r="U1058" s="61">
        <f t="shared" si="832"/>
        <v>0</v>
      </c>
      <c r="V1058" s="61">
        <f t="shared" si="833"/>
        <v>160.33092876902177</v>
      </c>
      <c r="W1058" s="61">
        <f t="shared" si="834"/>
        <v>922.69805031902172</v>
      </c>
      <c r="X1058" s="67">
        <f t="shared" si="845"/>
        <v>0</v>
      </c>
      <c r="Y1058" s="61">
        <f t="shared" si="835"/>
        <v>0</v>
      </c>
      <c r="Z1058" s="69">
        <f t="shared" si="846"/>
        <v>0</v>
      </c>
      <c r="AA1058" s="61">
        <f t="shared" si="836"/>
        <v>0</v>
      </c>
      <c r="AB1058" s="69">
        <f t="shared" si="847"/>
        <v>5.1999999999999998E-2</v>
      </c>
      <c r="AC1058" s="140">
        <f t="shared" si="848"/>
        <v>9</v>
      </c>
      <c r="AD1058" s="67">
        <f t="shared" si="851"/>
        <v>30</v>
      </c>
      <c r="AE1058" s="11">
        <f t="shared" si="852"/>
        <v>1.001268131</v>
      </c>
      <c r="AF1058" s="61">
        <f t="shared" si="822"/>
        <v>1.1227984900000001</v>
      </c>
      <c r="AG1058" s="61">
        <f t="shared" si="837"/>
        <v>1.170102</v>
      </c>
      <c r="AH1058" s="61">
        <f t="shared" si="838"/>
        <v>0</v>
      </c>
      <c r="AI1058" s="196" t="str">
        <f t="shared" si="853"/>
        <v>A+J=</v>
      </c>
      <c r="AJ1058" s="72">
        <f t="shared" si="854"/>
        <v>45346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839"/>
        <v>45326</v>
      </c>
      <c r="B1059" s="61">
        <f t="shared" si="826"/>
        <v>924.17027412884943</v>
      </c>
      <c r="C1059" s="61">
        <f t="shared" si="840"/>
        <v>762.36712154999998</v>
      </c>
      <c r="D1059" s="61">
        <f t="shared" si="827"/>
        <v>0</v>
      </c>
      <c r="E1059" s="61">
        <f t="shared" si="828"/>
        <v>762.36712154999998</v>
      </c>
      <c r="F1059" s="62">
        <f t="shared" si="841"/>
        <v>6735.55</v>
      </c>
      <c r="G1059" s="63">
        <f t="shared" si="825"/>
        <v>6773.27</v>
      </c>
      <c r="H1059" s="64">
        <f t="shared" si="857"/>
        <v>45255</v>
      </c>
      <c r="I1059" s="64">
        <f t="shared" si="849"/>
        <v>45285</v>
      </c>
      <c r="J1059" s="65">
        <f t="shared" si="829"/>
        <v>5.6001365886972909E-3</v>
      </c>
      <c r="K1059" s="195">
        <f t="shared" si="850"/>
        <v>45346</v>
      </c>
      <c r="L1059" s="195">
        <f t="shared" si="842"/>
        <v>45346</v>
      </c>
      <c r="M1059" s="228">
        <f t="shared" si="855"/>
        <v>30</v>
      </c>
      <c r="N1059" s="67">
        <f t="shared" si="856"/>
        <v>10</v>
      </c>
      <c r="O1059" s="61">
        <f t="shared" si="830"/>
        <v>1.0018632300000001</v>
      </c>
      <c r="P1059" s="66">
        <f t="shared" si="824"/>
        <v>1.00280046</v>
      </c>
      <c r="Q1059" s="66">
        <f t="shared" si="843"/>
        <v>1.2082807417928061</v>
      </c>
      <c r="R1059" s="61">
        <f t="shared" si="823"/>
        <v>1.2105320399999999</v>
      </c>
      <c r="S1059" s="61">
        <f t="shared" si="844"/>
        <v>1.16137786</v>
      </c>
      <c r="T1059" s="61">
        <f t="shared" si="831"/>
        <v>885.39629616000002</v>
      </c>
      <c r="U1059" s="61">
        <f t="shared" si="832"/>
        <v>0</v>
      </c>
      <c r="V1059" s="61">
        <f t="shared" si="833"/>
        <v>160.5027053288494</v>
      </c>
      <c r="W1059" s="61">
        <f t="shared" si="834"/>
        <v>922.86982687884938</v>
      </c>
      <c r="X1059" s="67">
        <f t="shared" si="845"/>
        <v>0</v>
      </c>
      <c r="Y1059" s="61">
        <f t="shared" si="835"/>
        <v>0</v>
      </c>
      <c r="Z1059" s="69">
        <f t="shared" si="846"/>
        <v>0</v>
      </c>
      <c r="AA1059" s="61">
        <f t="shared" si="836"/>
        <v>0</v>
      </c>
      <c r="AB1059" s="69">
        <f t="shared" si="847"/>
        <v>5.1999999999999998E-2</v>
      </c>
      <c r="AC1059" s="140">
        <f t="shared" si="848"/>
        <v>10</v>
      </c>
      <c r="AD1059" s="67">
        <f t="shared" si="851"/>
        <v>30</v>
      </c>
      <c r="AE1059" s="11">
        <f t="shared" si="852"/>
        <v>1.001409134</v>
      </c>
      <c r="AF1059" s="61">
        <f t="shared" ref="AF1059:AF1122" si="858">TRUNC((T1059*(AE1059-1)),8)</f>
        <v>1.24764202</v>
      </c>
      <c r="AG1059" s="61">
        <f t="shared" si="837"/>
        <v>1.3004472499999999</v>
      </c>
      <c r="AH1059" s="61">
        <f t="shared" si="838"/>
        <v>0</v>
      </c>
      <c r="AI1059" s="196" t="str">
        <f t="shared" si="853"/>
        <v>A+J=</v>
      </c>
      <c r="AJ1059" s="72">
        <f t="shared" si="854"/>
        <v>45346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839"/>
        <v>45327</v>
      </c>
      <c r="B1060" s="61">
        <f t="shared" si="826"/>
        <v>924.47250101703321</v>
      </c>
      <c r="C1060" s="61">
        <f t="shared" si="840"/>
        <v>762.36712154999998</v>
      </c>
      <c r="D1060" s="61">
        <f t="shared" si="827"/>
        <v>0</v>
      </c>
      <c r="E1060" s="61">
        <f t="shared" si="828"/>
        <v>762.36712154999998</v>
      </c>
      <c r="F1060" s="62">
        <f t="shared" si="841"/>
        <v>6735.55</v>
      </c>
      <c r="G1060" s="63">
        <f t="shared" si="825"/>
        <v>6773.27</v>
      </c>
      <c r="H1060" s="64">
        <f t="shared" si="857"/>
        <v>45255</v>
      </c>
      <c r="I1060" s="64">
        <f t="shared" si="849"/>
        <v>45285</v>
      </c>
      <c r="J1060" s="65">
        <f t="shared" si="829"/>
        <v>5.6001365886972909E-3</v>
      </c>
      <c r="K1060" s="195">
        <f t="shared" si="850"/>
        <v>45346</v>
      </c>
      <c r="L1060" s="195">
        <f t="shared" si="842"/>
        <v>45346</v>
      </c>
      <c r="M1060" s="228">
        <f t="shared" si="855"/>
        <v>30</v>
      </c>
      <c r="N1060" s="67">
        <f t="shared" si="856"/>
        <v>11</v>
      </c>
      <c r="O1060" s="61">
        <f t="shared" si="830"/>
        <v>1.0020497500000001</v>
      </c>
      <c r="P1060" s="66">
        <f t="shared" si="824"/>
        <v>1.00280046</v>
      </c>
      <c r="Q1060" s="66">
        <f t="shared" si="843"/>
        <v>1.2082807417928061</v>
      </c>
      <c r="R1060" s="61">
        <f t="shared" si="823"/>
        <v>1.21075741</v>
      </c>
      <c r="S1060" s="61">
        <f t="shared" si="844"/>
        <v>1.16137786</v>
      </c>
      <c r="T1060" s="61">
        <f t="shared" si="831"/>
        <v>885.39629616000002</v>
      </c>
      <c r="U1060" s="61">
        <f t="shared" si="832"/>
        <v>0</v>
      </c>
      <c r="V1060" s="61">
        <f t="shared" si="833"/>
        <v>160.67452000703321</v>
      </c>
      <c r="W1060" s="61">
        <f t="shared" si="834"/>
        <v>923.04164155703324</v>
      </c>
      <c r="X1060" s="67">
        <f t="shared" si="845"/>
        <v>0</v>
      </c>
      <c r="Y1060" s="61">
        <f t="shared" si="835"/>
        <v>0</v>
      </c>
      <c r="Z1060" s="69">
        <f t="shared" si="846"/>
        <v>0</v>
      </c>
      <c r="AA1060" s="61">
        <f t="shared" si="836"/>
        <v>0</v>
      </c>
      <c r="AB1060" s="69">
        <f t="shared" si="847"/>
        <v>5.1999999999999998E-2</v>
      </c>
      <c r="AC1060" s="140">
        <f t="shared" si="848"/>
        <v>11</v>
      </c>
      <c r="AD1060" s="67">
        <f t="shared" si="851"/>
        <v>30</v>
      </c>
      <c r="AE1060" s="11">
        <f t="shared" si="852"/>
        <v>1.0015501570000001</v>
      </c>
      <c r="AF1060" s="61">
        <f t="shared" si="858"/>
        <v>1.37250326</v>
      </c>
      <c r="AG1060" s="61">
        <f t="shared" si="837"/>
        <v>1.43085946</v>
      </c>
      <c r="AH1060" s="61">
        <f t="shared" si="838"/>
        <v>0</v>
      </c>
      <c r="AI1060" s="196" t="str">
        <f t="shared" si="853"/>
        <v>A+J=</v>
      </c>
      <c r="AJ1060" s="72">
        <f t="shared" si="854"/>
        <v>45346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839"/>
        <v>45328</v>
      </c>
      <c r="B1061" s="61">
        <f t="shared" si="826"/>
        <v>924.77482444990164</v>
      </c>
      <c r="C1061" s="61">
        <f t="shared" si="840"/>
        <v>762.36712154999998</v>
      </c>
      <c r="D1061" s="61">
        <f t="shared" si="827"/>
        <v>0</v>
      </c>
      <c r="E1061" s="61">
        <f t="shared" si="828"/>
        <v>762.36712154999998</v>
      </c>
      <c r="F1061" s="62">
        <f t="shared" si="841"/>
        <v>6735.55</v>
      </c>
      <c r="G1061" s="63">
        <f t="shared" si="825"/>
        <v>6773.27</v>
      </c>
      <c r="H1061" s="64">
        <f t="shared" si="857"/>
        <v>45255</v>
      </c>
      <c r="I1061" s="64">
        <f t="shared" si="849"/>
        <v>45285</v>
      </c>
      <c r="J1061" s="65">
        <f t="shared" si="829"/>
        <v>5.6001365886972909E-3</v>
      </c>
      <c r="K1061" s="195">
        <f t="shared" si="850"/>
        <v>45346</v>
      </c>
      <c r="L1061" s="195">
        <f t="shared" si="842"/>
        <v>45346</v>
      </c>
      <c r="M1061" s="228">
        <f t="shared" si="855"/>
        <v>30</v>
      </c>
      <c r="N1061" s="67">
        <f t="shared" si="856"/>
        <v>12</v>
      </c>
      <c r="O1061" s="61">
        <f t="shared" si="830"/>
        <v>1.0022363000000001</v>
      </c>
      <c r="P1061" s="66">
        <f t="shared" si="824"/>
        <v>1.00280046</v>
      </c>
      <c r="Q1061" s="66">
        <f t="shared" si="843"/>
        <v>1.2082807417928061</v>
      </c>
      <c r="R1061" s="61">
        <f t="shared" si="823"/>
        <v>1.2109828199999999</v>
      </c>
      <c r="S1061" s="61">
        <f t="shared" si="844"/>
        <v>1.16137786</v>
      </c>
      <c r="T1061" s="61">
        <f t="shared" si="831"/>
        <v>885.39629616000002</v>
      </c>
      <c r="U1061" s="61">
        <f t="shared" si="832"/>
        <v>0</v>
      </c>
      <c r="V1061" s="61">
        <f t="shared" si="833"/>
        <v>160.84636517990168</v>
      </c>
      <c r="W1061" s="61">
        <f t="shared" si="834"/>
        <v>923.21348672990166</v>
      </c>
      <c r="X1061" s="67">
        <f t="shared" si="845"/>
        <v>0</v>
      </c>
      <c r="Y1061" s="61">
        <f t="shared" si="835"/>
        <v>0</v>
      </c>
      <c r="Z1061" s="69">
        <f t="shared" si="846"/>
        <v>0</v>
      </c>
      <c r="AA1061" s="61">
        <f t="shared" si="836"/>
        <v>0</v>
      </c>
      <c r="AB1061" s="69">
        <f t="shared" si="847"/>
        <v>5.1999999999999998E-2</v>
      </c>
      <c r="AC1061" s="140">
        <f t="shared" si="848"/>
        <v>12</v>
      </c>
      <c r="AD1061" s="67">
        <f t="shared" si="851"/>
        <v>30</v>
      </c>
      <c r="AE1061" s="11">
        <f t="shared" si="852"/>
        <v>1.0016911989999999</v>
      </c>
      <c r="AF1061" s="61">
        <f t="shared" si="858"/>
        <v>1.4973813300000001</v>
      </c>
      <c r="AG1061" s="61">
        <f t="shared" si="837"/>
        <v>1.56133772</v>
      </c>
      <c r="AH1061" s="61">
        <f t="shared" si="838"/>
        <v>0</v>
      </c>
      <c r="AI1061" s="196" t="str">
        <f t="shared" si="853"/>
        <v>A+J=</v>
      </c>
      <c r="AJ1061" s="72">
        <f t="shared" si="854"/>
        <v>45346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839"/>
        <v>45329</v>
      </c>
      <c r="B1062" s="61">
        <f t="shared" si="826"/>
        <v>925.07723774378405</v>
      </c>
      <c r="C1062" s="61">
        <f t="shared" si="840"/>
        <v>762.36712154999998</v>
      </c>
      <c r="D1062" s="61">
        <f t="shared" si="827"/>
        <v>0</v>
      </c>
      <c r="E1062" s="61">
        <f t="shared" si="828"/>
        <v>762.36712154999998</v>
      </c>
      <c r="F1062" s="62">
        <f t="shared" si="841"/>
        <v>6735.55</v>
      </c>
      <c r="G1062" s="63">
        <f t="shared" si="825"/>
        <v>6773.27</v>
      </c>
      <c r="H1062" s="64">
        <f t="shared" si="857"/>
        <v>45255</v>
      </c>
      <c r="I1062" s="64">
        <f t="shared" si="849"/>
        <v>45285</v>
      </c>
      <c r="J1062" s="65">
        <f t="shared" si="829"/>
        <v>5.6001365886972909E-3</v>
      </c>
      <c r="K1062" s="195">
        <f t="shared" si="850"/>
        <v>45346</v>
      </c>
      <c r="L1062" s="195">
        <f t="shared" si="842"/>
        <v>45346</v>
      </c>
      <c r="M1062" s="228">
        <f t="shared" si="855"/>
        <v>30</v>
      </c>
      <c r="N1062" s="67">
        <f t="shared" si="856"/>
        <v>13</v>
      </c>
      <c r="O1062" s="61">
        <f t="shared" si="830"/>
        <v>1.0024228799999999</v>
      </c>
      <c r="P1062" s="66">
        <f t="shared" si="824"/>
        <v>1.00280046</v>
      </c>
      <c r="Q1062" s="66">
        <f t="shared" si="843"/>
        <v>1.2082807417928061</v>
      </c>
      <c r="R1062" s="61">
        <f t="shared" si="823"/>
        <v>1.21120826</v>
      </c>
      <c r="S1062" s="61">
        <f t="shared" si="844"/>
        <v>1.16137786</v>
      </c>
      <c r="T1062" s="61">
        <f t="shared" si="831"/>
        <v>885.39629616000002</v>
      </c>
      <c r="U1062" s="61">
        <f t="shared" si="832"/>
        <v>0</v>
      </c>
      <c r="V1062" s="61">
        <f t="shared" si="833"/>
        <v>161.01823322378402</v>
      </c>
      <c r="W1062" s="61">
        <f t="shared" si="834"/>
        <v>923.385354773784</v>
      </c>
      <c r="X1062" s="67">
        <f t="shared" si="845"/>
        <v>0</v>
      </c>
      <c r="Y1062" s="61">
        <f t="shared" si="835"/>
        <v>0</v>
      </c>
      <c r="Z1062" s="69">
        <f t="shared" si="846"/>
        <v>0</v>
      </c>
      <c r="AA1062" s="61">
        <f t="shared" si="836"/>
        <v>0</v>
      </c>
      <c r="AB1062" s="69">
        <f t="shared" si="847"/>
        <v>5.1999999999999998E-2</v>
      </c>
      <c r="AC1062" s="140">
        <f t="shared" si="848"/>
        <v>13</v>
      </c>
      <c r="AD1062" s="67">
        <f t="shared" si="851"/>
        <v>30</v>
      </c>
      <c r="AE1062" s="11">
        <f t="shared" si="852"/>
        <v>1.0018322609999999</v>
      </c>
      <c r="AF1062" s="61">
        <f t="shared" si="858"/>
        <v>1.6222771</v>
      </c>
      <c r="AG1062" s="61">
        <f t="shared" si="837"/>
        <v>1.69188297</v>
      </c>
      <c r="AH1062" s="61">
        <f t="shared" si="838"/>
        <v>0</v>
      </c>
      <c r="AI1062" s="196" t="str">
        <f t="shared" si="853"/>
        <v>A+J=</v>
      </c>
      <c r="AJ1062" s="72">
        <f t="shared" si="854"/>
        <v>45346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839"/>
        <v>45330</v>
      </c>
      <c r="B1063" s="61">
        <f t="shared" si="826"/>
        <v>925.37975618602229</v>
      </c>
      <c r="C1063" s="61">
        <f t="shared" si="840"/>
        <v>762.36712154999998</v>
      </c>
      <c r="D1063" s="61">
        <f t="shared" si="827"/>
        <v>0</v>
      </c>
      <c r="E1063" s="61">
        <f t="shared" si="828"/>
        <v>762.36712154999998</v>
      </c>
      <c r="F1063" s="62">
        <f t="shared" si="841"/>
        <v>6735.55</v>
      </c>
      <c r="G1063" s="63">
        <f t="shared" si="825"/>
        <v>6773.27</v>
      </c>
      <c r="H1063" s="64">
        <f t="shared" si="857"/>
        <v>45255</v>
      </c>
      <c r="I1063" s="64">
        <f t="shared" si="849"/>
        <v>45285</v>
      </c>
      <c r="J1063" s="65">
        <f t="shared" si="829"/>
        <v>5.6001365886972909E-3</v>
      </c>
      <c r="K1063" s="195">
        <f t="shared" si="850"/>
        <v>45346</v>
      </c>
      <c r="L1063" s="195">
        <f t="shared" si="842"/>
        <v>45346</v>
      </c>
      <c r="M1063" s="228">
        <f t="shared" si="855"/>
        <v>30</v>
      </c>
      <c r="N1063" s="67">
        <f t="shared" si="856"/>
        <v>14</v>
      </c>
      <c r="O1063" s="61">
        <f t="shared" si="830"/>
        <v>1.0026094999999999</v>
      </c>
      <c r="P1063" s="66">
        <f t="shared" si="824"/>
        <v>1.00280046</v>
      </c>
      <c r="Q1063" s="66">
        <f t="shared" si="843"/>
        <v>1.2082807417928061</v>
      </c>
      <c r="R1063" s="61">
        <f t="shared" si="823"/>
        <v>1.2114337500000001</v>
      </c>
      <c r="S1063" s="61">
        <f t="shared" si="844"/>
        <v>1.16137786</v>
      </c>
      <c r="T1063" s="61">
        <f t="shared" si="831"/>
        <v>885.39629616000002</v>
      </c>
      <c r="U1063" s="61">
        <f t="shared" si="832"/>
        <v>0</v>
      </c>
      <c r="V1063" s="61">
        <f t="shared" si="833"/>
        <v>161.19013938602237</v>
      </c>
      <c r="W1063" s="61">
        <f t="shared" si="834"/>
        <v>923.55726093602232</v>
      </c>
      <c r="X1063" s="67">
        <f t="shared" si="845"/>
        <v>0</v>
      </c>
      <c r="Y1063" s="61">
        <f t="shared" si="835"/>
        <v>0</v>
      </c>
      <c r="Z1063" s="69">
        <f t="shared" si="846"/>
        <v>0</v>
      </c>
      <c r="AA1063" s="61">
        <f t="shared" si="836"/>
        <v>0</v>
      </c>
      <c r="AB1063" s="69">
        <f t="shared" si="847"/>
        <v>5.1999999999999998E-2</v>
      </c>
      <c r="AC1063" s="140">
        <f t="shared" si="848"/>
        <v>14</v>
      </c>
      <c r="AD1063" s="67">
        <f t="shared" si="851"/>
        <v>30</v>
      </c>
      <c r="AE1063" s="11">
        <f t="shared" si="852"/>
        <v>1.001973343</v>
      </c>
      <c r="AF1063" s="61">
        <f t="shared" si="858"/>
        <v>1.74719058</v>
      </c>
      <c r="AG1063" s="61">
        <f t="shared" si="837"/>
        <v>1.82249525</v>
      </c>
      <c r="AH1063" s="61">
        <f t="shared" si="838"/>
        <v>0</v>
      </c>
      <c r="AI1063" s="196" t="str">
        <f t="shared" si="853"/>
        <v>A+J=</v>
      </c>
      <c r="AJ1063" s="72">
        <f t="shared" si="854"/>
        <v>45346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839"/>
        <v>45331</v>
      </c>
      <c r="B1064" s="61">
        <f t="shared" si="826"/>
        <v>925.6823645292742</v>
      </c>
      <c r="C1064" s="61">
        <f t="shared" si="840"/>
        <v>762.36712154999998</v>
      </c>
      <c r="D1064" s="61">
        <f t="shared" si="827"/>
        <v>0</v>
      </c>
      <c r="E1064" s="61">
        <f t="shared" si="828"/>
        <v>762.36712154999998</v>
      </c>
      <c r="F1064" s="62">
        <f t="shared" si="841"/>
        <v>6735.55</v>
      </c>
      <c r="G1064" s="63">
        <f t="shared" si="825"/>
        <v>6773.27</v>
      </c>
      <c r="H1064" s="64">
        <f t="shared" si="857"/>
        <v>45255</v>
      </c>
      <c r="I1064" s="64">
        <f t="shared" si="849"/>
        <v>45285</v>
      </c>
      <c r="J1064" s="65">
        <f t="shared" si="829"/>
        <v>5.6001365886972909E-3</v>
      </c>
      <c r="K1064" s="195">
        <f t="shared" si="850"/>
        <v>45346</v>
      </c>
      <c r="L1064" s="195">
        <f t="shared" si="842"/>
        <v>45346</v>
      </c>
      <c r="M1064" s="228">
        <f t="shared" si="855"/>
        <v>30</v>
      </c>
      <c r="N1064" s="67">
        <f t="shared" si="856"/>
        <v>15</v>
      </c>
      <c r="O1064" s="61">
        <f t="shared" si="830"/>
        <v>1.00279615</v>
      </c>
      <c r="P1064" s="66">
        <f t="shared" si="824"/>
        <v>1.00280046</v>
      </c>
      <c r="Q1064" s="66">
        <f t="shared" si="843"/>
        <v>1.2082807417928061</v>
      </c>
      <c r="R1064" s="61">
        <f t="shared" si="823"/>
        <v>1.21165927</v>
      </c>
      <c r="S1064" s="61">
        <f t="shared" si="844"/>
        <v>1.16137786</v>
      </c>
      <c r="T1064" s="61">
        <f t="shared" si="831"/>
        <v>885.39629616000002</v>
      </c>
      <c r="U1064" s="61">
        <f t="shared" si="832"/>
        <v>0</v>
      </c>
      <c r="V1064" s="61">
        <f t="shared" si="833"/>
        <v>161.36206841927424</v>
      </c>
      <c r="W1064" s="61">
        <f t="shared" si="834"/>
        <v>923.72918996927422</v>
      </c>
      <c r="X1064" s="67">
        <f t="shared" si="845"/>
        <v>0</v>
      </c>
      <c r="Y1064" s="61">
        <f t="shared" si="835"/>
        <v>0</v>
      </c>
      <c r="Z1064" s="69">
        <f t="shared" si="846"/>
        <v>0</v>
      </c>
      <c r="AA1064" s="61">
        <f t="shared" si="836"/>
        <v>0</v>
      </c>
      <c r="AB1064" s="69">
        <f t="shared" si="847"/>
        <v>5.1999999999999998E-2</v>
      </c>
      <c r="AC1064" s="140">
        <f t="shared" si="848"/>
        <v>15</v>
      </c>
      <c r="AD1064" s="67">
        <f t="shared" si="851"/>
        <v>30</v>
      </c>
      <c r="AE1064" s="11">
        <f t="shared" si="852"/>
        <v>1.0021144449999999</v>
      </c>
      <c r="AF1064" s="61">
        <f t="shared" si="858"/>
        <v>1.8721217699999999</v>
      </c>
      <c r="AG1064" s="61">
        <f t="shared" si="837"/>
        <v>1.9531745599999999</v>
      </c>
      <c r="AH1064" s="61">
        <f t="shared" si="838"/>
        <v>0</v>
      </c>
      <c r="AI1064" s="196" t="str">
        <f t="shared" si="853"/>
        <v>A+J=</v>
      </c>
      <c r="AJ1064" s="72">
        <f t="shared" si="854"/>
        <v>45346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839"/>
        <v>45332</v>
      </c>
      <c r="B1065" s="61">
        <f t="shared" si="826"/>
        <v>925.98507808088232</v>
      </c>
      <c r="C1065" s="61">
        <f t="shared" si="840"/>
        <v>762.36712154999998</v>
      </c>
      <c r="D1065" s="61">
        <f t="shared" si="827"/>
        <v>0</v>
      </c>
      <c r="E1065" s="61">
        <f t="shared" si="828"/>
        <v>762.36712154999998</v>
      </c>
      <c r="F1065" s="62">
        <f t="shared" si="841"/>
        <v>6735.55</v>
      </c>
      <c r="G1065" s="63">
        <f t="shared" si="825"/>
        <v>6773.27</v>
      </c>
      <c r="H1065" s="64">
        <f t="shared" si="857"/>
        <v>45255</v>
      </c>
      <c r="I1065" s="64">
        <f t="shared" si="849"/>
        <v>45285</v>
      </c>
      <c r="J1065" s="65">
        <f t="shared" si="829"/>
        <v>5.6001365886972909E-3</v>
      </c>
      <c r="K1065" s="195">
        <f t="shared" si="850"/>
        <v>45346</v>
      </c>
      <c r="L1065" s="195">
        <f t="shared" si="842"/>
        <v>45346</v>
      </c>
      <c r="M1065" s="228">
        <f t="shared" si="855"/>
        <v>30</v>
      </c>
      <c r="N1065" s="67">
        <f t="shared" si="856"/>
        <v>16</v>
      </c>
      <c r="O1065" s="61">
        <f t="shared" si="830"/>
        <v>1.00298284</v>
      </c>
      <c r="P1065" s="66">
        <f t="shared" si="824"/>
        <v>1.00280046</v>
      </c>
      <c r="Q1065" s="66">
        <f t="shared" si="843"/>
        <v>1.2082807417928061</v>
      </c>
      <c r="R1065" s="61">
        <f t="shared" si="823"/>
        <v>1.21188484</v>
      </c>
      <c r="S1065" s="61">
        <f t="shared" si="844"/>
        <v>1.16137786</v>
      </c>
      <c r="T1065" s="61">
        <f t="shared" si="831"/>
        <v>885.39629616000002</v>
      </c>
      <c r="U1065" s="61">
        <f t="shared" si="832"/>
        <v>0</v>
      </c>
      <c r="V1065" s="61">
        <f t="shared" si="833"/>
        <v>161.53403557088228</v>
      </c>
      <c r="W1065" s="61">
        <f t="shared" si="834"/>
        <v>923.90115712088232</v>
      </c>
      <c r="X1065" s="67">
        <f t="shared" si="845"/>
        <v>0</v>
      </c>
      <c r="Y1065" s="61">
        <f t="shared" si="835"/>
        <v>0</v>
      </c>
      <c r="Z1065" s="69">
        <f t="shared" si="846"/>
        <v>0</v>
      </c>
      <c r="AA1065" s="61">
        <f t="shared" si="836"/>
        <v>0</v>
      </c>
      <c r="AB1065" s="69">
        <f t="shared" si="847"/>
        <v>5.1999999999999998E-2</v>
      </c>
      <c r="AC1065" s="140">
        <f t="shared" si="848"/>
        <v>16</v>
      </c>
      <c r="AD1065" s="67">
        <f t="shared" si="851"/>
        <v>30</v>
      </c>
      <c r="AE1065" s="11">
        <f t="shared" si="852"/>
        <v>1.002255567</v>
      </c>
      <c r="AF1065" s="61">
        <f t="shared" si="858"/>
        <v>1.9970706600000001</v>
      </c>
      <c r="AG1065" s="61">
        <f t="shared" si="837"/>
        <v>2.0839209599999999</v>
      </c>
      <c r="AH1065" s="61">
        <f t="shared" si="838"/>
        <v>0</v>
      </c>
      <c r="AI1065" s="196" t="str">
        <f t="shared" si="853"/>
        <v>A+J=</v>
      </c>
      <c r="AJ1065" s="72">
        <f t="shared" si="854"/>
        <v>45346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839"/>
        <v>45333</v>
      </c>
      <c r="B1066" s="61">
        <f t="shared" si="826"/>
        <v>926.28790449451765</v>
      </c>
      <c r="C1066" s="61">
        <f t="shared" si="840"/>
        <v>762.36712154999998</v>
      </c>
      <c r="D1066" s="61">
        <f t="shared" si="827"/>
        <v>0</v>
      </c>
      <c r="E1066" s="61">
        <f t="shared" si="828"/>
        <v>762.36712154999998</v>
      </c>
      <c r="F1066" s="62">
        <f t="shared" si="841"/>
        <v>6735.55</v>
      </c>
      <c r="G1066" s="63">
        <f t="shared" si="825"/>
        <v>6773.27</v>
      </c>
      <c r="H1066" s="64">
        <f t="shared" si="857"/>
        <v>45255</v>
      </c>
      <c r="I1066" s="64">
        <f t="shared" si="849"/>
        <v>45285</v>
      </c>
      <c r="J1066" s="65">
        <f t="shared" si="829"/>
        <v>5.6001365886972909E-3</v>
      </c>
      <c r="K1066" s="195">
        <f t="shared" si="850"/>
        <v>45346</v>
      </c>
      <c r="L1066" s="195">
        <f t="shared" si="842"/>
        <v>45346</v>
      </c>
      <c r="M1066" s="228">
        <f t="shared" si="855"/>
        <v>30</v>
      </c>
      <c r="N1066" s="67">
        <f t="shared" si="856"/>
        <v>17</v>
      </c>
      <c r="O1066" s="61">
        <f t="shared" si="830"/>
        <v>1.0031695700000001</v>
      </c>
      <c r="P1066" s="66">
        <f t="shared" si="824"/>
        <v>1.00280046</v>
      </c>
      <c r="Q1066" s="66">
        <f t="shared" si="843"/>
        <v>1.2082807417928061</v>
      </c>
      <c r="R1066" s="61">
        <f t="shared" si="823"/>
        <v>1.2121104700000001</v>
      </c>
      <c r="S1066" s="61">
        <f t="shared" si="844"/>
        <v>1.16137786</v>
      </c>
      <c r="T1066" s="61">
        <f t="shared" si="831"/>
        <v>885.39629616000002</v>
      </c>
      <c r="U1066" s="61">
        <f t="shared" si="832"/>
        <v>0</v>
      </c>
      <c r="V1066" s="61">
        <f t="shared" si="833"/>
        <v>161.70604846451766</v>
      </c>
      <c r="W1066" s="61">
        <f t="shared" si="834"/>
        <v>924.0731700145177</v>
      </c>
      <c r="X1066" s="67">
        <f t="shared" si="845"/>
        <v>0</v>
      </c>
      <c r="Y1066" s="61">
        <f t="shared" si="835"/>
        <v>0</v>
      </c>
      <c r="Z1066" s="69">
        <f t="shared" si="846"/>
        <v>0</v>
      </c>
      <c r="AA1066" s="61">
        <f t="shared" si="836"/>
        <v>0</v>
      </c>
      <c r="AB1066" s="69">
        <f t="shared" si="847"/>
        <v>5.1999999999999998E-2</v>
      </c>
      <c r="AC1066" s="140">
        <f t="shared" si="848"/>
        <v>17</v>
      </c>
      <c r="AD1066" s="67">
        <f t="shared" si="851"/>
        <v>30</v>
      </c>
      <c r="AE1066" s="11">
        <f t="shared" si="852"/>
        <v>1.0023967090000001</v>
      </c>
      <c r="AF1066" s="61">
        <f t="shared" si="858"/>
        <v>2.1220372699999999</v>
      </c>
      <c r="AG1066" s="61">
        <f t="shared" si="837"/>
        <v>2.2147344800000002</v>
      </c>
      <c r="AH1066" s="61">
        <f t="shared" si="838"/>
        <v>0</v>
      </c>
      <c r="AI1066" s="196" t="str">
        <f t="shared" si="853"/>
        <v>A+J=</v>
      </c>
      <c r="AJ1066" s="72">
        <f t="shared" si="854"/>
        <v>45346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839"/>
        <v>45334</v>
      </c>
      <c r="B1067" s="61">
        <f t="shared" si="826"/>
        <v>926.59080559182416</v>
      </c>
      <c r="C1067" s="61">
        <f t="shared" si="840"/>
        <v>762.36712154999998</v>
      </c>
      <c r="D1067" s="61">
        <f t="shared" si="827"/>
        <v>0</v>
      </c>
      <c r="E1067" s="61">
        <f t="shared" si="828"/>
        <v>762.36712154999998</v>
      </c>
      <c r="F1067" s="62">
        <f t="shared" si="841"/>
        <v>6735.55</v>
      </c>
      <c r="G1067" s="63">
        <f t="shared" si="825"/>
        <v>6773.27</v>
      </c>
      <c r="H1067" s="64">
        <f t="shared" si="857"/>
        <v>45255</v>
      </c>
      <c r="I1067" s="64">
        <f t="shared" si="849"/>
        <v>45285</v>
      </c>
      <c r="J1067" s="65">
        <f t="shared" si="829"/>
        <v>5.6001365886972909E-3</v>
      </c>
      <c r="K1067" s="195">
        <f t="shared" si="850"/>
        <v>45346</v>
      </c>
      <c r="L1067" s="195">
        <f t="shared" si="842"/>
        <v>45346</v>
      </c>
      <c r="M1067" s="228">
        <f t="shared" si="855"/>
        <v>30</v>
      </c>
      <c r="N1067" s="67">
        <f t="shared" si="856"/>
        <v>18</v>
      </c>
      <c r="O1067" s="61">
        <f t="shared" si="830"/>
        <v>1.00335632</v>
      </c>
      <c r="P1067" s="66">
        <f t="shared" si="824"/>
        <v>1.00280046</v>
      </c>
      <c r="Q1067" s="66">
        <f t="shared" si="843"/>
        <v>1.2082807417928061</v>
      </c>
      <c r="R1067" s="61">
        <f t="shared" ref="R1067:R1130" si="859">TRUNC(TRUNC((O1067*Q1067),15),8)</f>
        <v>1.2123361100000001</v>
      </c>
      <c r="S1067" s="61">
        <f t="shared" si="844"/>
        <v>1.16137786</v>
      </c>
      <c r="T1067" s="61">
        <f t="shared" si="831"/>
        <v>885.39629616000002</v>
      </c>
      <c r="U1067" s="61">
        <f t="shared" si="832"/>
        <v>0</v>
      </c>
      <c r="V1067" s="61">
        <f t="shared" si="833"/>
        <v>161.87806898182421</v>
      </c>
      <c r="W1067" s="61">
        <f t="shared" si="834"/>
        <v>924.24519053182416</v>
      </c>
      <c r="X1067" s="67">
        <f t="shared" si="845"/>
        <v>0</v>
      </c>
      <c r="Y1067" s="61">
        <f t="shared" si="835"/>
        <v>0</v>
      </c>
      <c r="Z1067" s="69">
        <f t="shared" si="846"/>
        <v>0</v>
      </c>
      <c r="AA1067" s="61">
        <f t="shared" si="836"/>
        <v>0</v>
      </c>
      <c r="AB1067" s="69">
        <f t="shared" si="847"/>
        <v>5.1999999999999998E-2</v>
      </c>
      <c r="AC1067" s="140">
        <f t="shared" si="848"/>
        <v>18</v>
      </c>
      <c r="AD1067" s="67">
        <f t="shared" si="851"/>
        <v>30</v>
      </c>
      <c r="AE1067" s="11">
        <f t="shared" si="852"/>
        <v>1.0025378709999999</v>
      </c>
      <c r="AF1067" s="61">
        <f t="shared" si="858"/>
        <v>2.2470215800000002</v>
      </c>
      <c r="AG1067" s="61">
        <f t="shared" si="837"/>
        <v>2.3456150600000001</v>
      </c>
      <c r="AH1067" s="61">
        <f t="shared" si="838"/>
        <v>0</v>
      </c>
      <c r="AI1067" s="196" t="str">
        <f t="shared" si="853"/>
        <v>A+J=</v>
      </c>
      <c r="AJ1067" s="72">
        <f t="shared" si="854"/>
        <v>45346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839"/>
        <v>45335</v>
      </c>
      <c r="B1068" s="61">
        <f t="shared" si="826"/>
        <v>926.8938263348291</v>
      </c>
      <c r="C1068" s="61">
        <f t="shared" si="840"/>
        <v>762.36712154999998</v>
      </c>
      <c r="D1068" s="61">
        <f t="shared" si="827"/>
        <v>0</v>
      </c>
      <c r="E1068" s="61">
        <f t="shared" si="828"/>
        <v>762.36712154999998</v>
      </c>
      <c r="F1068" s="62">
        <f t="shared" si="841"/>
        <v>6735.55</v>
      </c>
      <c r="G1068" s="63">
        <f t="shared" si="825"/>
        <v>6773.27</v>
      </c>
      <c r="H1068" s="64">
        <f t="shared" si="857"/>
        <v>45255</v>
      </c>
      <c r="I1068" s="64">
        <f t="shared" si="849"/>
        <v>45285</v>
      </c>
      <c r="J1068" s="65">
        <f t="shared" si="829"/>
        <v>5.6001365886972909E-3</v>
      </c>
      <c r="K1068" s="195">
        <f t="shared" si="850"/>
        <v>45346</v>
      </c>
      <c r="L1068" s="195">
        <f t="shared" si="842"/>
        <v>45346</v>
      </c>
      <c r="M1068" s="228">
        <f t="shared" si="855"/>
        <v>30</v>
      </c>
      <c r="N1068" s="67">
        <f t="shared" si="856"/>
        <v>19</v>
      </c>
      <c r="O1068" s="61">
        <f t="shared" si="830"/>
        <v>1.00354312</v>
      </c>
      <c r="P1068" s="66">
        <f t="shared" ref="P1068:P1131" si="860">IF(L1068&gt;L1067,O1067,P1067)</f>
        <v>1.00280046</v>
      </c>
      <c r="Q1068" s="66">
        <f t="shared" si="843"/>
        <v>1.2082807417928061</v>
      </c>
      <c r="R1068" s="61">
        <f t="shared" si="859"/>
        <v>1.2125618199999999</v>
      </c>
      <c r="S1068" s="61">
        <f t="shared" si="844"/>
        <v>1.16137786</v>
      </c>
      <c r="T1068" s="61">
        <f t="shared" si="831"/>
        <v>885.39629616000002</v>
      </c>
      <c r="U1068" s="61">
        <f t="shared" si="832"/>
        <v>0</v>
      </c>
      <c r="V1068" s="61">
        <f t="shared" si="833"/>
        <v>162.05014286482916</v>
      </c>
      <c r="W1068" s="61">
        <f t="shared" si="834"/>
        <v>924.41726441482911</v>
      </c>
      <c r="X1068" s="67">
        <f t="shared" si="845"/>
        <v>0</v>
      </c>
      <c r="Y1068" s="61">
        <f t="shared" si="835"/>
        <v>0</v>
      </c>
      <c r="Z1068" s="69">
        <f t="shared" si="846"/>
        <v>0</v>
      </c>
      <c r="AA1068" s="61">
        <f t="shared" si="836"/>
        <v>0</v>
      </c>
      <c r="AB1068" s="69">
        <f t="shared" si="847"/>
        <v>5.1999999999999998E-2</v>
      </c>
      <c r="AC1068" s="140">
        <f t="shared" si="848"/>
        <v>19</v>
      </c>
      <c r="AD1068" s="67">
        <f t="shared" si="851"/>
        <v>30</v>
      </c>
      <c r="AE1068" s="11">
        <f t="shared" si="852"/>
        <v>1.002679052</v>
      </c>
      <c r="AF1068" s="61">
        <f t="shared" si="858"/>
        <v>2.37202271</v>
      </c>
      <c r="AG1068" s="61">
        <f t="shared" si="837"/>
        <v>2.47656192</v>
      </c>
      <c r="AH1068" s="61">
        <f t="shared" si="838"/>
        <v>0</v>
      </c>
      <c r="AI1068" s="196" t="str">
        <f t="shared" si="853"/>
        <v>A+J=</v>
      </c>
      <c r="AJ1068" s="72">
        <f t="shared" si="854"/>
        <v>45346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839"/>
        <v>45336</v>
      </c>
      <c r="B1069" s="61">
        <f t="shared" si="826"/>
        <v>927.19693036517663</v>
      </c>
      <c r="C1069" s="61">
        <f t="shared" si="840"/>
        <v>762.36712154999998</v>
      </c>
      <c r="D1069" s="61">
        <f t="shared" si="827"/>
        <v>0</v>
      </c>
      <c r="E1069" s="61">
        <f t="shared" si="828"/>
        <v>762.36712154999998</v>
      </c>
      <c r="F1069" s="62">
        <f t="shared" si="841"/>
        <v>6735.55</v>
      </c>
      <c r="G1069" s="63">
        <f t="shared" ref="G1069:G1132" si="861">IF(AND(L1069&gt;L1068,N1069=1),VLOOKUP(A1068,$BI$15:$BK$314,3),G1068)</f>
        <v>6773.27</v>
      </c>
      <c r="H1069" s="64">
        <f t="shared" si="857"/>
        <v>45255</v>
      </c>
      <c r="I1069" s="64">
        <f t="shared" si="849"/>
        <v>45285</v>
      </c>
      <c r="J1069" s="65">
        <f t="shared" si="829"/>
        <v>5.6001365886972909E-3</v>
      </c>
      <c r="K1069" s="195">
        <f t="shared" si="850"/>
        <v>45346</v>
      </c>
      <c r="L1069" s="195">
        <f t="shared" si="842"/>
        <v>45346</v>
      </c>
      <c r="M1069" s="228">
        <f t="shared" si="855"/>
        <v>30</v>
      </c>
      <c r="N1069" s="67">
        <f t="shared" si="856"/>
        <v>20</v>
      </c>
      <c r="O1069" s="61">
        <f t="shared" si="830"/>
        <v>1.0037299399999999</v>
      </c>
      <c r="P1069" s="66">
        <f t="shared" si="860"/>
        <v>1.00280046</v>
      </c>
      <c r="Q1069" s="66">
        <f t="shared" si="843"/>
        <v>1.2082807417928061</v>
      </c>
      <c r="R1069" s="61">
        <f t="shared" si="859"/>
        <v>1.21278755</v>
      </c>
      <c r="S1069" s="61">
        <f t="shared" si="844"/>
        <v>1.16137786</v>
      </c>
      <c r="T1069" s="61">
        <f t="shared" si="831"/>
        <v>885.39629616000002</v>
      </c>
      <c r="U1069" s="61">
        <f t="shared" si="832"/>
        <v>0</v>
      </c>
      <c r="V1069" s="61">
        <f t="shared" si="833"/>
        <v>162.22223199517674</v>
      </c>
      <c r="W1069" s="61">
        <f t="shared" si="834"/>
        <v>924.58935354517666</v>
      </c>
      <c r="X1069" s="67">
        <f t="shared" si="845"/>
        <v>0</v>
      </c>
      <c r="Y1069" s="61">
        <f t="shared" si="835"/>
        <v>0</v>
      </c>
      <c r="Z1069" s="69">
        <f t="shared" si="846"/>
        <v>0</v>
      </c>
      <c r="AA1069" s="61">
        <f t="shared" si="836"/>
        <v>0</v>
      </c>
      <c r="AB1069" s="69">
        <f t="shared" si="847"/>
        <v>5.1999999999999998E-2</v>
      </c>
      <c r="AC1069" s="140">
        <f t="shared" si="848"/>
        <v>20</v>
      </c>
      <c r="AD1069" s="67">
        <f t="shared" si="851"/>
        <v>30</v>
      </c>
      <c r="AE1069" s="11">
        <f t="shared" si="852"/>
        <v>1.002820254</v>
      </c>
      <c r="AF1069" s="61">
        <f t="shared" si="858"/>
        <v>2.49704244</v>
      </c>
      <c r="AG1069" s="61">
        <f t="shared" si="837"/>
        <v>2.6075768199999998</v>
      </c>
      <c r="AH1069" s="61">
        <f t="shared" si="838"/>
        <v>0</v>
      </c>
      <c r="AI1069" s="196" t="str">
        <f t="shared" si="853"/>
        <v>A+J=</v>
      </c>
      <c r="AJ1069" s="72">
        <f t="shared" si="854"/>
        <v>45346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839"/>
        <v>45337</v>
      </c>
      <c r="B1070" s="61">
        <f t="shared" si="826"/>
        <v>927.50014643755151</v>
      </c>
      <c r="C1070" s="61">
        <f t="shared" si="840"/>
        <v>762.36712154999998</v>
      </c>
      <c r="D1070" s="61">
        <f t="shared" si="827"/>
        <v>0</v>
      </c>
      <c r="E1070" s="61">
        <f t="shared" si="828"/>
        <v>762.36712154999998</v>
      </c>
      <c r="F1070" s="62">
        <f t="shared" si="841"/>
        <v>6735.55</v>
      </c>
      <c r="G1070" s="63">
        <f t="shared" si="861"/>
        <v>6773.27</v>
      </c>
      <c r="H1070" s="64">
        <f t="shared" si="857"/>
        <v>45255</v>
      </c>
      <c r="I1070" s="64">
        <f t="shared" si="849"/>
        <v>45285</v>
      </c>
      <c r="J1070" s="65">
        <f t="shared" si="829"/>
        <v>5.6001365886972909E-3</v>
      </c>
      <c r="K1070" s="195">
        <f t="shared" si="850"/>
        <v>45346</v>
      </c>
      <c r="L1070" s="195">
        <f t="shared" si="842"/>
        <v>45346</v>
      </c>
      <c r="M1070" s="228">
        <f t="shared" si="855"/>
        <v>30</v>
      </c>
      <c r="N1070" s="67">
        <f t="shared" si="856"/>
        <v>21</v>
      </c>
      <c r="O1070" s="61">
        <f t="shared" si="830"/>
        <v>1.00391681</v>
      </c>
      <c r="P1070" s="66">
        <f t="shared" si="860"/>
        <v>1.00280046</v>
      </c>
      <c r="Q1070" s="66">
        <f t="shared" si="843"/>
        <v>1.2082807417928061</v>
      </c>
      <c r="R1070" s="61">
        <f t="shared" si="859"/>
        <v>1.2130133400000001</v>
      </c>
      <c r="S1070" s="61">
        <f t="shared" si="844"/>
        <v>1.16137786</v>
      </c>
      <c r="T1070" s="61">
        <f t="shared" si="831"/>
        <v>885.39629616000002</v>
      </c>
      <c r="U1070" s="61">
        <f t="shared" si="832"/>
        <v>0</v>
      </c>
      <c r="V1070" s="61">
        <f t="shared" si="833"/>
        <v>162.39436686755153</v>
      </c>
      <c r="W1070" s="61">
        <f t="shared" si="834"/>
        <v>924.7614884175515</v>
      </c>
      <c r="X1070" s="67">
        <f t="shared" si="845"/>
        <v>0</v>
      </c>
      <c r="Y1070" s="61">
        <f t="shared" si="835"/>
        <v>0</v>
      </c>
      <c r="Z1070" s="69">
        <f t="shared" si="846"/>
        <v>0</v>
      </c>
      <c r="AA1070" s="61">
        <f t="shared" si="836"/>
        <v>0</v>
      </c>
      <c r="AB1070" s="69">
        <f t="shared" si="847"/>
        <v>5.1999999999999998E-2</v>
      </c>
      <c r="AC1070" s="140">
        <f t="shared" si="848"/>
        <v>21</v>
      </c>
      <c r="AD1070" s="67">
        <f t="shared" si="851"/>
        <v>30</v>
      </c>
      <c r="AE1070" s="11">
        <f t="shared" si="852"/>
        <v>1.002961475</v>
      </c>
      <c r="AF1070" s="61">
        <f t="shared" si="858"/>
        <v>2.6220789899999999</v>
      </c>
      <c r="AG1070" s="61">
        <f t="shared" si="837"/>
        <v>2.7386580199999999</v>
      </c>
      <c r="AH1070" s="61">
        <f t="shared" si="838"/>
        <v>0</v>
      </c>
      <c r="AI1070" s="196" t="str">
        <f t="shared" si="853"/>
        <v>A+J=</v>
      </c>
      <c r="AJ1070" s="72">
        <f t="shared" si="854"/>
        <v>45346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839"/>
        <v>45338</v>
      </c>
      <c r="B1071" s="61">
        <f t="shared" si="826"/>
        <v>927.80345258093996</v>
      </c>
      <c r="C1071" s="61">
        <f t="shared" si="840"/>
        <v>762.36712154999998</v>
      </c>
      <c r="D1071" s="61">
        <f t="shared" si="827"/>
        <v>0</v>
      </c>
      <c r="E1071" s="61">
        <f t="shared" si="828"/>
        <v>762.36712154999998</v>
      </c>
      <c r="F1071" s="62">
        <f t="shared" si="841"/>
        <v>6735.55</v>
      </c>
      <c r="G1071" s="63">
        <f t="shared" si="861"/>
        <v>6773.27</v>
      </c>
      <c r="H1071" s="64">
        <f t="shared" si="857"/>
        <v>45255</v>
      </c>
      <c r="I1071" s="64">
        <f t="shared" si="849"/>
        <v>45285</v>
      </c>
      <c r="J1071" s="65">
        <f t="shared" si="829"/>
        <v>5.6001365886972909E-3</v>
      </c>
      <c r="K1071" s="195">
        <f t="shared" si="850"/>
        <v>45346</v>
      </c>
      <c r="L1071" s="195">
        <f t="shared" si="842"/>
        <v>45346</v>
      </c>
      <c r="M1071" s="228">
        <f t="shared" si="855"/>
        <v>30</v>
      </c>
      <c r="N1071" s="67">
        <f t="shared" si="856"/>
        <v>22</v>
      </c>
      <c r="O1071" s="61">
        <f t="shared" si="830"/>
        <v>1.0041036999999999</v>
      </c>
      <c r="P1071" s="66">
        <f t="shared" si="860"/>
        <v>1.00280046</v>
      </c>
      <c r="Q1071" s="66">
        <f t="shared" si="843"/>
        <v>1.2082807417928061</v>
      </c>
      <c r="R1071" s="61">
        <f t="shared" si="859"/>
        <v>1.2132391600000001</v>
      </c>
      <c r="S1071" s="61">
        <f t="shared" si="844"/>
        <v>1.16137786</v>
      </c>
      <c r="T1071" s="61">
        <f t="shared" si="831"/>
        <v>885.39629616000002</v>
      </c>
      <c r="U1071" s="61">
        <f t="shared" si="832"/>
        <v>0</v>
      </c>
      <c r="V1071" s="61">
        <f t="shared" si="833"/>
        <v>162.56652461093998</v>
      </c>
      <c r="W1071" s="61">
        <f t="shared" si="834"/>
        <v>924.93364616093993</v>
      </c>
      <c r="X1071" s="67">
        <f t="shared" si="845"/>
        <v>0</v>
      </c>
      <c r="Y1071" s="61">
        <f t="shared" si="835"/>
        <v>0</v>
      </c>
      <c r="Z1071" s="69">
        <f t="shared" si="846"/>
        <v>0</v>
      </c>
      <c r="AA1071" s="61">
        <f t="shared" si="836"/>
        <v>0</v>
      </c>
      <c r="AB1071" s="69">
        <f t="shared" si="847"/>
        <v>5.1999999999999998E-2</v>
      </c>
      <c r="AC1071" s="140">
        <f t="shared" si="848"/>
        <v>22</v>
      </c>
      <c r="AD1071" s="67">
        <f t="shared" si="851"/>
        <v>30</v>
      </c>
      <c r="AE1071" s="11">
        <f t="shared" si="852"/>
        <v>1.0031027159999999</v>
      </c>
      <c r="AF1071" s="61">
        <f t="shared" si="858"/>
        <v>2.7471332500000001</v>
      </c>
      <c r="AG1071" s="61">
        <f t="shared" si="837"/>
        <v>2.8698064200000002</v>
      </c>
      <c r="AH1071" s="61">
        <f t="shared" si="838"/>
        <v>0</v>
      </c>
      <c r="AI1071" s="196" t="str">
        <f t="shared" si="853"/>
        <v>A+J=</v>
      </c>
      <c r="AJ1071" s="72">
        <f t="shared" si="854"/>
        <v>45346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839"/>
        <v>45339</v>
      </c>
      <c r="B1072" s="61">
        <f t="shared" si="826"/>
        <v>928.10685643901297</v>
      </c>
      <c r="C1072" s="61">
        <f t="shared" si="840"/>
        <v>762.36712154999998</v>
      </c>
      <c r="D1072" s="61">
        <f t="shared" si="827"/>
        <v>0</v>
      </c>
      <c r="E1072" s="61">
        <f t="shared" si="828"/>
        <v>762.36712154999998</v>
      </c>
      <c r="F1072" s="62">
        <f t="shared" si="841"/>
        <v>6735.55</v>
      </c>
      <c r="G1072" s="63">
        <f t="shared" si="861"/>
        <v>6773.27</v>
      </c>
      <c r="H1072" s="64">
        <f t="shared" si="857"/>
        <v>45255</v>
      </c>
      <c r="I1072" s="64">
        <f t="shared" si="849"/>
        <v>45285</v>
      </c>
      <c r="J1072" s="65">
        <f t="shared" si="829"/>
        <v>5.6001365886972909E-3</v>
      </c>
      <c r="K1072" s="195">
        <f t="shared" si="850"/>
        <v>45346</v>
      </c>
      <c r="L1072" s="195">
        <f t="shared" si="842"/>
        <v>45346</v>
      </c>
      <c r="M1072" s="228">
        <f t="shared" si="855"/>
        <v>30</v>
      </c>
      <c r="N1072" s="67">
        <f t="shared" si="856"/>
        <v>23</v>
      </c>
      <c r="O1072" s="61">
        <f t="shared" si="830"/>
        <v>1.0042906300000001</v>
      </c>
      <c r="P1072" s="66">
        <f t="shared" si="860"/>
        <v>1.00280046</v>
      </c>
      <c r="Q1072" s="66">
        <f t="shared" si="843"/>
        <v>1.2082807417928061</v>
      </c>
      <c r="R1072" s="61">
        <f t="shared" si="859"/>
        <v>1.2134650199999999</v>
      </c>
      <c r="S1072" s="61">
        <f t="shared" si="844"/>
        <v>1.16137786</v>
      </c>
      <c r="T1072" s="61">
        <f t="shared" si="831"/>
        <v>885.39629616000002</v>
      </c>
      <c r="U1072" s="61">
        <f t="shared" si="832"/>
        <v>0</v>
      </c>
      <c r="V1072" s="61">
        <f t="shared" si="833"/>
        <v>162.7387128490131</v>
      </c>
      <c r="W1072" s="61">
        <f t="shared" si="834"/>
        <v>925.10583439901302</v>
      </c>
      <c r="X1072" s="67">
        <f t="shared" si="845"/>
        <v>0</v>
      </c>
      <c r="Y1072" s="61">
        <f t="shared" si="835"/>
        <v>0</v>
      </c>
      <c r="Z1072" s="69">
        <f t="shared" si="846"/>
        <v>0</v>
      </c>
      <c r="AA1072" s="61">
        <f t="shared" si="836"/>
        <v>0</v>
      </c>
      <c r="AB1072" s="69">
        <f t="shared" si="847"/>
        <v>5.1999999999999998E-2</v>
      </c>
      <c r="AC1072" s="140">
        <f t="shared" si="848"/>
        <v>23</v>
      </c>
      <c r="AD1072" s="67">
        <f t="shared" si="851"/>
        <v>30</v>
      </c>
      <c r="AE1072" s="11">
        <f t="shared" si="852"/>
        <v>1.0032439769999999</v>
      </c>
      <c r="AF1072" s="61">
        <f t="shared" si="858"/>
        <v>2.8722052200000001</v>
      </c>
      <c r="AG1072" s="61">
        <f t="shared" si="837"/>
        <v>3.0010220400000001</v>
      </c>
      <c r="AH1072" s="61">
        <f t="shared" si="838"/>
        <v>0</v>
      </c>
      <c r="AI1072" s="196" t="str">
        <f t="shared" si="853"/>
        <v>A+J=</v>
      </c>
      <c r="AJ1072" s="72">
        <f t="shared" si="854"/>
        <v>45346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56" ht="15" customHeight="1" x14ac:dyDescent="0.25">
      <c r="A1073" s="60">
        <f t="shared" si="839"/>
        <v>45340</v>
      </c>
      <c r="B1073" s="61">
        <f t="shared" si="826"/>
        <v>928.41036570544259</v>
      </c>
      <c r="C1073" s="61">
        <f t="shared" si="840"/>
        <v>762.36712154999998</v>
      </c>
      <c r="D1073" s="61">
        <f t="shared" si="827"/>
        <v>0</v>
      </c>
      <c r="E1073" s="61">
        <f t="shared" si="828"/>
        <v>762.36712154999998</v>
      </c>
      <c r="F1073" s="62">
        <f t="shared" si="841"/>
        <v>6735.55</v>
      </c>
      <c r="G1073" s="63">
        <f t="shared" si="861"/>
        <v>6773.27</v>
      </c>
      <c r="H1073" s="64">
        <f t="shared" si="857"/>
        <v>45255</v>
      </c>
      <c r="I1073" s="64">
        <f t="shared" si="849"/>
        <v>45285</v>
      </c>
      <c r="J1073" s="65">
        <f t="shared" si="829"/>
        <v>5.6001365886972909E-3</v>
      </c>
      <c r="K1073" s="195">
        <f t="shared" si="850"/>
        <v>45346</v>
      </c>
      <c r="L1073" s="195">
        <f t="shared" si="842"/>
        <v>45346</v>
      </c>
      <c r="M1073" s="228">
        <f t="shared" si="855"/>
        <v>30</v>
      </c>
      <c r="N1073" s="67">
        <f t="shared" si="856"/>
        <v>24</v>
      </c>
      <c r="O1073" s="61">
        <f t="shared" si="830"/>
        <v>1.0044776</v>
      </c>
      <c r="P1073" s="66">
        <f t="shared" si="860"/>
        <v>1.00280046</v>
      </c>
      <c r="Q1073" s="66">
        <f t="shared" si="843"/>
        <v>1.2082807417928061</v>
      </c>
      <c r="R1073" s="61">
        <f t="shared" si="859"/>
        <v>1.2136909300000001</v>
      </c>
      <c r="S1073" s="61">
        <f t="shared" si="844"/>
        <v>1.16137786</v>
      </c>
      <c r="T1073" s="61">
        <f t="shared" si="831"/>
        <v>885.39629616000002</v>
      </c>
      <c r="U1073" s="61">
        <f t="shared" si="832"/>
        <v>0</v>
      </c>
      <c r="V1073" s="61">
        <f t="shared" si="833"/>
        <v>162.91093920544259</v>
      </c>
      <c r="W1073" s="61">
        <f t="shared" si="834"/>
        <v>925.27806075544254</v>
      </c>
      <c r="X1073" s="67">
        <f t="shared" si="845"/>
        <v>0</v>
      </c>
      <c r="Y1073" s="61">
        <f t="shared" si="835"/>
        <v>0</v>
      </c>
      <c r="Z1073" s="69">
        <f t="shared" si="846"/>
        <v>0</v>
      </c>
      <c r="AA1073" s="61">
        <f t="shared" si="836"/>
        <v>0</v>
      </c>
      <c r="AB1073" s="69">
        <f t="shared" si="847"/>
        <v>5.1999999999999998E-2</v>
      </c>
      <c r="AC1073" s="140">
        <f t="shared" si="848"/>
        <v>24</v>
      </c>
      <c r="AD1073" s="67">
        <f t="shared" si="851"/>
        <v>30</v>
      </c>
      <c r="AE1073" s="11">
        <f t="shared" si="852"/>
        <v>1.003385258</v>
      </c>
      <c r="AF1073" s="61">
        <f t="shared" si="858"/>
        <v>2.99729489</v>
      </c>
      <c r="AG1073" s="61">
        <f t="shared" si="837"/>
        <v>3.13230495</v>
      </c>
      <c r="AH1073" s="61">
        <f t="shared" si="838"/>
        <v>0</v>
      </c>
      <c r="AI1073" s="196" t="str">
        <f t="shared" si="853"/>
        <v>A+J=</v>
      </c>
      <c r="AJ1073" s="72">
        <f t="shared" si="854"/>
        <v>45346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56" ht="15" customHeight="1" x14ac:dyDescent="0.25">
      <c r="A1074" s="60">
        <f t="shared" si="839"/>
        <v>45341</v>
      </c>
      <c r="B1074" s="61">
        <f t="shared" si="826"/>
        <v>928.71397274655669</v>
      </c>
      <c r="C1074" s="61">
        <f t="shared" si="840"/>
        <v>762.36712154999998</v>
      </c>
      <c r="D1074" s="61">
        <f t="shared" si="827"/>
        <v>0</v>
      </c>
      <c r="E1074" s="61">
        <f t="shared" si="828"/>
        <v>762.36712154999998</v>
      </c>
      <c r="F1074" s="62">
        <f t="shared" si="841"/>
        <v>6735.55</v>
      </c>
      <c r="G1074" s="63">
        <f t="shared" si="861"/>
        <v>6773.27</v>
      </c>
      <c r="H1074" s="64">
        <f t="shared" si="857"/>
        <v>45255</v>
      </c>
      <c r="I1074" s="64">
        <f t="shared" si="849"/>
        <v>45285</v>
      </c>
      <c r="J1074" s="65">
        <f t="shared" si="829"/>
        <v>5.6001365886972909E-3</v>
      </c>
      <c r="K1074" s="195">
        <f t="shared" si="850"/>
        <v>45346</v>
      </c>
      <c r="L1074" s="195">
        <f t="shared" si="842"/>
        <v>45346</v>
      </c>
      <c r="M1074" s="228">
        <f t="shared" si="855"/>
        <v>30</v>
      </c>
      <c r="N1074" s="67">
        <f t="shared" si="856"/>
        <v>25</v>
      </c>
      <c r="O1074" s="61">
        <f t="shared" si="830"/>
        <v>1.0046645999999999</v>
      </c>
      <c r="P1074" s="66">
        <f t="shared" si="860"/>
        <v>1.00280046</v>
      </c>
      <c r="Q1074" s="66">
        <f t="shared" si="843"/>
        <v>1.2082807417928061</v>
      </c>
      <c r="R1074" s="61">
        <f t="shared" si="859"/>
        <v>1.21391688</v>
      </c>
      <c r="S1074" s="61">
        <f t="shared" si="844"/>
        <v>1.16137786</v>
      </c>
      <c r="T1074" s="61">
        <f t="shared" si="831"/>
        <v>885.39629616000002</v>
      </c>
      <c r="U1074" s="61">
        <f t="shared" si="832"/>
        <v>0</v>
      </c>
      <c r="V1074" s="61">
        <f t="shared" si="833"/>
        <v>163.08319605655674</v>
      </c>
      <c r="W1074" s="61">
        <f t="shared" si="834"/>
        <v>925.45031760655672</v>
      </c>
      <c r="X1074" s="67">
        <f t="shared" si="845"/>
        <v>0</v>
      </c>
      <c r="Y1074" s="61">
        <f t="shared" si="835"/>
        <v>0</v>
      </c>
      <c r="Z1074" s="69">
        <f t="shared" si="846"/>
        <v>0</v>
      </c>
      <c r="AA1074" s="61">
        <f t="shared" si="836"/>
        <v>0</v>
      </c>
      <c r="AB1074" s="69">
        <f t="shared" si="847"/>
        <v>5.1999999999999998E-2</v>
      </c>
      <c r="AC1074" s="140">
        <f t="shared" si="848"/>
        <v>25</v>
      </c>
      <c r="AD1074" s="67">
        <f t="shared" si="851"/>
        <v>30</v>
      </c>
      <c r="AE1074" s="11">
        <f t="shared" si="852"/>
        <v>1.003526559</v>
      </c>
      <c r="AF1074" s="61">
        <f t="shared" si="858"/>
        <v>3.1224022699999998</v>
      </c>
      <c r="AG1074" s="61">
        <f t="shared" si="837"/>
        <v>3.26365514</v>
      </c>
      <c r="AH1074" s="61">
        <f t="shared" si="838"/>
        <v>0</v>
      </c>
      <c r="AI1074" s="196" t="str">
        <f t="shared" si="853"/>
        <v>A+J=</v>
      </c>
      <c r="AJ1074" s="72">
        <f t="shared" si="854"/>
        <v>45346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56" ht="15" customHeight="1" x14ac:dyDescent="0.25">
      <c r="A1075" s="60">
        <f t="shared" si="839"/>
        <v>45342</v>
      </c>
      <c r="B1075" s="61">
        <f t="shared" si="826"/>
        <v>929.01768523602698</v>
      </c>
      <c r="C1075" s="61">
        <f t="shared" si="840"/>
        <v>762.36712154999998</v>
      </c>
      <c r="D1075" s="61">
        <f t="shared" si="827"/>
        <v>0</v>
      </c>
      <c r="E1075" s="61">
        <f t="shared" si="828"/>
        <v>762.36712154999998</v>
      </c>
      <c r="F1075" s="62">
        <f t="shared" si="841"/>
        <v>6735.55</v>
      </c>
      <c r="G1075" s="63">
        <f t="shared" si="861"/>
        <v>6773.27</v>
      </c>
      <c r="H1075" s="64">
        <f t="shared" si="857"/>
        <v>45255</v>
      </c>
      <c r="I1075" s="64">
        <f t="shared" si="849"/>
        <v>45285</v>
      </c>
      <c r="J1075" s="65">
        <f t="shared" si="829"/>
        <v>5.6001365886972909E-3</v>
      </c>
      <c r="K1075" s="195">
        <f t="shared" si="850"/>
        <v>45346</v>
      </c>
      <c r="L1075" s="195">
        <f t="shared" si="842"/>
        <v>45346</v>
      </c>
      <c r="M1075" s="228">
        <f t="shared" si="855"/>
        <v>30</v>
      </c>
      <c r="N1075" s="67">
        <f t="shared" si="856"/>
        <v>26</v>
      </c>
      <c r="O1075" s="61">
        <f t="shared" si="830"/>
        <v>1.00485164</v>
      </c>
      <c r="P1075" s="66">
        <f t="shared" si="860"/>
        <v>1.00280046</v>
      </c>
      <c r="Q1075" s="66">
        <f t="shared" si="843"/>
        <v>1.2082807417928061</v>
      </c>
      <c r="R1075" s="61">
        <f t="shared" si="859"/>
        <v>1.21414288</v>
      </c>
      <c r="S1075" s="61">
        <f t="shared" si="844"/>
        <v>1.16137786</v>
      </c>
      <c r="T1075" s="61">
        <f t="shared" si="831"/>
        <v>885.39629616000002</v>
      </c>
      <c r="U1075" s="61">
        <f t="shared" si="832"/>
        <v>0</v>
      </c>
      <c r="V1075" s="61">
        <f t="shared" si="833"/>
        <v>163.25549102602707</v>
      </c>
      <c r="W1075" s="61">
        <f t="shared" si="834"/>
        <v>925.622612576027</v>
      </c>
      <c r="X1075" s="67">
        <f t="shared" si="845"/>
        <v>0</v>
      </c>
      <c r="Y1075" s="61">
        <f t="shared" si="835"/>
        <v>0</v>
      </c>
      <c r="Z1075" s="69">
        <f t="shared" si="846"/>
        <v>0</v>
      </c>
      <c r="AA1075" s="61">
        <f t="shared" si="836"/>
        <v>0</v>
      </c>
      <c r="AB1075" s="69">
        <f t="shared" si="847"/>
        <v>5.1999999999999998E-2</v>
      </c>
      <c r="AC1075" s="140">
        <f t="shared" si="848"/>
        <v>26</v>
      </c>
      <c r="AD1075" s="67">
        <f t="shared" si="851"/>
        <v>30</v>
      </c>
      <c r="AE1075" s="11">
        <f t="shared" si="852"/>
        <v>1.0036678800000001</v>
      </c>
      <c r="AF1075" s="61">
        <f t="shared" si="858"/>
        <v>3.2475273599999999</v>
      </c>
      <c r="AG1075" s="61">
        <f t="shared" si="837"/>
        <v>3.3950726599999999</v>
      </c>
      <c r="AH1075" s="61">
        <f t="shared" si="838"/>
        <v>0</v>
      </c>
      <c r="AI1075" s="196" t="str">
        <f t="shared" si="853"/>
        <v>A+J=</v>
      </c>
      <c r="AJ1075" s="72">
        <f t="shared" si="854"/>
        <v>45346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56" ht="15" customHeight="1" x14ac:dyDescent="0.25">
      <c r="A1076" s="60">
        <f t="shared" si="839"/>
        <v>45343</v>
      </c>
      <c r="B1076" s="61">
        <f t="shared" si="826"/>
        <v>929.32148697651087</v>
      </c>
      <c r="C1076" s="61">
        <f t="shared" si="840"/>
        <v>762.36712154999998</v>
      </c>
      <c r="D1076" s="61">
        <f t="shared" si="827"/>
        <v>0</v>
      </c>
      <c r="E1076" s="61">
        <f t="shared" si="828"/>
        <v>762.36712154999998</v>
      </c>
      <c r="F1076" s="62">
        <f t="shared" si="841"/>
        <v>6735.55</v>
      </c>
      <c r="G1076" s="63">
        <f t="shared" si="861"/>
        <v>6773.27</v>
      </c>
      <c r="H1076" s="64">
        <f t="shared" si="857"/>
        <v>45255</v>
      </c>
      <c r="I1076" s="64">
        <f t="shared" si="849"/>
        <v>45285</v>
      </c>
      <c r="J1076" s="65">
        <f t="shared" si="829"/>
        <v>5.6001365886972909E-3</v>
      </c>
      <c r="K1076" s="195">
        <f t="shared" si="850"/>
        <v>45346</v>
      </c>
      <c r="L1076" s="195">
        <f t="shared" si="842"/>
        <v>45346</v>
      </c>
      <c r="M1076" s="228">
        <f t="shared" si="855"/>
        <v>30</v>
      </c>
      <c r="N1076" s="67">
        <f t="shared" si="856"/>
        <v>27</v>
      </c>
      <c r="O1076" s="61">
        <f t="shared" si="830"/>
        <v>1.00503871</v>
      </c>
      <c r="P1076" s="66">
        <f t="shared" si="860"/>
        <v>1.00280046</v>
      </c>
      <c r="Q1076" s="66">
        <f t="shared" si="843"/>
        <v>1.2082807417928061</v>
      </c>
      <c r="R1076" s="61">
        <f t="shared" si="859"/>
        <v>1.2143689099999999</v>
      </c>
      <c r="S1076" s="61">
        <f t="shared" si="844"/>
        <v>1.16137786</v>
      </c>
      <c r="T1076" s="61">
        <f t="shared" si="831"/>
        <v>885.39629616000002</v>
      </c>
      <c r="U1076" s="61">
        <f t="shared" si="832"/>
        <v>0</v>
      </c>
      <c r="V1076" s="61">
        <f t="shared" si="833"/>
        <v>163.42780886651093</v>
      </c>
      <c r="W1076" s="61">
        <f t="shared" si="834"/>
        <v>925.79493041651085</v>
      </c>
      <c r="X1076" s="67">
        <f t="shared" si="845"/>
        <v>0</v>
      </c>
      <c r="Y1076" s="61">
        <f t="shared" si="835"/>
        <v>0</v>
      </c>
      <c r="Z1076" s="69">
        <f t="shared" si="846"/>
        <v>0</v>
      </c>
      <c r="AA1076" s="61">
        <f t="shared" si="836"/>
        <v>0</v>
      </c>
      <c r="AB1076" s="69">
        <f t="shared" si="847"/>
        <v>5.1999999999999998E-2</v>
      </c>
      <c r="AC1076" s="140">
        <f t="shared" si="848"/>
        <v>27</v>
      </c>
      <c r="AD1076" s="67">
        <f t="shared" si="851"/>
        <v>30</v>
      </c>
      <c r="AE1076" s="11">
        <f t="shared" si="852"/>
        <v>1.0038092199999999</v>
      </c>
      <c r="AF1076" s="61">
        <f t="shared" si="858"/>
        <v>3.3726692699999998</v>
      </c>
      <c r="AG1076" s="61">
        <f t="shared" si="837"/>
        <v>3.52655656</v>
      </c>
      <c r="AH1076" s="61">
        <f t="shared" si="838"/>
        <v>0</v>
      </c>
      <c r="AI1076" s="196" t="str">
        <f t="shared" si="853"/>
        <v>A+J=</v>
      </c>
      <c r="AJ1076" s="72">
        <f t="shared" si="854"/>
        <v>45346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</row>
    <row r="1077" spans="1:156" ht="15" customHeight="1" x14ac:dyDescent="0.25">
      <c r="A1077" s="60">
        <f t="shared" si="839"/>
        <v>45344</v>
      </c>
      <c r="B1077" s="61">
        <f t="shared" si="826"/>
        <v>929.62539513535103</v>
      </c>
      <c r="C1077" s="61">
        <f t="shared" si="840"/>
        <v>762.36712154999998</v>
      </c>
      <c r="D1077" s="61">
        <f t="shared" si="827"/>
        <v>0</v>
      </c>
      <c r="E1077" s="61">
        <f t="shared" si="828"/>
        <v>762.36712154999998</v>
      </c>
      <c r="F1077" s="62">
        <f t="shared" si="841"/>
        <v>6735.55</v>
      </c>
      <c r="G1077" s="63">
        <f t="shared" si="861"/>
        <v>6773.27</v>
      </c>
      <c r="H1077" s="64">
        <f t="shared" si="857"/>
        <v>45255</v>
      </c>
      <c r="I1077" s="64">
        <f t="shared" si="849"/>
        <v>45285</v>
      </c>
      <c r="J1077" s="65">
        <f t="shared" si="829"/>
        <v>5.6001365886972909E-3</v>
      </c>
      <c r="K1077" s="195">
        <f t="shared" si="850"/>
        <v>45346</v>
      </c>
      <c r="L1077" s="195">
        <f t="shared" si="842"/>
        <v>45346</v>
      </c>
      <c r="M1077" s="228">
        <f t="shared" si="855"/>
        <v>30</v>
      </c>
      <c r="N1077" s="67">
        <f t="shared" si="856"/>
        <v>28</v>
      </c>
      <c r="O1077" s="61">
        <f t="shared" si="830"/>
        <v>1.0052258199999999</v>
      </c>
      <c r="P1077" s="66">
        <f t="shared" si="860"/>
        <v>1.00280046</v>
      </c>
      <c r="Q1077" s="66">
        <f t="shared" si="843"/>
        <v>1.2082807417928061</v>
      </c>
      <c r="R1077" s="61">
        <f t="shared" si="859"/>
        <v>1.2145949899999999</v>
      </c>
      <c r="S1077" s="61">
        <f t="shared" si="844"/>
        <v>1.16137786</v>
      </c>
      <c r="T1077" s="61">
        <f t="shared" si="831"/>
        <v>885.39629616000002</v>
      </c>
      <c r="U1077" s="61">
        <f t="shared" si="832"/>
        <v>0</v>
      </c>
      <c r="V1077" s="61">
        <f t="shared" si="833"/>
        <v>163.60016482535099</v>
      </c>
      <c r="W1077" s="61">
        <f t="shared" si="834"/>
        <v>925.96728637535102</v>
      </c>
      <c r="X1077" s="67">
        <f t="shared" si="845"/>
        <v>0</v>
      </c>
      <c r="Y1077" s="61">
        <f t="shared" si="835"/>
        <v>0</v>
      </c>
      <c r="Z1077" s="69">
        <f t="shared" si="846"/>
        <v>0</v>
      </c>
      <c r="AA1077" s="61">
        <f t="shared" si="836"/>
        <v>0</v>
      </c>
      <c r="AB1077" s="69">
        <f t="shared" si="847"/>
        <v>5.1999999999999998E-2</v>
      </c>
      <c r="AC1077" s="140">
        <f t="shared" si="848"/>
        <v>28</v>
      </c>
      <c r="AD1077" s="67">
        <f t="shared" si="851"/>
        <v>30</v>
      </c>
      <c r="AE1077" s="11">
        <f t="shared" si="852"/>
        <v>1.003950581</v>
      </c>
      <c r="AF1077" s="61">
        <f t="shared" si="858"/>
        <v>3.49782978</v>
      </c>
      <c r="AG1077" s="61">
        <f t="shared" si="837"/>
        <v>3.6581087600000002</v>
      </c>
      <c r="AH1077" s="61">
        <f t="shared" si="838"/>
        <v>0</v>
      </c>
      <c r="AI1077" s="196" t="str">
        <f t="shared" si="853"/>
        <v>A+J=</v>
      </c>
      <c r="AJ1077" s="72">
        <f t="shared" si="854"/>
        <v>45346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56" ht="15" customHeight="1" x14ac:dyDescent="0.25">
      <c r="A1078" s="60">
        <f t="shared" si="839"/>
        <v>45345</v>
      </c>
      <c r="B1078" s="61">
        <f t="shared" si="826"/>
        <v>929.92940024887582</v>
      </c>
      <c r="C1078" s="61">
        <f t="shared" si="840"/>
        <v>762.36712154999998</v>
      </c>
      <c r="D1078" s="61">
        <f t="shared" si="827"/>
        <v>0</v>
      </c>
      <c r="E1078" s="61">
        <f t="shared" si="828"/>
        <v>762.36712154999998</v>
      </c>
      <c r="F1078" s="62">
        <f t="shared" si="841"/>
        <v>6735.55</v>
      </c>
      <c r="G1078" s="63">
        <f t="shared" si="861"/>
        <v>6773.27</v>
      </c>
      <c r="H1078" s="64">
        <f t="shared" si="857"/>
        <v>45255</v>
      </c>
      <c r="I1078" s="64">
        <f t="shared" si="849"/>
        <v>45285</v>
      </c>
      <c r="J1078" s="65">
        <f t="shared" si="829"/>
        <v>5.6001365886972909E-3</v>
      </c>
      <c r="K1078" s="195">
        <f t="shared" si="850"/>
        <v>45346</v>
      </c>
      <c r="L1078" s="195">
        <f t="shared" si="842"/>
        <v>45346</v>
      </c>
      <c r="M1078" s="228">
        <f t="shared" si="855"/>
        <v>30</v>
      </c>
      <c r="N1078" s="67">
        <f t="shared" si="856"/>
        <v>29</v>
      </c>
      <c r="O1078" s="61">
        <f t="shared" si="830"/>
        <v>1.0054129599999999</v>
      </c>
      <c r="P1078" s="66">
        <f t="shared" si="860"/>
        <v>1.00280046</v>
      </c>
      <c r="Q1078" s="66">
        <f t="shared" si="843"/>
        <v>1.2082807417928061</v>
      </c>
      <c r="R1078" s="61">
        <f t="shared" si="859"/>
        <v>1.2148211099999999</v>
      </c>
      <c r="S1078" s="61">
        <f t="shared" si="844"/>
        <v>1.16137786</v>
      </c>
      <c r="T1078" s="61">
        <f t="shared" si="831"/>
        <v>885.39629616000002</v>
      </c>
      <c r="U1078" s="61">
        <f t="shared" si="832"/>
        <v>0</v>
      </c>
      <c r="V1078" s="61">
        <f t="shared" si="833"/>
        <v>163.77255127887585</v>
      </c>
      <c r="W1078" s="61">
        <f t="shared" si="834"/>
        <v>926.13967282887586</v>
      </c>
      <c r="X1078" s="67">
        <f t="shared" si="845"/>
        <v>0</v>
      </c>
      <c r="Y1078" s="61">
        <f t="shared" si="835"/>
        <v>0</v>
      </c>
      <c r="Z1078" s="69">
        <f t="shared" si="846"/>
        <v>0</v>
      </c>
      <c r="AA1078" s="61">
        <f t="shared" si="836"/>
        <v>0</v>
      </c>
      <c r="AB1078" s="69">
        <f t="shared" si="847"/>
        <v>5.1999999999999998E-2</v>
      </c>
      <c r="AC1078" s="140">
        <f t="shared" si="848"/>
        <v>29</v>
      </c>
      <c r="AD1078" s="67">
        <f t="shared" si="851"/>
        <v>30</v>
      </c>
      <c r="AE1078" s="11">
        <f t="shared" si="852"/>
        <v>1.0040919610000001</v>
      </c>
      <c r="AF1078" s="61">
        <f t="shared" si="858"/>
        <v>3.6230071100000001</v>
      </c>
      <c r="AG1078" s="61">
        <f t="shared" si="837"/>
        <v>3.7897274200000002</v>
      </c>
      <c r="AH1078" s="61">
        <f t="shared" si="838"/>
        <v>0</v>
      </c>
      <c r="AI1078" s="196" t="str">
        <f t="shared" si="853"/>
        <v>A+J=</v>
      </c>
      <c r="AJ1078" s="72">
        <f t="shared" si="854"/>
        <v>45346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56" ht="15" customHeight="1" x14ac:dyDescent="0.25">
      <c r="A1079" s="60">
        <f t="shared" si="839"/>
        <v>45346</v>
      </c>
      <c r="B1079" s="61">
        <f t="shared" si="826"/>
        <v>930.23350417708559</v>
      </c>
      <c r="C1079" s="61">
        <f t="shared" si="840"/>
        <v>762.36712154999998</v>
      </c>
      <c r="D1079" s="61">
        <f t="shared" si="827"/>
        <v>0</v>
      </c>
      <c r="E1079" s="61">
        <f t="shared" si="828"/>
        <v>762.36712154999998</v>
      </c>
      <c r="F1079" s="62">
        <f t="shared" si="841"/>
        <v>6735.55</v>
      </c>
      <c r="G1079" s="63">
        <f t="shared" si="861"/>
        <v>6773.27</v>
      </c>
      <c r="H1079" s="64">
        <f t="shared" si="857"/>
        <v>45255</v>
      </c>
      <c r="I1079" s="64">
        <f t="shared" si="849"/>
        <v>45285</v>
      </c>
      <c r="J1079" s="65">
        <f t="shared" si="829"/>
        <v>5.6001365886972909E-3</v>
      </c>
      <c r="K1079" s="195">
        <f t="shared" si="850"/>
        <v>45375</v>
      </c>
      <c r="L1079" s="195">
        <f t="shared" si="842"/>
        <v>45346</v>
      </c>
      <c r="M1079" s="228">
        <f t="shared" si="855"/>
        <v>30</v>
      </c>
      <c r="N1079" s="67">
        <f t="shared" si="856"/>
        <v>30</v>
      </c>
      <c r="O1079" s="61">
        <f t="shared" si="830"/>
        <v>1.0056001299999999</v>
      </c>
      <c r="P1079" s="66">
        <f t="shared" si="860"/>
        <v>1.00280046</v>
      </c>
      <c r="Q1079" s="66">
        <f t="shared" si="843"/>
        <v>1.2082807417928061</v>
      </c>
      <c r="R1079" s="61">
        <f t="shared" si="859"/>
        <v>1.2150472699999999</v>
      </c>
      <c r="S1079" s="61">
        <f t="shared" si="844"/>
        <v>1.2150472699999999</v>
      </c>
      <c r="T1079" s="61">
        <f t="shared" si="831"/>
        <v>926.31208976999994</v>
      </c>
      <c r="U1079" s="61">
        <f t="shared" si="832"/>
        <v>0</v>
      </c>
      <c r="V1079" s="61">
        <f t="shared" si="833"/>
        <v>163.94496822708558</v>
      </c>
      <c r="W1079" s="61">
        <f t="shared" si="834"/>
        <v>926.31208977708559</v>
      </c>
      <c r="X1079" s="67">
        <f t="shared" si="845"/>
        <v>35</v>
      </c>
      <c r="Y1079" s="61">
        <f t="shared" si="835"/>
        <v>3.227376</v>
      </c>
      <c r="Z1079" s="69">
        <f t="shared" si="846"/>
        <v>9.6530000000000001E-3</v>
      </c>
      <c r="AA1079" s="61">
        <f t="shared" si="836"/>
        <v>8.9416905999999994</v>
      </c>
      <c r="AB1079" s="69">
        <f t="shared" si="847"/>
        <v>5.1999999999999998E-2</v>
      </c>
      <c r="AC1079" s="140">
        <f t="shared" si="848"/>
        <v>30</v>
      </c>
      <c r="AD1079" s="67">
        <f t="shared" si="851"/>
        <v>30</v>
      </c>
      <c r="AE1079" s="11">
        <f t="shared" si="852"/>
        <v>1.0042333619999999</v>
      </c>
      <c r="AF1079" s="61">
        <f t="shared" si="858"/>
        <v>3.9214144000000002</v>
      </c>
      <c r="AG1079" s="61">
        <f t="shared" si="837"/>
        <v>3.9214144000000002</v>
      </c>
      <c r="AH1079" s="61">
        <f t="shared" si="838"/>
        <v>12.863104999999999</v>
      </c>
      <c r="AI1079" s="196" t="str">
        <f t="shared" si="853"/>
        <v>A+J=</v>
      </c>
      <c r="AJ1079" s="72">
        <f t="shared" si="854"/>
        <v>45346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56" ht="15" customHeight="1" x14ac:dyDescent="0.25">
      <c r="A1080" s="60">
        <f t="shared" si="839"/>
        <v>45347</v>
      </c>
      <c r="B1080" s="61">
        <f t="shared" si="826"/>
        <v>917.61362536434251</v>
      </c>
      <c r="C1080" s="61">
        <f t="shared" si="840"/>
        <v>755.00799172999996</v>
      </c>
      <c r="D1080" s="61">
        <f t="shared" si="827"/>
        <v>83.339962610000043</v>
      </c>
      <c r="E1080" s="61">
        <f t="shared" si="828"/>
        <v>671.66802911999991</v>
      </c>
      <c r="F1080" s="62">
        <f t="shared" si="841"/>
        <v>6773.27</v>
      </c>
      <c r="G1080" s="63">
        <f t="shared" si="861"/>
        <v>6801.72</v>
      </c>
      <c r="H1080" s="64">
        <f t="shared" si="857"/>
        <v>45285</v>
      </c>
      <c r="I1080" s="64">
        <f t="shared" si="849"/>
        <v>45316</v>
      </c>
      <c r="J1080" s="65">
        <f t="shared" si="829"/>
        <v>4.2003345503722755E-3</v>
      </c>
      <c r="K1080" s="195">
        <f t="shared" si="850"/>
        <v>45375</v>
      </c>
      <c r="L1080" s="195">
        <f t="shared" si="842"/>
        <v>45375</v>
      </c>
      <c r="M1080" s="228">
        <f t="shared" si="855"/>
        <v>30</v>
      </c>
      <c r="N1080" s="67">
        <f t="shared" si="856"/>
        <v>1</v>
      </c>
      <c r="O1080" s="61">
        <f t="shared" si="830"/>
        <v>1.00013972</v>
      </c>
      <c r="P1080" s="66">
        <f t="shared" si="860"/>
        <v>1.0056001299999999</v>
      </c>
      <c r="Q1080" s="66">
        <f t="shared" si="843"/>
        <v>1.2150472710233422</v>
      </c>
      <c r="R1080" s="61">
        <f t="shared" si="859"/>
        <v>1.21521703</v>
      </c>
      <c r="S1080" s="61">
        <f t="shared" si="844"/>
        <v>1.2150472699999999</v>
      </c>
      <c r="T1080" s="61">
        <f t="shared" si="831"/>
        <v>917.37039917000004</v>
      </c>
      <c r="U1080" s="61">
        <f t="shared" si="832"/>
        <v>17.922031441182575</v>
      </c>
      <c r="V1080" s="61">
        <f t="shared" si="833"/>
        <v>144.55439837315993</v>
      </c>
      <c r="W1080" s="61">
        <f t="shared" si="834"/>
        <v>917.48442154434247</v>
      </c>
      <c r="X1080" s="67">
        <f t="shared" si="845"/>
        <v>0</v>
      </c>
      <c r="Y1080" s="61">
        <f t="shared" si="835"/>
        <v>0</v>
      </c>
      <c r="Z1080" s="69">
        <f t="shared" si="846"/>
        <v>0</v>
      </c>
      <c r="AA1080" s="61">
        <f t="shared" si="836"/>
        <v>0</v>
      </c>
      <c r="AB1080" s="69">
        <f t="shared" si="847"/>
        <v>5.1999999999999998E-2</v>
      </c>
      <c r="AC1080" s="140">
        <f t="shared" si="848"/>
        <v>1</v>
      </c>
      <c r="AD1080" s="67">
        <f t="shared" si="851"/>
        <v>30</v>
      </c>
      <c r="AE1080" s="11">
        <f t="shared" si="852"/>
        <v>1.000140824</v>
      </c>
      <c r="AF1080" s="61">
        <f t="shared" si="858"/>
        <v>0.12918776000000001</v>
      </c>
      <c r="AG1080" s="61">
        <f t="shared" si="837"/>
        <v>0.12920382</v>
      </c>
      <c r="AH1080" s="61">
        <f t="shared" si="838"/>
        <v>0</v>
      </c>
      <c r="AI1080" s="196" t="str">
        <f t="shared" si="853"/>
        <v>A+J=</v>
      </c>
      <c r="AJ1080" s="72">
        <f t="shared" si="854"/>
        <v>45375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56" ht="15" customHeight="1" x14ac:dyDescent="0.25">
      <c r="A1081" s="60">
        <f t="shared" si="839"/>
        <v>45348</v>
      </c>
      <c r="B1081" s="61">
        <f t="shared" si="826"/>
        <v>917.85693561236724</v>
      </c>
      <c r="C1081" s="61">
        <f t="shared" si="840"/>
        <v>755.00799172999996</v>
      </c>
      <c r="D1081" s="61">
        <f t="shared" si="827"/>
        <v>83.339962610000043</v>
      </c>
      <c r="E1081" s="61">
        <f t="shared" si="828"/>
        <v>671.66802911999991</v>
      </c>
      <c r="F1081" s="62">
        <f t="shared" si="841"/>
        <v>6773.27</v>
      </c>
      <c r="G1081" s="63">
        <f t="shared" si="861"/>
        <v>6801.72</v>
      </c>
      <c r="H1081" s="64">
        <f t="shared" si="857"/>
        <v>45285</v>
      </c>
      <c r="I1081" s="64">
        <f t="shared" si="849"/>
        <v>45316</v>
      </c>
      <c r="J1081" s="65">
        <f t="shared" si="829"/>
        <v>4.2003345503722755E-3</v>
      </c>
      <c r="K1081" s="195">
        <f t="shared" si="850"/>
        <v>45375</v>
      </c>
      <c r="L1081" s="195">
        <f t="shared" si="842"/>
        <v>45375</v>
      </c>
      <c r="M1081" s="228">
        <f t="shared" si="855"/>
        <v>30</v>
      </c>
      <c r="N1081" s="67">
        <f t="shared" si="856"/>
        <v>2</v>
      </c>
      <c r="O1081" s="61">
        <f t="shared" si="830"/>
        <v>1.0002794699999999</v>
      </c>
      <c r="P1081" s="66">
        <f t="shared" si="860"/>
        <v>1.0056001299999999</v>
      </c>
      <c r="Q1081" s="66">
        <f t="shared" si="843"/>
        <v>1.2150472710233422</v>
      </c>
      <c r="R1081" s="61">
        <f t="shared" si="859"/>
        <v>1.2153868400000001</v>
      </c>
      <c r="S1081" s="61">
        <f t="shared" si="844"/>
        <v>1.2150472699999999</v>
      </c>
      <c r="T1081" s="61">
        <f t="shared" si="831"/>
        <v>917.37039917000004</v>
      </c>
      <c r="U1081" s="61">
        <f t="shared" si="832"/>
        <v>17.922031441182575</v>
      </c>
      <c r="V1081" s="61">
        <f t="shared" si="833"/>
        <v>144.66845432118481</v>
      </c>
      <c r="W1081" s="61">
        <f t="shared" si="834"/>
        <v>917.59847749236724</v>
      </c>
      <c r="X1081" s="67">
        <f t="shared" si="845"/>
        <v>0</v>
      </c>
      <c r="Y1081" s="61">
        <f t="shared" si="835"/>
        <v>0</v>
      </c>
      <c r="Z1081" s="69">
        <f t="shared" si="846"/>
        <v>0</v>
      </c>
      <c r="AA1081" s="61">
        <f t="shared" si="836"/>
        <v>0</v>
      </c>
      <c r="AB1081" s="69">
        <f t="shared" si="847"/>
        <v>5.1999999999999998E-2</v>
      </c>
      <c r="AC1081" s="140">
        <f t="shared" si="848"/>
        <v>2</v>
      </c>
      <c r="AD1081" s="67">
        <f t="shared" si="851"/>
        <v>30</v>
      </c>
      <c r="AE1081" s="11">
        <f t="shared" si="852"/>
        <v>1.000281668</v>
      </c>
      <c r="AF1081" s="61">
        <f t="shared" si="858"/>
        <v>0.25839388000000002</v>
      </c>
      <c r="AG1081" s="61">
        <f t="shared" si="837"/>
        <v>0.25845812000000001</v>
      </c>
      <c r="AH1081" s="61">
        <f t="shared" si="838"/>
        <v>0</v>
      </c>
      <c r="AI1081" s="196" t="str">
        <f t="shared" si="853"/>
        <v>A+J=</v>
      </c>
      <c r="AJ1081" s="72">
        <f t="shared" si="854"/>
        <v>45375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56" ht="15" customHeight="1" x14ac:dyDescent="0.25">
      <c r="A1082" s="60">
        <f t="shared" si="839"/>
        <v>45349</v>
      </c>
      <c r="B1082" s="61">
        <f t="shared" si="826"/>
        <v>918.10030306707245</v>
      </c>
      <c r="C1082" s="61">
        <f t="shared" si="840"/>
        <v>755.00799172999996</v>
      </c>
      <c r="D1082" s="61">
        <f t="shared" si="827"/>
        <v>83.339962610000043</v>
      </c>
      <c r="E1082" s="61">
        <f t="shared" si="828"/>
        <v>671.66802911999991</v>
      </c>
      <c r="F1082" s="62">
        <f t="shared" si="841"/>
        <v>6773.27</v>
      </c>
      <c r="G1082" s="63">
        <f t="shared" si="861"/>
        <v>6801.72</v>
      </c>
      <c r="H1082" s="64">
        <f t="shared" si="857"/>
        <v>45285</v>
      </c>
      <c r="I1082" s="64">
        <f t="shared" si="849"/>
        <v>45316</v>
      </c>
      <c r="J1082" s="65">
        <f t="shared" si="829"/>
        <v>4.2003345503722755E-3</v>
      </c>
      <c r="K1082" s="195">
        <f t="shared" si="850"/>
        <v>45375</v>
      </c>
      <c r="L1082" s="195">
        <f t="shared" si="842"/>
        <v>45375</v>
      </c>
      <c r="M1082" s="228">
        <f t="shared" si="855"/>
        <v>30</v>
      </c>
      <c r="N1082" s="67">
        <f t="shared" si="856"/>
        <v>3</v>
      </c>
      <c r="O1082" s="61">
        <f t="shared" si="830"/>
        <v>1.00041924</v>
      </c>
      <c r="P1082" s="66">
        <f t="shared" si="860"/>
        <v>1.0056001299999999</v>
      </c>
      <c r="Q1082" s="66">
        <f t="shared" si="843"/>
        <v>1.2150472710233422</v>
      </c>
      <c r="R1082" s="61">
        <f t="shared" si="859"/>
        <v>1.2155566600000001</v>
      </c>
      <c r="S1082" s="61">
        <f t="shared" si="844"/>
        <v>1.2150472699999999</v>
      </c>
      <c r="T1082" s="61">
        <f t="shared" si="831"/>
        <v>917.37039917000004</v>
      </c>
      <c r="U1082" s="61">
        <f t="shared" si="832"/>
        <v>17.922031441182575</v>
      </c>
      <c r="V1082" s="61">
        <f t="shared" si="833"/>
        <v>144.78251698588997</v>
      </c>
      <c r="W1082" s="61">
        <f t="shared" si="834"/>
        <v>917.71254015707245</v>
      </c>
      <c r="X1082" s="67">
        <f t="shared" si="845"/>
        <v>0</v>
      </c>
      <c r="Y1082" s="61">
        <f t="shared" si="835"/>
        <v>0</v>
      </c>
      <c r="Z1082" s="69">
        <f t="shared" si="846"/>
        <v>0</v>
      </c>
      <c r="AA1082" s="61">
        <f t="shared" si="836"/>
        <v>0</v>
      </c>
      <c r="AB1082" s="69">
        <f t="shared" si="847"/>
        <v>5.1999999999999998E-2</v>
      </c>
      <c r="AC1082" s="140">
        <f t="shared" si="848"/>
        <v>3</v>
      </c>
      <c r="AD1082" s="67">
        <f t="shared" si="851"/>
        <v>30</v>
      </c>
      <c r="AE1082" s="11">
        <f t="shared" si="852"/>
        <v>1.000422532</v>
      </c>
      <c r="AF1082" s="61">
        <f t="shared" si="858"/>
        <v>0.38761834000000001</v>
      </c>
      <c r="AG1082" s="61">
        <f t="shared" si="837"/>
        <v>0.38776291000000002</v>
      </c>
      <c r="AH1082" s="61">
        <f t="shared" si="838"/>
        <v>0</v>
      </c>
      <c r="AI1082" s="196" t="str">
        <f t="shared" si="853"/>
        <v>A+J=</v>
      </c>
      <c r="AJ1082" s="72">
        <f t="shared" si="854"/>
        <v>45375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56" ht="15" customHeight="1" x14ac:dyDescent="0.25">
      <c r="A1083" s="60">
        <f t="shared" si="839"/>
        <v>45350</v>
      </c>
      <c r="B1083" s="61">
        <f t="shared" si="826"/>
        <v>918.34373353513809</v>
      </c>
      <c r="C1083" s="61">
        <f t="shared" si="840"/>
        <v>755.00799172999996</v>
      </c>
      <c r="D1083" s="61">
        <f t="shared" si="827"/>
        <v>83.339962610000043</v>
      </c>
      <c r="E1083" s="61">
        <f t="shared" si="828"/>
        <v>671.66802911999991</v>
      </c>
      <c r="F1083" s="62">
        <f t="shared" si="841"/>
        <v>6773.27</v>
      </c>
      <c r="G1083" s="63">
        <f t="shared" si="861"/>
        <v>6801.72</v>
      </c>
      <c r="H1083" s="64">
        <f t="shared" si="857"/>
        <v>45285</v>
      </c>
      <c r="I1083" s="64">
        <f t="shared" si="849"/>
        <v>45316</v>
      </c>
      <c r="J1083" s="65">
        <f t="shared" si="829"/>
        <v>4.2003345503722755E-3</v>
      </c>
      <c r="K1083" s="195">
        <f t="shared" si="850"/>
        <v>45375</v>
      </c>
      <c r="L1083" s="195">
        <f t="shared" si="842"/>
        <v>45375</v>
      </c>
      <c r="M1083" s="228">
        <f t="shared" si="855"/>
        <v>30</v>
      </c>
      <c r="N1083" s="67">
        <f t="shared" si="856"/>
        <v>4</v>
      </c>
      <c r="O1083" s="61">
        <f t="shared" si="830"/>
        <v>1.0005590200000001</v>
      </c>
      <c r="P1083" s="66">
        <f t="shared" si="860"/>
        <v>1.0056001299999999</v>
      </c>
      <c r="Q1083" s="66">
        <f t="shared" si="843"/>
        <v>1.2150472710233422</v>
      </c>
      <c r="R1083" s="61">
        <f t="shared" si="859"/>
        <v>1.2157264999999999</v>
      </c>
      <c r="S1083" s="61">
        <f t="shared" si="844"/>
        <v>1.2150472699999999</v>
      </c>
      <c r="T1083" s="61">
        <f t="shared" si="831"/>
        <v>917.37039917000004</v>
      </c>
      <c r="U1083" s="61">
        <f t="shared" si="832"/>
        <v>17.922031441182575</v>
      </c>
      <c r="V1083" s="61">
        <f t="shared" si="833"/>
        <v>144.89659308395562</v>
      </c>
      <c r="W1083" s="61">
        <f t="shared" si="834"/>
        <v>917.82661625513811</v>
      </c>
      <c r="X1083" s="67">
        <f t="shared" si="845"/>
        <v>0</v>
      </c>
      <c r="Y1083" s="61">
        <f t="shared" si="835"/>
        <v>0</v>
      </c>
      <c r="Z1083" s="69">
        <f t="shared" si="846"/>
        <v>0</v>
      </c>
      <c r="AA1083" s="61">
        <f t="shared" si="836"/>
        <v>0</v>
      </c>
      <c r="AB1083" s="69">
        <f t="shared" si="847"/>
        <v>5.1999999999999998E-2</v>
      </c>
      <c r="AC1083" s="140">
        <f t="shared" si="848"/>
        <v>4</v>
      </c>
      <c r="AD1083" s="67">
        <f t="shared" si="851"/>
        <v>30</v>
      </c>
      <c r="AE1083" s="11">
        <f t="shared" si="852"/>
        <v>1.000563415</v>
      </c>
      <c r="AF1083" s="61">
        <f t="shared" si="858"/>
        <v>0.51686023999999997</v>
      </c>
      <c r="AG1083" s="61">
        <f t="shared" si="837"/>
        <v>0.51711728000000001</v>
      </c>
      <c r="AH1083" s="61">
        <f t="shared" si="838"/>
        <v>0</v>
      </c>
      <c r="AI1083" s="196" t="str">
        <f t="shared" si="853"/>
        <v>A+J=</v>
      </c>
      <c r="AJ1083" s="72">
        <f t="shared" si="854"/>
        <v>45375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56" ht="15" customHeight="1" x14ac:dyDescent="0.25">
      <c r="A1084" s="60">
        <f t="shared" si="839"/>
        <v>45351</v>
      </c>
      <c r="B1084" s="61">
        <f t="shared" si="826"/>
        <v>918.58724229992504</v>
      </c>
      <c r="C1084" s="61">
        <f t="shared" si="840"/>
        <v>755.00799172999996</v>
      </c>
      <c r="D1084" s="61">
        <f t="shared" si="827"/>
        <v>83.339962610000043</v>
      </c>
      <c r="E1084" s="61">
        <f t="shared" si="828"/>
        <v>671.66802911999991</v>
      </c>
      <c r="F1084" s="62">
        <f t="shared" si="841"/>
        <v>6773.27</v>
      </c>
      <c r="G1084" s="63">
        <f t="shared" si="861"/>
        <v>6801.72</v>
      </c>
      <c r="H1084" s="64">
        <f t="shared" si="857"/>
        <v>45285</v>
      </c>
      <c r="I1084" s="64">
        <f t="shared" si="849"/>
        <v>45316</v>
      </c>
      <c r="J1084" s="65">
        <f t="shared" si="829"/>
        <v>4.2003345503722755E-3</v>
      </c>
      <c r="K1084" s="195">
        <f t="shared" si="850"/>
        <v>45375</v>
      </c>
      <c r="L1084" s="195">
        <f t="shared" si="842"/>
        <v>45375</v>
      </c>
      <c r="M1084" s="228">
        <f t="shared" si="855"/>
        <v>30</v>
      </c>
      <c r="N1084" s="67">
        <f t="shared" si="856"/>
        <v>5</v>
      </c>
      <c r="O1084" s="61">
        <f t="shared" si="830"/>
        <v>1.0006988299999999</v>
      </c>
      <c r="P1084" s="66">
        <f t="shared" si="860"/>
        <v>1.0056001299999999</v>
      </c>
      <c r="Q1084" s="66">
        <f t="shared" si="843"/>
        <v>1.2150472710233422</v>
      </c>
      <c r="R1084" s="61">
        <f t="shared" si="859"/>
        <v>1.21589638</v>
      </c>
      <c r="S1084" s="61">
        <f t="shared" si="844"/>
        <v>1.2150472699999999</v>
      </c>
      <c r="T1084" s="61">
        <f t="shared" si="831"/>
        <v>917.37039917000004</v>
      </c>
      <c r="U1084" s="61">
        <f t="shared" si="832"/>
        <v>17.922031441182575</v>
      </c>
      <c r="V1084" s="61">
        <f t="shared" si="833"/>
        <v>145.01069604874257</v>
      </c>
      <c r="W1084" s="61">
        <f t="shared" si="834"/>
        <v>917.94071921992509</v>
      </c>
      <c r="X1084" s="67">
        <f t="shared" si="845"/>
        <v>0</v>
      </c>
      <c r="Y1084" s="61">
        <f t="shared" si="835"/>
        <v>0</v>
      </c>
      <c r="Z1084" s="69">
        <f t="shared" si="846"/>
        <v>0</v>
      </c>
      <c r="AA1084" s="61">
        <f t="shared" si="836"/>
        <v>0</v>
      </c>
      <c r="AB1084" s="69">
        <f t="shared" si="847"/>
        <v>5.1999999999999998E-2</v>
      </c>
      <c r="AC1084" s="140">
        <f t="shared" si="848"/>
        <v>5</v>
      </c>
      <c r="AD1084" s="67">
        <f t="shared" si="851"/>
        <v>30</v>
      </c>
      <c r="AE1084" s="11">
        <f t="shared" si="852"/>
        <v>1.000704319</v>
      </c>
      <c r="AF1084" s="61">
        <f t="shared" si="858"/>
        <v>0.64612139999999996</v>
      </c>
      <c r="AG1084" s="61">
        <f t="shared" si="837"/>
        <v>0.64652308000000003</v>
      </c>
      <c r="AH1084" s="61">
        <f t="shared" si="838"/>
        <v>0</v>
      </c>
      <c r="AI1084" s="196" t="str">
        <f t="shared" si="853"/>
        <v>A+J=</v>
      </c>
      <c r="AJ1084" s="72">
        <f t="shared" si="854"/>
        <v>45375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56" ht="15" customHeight="1" x14ac:dyDescent="0.25">
      <c r="A1085" s="60">
        <f t="shared" si="839"/>
        <v>45352</v>
      </c>
      <c r="B1085" s="61">
        <f t="shared" si="826"/>
        <v>919.07444318290038</v>
      </c>
      <c r="C1085" s="61">
        <f t="shared" si="840"/>
        <v>755.00799172999996</v>
      </c>
      <c r="D1085" s="61">
        <f t="shared" si="827"/>
        <v>83.339962610000043</v>
      </c>
      <c r="E1085" s="61">
        <f t="shared" si="828"/>
        <v>671.66802911999991</v>
      </c>
      <c r="F1085" s="62">
        <f t="shared" si="841"/>
        <v>6773.27</v>
      </c>
      <c r="G1085" s="63">
        <f t="shared" si="861"/>
        <v>6801.72</v>
      </c>
      <c r="H1085" s="64">
        <f t="shared" si="857"/>
        <v>45285</v>
      </c>
      <c r="I1085" s="64">
        <f t="shared" si="849"/>
        <v>45316</v>
      </c>
      <c r="J1085" s="65">
        <f t="shared" si="829"/>
        <v>4.2003345503722755E-3</v>
      </c>
      <c r="K1085" s="195">
        <f t="shared" si="850"/>
        <v>45375</v>
      </c>
      <c r="L1085" s="195">
        <f t="shared" si="842"/>
        <v>45375</v>
      </c>
      <c r="M1085" s="228">
        <f t="shared" si="855"/>
        <v>30</v>
      </c>
      <c r="N1085" s="67">
        <f t="shared" si="856"/>
        <v>7</v>
      </c>
      <c r="O1085" s="61">
        <f t="shared" si="830"/>
        <v>1.0009785</v>
      </c>
      <c r="P1085" s="66">
        <f t="shared" si="860"/>
        <v>1.0056001299999999</v>
      </c>
      <c r="Q1085" s="66">
        <f t="shared" si="843"/>
        <v>1.2150472710233422</v>
      </c>
      <c r="R1085" s="61">
        <f t="shared" si="859"/>
        <v>1.2162361900000001</v>
      </c>
      <c r="S1085" s="61">
        <f t="shared" si="844"/>
        <v>1.2150472699999999</v>
      </c>
      <c r="T1085" s="61">
        <f t="shared" si="831"/>
        <v>917.37039917000004</v>
      </c>
      <c r="U1085" s="61">
        <f t="shared" si="832"/>
        <v>17.922031441182575</v>
      </c>
      <c r="V1085" s="61">
        <f t="shared" si="833"/>
        <v>145.23893556171788</v>
      </c>
      <c r="W1085" s="61">
        <f t="shared" si="834"/>
        <v>918.16895873290036</v>
      </c>
      <c r="X1085" s="67">
        <f t="shared" si="845"/>
        <v>0</v>
      </c>
      <c r="Y1085" s="61">
        <f t="shared" si="835"/>
        <v>0</v>
      </c>
      <c r="Z1085" s="69">
        <f t="shared" si="846"/>
        <v>0</v>
      </c>
      <c r="AA1085" s="61">
        <f t="shared" si="836"/>
        <v>0</v>
      </c>
      <c r="AB1085" s="69">
        <f t="shared" si="847"/>
        <v>5.1999999999999998E-2</v>
      </c>
      <c r="AC1085" s="140">
        <f t="shared" si="848"/>
        <v>7</v>
      </c>
      <c r="AD1085" s="67">
        <f t="shared" si="851"/>
        <v>30</v>
      </c>
      <c r="AE1085" s="11">
        <f t="shared" si="852"/>
        <v>1.0009861849999999</v>
      </c>
      <c r="AF1085" s="61">
        <f t="shared" si="858"/>
        <v>0.90469692000000002</v>
      </c>
      <c r="AG1085" s="61">
        <f t="shared" si="837"/>
        <v>0.90548445</v>
      </c>
      <c r="AH1085" s="61">
        <f t="shared" si="838"/>
        <v>0</v>
      </c>
      <c r="AI1085" s="196" t="str">
        <f t="shared" si="853"/>
        <v>A+J=</v>
      </c>
      <c r="AJ1085" s="72">
        <f t="shared" si="854"/>
        <v>45375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56" ht="15" customHeight="1" x14ac:dyDescent="0.25">
      <c r="A1086" s="60">
        <f t="shared" si="839"/>
        <v>45353</v>
      </c>
      <c r="B1086" s="61">
        <f t="shared" si="826"/>
        <v>919.31814295776894</v>
      </c>
      <c r="C1086" s="61">
        <f t="shared" si="840"/>
        <v>755.00799172999996</v>
      </c>
      <c r="D1086" s="61">
        <f t="shared" si="827"/>
        <v>83.339962610000043</v>
      </c>
      <c r="E1086" s="61">
        <f t="shared" si="828"/>
        <v>671.66802911999991</v>
      </c>
      <c r="F1086" s="62">
        <f t="shared" si="841"/>
        <v>6773.27</v>
      </c>
      <c r="G1086" s="63">
        <f t="shared" si="861"/>
        <v>6801.72</v>
      </c>
      <c r="H1086" s="64">
        <f t="shared" si="857"/>
        <v>45285</v>
      </c>
      <c r="I1086" s="64">
        <f t="shared" si="849"/>
        <v>45316</v>
      </c>
      <c r="J1086" s="65">
        <f t="shared" si="829"/>
        <v>4.2003345503722755E-3</v>
      </c>
      <c r="K1086" s="195">
        <f t="shared" si="850"/>
        <v>45375</v>
      </c>
      <c r="L1086" s="195">
        <f t="shared" si="842"/>
        <v>45375</v>
      </c>
      <c r="M1086" s="228">
        <f t="shared" si="855"/>
        <v>30</v>
      </c>
      <c r="N1086" s="67">
        <f t="shared" si="856"/>
        <v>8</v>
      </c>
      <c r="O1086" s="61">
        <f t="shared" si="830"/>
        <v>1.00111836</v>
      </c>
      <c r="P1086" s="66">
        <f t="shared" si="860"/>
        <v>1.0056001299999999</v>
      </c>
      <c r="Q1086" s="66">
        <f t="shared" si="843"/>
        <v>1.2150472710233422</v>
      </c>
      <c r="R1086" s="61">
        <f t="shared" si="859"/>
        <v>1.21640613</v>
      </c>
      <c r="S1086" s="61">
        <f t="shared" si="844"/>
        <v>1.2150472699999999</v>
      </c>
      <c r="T1086" s="61">
        <f t="shared" si="831"/>
        <v>917.37039917000004</v>
      </c>
      <c r="U1086" s="61">
        <f t="shared" si="832"/>
        <v>17.922031441182575</v>
      </c>
      <c r="V1086" s="61">
        <f t="shared" si="833"/>
        <v>145.35307882658648</v>
      </c>
      <c r="W1086" s="61">
        <f t="shared" si="834"/>
        <v>918.28310199776899</v>
      </c>
      <c r="X1086" s="67">
        <f t="shared" si="845"/>
        <v>0</v>
      </c>
      <c r="Y1086" s="61">
        <f t="shared" si="835"/>
        <v>0</v>
      </c>
      <c r="Z1086" s="69">
        <f t="shared" si="846"/>
        <v>0</v>
      </c>
      <c r="AA1086" s="61">
        <f t="shared" si="836"/>
        <v>0</v>
      </c>
      <c r="AB1086" s="69">
        <f t="shared" si="847"/>
        <v>5.1999999999999998E-2</v>
      </c>
      <c r="AC1086" s="140">
        <f t="shared" si="848"/>
        <v>8</v>
      </c>
      <c r="AD1086" s="67">
        <f t="shared" si="851"/>
        <v>30</v>
      </c>
      <c r="AE1086" s="11">
        <f t="shared" si="852"/>
        <v>1.0011271479999999</v>
      </c>
      <c r="AF1086" s="61">
        <f t="shared" si="858"/>
        <v>1.03401221</v>
      </c>
      <c r="AG1086" s="61">
        <f t="shared" si="837"/>
        <v>1.0350409599999999</v>
      </c>
      <c r="AH1086" s="61">
        <f t="shared" si="838"/>
        <v>0</v>
      </c>
      <c r="AI1086" s="196" t="str">
        <f t="shared" si="853"/>
        <v>A+J=</v>
      </c>
      <c r="AJ1086" s="72">
        <f t="shared" si="854"/>
        <v>45375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56" ht="15" customHeight="1" x14ac:dyDescent="0.25">
      <c r="A1087" s="60">
        <f t="shared" si="839"/>
        <v>45354</v>
      </c>
      <c r="B1087" s="61">
        <f t="shared" si="826"/>
        <v>919.56191345267848</v>
      </c>
      <c r="C1087" s="61">
        <f t="shared" si="840"/>
        <v>755.00799172999996</v>
      </c>
      <c r="D1087" s="61">
        <f t="shared" si="827"/>
        <v>83.339962610000043</v>
      </c>
      <c r="E1087" s="61">
        <f t="shared" si="828"/>
        <v>671.66802911999991</v>
      </c>
      <c r="F1087" s="62">
        <f t="shared" si="841"/>
        <v>6773.27</v>
      </c>
      <c r="G1087" s="63">
        <f t="shared" si="861"/>
        <v>6801.72</v>
      </c>
      <c r="H1087" s="64">
        <f t="shared" si="857"/>
        <v>45285</v>
      </c>
      <c r="I1087" s="64">
        <f t="shared" si="849"/>
        <v>45316</v>
      </c>
      <c r="J1087" s="65">
        <f t="shared" si="829"/>
        <v>4.2003345503722755E-3</v>
      </c>
      <c r="K1087" s="195">
        <f t="shared" si="850"/>
        <v>45375</v>
      </c>
      <c r="L1087" s="195">
        <f t="shared" si="842"/>
        <v>45375</v>
      </c>
      <c r="M1087" s="228">
        <f t="shared" si="855"/>
        <v>30</v>
      </c>
      <c r="N1087" s="67">
        <f t="shared" si="856"/>
        <v>9</v>
      </c>
      <c r="O1087" s="61">
        <f t="shared" si="830"/>
        <v>1.00125825</v>
      </c>
      <c r="P1087" s="66">
        <f t="shared" si="860"/>
        <v>1.0056001299999999</v>
      </c>
      <c r="Q1087" s="66">
        <f t="shared" si="843"/>
        <v>1.2150472710233422</v>
      </c>
      <c r="R1087" s="61">
        <f t="shared" si="859"/>
        <v>1.2165760999999999</v>
      </c>
      <c r="S1087" s="61">
        <f t="shared" si="844"/>
        <v>1.2150472699999999</v>
      </c>
      <c r="T1087" s="61">
        <f t="shared" si="831"/>
        <v>917.37039917000004</v>
      </c>
      <c r="U1087" s="61">
        <f t="shared" si="832"/>
        <v>17.922031441182575</v>
      </c>
      <c r="V1087" s="61">
        <f t="shared" si="833"/>
        <v>145.46724224149597</v>
      </c>
      <c r="W1087" s="61">
        <f t="shared" si="834"/>
        <v>918.39726541267851</v>
      </c>
      <c r="X1087" s="67">
        <f t="shared" si="845"/>
        <v>0</v>
      </c>
      <c r="Y1087" s="61">
        <f t="shared" si="835"/>
        <v>0</v>
      </c>
      <c r="Z1087" s="69">
        <f t="shared" si="846"/>
        <v>0</v>
      </c>
      <c r="AA1087" s="61">
        <f t="shared" si="836"/>
        <v>0</v>
      </c>
      <c r="AB1087" s="69">
        <f t="shared" si="847"/>
        <v>5.1999999999999998E-2</v>
      </c>
      <c r="AC1087" s="140">
        <f t="shared" si="848"/>
        <v>9</v>
      </c>
      <c r="AD1087" s="67">
        <f t="shared" si="851"/>
        <v>30</v>
      </c>
      <c r="AE1087" s="11">
        <f t="shared" si="852"/>
        <v>1.001268131</v>
      </c>
      <c r="AF1087" s="61">
        <f t="shared" si="858"/>
        <v>1.1633458400000001</v>
      </c>
      <c r="AG1087" s="61">
        <f t="shared" si="837"/>
        <v>1.1646480400000001</v>
      </c>
      <c r="AH1087" s="61">
        <f t="shared" si="838"/>
        <v>0</v>
      </c>
      <c r="AI1087" s="196" t="str">
        <f t="shared" si="853"/>
        <v>A+J=</v>
      </c>
      <c r="AJ1087" s="72">
        <f t="shared" si="854"/>
        <v>45375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56" ht="15" customHeight="1" x14ac:dyDescent="0.25">
      <c r="A1088" s="60">
        <f t="shared" si="839"/>
        <v>45355</v>
      </c>
      <c r="B1088" s="61">
        <f t="shared" si="826"/>
        <v>919.80574123426834</v>
      </c>
      <c r="C1088" s="61">
        <f t="shared" si="840"/>
        <v>755.00799172999996</v>
      </c>
      <c r="D1088" s="61">
        <f t="shared" si="827"/>
        <v>83.339962610000043</v>
      </c>
      <c r="E1088" s="61">
        <f t="shared" si="828"/>
        <v>671.66802911999991</v>
      </c>
      <c r="F1088" s="62">
        <f t="shared" si="841"/>
        <v>6773.27</v>
      </c>
      <c r="G1088" s="63">
        <f t="shared" si="861"/>
        <v>6801.72</v>
      </c>
      <c r="H1088" s="64">
        <f t="shared" si="857"/>
        <v>45285</v>
      </c>
      <c r="I1088" s="64">
        <f t="shared" si="849"/>
        <v>45316</v>
      </c>
      <c r="J1088" s="65">
        <f t="shared" si="829"/>
        <v>4.2003345503722755E-3</v>
      </c>
      <c r="K1088" s="195">
        <f t="shared" si="850"/>
        <v>45375</v>
      </c>
      <c r="L1088" s="195">
        <f t="shared" si="842"/>
        <v>45375</v>
      </c>
      <c r="M1088" s="228">
        <f t="shared" si="855"/>
        <v>30</v>
      </c>
      <c r="N1088" s="67">
        <f t="shared" si="856"/>
        <v>10</v>
      </c>
      <c r="O1088" s="61">
        <f t="shared" si="830"/>
        <v>1.00139815</v>
      </c>
      <c r="P1088" s="66">
        <f t="shared" si="860"/>
        <v>1.0056001299999999</v>
      </c>
      <c r="Q1088" s="66">
        <f t="shared" si="843"/>
        <v>1.2150472710233422</v>
      </c>
      <c r="R1088" s="61">
        <f t="shared" si="859"/>
        <v>1.2167460800000001</v>
      </c>
      <c r="S1088" s="61">
        <f t="shared" si="844"/>
        <v>1.2150472699999999</v>
      </c>
      <c r="T1088" s="61">
        <f t="shared" si="831"/>
        <v>917.37039917000004</v>
      </c>
      <c r="U1088" s="61">
        <f t="shared" si="832"/>
        <v>17.922031441182575</v>
      </c>
      <c r="V1088" s="61">
        <f t="shared" si="833"/>
        <v>145.58141237308587</v>
      </c>
      <c r="W1088" s="61">
        <f t="shared" si="834"/>
        <v>918.51143554426835</v>
      </c>
      <c r="X1088" s="67">
        <f t="shared" si="845"/>
        <v>0</v>
      </c>
      <c r="Y1088" s="61">
        <f t="shared" si="835"/>
        <v>0</v>
      </c>
      <c r="Z1088" s="69">
        <f t="shared" si="846"/>
        <v>0</v>
      </c>
      <c r="AA1088" s="61">
        <f t="shared" si="836"/>
        <v>0</v>
      </c>
      <c r="AB1088" s="69">
        <f t="shared" si="847"/>
        <v>5.1999999999999998E-2</v>
      </c>
      <c r="AC1088" s="140">
        <f t="shared" si="848"/>
        <v>10</v>
      </c>
      <c r="AD1088" s="67">
        <f t="shared" si="851"/>
        <v>30</v>
      </c>
      <c r="AE1088" s="11">
        <f t="shared" si="852"/>
        <v>1.001409134</v>
      </c>
      <c r="AF1088" s="61">
        <f t="shared" si="858"/>
        <v>1.2926978200000001</v>
      </c>
      <c r="AG1088" s="61">
        <f t="shared" si="837"/>
        <v>1.2943056900000001</v>
      </c>
      <c r="AH1088" s="61">
        <f t="shared" si="838"/>
        <v>0</v>
      </c>
      <c r="AI1088" s="196" t="str">
        <f t="shared" si="853"/>
        <v>A+J=</v>
      </c>
      <c r="AJ1088" s="72">
        <f t="shared" si="854"/>
        <v>45375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839"/>
        <v>45356</v>
      </c>
      <c r="B1089" s="61">
        <f t="shared" si="826"/>
        <v>920.04963976589909</v>
      </c>
      <c r="C1089" s="61">
        <f t="shared" si="840"/>
        <v>755.00799172999996</v>
      </c>
      <c r="D1089" s="61">
        <f t="shared" si="827"/>
        <v>83.339962610000043</v>
      </c>
      <c r="E1089" s="61">
        <f t="shared" si="828"/>
        <v>671.66802911999991</v>
      </c>
      <c r="F1089" s="62">
        <f t="shared" si="841"/>
        <v>6773.27</v>
      </c>
      <c r="G1089" s="63">
        <f t="shared" si="861"/>
        <v>6801.72</v>
      </c>
      <c r="H1089" s="64">
        <f t="shared" si="857"/>
        <v>45285</v>
      </c>
      <c r="I1089" s="64">
        <f t="shared" si="849"/>
        <v>45316</v>
      </c>
      <c r="J1089" s="65">
        <f t="shared" si="829"/>
        <v>4.2003345503722755E-3</v>
      </c>
      <c r="K1089" s="195">
        <f t="shared" si="850"/>
        <v>45375</v>
      </c>
      <c r="L1089" s="195">
        <f t="shared" si="842"/>
        <v>45375</v>
      </c>
      <c r="M1089" s="228">
        <f t="shared" si="855"/>
        <v>30</v>
      </c>
      <c r="N1089" s="67">
        <f t="shared" si="856"/>
        <v>11</v>
      </c>
      <c r="O1089" s="61">
        <f t="shared" si="830"/>
        <v>1.0015380700000001</v>
      </c>
      <c r="P1089" s="66">
        <f t="shared" si="860"/>
        <v>1.0056001299999999</v>
      </c>
      <c r="Q1089" s="66">
        <f t="shared" si="843"/>
        <v>1.2150472710233422</v>
      </c>
      <c r="R1089" s="61">
        <f t="shared" si="859"/>
        <v>1.21691609</v>
      </c>
      <c r="S1089" s="61">
        <f t="shared" si="844"/>
        <v>1.2150472699999999</v>
      </c>
      <c r="T1089" s="61">
        <f t="shared" si="831"/>
        <v>917.37039917000004</v>
      </c>
      <c r="U1089" s="61">
        <f t="shared" si="832"/>
        <v>17.922031441182575</v>
      </c>
      <c r="V1089" s="61">
        <f t="shared" si="833"/>
        <v>145.69560265471654</v>
      </c>
      <c r="W1089" s="61">
        <f t="shared" si="834"/>
        <v>918.62562582589908</v>
      </c>
      <c r="X1089" s="67">
        <f t="shared" si="845"/>
        <v>0</v>
      </c>
      <c r="Y1089" s="61">
        <f t="shared" si="835"/>
        <v>0</v>
      </c>
      <c r="Z1089" s="69">
        <f t="shared" si="846"/>
        <v>0</v>
      </c>
      <c r="AA1089" s="61">
        <f t="shared" si="836"/>
        <v>0</v>
      </c>
      <c r="AB1089" s="69">
        <f t="shared" si="847"/>
        <v>5.1999999999999998E-2</v>
      </c>
      <c r="AC1089" s="140">
        <f t="shared" si="848"/>
        <v>11</v>
      </c>
      <c r="AD1089" s="67">
        <f t="shared" si="851"/>
        <v>30</v>
      </c>
      <c r="AE1089" s="11">
        <f t="shared" si="852"/>
        <v>1.0015501570000001</v>
      </c>
      <c r="AF1089" s="61">
        <f t="shared" si="858"/>
        <v>1.4220681399999999</v>
      </c>
      <c r="AG1089" s="61">
        <f t="shared" si="837"/>
        <v>1.42401394</v>
      </c>
      <c r="AH1089" s="61">
        <f t="shared" si="838"/>
        <v>0</v>
      </c>
      <c r="AI1089" s="196" t="str">
        <f t="shared" si="853"/>
        <v>A+J=</v>
      </c>
      <c r="AJ1089" s="72">
        <f t="shared" si="854"/>
        <v>45375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839"/>
        <v>45357</v>
      </c>
      <c r="B1090" s="61">
        <f t="shared" si="826"/>
        <v>920.29361487425081</v>
      </c>
      <c r="C1090" s="61">
        <f t="shared" si="840"/>
        <v>755.00799172999996</v>
      </c>
      <c r="D1090" s="61">
        <f t="shared" si="827"/>
        <v>83.339962610000043</v>
      </c>
      <c r="E1090" s="61">
        <f t="shared" si="828"/>
        <v>671.66802911999991</v>
      </c>
      <c r="F1090" s="62">
        <f t="shared" si="841"/>
        <v>6773.27</v>
      </c>
      <c r="G1090" s="63">
        <f t="shared" si="861"/>
        <v>6801.72</v>
      </c>
      <c r="H1090" s="64">
        <f t="shared" si="857"/>
        <v>45285</v>
      </c>
      <c r="I1090" s="64">
        <f t="shared" si="849"/>
        <v>45316</v>
      </c>
      <c r="J1090" s="65">
        <f t="shared" si="829"/>
        <v>4.2003345503722755E-3</v>
      </c>
      <c r="K1090" s="195">
        <f t="shared" si="850"/>
        <v>45375</v>
      </c>
      <c r="L1090" s="195">
        <f t="shared" si="842"/>
        <v>45375</v>
      </c>
      <c r="M1090" s="228">
        <f t="shared" si="855"/>
        <v>30</v>
      </c>
      <c r="N1090" s="67">
        <f t="shared" si="856"/>
        <v>12</v>
      </c>
      <c r="O1090" s="61">
        <f t="shared" si="830"/>
        <v>1.0016780199999999</v>
      </c>
      <c r="P1090" s="66">
        <f t="shared" si="860"/>
        <v>1.0056001299999999</v>
      </c>
      <c r="Q1090" s="66">
        <f t="shared" si="843"/>
        <v>1.2150472710233422</v>
      </c>
      <c r="R1090" s="61">
        <f t="shared" si="859"/>
        <v>1.2170861399999999</v>
      </c>
      <c r="S1090" s="61">
        <f t="shared" si="844"/>
        <v>1.2150472699999999</v>
      </c>
      <c r="T1090" s="61">
        <f t="shared" si="831"/>
        <v>917.37039917000004</v>
      </c>
      <c r="U1090" s="61">
        <f t="shared" si="832"/>
        <v>17.922031441182575</v>
      </c>
      <c r="V1090" s="61">
        <f t="shared" si="833"/>
        <v>145.80981980306834</v>
      </c>
      <c r="W1090" s="61">
        <f t="shared" si="834"/>
        <v>918.73984297425079</v>
      </c>
      <c r="X1090" s="67">
        <f t="shared" si="845"/>
        <v>0</v>
      </c>
      <c r="Y1090" s="61">
        <f t="shared" si="835"/>
        <v>0</v>
      </c>
      <c r="Z1090" s="69">
        <f t="shared" si="846"/>
        <v>0</v>
      </c>
      <c r="AA1090" s="61">
        <f t="shared" si="836"/>
        <v>0</v>
      </c>
      <c r="AB1090" s="69">
        <f t="shared" si="847"/>
        <v>5.1999999999999998E-2</v>
      </c>
      <c r="AC1090" s="140">
        <f t="shared" si="848"/>
        <v>12</v>
      </c>
      <c r="AD1090" s="67">
        <f t="shared" si="851"/>
        <v>30</v>
      </c>
      <c r="AE1090" s="11">
        <f t="shared" si="852"/>
        <v>1.0016911989999999</v>
      </c>
      <c r="AF1090" s="61">
        <f t="shared" si="858"/>
        <v>1.5514559000000001</v>
      </c>
      <c r="AG1090" s="61">
        <f t="shared" si="837"/>
        <v>1.5537719000000001</v>
      </c>
      <c r="AH1090" s="61">
        <f t="shared" si="838"/>
        <v>0</v>
      </c>
      <c r="AI1090" s="196" t="str">
        <f t="shared" si="853"/>
        <v>A+J=</v>
      </c>
      <c r="AJ1090" s="72">
        <f t="shared" si="854"/>
        <v>45375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839"/>
        <v>45358</v>
      </c>
      <c r="B1091" s="61">
        <f t="shared" si="826"/>
        <v>920.53764730928299</v>
      </c>
      <c r="C1091" s="61">
        <f t="shared" si="840"/>
        <v>755.00799172999996</v>
      </c>
      <c r="D1091" s="61">
        <f t="shared" si="827"/>
        <v>83.339962610000043</v>
      </c>
      <c r="E1091" s="61">
        <f t="shared" si="828"/>
        <v>671.66802911999991</v>
      </c>
      <c r="F1091" s="62">
        <f t="shared" si="841"/>
        <v>6773.27</v>
      </c>
      <c r="G1091" s="63">
        <f t="shared" si="861"/>
        <v>6801.72</v>
      </c>
      <c r="H1091" s="64">
        <f t="shared" si="857"/>
        <v>45285</v>
      </c>
      <c r="I1091" s="64">
        <f t="shared" si="849"/>
        <v>45316</v>
      </c>
      <c r="J1091" s="65">
        <f t="shared" si="829"/>
        <v>4.2003345503722755E-3</v>
      </c>
      <c r="K1091" s="195">
        <f t="shared" si="850"/>
        <v>45375</v>
      </c>
      <c r="L1091" s="195">
        <f t="shared" si="842"/>
        <v>45375</v>
      </c>
      <c r="M1091" s="228">
        <f t="shared" si="855"/>
        <v>30</v>
      </c>
      <c r="N1091" s="67">
        <f t="shared" si="856"/>
        <v>13</v>
      </c>
      <c r="O1091" s="61">
        <f t="shared" si="830"/>
        <v>1.00181798</v>
      </c>
      <c r="P1091" s="66">
        <f t="shared" si="860"/>
        <v>1.0056001299999999</v>
      </c>
      <c r="Q1091" s="66">
        <f t="shared" si="843"/>
        <v>1.2150472710233422</v>
      </c>
      <c r="R1091" s="61">
        <f t="shared" si="859"/>
        <v>1.2172562</v>
      </c>
      <c r="S1091" s="61">
        <f t="shared" si="844"/>
        <v>1.2150472699999999</v>
      </c>
      <c r="T1091" s="61">
        <f t="shared" si="831"/>
        <v>917.37039917000004</v>
      </c>
      <c r="U1091" s="61">
        <f t="shared" si="832"/>
        <v>17.922031441182575</v>
      </c>
      <c r="V1091" s="61">
        <f t="shared" si="833"/>
        <v>145.92404366810052</v>
      </c>
      <c r="W1091" s="61">
        <f t="shared" si="834"/>
        <v>918.85406683928295</v>
      </c>
      <c r="X1091" s="67">
        <f t="shared" si="845"/>
        <v>0</v>
      </c>
      <c r="Y1091" s="61">
        <f t="shared" si="835"/>
        <v>0</v>
      </c>
      <c r="Z1091" s="69">
        <f t="shared" si="846"/>
        <v>0</v>
      </c>
      <c r="AA1091" s="61">
        <f t="shared" si="836"/>
        <v>0</v>
      </c>
      <c r="AB1091" s="69">
        <f t="shared" si="847"/>
        <v>5.1999999999999998E-2</v>
      </c>
      <c r="AC1091" s="140">
        <f t="shared" si="848"/>
        <v>13</v>
      </c>
      <c r="AD1091" s="67">
        <f t="shared" si="851"/>
        <v>30</v>
      </c>
      <c r="AE1091" s="11">
        <f t="shared" si="852"/>
        <v>1.0018322609999999</v>
      </c>
      <c r="AF1091" s="61">
        <f t="shared" si="858"/>
        <v>1.6808620000000001</v>
      </c>
      <c r="AG1091" s="61">
        <f t="shared" si="837"/>
        <v>1.6835804700000001</v>
      </c>
      <c r="AH1091" s="61">
        <f t="shared" si="838"/>
        <v>0</v>
      </c>
      <c r="AI1091" s="196" t="str">
        <f t="shared" si="853"/>
        <v>A+J=</v>
      </c>
      <c r="AJ1091" s="72">
        <f t="shared" si="854"/>
        <v>45375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839"/>
        <v>45359</v>
      </c>
      <c r="B1092" s="61">
        <f t="shared" si="826"/>
        <v>920.78174380767564</v>
      </c>
      <c r="C1092" s="61">
        <f t="shared" si="840"/>
        <v>755.00799172999996</v>
      </c>
      <c r="D1092" s="61">
        <f t="shared" si="827"/>
        <v>83.339962610000043</v>
      </c>
      <c r="E1092" s="61">
        <f t="shared" si="828"/>
        <v>671.66802911999991</v>
      </c>
      <c r="F1092" s="62">
        <f t="shared" si="841"/>
        <v>6773.27</v>
      </c>
      <c r="G1092" s="63">
        <f t="shared" si="861"/>
        <v>6801.72</v>
      </c>
      <c r="H1092" s="64">
        <f t="shared" si="857"/>
        <v>45285</v>
      </c>
      <c r="I1092" s="64">
        <f t="shared" si="849"/>
        <v>45316</v>
      </c>
      <c r="J1092" s="65">
        <f t="shared" si="829"/>
        <v>4.2003345503722755E-3</v>
      </c>
      <c r="K1092" s="195">
        <f t="shared" si="850"/>
        <v>45375</v>
      </c>
      <c r="L1092" s="195">
        <f t="shared" si="842"/>
        <v>45375</v>
      </c>
      <c r="M1092" s="228">
        <f t="shared" si="855"/>
        <v>30</v>
      </c>
      <c r="N1092" s="67">
        <f t="shared" si="856"/>
        <v>14</v>
      </c>
      <c r="O1092" s="61">
        <f t="shared" si="830"/>
        <v>1.0019579599999999</v>
      </c>
      <c r="P1092" s="66">
        <f t="shared" si="860"/>
        <v>1.0056001299999999</v>
      </c>
      <c r="Q1092" s="66">
        <f t="shared" si="843"/>
        <v>1.2150472710233422</v>
      </c>
      <c r="R1092" s="61">
        <f t="shared" si="859"/>
        <v>1.21742628</v>
      </c>
      <c r="S1092" s="61">
        <f t="shared" si="844"/>
        <v>1.2150472699999999</v>
      </c>
      <c r="T1092" s="61">
        <f t="shared" si="831"/>
        <v>917.37039917000004</v>
      </c>
      <c r="U1092" s="61">
        <f t="shared" si="832"/>
        <v>17.922031441182575</v>
      </c>
      <c r="V1092" s="61">
        <f t="shared" si="833"/>
        <v>146.03828096649323</v>
      </c>
      <c r="W1092" s="61">
        <f t="shared" si="834"/>
        <v>918.96830413767566</v>
      </c>
      <c r="X1092" s="67">
        <f t="shared" si="845"/>
        <v>0</v>
      </c>
      <c r="Y1092" s="61">
        <f t="shared" si="835"/>
        <v>0</v>
      </c>
      <c r="Z1092" s="69">
        <f t="shared" si="846"/>
        <v>0</v>
      </c>
      <c r="AA1092" s="61">
        <f t="shared" si="836"/>
        <v>0</v>
      </c>
      <c r="AB1092" s="69">
        <f t="shared" si="847"/>
        <v>5.1999999999999998E-2</v>
      </c>
      <c r="AC1092" s="140">
        <f t="shared" si="848"/>
        <v>14</v>
      </c>
      <c r="AD1092" s="67">
        <f t="shared" si="851"/>
        <v>30</v>
      </c>
      <c r="AE1092" s="11">
        <f t="shared" si="852"/>
        <v>1.001973343</v>
      </c>
      <c r="AF1092" s="61">
        <f t="shared" si="858"/>
        <v>1.81028645</v>
      </c>
      <c r="AG1092" s="61">
        <f t="shared" si="837"/>
        <v>1.8134396699999999</v>
      </c>
      <c r="AH1092" s="61">
        <f t="shared" si="838"/>
        <v>0</v>
      </c>
      <c r="AI1092" s="196" t="str">
        <f t="shared" si="853"/>
        <v>A+J=</v>
      </c>
      <c r="AJ1092" s="72">
        <f t="shared" si="854"/>
        <v>45375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839"/>
        <v>45360</v>
      </c>
      <c r="B1093" s="61">
        <f t="shared" si="826"/>
        <v>921.02591110610933</v>
      </c>
      <c r="C1093" s="61">
        <f t="shared" si="840"/>
        <v>755.00799172999996</v>
      </c>
      <c r="D1093" s="61">
        <f t="shared" si="827"/>
        <v>83.339962610000043</v>
      </c>
      <c r="E1093" s="61">
        <f t="shared" si="828"/>
        <v>671.66802911999991</v>
      </c>
      <c r="F1093" s="62">
        <f t="shared" si="841"/>
        <v>6773.27</v>
      </c>
      <c r="G1093" s="63">
        <f t="shared" si="861"/>
        <v>6801.72</v>
      </c>
      <c r="H1093" s="64">
        <f t="shared" si="857"/>
        <v>45285</v>
      </c>
      <c r="I1093" s="64">
        <f t="shared" si="849"/>
        <v>45316</v>
      </c>
      <c r="J1093" s="65">
        <f t="shared" si="829"/>
        <v>4.2003345503722755E-3</v>
      </c>
      <c r="K1093" s="195">
        <f t="shared" si="850"/>
        <v>45375</v>
      </c>
      <c r="L1093" s="195">
        <f t="shared" si="842"/>
        <v>45375</v>
      </c>
      <c r="M1093" s="228">
        <f t="shared" si="855"/>
        <v>30</v>
      </c>
      <c r="N1093" s="67">
        <f t="shared" si="856"/>
        <v>15</v>
      </c>
      <c r="O1093" s="61">
        <f t="shared" si="830"/>
        <v>1.00209796</v>
      </c>
      <c r="P1093" s="66">
        <f t="shared" si="860"/>
        <v>1.0056001299999999</v>
      </c>
      <c r="Q1093" s="66">
        <f t="shared" si="843"/>
        <v>1.2150472710233422</v>
      </c>
      <c r="R1093" s="61">
        <f t="shared" si="859"/>
        <v>1.21759639</v>
      </c>
      <c r="S1093" s="61">
        <f t="shared" si="844"/>
        <v>1.2150472699999999</v>
      </c>
      <c r="T1093" s="61">
        <f t="shared" si="831"/>
        <v>917.37039917000004</v>
      </c>
      <c r="U1093" s="61">
        <f t="shared" si="832"/>
        <v>17.922031441182575</v>
      </c>
      <c r="V1093" s="61">
        <f t="shared" si="833"/>
        <v>146.15253841492685</v>
      </c>
      <c r="W1093" s="61">
        <f t="shared" si="834"/>
        <v>919.08256158610936</v>
      </c>
      <c r="X1093" s="67">
        <f t="shared" si="845"/>
        <v>0</v>
      </c>
      <c r="Y1093" s="61">
        <f t="shared" si="835"/>
        <v>0</v>
      </c>
      <c r="Z1093" s="69">
        <f t="shared" si="846"/>
        <v>0</v>
      </c>
      <c r="AA1093" s="61">
        <f t="shared" si="836"/>
        <v>0</v>
      </c>
      <c r="AB1093" s="69">
        <f t="shared" si="847"/>
        <v>5.1999999999999998E-2</v>
      </c>
      <c r="AC1093" s="140">
        <f t="shared" si="848"/>
        <v>15</v>
      </c>
      <c r="AD1093" s="67">
        <f t="shared" si="851"/>
        <v>30</v>
      </c>
      <c r="AE1093" s="11">
        <f t="shared" si="852"/>
        <v>1.0021144449999999</v>
      </c>
      <c r="AF1093" s="61">
        <f t="shared" si="858"/>
        <v>1.9397292500000001</v>
      </c>
      <c r="AG1093" s="61">
        <f t="shared" si="837"/>
        <v>1.9433495199999999</v>
      </c>
      <c r="AH1093" s="61">
        <f t="shared" si="838"/>
        <v>0</v>
      </c>
      <c r="AI1093" s="196" t="str">
        <f t="shared" si="853"/>
        <v>A+J=</v>
      </c>
      <c r="AJ1093" s="72">
        <f t="shared" si="854"/>
        <v>45375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839"/>
        <v>45361</v>
      </c>
      <c r="B1094" s="61">
        <f t="shared" si="826"/>
        <v>921.27014250790364</v>
      </c>
      <c r="C1094" s="61">
        <f t="shared" si="840"/>
        <v>755.00799172999996</v>
      </c>
      <c r="D1094" s="61">
        <f t="shared" si="827"/>
        <v>83.339962610000043</v>
      </c>
      <c r="E1094" s="61">
        <f t="shared" si="828"/>
        <v>671.66802911999991</v>
      </c>
      <c r="F1094" s="62">
        <f t="shared" si="841"/>
        <v>6773.27</v>
      </c>
      <c r="G1094" s="63">
        <f t="shared" si="861"/>
        <v>6801.72</v>
      </c>
      <c r="H1094" s="64">
        <f t="shared" si="857"/>
        <v>45285</v>
      </c>
      <c r="I1094" s="64">
        <f t="shared" si="849"/>
        <v>45316</v>
      </c>
      <c r="J1094" s="65">
        <f t="shared" si="829"/>
        <v>4.2003345503722755E-3</v>
      </c>
      <c r="K1094" s="195">
        <f t="shared" si="850"/>
        <v>45375</v>
      </c>
      <c r="L1094" s="195">
        <f t="shared" si="842"/>
        <v>45375</v>
      </c>
      <c r="M1094" s="228">
        <f t="shared" si="855"/>
        <v>30</v>
      </c>
      <c r="N1094" s="67">
        <f t="shared" si="856"/>
        <v>16</v>
      </c>
      <c r="O1094" s="61">
        <f t="shared" si="830"/>
        <v>1.0022379800000001</v>
      </c>
      <c r="P1094" s="66">
        <f t="shared" si="860"/>
        <v>1.0056001299999999</v>
      </c>
      <c r="Q1094" s="66">
        <f t="shared" si="843"/>
        <v>1.2150472710233422</v>
      </c>
      <c r="R1094" s="61">
        <f t="shared" si="859"/>
        <v>1.2177665200000001</v>
      </c>
      <c r="S1094" s="61">
        <f t="shared" si="844"/>
        <v>1.2150472699999999</v>
      </c>
      <c r="T1094" s="61">
        <f t="shared" si="831"/>
        <v>917.37039917000004</v>
      </c>
      <c r="U1094" s="61">
        <f t="shared" si="832"/>
        <v>17.922031441182575</v>
      </c>
      <c r="V1094" s="61">
        <f t="shared" si="833"/>
        <v>146.26680929672111</v>
      </c>
      <c r="W1094" s="61">
        <f t="shared" si="834"/>
        <v>919.19683246790362</v>
      </c>
      <c r="X1094" s="67">
        <f t="shared" si="845"/>
        <v>0</v>
      </c>
      <c r="Y1094" s="61">
        <f t="shared" si="835"/>
        <v>0</v>
      </c>
      <c r="Z1094" s="69">
        <f t="shared" si="846"/>
        <v>0</v>
      </c>
      <c r="AA1094" s="61">
        <f t="shared" si="836"/>
        <v>0</v>
      </c>
      <c r="AB1094" s="69">
        <f t="shared" si="847"/>
        <v>5.1999999999999998E-2</v>
      </c>
      <c r="AC1094" s="140">
        <f t="shared" si="848"/>
        <v>16</v>
      </c>
      <c r="AD1094" s="67">
        <f t="shared" si="851"/>
        <v>30</v>
      </c>
      <c r="AE1094" s="11">
        <f t="shared" si="852"/>
        <v>1.002255567</v>
      </c>
      <c r="AF1094" s="61">
        <f t="shared" si="858"/>
        <v>2.0691903900000002</v>
      </c>
      <c r="AG1094" s="61">
        <f t="shared" si="837"/>
        <v>2.07331004</v>
      </c>
      <c r="AH1094" s="61">
        <f t="shared" si="838"/>
        <v>0</v>
      </c>
      <c r="AI1094" s="196" t="str">
        <f t="shared" si="853"/>
        <v>A+J=</v>
      </c>
      <c r="AJ1094" s="72">
        <f t="shared" si="854"/>
        <v>45375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839"/>
        <v>45362</v>
      </c>
      <c r="B1095" s="61">
        <f t="shared" si="826"/>
        <v>921.51443800305833</v>
      </c>
      <c r="C1095" s="61">
        <f t="shared" si="840"/>
        <v>755.00799172999996</v>
      </c>
      <c r="D1095" s="61">
        <f t="shared" si="827"/>
        <v>83.339962610000043</v>
      </c>
      <c r="E1095" s="61">
        <f t="shared" si="828"/>
        <v>671.66802911999991</v>
      </c>
      <c r="F1095" s="62">
        <f t="shared" si="841"/>
        <v>6773.27</v>
      </c>
      <c r="G1095" s="63">
        <f t="shared" si="861"/>
        <v>6801.72</v>
      </c>
      <c r="H1095" s="64">
        <f t="shared" si="857"/>
        <v>45285</v>
      </c>
      <c r="I1095" s="64">
        <f t="shared" si="849"/>
        <v>45316</v>
      </c>
      <c r="J1095" s="65">
        <f t="shared" si="829"/>
        <v>4.2003345503722755E-3</v>
      </c>
      <c r="K1095" s="195">
        <f t="shared" si="850"/>
        <v>45375</v>
      </c>
      <c r="L1095" s="195">
        <f t="shared" si="842"/>
        <v>45375</v>
      </c>
      <c r="M1095" s="228">
        <f t="shared" si="855"/>
        <v>30</v>
      </c>
      <c r="N1095" s="67">
        <f t="shared" si="856"/>
        <v>17</v>
      </c>
      <c r="O1095" s="61">
        <f t="shared" si="830"/>
        <v>1.0023780200000001</v>
      </c>
      <c r="P1095" s="66">
        <f t="shared" si="860"/>
        <v>1.0056001299999999</v>
      </c>
      <c r="Q1095" s="66">
        <f t="shared" si="843"/>
        <v>1.2150472710233422</v>
      </c>
      <c r="R1095" s="61">
        <f t="shared" si="859"/>
        <v>1.2179366700000001</v>
      </c>
      <c r="S1095" s="61">
        <f t="shared" si="844"/>
        <v>1.2150472699999999</v>
      </c>
      <c r="T1095" s="61">
        <f t="shared" si="831"/>
        <v>917.37039917000004</v>
      </c>
      <c r="U1095" s="61">
        <f t="shared" si="832"/>
        <v>17.922031441182575</v>
      </c>
      <c r="V1095" s="61">
        <f t="shared" si="833"/>
        <v>146.38109361187585</v>
      </c>
      <c r="W1095" s="61">
        <f t="shared" si="834"/>
        <v>919.31111678305831</v>
      </c>
      <c r="X1095" s="67">
        <f t="shared" si="845"/>
        <v>0</v>
      </c>
      <c r="Y1095" s="61">
        <f t="shared" si="835"/>
        <v>0</v>
      </c>
      <c r="Z1095" s="69">
        <f t="shared" si="846"/>
        <v>0</v>
      </c>
      <c r="AA1095" s="61">
        <f t="shared" si="836"/>
        <v>0</v>
      </c>
      <c r="AB1095" s="69">
        <f t="shared" si="847"/>
        <v>5.1999999999999998E-2</v>
      </c>
      <c r="AC1095" s="140">
        <f t="shared" si="848"/>
        <v>17</v>
      </c>
      <c r="AD1095" s="67">
        <f t="shared" si="851"/>
        <v>30</v>
      </c>
      <c r="AE1095" s="11">
        <f t="shared" si="852"/>
        <v>1.0023967090000001</v>
      </c>
      <c r="AF1095" s="61">
        <f t="shared" si="858"/>
        <v>2.1986698900000001</v>
      </c>
      <c r="AG1095" s="61">
        <f t="shared" si="837"/>
        <v>2.2033212199999999</v>
      </c>
      <c r="AH1095" s="61">
        <f t="shared" si="838"/>
        <v>0</v>
      </c>
      <c r="AI1095" s="196" t="str">
        <f t="shared" si="853"/>
        <v>A+J=</v>
      </c>
      <c r="AJ1095" s="72">
        <f t="shared" si="854"/>
        <v>45375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839"/>
        <v>45363</v>
      </c>
      <c r="B1096" s="61">
        <f t="shared" si="826"/>
        <v>921.758804358254</v>
      </c>
      <c r="C1096" s="61">
        <f t="shared" si="840"/>
        <v>755.00799172999996</v>
      </c>
      <c r="D1096" s="61">
        <f t="shared" si="827"/>
        <v>83.339962610000043</v>
      </c>
      <c r="E1096" s="61">
        <f t="shared" si="828"/>
        <v>671.66802911999991</v>
      </c>
      <c r="F1096" s="62">
        <f t="shared" si="841"/>
        <v>6773.27</v>
      </c>
      <c r="G1096" s="63">
        <f t="shared" si="861"/>
        <v>6801.72</v>
      </c>
      <c r="H1096" s="64">
        <f t="shared" si="857"/>
        <v>45285</v>
      </c>
      <c r="I1096" s="64">
        <f t="shared" si="849"/>
        <v>45316</v>
      </c>
      <c r="J1096" s="65">
        <f t="shared" si="829"/>
        <v>4.2003345503722755E-3</v>
      </c>
      <c r="K1096" s="195">
        <f t="shared" si="850"/>
        <v>45375</v>
      </c>
      <c r="L1096" s="195">
        <f t="shared" si="842"/>
        <v>45375</v>
      </c>
      <c r="M1096" s="228">
        <f t="shared" si="855"/>
        <v>30</v>
      </c>
      <c r="N1096" s="67">
        <f t="shared" si="856"/>
        <v>18</v>
      </c>
      <c r="O1096" s="61">
        <f t="shared" si="830"/>
        <v>1.00251808</v>
      </c>
      <c r="P1096" s="66">
        <f t="shared" si="860"/>
        <v>1.0056001299999999</v>
      </c>
      <c r="Q1096" s="66">
        <f t="shared" si="843"/>
        <v>1.2150472710233422</v>
      </c>
      <c r="R1096" s="61">
        <f t="shared" si="859"/>
        <v>1.2181068500000001</v>
      </c>
      <c r="S1096" s="61">
        <f t="shared" si="844"/>
        <v>1.2150472699999999</v>
      </c>
      <c r="T1096" s="61">
        <f t="shared" si="831"/>
        <v>917.37039917000004</v>
      </c>
      <c r="U1096" s="61">
        <f t="shared" si="832"/>
        <v>17.922031441182575</v>
      </c>
      <c r="V1096" s="61">
        <f t="shared" si="833"/>
        <v>146.49539807707151</v>
      </c>
      <c r="W1096" s="61">
        <f t="shared" si="834"/>
        <v>919.425421248254</v>
      </c>
      <c r="X1096" s="67">
        <f t="shared" si="845"/>
        <v>0</v>
      </c>
      <c r="Y1096" s="61">
        <f t="shared" si="835"/>
        <v>0</v>
      </c>
      <c r="Z1096" s="69">
        <f t="shared" si="846"/>
        <v>0</v>
      </c>
      <c r="AA1096" s="61">
        <f t="shared" si="836"/>
        <v>0</v>
      </c>
      <c r="AB1096" s="69">
        <f t="shared" si="847"/>
        <v>5.1999999999999998E-2</v>
      </c>
      <c r="AC1096" s="140">
        <f t="shared" si="848"/>
        <v>18</v>
      </c>
      <c r="AD1096" s="67">
        <f t="shared" si="851"/>
        <v>30</v>
      </c>
      <c r="AE1096" s="11">
        <f t="shared" si="852"/>
        <v>1.0025378709999999</v>
      </c>
      <c r="AF1096" s="61">
        <f t="shared" si="858"/>
        <v>2.3281677300000001</v>
      </c>
      <c r="AG1096" s="61">
        <f t="shared" si="837"/>
        <v>2.3333831100000002</v>
      </c>
      <c r="AH1096" s="61">
        <f t="shared" si="838"/>
        <v>0</v>
      </c>
      <c r="AI1096" s="196" t="str">
        <f t="shared" si="853"/>
        <v>A+J=</v>
      </c>
      <c r="AJ1096" s="72">
        <f t="shared" si="854"/>
        <v>45375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839"/>
        <v>45364</v>
      </c>
      <c r="B1097" s="61">
        <f t="shared" si="826"/>
        <v>922.00324065349048</v>
      </c>
      <c r="C1097" s="61">
        <f t="shared" si="840"/>
        <v>755.00799172999996</v>
      </c>
      <c r="D1097" s="61">
        <f t="shared" si="827"/>
        <v>83.339962610000043</v>
      </c>
      <c r="E1097" s="61">
        <f t="shared" si="828"/>
        <v>671.66802911999991</v>
      </c>
      <c r="F1097" s="62">
        <f t="shared" si="841"/>
        <v>6773.27</v>
      </c>
      <c r="G1097" s="63">
        <f t="shared" si="861"/>
        <v>6801.72</v>
      </c>
      <c r="H1097" s="64">
        <f t="shared" si="857"/>
        <v>45285</v>
      </c>
      <c r="I1097" s="64">
        <f t="shared" si="849"/>
        <v>45316</v>
      </c>
      <c r="J1097" s="65">
        <f t="shared" si="829"/>
        <v>4.2003345503722755E-3</v>
      </c>
      <c r="K1097" s="195">
        <f t="shared" si="850"/>
        <v>45375</v>
      </c>
      <c r="L1097" s="195">
        <f t="shared" si="842"/>
        <v>45375</v>
      </c>
      <c r="M1097" s="228">
        <f t="shared" si="855"/>
        <v>30</v>
      </c>
      <c r="N1097" s="67">
        <f t="shared" si="856"/>
        <v>19</v>
      </c>
      <c r="O1097" s="61">
        <f t="shared" si="830"/>
        <v>1.00265816</v>
      </c>
      <c r="P1097" s="66">
        <f t="shared" si="860"/>
        <v>1.0056001299999999</v>
      </c>
      <c r="Q1097" s="66">
        <f t="shared" si="843"/>
        <v>1.2150472710233422</v>
      </c>
      <c r="R1097" s="61">
        <f t="shared" si="859"/>
        <v>1.2182770599999999</v>
      </c>
      <c r="S1097" s="61">
        <f t="shared" si="844"/>
        <v>1.2150472699999999</v>
      </c>
      <c r="T1097" s="61">
        <f t="shared" si="831"/>
        <v>917.37039917000004</v>
      </c>
      <c r="U1097" s="61">
        <f t="shared" si="832"/>
        <v>17.922031441182575</v>
      </c>
      <c r="V1097" s="61">
        <f t="shared" si="833"/>
        <v>146.60972269230791</v>
      </c>
      <c r="W1097" s="61">
        <f t="shared" si="834"/>
        <v>919.53974586349045</v>
      </c>
      <c r="X1097" s="67">
        <f t="shared" si="845"/>
        <v>0</v>
      </c>
      <c r="Y1097" s="61">
        <f t="shared" si="835"/>
        <v>0</v>
      </c>
      <c r="Z1097" s="69">
        <f t="shared" si="846"/>
        <v>0</v>
      </c>
      <c r="AA1097" s="61">
        <f t="shared" si="836"/>
        <v>0</v>
      </c>
      <c r="AB1097" s="69">
        <f t="shared" si="847"/>
        <v>5.1999999999999998E-2</v>
      </c>
      <c r="AC1097" s="140">
        <f t="shared" si="848"/>
        <v>19</v>
      </c>
      <c r="AD1097" s="67">
        <f t="shared" si="851"/>
        <v>30</v>
      </c>
      <c r="AE1097" s="11">
        <f t="shared" si="852"/>
        <v>1.002679052</v>
      </c>
      <c r="AF1097" s="61">
        <f t="shared" si="858"/>
        <v>2.4576829999999998</v>
      </c>
      <c r="AG1097" s="61">
        <f t="shared" si="837"/>
        <v>2.4634947899999999</v>
      </c>
      <c r="AH1097" s="61">
        <f t="shared" si="838"/>
        <v>0</v>
      </c>
      <c r="AI1097" s="196" t="str">
        <f t="shared" si="853"/>
        <v>A+J=</v>
      </c>
      <c r="AJ1097" s="72">
        <f t="shared" si="854"/>
        <v>45375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839"/>
        <v>45365</v>
      </c>
      <c r="B1098" s="61">
        <f t="shared" si="826"/>
        <v>922.24773527540719</v>
      </c>
      <c r="C1098" s="61">
        <f t="shared" si="840"/>
        <v>755.00799172999996</v>
      </c>
      <c r="D1098" s="61">
        <f t="shared" si="827"/>
        <v>83.339962610000043</v>
      </c>
      <c r="E1098" s="61">
        <f t="shared" si="828"/>
        <v>671.66802911999991</v>
      </c>
      <c r="F1098" s="62">
        <f t="shared" si="841"/>
        <v>6773.27</v>
      </c>
      <c r="G1098" s="63">
        <f t="shared" si="861"/>
        <v>6801.72</v>
      </c>
      <c r="H1098" s="64">
        <f t="shared" si="857"/>
        <v>45285</v>
      </c>
      <c r="I1098" s="64">
        <f t="shared" si="849"/>
        <v>45316</v>
      </c>
      <c r="J1098" s="65">
        <f t="shared" si="829"/>
        <v>4.2003345503722755E-3</v>
      </c>
      <c r="K1098" s="195">
        <f t="shared" si="850"/>
        <v>45375</v>
      </c>
      <c r="L1098" s="195">
        <f t="shared" si="842"/>
        <v>45375</v>
      </c>
      <c r="M1098" s="228">
        <f t="shared" si="855"/>
        <v>30</v>
      </c>
      <c r="N1098" s="67">
        <f t="shared" si="856"/>
        <v>20</v>
      </c>
      <c r="O1098" s="61">
        <f t="shared" si="830"/>
        <v>1.0027982600000001</v>
      </c>
      <c r="P1098" s="66">
        <f t="shared" si="860"/>
        <v>1.0056001299999999</v>
      </c>
      <c r="Q1098" s="66">
        <f t="shared" si="843"/>
        <v>1.2150472710233422</v>
      </c>
      <c r="R1098" s="61">
        <f t="shared" si="859"/>
        <v>1.2184472799999999</v>
      </c>
      <c r="S1098" s="61">
        <f t="shared" si="844"/>
        <v>1.2150472699999999</v>
      </c>
      <c r="T1098" s="61">
        <f t="shared" si="831"/>
        <v>917.37039917000004</v>
      </c>
      <c r="U1098" s="61">
        <f t="shared" si="832"/>
        <v>17.922031441182575</v>
      </c>
      <c r="V1098" s="61">
        <f t="shared" si="833"/>
        <v>146.72405402422473</v>
      </c>
      <c r="W1098" s="61">
        <f t="shared" si="834"/>
        <v>919.65407719540724</v>
      </c>
      <c r="X1098" s="67">
        <f t="shared" si="845"/>
        <v>0</v>
      </c>
      <c r="Y1098" s="61">
        <f t="shared" si="835"/>
        <v>0</v>
      </c>
      <c r="Z1098" s="69">
        <f t="shared" si="846"/>
        <v>0</v>
      </c>
      <c r="AA1098" s="61">
        <f t="shared" si="836"/>
        <v>0</v>
      </c>
      <c r="AB1098" s="69">
        <f t="shared" si="847"/>
        <v>5.1999999999999998E-2</v>
      </c>
      <c r="AC1098" s="140">
        <f t="shared" si="848"/>
        <v>20</v>
      </c>
      <c r="AD1098" s="67">
        <f t="shared" si="851"/>
        <v>30</v>
      </c>
      <c r="AE1098" s="11">
        <f t="shared" si="852"/>
        <v>1.002820254</v>
      </c>
      <c r="AF1098" s="61">
        <f t="shared" si="858"/>
        <v>2.5872175300000002</v>
      </c>
      <c r="AG1098" s="61">
        <f t="shared" si="837"/>
        <v>2.59365808</v>
      </c>
      <c r="AH1098" s="61">
        <f t="shared" si="838"/>
        <v>0</v>
      </c>
      <c r="AI1098" s="196" t="str">
        <f t="shared" si="853"/>
        <v>A+J=</v>
      </c>
      <c r="AJ1098" s="72">
        <f t="shared" si="854"/>
        <v>45375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839"/>
        <v>45366</v>
      </c>
      <c r="B1099" s="61">
        <f t="shared" si="826"/>
        <v>922.49230661404533</v>
      </c>
      <c r="C1099" s="61">
        <f t="shared" si="840"/>
        <v>755.00799172999996</v>
      </c>
      <c r="D1099" s="61">
        <f t="shared" si="827"/>
        <v>83.339962610000043</v>
      </c>
      <c r="E1099" s="61">
        <f t="shared" si="828"/>
        <v>671.66802911999991</v>
      </c>
      <c r="F1099" s="62">
        <f t="shared" si="841"/>
        <v>6773.27</v>
      </c>
      <c r="G1099" s="63">
        <f t="shared" si="861"/>
        <v>6801.72</v>
      </c>
      <c r="H1099" s="64">
        <f t="shared" si="857"/>
        <v>45285</v>
      </c>
      <c r="I1099" s="64">
        <f t="shared" si="849"/>
        <v>45316</v>
      </c>
      <c r="J1099" s="65">
        <f t="shared" si="829"/>
        <v>4.2003345503722755E-3</v>
      </c>
      <c r="K1099" s="195">
        <f t="shared" si="850"/>
        <v>45375</v>
      </c>
      <c r="L1099" s="195">
        <f t="shared" si="842"/>
        <v>45375</v>
      </c>
      <c r="M1099" s="228">
        <f t="shared" si="855"/>
        <v>30</v>
      </c>
      <c r="N1099" s="67">
        <f t="shared" si="856"/>
        <v>21</v>
      </c>
      <c r="O1099" s="61">
        <f t="shared" si="830"/>
        <v>1.00293838</v>
      </c>
      <c r="P1099" s="66">
        <f t="shared" si="860"/>
        <v>1.0056001299999999</v>
      </c>
      <c r="Q1099" s="66">
        <f t="shared" si="843"/>
        <v>1.2150472710233422</v>
      </c>
      <c r="R1099" s="61">
        <f t="shared" si="859"/>
        <v>1.2186175400000001</v>
      </c>
      <c r="S1099" s="61">
        <f t="shared" si="844"/>
        <v>1.2150472699999999</v>
      </c>
      <c r="T1099" s="61">
        <f t="shared" si="831"/>
        <v>917.37039917000004</v>
      </c>
      <c r="U1099" s="61">
        <f t="shared" si="832"/>
        <v>17.922031441182575</v>
      </c>
      <c r="V1099" s="61">
        <f t="shared" si="833"/>
        <v>146.83841222286281</v>
      </c>
      <c r="W1099" s="61">
        <f t="shared" si="834"/>
        <v>919.76843539404535</v>
      </c>
      <c r="X1099" s="67">
        <f t="shared" si="845"/>
        <v>0</v>
      </c>
      <c r="Y1099" s="61">
        <f t="shared" si="835"/>
        <v>0</v>
      </c>
      <c r="Z1099" s="69">
        <f t="shared" si="846"/>
        <v>0</v>
      </c>
      <c r="AA1099" s="61">
        <f t="shared" si="836"/>
        <v>0</v>
      </c>
      <c r="AB1099" s="69">
        <f t="shared" si="847"/>
        <v>5.1999999999999998E-2</v>
      </c>
      <c r="AC1099" s="140">
        <f t="shared" si="848"/>
        <v>21</v>
      </c>
      <c r="AD1099" s="67">
        <f t="shared" si="851"/>
        <v>30</v>
      </c>
      <c r="AE1099" s="11">
        <f t="shared" si="852"/>
        <v>1.002961475</v>
      </c>
      <c r="AF1099" s="61">
        <f t="shared" si="858"/>
        <v>2.7167694999999998</v>
      </c>
      <c r="AG1099" s="61">
        <f t="shared" si="837"/>
        <v>2.7238712199999999</v>
      </c>
      <c r="AH1099" s="61">
        <f t="shared" si="838"/>
        <v>0</v>
      </c>
      <c r="AI1099" s="196" t="str">
        <f t="shared" si="853"/>
        <v>A+J=</v>
      </c>
      <c r="AJ1099" s="72">
        <f t="shared" si="854"/>
        <v>45375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839"/>
        <v>45367</v>
      </c>
      <c r="B1100" s="61">
        <f t="shared" ref="B1100:B1163" si="862">(W1100+AG1100)</f>
        <v>922.73693538936357</v>
      </c>
      <c r="C1100" s="61">
        <f t="shared" si="840"/>
        <v>755.00799172999996</v>
      </c>
      <c r="D1100" s="61">
        <f t="shared" ref="D1100:D1163" si="863">VLOOKUP(A1100,$AT$15:$AX$314,5)</f>
        <v>83.339962610000043</v>
      </c>
      <c r="E1100" s="61">
        <f t="shared" ref="E1100:E1163" si="864">(C1100-D1100)</f>
        <v>671.66802911999991</v>
      </c>
      <c r="F1100" s="62">
        <f t="shared" si="841"/>
        <v>6773.27</v>
      </c>
      <c r="G1100" s="63">
        <f t="shared" si="861"/>
        <v>6801.72</v>
      </c>
      <c r="H1100" s="64">
        <f t="shared" si="857"/>
        <v>45285</v>
      </c>
      <c r="I1100" s="64">
        <f t="shared" si="849"/>
        <v>45316</v>
      </c>
      <c r="J1100" s="65">
        <f t="shared" ref="J1100:J1163" si="865">(G1100/F1100)-1</f>
        <v>4.2003345503722755E-3</v>
      </c>
      <c r="K1100" s="195">
        <f t="shared" si="850"/>
        <v>45375</v>
      </c>
      <c r="L1100" s="195">
        <f t="shared" si="842"/>
        <v>45375</v>
      </c>
      <c r="M1100" s="228">
        <f t="shared" si="855"/>
        <v>30</v>
      </c>
      <c r="N1100" s="67">
        <f t="shared" si="856"/>
        <v>22</v>
      </c>
      <c r="O1100" s="61">
        <f t="shared" ref="O1100:O1163" si="866">TRUNC((G1100/F1100)^TRUNC((N1100/M1100),9),8)</f>
        <v>1.0030785200000001</v>
      </c>
      <c r="P1100" s="66">
        <f t="shared" si="860"/>
        <v>1.0056001299999999</v>
      </c>
      <c r="Q1100" s="66">
        <f t="shared" si="843"/>
        <v>1.2150472710233422</v>
      </c>
      <c r="R1100" s="61">
        <f t="shared" si="859"/>
        <v>1.21878781</v>
      </c>
      <c r="S1100" s="61">
        <f t="shared" si="844"/>
        <v>1.2150472699999999</v>
      </c>
      <c r="T1100" s="61">
        <f t="shared" ref="T1100:T1163" si="867">TRUNC(C1100*S1100,8)</f>
        <v>917.37039917000004</v>
      </c>
      <c r="U1100" s="61">
        <f t="shared" ref="U1100:U1163" si="868">(D1100*(S1100-1))</f>
        <v>17.922031441182575</v>
      </c>
      <c r="V1100" s="61">
        <f t="shared" ref="V1100:V1163" si="869">(E1100*(R1100-1))</f>
        <v>146.95277713818103</v>
      </c>
      <c r="W1100" s="61">
        <f t="shared" ref="W1100:W1163" si="870">(C1100+U1100+V1100)</f>
        <v>919.88280030936357</v>
      </c>
      <c r="X1100" s="67">
        <f t="shared" si="845"/>
        <v>0</v>
      </c>
      <c r="Y1100" s="61">
        <f t="shared" ref="Y1100:Y1163" si="871">IF(X1100&gt;0,VLOOKUP(A1100,AM$14:AR$314,5),0)</f>
        <v>0</v>
      </c>
      <c r="Z1100" s="69">
        <f t="shared" si="846"/>
        <v>0</v>
      </c>
      <c r="AA1100" s="61">
        <f t="shared" ref="AA1100:AA1163" si="872">IF(Z1100&gt;0,TRUNC(Z1100*T1100,8),0)</f>
        <v>0</v>
      </c>
      <c r="AB1100" s="69">
        <f t="shared" si="847"/>
        <v>5.1999999999999998E-2</v>
      </c>
      <c r="AC1100" s="140">
        <f t="shared" si="848"/>
        <v>22</v>
      </c>
      <c r="AD1100" s="67">
        <f t="shared" si="851"/>
        <v>30</v>
      </c>
      <c r="AE1100" s="11">
        <f t="shared" si="852"/>
        <v>1.0031027159999999</v>
      </c>
      <c r="AF1100" s="61">
        <f t="shared" si="858"/>
        <v>2.8463398099999999</v>
      </c>
      <c r="AG1100" s="61">
        <f t="shared" ref="AG1100:AG1163" si="873">TRUNC((W1100*(AE1100-1)),8)</f>
        <v>2.8541350799999998</v>
      </c>
      <c r="AH1100" s="61">
        <f t="shared" ref="AH1100:AH1163" si="874">IF(AA1100&gt;0,AA1100+AF1100,0)</f>
        <v>0</v>
      </c>
      <c r="AI1100" s="196" t="str">
        <f t="shared" si="853"/>
        <v>A+J=</v>
      </c>
      <c r="AJ1100" s="72">
        <f t="shared" si="854"/>
        <v>45375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875">(A1100+1)</f>
        <v>45368</v>
      </c>
      <c r="B1101" s="61">
        <f t="shared" si="862"/>
        <v>922.9816350747227</v>
      </c>
      <c r="C1101" s="61">
        <f t="shared" ref="C1101:C1164" si="876">TRUNC(IF(X1100&gt;0,VLOOKUP(A1100,$AM$14:$AN$314,2),C1100),8)</f>
        <v>755.00799172999996</v>
      </c>
      <c r="D1101" s="61">
        <f t="shared" si="863"/>
        <v>83.339962610000043</v>
      </c>
      <c r="E1101" s="61">
        <f t="shared" si="864"/>
        <v>671.66802911999991</v>
      </c>
      <c r="F1101" s="62">
        <f t="shared" ref="F1101:F1164" si="877">IF(G1101=G1100,F1100,G1100)</f>
        <v>6773.27</v>
      </c>
      <c r="G1101" s="63">
        <f t="shared" si="861"/>
        <v>6801.72</v>
      </c>
      <c r="H1101" s="64">
        <f t="shared" si="857"/>
        <v>45285</v>
      </c>
      <c r="I1101" s="64">
        <f t="shared" si="849"/>
        <v>45316</v>
      </c>
      <c r="J1101" s="65">
        <f t="shared" si="865"/>
        <v>4.2003345503722755E-3</v>
      </c>
      <c r="K1101" s="195">
        <f t="shared" si="850"/>
        <v>45375</v>
      </c>
      <c r="L1101" s="195">
        <f t="shared" ref="L1101:L1164" si="878">IF(A1101&gt;L1100,K1101,L1100)</f>
        <v>45375</v>
      </c>
      <c r="M1101" s="228">
        <f t="shared" si="855"/>
        <v>30</v>
      </c>
      <c r="N1101" s="67">
        <f t="shared" si="856"/>
        <v>23</v>
      </c>
      <c r="O1101" s="61">
        <f t="shared" si="866"/>
        <v>1.00321868</v>
      </c>
      <c r="P1101" s="66">
        <f t="shared" si="860"/>
        <v>1.0056001299999999</v>
      </c>
      <c r="Q1101" s="66">
        <f t="shared" ref="Q1101:Q1164" si="879">IF(L1101&gt;L1100,Q1100*P1101,Q1100)</f>
        <v>1.2150472710233422</v>
      </c>
      <c r="R1101" s="61">
        <f t="shared" si="859"/>
        <v>1.21895811</v>
      </c>
      <c r="S1101" s="61">
        <f t="shared" ref="S1101:S1164" si="880">IF(AND(X1101&gt;0,MONTH(A1101)=S$4),R1101,S1100)</f>
        <v>1.2150472699999999</v>
      </c>
      <c r="T1101" s="61">
        <f t="shared" si="867"/>
        <v>917.37039917000004</v>
      </c>
      <c r="U1101" s="61">
        <f t="shared" si="868"/>
        <v>17.922031441182575</v>
      </c>
      <c r="V1101" s="61">
        <f t="shared" si="869"/>
        <v>147.06716220354014</v>
      </c>
      <c r="W1101" s="61">
        <f t="shared" si="870"/>
        <v>919.99718537472268</v>
      </c>
      <c r="X1101" s="67">
        <f t="shared" ref="X1101:X1164" si="881">IF(VLOOKUP(A1101,AM$12:AZ$314,14)=VLOOKUP(A1100,AM$12:AZ$314,14),0,VLOOKUP(A1101,AM$12:AZ$314,14))</f>
        <v>0</v>
      </c>
      <c r="Y1101" s="61">
        <f t="shared" si="871"/>
        <v>0</v>
      </c>
      <c r="Z1101" s="69">
        <f t="shared" ref="Z1101:Z1164" si="882">IF(X1101&gt;0,VLOOKUP($A1101,$AM$12:$AS$314,7),0)</f>
        <v>0</v>
      </c>
      <c r="AA1101" s="61">
        <f t="shared" si="872"/>
        <v>0</v>
      </c>
      <c r="AB1101" s="69">
        <f t="shared" ref="AB1101:AB1164" si="883">(AB1100)</f>
        <v>5.1999999999999998E-2</v>
      </c>
      <c r="AC1101" s="140">
        <f t="shared" ref="AC1101:AC1164" si="884">N1101</f>
        <v>23</v>
      </c>
      <c r="AD1101" s="67">
        <f t="shared" si="851"/>
        <v>30</v>
      </c>
      <c r="AE1101" s="11">
        <f t="shared" si="852"/>
        <v>1.0032439769999999</v>
      </c>
      <c r="AF1101" s="61">
        <f t="shared" si="858"/>
        <v>2.9759284699999999</v>
      </c>
      <c r="AG1101" s="61">
        <f t="shared" si="873"/>
        <v>2.9844496999999999</v>
      </c>
      <c r="AH1101" s="61">
        <f t="shared" si="874"/>
        <v>0</v>
      </c>
      <c r="AI1101" s="196" t="str">
        <f t="shared" si="853"/>
        <v>A+J=</v>
      </c>
      <c r="AJ1101" s="72">
        <f t="shared" si="854"/>
        <v>45375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875"/>
        <v>45369</v>
      </c>
      <c r="B1102" s="61">
        <f t="shared" si="862"/>
        <v>923.22639897344243</v>
      </c>
      <c r="C1102" s="61">
        <f t="shared" si="876"/>
        <v>755.00799172999996</v>
      </c>
      <c r="D1102" s="61">
        <f t="shared" si="863"/>
        <v>83.339962610000043</v>
      </c>
      <c r="E1102" s="61">
        <f t="shared" si="864"/>
        <v>671.66802911999991</v>
      </c>
      <c r="F1102" s="62">
        <f t="shared" si="877"/>
        <v>6773.27</v>
      </c>
      <c r="G1102" s="63">
        <f t="shared" si="861"/>
        <v>6801.72</v>
      </c>
      <c r="H1102" s="64">
        <f t="shared" si="857"/>
        <v>45285</v>
      </c>
      <c r="I1102" s="64">
        <f t="shared" ref="I1102:I1165" si="885">IF(X1101&gt;0,EDATE(A1102,-1),+I1101)</f>
        <v>45316</v>
      </c>
      <c r="J1102" s="65">
        <f t="shared" si="865"/>
        <v>4.2003345503722755E-3</v>
      </c>
      <c r="K1102" s="195">
        <f t="shared" ref="K1102:K1165" si="886">IF(DAY(A1102)=K$11,VLOOKUP(A1102,AR$322:AU$622,4),K1101)</f>
        <v>45375</v>
      </c>
      <c r="L1102" s="195">
        <f t="shared" si="878"/>
        <v>45375</v>
      </c>
      <c r="M1102" s="228">
        <f t="shared" si="855"/>
        <v>30</v>
      </c>
      <c r="N1102" s="67">
        <f t="shared" si="856"/>
        <v>24</v>
      </c>
      <c r="O1102" s="61">
        <f t="shared" si="866"/>
        <v>1.0033588499999999</v>
      </c>
      <c r="P1102" s="66">
        <f t="shared" si="860"/>
        <v>1.0056001299999999</v>
      </c>
      <c r="Q1102" s="66">
        <f t="shared" si="879"/>
        <v>1.2150472710233422</v>
      </c>
      <c r="R1102" s="61">
        <f t="shared" si="859"/>
        <v>1.21912843</v>
      </c>
      <c r="S1102" s="61">
        <f t="shared" si="880"/>
        <v>1.2150472699999999</v>
      </c>
      <c r="T1102" s="61">
        <f t="shared" si="867"/>
        <v>917.37039917000004</v>
      </c>
      <c r="U1102" s="61">
        <f t="shared" si="868"/>
        <v>17.922031441182575</v>
      </c>
      <c r="V1102" s="61">
        <f t="shared" si="869"/>
        <v>147.1815607022599</v>
      </c>
      <c r="W1102" s="61">
        <f t="shared" si="870"/>
        <v>920.11158387344244</v>
      </c>
      <c r="X1102" s="67">
        <f t="shared" si="881"/>
        <v>0</v>
      </c>
      <c r="Y1102" s="61">
        <f t="shared" si="871"/>
        <v>0</v>
      </c>
      <c r="Z1102" s="69">
        <f t="shared" si="882"/>
        <v>0</v>
      </c>
      <c r="AA1102" s="61">
        <f t="shared" si="872"/>
        <v>0</v>
      </c>
      <c r="AB1102" s="69">
        <f t="shared" si="883"/>
        <v>5.1999999999999998E-2</v>
      </c>
      <c r="AC1102" s="140">
        <f t="shared" si="884"/>
        <v>24</v>
      </c>
      <c r="AD1102" s="67">
        <f t="shared" ref="AD1102:AD1165" si="887">M1102</f>
        <v>30</v>
      </c>
      <c r="AE1102" s="11">
        <f t="shared" ref="AE1102:AE1165" si="888">ROUND((1+AB1102)^(30/360)^(AC1102/AD1102),9)</f>
        <v>1.003385258</v>
      </c>
      <c r="AF1102" s="61">
        <f t="shared" si="858"/>
        <v>3.1055354799999999</v>
      </c>
      <c r="AG1102" s="61">
        <f t="shared" si="873"/>
        <v>3.1148150999999999</v>
      </c>
      <c r="AH1102" s="61">
        <f t="shared" si="874"/>
        <v>0</v>
      </c>
      <c r="AI1102" s="196" t="str">
        <f t="shared" ref="AI1102:AI1165" si="889">IF($X1101&gt;0,VLOOKUP($A1101,$AM$12:$BC$314,16),AI1101)</f>
        <v>A+J=</v>
      </c>
      <c r="AJ1102" s="72">
        <f t="shared" ref="AJ1102:AJ1165" si="890">IF($X1101&gt;0,VLOOKUP($A1101,$AM$12:$BC$314,17),AJ1101)</f>
        <v>45375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875"/>
        <v>45370</v>
      </c>
      <c r="B1103" s="61">
        <f t="shared" si="862"/>
        <v>923.47123381220285</v>
      </c>
      <c r="C1103" s="61">
        <f t="shared" si="876"/>
        <v>755.00799172999996</v>
      </c>
      <c r="D1103" s="61">
        <f t="shared" si="863"/>
        <v>83.339962610000043</v>
      </c>
      <c r="E1103" s="61">
        <f t="shared" si="864"/>
        <v>671.66802911999991</v>
      </c>
      <c r="F1103" s="62">
        <f t="shared" si="877"/>
        <v>6773.27</v>
      </c>
      <c r="G1103" s="63">
        <f t="shared" si="861"/>
        <v>6801.72</v>
      </c>
      <c r="H1103" s="64">
        <f t="shared" si="857"/>
        <v>45285</v>
      </c>
      <c r="I1103" s="64">
        <f t="shared" si="885"/>
        <v>45316</v>
      </c>
      <c r="J1103" s="65">
        <f t="shared" si="865"/>
        <v>4.2003345503722755E-3</v>
      </c>
      <c r="K1103" s="195">
        <f t="shared" si="886"/>
        <v>45375</v>
      </c>
      <c r="L1103" s="195">
        <f t="shared" si="878"/>
        <v>45375</v>
      </c>
      <c r="M1103" s="228">
        <f t="shared" si="855"/>
        <v>30</v>
      </c>
      <c r="N1103" s="67">
        <f t="shared" si="856"/>
        <v>25</v>
      </c>
      <c r="O1103" s="61">
        <f t="shared" si="866"/>
        <v>1.0034990500000001</v>
      </c>
      <c r="P1103" s="66">
        <f t="shared" si="860"/>
        <v>1.0056001299999999</v>
      </c>
      <c r="Q1103" s="66">
        <f t="shared" si="879"/>
        <v>1.2150472710233422</v>
      </c>
      <c r="R1103" s="61">
        <f t="shared" si="859"/>
        <v>1.2192987799999999</v>
      </c>
      <c r="S1103" s="61">
        <f t="shared" si="880"/>
        <v>1.2150472699999999</v>
      </c>
      <c r="T1103" s="61">
        <f t="shared" si="867"/>
        <v>917.37039917000004</v>
      </c>
      <c r="U1103" s="61">
        <f t="shared" si="868"/>
        <v>17.922031441182575</v>
      </c>
      <c r="V1103" s="61">
        <f t="shared" si="869"/>
        <v>147.29597935102041</v>
      </c>
      <c r="W1103" s="61">
        <f t="shared" si="870"/>
        <v>920.22600252220286</v>
      </c>
      <c r="X1103" s="67">
        <f t="shared" si="881"/>
        <v>0</v>
      </c>
      <c r="Y1103" s="61">
        <f t="shared" si="871"/>
        <v>0</v>
      </c>
      <c r="Z1103" s="69">
        <f t="shared" si="882"/>
        <v>0</v>
      </c>
      <c r="AA1103" s="61">
        <f t="shared" si="872"/>
        <v>0</v>
      </c>
      <c r="AB1103" s="69">
        <f t="shared" si="883"/>
        <v>5.1999999999999998E-2</v>
      </c>
      <c r="AC1103" s="140">
        <f t="shared" si="884"/>
        <v>25</v>
      </c>
      <c r="AD1103" s="67">
        <f t="shared" si="887"/>
        <v>30</v>
      </c>
      <c r="AE1103" s="11">
        <f t="shared" si="888"/>
        <v>1.003526559</v>
      </c>
      <c r="AF1103" s="61">
        <f t="shared" si="858"/>
        <v>3.2351608299999999</v>
      </c>
      <c r="AG1103" s="61">
        <f t="shared" si="873"/>
        <v>3.24523129</v>
      </c>
      <c r="AH1103" s="61">
        <f t="shared" si="874"/>
        <v>0</v>
      </c>
      <c r="AI1103" s="196" t="str">
        <f t="shared" si="889"/>
        <v>A+J=</v>
      </c>
      <c r="AJ1103" s="72">
        <f t="shared" si="890"/>
        <v>45375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875"/>
        <v>45371</v>
      </c>
      <c r="B1104" s="61">
        <f t="shared" si="862"/>
        <v>923.7161328743241</v>
      </c>
      <c r="C1104" s="61">
        <f t="shared" si="876"/>
        <v>755.00799172999996</v>
      </c>
      <c r="D1104" s="61">
        <f t="shared" si="863"/>
        <v>83.339962610000043</v>
      </c>
      <c r="E1104" s="61">
        <f t="shared" si="864"/>
        <v>671.66802911999991</v>
      </c>
      <c r="F1104" s="62">
        <f t="shared" si="877"/>
        <v>6773.27</v>
      </c>
      <c r="G1104" s="63">
        <f t="shared" si="861"/>
        <v>6801.72</v>
      </c>
      <c r="H1104" s="64">
        <f t="shared" si="857"/>
        <v>45285</v>
      </c>
      <c r="I1104" s="64">
        <f t="shared" si="885"/>
        <v>45316</v>
      </c>
      <c r="J1104" s="65">
        <f t="shared" si="865"/>
        <v>4.2003345503722755E-3</v>
      </c>
      <c r="K1104" s="195">
        <f t="shared" si="886"/>
        <v>45375</v>
      </c>
      <c r="L1104" s="195">
        <f t="shared" si="878"/>
        <v>45375</v>
      </c>
      <c r="M1104" s="228">
        <f t="shared" ref="M1104:M1167" si="891">IF(L1104=L1103,M1103,DAYS360(A1103,L1104))</f>
        <v>30</v>
      </c>
      <c r="N1104" s="67">
        <f t="shared" ref="N1104:N1167" si="892">DAYS360(EDATE(L1104,-1),A1104)</f>
        <v>26</v>
      </c>
      <c r="O1104" s="61">
        <f t="shared" si="866"/>
        <v>1.0036392700000001</v>
      </c>
      <c r="P1104" s="66">
        <f t="shared" si="860"/>
        <v>1.0056001299999999</v>
      </c>
      <c r="Q1104" s="66">
        <f t="shared" si="879"/>
        <v>1.2150472710233422</v>
      </c>
      <c r="R1104" s="61">
        <f t="shared" si="859"/>
        <v>1.2194691499999999</v>
      </c>
      <c r="S1104" s="61">
        <f t="shared" si="880"/>
        <v>1.2150472699999999</v>
      </c>
      <c r="T1104" s="61">
        <f t="shared" si="867"/>
        <v>917.37039917000004</v>
      </c>
      <c r="U1104" s="61">
        <f t="shared" si="868"/>
        <v>17.922031441182575</v>
      </c>
      <c r="V1104" s="61">
        <f t="shared" si="869"/>
        <v>147.41041143314155</v>
      </c>
      <c r="W1104" s="61">
        <f t="shared" si="870"/>
        <v>920.34043460432406</v>
      </c>
      <c r="X1104" s="67">
        <f t="shared" si="881"/>
        <v>0</v>
      </c>
      <c r="Y1104" s="61">
        <f t="shared" si="871"/>
        <v>0</v>
      </c>
      <c r="Z1104" s="69">
        <f t="shared" si="882"/>
        <v>0</v>
      </c>
      <c r="AA1104" s="61">
        <f t="shared" si="872"/>
        <v>0</v>
      </c>
      <c r="AB1104" s="69">
        <f t="shared" si="883"/>
        <v>5.1999999999999998E-2</v>
      </c>
      <c r="AC1104" s="140">
        <f t="shared" si="884"/>
        <v>26</v>
      </c>
      <c r="AD1104" s="67">
        <f t="shared" si="887"/>
        <v>30</v>
      </c>
      <c r="AE1104" s="11">
        <f t="shared" si="888"/>
        <v>1.0036678800000001</v>
      </c>
      <c r="AF1104" s="61">
        <f t="shared" si="858"/>
        <v>3.3648045299999998</v>
      </c>
      <c r="AG1104" s="61">
        <f t="shared" si="873"/>
        <v>3.37569827</v>
      </c>
      <c r="AH1104" s="61">
        <f t="shared" si="874"/>
        <v>0</v>
      </c>
      <c r="AI1104" s="196" t="str">
        <f t="shared" si="889"/>
        <v>A+J=</v>
      </c>
      <c r="AJ1104" s="72">
        <f t="shared" si="890"/>
        <v>45375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56" ht="15" customHeight="1" x14ac:dyDescent="0.25">
      <c r="A1105" s="60">
        <f t="shared" si="875"/>
        <v>45372</v>
      </c>
      <c r="B1105" s="61">
        <f t="shared" si="862"/>
        <v>923.96109524980579</v>
      </c>
      <c r="C1105" s="61">
        <f t="shared" si="876"/>
        <v>755.00799172999996</v>
      </c>
      <c r="D1105" s="61">
        <f t="shared" si="863"/>
        <v>83.339962610000043</v>
      </c>
      <c r="E1105" s="61">
        <f t="shared" si="864"/>
        <v>671.66802911999991</v>
      </c>
      <c r="F1105" s="62">
        <f t="shared" si="877"/>
        <v>6773.27</v>
      </c>
      <c r="G1105" s="63">
        <f t="shared" si="861"/>
        <v>6801.72</v>
      </c>
      <c r="H1105" s="64">
        <f t="shared" si="857"/>
        <v>45285</v>
      </c>
      <c r="I1105" s="64">
        <f t="shared" si="885"/>
        <v>45316</v>
      </c>
      <c r="J1105" s="65">
        <f t="shared" si="865"/>
        <v>4.2003345503722755E-3</v>
      </c>
      <c r="K1105" s="195">
        <f t="shared" si="886"/>
        <v>45375</v>
      </c>
      <c r="L1105" s="195">
        <f t="shared" si="878"/>
        <v>45375</v>
      </c>
      <c r="M1105" s="228">
        <f t="shared" si="891"/>
        <v>30</v>
      </c>
      <c r="N1105" s="67">
        <f t="shared" si="892"/>
        <v>27</v>
      </c>
      <c r="O1105" s="61">
        <f t="shared" si="866"/>
        <v>1.0037795</v>
      </c>
      <c r="P1105" s="66">
        <f t="shared" si="860"/>
        <v>1.0056001299999999</v>
      </c>
      <c r="Q1105" s="66">
        <f t="shared" si="879"/>
        <v>1.2150472710233422</v>
      </c>
      <c r="R1105" s="61">
        <f t="shared" si="859"/>
        <v>1.21963954</v>
      </c>
      <c r="S1105" s="61">
        <f t="shared" si="880"/>
        <v>1.2150472699999999</v>
      </c>
      <c r="T1105" s="61">
        <f t="shared" si="867"/>
        <v>917.37039917000004</v>
      </c>
      <c r="U1105" s="61">
        <f t="shared" si="868"/>
        <v>17.922031441182575</v>
      </c>
      <c r="V1105" s="61">
        <f t="shared" si="869"/>
        <v>147.52485694862335</v>
      </c>
      <c r="W1105" s="61">
        <f t="shared" si="870"/>
        <v>920.45488011980581</v>
      </c>
      <c r="X1105" s="67">
        <f t="shared" si="881"/>
        <v>0</v>
      </c>
      <c r="Y1105" s="61">
        <f t="shared" si="871"/>
        <v>0</v>
      </c>
      <c r="Z1105" s="69">
        <f t="shared" si="882"/>
        <v>0</v>
      </c>
      <c r="AA1105" s="61">
        <f t="shared" si="872"/>
        <v>0</v>
      </c>
      <c r="AB1105" s="69">
        <f t="shared" si="883"/>
        <v>5.1999999999999998E-2</v>
      </c>
      <c r="AC1105" s="140">
        <f t="shared" si="884"/>
        <v>27</v>
      </c>
      <c r="AD1105" s="67">
        <f t="shared" si="887"/>
        <v>30</v>
      </c>
      <c r="AE1105" s="11">
        <f t="shared" si="888"/>
        <v>1.0038092199999999</v>
      </c>
      <c r="AF1105" s="61">
        <f t="shared" si="858"/>
        <v>3.4944656699999999</v>
      </c>
      <c r="AG1105" s="61">
        <f t="shared" si="873"/>
        <v>3.5062151300000002</v>
      </c>
      <c r="AH1105" s="61">
        <f t="shared" si="874"/>
        <v>0</v>
      </c>
      <c r="AI1105" s="196" t="str">
        <f t="shared" si="889"/>
        <v>A+J=</v>
      </c>
      <c r="AJ1105" s="72">
        <f t="shared" si="890"/>
        <v>45375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56" ht="15" customHeight="1" x14ac:dyDescent="0.25">
      <c r="A1106" s="60">
        <f t="shared" si="875"/>
        <v>45373</v>
      </c>
      <c r="B1106" s="61">
        <f t="shared" si="862"/>
        <v>924.20612954532851</v>
      </c>
      <c r="C1106" s="61">
        <f t="shared" si="876"/>
        <v>755.00799172999996</v>
      </c>
      <c r="D1106" s="61">
        <f t="shared" si="863"/>
        <v>83.339962610000043</v>
      </c>
      <c r="E1106" s="61">
        <f t="shared" si="864"/>
        <v>671.66802911999991</v>
      </c>
      <c r="F1106" s="62">
        <f t="shared" si="877"/>
        <v>6773.27</v>
      </c>
      <c r="G1106" s="63">
        <f t="shared" si="861"/>
        <v>6801.72</v>
      </c>
      <c r="H1106" s="64">
        <f t="shared" si="857"/>
        <v>45285</v>
      </c>
      <c r="I1106" s="64">
        <f t="shared" si="885"/>
        <v>45316</v>
      </c>
      <c r="J1106" s="65">
        <f t="shared" si="865"/>
        <v>4.2003345503722755E-3</v>
      </c>
      <c r="K1106" s="195">
        <f t="shared" si="886"/>
        <v>45375</v>
      </c>
      <c r="L1106" s="195">
        <f t="shared" si="878"/>
        <v>45375</v>
      </c>
      <c r="M1106" s="228">
        <f t="shared" si="891"/>
        <v>30</v>
      </c>
      <c r="N1106" s="67">
        <f t="shared" si="892"/>
        <v>28</v>
      </c>
      <c r="O1106" s="61">
        <f t="shared" si="866"/>
        <v>1.00391976</v>
      </c>
      <c r="P1106" s="66">
        <f t="shared" si="860"/>
        <v>1.0056001299999999</v>
      </c>
      <c r="Q1106" s="66">
        <f t="shared" si="879"/>
        <v>1.2150472710233422</v>
      </c>
      <c r="R1106" s="61">
        <f t="shared" si="859"/>
        <v>1.2198099600000001</v>
      </c>
      <c r="S1106" s="61">
        <f t="shared" si="880"/>
        <v>1.2150472699999999</v>
      </c>
      <c r="T1106" s="61">
        <f t="shared" si="867"/>
        <v>917.37039917000004</v>
      </c>
      <c r="U1106" s="61">
        <f t="shared" si="868"/>
        <v>17.922031441182575</v>
      </c>
      <c r="V1106" s="61">
        <f t="shared" si="869"/>
        <v>147.63932261414607</v>
      </c>
      <c r="W1106" s="61">
        <f t="shared" si="870"/>
        <v>920.56934578532855</v>
      </c>
      <c r="X1106" s="67">
        <f t="shared" si="881"/>
        <v>0</v>
      </c>
      <c r="Y1106" s="61">
        <f t="shared" si="871"/>
        <v>0</v>
      </c>
      <c r="Z1106" s="69">
        <f t="shared" si="882"/>
        <v>0</v>
      </c>
      <c r="AA1106" s="61">
        <f t="shared" si="872"/>
        <v>0</v>
      </c>
      <c r="AB1106" s="69">
        <f t="shared" si="883"/>
        <v>5.1999999999999998E-2</v>
      </c>
      <c r="AC1106" s="140">
        <f t="shared" si="884"/>
        <v>28</v>
      </c>
      <c r="AD1106" s="67">
        <f t="shared" si="887"/>
        <v>30</v>
      </c>
      <c r="AE1106" s="11">
        <f t="shared" si="888"/>
        <v>1.003950581</v>
      </c>
      <c r="AF1106" s="61">
        <f t="shared" si="858"/>
        <v>3.6241460600000002</v>
      </c>
      <c r="AG1106" s="61">
        <f t="shared" si="873"/>
        <v>3.6367837600000001</v>
      </c>
      <c r="AH1106" s="61">
        <f t="shared" si="874"/>
        <v>0</v>
      </c>
      <c r="AI1106" s="196" t="str">
        <f t="shared" si="889"/>
        <v>A+J=</v>
      </c>
      <c r="AJ1106" s="72">
        <f t="shared" si="890"/>
        <v>45375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56" ht="15" customHeight="1" x14ac:dyDescent="0.25">
      <c r="A1107" s="60">
        <f t="shared" si="875"/>
        <v>45374</v>
      </c>
      <c r="B1107" s="61">
        <f t="shared" si="862"/>
        <v>924.45122043753145</v>
      </c>
      <c r="C1107" s="61">
        <f t="shared" si="876"/>
        <v>755.00799172999996</v>
      </c>
      <c r="D1107" s="61">
        <f t="shared" si="863"/>
        <v>83.339962610000043</v>
      </c>
      <c r="E1107" s="61">
        <f t="shared" si="864"/>
        <v>671.66802911999991</v>
      </c>
      <c r="F1107" s="62">
        <f t="shared" si="877"/>
        <v>6773.27</v>
      </c>
      <c r="G1107" s="63">
        <f t="shared" si="861"/>
        <v>6801.72</v>
      </c>
      <c r="H1107" s="64">
        <f t="shared" si="857"/>
        <v>45285</v>
      </c>
      <c r="I1107" s="64">
        <f t="shared" si="885"/>
        <v>45316</v>
      </c>
      <c r="J1107" s="65">
        <f t="shared" si="865"/>
        <v>4.2003345503722755E-3</v>
      </c>
      <c r="K1107" s="195">
        <f t="shared" si="886"/>
        <v>45375</v>
      </c>
      <c r="L1107" s="195">
        <f t="shared" si="878"/>
        <v>45375</v>
      </c>
      <c r="M1107" s="228">
        <f t="shared" si="891"/>
        <v>30</v>
      </c>
      <c r="N1107" s="67">
        <f t="shared" si="892"/>
        <v>29</v>
      </c>
      <c r="O1107" s="61">
        <f t="shared" si="866"/>
        <v>1.00406003</v>
      </c>
      <c r="P1107" s="66">
        <f t="shared" si="860"/>
        <v>1.0056001299999999</v>
      </c>
      <c r="Q1107" s="66">
        <f t="shared" si="879"/>
        <v>1.2150472710233422</v>
      </c>
      <c r="R1107" s="61">
        <f t="shared" si="859"/>
        <v>1.2199803899999999</v>
      </c>
      <c r="S1107" s="61">
        <f t="shared" si="880"/>
        <v>1.2150472699999999</v>
      </c>
      <c r="T1107" s="61">
        <f t="shared" si="867"/>
        <v>917.37039917000004</v>
      </c>
      <c r="U1107" s="61">
        <f t="shared" si="868"/>
        <v>17.922031441182575</v>
      </c>
      <c r="V1107" s="61">
        <f t="shared" si="869"/>
        <v>147.75379499634889</v>
      </c>
      <c r="W1107" s="61">
        <f t="shared" si="870"/>
        <v>920.6838181675314</v>
      </c>
      <c r="X1107" s="67">
        <f t="shared" si="881"/>
        <v>0</v>
      </c>
      <c r="Y1107" s="61">
        <f t="shared" si="871"/>
        <v>0</v>
      </c>
      <c r="Z1107" s="69">
        <f t="shared" si="882"/>
        <v>0</v>
      </c>
      <c r="AA1107" s="61">
        <f t="shared" si="872"/>
        <v>0</v>
      </c>
      <c r="AB1107" s="69">
        <f t="shared" si="883"/>
        <v>5.1999999999999998E-2</v>
      </c>
      <c r="AC1107" s="140">
        <f t="shared" si="884"/>
        <v>29</v>
      </c>
      <c r="AD1107" s="67">
        <f t="shared" si="887"/>
        <v>30</v>
      </c>
      <c r="AE1107" s="11">
        <f t="shared" si="888"/>
        <v>1.0040919610000001</v>
      </c>
      <c r="AF1107" s="61">
        <f t="shared" si="858"/>
        <v>3.7538438900000002</v>
      </c>
      <c r="AG1107" s="61">
        <f t="shared" si="873"/>
        <v>3.7674022699999998</v>
      </c>
      <c r="AH1107" s="61">
        <f t="shared" si="874"/>
        <v>0</v>
      </c>
      <c r="AI1107" s="196" t="str">
        <f t="shared" si="889"/>
        <v>A+J=</v>
      </c>
      <c r="AJ1107" s="72">
        <f t="shared" si="890"/>
        <v>45375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</row>
    <row r="1108" spans="1:156" ht="15" customHeight="1" x14ac:dyDescent="0.25">
      <c r="A1108" s="60">
        <f t="shared" si="875"/>
        <v>45375</v>
      </c>
      <c r="B1108" s="61">
        <f t="shared" si="862"/>
        <v>924.69639676313591</v>
      </c>
      <c r="C1108" s="61">
        <f t="shared" si="876"/>
        <v>755.00799172999996</v>
      </c>
      <c r="D1108" s="61">
        <f t="shared" si="863"/>
        <v>83.339962610000043</v>
      </c>
      <c r="E1108" s="61">
        <f t="shared" si="864"/>
        <v>671.66802911999991</v>
      </c>
      <c r="F1108" s="62">
        <f t="shared" si="877"/>
        <v>6773.27</v>
      </c>
      <c r="G1108" s="63">
        <f t="shared" si="861"/>
        <v>6801.72</v>
      </c>
      <c r="H1108" s="64">
        <f t="shared" si="857"/>
        <v>45285</v>
      </c>
      <c r="I1108" s="64">
        <f t="shared" si="885"/>
        <v>45316</v>
      </c>
      <c r="J1108" s="65">
        <f t="shared" si="865"/>
        <v>4.2003345503722755E-3</v>
      </c>
      <c r="K1108" s="195">
        <f t="shared" si="886"/>
        <v>45406</v>
      </c>
      <c r="L1108" s="195">
        <f t="shared" si="878"/>
        <v>45375</v>
      </c>
      <c r="M1108" s="228">
        <f t="shared" si="891"/>
        <v>30</v>
      </c>
      <c r="N1108" s="67">
        <f t="shared" si="892"/>
        <v>30</v>
      </c>
      <c r="O1108" s="61">
        <f t="shared" si="866"/>
        <v>1.00420033</v>
      </c>
      <c r="P1108" s="66">
        <f t="shared" si="860"/>
        <v>1.0056001299999999</v>
      </c>
      <c r="Q1108" s="66">
        <f t="shared" si="879"/>
        <v>1.2150472710233422</v>
      </c>
      <c r="R1108" s="61">
        <f t="shared" si="859"/>
        <v>1.2201508700000001</v>
      </c>
      <c r="S1108" s="61">
        <f t="shared" si="880"/>
        <v>1.2150472699999999</v>
      </c>
      <c r="T1108" s="61">
        <f t="shared" si="867"/>
        <v>917.37039917000004</v>
      </c>
      <c r="U1108" s="61">
        <f t="shared" si="868"/>
        <v>17.922031441182575</v>
      </c>
      <c r="V1108" s="61">
        <f t="shared" si="869"/>
        <v>147.86830096195339</v>
      </c>
      <c r="W1108" s="61">
        <f t="shared" si="870"/>
        <v>920.79832413313591</v>
      </c>
      <c r="X1108" s="67">
        <f t="shared" si="881"/>
        <v>36</v>
      </c>
      <c r="Y1108" s="61">
        <f t="shared" si="871"/>
        <v>3.1962221400000002</v>
      </c>
      <c r="Z1108" s="69">
        <f t="shared" si="882"/>
        <v>9.7940000000000006E-3</v>
      </c>
      <c r="AA1108" s="61">
        <f t="shared" si="872"/>
        <v>8.9847256800000004</v>
      </c>
      <c r="AB1108" s="69">
        <f t="shared" si="883"/>
        <v>5.1999999999999998E-2</v>
      </c>
      <c r="AC1108" s="140">
        <f t="shared" si="884"/>
        <v>30</v>
      </c>
      <c r="AD1108" s="67">
        <f t="shared" si="887"/>
        <v>30</v>
      </c>
      <c r="AE1108" s="11">
        <f t="shared" si="888"/>
        <v>1.0042333619999999</v>
      </c>
      <c r="AF1108" s="61">
        <f t="shared" si="858"/>
        <v>3.8835609799999999</v>
      </c>
      <c r="AG1108" s="61">
        <f t="shared" si="873"/>
        <v>3.8980726300000001</v>
      </c>
      <c r="AH1108" s="61">
        <f t="shared" si="874"/>
        <v>12.868286660000001</v>
      </c>
      <c r="AI1108" s="196" t="str">
        <f t="shared" si="889"/>
        <v>A+J=</v>
      </c>
      <c r="AJ1108" s="72">
        <f t="shared" si="890"/>
        <v>45375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56" ht="15" customHeight="1" x14ac:dyDescent="0.25">
      <c r="A1109" s="60">
        <f t="shared" si="875"/>
        <v>45376</v>
      </c>
      <c r="B1109" s="61">
        <f t="shared" si="862"/>
        <v>912.16785026617924</v>
      </c>
      <c r="C1109" s="61">
        <f t="shared" si="876"/>
        <v>747.61344345999998</v>
      </c>
      <c r="D1109" s="61">
        <f t="shared" si="863"/>
        <v>75.94541434000007</v>
      </c>
      <c r="E1109" s="61">
        <f t="shared" si="864"/>
        <v>671.66802911999991</v>
      </c>
      <c r="F1109" s="62">
        <f t="shared" si="877"/>
        <v>6801.72</v>
      </c>
      <c r="G1109" s="63">
        <f t="shared" si="861"/>
        <v>6858.17</v>
      </c>
      <c r="H1109" s="64">
        <f t="shared" si="857"/>
        <v>45316</v>
      </c>
      <c r="I1109" s="64">
        <f t="shared" si="885"/>
        <v>45347</v>
      </c>
      <c r="J1109" s="65">
        <f t="shared" si="865"/>
        <v>8.2993713354857501E-3</v>
      </c>
      <c r="K1109" s="195">
        <f t="shared" si="886"/>
        <v>45406</v>
      </c>
      <c r="L1109" s="195">
        <f t="shared" si="878"/>
        <v>45406</v>
      </c>
      <c r="M1109" s="228">
        <f t="shared" si="891"/>
        <v>30</v>
      </c>
      <c r="N1109" s="67">
        <f t="shared" si="892"/>
        <v>1</v>
      </c>
      <c r="O1109" s="61">
        <f t="shared" si="866"/>
        <v>1.0002755400000001</v>
      </c>
      <c r="P1109" s="66">
        <f t="shared" si="860"/>
        <v>1.00420033</v>
      </c>
      <c r="Q1109" s="66">
        <f t="shared" si="879"/>
        <v>1.2201508705272397</v>
      </c>
      <c r="R1109" s="61">
        <f t="shared" si="859"/>
        <v>1.2204870699999999</v>
      </c>
      <c r="S1109" s="61">
        <f t="shared" si="880"/>
        <v>1.2150472699999999</v>
      </c>
      <c r="T1109" s="61">
        <f t="shared" si="867"/>
        <v>908.38567349000004</v>
      </c>
      <c r="U1109" s="61">
        <f t="shared" si="868"/>
        <v>16.331854022835859</v>
      </c>
      <c r="V1109" s="61">
        <f t="shared" si="869"/>
        <v>148.0941157533434</v>
      </c>
      <c r="W1109" s="61">
        <f t="shared" si="870"/>
        <v>912.03941323617926</v>
      </c>
      <c r="X1109" s="67">
        <f t="shared" si="881"/>
        <v>0</v>
      </c>
      <c r="Y1109" s="61">
        <f t="shared" si="871"/>
        <v>0</v>
      </c>
      <c r="Z1109" s="69">
        <f t="shared" si="882"/>
        <v>0</v>
      </c>
      <c r="AA1109" s="61">
        <f t="shared" si="872"/>
        <v>0</v>
      </c>
      <c r="AB1109" s="69">
        <f t="shared" si="883"/>
        <v>5.1999999999999998E-2</v>
      </c>
      <c r="AC1109" s="140">
        <f t="shared" si="884"/>
        <v>1</v>
      </c>
      <c r="AD1109" s="67">
        <f t="shared" si="887"/>
        <v>30</v>
      </c>
      <c r="AE1109" s="11">
        <f t="shared" si="888"/>
        <v>1.000140824</v>
      </c>
      <c r="AF1109" s="61">
        <f t="shared" si="858"/>
        <v>0.12792249999999999</v>
      </c>
      <c r="AG1109" s="61">
        <f t="shared" si="873"/>
        <v>0.12843703000000001</v>
      </c>
      <c r="AH1109" s="61">
        <f t="shared" si="874"/>
        <v>0</v>
      </c>
      <c r="AI1109" s="196" t="str">
        <f t="shared" si="889"/>
        <v>A+J=</v>
      </c>
      <c r="AJ1109" s="72">
        <f t="shared" si="890"/>
        <v>45406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56" ht="15" customHeight="1" x14ac:dyDescent="0.25">
      <c r="A1110" s="197">
        <f t="shared" si="875"/>
        <v>45377</v>
      </c>
      <c r="B1110" s="198">
        <f t="shared" si="862"/>
        <v>912.52223769101181</v>
      </c>
      <c r="C1110" s="198">
        <f t="shared" si="876"/>
        <v>747.61344345999998</v>
      </c>
      <c r="D1110" s="198">
        <f t="shared" si="863"/>
        <v>75.94541434000007</v>
      </c>
      <c r="E1110" s="198">
        <f t="shared" si="864"/>
        <v>671.66802911999991</v>
      </c>
      <c r="F1110" s="199">
        <f t="shared" si="877"/>
        <v>6801.72</v>
      </c>
      <c r="G1110" s="63">
        <f t="shared" si="861"/>
        <v>6858.17</v>
      </c>
      <c r="H1110" s="200">
        <f t="shared" si="857"/>
        <v>45316</v>
      </c>
      <c r="I1110" s="64">
        <f t="shared" si="885"/>
        <v>45347</v>
      </c>
      <c r="J1110" s="201">
        <f t="shared" si="865"/>
        <v>8.2993713354857501E-3</v>
      </c>
      <c r="K1110" s="195">
        <f t="shared" si="886"/>
        <v>45406</v>
      </c>
      <c r="L1110" s="202">
        <f t="shared" si="878"/>
        <v>45406</v>
      </c>
      <c r="M1110" s="228">
        <f t="shared" si="891"/>
        <v>30</v>
      </c>
      <c r="N1110" s="67">
        <f t="shared" si="892"/>
        <v>2</v>
      </c>
      <c r="O1110" s="198">
        <f t="shared" si="866"/>
        <v>1.0005511499999999</v>
      </c>
      <c r="P1110" s="203">
        <f t="shared" si="860"/>
        <v>1.00420033</v>
      </c>
      <c r="Q1110" s="203">
        <f t="shared" si="879"/>
        <v>1.2201508705272397</v>
      </c>
      <c r="R1110" s="198">
        <f t="shared" si="859"/>
        <v>1.2208233500000001</v>
      </c>
      <c r="S1110" s="198">
        <f t="shared" si="880"/>
        <v>1.2150472699999999</v>
      </c>
      <c r="T1110" s="198">
        <f t="shared" si="867"/>
        <v>908.38567349000004</v>
      </c>
      <c r="U1110" s="198">
        <f t="shared" si="868"/>
        <v>16.331854022835859</v>
      </c>
      <c r="V1110" s="198">
        <f t="shared" si="869"/>
        <v>148.31998427817598</v>
      </c>
      <c r="W1110" s="198">
        <f t="shared" si="870"/>
        <v>912.26528176101181</v>
      </c>
      <c r="X1110" s="204">
        <f t="shared" si="881"/>
        <v>0</v>
      </c>
      <c r="Y1110" s="198">
        <f t="shared" si="871"/>
        <v>0</v>
      </c>
      <c r="Z1110" s="205">
        <f t="shared" si="882"/>
        <v>0</v>
      </c>
      <c r="AA1110" s="198">
        <f t="shared" si="872"/>
        <v>0</v>
      </c>
      <c r="AB1110" s="205">
        <f t="shared" si="883"/>
        <v>5.1999999999999998E-2</v>
      </c>
      <c r="AC1110" s="140">
        <f t="shared" si="884"/>
        <v>2</v>
      </c>
      <c r="AD1110" s="67">
        <f t="shared" si="887"/>
        <v>30</v>
      </c>
      <c r="AE1110" s="11">
        <f t="shared" si="888"/>
        <v>1.000281668</v>
      </c>
      <c r="AF1110" s="198">
        <f t="shared" si="858"/>
        <v>0.25586316999999997</v>
      </c>
      <c r="AG1110" s="198">
        <f t="shared" si="873"/>
        <v>0.25695593</v>
      </c>
      <c r="AH1110" s="198">
        <f t="shared" si="874"/>
        <v>0</v>
      </c>
      <c r="AI1110" s="196" t="str">
        <f t="shared" si="889"/>
        <v>A+J=</v>
      </c>
      <c r="AJ1110" s="72">
        <f t="shared" si="890"/>
        <v>45406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56" ht="15" customHeight="1" x14ac:dyDescent="0.25">
      <c r="A1111" s="60">
        <f t="shared" si="875"/>
        <v>45378</v>
      </c>
      <c r="B1111" s="61">
        <f t="shared" si="862"/>
        <v>912.87678762600774</v>
      </c>
      <c r="C1111" s="61">
        <f t="shared" si="876"/>
        <v>747.61344345999998</v>
      </c>
      <c r="D1111" s="61">
        <f t="shared" si="863"/>
        <v>75.94541434000007</v>
      </c>
      <c r="E1111" s="61">
        <f t="shared" si="864"/>
        <v>671.66802911999991</v>
      </c>
      <c r="F1111" s="62">
        <f t="shared" si="877"/>
        <v>6801.72</v>
      </c>
      <c r="G1111" s="63">
        <f t="shared" si="861"/>
        <v>6858.17</v>
      </c>
      <c r="H1111" s="64">
        <f t="shared" si="857"/>
        <v>45316</v>
      </c>
      <c r="I1111" s="64">
        <f t="shared" si="885"/>
        <v>45347</v>
      </c>
      <c r="J1111" s="65">
        <f t="shared" si="865"/>
        <v>8.2993713354857501E-3</v>
      </c>
      <c r="K1111" s="195">
        <f t="shared" si="886"/>
        <v>45406</v>
      </c>
      <c r="L1111" s="195">
        <f t="shared" si="878"/>
        <v>45406</v>
      </c>
      <c r="M1111" s="228">
        <f t="shared" si="891"/>
        <v>30</v>
      </c>
      <c r="N1111" s="67">
        <f t="shared" si="892"/>
        <v>3</v>
      </c>
      <c r="O1111" s="61">
        <f t="shared" si="866"/>
        <v>1.0008268499999999</v>
      </c>
      <c r="P1111" s="66">
        <f t="shared" si="860"/>
        <v>1.00420033</v>
      </c>
      <c r="Q1111" s="66">
        <f t="shared" si="879"/>
        <v>1.2201508705272397</v>
      </c>
      <c r="R1111" s="61">
        <f t="shared" si="859"/>
        <v>1.22115975</v>
      </c>
      <c r="S1111" s="61">
        <f t="shared" si="880"/>
        <v>1.2150472699999999</v>
      </c>
      <c r="T1111" s="61">
        <f t="shared" si="867"/>
        <v>908.38567349000004</v>
      </c>
      <c r="U1111" s="61">
        <f t="shared" si="868"/>
        <v>16.331854022835859</v>
      </c>
      <c r="V1111" s="61">
        <f t="shared" si="869"/>
        <v>148.54593340317189</v>
      </c>
      <c r="W1111" s="61">
        <f t="shared" si="870"/>
        <v>912.49123088600777</v>
      </c>
      <c r="X1111" s="67">
        <f t="shared" si="881"/>
        <v>0</v>
      </c>
      <c r="Y1111" s="61">
        <f t="shared" si="871"/>
        <v>0</v>
      </c>
      <c r="Z1111" s="69">
        <f t="shared" si="882"/>
        <v>0</v>
      </c>
      <c r="AA1111" s="61">
        <f t="shared" si="872"/>
        <v>0</v>
      </c>
      <c r="AB1111" s="69">
        <f t="shared" si="883"/>
        <v>5.1999999999999998E-2</v>
      </c>
      <c r="AC1111" s="140">
        <f t="shared" si="884"/>
        <v>3</v>
      </c>
      <c r="AD1111" s="67">
        <f t="shared" si="887"/>
        <v>30</v>
      </c>
      <c r="AE1111" s="11">
        <f t="shared" si="888"/>
        <v>1.000422532</v>
      </c>
      <c r="AF1111" s="61">
        <f t="shared" si="858"/>
        <v>0.38382200999999999</v>
      </c>
      <c r="AG1111" s="61">
        <f t="shared" si="873"/>
        <v>0.38555674000000001</v>
      </c>
      <c r="AH1111" s="61">
        <f t="shared" si="874"/>
        <v>0</v>
      </c>
      <c r="AI1111" s="196" t="str">
        <f t="shared" si="889"/>
        <v>A+J=</v>
      </c>
      <c r="AJ1111" s="72">
        <f t="shared" si="890"/>
        <v>45406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56" ht="15" customHeight="1" x14ac:dyDescent="0.25">
      <c r="A1112" s="60">
        <f t="shared" si="875"/>
        <v>45379</v>
      </c>
      <c r="B1112" s="61">
        <f t="shared" si="862"/>
        <v>913.23147232444603</v>
      </c>
      <c r="C1112" s="61">
        <f t="shared" si="876"/>
        <v>747.61344345999998</v>
      </c>
      <c r="D1112" s="61">
        <f t="shared" si="863"/>
        <v>75.94541434000007</v>
      </c>
      <c r="E1112" s="61">
        <f t="shared" si="864"/>
        <v>671.66802911999991</v>
      </c>
      <c r="F1112" s="62">
        <f t="shared" si="877"/>
        <v>6801.72</v>
      </c>
      <c r="G1112" s="63">
        <f t="shared" si="861"/>
        <v>6858.17</v>
      </c>
      <c r="H1112" s="64">
        <f t="shared" si="857"/>
        <v>45316</v>
      </c>
      <c r="I1112" s="64">
        <f t="shared" si="885"/>
        <v>45347</v>
      </c>
      <c r="J1112" s="65">
        <f t="shared" si="865"/>
        <v>8.2993713354857501E-3</v>
      </c>
      <c r="K1112" s="195">
        <f t="shared" si="886"/>
        <v>45406</v>
      </c>
      <c r="L1112" s="195">
        <f t="shared" si="878"/>
        <v>45406</v>
      </c>
      <c r="M1112" s="228">
        <f t="shared" si="891"/>
        <v>30</v>
      </c>
      <c r="N1112" s="67">
        <f t="shared" si="892"/>
        <v>4</v>
      </c>
      <c r="O1112" s="61">
        <f t="shared" si="866"/>
        <v>1.0011026199999999</v>
      </c>
      <c r="P1112" s="66">
        <f t="shared" si="860"/>
        <v>1.00420033</v>
      </c>
      <c r="Q1112" s="66">
        <f t="shared" si="879"/>
        <v>1.2201508705272397</v>
      </c>
      <c r="R1112" s="61">
        <f t="shared" si="859"/>
        <v>1.2214962300000001</v>
      </c>
      <c r="S1112" s="61">
        <f t="shared" si="880"/>
        <v>1.2150472699999999</v>
      </c>
      <c r="T1112" s="61">
        <f t="shared" si="867"/>
        <v>908.38567349000004</v>
      </c>
      <c r="U1112" s="61">
        <f t="shared" si="868"/>
        <v>16.331854022835859</v>
      </c>
      <c r="V1112" s="61">
        <f t="shared" si="869"/>
        <v>148.77193626161025</v>
      </c>
      <c r="W1112" s="61">
        <f t="shared" si="870"/>
        <v>912.71723374444605</v>
      </c>
      <c r="X1112" s="67">
        <f t="shared" si="881"/>
        <v>0</v>
      </c>
      <c r="Y1112" s="61">
        <f t="shared" si="871"/>
        <v>0</v>
      </c>
      <c r="Z1112" s="69">
        <f t="shared" si="882"/>
        <v>0</v>
      </c>
      <c r="AA1112" s="61">
        <f t="shared" si="872"/>
        <v>0</v>
      </c>
      <c r="AB1112" s="69">
        <f t="shared" si="883"/>
        <v>5.1999999999999998E-2</v>
      </c>
      <c r="AC1112" s="140">
        <f t="shared" si="884"/>
        <v>4</v>
      </c>
      <c r="AD1112" s="67">
        <f t="shared" si="887"/>
        <v>30</v>
      </c>
      <c r="AE1112" s="11">
        <f t="shared" si="888"/>
        <v>1.000563415</v>
      </c>
      <c r="AF1112" s="61">
        <f t="shared" si="858"/>
        <v>0.51179810999999997</v>
      </c>
      <c r="AG1112" s="61">
        <f t="shared" si="873"/>
        <v>0.51423858</v>
      </c>
      <c r="AH1112" s="61">
        <f t="shared" si="874"/>
        <v>0</v>
      </c>
      <c r="AI1112" s="196" t="str">
        <f t="shared" si="889"/>
        <v>A+J=</v>
      </c>
      <c r="AJ1112" s="72">
        <f t="shared" si="890"/>
        <v>45406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56" ht="15" customHeight="1" x14ac:dyDescent="0.25">
      <c r="A1113" s="60">
        <f t="shared" si="875"/>
        <v>45380</v>
      </c>
      <c r="B1113" s="61">
        <f t="shared" si="862"/>
        <v>913.58629363632656</v>
      </c>
      <c r="C1113" s="61">
        <f t="shared" si="876"/>
        <v>747.61344345999998</v>
      </c>
      <c r="D1113" s="61">
        <f t="shared" si="863"/>
        <v>75.94541434000007</v>
      </c>
      <c r="E1113" s="61">
        <f t="shared" si="864"/>
        <v>671.66802911999991</v>
      </c>
      <c r="F1113" s="62">
        <f t="shared" si="877"/>
        <v>6801.72</v>
      </c>
      <c r="G1113" s="63">
        <f t="shared" si="861"/>
        <v>6858.17</v>
      </c>
      <c r="H1113" s="64">
        <f t="shared" si="857"/>
        <v>45316</v>
      </c>
      <c r="I1113" s="64">
        <f t="shared" si="885"/>
        <v>45347</v>
      </c>
      <c r="J1113" s="65">
        <f t="shared" si="865"/>
        <v>8.2993713354857501E-3</v>
      </c>
      <c r="K1113" s="195">
        <f t="shared" si="886"/>
        <v>45406</v>
      </c>
      <c r="L1113" s="195">
        <f t="shared" si="878"/>
        <v>45406</v>
      </c>
      <c r="M1113" s="228">
        <f t="shared" si="891"/>
        <v>30</v>
      </c>
      <c r="N1113" s="67">
        <f t="shared" si="892"/>
        <v>5</v>
      </c>
      <c r="O1113" s="61">
        <f t="shared" si="866"/>
        <v>1.00137846</v>
      </c>
      <c r="P1113" s="66">
        <f t="shared" si="860"/>
        <v>1.00420033</v>
      </c>
      <c r="Q1113" s="66">
        <f t="shared" si="879"/>
        <v>1.2201508705272397</v>
      </c>
      <c r="R1113" s="61">
        <f t="shared" si="859"/>
        <v>1.2218327899999999</v>
      </c>
      <c r="S1113" s="61">
        <f t="shared" si="880"/>
        <v>1.2150472699999999</v>
      </c>
      <c r="T1113" s="61">
        <f t="shared" si="867"/>
        <v>908.38567349000004</v>
      </c>
      <c r="U1113" s="61">
        <f t="shared" si="868"/>
        <v>16.331854022835859</v>
      </c>
      <c r="V1113" s="61">
        <f t="shared" si="869"/>
        <v>148.99799285349076</v>
      </c>
      <c r="W1113" s="61">
        <f t="shared" si="870"/>
        <v>912.94329033632653</v>
      </c>
      <c r="X1113" s="67">
        <f t="shared" si="881"/>
        <v>0</v>
      </c>
      <c r="Y1113" s="61">
        <f t="shared" si="871"/>
        <v>0</v>
      </c>
      <c r="Z1113" s="69">
        <f t="shared" si="882"/>
        <v>0</v>
      </c>
      <c r="AA1113" s="61">
        <f t="shared" si="872"/>
        <v>0</v>
      </c>
      <c r="AB1113" s="69">
        <f t="shared" si="883"/>
        <v>5.1999999999999998E-2</v>
      </c>
      <c r="AC1113" s="140">
        <f t="shared" si="884"/>
        <v>5</v>
      </c>
      <c r="AD1113" s="67">
        <f t="shared" si="887"/>
        <v>30</v>
      </c>
      <c r="AE1113" s="11">
        <f t="shared" si="888"/>
        <v>1.000704319</v>
      </c>
      <c r="AF1113" s="61">
        <f t="shared" si="858"/>
        <v>0.63979328000000002</v>
      </c>
      <c r="AG1113" s="61">
        <f t="shared" si="873"/>
        <v>0.64300330000000006</v>
      </c>
      <c r="AH1113" s="61">
        <f t="shared" si="874"/>
        <v>0</v>
      </c>
      <c r="AI1113" s="196" t="str">
        <f t="shared" si="889"/>
        <v>A+J=</v>
      </c>
      <c r="AJ1113" s="72">
        <f t="shared" si="890"/>
        <v>45406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56" ht="15" customHeight="1" x14ac:dyDescent="0.25">
      <c r="A1114" s="60">
        <f t="shared" si="875"/>
        <v>45381</v>
      </c>
      <c r="B1114" s="61">
        <f t="shared" si="862"/>
        <v>913.94127667837085</v>
      </c>
      <c r="C1114" s="61">
        <f t="shared" si="876"/>
        <v>747.61344345999998</v>
      </c>
      <c r="D1114" s="61">
        <f t="shared" si="863"/>
        <v>75.94541434000007</v>
      </c>
      <c r="E1114" s="61">
        <f t="shared" si="864"/>
        <v>671.66802911999991</v>
      </c>
      <c r="F1114" s="62">
        <f t="shared" si="877"/>
        <v>6801.72</v>
      </c>
      <c r="G1114" s="63">
        <f t="shared" si="861"/>
        <v>6858.17</v>
      </c>
      <c r="H1114" s="64">
        <f t="shared" si="857"/>
        <v>45316</v>
      </c>
      <c r="I1114" s="64">
        <f t="shared" si="885"/>
        <v>45347</v>
      </c>
      <c r="J1114" s="65">
        <f t="shared" si="865"/>
        <v>8.2993713354857501E-3</v>
      </c>
      <c r="K1114" s="195">
        <f t="shared" si="886"/>
        <v>45406</v>
      </c>
      <c r="L1114" s="195">
        <f t="shared" si="878"/>
        <v>45406</v>
      </c>
      <c r="M1114" s="228">
        <f t="shared" si="891"/>
        <v>30</v>
      </c>
      <c r="N1114" s="67">
        <f t="shared" si="892"/>
        <v>6</v>
      </c>
      <c r="O1114" s="61">
        <f t="shared" si="866"/>
        <v>1.0016543899999999</v>
      </c>
      <c r="P1114" s="66">
        <f t="shared" si="860"/>
        <v>1.00420033</v>
      </c>
      <c r="Q1114" s="66">
        <f t="shared" si="879"/>
        <v>1.2201508705272397</v>
      </c>
      <c r="R1114" s="61">
        <f t="shared" si="859"/>
        <v>1.2221694700000001</v>
      </c>
      <c r="S1114" s="61">
        <f t="shared" si="880"/>
        <v>1.2150472699999999</v>
      </c>
      <c r="T1114" s="61">
        <f t="shared" si="867"/>
        <v>908.38567349000004</v>
      </c>
      <c r="U1114" s="61">
        <f t="shared" si="868"/>
        <v>16.331854022835859</v>
      </c>
      <c r="V1114" s="61">
        <f t="shared" si="869"/>
        <v>149.22413004553502</v>
      </c>
      <c r="W1114" s="61">
        <f t="shared" si="870"/>
        <v>913.16942752837087</v>
      </c>
      <c r="X1114" s="67">
        <f t="shared" si="881"/>
        <v>0</v>
      </c>
      <c r="Y1114" s="61">
        <f t="shared" si="871"/>
        <v>0</v>
      </c>
      <c r="Z1114" s="69">
        <f t="shared" si="882"/>
        <v>0</v>
      </c>
      <c r="AA1114" s="61">
        <f t="shared" si="872"/>
        <v>0</v>
      </c>
      <c r="AB1114" s="69">
        <f t="shared" si="883"/>
        <v>5.1999999999999998E-2</v>
      </c>
      <c r="AC1114" s="140">
        <f t="shared" si="884"/>
        <v>6</v>
      </c>
      <c r="AD1114" s="67">
        <f t="shared" si="887"/>
        <v>30</v>
      </c>
      <c r="AE1114" s="11">
        <f t="shared" si="888"/>
        <v>1.000845242</v>
      </c>
      <c r="AF1114" s="61">
        <f t="shared" si="858"/>
        <v>0.76780572000000002</v>
      </c>
      <c r="AG1114" s="61">
        <f t="shared" si="873"/>
        <v>0.77184914999999998</v>
      </c>
      <c r="AH1114" s="61">
        <f t="shared" si="874"/>
        <v>0</v>
      </c>
      <c r="AI1114" s="196" t="str">
        <f t="shared" si="889"/>
        <v>A+J=</v>
      </c>
      <c r="AJ1114" s="72">
        <f t="shared" si="890"/>
        <v>45406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56" ht="15" customHeight="1" x14ac:dyDescent="0.25">
      <c r="A1115" s="60">
        <f t="shared" si="875"/>
        <v>45382</v>
      </c>
      <c r="B1115" s="61">
        <f t="shared" si="862"/>
        <v>914.29638878717697</v>
      </c>
      <c r="C1115" s="61">
        <f t="shared" si="876"/>
        <v>747.61344345999998</v>
      </c>
      <c r="D1115" s="61">
        <f t="shared" si="863"/>
        <v>75.94541434000007</v>
      </c>
      <c r="E1115" s="61">
        <f t="shared" si="864"/>
        <v>671.66802911999991</v>
      </c>
      <c r="F1115" s="62">
        <f t="shared" si="877"/>
        <v>6801.72</v>
      </c>
      <c r="G1115" s="63">
        <f t="shared" si="861"/>
        <v>6858.17</v>
      </c>
      <c r="H1115" s="64">
        <f t="shared" si="857"/>
        <v>45316</v>
      </c>
      <c r="I1115" s="64">
        <f t="shared" si="885"/>
        <v>45347</v>
      </c>
      <c r="J1115" s="65">
        <f t="shared" si="865"/>
        <v>8.2993713354857501E-3</v>
      </c>
      <c r="K1115" s="195">
        <f t="shared" si="886"/>
        <v>45406</v>
      </c>
      <c r="L1115" s="195">
        <f t="shared" si="878"/>
        <v>45406</v>
      </c>
      <c r="M1115" s="228">
        <f t="shared" si="891"/>
        <v>30</v>
      </c>
      <c r="N1115" s="67">
        <f t="shared" si="892"/>
        <v>7</v>
      </c>
      <c r="O1115" s="61">
        <f t="shared" si="866"/>
        <v>1.0019303799999999</v>
      </c>
      <c r="P1115" s="66">
        <f t="shared" si="860"/>
        <v>1.00420033</v>
      </c>
      <c r="Q1115" s="66">
        <f t="shared" si="879"/>
        <v>1.2201508705272397</v>
      </c>
      <c r="R1115" s="61">
        <f t="shared" si="859"/>
        <v>1.2225062200000001</v>
      </c>
      <c r="S1115" s="61">
        <f t="shared" si="880"/>
        <v>1.2150472699999999</v>
      </c>
      <c r="T1115" s="61">
        <f t="shared" si="867"/>
        <v>908.38567349000004</v>
      </c>
      <c r="U1115" s="61">
        <f t="shared" si="868"/>
        <v>16.331854022835859</v>
      </c>
      <c r="V1115" s="61">
        <f t="shared" si="869"/>
        <v>149.45031425434118</v>
      </c>
      <c r="W1115" s="61">
        <f t="shared" si="870"/>
        <v>913.39561173717698</v>
      </c>
      <c r="X1115" s="67">
        <f t="shared" si="881"/>
        <v>0</v>
      </c>
      <c r="Y1115" s="61">
        <f t="shared" si="871"/>
        <v>0</v>
      </c>
      <c r="Z1115" s="69">
        <f t="shared" si="882"/>
        <v>0</v>
      </c>
      <c r="AA1115" s="61">
        <f t="shared" si="872"/>
        <v>0</v>
      </c>
      <c r="AB1115" s="69">
        <f t="shared" si="883"/>
        <v>5.1999999999999998E-2</v>
      </c>
      <c r="AC1115" s="140">
        <f t="shared" si="884"/>
        <v>7</v>
      </c>
      <c r="AD1115" s="67">
        <f t="shared" si="887"/>
        <v>30</v>
      </c>
      <c r="AE1115" s="11">
        <f t="shared" si="888"/>
        <v>1.0009861849999999</v>
      </c>
      <c r="AF1115" s="61">
        <f t="shared" si="858"/>
        <v>0.89583632000000002</v>
      </c>
      <c r="AG1115" s="61">
        <f t="shared" si="873"/>
        <v>0.90077704999999997</v>
      </c>
      <c r="AH1115" s="61">
        <f t="shared" si="874"/>
        <v>0</v>
      </c>
      <c r="AI1115" s="196" t="str">
        <f t="shared" si="889"/>
        <v>A+J=</v>
      </c>
      <c r="AJ1115" s="72">
        <f t="shared" si="890"/>
        <v>45406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56" ht="15" customHeight="1" x14ac:dyDescent="0.25">
      <c r="A1116" s="60">
        <f t="shared" si="875"/>
        <v>45383</v>
      </c>
      <c r="B1116" s="61">
        <f t="shared" si="862"/>
        <v>914.29638878717697</v>
      </c>
      <c r="C1116" s="61">
        <f t="shared" si="876"/>
        <v>747.61344345999998</v>
      </c>
      <c r="D1116" s="61">
        <f t="shared" si="863"/>
        <v>75.94541434000007</v>
      </c>
      <c r="E1116" s="61">
        <f t="shared" si="864"/>
        <v>671.66802911999991</v>
      </c>
      <c r="F1116" s="62">
        <f t="shared" si="877"/>
        <v>6801.72</v>
      </c>
      <c r="G1116" s="63">
        <f t="shared" si="861"/>
        <v>6858.17</v>
      </c>
      <c r="H1116" s="64">
        <f t="shared" si="857"/>
        <v>45316</v>
      </c>
      <c r="I1116" s="64">
        <f t="shared" si="885"/>
        <v>45347</v>
      </c>
      <c r="J1116" s="65">
        <f t="shared" si="865"/>
        <v>8.2993713354857501E-3</v>
      </c>
      <c r="K1116" s="195">
        <f t="shared" si="886"/>
        <v>45406</v>
      </c>
      <c r="L1116" s="195">
        <f t="shared" si="878"/>
        <v>45406</v>
      </c>
      <c r="M1116" s="228">
        <f t="shared" si="891"/>
        <v>30</v>
      </c>
      <c r="N1116" s="67">
        <f t="shared" si="892"/>
        <v>7</v>
      </c>
      <c r="O1116" s="61">
        <f t="shared" si="866"/>
        <v>1.0019303799999999</v>
      </c>
      <c r="P1116" s="66">
        <f t="shared" si="860"/>
        <v>1.00420033</v>
      </c>
      <c r="Q1116" s="66">
        <f t="shared" si="879"/>
        <v>1.2201508705272397</v>
      </c>
      <c r="R1116" s="61">
        <f t="shared" si="859"/>
        <v>1.2225062200000001</v>
      </c>
      <c r="S1116" s="61">
        <f t="shared" si="880"/>
        <v>1.2150472699999999</v>
      </c>
      <c r="T1116" s="61">
        <f t="shared" si="867"/>
        <v>908.38567349000004</v>
      </c>
      <c r="U1116" s="61">
        <f t="shared" si="868"/>
        <v>16.331854022835859</v>
      </c>
      <c r="V1116" s="61">
        <f t="shared" si="869"/>
        <v>149.45031425434118</v>
      </c>
      <c r="W1116" s="61">
        <f t="shared" si="870"/>
        <v>913.39561173717698</v>
      </c>
      <c r="X1116" s="67">
        <f t="shared" si="881"/>
        <v>0</v>
      </c>
      <c r="Y1116" s="61">
        <f t="shared" si="871"/>
        <v>0</v>
      </c>
      <c r="Z1116" s="69">
        <f t="shared" si="882"/>
        <v>0</v>
      </c>
      <c r="AA1116" s="61">
        <f t="shared" si="872"/>
        <v>0</v>
      </c>
      <c r="AB1116" s="69">
        <f t="shared" si="883"/>
        <v>5.1999999999999998E-2</v>
      </c>
      <c r="AC1116" s="140">
        <f t="shared" si="884"/>
        <v>7</v>
      </c>
      <c r="AD1116" s="67">
        <f t="shared" si="887"/>
        <v>30</v>
      </c>
      <c r="AE1116" s="11">
        <f t="shared" si="888"/>
        <v>1.0009861849999999</v>
      </c>
      <c r="AF1116" s="61">
        <f t="shared" si="858"/>
        <v>0.89583632000000002</v>
      </c>
      <c r="AG1116" s="61">
        <f t="shared" si="873"/>
        <v>0.90077704999999997</v>
      </c>
      <c r="AH1116" s="61">
        <f t="shared" si="874"/>
        <v>0</v>
      </c>
      <c r="AI1116" s="196" t="str">
        <f t="shared" si="889"/>
        <v>A+J=</v>
      </c>
      <c r="AJ1116" s="72">
        <f t="shared" si="890"/>
        <v>45406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56" ht="15" customHeight="1" x14ac:dyDescent="0.25">
      <c r="A1117" s="60">
        <f t="shared" si="875"/>
        <v>45384</v>
      </c>
      <c r="B1117" s="61">
        <f t="shared" si="862"/>
        <v>914.65165688946638</v>
      </c>
      <c r="C1117" s="61">
        <f t="shared" si="876"/>
        <v>747.61344345999998</v>
      </c>
      <c r="D1117" s="61">
        <f t="shared" si="863"/>
        <v>75.94541434000007</v>
      </c>
      <c r="E1117" s="61">
        <f t="shared" si="864"/>
        <v>671.66802911999991</v>
      </c>
      <c r="F1117" s="62">
        <f t="shared" si="877"/>
        <v>6801.72</v>
      </c>
      <c r="G1117" s="63">
        <f t="shared" si="861"/>
        <v>6858.17</v>
      </c>
      <c r="H1117" s="64">
        <f t="shared" ref="H1117:H1180" si="893">EDATE(I1117,-1)</f>
        <v>45316</v>
      </c>
      <c r="I1117" s="64">
        <f t="shared" si="885"/>
        <v>45347</v>
      </c>
      <c r="J1117" s="65">
        <f t="shared" si="865"/>
        <v>8.2993713354857501E-3</v>
      </c>
      <c r="K1117" s="195">
        <f t="shared" si="886"/>
        <v>45406</v>
      </c>
      <c r="L1117" s="195">
        <f t="shared" si="878"/>
        <v>45406</v>
      </c>
      <c r="M1117" s="228">
        <f t="shared" si="891"/>
        <v>30</v>
      </c>
      <c r="N1117" s="67">
        <f t="shared" si="892"/>
        <v>8</v>
      </c>
      <c r="O1117" s="61">
        <f t="shared" si="866"/>
        <v>1.00220646</v>
      </c>
      <c r="P1117" s="66">
        <f t="shared" si="860"/>
        <v>1.00420033</v>
      </c>
      <c r="Q1117" s="66">
        <f t="shared" si="879"/>
        <v>1.2201508705272397</v>
      </c>
      <c r="R1117" s="61">
        <f t="shared" si="859"/>
        <v>1.2228430800000001</v>
      </c>
      <c r="S1117" s="61">
        <f t="shared" si="880"/>
        <v>1.2150472699999999</v>
      </c>
      <c r="T1117" s="61">
        <f t="shared" si="867"/>
        <v>908.38567349000004</v>
      </c>
      <c r="U1117" s="61">
        <f t="shared" si="868"/>
        <v>16.331854022835859</v>
      </c>
      <c r="V1117" s="61">
        <f t="shared" si="869"/>
        <v>149.67657234663054</v>
      </c>
      <c r="W1117" s="61">
        <f t="shared" si="870"/>
        <v>913.62186982946639</v>
      </c>
      <c r="X1117" s="67">
        <f t="shared" si="881"/>
        <v>0</v>
      </c>
      <c r="Y1117" s="61">
        <f t="shared" si="871"/>
        <v>0</v>
      </c>
      <c r="Z1117" s="69">
        <f t="shared" si="882"/>
        <v>0</v>
      </c>
      <c r="AA1117" s="61">
        <f t="shared" si="872"/>
        <v>0</v>
      </c>
      <c r="AB1117" s="69">
        <f t="shared" si="883"/>
        <v>5.1999999999999998E-2</v>
      </c>
      <c r="AC1117" s="140">
        <f t="shared" si="884"/>
        <v>8</v>
      </c>
      <c r="AD1117" s="67">
        <f t="shared" si="887"/>
        <v>30</v>
      </c>
      <c r="AE1117" s="11">
        <f t="shared" si="888"/>
        <v>1.0011271479999999</v>
      </c>
      <c r="AF1117" s="61">
        <f t="shared" si="858"/>
        <v>1.0238850900000001</v>
      </c>
      <c r="AG1117" s="61">
        <f t="shared" si="873"/>
        <v>1.0297870600000001</v>
      </c>
      <c r="AH1117" s="61">
        <f t="shared" si="874"/>
        <v>0</v>
      </c>
      <c r="AI1117" s="196" t="str">
        <f t="shared" si="889"/>
        <v>A+J=</v>
      </c>
      <c r="AJ1117" s="72">
        <f t="shared" si="890"/>
        <v>45406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56" ht="15" customHeight="1" x14ac:dyDescent="0.25">
      <c r="A1118" s="60">
        <f t="shared" si="875"/>
        <v>45385</v>
      </c>
      <c r="B1118" s="61">
        <f t="shared" si="862"/>
        <v>915.00706085519801</v>
      </c>
      <c r="C1118" s="61">
        <f t="shared" si="876"/>
        <v>747.61344345999998</v>
      </c>
      <c r="D1118" s="61">
        <f t="shared" si="863"/>
        <v>75.94541434000007</v>
      </c>
      <c r="E1118" s="61">
        <f t="shared" si="864"/>
        <v>671.66802911999991</v>
      </c>
      <c r="F1118" s="62">
        <f t="shared" si="877"/>
        <v>6801.72</v>
      </c>
      <c r="G1118" s="63">
        <f t="shared" si="861"/>
        <v>6858.17</v>
      </c>
      <c r="H1118" s="64">
        <f t="shared" si="893"/>
        <v>45316</v>
      </c>
      <c r="I1118" s="64">
        <f t="shared" si="885"/>
        <v>45347</v>
      </c>
      <c r="J1118" s="65">
        <f t="shared" si="865"/>
        <v>8.2993713354857501E-3</v>
      </c>
      <c r="K1118" s="195">
        <f t="shared" si="886"/>
        <v>45406</v>
      </c>
      <c r="L1118" s="195">
        <f t="shared" si="878"/>
        <v>45406</v>
      </c>
      <c r="M1118" s="228">
        <f t="shared" si="891"/>
        <v>30</v>
      </c>
      <c r="N1118" s="67">
        <f t="shared" si="892"/>
        <v>9</v>
      </c>
      <c r="O1118" s="61">
        <f t="shared" si="866"/>
        <v>1.0024826099999999</v>
      </c>
      <c r="P1118" s="66">
        <f t="shared" si="860"/>
        <v>1.00420033</v>
      </c>
      <c r="Q1118" s="66">
        <f t="shared" si="879"/>
        <v>1.2201508705272397</v>
      </c>
      <c r="R1118" s="61">
        <f t="shared" si="859"/>
        <v>1.22318002</v>
      </c>
      <c r="S1118" s="61">
        <f t="shared" si="880"/>
        <v>1.2150472699999999</v>
      </c>
      <c r="T1118" s="61">
        <f t="shared" si="867"/>
        <v>908.38567349000004</v>
      </c>
      <c r="U1118" s="61">
        <f t="shared" si="868"/>
        <v>16.331854022835859</v>
      </c>
      <c r="V1118" s="61">
        <f t="shared" si="869"/>
        <v>149.90288417236218</v>
      </c>
      <c r="W1118" s="61">
        <f t="shared" si="870"/>
        <v>913.848181655198</v>
      </c>
      <c r="X1118" s="67">
        <f t="shared" si="881"/>
        <v>0</v>
      </c>
      <c r="Y1118" s="61">
        <f t="shared" si="871"/>
        <v>0</v>
      </c>
      <c r="Z1118" s="69">
        <f t="shared" si="882"/>
        <v>0</v>
      </c>
      <c r="AA1118" s="61">
        <f t="shared" si="872"/>
        <v>0</v>
      </c>
      <c r="AB1118" s="69">
        <f t="shared" si="883"/>
        <v>5.1999999999999998E-2</v>
      </c>
      <c r="AC1118" s="140">
        <f t="shared" si="884"/>
        <v>9</v>
      </c>
      <c r="AD1118" s="67">
        <f t="shared" si="887"/>
        <v>30</v>
      </c>
      <c r="AE1118" s="11">
        <f t="shared" si="888"/>
        <v>1.001268131</v>
      </c>
      <c r="AF1118" s="61">
        <f t="shared" si="858"/>
        <v>1.1519520299999999</v>
      </c>
      <c r="AG1118" s="61">
        <f t="shared" si="873"/>
        <v>1.1588792000000001</v>
      </c>
      <c r="AH1118" s="61">
        <f t="shared" si="874"/>
        <v>0</v>
      </c>
      <c r="AI1118" s="196" t="str">
        <f t="shared" si="889"/>
        <v>A+J=</v>
      </c>
      <c r="AJ1118" s="72">
        <f t="shared" si="890"/>
        <v>45406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56" ht="15" customHeight="1" x14ac:dyDescent="0.25">
      <c r="A1119" s="60">
        <f t="shared" si="875"/>
        <v>45386</v>
      </c>
      <c r="B1119" s="61">
        <f t="shared" si="862"/>
        <v>915.36260746105233</v>
      </c>
      <c r="C1119" s="61">
        <f t="shared" si="876"/>
        <v>747.61344345999998</v>
      </c>
      <c r="D1119" s="61">
        <f t="shared" si="863"/>
        <v>75.94541434000007</v>
      </c>
      <c r="E1119" s="61">
        <f t="shared" si="864"/>
        <v>671.66802911999991</v>
      </c>
      <c r="F1119" s="62">
        <f t="shared" si="877"/>
        <v>6801.72</v>
      </c>
      <c r="G1119" s="63">
        <f t="shared" si="861"/>
        <v>6858.17</v>
      </c>
      <c r="H1119" s="64">
        <f t="shared" si="893"/>
        <v>45316</v>
      </c>
      <c r="I1119" s="64">
        <f t="shared" si="885"/>
        <v>45347</v>
      </c>
      <c r="J1119" s="65">
        <f t="shared" si="865"/>
        <v>8.2993713354857501E-3</v>
      </c>
      <c r="K1119" s="195">
        <f t="shared" si="886"/>
        <v>45406</v>
      </c>
      <c r="L1119" s="195">
        <f t="shared" si="878"/>
        <v>45406</v>
      </c>
      <c r="M1119" s="228">
        <f t="shared" si="891"/>
        <v>30</v>
      </c>
      <c r="N1119" s="67">
        <f t="shared" si="892"/>
        <v>10</v>
      </c>
      <c r="O1119" s="61">
        <f t="shared" si="866"/>
        <v>1.0027588300000001</v>
      </c>
      <c r="P1119" s="66">
        <f t="shared" si="860"/>
        <v>1.00420033</v>
      </c>
      <c r="Q1119" s="66">
        <f t="shared" si="879"/>
        <v>1.2201508705272397</v>
      </c>
      <c r="R1119" s="61">
        <f t="shared" si="859"/>
        <v>1.2235170500000001</v>
      </c>
      <c r="S1119" s="61">
        <f t="shared" si="880"/>
        <v>1.2150472699999999</v>
      </c>
      <c r="T1119" s="61">
        <f t="shared" si="867"/>
        <v>908.38567349000004</v>
      </c>
      <c r="U1119" s="61">
        <f t="shared" si="868"/>
        <v>16.331854022835859</v>
      </c>
      <c r="V1119" s="61">
        <f t="shared" si="869"/>
        <v>150.12925644821655</v>
      </c>
      <c r="W1119" s="61">
        <f t="shared" si="870"/>
        <v>914.07455393105238</v>
      </c>
      <c r="X1119" s="67">
        <f t="shared" si="881"/>
        <v>0</v>
      </c>
      <c r="Y1119" s="61">
        <f t="shared" si="871"/>
        <v>0</v>
      </c>
      <c r="Z1119" s="69">
        <f t="shared" si="882"/>
        <v>0</v>
      </c>
      <c r="AA1119" s="61">
        <f t="shared" si="872"/>
        <v>0</v>
      </c>
      <c r="AB1119" s="69">
        <f t="shared" si="883"/>
        <v>5.1999999999999998E-2</v>
      </c>
      <c r="AC1119" s="140">
        <f t="shared" si="884"/>
        <v>10</v>
      </c>
      <c r="AD1119" s="67">
        <f t="shared" si="887"/>
        <v>30</v>
      </c>
      <c r="AE1119" s="11">
        <f t="shared" si="888"/>
        <v>1.001409134</v>
      </c>
      <c r="AF1119" s="61">
        <f t="shared" si="858"/>
        <v>1.28003713</v>
      </c>
      <c r="AG1119" s="61">
        <f t="shared" si="873"/>
        <v>1.28805353</v>
      </c>
      <c r="AH1119" s="61">
        <f t="shared" si="874"/>
        <v>0</v>
      </c>
      <c r="AI1119" s="196" t="str">
        <f t="shared" si="889"/>
        <v>A+J=</v>
      </c>
      <c r="AJ1119" s="72">
        <f t="shared" si="890"/>
        <v>45406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56" ht="15" customHeight="1" x14ac:dyDescent="0.25">
      <c r="A1120" s="60">
        <f t="shared" si="875"/>
        <v>45387</v>
      </c>
      <c r="B1120" s="61">
        <f t="shared" si="862"/>
        <v>915.71831018038984</v>
      </c>
      <c r="C1120" s="61">
        <f t="shared" si="876"/>
        <v>747.61344345999998</v>
      </c>
      <c r="D1120" s="61">
        <f t="shared" si="863"/>
        <v>75.94541434000007</v>
      </c>
      <c r="E1120" s="61">
        <f t="shared" si="864"/>
        <v>671.66802911999991</v>
      </c>
      <c r="F1120" s="62">
        <f t="shared" si="877"/>
        <v>6801.72</v>
      </c>
      <c r="G1120" s="63">
        <f t="shared" si="861"/>
        <v>6858.17</v>
      </c>
      <c r="H1120" s="64">
        <f t="shared" si="893"/>
        <v>45316</v>
      </c>
      <c r="I1120" s="64">
        <f t="shared" si="885"/>
        <v>45347</v>
      </c>
      <c r="J1120" s="65">
        <f t="shared" si="865"/>
        <v>8.2993713354857501E-3</v>
      </c>
      <c r="K1120" s="195">
        <f t="shared" si="886"/>
        <v>45406</v>
      </c>
      <c r="L1120" s="195">
        <f t="shared" si="878"/>
        <v>45406</v>
      </c>
      <c r="M1120" s="228">
        <f t="shared" si="891"/>
        <v>30</v>
      </c>
      <c r="N1120" s="67">
        <f t="shared" si="892"/>
        <v>11</v>
      </c>
      <c r="O1120" s="61">
        <f t="shared" si="866"/>
        <v>1.0030351399999999</v>
      </c>
      <c r="P1120" s="66">
        <f t="shared" si="860"/>
        <v>1.00420033</v>
      </c>
      <c r="Q1120" s="66">
        <f t="shared" si="879"/>
        <v>1.2201508705272397</v>
      </c>
      <c r="R1120" s="61">
        <f t="shared" si="859"/>
        <v>1.22385419</v>
      </c>
      <c r="S1120" s="61">
        <f t="shared" si="880"/>
        <v>1.2150472699999999</v>
      </c>
      <c r="T1120" s="61">
        <f t="shared" si="867"/>
        <v>908.38567349000004</v>
      </c>
      <c r="U1120" s="61">
        <f t="shared" si="868"/>
        <v>16.331854022835859</v>
      </c>
      <c r="V1120" s="61">
        <f t="shared" si="869"/>
        <v>150.35570260755395</v>
      </c>
      <c r="W1120" s="61">
        <f t="shared" si="870"/>
        <v>914.30100009038983</v>
      </c>
      <c r="X1120" s="67">
        <f t="shared" si="881"/>
        <v>0</v>
      </c>
      <c r="Y1120" s="61">
        <f t="shared" si="871"/>
        <v>0</v>
      </c>
      <c r="Z1120" s="69">
        <f t="shared" si="882"/>
        <v>0</v>
      </c>
      <c r="AA1120" s="61">
        <f t="shared" si="872"/>
        <v>0</v>
      </c>
      <c r="AB1120" s="69">
        <f t="shared" si="883"/>
        <v>5.1999999999999998E-2</v>
      </c>
      <c r="AC1120" s="140">
        <f t="shared" si="884"/>
        <v>11</v>
      </c>
      <c r="AD1120" s="67">
        <f t="shared" si="887"/>
        <v>30</v>
      </c>
      <c r="AE1120" s="11">
        <f t="shared" si="888"/>
        <v>1.0015501570000001</v>
      </c>
      <c r="AF1120" s="61">
        <f t="shared" si="858"/>
        <v>1.4081404099999999</v>
      </c>
      <c r="AG1120" s="61">
        <f t="shared" si="873"/>
        <v>1.41731009</v>
      </c>
      <c r="AH1120" s="61">
        <f t="shared" si="874"/>
        <v>0</v>
      </c>
      <c r="AI1120" s="196" t="str">
        <f t="shared" si="889"/>
        <v>A+J=</v>
      </c>
      <c r="AJ1120" s="72">
        <f t="shared" si="890"/>
        <v>45406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56" ht="15" customHeight="1" x14ac:dyDescent="0.25">
      <c r="A1121" s="60">
        <f t="shared" si="875"/>
        <v>45388</v>
      </c>
      <c r="B1121" s="61">
        <f t="shared" si="862"/>
        <v>916.07414797316972</v>
      </c>
      <c r="C1121" s="61">
        <f t="shared" si="876"/>
        <v>747.61344345999998</v>
      </c>
      <c r="D1121" s="61">
        <f t="shared" si="863"/>
        <v>75.94541434000007</v>
      </c>
      <c r="E1121" s="61">
        <f t="shared" si="864"/>
        <v>671.66802911999991</v>
      </c>
      <c r="F1121" s="62">
        <f t="shared" si="877"/>
        <v>6801.72</v>
      </c>
      <c r="G1121" s="63">
        <f t="shared" si="861"/>
        <v>6858.17</v>
      </c>
      <c r="H1121" s="64">
        <f t="shared" si="893"/>
        <v>45316</v>
      </c>
      <c r="I1121" s="64">
        <f t="shared" si="885"/>
        <v>45347</v>
      </c>
      <c r="J1121" s="65">
        <f t="shared" si="865"/>
        <v>8.2993713354857501E-3</v>
      </c>
      <c r="K1121" s="195">
        <f t="shared" si="886"/>
        <v>45406</v>
      </c>
      <c r="L1121" s="195">
        <f t="shared" si="878"/>
        <v>45406</v>
      </c>
      <c r="M1121" s="228">
        <f t="shared" si="891"/>
        <v>30</v>
      </c>
      <c r="N1121" s="67">
        <f t="shared" si="892"/>
        <v>12</v>
      </c>
      <c r="O1121" s="61">
        <f t="shared" si="866"/>
        <v>1.0033115100000001</v>
      </c>
      <c r="P1121" s="66">
        <f t="shared" si="860"/>
        <v>1.00420033</v>
      </c>
      <c r="Q1121" s="66">
        <f t="shared" si="879"/>
        <v>1.2201508705272397</v>
      </c>
      <c r="R1121" s="61">
        <f t="shared" si="859"/>
        <v>1.22419141</v>
      </c>
      <c r="S1121" s="61">
        <f t="shared" si="880"/>
        <v>1.2150472699999999</v>
      </c>
      <c r="T1121" s="61">
        <f t="shared" si="867"/>
        <v>908.38567349000004</v>
      </c>
      <c r="U1121" s="61">
        <f t="shared" si="868"/>
        <v>16.331854022835859</v>
      </c>
      <c r="V1121" s="61">
        <f t="shared" si="869"/>
        <v>150.58220250033384</v>
      </c>
      <c r="W1121" s="61">
        <f t="shared" si="870"/>
        <v>914.52749998316972</v>
      </c>
      <c r="X1121" s="67">
        <f t="shared" si="881"/>
        <v>0</v>
      </c>
      <c r="Y1121" s="61">
        <f t="shared" si="871"/>
        <v>0</v>
      </c>
      <c r="Z1121" s="69">
        <f t="shared" si="882"/>
        <v>0</v>
      </c>
      <c r="AA1121" s="61">
        <f t="shared" si="872"/>
        <v>0</v>
      </c>
      <c r="AB1121" s="69">
        <f t="shared" si="883"/>
        <v>5.1999999999999998E-2</v>
      </c>
      <c r="AC1121" s="140">
        <f t="shared" si="884"/>
        <v>12</v>
      </c>
      <c r="AD1121" s="67">
        <f t="shared" si="887"/>
        <v>30</v>
      </c>
      <c r="AE1121" s="11">
        <f t="shared" si="888"/>
        <v>1.0016911989999999</v>
      </c>
      <c r="AF1121" s="61">
        <f t="shared" si="858"/>
        <v>1.53626094</v>
      </c>
      <c r="AG1121" s="61">
        <f t="shared" si="873"/>
        <v>1.5466479900000001</v>
      </c>
      <c r="AH1121" s="61">
        <f t="shared" si="874"/>
        <v>0</v>
      </c>
      <c r="AI1121" s="196" t="str">
        <f t="shared" si="889"/>
        <v>A+J=</v>
      </c>
      <c r="AJ1121" s="72">
        <f t="shared" si="890"/>
        <v>45406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56" ht="15" customHeight="1" x14ac:dyDescent="0.25">
      <c r="A1122" s="60">
        <f t="shared" si="875"/>
        <v>45389</v>
      </c>
      <c r="B1122" s="61">
        <f t="shared" si="862"/>
        <v>916.4301352427525</v>
      </c>
      <c r="C1122" s="61">
        <f t="shared" si="876"/>
        <v>747.61344345999998</v>
      </c>
      <c r="D1122" s="61">
        <f t="shared" si="863"/>
        <v>75.94541434000007</v>
      </c>
      <c r="E1122" s="61">
        <f t="shared" si="864"/>
        <v>671.66802911999991</v>
      </c>
      <c r="F1122" s="62">
        <f t="shared" si="877"/>
        <v>6801.72</v>
      </c>
      <c r="G1122" s="63">
        <f t="shared" si="861"/>
        <v>6858.17</v>
      </c>
      <c r="H1122" s="64">
        <f t="shared" si="893"/>
        <v>45316</v>
      </c>
      <c r="I1122" s="64">
        <f t="shared" si="885"/>
        <v>45347</v>
      </c>
      <c r="J1122" s="65">
        <f t="shared" si="865"/>
        <v>8.2993713354857501E-3</v>
      </c>
      <c r="K1122" s="195">
        <f t="shared" si="886"/>
        <v>45406</v>
      </c>
      <c r="L1122" s="195">
        <f t="shared" si="878"/>
        <v>45406</v>
      </c>
      <c r="M1122" s="228">
        <f t="shared" si="891"/>
        <v>30</v>
      </c>
      <c r="N1122" s="67">
        <f t="shared" si="892"/>
        <v>13</v>
      </c>
      <c r="O1122" s="61">
        <f t="shared" si="866"/>
        <v>1.0035879700000001</v>
      </c>
      <c r="P1122" s="66">
        <f t="shared" si="860"/>
        <v>1.00420033</v>
      </c>
      <c r="Q1122" s="66">
        <f t="shared" si="879"/>
        <v>1.2201508705272397</v>
      </c>
      <c r="R1122" s="61">
        <f t="shared" si="859"/>
        <v>1.2245287300000001</v>
      </c>
      <c r="S1122" s="61">
        <f t="shared" si="880"/>
        <v>1.2150472699999999</v>
      </c>
      <c r="T1122" s="61">
        <f t="shared" si="867"/>
        <v>908.38567349000004</v>
      </c>
      <c r="U1122" s="61">
        <f t="shared" si="868"/>
        <v>16.331854022835859</v>
      </c>
      <c r="V1122" s="61">
        <f t="shared" si="869"/>
        <v>150.80876955991664</v>
      </c>
      <c r="W1122" s="61">
        <f t="shared" si="870"/>
        <v>914.75406704275247</v>
      </c>
      <c r="X1122" s="67">
        <f t="shared" si="881"/>
        <v>0</v>
      </c>
      <c r="Y1122" s="61">
        <f t="shared" si="871"/>
        <v>0</v>
      </c>
      <c r="Z1122" s="69">
        <f t="shared" si="882"/>
        <v>0</v>
      </c>
      <c r="AA1122" s="61">
        <f t="shared" si="872"/>
        <v>0</v>
      </c>
      <c r="AB1122" s="69">
        <f t="shared" si="883"/>
        <v>5.1999999999999998E-2</v>
      </c>
      <c r="AC1122" s="140">
        <f t="shared" si="884"/>
        <v>13</v>
      </c>
      <c r="AD1122" s="67">
        <f t="shared" si="887"/>
        <v>30</v>
      </c>
      <c r="AE1122" s="11">
        <f t="shared" si="888"/>
        <v>1.0018322609999999</v>
      </c>
      <c r="AF1122" s="61">
        <f t="shared" si="858"/>
        <v>1.6643996400000001</v>
      </c>
      <c r="AG1122" s="61">
        <f t="shared" si="873"/>
        <v>1.6760682</v>
      </c>
      <c r="AH1122" s="61">
        <f t="shared" si="874"/>
        <v>0</v>
      </c>
      <c r="AI1122" s="196" t="str">
        <f t="shared" si="889"/>
        <v>A+J=</v>
      </c>
      <c r="AJ1122" s="72">
        <f t="shared" si="890"/>
        <v>45406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56" ht="15" customHeight="1" x14ac:dyDescent="0.25">
      <c r="A1123" s="60">
        <f t="shared" si="875"/>
        <v>45390</v>
      </c>
      <c r="B1123" s="61">
        <f t="shared" si="862"/>
        <v>916.78626529245787</v>
      </c>
      <c r="C1123" s="61">
        <f t="shared" si="876"/>
        <v>747.61344345999998</v>
      </c>
      <c r="D1123" s="61">
        <f t="shared" si="863"/>
        <v>75.94541434000007</v>
      </c>
      <c r="E1123" s="61">
        <f t="shared" si="864"/>
        <v>671.66802911999991</v>
      </c>
      <c r="F1123" s="62">
        <f t="shared" si="877"/>
        <v>6801.72</v>
      </c>
      <c r="G1123" s="63">
        <f t="shared" si="861"/>
        <v>6858.17</v>
      </c>
      <c r="H1123" s="64">
        <f t="shared" si="893"/>
        <v>45316</v>
      </c>
      <c r="I1123" s="64">
        <f t="shared" si="885"/>
        <v>45347</v>
      </c>
      <c r="J1123" s="65">
        <f t="shared" si="865"/>
        <v>8.2993713354857501E-3</v>
      </c>
      <c r="K1123" s="195">
        <f t="shared" si="886"/>
        <v>45406</v>
      </c>
      <c r="L1123" s="195">
        <f t="shared" si="878"/>
        <v>45406</v>
      </c>
      <c r="M1123" s="228">
        <f t="shared" si="891"/>
        <v>30</v>
      </c>
      <c r="N1123" s="67">
        <f t="shared" si="892"/>
        <v>14</v>
      </c>
      <c r="O1123" s="61">
        <f t="shared" si="866"/>
        <v>1.0038644999999999</v>
      </c>
      <c r="P1123" s="66">
        <f t="shared" si="860"/>
        <v>1.00420033</v>
      </c>
      <c r="Q1123" s="66">
        <f t="shared" si="879"/>
        <v>1.2201508705272397</v>
      </c>
      <c r="R1123" s="61">
        <f t="shared" si="859"/>
        <v>1.22486614</v>
      </c>
      <c r="S1123" s="61">
        <f t="shared" si="880"/>
        <v>1.2150472699999999</v>
      </c>
      <c r="T1123" s="61">
        <f t="shared" si="867"/>
        <v>908.38567349000004</v>
      </c>
      <c r="U1123" s="61">
        <f t="shared" si="868"/>
        <v>16.331854022835859</v>
      </c>
      <c r="V1123" s="61">
        <f t="shared" si="869"/>
        <v>151.03539706962201</v>
      </c>
      <c r="W1123" s="61">
        <f t="shared" si="870"/>
        <v>914.98069455245786</v>
      </c>
      <c r="X1123" s="67">
        <f t="shared" si="881"/>
        <v>0</v>
      </c>
      <c r="Y1123" s="61">
        <f t="shared" si="871"/>
        <v>0</v>
      </c>
      <c r="Z1123" s="69">
        <f t="shared" si="882"/>
        <v>0</v>
      </c>
      <c r="AA1123" s="61">
        <f t="shared" si="872"/>
        <v>0</v>
      </c>
      <c r="AB1123" s="69">
        <f t="shared" si="883"/>
        <v>5.1999999999999998E-2</v>
      </c>
      <c r="AC1123" s="140">
        <f t="shared" si="884"/>
        <v>14</v>
      </c>
      <c r="AD1123" s="67">
        <f t="shared" si="887"/>
        <v>30</v>
      </c>
      <c r="AE1123" s="11">
        <f t="shared" si="888"/>
        <v>1.001973343</v>
      </c>
      <c r="AF1123" s="61">
        <f t="shared" ref="AF1123:AF1186" si="894">TRUNC((T1123*(AE1123-1)),8)</f>
        <v>1.79255651</v>
      </c>
      <c r="AG1123" s="61">
        <f t="shared" si="873"/>
        <v>1.8055707400000001</v>
      </c>
      <c r="AH1123" s="61">
        <f t="shared" si="874"/>
        <v>0</v>
      </c>
      <c r="AI1123" s="196" t="str">
        <f t="shared" si="889"/>
        <v>A+J=</v>
      </c>
      <c r="AJ1123" s="72">
        <f t="shared" si="890"/>
        <v>45406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56" ht="15" customHeight="1" x14ac:dyDescent="0.25">
      <c r="A1124" s="60">
        <f t="shared" si="875"/>
        <v>45391</v>
      </c>
      <c r="B1124" s="61">
        <f t="shared" si="862"/>
        <v>917.14253818228576</v>
      </c>
      <c r="C1124" s="61">
        <f t="shared" si="876"/>
        <v>747.61344345999998</v>
      </c>
      <c r="D1124" s="61">
        <f t="shared" si="863"/>
        <v>75.94541434000007</v>
      </c>
      <c r="E1124" s="61">
        <f t="shared" si="864"/>
        <v>671.66802911999991</v>
      </c>
      <c r="F1124" s="62">
        <f t="shared" si="877"/>
        <v>6801.72</v>
      </c>
      <c r="G1124" s="63">
        <f t="shared" si="861"/>
        <v>6858.17</v>
      </c>
      <c r="H1124" s="64">
        <f t="shared" si="893"/>
        <v>45316</v>
      </c>
      <c r="I1124" s="64">
        <f t="shared" si="885"/>
        <v>45347</v>
      </c>
      <c r="J1124" s="65">
        <f t="shared" si="865"/>
        <v>8.2993713354857501E-3</v>
      </c>
      <c r="K1124" s="195">
        <f t="shared" si="886"/>
        <v>45406</v>
      </c>
      <c r="L1124" s="195">
        <f t="shared" si="878"/>
        <v>45406</v>
      </c>
      <c r="M1124" s="228">
        <f t="shared" si="891"/>
        <v>30</v>
      </c>
      <c r="N1124" s="67">
        <f t="shared" si="892"/>
        <v>15</v>
      </c>
      <c r="O1124" s="61">
        <f t="shared" si="866"/>
        <v>1.0041411099999999</v>
      </c>
      <c r="P1124" s="66">
        <f t="shared" si="860"/>
        <v>1.00420033</v>
      </c>
      <c r="Q1124" s="66">
        <f t="shared" si="879"/>
        <v>1.2201508705272397</v>
      </c>
      <c r="R1124" s="61">
        <f t="shared" si="859"/>
        <v>1.2252036399999999</v>
      </c>
      <c r="S1124" s="61">
        <f t="shared" si="880"/>
        <v>1.2150472699999999</v>
      </c>
      <c r="T1124" s="61">
        <f t="shared" si="867"/>
        <v>908.38567349000004</v>
      </c>
      <c r="U1124" s="61">
        <f t="shared" si="868"/>
        <v>16.331854022835859</v>
      </c>
      <c r="V1124" s="61">
        <f t="shared" si="869"/>
        <v>151.26208502944993</v>
      </c>
      <c r="W1124" s="61">
        <f t="shared" si="870"/>
        <v>915.20738251228579</v>
      </c>
      <c r="X1124" s="67">
        <f t="shared" si="881"/>
        <v>0</v>
      </c>
      <c r="Y1124" s="61">
        <f t="shared" si="871"/>
        <v>0</v>
      </c>
      <c r="Z1124" s="69">
        <f t="shared" si="882"/>
        <v>0</v>
      </c>
      <c r="AA1124" s="61">
        <f t="shared" si="872"/>
        <v>0</v>
      </c>
      <c r="AB1124" s="69">
        <f t="shared" si="883"/>
        <v>5.1999999999999998E-2</v>
      </c>
      <c r="AC1124" s="140">
        <f t="shared" si="884"/>
        <v>15</v>
      </c>
      <c r="AD1124" s="67">
        <f t="shared" si="887"/>
        <v>30</v>
      </c>
      <c r="AE1124" s="11">
        <f t="shared" si="888"/>
        <v>1.0021144449999999</v>
      </c>
      <c r="AF1124" s="61">
        <f t="shared" si="894"/>
        <v>1.92073154</v>
      </c>
      <c r="AG1124" s="61">
        <f t="shared" si="873"/>
        <v>1.9351556700000001</v>
      </c>
      <c r="AH1124" s="61">
        <f t="shared" si="874"/>
        <v>0</v>
      </c>
      <c r="AI1124" s="196" t="str">
        <f t="shared" si="889"/>
        <v>A+J=</v>
      </c>
      <c r="AJ1124" s="72">
        <f t="shared" si="890"/>
        <v>45406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56" ht="15" customHeight="1" x14ac:dyDescent="0.25">
      <c r="A1125" s="60">
        <f t="shared" si="875"/>
        <v>45392</v>
      </c>
      <c r="B1125" s="61">
        <f t="shared" si="862"/>
        <v>917.49896066891677</v>
      </c>
      <c r="C1125" s="61">
        <f t="shared" si="876"/>
        <v>747.61344345999998</v>
      </c>
      <c r="D1125" s="61">
        <f t="shared" si="863"/>
        <v>75.94541434000007</v>
      </c>
      <c r="E1125" s="61">
        <f t="shared" si="864"/>
        <v>671.66802911999991</v>
      </c>
      <c r="F1125" s="62">
        <f t="shared" si="877"/>
        <v>6801.72</v>
      </c>
      <c r="G1125" s="63">
        <f t="shared" si="861"/>
        <v>6858.17</v>
      </c>
      <c r="H1125" s="64">
        <f t="shared" si="893"/>
        <v>45316</v>
      </c>
      <c r="I1125" s="64">
        <f t="shared" si="885"/>
        <v>45347</v>
      </c>
      <c r="J1125" s="65">
        <f t="shared" si="865"/>
        <v>8.2993713354857501E-3</v>
      </c>
      <c r="K1125" s="195">
        <f t="shared" si="886"/>
        <v>45406</v>
      </c>
      <c r="L1125" s="195">
        <f t="shared" si="878"/>
        <v>45406</v>
      </c>
      <c r="M1125" s="228">
        <f t="shared" si="891"/>
        <v>30</v>
      </c>
      <c r="N1125" s="67">
        <f t="shared" si="892"/>
        <v>16</v>
      </c>
      <c r="O1125" s="61">
        <f t="shared" si="866"/>
        <v>1.00441779</v>
      </c>
      <c r="P1125" s="66">
        <f t="shared" si="860"/>
        <v>1.00420033</v>
      </c>
      <c r="Q1125" s="66">
        <f t="shared" si="879"/>
        <v>1.2201508705272397</v>
      </c>
      <c r="R1125" s="61">
        <f t="shared" si="859"/>
        <v>1.2255412400000001</v>
      </c>
      <c r="S1125" s="61">
        <f t="shared" si="880"/>
        <v>1.2150472699999999</v>
      </c>
      <c r="T1125" s="61">
        <f t="shared" si="867"/>
        <v>908.38567349000004</v>
      </c>
      <c r="U1125" s="61">
        <f t="shared" si="868"/>
        <v>16.331854022835859</v>
      </c>
      <c r="V1125" s="61">
        <f t="shared" si="869"/>
        <v>151.48884015608095</v>
      </c>
      <c r="W1125" s="61">
        <f t="shared" si="870"/>
        <v>915.43413763891681</v>
      </c>
      <c r="X1125" s="67">
        <f t="shared" si="881"/>
        <v>0</v>
      </c>
      <c r="Y1125" s="61">
        <f t="shared" si="871"/>
        <v>0</v>
      </c>
      <c r="Z1125" s="69">
        <f t="shared" si="882"/>
        <v>0</v>
      </c>
      <c r="AA1125" s="61">
        <f t="shared" si="872"/>
        <v>0</v>
      </c>
      <c r="AB1125" s="69">
        <f t="shared" si="883"/>
        <v>5.1999999999999998E-2</v>
      </c>
      <c r="AC1125" s="140">
        <f t="shared" si="884"/>
        <v>16</v>
      </c>
      <c r="AD1125" s="67">
        <f t="shared" si="887"/>
        <v>30</v>
      </c>
      <c r="AE1125" s="11">
        <f t="shared" si="888"/>
        <v>1.002255567</v>
      </c>
      <c r="AF1125" s="61">
        <f t="shared" si="894"/>
        <v>2.0489247399999999</v>
      </c>
      <c r="AG1125" s="61">
        <f t="shared" si="873"/>
        <v>2.0648230299999999</v>
      </c>
      <c r="AH1125" s="61">
        <f t="shared" si="874"/>
        <v>0</v>
      </c>
      <c r="AI1125" s="196" t="str">
        <f t="shared" si="889"/>
        <v>A+J=</v>
      </c>
      <c r="AJ1125" s="72">
        <f t="shared" si="890"/>
        <v>45406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56" ht="15" customHeight="1" x14ac:dyDescent="0.25">
      <c r="A1126" s="60">
        <f t="shared" si="875"/>
        <v>45393</v>
      </c>
      <c r="B1126" s="61">
        <f t="shared" si="862"/>
        <v>917.85551932898989</v>
      </c>
      <c r="C1126" s="61">
        <f t="shared" si="876"/>
        <v>747.61344345999998</v>
      </c>
      <c r="D1126" s="61">
        <f t="shared" si="863"/>
        <v>75.94541434000007</v>
      </c>
      <c r="E1126" s="61">
        <f t="shared" si="864"/>
        <v>671.66802911999991</v>
      </c>
      <c r="F1126" s="62">
        <f t="shared" si="877"/>
        <v>6801.72</v>
      </c>
      <c r="G1126" s="63">
        <f t="shared" si="861"/>
        <v>6858.17</v>
      </c>
      <c r="H1126" s="64">
        <f t="shared" si="893"/>
        <v>45316</v>
      </c>
      <c r="I1126" s="64">
        <f t="shared" si="885"/>
        <v>45347</v>
      </c>
      <c r="J1126" s="65">
        <f t="shared" si="865"/>
        <v>8.2993713354857501E-3</v>
      </c>
      <c r="K1126" s="195">
        <f t="shared" si="886"/>
        <v>45406</v>
      </c>
      <c r="L1126" s="195">
        <f t="shared" si="878"/>
        <v>45406</v>
      </c>
      <c r="M1126" s="228">
        <f t="shared" si="891"/>
        <v>30</v>
      </c>
      <c r="N1126" s="67">
        <f t="shared" si="892"/>
        <v>17</v>
      </c>
      <c r="O1126" s="61">
        <f t="shared" si="866"/>
        <v>1.00469455</v>
      </c>
      <c r="P1126" s="66">
        <f t="shared" si="860"/>
        <v>1.00420033</v>
      </c>
      <c r="Q1126" s="66">
        <f t="shared" si="879"/>
        <v>1.2201508705272397</v>
      </c>
      <c r="R1126" s="61">
        <f t="shared" si="859"/>
        <v>1.22587892</v>
      </c>
      <c r="S1126" s="61">
        <f t="shared" si="880"/>
        <v>1.2150472699999999</v>
      </c>
      <c r="T1126" s="61">
        <f t="shared" si="867"/>
        <v>908.38567349000004</v>
      </c>
      <c r="U1126" s="61">
        <f t="shared" si="868"/>
        <v>16.331854022835859</v>
      </c>
      <c r="V1126" s="61">
        <f t="shared" si="869"/>
        <v>151.71564901615412</v>
      </c>
      <c r="W1126" s="61">
        <f t="shared" si="870"/>
        <v>915.66094649898992</v>
      </c>
      <c r="X1126" s="67">
        <f t="shared" si="881"/>
        <v>0</v>
      </c>
      <c r="Y1126" s="61">
        <f t="shared" si="871"/>
        <v>0</v>
      </c>
      <c r="Z1126" s="69">
        <f t="shared" si="882"/>
        <v>0</v>
      </c>
      <c r="AA1126" s="61">
        <f t="shared" si="872"/>
        <v>0</v>
      </c>
      <c r="AB1126" s="69">
        <f t="shared" si="883"/>
        <v>5.1999999999999998E-2</v>
      </c>
      <c r="AC1126" s="140">
        <f t="shared" si="884"/>
        <v>17</v>
      </c>
      <c r="AD1126" s="67">
        <f t="shared" si="887"/>
        <v>30</v>
      </c>
      <c r="AE1126" s="11">
        <f t="shared" si="888"/>
        <v>1.0023967090000001</v>
      </c>
      <c r="AF1126" s="61">
        <f t="shared" si="894"/>
        <v>2.1771361100000002</v>
      </c>
      <c r="AG1126" s="61">
        <f t="shared" si="873"/>
        <v>2.1945728299999998</v>
      </c>
      <c r="AH1126" s="61">
        <f t="shared" si="874"/>
        <v>0</v>
      </c>
      <c r="AI1126" s="196" t="str">
        <f t="shared" si="889"/>
        <v>A+J=</v>
      </c>
      <c r="AJ1126" s="72">
        <f t="shared" si="890"/>
        <v>45406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</row>
    <row r="1127" spans="1:156" ht="15" customHeight="1" x14ac:dyDescent="0.25">
      <c r="A1127" s="60">
        <f t="shared" si="875"/>
        <v>45394</v>
      </c>
      <c r="B1127" s="61">
        <f t="shared" si="862"/>
        <v>918.21222766586607</v>
      </c>
      <c r="C1127" s="61">
        <f t="shared" si="876"/>
        <v>747.61344345999998</v>
      </c>
      <c r="D1127" s="61">
        <f t="shared" si="863"/>
        <v>75.94541434000007</v>
      </c>
      <c r="E1127" s="61">
        <f t="shared" si="864"/>
        <v>671.66802911999991</v>
      </c>
      <c r="F1127" s="62">
        <f t="shared" si="877"/>
        <v>6801.72</v>
      </c>
      <c r="G1127" s="63">
        <f t="shared" si="861"/>
        <v>6858.17</v>
      </c>
      <c r="H1127" s="64">
        <f t="shared" si="893"/>
        <v>45316</v>
      </c>
      <c r="I1127" s="64">
        <f t="shared" si="885"/>
        <v>45347</v>
      </c>
      <c r="J1127" s="65">
        <f t="shared" si="865"/>
        <v>8.2993713354857501E-3</v>
      </c>
      <c r="K1127" s="195">
        <f t="shared" si="886"/>
        <v>45406</v>
      </c>
      <c r="L1127" s="195">
        <f t="shared" si="878"/>
        <v>45406</v>
      </c>
      <c r="M1127" s="228">
        <f t="shared" si="891"/>
        <v>30</v>
      </c>
      <c r="N1127" s="67">
        <f t="shared" si="892"/>
        <v>18</v>
      </c>
      <c r="O1127" s="61">
        <f t="shared" si="866"/>
        <v>1.00497138</v>
      </c>
      <c r="P1127" s="66">
        <f t="shared" si="860"/>
        <v>1.00420033</v>
      </c>
      <c r="Q1127" s="66">
        <f t="shared" si="879"/>
        <v>1.2201508705272397</v>
      </c>
      <c r="R1127" s="61">
        <f t="shared" si="859"/>
        <v>1.2262166999999999</v>
      </c>
      <c r="S1127" s="61">
        <f t="shared" si="880"/>
        <v>1.2150472699999999</v>
      </c>
      <c r="T1127" s="61">
        <f t="shared" si="867"/>
        <v>908.38567349000004</v>
      </c>
      <c r="U1127" s="61">
        <f t="shared" si="868"/>
        <v>16.331854022835859</v>
      </c>
      <c r="V1127" s="61">
        <f t="shared" si="869"/>
        <v>151.94252504303023</v>
      </c>
      <c r="W1127" s="61">
        <f t="shared" si="870"/>
        <v>915.88782252586611</v>
      </c>
      <c r="X1127" s="67">
        <f t="shared" si="881"/>
        <v>0</v>
      </c>
      <c r="Y1127" s="61">
        <f t="shared" si="871"/>
        <v>0</v>
      </c>
      <c r="Z1127" s="69">
        <f t="shared" si="882"/>
        <v>0</v>
      </c>
      <c r="AA1127" s="61">
        <f t="shared" si="872"/>
        <v>0</v>
      </c>
      <c r="AB1127" s="69">
        <f t="shared" si="883"/>
        <v>5.1999999999999998E-2</v>
      </c>
      <c r="AC1127" s="140">
        <f t="shared" si="884"/>
        <v>18</v>
      </c>
      <c r="AD1127" s="67">
        <f t="shared" si="887"/>
        <v>30</v>
      </c>
      <c r="AE1127" s="11">
        <f t="shared" si="888"/>
        <v>1.0025378709999999</v>
      </c>
      <c r="AF1127" s="61">
        <f t="shared" si="894"/>
        <v>2.3053656500000002</v>
      </c>
      <c r="AG1127" s="61">
        <f t="shared" si="873"/>
        <v>2.3244051400000001</v>
      </c>
      <c r="AH1127" s="61">
        <f t="shared" si="874"/>
        <v>0</v>
      </c>
      <c r="AI1127" s="196" t="str">
        <f t="shared" si="889"/>
        <v>A+J=</v>
      </c>
      <c r="AJ1127" s="72">
        <f t="shared" si="890"/>
        <v>45406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56" ht="15" customHeight="1" x14ac:dyDescent="0.25">
      <c r="A1128" s="60">
        <f t="shared" si="875"/>
        <v>45395</v>
      </c>
      <c r="B1128" s="61">
        <f t="shared" si="862"/>
        <v>918.56908480954519</v>
      </c>
      <c r="C1128" s="61">
        <f t="shared" si="876"/>
        <v>747.61344345999998</v>
      </c>
      <c r="D1128" s="61">
        <f t="shared" si="863"/>
        <v>75.94541434000007</v>
      </c>
      <c r="E1128" s="61">
        <f t="shared" si="864"/>
        <v>671.66802911999991</v>
      </c>
      <c r="F1128" s="62">
        <f t="shared" si="877"/>
        <v>6801.72</v>
      </c>
      <c r="G1128" s="63">
        <f t="shared" si="861"/>
        <v>6858.17</v>
      </c>
      <c r="H1128" s="64">
        <f t="shared" si="893"/>
        <v>45316</v>
      </c>
      <c r="I1128" s="64">
        <f t="shared" si="885"/>
        <v>45347</v>
      </c>
      <c r="J1128" s="65">
        <f t="shared" si="865"/>
        <v>8.2993713354857501E-3</v>
      </c>
      <c r="K1128" s="195">
        <f t="shared" si="886"/>
        <v>45406</v>
      </c>
      <c r="L1128" s="195">
        <f t="shared" si="878"/>
        <v>45406</v>
      </c>
      <c r="M1128" s="228">
        <f t="shared" si="891"/>
        <v>30</v>
      </c>
      <c r="N1128" s="67">
        <f t="shared" si="892"/>
        <v>19</v>
      </c>
      <c r="O1128" s="61">
        <f t="shared" si="866"/>
        <v>1.0052483000000001</v>
      </c>
      <c r="P1128" s="66">
        <f t="shared" si="860"/>
        <v>1.00420033</v>
      </c>
      <c r="Q1128" s="66">
        <f t="shared" si="879"/>
        <v>1.2201508705272397</v>
      </c>
      <c r="R1128" s="61">
        <f t="shared" si="859"/>
        <v>1.2265545799999999</v>
      </c>
      <c r="S1128" s="61">
        <f t="shared" si="880"/>
        <v>1.2150472699999999</v>
      </c>
      <c r="T1128" s="61">
        <f t="shared" si="867"/>
        <v>908.38567349000004</v>
      </c>
      <c r="U1128" s="61">
        <f t="shared" si="868"/>
        <v>16.331854022835859</v>
      </c>
      <c r="V1128" s="61">
        <f t="shared" si="869"/>
        <v>152.16946823670932</v>
      </c>
      <c r="W1128" s="61">
        <f t="shared" si="870"/>
        <v>916.11476571954518</v>
      </c>
      <c r="X1128" s="67">
        <f t="shared" si="881"/>
        <v>0</v>
      </c>
      <c r="Y1128" s="61">
        <f t="shared" si="871"/>
        <v>0</v>
      </c>
      <c r="Z1128" s="69">
        <f t="shared" si="882"/>
        <v>0</v>
      </c>
      <c r="AA1128" s="61">
        <f t="shared" si="872"/>
        <v>0</v>
      </c>
      <c r="AB1128" s="69">
        <f t="shared" si="883"/>
        <v>5.1999999999999998E-2</v>
      </c>
      <c r="AC1128" s="140">
        <f t="shared" si="884"/>
        <v>19</v>
      </c>
      <c r="AD1128" s="67">
        <f t="shared" si="887"/>
        <v>30</v>
      </c>
      <c r="AE1128" s="11">
        <f t="shared" si="888"/>
        <v>1.002679052</v>
      </c>
      <c r="AF1128" s="61">
        <f t="shared" si="894"/>
        <v>2.43361245</v>
      </c>
      <c r="AG1128" s="61">
        <f t="shared" si="873"/>
        <v>2.4543190899999998</v>
      </c>
      <c r="AH1128" s="61">
        <f t="shared" si="874"/>
        <v>0</v>
      </c>
      <c r="AI1128" s="196" t="str">
        <f t="shared" si="889"/>
        <v>A+J=</v>
      </c>
      <c r="AJ1128" s="72">
        <f t="shared" si="890"/>
        <v>45406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56" ht="15" customHeight="1" x14ac:dyDescent="0.25">
      <c r="A1129" s="60">
        <f t="shared" si="875"/>
        <v>45396</v>
      </c>
      <c r="B1129" s="61">
        <f t="shared" si="862"/>
        <v>918.92607916666657</v>
      </c>
      <c r="C1129" s="61">
        <f t="shared" si="876"/>
        <v>747.61344345999998</v>
      </c>
      <c r="D1129" s="61">
        <f t="shared" si="863"/>
        <v>75.94541434000007</v>
      </c>
      <c r="E1129" s="61">
        <f t="shared" si="864"/>
        <v>671.66802911999991</v>
      </c>
      <c r="F1129" s="62">
        <f t="shared" si="877"/>
        <v>6801.72</v>
      </c>
      <c r="G1129" s="63">
        <f t="shared" si="861"/>
        <v>6858.17</v>
      </c>
      <c r="H1129" s="64">
        <f t="shared" si="893"/>
        <v>45316</v>
      </c>
      <c r="I1129" s="64">
        <f t="shared" si="885"/>
        <v>45347</v>
      </c>
      <c r="J1129" s="65">
        <f t="shared" si="865"/>
        <v>8.2993713354857501E-3</v>
      </c>
      <c r="K1129" s="195">
        <f t="shared" si="886"/>
        <v>45406</v>
      </c>
      <c r="L1129" s="195">
        <f t="shared" si="878"/>
        <v>45406</v>
      </c>
      <c r="M1129" s="228">
        <f t="shared" si="891"/>
        <v>30</v>
      </c>
      <c r="N1129" s="67">
        <f t="shared" si="892"/>
        <v>20</v>
      </c>
      <c r="O1129" s="61">
        <f t="shared" si="866"/>
        <v>1.0055252800000001</v>
      </c>
      <c r="P1129" s="66">
        <f t="shared" si="860"/>
        <v>1.00420033</v>
      </c>
      <c r="Q1129" s="66">
        <f t="shared" si="879"/>
        <v>1.2201508705272397</v>
      </c>
      <c r="R1129" s="61">
        <f t="shared" si="859"/>
        <v>1.2268925399999999</v>
      </c>
      <c r="S1129" s="61">
        <f t="shared" si="880"/>
        <v>1.2150472699999999</v>
      </c>
      <c r="T1129" s="61">
        <f t="shared" si="867"/>
        <v>908.38567349000004</v>
      </c>
      <c r="U1129" s="61">
        <f t="shared" si="868"/>
        <v>16.331854022835859</v>
      </c>
      <c r="V1129" s="61">
        <f t="shared" si="869"/>
        <v>152.3964651638307</v>
      </c>
      <c r="W1129" s="61">
        <f t="shared" si="870"/>
        <v>916.34176264666655</v>
      </c>
      <c r="X1129" s="67">
        <f t="shared" si="881"/>
        <v>0</v>
      </c>
      <c r="Y1129" s="61">
        <f t="shared" si="871"/>
        <v>0</v>
      </c>
      <c r="Z1129" s="69">
        <f t="shared" si="882"/>
        <v>0</v>
      </c>
      <c r="AA1129" s="61">
        <f t="shared" si="872"/>
        <v>0</v>
      </c>
      <c r="AB1129" s="69">
        <f t="shared" si="883"/>
        <v>5.1999999999999998E-2</v>
      </c>
      <c r="AC1129" s="140">
        <f t="shared" si="884"/>
        <v>20</v>
      </c>
      <c r="AD1129" s="67">
        <f t="shared" si="887"/>
        <v>30</v>
      </c>
      <c r="AE1129" s="11">
        <f t="shared" si="888"/>
        <v>1.002820254</v>
      </c>
      <c r="AF1129" s="61">
        <f t="shared" si="894"/>
        <v>2.5618783199999999</v>
      </c>
      <c r="AG1129" s="61">
        <f t="shared" si="873"/>
        <v>2.5843165199999998</v>
      </c>
      <c r="AH1129" s="61">
        <f t="shared" si="874"/>
        <v>0</v>
      </c>
      <c r="AI1129" s="196" t="str">
        <f t="shared" si="889"/>
        <v>A+J=</v>
      </c>
      <c r="AJ1129" s="72">
        <f t="shared" si="890"/>
        <v>45406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56" ht="15" customHeight="1" x14ac:dyDescent="0.25">
      <c r="A1130" s="60">
        <f t="shared" si="875"/>
        <v>45397</v>
      </c>
      <c r="B1130" s="61">
        <f t="shared" si="862"/>
        <v>919.28322913727129</v>
      </c>
      <c r="C1130" s="61">
        <f t="shared" si="876"/>
        <v>747.61344345999998</v>
      </c>
      <c r="D1130" s="61">
        <f t="shared" si="863"/>
        <v>75.94541434000007</v>
      </c>
      <c r="E1130" s="61">
        <f t="shared" si="864"/>
        <v>671.66802911999991</v>
      </c>
      <c r="F1130" s="62">
        <f t="shared" si="877"/>
        <v>6801.72</v>
      </c>
      <c r="G1130" s="63">
        <f t="shared" si="861"/>
        <v>6858.17</v>
      </c>
      <c r="H1130" s="64">
        <f t="shared" si="893"/>
        <v>45316</v>
      </c>
      <c r="I1130" s="64">
        <f t="shared" si="885"/>
        <v>45347</v>
      </c>
      <c r="J1130" s="65">
        <f t="shared" si="865"/>
        <v>8.2993713354857501E-3</v>
      </c>
      <c r="K1130" s="195">
        <f t="shared" si="886"/>
        <v>45406</v>
      </c>
      <c r="L1130" s="195">
        <f t="shared" si="878"/>
        <v>45406</v>
      </c>
      <c r="M1130" s="228">
        <f t="shared" si="891"/>
        <v>30</v>
      </c>
      <c r="N1130" s="67">
        <f t="shared" si="892"/>
        <v>21</v>
      </c>
      <c r="O1130" s="61">
        <f t="shared" si="866"/>
        <v>1.00580235</v>
      </c>
      <c r="P1130" s="66">
        <f t="shared" si="860"/>
        <v>1.00420033</v>
      </c>
      <c r="Q1130" s="66">
        <f t="shared" si="879"/>
        <v>1.2201508705272397</v>
      </c>
      <c r="R1130" s="61">
        <f t="shared" si="859"/>
        <v>1.2272306100000001</v>
      </c>
      <c r="S1130" s="61">
        <f t="shared" si="880"/>
        <v>1.2150472699999999</v>
      </c>
      <c r="T1130" s="61">
        <f t="shared" si="867"/>
        <v>908.38567349000004</v>
      </c>
      <c r="U1130" s="61">
        <f t="shared" si="868"/>
        <v>16.331854022835859</v>
      </c>
      <c r="V1130" s="61">
        <f t="shared" si="869"/>
        <v>152.62353597443541</v>
      </c>
      <c r="W1130" s="61">
        <f t="shared" si="870"/>
        <v>916.56883345727124</v>
      </c>
      <c r="X1130" s="67">
        <f t="shared" si="881"/>
        <v>0</v>
      </c>
      <c r="Y1130" s="61">
        <f t="shared" si="871"/>
        <v>0</v>
      </c>
      <c r="Z1130" s="69">
        <f t="shared" si="882"/>
        <v>0</v>
      </c>
      <c r="AA1130" s="61">
        <f t="shared" si="872"/>
        <v>0</v>
      </c>
      <c r="AB1130" s="69">
        <f t="shared" si="883"/>
        <v>5.1999999999999998E-2</v>
      </c>
      <c r="AC1130" s="140">
        <f t="shared" si="884"/>
        <v>21</v>
      </c>
      <c r="AD1130" s="67">
        <f t="shared" si="887"/>
        <v>30</v>
      </c>
      <c r="AE1130" s="11">
        <f t="shared" si="888"/>
        <v>1.002961475</v>
      </c>
      <c r="AF1130" s="61">
        <f t="shared" si="894"/>
        <v>2.6901614600000001</v>
      </c>
      <c r="AG1130" s="61">
        <f t="shared" si="873"/>
        <v>2.71439568</v>
      </c>
      <c r="AH1130" s="61">
        <f t="shared" si="874"/>
        <v>0</v>
      </c>
      <c r="AI1130" s="196" t="str">
        <f t="shared" si="889"/>
        <v>A+J=</v>
      </c>
      <c r="AJ1130" s="72">
        <f t="shared" si="890"/>
        <v>45406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56" ht="15" customHeight="1" x14ac:dyDescent="0.25">
      <c r="A1131" s="60">
        <f t="shared" si="875"/>
        <v>45398</v>
      </c>
      <c r="B1131" s="61">
        <f t="shared" si="862"/>
        <v>919.64051548131818</v>
      </c>
      <c r="C1131" s="61">
        <f t="shared" si="876"/>
        <v>747.61344345999998</v>
      </c>
      <c r="D1131" s="61">
        <f t="shared" si="863"/>
        <v>75.94541434000007</v>
      </c>
      <c r="E1131" s="61">
        <f t="shared" si="864"/>
        <v>671.66802911999991</v>
      </c>
      <c r="F1131" s="62">
        <f t="shared" si="877"/>
        <v>6801.72</v>
      </c>
      <c r="G1131" s="63">
        <f t="shared" si="861"/>
        <v>6858.17</v>
      </c>
      <c r="H1131" s="64">
        <f t="shared" si="893"/>
        <v>45316</v>
      </c>
      <c r="I1131" s="64">
        <f t="shared" si="885"/>
        <v>45347</v>
      </c>
      <c r="J1131" s="65">
        <f t="shared" si="865"/>
        <v>8.2993713354857501E-3</v>
      </c>
      <c r="K1131" s="195">
        <f t="shared" si="886"/>
        <v>45406</v>
      </c>
      <c r="L1131" s="195">
        <f t="shared" si="878"/>
        <v>45406</v>
      </c>
      <c r="M1131" s="228">
        <f t="shared" si="891"/>
        <v>30</v>
      </c>
      <c r="N1131" s="67">
        <f t="shared" si="892"/>
        <v>22</v>
      </c>
      <c r="O1131" s="61">
        <f t="shared" si="866"/>
        <v>1.0060794900000001</v>
      </c>
      <c r="P1131" s="66">
        <f t="shared" si="860"/>
        <v>1.00420033</v>
      </c>
      <c r="Q1131" s="66">
        <f t="shared" si="879"/>
        <v>1.2201508705272397</v>
      </c>
      <c r="R1131" s="61">
        <f t="shared" ref="R1131:R1194" si="895">TRUNC(TRUNC((O1131*Q1131),15),8)</f>
        <v>1.22756876</v>
      </c>
      <c r="S1131" s="61">
        <f t="shared" si="880"/>
        <v>1.2150472699999999</v>
      </c>
      <c r="T1131" s="61">
        <f t="shared" si="867"/>
        <v>908.38567349000004</v>
      </c>
      <c r="U1131" s="61">
        <f t="shared" si="868"/>
        <v>16.331854022835859</v>
      </c>
      <c r="V1131" s="61">
        <f t="shared" si="869"/>
        <v>152.8506605184823</v>
      </c>
      <c r="W1131" s="61">
        <f t="shared" si="870"/>
        <v>916.79595800131813</v>
      </c>
      <c r="X1131" s="67">
        <f t="shared" si="881"/>
        <v>0</v>
      </c>
      <c r="Y1131" s="61">
        <f t="shared" si="871"/>
        <v>0</v>
      </c>
      <c r="Z1131" s="69">
        <f t="shared" si="882"/>
        <v>0</v>
      </c>
      <c r="AA1131" s="61">
        <f t="shared" si="872"/>
        <v>0</v>
      </c>
      <c r="AB1131" s="69">
        <f t="shared" si="883"/>
        <v>5.1999999999999998E-2</v>
      </c>
      <c r="AC1131" s="140">
        <f t="shared" si="884"/>
        <v>22</v>
      </c>
      <c r="AD1131" s="67">
        <f t="shared" si="887"/>
        <v>30</v>
      </c>
      <c r="AE1131" s="11">
        <f t="shared" si="888"/>
        <v>1.0031027159999999</v>
      </c>
      <c r="AF1131" s="61">
        <f t="shared" si="894"/>
        <v>2.8184627600000001</v>
      </c>
      <c r="AG1131" s="61">
        <f t="shared" si="873"/>
        <v>2.8445574800000002</v>
      </c>
      <c r="AH1131" s="61">
        <f t="shared" si="874"/>
        <v>0</v>
      </c>
      <c r="AI1131" s="196" t="str">
        <f t="shared" si="889"/>
        <v>A+J=</v>
      </c>
      <c r="AJ1131" s="72">
        <f t="shared" si="890"/>
        <v>45406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</row>
    <row r="1132" spans="1:156" ht="15" customHeight="1" x14ac:dyDescent="0.25">
      <c r="A1132" s="60">
        <f t="shared" si="875"/>
        <v>45399</v>
      </c>
      <c r="B1132" s="61">
        <f t="shared" si="862"/>
        <v>919.99795171216795</v>
      </c>
      <c r="C1132" s="61">
        <f t="shared" si="876"/>
        <v>747.61344345999998</v>
      </c>
      <c r="D1132" s="61">
        <f t="shared" si="863"/>
        <v>75.94541434000007</v>
      </c>
      <c r="E1132" s="61">
        <f t="shared" si="864"/>
        <v>671.66802911999991</v>
      </c>
      <c r="F1132" s="62">
        <f t="shared" si="877"/>
        <v>6801.72</v>
      </c>
      <c r="G1132" s="63">
        <f t="shared" si="861"/>
        <v>6858.17</v>
      </c>
      <c r="H1132" s="64">
        <f t="shared" si="893"/>
        <v>45316</v>
      </c>
      <c r="I1132" s="64">
        <f t="shared" si="885"/>
        <v>45347</v>
      </c>
      <c r="J1132" s="65">
        <f t="shared" si="865"/>
        <v>8.2993713354857501E-3</v>
      </c>
      <c r="K1132" s="195">
        <f t="shared" si="886"/>
        <v>45406</v>
      </c>
      <c r="L1132" s="195">
        <f t="shared" si="878"/>
        <v>45406</v>
      </c>
      <c r="M1132" s="228">
        <f t="shared" si="891"/>
        <v>30</v>
      </c>
      <c r="N1132" s="67">
        <f t="shared" si="892"/>
        <v>23</v>
      </c>
      <c r="O1132" s="61">
        <f t="shared" si="866"/>
        <v>1.0063567099999999</v>
      </c>
      <c r="P1132" s="66">
        <f t="shared" ref="P1132:P1195" si="896">IF(L1132&gt;L1131,O1131,P1131)</f>
        <v>1.00420033</v>
      </c>
      <c r="Q1132" s="66">
        <f t="shared" si="879"/>
        <v>1.2201508705272397</v>
      </c>
      <c r="R1132" s="61">
        <f t="shared" si="895"/>
        <v>1.22790701</v>
      </c>
      <c r="S1132" s="61">
        <f t="shared" si="880"/>
        <v>1.2150472699999999</v>
      </c>
      <c r="T1132" s="61">
        <f t="shared" si="867"/>
        <v>908.38567349000004</v>
      </c>
      <c r="U1132" s="61">
        <f t="shared" si="868"/>
        <v>16.331854022835859</v>
      </c>
      <c r="V1132" s="61">
        <f t="shared" si="869"/>
        <v>153.07785222933214</v>
      </c>
      <c r="W1132" s="61">
        <f t="shared" si="870"/>
        <v>917.02314971216799</v>
      </c>
      <c r="X1132" s="67">
        <f t="shared" si="881"/>
        <v>0</v>
      </c>
      <c r="Y1132" s="61">
        <f t="shared" si="871"/>
        <v>0</v>
      </c>
      <c r="Z1132" s="69">
        <f t="shared" si="882"/>
        <v>0</v>
      </c>
      <c r="AA1132" s="61">
        <f t="shared" si="872"/>
        <v>0</v>
      </c>
      <c r="AB1132" s="69">
        <f t="shared" si="883"/>
        <v>5.1999999999999998E-2</v>
      </c>
      <c r="AC1132" s="140">
        <f t="shared" si="884"/>
        <v>23</v>
      </c>
      <c r="AD1132" s="67">
        <f t="shared" si="887"/>
        <v>30</v>
      </c>
      <c r="AE1132" s="11">
        <f t="shared" si="888"/>
        <v>1.0032439769999999</v>
      </c>
      <c r="AF1132" s="61">
        <f t="shared" si="894"/>
        <v>2.9467822300000002</v>
      </c>
      <c r="AG1132" s="61">
        <f t="shared" si="873"/>
        <v>2.9748019999999999</v>
      </c>
      <c r="AH1132" s="61">
        <f t="shared" si="874"/>
        <v>0</v>
      </c>
      <c r="AI1132" s="196" t="str">
        <f t="shared" si="889"/>
        <v>A+J=</v>
      </c>
      <c r="AJ1132" s="72">
        <f t="shared" si="890"/>
        <v>45406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56" ht="15" customHeight="1" x14ac:dyDescent="0.25">
      <c r="A1133" s="60">
        <f t="shared" si="875"/>
        <v>45400</v>
      </c>
      <c r="B1133" s="61">
        <f t="shared" si="862"/>
        <v>920.3555311331404</v>
      </c>
      <c r="C1133" s="61">
        <f t="shared" si="876"/>
        <v>747.61344345999998</v>
      </c>
      <c r="D1133" s="61">
        <f t="shared" si="863"/>
        <v>75.94541434000007</v>
      </c>
      <c r="E1133" s="61">
        <f t="shared" si="864"/>
        <v>671.66802911999991</v>
      </c>
      <c r="F1133" s="62">
        <f t="shared" si="877"/>
        <v>6801.72</v>
      </c>
      <c r="G1133" s="63">
        <f t="shared" ref="G1133:G1196" si="897">IF(AND(L1133&gt;L1132,N1133=1),VLOOKUP(A1132,$BI$15:$BK$314,3),G1132)</f>
        <v>6858.17</v>
      </c>
      <c r="H1133" s="64">
        <f t="shared" si="893"/>
        <v>45316</v>
      </c>
      <c r="I1133" s="64">
        <f t="shared" si="885"/>
        <v>45347</v>
      </c>
      <c r="J1133" s="65">
        <f t="shared" si="865"/>
        <v>8.2993713354857501E-3</v>
      </c>
      <c r="K1133" s="195">
        <f t="shared" si="886"/>
        <v>45406</v>
      </c>
      <c r="L1133" s="195">
        <f t="shared" si="878"/>
        <v>45406</v>
      </c>
      <c r="M1133" s="228">
        <f t="shared" si="891"/>
        <v>30</v>
      </c>
      <c r="N1133" s="67">
        <f t="shared" si="892"/>
        <v>24</v>
      </c>
      <c r="O1133" s="61">
        <f t="shared" si="866"/>
        <v>1.006634</v>
      </c>
      <c r="P1133" s="66">
        <f t="shared" si="896"/>
        <v>1.00420033</v>
      </c>
      <c r="Q1133" s="66">
        <f t="shared" si="879"/>
        <v>1.2201508705272397</v>
      </c>
      <c r="R1133" s="61">
        <f t="shared" si="895"/>
        <v>1.2282453499999999</v>
      </c>
      <c r="S1133" s="61">
        <f t="shared" si="880"/>
        <v>1.2150472699999999</v>
      </c>
      <c r="T1133" s="61">
        <f t="shared" si="867"/>
        <v>908.38567349000004</v>
      </c>
      <c r="U1133" s="61">
        <f t="shared" si="868"/>
        <v>16.331854022835859</v>
      </c>
      <c r="V1133" s="61">
        <f t="shared" si="869"/>
        <v>153.30510439030451</v>
      </c>
      <c r="W1133" s="61">
        <f t="shared" si="870"/>
        <v>917.25040187314039</v>
      </c>
      <c r="X1133" s="67">
        <f t="shared" si="881"/>
        <v>0</v>
      </c>
      <c r="Y1133" s="61">
        <f t="shared" si="871"/>
        <v>0</v>
      </c>
      <c r="Z1133" s="69">
        <f t="shared" si="882"/>
        <v>0</v>
      </c>
      <c r="AA1133" s="61">
        <f t="shared" si="872"/>
        <v>0</v>
      </c>
      <c r="AB1133" s="69">
        <f t="shared" si="883"/>
        <v>5.1999999999999998E-2</v>
      </c>
      <c r="AC1133" s="140">
        <f t="shared" si="884"/>
        <v>24</v>
      </c>
      <c r="AD1133" s="67">
        <f t="shared" si="887"/>
        <v>30</v>
      </c>
      <c r="AE1133" s="11">
        <f t="shared" si="888"/>
        <v>1.003385258</v>
      </c>
      <c r="AF1133" s="61">
        <f t="shared" si="894"/>
        <v>3.07511986</v>
      </c>
      <c r="AG1133" s="61">
        <f t="shared" si="873"/>
        <v>3.10512926</v>
      </c>
      <c r="AH1133" s="61">
        <f t="shared" si="874"/>
        <v>0</v>
      </c>
      <c r="AI1133" s="196" t="str">
        <f t="shared" si="889"/>
        <v>A+J=</v>
      </c>
      <c r="AJ1133" s="72">
        <f t="shared" si="890"/>
        <v>45406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56" ht="15" customHeight="1" x14ac:dyDescent="0.25">
      <c r="A1134" s="60">
        <f t="shared" si="875"/>
        <v>45401</v>
      </c>
      <c r="B1134" s="61">
        <f t="shared" si="862"/>
        <v>920.71325377423545</v>
      </c>
      <c r="C1134" s="61">
        <f t="shared" si="876"/>
        <v>747.61344345999998</v>
      </c>
      <c r="D1134" s="61">
        <f t="shared" si="863"/>
        <v>75.94541434000007</v>
      </c>
      <c r="E1134" s="61">
        <f t="shared" si="864"/>
        <v>671.66802911999991</v>
      </c>
      <c r="F1134" s="62">
        <f t="shared" si="877"/>
        <v>6801.72</v>
      </c>
      <c r="G1134" s="63">
        <f t="shared" si="897"/>
        <v>6858.17</v>
      </c>
      <c r="H1134" s="64">
        <f t="shared" si="893"/>
        <v>45316</v>
      </c>
      <c r="I1134" s="64">
        <f t="shared" si="885"/>
        <v>45347</v>
      </c>
      <c r="J1134" s="65">
        <f t="shared" si="865"/>
        <v>8.2993713354857501E-3</v>
      </c>
      <c r="K1134" s="195">
        <f t="shared" si="886"/>
        <v>45406</v>
      </c>
      <c r="L1134" s="195">
        <f t="shared" si="878"/>
        <v>45406</v>
      </c>
      <c r="M1134" s="228">
        <f t="shared" si="891"/>
        <v>30</v>
      </c>
      <c r="N1134" s="67">
        <f t="shared" si="892"/>
        <v>25</v>
      </c>
      <c r="O1134" s="61">
        <f t="shared" si="866"/>
        <v>1.0069113700000001</v>
      </c>
      <c r="P1134" s="66">
        <f t="shared" si="896"/>
        <v>1.00420033</v>
      </c>
      <c r="Q1134" s="66">
        <f t="shared" si="879"/>
        <v>1.2201508705272397</v>
      </c>
      <c r="R1134" s="61">
        <f t="shared" si="895"/>
        <v>1.2285837799999999</v>
      </c>
      <c r="S1134" s="61">
        <f t="shared" si="880"/>
        <v>1.2150472699999999</v>
      </c>
      <c r="T1134" s="61">
        <f t="shared" si="867"/>
        <v>908.38567349000004</v>
      </c>
      <c r="U1134" s="61">
        <f t="shared" si="868"/>
        <v>16.331854022835859</v>
      </c>
      <c r="V1134" s="61">
        <f t="shared" si="869"/>
        <v>153.53241700139958</v>
      </c>
      <c r="W1134" s="61">
        <f t="shared" si="870"/>
        <v>917.47771448423543</v>
      </c>
      <c r="X1134" s="67">
        <f t="shared" si="881"/>
        <v>0</v>
      </c>
      <c r="Y1134" s="61">
        <f t="shared" si="871"/>
        <v>0</v>
      </c>
      <c r="Z1134" s="69">
        <f t="shared" si="882"/>
        <v>0</v>
      </c>
      <c r="AA1134" s="61">
        <f t="shared" si="872"/>
        <v>0</v>
      </c>
      <c r="AB1134" s="69">
        <f t="shared" si="883"/>
        <v>5.1999999999999998E-2</v>
      </c>
      <c r="AC1134" s="140">
        <f t="shared" si="884"/>
        <v>25</v>
      </c>
      <c r="AD1134" s="67">
        <f t="shared" si="887"/>
        <v>30</v>
      </c>
      <c r="AE1134" s="11">
        <f t="shared" si="888"/>
        <v>1.003526559</v>
      </c>
      <c r="AF1134" s="61">
        <f t="shared" si="894"/>
        <v>3.20347567</v>
      </c>
      <c r="AG1134" s="61">
        <f t="shared" si="873"/>
        <v>3.2355392900000002</v>
      </c>
      <c r="AH1134" s="61">
        <f t="shared" si="874"/>
        <v>0</v>
      </c>
      <c r="AI1134" s="196" t="str">
        <f t="shared" si="889"/>
        <v>A+J=</v>
      </c>
      <c r="AJ1134" s="72">
        <f t="shared" si="890"/>
        <v>45406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56" ht="15" customHeight="1" x14ac:dyDescent="0.25">
      <c r="A1135" s="60">
        <f t="shared" si="875"/>
        <v>45402</v>
      </c>
      <c r="B1135" s="61">
        <f t="shared" si="862"/>
        <v>921.07112642213349</v>
      </c>
      <c r="C1135" s="61">
        <f t="shared" si="876"/>
        <v>747.61344345999998</v>
      </c>
      <c r="D1135" s="61">
        <f t="shared" si="863"/>
        <v>75.94541434000007</v>
      </c>
      <c r="E1135" s="61">
        <f t="shared" si="864"/>
        <v>671.66802911999991</v>
      </c>
      <c r="F1135" s="62">
        <f t="shared" si="877"/>
        <v>6801.72</v>
      </c>
      <c r="G1135" s="63">
        <f t="shared" si="897"/>
        <v>6858.17</v>
      </c>
      <c r="H1135" s="64">
        <f t="shared" si="893"/>
        <v>45316</v>
      </c>
      <c r="I1135" s="64">
        <f t="shared" si="885"/>
        <v>45347</v>
      </c>
      <c r="J1135" s="65">
        <f t="shared" si="865"/>
        <v>8.2993713354857501E-3</v>
      </c>
      <c r="K1135" s="195">
        <f t="shared" si="886"/>
        <v>45406</v>
      </c>
      <c r="L1135" s="195">
        <f t="shared" si="878"/>
        <v>45406</v>
      </c>
      <c r="M1135" s="228">
        <f t="shared" si="891"/>
        <v>30</v>
      </c>
      <c r="N1135" s="67">
        <f t="shared" si="892"/>
        <v>26</v>
      </c>
      <c r="O1135" s="61">
        <f t="shared" si="866"/>
        <v>1.0071888200000001</v>
      </c>
      <c r="P1135" s="66">
        <f t="shared" si="896"/>
        <v>1.00420033</v>
      </c>
      <c r="Q1135" s="66">
        <f t="shared" si="879"/>
        <v>1.2201508705272397</v>
      </c>
      <c r="R1135" s="61">
        <f t="shared" si="895"/>
        <v>1.22892231</v>
      </c>
      <c r="S1135" s="61">
        <f t="shared" si="880"/>
        <v>1.2150472699999999</v>
      </c>
      <c r="T1135" s="61">
        <f t="shared" si="867"/>
        <v>908.38567349000004</v>
      </c>
      <c r="U1135" s="61">
        <f t="shared" si="868"/>
        <v>16.331854022835859</v>
      </c>
      <c r="V1135" s="61">
        <f t="shared" si="869"/>
        <v>153.75979677929763</v>
      </c>
      <c r="W1135" s="61">
        <f t="shared" si="870"/>
        <v>917.70509426213346</v>
      </c>
      <c r="X1135" s="67">
        <f t="shared" si="881"/>
        <v>0</v>
      </c>
      <c r="Y1135" s="61">
        <f t="shared" si="871"/>
        <v>0</v>
      </c>
      <c r="Z1135" s="69">
        <f t="shared" si="882"/>
        <v>0</v>
      </c>
      <c r="AA1135" s="61">
        <f t="shared" si="872"/>
        <v>0</v>
      </c>
      <c r="AB1135" s="69">
        <f t="shared" si="883"/>
        <v>5.1999999999999998E-2</v>
      </c>
      <c r="AC1135" s="140">
        <f t="shared" si="884"/>
        <v>26</v>
      </c>
      <c r="AD1135" s="67">
        <f t="shared" si="887"/>
        <v>30</v>
      </c>
      <c r="AE1135" s="11">
        <f t="shared" si="888"/>
        <v>1.0036678800000001</v>
      </c>
      <c r="AF1135" s="61">
        <f t="shared" si="894"/>
        <v>3.3318496400000002</v>
      </c>
      <c r="AG1135" s="61">
        <f t="shared" si="873"/>
        <v>3.3660321600000001</v>
      </c>
      <c r="AH1135" s="61">
        <f t="shared" si="874"/>
        <v>0</v>
      </c>
      <c r="AI1135" s="196" t="str">
        <f t="shared" si="889"/>
        <v>A+J=</v>
      </c>
      <c r="AJ1135" s="72">
        <f t="shared" si="890"/>
        <v>45406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56" ht="15" customHeight="1" x14ac:dyDescent="0.25">
      <c r="A1136" s="60">
        <f t="shared" si="875"/>
        <v>45403</v>
      </c>
      <c r="B1136" s="61">
        <f t="shared" si="862"/>
        <v>921.42914145015402</v>
      </c>
      <c r="C1136" s="61">
        <f t="shared" si="876"/>
        <v>747.61344345999998</v>
      </c>
      <c r="D1136" s="61">
        <f t="shared" si="863"/>
        <v>75.94541434000007</v>
      </c>
      <c r="E1136" s="61">
        <f t="shared" si="864"/>
        <v>671.66802911999991</v>
      </c>
      <c r="F1136" s="62">
        <f t="shared" si="877"/>
        <v>6801.72</v>
      </c>
      <c r="G1136" s="63">
        <f t="shared" si="897"/>
        <v>6858.17</v>
      </c>
      <c r="H1136" s="64">
        <f t="shared" si="893"/>
        <v>45316</v>
      </c>
      <c r="I1136" s="64">
        <f t="shared" si="885"/>
        <v>45347</v>
      </c>
      <c r="J1136" s="65">
        <f t="shared" si="865"/>
        <v>8.2993713354857501E-3</v>
      </c>
      <c r="K1136" s="195">
        <f t="shared" si="886"/>
        <v>45406</v>
      </c>
      <c r="L1136" s="195">
        <f t="shared" si="878"/>
        <v>45406</v>
      </c>
      <c r="M1136" s="228">
        <f t="shared" si="891"/>
        <v>30</v>
      </c>
      <c r="N1136" s="67">
        <f t="shared" si="892"/>
        <v>27</v>
      </c>
      <c r="O1136" s="61">
        <f t="shared" si="866"/>
        <v>1.0074663399999999</v>
      </c>
      <c r="P1136" s="66">
        <f t="shared" si="896"/>
        <v>1.00420033</v>
      </c>
      <c r="Q1136" s="66">
        <f t="shared" si="879"/>
        <v>1.2201508705272397</v>
      </c>
      <c r="R1136" s="61">
        <f t="shared" si="895"/>
        <v>1.2292609299999999</v>
      </c>
      <c r="S1136" s="61">
        <f t="shared" si="880"/>
        <v>1.2150472699999999</v>
      </c>
      <c r="T1136" s="61">
        <f t="shared" si="867"/>
        <v>908.38567349000004</v>
      </c>
      <c r="U1136" s="61">
        <f t="shared" si="868"/>
        <v>16.331854022835859</v>
      </c>
      <c r="V1136" s="61">
        <f t="shared" si="869"/>
        <v>153.98723700731821</v>
      </c>
      <c r="W1136" s="61">
        <f t="shared" si="870"/>
        <v>917.93253449015401</v>
      </c>
      <c r="X1136" s="67">
        <f t="shared" si="881"/>
        <v>0</v>
      </c>
      <c r="Y1136" s="61">
        <f t="shared" si="871"/>
        <v>0</v>
      </c>
      <c r="Z1136" s="69">
        <f t="shared" si="882"/>
        <v>0</v>
      </c>
      <c r="AA1136" s="61">
        <f t="shared" si="872"/>
        <v>0</v>
      </c>
      <c r="AB1136" s="69">
        <f t="shared" si="883"/>
        <v>5.1999999999999998E-2</v>
      </c>
      <c r="AC1136" s="140">
        <f t="shared" si="884"/>
        <v>27</v>
      </c>
      <c r="AD1136" s="67">
        <f t="shared" si="887"/>
        <v>30</v>
      </c>
      <c r="AE1136" s="11">
        <f t="shared" si="888"/>
        <v>1.0038092199999999</v>
      </c>
      <c r="AF1136" s="61">
        <f t="shared" si="894"/>
        <v>3.4602408699999998</v>
      </c>
      <c r="AG1136" s="61">
        <f t="shared" si="873"/>
        <v>3.4966069599999998</v>
      </c>
      <c r="AH1136" s="61">
        <f t="shared" si="874"/>
        <v>0</v>
      </c>
      <c r="AI1136" s="196" t="str">
        <f t="shared" si="889"/>
        <v>A+J=</v>
      </c>
      <c r="AJ1136" s="72">
        <f t="shared" si="890"/>
        <v>45406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875"/>
        <v>45404</v>
      </c>
      <c r="B1137" s="61">
        <f t="shared" si="862"/>
        <v>921.7873007482973</v>
      </c>
      <c r="C1137" s="61">
        <f t="shared" si="876"/>
        <v>747.61344345999998</v>
      </c>
      <c r="D1137" s="61">
        <f t="shared" si="863"/>
        <v>75.94541434000007</v>
      </c>
      <c r="E1137" s="61">
        <f t="shared" si="864"/>
        <v>671.66802911999991</v>
      </c>
      <c r="F1137" s="62">
        <f t="shared" si="877"/>
        <v>6801.72</v>
      </c>
      <c r="G1137" s="63">
        <f t="shared" si="897"/>
        <v>6858.17</v>
      </c>
      <c r="H1137" s="64">
        <f t="shared" si="893"/>
        <v>45316</v>
      </c>
      <c r="I1137" s="64">
        <f t="shared" si="885"/>
        <v>45347</v>
      </c>
      <c r="J1137" s="65">
        <f t="shared" si="865"/>
        <v>8.2993713354857501E-3</v>
      </c>
      <c r="K1137" s="195">
        <f t="shared" si="886"/>
        <v>45406</v>
      </c>
      <c r="L1137" s="195">
        <f t="shared" si="878"/>
        <v>45406</v>
      </c>
      <c r="M1137" s="228">
        <f t="shared" si="891"/>
        <v>30</v>
      </c>
      <c r="N1137" s="67">
        <f t="shared" si="892"/>
        <v>28</v>
      </c>
      <c r="O1137" s="61">
        <f t="shared" si="866"/>
        <v>1.0077439399999999</v>
      </c>
      <c r="P1137" s="66">
        <f t="shared" si="896"/>
        <v>1.00420033</v>
      </c>
      <c r="Q1137" s="66">
        <f t="shared" si="879"/>
        <v>1.2201508705272397</v>
      </c>
      <c r="R1137" s="61">
        <f t="shared" si="895"/>
        <v>1.22959964</v>
      </c>
      <c r="S1137" s="61">
        <f t="shared" si="880"/>
        <v>1.2150472699999999</v>
      </c>
      <c r="T1137" s="61">
        <f t="shared" si="867"/>
        <v>908.38567349000004</v>
      </c>
      <c r="U1137" s="61">
        <f t="shared" si="868"/>
        <v>16.331854022835859</v>
      </c>
      <c r="V1137" s="61">
        <f t="shared" si="869"/>
        <v>154.2147376854615</v>
      </c>
      <c r="W1137" s="61">
        <f t="shared" si="870"/>
        <v>918.16003516829733</v>
      </c>
      <c r="X1137" s="67">
        <f t="shared" si="881"/>
        <v>0</v>
      </c>
      <c r="Y1137" s="61">
        <f t="shared" si="871"/>
        <v>0</v>
      </c>
      <c r="Z1137" s="69">
        <f t="shared" si="882"/>
        <v>0</v>
      </c>
      <c r="AA1137" s="61">
        <f t="shared" si="872"/>
        <v>0</v>
      </c>
      <c r="AB1137" s="69">
        <f t="shared" si="883"/>
        <v>5.1999999999999998E-2</v>
      </c>
      <c r="AC1137" s="140">
        <f t="shared" si="884"/>
        <v>28</v>
      </c>
      <c r="AD1137" s="67">
        <f t="shared" si="887"/>
        <v>30</v>
      </c>
      <c r="AE1137" s="11">
        <f t="shared" si="888"/>
        <v>1.003950581</v>
      </c>
      <c r="AF1137" s="61">
        <f t="shared" si="894"/>
        <v>3.5886511799999998</v>
      </c>
      <c r="AG1137" s="61">
        <f t="shared" si="873"/>
        <v>3.62726558</v>
      </c>
      <c r="AH1137" s="61">
        <f t="shared" si="874"/>
        <v>0</v>
      </c>
      <c r="AI1137" s="196" t="str">
        <f t="shared" si="889"/>
        <v>A+J=</v>
      </c>
      <c r="AJ1137" s="72">
        <f t="shared" si="890"/>
        <v>45406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875"/>
        <v>45405</v>
      </c>
      <c r="B1138" s="61">
        <f t="shared" si="862"/>
        <v>922.14560251656314</v>
      </c>
      <c r="C1138" s="61">
        <f t="shared" si="876"/>
        <v>747.61344345999998</v>
      </c>
      <c r="D1138" s="61">
        <f t="shared" si="863"/>
        <v>75.94541434000007</v>
      </c>
      <c r="E1138" s="61">
        <f t="shared" si="864"/>
        <v>671.66802911999991</v>
      </c>
      <c r="F1138" s="62">
        <f t="shared" si="877"/>
        <v>6801.72</v>
      </c>
      <c r="G1138" s="63">
        <f t="shared" si="897"/>
        <v>6858.17</v>
      </c>
      <c r="H1138" s="64">
        <f t="shared" si="893"/>
        <v>45316</v>
      </c>
      <c r="I1138" s="64">
        <f t="shared" si="885"/>
        <v>45347</v>
      </c>
      <c r="J1138" s="65">
        <f t="shared" si="865"/>
        <v>8.2993713354857501E-3</v>
      </c>
      <c r="K1138" s="195">
        <f t="shared" si="886"/>
        <v>45406</v>
      </c>
      <c r="L1138" s="195">
        <f t="shared" si="878"/>
        <v>45406</v>
      </c>
      <c r="M1138" s="228">
        <f t="shared" si="891"/>
        <v>30</v>
      </c>
      <c r="N1138" s="67">
        <f t="shared" si="892"/>
        <v>29</v>
      </c>
      <c r="O1138" s="61">
        <f t="shared" si="866"/>
        <v>1.0080216099999999</v>
      </c>
      <c r="P1138" s="66">
        <f t="shared" si="896"/>
        <v>1.00420033</v>
      </c>
      <c r="Q1138" s="66">
        <f t="shared" si="879"/>
        <v>1.2201508705272397</v>
      </c>
      <c r="R1138" s="61">
        <f t="shared" si="895"/>
        <v>1.22993844</v>
      </c>
      <c r="S1138" s="61">
        <f t="shared" si="880"/>
        <v>1.2150472699999999</v>
      </c>
      <c r="T1138" s="61">
        <f t="shared" si="867"/>
        <v>908.38567349000004</v>
      </c>
      <c r="U1138" s="61">
        <f t="shared" si="868"/>
        <v>16.331854022835859</v>
      </c>
      <c r="V1138" s="61">
        <f t="shared" si="869"/>
        <v>154.44229881372732</v>
      </c>
      <c r="W1138" s="61">
        <f t="shared" si="870"/>
        <v>918.38759629656317</v>
      </c>
      <c r="X1138" s="67">
        <f t="shared" si="881"/>
        <v>0</v>
      </c>
      <c r="Y1138" s="61">
        <f t="shared" si="871"/>
        <v>0</v>
      </c>
      <c r="Z1138" s="69">
        <f t="shared" si="882"/>
        <v>0</v>
      </c>
      <c r="AA1138" s="61">
        <f t="shared" si="872"/>
        <v>0</v>
      </c>
      <c r="AB1138" s="69">
        <f t="shared" si="883"/>
        <v>5.1999999999999998E-2</v>
      </c>
      <c r="AC1138" s="140">
        <f t="shared" si="884"/>
        <v>29</v>
      </c>
      <c r="AD1138" s="67">
        <f t="shared" si="887"/>
        <v>30</v>
      </c>
      <c r="AE1138" s="11">
        <f t="shared" si="888"/>
        <v>1.0040919610000001</v>
      </c>
      <c r="AF1138" s="61">
        <f t="shared" si="894"/>
        <v>3.7170787399999998</v>
      </c>
      <c r="AG1138" s="61">
        <f t="shared" si="873"/>
        <v>3.75800622</v>
      </c>
      <c r="AH1138" s="61">
        <f t="shared" si="874"/>
        <v>0</v>
      </c>
      <c r="AI1138" s="196" t="str">
        <f t="shared" si="889"/>
        <v>A+J=</v>
      </c>
      <c r="AJ1138" s="72">
        <f t="shared" si="890"/>
        <v>45406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875"/>
        <v>45406</v>
      </c>
      <c r="B1139" s="61">
        <f t="shared" si="862"/>
        <v>922.50406211831216</v>
      </c>
      <c r="C1139" s="61">
        <f t="shared" si="876"/>
        <v>747.61344345999998</v>
      </c>
      <c r="D1139" s="61">
        <f t="shared" si="863"/>
        <v>75.94541434000007</v>
      </c>
      <c r="E1139" s="61">
        <f t="shared" si="864"/>
        <v>671.66802911999991</v>
      </c>
      <c r="F1139" s="62">
        <f t="shared" si="877"/>
        <v>6801.72</v>
      </c>
      <c r="G1139" s="63">
        <f t="shared" si="897"/>
        <v>6858.17</v>
      </c>
      <c r="H1139" s="64">
        <f t="shared" si="893"/>
        <v>45316</v>
      </c>
      <c r="I1139" s="64">
        <f t="shared" si="885"/>
        <v>45347</v>
      </c>
      <c r="J1139" s="65">
        <f t="shared" si="865"/>
        <v>8.2993713354857501E-3</v>
      </c>
      <c r="K1139" s="195">
        <f t="shared" si="886"/>
        <v>45436</v>
      </c>
      <c r="L1139" s="195">
        <f t="shared" si="878"/>
        <v>45406</v>
      </c>
      <c r="M1139" s="228">
        <f t="shared" si="891"/>
        <v>30</v>
      </c>
      <c r="N1139" s="67">
        <f t="shared" si="892"/>
        <v>30</v>
      </c>
      <c r="O1139" s="61">
        <f t="shared" si="866"/>
        <v>1.00829937</v>
      </c>
      <c r="P1139" s="66">
        <f t="shared" si="896"/>
        <v>1.00420033</v>
      </c>
      <c r="Q1139" s="66">
        <f t="shared" si="879"/>
        <v>1.2201508705272397</v>
      </c>
      <c r="R1139" s="61">
        <f t="shared" si="895"/>
        <v>1.2302773499999999</v>
      </c>
      <c r="S1139" s="61">
        <f t="shared" si="880"/>
        <v>1.2150472699999999</v>
      </c>
      <c r="T1139" s="61">
        <f t="shared" si="867"/>
        <v>908.38567349000004</v>
      </c>
      <c r="U1139" s="61">
        <f t="shared" si="868"/>
        <v>16.331854022835859</v>
      </c>
      <c r="V1139" s="61">
        <f t="shared" si="869"/>
        <v>154.66993382547636</v>
      </c>
      <c r="W1139" s="61">
        <f t="shared" si="870"/>
        <v>918.61523130831222</v>
      </c>
      <c r="X1139" s="67">
        <f t="shared" si="881"/>
        <v>37</v>
      </c>
      <c r="Y1139" s="61">
        <f t="shared" si="871"/>
        <v>3.1649183399999998</v>
      </c>
      <c r="Z1139" s="69">
        <f t="shared" si="882"/>
        <v>9.9389999999999999E-3</v>
      </c>
      <c r="AA1139" s="61">
        <f t="shared" si="872"/>
        <v>9.0284452000000002</v>
      </c>
      <c r="AB1139" s="69">
        <f t="shared" si="883"/>
        <v>5.1999999999999998E-2</v>
      </c>
      <c r="AC1139" s="140">
        <f t="shared" si="884"/>
        <v>30</v>
      </c>
      <c r="AD1139" s="67">
        <f t="shared" si="887"/>
        <v>30</v>
      </c>
      <c r="AE1139" s="11">
        <f t="shared" si="888"/>
        <v>1.0042333619999999</v>
      </c>
      <c r="AF1139" s="61">
        <f t="shared" si="894"/>
        <v>3.8455253900000002</v>
      </c>
      <c r="AG1139" s="61">
        <f t="shared" si="873"/>
        <v>3.88883081</v>
      </c>
      <c r="AH1139" s="61">
        <f t="shared" si="874"/>
        <v>12.873970590000001</v>
      </c>
      <c r="AI1139" s="196" t="str">
        <f t="shared" si="889"/>
        <v>A+J=</v>
      </c>
      <c r="AJ1139" s="72">
        <f t="shared" si="890"/>
        <v>45406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875"/>
        <v>45407</v>
      </c>
      <c r="B1140" s="61">
        <f t="shared" si="862"/>
        <v>909.75890506763722</v>
      </c>
      <c r="C1140" s="61">
        <f t="shared" si="876"/>
        <v>740.18291345</v>
      </c>
      <c r="D1140" s="61">
        <f t="shared" si="863"/>
        <v>68.514884330000086</v>
      </c>
      <c r="E1140" s="61">
        <f t="shared" si="864"/>
        <v>671.66802911999991</v>
      </c>
      <c r="F1140" s="62">
        <f t="shared" si="877"/>
        <v>6858.17</v>
      </c>
      <c r="G1140" s="63">
        <f t="shared" si="897"/>
        <v>6869.14</v>
      </c>
      <c r="H1140" s="64">
        <f t="shared" si="893"/>
        <v>45347</v>
      </c>
      <c r="I1140" s="64">
        <f t="shared" si="885"/>
        <v>45376</v>
      </c>
      <c r="J1140" s="65">
        <f t="shared" si="865"/>
        <v>1.5995520670966101E-3</v>
      </c>
      <c r="K1140" s="195">
        <f t="shared" si="886"/>
        <v>45436</v>
      </c>
      <c r="L1140" s="195">
        <f t="shared" si="878"/>
        <v>45436</v>
      </c>
      <c r="M1140" s="228">
        <f t="shared" si="891"/>
        <v>30</v>
      </c>
      <c r="N1140" s="67">
        <f t="shared" si="892"/>
        <v>1</v>
      </c>
      <c r="O1140" s="61">
        <f t="shared" si="866"/>
        <v>1.00005327</v>
      </c>
      <c r="P1140" s="66">
        <f t="shared" si="896"/>
        <v>1.00829937</v>
      </c>
      <c r="Q1140" s="66">
        <f t="shared" si="879"/>
        <v>1.2302773540575673</v>
      </c>
      <c r="R1140" s="61">
        <f t="shared" si="895"/>
        <v>1.23034289</v>
      </c>
      <c r="S1140" s="61">
        <f t="shared" si="880"/>
        <v>1.2150472699999999</v>
      </c>
      <c r="T1140" s="61">
        <f t="shared" si="867"/>
        <v>899.35722827999996</v>
      </c>
      <c r="U1140" s="61">
        <f t="shared" si="868"/>
        <v>14.73393882953229</v>
      </c>
      <c r="V1140" s="61">
        <f t="shared" si="869"/>
        <v>154.71395494810491</v>
      </c>
      <c r="W1140" s="61">
        <f t="shared" si="870"/>
        <v>909.63080722763721</v>
      </c>
      <c r="X1140" s="67">
        <f t="shared" si="881"/>
        <v>0</v>
      </c>
      <c r="Y1140" s="61">
        <f t="shared" si="871"/>
        <v>0</v>
      </c>
      <c r="Z1140" s="69">
        <f t="shared" si="882"/>
        <v>0</v>
      </c>
      <c r="AA1140" s="61">
        <f t="shared" si="872"/>
        <v>0</v>
      </c>
      <c r="AB1140" s="69">
        <f t="shared" si="883"/>
        <v>5.1999999999999998E-2</v>
      </c>
      <c r="AC1140" s="140">
        <f t="shared" si="884"/>
        <v>1</v>
      </c>
      <c r="AD1140" s="67">
        <f t="shared" si="887"/>
        <v>30</v>
      </c>
      <c r="AE1140" s="11">
        <f t="shared" si="888"/>
        <v>1.000140824</v>
      </c>
      <c r="AF1140" s="61">
        <f t="shared" si="894"/>
        <v>0.12665108</v>
      </c>
      <c r="AG1140" s="61">
        <f t="shared" si="873"/>
        <v>0.12809783999999999</v>
      </c>
      <c r="AH1140" s="61">
        <f t="shared" si="874"/>
        <v>0</v>
      </c>
      <c r="AI1140" s="196" t="str">
        <f t="shared" si="889"/>
        <v>A+J=</v>
      </c>
      <c r="AJ1140" s="72">
        <f t="shared" si="890"/>
        <v>45436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875"/>
        <v>45408</v>
      </c>
      <c r="B1141" s="61">
        <f t="shared" si="862"/>
        <v>909.93106135694586</v>
      </c>
      <c r="C1141" s="61">
        <f t="shared" si="876"/>
        <v>740.18291345</v>
      </c>
      <c r="D1141" s="61">
        <f t="shared" si="863"/>
        <v>68.514884330000086</v>
      </c>
      <c r="E1141" s="61">
        <f t="shared" si="864"/>
        <v>671.66802911999991</v>
      </c>
      <c r="F1141" s="62">
        <f t="shared" si="877"/>
        <v>6858.17</v>
      </c>
      <c r="G1141" s="63">
        <f t="shared" si="897"/>
        <v>6869.14</v>
      </c>
      <c r="H1141" s="64">
        <f t="shared" si="893"/>
        <v>45347</v>
      </c>
      <c r="I1141" s="64">
        <f t="shared" si="885"/>
        <v>45376</v>
      </c>
      <c r="J1141" s="65">
        <f t="shared" si="865"/>
        <v>1.5995520670966101E-3</v>
      </c>
      <c r="K1141" s="195">
        <f t="shared" si="886"/>
        <v>45436</v>
      </c>
      <c r="L1141" s="195">
        <f t="shared" si="878"/>
        <v>45436</v>
      </c>
      <c r="M1141" s="228">
        <f t="shared" si="891"/>
        <v>30</v>
      </c>
      <c r="N1141" s="67">
        <f t="shared" si="892"/>
        <v>2</v>
      </c>
      <c r="O1141" s="61">
        <f t="shared" si="866"/>
        <v>1.0001065499999999</v>
      </c>
      <c r="P1141" s="66">
        <f t="shared" si="896"/>
        <v>1.00829937</v>
      </c>
      <c r="Q1141" s="66">
        <f t="shared" si="879"/>
        <v>1.2302773540575673</v>
      </c>
      <c r="R1141" s="61">
        <f t="shared" si="895"/>
        <v>1.2304084399999999</v>
      </c>
      <c r="S1141" s="61">
        <f t="shared" si="880"/>
        <v>1.2150472699999999</v>
      </c>
      <c r="T1141" s="61">
        <f t="shared" si="867"/>
        <v>899.35722827999996</v>
      </c>
      <c r="U1141" s="61">
        <f t="shared" si="868"/>
        <v>14.73393882953229</v>
      </c>
      <c r="V1141" s="61">
        <f t="shared" si="869"/>
        <v>154.75798278741371</v>
      </c>
      <c r="W1141" s="61">
        <f t="shared" si="870"/>
        <v>909.67483506694589</v>
      </c>
      <c r="X1141" s="67">
        <f t="shared" si="881"/>
        <v>0</v>
      </c>
      <c r="Y1141" s="61">
        <f t="shared" si="871"/>
        <v>0</v>
      </c>
      <c r="Z1141" s="69">
        <f t="shared" si="882"/>
        <v>0</v>
      </c>
      <c r="AA1141" s="61">
        <f t="shared" si="872"/>
        <v>0</v>
      </c>
      <c r="AB1141" s="69">
        <f t="shared" si="883"/>
        <v>5.1999999999999998E-2</v>
      </c>
      <c r="AC1141" s="140">
        <f t="shared" si="884"/>
        <v>2</v>
      </c>
      <c r="AD1141" s="67">
        <f t="shared" si="887"/>
        <v>30</v>
      </c>
      <c r="AE1141" s="11">
        <f t="shared" si="888"/>
        <v>1.000281668</v>
      </c>
      <c r="AF1141" s="61">
        <f t="shared" si="894"/>
        <v>0.25332015000000002</v>
      </c>
      <c r="AG1141" s="61">
        <f t="shared" si="873"/>
        <v>0.25622629000000002</v>
      </c>
      <c r="AH1141" s="61">
        <f t="shared" si="874"/>
        <v>0</v>
      </c>
      <c r="AI1141" s="196" t="str">
        <f t="shared" si="889"/>
        <v>A+J=</v>
      </c>
      <c r="AJ1141" s="72">
        <f t="shared" si="890"/>
        <v>45436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875"/>
        <v>45409</v>
      </c>
      <c r="B1142" s="61">
        <f t="shared" si="862"/>
        <v>910.10325495293512</v>
      </c>
      <c r="C1142" s="61">
        <f t="shared" si="876"/>
        <v>740.18291345</v>
      </c>
      <c r="D1142" s="61">
        <f t="shared" si="863"/>
        <v>68.514884330000086</v>
      </c>
      <c r="E1142" s="61">
        <f t="shared" si="864"/>
        <v>671.66802911999991</v>
      </c>
      <c r="F1142" s="62">
        <f t="shared" si="877"/>
        <v>6858.17</v>
      </c>
      <c r="G1142" s="63">
        <f t="shared" si="897"/>
        <v>6869.14</v>
      </c>
      <c r="H1142" s="64">
        <f t="shared" si="893"/>
        <v>45347</v>
      </c>
      <c r="I1142" s="64">
        <f t="shared" si="885"/>
        <v>45376</v>
      </c>
      <c r="J1142" s="65">
        <f t="shared" si="865"/>
        <v>1.5995520670966101E-3</v>
      </c>
      <c r="K1142" s="195">
        <f t="shared" si="886"/>
        <v>45436</v>
      </c>
      <c r="L1142" s="195">
        <f t="shared" si="878"/>
        <v>45436</v>
      </c>
      <c r="M1142" s="228">
        <f t="shared" si="891"/>
        <v>30</v>
      </c>
      <c r="N1142" s="67">
        <f t="shared" si="892"/>
        <v>3</v>
      </c>
      <c r="O1142" s="61">
        <f t="shared" si="866"/>
        <v>1.00015984</v>
      </c>
      <c r="P1142" s="66">
        <f t="shared" si="896"/>
        <v>1.00829937</v>
      </c>
      <c r="Q1142" s="66">
        <f t="shared" si="879"/>
        <v>1.2302773540575673</v>
      </c>
      <c r="R1142" s="61">
        <f t="shared" si="895"/>
        <v>1.2304740000000001</v>
      </c>
      <c r="S1142" s="61">
        <f t="shared" si="880"/>
        <v>1.2150472699999999</v>
      </c>
      <c r="T1142" s="61">
        <f t="shared" si="867"/>
        <v>899.35722827999996</v>
      </c>
      <c r="U1142" s="61">
        <f t="shared" si="868"/>
        <v>14.73393882953229</v>
      </c>
      <c r="V1142" s="61">
        <f t="shared" si="869"/>
        <v>154.80201734340289</v>
      </c>
      <c r="W1142" s="61">
        <f t="shared" si="870"/>
        <v>909.71886962293513</v>
      </c>
      <c r="X1142" s="67">
        <f t="shared" si="881"/>
        <v>0</v>
      </c>
      <c r="Y1142" s="61">
        <f t="shared" si="871"/>
        <v>0</v>
      </c>
      <c r="Z1142" s="69">
        <f t="shared" si="882"/>
        <v>0</v>
      </c>
      <c r="AA1142" s="61">
        <f t="shared" si="872"/>
        <v>0</v>
      </c>
      <c r="AB1142" s="69">
        <f t="shared" si="883"/>
        <v>5.1999999999999998E-2</v>
      </c>
      <c r="AC1142" s="140">
        <f t="shared" si="884"/>
        <v>3</v>
      </c>
      <c r="AD1142" s="67">
        <f t="shared" si="887"/>
        <v>30</v>
      </c>
      <c r="AE1142" s="11">
        <f t="shared" si="888"/>
        <v>1.000422532</v>
      </c>
      <c r="AF1142" s="61">
        <f t="shared" si="894"/>
        <v>0.38000719999999999</v>
      </c>
      <c r="AG1142" s="61">
        <f t="shared" si="873"/>
        <v>0.38438533000000003</v>
      </c>
      <c r="AH1142" s="61">
        <f t="shared" si="874"/>
        <v>0</v>
      </c>
      <c r="AI1142" s="196" t="str">
        <f t="shared" si="889"/>
        <v>A+J=</v>
      </c>
      <c r="AJ1142" s="72">
        <f t="shared" si="890"/>
        <v>45436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875"/>
        <v>45410</v>
      </c>
      <c r="B1143" s="61">
        <f t="shared" ref="B1143" si="898">(W1143+AG1143)</f>
        <v>910.27547152224395</v>
      </c>
      <c r="C1143" s="61">
        <f t="shared" ref="C1143" si="899">TRUNC(IF(X1142&gt;0,VLOOKUP(A1142,$AM$14:$AN$314,2),C1142),8)</f>
        <v>740.18291345</v>
      </c>
      <c r="D1143" s="61">
        <f t="shared" si="863"/>
        <v>68.514884330000086</v>
      </c>
      <c r="E1143" s="61">
        <f t="shared" ref="E1143" si="900">(C1143-D1143)</f>
        <v>671.66802911999991</v>
      </c>
      <c r="F1143" s="62">
        <f t="shared" si="877"/>
        <v>6858.17</v>
      </c>
      <c r="G1143" s="63">
        <f t="shared" si="897"/>
        <v>6869.14</v>
      </c>
      <c r="H1143" s="64">
        <f t="shared" si="893"/>
        <v>45347</v>
      </c>
      <c r="I1143" s="64">
        <f t="shared" si="885"/>
        <v>45376</v>
      </c>
      <c r="J1143" s="65">
        <f t="shared" ref="J1143" si="901">(G1143/F1143)-1</f>
        <v>1.5995520670966101E-3</v>
      </c>
      <c r="K1143" s="195">
        <f t="shared" si="886"/>
        <v>45436</v>
      </c>
      <c r="L1143" s="195">
        <f t="shared" si="878"/>
        <v>45436</v>
      </c>
      <c r="M1143" s="228">
        <f t="shared" si="891"/>
        <v>30</v>
      </c>
      <c r="N1143" s="67">
        <f t="shared" si="892"/>
        <v>4</v>
      </c>
      <c r="O1143" s="61">
        <f t="shared" ref="O1143" si="902">TRUNC((G1143/F1143)^TRUNC((N1143/M1143),9),8)</f>
        <v>1.00021312</v>
      </c>
      <c r="P1143" s="66">
        <f t="shared" ref="P1143" si="903">IF(L1143&gt;L1142,O1142,P1142)</f>
        <v>1.00829937</v>
      </c>
      <c r="Q1143" s="66">
        <f t="shared" ref="Q1143" si="904">IF(L1143&gt;L1142,Q1142*P1143,Q1142)</f>
        <v>1.2302773540575673</v>
      </c>
      <c r="R1143" s="61">
        <f t="shared" ref="R1143" si="905">TRUNC(TRUNC((O1143*Q1143),15),8)</f>
        <v>1.23053955</v>
      </c>
      <c r="S1143" s="61">
        <f t="shared" si="880"/>
        <v>1.2150472699999999</v>
      </c>
      <c r="T1143" s="61">
        <f t="shared" ref="T1143" si="906">TRUNC(C1143*S1143,8)</f>
        <v>899.35722827999996</v>
      </c>
      <c r="U1143" s="61">
        <f t="shared" ref="U1143" si="907">(D1143*(S1143-1))</f>
        <v>14.73393882953229</v>
      </c>
      <c r="V1143" s="61">
        <f t="shared" ref="V1143" si="908">(E1143*(R1143-1))</f>
        <v>154.84604518271169</v>
      </c>
      <c r="W1143" s="61">
        <f t="shared" ref="W1143" si="909">(C1143+U1143+V1143)</f>
        <v>909.76289746224393</v>
      </c>
      <c r="X1143" s="67">
        <f t="shared" si="881"/>
        <v>0</v>
      </c>
      <c r="Y1143" s="61">
        <f t="shared" si="871"/>
        <v>0</v>
      </c>
      <c r="Z1143" s="69">
        <f t="shared" si="882"/>
        <v>0</v>
      </c>
      <c r="AA1143" s="61">
        <f t="shared" ref="AA1143" si="910">IF(Z1143&gt;0,TRUNC(Z1143*T1143,8),0)</f>
        <v>0</v>
      </c>
      <c r="AB1143" s="69">
        <f t="shared" si="883"/>
        <v>5.1999999999999998E-2</v>
      </c>
      <c r="AC1143" s="140">
        <f t="shared" si="884"/>
        <v>4</v>
      </c>
      <c r="AD1143" s="67">
        <f t="shared" si="887"/>
        <v>30</v>
      </c>
      <c r="AE1143" s="11">
        <f t="shared" si="888"/>
        <v>1.000563415</v>
      </c>
      <c r="AF1143" s="61">
        <f t="shared" ref="AF1143" si="911">TRUNC((T1143*(AE1143-1)),8)</f>
        <v>0.50671135</v>
      </c>
      <c r="AG1143" s="61">
        <f t="shared" ref="AG1143" si="912">TRUNC((W1143*(AE1143-1)),8)</f>
        <v>0.51257406000000005</v>
      </c>
      <c r="AH1143" s="61">
        <f t="shared" ref="AH1143" si="913">IF(AA1143&gt;0,AA1143+AF1143,0)</f>
        <v>0</v>
      </c>
      <c r="AI1143" s="196" t="str">
        <f t="shared" si="889"/>
        <v>A+J=</v>
      </c>
      <c r="AJ1143" s="72">
        <f t="shared" si="890"/>
        <v>45436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875"/>
        <v>45411</v>
      </c>
      <c r="B1144" s="61">
        <f t="shared" si="862"/>
        <v>910.44772631823298</v>
      </c>
      <c r="C1144" s="61">
        <f t="shared" si="876"/>
        <v>740.18291345</v>
      </c>
      <c r="D1144" s="61">
        <f t="shared" si="863"/>
        <v>68.514884330000086</v>
      </c>
      <c r="E1144" s="61">
        <f t="shared" si="864"/>
        <v>671.66802911999991</v>
      </c>
      <c r="F1144" s="62">
        <f t="shared" si="877"/>
        <v>6858.17</v>
      </c>
      <c r="G1144" s="63">
        <f t="shared" si="897"/>
        <v>6869.14</v>
      </c>
      <c r="H1144" s="64">
        <f t="shared" si="893"/>
        <v>45347</v>
      </c>
      <c r="I1144" s="64">
        <f t="shared" si="885"/>
        <v>45376</v>
      </c>
      <c r="J1144" s="65">
        <f t="shared" si="865"/>
        <v>1.5995520670966101E-3</v>
      </c>
      <c r="K1144" s="195">
        <f t="shared" si="886"/>
        <v>45436</v>
      </c>
      <c r="L1144" s="195">
        <f t="shared" si="878"/>
        <v>45436</v>
      </c>
      <c r="M1144" s="228">
        <f t="shared" si="891"/>
        <v>30</v>
      </c>
      <c r="N1144" s="67">
        <f t="shared" si="892"/>
        <v>5</v>
      </c>
      <c r="O1144" s="61">
        <f t="shared" si="866"/>
        <v>1.0002664100000001</v>
      </c>
      <c r="P1144" s="66">
        <f t="shared" si="896"/>
        <v>1.00829937</v>
      </c>
      <c r="Q1144" s="66">
        <f t="shared" si="879"/>
        <v>1.2302773540575673</v>
      </c>
      <c r="R1144" s="61">
        <f t="shared" si="895"/>
        <v>1.2306051099999999</v>
      </c>
      <c r="S1144" s="61">
        <f t="shared" si="880"/>
        <v>1.2150472699999999</v>
      </c>
      <c r="T1144" s="61">
        <f t="shared" si="867"/>
        <v>899.35722827999996</v>
      </c>
      <c r="U1144" s="61">
        <f t="shared" si="868"/>
        <v>14.73393882953229</v>
      </c>
      <c r="V1144" s="61">
        <f t="shared" si="869"/>
        <v>154.89007973870073</v>
      </c>
      <c r="W1144" s="61">
        <f t="shared" si="870"/>
        <v>909.80693201823294</v>
      </c>
      <c r="X1144" s="67">
        <f t="shared" si="881"/>
        <v>0</v>
      </c>
      <c r="Y1144" s="61">
        <f t="shared" si="871"/>
        <v>0</v>
      </c>
      <c r="Z1144" s="69">
        <f t="shared" si="882"/>
        <v>0</v>
      </c>
      <c r="AA1144" s="61">
        <f t="shared" si="872"/>
        <v>0</v>
      </c>
      <c r="AB1144" s="69">
        <f t="shared" si="883"/>
        <v>5.1999999999999998E-2</v>
      </c>
      <c r="AC1144" s="140">
        <f t="shared" si="884"/>
        <v>5</v>
      </c>
      <c r="AD1144" s="67">
        <f t="shared" si="887"/>
        <v>30</v>
      </c>
      <c r="AE1144" s="11">
        <f t="shared" si="888"/>
        <v>1.000704319</v>
      </c>
      <c r="AF1144" s="61">
        <f t="shared" si="894"/>
        <v>0.63343437999999996</v>
      </c>
      <c r="AG1144" s="61">
        <f t="shared" si="873"/>
        <v>0.64079430000000004</v>
      </c>
      <c r="AH1144" s="61">
        <f t="shared" si="874"/>
        <v>0</v>
      </c>
      <c r="AI1144" s="196" t="str">
        <f t="shared" si="889"/>
        <v>A+J=</v>
      </c>
      <c r="AJ1144" s="72">
        <f t="shared" si="890"/>
        <v>45436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875"/>
        <v>45412</v>
      </c>
      <c r="B1145" s="61">
        <f t="shared" si="862"/>
        <v>910.62001082422216</v>
      </c>
      <c r="C1145" s="61">
        <f t="shared" si="876"/>
        <v>740.18291345</v>
      </c>
      <c r="D1145" s="61">
        <f t="shared" si="863"/>
        <v>68.514884330000086</v>
      </c>
      <c r="E1145" s="61">
        <f t="shared" si="864"/>
        <v>671.66802911999991</v>
      </c>
      <c r="F1145" s="62">
        <f t="shared" si="877"/>
        <v>6858.17</v>
      </c>
      <c r="G1145" s="63">
        <f t="shared" si="897"/>
        <v>6869.14</v>
      </c>
      <c r="H1145" s="64">
        <f t="shared" si="893"/>
        <v>45347</v>
      </c>
      <c r="I1145" s="64">
        <f t="shared" si="885"/>
        <v>45376</v>
      </c>
      <c r="J1145" s="65">
        <f t="shared" si="865"/>
        <v>1.5995520670966101E-3</v>
      </c>
      <c r="K1145" s="195">
        <f t="shared" si="886"/>
        <v>45436</v>
      </c>
      <c r="L1145" s="195">
        <f t="shared" si="878"/>
        <v>45436</v>
      </c>
      <c r="M1145" s="228">
        <f t="shared" si="891"/>
        <v>30</v>
      </c>
      <c r="N1145" s="67">
        <f t="shared" si="892"/>
        <v>6</v>
      </c>
      <c r="O1145" s="61">
        <f t="shared" si="866"/>
        <v>1.0003196999999999</v>
      </c>
      <c r="P1145" s="66">
        <f t="shared" si="896"/>
        <v>1.00829937</v>
      </c>
      <c r="Q1145" s="66">
        <f t="shared" si="879"/>
        <v>1.2302773540575673</v>
      </c>
      <c r="R1145" s="61">
        <f t="shared" si="895"/>
        <v>1.2306706700000001</v>
      </c>
      <c r="S1145" s="61">
        <f t="shared" si="880"/>
        <v>1.2150472699999999</v>
      </c>
      <c r="T1145" s="61">
        <f t="shared" si="867"/>
        <v>899.35722827999996</v>
      </c>
      <c r="U1145" s="61">
        <f t="shared" si="868"/>
        <v>14.73393882953229</v>
      </c>
      <c r="V1145" s="61">
        <f t="shared" si="869"/>
        <v>154.93411429468995</v>
      </c>
      <c r="W1145" s="61">
        <f t="shared" si="870"/>
        <v>909.85096657422218</v>
      </c>
      <c r="X1145" s="67">
        <f t="shared" si="881"/>
        <v>0</v>
      </c>
      <c r="Y1145" s="61">
        <f t="shared" si="871"/>
        <v>0</v>
      </c>
      <c r="Z1145" s="69">
        <f t="shared" si="882"/>
        <v>0</v>
      </c>
      <c r="AA1145" s="61">
        <f t="shared" si="872"/>
        <v>0</v>
      </c>
      <c r="AB1145" s="69">
        <f t="shared" si="883"/>
        <v>5.1999999999999998E-2</v>
      </c>
      <c r="AC1145" s="140">
        <f t="shared" si="884"/>
        <v>6</v>
      </c>
      <c r="AD1145" s="67">
        <f t="shared" si="887"/>
        <v>30</v>
      </c>
      <c r="AE1145" s="11">
        <f t="shared" si="888"/>
        <v>1.000845242</v>
      </c>
      <c r="AF1145" s="61">
        <f t="shared" si="894"/>
        <v>0.76017449999999998</v>
      </c>
      <c r="AG1145" s="61">
        <f t="shared" si="873"/>
        <v>0.76904424999999998</v>
      </c>
      <c r="AH1145" s="61">
        <f t="shared" si="874"/>
        <v>0</v>
      </c>
      <c r="AI1145" s="196" t="str">
        <f t="shared" si="889"/>
        <v>A+J=</v>
      </c>
      <c r="AJ1145" s="72">
        <f t="shared" si="890"/>
        <v>45436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875"/>
        <v>45413</v>
      </c>
      <c r="B1146" s="61">
        <f t="shared" si="862"/>
        <v>910.79233264689151</v>
      </c>
      <c r="C1146" s="61">
        <f t="shared" si="876"/>
        <v>740.18291345</v>
      </c>
      <c r="D1146" s="61">
        <f t="shared" si="863"/>
        <v>68.514884330000086</v>
      </c>
      <c r="E1146" s="61">
        <f t="shared" si="864"/>
        <v>671.66802911999991</v>
      </c>
      <c r="F1146" s="62">
        <f t="shared" si="877"/>
        <v>6858.17</v>
      </c>
      <c r="G1146" s="63">
        <f t="shared" si="897"/>
        <v>6869.14</v>
      </c>
      <c r="H1146" s="64">
        <f t="shared" si="893"/>
        <v>45347</v>
      </c>
      <c r="I1146" s="64">
        <f t="shared" si="885"/>
        <v>45376</v>
      </c>
      <c r="J1146" s="65">
        <f t="shared" si="865"/>
        <v>1.5995520670966101E-3</v>
      </c>
      <c r="K1146" s="195">
        <f t="shared" si="886"/>
        <v>45436</v>
      </c>
      <c r="L1146" s="195">
        <f t="shared" si="878"/>
        <v>45436</v>
      </c>
      <c r="M1146" s="228">
        <f t="shared" si="891"/>
        <v>30</v>
      </c>
      <c r="N1146" s="67">
        <f t="shared" si="892"/>
        <v>7</v>
      </c>
      <c r="O1146" s="61">
        <f t="shared" si="866"/>
        <v>1.000373</v>
      </c>
      <c r="P1146" s="66">
        <f t="shared" si="896"/>
        <v>1.00829937</v>
      </c>
      <c r="Q1146" s="66">
        <f t="shared" si="879"/>
        <v>1.2302773540575673</v>
      </c>
      <c r="R1146" s="61">
        <f t="shared" si="895"/>
        <v>1.2307362399999999</v>
      </c>
      <c r="S1146" s="61">
        <f t="shared" si="880"/>
        <v>1.2150472699999999</v>
      </c>
      <c r="T1146" s="61">
        <f t="shared" si="867"/>
        <v>899.35722827999996</v>
      </c>
      <c r="U1146" s="61">
        <f t="shared" si="868"/>
        <v>14.73393882953229</v>
      </c>
      <c r="V1146" s="61">
        <f t="shared" si="869"/>
        <v>154.97815556735924</v>
      </c>
      <c r="W1146" s="61">
        <f t="shared" si="870"/>
        <v>909.89500784689153</v>
      </c>
      <c r="X1146" s="67">
        <f t="shared" si="881"/>
        <v>0</v>
      </c>
      <c r="Y1146" s="61">
        <f t="shared" si="871"/>
        <v>0</v>
      </c>
      <c r="Z1146" s="69">
        <f t="shared" si="882"/>
        <v>0</v>
      </c>
      <c r="AA1146" s="61">
        <f t="shared" si="872"/>
        <v>0</v>
      </c>
      <c r="AB1146" s="69">
        <f t="shared" si="883"/>
        <v>5.1999999999999998E-2</v>
      </c>
      <c r="AC1146" s="140">
        <f t="shared" si="884"/>
        <v>7</v>
      </c>
      <c r="AD1146" s="67">
        <f t="shared" si="887"/>
        <v>30</v>
      </c>
      <c r="AE1146" s="11">
        <f t="shared" si="888"/>
        <v>1.0009861849999999</v>
      </c>
      <c r="AF1146" s="61">
        <f t="shared" si="894"/>
        <v>0.88693259999999996</v>
      </c>
      <c r="AG1146" s="61">
        <f t="shared" si="873"/>
        <v>0.89732480000000003</v>
      </c>
      <c r="AH1146" s="61">
        <f t="shared" si="874"/>
        <v>0</v>
      </c>
      <c r="AI1146" s="196" t="str">
        <f t="shared" si="889"/>
        <v>A+J=</v>
      </c>
      <c r="AJ1146" s="72">
        <f t="shared" si="890"/>
        <v>45436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875"/>
        <v>45414</v>
      </c>
      <c r="B1147" s="61">
        <f t="shared" si="862"/>
        <v>910.96467837288071</v>
      </c>
      <c r="C1147" s="61">
        <f t="shared" si="876"/>
        <v>740.18291345</v>
      </c>
      <c r="D1147" s="61">
        <f t="shared" si="863"/>
        <v>68.514884330000086</v>
      </c>
      <c r="E1147" s="61">
        <f t="shared" si="864"/>
        <v>671.66802911999991</v>
      </c>
      <c r="F1147" s="62">
        <f t="shared" si="877"/>
        <v>6858.17</v>
      </c>
      <c r="G1147" s="63">
        <f t="shared" si="897"/>
        <v>6869.14</v>
      </c>
      <c r="H1147" s="64">
        <f t="shared" si="893"/>
        <v>45347</v>
      </c>
      <c r="I1147" s="64">
        <f t="shared" si="885"/>
        <v>45376</v>
      </c>
      <c r="J1147" s="65">
        <f t="shared" si="865"/>
        <v>1.5995520670966101E-3</v>
      </c>
      <c r="K1147" s="195">
        <f t="shared" si="886"/>
        <v>45436</v>
      </c>
      <c r="L1147" s="195">
        <f t="shared" si="878"/>
        <v>45436</v>
      </c>
      <c r="M1147" s="228">
        <f t="shared" si="891"/>
        <v>30</v>
      </c>
      <c r="N1147" s="67">
        <f t="shared" si="892"/>
        <v>8</v>
      </c>
      <c r="O1147" s="61">
        <f t="shared" si="866"/>
        <v>1.0004262900000001</v>
      </c>
      <c r="P1147" s="66">
        <f t="shared" si="896"/>
        <v>1.00829937</v>
      </c>
      <c r="Q1147" s="66">
        <f t="shared" si="879"/>
        <v>1.2302773540575673</v>
      </c>
      <c r="R1147" s="61">
        <f t="shared" si="895"/>
        <v>1.2308018000000001</v>
      </c>
      <c r="S1147" s="61">
        <f t="shared" si="880"/>
        <v>1.2150472699999999</v>
      </c>
      <c r="T1147" s="61">
        <f t="shared" si="867"/>
        <v>899.35722827999996</v>
      </c>
      <c r="U1147" s="61">
        <f t="shared" si="868"/>
        <v>14.73393882953229</v>
      </c>
      <c r="V1147" s="61">
        <f t="shared" si="869"/>
        <v>155.02219012334842</v>
      </c>
      <c r="W1147" s="61">
        <f t="shared" si="870"/>
        <v>909.93904240288066</v>
      </c>
      <c r="X1147" s="67">
        <f t="shared" si="881"/>
        <v>0</v>
      </c>
      <c r="Y1147" s="61">
        <f t="shared" si="871"/>
        <v>0</v>
      </c>
      <c r="Z1147" s="69">
        <f t="shared" si="882"/>
        <v>0</v>
      </c>
      <c r="AA1147" s="61">
        <f t="shared" si="872"/>
        <v>0</v>
      </c>
      <c r="AB1147" s="69">
        <f t="shared" si="883"/>
        <v>5.1999999999999998E-2</v>
      </c>
      <c r="AC1147" s="140">
        <f t="shared" si="884"/>
        <v>8</v>
      </c>
      <c r="AD1147" s="67">
        <f t="shared" si="887"/>
        <v>30</v>
      </c>
      <c r="AE1147" s="11">
        <f t="shared" si="888"/>
        <v>1.0011271479999999</v>
      </c>
      <c r="AF1147" s="61">
        <f t="shared" si="894"/>
        <v>1.0137087</v>
      </c>
      <c r="AG1147" s="61">
        <f t="shared" si="873"/>
        <v>1.02563597</v>
      </c>
      <c r="AH1147" s="61">
        <f t="shared" si="874"/>
        <v>0</v>
      </c>
      <c r="AI1147" s="196" t="str">
        <f t="shared" si="889"/>
        <v>A+J=</v>
      </c>
      <c r="AJ1147" s="72">
        <f t="shared" si="890"/>
        <v>45436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875"/>
        <v>45415</v>
      </c>
      <c r="B1148" s="61">
        <f t="shared" si="862"/>
        <v>911.13706815223031</v>
      </c>
      <c r="C1148" s="61">
        <f t="shared" si="876"/>
        <v>740.18291345</v>
      </c>
      <c r="D1148" s="61">
        <f t="shared" si="863"/>
        <v>68.514884330000086</v>
      </c>
      <c r="E1148" s="61">
        <f t="shared" si="864"/>
        <v>671.66802911999991</v>
      </c>
      <c r="F1148" s="62">
        <f t="shared" si="877"/>
        <v>6858.17</v>
      </c>
      <c r="G1148" s="63">
        <f t="shared" si="897"/>
        <v>6869.14</v>
      </c>
      <c r="H1148" s="64">
        <f t="shared" si="893"/>
        <v>45347</v>
      </c>
      <c r="I1148" s="64">
        <f t="shared" si="885"/>
        <v>45376</v>
      </c>
      <c r="J1148" s="65">
        <f t="shared" si="865"/>
        <v>1.5995520670966101E-3</v>
      </c>
      <c r="K1148" s="195">
        <f t="shared" si="886"/>
        <v>45436</v>
      </c>
      <c r="L1148" s="195">
        <f t="shared" si="878"/>
        <v>45436</v>
      </c>
      <c r="M1148" s="228">
        <f t="shared" si="891"/>
        <v>30</v>
      </c>
      <c r="N1148" s="67">
        <f t="shared" si="892"/>
        <v>9</v>
      </c>
      <c r="O1148" s="61">
        <f t="shared" si="866"/>
        <v>1.0004795900000001</v>
      </c>
      <c r="P1148" s="66">
        <f t="shared" si="896"/>
        <v>1.00829937</v>
      </c>
      <c r="Q1148" s="66">
        <f t="shared" si="879"/>
        <v>1.2302773540575673</v>
      </c>
      <c r="R1148" s="61">
        <f t="shared" si="895"/>
        <v>1.2308673800000001</v>
      </c>
      <c r="S1148" s="61">
        <f t="shared" si="880"/>
        <v>1.2150472699999999</v>
      </c>
      <c r="T1148" s="61">
        <f t="shared" si="867"/>
        <v>899.35722827999996</v>
      </c>
      <c r="U1148" s="61">
        <f t="shared" si="868"/>
        <v>14.73393882953229</v>
      </c>
      <c r="V1148" s="61">
        <f t="shared" si="869"/>
        <v>155.06623811269813</v>
      </c>
      <c r="W1148" s="61">
        <f t="shared" si="870"/>
        <v>909.98309039223034</v>
      </c>
      <c r="X1148" s="67">
        <f t="shared" si="881"/>
        <v>0</v>
      </c>
      <c r="Y1148" s="61">
        <f t="shared" si="871"/>
        <v>0</v>
      </c>
      <c r="Z1148" s="69">
        <f t="shared" si="882"/>
        <v>0</v>
      </c>
      <c r="AA1148" s="61">
        <f t="shared" si="872"/>
        <v>0</v>
      </c>
      <c r="AB1148" s="69">
        <f t="shared" si="883"/>
        <v>5.1999999999999998E-2</v>
      </c>
      <c r="AC1148" s="140">
        <f t="shared" si="884"/>
        <v>9</v>
      </c>
      <c r="AD1148" s="67">
        <f t="shared" si="887"/>
        <v>30</v>
      </c>
      <c r="AE1148" s="11">
        <f t="shared" si="888"/>
        <v>1.001268131</v>
      </c>
      <c r="AF1148" s="61">
        <f t="shared" si="894"/>
        <v>1.14050278</v>
      </c>
      <c r="AG1148" s="61">
        <f t="shared" si="873"/>
        <v>1.1539777600000001</v>
      </c>
      <c r="AH1148" s="61">
        <f t="shared" si="874"/>
        <v>0</v>
      </c>
      <c r="AI1148" s="196" t="str">
        <f t="shared" si="889"/>
        <v>A+J=</v>
      </c>
      <c r="AJ1148" s="72">
        <f t="shared" si="890"/>
        <v>45436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875"/>
        <v>45416</v>
      </c>
      <c r="B1149" s="61">
        <f t="shared" si="862"/>
        <v>911.30948183489966</v>
      </c>
      <c r="C1149" s="61">
        <f t="shared" si="876"/>
        <v>740.18291345</v>
      </c>
      <c r="D1149" s="61">
        <f t="shared" si="863"/>
        <v>68.514884330000086</v>
      </c>
      <c r="E1149" s="61">
        <f t="shared" si="864"/>
        <v>671.66802911999991</v>
      </c>
      <c r="F1149" s="62">
        <f t="shared" si="877"/>
        <v>6858.17</v>
      </c>
      <c r="G1149" s="63">
        <f t="shared" si="897"/>
        <v>6869.14</v>
      </c>
      <c r="H1149" s="64">
        <f t="shared" si="893"/>
        <v>45347</v>
      </c>
      <c r="I1149" s="64">
        <f t="shared" si="885"/>
        <v>45376</v>
      </c>
      <c r="J1149" s="65">
        <f t="shared" si="865"/>
        <v>1.5995520670966101E-3</v>
      </c>
      <c r="K1149" s="195">
        <f t="shared" si="886"/>
        <v>45436</v>
      </c>
      <c r="L1149" s="195">
        <f t="shared" si="878"/>
        <v>45436</v>
      </c>
      <c r="M1149" s="228">
        <f t="shared" si="891"/>
        <v>30</v>
      </c>
      <c r="N1149" s="67">
        <f t="shared" si="892"/>
        <v>10</v>
      </c>
      <c r="O1149" s="61">
        <f t="shared" si="866"/>
        <v>1.0005328899999999</v>
      </c>
      <c r="P1149" s="66">
        <f t="shared" si="896"/>
        <v>1.00829937</v>
      </c>
      <c r="Q1149" s="66">
        <f t="shared" si="879"/>
        <v>1.2302773540575673</v>
      </c>
      <c r="R1149" s="61">
        <f t="shared" si="895"/>
        <v>1.2309329499999999</v>
      </c>
      <c r="S1149" s="61">
        <f t="shared" si="880"/>
        <v>1.2150472699999999</v>
      </c>
      <c r="T1149" s="61">
        <f t="shared" si="867"/>
        <v>899.35722827999996</v>
      </c>
      <c r="U1149" s="61">
        <f t="shared" si="868"/>
        <v>14.73393882953229</v>
      </c>
      <c r="V1149" s="61">
        <f t="shared" si="869"/>
        <v>155.11027938536742</v>
      </c>
      <c r="W1149" s="61">
        <f t="shared" si="870"/>
        <v>910.02713166489968</v>
      </c>
      <c r="X1149" s="67">
        <f t="shared" si="881"/>
        <v>0</v>
      </c>
      <c r="Y1149" s="61">
        <f t="shared" si="871"/>
        <v>0</v>
      </c>
      <c r="Z1149" s="69">
        <f t="shared" si="882"/>
        <v>0</v>
      </c>
      <c r="AA1149" s="61">
        <f t="shared" si="872"/>
        <v>0</v>
      </c>
      <c r="AB1149" s="69">
        <f t="shared" si="883"/>
        <v>5.1999999999999998E-2</v>
      </c>
      <c r="AC1149" s="140">
        <f t="shared" si="884"/>
        <v>10</v>
      </c>
      <c r="AD1149" s="67">
        <f t="shared" si="887"/>
        <v>30</v>
      </c>
      <c r="AE1149" s="11">
        <f t="shared" si="888"/>
        <v>1.001409134</v>
      </c>
      <c r="AF1149" s="61">
        <f t="shared" si="894"/>
        <v>1.2673148400000001</v>
      </c>
      <c r="AG1149" s="61">
        <f t="shared" si="873"/>
        <v>1.28235017</v>
      </c>
      <c r="AH1149" s="61">
        <f t="shared" si="874"/>
        <v>0</v>
      </c>
      <c r="AI1149" s="196" t="str">
        <f t="shared" si="889"/>
        <v>A+J=</v>
      </c>
      <c r="AJ1149" s="72">
        <f t="shared" si="890"/>
        <v>45436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875"/>
        <v>45417</v>
      </c>
      <c r="B1150" s="61">
        <f t="shared" si="862"/>
        <v>911.48193959092976</v>
      </c>
      <c r="C1150" s="61">
        <f t="shared" si="876"/>
        <v>740.18291345</v>
      </c>
      <c r="D1150" s="61">
        <f t="shared" si="863"/>
        <v>68.514884330000086</v>
      </c>
      <c r="E1150" s="61">
        <f t="shared" si="864"/>
        <v>671.66802911999991</v>
      </c>
      <c r="F1150" s="62">
        <f t="shared" si="877"/>
        <v>6858.17</v>
      </c>
      <c r="G1150" s="63">
        <f t="shared" si="897"/>
        <v>6869.14</v>
      </c>
      <c r="H1150" s="64">
        <f t="shared" si="893"/>
        <v>45347</v>
      </c>
      <c r="I1150" s="64">
        <f t="shared" si="885"/>
        <v>45376</v>
      </c>
      <c r="J1150" s="65">
        <f t="shared" si="865"/>
        <v>1.5995520670966101E-3</v>
      </c>
      <c r="K1150" s="195">
        <f t="shared" si="886"/>
        <v>45436</v>
      </c>
      <c r="L1150" s="195">
        <f t="shared" si="878"/>
        <v>45436</v>
      </c>
      <c r="M1150" s="228">
        <f t="shared" si="891"/>
        <v>30</v>
      </c>
      <c r="N1150" s="67">
        <f t="shared" si="892"/>
        <v>11</v>
      </c>
      <c r="O1150" s="61">
        <f t="shared" si="866"/>
        <v>1.0005862000000001</v>
      </c>
      <c r="P1150" s="66">
        <f t="shared" si="896"/>
        <v>1.00829937</v>
      </c>
      <c r="Q1150" s="66">
        <f t="shared" si="879"/>
        <v>1.2302773540575673</v>
      </c>
      <c r="R1150" s="61">
        <f t="shared" si="895"/>
        <v>1.2309985400000001</v>
      </c>
      <c r="S1150" s="61">
        <f t="shared" si="880"/>
        <v>1.2150472699999999</v>
      </c>
      <c r="T1150" s="61">
        <f t="shared" si="867"/>
        <v>899.35722827999996</v>
      </c>
      <c r="U1150" s="61">
        <f t="shared" si="868"/>
        <v>14.73393882953229</v>
      </c>
      <c r="V1150" s="61">
        <f t="shared" si="869"/>
        <v>155.15433409139752</v>
      </c>
      <c r="W1150" s="61">
        <f t="shared" si="870"/>
        <v>910.07118637092981</v>
      </c>
      <c r="X1150" s="67">
        <f t="shared" si="881"/>
        <v>0</v>
      </c>
      <c r="Y1150" s="61">
        <f t="shared" si="871"/>
        <v>0</v>
      </c>
      <c r="Z1150" s="69">
        <f t="shared" si="882"/>
        <v>0</v>
      </c>
      <c r="AA1150" s="61">
        <f t="shared" si="872"/>
        <v>0</v>
      </c>
      <c r="AB1150" s="69">
        <f t="shared" si="883"/>
        <v>5.1999999999999998E-2</v>
      </c>
      <c r="AC1150" s="140">
        <f t="shared" si="884"/>
        <v>11</v>
      </c>
      <c r="AD1150" s="67">
        <f t="shared" si="887"/>
        <v>30</v>
      </c>
      <c r="AE1150" s="11">
        <f t="shared" si="888"/>
        <v>1.0015501570000001</v>
      </c>
      <c r="AF1150" s="61">
        <f t="shared" si="894"/>
        <v>1.3941448999999999</v>
      </c>
      <c r="AG1150" s="61">
        <f t="shared" si="873"/>
        <v>1.4107532199999999</v>
      </c>
      <c r="AH1150" s="61">
        <f t="shared" si="874"/>
        <v>0</v>
      </c>
      <c r="AI1150" s="196" t="str">
        <f t="shared" si="889"/>
        <v>A+J=</v>
      </c>
      <c r="AJ1150" s="72">
        <f t="shared" si="890"/>
        <v>45436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875"/>
        <v>45418</v>
      </c>
      <c r="B1151" s="61">
        <f t="shared" si="862"/>
        <v>911.65442033027944</v>
      </c>
      <c r="C1151" s="61">
        <f t="shared" si="876"/>
        <v>740.18291345</v>
      </c>
      <c r="D1151" s="61">
        <f t="shared" si="863"/>
        <v>68.514884330000086</v>
      </c>
      <c r="E1151" s="61">
        <f t="shared" si="864"/>
        <v>671.66802911999991</v>
      </c>
      <c r="F1151" s="62">
        <f t="shared" si="877"/>
        <v>6858.17</v>
      </c>
      <c r="G1151" s="63">
        <f t="shared" si="897"/>
        <v>6869.14</v>
      </c>
      <c r="H1151" s="64">
        <f t="shared" si="893"/>
        <v>45347</v>
      </c>
      <c r="I1151" s="64">
        <f t="shared" si="885"/>
        <v>45376</v>
      </c>
      <c r="J1151" s="65">
        <f t="shared" si="865"/>
        <v>1.5995520670966101E-3</v>
      </c>
      <c r="K1151" s="195">
        <f t="shared" si="886"/>
        <v>45436</v>
      </c>
      <c r="L1151" s="195">
        <f t="shared" si="878"/>
        <v>45436</v>
      </c>
      <c r="M1151" s="228">
        <f t="shared" si="891"/>
        <v>30</v>
      </c>
      <c r="N1151" s="67">
        <f t="shared" si="892"/>
        <v>12</v>
      </c>
      <c r="O1151" s="61">
        <f t="shared" si="866"/>
        <v>1.0006395100000001</v>
      </c>
      <c r="P1151" s="66">
        <f t="shared" si="896"/>
        <v>1.00829937</v>
      </c>
      <c r="Q1151" s="66">
        <f t="shared" si="879"/>
        <v>1.2302773540575673</v>
      </c>
      <c r="R1151" s="61">
        <f t="shared" si="895"/>
        <v>1.2310641200000001</v>
      </c>
      <c r="S1151" s="61">
        <f t="shared" si="880"/>
        <v>1.2150472699999999</v>
      </c>
      <c r="T1151" s="61">
        <f t="shared" si="867"/>
        <v>899.35722827999996</v>
      </c>
      <c r="U1151" s="61">
        <f t="shared" si="868"/>
        <v>14.73393882953229</v>
      </c>
      <c r="V1151" s="61">
        <f t="shared" si="869"/>
        <v>155.19838208074722</v>
      </c>
      <c r="W1151" s="61">
        <f t="shared" si="870"/>
        <v>910.11523436027949</v>
      </c>
      <c r="X1151" s="67">
        <f t="shared" si="881"/>
        <v>0</v>
      </c>
      <c r="Y1151" s="61">
        <f t="shared" si="871"/>
        <v>0</v>
      </c>
      <c r="Z1151" s="69">
        <f t="shared" si="882"/>
        <v>0</v>
      </c>
      <c r="AA1151" s="61">
        <f t="shared" si="872"/>
        <v>0</v>
      </c>
      <c r="AB1151" s="69">
        <f t="shared" si="883"/>
        <v>5.1999999999999998E-2</v>
      </c>
      <c r="AC1151" s="140">
        <f t="shared" si="884"/>
        <v>12</v>
      </c>
      <c r="AD1151" s="67">
        <f t="shared" si="887"/>
        <v>30</v>
      </c>
      <c r="AE1151" s="11">
        <f t="shared" si="888"/>
        <v>1.0016911989999999</v>
      </c>
      <c r="AF1151" s="61">
        <f t="shared" si="894"/>
        <v>1.5209920400000001</v>
      </c>
      <c r="AG1151" s="61">
        <f t="shared" si="873"/>
        <v>1.5391859699999999</v>
      </c>
      <c r="AH1151" s="61">
        <f t="shared" si="874"/>
        <v>0</v>
      </c>
      <c r="AI1151" s="196" t="str">
        <f t="shared" si="889"/>
        <v>A+J=</v>
      </c>
      <c r="AJ1151" s="72">
        <f t="shared" si="890"/>
        <v>45436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875"/>
        <v>45419</v>
      </c>
      <c r="B1152" s="61">
        <f t="shared" si="862"/>
        <v>911.82693842630943</v>
      </c>
      <c r="C1152" s="61">
        <f t="shared" si="876"/>
        <v>740.18291345</v>
      </c>
      <c r="D1152" s="61">
        <f t="shared" si="863"/>
        <v>68.514884330000086</v>
      </c>
      <c r="E1152" s="61">
        <f t="shared" si="864"/>
        <v>671.66802911999991</v>
      </c>
      <c r="F1152" s="62">
        <f t="shared" si="877"/>
        <v>6858.17</v>
      </c>
      <c r="G1152" s="63">
        <f t="shared" si="897"/>
        <v>6869.14</v>
      </c>
      <c r="H1152" s="64">
        <f t="shared" si="893"/>
        <v>45347</v>
      </c>
      <c r="I1152" s="64">
        <f t="shared" si="885"/>
        <v>45376</v>
      </c>
      <c r="J1152" s="65">
        <f t="shared" si="865"/>
        <v>1.5995520670966101E-3</v>
      </c>
      <c r="K1152" s="195">
        <f t="shared" si="886"/>
        <v>45436</v>
      </c>
      <c r="L1152" s="195">
        <f t="shared" si="878"/>
        <v>45436</v>
      </c>
      <c r="M1152" s="228">
        <f t="shared" si="891"/>
        <v>30</v>
      </c>
      <c r="N1152" s="67">
        <f t="shared" si="892"/>
        <v>13</v>
      </c>
      <c r="O1152" s="61">
        <f t="shared" si="866"/>
        <v>1.00069282</v>
      </c>
      <c r="P1152" s="66">
        <f t="shared" si="896"/>
        <v>1.00829937</v>
      </c>
      <c r="Q1152" s="66">
        <f t="shared" si="879"/>
        <v>1.2302773540575673</v>
      </c>
      <c r="R1152" s="61">
        <f t="shared" si="895"/>
        <v>1.23112971</v>
      </c>
      <c r="S1152" s="61">
        <f t="shared" si="880"/>
        <v>1.2150472699999999</v>
      </c>
      <c r="T1152" s="61">
        <f t="shared" si="867"/>
        <v>899.35722827999996</v>
      </c>
      <c r="U1152" s="61">
        <f t="shared" si="868"/>
        <v>14.73393882953229</v>
      </c>
      <c r="V1152" s="61">
        <f t="shared" si="869"/>
        <v>155.24243678677718</v>
      </c>
      <c r="W1152" s="61">
        <f t="shared" si="870"/>
        <v>910.15928906630938</v>
      </c>
      <c r="X1152" s="67">
        <f t="shared" si="881"/>
        <v>0</v>
      </c>
      <c r="Y1152" s="61">
        <f t="shared" si="871"/>
        <v>0</v>
      </c>
      <c r="Z1152" s="69">
        <f t="shared" si="882"/>
        <v>0</v>
      </c>
      <c r="AA1152" s="61">
        <f t="shared" si="872"/>
        <v>0</v>
      </c>
      <c r="AB1152" s="69">
        <f t="shared" si="883"/>
        <v>5.1999999999999998E-2</v>
      </c>
      <c r="AC1152" s="140">
        <f t="shared" si="884"/>
        <v>13</v>
      </c>
      <c r="AD1152" s="67">
        <f t="shared" si="887"/>
        <v>30</v>
      </c>
      <c r="AE1152" s="11">
        <f t="shared" si="888"/>
        <v>1.0018322609999999</v>
      </c>
      <c r="AF1152" s="61">
        <f t="shared" si="894"/>
        <v>1.64785717</v>
      </c>
      <c r="AG1152" s="61">
        <f t="shared" si="873"/>
        <v>1.66764936</v>
      </c>
      <c r="AH1152" s="61">
        <f t="shared" si="874"/>
        <v>0</v>
      </c>
      <c r="AI1152" s="196" t="str">
        <f t="shared" si="889"/>
        <v>A+J=</v>
      </c>
      <c r="AJ1152" s="72">
        <f t="shared" si="890"/>
        <v>45436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56" ht="15" customHeight="1" x14ac:dyDescent="0.25">
      <c r="A1153" s="60">
        <f t="shared" si="875"/>
        <v>45420</v>
      </c>
      <c r="B1153" s="61">
        <f t="shared" si="862"/>
        <v>911.99948716233939</v>
      </c>
      <c r="C1153" s="61">
        <f t="shared" si="876"/>
        <v>740.18291345</v>
      </c>
      <c r="D1153" s="61">
        <f t="shared" si="863"/>
        <v>68.514884330000086</v>
      </c>
      <c r="E1153" s="61">
        <f t="shared" si="864"/>
        <v>671.66802911999991</v>
      </c>
      <c r="F1153" s="62">
        <f t="shared" si="877"/>
        <v>6858.17</v>
      </c>
      <c r="G1153" s="63">
        <f t="shared" si="897"/>
        <v>6869.14</v>
      </c>
      <c r="H1153" s="64">
        <f t="shared" si="893"/>
        <v>45347</v>
      </c>
      <c r="I1153" s="64">
        <f t="shared" si="885"/>
        <v>45376</v>
      </c>
      <c r="J1153" s="65">
        <f t="shared" si="865"/>
        <v>1.5995520670966101E-3</v>
      </c>
      <c r="K1153" s="195">
        <f t="shared" si="886"/>
        <v>45436</v>
      </c>
      <c r="L1153" s="195">
        <f t="shared" si="878"/>
        <v>45436</v>
      </c>
      <c r="M1153" s="228">
        <f t="shared" si="891"/>
        <v>30</v>
      </c>
      <c r="N1153" s="67">
        <f t="shared" si="892"/>
        <v>14</v>
      </c>
      <c r="O1153" s="61">
        <f t="shared" si="866"/>
        <v>1.00074613</v>
      </c>
      <c r="P1153" s="66">
        <f t="shared" si="896"/>
        <v>1.00829937</v>
      </c>
      <c r="Q1153" s="66">
        <f t="shared" si="879"/>
        <v>1.2302773540575673</v>
      </c>
      <c r="R1153" s="61">
        <f t="shared" si="895"/>
        <v>1.2311953</v>
      </c>
      <c r="S1153" s="61">
        <f t="shared" si="880"/>
        <v>1.2150472699999999</v>
      </c>
      <c r="T1153" s="61">
        <f t="shared" si="867"/>
        <v>899.35722827999996</v>
      </c>
      <c r="U1153" s="61">
        <f t="shared" si="868"/>
        <v>14.73393882953229</v>
      </c>
      <c r="V1153" s="61">
        <f t="shared" si="869"/>
        <v>155.2864914928071</v>
      </c>
      <c r="W1153" s="61">
        <f t="shared" si="870"/>
        <v>910.20334377233939</v>
      </c>
      <c r="X1153" s="67">
        <f t="shared" si="881"/>
        <v>0</v>
      </c>
      <c r="Y1153" s="61">
        <f t="shared" si="871"/>
        <v>0</v>
      </c>
      <c r="Z1153" s="69">
        <f t="shared" si="882"/>
        <v>0</v>
      </c>
      <c r="AA1153" s="61">
        <f t="shared" si="872"/>
        <v>0</v>
      </c>
      <c r="AB1153" s="69">
        <f t="shared" si="883"/>
        <v>5.1999999999999998E-2</v>
      </c>
      <c r="AC1153" s="140">
        <f t="shared" si="884"/>
        <v>14</v>
      </c>
      <c r="AD1153" s="67">
        <f t="shared" si="887"/>
        <v>30</v>
      </c>
      <c r="AE1153" s="11">
        <f t="shared" si="888"/>
        <v>1.001973343</v>
      </c>
      <c r="AF1153" s="61">
        <f t="shared" si="894"/>
        <v>1.77474029</v>
      </c>
      <c r="AG1153" s="61">
        <f t="shared" si="873"/>
        <v>1.7961433899999999</v>
      </c>
      <c r="AH1153" s="61">
        <f t="shared" si="874"/>
        <v>0</v>
      </c>
      <c r="AI1153" s="196" t="str">
        <f t="shared" si="889"/>
        <v>A+J=</v>
      </c>
      <c r="AJ1153" s="72">
        <f t="shared" si="890"/>
        <v>45436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56" ht="15" customHeight="1" x14ac:dyDescent="0.25">
      <c r="A1154" s="60">
        <f t="shared" si="875"/>
        <v>45421</v>
      </c>
      <c r="B1154" s="61">
        <f t="shared" si="862"/>
        <v>912.17206653836934</v>
      </c>
      <c r="C1154" s="61">
        <f t="shared" si="876"/>
        <v>740.18291345</v>
      </c>
      <c r="D1154" s="61">
        <f t="shared" si="863"/>
        <v>68.514884330000086</v>
      </c>
      <c r="E1154" s="61">
        <f t="shared" si="864"/>
        <v>671.66802911999991</v>
      </c>
      <c r="F1154" s="62">
        <f t="shared" si="877"/>
        <v>6858.17</v>
      </c>
      <c r="G1154" s="63">
        <f t="shared" si="897"/>
        <v>6869.14</v>
      </c>
      <c r="H1154" s="64">
        <f t="shared" si="893"/>
        <v>45347</v>
      </c>
      <c r="I1154" s="64">
        <f t="shared" si="885"/>
        <v>45376</v>
      </c>
      <c r="J1154" s="65">
        <f t="shared" si="865"/>
        <v>1.5995520670966101E-3</v>
      </c>
      <c r="K1154" s="195">
        <f t="shared" si="886"/>
        <v>45436</v>
      </c>
      <c r="L1154" s="195">
        <f t="shared" si="878"/>
        <v>45436</v>
      </c>
      <c r="M1154" s="228">
        <f t="shared" si="891"/>
        <v>30</v>
      </c>
      <c r="N1154" s="67">
        <f t="shared" si="892"/>
        <v>15</v>
      </c>
      <c r="O1154" s="61">
        <f t="shared" si="866"/>
        <v>1.0007994499999999</v>
      </c>
      <c r="P1154" s="66">
        <f t="shared" si="896"/>
        <v>1.00829937</v>
      </c>
      <c r="Q1154" s="66">
        <f t="shared" si="879"/>
        <v>1.2302773540575673</v>
      </c>
      <c r="R1154" s="61">
        <f t="shared" si="895"/>
        <v>1.2312608899999999</v>
      </c>
      <c r="S1154" s="61">
        <f t="shared" si="880"/>
        <v>1.2150472699999999</v>
      </c>
      <c r="T1154" s="61">
        <f t="shared" si="867"/>
        <v>899.35722827999996</v>
      </c>
      <c r="U1154" s="61">
        <f t="shared" si="868"/>
        <v>14.73393882953229</v>
      </c>
      <c r="V1154" s="61">
        <f t="shared" si="869"/>
        <v>155.33054619883706</v>
      </c>
      <c r="W1154" s="61">
        <f t="shared" si="870"/>
        <v>910.24739847836929</v>
      </c>
      <c r="X1154" s="67">
        <f t="shared" si="881"/>
        <v>0</v>
      </c>
      <c r="Y1154" s="61">
        <f t="shared" si="871"/>
        <v>0</v>
      </c>
      <c r="Z1154" s="69">
        <f t="shared" si="882"/>
        <v>0</v>
      </c>
      <c r="AA1154" s="61">
        <f t="shared" si="872"/>
        <v>0</v>
      </c>
      <c r="AB1154" s="69">
        <f t="shared" si="883"/>
        <v>5.1999999999999998E-2</v>
      </c>
      <c r="AC1154" s="140">
        <f t="shared" si="884"/>
        <v>15</v>
      </c>
      <c r="AD1154" s="67">
        <f t="shared" si="887"/>
        <v>30</v>
      </c>
      <c r="AE1154" s="11">
        <f t="shared" si="888"/>
        <v>1.0021144449999999</v>
      </c>
      <c r="AF1154" s="61">
        <f t="shared" si="894"/>
        <v>1.90164139</v>
      </c>
      <c r="AG1154" s="61">
        <f t="shared" si="873"/>
        <v>1.9246680599999999</v>
      </c>
      <c r="AH1154" s="61">
        <f t="shared" si="874"/>
        <v>0</v>
      </c>
      <c r="AI1154" s="196" t="str">
        <f t="shared" si="889"/>
        <v>A+J=</v>
      </c>
      <c r="AJ1154" s="72">
        <f t="shared" si="890"/>
        <v>45436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56" ht="15" customHeight="1" x14ac:dyDescent="0.25">
      <c r="A1155" s="60">
        <f t="shared" si="875"/>
        <v>45422</v>
      </c>
      <c r="B1155" s="61">
        <f t="shared" si="862"/>
        <v>912.34468327107959</v>
      </c>
      <c r="C1155" s="61">
        <f t="shared" si="876"/>
        <v>740.18291345</v>
      </c>
      <c r="D1155" s="61">
        <f t="shared" si="863"/>
        <v>68.514884330000086</v>
      </c>
      <c r="E1155" s="61">
        <f t="shared" si="864"/>
        <v>671.66802911999991</v>
      </c>
      <c r="F1155" s="62">
        <f t="shared" si="877"/>
        <v>6858.17</v>
      </c>
      <c r="G1155" s="63">
        <f t="shared" si="897"/>
        <v>6869.14</v>
      </c>
      <c r="H1155" s="64">
        <f t="shared" si="893"/>
        <v>45347</v>
      </c>
      <c r="I1155" s="64">
        <f t="shared" si="885"/>
        <v>45376</v>
      </c>
      <c r="J1155" s="65">
        <f t="shared" si="865"/>
        <v>1.5995520670966101E-3</v>
      </c>
      <c r="K1155" s="195">
        <f t="shared" si="886"/>
        <v>45436</v>
      </c>
      <c r="L1155" s="195">
        <f t="shared" si="878"/>
        <v>45436</v>
      </c>
      <c r="M1155" s="228">
        <f t="shared" si="891"/>
        <v>30</v>
      </c>
      <c r="N1155" s="67">
        <f t="shared" si="892"/>
        <v>16</v>
      </c>
      <c r="O1155" s="61">
        <f t="shared" si="866"/>
        <v>1.0008527700000001</v>
      </c>
      <c r="P1155" s="66">
        <f t="shared" si="896"/>
        <v>1.00829937</v>
      </c>
      <c r="Q1155" s="66">
        <f t="shared" si="879"/>
        <v>1.2302773540575673</v>
      </c>
      <c r="R1155" s="61">
        <f t="shared" si="895"/>
        <v>1.2313264900000001</v>
      </c>
      <c r="S1155" s="61">
        <f t="shared" si="880"/>
        <v>1.2150472699999999</v>
      </c>
      <c r="T1155" s="61">
        <f t="shared" si="867"/>
        <v>899.35722827999996</v>
      </c>
      <c r="U1155" s="61">
        <f t="shared" si="868"/>
        <v>14.73393882953229</v>
      </c>
      <c r="V1155" s="61">
        <f t="shared" si="869"/>
        <v>155.3746076215474</v>
      </c>
      <c r="W1155" s="61">
        <f t="shared" si="870"/>
        <v>910.29145990107963</v>
      </c>
      <c r="X1155" s="67">
        <f t="shared" si="881"/>
        <v>0</v>
      </c>
      <c r="Y1155" s="61">
        <f t="shared" si="871"/>
        <v>0</v>
      </c>
      <c r="Z1155" s="69">
        <f t="shared" si="882"/>
        <v>0</v>
      </c>
      <c r="AA1155" s="61">
        <f t="shared" si="872"/>
        <v>0</v>
      </c>
      <c r="AB1155" s="69">
        <f t="shared" si="883"/>
        <v>5.1999999999999998E-2</v>
      </c>
      <c r="AC1155" s="140">
        <f t="shared" si="884"/>
        <v>16</v>
      </c>
      <c r="AD1155" s="67">
        <f t="shared" si="887"/>
        <v>30</v>
      </c>
      <c r="AE1155" s="11">
        <f t="shared" si="888"/>
        <v>1.002255567</v>
      </c>
      <c r="AF1155" s="61">
        <f t="shared" si="894"/>
        <v>2.0285604799999999</v>
      </c>
      <c r="AG1155" s="61">
        <f t="shared" si="873"/>
        <v>2.05322337</v>
      </c>
      <c r="AH1155" s="61">
        <f t="shared" si="874"/>
        <v>0</v>
      </c>
      <c r="AI1155" s="196" t="str">
        <f t="shared" si="889"/>
        <v>A+J=</v>
      </c>
      <c r="AJ1155" s="72">
        <f t="shared" si="890"/>
        <v>45436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56" ht="15" customHeight="1" x14ac:dyDescent="0.25">
      <c r="A1156" s="60">
        <f t="shared" si="875"/>
        <v>45423</v>
      </c>
      <c r="B1156" s="61">
        <f t="shared" si="862"/>
        <v>912.51733065378983</v>
      </c>
      <c r="C1156" s="61">
        <f t="shared" si="876"/>
        <v>740.18291345</v>
      </c>
      <c r="D1156" s="61">
        <f t="shared" si="863"/>
        <v>68.514884330000086</v>
      </c>
      <c r="E1156" s="61">
        <f t="shared" si="864"/>
        <v>671.66802911999991</v>
      </c>
      <c r="F1156" s="62">
        <f t="shared" si="877"/>
        <v>6858.17</v>
      </c>
      <c r="G1156" s="63">
        <f t="shared" si="897"/>
        <v>6869.14</v>
      </c>
      <c r="H1156" s="64">
        <f t="shared" si="893"/>
        <v>45347</v>
      </c>
      <c r="I1156" s="64">
        <f t="shared" si="885"/>
        <v>45376</v>
      </c>
      <c r="J1156" s="65">
        <f t="shared" si="865"/>
        <v>1.5995520670966101E-3</v>
      </c>
      <c r="K1156" s="195">
        <f t="shared" si="886"/>
        <v>45436</v>
      </c>
      <c r="L1156" s="195">
        <f t="shared" si="878"/>
        <v>45436</v>
      </c>
      <c r="M1156" s="228">
        <f t="shared" si="891"/>
        <v>30</v>
      </c>
      <c r="N1156" s="67">
        <f t="shared" si="892"/>
        <v>17</v>
      </c>
      <c r="O1156" s="61">
        <f t="shared" si="866"/>
        <v>1.00090609</v>
      </c>
      <c r="P1156" s="66">
        <f t="shared" si="896"/>
        <v>1.00829937</v>
      </c>
      <c r="Q1156" s="66">
        <f t="shared" si="879"/>
        <v>1.2302773540575673</v>
      </c>
      <c r="R1156" s="61">
        <f t="shared" si="895"/>
        <v>1.2313920899999999</v>
      </c>
      <c r="S1156" s="61">
        <f t="shared" si="880"/>
        <v>1.2150472699999999</v>
      </c>
      <c r="T1156" s="61">
        <f t="shared" si="867"/>
        <v>899.35722827999996</v>
      </c>
      <c r="U1156" s="61">
        <f t="shared" si="868"/>
        <v>14.73393882953229</v>
      </c>
      <c r="V1156" s="61">
        <f t="shared" si="869"/>
        <v>155.4186690442576</v>
      </c>
      <c r="W1156" s="61">
        <f t="shared" si="870"/>
        <v>910.33552132378986</v>
      </c>
      <c r="X1156" s="67">
        <f t="shared" si="881"/>
        <v>0</v>
      </c>
      <c r="Y1156" s="61">
        <f t="shared" si="871"/>
        <v>0</v>
      </c>
      <c r="Z1156" s="69">
        <f t="shared" si="882"/>
        <v>0</v>
      </c>
      <c r="AA1156" s="61">
        <f t="shared" si="872"/>
        <v>0</v>
      </c>
      <c r="AB1156" s="69">
        <f t="shared" si="883"/>
        <v>5.1999999999999998E-2</v>
      </c>
      <c r="AC1156" s="140">
        <f t="shared" si="884"/>
        <v>17</v>
      </c>
      <c r="AD1156" s="67">
        <f t="shared" si="887"/>
        <v>30</v>
      </c>
      <c r="AE1156" s="11">
        <f t="shared" si="888"/>
        <v>1.0023967090000001</v>
      </c>
      <c r="AF1156" s="61">
        <f t="shared" si="894"/>
        <v>2.1554975600000001</v>
      </c>
      <c r="AG1156" s="61">
        <f t="shared" si="873"/>
        <v>2.1818093300000001</v>
      </c>
      <c r="AH1156" s="61">
        <f t="shared" si="874"/>
        <v>0</v>
      </c>
      <c r="AI1156" s="196" t="str">
        <f t="shared" si="889"/>
        <v>A+J=</v>
      </c>
      <c r="AJ1156" s="72">
        <f t="shared" si="890"/>
        <v>45436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56" ht="15" customHeight="1" x14ac:dyDescent="0.25">
      <c r="A1157" s="60">
        <f t="shared" si="875"/>
        <v>45424</v>
      </c>
      <c r="B1157" s="61">
        <f t="shared" si="862"/>
        <v>912.69001541318039</v>
      </c>
      <c r="C1157" s="61">
        <f t="shared" si="876"/>
        <v>740.18291345</v>
      </c>
      <c r="D1157" s="61">
        <f t="shared" si="863"/>
        <v>68.514884330000086</v>
      </c>
      <c r="E1157" s="61">
        <f t="shared" si="864"/>
        <v>671.66802911999991</v>
      </c>
      <c r="F1157" s="62">
        <f t="shared" si="877"/>
        <v>6858.17</v>
      </c>
      <c r="G1157" s="63">
        <f t="shared" si="897"/>
        <v>6869.14</v>
      </c>
      <c r="H1157" s="64">
        <f t="shared" si="893"/>
        <v>45347</v>
      </c>
      <c r="I1157" s="64">
        <f t="shared" si="885"/>
        <v>45376</v>
      </c>
      <c r="J1157" s="65">
        <f t="shared" si="865"/>
        <v>1.5995520670966101E-3</v>
      </c>
      <c r="K1157" s="195">
        <f t="shared" si="886"/>
        <v>45436</v>
      </c>
      <c r="L1157" s="195">
        <f t="shared" si="878"/>
        <v>45436</v>
      </c>
      <c r="M1157" s="228">
        <f t="shared" si="891"/>
        <v>30</v>
      </c>
      <c r="N1157" s="67">
        <f t="shared" si="892"/>
        <v>18</v>
      </c>
      <c r="O1157" s="61">
        <f t="shared" si="866"/>
        <v>1.00095942</v>
      </c>
      <c r="P1157" s="66">
        <f t="shared" si="896"/>
        <v>1.00829937</v>
      </c>
      <c r="Q1157" s="66">
        <f t="shared" si="879"/>
        <v>1.2302773540575673</v>
      </c>
      <c r="R1157" s="61">
        <f t="shared" si="895"/>
        <v>1.2314577</v>
      </c>
      <c r="S1157" s="61">
        <f t="shared" si="880"/>
        <v>1.2150472699999999</v>
      </c>
      <c r="T1157" s="61">
        <f t="shared" si="867"/>
        <v>899.35722827999996</v>
      </c>
      <c r="U1157" s="61">
        <f t="shared" si="868"/>
        <v>14.73393882953229</v>
      </c>
      <c r="V1157" s="61">
        <f t="shared" si="869"/>
        <v>155.46273718364819</v>
      </c>
      <c r="W1157" s="61">
        <f t="shared" si="870"/>
        <v>910.37958946318042</v>
      </c>
      <c r="X1157" s="67">
        <f t="shared" si="881"/>
        <v>0</v>
      </c>
      <c r="Y1157" s="61">
        <f t="shared" si="871"/>
        <v>0</v>
      </c>
      <c r="Z1157" s="69">
        <f t="shared" si="882"/>
        <v>0</v>
      </c>
      <c r="AA1157" s="61">
        <f t="shared" si="872"/>
        <v>0</v>
      </c>
      <c r="AB1157" s="69">
        <f t="shared" si="883"/>
        <v>5.1999999999999998E-2</v>
      </c>
      <c r="AC1157" s="140">
        <f t="shared" si="884"/>
        <v>18</v>
      </c>
      <c r="AD1157" s="67">
        <f t="shared" si="887"/>
        <v>30</v>
      </c>
      <c r="AE1157" s="11">
        <f t="shared" si="888"/>
        <v>1.0025378709999999</v>
      </c>
      <c r="AF1157" s="61">
        <f t="shared" si="894"/>
        <v>2.2824526199999999</v>
      </c>
      <c r="AG1157" s="61">
        <f t="shared" si="873"/>
        <v>2.31042595</v>
      </c>
      <c r="AH1157" s="61">
        <f t="shared" si="874"/>
        <v>0</v>
      </c>
      <c r="AI1157" s="196" t="str">
        <f t="shared" si="889"/>
        <v>A+J=</v>
      </c>
      <c r="AJ1157" s="72">
        <f t="shared" si="890"/>
        <v>45436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56" ht="15" customHeight="1" x14ac:dyDescent="0.25">
      <c r="A1158" s="60">
        <f t="shared" si="875"/>
        <v>45425</v>
      </c>
      <c r="B1158" s="61">
        <f t="shared" si="862"/>
        <v>912.86272992257102</v>
      </c>
      <c r="C1158" s="61">
        <f t="shared" si="876"/>
        <v>740.18291345</v>
      </c>
      <c r="D1158" s="61">
        <f t="shared" si="863"/>
        <v>68.514884330000086</v>
      </c>
      <c r="E1158" s="61">
        <f t="shared" si="864"/>
        <v>671.66802911999991</v>
      </c>
      <c r="F1158" s="62">
        <f t="shared" si="877"/>
        <v>6858.17</v>
      </c>
      <c r="G1158" s="63">
        <f t="shared" si="897"/>
        <v>6869.14</v>
      </c>
      <c r="H1158" s="64">
        <f t="shared" si="893"/>
        <v>45347</v>
      </c>
      <c r="I1158" s="64">
        <f t="shared" si="885"/>
        <v>45376</v>
      </c>
      <c r="J1158" s="65">
        <f t="shared" si="865"/>
        <v>1.5995520670966101E-3</v>
      </c>
      <c r="K1158" s="195">
        <f t="shared" si="886"/>
        <v>45436</v>
      </c>
      <c r="L1158" s="195">
        <f t="shared" si="878"/>
        <v>45436</v>
      </c>
      <c r="M1158" s="228">
        <f t="shared" si="891"/>
        <v>30</v>
      </c>
      <c r="N1158" s="67">
        <f t="shared" si="892"/>
        <v>19</v>
      </c>
      <c r="O1158" s="61">
        <f t="shared" si="866"/>
        <v>1.0010127499999999</v>
      </c>
      <c r="P1158" s="66">
        <f t="shared" si="896"/>
        <v>1.00829937</v>
      </c>
      <c r="Q1158" s="66">
        <f t="shared" si="879"/>
        <v>1.2302773540575673</v>
      </c>
      <c r="R1158" s="61">
        <f t="shared" si="895"/>
        <v>1.23152331</v>
      </c>
      <c r="S1158" s="61">
        <f t="shared" si="880"/>
        <v>1.2150472699999999</v>
      </c>
      <c r="T1158" s="61">
        <f t="shared" si="867"/>
        <v>899.35722827999996</v>
      </c>
      <c r="U1158" s="61">
        <f t="shared" si="868"/>
        <v>14.73393882953229</v>
      </c>
      <c r="V1158" s="61">
        <f t="shared" si="869"/>
        <v>155.5068053230388</v>
      </c>
      <c r="W1158" s="61">
        <f t="shared" si="870"/>
        <v>910.42365760257098</v>
      </c>
      <c r="X1158" s="67">
        <f t="shared" si="881"/>
        <v>0</v>
      </c>
      <c r="Y1158" s="61">
        <f t="shared" si="871"/>
        <v>0</v>
      </c>
      <c r="Z1158" s="69">
        <f t="shared" si="882"/>
        <v>0</v>
      </c>
      <c r="AA1158" s="61">
        <f t="shared" si="872"/>
        <v>0</v>
      </c>
      <c r="AB1158" s="69">
        <f t="shared" si="883"/>
        <v>5.1999999999999998E-2</v>
      </c>
      <c r="AC1158" s="140">
        <f t="shared" si="884"/>
        <v>19</v>
      </c>
      <c r="AD1158" s="67">
        <f t="shared" si="887"/>
        <v>30</v>
      </c>
      <c r="AE1158" s="11">
        <f t="shared" si="888"/>
        <v>1.002679052</v>
      </c>
      <c r="AF1158" s="61">
        <f t="shared" si="894"/>
        <v>2.4094247800000002</v>
      </c>
      <c r="AG1158" s="61">
        <f t="shared" si="873"/>
        <v>2.4390723200000002</v>
      </c>
      <c r="AH1158" s="61">
        <f t="shared" si="874"/>
        <v>0</v>
      </c>
      <c r="AI1158" s="196" t="str">
        <f t="shared" si="889"/>
        <v>A+J=</v>
      </c>
      <c r="AJ1158" s="72">
        <f t="shared" si="890"/>
        <v>45436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56" ht="15" customHeight="1" x14ac:dyDescent="0.25">
      <c r="A1159" s="60">
        <f t="shared" si="875"/>
        <v>45426</v>
      </c>
      <c r="B1159" s="61">
        <f t="shared" si="862"/>
        <v>913.03547598196167</v>
      </c>
      <c r="C1159" s="61">
        <f t="shared" si="876"/>
        <v>740.18291345</v>
      </c>
      <c r="D1159" s="61">
        <f t="shared" si="863"/>
        <v>68.514884330000086</v>
      </c>
      <c r="E1159" s="61">
        <f t="shared" si="864"/>
        <v>671.66802911999991</v>
      </c>
      <c r="F1159" s="62">
        <f t="shared" si="877"/>
        <v>6858.17</v>
      </c>
      <c r="G1159" s="63">
        <f t="shared" si="897"/>
        <v>6869.14</v>
      </c>
      <c r="H1159" s="64">
        <f t="shared" si="893"/>
        <v>45347</v>
      </c>
      <c r="I1159" s="64">
        <f t="shared" si="885"/>
        <v>45376</v>
      </c>
      <c r="J1159" s="65">
        <f t="shared" si="865"/>
        <v>1.5995520670966101E-3</v>
      </c>
      <c r="K1159" s="195">
        <f t="shared" si="886"/>
        <v>45436</v>
      </c>
      <c r="L1159" s="195">
        <f t="shared" si="878"/>
        <v>45436</v>
      </c>
      <c r="M1159" s="228">
        <f t="shared" si="891"/>
        <v>30</v>
      </c>
      <c r="N1159" s="67">
        <f t="shared" si="892"/>
        <v>20</v>
      </c>
      <c r="O1159" s="61">
        <f t="shared" si="866"/>
        <v>1.00106608</v>
      </c>
      <c r="P1159" s="66">
        <f t="shared" si="896"/>
        <v>1.00829937</v>
      </c>
      <c r="Q1159" s="66">
        <f t="shared" si="879"/>
        <v>1.2302773540575673</v>
      </c>
      <c r="R1159" s="61">
        <f t="shared" si="895"/>
        <v>1.2315889200000001</v>
      </c>
      <c r="S1159" s="61">
        <f t="shared" si="880"/>
        <v>1.2150472699999999</v>
      </c>
      <c r="T1159" s="61">
        <f t="shared" si="867"/>
        <v>899.35722827999996</v>
      </c>
      <c r="U1159" s="61">
        <f t="shared" si="868"/>
        <v>14.73393882953229</v>
      </c>
      <c r="V1159" s="61">
        <f t="shared" si="869"/>
        <v>155.55087346242939</v>
      </c>
      <c r="W1159" s="61">
        <f t="shared" si="870"/>
        <v>910.46772574196166</v>
      </c>
      <c r="X1159" s="67">
        <f t="shared" si="881"/>
        <v>0</v>
      </c>
      <c r="Y1159" s="61">
        <f t="shared" si="871"/>
        <v>0</v>
      </c>
      <c r="Z1159" s="69">
        <f t="shared" si="882"/>
        <v>0</v>
      </c>
      <c r="AA1159" s="61">
        <f t="shared" si="872"/>
        <v>0</v>
      </c>
      <c r="AB1159" s="69">
        <f t="shared" si="883"/>
        <v>5.1999999999999998E-2</v>
      </c>
      <c r="AC1159" s="140">
        <f t="shared" si="884"/>
        <v>20</v>
      </c>
      <c r="AD1159" s="67">
        <f t="shared" si="887"/>
        <v>30</v>
      </c>
      <c r="AE1159" s="11">
        <f t="shared" si="888"/>
        <v>1.002820254</v>
      </c>
      <c r="AF1159" s="61">
        <f t="shared" si="894"/>
        <v>2.5364158200000002</v>
      </c>
      <c r="AG1159" s="61">
        <f t="shared" si="873"/>
        <v>2.5677502400000001</v>
      </c>
      <c r="AH1159" s="61">
        <f t="shared" si="874"/>
        <v>0</v>
      </c>
      <c r="AI1159" s="196" t="str">
        <f t="shared" si="889"/>
        <v>A+J=</v>
      </c>
      <c r="AJ1159" s="72">
        <f t="shared" si="890"/>
        <v>45436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56" ht="15" customHeight="1" x14ac:dyDescent="0.25">
      <c r="A1160" s="60">
        <f t="shared" si="875"/>
        <v>45427</v>
      </c>
      <c r="B1160" s="61">
        <f t="shared" si="862"/>
        <v>913.20825179135215</v>
      </c>
      <c r="C1160" s="61">
        <f t="shared" si="876"/>
        <v>740.18291345</v>
      </c>
      <c r="D1160" s="61">
        <f t="shared" si="863"/>
        <v>68.514884330000086</v>
      </c>
      <c r="E1160" s="61">
        <f t="shared" si="864"/>
        <v>671.66802911999991</v>
      </c>
      <c r="F1160" s="62">
        <f t="shared" si="877"/>
        <v>6858.17</v>
      </c>
      <c r="G1160" s="63">
        <f t="shared" si="897"/>
        <v>6869.14</v>
      </c>
      <c r="H1160" s="64">
        <f t="shared" si="893"/>
        <v>45347</v>
      </c>
      <c r="I1160" s="64">
        <f t="shared" si="885"/>
        <v>45376</v>
      </c>
      <c r="J1160" s="65">
        <f t="shared" si="865"/>
        <v>1.5995520670966101E-3</v>
      </c>
      <c r="K1160" s="195">
        <f t="shared" si="886"/>
        <v>45436</v>
      </c>
      <c r="L1160" s="195">
        <f t="shared" si="878"/>
        <v>45436</v>
      </c>
      <c r="M1160" s="228">
        <f t="shared" si="891"/>
        <v>30</v>
      </c>
      <c r="N1160" s="67">
        <f t="shared" si="892"/>
        <v>21</v>
      </c>
      <c r="O1160" s="61">
        <f t="shared" si="866"/>
        <v>1.00111941</v>
      </c>
      <c r="P1160" s="66">
        <f t="shared" si="896"/>
        <v>1.00829937</v>
      </c>
      <c r="Q1160" s="66">
        <f t="shared" si="879"/>
        <v>1.2302773540575673</v>
      </c>
      <c r="R1160" s="61">
        <f t="shared" si="895"/>
        <v>1.2316545299999999</v>
      </c>
      <c r="S1160" s="61">
        <f t="shared" si="880"/>
        <v>1.2150472699999999</v>
      </c>
      <c r="T1160" s="61">
        <f t="shared" si="867"/>
        <v>899.35722827999996</v>
      </c>
      <c r="U1160" s="61">
        <f t="shared" si="868"/>
        <v>14.73393882953229</v>
      </c>
      <c r="V1160" s="61">
        <f t="shared" si="869"/>
        <v>155.59494160181984</v>
      </c>
      <c r="W1160" s="61">
        <f t="shared" si="870"/>
        <v>910.51179388135211</v>
      </c>
      <c r="X1160" s="67">
        <f t="shared" si="881"/>
        <v>0</v>
      </c>
      <c r="Y1160" s="61">
        <f t="shared" si="871"/>
        <v>0</v>
      </c>
      <c r="Z1160" s="69">
        <f t="shared" si="882"/>
        <v>0</v>
      </c>
      <c r="AA1160" s="61">
        <f t="shared" si="872"/>
        <v>0</v>
      </c>
      <c r="AB1160" s="69">
        <f t="shared" si="883"/>
        <v>5.1999999999999998E-2</v>
      </c>
      <c r="AC1160" s="140">
        <f t="shared" si="884"/>
        <v>21</v>
      </c>
      <c r="AD1160" s="67">
        <f t="shared" si="887"/>
        <v>30</v>
      </c>
      <c r="AE1160" s="11">
        <f t="shared" si="888"/>
        <v>1.002961475</v>
      </c>
      <c r="AF1160" s="61">
        <f t="shared" si="894"/>
        <v>2.6634239399999999</v>
      </c>
      <c r="AG1160" s="61">
        <f t="shared" si="873"/>
        <v>2.6964579099999999</v>
      </c>
      <c r="AH1160" s="61">
        <f t="shared" si="874"/>
        <v>0</v>
      </c>
      <c r="AI1160" s="196" t="str">
        <f t="shared" si="889"/>
        <v>A+J=</v>
      </c>
      <c r="AJ1160" s="72">
        <f t="shared" si="890"/>
        <v>45436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56" ht="15" customHeight="1" x14ac:dyDescent="0.25">
      <c r="A1161" s="60">
        <f t="shared" si="875"/>
        <v>45428</v>
      </c>
      <c r="B1161" s="61">
        <f t="shared" si="862"/>
        <v>913.38107173410333</v>
      </c>
      <c r="C1161" s="61">
        <f t="shared" si="876"/>
        <v>740.18291345</v>
      </c>
      <c r="D1161" s="61">
        <f t="shared" si="863"/>
        <v>68.514884330000086</v>
      </c>
      <c r="E1161" s="61">
        <f t="shared" si="864"/>
        <v>671.66802911999991</v>
      </c>
      <c r="F1161" s="62">
        <f t="shared" si="877"/>
        <v>6858.17</v>
      </c>
      <c r="G1161" s="63">
        <f t="shared" si="897"/>
        <v>6869.14</v>
      </c>
      <c r="H1161" s="64">
        <f t="shared" si="893"/>
        <v>45347</v>
      </c>
      <c r="I1161" s="64">
        <f t="shared" si="885"/>
        <v>45376</v>
      </c>
      <c r="J1161" s="65">
        <f t="shared" si="865"/>
        <v>1.5995520670966101E-3</v>
      </c>
      <c r="K1161" s="195">
        <f t="shared" si="886"/>
        <v>45436</v>
      </c>
      <c r="L1161" s="195">
        <f t="shared" si="878"/>
        <v>45436</v>
      </c>
      <c r="M1161" s="228">
        <f t="shared" si="891"/>
        <v>30</v>
      </c>
      <c r="N1161" s="67">
        <f t="shared" si="892"/>
        <v>22</v>
      </c>
      <c r="O1161" s="61">
        <f t="shared" si="866"/>
        <v>1.0011727500000001</v>
      </c>
      <c r="P1161" s="66">
        <f t="shared" si="896"/>
        <v>1.00829937</v>
      </c>
      <c r="Q1161" s="66">
        <f t="shared" si="879"/>
        <v>1.2302773540575673</v>
      </c>
      <c r="R1161" s="61">
        <f t="shared" si="895"/>
        <v>1.2317201600000001</v>
      </c>
      <c r="S1161" s="61">
        <f t="shared" si="880"/>
        <v>1.2150472699999999</v>
      </c>
      <c r="T1161" s="61">
        <f t="shared" si="867"/>
        <v>899.35722827999996</v>
      </c>
      <c r="U1161" s="61">
        <f t="shared" si="868"/>
        <v>14.73393882953229</v>
      </c>
      <c r="V1161" s="61">
        <f t="shared" si="869"/>
        <v>155.63902317457109</v>
      </c>
      <c r="W1161" s="61">
        <f t="shared" si="870"/>
        <v>910.55587545410333</v>
      </c>
      <c r="X1161" s="67">
        <f t="shared" si="881"/>
        <v>0</v>
      </c>
      <c r="Y1161" s="61">
        <f t="shared" si="871"/>
        <v>0</v>
      </c>
      <c r="Z1161" s="69">
        <f t="shared" si="882"/>
        <v>0</v>
      </c>
      <c r="AA1161" s="61">
        <f t="shared" si="872"/>
        <v>0</v>
      </c>
      <c r="AB1161" s="69">
        <f t="shared" si="883"/>
        <v>5.1999999999999998E-2</v>
      </c>
      <c r="AC1161" s="140">
        <f t="shared" si="884"/>
        <v>22</v>
      </c>
      <c r="AD1161" s="67">
        <f t="shared" si="887"/>
        <v>30</v>
      </c>
      <c r="AE1161" s="11">
        <f t="shared" si="888"/>
        <v>1.0031027159999999</v>
      </c>
      <c r="AF1161" s="61">
        <f t="shared" si="894"/>
        <v>2.79045006</v>
      </c>
      <c r="AG1161" s="61">
        <f t="shared" si="873"/>
        <v>2.8251962800000001</v>
      </c>
      <c r="AH1161" s="61">
        <f t="shared" si="874"/>
        <v>0</v>
      </c>
      <c r="AI1161" s="196" t="str">
        <f t="shared" si="889"/>
        <v>A+J=</v>
      </c>
      <c r="AJ1161" s="72">
        <f t="shared" si="890"/>
        <v>45436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</row>
    <row r="1162" spans="1:156" ht="15" customHeight="1" x14ac:dyDescent="0.25">
      <c r="A1162" s="60">
        <f t="shared" si="875"/>
        <v>45429</v>
      </c>
      <c r="B1162" s="61">
        <f t="shared" si="862"/>
        <v>913.55391560017415</v>
      </c>
      <c r="C1162" s="61">
        <f t="shared" si="876"/>
        <v>740.18291345</v>
      </c>
      <c r="D1162" s="61">
        <f t="shared" si="863"/>
        <v>68.514884330000086</v>
      </c>
      <c r="E1162" s="61">
        <f t="shared" si="864"/>
        <v>671.66802911999991</v>
      </c>
      <c r="F1162" s="62">
        <f t="shared" si="877"/>
        <v>6858.17</v>
      </c>
      <c r="G1162" s="63">
        <f t="shared" si="897"/>
        <v>6869.14</v>
      </c>
      <c r="H1162" s="64">
        <f t="shared" si="893"/>
        <v>45347</v>
      </c>
      <c r="I1162" s="64">
        <f t="shared" si="885"/>
        <v>45376</v>
      </c>
      <c r="J1162" s="65">
        <f t="shared" si="865"/>
        <v>1.5995520670966101E-3</v>
      </c>
      <c r="K1162" s="195">
        <f t="shared" si="886"/>
        <v>45436</v>
      </c>
      <c r="L1162" s="195">
        <f t="shared" si="878"/>
        <v>45436</v>
      </c>
      <c r="M1162" s="228">
        <f t="shared" si="891"/>
        <v>30</v>
      </c>
      <c r="N1162" s="67">
        <f t="shared" si="892"/>
        <v>23</v>
      </c>
      <c r="O1162" s="61">
        <f t="shared" si="866"/>
        <v>1.0012260900000001</v>
      </c>
      <c r="P1162" s="66">
        <f t="shared" si="896"/>
        <v>1.00829937</v>
      </c>
      <c r="Q1162" s="66">
        <f t="shared" si="879"/>
        <v>1.2302773540575673</v>
      </c>
      <c r="R1162" s="61">
        <f t="shared" si="895"/>
        <v>1.2317857800000001</v>
      </c>
      <c r="S1162" s="61">
        <f t="shared" si="880"/>
        <v>1.2150472699999999</v>
      </c>
      <c r="T1162" s="61">
        <f t="shared" si="867"/>
        <v>899.35722827999996</v>
      </c>
      <c r="U1162" s="61">
        <f t="shared" si="868"/>
        <v>14.73393882953229</v>
      </c>
      <c r="V1162" s="61">
        <f t="shared" si="869"/>
        <v>155.68309803064193</v>
      </c>
      <c r="W1162" s="61">
        <f t="shared" si="870"/>
        <v>910.59995031017411</v>
      </c>
      <c r="X1162" s="67">
        <f t="shared" si="881"/>
        <v>0</v>
      </c>
      <c r="Y1162" s="61">
        <f t="shared" si="871"/>
        <v>0</v>
      </c>
      <c r="Z1162" s="69">
        <f t="shared" si="882"/>
        <v>0</v>
      </c>
      <c r="AA1162" s="61">
        <f t="shared" si="872"/>
        <v>0</v>
      </c>
      <c r="AB1162" s="69">
        <f t="shared" si="883"/>
        <v>5.1999999999999998E-2</v>
      </c>
      <c r="AC1162" s="140">
        <f t="shared" si="884"/>
        <v>23</v>
      </c>
      <c r="AD1162" s="67">
        <f t="shared" si="887"/>
        <v>30</v>
      </c>
      <c r="AE1162" s="11">
        <f t="shared" si="888"/>
        <v>1.0032439769999999</v>
      </c>
      <c r="AF1162" s="61">
        <f t="shared" si="894"/>
        <v>2.9174941599999999</v>
      </c>
      <c r="AG1162" s="61">
        <f t="shared" si="873"/>
        <v>2.9539652900000002</v>
      </c>
      <c r="AH1162" s="61">
        <f t="shared" si="874"/>
        <v>0</v>
      </c>
      <c r="AI1162" s="196" t="str">
        <f t="shared" si="889"/>
        <v>A+J=</v>
      </c>
      <c r="AJ1162" s="72">
        <f t="shared" si="890"/>
        <v>45436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56" ht="15" customHeight="1" x14ac:dyDescent="0.25">
      <c r="A1163" s="60">
        <f t="shared" si="875"/>
        <v>45430</v>
      </c>
      <c r="B1163" s="61">
        <f t="shared" si="862"/>
        <v>913.72679013624497</v>
      </c>
      <c r="C1163" s="61">
        <f t="shared" si="876"/>
        <v>740.18291345</v>
      </c>
      <c r="D1163" s="61">
        <f t="shared" si="863"/>
        <v>68.514884330000086</v>
      </c>
      <c r="E1163" s="61">
        <f t="shared" si="864"/>
        <v>671.66802911999991</v>
      </c>
      <c r="F1163" s="62">
        <f t="shared" si="877"/>
        <v>6858.17</v>
      </c>
      <c r="G1163" s="63">
        <f t="shared" si="897"/>
        <v>6869.14</v>
      </c>
      <c r="H1163" s="64">
        <f t="shared" si="893"/>
        <v>45347</v>
      </c>
      <c r="I1163" s="64">
        <f t="shared" si="885"/>
        <v>45376</v>
      </c>
      <c r="J1163" s="65">
        <f t="shared" si="865"/>
        <v>1.5995520670966101E-3</v>
      </c>
      <c r="K1163" s="195">
        <f t="shared" si="886"/>
        <v>45436</v>
      </c>
      <c r="L1163" s="195">
        <f t="shared" si="878"/>
        <v>45436</v>
      </c>
      <c r="M1163" s="228">
        <f t="shared" si="891"/>
        <v>30</v>
      </c>
      <c r="N1163" s="67">
        <f t="shared" si="892"/>
        <v>24</v>
      </c>
      <c r="O1163" s="61">
        <f t="shared" si="866"/>
        <v>1.0012794300000001</v>
      </c>
      <c r="P1163" s="66">
        <f t="shared" si="896"/>
        <v>1.00829937</v>
      </c>
      <c r="Q1163" s="66">
        <f t="shared" si="879"/>
        <v>1.2302773540575673</v>
      </c>
      <c r="R1163" s="61">
        <f t="shared" si="895"/>
        <v>1.2318514</v>
      </c>
      <c r="S1163" s="61">
        <f t="shared" si="880"/>
        <v>1.2150472699999999</v>
      </c>
      <c r="T1163" s="61">
        <f t="shared" si="867"/>
        <v>899.35722827999996</v>
      </c>
      <c r="U1163" s="61">
        <f t="shared" si="868"/>
        <v>14.73393882953229</v>
      </c>
      <c r="V1163" s="61">
        <f t="shared" si="869"/>
        <v>155.72717288671276</v>
      </c>
      <c r="W1163" s="61">
        <f t="shared" si="870"/>
        <v>910.644025166245</v>
      </c>
      <c r="X1163" s="67">
        <f t="shared" si="881"/>
        <v>0</v>
      </c>
      <c r="Y1163" s="61">
        <f t="shared" si="871"/>
        <v>0</v>
      </c>
      <c r="Z1163" s="69">
        <f t="shared" si="882"/>
        <v>0</v>
      </c>
      <c r="AA1163" s="61">
        <f t="shared" si="872"/>
        <v>0</v>
      </c>
      <c r="AB1163" s="69">
        <f t="shared" si="883"/>
        <v>5.1999999999999998E-2</v>
      </c>
      <c r="AC1163" s="140">
        <f t="shared" si="884"/>
        <v>24</v>
      </c>
      <c r="AD1163" s="67">
        <f t="shared" si="887"/>
        <v>30</v>
      </c>
      <c r="AE1163" s="11">
        <f t="shared" si="888"/>
        <v>1.003385258</v>
      </c>
      <c r="AF1163" s="61">
        <f t="shared" si="894"/>
        <v>3.0445562499999999</v>
      </c>
      <c r="AG1163" s="61">
        <f t="shared" si="873"/>
        <v>3.0827649699999999</v>
      </c>
      <c r="AH1163" s="61">
        <f t="shared" si="874"/>
        <v>0</v>
      </c>
      <c r="AI1163" s="196" t="str">
        <f t="shared" si="889"/>
        <v>A+J=</v>
      </c>
      <c r="AJ1163" s="72">
        <f t="shared" si="890"/>
        <v>45436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56" ht="15" customHeight="1" x14ac:dyDescent="0.25">
      <c r="A1164" s="60">
        <f t="shared" si="875"/>
        <v>45431</v>
      </c>
      <c r="B1164" s="61">
        <f t="shared" ref="B1164:B1227" si="914">(W1164+AG1164)</f>
        <v>913.89970881567638</v>
      </c>
      <c r="C1164" s="61">
        <f t="shared" si="876"/>
        <v>740.18291345</v>
      </c>
      <c r="D1164" s="61">
        <f t="shared" ref="D1164:D1227" si="915">VLOOKUP(A1164,$AT$15:$AX$314,5)</f>
        <v>68.514884330000086</v>
      </c>
      <c r="E1164" s="61">
        <f t="shared" ref="E1164:E1227" si="916">(C1164-D1164)</f>
        <v>671.66802911999991</v>
      </c>
      <c r="F1164" s="62">
        <f t="shared" si="877"/>
        <v>6858.17</v>
      </c>
      <c r="G1164" s="63">
        <f t="shared" si="897"/>
        <v>6869.14</v>
      </c>
      <c r="H1164" s="64">
        <f t="shared" si="893"/>
        <v>45347</v>
      </c>
      <c r="I1164" s="64">
        <f t="shared" si="885"/>
        <v>45376</v>
      </c>
      <c r="J1164" s="65">
        <f t="shared" ref="J1164:J1227" si="917">(G1164/F1164)-1</f>
        <v>1.5995520670966101E-3</v>
      </c>
      <c r="K1164" s="195">
        <f t="shared" si="886"/>
        <v>45436</v>
      </c>
      <c r="L1164" s="195">
        <f t="shared" si="878"/>
        <v>45436</v>
      </c>
      <c r="M1164" s="228">
        <f t="shared" si="891"/>
        <v>30</v>
      </c>
      <c r="N1164" s="67">
        <f t="shared" si="892"/>
        <v>25</v>
      </c>
      <c r="O1164" s="61">
        <f t="shared" ref="O1164:O1227" si="918">TRUNC((G1164/F1164)^TRUNC((N1164/M1164),9),8)</f>
        <v>1.00133278</v>
      </c>
      <c r="P1164" s="66">
        <f t="shared" si="896"/>
        <v>1.00829937</v>
      </c>
      <c r="Q1164" s="66">
        <f t="shared" si="879"/>
        <v>1.2302773540575673</v>
      </c>
      <c r="R1164" s="61">
        <f t="shared" si="895"/>
        <v>1.2319170399999999</v>
      </c>
      <c r="S1164" s="61">
        <f t="shared" si="880"/>
        <v>1.2150472699999999</v>
      </c>
      <c r="T1164" s="61">
        <f t="shared" ref="T1164:T1227" si="919">TRUNC(C1164*S1164,8)</f>
        <v>899.35722827999996</v>
      </c>
      <c r="U1164" s="61">
        <f t="shared" ref="U1164:U1227" si="920">(D1164*(S1164-1))</f>
        <v>14.73393882953229</v>
      </c>
      <c r="V1164" s="61">
        <f t="shared" ref="V1164:V1227" si="921">(E1164*(R1164-1))</f>
        <v>155.77126117614412</v>
      </c>
      <c r="W1164" s="61">
        <f t="shared" ref="W1164:W1227" si="922">(C1164+U1164+V1164)</f>
        <v>910.68811345567633</v>
      </c>
      <c r="X1164" s="67">
        <f t="shared" si="881"/>
        <v>0</v>
      </c>
      <c r="Y1164" s="61">
        <f t="shared" ref="Y1164:Y1227" si="923">IF(X1164&gt;0,VLOOKUP(A1164,AM$14:AR$314,5),0)</f>
        <v>0</v>
      </c>
      <c r="Z1164" s="69">
        <f t="shared" si="882"/>
        <v>0</v>
      </c>
      <c r="AA1164" s="61">
        <f t="shared" ref="AA1164:AA1227" si="924">IF(Z1164&gt;0,TRUNC(Z1164*T1164,8),0)</f>
        <v>0</v>
      </c>
      <c r="AB1164" s="69">
        <f t="shared" si="883"/>
        <v>5.1999999999999998E-2</v>
      </c>
      <c r="AC1164" s="140">
        <f t="shared" si="884"/>
        <v>25</v>
      </c>
      <c r="AD1164" s="67">
        <f t="shared" si="887"/>
        <v>30</v>
      </c>
      <c r="AE1164" s="11">
        <f t="shared" si="888"/>
        <v>1.003526559</v>
      </c>
      <c r="AF1164" s="61">
        <f t="shared" si="894"/>
        <v>3.1716363200000002</v>
      </c>
      <c r="AG1164" s="61">
        <f t="shared" ref="AG1164:AG1227" si="925">TRUNC((W1164*(AE1164-1)),8)</f>
        <v>3.21159536</v>
      </c>
      <c r="AH1164" s="61">
        <f t="shared" ref="AH1164:AH1227" si="926">IF(AA1164&gt;0,AA1164+AF1164,0)</f>
        <v>0</v>
      </c>
      <c r="AI1164" s="196" t="str">
        <f t="shared" si="889"/>
        <v>A+J=</v>
      </c>
      <c r="AJ1164" s="72">
        <f t="shared" si="890"/>
        <v>45436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56" ht="15" customHeight="1" x14ac:dyDescent="0.25">
      <c r="A1165" s="60">
        <f t="shared" ref="A1165:A1228" si="927">(A1164+1)</f>
        <v>45432</v>
      </c>
      <c r="B1165" s="61">
        <f t="shared" si="914"/>
        <v>914.07265142842766</v>
      </c>
      <c r="C1165" s="61">
        <f t="shared" ref="C1165:C1228" si="928">TRUNC(IF(X1164&gt;0,VLOOKUP(A1164,$AM$14:$AN$314,2),C1164),8)</f>
        <v>740.18291345</v>
      </c>
      <c r="D1165" s="61">
        <f t="shared" si="915"/>
        <v>68.514884330000086</v>
      </c>
      <c r="E1165" s="61">
        <f t="shared" si="916"/>
        <v>671.66802911999991</v>
      </c>
      <c r="F1165" s="62">
        <f t="shared" ref="F1165:F1228" si="929">IF(G1165=G1164,F1164,G1164)</f>
        <v>6858.17</v>
      </c>
      <c r="G1165" s="63">
        <f t="shared" si="897"/>
        <v>6869.14</v>
      </c>
      <c r="H1165" s="64">
        <f t="shared" si="893"/>
        <v>45347</v>
      </c>
      <c r="I1165" s="64">
        <f t="shared" si="885"/>
        <v>45376</v>
      </c>
      <c r="J1165" s="65">
        <f t="shared" si="917"/>
        <v>1.5995520670966101E-3</v>
      </c>
      <c r="K1165" s="195">
        <f t="shared" si="886"/>
        <v>45436</v>
      </c>
      <c r="L1165" s="195">
        <f t="shared" ref="L1165:L1228" si="930">IF(A1165&gt;L1164,K1165,L1164)</f>
        <v>45436</v>
      </c>
      <c r="M1165" s="228">
        <f t="shared" si="891"/>
        <v>30</v>
      </c>
      <c r="N1165" s="67">
        <f t="shared" si="892"/>
        <v>26</v>
      </c>
      <c r="O1165" s="61">
        <f t="shared" si="918"/>
        <v>1.00138613</v>
      </c>
      <c r="P1165" s="66">
        <f t="shared" si="896"/>
        <v>1.00829937</v>
      </c>
      <c r="Q1165" s="66">
        <f t="shared" ref="Q1165:Q1228" si="931">IF(L1165&gt;L1164,Q1164*P1165,Q1164)</f>
        <v>1.2302773540575673</v>
      </c>
      <c r="R1165" s="61">
        <f t="shared" si="895"/>
        <v>1.2319826700000001</v>
      </c>
      <c r="S1165" s="61">
        <f t="shared" ref="S1165:S1228" si="932">IF(AND(X1165&gt;0,MONTH(A1165)=S$4),R1165,S1164)</f>
        <v>1.2150472699999999</v>
      </c>
      <c r="T1165" s="61">
        <f t="shared" si="919"/>
        <v>899.35722827999996</v>
      </c>
      <c r="U1165" s="61">
        <f t="shared" si="920"/>
        <v>14.73393882953229</v>
      </c>
      <c r="V1165" s="61">
        <f t="shared" si="921"/>
        <v>155.81534274889538</v>
      </c>
      <c r="W1165" s="61">
        <f t="shared" si="922"/>
        <v>910.73219502842767</v>
      </c>
      <c r="X1165" s="67">
        <f t="shared" ref="X1165:X1228" si="933">IF(VLOOKUP(A1165,AM$12:AZ$314,14)=VLOOKUP(A1164,AM$12:AZ$314,14),0,VLOOKUP(A1165,AM$12:AZ$314,14))</f>
        <v>0</v>
      </c>
      <c r="Y1165" s="61">
        <f t="shared" si="923"/>
        <v>0</v>
      </c>
      <c r="Z1165" s="69">
        <f t="shared" ref="Z1165:Z1228" si="934">IF(X1165&gt;0,VLOOKUP($A1165,$AM$12:$AS$314,7),0)</f>
        <v>0</v>
      </c>
      <c r="AA1165" s="61">
        <f t="shared" si="924"/>
        <v>0</v>
      </c>
      <c r="AB1165" s="69">
        <f t="shared" ref="AB1165:AB1228" si="935">(AB1164)</f>
        <v>5.1999999999999998E-2</v>
      </c>
      <c r="AC1165" s="140">
        <f t="shared" ref="AC1165:AC1228" si="936">N1165</f>
        <v>26</v>
      </c>
      <c r="AD1165" s="67">
        <f t="shared" si="887"/>
        <v>30</v>
      </c>
      <c r="AE1165" s="11">
        <f t="shared" si="888"/>
        <v>1.0036678800000001</v>
      </c>
      <c r="AF1165" s="61">
        <f t="shared" si="894"/>
        <v>3.2987343899999999</v>
      </c>
      <c r="AG1165" s="61">
        <f t="shared" si="925"/>
        <v>3.3404563999999999</v>
      </c>
      <c r="AH1165" s="61">
        <f t="shared" si="926"/>
        <v>0</v>
      </c>
      <c r="AI1165" s="196" t="str">
        <f t="shared" si="889"/>
        <v>A+J=</v>
      </c>
      <c r="AJ1165" s="72">
        <f t="shared" si="890"/>
        <v>45436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56" ht="15" customHeight="1" x14ac:dyDescent="0.25">
      <c r="A1166" s="60">
        <f t="shared" si="927"/>
        <v>45433</v>
      </c>
      <c r="B1166" s="61">
        <f t="shared" si="914"/>
        <v>914.24563054785904</v>
      </c>
      <c r="C1166" s="61">
        <f t="shared" si="928"/>
        <v>740.18291345</v>
      </c>
      <c r="D1166" s="61">
        <f t="shared" si="915"/>
        <v>68.514884330000086</v>
      </c>
      <c r="E1166" s="61">
        <f t="shared" si="916"/>
        <v>671.66802911999991</v>
      </c>
      <c r="F1166" s="62">
        <f t="shared" si="929"/>
        <v>6858.17</v>
      </c>
      <c r="G1166" s="63">
        <f t="shared" si="897"/>
        <v>6869.14</v>
      </c>
      <c r="H1166" s="64">
        <f t="shared" si="893"/>
        <v>45347</v>
      </c>
      <c r="I1166" s="64">
        <f t="shared" ref="I1166:I1229" si="937">IF(X1165&gt;0,EDATE(A1166,-1),+I1165)</f>
        <v>45376</v>
      </c>
      <c r="J1166" s="65">
        <f t="shared" si="917"/>
        <v>1.5995520670966101E-3</v>
      </c>
      <c r="K1166" s="195">
        <f t="shared" ref="K1166:K1229" si="938">IF(DAY(A1166)=K$11,VLOOKUP(A1166,AR$322:AU$622,4),K1165)</f>
        <v>45436</v>
      </c>
      <c r="L1166" s="195">
        <f t="shared" si="930"/>
        <v>45436</v>
      </c>
      <c r="M1166" s="228">
        <f t="shared" si="891"/>
        <v>30</v>
      </c>
      <c r="N1166" s="67">
        <f t="shared" si="892"/>
        <v>27</v>
      </c>
      <c r="O1166" s="61">
        <f t="shared" si="918"/>
        <v>1.0014394799999999</v>
      </c>
      <c r="P1166" s="66">
        <f t="shared" si="896"/>
        <v>1.00829937</v>
      </c>
      <c r="Q1166" s="66">
        <f t="shared" si="931"/>
        <v>1.2302773540575673</v>
      </c>
      <c r="R1166" s="61">
        <f t="shared" si="895"/>
        <v>1.2320483099999999</v>
      </c>
      <c r="S1166" s="61">
        <f t="shared" si="932"/>
        <v>1.2150472699999999</v>
      </c>
      <c r="T1166" s="61">
        <f t="shared" si="919"/>
        <v>899.35722827999996</v>
      </c>
      <c r="U1166" s="61">
        <f t="shared" si="920"/>
        <v>14.73393882953229</v>
      </c>
      <c r="V1166" s="61">
        <f t="shared" si="921"/>
        <v>155.8594310383267</v>
      </c>
      <c r="W1166" s="61">
        <f t="shared" si="922"/>
        <v>910.776283317859</v>
      </c>
      <c r="X1166" s="67">
        <f t="shared" si="933"/>
        <v>0</v>
      </c>
      <c r="Y1166" s="61">
        <f t="shared" si="923"/>
        <v>0</v>
      </c>
      <c r="Z1166" s="69">
        <f t="shared" si="934"/>
        <v>0</v>
      </c>
      <c r="AA1166" s="61">
        <f t="shared" si="924"/>
        <v>0</v>
      </c>
      <c r="AB1166" s="69">
        <f t="shared" si="935"/>
        <v>5.1999999999999998E-2</v>
      </c>
      <c r="AC1166" s="140">
        <f t="shared" si="936"/>
        <v>27</v>
      </c>
      <c r="AD1166" s="67">
        <f t="shared" ref="AD1166:AD1229" si="939">M1166</f>
        <v>30</v>
      </c>
      <c r="AE1166" s="11">
        <f t="shared" ref="AE1166:AE1229" si="940">ROUND((1+AB1166)^(30/360)^(AC1166/AD1166),9)</f>
        <v>1.0038092199999999</v>
      </c>
      <c r="AF1166" s="61">
        <f t="shared" si="894"/>
        <v>3.4258495400000002</v>
      </c>
      <c r="AG1166" s="61">
        <f t="shared" si="925"/>
        <v>3.4693472299999999</v>
      </c>
      <c r="AH1166" s="61">
        <f t="shared" si="926"/>
        <v>0</v>
      </c>
      <c r="AI1166" s="196" t="str">
        <f t="shared" ref="AI1166:AI1229" si="941">IF($X1165&gt;0,VLOOKUP($A1165,$AM$12:$BC$314,16),AI1165)</f>
        <v>A+J=</v>
      </c>
      <c r="AJ1166" s="72">
        <f t="shared" ref="AJ1166:AJ1229" si="942">IF($X1165&gt;0,VLOOKUP($A1165,$AM$12:$BC$314,17),AJ1165)</f>
        <v>45436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56" ht="15" customHeight="1" x14ac:dyDescent="0.25">
      <c r="A1167" s="60">
        <f t="shared" si="927"/>
        <v>45434</v>
      </c>
      <c r="B1167" s="61">
        <f t="shared" si="914"/>
        <v>914.41863451061022</v>
      </c>
      <c r="C1167" s="61">
        <f t="shared" si="928"/>
        <v>740.18291345</v>
      </c>
      <c r="D1167" s="61">
        <f t="shared" si="915"/>
        <v>68.514884330000086</v>
      </c>
      <c r="E1167" s="61">
        <f t="shared" si="916"/>
        <v>671.66802911999991</v>
      </c>
      <c r="F1167" s="62">
        <f t="shared" si="929"/>
        <v>6858.17</v>
      </c>
      <c r="G1167" s="63">
        <f t="shared" si="897"/>
        <v>6869.14</v>
      </c>
      <c r="H1167" s="64">
        <f t="shared" si="893"/>
        <v>45347</v>
      </c>
      <c r="I1167" s="64">
        <f t="shared" si="937"/>
        <v>45376</v>
      </c>
      <c r="J1167" s="65">
        <f t="shared" si="917"/>
        <v>1.5995520670966101E-3</v>
      </c>
      <c r="K1167" s="195">
        <f t="shared" si="938"/>
        <v>45436</v>
      </c>
      <c r="L1167" s="195">
        <f t="shared" si="930"/>
        <v>45436</v>
      </c>
      <c r="M1167" s="228">
        <f t="shared" si="891"/>
        <v>30</v>
      </c>
      <c r="N1167" s="67">
        <f t="shared" si="892"/>
        <v>28</v>
      </c>
      <c r="O1167" s="61">
        <f t="shared" si="918"/>
        <v>1.0014928299999999</v>
      </c>
      <c r="P1167" s="66">
        <f t="shared" si="896"/>
        <v>1.00829937</v>
      </c>
      <c r="Q1167" s="66">
        <f t="shared" si="931"/>
        <v>1.2302773540575673</v>
      </c>
      <c r="R1167" s="61">
        <f t="shared" si="895"/>
        <v>1.2321139400000001</v>
      </c>
      <c r="S1167" s="61">
        <f t="shared" si="932"/>
        <v>1.2150472699999999</v>
      </c>
      <c r="T1167" s="61">
        <f t="shared" si="919"/>
        <v>899.35722827999996</v>
      </c>
      <c r="U1167" s="61">
        <f t="shared" si="920"/>
        <v>14.73393882953229</v>
      </c>
      <c r="V1167" s="61">
        <f t="shared" si="921"/>
        <v>155.90351261107796</v>
      </c>
      <c r="W1167" s="61">
        <f t="shared" si="922"/>
        <v>910.82036489061022</v>
      </c>
      <c r="X1167" s="67">
        <f t="shared" si="933"/>
        <v>0</v>
      </c>
      <c r="Y1167" s="61">
        <f t="shared" si="923"/>
        <v>0</v>
      </c>
      <c r="Z1167" s="69">
        <f t="shared" si="934"/>
        <v>0</v>
      </c>
      <c r="AA1167" s="61">
        <f t="shared" si="924"/>
        <v>0</v>
      </c>
      <c r="AB1167" s="69">
        <f t="shared" si="935"/>
        <v>5.1999999999999998E-2</v>
      </c>
      <c r="AC1167" s="140">
        <f t="shared" si="936"/>
        <v>28</v>
      </c>
      <c r="AD1167" s="67">
        <f t="shared" si="939"/>
        <v>30</v>
      </c>
      <c r="AE1167" s="11">
        <f t="shared" si="940"/>
        <v>1.003950581</v>
      </c>
      <c r="AF1167" s="61">
        <f t="shared" si="894"/>
        <v>3.5529835699999999</v>
      </c>
      <c r="AG1167" s="61">
        <f t="shared" si="925"/>
        <v>3.5982696199999999</v>
      </c>
      <c r="AH1167" s="61">
        <f t="shared" si="926"/>
        <v>0</v>
      </c>
      <c r="AI1167" s="196" t="str">
        <f t="shared" si="941"/>
        <v>A+J=</v>
      </c>
      <c r="AJ1167" s="72">
        <f t="shared" si="942"/>
        <v>45436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56" ht="15" customHeight="1" x14ac:dyDescent="0.25">
      <c r="A1168" s="60">
        <f t="shared" si="927"/>
        <v>45435</v>
      </c>
      <c r="B1168" s="61">
        <f t="shared" si="914"/>
        <v>914.59168173672185</v>
      </c>
      <c r="C1168" s="61">
        <f t="shared" si="928"/>
        <v>740.18291345</v>
      </c>
      <c r="D1168" s="61">
        <f t="shared" si="915"/>
        <v>68.514884330000086</v>
      </c>
      <c r="E1168" s="61">
        <f t="shared" si="916"/>
        <v>671.66802911999991</v>
      </c>
      <c r="F1168" s="62">
        <f t="shared" si="929"/>
        <v>6858.17</v>
      </c>
      <c r="G1168" s="63">
        <f t="shared" si="897"/>
        <v>6869.14</v>
      </c>
      <c r="H1168" s="64">
        <f t="shared" si="893"/>
        <v>45347</v>
      </c>
      <c r="I1168" s="64">
        <f t="shared" si="937"/>
        <v>45376</v>
      </c>
      <c r="J1168" s="65">
        <f t="shared" si="917"/>
        <v>1.5995520670966101E-3</v>
      </c>
      <c r="K1168" s="195">
        <f t="shared" si="938"/>
        <v>45436</v>
      </c>
      <c r="L1168" s="195">
        <f t="shared" si="930"/>
        <v>45436</v>
      </c>
      <c r="M1168" s="228">
        <f t="shared" ref="M1168:M1231" si="943">IF(L1168=L1167,M1167,DAYS360(A1167,L1168))</f>
        <v>30</v>
      </c>
      <c r="N1168" s="67">
        <f t="shared" ref="N1168:N1231" si="944">DAYS360(EDATE(L1168,-1),A1168)</f>
        <v>29</v>
      </c>
      <c r="O1168" s="61">
        <f t="shared" si="918"/>
        <v>1.00154619</v>
      </c>
      <c r="P1168" s="66">
        <f t="shared" si="896"/>
        <v>1.00829937</v>
      </c>
      <c r="Q1168" s="66">
        <f t="shared" si="931"/>
        <v>1.2302773540575673</v>
      </c>
      <c r="R1168" s="61">
        <f t="shared" si="895"/>
        <v>1.2321795900000001</v>
      </c>
      <c r="S1168" s="61">
        <f t="shared" si="932"/>
        <v>1.2150472699999999</v>
      </c>
      <c r="T1168" s="61">
        <f t="shared" si="919"/>
        <v>899.35722827999996</v>
      </c>
      <c r="U1168" s="61">
        <f t="shared" si="920"/>
        <v>14.73393882953229</v>
      </c>
      <c r="V1168" s="61">
        <f t="shared" si="921"/>
        <v>155.9476076171897</v>
      </c>
      <c r="W1168" s="61">
        <f t="shared" si="922"/>
        <v>910.86445989672188</v>
      </c>
      <c r="X1168" s="67">
        <f t="shared" si="933"/>
        <v>0</v>
      </c>
      <c r="Y1168" s="61">
        <f t="shared" si="923"/>
        <v>0</v>
      </c>
      <c r="Z1168" s="69">
        <f t="shared" si="934"/>
        <v>0</v>
      </c>
      <c r="AA1168" s="61">
        <f t="shared" si="924"/>
        <v>0</v>
      </c>
      <c r="AB1168" s="69">
        <f t="shared" si="935"/>
        <v>5.1999999999999998E-2</v>
      </c>
      <c r="AC1168" s="140">
        <f t="shared" si="936"/>
        <v>29</v>
      </c>
      <c r="AD1168" s="67">
        <f t="shared" si="939"/>
        <v>30</v>
      </c>
      <c r="AE1168" s="11">
        <f t="shared" si="940"/>
        <v>1.0040919610000001</v>
      </c>
      <c r="AF1168" s="61">
        <f t="shared" si="894"/>
        <v>3.6801347</v>
      </c>
      <c r="AG1168" s="61">
        <f t="shared" si="925"/>
        <v>3.7272218399999999</v>
      </c>
      <c r="AH1168" s="61">
        <f t="shared" si="926"/>
        <v>0</v>
      </c>
      <c r="AI1168" s="196" t="str">
        <f t="shared" si="941"/>
        <v>A+J=</v>
      </c>
      <c r="AJ1168" s="72">
        <f t="shared" si="942"/>
        <v>45436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927"/>
        <v>45436</v>
      </c>
      <c r="B1169" s="61">
        <f t="shared" si="914"/>
        <v>914.76476056283354</v>
      </c>
      <c r="C1169" s="61">
        <f t="shared" si="928"/>
        <v>740.18291345</v>
      </c>
      <c r="D1169" s="61">
        <f t="shared" si="915"/>
        <v>68.514884330000086</v>
      </c>
      <c r="E1169" s="61">
        <f t="shared" si="916"/>
        <v>671.66802911999991</v>
      </c>
      <c r="F1169" s="62">
        <f t="shared" si="929"/>
        <v>6858.17</v>
      </c>
      <c r="G1169" s="63">
        <f t="shared" si="897"/>
        <v>6869.14</v>
      </c>
      <c r="H1169" s="64">
        <f t="shared" si="893"/>
        <v>45347</v>
      </c>
      <c r="I1169" s="64">
        <f t="shared" si="937"/>
        <v>45376</v>
      </c>
      <c r="J1169" s="65">
        <f t="shared" si="917"/>
        <v>1.5995520670966101E-3</v>
      </c>
      <c r="K1169" s="195">
        <f t="shared" si="938"/>
        <v>45467</v>
      </c>
      <c r="L1169" s="195">
        <f t="shared" si="930"/>
        <v>45436</v>
      </c>
      <c r="M1169" s="228">
        <f t="shared" si="943"/>
        <v>30</v>
      </c>
      <c r="N1169" s="67">
        <f t="shared" si="944"/>
        <v>30</v>
      </c>
      <c r="O1169" s="61">
        <f t="shared" si="918"/>
        <v>1.0015995499999999</v>
      </c>
      <c r="P1169" s="66">
        <f t="shared" si="896"/>
        <v>1.00829937</v>
      </c>
      <c r="Q1169" s="66">
        <f t="shared" si="931"/>
        <v>1.2302773540575673</v>
      </c>
      <c r="R1169" s="61">
        <f t="shared" si="895"/>
        <v>1.2322452399999999</v>
      </c>
      <c r="S1169" s="61">
        <f t="shared" si="932"/>
        <v>1.2150472699999999</v>
      </c>
      <c r="T1169" s="61">
        <f t="shared" si="919"/>
        <v>899.35722827999996</v>
      </c>
      <c r="U1169" s="61">
        <f t="shared" si="920"/>
        <v>14.73393882953229</v>
      </c>
      <c r="V1169" s="61">
        <f t="shared" si="921"/>
        <v>155.99170262330131</v>
      </c>
      <c r="W1169" s="61">
        <f t="shared" si="922"/>
        <v>910.90855490283354</v>
      </c>
      <c r="X1169" s="67">
        <f t="shared" si="933"/>
        <v>38</v>
      </c>
      <c r="Y1169" s="61">
        <f t="shared" si="923"/>
        <v>3.1334622099999998</v>
      </c>
      <c r="Z1169" s="69">
        <f t="shared" si="934"/>
        <v>1.0087E-2</v>
      </c>
      <c r="AA1169" s="61">
        <f t="shared" si="924"/>
        <v>9.0718163599999997</v>
      </c>
      <c r="AB1169" s="69">
        <f t="shared" si="935"/>
        <v>5.1999999999999998E-2</v>
      </c>
      <c r="AC1169" s="140">
        <f t="shared" si="936"/>
        <v>30</v>
      </c>
      <c r="AD1169" s="67">
        <f t="shared" si="939"/>
        <v>30</v>
      </c>
      <c r="AE1169" s="11">
        <f t="shared" si="940"/>
        <v>1.0042333619999999</v>
      </c>
      <c r="AF1169" s="61">
        <f t="shared" si="894"/>
        <v>3.8073047099999999</v>
      </c>
      <c r="AG1169" s="61">
        <f t="shared" si="925"/>
        <v>3.8562056600000001</v>
      </c>
      <c r="AH1169" s="61">
        <f t="shared" si="926"/>
        <v>12.87912107</v>
      </c>
      <c r="AI1169" s="196" t="str">
        <f t="shared" si="941"/>
        <v>A+J=</v>
      </c>
      <c r="AJ1169" s="72">
        <f t="shared" si="942"/>
        <v>45436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927"/>
        <v>45437</v>
      </c>
      <c r="B1170" s="61">
        <f t="shared" si="914"/>
        <v>902.06838598635227</v>
      </c>
      <c r="C1170" s="61">
        <f t="shared" si="928"/>
        <v>732.71668840999996</v>
      </c>
      <c r="D1170" s="61">
        <f t="shared" si="915"/>
        <v>61.048659290000046</v>
      </c>
      <c r="E1170" s="61">
        <f t="shared" si="916"/>
        <v>671.66802911999991</v>
      </c>
      <c r="F1170" s="62">
        <f t="shared" si="929"/>
        <v>6869.14</v>
      </c>
      <c r="G1170" s="63">
        <f t="shared" si="897"/>
        <v>6895.24</v>
      </c>
      <c r="H1170" s="64">
        <f t="shared" si="893"/>
        <v>45376</v>
      </c>
      <c r="I1170" s="64">
        <f t="shared" si="937"/>
        <v>45407</v>
      </c>
      <c r="J1170" s="65">
        <f t="shared" si="917"/>
        <v>3.7996022791790818E-3</v>
      </c>
      <c r="K1170" s="195">
        <f t="shared" si="938"/>
        <v>45467</v>
      </c>
      <c r="L1170" s="195">
        <f t="shared" si="930"/>
        <v>45467</v>
      </c>
      <c r="M1170" s="228">
        <f t="shared" si="943"/>
        <v>30</v>
      </c>
      <c r="N1170" s="67">
        <f t="shared" si="944"/>
        <v>1</v>
      </c>
      <c r="O1170" s="61">
        <f t="shared" si="918"/>
        <v>1.00012642</v>
      </c>
      <c r="P1170" s="66">
        <f t="shared" si="896"/>
        <v>1.0015995499999999</v>
      </c>
      <c r="Q1170" s="66">
        <f t="shared" si="931"/>
        <v>1.23224524419925</v>
      </c>
      <c r="R1170" s="61">
        <f t="shared" si="895"/>
        <v>1.23240102</v>
      </c>
      <c r="S1170" s="61">
        <f t="shared" si="932"/>
        <v>1.2150472699999999</v>
      </c>
      <c r="T1170" s="61">
        <f t="shared" si="919"/>
        <v>890.28541193000001</v>
      </c>
      <c r="U1170" s="61">
        <f t="shared" si="920"/>
        <v>13.128347517474642</v>
      </c>
      <c r="V1170" s="61">
        <f t="shared" si="921"/>
        <v>156.09633506887766</v>
      </c>
      <c r="W1170" s="61">
        <f t="shared" si="922"/>
        <v>901.94137099635225</v>
      </c>
      <c r="X1170" s="67">
        <f t="shared" si="933"/>
        <v>0</v>
      </c>
      <c r="Y1170" s="61">
        <f t="shared" si="923"/>
        <v>0</v>
      </c>
      <c r="Z1170" s="69">
        <f t="shared" si="934"/>
        <v>0</v>
      </c>
      <c r="AA1170" s="61">
        <f t="shared" si="924"/>
        <v>0</v>
      </c>
      <c r="AB1170" s="69">
        <f t="shared" si="935"/>
        <v>5.1999999999999998E-2</v>
      </c>
      <c r="AC1170" s="140">
        <f t="shared" si="936"/>
        <v>1</v>
      </c>
      <c r="AD1170" s="67">
        <f t="shared" si="939"/>
        <v>30</v>
      </c>
      <c r="AE1170" s="11">
        <f t="shared" si="940"/>
        <v>1.000140824</v>
      </c>
      <c r="AF1170" s="61">
        <f t="shared" si="894"/>
        <v>0.12537355</v>
      </c>
      <c r="AG1170" s="61">
        <f t="shared" si="925"/>
        <v>0.12701498999999999</v>
      </c>
      <c r="AH1170" s="61">
        <f t="shared" si="926"/>
        <v>0</v>
      </c>
      <c r="AI1170" s="196" t="str">
        <f t="shared" si="941"/>
        <v>A+J=</v>
      </c>
      <c r="AJ1170" s="72">
        <f t="shared" si="942"/>
        <v>45467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927"/>
        <v>45438</v>
      </c>
      <c r="B1171" s="61">
        <f t="shared" si="914"/>
        <v>902.30008764860884</v>
      </c>
      <c r="C1171" s="61">
        <f t="shared" si="928"/>
        <v>732.71668840999996</v>
      </c>
      <c r="D1171" s="61">
        <f t="shared" si="915"/>
        <v>61.048659290000046</v>
      </c>
      <c r="E1171" s="61">
        <f t="shared" si="916"/>
        <v>671.66802911999991</v>
      </c>
      <c r="F1171" s="62">
        <f t="shared" si="929"/>
        <v>6869.14</v>
      </c>
      <c r="G1171" s="63">
        <f t="shared" si="897"/>
        <v>6895.24</v>
      </c>
      <c r="H1171" s="64">
        <f t="shared" si="893"/>
        <v>45376</v>
      </c>
      <c r="I1171" s="64">
        <f t="shared" si="937"/>
        <v>45407</v>
      </c>
      <c r="J1171" s="65">
        <f t="shared" si="917"/>
        <v>3.7996022791790818E-3</v>
      </c>
      <c r="K1171" s="195">
        <f t="shared" si="938"/>
        <v>45467</v>
      </c>
      <c r="L1171" s="195">
        <f t="shared" si="930"/>
        <v>45467</v>
      </c>
      <c r="M1171" s="228">
        <f t="shared" si="943"/>
        <v>30</v>
      </c>
      <c r="N1171" s="67">
        <f t="shared" si="944"/>
        <v>2</v>
      </c>
      <c r="O1171" s="61">
        <f t="shared" si="918"/>
        <v>1.0002528500000001</v>
      </c>
      <c r="P1171" s="66">
        <f t="shared" si="896"/>
        <v>1.0015995499999999</v>
      </c>
      <c r="Q1171" s="66">
        <f t="shared" si="931"/>
        <v>1.23224524419925</v>
      </c>
      <c r="R1171" s="61">
        <f t="shared" si="895"/>
        <v>1.2325568099999999</v>
      </c>
      <c r="S1171" s="61">
        <f t="shared" si="932"/>
        <v>1.2150472699999999</v>
      </c>
      <c r="T1171" s="61">
        <f t="shared" si="919"/>
        <v>890.28541193000001</v>
      </c>
      <c r="U1171" s="61">
        <f t="shared" si="920"/>
        <v>13.128347517474642</v>
      </c>
      <c r="V1171" s="61">
        <f t="shared" si="921"/>
        <v>156.20097423113424</v>
      </c>
      <c r="W1171" s="61">
        <f t="shared" si="922"/>
        <v>902.04601015860885</v>
      </c>
      <c r="X1171" s="67">
        <f t="shared" si="933"/>
        <v>0</v>
      </c>
      <c r="Y1171" s="61">
        <f t="shared" si="923"/>
        <v>0</v>
      </c>
      <c r="Z1171" s="69">
        <f t="shared" si="934"/>
        <v>0</v>
      </c>
      <c r="AA1171" s="61">
        <f t="shared" si="924"/>
        <v>0</v>
      </c>
      <c r="AB1171" s="69">
        <f t="shared" si="935"/>
        <v>5.1999999999999998E-2</v>
      </c>
      <c r="AC1171" s="140">
        <f t="shared" si="936"/>
        <v>2</v>
      </c>
      <c r="AD1171" s="67">
        <f t="shared" si="939"/>
        <v>30</v>
      </c>
      <c r="AE1171" s="11">
        <f t="shared" si="940"/>
        <v>1.000281668</v>
      </c>
      <c r="AF1171" s="61">
        <f t="shared" si="894"/>
        <v>0.25076491000000001</v>
      </c>
      <c r="AG1171" s="61">
        <f t="shared" si="925"/>
        <v>0.25407749000000002</v>
      </c>
      <c r="AH1171" s="61">
        <f t="shared" si="926"/>
        <v>0</v>
      </c>
      <c r="AI1171" s="196" t="str">
        <f t="shared" si="941"/>
        <v>A+J=</v>
      </c>
      <c r="AJ1171" s="72">
        <f t="shared" si="942"/>
        <v>45467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927"/>
        <v>45439</v>
      </c>
      <c r="B1172" s="61">
        <f t="shared" si="914"/>
        <v>902.53186370758658</v>
      </c>
      <c r="C1172" s="61">
        <f t="shared" si="928"/>
        <v>732.71668840999996</v>
      </c>
      <c r="D1172" s="61">
        <f t="shared" si="915"/>
        <v>61.048659290000046</v>
      </c>
      <c r="E1172" s="61">
        <f t="shared" si="916"/>
        <v>671.66802911999991</v>
      </c>
      <c r="F1172" s="62">
        <f t="shared" si="929"/>
        <v>6869.14</v>
      </c>
      <c r="G1172" s="63">
        <f t="shared" si="897"/>
        <v>6895.24</v>
      </c>
      <c r="H1172" s="64">
        <f t="shared" si="893"/>
        <v>45376</v>
      </c>
      <c r="I1172" s="64">
        <f t="shared" si="937"/>
        <v>45407</v>
      </c>
      <c r="J1172" s="65">
        <f t="shared" si="917"/>
        <v>3.7996022791790818E-3</v>
      </c>
      <c r="K1172" s="195">
        <f t="shared" si="938"/>
        <v>45467</v>
      </c>
      <c r="L1172" s="195">
        <f t="shared" si="930"/>
        <v>45467</v>
      </c>
      <c r="M1172" s="228">
        <f t="shared" si="943"/>
        <v>30</v>
      </c>
      <c r="N1172" s="67">
        <f t="shared" si="944"/>
        <v>3</v>
      </c>
      <c r="O1172" s="61">
        <f t="shared" si="918"/>
        <v>1.00037931</v>
      </c>
      <c r="P1172" s="66">
        <f t="shared" si="896"/>
        <v>1.0015995499999999</v>
      </c>
      <c r="Q1172" s="66">
        <f t="shared" si="931"/>
        <v>1.23224524419925</v>
      </c>
      <c r="R1172" s="61">
        <f t="shared" si="895"/>
        <v>1.2327126399999999</v>
      </c>
      <c r="S1172" s="61">
        <f t="shared" si="932"/>
        <v>1.2150472699999999</v>
      </c>
      <c r="T1172" s="61">
        <f t="shared" si="919"/>
        <v>890.28541193000001</v>
      </c>
      <c r="U1172" s="61">
        <f t="shared" si="920"/>
        <v>13.128347517474642</v>
      </c>
      <c r="V1172" s="61">
        <f t="shared" si="921"/>
        <v>156.305640260112</v>
      </c>
      <c r="W1172" s="61">
        <f t="shared" si="922"/>
        <v>902.15067618758655</v>
      </c>
      <c r="X1172" s="67">
        <f t="shared" si="933"/>
        <v>0</v>
      </c>
      <c r="Y1172" s="61">
        <f t="shared" si="923"/>
        <v>0</v>
      </c>
      <c r="Z1172" s="69">
        <f t="shared" si="934"/>
        <v>0</v>
      </c>
      <c r="AA1172" s="61">
        <f t="shared" si="924"/>
        <v>0</v>
      </c>
      <c r="AB1172" s="69">
        <f t="shared" si="935"/>
        <v>5.1999999999999998E-2</v>
      </c>
      <c r="AC1172" s="140">
        <f t="shared" si="936"/>
        <v>3</v>
      </c>
      <c r="AD1172" s="67">
        <f t="shared" si="939"/>
        <v>30</v>
      </c>
      <c r="AE1172" s="11">
        <f t="shared" si="940"/>
        <v>1.000422532</v>
      </c>
      <c r="AF1172" s="61">
        <f t="shared" si="894"/>
        <v>0.37617407000000003</v>
      </c>
      <c r="AG1172" s="61">
        <f t="shared" si="925"/>
        <v>0.38118752</v>
      </c>
      <c r="AH1172" s="61">
        <f t="shared" si="926"/>
        <v>0</v>
      </c>
      <c r="AI1172" s="196" t="str">
        <f t="shared" si="941"/>
        <v>A+J=</v>
      </c>
      <c r="AJ1172" s="72">
        <f t="shared" si="942"/>
        <v>45467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927"/>
        <v>45440</v>
      </c>
      <c r="B1173" s="61">
        <f t="shared" si="914"/>
        <v>902.76369312324471</v>
      </c>
      <c r="C1173" s="61">
        <f t="shared" si="928"/>
        <v>732.71668840999996</v>
      </c>
      <c r="D1173" s="61">
        <f t="shared" si="915"/>
        <v>61.048659290000046</v>
      </c>
      <c r="E1173" s="61">
        <f t="shared" si="916"/>
        <v>671.66802911999991</v>
      </c>
      <c r="F1173" s="62">
        <f t="shared" si="929"/>
        <v>6869.14</v>
      </c>
      <c r="G1173" s="63">
        <f t="shared" si="897"/>
        <v>6895.24</v>
      </c>
      <c r="H1173" s="64">
        <f t="shared" si="893"/>
        <v>45376</v>
      </c>
      <c r="I1173" s="64">
        <f t="shared" si="937"/>
        <v>45407</v>
      </c>
      <c r="J1173" s="65">
        <f t="shared" si="917"/>
        <v>3.7996022791790818E-3</v>
      </c>
      <c r="K1173" s="195">
        <f t="shared" si="938"/>
        <v>45467</v>
      </c>
      <c r="L1173" s="195">
        <f t="shared" si="930"/>
        <v>45467</v>
      </c>
      <c r="M1173" s="228">
        <f t="shared" si="943"/>
        <v>30</v>
      </c>
      <c r="N1173" s="67">
        <f t="shared" si="944"/>
        <v>4</v>
      </c>
      <c r="O1173" s="61">
        <f t="shared" si="918"/>
        <v>1.0005057799999999</v>
      </c>
      <c r="P1173" s="66">
        <f t="shared" si="896"/>
        <v>1.0015995499999999</v>
      </c>
      <c r="Q1173" s="66">
        <f t="shared" si="931"/>
        <v>1.23224524419925</v>
      </c>
      <c r="R1173" s="61">
        <f t="shared" si="895"/>
        <v>1.23286848</v>
      </c>
      <c r="S1173" s="61">
        <f t="shared" si="932"/>
        <v>1.2150472699999999</v>
      </c>
      <c r="T1173" s="61">
        <f t="shared" si="919"/>
        <v>890.28541193000001</v>
      </c>
      <c r="U1173" s="61">
        <f t="shared" si="920"/>
        <v>13.128347517474642</v>
      </c>
      <c r="V1173" s="61">
        <f t="shared" si="921"/>
        <v>156.41031300577015</v>
      </c>
      <c r="W1173" s="61">
        <f t="shared" si="922"/>
        <v>902.2553489332447</v>
      </c>
      <c r="X1173" s="67">
        <f t="shared" si="933"/>
        <v>0</v>
      </c>
      <c r="Y1173" s="61">
        <f t="shared" si="923"/>
        <v>0</v>
      </c>
      <c r="Z1173" s="69">
        <f t="shared" si="934"/>
        <v>0</v>
      </c>
      <c r="AA1173" s="61">
        <f t="shared" si="924"/>
        <v>0</v>
      </c>
      <c r="AB1173" s="69">
        <f t="shared" si="935"/>
        <v>5.1999999999999998E-2</v>
      </c>
      <c r="AC1173" s="140">
        <f t="shared" si="936"/>
        <v>4</v>
      </c>
      <c r="AD1173" s="67">
        <f t="shared" si="939"/>
        <v>30</v>
      </c>
      <c r="AE1173" s="11">
        <f t="shared" si="940"/>
        <v>1.000563415</v>
      </c>
      <c r="AF1173" s="61">
        <f t="shared" si="894"/>
        <v>0.50160015000000002</v>
      </c>
      <c r="AG1173" s="61">
        <f t="shared" si="925"/>
        <v>0.50834418999999997</v>
      </c>
      <c r="AH1173" s="61">
        <f t="shared" si="926"/>
        <v>0</v>
      </c>
      <c r="AI1173" s="196" t="str">
        <f t="shared" si="941"/>
        <v>A+J=</v>
      </c>
      <c r="AJ1173" s="72">
        <f t="shared" si="942"/>
        <v>45467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927"/>
        <v>45441</v>
      </c>
      <c r="B1174" s="61">
        <f t="shared" si="914"/>
        <v>902.99558442226339</v>
      </c>
      <c r="C1174" s="61">
        <f t="shared" si="928"/>
        <v>732.71668840999996</v>
      </c>
      <c r="D1174" s="61">
        <f t="shared" si="915"/>
        <v>61.048659290000046</v>
      </c>
      <c r="E1174" s="61">
        <f t="shared" si="916"/>
        <v>671.66802911999991</v>
      </c>
      <c r="F1174" s="62">
        <f t="shared" si="929"/>
        <v>6869.14</v>
      </c>
      <c r="G1174" s="63">
        <f t="shared" si="897"/>
        <v>6895.24</v>
      </c>
      <c r="H1174" s="64">
        <f t="shared" si="893"/>
        <v>45376</v>
      </c>
      <c r="I1174" s="64">
        <f t="shared" si="937"/>
        <v>45407</v>
      </c>
      <c r="J1174" s="65">
        <f t="shared" si="917"/>
        <v>3.7996022791790818E-3</v>
      </c>
      <c r="K1174" s="195">
        <f t="shared" si="938"/>
        <v>45467</v>
      </c>
      <c r="L1174" s="195">
        <f t="shared" si="930"/>
        <v>45467</v>
      </c>
      <c r="M1174" s="228">
        <f t="shared" si="943"/>
        <v>30</v>
      </c>
      <c r="N1174" s="67">
        <f t="shared" si="944"/>
        <v>5</v>
      </c>
      <c r="O1174" s="61">
        <f t="shared" si="918"/>
        <v>1.0006322599999999</v>
      </c>
      <c r="P1174" s="66">
        <f t="shared" si="896"/>
        <v>1.0015995499999999</v>
      </c>
      <c r="Q1174" s="66">
        <f t="shared" si="931"/>
        <v>1.23224524419925</v>
      </c>
      <c r="R1174" s="61">
        <f t="shared" si="895"/>
        <v>1.2330243400000001</v>
      </c>
      <c r="S1174" s="61">
        <f t="shared" si="932"/>
        <v>1.2150472699999999</v>
      </c>
      <c r="T1174" s="61">
        <f t="shared" si="919"/>
        <v>890.28541193000001</v>
      </c>
      <c r="U1174" s="61">
        <f t="shared" si="920"/>
        <v>13.128347517474642</v>
      </c>
      <c r="V1174" s="61">
        <f t="shared" si="921"/>
        <v>156.51499918478879</v>
      </c>
      <c r="W1174" s="61">
        <f t="shared" si="922"/>
        <v>902.3600351122634</v>
      </c>
      <c r="X1174" s="67">
        <f t="shared" si="933"/>
        <v>0</v>
      </c>
      <c r="Y1174" s="61">
        <f t="shared" si="923"/>
        <v>0</v>
      </c>
      <c r="Z1174" s="69">
        <f t="shared" si="934"/>
        <v>0</v>
      </c>
      <c r="AA1174" s="61">
        <f t="shared" si="924"/>
        <v>0</v>
      </c>
      <c r="AB1174" s="69">
        <f t="shared" si="935"/>
        <v>5.1999999999999998E-2</v>
      </c>
      <c r="AC1174" s="140">
        <f t="shared" si="936"/>
        <v>5</v>
      </c>
      <c r="AD1174" s="67">
        <f t="shared" si="939"/>
        <v>30</v>
      </c>
      <c r="AE1174" s="11">
        <f t="shared" si="940"/>
        <v>1.000704319</v>
      </c>
      <c r="AF1174" s="61">
        <f t="shared" si="894"/>
        <v>0.62704492999999994</v>
      </c>
      <c r="AG1174" s="61">
        <f t="shared" si="925"/>
        <v>0.63554931000000003</v>
      </c>
      <c r="AH1174" s="61">
        <f t="shared" si="926"/>
        <v>0</v>
      </c>
      <c r="AI1174" s="196" t="str">
        <f t="shared" si="941"/>
        <v>A+J=</v>
      </c>
      <c r="AJ1174" s="72">
        <f t="shared" si="942"/>
        <v>45467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927"/>
        <v>45442</v>
      </c>
      <c r="B1175" s="61">
        <f t="shared" si="914"/>
        <v>903.22753581464258</v>
      </c>
      <c r="C1175" s="61">
        <f t="shared" si="928"/>
        <v>732.71668840999996</v>
      </c>
      <c r="D1175" s="61">
        <f t="shared" si="915"/>
        <v>61.048659290000046</v>
      </c>
      <c r="E1175" s="61">
        <f t="shared" si="916"/>
        <v>671.66802911999991</v>
      </c>
      <c r="F1175" s="62">
        <f t="shared" si="929"/>
        <v>6869.14</v>
      </c>
      <c r="G1175" s="63">
        <f t="shared" si="897"/>
        <v>6895.24</v>
      </c>
      <c r="H1175" s="64">
        <f t="shared" si="893"/>
        <v>45376</v>
      </c>
      <c r="I1175" s="64">
        <f t="shared" si="937"/>
        <v>45407</v>
      </c>
      <c r="J1175" s="65">
        <f t="shared" si="917"/>
        <v>3.7996022791790818E-3</v>
      </c>
      <c r="K1175" s="195">
        <f t="shared" si="938"/>
        <v>45467</v>
      </c>
      <c r="L1175" s="195">
        <f t="shared" si="930"/>
        <v>45467</v>
      </c>
      <c r="M1175" s="228">
        <f t="shared" si="943"/>
        <v>30</v>
      </c>
      <c r="N1175" s="67">
        <f t="shared" si="944"/>
        <v>6</v>
      </c>
      <c r="O1175" s="61">
        <f t="shared" si="918"/>
        <v>1.0007587600000001</v>
      </c>
      <c r="P1175" s="66">
        <f t="shared" si="896"/>
        <v>1.0015995499999999</v>
      </c>
      <c r="Q1175" s="66">
        <f t="shared" si="931"/>
        <v>1.23224524419925</v>
      </c>
      <c r="R1175" s="61">
        <f t="shared" si="895"/>
        <v>1.2331802199999999</v>
      </c>
      <c r="S1175" s="61">
        <f t="shared" si="932"/>
        <v>1.2150472699999999</v>
      </c>
      <c r="T1175" s="61">
        <f t="shared" si="919"/>
        <v>890.28541193000001</v>
      </c>
      <c r="U1175" s="61">
        <f t="shared" si="920"/>
        <v>13.128347517474642</v>
      </c>
      <c r="V1175" s="61">
        <f t="shared" si="921"/>
        <v>156.61969879716796</v>
      </c>
      <c r="W1175" s="61">
        <f t="shared" si="922"/>
        <v>902.46473472464254</v>
      </c>
      <c r="X1175" s="67">
        <f t="shared" si="933"/>
        <v>0</v>
      </c>
      <c r="Y1175" s="61">
        <f t="shared" si="923"/>
        <v>0</v>
      </c>
      <c r="Z1175" s="69">
        <f t="shared" si="934"/>
        <v>0</v>
      </c>
      <c r="AA1175" s="61">
        <f t="shared" si="924"/>
        <v>0</v>
      </c>
      <c r="AB1175" s="69">
        <f t="shared" si="935"/>
        <v>5.1999999999999998E-2</v>
      </c>
      <c r="AC1175" s="140">
        <f t="shared" si="936"/>
        <v>6</v>
      </c>
      <c r="AD1175" s="67">
        <f t="shared" si="939"/>
        <v>30</v>
      </c>
      <c r="AE1175" s="11">
        <f t="shared" si="940"/>
        <v>1.000845242</v>
      </c>
      <c r="AF1175" s="61">
        <f t="shared" si="894"/>
        <v>0.75250662000000001</v>
      </c>
      <c r="AG1175" s="61">
        <f t="shared" si="925"/>
        <v>0.76280108999999996</v>
      </c>
      <c r="AH1175" s="61">
        <f t="shared" si="926"/>
        <v>0</v>
      </c>
      <c r="AI1175" s="196" t="str">
        <f t="shared" si="941"/>
        <v>A+J=</v>
      </c>
      <c r="AJ1175" s="72">
        <f t="shared" si="942"/>
        <v>45467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927"/>
        <v>45443</v>
      </c>
      <c r="B1176" s="61">
        <f t="shared" si="914"/>
        <v>903.45954822038232</v>
      </c>
      <c r="C1176" s="61">
        <f t="shared" si="928"/>
        <v>732.71668840999996</v>
      </c>
      <c r="D1176" s="61">
        <f t="shared" si="915"/>
        <v>61.048659290000046</v>
      </c>
      <c r="E1176" s="61">
        <f t="shared" si="916"/>
        <v>671.66802911999991</v>
      </c>
      <c r="F1176" s="62">
        <f t="shared" si="929"/>
        <v>6869.14</v>
      </c>
      <c r="G1176" s="63">
        <f t="shared" si="897"/>
        <v>6895.24</v>
      </c>
      <c r="H1176" s="64">
        <f t="shared" si="893"/>
        <v>45376</v>
      </c>
      <c r="I1176" s="64">
        <f t="shared" si="937"/>
        <v>45407</v>
      </c>
      <c r="J1176" s="65">
        <f t="shared" si="917"/>
        <v>3.7996022791790818E-3</v>
      </c>
      <c r="K1176" s="195">
        <f t="shared" si="938"/>
        <v>45467</v>
      </c>
      <c r="L1176" s="195">
        <f t="shared" si="930"/>
        <v>45467</v>
      </c>
      <c r="M1176" s="228">
        <f t="shared" si="943"/>
        <v>30</v>
      </c>
      <c r="N1176" s="67">
        <f t="shared" si="944"/>
        <v>7</v>
      </c>
      <c r="O1176" s="61">
        <f t="shared" si="918"/>
        <v>1.0008852800000001</v>
      </c>
      <c r="P1176" s="66">
        <f t="shared" si="896"/>
        <v>1.0015995499999999</v>
      </c>
      <c r="Q1176" s="66">
        <f t="shared" si="931"/>
        <v>1.23224524419925</v>
      </c>
      <c r="R1176" s="61">
        <f t="shared" si="895"/>
        <v>1.2333361199999999</v>
      </c>
      <c r="S1176" s="61">
        <f t="shared" si="932"/>
        <v>1.2150472699999999</v>
      </c>
      <c r="T1176" s="61">
        <f t="shared" si="919"/>
        <v>890.28541193000001</v>
      </c>
      <c r="U1176" s="61">
        <f t="shared" si="920"/>
        <v>13.128347517474642</v>
      </c>
      <c r="V1176" s="61">
        <f t="shared" si="921"/>
        <v>156.72441184290776</v>
      </c>
      <c r="W1176" s="61">
        <f t="shared" si="922"/>
        <v>902.56944777038234</v>
      </c>
      <c r="X1176" s="67">
        <f t="shared" si="933"/>
        <v>0</v>
      </c>
      <c r="Y1176" s="61">
        <f t="shared" si="923"/>
        <v>0</v>
      </c>
      <c r="Z1176" s="69">
        <f t="shared" si="934"/>
        <v>0</v>
      </c>
      <c r="AA1176" s="61">
        <f t="shared" si="924"/>
        <v>0</v>
      </c>
      <c r="AB1176" s="69">
        <f t="shared" si="935"/>
        <v>5.1999999999999998E-2</v>
      </c>
      <c r="AC1176" s="140">
        <f t="shared" si="936"/>
        <v>7</v>
      </c>
      <c r="AD1176" s="67">
        <f t="shared" si="939"/>
        <v>30</v>
      </c>
      <c r="AE1176" s="11">
        <f t="shared" si="940"/>
        <v>1.0009861849999999</v>
      </c>
      <c r="AF1176" s="61">
        <f t="shared" si="894"/>
        <v>0.87798611000000004</v>
      </c>
      <c r="AG1176" s="61">
        <f t="shared" si="925"/>
        <v>0.89010045000000004</v>
      </c>
      <c r="AH1176" s="61">
        <f t="shared" si="926"/>
        <v>0</v>
      </c>
      <c r="AI1176" s="196" t="str">
        <f t="shared" si="941"/>
        <v>A+J=</v>
      </c>
      <c r="AJ1176" s="72">
        <f t="shared" si="942"/>
        <v>45467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927"/>
        <v>45444</v>
      </c>
      <c r="B1177" s="61">
        <f t="shared" si="914"/>
        <v>903.45954822038232</v>
      </c>
      <c r="C1177" s="61">
        <f t="shared" si="928"/>
        <v>732.71668840999996</v>
      </c>
      <c r="D1177" s="61">
        <f t="shared" si="915"/>
        <v>61.048659290000046</v>
      </c>
      <c r="E1177" s="61">
        <f t="shared" si="916"/>
        <v>671.66802911999991</v>
      </c>
      <c r="F1177" s="62">
        <f t="shared" si="929"/>
        <v>6869.14</v>
      </c>
      <c r="G1177" s="63">
        <f t="shared" si="897"/>
        <v>6895.24</v>
      </c>
      <c r="H1177" s="64">
        <f t="shared" si="893"/>
        <v>45376</v>
      </c>
      <c r="I1177" s="64">
        <f t="shared" si="937"/>
        <v>45407</v>
      </c>
      <c r="J1177" s="65">
        <f t="shared" si="917"/>
        <v>3.7996022791790818E-3</v>
      </c>
      <c r="K1177" s="195">
        <f t="shared" si="938"/>
        <v>45467</v>
      </c>
      <c r="L1177" s="195">
        <f t="shared" si="930"/>
        <v>45467</v>
      </c>
      <c r="M1177" s="228">
        <f t="shared" si="943"/>
        <v>30</v>
      </c>
      <c r="N1177" s="67">
        <f t="shared" si="944"/>
        <v>7</v>
      </c>
      <c r="O1177" s="61">
        <f t="shared" si="918"/>
        <v>1.0008852800000001</v>
      </c>
      <c r="P1177" s="66">
        <f t="shared" si="896"/>
        <v>1.0015995499999999</v>
      </c>
      <c r="Q1177" s="66">
        <f t="shared" si="931"/>
        <v>1.23224524419925</v>
      </c>
      <c r="R1177" s="61">
        <f t="shared" si="895"/>
        <v>1.2333361199999999</v>
      </c>
      <c r="S1177" s="61">
        <f t="shared" si="932"/>
        <v>1.2150472699999999</v>
      </c>
      <c r="T1177" s="61">
        <f t="shared" si="919"/>
        <v>890.28541193000001</v>
      </c>
      <c r="U1177" s="61">
        <f t="shared" si="920"/>
        <v>13.128347517474642</v>
      </c>
      <c r="V1177" s="61">
        <f t="shared" si="921"/>
        <v>156.72441184290776</v>
      </c>
      <c r="W1177" s="61">
        <f t="shared" si="922"/>
        <v>902.56944777038234</v>
      </c>
      <c r="X1177" s="67">
        <f t="shared" si="933"/>
        <v>0</v>
      </c>
      <c r="Y1177" s="61">
        <f t="shared" si="923"/>
        <v>0</v>
      </c>
      <c r="Z1177" s="69">
        <f t="shared" si="934"/>
        <v>0</v>
      </c>
      <c r="AA1177" s="61">
        <f t="shared" si="924"/>
        <v>0</v>
      </c>
      <c r="AB1177" s="69">
        <f t="shared" si="935"/>
        <v>5.1999999999999998E-2</v>
      </c>
      <c r="AC1177" s="140">
        <f t="shared" si="936"/>
        <v>7</v>
      </c>
      <c r="AD1177" s="67">
        <f t="shared" si="939"/>
        <v>30</v>
      </c>
      <c r="AE1177" s="11">
        <f t="shared" si="940"/>
        <v>1.0009861849999999</v>
      </c>
      <c r="AF1177" s="61">
        <f t="shared" si="894"/>
        <v>0.87798611000000004</v>
      </c>
      <c r="AG1177" s="61">
        <f t="shared" si="925"/>
        <v>0.89010045000000004</v>
      </c>
      <c r="AH1177" s="61">
        <f t="shared" si="926"/>
        <v>0</v>
      </c>
      <c r="AI1177" s="196" t="str">
        <f t="shared" si="941"/>
        <v>A+J=</v>
      </c>
      <c r="AJ1177" s="72">
        <f t="shared" si="942"/>
        <v>45467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927"/>
        <v>45445</v>
      </c>
      <c r="B1178" s="61">
        <f t="shared" si="914"/>
        <v>903.69162163948283</v>
      </c>
      <c r="C1178" s="61">
        <f t="shared" si="928"/>
        <v>732.71668840999996</v>
      </c>
      <c r="D1178" s="61">
        <f t="shared" si="915"/>
        <v>61.048659290000046</v>
      </c>
      <c r="E1178" s="61">
        <f t="shared" si="916"/>
        <v>671.66802911999991</v>
      </c>
      <c r="F1178" s="62">
        <f t="shared" si="929"/>
        <v>6869.14</v>
      </c>
      <c r="G1178" s="63">
        <f t="shared" si="897"/>
        <v>6895.24</v>
      </c>
      <c r="H1178" s="64">
        <f t="shared" si="893"/>
        <v>45376</v>
      </c>
      <c r="I1178" s="64">
        <f t="shared" si="937"/>
        <v>45407</v>
      </c>
      <c r="J1178" s="65">
        <f t="shared" si="917"/>
        <v>3.7996022791790818E-3</v>
      </c>
      <c r="K1178" s="195">
        <f t="shared" si="938"/>
        <v>45467</v>
      </c>
      <c r="L1178" s="195">
        <f t="shared" si="930"/>
        <v>45467</v>
      </c>
      <c r="M1178" s="228">
        <f t="shared" si="943"/>
        <v>30</v>
      </c>
      <c r="N1178" s="67">
        <f t="shared" si="944"/>
        <v>8</v>
      </c>
      <c r="O1178" s="61">
        <f t="shared" si="918"/>
        <v>1.0010118100000001</v>
      </c>
      <c r="P1178" s="66">
        <f t="shared" si="896"/>
        <v>1.0015995499999999</v>
      </c>
      <c r="Q1178" s="66">
        <f t="shared" si="931"/>
        <v>1.23224524419925</v>
      </c>
      <c r="R1178" s="61">
        <f t="shared" si="895"/>
        <v>1.23349204</v>
      </c>
      <c r="S1178" s="61">
        <f t="shared" si="932"/>
        <v>1.2150472699999999</v>
      </c>
      <c r="T1178" s="61">
        <f t="shared" si="919"/>
        <v>890.28541193000001</v>
      </c>
      <c r="U1178" s="61">
        <f t="shared" si="920"/>
        <v>13.128347517474642</v>
      </c>
      <c r="V1178" s="61">
        <f t="shared" si="921"/>
        <v>156.82913832200819</v>
      </c>
      <c r="W1178" s="61">
        <f t="shared" si="922"/>
        <v>902.6741742494828</v>
      </c>
      <c r="X1178" s="67">
        <f t="shared" si="933"/>
        <v>0</v>
      </c>
      <c r="Y1178" s="61">
        <f t="shared" si="923"/>
        <v>0</v>
      </c>
      <c r="Z1178" s="69">
        <f t="shared" si="934"/>
        <v>0</v>
      </c>
      <c r="AA1178" s="61">
        <f t="shared" si="924"/>
        <v>0</v>
      </c>
      <c r="AB1178" s="69">
        <f t="shared" si="935"/>
        <v>5.1999999999999998E-2</v>
      </c>
      <c r="AC1178" s="140">
        <f t="shared" si="936"/>
        <v>8</v>
      </c>
      <c r="AD1178" s="67">
        <f t="shared" si="939"/>
        <v>30</v>
      </c>
      <c r="AE1178" s="11">
        <f t="shared" si="940"/>
        <v>1.0011271479999999</v>
      </c>
      <c r="AF1178" s="61">
        <f t="shared" si="894"/>
        <v>1.00348342</v>
      </c>
      <c r="AG1178" s="61">
        <f t="shared" si="925"/>
        <v>1.0174473900000001</v>
      </c>
      <c r="AH1178" s="61">
        <f t="shared" si="926"/>
        <v>0</v>
      </c>
      <c r="AI1178" s="196" t="str">
        <f t="shared" si="941"/>
        <v>A+J=</v>
      </c>
      <c r="AJ1178" s="72">
        <f t="shared" si="942"/>
        <v>45467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927"/>
        <v>45446</v>
      </c>
      <c r="B1179" s="61">
        <f t="shared" si="914"/>
        <v>903.92375608194368</v>
      </c>
      <c r="C1179" s="61">
        <f t="shared" si="928"/>
        <v>732.71668840999996</v>
      </c>
      <c r="D1179" s="61">
        <f t="shared" si="915"/>
        <v>61.048659290000046</v>
      </c>
      <c r="E1179" s="61">
        <f t="shared" si="916"/>
        <v>671.66802911999991</v>
      </c>
      <c r="F1179" s="62">
        <f t="shared" si="929"/>
        <v>6869.14</v>
      </c>
      <c r="G1179" s="63">
        <f t="shared" si="897"/>
        <v>6895.24</v>
      </c>
      <c r="H1179" s="64">
        <f t="shared" si="893"/>
        <v>45376</v>
      </c>
      <c r="I1179" s="64">
        <f t="shared" si="937"/>
        <v>45407</v>
      </c>
      <c r="J1179" s="65">
        <f t="shared" si="917"/>
        <v>3.7996022791790818E-3</v>
      </c>
      <c r="K1179" s="195">
        <f t="shared" si="938"/>
        <v>45467</v>
      </c>
      <c r="L1179" s="195">
        <f t="shared" si="930"/>
        <v>45467</v>
      </c>
      <c r="M1179" s="228">
        <f t="shared" si="943"/>
        <v>30</v>
      </c>
      <c r="N1179" s="67">
        <f t="shared" si="944"/>
        <v>9</v>
      </c>
      <c r="O1179" s="61">
        <f t="shared" si="918"/>
        <v>1.0011383599999999</v>
      </c>
      <c r="P1179" s="66">
        <f t="shared" si="896"/>
        <v>1.0015995499999999</v>
      </c>
      <c r="Q1179" s="66">
        <f t="shared" si="931"/>
        <v>1.23224524419925</v>
      </c>
      <c r="R1179" s="61">
        <f t="shared" si="895"/>
        <v>1.23364798</v>
      </c>
      <c r="S1179" s="61">
        <f t="shared" si="932"/>
        <v>1.2150472699999999</v>
      </c>
      <c r="T1179" s="61">
        <f t="shared" si="919"/>
        <v>890.28541193000001</v>
      </c>
      <c r="U1179" s="61">
        <f t="shared" si="920"/>
        <v>13.128347517474642</v>
      </c>
      <c r="V1179" s="61">
        <f t="shared" si="921"/>
        <v>156.93387823446915</v>
      </c>
      <c r="W1179" s="61">
        <f t="shared" si="922"/>
        <v>902.7789141619437</v>
      </c>
      <c r="X1179" s="67">
        <f t="shared" si="933"/>
        <v>0</v>
      </c>
      <c r="Y1179" s="61">
        <f t="shared" si="923"/>
        <v>0</v>
      </c>
      <c r="Z1179" s="69">
        <f t="shared" si="934"/>
        <v>0</v>
      </c>
      <c r="AA1179" s="61">
        <f t="shared" si="924"/>
        <v>0</v>
      </c>
      <c r="AB1179" s="69">
        <f t="shared" si="935"/>
        <v>5.1999999999999998E-2</v>
      </c>
      <c r="AC1179" s="140">
        <f t="shared" si="936"/>
        <v>9</v>
      </c>
      <c r="AD1179" s="67">
        <f t="shared" si="939"/>
        <v>30</v>
      </c>
      <c r="AE1179" s="11">
        <f t="shared" si="940"/>
        <v>1.001268131</v>
      </c>
      <c r="AF1179" s="61">
        <f t="shared" si="894"/>
        <v>1.1289985199999999</v>
      </c>
      <c r="AG1179" s="61">
        <f t="shared" si="925"/>
        <v>1.14484192</v>
      </c>
      <c r="AH1179" s="61">
        <f t="shared" si="926"/>
        <v>0</v>
      </c>
      <c r="AI1179" s="196" t="str">
        <f t="shared" si="941"/>
        <v>A+J=</v>
      </c>
      <c r="AJ1179" s="72">
        <f t="shared" si="942"/>
        <v>45467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927"/>
        <v>45447</v>
      </c>
      <c r="B1180" s="61">
        <f t="shared" si="914"/>
        <v>904.15595157776522</v>
      </c>
      <c r="C1180" s="61">
        <f t="shared" si="928"/>
        <v>732.71668840999996</v>
      </c>
      <c r="D1180" s="61">
        <f t="shared" si="915"/>
        <v>61.048659290000046</v>
      </c>
      <c r="E1180" s="61">
        <f t="shared" si="916"/>
        <v>671.66802911999991</v>
      </c>
      <c r="F1180" s="62">
        <f t="shared" si="929"/>
        <v>6869.14</v>
      </c>
      <c r="G1180" s="63">
        <f t="shared" si="897"/>
        <v>6895.24</v>
      </c>
      <c r="H1180" s="64">
        <f t="shared" si="893"/>
        <v>45376</v>
      </c>
      <c r="I1180" s="64">
        <f t="shared" si="937"/>
        <v>45407</v>
      </c>
      <c r="J1180" s="65">
        <f t="shared" si="917"/>
        <v>3.7996022791790818E-3</v>
      </c>
      <c r="K1180" s="195">
        <f t="shared" si="938"/>
        <v>45467</v>
      </c>
      <c r="L1180" s="195">
        <f t="shared" si="930"/>
        <v>45467</v>
      </c>
      <c r="M1180" s="228">
        <f t="shared" si="943"/>
        <v>30</v>
      </c>
      <c r="N1180" s="67">
        <f t="shared" si="944"/>
        <v>10</v>
      </c>
      <c r="O1180" s="61">
        <f t="shared" si="918"/>
        <v>1.0012649300000001</v>
      </c>
      <c r="P1180" s="66">
        <f t="shared" si="896"/>
        <v>1.0015995499999999</v>
      </c>
      <c r="Q1180" s="66">
        <f t="shared" si="931"/>
        <v>1.23224524419925</v>
      </c>
      <c r="R1180" s="61">
        <f t="shared" si="895"/>
        <v>1.23380394</v>
      </c>
      <c r="S1180" s="61">
        <f t="shared" si="932"/>
        <v>1.2150472699999999</v>
      </c>
      <c r="T1180" s="61">
        <f t="shared" si="919"/>
        <v>890.28541193000001</v>
      </c>
      <c r="U1180" s="61">
        <f t="shared" si="920"/>
        <v>13.128347517474642</v>
      </c>
      <c r="V1180" s="61">
        <f t="shared" si="921"/>
        <v>157.03863158029074</v>
      </c>
      <c r="W1180" s="61">
        <f t="shared" si="922"/>
        <v>902.88366750776527</v>
      </c>
      <c r="X1180" s="67">
        <f t="shared" si="933"/>
        <v>0</v>
      </c>
      <c r="Y1180" s="61">
        <f t="shared" si="923"/>
        <v>0</v>
      </c>
      <c r="Z1180" s="69">
        <f t="shared" si="934"/>
        <v>0</v>
      </c>
      <c r="AA1180" s="61">
        <f t="shared" si="924"/>
        <v>0</v>
      </c>
      <c r="AB1180" s="69">
        <f t="shared" si="935"/>
        <v>5.1999999999999998E-2</v>
      </c>
      <c r="AC1180" s="140">
        <f t="shared" si="936"/>
        <v>10</v>
      </c>
      <c r="AD1180" s="67">
        <f t="shared" si="939"/>
        <v>30</v>
      </c>
      <c r="AE1180" s="11">
        <f t="shared" si="940"/>
        <v>1.001409134</v>
      </c>
      <c r="AF1180" s="61">
        <f t="shared" si="894"/>
        <v>1.2545314400000001</v>
      </c>
      <c r="AG1180" s="61">
        <f t="shared" si="925"/>
        <v>1.27228407</v>
      </c>
      <c r="AH1180" s="61">
        <f t="shared" si="926"/>
        <v>0</v>
      </c>
      <c r="AI1180" s="196" t="str">
        <f t="shared" si="941"/>
        <v>A+J=</v>
      </c>
      <c r="AJ1180" s="72">
        <f t="shared" si="942"/>
        <v>45467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927"/>
        <v>45448</v>
      </c>
      <c r="B1181" s="61">
        <f t="shared" si="914"/>
        <v>904.38820812694735</v>
      </c>
      <c r="C1181" s="61">
        <f t="shared" si="928"/>
        <v>732.71668840999996</v>
      </c>
      <c r="D1181" s="61">
        <f t="shared" si="915"/>
        <v>61.048659290000046</v>
      </c>
      <c r="E1181" s="61">
        <f t="shared" si="916"/>
        <v>671.66802911999991</v>
      </c>
      <c r="F1181" s="62">
        <f t="shared" si="929"/>
        <v>6869.14</v>
      </c>
      <c r="G1181" s="63">
        <f t="shared" si="897"/>
        <v>6895.24</v>
      </c>
      <c r="H1181" s="64">
        <f t="shared" ref="H1181:H1244" si="945">EDATE(I1181,-1)</f>
        <v>45376</v>
      </c>
      <c r="I1181" s="64">
        <f t="shared" si="937"/>
        <v>45407</v>
      </c>
      <c r="J1181" s="65">
        <f t="shared" si="917"/>
        <v>3.7996022791790818E-3</v>
      </c>
      <c r="K1181" s="195">
        <f t="shared" si="938"/>
        <v>45467</v>
      </c>
      <c r="L1181" s="195">
        <f t="shared" si="930"/>
        <v>45467</v>
      </c>
      <c r="M1181" s="228">
        <f t="shared" si="943"/>
        <v>30</v>
      </c>
      <c r="N1181" s="67">
        <f t="shared" si="944"/>
        <v>11</v>
      </c>
      <c r="O1181" s="61">
        <f t="shared" si="918"/>
        <v>1.0013915099999999</v>
      </c>
      <c r="P1181" s="66">
        <f t="shared" si="896"/>
        <v>1.0015995499999999</v>
      </c>
      <c r="Q1181" s="66">
        <f t="shared" si="931"/>
        <v>1.23224524419925</v>
      </c>
      <c r="R1181" s="61">
        <f t="shared" si="895"/>
        <v>1.23395992</v>
      </c>
      <c r="S1181" s="61">
        <f t="shared" si="932"/>
        <v>1.2150472699999999</v>
      </c>
      <c r="T1181" s="61">
        <f t="shared" si="919"/>
        <v>890.28541193000001</v>
      </c>
      <c r="U1181" s="61">
        <f t="shared" si="920"/>
        <v>13.128347517474642</v>
      </c>
      <c r="V1181" s="61">
        <f t="shared" si="921"/>
        <v>157.14339835947285</v>
      </c>
      <c r="W1181" s="61">
        <f t="shared" si="922"/>
        <v>902.98843428694738</v>
      </c>
      <c r="X1181" s="67">
        <f t="shared" si="933"/>
        <v>0</v>
      </c>
      <c r="Y1181" s="61">
        <f t="shared" si="923"/>
        <v>0</v>
      </c>
      <c r="Z1181" s="69">
        <f t="shared" si="934"/>
        <v>0</v>
      </c>
      <c r="AA1181" s="61">
        <f t="shared" si="924"/>
        <v>0</v>
      </c>
      <c r="AB1181" s="69">
        <f t="shared" si="935"/>
        <v>5.1999999999999998E-2</v>
      </c>
      <c r="AC1181" s="140">
        <f t="shared" si="936"/>
        <v>11</v>
      </c>
      <c r="AD1181" s="67">
        <f t="shared" si="939"/>
        <v>30</v>
      </c>
      <c r="AE1181" s="11">
        <f t="shared" si="940"/>
        <v>1.0015501570000001</v>
      </c>
      <c r="AF1181" s="61">
        <f t="shared" si="894"/>
        <v>1.3800821599999999</v>
      </c>
      <c r="AG1181" s="61">
        <f t="shared" si="925"/>
        <v>1.3997738399999999</v>
      </c>
      <c r="AH1181" s="61">
        <f t="shared" si="926"/>
        <v>0</v>
      </c>
      <c r="AI1181" s="196" t="str">
        <f t="shared" si="941"/>
        <v>A+J=</v>
      </c>
      <c r="AJ1181" s="72">
        <f t="shared" si="942"/>
        <v>45467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927"/>
        <v>45449</v>
      </c>
      <c r="B1182" s="61">
        <f t="shared" si="914"/>
        <v>904.62052483949014</v>
      </c>
      <c r="C1182" s="61">
        <f t="shared" si="928"/>
        <v>732.71668840999996</v>
      </c>
      <c r="D1182" s="61">
        <f t="shared" si="915"/>
        <v>61.048659290000046</v>
      </c>
      <c r="E1182" s="61">
        <f t="shared" si="916"/>
        <v>671.66802911999991</v>
      </c>
      <c r="F1182" s="62">
        <f t="shared" si="929"/>
        <v>6869.14</v>
      </c>
      <c r="G1182" s="63">
        <f t="shared" si="897"/>
        <v>6895.24</v>
      </c>
      <c r="H1182" s="64">
        <f t="shared" si="945"/>
        <v>45376</v>
      </c>
      <c r="I1182" s="64">
        <f t="shared" si="937"/>
        <v>45407</v>
      </c>
      <c r="J1182" s="65">
        <f t="shared" si="917"/>
        <v>3.7996022791790818E-3</v>
      </c>
      <c r="K1182" s="195">
        <f t="shared" si="938"/>
        <v>45467</v>
      </c>
      <c r="L1182" s="195">
        <f t="shared" si="930"/>
        <v>45467</v>
      </c>
      <c r="M1182" s="228">
        <f t="shared" si="943"/>
        <v>30</v>
      </c>
      <c r="N1182" s="67">
        <f t="shared" si="944"/>
        <v>12</v>
      </c>
      <c r="O1182" s="61">
        <f t="shared" si="918"/>
        <v>1.0015181099999999</v>
      </c>
      <c r="P1182" s="66">
        <f t="shared" si="896"/>
        <v>1.0015995499999999</v>
      </c>
      <c r="Q1182" s="66">
        <f t="shared" si="931"/>
        <v>1.23224524419925</v>
      </c>
      <c r="R1182" s="61">
        <f t="shared" si="895"/>
        <v>1.23411592</v>
      </c>
      <c r="S1182" s="61">
        <f t="shared" si="932"/>
        <v>1.2150472699999999</v>
      </c>
      <c r="T1182" s="61">
        <f t="shared" si="919"/>
        <v>890.28541193000001</v>
      </c>
      <c r="U1182" s="61">
        <f t="shared" si="920"/>
        <v>13.128347517474642</v>
      </c>
      <c r="V1182" s="61">
        <f t="shared" si="921"/>
        <v>157.2481785720156</v>
      </c>
      <c r="W1182" s="61">
        <f t="shared" si="922"/>
        <v>903.09321449949016</v>
      </c>
      <c r="X1182" s="67">
        <f t="shared" si="933"/>
        <v>0</v>
      </c>
      <c r="Y1182" s="61">
        <f t="shared" si="923"/>
        <v>0</v>
      </c>
      <c r="Z1182" s="69">
        <f t="shared" si="934"/>
        <v>0</v>
      </c>
      <c r="AA1182" s="61">
        <f t="shared" si="924"/>
        <v>0</v>
      </c>
      <c r="AB1182" s="69">
        <f t="shared" si="935"/>
        <v>5.1999999999999998E-2</v>
      </c>
      <c r="AC1182" s="140">
        <f t="shared" si="936"/>
        <v>12</v>
      </c>
      <c r="AD1182" s="67">
        <f t="shared" si="939"/>
        <v>30</v>
      </c>
      <c r="AE1182" s="11">
        <f t="shared" si="940"/>
        <v>1.0016911989999999</v>
      </c>
      <c r="AF1182" s="61">
        <f t="shared" si="894"/>
        <v>1.5056497900000001</v>
      </c>
      <c r="AG1182" s="61">
        <f t="shared" si="925"/>
        <v>1.5273103400000001</v>
      </c>
      <c r="AH1182" s="61">
        <f t="shared" si="926"/>
        <v>0</v>
      </c>
      <c r="AI1182" s="196" t="str">
        <f t="shared" si="941"/>
        <v>A+J=</v>
      </c>
      <c r="AJ1182" s="72">
        <f t="shared" si="942"/>
        <v>45467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927"/>
        <v>45450</v>
      </c>
      <c r="B1183" s="61">
        <f t="shared" si="914"/>
        <v>904.85290262539343</v>
      </c>
      <c r="C1183" s="61">
        <f t="shared" si="928"/>
        <v>732.71668840999996</v>
      </c>
      <c r="D1183" s="61">
        <f t="shared" si="915"/>
        <v>61.048659290000046</v>
      </c>
      <c r="E1183" s="61">
        <f t="shared" si="916"/>
        <v>671.66802911999991</v>
      </c>
      <c r="F1183" s="62">
        <f t="shared" si="929"/>
        <v>6869.14</v>
      </c>
      <c r="G1183" s="63">
        <f t="shared" si="897"/>
        <v>6895.24</v>
      </c>
      <c r="H1183" s="64">
        <f t="shared" si="945"/>
        <v>45376</v>
      </c>
      <c r="I1183" s="64">
        <f t="shared" si="937"/>
        <v>45407</v>
      </c>
      <c r="J1183" s="65">
        <f t="shared" si="917"/>
        <v>3.7996022791790818E-3</v>
      </c>
      <c r="K1183" s="195">
        <f t="shared" si="938"/>
        <v>45467</v>
      </c>
      <c r="L1183" s="195">
        <f t="shared" si="930"/>
        <v>45467</v>
      </c>
      <c r="M1183" s="228">
        <f t="shared" si="943"/>
        <v>30</v>
      </c>
      <c r="N1183" s="67">
        <f t="shared" si="944"/>
        <v>13</v>
      </c>
      <c r="O1183" s="61">
        <f t="shared" si="918"/>
        <v>1.00164472</v>
      </c>
      <c r="P1183" s="66">
        <f t="shared" si="896"/>
        <v>1.0015995499999999</v>
      </c>
      <c r="Q1183" s="66">
        <f t="shared" si="931"/>
        <v>1.23224524419925</v>
      </c>
      <c r="R1183" s="61">
        <f t="shared" si="895"/>
        <v>1.23427194</v>
      </c>
      <c r="S1183" s="61">
        <f t="shared" si="932"/>
        <v>1.2150472699999999</v>
      </c>
      <c r="T1183" s="61">
        <f t="shared" si="919"/>
        <v>890.28541193000001</v>
      </c>
      <c r="U1183" s="61">
        <f t="shared" si="920"/>
        <v>13.128347517474642</v>
      </c>
      <c r="V1183" s="61">
        <f t="shared" si="921"/>
        <v>157.35297221791885</v>
      </c>
      <c r="W1183" s="61">
        <f t="shared" si="922"/>
        <v>903.19800814539337</v>
      </c>
      <c r="X1183" s="67">
        <f t="shared" si="933"/>
        <v>0</v>
      </c>
      <c r="Y1183" s="61">
        <f t="shared" si="923"/>
        <v>0</v>
      </c>
      <c r="Z1183" s="69">
        <f t="shared" si="934"/>
        <v>0</v>
      </c>
      <c r="AA1183" s="61">
        <f t="shared" si="924"/>
        <v>0</v>
      </c>
      <c r="AB1183" s="69">
        <f t="shared" si="935"/>
        <v>5.1999999999999998E-2</v>
      </c>
      <c r="AC1183" s="140">
        <f t="shared" si="936"/>
        <v>13</v>
      </c>
      <c r="AD1183" s="67">
        <f t="shared" si="939"/>
        <v>30</v>
      </c>
      <c r="AE1183" s="11">
        <f t="shared" si="940"/>
        <v>1.0018322609999999</v>
      </c>
      <c r="AF1183" s="61">
        <f t="shared" si="894"/>
        <v>1.6312352299999999</v>
      </c>
      <c r="AG1183" s="61">
        <f t="shared" si="925"/>
        <v>1.6548944800000001</v>
      </c>
      <c r="AH1183" s="61">
        <f t="shared" si="926"/>
        <v>0</v>
      </c>
      <c r="AI1183" s="196" t="str">
        <f t="shared" si="941"/>
        <v>A+J=</v>
      </c>
      <c r="AJ1183" s="72">
        <f t="shared" si="942"/>
        <v>45467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927"/>
        <v>45451</v>
      </c>
      <c r="B1184" s="61">
        <f t="shared" si="914"/>
        <v>905.08534150465721</v>
      </c>
      <c r="C1184" s="61">
        <f t="shared" si="928"/>
        <v>732.71668840999996</v>
      </c>
      <c r="D1184" s="61">
        <f t="shared" si="915"/>
        <v>61.048659290000046</v>
      </c>
      <c r="E1184" s="61">
        <f t="shared" si="916"/>
        <v>671.66802911999991</v>
      </c>
      <c r="F1184" s="62">
        <f t="shared" si="929"/>
        <v>6869.14</v>
      </c>
      <c r="G1184" s="63">
        <f t="shared" si="897"/>
        <v>6895.24</v>
      </c>
      <c r="H1184" s="64">
        <f t="shared" si="945"/>
        <v>45376</v>
      </c>
      <c r="I1184" s="64">
        <f t="shared" si="937"/>
        <v>45407</v>
      </c>
      <c r="J1184" s="65">
        <f t="shared" si="917"/>
        <v>3.7996022791790818E-3</v>
      </c>
      <c r="K1184" s="195">
        <f t="shared" si="938"/>
        <v>45467</v>
      </c>
      <c r="L1184" s="195">
        <f t="shared" si="930"/>
        <v>45467</v>
      </c>
      <c r="M1184" s="228">
        <f t="shared" si="943"/>
        <v>30</v>
      </c>
      <c r="N1184" s="67">
        <f t="shared" si="944"/>
        <v>14</v>
      </c>
      <c r="O1184" s="61">
        <f t="shared" si="918"/>
        <v>1.0017713500000001</v>
      </c>
      <c r="P1184" s="66">
        <f t="shared" si="896"/>
        <v>1.0015995499999999</v>
      </c>
      <c r="Q1184" s="66">
        <f t="shared" si="931"/>
        <v>1.23224524419925</v>
      </c>
      <c r="R1184" s="61">
        <f t="shared" si="895"/>
        <v>1.23442798</v>
      </c>
      <c r="S1184" s="61">
        <f t="shared" si="932"/>
        <v>1.2150472699999999</v>
      </c>
      <c r="T1184" s="61">
        <f t="shared" si="919"/>
        <v>890.28541193000001</v>
      </c>
      <c r="U1184" s="61">
        <f t="shared" si="920"/>
        <v>13.128347517474642</v>
      </c>
      <c r="V1184" s="61">
        <f t="shared" si="921"/>
        <v>157.45777929718275</v>
      </c>
      <c r="W1184" s="61">
        <f t="shared" si="922"/>
        <v>903.30281522465725</v>
      </c>
      <c r="X1184" s="67">
        <f t="shared" si="933"/>
        <v>0</v>
      </c>
      <c r="Y1184" s="61">
        <f t="shared" si="923"/>
        <v>0</v>
      </c>
      <c r="Z1184" s="69">
        <f t="shared" si="934"/>
        <v>0</v>
      </c>
      <c r="AA1184" s="61">
        <f t="shared" si="924"/>
        <v>0</v>
      </c>
      <c r="AB1184" s="69">
        <f t="shared" si="935"/>
        <v>5.1999999999999998E-2</v>
      </c>
      <c r="AC1184" s="140">
        <f t="shared" si="936"/>
        <v>14</v>
      </c>
      <c r="AD1184" s="67">
        <f t="shared" si="939"/>
        <v>30</v>
      </c>
      <c r="AE1184" s="11">
        <f t="shared" si="940"/>
        <v>1.001973343</v>
      </c>
      <c r="AF1184" s="61">
        <f t="shared" si="894"/>
        <v>1.7568384800000001</v>
      </c>
      <c r="AG1184" s="61">
        <f t="shared" si="925"/>
        <v>1.7825262799999999</v>
      </c>
      <c r="AH1184" s="61">
        <f t="shared" si="926"/>
        <v>0</v>
      </c>
      <c r="AI1184" s="196" t="str">
        <f t="shared" si="941"/>
        <v>A+J=</v>
      </c>
      <c r="AJ1184" s="72">
        <f t="shared" si="942"/>
        <v>45467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927"/>
        <v>45452</v>
      </c>
      <c r="B1185" s="61">
        <f t="shared" si="914"/>
        <v>905.3178347606015</v>
      </c>
      <c r="C1185" s="61">
        <f t="shared" si="928"/>
        <v>732.71668840999996</v>
      </c>
      <c r="D1185" s="61">
        <f t="shared" si="915"/>
        <v>61.048659290000046</v>
      </c>
      <c r="E1185" s="61">
        <f t="shared" si="916"/>
        <v>671.66802911999991</v>
      </c>
      <c r="F1185" s="62">
        <f t="shared" si="929"/>
        <v>6869.14</v>
      </c>
      <c r="G1185" s="63">
        <f t="shared" si="897"/>
        <v>6895.24</v>
      </c>
      <c r="H1185" s="64">
        <f t="shared" si="945"/>
        <v>45376</v>
      </c>
      <c r="I1185" s="64">
        <f t="shared" si="937"/>
        <v>45407</v>
      </c>
      <c r="J1185" s="65">
        <f t="shared" si="917"/>
        <v>3.7996022791790818E-3</v>
      </c>
      <c r="K1185" s="195">
        <f t="shared" si="938"/>
        <v>45467</v>
      </c>
      <c r="L1185" s="195">
        <f t="shared" si="930"/>
        <v>45467</v>
      </c>
      <c r="M1185" s="228">
        <f t="shared" si="943"/>
        <v>30</v>
      </c>
      <c r="N1185" s="67">
        <f t="shared" si="944"/>
        <v>15</v>
      </c>
      <c r="O1185" s="61">
        <f t="shared" si="918"/>
        <v>1.00189799</v>
      </c>
      <c r="P1185" s="66">
        <f t="shared" si="896"/>
        <v>1.0015995499999999</v>
      </c>
      <c r="Q1185" s="66">
        <f t="shared" si="931"/>
        <v>1.23224524419925</v>
      </c>
      <c r="R1185" s="61">
        <f t="shared" si="895"/>
        <v>1.2345840299999999</v>
      </c>
      <c r="S1185" s="61">
        <f t="shared" si="932"/>
        <v>1.2150472699999999</v>
      </c>
      <c r="T1185" s="61">
        <f t="shared" si="919"/>
        <v>890.28541193000001</v>
      </c>
      <c r="U1185" s="61">
        <f t="shared" si="920"/>
        <v>13.128347517474642</v>
      </c>
      <c r="V1185" s="61">
        <f t="shared" si="921"/>
        <v>157.56259309312691</v>
      </c>
      <c r="W1185" s="61">
        <f t="shared" si="922"/>
        <v>903.40762902060146</v>
      </c>
      <c r="X1185" s="67">
        <f t="shared" si="933"/>
        <v>0</v>
      </c>
      <c r="Y1185" s="61">
        <f t="shared" si="923"/>
        <v>0</v>
      </c>
      <c r="Z1185" s="69">
        <f t="shared" si="934"/>
        <v>0</v>
      </c>
      <c r="AA1185" s="61">
        <f t="shared" si="924"/>
        <v>0</v>
      </c>
      <c r="AB1185" s="69">
        <f t="shared" si="935"/>
        <v>5.1999999999999998E-2</v>
      </c>
      <c r="AC1185" s="140">
        <f t="shared" si="936"/>
        <v>15</v>
      </c>
      <c r="AD1185" s="67">
        <f t="shared" si="939"/>
        <v>30</v>
      </c>
      <c r="AE1185" s="11">
        <f t="shared" si="940"/>
        <v>1.0021144449999999</v>
      </c>
      <c r="AF1185" s="61">
        <f t="shared" si="894"/>
        <v>1.88245953</v>
      </c>
      <c r="AG1185" s="61">
        <f t="shared" si="925"/>
        <v>1.9102057400000001</v>
      </c>
      <c r="AH1185" s="61">
        <f t="shared" si="926"/>
        <v>0</v>
      </c>
      <c r="AI1185" s="196" t="str">
        <f t="shared" si="941"/>
        <v>A+J=</v>
      </c>
      <c r="AJ1185" s="72">
        <f t="shared" si="942"/>
        <v>45467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927"/>
        <v>45453</v>
      </c>
      <c r="B1186" s="61">
        <f t="shared" si="914"/>
        <v>905.55040259326688</v>
      </c>
      <c r="C1186" s="61">
        <f t="shared" si="928"/>
        <v>732.71668840999996</v>
      </c>
      <c r="D1186" s="61">
        <f t="shared" si="915"/>
        <v>61.048659290000046</v>
      </c>
      <c r="E1186" s="61">
        <f t="shared" si="916"/>
        <v>671.66802911999991</v>
      </c>
      <c r="F1186" s="62">
        <f t="shared" si="929"/>
        <v>6869.14</v>
      </c>
      <c r="G1186" s="63">
        <f t="shared" si="897"/>
        <v>6895.24</v>
      </c>
      <c r="H1186" s="64">
        <f t="shared" si="945"/>
        <v>45376</v>
      </c>
      <c r="I1186" s="64">
        <f t="shared" si="937"/>
        <v>45407</v>
      </c>
      <c r="J1186" s="65">
        <f t="shared" si="917"/>
        <v>3.7996022791790818E-3</v>
      </c>
      <c r="K1186" s="195">
        <f t="shared" si="938"/>
        <v>45467</v>
      </c>
      <c r="L1186" s="195">
        <f t="shared" si="930"/>
        <v>45467</v>
      </c>
      <c r="M1186" s="228">
        <f t="shared" si="943"/>
        <v>30</v>
      </c>
      <c r="N1186" s="67">
        <f t="shared" si="944"/>
        <v>16</v>
      </c>
      <c r="O1186" s="61">
        <f t="shared" si="918"/>
        <v>1.00202466</v>
      </c>
      <c r="P1186" s="66">
        <f t="shared" si="896"/>
        <v>1.0015995499999999</v>
      </c>
      <c r="Q1186" s="66">
        <f t="shared" si="931"/>
        <v>1.23224524419925</v>
      </c>
      <c r="R1186" s="61">
        <f t="shared" si="895"/>
        <v>1.2347401200000001</v>
      </c>
      <c r="S1186" s="61">
        <f t="shared" si="932"/>
        <v>1.2150472699999999</v>
      </c>
      <c r="T1186" s="61">
        <f t="shared" si="919"/>
        <v>890.28541193000001</v>
      </c>
      <c r="U1186" s="61">
        <f t="shared" si="920"/>
        <v>13.128347517474642</v>
      </c>
      <c r="V1186" s="61">
        <f t="shared" si="921"/>
        <v>157.66743375579236</v>
      </c>
      <c r="W1186" s="61">
        <f t="shared" si="922"/>
        <v>903.51246968326689</v>
      </c>
      <c r="X1186" s="67">
        <f t="shared" si="933"/>
        <v>0</v>
      </c>
      <c r="Y1186" s="61">
        <f t="shared" si="923"/>
        <v>0</v>
      </c>
      <c r="Z1186" s="69">
        <f t="shared" si="934"/>
        <v>0</v>
      </c>
      <c r="AA1186" s="61">
        <f t="shared" si="924"/>
        <v>0</v>
      </c>
      <c r="AB1186" s="69">
        <f t="shared" si="935"/>
        <v>5.1999999999999998E-2</v>
      </c>
      <c r="AC1186" s="140">
        <f t="shared" si="936"/>
        <v>16</v>
      </c>
      <c r="AD1186" s="67">
        <f t="shared" si="939"/>
        <v>30</v>
      </c>
      <c r="AE1186" s="11">
        <f t="shared" si="940"/>
        <v>1.002255567</v>
      </c>
      <c r="AF1186" s="61">
        <f t="shared" si="894"/>
        <v>2.0080983899999998</v>
      </c>
      <c r="AG1186" s="61">
        <f t="shared" si="925"/>
        <v>2.0379329099999999</v>
      </c>
      <c r="AH1186" s="61">
        <f t="shared" si="926"/>
        <v>0</v>
      </c>
      <c r="AI1186" s="196" t="str">
        <f t="shared" si="941"/>
        <v>A+J=</v>
      </c>
      <c r="AJ1186" s="72">
        <f t="shared" si="942"/>
        <v>45467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927"/>
        <v>45454</v>
      </c>
      <c r="B1187" s="61">
        <f t="shared" si="914"/>
        <v>905.78301808593221</v>
      </c>
      <c r="C1187" s="61">
        <f t="shared" si="928"/>
        <v>732.71668840999996</v>
      </c>
      <c r="D1187" s="61">
        <f t="shared" si="915"/>
        <v>61.048659290000046</v>
      </c>
      <c r="E1187" s="61">
        <f t="shared" si="916"/>
        <v>671.66802911999991</v>
      </c>
      <c r="F1187" s="62">
        <f t="shared" si="929"/>
        <v>6869.14</v>
      </c>
      <c r="G1187" s="63">
        <f t="shared" si="897"/>
        <v>6895.24</v>
      </c>
      <c r="H1187" s="64">
        <f t="shared" si="945"/>
        <v>45376</v>
      </c>
      <c r="I1187" s="64">
        <f t="shared" si="937"/>
        <v>45407</v>
      </c>
      <c r="J1187" s="65">
        <f t="shared" si="917"/>
        <v>3.7996022791790818E-3</v>
      </c>
      <c r="K1187" s="195">
        <f t="shared" si="938"/>
        <v>45467</v>
      </c>
      <c r="L1187" s="195">
        <f t="shared" si="930"/>
        <v>45467</v>
      </c>
      <c r="M1187" s="228">
        <f t="shared" si="943"/>
        <v>30</v>
      </c>
      <c r="N1187" s="67">
        <f t="shared" si="944"/>
        <v>17</v>
      </c>
      <c r="O1187" s="61">
        <f t="shared" si="918"/>
        <v>1.00215133</v>
      </c>
      <c r="P1187" s="66">
        <f t="shared" si="896"/>
        <v>1.0015995499999999</v>
      </c>
      <c r="Q1187" s="66">
        <f t="shared" si="931"/>
        <v>1.23224524419925</v>
      </c>
      <c r="R1187" s="61">
        <f t="shared" si="895"/>
        <v>1.23489621</v>
      </c>
      <c r="S1187" s="61">
        <f t="shared" si="932"/>
        <v>1.2150472699999999</v>
      </c>
      <c r="T1187" s="61">
        <f t="shared" si="919"/>
        <v>890.28541193000001</v>
      </c>
      <c r="U1187" s="61">
        <f t="shared" si="920"/>
        <v>13.128347517474642</v>
      </c>
      <c r="V1187" s="61">
        <f t="shared" si="921"/>
        <v>157.77227441845764</v>
      </c>
      <c r="W1187" s="61">
        <f t="shared" si="922"/>
        <v>903.6173103459322</v>
      </c>
      <c r="X1187" s="67">
        <f t="shared" si="933"/>
        <v>0</v>
      </c>
      <c r="Y1187" s="61">
        <f t="shared" si="923"/>
        <v>0</v>
      </c>
      <c r="Z1187" s="69">
        <f t="shared" si="934"/>
        <v>0</v>
      </c>
      <c r="AA1187" s="61">
        <f t="shared" si="924"/>
        <v>0</v>
      </c>
      <c r="AB1187" s="69">
        <f t="shared" si="935"/>
        <v>5.1999999999999998E-2</v>
      </c>
      <c r="AC1187" s="140">
        <f t="shared" si="936"/>
        <v>17</v>
      </c>
      <c r="AD1187" s="67">
        <f t="shared" si="939"/>
        <v>30</v>
      </c>
      <c r="AE1187" s="11">
        <f t="shared" si="940"/>
        <v>1.0023967090000001</v>
      </c>
      <c r="AF1187" s="61">
        <f t="shared" ref="AF1187:AF1250" si="946">TRUNC((T1187*(AE1187-1)),8)</f>
        <v>2.13375505</v>
      </c>
      <c r="AG1187" s="61">
        <f t="shared" si="925"/>
        <v>2.1657077400000002</v>
      </c>
      <c r="AH1187" s="61">
        <f t="shared" si="926"/>
        <v>0</v>
      </c>
      <c r="AI1187" s="196" t="str">
        <f t="shared" si="941"/>
        <v>A+J=</v>
      </c>
      <c r="AJ1187" s="72">
        <f t="shared" si="942"/>
        <v>45467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927"/>
        <v>45455</v>
      </c>
      <c r="B1188" s="61">
        <f t="shared" si="914"/>
        <v>906.01570144863842</v>
      </c>
      <c r="C1188" s="61">
        <f t="shared" si="928"/>
        <v>732.71668840999996</v>
      </c>
      <c r="D1188" s="61">
        <f t="shared" si="915"/>
        <v>61.048659290000046</v>
      </c>
      <c r="E1188" s="61">
        <f t="shared" si="916"/>
        <v>671.66802911999991</v>
      </c>
      <c r="F1188" s="62">
        <f t="shared" si="929"/>
        <v>6869.14</v>
      </c>
      <c r="G1188" s="63">
        <f t="shared" si="897"/>
        <v>6895.24</v>
      </c>
      <c r="H1188" s="64">
        <f t="shared" si="945"/>
        <v>45376</v>
      </c>
      <c r="I1188" s="64">
        <f t="shared" si="937"/>
        <v>45407</v>
      </c>
      <c r="J1188" s="65">
        <f t="shared" si="917"/>
        <v>3.7996022791790818E-3</v>
      </c>
      <c r="K1188" s="195">
        <f t="shared" si="938"/>
        <v>45467</v>
      </c>
      <c r="L1188" s="195">
        <f t="shared" si="930"/>
        <v>45467</v>
      </c>
      <c r="M1188" s="228">
        <f t="shared" si="943"/>
        <v>30</v>
      </c>
      <c r="N1188" s="67">
        <f t="shared" si="944"/>
        <v>18</v>
      </c>
      <c r="O1188" s="61">
        <f t="shared" si="918"/>
        <v>1.00227803</v>
      </c>
      <c r="P1188" s="66">
        <f t="shared" si="896"/>
        <v>1.0015995499999999</v>
      </c>
      <c r="Q1188" s="66">
        <f t="shared" si="931"/>
        <v>1.23224524419925</v>
      </c>
      <c r="R1188" s="61">
        <f t="shared" si="895"/>
        <v>1.23505233</v>
      </c>
      <c r="S1188" s="61">
        <f t="shared" si="932"/>
        <v>1.2150472699999999</v>
      </c>
      <c r="T1188" s="61">
        <f t="shared" si="919"/>
        <v>890.28541193000001</v>
      </c>
      <c r="U1188" s="61">
        <f t="shared" si="920"/>
        <v>13.128347517474642</v>
      </c>
      <c r="V1188" s="61">
        <f t="shared" si="921"/>
        <v>157.87713523116386</v>
      </c>
      <c r="W1188" s="61">
        <f t="shared" si="922"/>
        <v>903.72217115863839</v>
      </c>
      <c r="X1188" s="67">
        <f t="shared" si="933"/>
        <v>0</v>
      </c>
      <c r="Y1188" s="61">
        <f t="shared" si="923"/>
        <v>0</v>
      </c>
      <c r="Z1188" s="69">
        <f t="shared" si="934"/>
        <v>0</v>
      </c>
      <c r="AA1188" s="61">
        <f t="shared" si="924"/>
        <v>0</v>
      </c>
      <c r="AB1188" s="69">
        <f t="shared" si="935"/>
        <v>5.1999999999999998E-2</v>
      </c>
      <c r="AC1188" s="140">
        <f t="shared" si="936"/>
        <v>18</v>
      </c>
      <c r="AD1188" s="67">
        <f t="shared" si="939"/>
        <v>30</v>
      </c>
      <c r="AE1188" s="11">
        <f t="shared" si="940"/>
        <v>1.0025378709999999</v>
      </c>
      <c r="AF1188" s="61">
        <f t="shared" si="946"/>
        <v>2.2594295199999999</v>
      </c>
      <c r="AG1188" s="61">
        <f t="shared" si="925"/>
        <v>2.2935302900000001</v>
      </c>
      <c r="AH1188" s="61">
        <f t="shared" si="926"/>
        <v>0</v>
      </c>
      <c r="AI1188" s="196" t="str">
        <f t="shared" si="941"/>
        <v>A+J=</v>
      </c>
      <c r="AJ1188" s="72">
        <f t="shared" si="942"/>
        <v>45467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927"/>
        <v>45456</v>
      </c>
      <c r="B1189" s="61">
        <f t="shared" si="914"/>
        <v>906.24844505470514</v>
      </c>
      <c r="C1189" s="61">
        <f t="shared" si="928"/>
        <v>732.71668840999996</v>
      </c>
      <c r="D1189" s="61">
        <f t="shared" si="915"/>
        <v>61.048659290000046</v>
      </c>
      <c r="E1189" s="61">
        <f t="shared" si="916"/>
        <v>671.66802911999991</v>
      </c>
      <c r="F1189" s="62">
        <f t="shared" si="929"/>
        <v>6869.14</v>
      </c>
      <c r="G1189" s="63">
        <f t="shared" si="897"/>
        <v>6895.24</v>
      </c>
      <c r="H1189" s="64">
        <f t="shared" si="945"/>
        <v>45376</v>
      </c>
      <c r="I1189" s="64">
        <f t="shared" si="937"/>
        <v>45407</v>
      </c>
      <c r="J1189" s="65">
        <f t="shared" si="917"/>
        <v>3.7996022791790818E-3</v>
      </c>
      <c r="K1189" s="195">
        <f t="shared" si="938"/>
        <v>45467</v>
      </c>
      <c r="L1189" s="195">
        <f t="shared" si="930"/>
        <v>45467</v>
      </c>
      <c r="M1189" s="228">
        <f t="shared" si="943"/>
        <v>30</v>
      </c>
      <c r="N1189" s="67">
        <f t="shared" si="944"/>
        <v>19</v>
      </c>
      <c r="O1189" s="61">
        <f t="shared" si="918"/>
        <v>1.00240474</v>
      </c>
      <c r="P1189" s="66">
        <f t="shared" si="896"/>
        <v>1.0015995499999999</v>
      </c>
      <c r="Q1189" s="66">
        <f t="shared" si="931"/>
        <v>1.23224524419925</v>
      </c>
      <c r="R1189" s="61">
        <f t="shared" si="895"/>
        <v>1.2352084699999999</v>
      </c>
      <c r="S1189" s="61">
        <f t="shared" si="932"/>
        <v>1.2150472699999999</v>
      </c>
      <c r="T1189" s="61">
        <f t="shared" si="919"/>
        <v>890.28541193000001</v>
      </c>
      <c r="U1189" s="61">
        <f t="shared" si="920"/>
        <v>13.128347517474642</v>
      </c>
      <c r="V1189" s="61">
        <f t="shared" si="921"/>
        <v>157.98200947723055</v>
      </c>
      <c r="W1189" s="61">
        <f t="shared" si="922"/>
        <v>903.82704540470513</v>
      </c>
      <c r="X1189" s="67">
        <f t="shared" si="933"/>
        <v>0</v>
      </c>
      <c r="Y1189" s="61">
        <f t="shared" si="923"/>
        <v>0</v>
      </c>
      <c r="Z1189" s="69">
        <f t="shared" si="934"/>
        <v>0</v>
      </c>
      <c r="AA1189" s="61">
        <f t="shared" si="924"/>
        <v>0</v>
      </c>
      <c r="AB1189" s="69">
        <f t="shared" si="935"/>
        <v>5.1999999999999998E-2</v>
      </c>
      <c r="AC1189" s="140">
        <f t="shared" si="936"/>
        <v>19</v>
      </c>
      <c r="AD1189" s="67">
        <f t="shared" si="939"/>
        <v>30</v>
      </c>
      <c r="AE1189" s="11">
        <f t="shared" si="940"/>
        <v>1.002679052</v>
      </c>
      <c r="AF1189" s="61">
        <f t="shared" si="946"/>
        <v>2.3851209099999999</v>
      </c>
      <c r="AG1189" s="61">
        <f t="shared" si="925"/>
        <v>2.4213996500000001</v>
      </c>
      <c r="AH1189" s="61">
        <f t="shared" si="926"/>
        <v>0</v>
      </c>
      <c r="AI1189" s="196" t="str">
        <f t="shared" si="941"/>
        <v>A+J=</v>
      </c>
      <c r="AJ1189" s="72">
        <f t="shared" si="942"/>
        <v>45467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927"/>
        <v>45457</v>
      </c>
      <c r="B1190" s="61">
        <f t="shared" si="914"/>
        <v>906.48124399745222</v>
      </c>
      <c r="C1190" s="61">
        <f t="shared" si="928"/>
        <v>732.71668840999996</v>
      </c>
      <c r="D1190" s="61">
        <f t="shared" si="915"/>
        <v>61.048659290000046</v>
      </c>
      <c r="E1190" s="61">
        <f t="shared" si="916"/>
        <v>671.66802911999991</v>
      </c>
      <c r="F1190" s="62">
        <f t="shared" si="929"/>
        <v>6869.14</v>
      </c>
      <c r="G1190" s="63">
        <f t="shared" si="897"/>
        <v>6895.24</v>
      </c>
      <c r="H1190" s="64">
        <f t="shared" si="945"/>
        <v>45376</v>
      </c>
      <c r="I1190" s="64">
        <f t="shared" si="937"/>
        <v>45407</v>
      </c>
      <c r="J1190" s="65">
        <f t="shared" si="917"/>
        <v>3.7996022791790818E-3</v>
      </c>
      <c r="K1190" s="195">
        <f t="shared" si="938"/>
        <v>45467</v>
      </c>
      <c r="L1190" s="195">
        <f t="shared" si="930"/>
        <v>45467</v>
      </c>
      <c r="M1190" s="228">
        <f t="shared" si="943"/>
        <v>30</v>
      </c>
      <c r="N1190" s="67">
        <f t="shared" si="944"/>
        <v>20</v>
      </c>
      <c r="O1190" s="61">
        <f t="shared" si="918"/>
        <v>1.0025314599999999</v>
      </c>
      <c r="P1190" s="66">
        <f t="shared" si="896"/>
        <v>1.0015995499999999</v>
      </c>
      <c r="Q1190" s="66">
        <f t="shared" si="931"/>
        <v>1.23224524419925</v>
      </c>
      <c r="R1190" s="61">
        <f t="shared" si="895"/>
        <v>1.2353646199999999</v>
      </c>
      <c r="S1190" s="61">
        <f t="shared" si="932"/>
        <v>1.2150472699999999</v>
      </c>
      <c r="T1190" s="61">
        <f t="shared" si="919"/>
        <v>890.28541193000001</v>
      </c>
      <c r="U1190" s="61">
        <f t="shared" si="920"/>
        <v>13.128347517474642</v>
      </c>
      <c r="V1190" s="61">
        <f t="shared" si="921"/>
        <v>158.08689043997765</v>
      </c>
      <c r="W1190" s="61">
        <f t="shared" si="922"/>
        <v>903.93192636745221</v>
      </c>
      <c r="X1190" s="67">
        <f t="shared" si="933"/>
        <v>0</v>
      </c>
      <c r="Y1190" s="61">
        <f t="shared" si="923"/>
        <v>0</v>
      </c>
      <c r="Z1190" s="69">
        <f t="shared" si="934"/>
        <v>0</v>
      </c>
      <c r="AA1190" s="61">
        <f t="shared" si="924"/>
        <v>0</v>
      </c>
      <c r="AB1190" s="69">
        <f t="shared" si="935"/>
        <v>5.1999999999999998E-2</v>
      </c>
      <c r="AC1190" s="140">
        <f t="shared" si="936"/>
        <v>20</v>
      </c>
      <c r="AD1190" s="67">
        <f t="shared" si="939"/>
        <v>30</v>
      </c>
      <c r="AE1190" s="11">
        <f t="shared" si="940"/>
        <v>1.002820254</v>
      </c>
      <c r="AF1190" s="61">
        <f t="shared" si="946"/>
        <v>2.5108309900000001</v>
      </c>
      <c r="AG1190" s="61">
        <f t="shared" si="925"/>
        <v>2.54931763</v>
      </c>
      <c r="AH1190" s="61">
        <f t="shared" si="926"/>
        <v>0</v>
      </c>
      <c r="AI1190" s="196" t="str">
        <f t="shared" si="941"/>
        <v>A+J=</v>
      </c>
      <c r="AJ1190" s="72">
        <f t="shared" si="942"/>
        <v>45467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927"/>
        <v>45458</v>
      </c>
      <c r="B1191" s="61">
        <f t="shared" si="914"/>
        <v>906.71410320355994</v>
      </c>
      <c r="C1191" s="61">
        <f t="shared" si="928"/>
        <v>732.71668840999996</v>
      </c>
      <c r="D1191" s="61">
        <f t="shared" si="915"/>
        <v>61.048659290000046</v>
      </c>
      <c r="E1191" s="61">
        <f t="shared" si="916"/>
        <v>671.66802911999991</v>
      </c>
      <c r="F1191" s="62">
        <f t="shared" si="929"/>
        <v>6869.14</v>
      </c>
      <c r="G1191" s="63">
        <f t="shared" si="897"/>
        <v>6895.24</v>
      </c>
      <c r="H1191" s="64">
        <f t="shared" si="945"/>
        <v>45376</v>
      </c>
      <c r="I1191" s="64">
        <f t="shared" si="937"/>
        <v>45407</v>
      </c>
      <c r="J1191" s="65">
        <f t="shared" si="917"/>
        <v>3.7996022791790818E-3</v>
      </c>
      <c r="K1191" s="195">
        <f t="shared" si="938"/>
        <v>45467</v>
      </c>
      <c r="L1191" s="195">
        <f t="shared" si="930"/>
        <v>45467</v>
      </c>
      <c r="M1191" s="228">
        <f t="shared" si="943"/>
        <v>30</v>
      </c>
      <c r="N1191" s="67">
        <f t="shared" si="944"/>
        <v>21</v>
      </c>
      <c r="O1191" s="61">
        <f t="shared" si="918"/>
        <v>1.0026581999999999</v>
      </c>
      <c r="P1191" s="66">
        <f t="shared" si="896"/>
        <v>1.0015995499999999</v>
      </c>
      <c r="Q1191" s="66">
        <f t="shared" si="931"/>
        <v>1.23224524419925</v>
      </c>
      <c r="R1191" s="61">
        <f t="shared" si="895"/>
        <v>1.23552079</v>
      </c>
      <c r="S1191" s="61">
        <f t="shared" si="932"/>
        <v>1.2150472699999999</v>
      </c>
      <c r="T1191" s="61">
        <f t="shared" si="919"/>
        <v>890.28541193000001</v>
      </c>
      <c r="U1191" s="61">
        <f t="shared" si="920"/>
        <v>13.128347517474642</v>
      </c>
      <c r="V1191" s="61">
        <f t="shared" si="921"/>
        <v>158.19178483608542</v>
      </c>
      <c r="W1191" s="61">
        <f t="shared" si="922"/>
        <v>904.03682076355994</v>
      </c>
      <c r="X1191" s="67">
        <f t="shared" si="933"/>
        <v>0</v>
      </c>
      <c r="Y1191" s="61">
        <f t="shared" si="923"/>
        <v>0</v>
      </c>
      <c r="Z1191" s="69">
        <f t="shared" si="934"/>
        <v>0</v>
      </c>
      <c r="AA1191" s="61">
        <f t="shared" si="924"/>
        <v>0</v>
      </c>
      <c r="AB1191" s="69">
        <f t="shared" si="935"/>
        <v>5.1999999999999998E-2</v>
      </c>
      <c r="AC1191" s="140">
        <f t="shared" si="936"/>
        <v>21</v>
      </c>
      <c r="AD1191" s="67">
        <f t="shared" si="939"/>
        <v>30</v>
      </c>
      <c r="AE1191" s="11">
        <f t="shared" si="940"/>
        <v>1.002961475</v>
      </c>
      <c r="AF1191" s="61">
        <f t="shared" si="946"/>
        <v>2.63655799</v>
      </c>
      <c r="AG1191" s="61">
        <f t="shared" si="925"/>
        <v>2.6772824399999999</v>
      </c>
      <c r="AH1191" s="61">
        <f t="shared" si="926"/>
        <v>0</v>
      </c>
      <c r="AI1191" s="196" t="str">
        <f t="shared" si="941"/>
        <v>A+J=</v>
      </c>
      <c r="AJ1191" s="72">
        <f t="shared" si="942"/>
        <v>45467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927"/>
        <v>45459</v>
      </c>
      <c r="B1192" s="61">
        <f t="shared" si="914"/>
        <v>906.94703032970847</v>
      </c>
      <c r="C1192" s="61">
        <f t="shared" si="928"/>
        <v>732.71668840999996</v>
      </c>
      <c r="D1192" s="61">
        <f t="shared" si="915"/>
        <v>61.048659290000046</v>
      </c>
      <c r="E1192" s="61">
        <f t="shared" si="916"/>
        <v>671.66802911999991</v>
      </c>
      <c r="F1192" s="62">
        <f t="shared" si="929"/>
        <v>6869.14</v>
      </c>
      <c r="G1192" s="63">
        <f t="shared" si="897"/>
        <v>6895.24</v>
      </c>
      <c r="H1192" s="64">
        <f t="shared" si="945"/>
        <v>45376</v>
      </c>
      <c r="I1192" s="64">
        <f t="shared" si="937"/>
        <v>45407</v>
      </c>
      <c r="J1192" s="65">
        <f t="shared" si="917"/>
        <v>3.7996022791790818E-3</v>
      </c>
      <c r="K1192" s="195">
        <f t="shared" si="938"/>
        <v>45467</v>
      </c>
      <c r="L1192" s="195">
        <f t="shared" si="930"/>
        <v>45467</v>
      </c>
      <c r="M1192" s="228">
        <f t="shared" si="943"/>
        <v>30</v>
      </c>
      <c r="N1192" s="67">
        <f t="shared" si="944"/>
        <v>22</v>
      </c>
      <c r="O1192" s="61">
        <f t="shared" si="918"/>
        <v>1.0027849600000001</v>
      </c>
      <c r="P1192" s="66">
        <f t="shared" si="896"/>
        <v>1.0015995499999999</v>
      </c>
      <c r="Q1192" s="66">
        <f t="shared" si="931"/>
        <v>1.23224524419925</v>
      </c>
      <c r="R1192" s="61">
        <f t="shared" si="895"/>
        <v>1.23567699</v>
      </c>
      <c r="S1192" s="61">
        <f t="shared" si="932"/>
        <v>1.2150472699999999</v>
      </c>
      <c r="T1192" s="61">
        <f t="shared" si="919"/>
        <v>890.28541193000001</v>
      </c>
      <c r="U1192" s="61">
        <f t="shared" si="920"/>
        <v>13.128347517474642</v>
      </c>
      <c r="V1192" s="61">
        <f t="shared" si="921"/>
        <v>158.29669938223392</v>
      </c>
      <c r="W1192" s="61">
        <f t="shared" si="922"/>
        <v>904.14173530970845</v>
      </c>
      <c r="X1192" s="67">
        <f t="shared" si="933"/>
        <v>0</v>
      </c>
      <c r="Y1192" s="61">
        <f t="shared" si="923"/>
        <v>0</v>
      </c>
      <c r="Z1192" s="69">
        <f t="shared" si="934"/>
        <v>0</v>
      </c>
      <c r="AA1192" s="61">
        <f t="shared" si="924"/>
        <v>0</v>
      </c>
      <c r="AB1192" s="69">
        <f t="shared" si="935"/>
        <v>5.1999999999999998E-2</v>
      </c>
      <c r="AC1192" s="140">
        <f t="shared" si="936"/>
        <v>22</v>
      </c>
      <c r="AD1192" s="67">
        <f t="shared" si="939"/>
        <v>30</v>
      </c>
      <c r="AE1192" s="11">
        <f t="shared" si="940"/>
        <v>1.0031027159999999</v>
      </c>
      <c r="AF1192" s="61">
        <f t="shared" si="946"/>
        <v>2.7623027900000001</v>
      </c>
      <c r="AG1192" s="61">
        <f t="shared" si="925"/>
        <v>2.80529502</v>
      </c>
      <c r="AH1192" s="61">
        <f t="shared" si="926"/>
        <v>0</v>
      </c>
      <c r="AI1192" s="196" t="str">
        <f t="shared" si="941"/>
        <v>A+J=</v>
      </c>
      <c r="AJ1192" s="72">
        <f t="shared" si="942"/>
        <v>45467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927"/>
        <v>45460</v>
      </c>
      <c r="B1193" s="61">
        <f t="shared" si="914"/>
        <v>907.18001192253746</v>
      </c>
      <c r="C1193" s="61">
        <f t="shared" si="928"/>
        <v>732.71668840999996</v>
      </c>
      <c r="D1193" s="61">
        <f t="shared" si="915"/>
        <v>61.048659290000046</v>
      </c>
      <c r="E1193" s="61">
        <f t="shared" si="916"/>
        <v>671.66802911999991</v>
      </c>
      <c r="F1193" s="62">
        <f t="shared" si="929"/>
        <v>6869.14</v>
      </c>
      <c r="G1193" s="63">
        <f t="shared" si="897"/>
        <v>6895.24</v>
      </c>
      <c r="H1193" s="64">
        <f t="shared" si="945"/>
        <v>45376</v>
      </c>
      <c r="I1193" s="64">
        <f t="shared" si="937"/>
        <v>45407</v>
      </c>
      <c r="J1193" s="65">
        <f t="shared" si="917"/>
        <v>3.7996022791790818E-3</v>
      </c>
      <c r="K1193" s="195">
        <f t="shared" si="938"/>
        <v>45467</v>
      </c>
      <c r="L1193" s="195">
        <f t="shared" si="930"/>
        <v>45467</v>
      </c>
      <c r="M1193" s="228">
        <f t="shared" si="943"/>
        <v>30</v>
      </c>
      <c r="N1193" s="67">
        <f t="shared" si="944"/>
        <v>23</v>
      </c>
      <c r="O1193" s="61">
        <f t="shared" si="918"/>
        <v>1.0029117299999999</v>
      </c>
      <c r="P1193" s="66">
        <f t="shared" si="896"/>
        <v>1.0015995499999999</v>
      </c>
      <c r="Q1193" s="66">
        <f t="shared" si="931"/>
        <v>1.23224524419925</v>
      </c>
      <c r="R1193" s="61">
        <f t="shared" si="895"/>
        <v>1.2358332000000001</v>
      </c>
      <c r="S1193" s="61">
        <f t="shared" si="932"/>
        <v>1.2150472699999999</v>
      </c>
      <c r="T1193" s="61">
        <f t="shared" si="919"/>
        <v>890.28541193000001</v>
      </c>
      <c r="U1193" s="61">
        <f t="shared" si="920"/>
        <v>13.128347517474642</v>
      </c>
      <c r="V1193" s="61">
        <f t="shared" si="921"/>
        <v>158.40162064506282</v>
      </c>
      <c r="W1193" s="61">
        <f t="shared" si="922"/>
        <v>904.2466565725374</v>
      </c>
      <c r="X1193" s="67">
        <f t="shared" si="933"/>
        <v>0</v>
      </c>
      <c r="Y1193" s="61">
        <f t="shared" si="923"/>
        <v>0</v>
      </c>
      <c r="Z1193" s="69">
        <f t="shared" si="934"/>
        <v>0</v>
      </c>
      <c r="AA1193" s="61">
        <f t="shared" si="924"/>
        <v>0</v>
      </c>
      <c r="AB1193" s="69">
        <f t="shared" si="935"/>
        <v>5.1999999999999998E-2</v>
      </c>
      <c r="AC1193" s="140">
        <f t="shared" si="936"/>
        <v>23</v>
      </c>
      <c r="AD1193" s="67">
        <f t="shared" si="939"/>
        <v>30</v>
      </c>
      <c r="AE1193" s="11">
        <f t="shared" si="940"/>
        <v>1.0032439769999999</v>
      </c>
      <c r="AF1193" s="61">
        <f t="shared" si="946"/>
        <v>2.88806539</v>
      </c>
      <c r="AG1193" s="61">
        <f t="shared" si="925"/>
        <v>2.9333553499999998</v>
      </c>
      <c r="AH1193" s="61">
        <f t="shared" si="926"/>
        <v>0</v>
      </c>
      <c r="AI1193" s="196" t="str">
        <f t="shared" si="941"/>
        <v>A+J=</v>
      </c>
      <c r="AJ1193" s="72">
        <f t="shared" si="942"/>
        <v>45467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927"/>
        <v>45461</v>
      </c>
      <c r="B1194" s="61">
        <f t="shared" si="914"/>
        <v>907.41306146540705</v>
      </c>
      <c r="C1194" s="61">
        <f t="shared" si="928"/>
        <v>732.71668840999996</v>
      </c>
      <c r="D1194" s="61">
        <f t="shared" si="915"/>
        <v>61.048659290000046</v>
      </c>
      <c r="E1194" s="61">
        <f t="shared" si="916"/>
        <v>671.66802911999991</v>
      </c>
      <c r="F1194" s="62">
        <f t="shared" si="929"/>
        <v>6869.14</v>
      </c>
      <c r="G1194" s="63">
        <f t="shared" si="897"/>
        <v>6895.24</v>
      </c>
      <c r="H1194" s="64">
        <f t="shared" si="945"/>
        <v>45376</v>
      </c>
      <c r="I1194" s="64">
        <f t="shared" si="937"/>
        <v>45407</v>
      </c>
      <c r="J1194" s="65">
        <f t="shared" si="917"/>
        <v>3.7996022791790818E-3</v>
      </c>
      <c r="K1194" s="195">
        <f t="shared" si="938"/>
        <v>45467</v>
      </c>
      <c r="L1194" s="195">
        <f t="shared" si="930"/>
        <v>45467</v>
      </c>
      <c r="M1194" s="228">
        <f t="shared" si="943"/>
        <v>30</v>
      </c>
      <c r="N1194" s="67">
        <f t="shared" si="944"/>
        <v>24</v>
      </c>
      <c r="O1194" s="61">
        <f t="shared" si="918"/>
        <v>1.00303852</v>
      </c>
      <c r="P1194" s="66">
        <f t="shared" si="896"/>
        <v>1.0015995499999999</v>
      </c>
      <c r="Q1194" s="66">
        <f t="shared" si="931"/>
        <v>1.23224524419925</v>
      </c>
      <c r="R1194" s="61">
        <f t="shared" si="895"/>
        <v>1.23598944</v>
      </c>
      <c r="S1194" s="61">
        <f t="shared" si="932"/>
        <v>1.2150472699999999</v>
      </c>
      <c r="T1194" s="61">
        <f t="shared" si="919"/>
        <v>890.28541193000001</v>
      </c>
      <c r="U1194" s="61">
        <f t="shared" si="920"/>
        <v>13.128347517474642</v>
      </c>
      <c r="V1194" s="61">
        <f t="shared" si="921"/>
        <v>158.50656205793246</v>
      </c>
      <c r="W1194" s="61">
        <f t="shared" si="922"/>
        <v>904.35159798540701</v>
      </c>
      <c r="X1194" s="67">
        <f t="shared" si="933"/>
        <v>0</v>
      </c>
      <c r="Y1194" s="61">
        <f t="shared" si="923"/>
        <v>0</v>
      </c>
      <c r="Z1194" s="69">
        <f t="shared" si="934"/>
        <v>0</v>
      </c>
      <c r="AA1194" s="61">
        <f t="shared" si="924"/>
        <v>0</v>
      </c>
      <c r="AB1194" s="69">
        <f t="shared" si="935"/>
        <v>5.1999999999999998E-2</v>
      </c>
      <c r="AC1194" s="140">
        <f t="shared" si="936"/>
        <v>24</v>
      </c>
      <c r="AD1194" s="67">
        <f t="shared" si="939"/>
        <v>30</v>
      </c>
      <c r="AE1194" s="11">
        <f t="shared" si="940"/>
        <v>1.003385258</v>
      </c>
      <c r="AF1194" s="61">
        <f t="shared" si="946"/>
        <v>3.0138458099999998</v>
      </c>
      <c r="AG1194" s="61">
        <f t="shared" si="925"/>
        <v>3.06146348</v>
      </c>
      <c r="AH1194" s="61">
        <f t="shared" si="926"/>
        <v>0</v>
      </c>
      <c r="AI1194" s="196" t="str">
        <f t="shared" si="941"/>
        <v>A+J=</v>
      </c>
      <c r="AJ1194" s="72">
        <f t="shared" si="942"/>
        <v>45467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927"/>
        <v>45462</v>
      </c>
      <c r="B1195" s="61">
        <f t="shared" si="914"/>
        <v>907.64617222163724</v>
      </c>
      <c r="C1195" s="61">
        <f t="shared" si="928"/>
        <v>732.71668840999996</v>
      </c>
      <c r="D1195" s="61">
        <f t="shared" si="915"/>
        <v>61.048659290000046</v>
      </c>
      <c r="E1195" s="61">
        <f t="shared" si="916"/>
        <v>671.66802911999991</v>
      </c>
      <c r="F1195" s="62">
        <f t="shared" si="929"/>
        <v>6869.14</v>
      </c>
      <c r="G1195" s="63">
        <f t="shared" si="897"/>
        <v>6895.24</v>
      </c>
      <c r="H1195" s="64">
        <f t="shared" si="945"/>
        <v>45376</v>
      </c>
      <c r="I1195" s="64">
        <f t="shared" si="937"/>
        <v>45407</v>
      </c>
      <c r="J1195" s="65">
        <f t="shared" si="917"/>
        <v>3.7996022791790818E-3</v>
      </c>
      <c r="K1195" s="195">
        <f t="shared" si="938"/>
        <v>45467</v>
      </c>
      <c r="L1195" s="195">
        <f t="shared" si="930"/>
        <v>45467</v>
      </c>
      <c r="M1195" s="228">
        <f t="shared" si="943"/>
        <v>30</v>
      </c>
      <c r="N1195" s="67">
        <f t="shared" si="944"/>
        <v>25</v>
      </c>
      <c r="O1195" s="61">
        <f t="shared" si="918"/>
        <v>1.0031653300000001</v>
      </c>
      <c r="P1195" s="66">
        <f t="shared" si="896"/>
        <v>1.0015995499999999</v>
      </c>
      <c r="Q1195" s="66">
        <f t="shared" si="931"/>
        <v>1.23224524419925</v>
      </c>
      <c r="R1195" s="61">
        <f t="shared" ref="R1195:R1258" si="947">TRUNC(TRUNC((O1195*Q1195),15),8)</f>
        <v>1.2361457</v>
      </c>
      <c r="S1195" s="61">
        <f t="shared" si="932"/>
        <v>1.2150472699999999</v>
      </c>
      <c r="T1195" s="61">
        <f t="shared" si="919"/>
        <v>890.28541193000001</v>
      </c>
      <c r="U1195" s="61">
        <f t="shared" si="920"/>
        <v>13.128347517474642</v>
      </c>
      <c r="V1195" s="61">
        <f t="shared" si="921"/>
        <v>158.61151690416278</v>
      </c>
      <c r="W1195" s="61">
        <f t="shared" si="922"/>
        <v>904.45655283163728</v>
      </c>
      <c r="X1195" s="67">
        <f t="shared" si="933"/>
        <v>0</v>
      </c>
      <c r="Y1195" s="61">
        <f t="shared" si="923"/>
        <v>0</v>
      </c>
      <c r="Z1195" s="69">
        <f t="shared" si="934"/>
        <v>0</v>
      </c>
      <c r="AA1195" s="61">
        <f t="shared" si="924"/>
        <v>0</v>
      </c>
      <c r="AB1195" s="69">
        <f t="shared" si="935"/>
        <v>5.1999999999999998E-2</v>
      </c>
      <c r="AC1195" s="140">
        <f t="shared" si="936"/>
        <v>25</v>
      </c>
      <c r="AD1195" s="67">
        <f t="shared" si="939"/>
        <v>30</v>
      </c>
      <c r="AE1195" s="11">
        <f t="shared" si="940"/>
        <v>1.003526559</v>
      </c>
      <c r="AF1195" s="61">
        <f t="shared" si="946"/>
        <v>3.1396440299999999</v>
      </c>
      <c r="AG1195" s="61">
        <f t="shared" si="925"/>
        <v>3.1896193899999998</v>
      </c>
      <c r="AH1195" s="61">
        <f t="shared" si="926"/>
        <v>0</v>
      </c>
      <c r="AI1195" s="196" t="str">
        <f t="shared" si="941"/>
        <v>A+J=</v>
      </c>
      <c r="AJ1195" s="72">
        <f t="shared" si="942"/>
        <v>45467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927"/>
        <v>45463</v>
      </c>
      <c r="B1196" s="61">
        <f t="shared" si="914"/>
        <v>907.87934422122805</v>
      </c>
      <c r="C1196" s="61">
        <f t="shared" si="928"/>
        <v>732.71668840999996</v>
      </c>
      <c r="D1196" s="61">
        <f t="shared" si="915"/>
        <v>61.048659290000046</v>
      </c>
      <c r="E1196" s="61">
        <f t="shared" si="916"/>
        <v>671.66802911999991</v>
      </c>
      <c r="F1196" s="62">
        <f t="shared" si="929"/>
        <v>6869.14</v>
      </c>
      <c r="G1196" s="63">
        <f t="shared" si="897"/>
        <v>6895.24</v>
      </c>
      <c r="H1196" s="64">
        <f t="shared" si="945"/>
        <v>45376</v>
      </c>
      <c r="I1196" s="64">
        <f t="shared" si="937"/>
        <v>45407</v>
      </c>
      <c r="J1196" s="65">
        <f t="shared" si="917"/>
        <v>3.7996022791790818E-3</v>
      </c>
      <c r="K1196" s="195">
        <f t="shared" si="938"/>
        <v>45467</v>
      </c>
      <c r="L1196" s="195">
        <f t="shared" si="930"/>
        <v>45467</v>
      </c>
      <c r="M1196" s="228">
        <f t="shared" si="943"/>
        <v>30</v>
      </c>
      <c r="N1196" s="67">
        <f t="shared" si="944"/>
        <v>26</v>
      </c>
      <c r="O1196" s="61">
        <f t="shared" si="918"/>
        <v>1.00329215</v>
      </c>
      <c r="P1196" s="66">
        <f t="shared" ref="P1196:P1259" si="948">IF(L1196&gt;L1195,O1195,P1195)</f>
        <v>1.0015995499999999</v>
      </c>
      <c r="Q1196" s="66">
        <f t="shared" si="931"/>
        <v>1.23224524419925</v>
      </c>
      <c r="R1196" s="61">
        <f t="shared" si="947"/>
        <v>1.2363019799999999</v>
      </c>
      <c r="S1196" s="61">
        <f t="shared" si="932"/>
        <v>1.2150472699999999</v>
      </c>
      <c r="T1196" s="61">
        <f t="shared" si="919"/>
        <v>890.28541193000001</v>
      </c>
      <c r="U1196" s="61">
        <f t="shared" si="920"/>
        <v>13.128347517474642</v>
      </c>
      <c r="V1196" s="61">
        <f t="shared" si="921"/>
        <v>158.71648518375358</v>
      </c>
      <c r="W1196" s="61">
        <f t="shared" si="922"/>
        <v>904.5615211112281</v>
      </c>
      <c r="X1196" s="67">
        <f t="shared" si="933"/>
        <v>0</v>
      </c>
      <c r="Y1196" s="61">
        <f t="shared" si="923"/>
        <v>0</v>
      </c>
      <c r="Z1196" s="69">
        <f t="shared" si="934"/>
        <v>0</v>
      </c>
      <c r="AA1196" s="61">
        <f t="shared" si="924"/>
        <v>0</v>
      </c>
      <c r="AB1196" s="69">
        <f t="shared" si="935"/>
        <v>5.1999999999999998E-2</v>
      </c>
      <c r="AC1196" s="140">
        <f t="shared" si="936"/>
        <v>26</v>
      </c>
      <c r="AD1196" s="67">
        <f t="shared" si="939"/>
        <v>30</v>
      </c>
      <c r="AE1196" s="11">
        <f t="shared" si="940"/>
        <v>1.0036678800000001</v>
      </c>
      <c r="AF1196" s="61">
        <f t="shared" si="946"/>
        <v>3.2654600500000002</v>
      </c>
      <c r="AG1196" s="61">
        <f t="shared" si="925"/>
        <v>3.31782311</v>
      </c>
      <c r="AH1196" s="61">
        <f t="shared" si="926"/>
        <v>0</v>
      </c>
      <c r="AI1196" s="196" t="str">
        <f t="shared" si="941"/>
        <v>A+J=</v>
      </c>
      <c r="AJ1196" s="72">
        <f t="shared" si="942"/>
        <v>45467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927"/>
        <v>45464</v>
      </c>
      <c r="B1197" s="61">
        <f t="shared" si="914"/>
        <v>908.11256981749932</v>
      </c>
      <c r="C1197" s="61">
        <f t="shared" si="928"/>
        <v>732.71668840999996</v>
      </c>
      <c r="D1197" s="61">
        <f t="shared" si="915"/>
        <v>61.048659290000046</v>
      </c>
      <c r="E1197" s="61">
        <f t="shared" si="916"/>
        <v>671.66802911999991</v>
      </c>
      <c r="F1197" s="62">
        <f t="shared" si="929"/>
        <v>6869.14</v>
      </c>
      <c r="G1197" s="63">
        <f t="shared" ref="G1197:G1260" si="949">IF(AND(L1197&gt;L1196,N1197=1),VLOOKUP(A1196,$BI$15:$BK$314,3),G1196)</f>
        <v>6895.24</v>
      </c>
      <c r="H1197" s="64">
        <f t="shared" si="945"/>
        <v>45376</v>
      </c>
      <c r="I1197" s="64">
        <f t="shared" si="937"/>
        <v>45407</v>
      </c>
      <c r="J1197" s="65">
        <f t="shared" si="917"/>
        <v>3.7996022791790818E-3</v>
      </c>
      <c r="K1197" s="195">
        <f t="shared" si="938"/>
        <v>45467</v>
      </c>
      <c r="L1197" s="195">
        <f t="shared" si="930"/>
        <v>45467</v>
      </c>
      <c r="M1197" s="228">
        <f t="shared" si="943"/>
        <v>30</v>
      </c>
      <c r="N1197" s="67">
        <f t="shared" si="944"/>
        <v>27</v>
      </c>
      <c r="O1197" s="61">
        <f t="shared" si="918"/>
        <v>1.0034189899999999</v>
      </c>
      <c r="P1197" s="66">
        <f t="shared" si="948"/>
        <v>1.0015995499999999</v>
      </c>
      <c r="Q1197" s="66">
        <f t="shared" si="931"/>
        <v>1.23224524419925</v>
      </c>
      <c r="R1197" s="61">
        <f t="shared" si="947"/>
        <v>1.23645827</v>
      </c>
      <c r="S1197" s="61">
        <f t="shared" si="932"/>
        <v>1.2150472699999999</v>
      </c>
      <c r="T1197" s="61">
        <f t="shared" si="919"/>
        <v>890.28541193000001</v>
      </c>
      <c r="U1197" s="61">
        <f t="shared" si="920"/>
        <v>13.128347517474642</v>
      </c>
      <c r="V1197" s="61">
        <f t="shared" si="921"/>
        <v>158.82146018002479</v>
      </c>
      <c r="W1197" s="61">
        <f t="shared" si="922"/>
        <v>904.66649610749937</v>
      </c>
      <c r="X1197" s="67">
        <f t="shared" si="933"/>
        <v>0</v>
      </c>
      <c r="Y1197" s="61">
        <f t="shared" si="923"/>
        <v>0</v>
      </c>
      <c r="Z1197" s="69">
        <f t="shared" si="934"/>
        <v>0</v>
      </c>
      <c r="AA1197" s="61">
        <f t="shared" si="924"/>
        <v>0</v>
      </c>
      <c r="AB1197" s="69">
        <f t="shared" si="935"/>
        <v>5.1999999999999998E-2</v>
      </c>
      <c r="AC1197" s="140">
        <f t="shared" si="936"/>
        <v>27</v>
      </c>
      <c r="AD1197" s="67">
        <f t="shared" si="939"/>
        <v>30</v>
      </c>
      <c r="AE1197" s="11">
        <f t="shared" si="940"/>
        <v>1.0038092199999999</v>
      </c>
      <c r="AF1197" s="61">
        <f t="shared" si="946"/>
        <v>3.3912929900000002</v>
      </c>
      <c r="AG1197" s="61">
        <f t="shared" si="925"/>
        <v>3.4460737099999998</v>
      </c>
      <c r="AH1197" s="61">
        <f t="shared" si="926"/>
        <v>0</v>
      </c>
      <c r="AI1197" s="196" t="str">
        <f t="shared" si="941"/>
        <v>A+J=</v>
      </c>
      <c r="AJ1197" s="72">
        <f t="shared" si="942"/>
        <v>45467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927"/>
        <v>45465</v>
      </c>
      <c r="B1198" s="61">
        <f t="shared" si="914"/>
        <v>908.34585756713102</v>
      </c>
      <c r="C1198" s="61">
        <f t="shared" si="928"/>
        <v>732.71668840999996</v>
      </c>
      <c r="D1198" s="61">
        <f t="shared" si="915"/>
        <v>61.048659290000046</v>
      </c>
      <c r="E1198" s="61">
        <f t="shared" si="916"/>
        <v>671.66802911999991</v>
      </c>
      <c r="F1198" s="62">
        <f t="shared" si="929"/>
        <v>6869.14</v>
      </c>
      <c r="G1198" s="63">
        <f t="shared" si="949"/>
        <v>6895.24</v>
      </c>
      <c r="H1198" s="64">
        <f t="shared" si="945"/>
        <v>45376</v>
      </c>
      <c r="I1198" s="64">
        <f t="shared" si="937"/>
        <v>45407</v>
      </c>
      <c r="J1198" s="65">
        <f t="shared" si="917"/>
        <v>3.7996022791790818E-3</v>
      </c>
      <c r="K1198" s="195">
        <f t="shared" si="938"/>
        <v>45467</v>
      </c>
      <c r="L1198" s="195">
        <f t="shared" si="930"/>
        <v>45467</v>
      </c>
      <c r="M1198" s="228">
        <f t="shared" si="943"/>
        <v>30</v>
      </c>
      <c r="N1198" s="67">
        <f t="shared" si="944"/>
        <v>28</v>
      </c>
      <c r="O1198" s="61">
        <f t="shared" si="918"/>
        <v>1.0035458399999999</v>
      </c>
      <c r="P1198" s="66">
        <f t="shared" si="948"/>
        <v>1.0015995499999999</v>
      </c>
      <c r="Q1198" s="66">
        <f t="shared" si="931"/>
        <v>1.23224524419925</v>
      </c>
      <c r="R1198" s="61">
        <f t="shared" si="947"/>
        <v>1.2366145799999999</v>
      </c>
      <c r="S1198" s="61">
        <f t="shared" si="932"/>
        <v>1.2150472699999999</v>
      </c>
      <c r="T1198" s="61">
        <f t="shared" si="919"/>
        <v>890.28541193000001</v>
      </c>
      <c r="U1198" s="61">
        <f t="shared" si="920"/>
        <v>13.128347517474642</v>
      </c>
      <c r="V1198" s="61">
        <f t="shared" si="921"/>
        <v>158.92644860965649</v>
      </c>
      <c r="W1198" s="61">
        <f t="shared" si="922"/>
        <v>904.77148453713107</v>
      </c>
      <c r="X1198" s="67">
        <f t="shared" si="933"/>
        <v>0</v>
      </c>
      <c r="Y1198" s="61">
        <f t="shared" si="923"/>
        <v>0</v>
      </c>
      <c r="Z1198" s="69">
        <f t="shared" si="934"/>
        <v>0</v>
      </c>
      <c r="AA1198" s="61">
        <f t="shared" si="924"/>
        <v>0</v>
      </c>
      <c r="AB1198" s="69">
        <f t="shared" si="935"/>
        <v>5.1999999999999998E-2</v>
      </c>
      <c r="AC1198" s="140">
        <f t="shared" si="936"/>
        <v>28</v>
      </c>
      <c r="AD1198" s="67">
        <f t="shared" si="939"/>
        <v>30</v>
      </c>
      <c r="AE1198" s="11">
        <f t="shared" si="940"/>
        <v>1.003950581</v>
      </c>
      <c r="AF1198" s="61">
        <f t="shared" si="946"/>
        <v>3.5171446300000002</v>
      </c>
      <c r="AG1198" s="61">
        <f t="shared" si="925"/>
        <v>3.5743730299999998</v>
      </c>
      <c r="AH1198" s="61">
        <f t="shared" si="926"/>
        <v>0</v>
      </c>
      <c r="AI1198" s="196" t="str">
        <f t="shared" si="941"/>
        <v>A+J=</v>
      </c>
      <c r="AJ1198" s="72">
        <f t="shared" si="942"/>
        <v>45467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927"/>
        <v>45466</v>
      </c>
      <c r="B1199" s="61">
        <f t="shared" si="914"/>
        <v>908.57921242680379</v>
      </c>
      <c r="C1199" s="61">
        <f t="shared" si="928"/>
        <v>732.71668840999996</v>
      </c>
      <c r="D1199" s="61">
        <f t="shared" si="915"/>
        <v>61.048659290000046</v>
      </c>
      <c r="E1199" s="61">
        <f t="shared" si="916"/>
        <v>671.66802911999991</v>
      </c>
      <c r="F1199" s="62">
        <f t="shared" si="929"/>
        <v>6869.14</v>
      </c>
      <c r="G1199" s="63">
        <f t="shared" si="949"/>
        <v>6895.24</v>
      </c>
      <c r="H1199" s="64">
        <f t="shared" si="945"/>
        <v>45376</v>
      </c>
      <c r="I1199" s="64">
        <f t="shared" si="937"/>
        <v>45407</v>
      </c>
      <c r="J1199" s="65">
        <f t="shared" si="917"/>
        <v>3.7996022791790818E-3</v>
      </c>
      <c r="K1199" s="195">
        <f t="shared" si="938"/>
        <v>45467</v>
      </c>
      <c r="L1199" s="195">
        <f t="shared" si="930"/>
        <v>45467</v>
      </c>
      <c r="M1199" s="228">
        <f t="shared" si="943"/>
        <v>30</v>
      </c>
      <c r="N1199" s="67">
        <f t="shared" si="944"/>
        <v>29</v>
      </c>
      <c r="O1199" s="61">
        <f t="shared" si="918"/>
        <v>1.00367271</v>
      </c>
      <c r="P1199" s="66">
        <f t="shared" si="948"/>
        <v>1.0015995499999999</v>
      </c>
      <c r="Q1199" s="66">
        <f t="shared" si="931"/>
        <v>1.23224524419925</v>
      </c>
      <c r="R1199" s="61">
        <f t="shared" si="947"/>
        <v>1.2367709200000001</v>
      </c>
      <c r="S1199" s="61">
        <f t="shared" si="932"/>
        <v>1.2150472699999999</v>
      </c>
      <c r="T1199" s="61">
        <f t="shared" si="919"/>
        <v>890.28541193000001</v>
      </c>
      <c r="U1199" s="61">
        <f t="shared" si="920"/>
        <v>13.128347517474642</v>
      </c>
      <c r="V1199" s="61">
        <f t="shared" si="921"/>
        <v>159.03145718932925</v>
      </c>
      <c r="W1199" s="61">
        <f t="shared" si="922"/>
        <v>904.87649311680377</v>
      </c>
      <c r="X1199" s="67">
        <f t="shared" si="933"/>
        <v>0</v>
      </c>
      <c r="Y1199" s="61">
        <f t="shared" si="923"/>
        <v>0</v>
      </c>
      <c r="Z1199" s="69">
        <f t="shared" si="934"/>
        <v>0</v>
      </c>
      <c r="AA1199" s="61">
        <f t="shared" si="924"/>
        <v>0</v>
      </c>
      <c r="AB1199" s="69">
        <f t="shared" si="935"/>
        <v>5.1999999999999998E-2</v>
      </c>
      <c r="AC1199" s="140">
        <f t="shared" si="936"/>
        <v>29</v>
      </c>
      <c r="AD1199" s="67">
        <f t="shared" si="939"/>
        <v>30</v>
      </c>
      <c r="AE1199" s="11">
        <f t="shared" si="940"/>
        <v>1.0040919610000001</v>
      </c>
      <c r="AF1199" s="61">
        <f t="shared" si="946"/>
        <v>3.6430131800000001</v>
      </c>
      <c r="AG1199" s="61">
        <f t="shared" si="925"/>
        <v>3.70271931</v>
      </c>
      <c r="AH1199" s="61">
        <f t="shared" si="926"/>
        <v>0</v>
      </c>
      <c r="AI1199" s="196" t="str">
        <f t="shared" si="941"/>
        <v>A+J=</v>
      </c>
      <c r="AJ1199" s="72">
        <f t="shared" si="942"/>
        <v>45467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927"/>
        <v>45467</v>
      </c>
      <c r="B1200" s="61">
        <f t="shared" si="914"/>
        <v>908.81262947983691</v>
      </c>
      <c r="C1200" s="61">
        <f t="shared" si="928"/>
        <v>732.71668840999996</v>
      </c>
      <c r="D1200" s="61">
        <f t="shared" si="915"/>
        <v>61.048659290000046</v>
      </c>
      <c r="E1200" s="61">
        <f t="shared" si="916"/>
        <v>671.66802911999991</v>
      </c>
      <c r="F1200" s="62">
        <f t="shared" si="929"/>
        <v>6869.14</v>
      </c>
      <c r="G1200" s="63">
        <f t="shared" si="949"/>
        <v>6895.24</v>
      </c>
      <c r="H1200" s="64">
        <f t="shared" si="945"/>
        <v>45376</v>
      </c>
      <c r="I1200" s="64">
        <f t="shared" si="937"/>
        <v>45407</v>
      </c>
      <c r="J1200" s="65">
        <f t="shared" si="917"/>
        <v>3.7996022791790818E-3</v>
      </c>
      <c r="K1200" s="195">
        <f t="shared" si="938"/>
        <v>45497</v>
      </c>
      <c r="L1200" s="195">
        <f t="shared" si="930"/>
        <v>45467</v>
      </c>
      <c r="M1200" s="228">
        <f t="shared" si="943"/>
        <v>30</v>
      </c>
      <c r="N1200" s="67">
        <f t="shared" si="944"/>
        <v>30</v>
      </c>
      <c r="O1200" s="61">
        <f t="shared" si="918"/>
        <v>1.0037996</v>
      </c>
      <c r="P1200" s="66">
        <f t="shared" si="948"/>
        <v>1.0015995499999999</v>
      </c>
      <c r="Q1200" s="66">
        <f t="shared" si="931"/>
        <v>1.23224524419925</v>
      </c>
      <c r="R1200" s="61">
        <f t="shared" si="947"/>
        <v>1.23692728</v>
      </c>
      <c r="S1200" s="61">
        <f t="shared" si="932"/>
        <v>1.2150472699999999</v>
      </c>
      <c r="T1200" s="61">
        <f t="shared" si="919"/>
        <v>890.28541193000001</v>
      </c>
      <c r="U1200" s="61">
        <f t="shared" si="920"/>
        <v>13.128347517474642</v>
      </c>
      <c r="V1200" s="61">
        <f t="shared" si="921"/>
        <v>159.13647920236235</v>
      </c>
      <c r="W1200" s="61">
        <f t="shared" si="922"/>
        <v>904.98151512983691</v>
      </c>
      <c r="X1200" s="67">
        <f t="shared" si="933"/>
        <v>39</v>
      </c>
      <c r="Y1200" s="61">
        <f t="shared" si="923"/>
        <v>3.1018549800000002</v>
      </c>
      <c r="Z1200" s="69">
        <f t="shared" si="934"/>
        <v>1.0239E-2</v>
      </c>
      <c r="AA1200" s="61">
        <f t="shared" si="924"/>
        <v>9.1156323300000004</v>
      </c>
      <c r="AB1200" s="69">
        <f t="shared" si="935"/>
        <v>5.1999999999999998E-2</v>
      </c>
      <c r="AC1200" s="140">
        <f t="shared" si="936"/>
        <v>30</v>
      </c>
      <c r="AD1200" s="67">
        <f t="shared" si="939"/>
        <v>30</v>
      </c>
      <c r="AE1200" s="11">
        <f t="shared" si="940"/>
        <v>1.0042333619999999</v>
      </c>
      <c r="AF1200" s="61">
        <f t="shared" si="946"/>
        <v>3.76890043</v>
      </c>
      <c r="AG1200" s="61">
        <f t="shared" si="925"/>
        <v>3.83111435</v>
      </c>
      <c r="AH1200" s="61">
        <f t="shared" si="926"/>
        <v>12.884532760000001</v>
      </c>
      <c r="AI1200" s="196" t="str">
        <f t="shared" si="941"/>
        <v>A+J=</v>
      </c>
      <c r="AJ1200" s="72">
        <f t="shared" si="942"/>
        <v>45467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927"/>
        <v>45468</v>
      </c>
      <c r="B1201" s="61">
        <f t="shared" si="914"/>
        <v>896.11917328473078</v>
      </c>
      <c r="C1201" s="61">
        <f t="shared" si="928"/>
        <v>725.21440224000003</v>
      </c>
      <c r="D1201" s="61">
        <f t="shared" si="915"/>
        <v>53.546373119999998</v>
      </c>
      <c r="E1201" s="61">
        <f t="shared" si="916"/>
        <v>671.66802912000003</v>
      </c>
      <c r="F1201" s="62">
        <f t="shared" si="929"/>
        <v>6895.24</v>
      </c>
      <c r="G1201" s="63">
        <f t="shared" si="949"/>
        <v>6926.96</v>
      </c>
      <c r="H1201" s="64">
        <f t="shared" si="945"/>
        <v>45407</v>
      </c>
      <c r="I1201" s="64">
        <f t="shared" si="937"/>
        <v>45437</v>
      </c>
      <c r="J1201" s="65">
        <f t="shared" si="917"/>
        <v>4.600274972299756E-3</v>
      </c>
      <c r="K1201" s="195">
        <f t="shared" si="938"/>
        <v>45497</v>
      </c>
      <c r="L1201" s="195">
        <f t="shared" si="930"/>
        <v>45497</v>
      </c>
      <c r="M1201" s="228">
        <f t="shared" si="943"/>
        <v>30</v>
      </c>
      <c r="N1201" s="67">
        <f t="shared" si="944"/>
        <v>1</v>
      </c>
      <c r="O1201" s="61">
        <f t="shared" si="918"/>
        <v>1.0001530000000001</v>
      </c>
      <c r="P1201" s="66">
        <f t="shared" si="948"/>
        <v>1.0037996</v>
      </c>
      <c r="Q1201" s="66">
        <f t="shared" si="931"/>
        <v>1.2369272832291094</v>
      </c>
      <c r="R1201" s="61">
        <f t="shared" si="947"/>
        <v>1.23711653</v>
      </c>
      <c r="S1201" s="61">
        <f t="shared" si="932"/>
        <v>1.2150472699999999</v>
      </c>
      <c r="T1201" s="61">
        <f t="shared" si="919"/>
        <v>881.16977959999997</v>
      </c>
      <c r="U1201" s="61">
        <f t="shared" si="920"/>
        <v>11.515001357857377</v>
      </c>
      <c r="V1201" s="61">
        <f t="shared" si="921"/>
        <v>159.26359237687336</v>
      </c>
      <c r="W1201" s="61">
        <f t="shared" si="922"/>
        <v>895.99299597473077</v>
      </c>
      <c r="X1201" s="67">
        <f t="shared" si="933"/>
        <v>0</v>
      </c>
      <c r="Y1201" s="61">
        <f t="shared" si="923"/>
        <v>0</v>
      </c>
      <c r="Z1201" s="69">
        <f t="shared" si="934"/>
        <v>0</v>
      </c>
      <c r="AA1201" s="61">
        <f t="shared" si="924"/>
        <v>0</v>
      </c>
      <c r="AB1201" s="69">
        <f t="shared" si="935"/>
        <v>5.1999999999999998E-2</v>
      </c>
      <c r="AC1201" s="140">
        <f t="shared" si="936"/>
        <v>1</v>
      </c>
      <c r="AD1201" s="67">
        <f t="shared" si="939"/>
        <v>30</v>
      </c>
      <c r="AE1201" s="11">
        <f t="shared" si="940"/>
        <v>1.000140824</v>
      </c>
      <c r="AF1201" s="61">
        <f t="shared" si="946"/>
        <v>0.12408985</v>
      </c>
      <c r="AG1201" s="61">
        <f t="shared" si="925"/>
        <v>0.12617730999999999</v>
      </c>
      <c r="AH1201" s="61">
        <f t="shared" si="926"/>
        <v>0</v>
      </c>
      <c r="AI1201" s="196" t="str">
        <f t="shared" si="941"/>
        <v>A+J=</v>
      </c>
      <c r="AJ1201" s="72">
        <f t="shared" si="942"/>
        <v>45497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927"/>
        <v>45469</v>
      </c>
      <c r="B1202" s="61">
        <f t="shared" si="914"/>
        <v>896.37253094260222</v>
      </c>
      <c r="C1202" s="61">
        <f t="shared" si="928"/>
        <v>725.21440224000003</v>
      </c>
      <c r="D1202" s="61">
        <f t="shared" si="915"/>
        <v>53.546373119999998</v>
      </c>
      <c r="E1202" s="61">
        <f t="shared" si="916"/>
        <v>671.66802912000003</v>
      </c>
      <c r="F1202" s="62">
        <f t="shared" si="929"/>
        <v>6895.24</v>
      </c>
      <c r="G1202" s="63">
        <f t="shared" si="949"/>
        <v>6926.96</v>
      </c>
      <c r="H1202" s="64">
        <f t="shared" si="945"/>
        <v>45407</v>
      </c>
      <c r="I1202" s="64">
        <f t="shared" si="937"/>
        <v>45437</v>
      </c>
      <c r="J1202" s="65">
        <f t="shared" si="917"/>
        <v>4.600274972299756E-3</v>
      </c>
      <c r="K1202" s="195">
        <f t="shared" si="938"/>
        <v>45497</v>
      </c>
      <c r="L1202" s="195">
        <f t="shared" si="930"/>
        <v>45497</v>
      </c>
      <c r="M1202" s="228">
        <f t="shared" si="943"/>
        <v>30</v>
      </c>
      <c r="N1202" s="67">
        <f t="shared" si="944"/>
        <v>2</v>
      </c>
      <c r="O1202" s="61">
        <f t="shared" si="918"/>
        <v>1.00030602</v>
      </c>
      <c r="P1202" s="66">
        <f t="shared" si="948"/>
        <v>1.0037996</v>
      </c>
      <c r="Q1202" s="66">
        <f t="shared" si="931"/>
        <v>1.2369272832291094</v>
      </c>
      <c r="R1202" s="61">
        <f t="shared" si="947"/>
        <v>1.2373057999999999</v>
      </c>
      <c r="S1202" s="61">
        <f t="shared" si="932"/>
        <v>1.2150472699999999</v>
      </c>
      <c r="T1202" s="61">
        <f t="shared" si="919"/>
        <v>881.16977959999997</v>
      </c>
      <c r="U1202" s="61">
        <f t="shared" si="920"/>
        <v>11.515001357857377</v>
      </c>
      <c r="V1202" s="61">
        <f t="shared" si="921"/>
        <v>159.39071898474484</v>
      </c>
      <c r="W1202" s="61">
        <f t="shared" si="922"/>
        <v>896.12012258260222</v>
      </c>
      <c r="X1202" s="67">
        <f t="shared" si="933"/>
        <v>0</v>
      </c>
      <c r="Y1202" s="61">
        <f t="shared" si="923"/>
        <v>0</v>
      </c>
      <c r="Z1202" s="69">
        <f t="shared" si="934"/>
        <v>0</v>
      </c>
      <c r="AA1202" s="61">
        <f t="shared" si="924"/>
        <v>0</v>
      </c>
      <c r="AB1202" s="69">
        <f t="shared" si="935"/>
        <v>5.1999999999999998E-2</v>
      </c>
      <c r="AC1202" s="140">
        <f t="shared" si="936"/>
        <v>2</v>
      </c>
      <c r="AD1202" s="67">
        <f t="shared" si="939"/>
        <v>30</v>
      </c>
      <c r="AE1202" s="11">
        <f t="shared" si="940"/>
        <v>1.000281668</v>
      </c>
      <c r="AF1202" s="61">
        <f t="shared" si="946"/>
        <v>0.24819732</v>
      </c>
      <c r="AG1202" s="61">
        <f t="shared" si="925"/>
        <v>0.25240836</v>
      </c>
      <c r="AH1202" s="61">
        <f t="shared" si="926"/>
        <v>0</v>
      </c>
      <c r="AI1202" s="196" t="str">
        <f t="shared" si="941"/>
        <v>A+J=</v>
      </c>
      <c r="AJ1202" s="72">
        <f t="shared" si="942"/>
        <v>45497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927"/>
        <v>45470</v>
      </c>
      <c r="B1203" s="61">
        <f t="shared" si="914"/>
        <v>896.625969207195</v>
      </c>
      <c r="C1203" s="61">
        <f t="shared" si="928"/>
        <v>725.21440224000003</v>
      </c>
      <c r="D1203" s="61">
        <f t="shared" si="915"/>
        <v>53.546373119999998</v>
      </c>
      <c r="E1203" s="61">
        <f t="shared" si="916"/>
        <v>671.66802912000003</v>
      </c>
      <c r="F1203" s="62">
        <f t="shared" si="929"/>
        <v>6895.24</v>
      </c>
      <c r="G1203" s="63">
        <f t="shared" si="949"/>
        <v>6926.96</v>
      </c>
      <c r="H1203" s="64">
        <f t="shared" si="945"/>
        <v>45407</v>
      </c>
      <c r="I1203" s="64">
        <f t="shared" si="937"/>
        <v>45437</v>
      </c>
      <c r="J1203" s="65">
        <f t="shared" si="917"/>
        <v>4.600274972299756E-3</v>
      </c>
      <c r="K1203" s="195">
        <f t="shared" si="938"/>
        <v>45497</v>
      </c>
      <c r="L1203" s="195">
        <f t="shared" si="930"/>
        <v>45497</v>
      </c>
      <c r="M1203" s="228">
        <f t="shared" si="943"/>
        <v>30</v>
      </c>
      <c r="N1203" s="67">
        <f t="shared" si="944"/>
        <v>3</v>
      </c>
      <c r="O1203" s="61">
        <f t="shared" si="918"/>
        <v>1.00045907</v>
      </c>
      <c r="P1203" s="66">
        <f t="shared" si="948"/>
        <v>1.0037996</v>
      </c>
      <c r="Q1203" s="66">
        <f t="shared" si="931"/>
        <v>1.2369272832291094</v>
      </c>
      <c r="R1203" s="61">
        <f t="shared" si="947"/>
        <v>1.23749511</v>
      </c>
      <c r="S1203" s="61">
        <f t="shared" si="932"/>
        <v>1.2150472699999999</v>
      </c>
      <c r="T1203" s="61">
        <f t="shared" si="919"/>
        <v>881.16977959999997</v>
      </c>
      <c r="U1203" s="61">
        <f t="shared" si="920"/>
        <v>11.515001357857377</v>
      </c>
      <c r="V1203" s="61">
        <f t="shared" si="921"/>
        <v>159.51787245933761</v>
      </c>
      <c r="W1203" s="61">
        <f t="shared" si="922"/>
        <v>896.24727605719499</v>
      </c>
      <c r="X1203" s="67">
        <f t="shared" si="933"/>
        <v>0</v>
      </c>
      <c r="Y1203" s="61">
        <f t="shared" si="923"/>
        <v>0</v>
      </c>
      <c r="Z1203" s="69">
        <f t="shared" si="934"/>
        <v>0</v>
      </c>
      <c r="AA1203" s="61">
        <f t="shared" si="924"/>
        <v>0</v>
      </c>
      <c r="AB1203" s="69">
        <f t="shared" si="935"/>
        <v>5.1999999999999998E-2</v>
      </c>
      <c r="AC1203" s="140">
        <f t="shared" si="936"/>
        <v>3</v>
      </c>
      <c r="AD1203" s="67">
        <f t="shared" si="939"/>
        <v>30</v>
      </c>
      <c r="AE1203" s="11">
        <f t="shared" si="940"/>
        <v>1.000422532</v>
      </c>
      <c r="AF1203" s="61">
        <f t="shared" si="946"/>
        <v>0.37232241999999999</v>
      </c>
      <c r="AG1203" s="61">
        <f t="shared" si="925"/>
        <v>0.37869314999999998</v>
      </c>
      <c r="AH1203" s="61">
        <f t="shared" si="926"/>
        <v>0</v>
      </c>
      <c r="AI1203" s="196" t="str">
        <f t="shared" si="941"/>
        <v>A+J=</v>
      </c>
      <c r="AJ1203" s="72">
        <f t="shared" si="942"/>
        <v>45497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927"/>
        <v>45471</v>
      </c>
      <c r="B1204" s="61">
        <f t="shared" si="914"/>
        <v>896.87948720850898</v>
      </c>
      <c r="C1204" s="61">
        <f t="shared" si="928"/>
        <v>725.21440224000003</v>
      </c>
      <c r="D1204" s="61">
        <f t="shared" si="915"/>
        <v>53.546373119999998</v>
      </c>
      <c r="E1204" s="61">
        <f t="shared" si="916"/>
        <v>671.66802912000003</v>
      </c>
      <c r="F1204" s="62">
        <f t="shared" si="929"/>
        <v>6895.24</v>
      </c>
      <c r="G1204" s="63">
        <f t="shared" si="949"/>
        <v>6926.96</v>
      </c>
      <c r="H1204" s="64">
        <f t="shared" si="945"/>
        <v>45407</v>
      </c>
      <c r="I1204" s="64">
        <f t="shared" si="937"/>
        <v>45437</v>
      </c>
      <c r="J1204" s="65">
        <f t="shared" si="917"/>
        <v>4.600274972299756E-3</v>
      </c>
      <c r="K1204" s="195">
        <f t="shared" si="938"/>
        <v>45497</v>
      </c>
      <c r="L1204" s="195">
        <f t="shared" si="930"/>
        <v>45497</v>
      </c>
      <c r="M1204" s="228">
        <f t="shared" si="943"/>
        <v>30</v>
      </c>
      <c r="N1204" s="67">
        <f t="shared" si="944"/>
        <v>4</v>
      </c>
      <c r="O1204" s="61">
        <f t="shared" si="918"/>
        <v>1.00061215</v>
      </c>
      <c r="P1204" s="66">
        <f t="shared" si="948"/>
        <v>1.0037996</v>
      </c>
      <c r="Q1204" s="66">
        <f t="shared" si="931"/>
        <v>1.2369272832291094</v>
      </c>
      <c r="R1204" s="61">
        <f t="shared" si="947"/>
        <v>1.2376844600000001</v>
      </c>
      <c r="S1204" s="61">
        <f t="shared" si="932"/>
        <v>1.2150472699999999</v>
      </c>
      <c r="T1204" s="61">
        <f t="shared" si="919"/>
        <v>881.16977959999997</v>
      </c>
      <c r="U1204" s="61">
        <f t="shared" si="920"/>
        <v>11.515001357857377</v>
      </c>
      <c r="V1204" s="61">
        <f t="shared" si="921"/>
        <v>159.64505280065154</v>
      </c>
      <c r="W1204" s="61">
        <f t="shared" si="922"/>
        <v>896.37445639850898</v>
      </c>
      <c r="X1204" s="67">
        <f t="shared" si="933"/>
        <v>0</v>
      </c>
      <c r="Y1204" s="61">
        <f t="shared" si="923"/>
        <v>0</v>
      </c>
      <c r="Z1204" s="69">
        <f t="shared" si="934"/>
        <v>0</v>
      </c>
      <c r="AA1204" s="61">
        <f t="shared" si="924"/>
        <v>0</v>
      </c>
      <c r="AB1204" s="69">
        <f t="shared" si="935"/>
        <v>5.1999999999999998E-2</v>
      </c>
      <c r="AC1204" s="140">
        <f t="shared" si="936"/>
        <v>4</v>
      </c>
      <c r="AD1204" s="67">
        <f t="shared" si="939"/>
        <v>30</v>
      </c>
      <c r="AE1204" s="11">
        <f t="shared" si="940"/>
        <v>1.000563415</v>
      </c>
      <c r="AF1204" s="61">
        <f t="shared" si="946"/>
        <v>0.49646426999999999</v>
      </c>
      <c r="AG1204" s="61">
        <f t="shared" si="925"/>
        <v>0.50503081000000005</v>
      </c>
      <c r="AH1204" s="61">
        <f t="shared" si="926"/>
        <v>0</v>
      </c>
      <c r="AI1204" s="196" t="str">
        <f t="shared" si="941"/>
        <v>A+J=</v>
      </c>
      <c r="AJ1204" s="72">
        <f t="shared" si="942"/>
        <v>45497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927"/>
        <v>45472</v>
      </c>
      <c r="B1205" s="61">
        <f t="shared" si="914"/>
        <v>897.133066596503</v>
      </c>
      <c r="C1205" s="61">
        <f t="shared" si="928"/>
        <v>725.21440224000003</v>
      </c>
      <c r="D1205" s="61">
        <f t="shared" si="915"/>
        <v>53.546373119999998</v>
      </c>
      <c r="E1205" s="61">
        <f t="shared" si="916"/>
        <v>671.66802912000003</v>
      </c>
      <c r="F1205" s="62">
        <f t="shared" si="929"/>
        <v>6895.24</v>
      </c>
      <c r="G1205" s="63">
        <f t="shared" si="949"/>
        <v>6926.96</v>
      </c>
      <c r="H1205" s="64">
        <f t="shared" si="945"/>
        <v>45407</v>
      </c>
      <c r="I1205" s="64">
        <f t="shared" si="937"/>
        <v>45437</v>
      </c>
      <c r="J1205" s="65">
        <f t="shared" si="917"/>
        <v>4.600274972299756E-3</v>
      </c>
      <c r="K1205" s="195">
        <f t="shared" si="938"/>
        <v>45497</v>
      </c>
      <c r="L1205" s="195">
        <f t="shared" si="930"/>
        <v>45497</v>
      </c>
      <c r="M1205" s="228">
        <f t="shared" si="943"/>
        <v>30</v>
      </c>
      <c r="N1205" s="67">
        <f t="shared" si="944"/>
        <v>5</v>
      </c>
      <c r="O1205" s="61">
        <f t="shared" si="918"/>
        <v>1.00076524</v>
      </c>
      <c r="P1205" s="66">
        <f t="shared" si="948"/>
        <v>1.0037996</v>
      </c>
      <c r="Q1205" s="66">
        <f t="shared" si="931"/>
        <v>1.2369272832291094</v>
      </c>
      <c r="R1205" s="61">
        <f t="shared" si="947"/>
        <v>1.2378738199999999</v>
      </c>
      <c r="S1205" s="61">
        <f t="shared" si="932"/>
        <v>1.2150472699999999</v>
      </c>
      <c r="T1205" s="61">
        <f t="shared" si="919"/>
        <v>881.16977959999997</v>
      </c>
      <c r="U1205" s="61">
        <f t="shared" si="920"/>
        <v>11.515001357857377</v>
      </c>
      <c r="V1205" s="61">
        <f t="shared" si="921"/>
        <v>159.77223985864558</v>
      </c>
      <c r="W1205" s="61">
        <f t="shared" si="922"/>
        <v>896.50164345650296</v>
      </c>
      <c r="X1205" s="67">
        <f t="shared" si="933"/>
        <v>0</v>
      </c>
      <c r="Y1205" s="61">
        <f t="shared" si="923"/>
        <v>0</v>
      </c>
      <c r="Z1205" s="69">
        <f t="shared" si="934"/>
        <v>0</v>
      </c>
      <c r="AA1205" s="61">
        <f t="shared" si="924"/>
        <v>0</v>
      </c>
      <c r="AB1205" s="69">
        <f t="shared" si="935"/>
        <v>5.1999999999999998E-2</v>
      </c>
      <c r="AC1205" s="140">
        <f t="shared" si="936"/>
        <v>5</v>
      </c>
      <c r="AD1205" s="67">
        <f t="shared" si="939"/>
        <v>30</v>
      </c>
      <c r="AE1205" s="11">
        <f t="shared" si="940"/>
        <v>1.000704319</v>
      </c>
      <c r="AF1205" s="61">
        <f t="shared" si="946"/>
        <v>0.62062461000000002</v>
      </c>
      <c r="AG1205" s="61">
        <f t="shared" si="925"/>
        <v>0.63142313999999999</v>
      </c>
      <c r="AH1205" s="61">
        <f t="shared" si="926"/>
        <v>0</v>
      </c>
      <c r="AI1205" s="196" t="str">
        <f t="shared" si="941"/>
        <v>A+J=</v>
      </c>
      <c r="AJ1205" s="72">
        <f t="shared" si="942"/>
        <v>45497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927"/>
        <v>45473</v>
      </c>
      <c r="B1206" s="61">
        <f t="shared" si="914"/>
        <v>897.38672574121824</v>
      </c>
      <c r="C1206" s="61">
        <f t="shared" si="928"/>
        <v>725.21440224000003</v>
      </c>
      <c r="D1206" s="61">
        <f t="shared" si="915"/>
        <v>53.546373119999998</v>
      </c>
      <c r="E1206" s="61">
        <f t="shared" si="916"/>
        <v>671.66802912000003</v>
      </c>
      <c r="F1206" s="62">
        <f t="shared" si="929"/>
        <v>6895.24</v>
      </c>
      <c r="G1206" s="63">
        <f t="shared" si="949"/>
        <v>6926.96</v>
      </c>
      <c r="H1206" s="64">
        <f t="shared" si="945"/>
        <v>45407</v>
      </c>
      <c r="I1206" s="64">
        <f t="shared" si="937"/>
        <v>45437</v>
      </c>
      <c r="J1206" s="65">
        <f t="shared" si="917"/>
        <v>4.600274972299756E-3</v>
      </c>
      <c r="K1206" s="195">
        <f t="shared" si="938"/>
        <v>45497</v>
      </c>
      <c r="L1206" s="195">
        <f t="shared" si="930"/>
        <v>45497</v>
      </c>
      <c r="M1206" s="228">
        <f t="shared" si="943"/>
        <v>30</v>
      </c>
      <c r="N1206" s="67">
        <f t="shared" si="944"/>
        <v>6</v>
      </c>
      <c r="O1206" s="61">
        <f t="shared" si="918"/>
        <v>1.00091836</v>
      </c>
      <c r="P1206" s="66">
        <f t="shared" si="948"/>
        <v>1.0037996</v>
      </c>
      <c r="Q1206" s="66">
        <f t="shared" si="931"/>
        <v>1.2369272832291094</v>
      </c>
      <c r="R1206" s="61">
        <f t="shared" si="947"/>
        <v>1.2380632199999999</v>
      </c>
      <c r="S1206" s="61">
        <f t="shared" si="932"/>
        <v>1.2150472699999999</v>
      </c>
      <c r="T1206" s="61">
        <f t="shared" si="919"/>
        <v>881.16977959999997</v>
      </c>
      <c r="U1206" s="61">
        <f t="shared" si="920"/>
        <v>11.515001357857377</v>
      </c>
      <c r="V1206" s="61">
        <f t="shared" si="921"/>
        <v>159.89945378336091</v>
      </c>
      <c r="W1206" s="61">
        <f t="shared" si="922"/>
        <v>896.62885738121827</v>
      </c>
      <c r="X1206" s="67">
        <f t="shared" si="933"/>
        <v>0</v>
      </c>
      <c r="Y1206" s="61">
        <f t="shared" si="923"/>
        <v>0</v>
      </c>
      <c r="Z1206" s="69">
        <f t="shared" si="934"/>
        <v>0</v>
      </c>
      <c r="AA1206" s="61">
        <f t="shared" si="924"/>
        <v>0</v>
      </c>
      <c r="AB1206" s="69">
        <f t="shared" si="935"/>
        <v>5.1999999999999998E-2</v>
      </c>
      <c r="AC1206" s="140">
        <f t="shared" si="936"/>
        <v>6</v>
      </c>
      <c r="AD1206" s="67">
        <f t="shared" si="939"/>
        <v>30</v>
      </c>
      <c r="AE1206" s="11">
        <f t="shared" si="940"/>
        <v>1.000845242</v>
      </c>
      <c r="AF1206" s="61">
        <f t="shared" si="946"/>
        <v>0.74480170000000001</v>
      </c>
      <c r="AG1206" s="61">
        <f t="shared" si="925"/>
        <v>0.75786836000000002</v>
      </c>
      <c r="AH1206" s="61">
        <f t="shared" si="926"/>
        <v>0</v>
      </c>
      <c r="AI1206" s="196" t="str">
        <f t="shared" si="941"/>
        <v>A+J=</v>
      </c>
      <c r="AJ1206" s="72">
        <f t="shared" si="942"/>
        <v>45497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927"/>
        <v>45474</v>
      </c>
      <c r="B1207" s="61">
        <f t="shared" si="914"/>
        <v>897.64045885597454</v>
      </c>
      <c r="C1207" s="61">
        <f t="shared" si="928"/>
        <v>725.21440224000003</v>
      </c>
      <c r="D1207" s="61">
        <f t="shared" si="915"/>
        <v>53.546373119999998</v>
      </c>
      <c r="E1207" s="61">
        <f t="shared" si="916"/>
        <v>671.66802912000003</v>
      </c>
      <c r="F1207" s="62">
        <f t="shared" si="929"/>
        <v>6895.24</v>
      </c>
      <c r="G1207" s="63">
        <f t="shared" si="949"/>
        <v>6926.96</v>
      </c>
      <c r="H1207" s="64">
        <f t="shared" si="945"/>
        <v>45407</v>
      </c>
      <c r="I1207" s="64">
        <f t="shared" si="937"/>
        <v>45437</v>
      </c>
      <c r="J1207" s="65">
        <f t="shared" si="917"/>
        <v>4.600274972299756E-3</v>
      </c>
      <c r="K1207" s="195">
        <f t="shared" si="938"/>
        <v>45497</v>
      </c>
      <c r="L1207" s="195">
        <f t="shared" si="930"/>
        <v>45497</v>
      </c>
      <c r="M1207" s="228">
        <f t="shared" si="943"/>
        <v>30</v>
      </c>
      <c r="N1207" s="67">
        <f t="shared" si="944"/>
        <v>7</v>
      </c>
      <c r="O1207" s="61">
        <f t="shared" si="918"/>
        <v>1.0010714999999999</v>
      </c>
      <c r="P1207" s="66">
        <f t="shared" si="948"/>
        <v>1.0037996</v>
      </c>
      <c r="Q1207" s="66">
        <f t="shared" si="931"/>
        <v>1.2369272832291094</v>
      </c>
      <c r="R1207" s="61">
        <f t="shared" si="947"/>
        <v>1.23825265</v>
      </c>
      <c r="S1207" s="61">
        <f t="shared" si="932"/>
        <v>1.2150472699999999</v>
      </c>
      <c r="T1207" s="61">
        <f t="shared" si="919"/>
        <v>881.16977959999997</v>
      </c>
      <c r="U1207" s="61">
        <f t="shared" si="920"/>
        <v>11.515001357857377</v>
      </c>
      <c r="V1207" s="61">
        <f t="shared" si="921"/>
        <v>160.02668785811716</v>
      </c>
      <c r="W1207" s="61">
        <f t="shared" si="922"/>
        <v>896.75609145597457</v>
      </c>
      <c r="X1207" s="67">
        <f t="shared" si="933"/>
        <v>0</v>
      </c>
      <c r="Y1207" s="61">
        <f t="shared" si="923"/>
        <v>0</v>
      </c>
      <c r="Z1207" s="69">
        <f t="shared" si="934"/>
        <v>0</v>
      </c>
      <c r="AA1207" s="61">
        <f t="shared" si="924"/>
        <v>0</v>
      </c>
      <c r="AB1207" s="69">
        <f t="shared" si="935"/>
        <v>5.1999999999999998E-2</v>
      </c>
      <c r="AC1207" s="140">
        <f t="shared" si="936"/>
        <v>7</v>
      </c>
      <c r="AD1207" s="67">
        <f t="shared" si="939"/>
        <v>30</v>
      </c>
      <c r="AE1207" s="11">
        <f t="shared" si="940"/>
        <v>1.0009861849999999</v>
      </c>
      <c r="AF1207" s="61">
        <f t="shared" si="946"/>
        <v>0.86899641000000005</v>
      </c>
      <c r="AG1207" s="61">
        <f t="shared" si="925"/>
        <v>0.88436740000000003</v>
      </c>
      <c r="AH1207" s="61">
        <f t="shared" si="926"/>
        <v>0</v>
      </c>
      <c r="AI1207" s="196" t="str">
        <f t="shared" si="941"/>
        <v>A+J=</v>
      </c>
      <c r="AJ1207" s="72">
        <f t="shared" si="942"/>
        <v>45497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927"/>
        <v>45475</v>
      </c>
      <c r="B1208" s="61">
        <f t="shared" si="914"/>
        <v>897.89426594077179</v>
      </c>
      <c r="C1208" s="61">
        <f t="shared" si="928"/>
        <v>725.21440224000003</v>
      </c>
      <c r="D1208" s="61">
        <f t="shared" si="915"/>
        <v>53.546373119999998</v>
      </c>
      <c r="E1208" s="61">
        <f t="shared" si="916"/>
        <v>671.66802912000003</v>
      </c>
      <c r="F1208" s="62">
        <f t="shared" si="929"/>
        <v>6895.24</v>
      </c>
      <c r="G1208" s="63">
        <f t="shared" si="949"/>
        <v>6926.96</v>
      </c>
      <c r="H1208" s="64">
        <f t="shared" si="945"/>
        <v>45407</v>
      </c>
      <c r="I1208" s="64">
        <f t="shared" si="937"/>
        <v>45437</v>
      </c>
      <c r="J1208" s="65">
        <f t="shared" si="917"/>
        <v>4.600274972299756E-3</v>
      </c>
      <c r="K1208" s="195">
        <f t="shared" si="938"/>
        <v>45497</v>
      </c>
      <c r="L1208" s="195">
        <f t="shared" si="930"/>
        <v>45497</v>
      </c>
      <c r="M1208" s="228">
        <f t="shared" si="943"/>
        <v>30</v>
      </c>
      <c r="N1208" s="67">
        <f t="shared" si="944"/>
        <v>8</v>
      </c>
      <c r="O1208" s="61">
        <f t="shared" si="918"/>
        <v>1.00122467</v>
      </c>
      <c r="P1208" s="66">
        <f t="shared" si="948"/>
        <v>1.0037996</v>
      </c>
      <c r="Q1208" s="66">
        <f t="shared" si="931"/>
        <v>1.2369272832291094</v>
      </c>
      <c r="R1208" s="61">
        <f t="shared" si="947"/>
        <v>1.23844211</v>
      </c>
      <c r="S1208" s="61">
        <f t="shared" si="932"/>
        <v>1.2150472699999999</v>
      </c>
      <c r="T1208" s="61">
        <f t="shared" si="919"/>
        <v>881.16977959999997</v>
      </c>
      <c r="U1208" s="61">
        <f t="shared" si="920"/>
        <v>11.515001357857377</v>
      </c>
      <c r="V1208" s="61">
        <f t="shared" si="921"/>
        <v>160.15394208291428</v>
      </c>
      <c r="W1208" s="61">
        <f t="shared" si="922"/>
        <v>896.88334568077175</v>
      </c>
      <c r="X1208" s="67">
        <f t="shared" si="933"/>
        <v>0</v>
      </c>
      <c r="Y1208" s="61">
        <f t="shared" si="923"/>
        <v>0</v>
      </c>
      <c r="Z1208" s="69">
        <f t="shared" si="934"/>
        <v>0</v>
      </c>
      <c r="AA1208" s="61">
        <f t="shared" si="924"/>
        <v>0</v>
      </c>
      <c r="AB1208" s="69">
        <f t="shared" si="935"/>
        <v>5.1999999999999998E-2</v>
      </c>
      <c r="AC1208" s="140">
        <f t="shared" si="936"/>
        <v>8</v>
      </c>
      <c r="AD1208" s="67">
        <f t="shared" si="939"/>
        <v>30</v>
      </c>
      <c r="AE1208" s="11">
        <f t="shared" si="940"/>
        <v>1.0011271479999999</v>
      </c>
      <c r="AF1208" s="61">
        <f t="shared" si="946"/>
        <v>0.99320874999999997</v>
      </c>
      <c r="AG1208" s="61">
        <f t="shared" si="925"/>
        <v>1.01092026</v>
      </c>
      <c r="AH1208" s="61">
        <f t="shared" si="926"/>
        <v>0</v>
      </c>
      <c r="AI1208" s="196" t="str">
        <f t="shared" si="941"/>
        <v>A+J=</v>
      </c>
      <c r="AJ1208" s="72">
        <f t="shared" si="942"/>
        <v>45497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927"/>
        <v>45476</v>
      </c>
      <c r="B1209" s="61">
        <f t="shared" si="914"/>
        <v>898.14814029892921</v>
      </c>
      <c r="C1209" s="61">
        <f t="shared" si="928"/>
        <v>725.21440224000003</v>
      </c>
      <c r="D1209" s="61">
        <f t="shared" si="915"/>
        <v>53.546373119999998</v>
      </c>
      <c r="E1209" s="61">
        <f t="shared" si="916"/>
        <v>671.66802912000003</v>
      </c>
      <c r="F1209" s="62">
        <f t="shared" si="929"/>
        <v>6895.24</v>
      </c>
      <c r="G1209" s="63">
        <f t="shared" si="949"/>
        <v>6926.96</v>
      </c>
      <c r="H1209" s="64">
        <f t="shared" si="945"/>
        <v>45407</v>
      </c>
      <c r="I1209" s="64">
        <f t="shared" si="937"/>
        <v>45437</v>
      </c>
      <c r="J1209" s="65">
        <f t="shared" si="917"/>
        <v>4.600274972299756E-3</v>
      </c>
      <c r="K1209" s="195">
        <f t="shared" si="938"/>
        <v>45497</v>
      </c>
      <c r="L1209" s="195">
        <f t="shared" si="930"/>
        <v>45497</v>
      </c>
      <c r="M1209" s="228">
        <f t="shared" si="943"/>
        <v>30</v>
      </c>
      <c r="N1209" s="67">
        <f t="shared" si="944"/>
        <v>9</v>
      </c>
      <c r="O1209" s="61">
        <f t="shared" si="918"/>
        <v>1.0013778600000001</v>
      </c>
      <c r="P1209" s="66">
        <f t="shared" si="948"/>
        <v>1.0037996</v>
      </c>
      <c r="Q1209" s="66">
        <f t="shared" si="931"/>
        <v>1.2369272832291094</v>
      </c>
      <c r="R1209" s="61">
        <f t="shared" si="947"/>
        <v>1.23863159</v>
      </c>
      <c r="S1209" s="61">
        <f t="shared" si="932"/>
        <v>1.2150472699999999</v>
      </c>
      <c r="T1209" s="61">
        <f t="shared" si="919"/>
        <v>881.16977959999997</v>
      </c>
      <c r="U1209" s="61">
        <f t="shared" si="920"/>
        <v>11.515001357857377</v>
      </c>
      <c r="V1209" s="61">
        <f t="shared" si="921"/>
        <v>160.2812097410719</v>
      </c>
      <c r="W1209" s="61">
        <f t="shared" si="922"/>
        <v>897.01061333892926</v>
      </c>
      <c r="X1209" s="67">
        <f t="shared" si="933"/>
        <v>0</v>
      </c>
      <c r="Y1209" s="61">
        <f t="shared" si="923"/>
        <v>0</v>
      </c>
      <c r="Z1209" s="69">
        <f t="shared" si="934"/>
        <v>0</v>
      </c>
      <c r="AA1209" s="61">
        <f t="shared" si="924"/>
        <v>0</v>
      </c>
      <c r="AB1209" s="69">
        <f t="shared" si="935"/>
        <v>5.1999999999999998E-2</v>
      </c>
      <c r="AC1209" s="140">
        <f t="shared" si="936"/>
        <v>9</v>
      </c>
      <c r="AD1209" s="67">
        <f t="shared" si="939"/>
        <v>30</v>
      </c>
      <c r="AE1209" s="11">
        <f t="shared" si="940"/>
        <v>1.001268131</v>
      </c>
      <c r="AF1209" s="61">
        <f t="shared" si="946"/>
        <v>1.1174387100000001</v>
      </c>
      <c r="AG1209" s="61">
        <f t="shared" si="925"/>
        <v>1.13752696</v>
      </c>
      <c r="AH1209" s="61">
        <f t="shared" si="926"/>
        <v>0</v>
      </c>
      <c r="AI1209" s="196" t="str">
        <f t="shared" si="941"/>
        <v>A+J=</v>
      </c>
      <c r="AJ1209" s="72">
        <f t="shared" si="942"/>
        <v>45497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927"/>
        <v>45477</v>
      </c>
      <c r="B1210" s="61">
        <f t="shared" si="914"/>
        <v>898.40208865712793</v>
      </c>
      <c r="C1210" s="61">
        <f t="shared" si="928"/>
        <v>725.21440224000003</v>
      </c>
      <c r="D1210" s="61">
        <f t="shared" si="915"/>
        <v>53.546373119999998</v>
      </c>
      <c r="E1210" s="61">
        <f t="shared" si="916"/>
        <v>671.66802912000003</v>
      </c>
      <c r="F1210" s="62">
        <f t="shared" si="929"/>
        <v>6895.24</v>
      </c>
      <c r="G1210" s="63">
        <f t="shared" si="949"/>
        <v>6926.96</v>
      </c>
      <c r="H1210" s="64">
        <f t="shared" si="945"/>
        <v>45407</v>
      </c>
      <c r="I1210" s="64">
        <f t="shared" si="937"/>
        <v>45437</v>
      </c>
      <c r="J1210" s="65">
        <f t="shared" si="917"/>
        <v>4.600274972299756E-3</v>
      </c>
      <c r="K1210" s="195">
        <f t="shared" si="938"/>
        <v>45497</v>
      </c>
      <c r="L1210" s="195">
        <f t="shared" si="930"/>
        <v>45497</v>
      </c>
      <c r="M1210" s="228">
        <f t="shared" si="943"/>
        <v>30</v>
      </c>
      <c r="N1210" s="67">
        <f t="shared" si="944"/>
        <v>10</v>
      </c>
      <c r="O1210" s="61">
        <f t="shared" si="918"/>
        <v>1.00153107</v>
      </c>
      <c r="P1210" s="66">
        <f t="shared" si="948"/>
        <v>1.0037996</v>
      </c>
      <c r="Q1210" s="66">
        <f t="shared" si="931"/>
        <v>1.2369272832291094</v>
      </c>
      <c r="R1210" s="61">
        <f t="shared" si="947"/>
        <v>1.2388211</v>
      </c>
      <c r="S1210" s="61">
        <f t="shared" si="932"/>
        <v>1.2150472699999999</v>
      </c>
      <c r="T1210" s="61">
        <f t="shared" si="919"/>
        <v>881.16977959999997</v>
      </c>
      <c r="U1210" s="61">
        <f t="shared" si="920"/>
        <v>11.515001357857377</v>
      </c>
      <c r="V1210" s="61">
        <f t="shared" si="921"/>
        <v>160.40849754927044</v>
      </c>
      <c r="W1210" s="61">
        <f t="shared" si="922"/>
        <v>897.13790114712788</v>
      </c>
      <c r="X1210" s="67">
        <f t="shared" si="933"/>
        <v>0</v>
      </c>
      <c r="Y1210" s="61">
        <f t="shared" si="923"/>
        <v>0</v>
      </c>
      <c r="Z1210" s="69">
        <f t="shared" si="934"/>
        <v>0</v>
      </c>
      <c r="AA1210" s="61">
        <f t="shared" si="924"/>
        <v>0</v>
      </c>
      <c r="AB1210" s="69">
        <f t="shared" si="935"/>
        <v>5.1999999999999998E-2</v>
      </c>
      <c r="AC1210" s="140">
        <f t="shared" si="936"/>
        <v>10</v>
      </c>
      <c r="AD1210" s="67">
        <f t="shared" si="939"/>
        <v>30</v>
      </c>
      <c r="AE1210" s="11">
        <f t="shared" si="940"/>
        <v>1.001409134</v>
      </c>
      <c r="AF1210" s="61">
        <f t="shared" si="946"/>
        <v>1.2416862900000001</v>
      </c>
      <c r="AG1210" s="61">
        <f t="shared" si="925"/>
        <v>1.26418751</v>
      </c>
      <c r="AH1210" s="61">
        <f t="shared" si="926"/>
        <v>0</v>
      </c>
      <c r="AI1210" s="196" t="str">
        <f t="shared" si="941"/>
        <v>A+J=</v>
      </c>
      <c r="AJ1210" s="72">
        <f t="shared" si="942"/>
        <v>45497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927"/>
        <v>45478</v>
      </c>
      <c r="B1211" s="61">
        <f t="shared" si="914"/>
        <v>898.65611777204754</v>
      </c>
      <c r="C1211" s="61">
        <f t="shared" si="928"/>
        <v>725.21440224000003</v>
      </c>
      <c r="D1211" s="61">
        <f t="shared" si="915"/>
        <v>53.546373119999998</v>
      </c>
      <c r="E1211" s="61">
        <f t="shared" si="916"/>
        <v>671.66802912000003</v>
      </c>
      <c r="F1211" s="62">
        <f t="shared" si="929"/>
        <v>6895.24</v>
      </c>
      <c r="G1211" s="63">
        <f t="shared" si="949"/>
        <v>6926.96</v>
      </c>
      <c r="H1211" s="64">
        <f t="shared" si="945"/>
        <v>45407</v>
      </c>
      <c r="I1211" s="64">
        <f t="shared" si="937"/>
        <v>45437</v>
      </c>
      <c r="J1211" s="65">
        <f t="shared" si="917"/>
        <v>4.600274972299756E-3</v>
      </c>
      <c r="K1211" s="195">
        <f t="shared" si="938"/>
        <v>45497</v>
      </c>
      <c r="L1211" s="195">
        <f t="shared" si="930"/>
        <v>45497</v>
      </c>
      <c r="M1211" s="228">
        <f t="shared" si="943"/>
        <v>30</v>
      </c>
      <c r="N1211" s="67">
        <f t="shared" si="944"/>
        <v>11</v>
      </c>
      <c r="O1211" s="61">
        <f t="shared" si="918"/>
        <v>1.0016843099999999</v>
      </c>
      <c r="P1211" s="66">
        <f t="shared" si="948"/>
        <v>1.0037996</v>
      </c>
      <c r="Q1211" s="66">
        <f t="shared" si="931"/>
        <v>1.2369272832291094</v>
      </c>
      <c r="R1211" s="61">
        <f t="shared" si="947"/>
        <v>1.23901065</v>
      </c>
      <c r="S1211" s="61">
        <f t="shared" si="932"/>
        <v>1.2150472699999999</v>
      </c>
      <c r="T1211" s="61">
        <f t="shared" si="919"/>
        <v>881.16977959999997</v>
      </c>
      <c r="U1211" s="61">
        <f t="shared" si="920"/>
        <v>11.515001357857377</v>
      </c>
      <c r="V1211" s="61">
        <f t="shared" si="921"/>
        <v>160.53581222419012</v>
      </c>
      <c r="W1211" s="61">
        <f t="shared" si="922"/>
        <v>897.26521582204759</v>
      </c>
      <c r="X1211" s="67">
        <f t="shared" si="933"/>
        <v>0</v>
      </c>
      <c r="Y1211" s="61">
        <f t="shared" si="923"/>
        <v>0</v>
      </c>
      <c r="Z1211" s="69">
        <f t="shared" si="934"/>
        <v>0</v>
      </c>
      <c r="AA1211" s="61">
        <f t="shared" si="924"/>
        <v>0</v>
      </c>
      <c r="AB1211" s="69">
        <f t="shared" si="935"/>
        <v>5.1999999999999998E-2</v>
      </c>
      <c r="AC1211" s="140">
        <f t="shared" si="936"/>
        <v>11</v>
      </c>
      <c r="AD1211" s="67">
        <f t="shared" si="939"/>
        <v>30</v>
      </c>
      <c r="AE1211" s="11">
        <f t="shared" si="940"/>
        <v>1.0015501570000001</v>
      </c>
      <c r="AF1211" s="61">
        <f t="shared" si="946"/>
        <v>1.3659515</v>
      </c>
      <c r="AG1211" s="61">
        <f t="shared" si="925"/>
        <v>1.3909019499999999</v>
      </c>
      <c r="AH1211" s="61">
        <f t="shared" si="926"/>
        <v>0</v>
      </c>
      <c r="AI1211" s="196" t="str">
        <f t="shared" si="941"/>
        <v>A+J=</v>
      </c>
      <c r="AJ1211" s="72">
        <f t="shared" si="942"/>
        <v>45497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927"/>
        <v>45479</v>
      </c>
      <c r="B1212" s="61">
        <f t="shared" si="914"/>
        <v>898.91021330032788</v>
      </c>
      <c r="C1212" s="61">
        <f t="shared" si="928"/>
        <v>725.21440224000003</v>
      </c>
      <c r="D1212" s="61">
        <f t="shared" si="915"/>
        <v>53.546373119999998</v>
      </c>
      <c r="E1212" s="61">
        <f t="shared" si="916"/>
        <v>671.66802912000003</v>
      </c>
      <c r="F1212" s="62">
        <f t="shared" si="929"/>
        <v>6895.24</v>
      </c>
      <c r="G1212" s="63">
        <f t="shared" si="949"/>
        <v>6926.96</v>
      </c>
      <c r="H1212" s="64">
        <f t="shared" si="945"/>
        <v>45407</v>
      </c>
      <c r="I1212" s="64">
        <f t="shared" si="937"/>
        <v>45437</v>
      </c>
      <c r="J1212" s="65">
        <f t="shared" si="917"/>
        <v>4.600274972299756E-3</v>
      </c>
      <c r="K1212" s="195">
        <f t="shared" si="938"/>
        <v>45497</v>
      </c>
      <c r="L1212" s="195">
        <f t="shared" si="930"/>
        <v>45497</v>
      </c>
      <c r="M1212" s="228">
        <f t="shared" si="943"/>
        <v>30</v>
      </c>
      <c r="N1212" s="67">
        <f t="shared" si="944"/>
        <v>12</v>
      </c>
      <c r="O1212" s="61">
        <f t="shared" si="918"/>
        <v>1.00183757</v>
      </c>
      <c r="P1212" s="66">
        <f t="shared" si="948"/>
        <v>1.0037996</v>
      </c>
      <c r="Q1212" s="66">
        <f t="shared" si="931"/>
        <v>1.2369272832291094</v>
      </c>
      <c r="R1212" s="61">
        <f t="shared" si="947"/>
        <v>1.2392002200000001</v>
      </c>
      <c r="S1212" s="61">
        <f t="shared" si="932"/>
        <v>1.2150472699999999</v>
      </c>
      <c r="T1212" s="61">
        <f t="shared" si="919"/>
        <v>881.16977959999997</v>
      </c>
      <c r="U1212" s="61">
        <f t="shared" si="920"/>
        <v>11.515001357857377</v>
      </c>
      <c r="V1212" s="61">
        <f t="shared" si="921"/>
        <v>160.66314033247048</v>
      </c>
      <c r="W1212" s="61">
        <f t="shared" si="922"/>
        <v>897.39254393032786</v>
      </c>
      <c r="X1212" s="67">
        <f t="shared" si="933"/>
        <v>0</v>
      </c>
      <c r="Y1212" s="61">
        <f t="shared" si="923"/>
        <v>0</v>
      </c>
      <c r="Z1212" s="69">
        <f t="shared" si="934"/>
        <v>0</v>
      </c>
      <c r="AA1212" s="61">
        <f t="shared" si="924"/>
        <v>0</v>
      </c>
      <c r="AB1212" s="69">
        <f t="shared" si="935"/>
        <v>5.1999999999999998E-2</v>
      </c>
      <c r="AC1212" s="140">
        <f t="shared" si="936"/>
        <v>12</v>
      </c>
      <c r="AD1212" s="67">
        <f t="shared" si="939"/>
        <v>30</v>
      </c>
      <c r="AE1212" s="11">
        <f t="shared" si="940"/>
        <v>1.0016911989999999</v>
      </c>
      <c r="AF1212" s="61">
        <f t="shared" si="946"/>
        <v>1.4902334500000001</v>
      </c>
      <c r="AG1212" s="61">
        <f t="shared" si="925"/>
        <v>1.5176693699999999</v>
      </c>
      <c r="AH1212" s="61">
        <f t="shared" si="926"/>
        <v>0</v>
      </c>
      <c r="AI1212" s="196" t="str">
        <f t="shared" si="941"/>
        <v>A+J=</v>
      </c>
      <c r="AJ1212" s="72">
        <f t="shared" si="942"/>
        <v>45497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927"/>
        <v>45480</v>
      </c>
      <c r="B1213" s="61">
        <f t="shared" si="914"/>
        <v>899.16438960532923</v>
      </c>
      <c r="C1213" s="61">
        <f t="shared" si="928"/>
        <v>725.21440224000003</v>
      </c>
      <c r="D1213" s="61">
        <f t="shared" si="915"/>
        <v>53.546373119999998</v>
      </c>
      <c r="E1213" s="61">
        <f t="shared" si="916"/>
        <v>671.66802912000003</v>
      </c>
      <c r="F1213" s="62">
        <f t="shared" si="929"/>
        <v>6895.24</v>
      </c>
      <c r="G1213" s="63">
        <f t="shared" si="949"/>
        <v>6926.96</v>
      </c>
      <c r="H1213" s="64">
        <f t="shared" si="945"/>
        <v>45407</v>
      </c>
      <c r="I1213" s="64">
        <f t="shared" si="937"/>
        <v>45437</v>
      </c>
      <c r="J1213" s="65">
        <f t="shared" si="917"/>
        <v>4.600274972299756E-3</v>
      </c>
      <c r="K1213" s="195">
        <f t="shared" si="938"/>
        <v>45497</v>
      </c>
      <c r="L1213" s="195">
        <f t="shared" si="930"/>
        <v>45497</v>
      </c>
      <c r="M1213" s="228">
        <f t="shared" si="943"/>
        <v>30</v>
      </c>
      <c r="N1213" s="67">
        <f t="shared" si="944"/>
        <v>13</v>
      </c>
      <c r="O1213" s="61">
        <f t="shared" si="918"/>
        <v>1.00199086</v>
      </c>
      <c r="P1213" s="66">
        <f t="shared" si="948"/>
        <v>1.0037996</v>
      </c>
      <c r="Q1213" s="66">
        <f t="shared" si="931"/>
        <v>1.2369272832291094</v>
      </c>
      <c r="R1213" s="61">
        <f t="shared" si="947"/>
        <v>1.2393898299999999</v>
      </c>
      <c r="S1213" s="61">
        <f t="shared" si="932"/>
        <v>1.2150472699999999</v>
      </c>
      <c r="T1213" s="61">
        <f t="shared" si="919"/>
        <v>881.16977959999997</v>
      </c>
      <c r="U1213" s="61">
        <f t="shared" si="920"/>
        <v>11.515001357857377</v>
      </c>
      <c r="V1213" s="61">
        <f t="shared" si="921"/>
        <v>160.79049530747179</v>
      </c>
      <c r="W1213" s="61">
        <f t="shared" si="922"/>
        <v>897.51989890532923</v>
      </c>
      <c r="X1213" s="67">
        <f t="shared" si="933"/>
        <v>0</v>
      </c>
      <c r="Y1213" s="61">
        <f t="shared" si="923"/>
        <v>0</v>
      </c>
      <c r="Z1213" s="69">
        <f t="shared" si="934"/>
        <v>0</v>
      </c>
      <c r="AA1213" s="61">
        <f t="shared" si="924"/>
        <v>0</v>
      </c>
      <c r="AB1213" s="69">
        <f t="shared" si="935"/>
        <v>5.1999999999999998E-2</v>
      </c>
      <c r="AC1213" s="140">
        <f t="shared" si="936"/>
        <v>13</v>
      </c>
      <c r="AD1213" s="67">
        <f t="shared" si="939"/>
        <v>30</v>
      </c>
      <c r="AE1213" s="11">
        <f t="shared" si="940"/>
        <v>1.0018322609999999</v>
      </c>
      <c r="AF1213" s="61">
        <f t="shared" si="946"/>
        <v>1.6145330200000001</v>
      </c>
      <c r="AG1213" s="61">
        <f t="shared" si="925"/>
        <v>1.6444907</v>
      </c>
      <c r="AH1213" s="61">
        <f t="shared" si="926"/>
        <v>0</v>
      </c>
      <c r="AI1213" s="196" t="str">
        <f t="shared" si="941"/>
        <v>A+J=</v>
      </c>
      <c r="AJ1213" s="72">
        <f t="shared" si="942"/>
        <v>45497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927"/>
        <v>45481</v>
      </c>
      <c r="B1214" s="61">
        <f t="shared" si="914"/>
        <v>899.41862652701093</v>
      </c>
      <c r="C1214" s="61">
        <f t="shared" si="928"/>
        <v>725.21440224000003</v>
      </c>
      <c r="D1214" s="61">
        <f t="shared" si="915"/>
        <v>53.546373119999998</v>
      </c>
      <c r="E1214" s="61">
        <f t="shared" si="916"/>
        <v>671.66802912000003</v>
      </c>
      <c r="F1214" s="62">
        <f t="shared" si="929"/>
        <v>6895.24</v>
      </c>
      <c r="G1214" s="63">
        <f t="shared" si="949"/>
        <v>6926.96</v>
      </c>
      <c r="H1214" s="64">
        <f t="shared" si="945"/>
        <v>45407</v>
      </c>
      <c r="I1214" s="64">
        <f t="shared" si="937"/>
        <v>45437</v>
      </c>
      <c r="J1214" s="65">
        <f t="shared" si="917"/>
        <v>4.600274972299756E-3</v>
      </c>
      <c r="K1214" s="195">
        <f t="shared" si="938"/>
        <v>45497</v>
      </c>
      <c r="L1214" s="195">
        <f t="shared" si="930"/>
        <v>45497</v>
      </c>
      <c r="M1214" s="228">
        <f t="shared" si="943"/>
        <v>30</v>
      </c>
      <c r="N1214" s="67">
        <f t="shared" si="944"/>
        <v>14</v>
      </c>
      <c r="O1214" s="61">
        <f t="shared" si="918"/>
        <v>1.0021441600000001</v>
      </c>
      <c r="P1214" s="66">
        <f t="shared" si="948"/>
        <v>1.0037996</v>
      </c>
      <c r="Q1214" s="66">
        <f t="shared" si="931"/>
        <v>1.2369272832291094</v>
      </c>
      <c r="R1214" s="61">
        <f t="shared" si="947"/>
        <v>1.2395794499999999</v>
      </c>
      <c r="S1214" s="61">
        <f t="shared" si="932"/>
        <v>1.2150472699999999</v>
      </c>
      <c r="T1214" s="61">
        <f t="shared" si="919"/>
        <v>881.16977959999997</v>
      </c>
      <c r="U1214" s="61">
        <f t="shared" si="920"/>
        <v>11.515001357857377</v>
      </c>
      <c r="V1214" s="61">
        <f t="shared" si="921"/>
        <v>160.91785699915354</v>
      </c>
      <c r="W1214" s="61">
        <f t="shared" si="922"/>
        <v>897.64726059701093</v>
      </c>
      <c r="X1214" s="67">
        <f t="shared" si="933"/>
        <v>0</v>
      </c>
      <c r="Y1214" s="61">
        <f t="shared" si="923"/>
        <v>0</v>
      </c>
      <c r="Z1214" s="69">
        <f t="shared" si="934"/>
        <v>0</v>
      </c>
      <c r="AA1214" s="61">
        <f t="shared" si="924"/>
        <v>0</v>
      </c>
      <c r="AB1214" s="69">
        <f t="shared" si="935"/>
        <v>5.1999999999999998E-2</v>
      </c>
      <c r="AC1214" s="140">
        <f t="shared" si="936"/>
        <v>14</v>
      </c>
      <c r="AD1214" s="67">
        <f t="shared" si="939"/>
        <v>30</v>
      </c>
      <c r="AE1214" s="11">
        <f t="shared" si="940"/>
        <v>1.001973343</v>
      </c>
      <c r="AF1214" s="61">
        <f t="shared" si="946"/>
        <v>1.7388502100000001</v>
      </c>
      <c r="AG1214" s="61">
        <f t="shared" si="925"/>
        <v>1.77136593</v>
      </c>
      <c r="AH1214" s="61">
        <f t="shared" si="926"/>
        <v>0</v>
      </c>
      <c r="AI1214" s="196" t="str">
        <f t="shared" si="941"/>
        <v>A+J=</v>
      </c>
      <c r="AJ1214" s="72">
        <f t="shared" si="942"/>
        <v>45497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927"/>
        <v>45482</v>
      </c>
      <c r="B1215" s="61">
        <f t="shared" si="914"/>
        <v>899.67294426541389</v>
      </c>
      <c r="C1215" s="61">
        <f t="shared" si="928"/>
        <v>725.21440224000003</v>
      </c>
      <c r="D1215" s="61">
        <f t="shared" si="915"/>
        <v>53.546373119999998</v>
      </c>
      <c r="E1215" s="61">
        <f t="shared" si="916"/>
        <v>671.66802912000003</v>
      </c>
      <c r="F1215" s="62">
        <f t="shared" si="929"/>
        <v>6895.24</v>
      </c>
      <c r="G1215" s="63">
        <f t="shared" si="949"/>
        <v>6926.96</v>
      </c>
      <c r="H1215" s="64">
        <f t="shared" si="945"/>
        <v>45407</v>
      </c>
      <c r="I1215" s="64">
        <f t="shared" si="937"/>
        <v>45437</v>
      </c>
      <c r="J1215" s="65">
        <f t="shared" si="917"/>
        <v>4.600274972299756E-3</v>
      </c>
      <c r="K1215" s="195">
        <f t="shared" si="938"/>
        <v>45497</v>
      </c>
      <c r="L1215" s="195">
        <f t="shared" si="930"/>
        <v>45497</v>
      </c>
      <c r="M1215" s="228">
        <f t="shared" si="943"/>
        <v>30</v>
      </c>
      <c r="N1215" s="67">
        <f t="shared" si="944"/>
        <v>15</v>
      </c>
      <c r="O1215" s="61">
        <f t="shared" si="918"/>
        <v>1.0022974899999999</v>
      </c>
      <c r="P1215" s="66">
        <f t="shared" si="948"/>
        <v>1.0037996</v>
      </c>
      <c r="Q1215" s="66">
        <f t="shared" si="931"/>
        <v>1.2369272832291094</v>
      </c>
      <c r="R1215" s="61">
        <f t="shared" si="947"/>
        <v>1.2397691099999999</v>
      </c>
      <c r="S1215" s="61">
        <f t="shared" si="932"/>
        <v>1.2150472699999999</v>
      </c>
      <c r="T1215" s="61">
        <f t="shared" si="919"/>
        <v>881.16977959999997</v>
      </c>
      <c r="U1215" s="61">
        <f t="shared" si="920"/>
        <v>11.515001357857377</v>
      </c>
      <c r="V1215" s="61">
        <f t="shared" si="921"/>
        <v>161.04524555755643</v>
      </c>
      <c r="W1215" s="61">
        <f t="shared" si="922"/>
        <v>897.77464915541384</v>
      </c>
      <c r="X1215" s="67">
        <f t="shared" si="933"/>
        <v>0</v>
      </c>
      <c r="Y1215" s="61">
        <f t="shared" si="923"/>
        <v>0</v>
      </c>
      <c r="Z1215" s="69">
        <f t="shared" si="934"/>
        <v>0</v>
      </c>
      <c r="AA1215" s="61">
        <f t="shared" si="924"/>
        <v>0</v>
      </c>
      <c r="AB1215" s="69">
        <f t="shared" si="935"/>
        <v>5.1999999999999998E-2</v>
      </c>
      <c r="AC1215" s="140">
        <f t="shared" si="936"/>
        <v>15</v>
      </c>
      <c r="AD1215" s="67">
        <f t="shared" si="939"/>
        <v>30</v>
      </c>
      <c r="AE1215" s="11">
        <f t="shared" si="940"/>
        <v>1.0021144449999999</v>
      </c>
      <c r="AF1215" s="61">
        <f t="shared" si="946"/>
        <v>1.8631850299999999</v>
      </c>
      <c r="AG1215" s="61">
        <f t="shared" si="925"/>
        <v>1.8982951100000001</v>
      </c>
      <c r="AH1215" s="61">
        <f t="shared" si="926"/>
        <v>0</v>
      </c>
      <c r="AI1215" s="196" t="str">
        <f t="shared" si="941"/>
        <v>A+J=</v>
      </c>
      <c r="AJ1215" s="72">
        <f t="shared" si="942"/>
        <v>45497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927"/>
        <v>45483</v>
      </c>
      <c r="B1216" s="61">
        <f t="shared" si="914"/>
        <v>899.92733611385768</v>
      </c>
      <c r="C1216" s="61">
        <f t="shared" si="928"/>
        <v>725.21440224000003</v>
      </c>
      <c r="D1216" s="61">
        <f t="shared" si="915"/>
        <v>53.546373119999998</v>
      </c>
      <c r="E1216" s="61">
        <f t="shared" si="916"/>
        <v>671.66802912000003</v>
      </c>
      <c r="F1216" s="62">
        <f t="shared" si="929"/>
        <v>6895.24</v>
      </c>
      <c r="G1216" s="63">
        <f t="shared" si="949"/>
        <v>6926.96</v>
      </c>
      <c r="H1216" s="64">
        <f t="shared" si="945"/>
        <v>45407</v>
      </c>
      <c r="I1216" s="64">
        <f t="shared" si="937"/>
        <v>45437</v>
      </c>
      <c r="J1216" s="65">
        <f t="shared" si="917"/>
        <v>4.600274972299756E-3</v>
      </c>
      <c r="K1216" s="195">
        <f t="shared" si="938"/>
        <v>45497</v>
      </c>
      <c r="L1216" s="195">
        <f t="shared" si="930"/>
        <v>45497</v>
      </c>
      <c r="M1216" s="228">
        <f t="shared" si="943"/>
        <v>30</v>
      </c>
      <c r="N1216" s="67">
        <f t="shared" si="944"/>
        <v>16</v>
      </c>
      <c r="O1216" s="61">
        <f t="shared" si="918"/>
        <v>1.00245085</v>
      </c>
      <c r="P1216" s="66">
        <f t="shared" si="948"/>
        <v>1.0037996</v>
      </c>
      <c r="Q1216" s="66">
        <f t="shared" si="931"/>
        <v>1.2369272832291094</v>
      </c>
      <c r="R1216" s="61">
        <f t="shared" si="947"/>
        <v>1.2399587999999999</v>
      </c>
      <c r="S1216" s="61">
        <f t="shared" si="932"/>
        <v>1.2150472699999999</v>
      </c>
      <c r="T1216" s="61">
        <f t="shared" si="919"/>
        <v>881.16977959999997</v>
      </c>
      <c r="U1216" s="61">
        <f t="shared" si="920"/>
        <v>11.515001357857377</v>
      </c>
      <c r="V1216" s="61">
        <f t="shared" si="921"/>
        <v>161.17265426600019</v>
      </c>
      <c r="W1216" s="61">
        <f t="shared" si="922"/>
        <v>897.90205786385764</v>
      </c>
      <c r="X1216" s="67">
        <f t="shared" si="933"/>
        <v>0</v>
      </c>
      <c r="Y1216" s="61">
        <f t="shared" si="923"/>
        <v>0</v>
      </c>
      <c r="Z1216" s="69">
        <f t="shared" si="934"/>
        <v>0</v>
      </c>
      <c r="AA1216" s="61">
        <f t="shared" si="924"/>
        <v>0</v>
      </c>
      <c r="AB1216" s="69">
        <f t="shared" si="935"/>
        <v>5.1999999999999998E-2</v>
      </c>
      <c r="AC1216" s="140">
        <f t="shared" si="936"/>
        <v>16</v>
      </c>
      <c r="AD1216" s="67">
        <f t="shared" si="939"/>
        <v>30</v>
      </c>
      <c r="AE1216" s="11">
        <f t="shared" si="940"/>
        <v>1.002255567</v>
      </c>
      <c r="AF1216" s="61">
        <f t="shared" si="946"/>
        <v>1.9875374699999999</v>
      </c>
      <c r="AG1216" s="61">
        <f t="shared" si="925"/>
        <v>2.0252782499999999</v>
      </c>
      <c r="AH1216" s="61">
        <f t="shared" si="926"/>
        <v>0</v>
      </c>
      <c r="AI1216" s="196" t="str">
        <f t="shared" si="941"/>
        <v>A+J=</v>
      </c>
      <c r="AJ1216" s="72">
        <f t="shared" si="942"/>
        <v>45497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927"/>
        <v>45484</v>
      </c>
      <c r="B1217" s="61">
        <f t="shared" si="914"/>
        <v>900.18179533566206</v>
      </c>
      <c r="C1217" s="61">
        <f t="shared" si="928"/>
        <v>725.21440224000003</v>
      </c>
      <c r="D1217" s="61">
        <f t="shared" si="915"/>
        <v>53.546373119999998</v>
      </c>
      <c r="E1217" s="61">
        <f t="shared" si="916"/>
        <v>671.66802912000003</v>
      </c>
      <c r="F1217" s="62">
        <f t="shared" si="929"/>
        <v>6895.24</v>
      </c>
      <c r="G1217" s="63">
        <f t="shared" si="949"/>
        <v>6926.96</v>
      </c>
      <c r="H1217" s="64">
        <f t="shared" si="945"/>
        <v>45407</v>
      </c>
      <c r="I1217" s="64">
        <f t="shared" si="937"/>
        <v>45437</v>
      </c>
      <c r="J1217" s="65">
        <f t="shared" si="917"/>
        <v>4.600274972299756E-3</v>
      </c>
      <c r="K1217" s="195">
        <f t="shared" si="938"/>
        <v>45497</v>
      </c>
      <c r="L1217" s="195">
        <f t="shared" si="930"/>
        <v>45497</v>
      </c>
      <c r="M1217" s="228">
        <f t="shared" si="943"/>
        <v>30</v>
      </c>
      <c r="N1217" s="67">
        <f t="shared" si="944"/>
        <v>17</v>
      </c>
      <c r="O1217" s="61">
        <f t="shared" si="918"/>
        <v>1.00260422</v>
      </c>
      <c r="P1217" s="66">
        <f t="shared" si="948"/>
        <v>1.0037996</v>
      </c>
      <c r="Q1217" s="66">
        <f t="shared" si="931"/>
        <v>1.2369272832291094</v>
      </c>
      <c r="R1217" s="61">
        <f t="shared" si="947"/>
        <v>1.24014851</v>
      </c>
      <c r="S1217" s="61">
        <f t="shared" si="932"/>
        <v>1.2150472699999999</v>
      </c>
      <c r="T1217" s="61">
        <f t="shared" si="919"/>
        <v>881.16977959999997</v>
      </c>
      <c r="U1217" s="61">
        <f t="shared" si="920"/>
        <v>11.515001357857377</v>
      </c>
      <c r="V1217" s="61">
        <f t="shared" si="921"/>
        <v>161.30007640780465</v>
      </c>
      <c r="W1217" s="61">
        <f t="shared" si="922"/>
        <v>898.02948000566209</v>
      </c>
      <c r="X1217" s="67">
        <f t="shared" si="933"/>
        <v>0</v>
      </c>
      <c r="Y1217" s="61">
        <f t="shared" si="923"/>
        <v>0</v>
      </c>
      <c r="Z1217" s="69">
        <f t="shared" si="934"/>
        <v>0</v>
      </c>
      <c r="AA1217" s="61">
        <f t="shared" si="924"/>
        <v>0</v>
      </c>
      <c r="AB1217" s="69">
        <f t="shared" si="935"/>
        <v>5.1999999999999998E-2</v>
      </c>
      <c r="AC1217" s="140">
        <f t="shared" si="936"/>
        <v>17</v>
      </c>
      <c r="AD1217" s="67">
        <f t="shared" si="939"/>
        <v>30</v>
      </c>
      <c r="AE1217" s="11">
        <f t="shared" si="940"/>
        <v>1.0023967090000001</v>
      </c>
      <c r="AF1217" s="61">
        <f t="shared" si="946"/>
        <v>2.1119075399999998</v>
      </c>
      <c r="AG1217" s="61">
        <f t="shared" si="925"/>
        <v>2.15231533</v>
      </c>
      <c r="AH1217" s="61">
        <f t="shared" si="926"/>
        <v>0</v>
      </c>
      <c r="AI1217" s="196" t="str">
        <f t="shared" si="941"/>
        <v>A+J=</v>
      </c>
      <c r="AJ1217" s="72">
        <f t="shared" si="942"/>
        <v>45497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927"/>
        <v>45485</v>
      </c>
      <c r="B1218" s="61">
        <f t="shared" si="914"/>
        <v>900.43634217086787</v>
      </c>
      <c r="C1218" s="61">
        <f t="shared" si="928"/>
        <v>725.21440224000003</v>
      </c>
      <c r="D1218" s="61">
        <f t="shared" si="915"/>
        <v>53.546373119999998</v>
      </c>
      <c r="E1218" s="61">
        <f t="shared" si="916"/>
        <v>671.66802912000003</v>
      </c>
      <c r="F1218" s="62">
        <f t="shared" si="929"/>
        <v>6895.24</v>
      </c>
      <c r="G1218" s="63">
        <f t="shared" si="949"/>
        <v>6926.96</v>
      </c>
      <c r="H1218" s="64">
        <f t="shared" si="945"/>
        <v>45407</v>
      </c>
      <c r="I1218" s="64">
        <f t="shared" si="937"/>
        <v>45437</v>
      </c>
      <c r="J1218" s="65">
        <f t="shared" si="917"/>
        <v>4.600274972299756E-3</v>
      </c>
      <c r="K1218" s="195">
        <f t="shared" si="938"/>
        <v>45497</v>
      </c>
      <c r="L1218" s="195">
        <f t="shared" si="930"/>
        <v>45497</v>
      </c>
      <c r="M1218" s="228">
        <f t="shared" si="943"/>
        <v>30</v>
      </c>
      <c r="N1218" s="67">
        <f t="shared" si="944"/>
        <v>18</v>
      </c>
      <c r="O1218" s="61">
        <f t="shared" si="918"/>
        <v>1.0027576300000001</v>
      </c>
      <c r="P1218" s="66">
        <f t="shared" si="948"/>
        <v>1.0037996</v>
      </c>
      <c r="Q1218" s="66">
        <f t="shared" si="931"/>
        <v>1.2369272832291094</v>
      </c>
      <c r="R1218" s="61">
        <f t="shared" si="947"/>
        <v>1.2403382700000001</v>
      </c>
      <c r="S1218" s="61">
        <f t="shared" si="932"/>
        <v>1.2150472699999999</v>
      </c>
      <c r="T1218" s="61">
        <f t="shared" si="919"/>
        <v>881.16977959999997</v>
      </c>
      <c r="U1218" s="61">
        <f t="shared" si="920"/>
        <v>11.515001357857377</v>
      </c>
      <c r="V1218" s="61">
        <f t="shared" si="921"/>
        <v>161.42753213301049</v>
      </c>
      <c r="W1218" s="61">
        <f t="shared" si="922"/>
        <v>898.15693573086787</v>
      </c>
      <c r="X1218" s="67">
        <f t="shared" si="933"/>
        <v>0</v>
      </c>
      <c r="Y1218" s="61">
        <f t="shared" si="923"/>
        <v>0</v>
      </c>
      <c r="Z1218" s="69">
        <f t="shared" si="934"/>
        <v>0</v>
      </c>
      <c r="AA1218" s="61">
        <f t="shared" si="924"/>
        <v>0</v>
      </c>
      <c r="AB1218" s="69">
        <f t="shared" si="935"/>
        <v>5.1999999999999998E-2</v>
      </c>
      <c r="AC1218" s="140">
        <f t="shared" si="936"/>
        <v>18</v>
      </c>
      <c r="AD1218" s="67">
        <f t="shared" si="939"/>
        <v>30</v>
      </c>
      <c r="AE1218" s="11">
        <f t="shared" si="940"/>
        <v>1.0025378709999999</v>
      </c>
      <c r="AF1218" s="61">
        <f t="shared" si="946"/>
        <v>2.2362952200000001</v>
      </c>
      <c r="AG1218" s="61">
        <f t="shared" si="925"/>
        <v>2.2794064399999998</v>
      </c>
      <c r="AH1218" s="61">
        <f t="shared" si="926"/>
        <v>0</v>
      </c>
      <c r="AI1218" s="196" t="str">
        <f t="shared" si="941"/>
        <v>A+J=</v>
      </c>
      <c r="AJ1218" s="72">
        <f t="shared" si="942"/>
        <v>45497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927"/>
        <v>45486</v>
      </c>
      <c r="B1219" s="61">
        <f t="shared" si="914"/>
        <v>900.69094878275394</v>
      </c>
      <c r="C1219" s="61">
        <f t="shared" si="928"/>
        <v>725.21440224000003</v>
      </c>
      <c r="D1219" s="61">
        <f t="shared" si="915"/>
        <v>53.546373119999998</v>
      </c>
      <c r="E1219" s="61">
        <f t="shared" si="916"/>
        <v>671.66802912000003</v>
      </c>
      <c r="F1219" s="62">
        <f t="shared" si="929"/>
        <v>6895.24</v>
      </c>
      <c r="G1219" s="63">
        <f t="shared" si="949"/>
        <v>6926.96</v>
      </c>
      <c r="H1219" s="64">
        <f t="shared" si="945"/>
        <v>45407</v>
      </c>
      <c r="I1219" s="64">
        <f t="shared" si="937"/>
        <v>45437</v>
      </c>
      <c r="J1219" s="65">
        <f t="shared" si="917"/>
        <v>4.600274972299756E-3</v>
      </c>
      <c r="K1219" s="195">
        <f t="shared" si="938"/>
        <v>45497</v>
      </c>
      <c r="L1219" s="195">
        <f t="shared" si="930"/>
        <v>45497</v>
      </c>
      <c r="M1219" s="228">
        <f t="shared" si="943"/>
        <v>30</v>
      </c>
      <c r="N1219" s="67">
        <f t="shared" si="944"/>
        <v>19</v>
      </c>
      <c r="O1219" s="61">
        <f t="shared" si="918"/>
        <v>1.00291105</v>
      </c>
      <c r="P1219" s="66">
        <f t="shared" si="948"/>
        <v>1.0037996</v>
      </c>
      <c r="Q1219" s="66">
        <f t="shared" si="931"/>
        <v>1.2369272832291094</v>
      </c>
      <c r="R1219" s="61">
        <f t="shared" si="947"/>
        <v>1.2405280400000001</v>
      </c>
      <c r="S1219" s="61">
        <f t="shared" si="932"/>
        <v>1.2150472699999999</v>
      </c>
      <c r="T1219" s="61">
        <f t="shared" si="919"/>
        <v>881.16977959999997</v>
      </c>
      <c r="U1219" s="61">
        <f t="shared" si="920"/>
        <v>11.515001357857377</v>
      </c>
      <c r="V1219" s="61">
        <f t="shared" si="921"/>
        <v>161.55499457489657</v>
      </c>
      <c r="W1219" s="61">
        <f t="shared" si="922"/>
        <v>898.28439817275398</v>
      </c>
      <c r="X1219" s="67">
        <f t="shared" si="933"/>
        <v>0</v>
      </c>
      <c r="Y1219" s="61">
        <f t="shared" si="923"/>
        <v>0</v>
      </c>
      <c r="Z1219" s="69">
        <f t="shared" si="934"/>
        <v>0</v>
      </c>
      <c r="AA1219" s="61">
        <f t="shared" si="924"/>
        <v>0</v>
      </c>
      <c r="AB1219" s="69">
        <f t="shared" si="935"/>
        <v>5.1999999999999998E-2</v>
      </c>
      <c r="AC1219" s="140">
        <f t="shared" si="936"/>
        <v>19</v>
      </c>
      <c r="AD1219" s="67">
        <f t="shared" si="939"/>
        <v>30</v>
      </c>
      <c r="AE1219" s="11">
        <f t="shared" si="940"/>
        <v>1.002679052</v>
      </c>
      <c r="AF1219" s="61">
        <f t="shared" si="946"/>
        <v>2.3606996599999999</v>
      </c>
      <c r="AG1219" s="61">
        <f t="shared" si="925"/>
        <v>2.40655061</v>
      </c>
      <c r="AH1219" s="61">
        <f t="shared" si="926"/>
        <v>0</v>
      </c>
      <c r="AI1219" s="196" t="str">
        <f t="shared" si="941"/>
        <v>A+J=</v>
      </c>
      <c r="AJ1219" s="72">
        <f t="shared" si="942"/>
        <v>45497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927"/>
        <v>45487</v>
      </c>
      <c r="B1220" s="61">
        <f t="shared" si="914"/>
        <v>900.94563046468102</v>
      </c>
      <c r="C1220" s="61">
        <f t="shared" si="928"/>
        <v>725.21440224000003</v>
      </c>
      <c r="D1220" s="61">
        <f t="shared" si="915"/>
        <v>53.546373119999998</v>
      </c>
      <c r="E1220" s="61">
        <f t="shared" si="916"/>
        <v>671.66802912000003</v>
      </c>
      <c r="F1220" s="62">
        <f t="shared" si="929"/>
        <v>6895.24</v>
      </c>
      <c r="G1220" s="63">
        <f t="shared" si="949"/>
        <v>6926.96</v>
      </c>
      <c r="H1220" s="64">
        <f t="shared" si="945"/>
        <v>45407</v>
      </c>
      <c r="I1220" s="64">
        <f t="shared" si="937"/>
        <v>45437</v>
      </c>
      <c r="J1220" s="65">
        <f t="shared" si="917"/>
        <v>4.600274972299756E-3</v>
      </c>
      <c r="K1220" s="195">
        <f t="shared" si="938"/>
        <v>45497</v>
      </c>
      <c r="L1220" s="195">
        <f t="shared" si="930"/>
        <v>45497</v>
      </c>
      <c r="M1220" s="228">
        <f t="shared" si="943"/>
        <v>30</v>
      </c>
      <c r="N1220" s="67">
        <f t="shared" si="944"/>
        <v>20</v>
      </c>
      <c r="O1220" s="61">
        <f t="shared" si="918"/>
        <v>1.0030645</v>
      </c>
      <c r="P1220" s="66">
        <f t="shared" si="948"/>
        <v>1.0037996</v>
      </c>
      <c r="Q1220" s="66">
        <f t="shared" si="931"/>
        <v>1.2369272832291094</v>
      </c>
      <c r="R1220" s="61">
        <f t="shared" si="947"/>
        <v>1.2407178400000001</v>
      </c>
      <c r="S1220" s="61">
        <f t="shared" si="932"/>
        <v>1.2150472699999999</v>
      </c>
      <c r="T1220" s="61">
        <f t="shared" si="919"/>
        <v>881.16977959999997</v>
      </c>
      <c r="U1220" s="61">
        <f t="shared" si="920"/>
        <v>11.515001357857377</v>
      </c>
      <c r="V1220" s="61">
        <f t="shared" si="921"/>
        <v>161.68247716682356</v>
      </c>
      <c r="W1220" s="61">
        <f t="shared" si="922"/>
        <v>898.41188076468097</v>
      </c>
      <c r="X1220" s="67">
        <f t="shared" si="933"/>
        <v>0</v>
      </c>
      <c r="Y1220" s="61">
        <f t="shared" si="923"/>
        <v>0</v>
      </c>
      <c r="Z1220" s="69">
        <f t="shared" si="934"/>
        <v>0</v>
      </c>
      <c r="AA1220" s="61">
        <f t="shared" si="924"/>
        <v>0</v>
      </c>
      <c r="AB1220" s="69">
        <f t="shared" si="935"/>
        <v>5.1999999999999998E-2</v>
      </c>
      <c r="AC1220" s="140">
        <f t="shared" si="936"/>
        <v>20</v>
      </c>
      <c r="AD1220" s="67">
        <f t="shared" si="939"/>
        <v>30</v>
      </c>
      <c r="AE1220" s="11">
        <f t="shared" si="940"/>
        <v>1.002820254</v>
      </c>
      <c r="AF1220" s="61">
        <f t="shared" si="946"/>
        <v>2.48512259</v>
      </c>
      <c r="AG1220" s="61">
        <f t="shared" si="925"/>
        <v>2.5337497</v>
      </c>
      <c r="AH1220" s="61">
        <f t="shared" si="926"/>
        <v>0</v>
      </c>
      <c r="AI1220" s="196" t="str">
        <f t="shared" si="941"/>
        <v>A+J=</v>
      </c>
      <c r="AJ1220" s="72">
        <f t="shared" si="942"/>
        <v>45497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927"/>
        <v>45488</v>
      </c>
      <c r="B1221" s="61">
        <f t="shared" si="914"/>
        <v>901.20038542664872</v>
      </c>
      <c r="C1221" s="61">
        <f t="shared" si="928"/>
        <v>725.21440224000003</v>
      </c>
      <c r="D1221" s="61">
        <f t="shared" si="915"/>
        <v>53.546373119999998</v>
      </c>
      <c r="E1221" s="61">
        <f t="shared" si="916"/>
        <v>671.66802912000003</v>
      </c>
      <c r="F1221" s="62">
        <f t="shared" si="929"/>
        <v>6895.24</v>
      </c>
      <c r="G1221" s="63">
        <f t="shared" si="949"/>
        <v>6926.96</v>
      </c>
      <c r="H1221" s="64">
        <f t="shared" si="945"/>
        <v>45407</v>
      </c>
      <c r="I1221" s="64">
        <f t="shared" si="937"/>
        <v>45437</v>
      </c>
      <c r="J1221" s="65">
        <f t="shared" si="917"/>
        <v>4.600274972299756E-3</v>
      </c>
      <c r="K1221" s="195">
        <f t="shared" si="938"/>
        <v>45497</v>
      </c>
      <c r="L1221" s="195">
        <f t="shared" si="930"/>
        <v>45497</v>
      </c>
      <c r="M1221" s="228">
        <f t="shared" si="943"/>
        <v>30</v>
      </c>
      <c r="N1221" s="67">
        <f t="shared" si="944"/>
        <v>21</v>
      </c>
      <c r="O1221" s="61">
        <f t="shared" si="918"/>
        <v>1.0032179699999999</v>
      </c>
      <c r="P1221" s="66">
        <f t="shared" si="948"/>
        <v>1.0037996</v>
      </c>
      <c r="Q1221" s="66">
        <f t="shared" si="931"/>
        <v>1.2369272832291094</v>
      </c>
      <c r="R1221" s="61">
        <f t="shared" si="947"/>
        <v>1.2409076699999999</v>
      </c>
      <c r="S1221" s="61">
        <f t="shared" si="932"/>
        <v>1.2150472699999999</v>
      </c>
      <c r="T1221" s="61">
        <f t="shared" si="919"/>
        <v>881.16977959999997</v>
      </c>
      <c r="U1221" s="61">
        <f t="shared" si="920"/>
        <v>11.515001357857377</v>
      </c>
      <c r="V1221" s="61">
        <f t="shared" si="921"/>
        <v>161.80997990879129</v>
      </c>
      <c r="W1221" s="61">
        <f t="shared" si="922"/>
        <v>898.53938350664873</v>
      </c>
      <c r="X1221" s="67">
        <f t="shared" si="933"/>
        <v>0</v>
      </c>
      <c r="Y1221" s="61">
        <f t="shared" si="923"/>
        <v>0</v>
      </c>
      <c r="Z1221" s="69">
        <f t="shared" si="934"/>
        <v>0</v>
      </c>
      <c r="AA1221" s="61">
        <f t="shared" si="924"/>
        <v>0</v>
      </c>
      <c r="AB1221" s="69">
        <f t="shared" si="935"/>
        <v>5.1999999999999998E-2</v>
      </c>
      <c r="AC1221" s="140">
        <f t="shared" si="936"/>
        <v>21</v>
      </c>
      <c r="AD1221" s="67">
        <f t="shared" si="939"/>
        <v>30</v>
      </c>
      <c r="AE1221" s="11">
        <f t="shared" si="940"/>
        <v>1.002961475</v>
      </c>
      <c r="AF1221" s="61">
        <f t="shared" si="946"/>
        <v>2.6095622700000001</v>
      </c>
      <c r="AG1221" s="61">
        <f t="shared" si="925"/>
        <v>2.6610019199999999</v>
      </c>
      <c r="AH1221" s="61">
        <f t="shared" si="926"/>
        <v>0</v>
      </c>
      <c r="AI1221" s="196" t="str">
        <f t="shared" si="941"/>
        <v>A+J=</v>
      </c>
      <c r="AJ1221" s="72">
        <f t="shared" si="942"/>
        <v>45497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927"/>
        <v>45489</v>
      </c>
      <c r="B1222" s="61">
        <f t="shared" si="914"/>
        <v>901.45521457865743</v>
      </c>
      <c r="C1222" s="61">
        <f t="shared" si="928"/>
        <v>725.21440224000003</v>
      </c>
      <c r="D1222" s="61">
        <f t="shared" si="915"/>
        <v>53.546373119999998</v>
      </c>
      <c r="E1222" s="61">
        <f t="shared" si="916"/>
        <v>671.66802912000003</v>
      </c>
      <c r="F1222" s="62">
        <f t="shared" si="929"/>
        <v>6895.24</v>
      </c>
      <c r="G1222" s="63">
        <f t="shared" si="949"/>
        <v>6926.96</v>
      </c>
      <c r="H1222" s="64">
        <f t="shared" si="945"/>
        <v>45407</v>
      </c>
      <c r="I1222" s="64">
        <f t="shared" si="937"/>
        <v>45437</v>
      </c>
      <c r="J1222" s="65">
        <f t="shared" si="917"/>
        <v>4.600274972299756E-3</v>
      </c>
      <c r="K1222" s="195">
        <f t="shared" si="938"/>
        <v>45497</v>
      </c>
      <c r="L1222" s="195">
        <f t="shared" si="930"/>
        <v>45497</v>
      </c>
      <c r="M1222" s="228">
        <f t="shared" si="943"/>
        <v>30</v>
      </c>
      <c r="N1222" s="67">
        <f t="shared" si="944"/>
        <v>22</v>
      </c>
      <c r="O1222" s="61">
        <f t="shared" si="918"/>
        <v>1.0033714600000001</v>
      </c>
      <c r="P1222" s="66">
        <f t="shared" si="948"/>
        <v>1.0037996</v>
      </c>
      <c r="Q1222" s="66">
        <f t="shared" si="931"/>
        <v>1.2369272832291094</v>
      </c>
      <c r="R1222" s="61">
        <f t="shared" si="947"/>
        <v>1.24109753</v>
      </c>
      <c r="S1222" s="61">
        <f t="shared" si="932"/>
        <v>1.2150472699999999</v>
      </c>
      <c r="T1222" s="61">
        <f t="shared" si="919"/>
        <v>881.16977959999997</v>
      </c>
      <c r="U1222" s="61">
        <f t="shared" si="920"/>
        <v>11.515001357857377</v>
      </c>
      <c r="V1222" s="61">
        <f t="shared" si="921"/>
        <v>161.93750280080008</v>
      </c>
      <c r="W1222" s="61">
        <f t="shared" si="922"/>
        <v>898.66690639865749</v>
      </c>
      <c r="X1222" s="67">
        <f t="shared" si="933"/>
        <v>0</v>
      </c>
      <c r="Y1222" s="61">
        <f t="shared" si="923"/>
        <v>0</v>
      </c>
      <c r="Z1222" s="69">
        <f t="shared" si="934"/>
        <v>0</v>
      </c>
      <c r="AA1222" s="61">
        <f t="shared" si="924"/>
        <v>0</v>
      </c>
      <c r="AB1222" s="69">
        <f t="shared" si="935"/>
        <v>5.1999999999999998E-2</v>
      </c>
      <c r="AC1222" s="140">
        <f t="shared" si="936"/>
        <v>22</v>
      </c>
      <c r="AD1222" s="67">
        <f t="shared" si="939"/>
        <v>30</v>
      </c>
      <c r="AE1222" s="11">
        <f t="shared" si="940"/>
        <v>1.0031027159999999</v>
      </c>
      <c r="AF1222" s="61">
        <f t="shared" si="946"/>
        <v>2.7340195700000001</v>
      </c>
      <c r="AG1222" s="61">
        <f t="shared" si="925"/>
        <v>2.78830818</v>
      </c>
      <c r="AH1222" s="61">
        <f t="shared" si="926"/>
        <v>0</v>
      </c>
      <c r="AI1222" s="196" t="str">
        <f t="shared" si="941"/>
        <v>A+J=</v>
      </c>
      <c r="AJ1222" s="72">
        <f t="shared" si="942"/>
        <v>45497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927"/>
        <v>45490</v>
      </c>
      <c r="B1223" s="61">
        <f t="shared" si="914"/>
        <v>901.71011796070707</v>
      </c>
      <c r="C1223" s="61">
        <f t="shared" si="928"/>
        <v>725.21440224000003</v>
      </c>
      <c r="D1223" s="61">
        <f t="shared" si="915"/>
        <v>53.546373119999998</v>
      </c>
      <c r="E1223" s="61">
        <f t="shared" si="916"/>
        <v>671.66802912000003</v>
      </c>
      <c r="F1223" s="62">
        <f t="shared" si="929"/>
        <v>6895.24</v>
      </c>
      <c r="G1223" s="63">
        <f t="shared" si="949"/>
        <v>6926.96</v>
      </c>
      <c r="H1223" s="64">
        <f t="shared" si="945"/>
        <v>45407</v>
      </c>
      <c r="I1223" s="64">
        <f t="shared" si="937"/>
        <v>45437</v>
      </c>
      <c r="J1223" s="65">
        <f t="shared" si="917"/>
        <v>4.600274972299756E-3</v>
      </c>
      <c r="K1223" s="195">
        <f t="shared" si="938"/>
        <v>45497</v>
      </c>
      <c r="L1223" s="195">
        <f t="shared" si="930"/>
        <v>45497</v>
      </c>
      <c r="M1223" s="228">
        <f t="shared" si="943"/>
        <v>30</v>
      </c>
      <c r="N1223" s="67">
        <f t="shared" si="944"/>
        <v>23</v>
      </c>
      <c r="O1223" s="61">
        <f t="shared" si="918"/>
        <v>1.0035249799999999</v>
      </c>
      <c r="P1223" s="66">
        <f t="shared" si="948"/>
        <v>1.0037996</v>
      </c>
      <c r="Q1223" s="66">
        <f t="shared" si="931"/>
        <v>1.2369272832291094</v>
      </c>
      <c r="R1223" s="61">
        <f t="shared" si="947"/>
        <v>1.2412874199999999</v>
      </c>
      <c r="S1223" s="61">
        <f t="shared" si="932"/>
        <v>1.2150472699999999</v>
      </c>
      <c r="T1223" s="61">
        <f t="shared" si="919"/>
        <v>881.16977959999997</v>
      </c>
      <c r="U1223" s="61">
        <f t="shared" si="920"/>
        <v>11.515001357857377</v>
      </c>
      <c r="V1223" s="61">
        <f t="shared" si="921"/>
        <v>162.06504584284963</v>
      </c>
      <c r="W1223" s="61">
        <f t="shared" si="922"/>
        <v>898.79444944070701</v>
      </c>
      <c r="X1223" s="67">
        <f t="shared" si="933"/>
        <v>0</v>
      </c>
      <c r="Y1223" s="61">
        <f t="shared" si="923"/>
        <v>0</v>
      </c>
      <c r="Z1223" s="69">
        <f t="shared" si="934"/>
        <v>0</v>
      </c>
      <c r="AA1223" s="61">
        <f t="shared" si="924"/>
        <v>0</v>
      </c>
      <c r="AB1223" s="69">
        <f t="shared" si="935"/>
        <v>5.1999999999999998E-2</v>
      </c>
      <c r="AC1223" s="140">
        <f t="shared" si="936"/>
        <v>23</v>
      </c>
      <c r="AD1223" s="67">
        <f t="shared" si="939"/>
        <v>30</v>
      </c>
      <c r="AE1223" s="11">
        <f t="shared" si="940"/>
        <v>1.0032439769999999</v>
      </c>
      <c r="AF1223" s="61">
        <f t="shared" si="946"/>
        <v>2.85849449</v>
      </c>
      <c r="AG1223" s="61">
        <f t="shared" si="925"/>
        <v>2.9156685200000001</v>
      </c>
      <c r="AH1223" s="61">
        <f t="shared" si="926"/>
        <v>0</v>
      </c>
      <c r="AI1223" s="196" t="str">
        <f t="shared" si="941"/>
        <v>A+J=</v>
      </c>
      <c r="AJ1223" s="72">
        <f t="shared" si="942"/>
        <v>45497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927"/>
        <v>45491</v>
      </c>
      <c r="B1224" s="61">
        <f t="shared" si="914"/>
        <v>901.96510229947785</v>
      </c>
      <c r="C1224" s="61">
        <f t="shared" si="928"/>
        <v>725.21440224000003</v>
      </c>
      <c r="D1224" s="61">
        <f t="shared" si="915"/>
        <v>53.546373119999998</v>
      </c>
      <c r="E1224" s="61">
        <f t="shared" si="916"/>
        <v>671.66802912000003</v>
      </c>
      <c r="F1224" s="62">
        <f t="shared" si="929"/>
        <v>6895.24</v>
      </c>
      <c r="G1224" s="63">
        <f t="shared" si="949"/>
        <v>6926.96</v>
      </c>
      <c r="H1224" s="64">
        <f t="shared" si="945"/>
        <v>45407</v>
      </c>
      <c r="I1224" s="64">
        <f t="shared" si="937"/>
        <v>45437</v>
      </c>
      <c r="J1224" s="65">
        <f t="shared" si="917"/>
        <v>4.600274972299756E-3</v>
      </c>
      <c r="K1224" s="195">
        <f t="shared" si="938"/>
        <v>45497</v>
      </c>
      <c r="L1224" s="195">
        <f t="shared" si="930"/>
        <v>45497</v>
      </c>
      <c r="M1224" s="228">
        <f t="shared" si="943"/>
        <v>30</v>
      </c>
      <c r="N1224" s="67">
        <f t="shared" si="944"/>
        <v>24</v>
      </c>
      <c r="O1224" s="61">
        <f t="shared" si="918"/>
        <v>1.00367853</v>
      </c>
      <c r="P1224" s="66">
        <f t="shared" si="948"/>
        <v>1.0037996</v>
      </c>
      <c r="Q1224" s="66">
        <f t="shared" si="931"/>
        <v>1.2369272832291094</v>
      </c>
      <c r="R1224" s="61">
        <f t="shared" si="947"/>
        <v>1.24147735</v>
      </c>
      <c r="S1224" s="61">
        <f t="shared" si="932"/>
        <v>1.2150472699999999</v>
      </c>
      <c r="T1224" s="61">
        <f t="shared" si="919"/>
        <v>881.16977959999997</v>
      </c>
      <c r="U1224" s="61">
        <f t="shared" si="920"/>
        <v>11.515001357857377</v>
      </c>
      <c r="V1224" s="61">
        <f t="shared" si="921"/>
        <v>162.19261575162045</v>
      </c>
      <c r="W1224" s="61">
        <f t="shared" si="922"/>
        <v>898.92201934947786</v>
      </c>
      <c r="X1224" s="67">
        <f t="shared" si="933"/>
        <v>0</v>
      </c>
      <c r="Y1224" s="61">
        <f t="shared" si="923"/>
        <v>0</v>
      </c>
      <c r="Z1224" s="69">
        <f t="shared" si="934"/>
        <v>0</v>
      </c>
      <c r="AA1224" s="61">
        <f t="shared" si="924"/>
        <v>0</v>
      </c>
      <c r="AB1224" s="69">
        <f t="shared" si="935"/>
        <v>5.1999999999999998E-2</v>
      </c>
      <c r="AC1224" s="140">
        <f t="shared" si="936"/>
        <v>24</v>
      </c>
      <c r="AD1224" s="67">
        <f t="shared" si="939"/>
        <v>30</v>
      </c>
      <c r="AE1224" s="11">
        <f t="shared" si="940"/>
        <v>1.003385258</v>
      </c>
      <c r="AF1224" s="61">
        <f t="shared" si="946"/>
        <v>2.9829870399999998</v>
      </c>
      <c r="AG1224" s="61">
        <f t="shared" si="925"/>
        <v>3.0430829500000001</v>
      </c>
      <c r="AH1224" s="61">
        <f t="shared" si="926"/>
        <v>0</v>
      </c>
      <c r="AI1224" s="196" t="str">
        <f t="shared" si="941"/>
        <v>A+J=</v>
      </c>
      <c r="AJ1224" s="72">
        <f t="shared" si="942"/>
        <v>45497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927"/>
        <v>45492</v>
      </c>
      <c r="B1225" s="61">
        <f t="shared" si="914"/>
        <v>902.22014741492899</v>
      </c>
      <c r="C1225" s="61">
        <f t="shared" si="928"/>
        <v>725.21440224000003</v>
      </c>
      <c r="D1225" s="61">
        <f t="shared" si="915"/>
        <v>53.546373119999998</v>
      </c>
      <c r="E1225" s="61">
        <f t="shared" si="916"/>
        <v>671.66802912000003</v>
      </c>
      <c r="F1225" s="62">
        <f t="shared" si="929"/>
        <v>6895.24</v>
      </c>
      <c r="G1225" s="63">
        <f t="shared" si="949"/>
        <v>6926.96</v>
      </c>
      <c r="H1225" s="64">
        <f t="shared" si="945"/>
        <v>45407</v>
      </c>
      <c r="I1225" s="64">
        <f t="shared" si="937"/>
        <v>45437</v>
      </c>
      <c r="J1225" s="65">
        <f t="shared" si="917"/>
        <v>4.600274972299756E-3</v>
      </c>
      <c r="K1225" s="195">
        <f t="shared" si="938"/>
        <v>45497</v>
      </c>
      <c r="L1225" s="195">
        <f t="shared" si="930"/>
        <v>45497</v>
      </c>
      <c r="M1225" s="228">
        <f t="shared" si="943"/>
        <v>30</v>
      </c>
      <c r="N1225" s="67">
        <f t="shared" si="944"/>
        <v>25</v>
      </c>
      <c r="O1225" s="61">
        <f t="shared" si="918"/>
        <v>1.00383209</v>
      </c>
      <c r="P1225" s="66">
        <f t="shared" si="948"/>
        <v>1.0037996</v>
      </c>
      <c r="Q1225" s="66">
        <f t="shared" si="931"/>
        <v>1.2369272832291094</v>
      </c>
      <c r="R1225" s="61">
        <f t="shared" si="947"/>
        <v>1.2416672900000001</v>
      </c>
      <c r="S1225" s="61">
        <f t="shared" si="932"/>
        <v>1.2150472699999999</v>
      </c>
      <c r="T1225" s="61">
        <f t="shared" si="919"/>
        <v>881.16977959999997</v>
      </c>
      <c r="U1225" s="61">
        <f t="shared" si="920"/>
        <v>11.515001357857377</v>
      </c>
      <c r="V1225" s="61">
        <f t="shared" si="921"/>
        <v>162.32019237707155</v>
      </c>
      <c r="W1225" s="61">
        <f t="shared" si="922"/>
        <v>899.04959597492893</v>
      </c>
      <c r="X1225" s="67">
        <f t="shared" si="933"/>
        <v>0</v>
      </c>
      <c r="Y1225" s="61">
        <f t="shared" si="923"/>
        <v>0</v>
      </c>
      <c r="Z1225" s="69">
        <f t="shared" si="934"/>
        <v>0</v>
      </c>
      <c r="AA1225" s="61">
        <f t="shared" si="924"/>
        <v>0</v>
      </c>
      <c r="AB1225" s="69">
        <f t="shared" si="935"/>
        <v>5.1999999999999998E-2</v>
      </c>
      <c r="AC1225" s="140">
        <f t="shared" si="936"/>
        <v>25</v>
      </c>
      <c r="AD1225" s="67">
        <f t="shared" si="939"/>
        <v>30</v>
      </c>
      <c r="AE1225" s="11">
        <f t="shared" si="940"/>
        <v>1.003526559</v>
      </c>
      <c r="AF1225" s="61">
        <f t="shared" si="946"/>
        <v>3.10749721</v>
      </c>
      <c r="AG1225" s="61">
        <f t="shared" si="925"/>
        <v>3.1705514400000001</v>
      </c>
      <c r="AH1225" s="61">
        <f t="shared" si="926"/>
        <v>0</v>
      </c>
      <c r="AI1225" s="196" t="str">
        <f t="shared" si="941"/>
        <v>A+J=</v>
      </c>
      <c r="AJ1225" s="72">
        <f t="shared" si="942"/>
        <v>45497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927"/>
        <v>45493</v>
      </c>
      <c r="B1226" s="61">
        <f t="shared" si="914"/>
        <v>902.47527352710097</v>
      </c>
      <c r="C1226" s="61">
        <f t="shared" si="928"/>
        <v>725.21440224000003</v>
      </c>
      <c r="D1226" s="61">
        <f t="shared" si="915"/>
        <v>53.546373119999998</v>
      </c>
      <c r="E1226" s="61">
        <f t="shared" si="916"/>
        <v>671.66802912000003</v>
      </c>
      <c r="F1226" s="62">
        <f t="shared" si="929"/>
        <v>6895.24</v>
      </c>
      <c r="G1226" s="63">
        <f t="shared" si="949"/>
        <v>6926.96</v>
      </c>
      <c r="H1226" s="64">
        <f t="shared" si="945"/>
        <v>45407</v>
      </c>
      <c r="I1226" s="64">
        <f t="shared" si="937"/>
        <v>45437</v>
      </c>
      <c r="J1226" s="65">
        <f t="shared" si="917"/>
        <v>4.600274972299756E-3</v>
      </c>
      <c r="K1226" s="195">
        <f t="shared" si="938"/>
        <v>45497</v>
      </c>
      <c r="L1226" s="195">
        <f t="shared" si="930"/>
        <v>45497</v>
      </c>
      <c r="M1226" s="228">
        <f t="shared" si="943"/>
        <v>30</v>
      </c>
      <c r="N1226" s="67">
        <f t="shared" si="944"/>
        <v>26</v>
      </c>
      <c r="O1226" s="61">
        <f t="shared" si="918"/>
        <v>1.00398568</v>
      </c>
      <c r="P1226" s="66">
        <f t="shared" si="948"/>
        <v>1.0037996</v>
      </c>
      <c r="Q1226" s="66">
        <f t="shared" si="931"/>
        <v>1.2369272832291094</v>
      </c>
      <c r="R1226" s="61">
        <f t="shared" si="947"/>
        <v>1.2418572699999999</v>
      </c>
      <c r="S1226" s="61">
        <f t="shared" si="932"/>
        <v>1.2150472699999999</v>
      </c>
      <c r="T1226" s="61">
        <f t="shared" si="919"/>
        <v>881.16977959999997</v>
      </c>
      <c r="U1226" s="61">
        <f t="shared" si="920"/>
        <v>11.515001357857377</v>
      </c>
      <c r="V1226" s="61">
        <f t="shared" si="921"/>
        <v>162.44779586924363</v>
      </c>
      <c r="W1226" s="61">
        <f t="shared" si="922"/>
        <v>899.17719946710099</v>
      </c>
      <c r="X1226" s="67">
        <f t="shared" si="933"/>
        <v>0</v>
      </c>
      <c r="Y1226" s="61">
        <f t="shared" si="923"/>
        <v>0</v>
      </c>
      <c r="Z1226" s="69">
        <f t="shared" si="934"/>
        <v>0</v>
      </c>
      <c r="AA1226" s="61">
        <f t="shared" si="924"/>
        <v>0</v>
      </c>
      <c r="AB1226" s="69">
        <f t="shared" si="935"/>
        <v>5.1999999999999998E-2</v>
      </c>
      <c r="AC1226" s="140">
        <f t="shared" si="936"/>
        <v>26</v>
      </c>
      <c r="AD1226" s="67">
        <f t="shared" si="939"/>
        <v>30</v>
      </c>
      <c r="AE1226" s="11">
        <f t="shared" si="940"/>
        <v>1.0036678800000001</v>
      </c>
      <c r="AF1226" s="61">
        <f t="shared" si="946"/>
        <v>3.2320250100000001</v>
      </c>
      <c r="AG1226" s="61">
        <f t="shared" si="925"/>
        <v>3.2980740599999998</v>
      </c>
      <c r="AH1226" s="61">
        <f t="shared" si="926"/>
        <v>0</v>
      </c>
      <c r="AI1226" s="196" t="str">
        <f t="shared" si="941"/>
        <v>A+J=</v>
      </c>
      <c r="AJ1226" s="72">
        <f t="shared" si="942"/>
        <v>45497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927"/>
        <v>45494</v>
      </c>
      <c r="B1227" s="61">
        <f t="shared" si="914"/>
        <v>902.7304730193141</v>
      </c>
      <c r="C1227" s="61">
        <f t="shared" si="928"/>
        <v>725.21440224000003</v>
      </c>
      <c r="D1227" s="61">
        <f t="shared" si="915"/>
        <v>53.546373119999998</v>
      </c>
      <c r="E1227" s="61">
        <f t="shared" si="916"/>
        <v>671.66802912000003</v>
      </c>
      <c r="F1227" s="62">
        <f t="shared" si="929"/>
        <v>6895.24</v>
      </c>
      <c r="G1227" s="63">
        <f t="shared" si="949"/>
        <v>6926.96</v>
      </c>
      <c r="H1227" s="64">
        <f t="shared" si="945"/>
        <v>45407</v>
      </c>
      <c r="I1227" s="64">
        <f t="shared" si="937"/>
        <v>45437</v>
      </c>
      <c r="J1227" s="65">
        <f t="shared" si="917"/>
        <v>4.600274972299756E-3</v>
      </c>
      <c r="K1227" s="195">
        <f t="shared" si="938"/>
        <v>45497</v>
      </c>
      <c r="L1227" s="195">
        <f t="shared" si="930"/>
        <v>45497</v>
      </c>
      <c r="M1227" s="228">
        <f t="shared" si="943"/>
        <v>30</v>
      </c>
      <c r="N1227" s="67">
        <f t="shared" si="944"/>
        <v>27</v>
      </c>
      <c r="O1227" s="61">
        <f t="shared" si="918"/>
        <v>1.0041392899999999</v>
      </c>
      <c r="P1227" s="66">
        <f t="shared" si="948"/>
        <v>1.0037996</v>
      </c>
      <c r="Q1227" s="66">
        <f t="shared" si="931"/>
        <v>1.2369272832291094</v>
      </c>
      <c r="R1227" s="61">
        <f t="shared" si="947"/>
        <v>1.24204728</v>
      </c>
      <c r="S1227" s="61">
        <f t="shared" si="932"/>
        <v>1.2150472699999999</v>
      </c>
      <c r="T1227" s="61">
        <f t="shared" si="919"/>
        <v>881.16977959999997</v>
      </c>
      <c r="U1227" s="61">
        <f t="shared" si="920"/>
        <v>11.515001357857377</v>
      </c>
      <c r="V1227" s="61">
        <f t="shared" si="921"/>
        <v>162.57541951145677</v>
      </c>
      <c r="W1227" s="61">
        <f t="shared" si="922"/>
        <v>899.30482310931416</v>
      </c>
      <c r="X1227" s="67">
        <f t="shared" si="933"/>
        <v>0</v>
      </c>
      <c r="Y1227" s="61">
        <f t="shared" si="923"/>
        <v>0</v>
      </c>
      <c r="Z1227" s="69">
        <f t="shared" si="934"/>
        <v>0</v>
      </c>
      <c r="AA1227" s="61">
        <f t="shared" si="924"/>
        <v>0</v>
      </c>
      <c r="AB1227" s="69">
        <f t="shared" si="935"/>
        <v>5.1999999999999998E-2</v>
      </c>
      <c r="AC1227" s="140">
        <f t="shared" si="936"/>
        <v>27</v>
      </c>
      <c r="AD1227" s="67">
        <f t="shared" si="939"/>
        <v>30</v>
      </c>
      <c r="AE1227" s="11">
        <f t="shared" si="940"/>
        <v>1.0038092199999999</v>
      </c>
      <c r="AF1227" s="61">
        <f t="shared" si="946"/>
        <v>3.3565695400000002</v>
      </c>
      <c r="AG1227" s="61">
        <f t="shared" si="925"/>
        <v>3.4256499100000002</v>
      </c>
      <c r="AH1227" s="61">
        <f t="shared" si="926"/>
        <v>0</v>
      </c>
      <c r="AI1227" s="196" t="str">
        <f t="shared" si="941"/>
        <v>A+J=</v>
      </c>
      <c r="AJ1227" s="72">
        <f t="shared" si="942"/>
        <v>45497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927"/>
        <v>45495</v>
      </c>
      <c r="B1228" s="61">
        <f t="shared" ref="B1228:B1291" si="950">(W1228+AG1228)</f>
        <v>902.98574771156825</v>
      </c>
      <c r="C1228" s="61">
        <f t="shared" si="928"/>
        <v>725.21440224000003</v>
      </c>
      <c r="D1228" s="61">
        <f t="shared" ref="D1228:D1291" si="951">VLOOKUP(A1228,$AT$15:$AX$314,5)</f>
        <v>53.546373119999998</v>
      </c>
      <c r="E1228" s="61">
        <f t="shared" ref="E1228:E1291" si="952">(C1228-D1228)</f>
        <v>671.66802912000003</v>
      </c>
      <c r="F1228" s="62">
        <f t="shared" si="929"/>
        <v>6895.24</v>
      </c>
      <c r="G1228" s="63">
        <f t="shared" si="949"/>
        <v>6926.96</v>
      </c>
      <c r="H1228" s="64">
        <f t="shared" si="945"/>
        <v>45407</v>
      </c>
      <c r="I1228" s="64">
        <f t="shared" si="937"/>
        <v>45437</v>
      </c>
      <c r="J1228" s="65">
        <f t="shared" ref="J1228:J1291" si="953">(G1228/F1228)-1</f>
        <v>4.600274972299756E-3</v>
      </c>
      <c r="K1228" s="195">
        <f t="shared" si="938"/>
        <v>45497</v>
      </c>
      <c r="L1228" s="195">
        <f t="shared" si="930"/>
        <v>45497</v>
      </c>
      <c r="M1228" s="228">
        <f t="shared" si="943"/>
        <v>30</v>
      </c>
      <c r="N1228" s="67">
        <f t="shared" si="944"/>
        <v>28</v>
      </c>
      <c r="O1228" s="61">
        <f t="shared" ref="O1228:O1291" si="954">TRUNC((G1228/F1228)^TRUNC((N1228/M1228),9),8)</f>
        <v>1.0042929300000001</v>
      </c>
      <c r="P1228" s="66">
        <f t="shared" si="948"/>
        <v>1.0037996</v>
      </c>
      <c r="Q1228" s="66">
        <f t="shared" si="931"/>
        <v>1.2369272832291094</v>
      </c>
      <c r="R1228" s="61">
        <f t="shared" si="947"/>
        <v>1.2422373200000001</v>
      </c>
      <c r="S1228" s="61">
        <f t="shared" si="932"/>
        <v>1.2150472699999999</v>
      </c>
      <c r="T1228" s="61">
        <f t="shared" ref="T1228:T1291" si="955">TRUNC(C1228*S1228,8)</f>
        <v>881.16977959999997</v>
      </c>
      <c r="U1228" s="61">
        <f t="shared" ref="U1228:U1291" si="956">(D1228*(S1228-1))</f>
        <v>11.515001357857377</v>
      </c>
      <c r="V1228" s="61">
        <f t="shared" ref="V1228:V1291" si="957">(E1228*(R1228-1))</f>
        <v>162.70306330371082</v>
      </c>
      <c r="W1228" s="61">
        <f t="shared" ref="W1228:W1291" si="958">(C1228+U1228+V1228)</f>
        <v>899.4324669015682</v>
      </c>
      <c r="X1228" s="67">
        <f t="shared" si="933"/>
        <v>0</v>
      </c>
      <c r="Y1228" s="61">
        <f t="shared" ref="Y1228:Y1291" si="959">IF(X1228&gt;0,VLOOKUP(A1228,AM$14:AR$314,5),0)</f>
        <v>0</v>
      </c>
      <c r="Z1228" s="69">
        <f t="shared" si="934"/>
        <v>0</v>
      </c>
      <c r="AA1228" s="61">
        <f t="shared" ref="AA1228:AA1291" si="960">IF(Z1228&gt;0,TRUNC(Z1228*T1228,8),0)</f>
        <v>0</v>
      </c>
      <c r="AB1228" s="69">
        <f t="shared" si="935"/>
        <v>5.1999999999999998E-2</v>
      </c>
      <c r="AC1228" s="140">
        <f t="shared" si="936"/>
        <v>28</v>
      </c>
      <c r="AD1228" s="67">
        <f t="shared" si="939"/>
        <v>30</v>
      </c>
      <c r="AE1228" s="11">
        <f t="shared" si="940"/>
        <v>1.003950581</v>
      </c>
      <c r="AF1228" s="61">
        <f t="shared" si="946"/>
        <v>3.4811325800000001</v>
      </c>
      <c r="AG1228" s="61">
        <f t="shared" ref="AG1228:AG1291" si="961">TRUNC((W1228*(AE1228-1)),8)</f>
        <v>3.55328081</v>
      </c>
      <c r="AH1228" s="61">
        <f t="shared" ref="AH1228:AH1291" si="962">IF(AA1228&gt;0,AA1228+AF1228,0)</f>
        <v>0</v>
      </c>
      <c r="AI1228" s="196" t="str">
        <f t="shared" si="941"/>
        <v>A+J=</v>
      </c>
      <c r="AJ1228" s="72">
        <f t="shared" si="942"/>
        <v>45497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963">(A1228+1)</f>
        <v>45496</v>
      </c>
      <c r="B1229" s="61">
        <f t="shared" si="950"/>
        <v>903.24109581386301</v>
      </c>
      <c r="C1229" s="61">
        <f t="shared" ref="C1229:C1292" si="964">TRUNC(IF(X1228&gt;0,VLOOKUP(A1228,$AM$14:$AN$314,2),C1228),8)</f>
        <v>725.21440224000003</v>
      </c>
      <c r="D1229" s="61">
        <f t="shared" si="951"/>
        <v>53.546373119999998</v>
      </c>
      <c r="E1229" s="61">
        <f t="shared" si="952"/>
        <v>671.66802912000003</v>
      </c>
      <c r="F1229" s="62">
        <f t="shared" ref="F1229:F1292" si="965">IF(G1229=G1228,F1228,G1228)</f>
        <v>6895.24</v>
      </c>
      <c r="G1229" s="63">
        <f t="shared" si="949"/>
        <v>6926.96</v>
      </c>
      <c r="H1229" s="64">
        <f t="shared" si="945"/>
        <v>45407</v>
      </c>
      <c r="I1229" s="64">
        <f t="shared" si="937"/>
        <v>45437</v>
      </c>
      <c r="J1229" s="65">
        <f t="shared" si="953"/>
        <v>4.600274972299756E-3</v>
      </c>
      <c r="K1229" s="195">
        <f t="shared" si="938"/>
        <v>45497</v>
      </c>
      <c r="L1229" s="195">
        <f t="shared" ref="L1229:L1292" si="966">IF(A1229&gt;L1228,K1229,L1228)</f>
        <v>45497</v>
      </c>
      <c r="M1229" s="228">
        <f t="shared" si="943"/>
        <v>30</v>
      </c>
      <c r="N1229" s="67">
        <f t="shared" si="944"/>
        <v>29</v>
      </c>
      <c r="O1229" s="61">
        <f t="shared" si="954"/>
        <v>1.0044465899999999</v>
      </c>
      <c r="P1229" s="66">
        <f t="shared" si="948"/>
        <v>1.0037996</v>
      </c>
      <c r="Q1229" s="66">
        <f t="shared" ref="Q1229:Q1292" si="967">IF(L1229&gt;L1228,Q1228*P1229,Q1228)</f>
        <v>1.2369272832291094</v>
      </c>
      <c r="R1229" s="61">
        <f t="shared" si="947"/>
        <v>1.24242739</v>
      </c>
      <c r="S1229" s="61">
        <f t="shared" ref="S1229:S1292" si="968">IF(AND(X1229&gt;0,MONTH(A1229)=S$4),R1229,S1228)</f>
        <v>1.2150472699999999</v>
      </c>
      <c r="T1229" s="61">
        <f t="shared" si="955"/>
        <v>881.16977959999997</v>
      </c>
      <c r="U1229" s="61">
        <f t="shared" si="956"/>
        <v>11.515001357857377</v>
      </c>
      <c r="V1229" s="61">
        <f t="shared" si="957"/>
        <v>162.83072724600561</v>
      </c>
      <c r="W1229" s="61">
        <f t="shared" si="958"/>
        <v>899.56013084386302</v>
      </c>
      <c r="X1229" s="67">
        <f t="shared" ref="X1229:X1292" si="969">IF(VLOOKUP(A1229,AM$12:AZ$314,14)=VLOOKUP(A1228,AM$12:AZ$314,14),0,VLOOKUP(A1229,AM$12:AZ$314,14))</f>
        <v>0</v>
      </c>
      <c r="Y1229" s="61">
        <f t="shared" si="959"/>
        <v>0</v>
      </c>
      <c r="Z1229" s="69">
        <f t="shared" ref="Z1229:Z1292" si="970">IF(X1229&gt;0,VLOOKUP($A1229,$AM$12:$AS$314,7),0)</f>
        <v>0</v>
      </c>
      <c r="AA1229" s="61">
        <f t="shared" si="960"/>
        <v>0</v>
      </c>
      <c r="AB1229" s="69">
        <f t="shared" ref="AB1229:AB1292" si="971">(AB1228)</f>
        <v>5.1999999999999998E-2</v>
      </c>
      <c r="AC1229" s="140">
        <f t="shared" ref="AC1229:AC1292" si="972">N1229</f>
        <v>29</v>
      </c>
      <c r="AD1229" s="67">
        <f t="shared" si="939"/>
        <v>30</v>
      </c>
      <c r="AE1229" s="11">
        <f t="shared" si="940"/>
        <v>1.0040919610000001</v>
      </c>
      <c r="AF1229" s="61">
        <f t="shared" si="946"/>
        <v>3.60571237</v>
      </c>
      <c r="AG1229" s="61">
        <f t="shared" si="961"/>
        <v>3.6809649699999998</v>
      </c>
      <c r="AH1229" s="61">
        <f t="shared" si="962"/>
        <v>0</v>
      </c>
      <c r="AI1229" s="196" t="str">
        <f t="shared" si="941"/>
        <v>A+J=</v>
      </c>
      <c r="AJ1229" s="72">
        <f t="shared" si="942"/>
        <v>45497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963"/>
        <v>45497</v>
      </c>
      <c r="B1230" s="61">
        <f t="shared" si="950"/>
        <v>903.49651238951856</v>
      </c>
      <c r="C1230" s="61">
        <f t="shared" si="964"/>
        <v>725.21440224000003</v>
      </c>
      <c r="D1230" s="61">
        <f t="shared" si="951"/>
        <v>53.546373119999998</v>
      </c>
      <c r="E1230" s="61">
        <f t="shared" si="952"/>
        <v>671.66802912000003</v>
      </c>
      <c r="F1230" s="62">
        <f t="shared" si="965"/>
        <v>6895.24</v>
      </c>
      <c r="G1230" s="63">
        <f t="shared" si="949"/>
        <v>6926.96</v>
      </c>
      <c r="H1230" s="64">
        <f t="shared" si="945"/>
        <v>45407</v>
      </c>
      <c r="I1230" s="64">
        <f t="shared" ref="I1230:I1293" si="973">IF(X1229&gt;0,EDATE(A1230,-1),+I1229)</f>
        <v>45437</v>
      </c>
      <c r="J1230" s="65">
        <f t="shared" si="953"/>
        <v>4.600274972299756E-3</v>
      </c>
      <c r="K1230" s="195">
        <f t="shared" ref="K1230:K1293" si="974">IF(DAY(A1230)=K$11,VLOOKUP(A1230,AR$322:AU$622,4),K1229)</f>
        <v>45528</v>
      </c>
      <c r="L1230" s="195">
        <f t="shared" si="966"/>
        <v>45497</v>
      </c>
      <c r="M1230" s="228">
        <f t="shared" si="943"/>
        <v>30</v>
      </c>
      <c r="N1230" s="67">
        <f t="shared" si="944"/>
        <v>30</v>
      </c>
      <c r="O1230" s="61">
        <f t="shared" si="954"/>
        <v>1.0046002700000001</v>
      </c>
      <c r="P1230" s="66">
        <f t="shared" si="948"/>
        <v>1.0037996</v>
      </c>
      <c r="Q1230" s="66">
        <f t="shared" si="967"/>
        <v>1.2369272832291094</v>
      </c>
      <c r="R1230" s="61">
        <f t="shared" si="947"/>
        <v>1.2426174800000001</v>
      </c>
      <c r="S1230" s="61">
        <f t="shared" si="968"/>
        <v>1.2150472699999999</v>
      </c>
      <c r="T1230" s="61">
        <f t="shared" si="955"/>
        <v>881.16977959999997</v>
      </c>
      <c r="U1230" s="61">
        <f t="shared" si="956"/>
        <v>11.515001357857377</v>
      </c>
      <c r="V1230" s="61">
        <f t="shared" si="957"/>
        <v>162.95840462166106</v>
      </c>
      <c r="W1230" s="61">
        <f t="shared" si="958"/>
        <v>899.6878082195185</v>
      </c>
      <c r="X1230" s="67">
        <f t="shared" si="969"/>
        <v>40</v>
      </c>
      <c r="Y1230" s="61">
        <f t="shared" si="959"/>
        <v>3.0700950900000001</v>
      </c>
      <c r="Z1230" s="69">
        <f t="shared" si="970"/>
        <v>1.0396000000000001E-2</v>
      </c>
      <c r="AA1230" s="61">
        <f t="shared" si="960"/>
        <v>9.1606410199999999</v>
      </c>
      <c r="AB1230" s="69">
        <f t="shared" si="971"/>
        <v>5.1999999999999998E-2</v>
      </c>
      <c r="AC1230" s="140">
        <f t="shared" si="972"/>
        <v>30</v>
      </c>
      <c r="AD1230" s="67">
        <f t="shared" ref="AD1230:AD1293" si="975">M1230</f>
        <v>30</v>
      </c>
      <c r="AE1230" s="11">
        <f t="shared" ref="AE1230:AE1293" si="976">ROUND((1+AB1230)^(30/360)^(AC1230/AD1230),9)</f>
        <v>1.0042333619999999</v>
      </c>
      <c r="AF1230" s="61">
        <f t="shared" si="946"/>
        <v>3.7303106599999998</v>
      </c>
      <c r="AG1230" s="61">
        <f t="shared" si="961"/>
        <v>3.8087041699999999</v>
      </c>
      <c r="AH1230" s="61">
        <f t="shared" si="962"/>
        <v>12.890951680000001</v>
      </c>
      <c r="AI1230" s="196" t="str">
        <f t="shared" ref="AI1230:AI1293" si="977">IF($X1229&gt;0,VLOOKUP($A1229,$AM$12:$BC$314,16),AI1229)</f>
        <v>A+J=</v>
      </c>
      <c r="AJ1230" s="72">
        <f t="shared" ref="AJ1230:AJ1293" si="978">IF($X1229&gt;0,VLOOKUP($A1229,$AM$12:$BC$314,17),AJ1229)</f>
        <v>45497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963"/>
        <v>45498</v>
      </c>
      <c r="B1231" s="61">
        <f t="shared" si="950"/>
        <v>890.71095767605129</v>
      </c>
      <c r="C1231" s="61">
        <f t="shared" si="964"/>
        <v>717.67507332000002</v>
      </c>
      <c r="D1231" s="61">
        <f t="shared" si="951"/>
        <v>46.007044199999996</v>
      </c>
      <c r="E1231" s="61">
        <f t="shared" si="952"/>
        <v>671.66802912000003</v>
      </c>
      <c r="F1231" s="62">
        <f t="shared" si="965"/>
        <v>6926.96</v>
      </c>
      <c r="G1231" s="63">
        <f t="shared" si="949"/>
        <v>6941.51</v>
      </c>
      <c r="H1231" s="64">
        <f t="shared" si="945"/>
        <v>45437</v>
      </c>
      <c r="I1231" s="64">
        <f t="shared" si="973"/>
        <v>45468</v>
      </c>
      <c r="J1231" s="65">
        <f t="shared" si="953"/>
        <v>2.1004885259912065E-3</v>
      </c>
      <c r="K1231" s="195">
        <f t="shared" si="974"/>
        <v>45528</v>
      </c>
      <c r="L1231" s="195">
        <f t="shared" si="966"/>
        <v>45528</v>
      </c>
      <c r="M1231" s="228">
        <f t="shared" si="943"/>
        <v>30</v>
      </c>
      <c r="N1231" s="67">
        <f t="shared" si="944"/>
        <v>1</v>
      </c>
      <c r="O1231" s="61">
        <f t="shared" si="954"/>
        <v>1.0000699399999999</v>
      </c>
      <c r="P1231" s="66">
        <f t="shared" si="948"/>
        <v>1.0046002700000001</v>
      </c>
      <c r="Q1231" s="66">
        <f t="shared" si="967"/>
        <v>1.2426174827023297</v>
      </c>
      <c r="R1231" s="61">
        <f t="shared" si="947"/>
        <v>1.2427043900000001</v>
      </c>
      <c r="S1231" s="61">
        <f t="shared" si="968"/>
        <v>1.2150472699999999</v>
      </c>
      <c r="T1231" s="61">
        <f t="shared" si="955"/>
        <v>872.00913858000001</v>
      </c>
      <c r="U1231" s="61">
        <f t="shared" si="956"/>
        <v>9.8936892559793286</v>
      </c>
      <c r="V1231" s="61">
        <f t="shared" si="957"/>
        <v>163.01677929007192</v>
      </c>
      <c r="W1231" s="61">
        <f t="shared" si="958"/>
        <v>890.58554186605124</v>
      </c>
      <c r="X1231" s="67">
        <f t="shared" si="969"/>
        <v>0</v>
      </c>
      <c r="Y1231" s="61">
        <f t="shared" si="959"/>
        <v>0</v>
      </c>
      <c r="Z1231" s="69">
        <f t="shared" si="970"/>
        <v>0</v>
      </c>
      <c r="AA1231" s="61">
        <f t="shared" si="960"/>
        <v>0</v>
      </c>
      <c r="AB1231" s="69">
        <f t="shared" si="971"/>
        <v>5.1999999999999998E-2</v>
      </c>
      <c r="AC1231" s="140">
        <f t="shared" si="972"/>
        <v>1</v>
      </c>
      <c r="AD1231" s="67">
        <f t="shared" si="975"/>
        <v>30</v>
      </c>
      <c r="AE1231" s="11">
        <f t="shared" si="976"/>
        <v>1.000140824</v>
      </c>
      <c r="AF1231" s="61">
        <f t="shared" si="946"/>
        <v>0.12279981</v>
      </c>
      <c r="AG1231" s="61">
        <f t="shared" si="961"/>
        <v>0.12541580999999999</v>
      </c>
      <c r="AH1231" s="61">
        <f t="shared" si="962"/>
        <v>0</v>
      </c>
      <c r="AI1231" s="196" t="str">
        <f t="shared" si="977"/>
        <v>A+J=</v>
      </c>
      <c r="AJ1231" s="72">
        <f t="shared" si="978"/>
        <v>45528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963"/>
        <v>45499</v>
      </c>
      <c r="B1232" s="61">
        <f t="shared" si="950"/>
        <v>890.89478914114238</v>
      </c>
      <c r="C1232" s="61">
        <f t="shared" si="964"/>
        <v>717.67507332000002</v>
      </c>
      <c r="D1232" s="61">
        <f t="shared" si="951"/>
        <v>46.007044199999996</v>
      </c>
      <c r="E1232" s="61">
        <f t="shared" si="952"/>
        <v>671.66802912000003</v>
      </c>
      <c r="F1232" s="62">
        <f t="shared" si="965"/>
        <v>6926.96</v>
      </c>
      <c r="G1232" s="63">
        <f t="shared" si="949"/>
        <v>6941.51</v>
      </c>
      <c r="H1232" s="64">
        <f t="shared" si="945"/>
        <v>45437</v>
      </c>
      <c r="I1232" s="64">
        <f t="shared" si="973"/>
        <v>45468</v>
      </c>
      <c r="J1232" s="65">
        <f t="shared" si="953"/>
        <v>2.1004885259912065E-3</v>
      </c>
      <c r="K1232" s="195">
        <f t="shared" si="974"/>
        <v>45528</v>
      </c>
      <c r="L1232" s="195">
        <f t="shared" si="966"/>
        <v>45528</v>
      </c>
      <c r="M1232" s="228">
        <f t="shared" ref="M1232:M1295" si="979">IF(L1232=L1231,M1231,DAYS360(A1231,L1232))</f>
        <v>30</v>
      </c>
      <c r="N1232" s="67">
        <f t="shared" ref="N1232:N1295" si="980">DAYS360(EDATE(L1232,-1),A1232)</f>
        <v>2</v>
      </c>
      <c r="O1232" s="61">
        <f t="shared" si="954"/>
        <v>1.00013989</v>
      </c>
      <c r="P1232" s="66">
        <f t="shared" si="948"/>
        <v>1.0046002700000001</v>
      </c>
      <c r="Q1232" s="66">
        <f t="shared" si="967"/>
        <v>1.2426174827023297</v>
      </c>
      <c r="R1232" s="61">
        <f t="shared" si="947"/>
        <v>1.2427913100000001</v>
      </c>
      <c r="S1232" s="61">
        <f t="shared" si="968"/>
        <v>1.2150472699999999</v>
      </c>
      <c r="T1232" s="61">
        <f t="shared" si="955"/>
        <v>872.00913858000001</v>
      </c>
      <c r="U1232" s="61">
        <f t="shared" si="956"/>
        <v>9.8936892559793286</v>
      </c>
      <c r="V1232" s="61">
        <f t="shared" si="957"/>
        <v>163.075160675163</v>
      </c>
      <c r="W1232" s="61">
        <f t="shared" si="958"/>
        <v>890.64392325114238</v>
      </c>
      <c r="X1232" s="67">
        <f t="shared" si="969"/>
        <v>0</v>
      </c>
      <c r="Y1232" s="61">
        <f t="shared" si="959"/>
        <v>0</v>
      </c>
      <c r="Z1232" s="69">
        <f t="shared" si="970"/>
        <v>0</v>
      </c>
      <c r="AA1232" s="61">
        <f t="shared" si="960"/>
        <v>0</v>
      </c>
      <c r="AB1232" s="69">
        <f t="shared" si="971"/>
        <v>5.1999999999999998E-2</v>
      </c>
      <c r="AC1232" s="140">
        <f t="shared" si="972"/>
        <v>2</v>
      </c>
      <c r="AD1232" s="67">
        <f t="shared" si="975"/>
        <v>30</v>
      </c>
      <c r="AE1232" s="11">
        <f t="shared" si="976"/>
        <v>1.000281668</v>
      </c>
      <c r="AF1232" s="61">
        <f t="shared" si="946"/>
        <v>0.24561706999999999</v>
      </c>
      <c r="AG1232" s="61">
        <f t="shared" si="961"/>
        <v>0.25086588999999998</v>
      </c>
      <c r="AH1232" s="61">
        <f t="shared" si="962"/>
        <v>0</v>
      </c>
      <c r="AI1232" s="196" t="str">
        <f t="shared" si="977"/>
        <v>A+J=</v>
      </c>
      <c r="AJ1232" s="72">
        <f t="shared" si="978"/>
        <v>45528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963"/>
        <v>45500</v>
      </c>
      <c r="B1233" s="61">
        <f t="shared" si="950"/>
        <v>891.07866157291369</v>
      </c>
      <c r="C1233" s="61">
        <f t="shared" si="964"/>
        <v>717.67507332000002</v>
      </c>
      <c r="D1233" s="61">
        <f t="shared" si="951"/>
        <v>46.007044199999996</v>
      </c>
      <c r="E1233" s="61">
        <f t="shared" si="952"/>
        <v>671.66802912000003</v>
      </c>
      <c r="F1233" s="62">
        <f t="shared" si="965"/>
        <v>6926.96</v>
      </c>
      <c r="G1233" s="63">
        <f t="shared" si="949"/>
        <v>6941.51</v>
      </c>
      <c r="H1233" s="64">
        <f t="shared" si="945"/>
        <v>45437</v>
      </c>
      <c r="I1233" s="64">
        <f t="shared" si="973"/>
        <v>45468</v>
      </c>
      <c r="J1233" s="65">
        <f t="shared" si="953"/>
        <v>2.1004885259912065E-3</v>
      </c>
      <c r="K1233" s="195">
        <f t="shared" si="974"/>
        <v>45528</v>
      </c>
      <c r="L1233" s="195">
        <f t="shared" si="966"/>
        <v>45528</v>
      </c>
      <c r="M1233" s="228">
        <f t="shared" si="979"/>
        <v>30</v>
      </c>
      <c r="N1233" s="67">
        <f t="shared" si="980"/>
        <v>3</v>
      </c>
      <c r="O1233" s="61">
        <f t="shared" si="954"/>
        <v>1.0002098500000001</v>
      </c>
      <c r="P1233" s="66">
        <f t="shared" si="948"/>
        <v>1.0046002700000001</v>
      </c>
      <c r="Q1233" s="66">
        <f t="shared" si="967"/>
        <v>1.2426174827023297</v>
      </c>
      <c r="R1233" s="61">
        <f t="shared" si="947"/>
        <v>1.24287824</v>
      </c>
      <c r="S1233" s="61">
        <f t="shared" si="968"/>
        <v>1.2150472699999999</v>
      </c>
      <c r="T1233" s="61">
        <f t="shared" si="955"/>
        <v>872.00913858000001</v>
      </c>
      <c r="U1233" s="61">
        <f t="shared" si="956"/>
        <v>9.8936892559793286</v>
      </c>
      <c r="V1233" s="61">
        <f t="shared" si="957"/>
        <v>163.13354877693436</v>
      </c>
      <c r="W1233" s="61">
        <f t="shared" si="958"/>
        <v>890.70231135291374</v>
      </c>
      <c r="X1233" s="67">
        <f t="shared" si="969"/>
        <v>0</v>
      </c>
      <c r="Y1233" s="61">
        <f t="shared" si="959"/>
        <v>0</v>
      </c>
      <c r="Z1233" s="69">
        <f t="shared" si="970"/>
        <v>0</v>
      </c>
      <c r="AA1233" s="61">
        <f t="shared" si="960"/>
        <v>0</v>
      </c>
      <c r="AB1233" s="69">
        <f t="shared" si="971"/>
        <v>5.1999999999999998E-2</v>
      </c>
      <c r="AC1233" s="140">
        <f t="shared" si="972"/>
        <v>3</v>
      </c>
      <c r="AD1233" s="67">
        <f t="shared" si="975"/>
        <v>30</v>
      </c>
      <c r="AE1233" s="11">
        <f t="shared" si="976"/>
        <v>1.000422532</v>
      </c>
      <c r="AF1233" s="61">
        <f t="shared" si="946"/>
        <v>0.36845176000000002</v>
      </c>
      <c r="AG1233" s="61">
        <f t="shared" si="961"/>
        <v>0.37635022000000001</v>
      </c>
      <c r="AH1233" s="61">
        <f t="shared" si="962"/>
        <v>0</v>
      </c>
      <c r="AI1233" s="196" t="str">
        <f t="shared" si="977"/>
        <v>A+J=</v>
      </c>
      <c r="AJ1233" s="72">
        <f t="shared" si="978"/>
        <v>45528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963"/>
        <v>45501</v>
      </c>
      <c r="B1234" s="61">
        <f t="shared" si="950"/>
        <v>891.2625673846851</v>
      </c>
      <c r="C1234" s="61">
        <f t="shared" si="964"/>
        <v>717.67507332000002</v>
      </c>
      <c r="D1234" s="61">
        <f t="shared" si="951"/>
        <v>46.007044199999996</v>
      </c>
      <c r="E1234" s="61">
        <f t="shared" si="952"/>
        <v>671.66802912000003</v>
      </c>
      <c r="F1234" s="62">
        <f t="shared" si="965"/>
        <v>6926.96</v>
      </c>
      <c r="G1234" s="63">
        <f t="shared" si="949"/>
        <v>6941.51</v>
      </c>
      <c r="H1234" s="64">
        <f t="shared" si="945"/>
        <v>45437</v>
      </c>
      <c r="I1234" s="64">
        <f t="shared" si="973"/>
        <v>45468</v>
      </c>
      <c r="J1234" s="65">
        <f t="shared" si="953"/>
        <v>2.1004885259912065E-3</v>
      </c>
      <c r="K1234" s="195">
        <f t="shared" si="974"/>
        <v>45528</v>
      </c>
      <c r="L1234" s="195">
        <f t="shared" si="966"/>
        <v>45528</v>
      </c>
      <c r="M1234" s="228">
        <f t="shared" si="979"/>
        <v>30</v>
      </c>
      <c r="N1234" s="67">
        <f t="shared" si="980"/>
        <v>4</v>
      </c>
      <c r="O1234" s="61">
        <f t="shared" si="954"/>
        <v>1.0002798100000001</v>
      </c>
      <c r="P1234" s="66">
        <f t="shared" si="948"/>
        <v>1.0046002700000001</v>
      </c>
      <c r="Q1234" s="66">
        <f t="shared" si="967"/>
        <v>1.2426174827023297</v>
      </c>
      <c r="R1234" s="61">
        <f t="shared" si="947"/>
        <v>1.24296517</v>
      </c>
      <c r="S1234" s="61">
        <f t="shared" si="968"/>
        <v>1.2150472699999999</v>
      </c>
      <c r="T1234" s="61">
        <f t="shared" si="955"/>
        <v>872.00913858000001</v>
      </c>
      <c r="U1234" s="61">
        <f t="shared" si="956"/>
        <v>9.8936892559793286</v>
      </c>
      <c r="V1234" s="61">
        <f t="shared" si="957"/>
        <v>163.19193687870572</v>
      </c>
      <c r="W1234" s="61">
        <f t="shared" si="958"/>
        <v>890.7606994546851</v>
      </c>
      <c r="X1234" s="67">
        <f t="shared" si="969"/>
        <v>0</v>
      </c>
      <c r="Y1234" s="61">
        <f t="shared" si="959"/>
        <v>0</v>
      </c>
      <c r="Z1234" s="69">
        <f t="shared" si="970"/>
        <v>0</v>
      </c>
      <c r="AA1234" s="61">
        <f t="shared" si="960"/>
        <v>0</v>
      </c>
      <c r="AB1234" s="69">
        <f t="shared" si="971"/>
        <v>5.1999999999999998E-2</v>
      </c>
      <c r="AC1234" s="140">
        <f t="shared" si="972"/>
        <v>4</v>
      </c>
      <c r="AD1234" s="67">
        <f t="shared" si="975"/>
        <v>30</v>
      </c>
      <c r="AE1234" s="11">
        <f t="shared" si="976"/>
        <v>1.000563415</v>
      </c>
      <c r="AF1234" s="61">
        <f t="shared" si="946"/>
        <v>0.49130301999999998</v>
      </c>
      <c r="AG1234" s="61">
        <f t="shared" si="961"/>
        <v>0.50186792999999996</v>
      </c>
      <c r="AH1234" s="61">
        <f t="shared" si="962"/>
        <v>0</v>
      </c>
      <c r="AI1234" s="196" t="str">
        <f t="shared" si="977"/>
        <v>A+J=</v>
      </c>
      <c r="AJ1234" s="72">
        <f t="shared" si="978"/>
        <v>45528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963"/>
        <v>45502</v>
      </c>
      <c r="B1235" s="61">
        <f t="shared" si="950"/>
        <v>891.44651508313689</v>
      </c>
      <c r="C1235" s="61">
        <f t="shared" si="964"/>
        <v>717.67507332000002</v>
      </c>
      <c r="D1235" s="61">
        <f t="shared" si="951"/>
        <v>46.007044199999996</v>
      </c>
      <c r="E1235" s="61">
        <f t="shared" si="952"/>
        <v>671.66802912000003</v>
      </c>
      <c r="F1235" s="62">
        <f t="shared" si="965"/>
        <v>6926.96</v>
      </c>
      <c r="G1235" s="63">
        <f t="shared" si="949"/>
        <v>6941.51</v>
      </c>
      <c r="H1235" s="64">
        <f t="shared" si="945"/>
        <v>45437</v>
      </c>
      <c r="I1235" s="64">
        <f t="shared" si="973"/>
        <v>45468</v>
      </c>
      <c r="J1235" s="65">
        <f t="shared" si="953"/>
        <v>2.1004885259912065E-3</v>
      </c>
      <c r="K1235" s="195">
        <f t="shared" si="974"/>
        <v>45528</v>
      </c>
      <c r="L1235" s="195">
        <f t="shared" si="966"/>
        <v>45528</v>
      </c>
      <c r="M1235" s="228">
        <f t="shared" si="979"/>
        <v>30</v>
      </c>
      <c r="N1235" s="67">
        <f t="shared" si="980"/>
        <v>5</v>
      </c>
      <c r="O1235" s="61">
        <f t="shared" si="954"/>
        <v>1.0003497699999999</v>
      </c>
      <c r="P1235" s="66">
        <f t="shared" si="948"/>
        <v>1.0046002700000001</v>
      </c>
      <c r="Q1235" s="66">
        <f t="shared" si="967"/>
        <v>1.2426174827023297</v>
      </c>
      <c r="R1235" s="61">
        <f t="shared" si="947"/>
        <v>1.24305211</v>
      </c>
      <c r="S1235" s="61">
        <f t="shared" si="968"/>
        <v>1.2150472699999999</v>
      </c>
      <c r="T1235" s="61">
        <f t="shared" si="955"/>
        <v>872.00913858000001</v>
      </c>
      <c r="U1235" s="61">
        <f t="shared" si="956"/>
        <v>9.8936892559793286</v>
      </c>
      <c r="V1235" s="61">
        <f t="shared" si="957"/>
        <v>163.25033169715749</v>
      </c>
      <c r="W1235" s="61">
        <f t="shared" si="958"/>
        <v>890.8190942731369</v>
      </c>
      <c r="X1235" s="67">
        <f t="shared" si="969"/>
        <v>0</v>
      </c>
      <c r="Y1235" s="61">
        <f t="shared" si="959"/>
        <v>0</v>
      </c>
      <c r="Z1235" s="69">
        <f t="shared" si="970"/>
        <v>0</v>
      </c>
      <c r="AA1235" s="61">
        <f t="shared" si="960"/>
        <v>0</v>
      </c>
      <c r="AB1235" s="69">
        <f t="shared" si="971"/>
        <v>5.1999999999999998E-2</v>
      </c>
      <c r="AC1235" s="140">
        <f t="shared" si="972"/>
        <v>5</v>
      </c>
      <c r="AD1235" s="67">
        <f t="shared" si="975"/>
        <v>30</v>
      </c>
      <c r="AE1235" s="11">
        <f t="shared" si="976"/>
        <v>1.000704319</v>
      </c>
      <c r="AF1235" s="61">
        <f t="shared" si="946"/>
        <v>0.61417259999999996</v>
      </c>
      <c r="AG1235" s="61">
        <f t="shared" si="961"/>
        <v>0.62742081000000005</v>
      </c>
      <c r="AH1235" s="61">
        <f t="shared" si="962"/>
        <v>0</v>
      </c>
      <c r="AI1235" s="196" t="str">
        <f t="shared" si="977"/>
        <v>A+J=</v>
      </c>
      <c r="AJ1235" s="72">
        <f t="shared" si="978"/>
        <v>45528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963"/>
        <v>45503</v>
      </c>
      <c r="B1236" s="61">
        <f t="shared" si="950"/>
        <v>891.63049616158844</v>
      </c>
      <c r="C1236" s="61">
        <f t="shared" si="964"/>
        <v>717.67507332000002</v>
      </c>
      <c r="D1236" s="61">
        <f t="shared" si="951"/>
        <v>46.007044199999996</v>
      </c>
      <c r="E1236" s="61">
        <f t="shared" si="952"/>
        <v>671.66802912000003</v>
      </c>
      <c r="F1236" s="62">
        <f t="shared" si="965"/>
        <v>6926.96</v>
      </c>
      <c r="G1236" s="63">
        <f t="shared" si="949"/>
        <v>6941.51</v>
      </c>
      <c r="H1236" s="64">
        <f t="shared" si="945"/>
        <v>45437</v>
      </c>
      <c r="I1236" s="64">
        <f t="shared" si="973"/>
        <v>45468</v>
      </c>
      <c r="J1236" s="65">
        <f t="shared" si="953"/>
        <v>2.1004885259912065E-3</v>
      </c>
      <c r="K1236" s="195">
        <f t="shared" si="974"/>
        <v>45528</v>
      </c>
      <c r="L1236" s="195">
        <f t="shared" si="966"/>
        <v>45528</v>
      </c>
      <c r="M1236" s="228">
        <f t="shared" si="979"/>
        <v>30</v>
      </c>
      <c r="N1236" s="67">
        <f t="shared" si="980"/>
        <v>6</v>
      </c>
      <c r="O1236" s="61">
        <f t="shared" si="954"/>
        <v>1.0004197399999999</v>
      </c>
      <c r="P1236" s="66">
        <f t="shared" si="948"/>
        <v>1.0046002700000001</v>
      </c>
      <c r="Q1236" s="66">
        <f t="shared" si="967"/>
        <v>1.2426174827023297</v>
      </c>
      <c r="R1236" s="61">
        <f t="shared" si="947"/>
        <v>1.2431390499999999</v>
      </c>
      <c r="S1236" s="61">
        <f t="shared" si="968"/>
        <v>1.2150472699999999</v>
      </c>
      <c r="T1236" s="61">
        <f t="shared" si="955"/>
        <v>872.00913858000001</v>
      </c>
      <c r="U1236" s="61">
        <f t="shared" si="956"/>
        <v>9.8936892559793286</v>
      </c>
      <c r="V1236" s="61">
        <f t="shared" si="957"/>
        <v>163.3087265156091</v>
      </c>
      <c r="W1236" s="61">
        <f t="shared" si="958"/>
        <v>890.87748909158847</v>
      </c>
      <c r="X1236" s="67">
        <f t="shared" si="969"/>
        <v>0</v>
      </c>
      <c r="Y1236" s="61">
        <f t="shared" si="959"/>
        <v>0</v>
      </c>
      <c r="Z1236" s="69">
        <f t="shared" si="970"/>
        <v>0</v>
      </c>
      <c r="AA1236" s="61">
        <f t="shared" si="960"/>
        <v>0</v>
      </c>
      <c r="AB1236" s="69">
        <f t="shared" si="971"/>
        <v>5.1999999999999998E-2</v>
      </c>
      <c r="AC1236" s="140">
        <f t="shared" si="972"/>
        <v>6</v>
      </c>
      <c r="AD1236" s="67">
        <f t="shared" si="975"/>
        <v>30</v>
      </c>
      <c r="AE1236" s="11">
        <f t="shared" si="976"/>
        <v>1.000845242</v>
      </c>
      <c r="AF1236" s="61">
        <f t="shared" si="946"/>
        <v>0.73705874000000005</v>
      </c>
      <c r="AG1236" s="61">
        <f t="shared" si="961"/>
        <v>0.75300707</v>
      </c>
      <c r="AH1236" s="61">
        <f t="shared" si="962"/>
        <v>0</v>
      </c>
      <c r="AI1236" s="196" t="str">
        <f t="shared" si="977"/>
        <v>A+J=</v>
      </c>
      <c r="AJ1236" s="72">
        <f t="shared" si="978"/>
        <v>45528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963"/>
        <v>45504</v>
      </c>
      <c r="B1237" s="61">
        <f t="shared" si="950"/>
        <v>891.81451823672046</v>
      </c>
      <c r="C1237" s="61">
        <f t="shared" si="964"/>
        <v>717.67507332000002</v>
      </c>
      <c r="D1237" s="61">
        <f t="shared" si="951"/>
        <v>46.007044199999996</v>
      </c>
      <c r="E1237" s="61">
        <f t="shared" si="952"/>
        <v>671.66802912000003</v>
      </c>
      <c r="F1237" s="62">
        <f t="shared" si="965"/>
        <v>6926.96</v>
      </c>
      <c r="G1237" s="63">
        <f t="shared" si="949"/>
        <v>6941.51</v>
      </c>
      <c r="H1237" s="64">
        <f t="shared" si="945"/>
        <v>45437</v>
      </c>
      <c r="I1237" s="64">
        <f t="shared" si="973"/>
        <v>45468</v>
      </c>
      <c r="J1237" s="65">
        <f t="shared" si="953"/>
        <v>2.1004885259912065E-3</v>
      </c>
      <c r="K1237" s="195">
        <f t="shared" si="974"/>
        <v>45528</v>
      </c>
      <c r="L1237" s="195">
        <f t="shared" si="966"/>
        <v>45528</v>
      </c>
      <c r="M1237" s="228">
        <f t="shared" si="979"/>
        <v>30</v>
      </c>
      <c r="N1237" s="67">
        <f t="shared" si="980"/>
        <v>7</v>
      </c>
      <c r="O1237" s="61">
        <f t="shared" si="954"/>
        <v>1.0004897100000001</v>
      </c>
      <c r="P1237" s="66">
        <f t="shared" si="948"/>
        <v>1.0046002700000001</v>
      </c>
      <c r="Q1237" s="66">
        <f t="shared" si="967"/>
        <v>1.2426174827023297</v>
      </c>
      <c r="R1237" s="61">
        <f t="shared" si="947"/>
        <v>1.2432259999999999</v>
      </c>
      <c r="S1237" s="61">
        <f t="shared" si="968"/>
        <v>1.2150472699999999</v>
      </c>
      <c r="T1237" s="61">
        <f t="shared" si="955"/>
        <v>872.00913858000001</v>
      </c>
      <c r="U1237" s="61">
        <f t="shared" si="956"/>
        <v>9.8936892559793286</v>
      </c>
      <c r="V1237" s="61">
        <f t="shared" si="957"/>
        <v>163.36712805074109</v>
      </c>
      <c r="W1237" s="61">
        <f t="shared" si="958"/>
        <v>890.93589062672049</v>
      </c>
      <c r="X1237" s="67">
        <f t="shared" si="969"/>
        <v>0</v>
      </c>
      <c r="Y1237" s="61">
        <f t="shared" si="959"/>
        <v>0</v>
      </c>
      <c r="Z1237" s="69">
        <f t="shared" si="970"/>
        <v>0</v>
      </c>
      <c r="AA1237" s="61">
        <f t="shared" si="960"/>
        <v>0</v>
      </c>
      <c r="AB1237" s="69">
        <f t="shared" si="971"/>
        <v>5.1999999999999998E-2</v>
      </c>
      <c r="AC1237" s="140">
        <f t="shared" si="972"/>
        <v>7</v>
      </c>
      <c r="AD1237" s="67">
        <f t="shared" si="975"/>
        <v>30</v>
      </c>
      <c r="AE1237" s="11">
        <f t="shared" si="976"/>
        <v>1.0009861849999999</v>
      </c>
      <c r="AF1237" s="61">
        <f t="shared" si="946"/>
        <v>0.85996233</v>
      </c>
      <c r="AG1237" s="61">
        <f t="shared" si="961"/>
        <v>0.87862761</v>
      </c>
      <c r="AH1237" s="61">
        <f t="shared" si="962"/>
        <v>0</v>
      </c>
      <c r="AI1237" s="196" t="str">
        <f t="shared" si="977"/>
        <v>A+J=</v>
      </c>
      <c r="AJ1237" s="72">
        <f t="shared" si="978"/>
        <v>45528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963"/>
        <v>45505</v>
      </c>
      <c r="B1238" s="61">
        <f t="shared" si="950"/>
        <v>891.81451823672046</v>
      </c>
      <c r="C1238" s="61">
        <f t="shared" si="964"/>
        <v>717.67507332000002</v>
      </c>
      <c r="D1238" s="61">
        <f t="shared" si="951"/>
        <v>46.007044199999996</v>
      </c>
      <c r="E1238" s="61">
        <f t="shared" si="952"/>
        <v>671.66802912000003</v>
      </c>
      <c r="F1238" s="62">
        <f t="shared" si="965"/>
        <v>6926.96</v>
      </c>
      <c r="G1238" s="63">
        <f t="shared" si="949"/>
        <v>6941.51</v>
      </c>
      <c r="H1238" s="64">
        <f t="shared" si="945"/>
        <v>45437</v>
      </c>
      <c r="I1238" s="64">
        <f t="shared" si="973"/>
        <v>45468</v>
      </c>
      <c r="J1238" s="65">
        <f t="shared" si="953"/>
        <v>2.1004885259912065E-3</v>
      </c>
      <c r="K1238" s="195">
        <f t="shared" si="974"/>
        <v>45528</v>
      </c>
      <c r="L1238" s="195">
        <f t="shared" si="966"/>
        <v>45528</v>
      </c>
      <c r="M1238" s="228">
        <f t="shared" si="979"/>
        <v>30</v>
      </c>
      <c r="N1238" s="67">
        <f t="shared" si="980"/>
        <v>7</v>
      </c>
      <c r="O1238" s="61">
        <f t="shared" si="954"/>
        <v>1.0004897100000001</v>
      </c>
      <c r="P1238" s="66">
        <f t="shared" si="948"/>
        <v>1.0046002700000001</v>
      </c>
      <c r="Q1238" s="66">
        <f t="shared" si="967"/>
        <v>1.2426174827023297</v>
      </c>
      <c r="R1238" s="61">
        <f t="shared" si="947"/>
        <v>1.2432259999999999</v>
      </c>
      <c r="S1238" s="61">
        <f t="shared" si="968"/>
        <v>1.2150472699999999</v>
      </c>
      <c r="T1238" s="61">
        <f t="shared" si="955"/>
        <v>872.00913858000001</v>
      </c>
      <c r="U1238" s="61">
        <f t="shared" si="956"/>
        <v>9.8936892559793286</v>
      </c>
      <c r="V1238" s="61">
        <f t="shared" si="957"/>
        <v>163.36712805074109</v>
      </c>
      <c r="W1238" s="61">
        <f t="shared" si="958"/>
        <v>890.93589062672049</v>
      </c>
      <c r="X1238" s="67">
        <f t="shared" si="969"/>
        <v>0</v>
      </c>
      <c r="Y1238" s="61">
        <f t="shared" si="959"/>
        <v>0</v>
      </c>
      <c r="Z1238" s="69">
        <f t="shared" si="970"/>
        <v>0</v>
      </c>
      <c r="AA1238" s="61">
        <f t="shared" si="960"/>
        <v>0</v>
      </c>
      <c r="AB1238" s="69">
        <f t="shared" si="971"/>
        <v>5.1999999999999998E-2</v>
      </c>
      <c r="AC1238" s="140">
        <f t="shared" si="972"/>
        <v>7</v>
      </c>
      <c r="AD1238" s="67">
        <f t="shared" si="975"/>
        <v>30</v>
      </c>
      <c r="AE1238" s="11">
        <f t="shared" si="976"/>
        <v>1.0009861849999999</v>
      </c>
      <c r="AF1238" s="61">
        <f t="shared" si="946"/>
        <v>0.85996233</v>
      </c>
      <c r="AG1238" s="61">
        <f t="shared" si="961"/>
        <v>0.87862761</v>
      </c>
      <c r="AH1238" s="61">
        <f t="shared" si="962"/>
        <v>0</v>
      </c>
      <c r="AI1238" s="196" t="str">
        <f t="shared" si="977"/>
        <v>A+J=</v>
      </c>
      <c r="AJ1238" s="72">
        <f t="shared" si="978"/>
        <v>45528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963"/>
        <v>45506</v>
      </c>
      <c r="B1239" s="61">
        <f t="shared" si="950"/>
        <v>891.99858131853273</v>
      </c>
      <c r="C1239" s="61">
        <f t="shared" si="964"/>
        <v>717.67507332000002</v>
      </c>
      <c r="D1239" s="61">
        <f t="shared" si="951"/>
        <v>46.007044199999996</v>
      </c>
      <c r="E1239" s="61">
        <f t="shared" si="952"/>
        <v>671.66802912000003</v>
      </c>
      <c r="F1239" s="62">
        <f t="shared" si="965"/>
        <v>6926.96</v>
      </c>
      <c r="G1239" s="63">
        <f t="shared" si="949"/>
        <v>6941.51</v>
      </c>
      <c r="H1239" s="64">
        <f t="shared" si="945"/>
        <v>45437</v>
      </c>
      <c r="I1239" s="64">
        <f t="shared" si="973"/>
        <v>45468</v>
      </c>
      <c r="J1239" s="65">
        <f t="shared" si="953"/>
        <v>2.1004885259912065E-3</v>
      </c>
      <c r="K1239" s="195">
        <f t="shared" si="974"/>
        <v>45528</v>
      </c>
      <c r="L1239" s="195">
        <f t="shared" si="966"/>
        <v>45528</v>
      </c>
      <c r="M1239" s="228">
        <f t="shared" si="979"/>
        <v>30</v>
      </c>
      <c r="N1239" s="67">
        <f t="shared" si="980"/>
        <v>8</v>
      </c>
      <c r="O1239" s="61">
        <f t="shared" si="954"/>
        <v>1.00055969</v>
      </c>
      <c r="P1239" s="66">
        <f t="shared" si="948"/>
        <v>1.0046002700000001</v>
      </c>
      <c r="Q1239" s="66">
        <f t="shared" si="967"/>
        <v>1.2426174827023297</v>
      </c>
      <c r="R1239" s="61">
        <f t="shared" si="947"/>
        <v>1.2433129599999999</v>
      </c>
      <c r="S1239" s="61">
        <f t="shared" si="968"/>
        <v>1.2150472699999999</v>
      </c>
      <c r="T1239" s="61">
        <f t="shared" si="955"/>
        <v>872.00913858000001</v>
      </c>
      <c r="U1239" s="61">
        <f t="shared" si="956"/>
        <v>9.8936892559793286</v>
      </c>
      <c r="V1239" s="61">
        <f t="shared" si="957"/>
        <v>163.42553630255335</v>
      </c>
      <c r="W1239" s="61">
        <f t="shared" si="958"/>
        <v>890.99429887853273</v>
      </c>
      <c r="X1239" s="67">
        <f t="shared" si="969"/>
        <v>0</v>
      </c>
      <c r="Y1239" s="61">
        <f t="shared" si="959"/>
        <v>0</v>
      </c>
      <c r="Z1239" s="69">
        <f t="shared" si="970"/>
        <v>0</v>
      </c>
      <c r="AA1239" s="61">
        <f t="shared" si="960"/>
        <v>0</v>
      </c>
      <c r="AB1239" s="69">
        <f t="shared" si="971"/>
        <v>5.1999999999999998E-2</v>
      </c>
      <c r="AC1239" s="140">
        <f t="shared" si="972"/>
        <v>8</v>
      </c>
      <c r="AD1239" s="67">
        <f t="shared" si="975"/>
        <v>30</v>
      </c>
      <c r="AE1239" s="11">
        <f t="shared" si="976"/>
        <v>1.0011271479999999</v>
      </c>
      <c r="AF1239" s="61">
        <f t="shared" si="946"/>
        <v>0.98288335000000004</v>
      </c>
      <c r="AG1239" s="61">
        <f t="shared" si="961"/>
        <v>1.0042824400000001</v>
      </c>
      <c r="AH1239" s="61">
        <f t="shared" si="962"/>
        <v>0</v>
      </c>
      <c r="AI1239" s="196" t="str">
        <f t="shared" si="977"/>
        <v>A+J=</v>
      </c>
      <c r="AJ1239" s="72">
        <f t="shared" si="978"/>
        <v>45528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963"/>
        <v>45507</v>
      </c>
      <c r="B1240" s="61">
        <f t="shared" si="950"/>
        <v>892.18268540702536</v>
      </c>
      <c r="C1240" s="61">
        <f t="shared" si="964"/>
        <v>717.67507332000002</v>
      </c>
      <c r="D1240" s="61">
        <f t="shared" si="951"/>
        <v>46.007044199999996</v>
      </c>
      <c r="E1240" s="61">
        <f t="shared" si="952"/>
        <v>671.66802912000003</v>
      </c>
      <c r="F1240" s="62">
        <f t="shared" si="965"/>
        <v>6926.96</v>
      </c>
      <c r="G1240" s="63">
        <f t="shared" si="949"/>
        <v>6941.51</v>
      </c>
      <c r="H1240" s="64">
        <f t="shared" si="945"/>
        <v>45437</v>
      </c>
      <c r="I1240" s="64">
        <f t="shared" si="973"/>
        <v>45468</v>
      </c>
      <c r="J1240" s="65">
        <f t="shared" si="953"/>
        <v>2.1004885259912065E-3</v>
      </c>
      <c r="K1240" s="195">
        <f t="shared" si="974"/>
        <v>45528</v>
      </c>
      <c r="L1240" s="195">
        <f t="shared" si="966"/>
        <v>45528</v>
      </c>
      <c r="M1240" s="228">
        <f t="shared" si="979"/>
        <v>30</v>
      </c>
      <c r="N1240" s="67">
        <f t="shared" si="980"/>
        <v>9</v>
      </c>
      <c r="O1240" s="61">
        <f t="shared" si="954"/>
        <v>1.0006296800000001</v>
      </c>
      <c r="P1240" s="66">
        <f t="shared" si="948"/>
        <v>1.0046002700000001</v>
      </c>
      <c r="Q1240" s="66">
        <f t="shared" si="967"/>
        <v>1.2426174827023297</v>
      </c>
      <c r="R1240" s="61">
        <f t="shared" si="947"/>
        <v>1.24339993</v>
      </c>
      <c r="S1240" s="61">
        <f t="shared" si="968"/>
        <v>1.2150472699999999</v>
      </c>
      <c r="T1240" s="61">
        <f t="shared" si="955"/>
        <v>872.00913858000001</v>
      </c>
      <c r="U1240" s="61">
        <f t="shared" si="956"/>
        <v>9.8936892559793286</v>
      </c>
      <c r="V1240" s="61">
        <f t="shared" si="957"/>
        <v>163.48395127104601</v>
      </c>
      <c r="W1240" s="61">
        <f t="shared" si="958"/>
        <v>891.05271384702542</v>
      </c>
      <c r="X1240" s="67">
        <f t="shared" si="969"/>
        <v>0</v>
      </c>
      <c r="Y1240" s="61">
        <f t="shared" si="959"/>
        <v>0</v>
      </c>
      <c r="Z1240" s="69">
        <f t="shared" si="970"/>
        <v>0</v>
      </c>
      <c r="AA1240" s="61">
        <f t="shared" si="960"/>
        <v>0</v>
      </c>
      <c r="AB1240" s="69">
        <f t="shared" si="971"/>
        <v>5.1999999999999998E-2</v>
      </c>
      <c r="AC1240" s="140">
        <f t="shared" si="972"/>
        <v>9</v>
      </c>
      <c r="AD1240" s="67">
        <f t="shared" si="975"/>
        <v>30</v>
      </c>
      <c r="AE1240" s="11">
        <f t="shared" si="976"/>
        <v>1.001268131</v>
      </c>
      <c r="AF1240" s="61">
        <f t="shared" si="946"/>
        <v>1.1058218200000001</v>
      </c>
      <c r="AG1240" s="61">
        <f t="shared" si="961"/>
        <v>1.12997156</v>
      </c>
      <c r="AH1240" s="61">
        <f t="shared" si="962"/>
        <v>0</v>
      </c>
      <c r="AI1240" s="196" t="str">
        <f t="shared" si="977"/>
        <v>A+J=</v>
      </c>
      <c r="AJ1240" s="72">
        <f t="shared" si="978"/>
        <v>45528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963"/>
        <v>45508</v>
      </c>
      <c r="B1241" s="61">
        <f t="shared" si="950"/>
        <v>892.36682379551792</v>
      </c>
      <c r="C1241" s="61">
        <f t="shared" si="964"/>
        <v>717.67507332000002</v>
      </c>
      <c r="D1241" s="61">
        <f t="shared" si="951"/>
        <v>46.007044199999996</v>
      </c>
      <c r="E1241" s="61">
        <f t="shared" si="952"/>
        <v>671.66802912000003</v>
      </c>
      <c r="F1241" s="62">
        <f t="shared" si="965"/>
        <v>6926.96</v>
      </c>
      <c r="G1241" s="63">
        <f t="shared" si="949"/>
        <v>6941.51</v>
      </c>
      <c r="H1241" s="64">
        <f t="shared" si="945"/>
        <v>45437</v>
      </c>
      <c r="I1241" s="64">
        <f t="shared" si="973"/>
        <v>45468</v>
      </c>
      <c r="J1241" s="65">
        <f t="shared" si="953"/>
        <v>2.1004885259912065E-3</v>
      </c>
      <c r="K1241" s="195">
        <f t="shared" si="974"/>
        <v>45528</v>
      </c>
      <c r="L1241" s="195">
        <f t="shared" si="966"/>
        <v>45528</v>
      </c>
      <c r="M1241" s="228">
        <f t="shared" si="979"/>
        <v>30</v>
      </c>
      <c r="N1241" s="67">
        <f t="shared" si="980"/>
        <v>10</v>
      </c>
      <c r="O1241" s="61">
        <f t="shared" si="954"/>
        <v>1.0006996699999999</v>
      </c>
      <c r="P1241" s="66">
        <f t="shared" si="948"/>
        <v>1.0046002700000001</v>
      </c>
      <c r="Q1241" s="66">
        <f t="shared" si="967"/>
        <v>1.2426174827023297</v>
      </c>
      <c r="R1241" s="61">
        <f t="shared" si="947"/>
        <v>1.2434869</v>
      </c>
      <c r="S1241" s="61">
        <f t="shared" si="968"/>
        <v>1.2150472699999999</v>
      </c>
      <c r="T1241" s="61">
        <f t="shared" si="955"/>
        <v>872.00913858000001</v>
      </c>
      <c r="U1241" s="61">
        <f t="shared" si="956"/>
        <v>9.8936892559793286</v>
      </c>
      <c r="V1241" s="61">
        <f t="shared" si="957"/>
        <v>163.5423662395385</v>
      </c>
      <c r="W1241" s="61">
        <f t="shared" si="958"/>
        <v>891.11112881551787</v>
      </c>
      <c r="X1241" s="67">
        <f t="shared" si="969"/>
        <v>0</v>
      </c>
      <c r="Y1241" s="61">
        <f t="shared" si="959"/>
        <v>0</v>
      </c>
      <c r="Z1241" s="69">
        <f t="shared" si="970"/>
        <v>0</v>
      </c>
      <c r="AA1241" s="61">
        <f t="shared" si="960"/>
        <v>0</v>
      </c>
      <c r="AB1241" s="69">
        <f t="shared" si="971"/>
        <v>5.1999999999999998E-2</v>
      </c>
      <c r="AC1241" s="140">
        <f t="shared" si="972"/>
        <v>10</v>
      </c>
      <c r="AD1241" s="67">
        <f t="shared" si="975"/>
        <v>30</v>
      </c>
      <c r="AE1241" s="11">
        <f t="shared" si="976"/>
        <v>1.001409134</v>
      </c>
      <c r="AF1241" s="61">
        <f t="shared" si="946"/>
        <v>1.2287777200000001</v>
      </c>
      <c r="AG1241" s="61">
        <f t="shared" si="961"/>
        <v>1.2556949799999999</v>
      </c>
      <c r="AH1241" s="61">
        <f t="shared" si="962"/>
        <v>0</v>
      </c>
      <c r="AI1241" s="196" t="str">
        <f t="shared" si="977"/>
        <v>A+J=</v>
      </c>
      <c r="AJ1241" s="72">
        <f t="shared" si="978"/>
        <v>45528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963"/>
        <v>45509</v>
      </c>
      <c r="B1242" s="61">
        <f t="shared" si="950"/>
        <v>892.55099648401051</v>
      </c>
      <c r="C1242" s="61">
        <f t="shared" si="964"/>
        <v>717.67507332000002</v>
      </c>
      <c r="D1242" s="61">
        <f t="shared" si="951"/>
        <v>46.007044199999996</v>
      </c>
      <c r="E1242" s="61">
        <f t="shared" si="952"/>
        <v>671.66802912000003</v>
      </c>
      <c r="F1242" s="62">
        <f t="shared" si="965"/>
        <v>6926.96</v>
      </c>
      <c r="G1242" s="63">
        <f t="shared" si="949"/>
        <v>6941.51</v>
      </c>
      <c r="H1242" s="64">
        <f t="shared" si="945"/>
        <v>45437</v>
      </c>
      <c r="I1242" s="64">
        <f t="shared" si="973"/>
        <v>45468</v>
      </c>
      <c r="J1242" s="65">
        <f t="shared" si="953"/>
        <v>2.1004885259912065E-3</v>
      </c>
      <c r="K1242" s="195">
        <f t="shared" si="974"/>
        <v>45528</v>
      </c>
      <c r="L1242" s="195">
        <f t="shared" si="966"/>
        <v>45528</v>
      </c>
      <c r="M1242" s="228">
        <f t="shared" si="979"/>
        <v>30</v>
      </c>
      <c r="N1242" s="67">
        <f t="shared" si="980"/>
        <v>11</v>
      </c>
      <c r="O1242" s="61">
        <f t="shared" si="954"/>
        <v>1.00076966</v>
      </c>
      <c r="P1242" s="66">
        <f t="shared" si="948"/>
        <v>1.0046002700000001</v>
      </c>
      <c r="Q1242" s="66">
        <f t="shared" si="967"/>
        <v>1.2426174827023297</v>
      </c>
      <c r="R1242" s="61">
        <f t="shared" si="947"/>
        <v>1.2435738700000001</v>
      </c>
      <c r="S1242" s="61">
        <f t="shared" si="968"/>
        <v>1.2150472699999999</v>
      </c>
      <c r="T1242" s="61">
        <f t="shared" si="955"/>
        <v>872.00913858000001</v>
      </c>
      <c r="U1242" s="61">
        <f t="shared" si="956"/>
        <v>9.8936892559793286</v>
      </c>
      <c r="V1242" s="61">
        <f t="shared" si="957"/>
        <v>163.60078120803115</v>
      </c>
      <c r="W1242" s="61">
        <f t="shared" si="958"/>
        <v>891.16954378401056</v>
      </c>
      <c r="X1242" s="67">
        <f t="shared" si="969"/>
        <v>0</v>
      </c>
      <c r="Y1242" s="61">
        <f t="shared" si="959"/>
        <v>0</v>
      </c>
      <c r="Z1242" s="69">
        <f t="shared" si="970"/>
        <v>0</v>
      </c>
      <c r="AA1242" s="61">
        <f t="shared" si="960"/>
        <v>0</v>
      </c>
      <c r="AB1242" s="69">
        <f t="shared" si="971"/>
        <v>5.1999999999999998E-2</v>
      </c>
      <c r="AC1242" s="140">
        <f t="shared" si="972"/>
        <v>11</v>
      </c>
      <c r="AD1242" s="67">
        <f t="shared" si="975"/>
        <v>30</v>
      </c>
      <c r="AE1242" s="11">
        <f t="shared" si="976"/>
        <v>1.0015501570000001</v>
      </c>
      <c r="AF1242" s="61">
        <f t="shared" si="946"/>
        <v>1.3517510699999999</v>
      </c>
      <c r="AG1242" s="61">
        <f t="shared" si="961"/>
        <v>1.3814527000000001</v>
      </c>
      <c r="AH1242" s="61">
        <f t="shared" si="962"/>
        <v>0</v>
      </c>
      <c r="AI1242" s="196" t="str">
        <f t="shared" si="977"/>
        <v>A+J=</v>
      </c>
      <c r="AJ1242" s="72">
        <f t="shared" si="978"/>
        <v>45528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963"/>
        <v>45510</v>
      </c>
      <c r="B1243" s="61">
        <f t="shared" si="950"/>
        <v>892.73520930918323</v>
      </c>
      <c r="C1243" s="61">
        <f t="shared" si="964"/>
        <v>717.67507332000002</v>
      </c>
      <c r="D1243" s="61">
        <f t="shared" si="951"/>
        <v>46.007044199999996</v>
      </c>
      <c r="E1243" s="61">
        <f t="shared" si="952"/>
        <v>671.66802912000003</v>
      </c>
      <c r="F1243" s="62">
        <f t="shared" si="965"/>
        <v>6926.96</v>
      </c>
      <c r="G1243" s="63">
        <f t="shared" si="949"/>
        <v>6941.51</v>
      </c>
      <c r="H1243" s="64">
        <f t="shared" si="945"/>
        <v>45437</v>
      </c>
      <c r="I1243" s="64">
        <f t="shared" si="973"/>
        <v>45468</v>
      </c>
      <c r="J1243" s="65">
        <f t="shared" si="953"/>
        <v>2.1004885259912065E-3</v>
      </c>
      <c r="K1243" s="195">
        <f t="shared" si="974"/>
        <v>45528</v>
      </c>
      <c r="L1243" s="195">
        <f t="shared" si="966"/>
        <v>45528</v>
      </c>
      <c r="M1243" s="228">
        <f t="shared" si="979"/>
        <v>30</v>
      </c>
      <c r="N1243" s="67">
        <f t="shared" si="980"/>
        <v>12</v>
      </c>
      <c r="O1243" s="61">
        <f t="shared" si="954"/>
        <v>1.00083966</v>
      </c>
      <c r="P1243" s="66">
        <f t="shared" si="948"/>
        <v>1.0046002700000001</v>
      </c>
      <c r="Q1243" s="66">
        <f t="shared" si="967"/>
        <v>1.2426174827023297</v>
      </c>
      <c r="R1243" s="61">
        <f t="shared" si="947"/>
        <v>1.2436608499999999</v>
      </c>
      <c r="S1243" s="61">
        <f t="shared" si="968"/>
        <v>1.2150472699999999</v>
      </c>
      <c r="T1243" s="61">
        <f t="shared" si="955"/>
        <v>872.00913858000001</v>
      </c>
      <c r="U1243" s="61">
        <f t="shared" si="956"/>
        <v>9.8936892559793286</v>
      </c>
      <c r="V1243" s="61">
        <f t="shared" si="957"/>
        <v>163.65920289320391</v>
      </c>
      <c r="W1243" s="61">
        <f t="shared" si="958"/>
        <v>891.22796546918323</v>
      </c>
      <c r="X1243" s="67">
        <f t="shared" si="969"/>
        <v>0</v>
      </c>
      <c r="Y1243" s="61">
        <f t="shared" si="959"/>
        <v>0</v>
      </c>
      <c r="Z1243" s="69">
        <f t="shared" si="970"/>
        <v>0</v>
      </c>
      <c r="AA1243" s="61">
        <f t="shared" si="960"/>
        <v>0</v>
      </c>
      <c r="AB1243" s="69">
        <f t="shared" si="971"/>
        <v>5.1999999999999998E-2</v>
      </c>
      <c r="AC1243" s="140">
        <f t="shared" si="972"/>
        <v>12</v>
      </c>
      <c r="AD1243" s="67">
        <f t="shared" si="975"/>
        <v>30</v>
      </c>
      <c r="AE1243" s="11">
        <f t="shared" si="976"/>
        <v>1.0016911989999999</v>
      </c>
      <c r="AF1243" s="61">
        <f t="shared" si="946"/>
        <v>1.47474098</v>
      </c>
      <c r="AG1243" s="61">
        <f t="shared" si="961"/>
        <v>1.5072438399999999</v>
      </c>
      <c r="AH1243" s="61">
        <f t="shared" si="962"/>
        <v>0</v>
      </c>
      <c r="AI1243" s="196" t="str">
        <f t="shared" si="977"/>
        <v>A+J=</v>
      </c>
      <c r="AJ1243" s="72">
        <f t="shared" si="978"/>
        <v>45528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963"/>
        <v>45511</v>
      </c>
      <c r="B1244" s="61">
        <f t="shared" si="950"/>
        <v>892.91946989771679</v>
      </c>
      <c r="C1244" s="61">
        <f t="shared" si="964"/>
        <v>717.67507332000002</v>
      </c>
      <c r="D1244" s="61">
        <f t="shared" si="951"/>
        <v>46.007044199999996</v>
      </c>
      <c r="E1244" s="61">
        <f t="shared" si="952"/>
        <v>671.66802912000003</v>
      </c>
      <c r="F1244" s="62">
        <f t="shared" si="965"/>
        <v>6926.96</v>
      </c>
      <c r="G1244" s="63">
        <f t="shared" si="949"/>
        <v>6941.51</v>
      </c>
      <c r="H1244" s="64">
        <f t="shared" si="945"/>
        <v>45437</v>
      </c>
      <c r="I1244" s="64">
        <f t="shared" si="973"/>
        <v>45468</v>
      </c>
      <c r="J1244" s="65">
        <f t="shared" si="953"/>
        <v>2.1004885259912065E-3</v>
      </c>
      <c r="K1244" s="195">
        <f t="shared" si="974"/>
        <v>45528</v>
      </c>
      <c r="L1244" s="195">
        <f t="shared" si="966"/>
        <v>45528</v>
      </c>
      <c r="M1244" s="228">
        <f t="shared" si="979"/>
        <v>30</v>
      </c>
      <c r="N1244" s="67">
        <f t="shared" si="980"/>
        <v>13</v>
      </c>
      <c r="O1244" s="61">
        <f t="shared" si="954"/>
        <v>1.00090967</v>
      </c>
      <c r="P1244" s="66">
        <f t="shared" si="948"/>
        <v>1.0046002700000001</v>
      </c>
      <c r="Q1244" s="66">
        <f t="shared" si="967"/>
        <v>1.2426174827023297</v>
      </c>
      <c r="R1244" s="61">
        <f t="shared" si="947"/>
        <v>1.2437478500000001</v>
      </c>
      <c r="S1244" s="61">
        <f t="shared" si="968"/>
        <v>1.2150472699999999</v>
      </c>
      <c r="T1244" s="61">
        <f t="shared" si="955"/>
        <v>872.00913858000001</v>
      </c>
      <c r="U1244" s="61">
        <f t="shared" si="956"/>
        <v>9.8936892559793286</v>
      </c>
      <c r="V1244" s="61">
        <f t="shared" si="957"/>
        <v>163.71763801173748</v>
      </c>
      <c r="W1244" s="61">
        <f t="shared" si="958"/>
        <v>891.2864005877168</v>
      </c>
      <c r="X1244" s="67">
        <f t="shared" si="969"/>
        <v>0</v>
      </c>
      <c r="Y1244" s="61">
        <f t="shared" si="959"/>
        <v>0</v>
      </c>
      <c r="Z1244" s="69">
        <f t="shared" si="970"/>
        <v>0</v>
      </c>
      <c r="AA1244" s="61">
        <f t="shared" si="960"/>
        <v>0</v>
      </c>
      <c r="AB1244" s="69">
        <f t="shared" si="971"/>
        <v>5.1999999999999998E-2</v>
      </c>
      <c r="AC1244" s="140">
        <f t="shared" si="972"/>
        <v>13</v>
      </c>
      <c r="AD1244" s="67">
        <f t="shared" si="975"/>
        <v>30</v>
      </c>
      <c r="AE1244" s="11">
        <f t="shared" si="976"/>
        <v>1.0018322609999999</v>
      </c>
      <c r="AF1244" s="61">
        <f t="shared" si="946"/>
        <v>1.5977483299999999</v>
      </c>
      <c r="AG1244" s="61">
        <f t="shared" si="961"/>
        <v>1.63306931</v>
      </c>
      <c r="AH1244" s="61">
        <f t="shared" si="962"/>
        <v>0</v>
      </c>
      <c r="AI1244" s="196" t="str">
        <f t="shared" si="977"/>
        <v>A+J=</v>
      </c>
      <c r="AJ1244" s="72">
        <f t="shared" si="978"/>
        <v>45528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963"/>
        <v>45512</v>
      </c>
      <c r="B1245" s="61">
        <f t="shared" si="950"/>
        <v>893.1037513328896</v>
      </c>
      <c r="C1245" s="61">
        <f t="shared" si="964"/>
        <v>717.67507332000002</v>
      </c>
      <c r="D1245" s="61">
        <f t="shared" si="951"/>
        <v>46.007044199999996</v>
      </c>
      <c r="E1245" s="61">
        <f t="shared" si="952"/>
        <v>671.66802912000003</v>
      </c>
      <c r="F1245" s="62">
        <f t="shared" si="965"/>
        <v>6926.96</v>
      </c>
      <c r="G1245" s="63">
        <f t="shared" si="949"/>
        <v>6941.51</v>
      </c>
      <c r="H1245" s="64">
        <f t="shared" ref="H1245:H1308" si="981">EDATE(I1245,-1)</f>
        <v>45437</v>
      </c>
      <c r="I1245" s="64">
        <f t="shared" si="973"/>
        <v>45468</v>
      </c>
      <c r="J1245" s="65">
        <f t="shared" si="953"/>
        <v>2.1004885259912065E-3</v>
      </c>
      <c r="K1245" s="195">
        <f t="shared" si="974"/>
        <v>45528</v>
      </c>
      <c r="L1245" s="195">
        <f t="shared" si="966"/>
        <v>45528</v>
      </c>
      <c r="M1245" s="228">
        <f t="shared" si="979"/>
        <v>30</v>
      </c>
      <c r="N1245" s="67">
        <f t="shared" si="980"/>
        <v>14</v>
      </c>
      <c r="O1245" s="61">
        <f t="shared" si="954"/>
        <v>1.00097967</v>
      </c>
      <c r="P1245" s="66">
        <f t="shared" si="948"/>
        <v>1.0046002700000001</v>
      </c>
      <c r="Q1245" s="66">
        <f t="shared" si="967"/>
        <v>1.2426174827023297</v>
      </c>
      <c r="R1245" s="61">
        <f t="shared" si="947"/>
        <v>1.2438348299999999</v>
      </c>
      <c r="S1245" s="61">
        <f t="shared" si="968"/>
        <v>1.2150472699999999</v>
      </c>
      <c r="T1245" s="61">
        <f t="shared" si="955"/>
        <v>872.00913858000001</v>
      </c>
      <c r="U1245" s="61">
        <f t="shared" si="956"/>
        <v>9.8936892559793286</v>
      </c>
      <c r="V1245" s="61">
        <f t="shared" si="957"/>
        <v>163.77605969691021</v>
      </c>
      <c r="W1245" s="61">
        <f t="shared" si="958"/>
        <v>891.34482227288959</v>
      </c>
      <c r="X1245" s="67">
        <f t="shared" si="969"/>
        <v>0</v>
      </c>
      <c r="Y1245" s="61">
        <f t="shared" si="959"/>
        <v>0</v>
      </c>
      <c r="Z1245" s="69">
        <f t="shared" si="970"/>
        <v>0</v>
      </c>
      <c r="AA1245" s="61">
        <f t="shared" si="960"/>
        <v>0</v>
      </c>
      <c r="AB1245" s="69">
        <f t="shared" si="971"/>
        <v>5.1999999999999998E-2</v>
      </c>
      <c r="AC1245" s="140">
        <f t="shared" si="972"/>
        <v>14</v>
      </c>
      <c r="AD1245" s="67">
        <f t="shared" si="975"/>
        <v>30</v>
      </c>
      <c r="AE1245" s="11">
        <f t="shared" si="976"/>
        <v>1.001973343</v>
      </c>
      <c r="AF1245" s="61">
        <f t="shared" si="946"/>
        <v>1.72077312</v>
      </c>
      <c r="AG1245" s="61">
        <f t="shared" si="961"/>
        <v>1.75892906</v>
      </c>
      <c r="AH1245" s="61">
        <f t="shared" si="962"/>
        <v>0</v>
      </c>
      <c r="AI1245" s="196" t="str">
        <f t="shared" si="977"/>
        <v>A+J=</v>
      </c>
      <c r="AJ1245" s="72">
        <f t="shared" si="978"/>
        <v>45528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963"/>
        <v>45513</v>
      </c>
      <c r="B1246" s="61">
        <f t="shared" si="950"/>
        <v>893.28808727810338</v>
      </c>
      <c r="C1246" s="61">
        <f t="shared" si="964"/>
        <v>717.67507332000002</v>
      </c>
      <c r="D1246" s="61">
        <f t="shared" si="951"/>
        <v>46.007044199999996</v>
      </c>
      <c r="E1246" s="61">
        <f t="shared" si="952"/>
        <v>671.66802912000003</v>
      </c>
      <c r="F1246" s="62">
        <f t="shared" si="965"/>
        <v>6926.96</v>
      </c>
      <c r="G1246" s="63">
        <f t="shared" si="949"/>
        <v>6941.51</v>
      </c>
      <c r="H1246" s="64">
        <f t="shared" si="981"/>
        <v>45437</v>
      </c>
      <c r="I1246" s="64">
        <f t="shared" si="973"/>
        <v>45468</v>
      </c>
      <c r="J1246" s="65">
        <f t="shared" si="953"/>
        <v>2.1004885259912065E-3</v>
      </c>
      <c r="K1246" s="195">
        <f t="shared" si="974"/>
        <v>45528</v>
      </c>
      <c r="L1246" s="195">
        <f t="shared" si="966"/>
        <v>45528</v>
      </c>
      <c r="M1246" s="228">
        <f t="shared" si="979"/>
        <v>30</v>
      </c>
      <c r="N1246" s="67">
        <f t="shared" si="980"/>
        <v>15</v>
      </c>
      <c r="O1246" s="61">
        <f t="shared" si="954"/>
        <v>1.0010496900000001</v>
      </c>
      <c r="P1246" s="66">
        <f t="shared" si="948"/>
        <v>1.0046002700000001</v>
      </c>
      <c r="Q1246" s="66">
        <f t="shared" si="967"/>
        <v>1.2426174827023297</v>
      </c>
      <c r="R1246" s="61">
        <f t="shared" si="947"/>
        <v>1.2439218400000001</v>
      </c>
      <c r="S1246" s="61">
        <f t="shared" si="968"/>
        <v>1.2150472699999999</v>
      </c>
      <c r="T1246" s="61">
        <f t="shared" si="955"/>
        <v>872.00913858000001</v>
      </c>
      <c r="U1246" s="61">
        <f t="shared" si="956"/>
        <v>9.8936892559793286</v>
      </c>
      <c r="V1246" s="61">
        <f t="shared" si="957"/>
        <v>163.83450153212402</v>
      </c>
      <c r="W1246" s="61">
        <f t="shared" si="958"/>
        <v>891.40326410810337</v>
      </c>
      <c r="X1246" s="67">
        <f t="shared" si="969"/>
        <v>0</v>
      </c>
      <c r="Y1246" s="61">
        <f t="shared" si="959"/>
        <v>0</v>
      </c>
      <c r="Z1246" s="69">
        <f t="shared" si="970"/>
        <v>0</v>
      </c>
      <c r="AA1246" s="61">
        <f t="shared" si="960"/>
        <v>0</v>
      </c>
      <c r="AB1246" s="69">
        <f t="shared" si="971"/>
        <v>5.1999999999999998E-2</v>
      </c>
      <c r="AC1246" s="140">
        <f t="shared" si="972"/>
        <v>15</v>
      </c>
      <c r="AD1246" s="67">
        <f t="shared" si="975"/>
        <v>30</v>
      </c>
      <c r="AE1246" s="11">
        <f t="shared" si="976"/>
        <v>1.0021144449999999</v>
      </c>
      <c r="AF1246" s="61">
        <f t="shared" si="946"/>
        <v>1.84381536</v>
      </c>
      <c r="AG1246" s="61">
        <f t="shared" si="961"/>
        <v>1.88482317</v>
      </c>
      <c r="AH1246" s="61">
        <f t="shared" si="962"/>
        <v>0</v>
      </c>
      <c r="AI1246" s="196" t="str">
        <f t="shared" si="977"/>
        <v>A+J=</v>
      </c>
      <c r="AJ1246" s="72">
        <f t="shared" si="978"/>
        <v>45528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963"/>
        <v>45514</v>
      </c>
      <c r="B1247" s="61">
        <f t="shared" si="950"/>
        <v>893.47245754331709</v>
      </c>
      <c r="C1247" s="61">
        <f t="shared" si="964"/>
        <v>717.67507332000002</v>
      </c>
      <c r="D1247" s="61">
        <f t="shared" si="951"/>
        <v>46.007044199999996</v>
      </c>
      <c r="E1247" s="61">
        <f t="shared" si="952"/>
        <v>671.66802912000003</v>
      </c>
      <c r="F1247" s="62">
        <f t="shared" si="965"/>
        <v>6926.96</v>
      </c>
      <c r="G1247" s="63">
        <f t="shared" si="949"/>
        <v>6941.51</v>
      </c>
      <c r="H1247" s="64">
        <f t="shared" si="981"/>
        <v>45437</v>
      </c>
      <c r="I1247" s="64">
        <f t="shared" si="973"/>
        <v>45468</v>
      </c>
      <c r="J1247" s="65">
        <f t="shared" si="953"/>
        <v>2.1004885259912065E-3</v>
      </c>
      <c r="K1247" s="195">
        <f t="shared" si="974"/>
        <v>45528</v>
      </c>
      <c r="L1247" s="195">
        <f t="shared" si="966"/>
        <v>45528</v>
      </c>
      <c r="M1247" s="228">
        <f t="shared" si="979"/>
        <v>30</v>
      </c>
      <c r="N1247" s="67">
        <f t="shared" si="980"/>
        <v>16</v>
      </c>
      <c r="O1247" s="61">
        <f t="shared" si="954"/>
        <v>1.00111971</v>
      </c>
      <c r="P1247" s="66">
        <f t="shared" si="948"/>
        <v>1.0046002700000001</v>
      </c>
      <c r="Q1247" s="66">
        <f t="shared" si="967"/>
        <v>1.2426174827023297</v>
      </c>
      <c r="R1247" s="61">
        <f t="shared" si="947"/>
        <v>1.2440088499999999</v>
      </c>
      <c r="S1247" s="61">
        <f t="shared" si="968"/>
        <v>1.2150472699999999</v>
      </c>
      <c r="T1247" s="61">
        <f t="shared" si="955"/>
        <v>872.00913858000001</v>
      </c>
      <c r="U1247" s="61">
        <f t="shared" si="956"/>
        <v>9.8936892559793286</v>
      </c>
      <c r="V1247" s="61">
        <f t="shared" si="957"/>
        <v>163.89294336733769</v>
      </c>
      <c r="W1247" s="61">
        <f t="shared" si="958"/>
        <v>891.46170594331704</v>
      </c>
      <c r="X1247" s="67">
        <f t="shared" si="969"/>
        <v>0</v>
      </c>
      <c r="Y1247" s="61">
        <f t="shared" si="959"/>
        <v>0</v>
      </c>
      <c r="Z1247" s="69">
        <f t="shared" si="970"/>
        <v>0</v>
      </c>
      <c r="AA1247" s="61">
        <f t="shared" si="960"/>
        <v>0</v>
      </c>
      <c r="AB1247" s="69">
        <f t="shared" si="971"/>
        <v>5.1999999999999998E-2</v>
      </c>
      <c r="AC1247" s="140">
        <f t="shared" si="972"/>
        <v>16</v>
      </c>
      <c r="AD1247" s="67">
        <f t="shared" si="975"/>
        <v>30</v>
      </c>
      <c r="AE1247" s="11">
        <f t="shared" si="976"/>
        <v>1.002255567</v>
      </c>
      <c r="AF1247" s="61">
        <f t="shared" si="946"/>
        <v>1.96687503</v>
      </c>
      <c r="AG1247" s="61">
        <f t="shared" si="961"/>
        <v>2.0107515999999999</v>
      </c>
      <c r="AH1247" s="61">
        <f t="shared" si="962"/>
        <v>0</v>
      </c>
      <c r="AI1247" s="196" t="str">
        <f t="shared" si="977"/>
        <v>A+J=</v>
      </c>
      <c r="AJ1247" s="72">
        <f t="shared" si="978"/>
        <v>45528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963"/>
        <v>45515</v>
      </c>
      <c r="B1248" s="61">
        <f t="shared" si="950"/>
        <v>893.65686213853087</v>
      </c>
      <c r="C1248" s="61">
        <f t="shared" si="964"/>
        <v>717.67507332000002</v>
      </c>
      <c r="D1248" s="61">
        <f t="shared" si="951"/>
        <v>46.007044199999996</v>
      </c>
      <c r="E1248" s="61">
        <f t="shared" si="952"/>
        <v>671.66802912000003</v>
      </c>
      <c r="F1248" s="62">
        <f t="shared" si="965"/>
        <v>6926.96</v>
      </c>
      <c r="G1248" s="63">
        <f t="shared" si="949"/>
        <v>6941.51</v>
      </c>
      <c r="H1248" s="64">
        <f t="shared" si="981"/>
        <v>45437</v>
      </c>
      <c r="I1248" s="64">
        <f t="shared" si="973"/>
        <v>45468</v>
      </c>
      <c r="J1248" s="65">
        <f t="shared" si="953"/>
        <v>2.1004885259912065E-3</v>
      </c>
      <c r="K1248" s="195">
        <f t="shared" si="974"/>
        <v>45528</v>
      </c>
      <c r="L1248" s="195">
        <f t="shared" si="966"/>
        <v>45528</v>
      </c>
      <c r="M1248" s="228">
        <f t="shared" si="979"/>
        <v>30</v>
      </c>
      <c r="N1248" s="67">
        <f t="shared" si="980"/>
        <v>17</v>
      </c>
      <c r="O1248" s="61">
        <f t="shared" si="954"/>
        <v>1.0011897300000001</v>
      </c>
      <c r="P1248" s="66">
        <f t="shared" si="948"/>
        <v>1.0046002700000001</v>
      </c>
      <c r="Q1248" s="66">
        <f t="shared" si="967"/>
        <v>1.2426174827023297</v>
      </c>
      <c r="R1248" s="61">
        <f t="shared" si="947"/>
        <v>1.2440958600000001</v>
      </c>
      <c r="S1248" s="61">
        <f t="shared" si="968"/>
        <v>1.2150472699999999</v>
      </c>
      <c r="T1248" s="61">
        <f t="shared" si="955"/>
        <v>872.00913858000001</v>
      </c>
      <c r="U1248" s="61">
        <f t="shared" si="956"/>
        <v>9.8936892559793286</v>
      </c>
      <c r="V1248" s="61">
        <f t="shared" si="957"/>
        <v>163.95138520255148</v>
      </c>
      <c r="W1248" s="61">
        <f t="shared" si="958"/>
        <v>891.52014777853083</v>
      </c>
      <c r="X1248" s="67">
        <f t="shared" si="969"/>
        <v>0</v>
      </c>
      <c r="Y1248" s="61">
        <f t="shared" si="959"/>
        <v>0</v>
      </c>
      <c r="Z1248" s="69">
        <f t="shared" si="970"/>
        <v>0</v>
      </c>
      <c r="AA1248" s="61">
        <f t="shared" si="960"/>
        <v>0</v>
      </c>
      <c r="AB1248" s="69">
        <f t="shared" si="971"/>
        <v>5.1999999999999998E-2</v>
      </c>
      <c r="AC1248" s="140">
        <f t="shared" si="972"/>
        <v>17</v>
      </c>
      <c r="AD1248" s="67">
        <f t="shared" si="975"/>
        <v>30</v>
      </c>
      <c r="AE1248" s="11">
        <f t="shared" si="976"/>
        <v>1.0023967090000001</v>
      </c>
      <c r="AF1248" s="61">
        <f t="shared" si="946"/>
        <v>2.0899521499999998</v>
      </c>
      <c r="AG1248" s="61">
        <f t="shared" si="961"/>
        <v>2.13671436</v>
      </c>
      <c r="AH1248" s="61">
        <f t="shared" si="962"/>
        <v>0</v>
      </c>
      <c r="AI1248" s="196" t="str">
        <f t="shared" si="977"/>
        <v>A+J=</v>
      </c>
      <c r="AJ1248" s="72">
        <f t="shared" si="978"/>
        <v>45528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963"/>
        <v>45516</v>
      </c>
      <c r="B1249" s="61">
        <f t="shared" si="950"/>
        <v>893.84130779042493</v>
      </c>
      <c r="C1249" s="61">
        <f t="shared" si="964"/>
        <v>717.67507332000002</v>
      </c>
      <c r="D1249" s="61">
        <f t="shared" si="951"/>
        <v>46.007044199999996</v>
      </c>
      <c r="E1249" s="61">
        <f t="shared" si="952"/>
        <v>671.66802912000003</v>
      </c>
      <c r="F1249" s="62">
        <f t="shared" si="965"/>
        <v>6926.96</v>
      </c>
      <c r="G1249" s="63">
        <f t="shared" si="949"/>
        <v>6941.51</v>
      </c>
      <c r="H1249" s="64">
        <f t="shared" si="981"/>
        <v>45437</v>
      </c>
      <c r="I1249" s="64">
        <f t="shared" si="973"/>
        <v>45468</v>
      </c>
      <c r="J1249" s="65">
        <f t="shared" si="953"/>
        <v>2.1004885259912065E-3</v>
      </c>
      <c r="K1249" s="195">
        <f t="shared" si="974"/>
        <v>45528</v>
      </c>
      <c r="L1249" s="195">
        <f t="shared" si="966"/>
        <v>45528</v>
      </c>
      <c r="M1249" s="228">
        <f t="shared" si="979"/>
        <v>30</v>
      </c>
      <c r="N1249" s="67">
        <f t="shared" si="980"/>
        <v>18</v>
      </c>
      <c r="O1249" s="61">
        <f t="shared" si="954"/>
        <v>1.0012597599999999</v>
      </c>
      <c r="P1249" s="66">
        <f t="shared" si="948"/>
        <v>1.0046002700000001</v>
      </c>
      <c r="Q1249" s="66">
        <f t="shared" si="967"/>
        <v>1.2426174827023297</v>
      </c>
      <c r="R1249" s="61">
        <f t="shared" si="947"/>
        <v>1.2441828800000001</v>
      </c>
      <c r="S1249" s="61">
        <f t="shared" si="968"/>
        <v>1.2150472699999999</v>
      </c>
      <c r="T1249" s="61">
        <f t="shared" si="955"/>
        <v>872.00913858000001</v>
      </c>
      <c r="U1249" s="61">
        <f t="shared" si="956"/>
        <v>9.8936892559793286</v>
      </c>
      <c r="V1249" s="61">
        <f t="shared" si="957"/>
        <v>164.00983375444554</v>
      </c>
      <c r="W1249" s="61">
        <f t="shared" si="958"/>
        <v>891.57859633042494</v>
      </c>
      <c r="X1249" s="67">
        <f t="shared" si="969"/>
        <v>0</v>
      </c>
      <c r="Y1249" s="61">
        <f t="shared" si="959"/>
        <v>0</v>
      </c>
      <c r="Z1249" s="69">
        <f t="shared" si="970"/>
        <v>0</v>
      </c>
      <c r="AA1249" s="61">
        <f t="shared" si="960"/>
        <v>0</v>
      </c>
      <c r="AB1249" s="69">
        <f t="shared" si="971"/>
        <v>5.1999999999999998E-2</v>
      </c>
      <c r="AC1249" s="140">
        <f t="shared" si="972"/>
        <v>18</v>
      </c>
      <c r="AD1249" s="67">
        <f t="shared" si="975"/>
        <v>30</v>
      </c>
      <c r="AE1249" s="11">
        <f t="shared" si="976"/>
        <v>1.0025378709999999</v>
      </c>
      <c r="AF1249" s="61">
        <f t="shared" si="946"/>
        <v>2.2130467</v>
      </c>
      <c r="AG1249" s="61">
        <f t="shared" si="961"/>
        <v>2.2627114599999998</v>
      </c>
      <c r="AH1249" s="61">
        <f t="shared" si="962"/>
        <v>0</v>
      </c>
      <c r="AI1249" s="196" t="str">
        <f t="shared" si="977"/>
        <v>A+J=</v>
      </c>
      <c r="AJ1249" s="72">
        <f t="shared" si="978"/>
        <v>45528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963"/>
        <v>45517</v>
      </c>
      <c r="B1250" s="61">
        <f t="shared" si="950"/>
        <v>894.02578688231881</v>
      </c>
      <c r="C1250" s="61">
        <f t="shared" si="964"/>
        <v>717.67507332000002</v>
      </c>
      <c r="D1250" s="61">
        <f t="shared" si="951"/>
        <v>46.007044199999996</v>
      </c>
      <c r="E1250" s="61">
        <f t="shared" si="952"/>
        <v>671.66802912000003</v>
      </c>
      <c r="F1250" s="62">
        <f t="shared" si="965"/>
        <v>6926.96</v>
      </c>
      <c r="G1250" s="63">
        <f t="shared" si="949"/>
        <v>6941.51</v>
      </c>
      <c r="H1250" s="64">
        <f t="shared" si="981"/>
        <v>45437</v>
      </c>
      <c r="I1250" s="64">
        <f t="shared" si="973"/>
        <v>45468</v>
      </c>
      <c r="J1250" s="65">
        <f t="shared" si="953"/>
        <v>2.1004885259912065E-3</v>
      </c>
      <c r="K1250" s="195">
        <f t="shared" si="974"/>
        <v>45528</v>
      </c>
      <c r="L1250" s="195">
        <f t="shared" si="966"/>
        <v>45528</v>
      </c>
      <c r="M1250" s="228">
        <f t="shared" si="979"/>
        <v>30</v>
      </c>
      <c r="N1250" s="67">
        <f t="shared" si="980"/>
        <v>19</v>
      </c>
      <c r="O1250" s="61">
        <f t="shared" si="954"/>
        <v>1.00132979</v>
      </c>
      <c r="P1250" s="66">
        <f t="shared" si="948"/>
        <v>1.0046002700000001</v>
      </c>
      <c r="Q1250" s="66">
        <f t="shared" si="967"/>
        <v>1.2426174827023297</v>
      </c>
      <c r="R1250" s="61">
        <f t="shared" si="947"/>
        <v>1.2442698999999999</v>
      </c>
      <c r="S1250" s="61">
        <f t="shared" si="968"/>
        <v>1.2150472699999999</v>
      </c>
      <c r="T1250" s="61">
        <f t="shared" si="955"/>
        <v>872.00913858000001</v>
      </c>
      <c r="U1250" s="61">
        <f t="shared" si="956"/>
        <v>9.8936892559793286</v>
      </c>
      <c r="V1250" s="61">
        <f t="shared" si="957"/>
        <v>164.06828230633946</v>
      </c>
      <c r="W1250" s="61">
        <f t="shared" si="958"/>
        <v>891.63704488231883</v>
      </c>
      <c r="X1250" s="67">
        <f t="shared" si="969"/>
        <v>0</v>
      </c>
      <c r="Y1250" s="61">
        <f t="shared" si="959"/>
        <v>0</v>
      </c>
      <c r="Z1250" s="69">
        <f t="shared" si="970"/>
        <v>0</v>
      </c>
      <c r="AA1250" s="61">
        <f t="shared" si="960"/>
        <v>0</v>
      </c>
      <c r="AB1250" s="69">
        <f t="shared" si="971"/>
        <v>5.1999999999999998E-2</v>
      </c>
      <c r="AC1250" s="140">
        <f t="shared" si="972"/>
        <v>19</v>
      </c>
      <c r="AD1250" s="67">
        <f t="shared" si="975"/>
        <v>30</v>
      </c>
      <c r="AE1250" s="11">
        <f t="shared" si="976"/>
        <v>1.002679052</v>
      </c>
      <c r="AF1250" s="61">
        <f t="shared" si="946"/>
        <v>2.3361578199999999</v>
      </c>
      <c r="AG1250" s="61">
        <f t="shared" si="961"/>
        <v>2.3887420000000001</v>
      </c>
      <c r="AH1250" s="61">
        <f t="shared" si="962"/>
        <v>0</v>
      </c>
      <c r="AI1250" s="196" t="str">
        <f t="shared" si="977"/>
        <v>A+J=</v>
      </c>
      <c r="AJ1250" s="72">
        <f t="shared" si="978"/>
        <v>45528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963"/>
        <v>45518</v>
      </c>
      <c r="B1251" s="61">
        <f t="shared" si="950"/>
        <v>894.21030795089314</v>
      </c>
      <c r="C1251" s="61">
        <f t="shared" si="964"/>
        <v>717.67507332000002</v>
      </c>
      <c r="D1251" s="61">
        <f t="shared" si="951"/>
        <v>46.007044199999996</v>
      </c>
      <c r="E1251" s="61">
        <f t="shared" si="952"/>
        <v>671.66802912000003</v>
      </c>
      <c r="F1251" s="62">
        <f t="shared" si="965"/>
        <v>6926.96</v>
      </c>
      <c r="G1251" s="63">
        <f t="shared" si="949"/>
        <v>6941.51</v>
      </c>
      <c r="H1251" s="64">
        <f t="shared" si="981"/>
        <v>45437</v>
      </c>
      <c r="I1251" s="64">
        <f t="shared" si="973"/>
        <v>45468</v>
      </c>
      <c r="J1251" s="65">
        <f t="shared" si="953"/>
        <v>2.1004885259912065E-3</v>
      </c>
      <c r="K1251" s="195">
        <f t="shared" si="974"/>
        <v>45528</v>
      </c>
      <c r="L1251" s="195">
        <f t="shared" si="966"/>
        <v>45528</v>
      </c>
      <c r="M1251" s="228">
        <f t="shared" si="979"/>
        <v>30</v>
      </c>
      <c r="N1251" s="67">
        <f t="shared" si="980"/>
        <v>20</v>
      </c>
      <c r="O1251" s="61">
        <f t="shared" si="954"/>
        <v>1.00139983</v>
      </c>
      <c r="P1251" s="66">
        <f t="shared" si="948"/>
        <v>1.0046002700000001</v>
      </c>
      <c r="Q1251" s="66">
        <f t="shared" si="967"/>
        <v>1.2426174827023297</v>
      </c>
      <c r="R1251" s="61">
        <f t="shared" si="947"/>
        <v>1.2443569299999999</v>
      </c>
      <c r="S1251" s="61">
        <f t="shared" si="968"/>
        <v>1.2150472699999999</v>
      </c>
      <c r="T1251" s="61">
        <f t="shared" si="955"/>
        <v>872.00913858000001</v>
      </c>
      <c r="U1251" s="61">
        <f t="shared" si="956"/>
        <v>9.8936892559793286</v>
      </c>
      <c r="V1251" s="61">
        <f t="shared" si="957"/>
        <v>164.12673757491376</v>
      </c>
      <c r="W1251" s="61">
        <f t="shared" si="958"/>
        <v>891.69550015089317</v>
      </c>
      <c r="X1251" s="67">
        <f t="shared" si="969"/>
        <v>0</v>
      </c>
      <c r="Y1251" s="61">
        <f t="shared" si="959"/>
        <v>0</v>
      </c>
      <c r="Z1251" s="69">
        <f t="shared" si="970"/>
        <v>0</v>
      </c>
      <c r="AA1251" s="61">
        <f t="shared" si="960"/>
        <v>0</v>
      </c>
      <c r="AB1251" s="69">
        <f t="shared" si="971"/>
        <v>5.1999999999999998E-2</v>
      </c>
      <c r="AC1251" s="140">
        <f t="shared" si="972"/>
        <v>20</v>
      </c>
      <c r="AD1251" s="67">
        <f t="shared" si="975"/>
        <v>30</v>
      </c>
      <c r="AE1251" s="11">
        <f t="shared" si="976"/>
        <v>1.002820254</v>
      </c>
      <c r="AF1251" s="61">
        <f t="shared" ref="AF1251:AF1295" si="982">TRUNC((T1251*(AE1251-1)),8)</f>
        <v>2.45928726</v>
      </c>
      <c r="AG1251" s="61">
        <f t="shared" si="961"/>
        <v>2.5148077999999998</v>
      </c>
      <c r="AH1251" s="61">
        <f t="shared" si="962"/>
        <v>0</v>
      </c>
      <c r="AI1251" s="196" t="str">
        <f t="shared" si="977"/>
        <v>A+J=</v>
      </c>
      <c r="AJ1251" s="72">
        <f t="shared" si="978"/>
        <v>45528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963"/>
        <v>45519</v>
      </c>
      <c r="B1252" s="61">
        <f t="shared" si="950"/>
        <v>894.39486245946739</v>
      </c>
      <c r="C1252" s="61">
        <f t="shared" si="964"/>
        <v>717.67507332000002</v>
      </c>
      <c r="D1252" s="61">
        <f t="shared" si="951"/>
        <v>46.007044199999996</v>
      </c>
      <c r="E1252" s="61">
        <f t="shared" si="952"/>
        <v>671.66802912000003</v>
      </c>
      <c r="F1252" s="62">
        <f t="shared" si="965"/>
        <v>6926.96</v>
      </c>
      <c r="G1252" s="63">
        <f t="shared" si="949"/>
        <v>6941.51</v>
      </c>
      <c r="H1252" s="64">
        <f t="shared" si="981"/>
        <v>45437</v>
      </c>
      <c r="I1252" s="64">
        <f t="shared" si="973"/>
        <v>45468</v>
      </c>
      <c r="J1252" s="65">
        <f t="shared" si="953"/>
        <v>2.1004885259912065E-3</v>
      </c>
      <c r="K1252" s="195">
        <f t="shared" si="974"/>
        <v>45528</v>
      </c>
      <c r="L1252" s="195">
        <f t="shared" si="966"/>
        <v>45528</v>
      </c>
      <c r="M1252" s="228">
        <f t="shared" si="979"/>
        <v>30</v>
      </c>
      <c r="N1252" s="67">
        <f t="shared" si="980"/>
        <v>21</v>
      </c>
      <c r="O1252" s="61">
        <f t="shared" si="954"/>
        <v>1.00146987</v>
      </c>
      <c r="P1252" s="66">
        <f t="shared" si="948"/>
        <v>1.0046002700000001</v>
      </c>
      <c r="Q1252" s="66">
        <f t="shared" si="967"/>
        <v>1.2426174827023297</v>
      </c>
      <c r="R1252" s="61">
        <f t="shared" si="947"/>
        <v>1.2444439599999999</v>
      </c>
      <c r="S1252" s="61">
        <f t="shared" si="968"/>
        <v>1.2150472699999999</v>
      </c>
      <c r="T1252" s="61">
        <f t="shared" si="955"/>
        <v>872.00913858000001</v>
      </c>
      <c r="U1252" s="61">
        <f t="shared" si="956"/>
        <v>9.8936892559793286</v>
      </c>
      <c r="V1252" s="61">
        <f t="shared" si="957"/>
        <v>164.18519284348807</v>
      </c>
      <c r="W1252" s="61">
        <f t="shared" si="958"/>
        <v>891.75395541946739</v>
      </c>
      <c r="X1252" s="67">
        <f t="shared" si="969"/>
        <v>0</v>
      </c>
      <c r="Y1252" s="61">
        <f t="shared" si="959"/>
        <v>0</v>
      </c>
      <c r="Z1252" s="69">
        <f t="shared" si="970"/>
        <v>0</v>
      </c>
      <c r="AA1252" s="61">
        <f t="shared" si="960"/>
        <v>0</v>
      </c>
      <c r="AB1252" s="69">
        <f t="shared" si="971"/>
        <v>5.1999999999999998E-2</v>
      </c>
      <c r="AC1252" s="140">
        <f t="shared" si="972"/>
        <v>21</v>
      </c>
      <c r="AD1252" s="67">
        <f t="shared" si="975"/>
        <v>30</v>
      </c>
      <c r="AE1252" s="11">
        <f t="shared" si="976"/>
        <v>1.002961475</v>
      </c>
      <c r="AF1252" s="61">
        <f t="shared" si="982"/>
        <v>2.5824332600000002</v>
      </c>
      <c r="AG1252" s="61">
        <f t="shared" si="961"/>
        <v>2.6409070400000001</v>
      </c>
      <c r="AH1252" s="61">
        <f t="shared" si="962"/>
        <v>0</v>
      </c>
      <c r="AI1252" s="196" t="str">
        <f t="shared" si="977"/>
        <v>A+J=</v>
      </c>
      <c r="AJ1252" s="72">
        <f t="shared" si="978"/>
        <v>45528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963"/>
        <v>45520</v>
      </c>
      <c r="B1253" s="61">
        <f t="shared" si="950"/>
        <v>894.57946479140242</v>
      </c>
      <c r="C1253" s="61">
        <f t="shared" si="964"/>
        <v>717.67507332000002</v>
      </c>
      <c r="D1253" s="61">
        <f t="shared" si="951"/>
        <v>46.007044199999996</v>
      </c>
      <c r="E1253" s="61">
        <f t="shared" si="952"/>
        <v>671.66802912000003</v>
      </c>
      <c r="F1253" s="62">
        <f t="shared" si="965"/>
        <v>6926.96</v>
      </c>
      <c r="G1253" s="63">
        <f t="shared" si="949"/>
        <v>6941.51</v>
      </c>
      <c r="H1253" s="64">
        <f t="shared" si="981"/>
        <v>45437</v>
      </c>
      <c r="I1253" s="64">
        <f t="shared" si="973"/>
        <v>45468</v>
      </c>
      <c r="J1253" s="65">
        <f t="shared" si="953"/>
        <v>2.1004885259912065E-3</v>
      </c>
      <c r="K1253" s="195">
        <f t="shared" si="974"/>
        <v>45528</v>
      </c>
      <c r="L1253" s="195">
        <f t="shared" si="966"/>
        <v>45528</v>
      </c>
      <c r="M1253" s="228">
        <f t="shared" si="979"/>
        <v>30</v>
      </c>
      <c r="N1253" s="67">
        <f t="shared" si="980"/>
        <v>22</v>
      </c>
      <c r="O1253" s="61">
        <f t="shared" si="954"/>
        <v>1.0015399199999999</v>
      </c>
      <c r="P1253" s="66">
        <f t="shared" si="948"/>
        <v>1.0046002700000001</v>
      </c>
      <c r="Q1253" s="66">
        <f t="shared" si="967"/>
        <v>1.2426174827023297</v>
      </c>
      <c r="R1253" s="61">
        <f t="shared" si="947"/>
        <v>1.24453101</v>
      </c>
      <c r="S1253" s="61">
        <f t="shared" si="968"/>
        <v>1.2150472699999999</v>
      </c>
      <c r="T1253" s="61">
        <f t="shared" si="955"/>
        <v>872.00913858000001</v>
      </c>
      <c r="U1253" s="61">
        <f t="shared" si="956"/>
        <v>9.8936892559793286</v>
      </c>
      <c r="V1253" s="61">
        <f t="shared" si="957"/>
        <v>164.24366154542301</v>
      </c>
      <c r="W1253" s="61">
        <f t="shared" si="958"/>
        <v>891.81242412140239</v>
      </c>
      <c r="X1253" s="67">
        <f t="shared" si="969"/>
        <v>0</v>
      </c>
      <c r="Y1253" s="61">
        <f t="shared" si="959"/>
        <v>0</v>
      </c>
      <c r="Z1253" s="69">
        <f t="shared" si="970"/>
        <v>0</v>
      </c>
      <c r="AA1253" s="61">
        <f t="shared" si="960"/>
        <v>0</v>
      </c>
      <c r="AB1253" s="69">
        <f t="shared" si="971"/>
        <v>5.1999999999999998E-2</v>
      </c>
      <c r="AC1253" s="140">
        <f t="shared" si="972"/>
        <v>22</v>
      </c>
      <c r="AD1253" s="67">
        <f t="shared" si="975"/>
        <v>30</v>
      </c>
      <c r="AE1253" s="11">
        <f t="shared" si="976"/>
        <v>1.0031027159999999</v>
      </c>
      <c r="AF1253" s="61">
        <f t="shared" si="982"/>
        <v>2.7055967000000001</v>
      </c>
      <c r="AG1253" s="61">
        <f t="shared" si="961"/>
        <v>2.7670406700000001</v>
      </c>
      <c r="AH1253" s="61">
        <f t="shared" si="962"/>
        <v>0</v>
      </c>
      <c r="AI1253" s="196" t="str">
        <f t="shared" si="977"/>
        <v>A+J=</v>
      </c>
      <c r="AJ1253" s="72">
        <f t="shared" si="978"/>
        <v>45528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963"/>
        <v>45521</v>
      </c>
      <c r="B1254" s="61">
        <f t="shared" si="950"/>
        <v>894.76410822001765</v>
      </c>
      <c r="C1254" s="61">
        <f t="shared" si="964"/>
        <v>717.67507332000002</v>
      </c>
      <c r="D1254" s="61">
        <f t="shared" si="951"/>
        <v>46.007044199999996</v>
      </c>
      <c r="E1254" s="61">
        <f t="shared" si="952"/>
        <v>671.66802912000003</v>
      </c>
      <c r="F1254" s="62">
        <f t="shared" si="965"/>
        <v>6926.96</v>
      </c>
      <c r="G1254" s="63">
        <f t="shared" si="949"/>
        <v>6941.51</v>
      </c>
      <c r="H1254" s="64">
        <f t="shared" si="981"/>
        <v>45437</v>
      </c>
      <c r="I1254" s="64">
        <f t="shared" si="973"/>
        <v>45468</v>
      </c>
      <c r="J1254" s="65">
        <f t="shared" si="953"/>
        <v>2.1004885259912065E-3</v>
      </c>
      <c r="K1254" s="195">
        <f t="shared" si="974"/>
        <v>45528</v>
      </c>
      <c r="L1254" s="195">
        <f t="shared" si="966"/>
        <v>45528</v>
      </c>
      <c r="M1254" s="228">
        <f t="shared" si="979"/>
        <v>30</v>
      </c>
      <c r="N1254" s="67">
        <f t="shared" si="980"/>
        <v>23</v>
      </c>
      <c r="O1254" s="61">
        <f t="shared" si="954"/>
        <v>1.00160998</v>
      </c>
      <c r="P1254" s="66">
        <f t="shared" si="948"/>
        <v>1.0046002700000001</v>
      </c>
      <c r="Q1254" s="66">
        <f t="shared" si="967"/>
        <v>1.2426174827023297</v>
      </c>
      <c r="R1254" s="61">
        <f t="shared" si="947"/>
        <v>1.24461807</v>
      </c>
      <c r="S1254" s="61">
        <f t="shared" si="968"/>
        <v>1.2150472699999999</v>
      </c>
      <c r="T1254" s="61">
        <f t="shared" si="955"/>
        <v>872.00913858000001</v>
      </c>
      <c r="U1254" s="61">
        <f t="shared" si="956"/>
        <v>9.8936892559793286</v>
      </c>
      <c r="V1254" s="61">
        <f t="shared" si="957"/>
        <v>164.30213696403823</v>
      </c>
      <c r="W1254" s="61">
        <f t="shared" si="958"/>
        <v>891.8708995400176</v>
      </c>
      <c r="X1254" s="67">
        <f t="shared" si="969"/>
        <v>0</v>
      </c>
      <c r="Y1254" s="61">
        <f t="shared" si="959"/>
        <v>0</v>
      </c>
      <c r="Z1254" s="69">
        <f t="shared" si="970"/>
        <v>0</v>
      </c>
      <c r="AA1254" s="61">
        <f t="shared" si="960"/>
        <v>0</v>
      </c>
      <c r="AB1254" s="69">
        <f t="shared" si="971"/>
        <v>5.1999999999999998E-2</v>
      </c>
      <c r="AC1254" s="140">
        <f t="shared" si="972"/>
        <v>23</v>
      </c>
      <c r="AD1254" s="67">
        <f t="shared" si="975"/>
        <v>30</v>
      </c>
      <c r="AE1254" s="11">
        <f t="shared" si="976"/>
        <v>1.0032439769999999</v>
      </c>
      <c r="AF1254" s="61">
        <f t="shared" si="982"/>
        <v>2.8287775800000001</v>
      </c>
      <c r="AG1254" s="61">
        <f t="shared" si="961"/>
        <v>2.8932086799999999</v>
      </c>
      <c r="AH1254" s="61">
        <f t="shared" si="962"/>
        <v>0</v>
      </c>
      <c r="AI1254" s="196" t="str">
        <f t="shared" si="977"/>
        <v>A+J=</v>
      </c>
      <c r="AJ1254" s="72">
        <f t="shared" si="978"/>
        <v>45528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963"/>
        <v>45522</v>
      </c>
      <c r="B1255" s="61">
        <f t="shared" si="950"/>
        <v>894.94877252527215</v>
      </c>
      <c r="C1255" s="61">
        <f t="shared" si="964"/>
        <v>717.67507332000002</v>
      </c>
      <c r="D1255" s="61">
        <f t="shared" si="951"/>
        <v>46.007044199999996</v>
      </c>
      <c r="E1255" s="61">
        <f t="shared" si="952"/>
        <v>671.66802912000003</v>
      </c>
      <c r="F1255" s="62">
        <f t="shared" si="965"/>
        <v>6926.96</v>
      </c>
      <c r="G1255" s="63">
        <f t="shared" si="949"/>
        <v>6941.51</v>
      </c>
      <c r="H1255" s="64">
        <f t="shared" si="981"/>
        <v>45437</v>
      </c>
      <c r="I1255" s="64">
        <f t="shared" si="973"/>
        <v>45468</v>
      </c>
      <c r="J1255" s="65">
        <f t="shared" si="953"/>
        <v>2.1004885259912065E-3</v>
      </c>
      <c r="K1255" s="195">
        <f t="shared" si="974"/>
        <v>45528</v>
      </c>
      <c r="L1255" s="195">
        <f t="shared" si="966"/>
        <v>45528</v>
      </c>
      <c r="M1255" s="228">
        <f t="shared" si="979"/>
        <v>30</v>
      </c>
      <c r="N1255" s="67">
        <f t="shared" si="980"/>
        <v>24</v>
      </c>
      <c r="O1255" s="61">
        <f t="shared" si="954"/>
        <v>1.0016800299999999</v>
      </c>
      <c r="P1255" s="66">
        <f t="shared" si="948"/>
        <v>1.0046002700000001</v>
      </c>
      <c r="Q1255" s="66">
        <f t="shared" si="967"/>
        <v>1.2426174827023297</v>
      </c>
      <c r="R1255" s="61">
        <f t="shared" si="947"/>
        <v>1.2447051099999999</v>
      </c>
      <c r="S1255" s="61">
        <f t="shared" si="968"/>
        <v>1.2150472699999999</v>
      </c>
      <c r="T1255" s="61">
        <f t="shared" si="955"/>
        <v>872.00913858000001</v>
      </c>
      <c r="U1255" s="61">
        <f t="shared" si="956"/>
        <v>9.8936892559793286</v>
      </c>
      <c r="V1255" s="61">
        <f t="shared" si="957"/>
        <v>164.36059894929278</v>
      </c>
      <c r="W1255" s="61">
        <f t="shared" si="958"/>
        <v>891.92936152527216</v>
      </c>
      <c r="X1255" s="67">
        <f t="shared" si="969"/>
        <v>0</v>
      </c>
      <c r="Y1255" s="61">
        <f t="shared" si="959"/>
        <v>0</v>
      </c>
      <c r="Z1255" s="69">
        <f t="shared" si="970"/>
        <v>0</v>
      </c>
      <c r="AA1255" s="61">
        <f t="shared" si="960"/>
        <v>0</v>
      </c>
      <c r="AB1255" s="69">
        <f t="shared" si="971"/>
        <v>5.1999999999999998E-2</v>
      </c>
      <c r="AC1255" s="140">
        <f t="shared" si="972"/>
        <v>24</v>
      </c>
      <c r="AD1255" s="67">
        <f t="shared" si="975"/>
        <v>30</v>
      </c>
      <c r="AE1255" s="11">
        <f t="shared" si="976"/>
        <v>1.003385258</v>
      </c>
      <c r="AF1255" s="61">
        <f t="shared" si="982"/>
        <v>2.9519759099999998</v>
      </c>
      <c r="AG1255" s="61">
        <f t="shared" si="961"/>
        <v>3.0194109999999998</v>
      </c>
      <c r="AH1255" s="61">
        <f t="shared" si="962"/>
        <v>0</v>
      </c>
      <c r="AI1255" s="196" t="str">
        <f t="shared" si="977"/>
        <v>A+J=</v>
      </c>
      <c r="AJ1255" s="72">
        <f t="shared" si="978"/>
        <v>45528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963"/>
        <v>45523</v>
      </c>
      <c r="B1256" s="61">
        <f t="shared" si="950"/>
        <v>895.13349141056756</v>
      </c>
      <c r="C1256" s="61">
        <f t="shared" si="964"/>
        <v>717.67507332000002</v>
      </c>
      <c r="D1256" s="61">
        <f t="shared" si="951"/>
        <v>46.007044199999996</v>
      </c>
      <c r="E1256" s="61">
        <f t="shared" si="952"/>
        <v>671.66802912000003</v>
      </c>
      <c r="F1256" s="62">
        <f t="shared" si="965"/>
        <v>6926.96</v>
      </c>
      <c r="G1256" s="63">
        <f t="shared" si="949"/>
        <v>6941.51</v>
      </c>
      <c r="H1256" s="64">
        <f t="shared" si="981"/>
        <v>45437</v>
      </c>
      <c r="I1256" s="64">
        <f t="shared" si="973"/>
        <v>45468</v>
      </c>
      <c r="J1256" s="65">
        <f t="shared" si="953"/>
        <v>2.1004885259912065E-3</v>
      </c>
      <c r="K1256" s="195">
        <f t="shared" si="974"/>
        <v>45528</v>
      </c>
      <c r="L1256" s="195">
        <f t="shared" si="966"/>
        <v>45528</v>
      </c>
      <c r="M1256" s="228">
        <f t="shared" si="979"/>
        <v>30</v>
      </c>
      <c r="N1256" s="67">
        <f t="shared" si="980"/>
        <v>25</v>
      </c>
      <c r="O1256" s="61">
        <f t="shared" si="954"/>
        <v>1.0017501</v>
      </c>
      <c r="P1256" s="66">
        <f t="shared" si="948"/>
        <v>1.0046002700000001</v>
      </c>
      <c r="Q1256" s="66">
        <f t="shared" si="967"/>
        <v>1.2426174827023297</v>
      </c>
      <c r="R1256" s="61">
        <f t="shared" si="947"/>
        <v>1.2447921799999999</v>
      </c>
      <c r="S1256" s="61">
        <f t="shared" si="968"/>
        <v>1.2150472699999999</v>
      </c>
      <c r="T1256" s="61">
        <f t="shared" si="955"/>
        <v>872.00913858000001</v>
      </c>
      <c r="U1256" s="61">
        <f t="shared" si="956"/>
        <v>9.8936892559793286</v>
      </c>
      <c r="V1256" s="61">
        <f t="shared" si="957"/>
        <v>164.41908108458824</v>
      </c>
      <c r="W1256" s="61">
        <f t="shared" si="958"/>
        <v>891.98784366056759</v>
      </c>
      <c r="X1256" s="67">
        <f t="shared" si="969"/>
        <v>0</v>
      </c>
      <c r="Y1256" s="61">
        <f t="shared" si="959"/>
        <v>0</v>
      </c>
      <c r="Z1256" s="69">
        <f t="shared" si="970"/>
        <v>0</v>
      </c>
      <c r="AA1256" s="61">
        <f t="shared" si="960"/>
        <v>0</v>
      </c>
      <c r="AB1256" s="69">
        <f t="shared" si="971"/>
        <v>5.1999999999999998E-2</v>
      </c>
      <c r="AC1256" s="140">
        <f t="shared" si="972"/>
        <v>25</v>
      </c>
      <c r="AD1256" s="67">
        <f t="shared" si="975"/>
        <v>30</v>
      </c>
      <c r="AE1256" s="11">
        <f t="shared" si="976"/>
        <v>1.003526559</v>
      </c>
      <c r="AF1256" s="61">
        <f t="shared" si="982"/>
        <v>3.0751916700000002</v>
      </c>
      <c r="AG1256" s="61">
        <f t="shared" si="961"/>
        <v>3.1456477500000002</v>
      </c>
      <c r="AH1256" s="61">
        <f t="shared" si="962"/>
        <v>0</v>
      </c>
      <c r="AI1256" s="196" t="str">
        <f t="shared" si="977"/>
        <v>A+J=</v>
      </c>
      <c r="AJ1256" s="72">
        <f t="shared" si="978"/>
        <v>45528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963"/>
        <v>45524</v>
      </c>
      <c r="B1257" s="61">
        <f t="shared" si="950"/>
        <v>895.31823792918283</v>
      </c>
      <c r="C1257" s="61">
        <f t="shared" si="964"/>
        <v>717.67507332000002</v>
      </c>
      <c r="D1257" s="61">
        <f t="shared" si="951"/>
        <v>46.007044199999996</v>
      </c>
      <c r="E1257" s="61">
        <f t="shared" si="952"/>
        <v>671.66802912000003</v>
      </c>
      <c r="F1257" s="62">
        <f t="shared" si="965"/>
        <v>6926.96</v>
      </c>
      <c r="G1257" s="63">
        <f t="shared" si="949"/>
        <v>6941.51</v>
      </c>
      <c r="H1257" s="64">
        <f t="shared" si="981"/>
        <v>45437</v>
      </c>
      <c r="I1257" s="64">
        <f t="shared" si="973"/>
        <v>45468</v>
      </c>
      <c r="J1257" s="65">
        <f t="shared" si="953"/>
        <v>2.1004885259912065E-3</v>
      </c>
      <c r="K1257" s="195">
        <f t="shared" si="974"/>
        <v>45528</v>
      </c>
      <c r="L1257" s="195">
        <f t="shared" si="966"/>
        <v>45528</v>
      </c>
      <c r="M1257" s="228">
        <f t="shared" si="979"/>
        <v>30</v>
      </c>
      <c r="N1257" s="67">
        <f t="shared" si="980"/>
        <v>26</v>
      </c>
      <c r="O1257" s="61">
        <f t="shared" si="954"/>
        <v>1.0018201600000001</v>
      </c>
      <c r="P1257" s="66">
        <f t="shared" si="948"/>
        <v>1.0046002700000001</v>
      </c>
      <c r="Q1257" s="66">
        <f t="shared" si="967"/>
        <v>1.2426174827023297</v>
      </c>
      <c r="R1257" s="61">
        <f t="shared" si="947"/>
        <v>1.2448792399999999</v>
      </c>
      <c r="S1257" s="61">
        <f t="shared" si="968"/>
        <v>1.2150472699999999</v>
      </c>
      <c r="T1257" s="61">
        <f t="shared" si="955"/>
        <v>872.00913858000001</v>
      </c>
      <c r="U1257" s="61">
        <f t="shared" si="956"/>
        <v>9.8936892559793286</v>
      </c>
      <c r="V1257" s="61">
        <f t="shared" si="957"/>
        <v>164.47755650320343</v>
      </c>
      <c r="W1257" s="61">
        <f t="shared" si="958"/>
        <v>892.04631907918281</v>
      </c>
      <c r="X1257" s="67">
        <f t="shared" si="969"/>
        <v>0</v>
      </c>
      <c r="Y1257" s="61">
        <f t="shared" si="959"/>
        <v>0</v>
      </c>
      <c r="Z1257" s="69">
        <f t="shared" si="970"/>
        <v>0</v>
      </c>
      <c r="AA1257" s="61">
        <f t="shared" si="960"/>
        <v>0</v>
      </c>
      <c r="AB1257" s="69">
        <f t="shared" si="971"/>
        <v>5.1999999999999998E-2</v>
      </c>
      <c r="AC1257" s="140">
        <f t="shared" si="972"/>
        <v>26</v>
      </c>
      <c r="AD1257" s="67">
        <f t="shared" si="975"/>
        <v>30</v>
      </c>
      <c r="AE1257" s="11">
        <f t="shared" si="976"/>
        <v>1.0036678800000001</v>
      </c>
      <c r="AF1257" s="61">
        <f t="shared" si="982"/>
        <v>3.1984248700000002</v>
      </c>
      <c r="AG1257" s="61">
        <f t="shared" si="961"/>
        <v>3.27191885</v>
      </c>
      <c r="AH1257" s="61">
        <f t="shared" si="962"/>
        <v>0</v>
      </c>
      <c r="AI1257" s="196" t="str">
        <f t="shared" si="977"/>
        <v>A+J=</v>
      </c>
      <c r="AJ1257" s="72">
        <f t="shared" si="978"/>
        <v>45528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963"/>
        <v>45525</v>
      </c>
      <c r="B1258" s="61">
        <f t="shared" si="950"/>
        <v>895.50303140115852</v>
      </c>
      <c r="C1258" s="61">
        <f t="shared" si="964"/>
        <v>717.67507332000002</v>
      </c>
      <c r="D1258" s="61">
        <f t="shared" si="951"/>
        <v>46.007044199999996</v>
      </c>
      <c r="E1258" s="61">
        <f t="shared" si="952"/>
        <v>671.66802912000003</v>
      </c>
      <c r="F1258" s="62">
        <f t="shared" si="965"/>
        <v>6926.96</v>
      </c>
      <c r="G1258" s="63">
        <f t="shared" si="949"/>
        <v>6941.51</v>
      </c>
      <c r="H1258" s="64">
        <f t="shared" si="981"/>
        <v>45437</v>
      </c>
      <c r="I1258" s="64">
        <f t="shared" si="973"/>
        <v>45468</v>
      </c>
      <c r="J1258" s="65">
        <f t="shared" si="953"/>
        <v>2.1004885259912065E-3</v>
      </c>
      <c r="K1258" s="195">
        <f t="shared" si="974"/>
        <v>45528</v>
      </c>
      <c r="L1258" s="195">
        <f t="shared" si="966"/>
        <v>45528</v>
      </c>
      <c r="M1258" s="228">
        <f t="shared" si="979"/>
        <v>30</v>
      </c>
      <c r="N1258" s="67">
        <f t="shared" si="980"/>
        <v>27</v>
      </c>
      <c r="O1258" s="61">
        <f t="shared" si="954"/>
        <v>1.00189024</v>
      </c>
      <c r="P1258" s="66">
        <f t="shared" si="948"/>
        <v>1.0046002700000001</v>
      </c>
      <c r="Q1258" s="66">
        <f t="shared" si="967"/>
        <v>1.2426174827023297</v>
      </c>
      <c r="R1258" s="61">
        <f t="shared" si="947"/>
        <v>1.2449663200000001</v>
      </c>
      <c r="S1258" s="61">
        <f t="shared" si="968"/>
        <v>1.2150472699999999</v>
      </c>
      <c r="T1258" s="61">
        <f t="shared" si="955"/>
        <v>872.00913858000001</v>
      </c>
      <c r="U1258" s="61">
        <f t="shared" si="956"/>
        <v>9.8936892559793286</v>
      </c>
      <c r="V1258" s="61">
        <f t="shared" si="957"/>
        <v>164.53604535517928</v>
      </c>
      <c r="W1258" s="61">
        <f t="shared" si="958"/>
        <v>892.10480793115858</v>
      </c>
      <c r="X1258" s="67">
        <f t="shared" si="969"/>
        <v>0</v>
      </c>
      <c r="Y1258" s="61">
        <f t="shared" si="959"/>
        <v>0</v>
      </c>
      <c r="Z1258" s="69">
        <f t="shared" si="970"/>
        <v>0</v>
      </c>
      <c r="AA1258" s="61">
        <f t="shared" si="960"/>
        <v>0</v>
      </c>
      <c r="AB1258" s="69">
        <f t="shared" si="971"/>
        <v>5.1999999999999998E-2</v>
      </c>
      <c r="AC1258" s="140">
        <f t="shared" si="972"/>
        <v>27</v>
      </c>
      <c r="AD1258" s="67">
        <f t="shared" si="975"/>
        <v>30</v>
      </c>
      <c r="AE1258" s="11">
        <f t="shared" si="976"/>
        <v>1.0038092199999999</v>
      </c>
      <c r="AF1258" s="61">
        <f t="shared" si="982"/>
        <v>3.3216746499999998</v>
      </c>
      <c r="AG1258" s="61">
        <f t="shared" si="961"/>
        <v>3.39822347</v>
      </c>
      <c r="AH1258" s="61">
        <f t="shared" si="962"/>
        <v>0</v>
      </c>
      <c r="AI1258" s="196" t="str">
        <f t="shared" si="977"/>
        <v>A+J=</v>
      </c>
      <c r="AJ1258" s="72">
        <f t="shared" si="978"/>
        <v>45528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963"/>
        <v>45526</v>
      </c>
      <c r="B1259" s="61">
        <f t="shared" si="950"/>
        <v>895.68785340645411</v>
      </c>
      <c r="C1259" s="61">
        <f t="shared" si="964"/>
        <v>717.67507332000002</v>
      </c>
      <c r="D1259" s="61">
        <f t="shared" si="951"/>
        <v>46.007044199999996</v>
      </c>
      <c r="E1259" s="61">
        <f t="shared" si="952"/>
        <v>671.66802912000003</v>
      </c>
      <c r="F1259" s="62">
        <f t="shared" si="965"/>
        <v>6926.96</v>
      </c>
      <c r="G1259" s="63">
        <f t="shared" si="949"/>
        <v>6941.51</v>
      </c>
      <c r="H1259" s="64">
        <f t="shared" si="981"/>
        <v>45437</v>
      </c>
      <c r="I1259" s="64">
        <f t="shared" si="973"/>
        <v>45468</v>
      </c>
      <c r="J1259" s="65">
        <f t="shared" si="953"/>
        <v>2.1004885259912065E-3</v>
      </c>
      <c r="K1259" s="195">
        <f t="shared" si="974"/>
        <v>45528</v>
      </c>
      <c r="L1259" s="195">
        <f t="shared" si="966"/>
        <v>45528</v>
      </c>
      <c r="M1259" s="228">
        <f t="shared" si="979"/>
        <v>30</v>
      </c>
      <c r="N1259" s="67">
        <f t="shared" si="980"/>
        <v>28</v>
      </c>
      <c r="O1259" s="61">
        <f t="shared" si="954"/>
        <v>1.0019603100000001</v>
      </c>
      <c r="P1259" s="66">
        <f t="shared" si="948"/>
        <v>1.0046002700000001</v>
      </c>
      <c r="Q1259" s="66">
        <f t="shared" si="967"/>
        <v>1.2426174827023297</v>
      </c>
      <c r="R1259" s="61">
        <f t="shared" ref="R1259:R1322" si="983">TRUNC(TRUNC((O1259*Q1259),15),8)</f>
        <v>1.24505339</v>
      </c>
      <c r="S1259" s="61">
        <f t="shared" si="968"/>
        <v>1.2150472699999999</v>
      </c>
      <c r="T1259" s="61">
        <f t="shared" si="955"/>
        <v>872.00913858000001</v>
      </c>
      <c r="U1259" s="61">
        <f t="shared" si="956"/>
        <v>9.8936892559793286</v>
      </c>
      <c r="V1259" s="61">
        <f t="shared" si="957"/>
        <v>164.59452749047475</v>
      </c>
      <c r="W1259" s="61">
        <f t="shared" si="958"/>
        <v>892.16329006645412</v>
      </c>
      <c r="X1259" s="67">
        <f t="shared" si="969"/>
        <v>0</v>
      </c>
      <c r="Y1259" s="61">
        <f t="shared" si="959"/>
        <v>0</v>
      </c>
      <c r="Z1259" s="69">
        <f t="shared" si="970"/>
        <v>0</v>
      </c>
      <c r="AA1259" s="61">
        <f t="shared" si="960"/>
        <v>0</v>
      </c>
      <c r="AB1259" s="69">
        <f t="shared" si="971"/>
        <v>5.1999999999999998E-2</v>
      </c>
      <c r="AC1259" s="140">
        <f t="shared" si="972"/>
        <v>28</v>
      </c>
      <c r="AD1259" s="67">
        <f t="shared" si="975"/>
        <v>30</v>
      </c>
      <c r="AE1259" s="11">
        <f t="shared" si="976"/>
        <v>1.003950581</v>
      </c>
      <c r="AF1259" s="61">
        <f t="shared" si="982"/>
        <v>3.4449427300000002</v>
      </c>
      <c r="AG1259" s="61">
        <f t="shared" si="961"/>
        <v>3.5245633399999998</v>
      </c>
      <c r="AH1259" s="61">
        <f t="shared" si="962"/>
        <v>0</v>
      </c>
      <c r="AI1259" s="196" t="str">
        <f t="shared" si="977"/>
        <v>A+J=</v>
      </c>
      <c r="AJ1259" s="72">
        <f t="shared" si="978"/>
        <v>45528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963"/>
        <v>45527</v>
      </c>
      <c r="B1260" s="61">
        <f t="shared" si="950"/>
        <v>895.87272912179048</v>
      </c>
      <c r="C1260" s="61">
        <f t="shared" si="964"/>
        <v>717.67507332000002</v>
      </c>
      <c r="D1260" s="61">
        <f t="shared" si="951"/>
        <v>46.007044199999996</v>
      </c>
      <c r="E1260" s="61">
        <f t="shared" si="952"/>
        <v>671.66802912000003</v>
      </c>
      <c r="F1260" s="62">
        <f t="shared" si="965"/>
        <v>6926.96</v>
      </c>
      <c r="G1260" s="63">
        <f t="shared" si="949"/>
        <v>6941.51</v>
      </c>
      <c r="H1260" s="64">
        <f t="shared" si="981"/>
        <v>45437</v>
      </c>
      <c r="I1260" s="64">
        <f t="shared" si="973"/>
        <v>45468</v>
      </c>
      <c r="J1260" s="65">
        <f t="shared" si="953"/>
        <v>2.1004885259912065E-3</v>
      </c>
      <c r="K1260" s="195">
        <f t="shared" si="974"/>
        <v>45528</v>
      </c>
      <c r="L1260" s="195">
        <f t="shared" si="966"/>
        <v>45528</v>
      </c>
      <c r="M1260" s="228">
        <f t="shared" si="979"/>
        <v>30</v>
      </c>
      <c r="N1260" s="67">
        <f t="shared" si="980"/>
        <v>29</v>
      </c>
      <c r="O1260" s="61">
        <f t="shared" si="954"/>
        <v>1.0020304</v>
      </c>
      <c r="P1260" s="66">
        <f t="shared" ref="P1260:P1323" si="984">IF(L1260&gt;L1259,O1259,P1259)</f>
        <v>1.0046002700000001</v>
      </c>
      <c r="Q1260" s="66">
        <f t="shared" si="967"/>
        <v>1.2426174827023297</v>
      </c>
      <c r="R1260" s="61">
        <f t="shared" si="983"/>
        <v>1.24514049</v>
      </c>
      <c r="S1260" s="61">
        <f t="shared" si="968"/>
        <v>1.2150472699999999</v>
      </c>
      <c r="T1260" s="61">
        <f t="shared" si="955"/>
        <v>872.00913858000001</v>
      </c>
      <c r="U1260" s="61">
        <f t="shared" si="956"/>
        <v>9.8936892559793286</v>
      </c>
      <c r="V1260" s="61">
        <f t="shared" si="957"/>
        <v>164.65302977581109</v>
      </c>
      <c r="W1260" s="61">
        <f t="shared" si="958"/>
        <v>892.22179235179044</v>
      </c>
      <c r="X1260" s="67">
        <f t="shared" si="969"/>
        <v>0</v>
      </c>
      <c r="Y1260" s="61">
        <f t="shared" si="959"/>
        <v>0</v>
      </c>
      <c r="Z1260" s="69">
        <f t="shared" si="970"/>
        <v>0</v>
      </c>
      <c r="AA1260" s="61">
        <f t="shared" si="960"/>
        <v>0</v>
      </c>
      <c r="AB1260" s="69">
        <f t="shared" si="971"/>
        <v>5.1999999999999998E-2</v>
      </c>
      <c r="AC1260" s="140">
        <f t="shared" si="972"/>
        <v>29</v>
      </c>
      <c r="AD1260" s="67">
        <f t="shared" si="975"/>
        <v>30</v>
      </c>
      <c r="AE1260" s="11">
        <f t="shared" si="976"/>
        <v>1.0040919610000001</v>
      </c>
      <c r="AF1260" s="61">
        <f t="shared" si="982"/>
        <v>3.5682273800000002</v>
      </c>
      <c r="AG1260" s="61">
        <f t="shared" si="961"/>
        <v>3.6509367699999999</v>
      </c>
      <c r="AH1260" s="61">
        <f t="shared" si="962"/>
        <v>0</v>
      </c>
      <c r="AI1260" s="196" t="str">
        <f t="shared" si="977"/>
        <v>A+J=</v>
      </c>
      <c r="AJ1260" s="72">
        <f t="shared" si="978"/>
        <v>45528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963"/>
        <v>45528</v>
      </c>
      <c r="B1261" s="61">
        <f t="shared" si="950"/>
        <v>896.05762663376618</v>
      </c>
      <c r="C1261" s="61">
        <f t="shared" si="964"/>
        <v>717.67507332000002</v>
      </c>
      <c r="D1261" s="61">
        <f t="shared" si="951"/>
        <v>46.007044199999996</v>
      </c>
      <c r="E1261" s="61">
        <f t="shared" si="952"/>
        <v>671.66802912000003</v>
      </c>
      <c r="F1261" s="62">
        <f t="shared" si="965"/>
        <v>6926.96</v>
      </c>
      <c r="G1261" s="63">
        <f t="shared" ref="G1261:G1324" si="985">IF(AND(L1261&gt;L1260,N1261=1),VLOOKUP(A1260,$BI$15:$BK$314,3),G1260)</f>
        <v>6941.51</v>
      </c>
      <c r="H1261" s="64">
        <f t="shared" si="981"/>
        <v>45437</v>
      </c>
      <c r="I1261" s="64">
        <f t="shared" si="973"/>
        <v>45468</v>
      </c>
      <c r="J1261" s="65">
        <f t="shared" si="953"/>
        <v>2.1004885259912065E-3</v>
      </c>
      <c r="K1261" s="195">
        <f t="shared" si="974"/>
        <v>45559</v>
      </c>
      <c r="L1261" s="195">
        <f t="shared" si="966"/>
        <v>45528</v>
      </c>
      <c r="M1261" s="228">
        <f t="shared" si="979"/>
        <v>30</v>
      </c>
      <c r="N1261" s="67">
        <f t="shared" si="980"/>
        <v>30</v>
      </c>
      <c r="O1261" s="61">
        <f t="shared" si="954"/>
        <v>1.00210048</v>
      </c>
      <c r="P1261" s="66">
        <f t="shared" si="984"/>
        <v>1.0046002700000001</v>
      </c>
      <c r="Q1261" s="66">
        <f t="shared" si="967"/>
        <v>1.2426174827023297</v>
      </c>
      <c r="R1261" s="61">
        <f t="shared" si="983"/>
        <v>1.24522757</v>
      </c>
      <c r="S1261" s="61">
        <f t="shared" si="968"/>
        <v>1.2150472699999999</v>
      </c>
      <c r="T1261" s="61">
        <f t="shared" si="955"/>
        <v>872.00913858000001</v>
      </c>
      <c r="U1261" s="61">
        <f t="shared" si="956"/>
        <v>9.8936892559793286</v>
      </c>
      <c r="V1261" s="61">
        <f t="shared" si="957"/>
        <v>164.7115186277868</v>
      </c>
      <c r="W1261" s="61">
        <f t="shared" si="958"/>
        <v>892.28028120376621</v>
      </c>
      <c r="X1261" s="67">
        <f t="shared" si="969"/>
        <v>41</v>
      </c>
      <c r="Y1261" s="61">
        <f t="shared" si="959"/>
        <v>3.0381783800000002</v>
      </c>
      <c r="Z1261" s="69">
        <f t="shared" si="970"/>
        <v>1.0555999999999999E-2</v>
      </c>
      <c r="AA1261" s="61">
        <f t="shared" si="960"/>
        <v>9.2049284599999996</v>
      </c>
      <c r="AB1261" s="69">
        <f t="shared" si="971"/>
        <v>5.1999999999999998E-2</v>
      </c>
      <c r="AC1261" s="140">
        <f t="shared" si="972"/>
        <v>30</v>
      </c>
      <c r="AD1261" s="67">
        <f t="shared" si="975"/>
        <v>30</v>
      </c>
      <c r="AE1261" s="11">
        <f t="shared" si="976"/>
        <v>1.0042333619999999</v>
      </c>
      <c r="AF1261" s="61">
        <f t="shared" si="982"/>
        <v>3.6915303499999998</v>
      </c>
      <c r="AG1261" s="61">
        <f t="shared" si="961"/>
        <v>3.77734543</v>
      </c>
      <c r="AH1261" s="61">
        <f t="shared" si="962"/>
        <v>12.896458809999999</v>
      </c>
      <c r="AI1261" s="196" t="str">
        <f t="shared" si="977"/>
        <v>A+J=</v>
      </c>
      <c r="AJ1261" s="72">
        <f t="shared" si="978"/>
        <v>45528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963"/>
        <v>45529</v>
      </c>
      <c r="B1262" s="61">
        <f t="shared" si="950"/>
        <v>883.30547996287169</v>
      </c>
      <c r="C1262" s="61">
        <f t="shared" si="964"/>
        <v>710.09929524999995</v>
      </c>
      <c r="D1262" s="61">
        <f t="shared" si="951"/>
        <v>38.431266129999813</v>
      </c>
      <c r="E1262" s="61">
        <f t="shared" si="952"/>
        <v>671.66802912000014</v>
      </c>
      <c r="F1262" s="62">
        <f t="shared" si="965"/>
        <v>6941.51</v>
      </c>
      <c r="G1262" s="63">
        <f t="shared" si="985"/>
        <v>6967.89</v>
      </c>
      <c r="H1262" s="64">
        <f t="shared" si="981"/>
        <v>45468</v>
      </c>
      <c r="I1262" s="64">
        <f t="shared" si="973"/>
        <v>45498</v>
      </c>
      <c r="J1262" s="65">
        <f t="shared" si="953"/>
        <v>3.8003258656977845E-3</v>
      </c>
      <c r="K1262" s="195">
        <f t="shared" si="974"/>
        <v>45559</v>
      </c>
      <c r="L1262" s="195">
        <f t="shared" si="966"/>
        <v>45559</v>
      </c>
      <c r="M1262" s="228">
        <f t="shared" si="979"/>
        <v>30</v>
      </c>
      <c r="N1262" s="67">
        <f t="shared" si="980"/>
        <v>1</v>
      </c>
      <c r="O1262" s="61">
        <f t="shared" si="954"/>
        <v>1.0001264400000001</v>
      </c>
      <c r="P1262" s="66">
        <f t="shared" si="984"/>
        <v>1.00210048</v>
      </c>
      <c r="Q1262" s="66">
        <f t="shared" si="967"/>
        <v>1.2452275758723963</v>
      </c>
      <c r="R1262" s="61">
        <f t="shared" si="983"/>
        <v>1.2453850200000001</v>
      </c>
      <c r="S1262" s="61">
        <f t="shared" si="968"/>
        <v>1.2150472699999999</v>
      </c>
      <c r="T1262" s="61">
        <f t="shared" si="955"/>
        <v>862.80421011999999</v>
      </c>
      <c r="U1262" s="61">
        <f t="shared" si="956"/>
        <v>8.2645388638999204</v>
      </c>
      <c r="V1262" s="61">
        <f t="shared" si="957"/>
        <v>164.81727275897185</v>
      </c>
      <c r="W1262" s="61">
        <f t="shared" si="958"/>
        <v>883.18110687287174</v>
      </c>
      <c r="X1262" s="67">
        <f t="shared" si="969"/>
        <v>0</v>
      </c>
      <c r="Y1262" s="61">
        <f t="shared" si="959"/>
        <v>0</v>
      </c>
      <c r="Z1262" s="69">
        <f t="shared" si="970"/>
        <v>0</v>
      </c>
      <c r="AA1262" s="61">
        <f t="shared" si="960"/>
        <v>0</v>
      </c>
      <c r="AB1262" s="69">
        <f t="shared" si="971"/>
        <v>5.1999999999999998E-2</v>
      </c>
      <c r="AC1262" s="140">
        <f t="shared" si="972"/>
        <v>1</v>
      </c>
      <c r="AD1262" s="67">
        <f t="shared" si="975"/>
        <v>30</v>
      </c>
      <c r="AE1262" s="11">
        <f t="shared" si="976"/>
        <v>1.000140824</v>
      </c>
      <c r="AF1262" s="61">
        <f t="shared" si="982"/>
        <v>0.12150353999999999</v>
      </c>
      <c r="AG1262" s="61">
        <f t="shared" si="961"/>
        <v>0.12437309000000001</v>
      </c>
      <c r="AH1262" s="61">
        <f t="shared" si="962"/>
        <v>0</v>
      </c>
      <c r="AI1262" s="196" t="str">
        <f t="shared" si="977"/>
        <v>A+J=</v>
      </c>
      <c r="AJ1262" s="72">
        <f t="shared" si="978"/>
        <v>45559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963"/>
        <v>45530</v>
      </c>
      <c r="B1263" s="61">
        <f t="shared" si="950"/>
        <v>883.53566807741731</v>
      </c>
      <c r="C1263" s="61">
        <f t="shared" si="964"/>
        <v>710.09929524999995</v>
      </c>
      <c r="D1263" s="61">
        <f t="shared" si="951"/>
        <v>38.431266129999813</v>
      </c>
      <c r="E1263" s="61">
        <f t="shared" si="952"/>
        <v>671.66802912000014</v>
      </c>
      <c r="F1263" s="62">
        <f t="shared" si="965"/>
        <v>6941.51</v>
      </c>
      <c r="G1263" s="63">
        <f t="shared" si="985"/>
        <v>6967.89</v>
      </c>
      <c r="H1263" s="64">
        <f t="shared" si="981"/>
        <v>45468</v>
      </c>
      <c r="I1263" s="64">
        <f t="shared" si="973"/>
        <v>45498</v>
      </c>
      <c r="J1263" s="65">
        <f t="shared" si="953"/>
        <v>3.8003258656977845E-3</v>
      </c>
      <c r="K1263" s="195">
        <f t="shared" si="974"/>
        <v>45559</v>
      </c>
      <c r="L1263" s="195">
        <f t="shared" si="966"/>
        <v>45559</v>
      </c>
      <c r="M1263" s="228">
        <f t="shared" si="979"/>
        <v>30</v>
      </c>
      <c r="N1263" s="67">
        <f t="shared" si="980"/>
        <v>2</v>
      </c>
      <c r="O1263" s="61">
        <f t="shared" si="954"/>
        <v>1.0002529</v>
      </c>
      <c r="P1263" s="66">
        <f t="shared" si="984"/>
        <v>1.00210048</v>
      </c>
      <c r="Q1263" s="66">
        <f t="shared" si="967"/>
        <v>1.2452275758723963</v>
      </c>
      <c r="R1263" s="61">
        <f t="shared" si="983"/>
        <v>1.2455424900000001</v>
      </c>
      <c r="S1263" s="61">
        <f t="shared" si="968"/>
        <v>1.2150472699999999</v>
      </c>
      <c r="T1263" s="61">
        <f t="shared" si="955"/>
        <v>862.80421011999999</v>
      </c>
      <c r="U1263" s="61">
        <f t="shared" si="956"/>
        <v>8.2645388638999204</v>
      </c>
      <c r="V1263" s="61">
        <f t="shared" si="957"/>
        <v>164.92304032351737</v>
      </c>
      <c r="W1263" s="61">
        <f t="shared" si="958"/>
        <v>883.28687443741728</v>
      </c>
      <c r="X1263" s="67">
        <f t="shared" si="969"/>
        <v>0</v>
      </c>
      <c r="Y1263" s="61">
        <f t="shared" si="959"/>
        <v>0</v>
      </c>
      <c r="Z1263" s="69">
        <f t="shared" si="970"/>
        <v>0</v>
      </c>
      <c r="AA1263" s="61">
        <f t="shared" si="960"/>
        <v>0</v>
      </c>
      <c r="AB1263" s="69">
        <f t="shared" si="971"/>
        <v>5.1999999999999998E-2</v>
      </c>
      <c r="AC1263" s="140">
        <f t="shared" si="972"/>
        <v>2</v>
      </c>
      <c r="AD1263" s="67">
        <f t="shared" si="975"/>
        <v>30</v>
      </c>
      <c r="AE1263" s="11">
        <f t="shared" si="976"/>
        <v>1.000281668</v>
      </c>
      <c r="AF1263" s="61">
        <f t="shared" si="982"/>
        <v>0.24302433000000001</v>
      </c>
      <c r="AG1263" s="61">
        <f t="shared" si="961"/>
        <v>0.24879364000000001</v>
      </c>
      <c r="AH1263" s="61">
        <f t="shared" si="962"/>
        <v>0</v>
      </c>
      <c r="AI1263" s="196" t="str">
        <f t="shared" si="977"/>
        <v>A+J=</v>
      </c>
      <c r="AJ1263" s="72">
        <f t="shared" si="978"/>
        <v>45559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963"/>
        <v>45531</v>
      </c>
      <c r="B1264" s="61">
        <f t="shared" si="950"/>
        <v>883.76592381200373</v>
      </c>
      <c r="C1264" s="61">
        <f t="shared" si="964"/>
        <v>710.09929524999995</v>
      </c>
      <c r="D1264" s="61">
        <f t="shared" si="951"/>
        <v>38.431266129999813</v>
      </c>
      <c r="E1264" s="61">
        <f t="shared" si="952"/>
        <v>671.66802912000014</v>
      </c>
      <c r="F1264" s="62">
        <f t="shared" si="965"/>
        <v>6941.51</v>
      </c>
      <c r="G1264" s="63">
        <f t="shared" si="985"/>
        <v>6967.89</v>
      </c>
      <c r="H1264" s="64">
        <f t="shared" si="981"/>
        <v>45468</v>
      </c>
      <c r="I1264" s="64">
        <f t="shared" si="973"/>
        <v>45498</v>
      </c>
      <c r="J1264" s="65">
        <f t="shared" si="953"/>
        <v>3.8003258656977845E-3</v>
      </c>
      <c r="K1264" s="195">
        <f t="shared" si="974"/>
        <v>45559</v>
      </c>
      <c r="L1264" s="195">
        <f t="shared" si="966"/>
        <v>45559</v>
      </c>
      <c r="M1264" s="228">
        <f t="shared" si="979"/>
        <v>30</v>
      </c>
      <c r="N1264" s="67">
        <f t="shared" si="980"/>
        <v>3</v>
      </c>
      <c r="O1264" s="61">
        <f t="shared" si="954"/>
        <v>1.00037938</v>
      </c>
      <c r="P1264" s="66">
        <f t="shared" si="984"/>
        <v>1.00210048</v>
      </c>
      <c r="Q1264" s="66">
        <f t="shared" si="967"/>
        <v>1.2452275758723963</v>
      </c>
      <c r="R1264" s="61">
        <f t="shared" si="983"/>
        <v>1.2456999900000001</v>
      </c>
      <c r="S1264" s="61">
        <f t="shared" si="968"/>
        <v>1.2150472699999999</v>
      </c>
      <c r="T1264" s="61">
        <f t="shared" si="955"/>
        <v>862.80421011999999</v>
      </c>
      <c r="U1264" s="61">
        <f t="shared" si="956"/>
        <v>8.2645388638999204</v>
      </c>
      <c r="V1264" s="61">
        <f t="shared" si="957"/>
        <v>165.0288280381038</v>
      </c>
      <c r="W1264" s="61">
        <f t="shared" si="958"/>
        <v>883.39266215200371</v>
      </c>
      <c r="X1264" s="67">
        <f t="shared" si="969"/>
        <v>0</v>
      </c>
      <c r="Y1264" s="61">
        <f t="shared" si="959"/>
        <v>0</v>
      </c>
      <c r="Z1264" s="69">
        <f t="shared" si="970"/>
        <v>0</v>
      </c>
      <c r="AA1264" s="61">
        <f t="shared" si="960"/>
        <v>0</v>
      </c>
      <c r="AB1264" s="69">
        <f t="shared" si="971"/>
        <v>5.1999999999999998E-2</v>
      </c>
      <c r="AC1264" s="140">
        <f t="shared" si="972"/>
        <v>3</v>
      </c>
      <c r="AD1264" s="67">
        <f t="shared" si="975"/>
        <v>30</v>
      </c>
      <c r="AE1264" s="11">
        <f t="shared" si="976"/>
        <v>1.000422532</v>
      </c>
      <c r="AF1264" s="61">
        <f t="shared" si="982"/>
        <v>0.36456238000000002</v>
      </c>
      <c r="AG1264" s="61">
        <f t="shared" si="961"/>
        <v>0.37326166</v>
      </c>
      <c r="AH1264" s="61">
        <f t="shared" si="962"/>
        <v>0</v>
      </c>
      <c r="AI1264" s="196" t="str">
        <f t="shared" si="977"/>
        <v>A+J=</v>
      </c>
      <c r="AJ1264" s="72">
        <f t="shared" si="978"/>
        <v>45559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963"/>
        <v>45532</v>
      </c>
      <c r="B1265" s="61">
        <f t="shared" si="950"/>
        <v>883.99622613658994</v>
      </c>
      <c r="C1265" s="61">
        <f t="shared" si="964"/>
        <v>710.09929524999995</v>
      </c>
      <c r="D1265" s="61">
        <f t="shared" si="951"/>
        <v>38.431266129999813</v>
      </c>
      <c r="E1265" s="61">
        <f t="shared" si="952"/>
        <v>671.66802912000014</v>
      </c>
      <c r="F1265" s="62">
        <f t="shared" si="965"/>
        <v>6941.51</v>
      </c>
      <c r="G1265" s="63">
        <f t="shared" si="985"/>
        <v>6967.89</v>
      </c>
      <c r="H1265" s="64">
        <f t="shared" si="981"/>
        <v>45468</v>
      </c>
      <c r="I1265" s="64">
        <f t="shared" si="973"/>
        <v>45498</v>
      </c>
      <c r="J1265" s="65">
        <f t="shared" si="953"/>
        <v>3.8003258656977845E-3</v>
      </c>
      <c r="K1265" s="195">
        <f t="shared" si="974"/>
        <v>45559</v>
      </c>
      <c r="L1265" s="195">
        <f t="shared" si="966"/>
        <v>45559</v>
      </c>
      <c r="M1265" s="228">
        <f t="shared" si="979"/>
        <v>30</v>
      </c>
      <c r="N1265" s="67">
        <f t="shared" si="980"/>
        <v>4</v>
      </c>
      <c r="O1265" s="61">
        <f t="shared" si="954"/>
        <v>1.00050587</v>
      </c>
      <c r="P1265" s="66">
        <f t="shared" si="984"/>
        <v>1.00210048</v>
      </c>
      <c r="Q1265" s="66">
        <f t="shared" si="967"/>
        <v>1.2452275758723963</v>
      </c>
      <c r="R1265" s="61">
        <f t="shared" si="983"/>
        <v>1.2458574899999999</v>
      </c>
      <c r="S1265" s="61">
        <f t="shared" si="968"/>
        <v>1.2150472699999999</v>
      </c>
      <c r="T1265" s="61">
        <f t="shared" si="955"/>
        <v>862.80421011999999</v>
      </c>
      <c r="U1265" s="61">
        <f t="shared" si="956"/>
        <v>8.2645388638999204</v>
      </c>
      <c r="V1265" s="61">
        <f t="shared" si="957"/>
        <v>165.13461575269008</v>
      </c>
      <c r="W1265" s="61">
        <f t="shared" si="958"/>
        <v>883.49844986658991</v>
      </c>
      <c r="X1265" s="67">
        <f t="shared" si="969"/>
        <v>0</v>
      </c>
      <c r="Y1265" s="61">
        <f t="shared" si="959"/>
        <v>0</v>
      </c>
      <c r="Z1265" s="69">
        <f t="shared" si="970"/>
        <v>0</v>
      </c>
      <c r="AA1265" s="61">
        <f t="shared" si="960"/>
        <v>0</v>
      </c>
      <c r="AB1265" s="69">
        <f t="shared" si="971"/>
        <v>5.1999999999999998E-2</v>
      </c>
      <c r="AC1265" s="140">
        <f t="shared" si="972"/>
        <v>4</v>
      </c>
      <c r="AD1265" s="67">
        <f t="shared" si="975"/>
        <v>30</v>
      </c>
      <c r="AE1265" s="11">
        <f t="shared" si="976"/>
        <v>1.000563415</v>
      </c>
      <c r="AF1265" s="61">
        <f t="shared" si="982"/>
        <v>0.48611683</v>
      </c>
      <c r="AG1265" s="61">
        <f t="shared" si="961"/>
        <v>0.49777627000000002</v>
      </c>
      <c r="AH1265" s="61">
        <f t="shared" si="962"/>
        <v>0</v>
      </c>
      <c r="AI1265" s="196" t="str">
        <f t="shared" si="977"/>
        <v>A+J=</v>
      </c>
      <c r="AJ1265" s="72">
        <f t="shared" si="978"/>
        <v>45559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963"/>
        <v>45533</v>
      </c>
      <c r="B1266" s="61">
        <f t="shared" si="950"/>
        <v>884.22660371789755</v>
      </c>
      <c r="C1266" s="61">
        <f t="shared" si="964"/>
        <v>710.09929524999995</v>
      </c>
      <c r="D1266" s="61">
        <f t="shared" si="951"/>
        <v>38.431266129999813</v>
      </c>
      <c r="E1266" s="61">
        <f t="shared" si="952"/>
        <v>671.66802912000014</v>
      </c>
      <c r="F1266" s="62">
        <f t="shared" si="965"/>
        <v>6941.51</v>
      </c>
      <c r="G1266" s="63">
        <f t="shared" si="985"/>
        <v>6967.89</v>
      </c>
      <c r="H1266" s="64">
        <f t="shared" si="981"/>
        <v>45468</v>
      </c>
      <c r="I1266" s="64">
        <f t="shared" si="973"/>
        <v>45498</v>
      </c>
      <c r="J1266" s="65">
        <f t="shared" si="953"/>
        <v>3.8003258656977845E-3</v>
      </c>
      <c r="K1266" s="195">
        <f t="shared" si="974"/>
        <v>45559</v>
      </c>
      <c r="L1266" s="195">
        <f t="shared" si="966"/>
        <v>45559</v>
      </c>
      <c r="M1266" s="228">
        <f t="shared" si="979"/>
        <v>30</v>
      </c>
      <c r="N1266" s="67">
        <f t="shared" si="980"/>
        <v>5</v>
      </c>
      <c r="O1266" s="61">
        <f t="shared" si="954"/>
        <v>1.0006323800000001</v>
      </c>
      <c r="P1266" s="66">
        <f t="shared" si="984"/>
        <v>1.00210048</v>
      </c>
      <c r="Q1266" s="66">
        <f t="shared" si="967"/>
        <v>1.2452275758723963</v>
      </c>
      <c r="R1266" s="61">
        <f t="shared" si="983"/>
        <v>1.2460150299999999</v>
      </c>
      <c r="S1266" s="61">
        <f t="shared" si="968"/>
        <v>1.2150472699999999</v>
      </c>
      <c r="T1266" s="61">
        <f t="shared" si="955"/>
        <v>862.80421011999999</v>
      </c>
      <c r="U1266" s="61">
        <f t="shared" si="956"/>
        <v>8.2645388638999204</v>
      </c>
      <c r="V1266" s="61">
        <f t="shared" si="957"/>
        <v>165.24043033399764</v>
      </c>
      <c r="W1266" s="61">
        <f t="shared" si="958"/>
        <v>883.60426444789755</v>
      </c>
      <c r="X1266" s="67">
        <f t="shared" si="969"/>
        <v>0</v>
      </c>
      <c r="Y1266" s="61">
        <f t="shared" si="959"/>
        <v>0</v>
      </c>
      <c r="Z1266" s="69">
        <f t="shared" si="970"/>
        <v>0</v>
      </c>
      <c r="AA1266" s="61">
        <f t="shared" si="960"/>
        <v>0</v>
      </c>
      <c r="AB1266" s="69">
        <f t="shared" si="971"/>
        <v>5.1999999999999998E-2</v>
      </c>
      <c r="AC1266" s="140">
        <f t="shared" si="972"/>
        <v>5</v>
      </c>
      <c r="AD1266" s="67">
        <f t="shared" si="975"/>
        <v>30</v>
      </c>
      <c r="AE1266" s="11">
        <f t="shared" si="976"/>
        <v>1.000704319</v>
      </c>
      <c r="AF1266" s="61">
        <f t="shared" si="982"/>
        <v>0.60768939</v>
      </c>
      <c r="AG1266" s="61">
        <f t="shared" si="961"/>
        <v>0.62233927</v>
      </c>
      <c r="AH1266" s="61">
        <f t="shared" si="962"/>
        <v>0</v>
      </c>
      <c r="AI1266" s="196" t="str">
        <f t="shared" si="977"/>
        <v>A+J=</v>
      </c>
      <c r="AJ1266" s="72">
        <f t="shared" si="978"/>
        <v>45559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963"/>
        <v>45534</v>
      </c>
      <c r="B1267" s="61">
        <f t="shared" si="950"/>
        <v>884.45704134256573</v>
      </c>
      <c r="C1267" s="61">
        <f t="shared" si="964"/>
        <v>710.09929524999995</v>
      </c>
      <c r="D1267" s="61">
        <f t="shared" si="951"/>
        <v>38.431266129999813</v>
      </c>
      <c r="E1267" s="61">
        <f t="shared" si="952"/>
        <v>671.66802912000014</v>
      </c>
      <c r="F1267" s="62">
        <f t="shared" si="965"/>
        <v>6941.51</v>
      </c>
      <c r="G1267" s="63">
        <f t="shared" si="985"/>
        <v>6967.89</v>
      </c>
      <c r="H1267" s="64">
        <f t="shared" si="981"/>
        <v>45468</v>
      </c>
      <c r="I1267" s="64">
        <f t="shared" si="973"/>
        <v>45498</v>
      </c>
      <c r="J1267" s="65">
        <f t="shared" si="953"/>
        <v>3.8003258656977845E-3</v>
      </c>
      <c r="K1267" s="195">
        <f t="shared" si="974"/>
        <v>45559</v>
      </c>
      <c r="L1267" s="195">
        <f t="shared" si="966"/>
        <v>45559</v>
      </c>
      <c r="M1267" s="228">
        <f t="shared" si="979"/>
        <v>30</v>
      </c>
      <c r="N1267" s="67">
        <f t="shared" si="980"/>
        <v>6</v>
      </c>
      <c r="O1267" s="61">
        <f t="shared" si="954"/>
        <v>1.0007589100000001</v>
      </c>
      <c r="P1267" s="66">
        <f t="shared" si="984"/>
        <v>1.00210048</v>
      </c>
      <c r="Q1267" s="66">
        <f t="shared" si="967"/>
        <v>1.2452275758723963</v>
      </c>
      <c r="R1267" s="61">
        <f t="shared" si="983"/>
        <v>1.24617259</v>
      </c>
      <c r="S1267" s="61">
        <f t="shared" si="968"/>
        <v>1.2150472699999999</v>
      </c>
      <c r="T1267" s="61">
        <f t="shared" si="955"/>
        <v>862.80421011999999</v>
      </c>
      <c r="U1267" s="61">
        <f t="shared" si="956"/>
        <v>8.2645388638999204</v>
      </c>
      <c r="V1267" s="61">
        <f t="shared" si="957"/>
        <v>165.34625834866588</v>
      </c>
      <c r="W1267" s="61">
        <f t="shared" si="958"/>
        <v>883.71009246256574</v>
      </c>
      <c r="X1267" s="67">
        <f t="shared" si="969"/>
        <v>0</v>
      </c>
      <c r="Y1267" s="61">
        <f t="shared" si="959"/>
        <v>0</v>
      </c>
      <c r="Z1267" s="69">
        <f t="shared" si="970"/>
        <v>0</v>
      </c>
      <c r="AA1267" s="61">
        <f t="shared" si="960"/>
        <v>0</v>
      </c>
      <c r="AB1267" s="69">
        <f t="shared" si="971"/>
        <v>5.1999999999999998E-2</v>
      </c>
      <c r="AC1267" s="140">
        <f t="shared" si="972"/>
        <v>6</v>
      </c>
      <c r="AD1267" s="67">
        <f t="shared" si="975"/>
        <v>30</v>
      </c>
      <c r="AE1267" s="11">
        <f t="shared" si="976"/>
        <v>1.000845242</v>
      </c>
      <c r="AF1267" s="61">
        <f t="shared" si="982"/>
        <v>0.72927834999999996</v>
      </c>
      <c r="AG1267" s="61">
        <f t="shared" si="961"/>
        <v>0.74694888000000004</v>
      </c>
      <c r="AH1267" s="61">
        <f t="shared" si="962"/>
        <v>0</v>
      </c>
      <c r="AI1267" s="196" t="str">
        <f t="shared" si="977"/>
        <v>A+J=</v>
      </c>
      <c r="AJ1267" s="72">
        <f t="shared" si="978"/>
        <v>45559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963"/>
        <v>45535</v>
      </c>
      <c r="B1268" s="61">
        <f t="shared" si="950"/>
        <v>884.68753320391431</v>
      </c>
      <c r="C1268" s="61">
        <f t="shared" si="964"/>
        <v>710.09929524999995</v>
      </c>
      <c r="D1268" s="61">
        <f t="shared" si="951"/>
        <v>38.431266129999813</v>
      </c>
      <c r="E1268" s="61">
        <f t="shared" si="952"/>
        <v>671.66802912000014</v>
      </c>
      <c r="F1268" s="62">
        <f t="shared" si="965"/>
        <v>6941.51</v>
      </c>
      <c r="G1268" s="63">
        <f t="shared" si="985"/>
        <v>6967.89</v>
      </c>
      <c r="H1268" s="64">
        <f t="shared" si="981"/>
        <v>45468</v>
      </c>
      <c r="I1268" s="64">
        <f t="shared" si="973"/>
        <v>45498</v>
      </c>
      <c r="J1268" s="65">
        <f t="shared" si="953"/>
        <v>3.8003258656977845E-3</v>
      </c>
      <c r="K1268" s="195">
        <f t="shared" si="974"/>
        <v>45559</v>
      </c>
      <c r="L1268" s="195">
        <f t="shared" si="966"/>
        <v>45559</v>
      </c>
      <c r="M1268" s="228">
        <f t="shared" si="979"/>
        <v>30</v>
      </c>
      <c r="N1268" s="67">
        <f t="shared" si="980"/>
        <v>7</v>
      </c>
      <c r="O1268" s="61">
        <f t="shared" si="954"/>
        <v>1.00088545</v>
      </c>
      <c r="P1268" s="66">
        <f t="shared" si="984"/>
        <v>1.00210048</v>
      </c>
      <c r="Q1268" s="66">
        <f t="shared" si="967"/>
        <v>1.2452275758723963</v>
      </c>
      <c r="R1268" s="61">
        <f t="shared" si="983"/>
        <v>1.2463301600000001</v>
      </c>
      <c r="S1268" s="61">
        <f t="shared" si="968"/>
        <v>1.2150472699999999</v>
      </c>
      <c r="T1268" s="61">
        <f t="shared" si="955"/>
        <v>862.80421011999999</v>
      </c>
      <c r="U1268" s="61">
        <f t="shared" si="956"/>
        <v>8.2645388638999204</v>
      </c>
      <c r="V1268" s="61">
        <f t="shared" si="957"/>
        <v>165.45209308001435</v>
      </c>
      <c r="W1268" s="61">
        <f t="shared" si="958"/>
        <v>883.81592719391426</v>
      </c>
      <c r="X1268" s="67">
        <f t="shared" si="969"/>
        <v>0</v>
      </c>
      <c r="Y1268" s="61">
        <f t="shared" si="959"/>
        <v>0</v>
      </c>
      <c r="Z1268" s="69">
        <f t="shared" si="970"/>
        <v>0</v>
      </c>
      <c r="AA1268" s="61">
        <f t="shared" si="960"/>
        <v>0</v>
      </c>
      <c r="AB1268" s="69">
        <f t="shared" si="971"/>
        <v>5.1999999999999998E-2</v>
      </c>
      <c r="AC1268" s="140">
        <f t="shared" si="972"/>
        <v>7</v>
      </c>
      <c r="AD1268" s="67">
        <f t="shared" si="975"/>
        <v>30</v>
      </c>
      <c r="AE1268" s="11">
        <f t="shared" si="976"/>
        <v>1.0009861849999999</v>
      </c>
      <c r="AF1268" s="61">
        <f t="shared" si="982"/>
        <v>0.85088456000000001</v>
      </c>
      <c r="AG1268" s="61">
        <f t="shared" si="961"/>
        <v>0.87160601000000004</v>
      </c>
      <c r="AH1268" s="61">
        <f t="shared" si="962"/>
        <v>0</v>
      </c>
      <c r="AI1268" s="196" t="str">
        <f t="shared" si="977"/>
        <v>A+J=</v>
      </c>
      <c r="AJ1268" s="72">
        <f t="shared" si="978"/>
        <v>45559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963"/>
        <v>45536</v>
      </c>
      <c r="B1269" s="61">
        <f t="shared" si="950"/>
        <v>884.68753320391431</v>
      </c>
      <c r="C1269" s="61">
        <f t="shared" si="964"/>
        <v>710.09929524999995</v>
      </c>
      <c r="D1269" s="61">
        <f t="shared" si="951"/>
        <v>38.431266129999813</v>
      </c>
      <c r="E1269" s="61">
        <f t="shared" si="952"/>
        <v>671.66802912000014</v>
      </c>
      <c r="F1269" s="62">
        <f t="shared" si="965"/>
        <v>6941.51</v>
      </c>
      <c r="G1269" s="63">
        <f t="shared" si="985"/>
        <v>6967.89</v>
      </c>
      <c r="H1269" s="64">
        <f t="shared" si="981"/>
        <v>45468</v>
      </c>
      <c r="I1269" s="64">
        <f t="shared" si="973"/>
        <v>45498</v>
      </c>
      <c r="J1269" s="65">
        <f t="shared" si="953"/>
        <v>3.8003258656977845E-3</v>
      </c>
      <c r="K1269" s="195">
        <f t="shared" si="974"/>
        <v>45559</v>
      </c>
      <c r="L1269" s="195">
        <f t="shared" si="966"/>
        <v>45559</v>
      </c>
      <c r="M1269" s="228">
        <f t="shared" si="979"/>
        <v>30</v>
      </c>
      <c r="N1269" s="67">
        <f t="shared" si="980"/>
        <v>7</v>
      </c>
      <c r="O1269" s="61">
        <f t="shared" si="954"/>
        <v>1.00088545</v>
      </c>
      <c r="P1269" s="66">
        <f t="shared" si="984"/>
        <v>1.00210048</v>
      </c>
      <c r="Q1269" s="66">
        <f t="shared" si="967"/>
        <v>1.2452275758723963</v>
      </c>
      <c r="R1269" s="61">
        <f t="shared" si="983"/>
        <v>1.2463301600000001</v>
      </c>
      <c r="S1269" s="61">
        <f t="shared" si="968"/>
        <v>1.2150472699999999</v>
      </c>
      <c r="T1269" s="61">
        <f t="shared" si="955"/>
        <v>862.80421011999999</v>
      </c>
      <c r="U1269" s="61">
        <f t="shared" si="956"/>
        <v>8.2645388638999204</v>
      </c>
      <c r="V1269" s="61">
        <f t="shared" si="957"/>
        <v>165.45209308001435</v>
      </c>
      <c r="W1269" s="61">
        <f t="shared" si="958"/>
        <v>883.81592719391426</v>
      </c>
      <c r="X1269" s="67">
        <f t="shared" si="969"/>
        <v>0</v>
      </c>
      <c r="Y1269" s="61">
        <f t="shared" si="959"/>
        <v>0</v>
      </c>
      <c r="Z1269" s="69">
        <f t="shared" si="970"/>
        <v>0</v>
      </c>
      <c r="AA1269" s="61">
        <f t="shared" si="960"/>
        <v>0</v>
      </c>
      <c r="AB1269" s="69">
        <f t="shared" si="971"/>
        <v>5.1999999999999998E-2</v>
      </c>
      <c r="AC1269" s="140">
        <f t="shared" si="972"/>
        <v>7</v>
      </c>
      <c r="AD1269" s="67">
        <f t="shared" si="975"/>
        <v>30</v>
      </c>
      <c r="AE1269" s="11">
        <f t="shared" si="976"/>
        <v>1.0009861849999999</v>
      </c>
      <c r="AF1269" s="61">
        <f t="shared" si="982"/>
        <v>0.85088456000000001</v>
      </c>
      <c r="AG1269" s="61">
        <f t="shared" si="961"/>
        <v>0.87160601000000004</v>
      </c>
      <c r="AH1269" s="61">
        <f t="shared" si="962"/>
        <v>0</v>
      </c>
      <c r="AI1269" s="196" t="str">
        <f t="shared" si="977"/>
        <v>A+J=</v>
      </c>
      <c r="AJ1269" s="72">
        <f t="shared" si="978"/>
        <v>45559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963"/>
        <v>45537</v>
      </c>
      <c r="B1270" s="61">
        <f t="shared" si="950"/>
        <v>884.91808601862317</v>
      </c>
      <c r="C1270" s="61">
        <f t="shared" si="964"/>
        <v>710.09929524999995</v>
      </c>
      <c r="D1270" s="61">
        <f t="shared" si="951"/>
        <v>38.431266129999813</v>
      </c>
      <c r="E1270" s="61">
        <f t="shared" si="952"/>
        <v>671.66802912000014</v>
      </c>
      <c r="F1270" s="62">
        <f t="shared" si="965"/>
        <v>6941.51</v>
      </c>
      <c r="G1270" s="63">
        <f t="shared" si="985"/>
        <v>6967.89</v>
      </c>
      <c r="H1270" s="64">
        <f t="shared" si="981"/>
        <v>45468</v>
      </c>
      <c r="I1270" s="64">
        <f t="shared" si="973"/>
        <v>45498</v>
      </c>
      <c r="J1270" s="65">
        <f t="shared" si="953"/>
        <v>3.8003258656977845E-3</v>
      </c>
      <c r="K1270" s="195">
        <f t="shared" si="974"/>
        <v>45559</v>
      </c>
      <c r="L1270" s="195">
        <f t="shared" si="966"/>
        <v>45559</v>
      </c>
      <c r="M1270" s="228">
        <f t="shared" si="979"/>
        <v>30</v>
      </c>
      <c r="N1270" s="67">
        <f t="shared" si="980"/>
        <v>8</v>
      </c>
      <c r="O1270" s="61">
        <f t="shared" si="954"/>
        <v>1.00101201</v>
      </c>
      <c r="P1270" s="66">
        <f t="shared" si="984"/>
        <v>1.00210048</v>
      </c>
      <c r="Q1270" s="66">
        <f t="shared" si="967"/>
        <v>1.2452275758723963</v>
      </c>
      <c r="R1270" s="61">
        <f t="shared" si="983"/>
        <v>1.24648775</v>
      </c>
      <c r="S1270" s="61">
        <f t="shared" si="968"/>
        <v>1.2150472699999999</v>
      </c>
      <c r="T1270" s="61">
        <f t="shared" si="955"/>
        <v>862.80421011999999</v>
      </c>
      <c r="U1270" s="61">
        <f t="shared" si="956"/>
        <v>8.2645388638999204</v>
      </c>
      <c r="V1270" s="61">
        <f t="shared" si="957"/>
        <v>165.55794124472331</v>
      </c>
      <c r="W1270" s="61">
        <f t="shared" si="958"/>
        <v>883.92177535862322</v>
      </c>
      <c r="X1270" s="67">
        <f t="shared" si="969"/>
        <v>0</v>
      </c>
      <c r="Y1270" s="61">
        <f t="shared" si="959"/>
        <v>0</v>
      </c>
      <c r="Z1270" s="69">
        <f t="shared" si="970"/>
        <v>0</v>
      </c>
      <c r="AA1270" s="61">
        <f t="shared" si="960"/>
        <v>0</v>
      </c>
      <c r="AB1270" s="69">
        <f t="shared" si="971"/>
        <v>5.1999999999999998E-2</v>
      </c>
      <c r="AC1270" s="140">
        <f t="shared" si="972"/>
        <v>8</v>
      </c>
      <c r="AD1270" s="67">
        <f t="shared" si="975"/>
        <v>30</v>
      </c>
      <c r="AE1270" s="11">
        <f t="shared" si="976"/>
        <v>1.0011271479999999</v>
      </c>
      <c r="AF1270" s="61">
        <f t="shared" si="982"/>
        <v>0.97250802999999997</v>
      </c>
      <c r="AG1270" s="61">
        <f t="shared" si="961"/>
        <v>0.99631066000000001</v>
      </c>
      <c r="AH1270" s="61">
        <f t="shared" si="962"/>
        <v>0</v>
      </c>
      <c r="AI1270" s="196" t="str">
        <f t="shared" si="977"/>
        <v>A+J=</v>
      </c>
      <c r="AJ1270" s="72">
        <f t="shared" si="978"/>
        <v>45559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963"/>
        <v>45538</v>
      </c>
      <c r="B1271" s="61">
        <f t="shared" si="950"/>
        <v>885.14869980669289</v>
      </c>
      <c r="C1271" s="61">
        <f t="shared" si="964"/>
        <v>710.09929524999995</v>
      </c>
      <c r="D1271" s="61">
        <f t="shared" si="951"/>
        <v>38.431266129999813</v>
      </c>
      <c r="E1271" s="61">
        <f t="shared" si="952"/>
        <v>671.66802912000014</v>
      </c>
      <c r="F1271" s="62">
        <f t="shared" si="965"/>
        <v>6941.51</v>
      </c>
      <c r="G1271" s="63">
        <f t="shared" si="985"/>
        <v>6967.89</v>
      </c>
      <c r="H1271" s="64">
        <f t="shared" si="981"/>
        <v>45468</v>
      </c>
      <c r="I1271" s="64">
        <f t="shared" si="973"/>
        <v>45498</v>
      </c>
      <c r="J1271" s="65">
        <f t="shared" si="953"/>
        <v>3.8003258656977845E-3</v>
      </c>
      <c r="K1271" s="195">
        <f t="shared" si="974"/>
        <v>45559</v>
      </c>
      <c r="L1271" s="195">
        <f t="shared" si="966"/>
        <v>45559</v>
      </c>
      <c r="M1271" s="228">
        <f t="shared" si="979"/>
        <v>30</v>
      </c>
      <c r="N1271" s="67">
        <f t="shared" si="980"/>
        <v>9</v>
      </c>
      <c r="O1271" s="61">
        <f t="shared" si="954"/>
        <v>1.0011385799999999</v>
      </c>
      <c r="P1271" s="66">
        <f t="shared" si="984"/>
        <v>1.00210048</v>
      </c>
      <c r="Q1271" s="66">
        <f t="shared" si="967"/>
        <v>1.2452275758723963</v>
      </c>
      <c r="R1271" s="61">
        <f t="shared" si="983"/>
        <v>1.24664536</v>
      </c>
      <c r="S1271" s="61">
        <f t="shared" si="968"/>
        <v>1.2150472699999999</v>
      </c>
      <c r="T1271" s="61">
        <f t="shared" si="955"/>
        <v>862.80421011999999</v>
      </c>
      <c r="U1271" s="61">
        <f t="shared" si="956"/>
        <v>8.2645388638999204</v>
      </c>
      <c r="V1271" s="61">
        <f t="shared" si="957"/>
        <v>165.66380284279293</v>
      </c>
      <c r="W1271" s="61">
        <f t="shared" si="958"/>
        <v>884.02763695669285</v>
      </c>
      <c r="X1271" s="67">
        <f t="shared" si="969"/>
        <v>0</v>
      </c>
      <c r="Y1271" s="61">
        <f t="shared" si="959"/>
        <v>0</v>
      </c>
      <c r="Z1271" s="69">
        <f t="shared" si="970"/>
        <v>0</v>
      </c>
      <c r="AA1271" s="61">
        <f t="shared" si="960"/>
        <v>0</v>
      </c>
      <c r="AB1271" s="69">
        <f t="shared" si="971"/>
        <v>5.1999999999999998E-2</v>
      </c>
      <c r="AC1271" s="140">
        <f t="shared" si="972"/>
        <v>9</v>
      </c>
      <c r="AD1271" s="67">
        <f t="shared" si="975"/>
        <v>30</v>
      </c>
      <c r="AE1271" s="11">
        <f t="shared" si="976"/>
        <v>1.001268131</v>
      </c>
      <c r="AF1271" s="61">
        <f t="shared" si="982"/>
        <v>1.0941487599999999</v>
      </c>
      <c r="AG1271" s="61">
        <f t="shared" si="961"/>
        <v>1.1210628499999999</v>
      </c>
      <c r="AH1271" s="61">
        <f t="shared" si="962"/>
        <v>0</v>
      </c>
      <c r="AI1271" s="196" t="str">
        <f t="shared" si="977"/>
        <v>A+J=</v>
      </c>
      <c r="AJ1271" s="72">
        <f t="shared" si="978"/>
        <v>45559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963"/>
        <v>45539</v>
      </c>
      <c r="B1272" s="61">
        <f t="shared" si="950"/>
        <v>885.37938130480336</v>
      </c>
      <c r="C1272" s="61">
        <f t="shared" si="964"/>
        <v>710.09929524999995</v>
      </c>
      <c r="D1272" s="61">
        <f t="shared" si="951"/>
        <v>38.431266129999813</v>
      </c>
      <c r="E1272" s="61">
        <f t="shared" si="952"/>
        <v>671.66802912000014</v>
      </c>
      <c r="F1272" s="62">
        <f t="shared" si="965"/>
        <v>6941.51</v>
      </c>
      <c r="G1272" s="63">
        <f t="shared" si="985"/>
        <v>6967.89</v>
      </c>
      <c r="H1272" s="64">
        <f t="shared" si="981"/>
        <v>45468</v>
      </c>
      <c r="I1272" s="64">
        <f t="shared" si="973"/>
        <v>45498</v>
      </c>
      <c r="J1272" s="65">
        <f t="shared" si="953"/>
        <v>3.8003258656977845E-3</v>
      </c>
      <c r="K1272" s="195">
        <f t="shared" si="974"/>
        <v>45559</v>
      </c>
      <c r="L1272" s="195">
        <f t="shared" si="966"/>
        <v>45559</v>
      </c>
      <c r="M1272" s="228">
        <f t="shared" si="979"/>
        <v>30</v>
      </c>
      <c r="N1272" s="67">
        <f t="shared" si="980"/>
        <v>10</v>
      </c>
      <c r="O1272" s="61">
        <f t="shared" si="954"/>
        <v>1.0012651699999999</v>
      </c>
      <c r="P1272" s="66">
        <f t="shared" si="984"/>
        <v>1.00210048</v>
      </c>
      <c r="Q1272" s="66">
        <f t="shared" si="967"/>
        <v>1.2452275758723963</v>
      </c>
      <c r="R1272" s="61">
        <f t="shared" si="983"/>
        <v>1.2468030000000001</v>
      </c>
      <c r="S1272" s="61">
        <f t="shared" si="968"/>
        <v>1.2150472699999999</v>
      </c>
      <c r="T1272" s="61">
        <f t="shared" si="955"/>
        <v>862.80421011999999</v>
      </c>
      <c r="U1272" s="61">
        <f t="shared" si="956"/>
        <v>8.2645388638999204</v>
      </c>
      <c r="V1272" s="61">
        <f t="shared" si="957"/>
        <v>165.76968459090347</v>
      </c>
      <c r="W1272" s="61">
        <f t="shared" si="958"/>
        <v>884.13351870480335</v>
      </c>
      <c r="X1272" s="67">
        <f t="shared" si="969"/>
        <v>0</v>
      </c>
      <c r="Y1272" s="61">
        <f t="shared" si="959"/>
        <v>0</v>
      </c>
      <c r="Z1272" s="69">
        <f t="shared" si="970"/>
        <v>0</v>
      </c>
      <c r="AA1272" s="61">
        <f t="shared" si="960"/>
        <v>0</v>
      </c>
      <c r="AB1272" s="69">
        <f t="shared" si="971"/>
        <v>5.1999999999999998E-2</v>
      </c>
      <c r="AC1272" s="140">
        <f t="shared" si="972"/>
        <v>10</v>
      </c>
      <c r="AD1272" s="67">
        <f t="shared" si="975"/>
        <v>30</v>
      </c>
      <c r="AE1272" s="11">
        <f t="shared" si="976"/>
        <v>1.001409134</v>
      </c>
      <c r="AF1272" s="61">
        <f t="shared" si="982"/>
        <v>1.2158067400000001</v>
      </c>
      <c r="AG1272" s="61">
        <f t="shared" si="961"/>
        <v>1.2458625999999999</v>
      </c>
      <c r="AH1272" s="61">
        <f t="shared" si="962"/>
        <v>0</v>
      </c>
      <c r="AI1272" s="196" t="str">
        <f t="shared" si="977"/>
        <v>A+J=</v>
      </c>
      <c r="AJ1272" s="72">
        <f t="shared" si="978"/>
        <v>45559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963"/>
        <v>45540</v>
      </c>
      <c r="B1273" s="61">
        <f t="shared" si="950"/>
        <v>885.61011034291369</v>
      </c>
      <c r="C1273" s="61">
        <f t="shared" si="964"/>
        <v>710.09929524999995</v>
      </c>
      <c r="D1273" s="61">
        <f t="shared" si="951"/>
        <v>38.431266129999813</v>
      </c>
      <c r="E1273" s="61">
        <f t="shared" si="952"/>
        <v>671.66802912000014</v>
      </c>
      <c r="F1273" s="62">
        <f t="shared" si="965"/>
        <v>6941.51</v>
      </c>
      <c r="G1273" s="63">
        <f t="shared" si="985"/>
        <v>6967.89</v>
      </c>
      <c r="H1273" s="64">
        <f t="shared" si="981"/>
        <v>45468</v>
      </c>
      <c r="I1273" s="64">
        <f t="shared" si="973"/>
        <v>45498</v>
      </c>
      <c r="J1273" s="65">
        <f t="shared" si="953"/>
        <v>3.8003258656977845E-3</v>
      </c>
      <c r="K1273" s="195">
        <f t="shared" si="974"/>
        <v>45559</v>
      </c>
      <c r="L1273" s="195">
        <f t="shared" si="966"/>
        <v>45559</v>
      </c>
      <c r="M1273" s="228">
        <f t="shared" si="979"/>
        <v>30</v>
      </c>
      <c r="N1273" s="67">
        <f t="shared" si="980"/>
        <v>11</v>
      </c>
      <c r="O1273" s="61">
        <f t="shared" si="954"/>
        <v>1.0013917699999999</v>
      </c>
      <c r="P1273" s="66">
        <f t="shared" si="984"/>
        <v>1.00210048</v>
      </c>
      <c r="Q1273" s="66">
        <f t="shared" si="967"/>
        <v>1.2452275758723963</v>
      </c>
      <c r="R1273" s="61">
        <f t="shared" si="983"/>
        <v>1.24696064</v>
      </c>
      <c r="S1273" s="61">
        <f t="shared" si="968"/>
        <v>1.2150472699999999</v>
      </c>
      <c r="T1273" s="61">
        <f t="shared" si="955"/>
        <v>862.80421011999999</v>
      </c>
      <c r="U1273" s="61">
        <f t="shared" si="956"/>
        <v>8.2645388638999204</v>
      </c>
      <c r="V1273" s="61">
        <f t="shared" si="957"/>
        <v>165.87556633901383</v>
      </c>
      <c r="W1273" s="61">
        <f t="shared" si="958"/>
        <v>884.23940045291374</v>
      </c>
      <c r="X1273" s="67">
        <f t="shared" si="969"/>
        <v>0</v>
      </c>
      <c r="Y1273" s="61">
        <f t="shared" si="959"/>
        <v>0</v>
      </c>
      <c r="Z1273" s="69">
        <f t="shared" si="970"/>
        <v>0</v>
      </c>
      <c r="AA1273" s="61">
        <f t="shared" si="960"/>
        <v>0</v>
      </c>
      <c r="AB1273" s="69">
        <f t="shared" si="971"/>
        <v>5.1999999999999998E-2</v>
      </c>
      <c r="AC1273" s="140">
        <f t="shared" si="972"/>
        <v>11</v>
      </c>
      <c r="AD1273" s="67">
        <f t="shared" si="975"/>
        <v>30</v>
      </c>
      <c r="AE1273" s="11">
        <f t="shared" si="976"/>
        <v>1.0015501570000001</v>
      </c>
      <c r="AF1273" s="61">
        <f t="shared" si="982"/>
        <v>1.33748198</v>
      </c>
      <c r="AG1273" s="61">
        <f t="shared" si="961"/>
        <v>1.3707098900000001</v>
      </c>
      <c r="AH1273" s="61">
        <f t="shared" si="962"/>
        <v>0</v>
      </c>
      <c r="AI1273" s="196" t="str">
        <f t="shared" si="977"/>
        <v>A+J=</v>
      </c>
      <c r="AJ1273" s="72">
        <f t="shared" si="978"/>
        <v>45559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963"/>
        <v>45541</v>
      </c>
      <c r="B1274" s="61">
        <f t="shared" si="950"/>
        <v>885.84091296774534</v>
      </c>
      <c r="C1274" s="61">
        <f t="shared" si="964"/>
        <v>710.09929524999995</v>
      </c>
      <c r="D1274" s="61">
        <f t="shared" si="951"/>
        <v>38.431266129999813</v>
      </c>
      <c r="E1274" s="61">
        <f t="shared" si="952"/>
        <v>671.66802912000014</v>
      </c>
      <c r="F1274" s="62">
        <f t="shared" si="965"/>
        <v>6941.51</v>
      </c>
      <c r="G1274" s="63">
        <f t="shared" si="985"/>
        <v>6967.89</v>
      </c>
      <c r="H1274" s="64">
        <f t="shared" si="981"/>
        <v>45468</v>
      </c>
      <c r="I1274" s="64">
        <f t="shared" si="973"/>
        <v>45498</v>
      </c>
      <c r="J1274" s="65">
        <f t="shared" si="953"/>
        <v>3.8003258656977845E-3</v>
      </c>
      <c r="K1274" s="195">
        <f t="shared" si="974"/>
        <v>45559</v>
      </c>
      <c r="L1274" s="195">
        <f t="shared" si="966"/>
        <v>45559</v>
      </c>
      <c r="M1274" s="228">
        <f t="shared" si="979"/>
        <v>30</v>
      </c>
      <c r="N1274" s="67">
        <f t="shared" si="980"/>
        <v>12</v>
      </c>
      <c r="O1274" s="61">
        <f t="shared" si="954"/>
        <v>1.0015183999999999</v>
      </c>
      <c r="P1274" s="66">
        <f t="shared" si="984"/>
        <v>1.00210048</v>
      </c>
      <c r="Q1274" s="66">
        <f t="shared" si="967"/>
        <v>1.2452275758723963</v>
      </c>
      <c r="R1274" s="61">
        <f t="shared" si="983"/>
        <v>1.24711832</v>
      </c>
      <c r="S1274" s="61">
        <f t="shared" si="968"/>
        <v>1.2150472699999999</v>
      </c>
      <c r="T1274" s="61">
        <f t="shared" si="955"/>
        <v>862.80421011999999</v>
      </c>
      <c r="U1274" s="61">
        <f t="shared" si="956"/>
        <v>8.2645388638999204</v>
      </c>
      <c r="V1274" s="61">
        <f t="shared" si="957"/>
        <v>165.98147495384552</v>
      </c>
      <c r="W1274" s="61">
        <f t="shared" si="958"/>
        <v>884.34530906774535</v>
      </c>
      <c r="X1274" s="67">
        <f t="shared" si="969"/>
        <v>0</v>
      </c>
      <c r="Y1274" s="61">
        <f t="shared" si="959"/>
        <v>0</v>
      </c>
      <c r="Z1274" s="69">
        <f t="shared" si="970"/>
        <v>0</v>
      </c>
      <c r="AA1274" s="61">
        <f t="shared" si="960"/>
        <v>0</v>
      </c>
      <c r="AB1274" s="69">
        <f t="shared" si="971"/>
        <v>5.1999999999999998E-2</v>
      </c>
      <c r="AC1274" s="140">
        <f t="shared" si="972"/>
        <v>12</v>
      </c>
      <c r="AD1274" s="67">
        <f t="shared" si="975"/>
        <v>30</v>
      </c>
      <c r="AE1274" s="11">
        <f t="shared" si="976"/>
        <v>1.0016911989999999</v>
      </c>
      <c r="AF1274" s="61">
        <f t="shared" si="982"/>
        <v>1.4591736099999999</v>
      </c>
      <c r="AG1274" s="61">
        <f t="shared" si="961"/>
        <v>1.4956039000000001</v>
      </c>
      <c r="AH1274" s="61">
        <f t="shared" si="962"/>
        <v>0</v>
      </c>
      <c r="AI1274" s="196" t="str">
        <f t="shared" si="977"/>
        <v>A+J=</v>
      </c>
      <c r="AJ1274" s="72">
        <f t="shared" si="978"/>
        <v>45559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963"/>
        <v>45542</v>
      </c>
      <c r="B1275" s="61">
        <f t="shared" si="950"/>
        <v>886.07176987925732</v>
      </c>
      <c r="C1275" s="61">
        <f t="shared" si="964"/>
        <v>710.09929524999995</v>
      </c>
      <c r="D1275" s="61">
        <f t="shared" si="951"/>
        <v>38.431266129999813</v>
      </c>
      <c r="E1275" s="61">
        <f t="shared" si="952"/>
        <v>671.66802912000014</v>
      </c>
      <c r="F1275" s="62">
        <f t="shared" si="965"/>
        <v>6941.51</v>
      </c>
      <c r="G1275" s="63">
        <f t="shared" si="985"/>
        <v>6967.89</v>
      </c>
      <c r="H1275" s="64">
        <f t="shared" si="981"/>
        <v>45468</v>
      </c>
      <c r="I1275" s="64">
        <f t="shared" si="973"/>
        <v>45498</v>
      </c>
      <c r="J1275" s="65">
        <f t="shared" si="953"/>
        <v>3.8003258656977845E-3</v>
      </c>
      <c r="K1275" s="195">
        <f t="shared" si="974"/>
        <v>45559</v>
      </c>
      <c r="L1275" s="195">
        <f t="shared" si="966"/>
        <v>45559</v>
      </c>
      <c r="M1275" s="228">
        <f t="shared" si="979"/>
        <v>30</v>
      </c>
      <c r="N1275" s="67">
        <f t="shared" si="980"/>
        <v>13</v>
      </c>
      <c r="O1275" s="61">
        <f t="shared" si="954"/>
        <v>1.0016450299999999</v>
      </c>
      <c r="P1275" s="66">
        <f t="shared" si="984"/>
        <v>1.00210048</v>
      </c>
      <c r="Q1275" s="66">
        <f t="shared" si="967"/>
        <v>1.2452275758723963</v>
      </c>
      <c r="R1275" s="61">
        <f t="shared" si="983"/>
        <v>1.24727601</v>
      </c>
      <c r="S1275" s="61">
        <f t="shared" si="968"/>
        <v>1.2150472699999999</v>
      </c>
      <c r="T1275" s="61">
        <f t="shared" si="955"/>
        <v>862.80421011999999</v>
      </c>
      <c r="U1275" s="61">
        <f t="shared" si="956"/>
        <v>8.2645388638999204</v>
      </c>
      <c r="V1275" s="61">
        <f t="shared" si="957"/>
        <v>166.08739028535743</v>
      </c>
      <c r="W1275" s="61">
        <f t="shared" si="958"/>
        <v>884.45122439925728</v>
      </c>
      <c r="X1275" s="67">
        <f t="shared" si="969"/>
        <v>0</v>
      </c>
      <c r="Y1275" s="61">
        <f t="shared" si="959"/>
        <v>0</v>
      </c>
      <c r="Z1275" s="69">
        <f t="shared" si="970"/>
        <v>0</v>
      </c>
      <c r="AA1275" s="61">
        <f t="shared" si="960"/>
        <v>0</v>
      </c>
      <c r="AB1275" s="69">
        <f t="shared" si="971"/>
        <v>5.1999999999999998E-2</v>
      </c>
      <c r="AC1275" s="140">
        <f t="shared" si="972"/>
        <v>13</v>
      </c>
      <c r="AD1275" s="67">
        <f t="shared" si="975"/>
        <v>30</v>
      </c>
      <c r="AE1275" s="11">
        <f t="shared" si="976"/>
        <v>1.0018322609999999</v>
      </c>
      <c r="AF1275" s="61">
        <f t="shared" si="982"/>
        <v>1.5808825</v>
      </c>
      <c r="AG1275" s="61">
        <f t="shared" si="961"/>
        <v>1.6205454800000001</v>
      </c>
      <c r="AH1275" s="61">
        <f t="shared" si="962"/>
        <v>0</v>
      </c>
      <c r="AI1275" s="196" t="str">
        <f t="shared" si="977"/>
        <v>A+J=</v>
      </c>
      <c r="AJ1275" s="72">
        <f t="shared" si="978"/>
        <v>45559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963"/>
        <v>45543</v>
      </c>
      <c r="B1276" s="61">
        <f t="shared" si="950"/>
        <v>886.30269455081009</v>
      </c>
      <c r="C1276" s="61">
        <f t="shared" si="964"/>
        <v>710.09929524999995</v>
      </c>
      <c r="D1276" s="61">
        <f t="shared" si="951"/>
        <v>38.431266129999813</v>
      </c>
      <c r="E1276" s="61">
        <f t="shared" si="952"/>
        <v>671.66802912000014</v>
      </c>
      <c r="F1276" s="62">
        <f t="shared" si="965"/>
        <v>6941.51</v>
      </c>
      <c r="G1276" s="63">
        <f t="shared" si="985"/>
        <v>6967.89</v>
      </c>
      <c r="H1276" s="64">
        <f t="shared" si="981"/>
        <v>45468</v>
      </c>
      <c r="I1276" s="64">
        <f t="shared" si="973"/>
        <v>45498</v>
      </c>
      <c r="J1276" s="65">
        <f t="shared" si="953"/>
        <v>3.8003258656977845E-3</v>
      </c>
      <c r="K1276" s="195">
        <f t="shared" si="974"/>
        <v>45559</v>
      </c>
      <c r="L1276" s="195">
        <f t="shared" si="966"/>
        <v>45559</v>
      </c>
      <c r="M1276" s="228">
        <f t="shared" si="979"/>
        <v>30</v>
      </c>
      <c r="N1276" s="67">
        <f t="shared" si="980"/>
        <v>14</v>
      </c>
      <c r="O1276" s="61">
        <f t="shared" si="954"/>
        <v>1.00177169</v>
      </c>
      <c r="P1276" s="66">
        <f t="shared" si="984"/>
        <v>1.00210048</v>
      </c>
      <c r="Q1276" s="66">
        <f t="shared" si="967"/>
        <v>1.2452275758723963</v>
      </c>
      <c r="R1276" s="61">
        <f t="shared" si="983"/>
        <v>1.24743373</v>
      </c>
      <c r="S1276" s="61">
        <f t="shared" si="968"/>
        <v>1.2150472699999999</v>
      </c>
      <c r="T1276" s="61">
        <f t="shared" si="955"/>
        <v>862.80421011999999</v>
      </c>
      <c r="U1276" s="61">
        <f t="shared" si="956"/>
        <v>8.2645388638999204</v>
      </c>
      <c r="V1276" s="61">
        <f t="shared" si="957"/>
        <v>166.19332576691028</v>
      </c>
      <c r="W1276" s="61">
        <f t="shared" si="958"/>
        <v>884.5571598808101</v>
      </c>
      <c r="X1276" s="67">
        <f t="shared" si="969"/>
        <v>0</v>
      </c>
      <c r="Y1276" s="61">
        <f t="shared" si="959"/>
        <v>0</v>
      </c>
      <c r="Z1276" s="69">
        <f t="shared" si="970"/>
        <v>0</v>
      </c>
      <c r="AA1276" s="61">
        <f t="shared" si="960"/>
        <v>0</v>
      </c>
      <c r="AB1276" s="69">
        <f t="shared" si="971"/>
        <v>5.1999999999999998E-2</v>
      </c>
      <c r="AC1276" s="140">
        <f t="shared" si="972"/>
        <v>14</v>
      </c>
      <c r="AD1276" s="67">
        <f t="shared" si="975"/>
        <v>30</v>
      </c>
      <c r="AE1276" s="11">
        <f t="shared" si="976"/>
        <v>1.001973343</v>
      </c>
      <c r="AF1276" s="61">
        <f t="shared" si="982"/>
        <v>1.70260864</v>
      </c>
      <c r="AG1276" s="61">
        <f t="shared" si="961"/>
        <v>1.7455346700000001</v>
      </c>
      <c r="AH1276" s="61">
        <f t="shared" si="962"/>
        <v>0</v>
      </c>
      <c r="AI1276" s="196" t="str">
        <f t="shared" si="977"/>
        <v>A+J=</v>
      </c>
      <c r="AJ1276" s="72">
        <f t="shared" si="978"/>
        <v>45559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963"/>
        <v>45544</v>
      </c>
      <c r="B1277" s="61">
        <f t="shared" si="950"/>
        <v>886.53367354904321</v>
      </c>
      <c r="C1277" s="61">
        <f t="shared" si="964"/>
        <v>710.09929524999995</v>
      </c>
      <c r="D1277" s="61">
        <f t="shared" si="951"/>
        <v>38.431266129999813</v>
      </c>
      <c r="E1277" s="61">
        <f t="shared" si="952"/>
        <v>671.66802912000014</v>
      </c>
      <c r="F1277" s="62">
        <f t="shared" si="965"/>
        <v>6941.51</v>
      </c>
      <c r="G1277" s="63">
        <f t="shared" si="985"/>
        <v>6967.89</v>
      </c>
      <c r="H1277" s="64">
        <f t="shared" si="981"/>
        <v>45468</v>
      </c>
      <c r="I1277" s="64">
        <f t="shared" si="973"/>
        <v>45498</v>
      </c>
      <c r="J1277" s="65">
        <f t="shared" si="953"/>
        <v>3.8003258656977845E-3</v>
      </c>
      <c r="K1277" s="195">
        <f t="shared" si="974"/>
        <v>45559</v>
      </c>
      <c r="L1277" s="195">
        <f t="shared" si="966"/>
        <v>45559</v>
      </c>
      <c r="M1277" s="228">
        <f t="shared" si="979"/>
        <v>30</v>
      </c>
      <c r="N1277" s="67">
        <f t="shared" si="980"/>
        <v>15</v>
      </c>
      <c r="O1277" s="61">
        <f t="shared" si="954"/>
        <v>1.00189836</v>
      </c>
      <c r="P1277" s="66">
        <f t="shared" si="984"/>
        <v>1.00210048</v>
      </c>
      <c r="Q1277" s="66">
        <f t="shared" si="967"/>
        <v>1.2452275758723963</v>
      </c>
      <c r="R1277" s="61">
        <f t="shared" si="983"/>
        <v>1.24759146</v>
      </c>
      <c r="S1277" s="61">
        <f t="shared" si="968"/>
        <v>1.2150472699999999</v>
      </c>
      <c r="T1277" s="61">
        <f t="shared" si="955"/>
        <v>862.80421011999999</v>
      </c>
      <c r="U1277" s="61">
        <f t="shared" si="956"/>
        <v>8.2645388638999204</v>
      </c>
      <c r="V1277" s="61">
        <f t="shared" si="957"/>
        <v>166.29926796514334</v>
      </c>
      <c r="W1277" s="61">
        <f t="shared" si="958"/>
        <v>884.66310207904326</v>
      </c>
      <c r="X1277" s="67">
        <f t="shared" si="969"/>
        <v>0</v>
      </c>
      <c r="Y1277" s="61">
        <f t="shared" si="959"/>
        <v>0</v>
      </c>
      <c r="Z1277" s="69">
        <f t="shared" si="970"/>
        <v>0</v>
      </c>
      <c r="AA1277" s="61">
        <f t="shared" si="960"/>
        <v>0</v>
      </c>
      <c r="AB1277" s="69">
        <f t="shared" si="971"/>
        <v>5.1999999999999998E-2</v>
      </c>
      <c r="AC1277" s="140">
        <f t="shared" si="972"/>
        <v>15</v>
      </c>
      <c r="AD1277" s="67">
        <f t="shared" si="975"/>
        <v>30</v>
      </c>
      <c r="AE1277" s="11">
        <f t="shared" si="976"/>
        <v>1.0021144449999999</v>
      </c>
      <c r="AF1277" s="61">
        <f t="shared" si="982"/>
        <v>1.82435204</v>
      </c>
      <c r="AG1277" s="61">
        <f t="shared" si="961"/>
        <v>1.87057147</v>
      </c>
      <c r="AH1277" s="61">
        <f t="shared" si="962"/>
        <v>0</v>
      </c>
      <c r="AI1277" s="196" t="str">
        <f t="shared" si="977"/>
        <v>A+J=</v>
      </c>
      <c r="AJ1277" s="72">
        <f t="shared" si="978"/>
        <v>45559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963"/>
        <v>45545</v>
      </c>
      <c r="B1278" s="61">
        <f t="shared" si="950"/>
        <v>886.76471359063692</v>
      </c>
      <c r="C1278" s="61">
        <f t="shared" si="964"/>
        <v>710.09929524999995</v>
      </c>
      <c r="D1278" s="61">
        <f t="shared" si="951"/>
        <v>38.431266129999813</v>
      </c>
      <c r="E1278" s="61">
        <f t="shared" si="952"/>
        <v>671.66802912000014</v>
      </c>
      <c r="F1278" s="62">
        <f t="shared" si="965"/>
        <v>6941.51</v>
      </c>
      <c r="G1278" s="63">
        <f t="shared" si="985"/>
        <v>6967.89</v>
      </c>
      <c r="H1278" s="64">
        <f t="shared" si="981"/>
        <v>45468</v>
      </c>
      <c r="I1278" s="64">
        <f t="shared" si="973"/>
        <v>45498</v>
      </c>
      <c r="J1278" s="65">
        <f t="shared" si="953"/>
        <v>3.8003258656977845E-3</v>
      </c>
      <c r="K1278" s="195">
        <f t="shared" si="974"/>
        <v>45559</v>
      </c>
      <c r="L1278" s="195">
        <f t="shared" si="966"/>
        <v>45559</v>
      </c>
      <c r="M1278" s="228">
        <f t="shared" si="979"/>
        <v>30</v>
      </c>
      <c r="N1278" s="67">
        <f t="shared" si="980"/>
        <v>16</v>
      </c>
      <c r="O1278" s="61">
        <f t="shared" si="954"/>
        <v>1.0020250399999999</v>
      </c>
      <c r="P1278" s="66">
        <f t="shared" si="984"/>
        <v>1.00210048</v>
      </c>
      <c r="Q1278" s="66">
        <f t="shared" si="967"/>
        <v>1.2452275758723963</v>
      </c>
      <c r="R1278" s="61">
        <f t="shared" si="983"/>
        <v>1.2477492100000001</v>
      </c>
      <c r="S1278" s="61">
        <f t="shared" si="968"/>
        <v>1.2150472699999999</v>
      </c>
      <c r="T1278" s="61">
        <f t="shared" si="955"/>
        <v>862.80421011999999</v>
      </c>
      <c r="U1278" s="61">
        <f t="shared" si="956"/>
        <v>8.2645388638999204</v>
      </c>
      <c r="V1278" s="61">
        <f t="shared" si="957"/>
        <v>166.40522359673707</v>
      </c>
      <c r="W1278" s="61">
        <f t="shared" si="958"/>
        <v>884.76905771063696</v>
      </c>
      <c r="X1278" s="67">
        <f t="shared" si="969"/>
        <v>0</v>
      </c>
      <c r="Y1278" s="61">
        <f t="shared" si="959"/>
        <v>0</v>
      </c>
      <c r="Z1278" s="69">
        <f t="shared" si="970"/>
        <v>0</v>
      </c>
      <c r="AA1278" s="61">
        <f t="shared" si="960"/>
        <v>0</v>
      </c>
      <c r="AB1278" s="69">
        <f t="shared" si="971"/>
        <v>5.1999999999999998E-2</v>
      </c>
      <c r="AC1278" s="140">
        <f t="shared" si="972"/>
        <v>16</v>
      </c>
      <c r="AD1278" s="67">
        <f t="shared" si="975"/>
        <v>30</v>
      </c>
      <c r="AE1278" s="11">
        <f t="shared" si="976"/>
        <v>1.002255567</v>
      </c>
      <c r="AF1278" s="61">
        <f t="shared" si="982"/>
        <v>1.9461127</v>
      </c>
      <c r="AG1278" s="61">
        <f t="shared" si="961"/>
        <v>1.9956558799999999</v>
      </c>
      <c r="AH1278" s="61">
        <f t="shared" si="962"/>
        <v>0</v>
      </c>
      <c r="AI1278" s="196" t="str">
        <f t="shared" si="977"/>
        <v>A+J=</v>
      </c>
      <c r="AJ1278" s="72">
        <f t="shared" si="978"/>
        <v>45559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963"/>
        <v>45546</v>
      </c>
      <c r="B1279" s="61">
        <f t="shared" si="950"/>
        <v>886.99581471559122</v>
      </c>
      <c r="C1279" s="61">
        <f t="shared" si="964"/>
        <v>710.09929524999995</v>
      </c>
      <c r="D1279" s="61">
        <f t="shared" si="951"/>
        <v>38.431266129999813</v>
      </c>
      <c r="E1279" s="61">
        <f t="shared" si="952"/>
        <v>671.66802912000014</v>
      </c>
      <c r="F1279" s="62">
        <f t="shared" si="965"/>
        <v>6941.51</v>
      </c>
      <c r="G1279" s="63">
        <f t="shared" si="985"/>
        <v>6967.89</v>
      </c>
      <c r="H1279" s="64">
        <f t="shared" si="981"/>
        <v>45468</v>
      </c>
      <c r="I1279" s="64">
        <f t="shared" si="973"/>
        <v>45498</v>
      </c>
      <c r="J1279" s="65">
        <f t="shared" si="953"/>
        <v>3.8003258656977845E-3</v>
      </c>
      <c r="K1279" s="195">
        <f t="shared" si="974"/>
        <v>45559</v>
      </c>
      <c r="L1279" s="195">
        <f t="shared" si="966"/>
        <v>45559</v>
      </c>
      <c r="M1279" s="228">
        <f t="shared" si="979"/>
        <v>30</v>
      </c>
      <c r="N1279" s="67">
        <f t="shared" si="980"/>
        <v>17</v>
      </c>
      <c r="O1279" s="61">
        <f t="shared" si="954"/>
        <v>1.00215174</v>
      </c>
      <c r="P1279" s="66">
        <f t="shared" si="984"/>
        <v>1.00210048</v>
      </c>
      <c r="Q1279" s="66">
        <f t="shared" si="967"/>
        <v>1.2452275758723963</v>
      </c>
      <c r="R1279" s="61">
        <f t="shared" si="983"/>
        <v>1.24790698</v>
      </c>
      <c r="S1279" s="61">
        <f t="shared" si="968"/>
        <v>1.2150472699999999</v>
      </c>
      <c r="T1279" s="61">
        <f t="shared" si="955"/>
        <v>862.80421011999999</v>
      </c>
      <c r="U1279" s="61">
        <f t="shared" si="956"/>
        <v>8.2645388638999204</v>
      </c>
      <c r="V1279" s="61">
        <f t="shared" si="957"/>
        <v>166.5111926616913</v>
      </c>
      <c r="W1279" s="61">
        <f t="shared" si="958"/>
        <v>884.87502677559121</v>
      </c>
      <c r="X1279" s="67">
        <f t="shared" si="969"/>
        <v>0</v>
      </c>
      <c r="Y1279" s="61">
        <f t="shared" si="959"/>
        <v>0</v>
      </c>
      <c r="Z1279" s="69">
        <f t="shared" si="970"/>
        <v>0</v>
      </c>
      <c r="AA1279" s="61">
        <f t="shared" si="960"/>
        <v>0</v>
      </c>
      <c r="AB1279" s="69">
        <f t="shared" si="971"/>
        <v>5.1999999999999998E-2</v>
      </c>
      <c r="AC1279" s="140">
        <f t="shared" si="972"/>
        <v>17</v>
      </c>
      <c r="AD1279" s="67">
        <f t="shared" si="975"/>
        <v>30</v>
      </c>
      <c r="AE1279" s="11">
        <f t="shared" si="976"/>
        <v>1.0023967090000001</v>
      </c>
      <c r="AF1279" s="61">
        <f t="shared" si="982"/>
        <v>2.0678906100000001</v>
      </c>
      <c r="AG1279" s="61">
        <f t="shared" si="961"/>
        <v>2.12078794</v>
      </c>
      <c r="AH1279" s="61">
        <f t="shared" si="962"/>
        <v>0</v>
      </c>
      <c r="AI1279" s="196" t="str">
        <f t="shared" si="977"/>
        <v>A+J=</v>
      </c>
      <c r="AJ1279" s="72">
        <f t="shared" si="978"/>
        <v>45559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963"/>
        <v>45547</v>
      </c>
      <c r="B1280" s="61">
        <f t="shared" si="950"/>
        <v>887.22697690390601</v>
      </c>
      <c r="C1280" s="61">
        <f t="shared" si="964"/>
        <v>710.09929524999995</v>
      </c>
      <c r="D1280" s="61">
        <f t="shared" si="951"/>
        <v>38.431266129999813</v>
      </c>
      <c r="E1280" s="61">
        <f t="shared" si="952"/>
        <v>671.66802912000014</v>
      </c>
      <c r="F1280" s="62">
        <f t="shared" si="965"/>
        <v>6941.51</v>
      </c>
      <c r="G1280" s="63">
        <f t="shared" si="985"/>
        <v>6967.89</v>
      </c>
      <c r="H1280" s="64">
        <f t="shared" si="981"/>
        <v>45468</v>
      </c>
      <c r="I1280" s="64">
        <f t="shared" si="973"/>
        <v>45498</v>
      </c>
      <c r="J1280" s="65">
        <f t="shared" si="953"/>
        <v>3.8003258656977845E-3</v>
      </c>
      <c r="K1280" s="195">
        <f t="shared" si="974"/>
        <v>45559</v>
      </c>
      <c r="L1280" s="195">
        <f t="shared" si="966"/>
        <v>45559</v>
      </c>
      <c r="M1280" s="228">
        <f t="shared" si="979"/>
        <v>30</v>
      </c>
      <c r="N1280" s="67">
        <f t="shared" si="980"/>
        <v>18</v>
      </c>
      <c r="O1280" s="61">
        <f t="shared" si="954"/>
        <v>1.0022784600000001</v>
      </c>
      <c r="P1280" s="66">
        <f t="shared" si="984"/>
        <v>1.00210048</v>
      </c>
      <c r="Q1280" s="66">
        <f t="shared" si="967"/>
        <v>1.2452275758723963</v>
      </c>
      <c r="R1280" s="61">
        <f t="shared" si="983"/>
        <v>1.24806477</v>
      </c>
      <c r="S1280" s="61">
        <f t="shared" si="968"/>
        <v>1.2150472699999999</v>
      </c>
      <c r="T1280" s="61">
        <f t="shared" si="955"/>
        <v>862.80421011999999</v>
      </c>
      <c r="U1280" s="61">
        <f t="shared" si="956"/>
        <v>8.2645388638999204</v>
      </c>
      <c r="V1280" s="61">
        <f t="shared" si="957"/>
        <v>166.61717516000616</v>
      </c>
      <c r="W1280" s="61">
        <f t="shared" si="958"/>
        <v>884.98100927390601</v>
      </c>
      <c r="X1280" s="67">
        <f t="shared" si="969"/>
        <v>0</v>
      </c>
      <c r="Y1280" s="61">
        <f t="shared" si="959"/>
        <v>0</v>
      </c>
      <c r="Z1280" s="69">
        <f t="shared" si="970"/>
        <v>0</v>
      </c>
      <c r="AA1280" s="61">
        <f t="shared" si="960"/>
        <v>0</v>
      </c>
      <c r="AB1280" s="69">
        <f t="shared" si="971"/>
        <v>5.1999999999999998E-2</v>
      </c>
      <c r="AC1280" s="140">
        <f t="shared" si="972"/>
        <v>18</v>
      </c>
      <c r="AD1280" s="67">
        <f t="shared" si="975"/>
        <v>30</v>
      </c>
      <c r="AE1280" s="11">
        <f t="shared" si="976"/>
        <v>1.0025378709999999</v>
      </c>
      <c r="AF1280" s="61">
        <f t="shared" si="982"/>
        <v>2.18968578</v>
      </c>
      <c r="AG1280" s="61">
        <f t="shared" si="961"/>
        <v>2.24596763</v>
      </c>
      <c r="AH1280" s="61">
        <f t="shared" si="962"/>
        <v>0</v>
      </c>
      <c r="AI1280" s="196" t="str">
        <f t="shared" si="977"/>
        <v>A+J=</v>
      </c>
      <c r="AJ1280" s="72">
        <f t="shared" si="978"/>
        <v>45559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963"/>
        <v>45548</v>
      </c>
      <c r="B1281" s="61">
        <f t="shared" si="950"/>
        <v>887.4581993155814</v>
      </c>
      <c r="C1281" s="61">
        <f t="shared" si="964"/>
        <v>710.09929524999995</v>
      </c>
      <c r="D1281" s="61">
        <f t="shared" si="951"/>
        <v>38.431266129999813</v>
      </c>
      <c r="E1281" s="61">
        <f t="shared" si="952"/>
        <v>671.66802912000014</v>
      </c>
      <c r="F1281" s="62">
        <f t="shared" si="965"/>
        <v>6941.51</v>
      </c>
      <c r="G1281" s="63">
        <f t="shared" si="985"/>
        <v>6967.89</v>
      </c>
      <c r="H1281" s="64">
        <f t="shared" si="981"/>
        <v>45468</v>
      </c>
      <c r="I1281" s="64">
        <f t="shared" si="973"/>
        <v>45498</v>
      </c>
      <c r="J1281" s="65">
        <f t="shared" si="953"/>
        <v>3.8003258656977845E-3</v>
      </c>
      <c r="K1281" s="195">
        <f t="shared" si="974"/>
        <v>45559</v>
      </c>
      <c r="L1281" s="195">
        <f t="shared" si="966"/>
        <v>45559</v>
      </c>
      <c r="M1281" s="228">
        <f t="shared" si="979"/>
        <v>30</v>
      </c>
      <c r="N1281" s="67">
        <f t="shared" si="980"/>
        <v>19</v>
      </c>
      <c r="O1281" s="61">
        <f t="shared" si="954"/>
        <v>1.0024051899999999</v>
      </c>
      <c r="P1281" s="66">
        <f t="shared" si="984"/>
        <v>1.00210048</v>
      </c>
      <c r="Q1281" s="66">
        <f t="shared" si="967"/>
        <v>1.2452275758723963</v>
      </c>
      <c r="R1281" s="61">
        <f t="shared" si="983"/>
        <v>1.24822258</v>
      </c>
      <c r="S1281" s="61">
        <f t="shared" si="968"/>
        <v>1.2150472699999999</v>
      </c>
      <c r="T1281" s="61">
        <f t="shared" si="955"/>
        <v>862.80421011999999</v>
      </c>
      <c r="U1281" s="61">
        <f t="shared" si="956"/>
        <v>8.2645388638999204</v>
      </c>
      <c r="V1281" s="61">
        <f t="shared" si="957"/>
        <v>166.72317109168154</v>
      </c>
      <c r="W1281" s="61">
        <f t="shared" si="958"/>
        <v>885.08700520558136</v>
      </c>
      <c r="X1281" s="67">
        <f t="shared" si="969"/>
        <v>0</v>
      </c>
      <c r="Y1281" s="61">
        <f t="shared" si="959"/>
        <v>0</v>
      </c>
      <c r="Z1281" s="69">
        <f t="shared" si="970"/>
        <v>0</v>
      </c>
      <c r="AA1281" s="61">
        <f t="shared" si="960"/>
        <v>0</v>
      </c>
      <c r="AB1281" s="69">
        <f t="shared" si="971"/>
        <v>5.1999999999999998E-2</v>
      </c>
      <c r="AC1281" s="140">
        <f t="shared" si="972"/>
        <v>19</v>
      </c>
      <c r="AD1281" s="67">
        <f t="shared" si="975"/>
        <v>30</v>
      </c>
      <c r="AE1281" s="11">
        <f t="shared" si="976"/>
        <v>1.002679052</v>
      </c>
      <c r="AF1281" s="61">
        <f t="shared" si="982"/>
        <v>2.3114973399999998</v>
      </c>
      <c r="AG1281" s="61">
        <f t="shared" si="961"/>
        <v>2.3711941099999998</v>
      </c>
      <c r="AH1281" s="61">
        <f t="shared" si="962"/>
        <v>0</v>
      </c>
      <c r="AI1281" s="196" t="str">
        <f t="shared" si="977"/>
        <v>A+J=</v>
      </c>
      <c r="AJ1281" s="72">
        <f t="shared" si="978"/>
        <v>45559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963"/>
        <v>45549</v>
      </c>
      <c r="B1282" s="61">
        <f t="shared" si="950"/>
        <v>887.68948371061754</v>
      </c>
      <c r="C1282" s="61">
        <f t="shared" si="964"/>
        <v>710.09929524999995</v>
      </c>
      <c r="D1282" s="61">
        <f t="shared" si="951"/>
        <v>38.431266129999813</v>
      </c>
      <c r="E1282" s="61">
        <f t="shared" si="952"/>
        <v>671.66802912000014</v>
      </c>
      <c r="F1282" s="62">
        <f t="shared" si="965"/>
        <v>6941.51</v>
      </c>
      <c r="G1282" s="63">
        <f t="shared" si="985"/>
        <v>6967.89</v>
      </c>
      <c r="H1282" s="64">
        <f t="shared" si="981"/>
        <v>45468</v>
      </c>
      <c r="I1282" s="64">
        <f t="shared" si="973"/>
        <v>45498</v>
      </c>
      <c r="J1282" s="65">
        <f t="shared" si="953"/>
        <v>3.8003258656977845E-3</v>
      </c>
      <c r="K1282" s="195">
        <f t="shared" si="974"/>
        <v>45559</v>
      </c>
      <c r="L1282" s="195">
        <f t="shared" si="966"/>
        <v>45559</v>
      </c>
      <c r="M1282" s="228">
        <f t="shared" si="979"/>
        <v>30</v>
      </c>
      <c r="N1282" s="67">
        <f t="shared" si="980"/>
        <v>20</v>
      </c>
      <c r="O1282" s="61">
        <f t="shared" si="954"/>
        <v>1.0025319399999999</v>
      </c>
      <c r="P1282" s="66">
        <f t="shared" si="984"/>
        <v>1.00210048</v>
      </c>
      <c r="Q1282" s="66">
        <f t="shared" si="967"/>
        <v>1.2452275758723963</v>
      </c>
      <c r="R1282" s="61">
        <f t="shared" si="983"/>
        <v>1.24838041</v>
      </c>
      <c r="S1282" s="61">
        <f t="shared" si="968"/>
        <v>1.2150472699999999</v>
      </c>
      <c r="T1282" s="61">
        <f t="shared" si="955"/>
        <v>862.80421011999999</v>
      </c>
      <c r="U1282" s="61">
        <f t="shared" si="956"/>
        <v>8.2645388638999204</v>
      </c>
      <c r="V1282" s="61">
        <f t="shared" si="957"/>
        <v>166.82918045671758</v>
      </c>
      <c r="W1282" s="61">
        <f t="shared" si="958"/>
        <v>885.19301457061749</v>
      </c>
      <c r="X1282" s="67">
        <f t="shared" si="969"/>
        <v>0</v>
      </c>
      <c r="Y1282" s="61">
        <f t="shared" si="959"/>
        <v>0</v>
      </c>
      <c r="Z1282" s="69">
        <f t="shared" si="970"/>
        <v>0</v>
      </c>
      <c r="AA1282" s="61">
        <f t="shared" si="960"/>
        <v>0</v>
      </c>
      <c r="AB1282" s="69">
        <f t="shared" si="971"/>
        <v>5.1999999999999998E-2</v>
      </c>
      <c r="AC1282" s="140">
        <f t="shared" si="972"/>
        <v>20</v>
      </c>
      <c r="AD1282" s="67">
        <f t="shared" si="975"/>
        <v>30</v>
      </c>
      <c r="AE1282" s="11">
        <f t="shared" si="976"/>
        <v>1.002820254</v>
      </c>
      <c r="AF1282" s="61">
        <f t="shared" si="982"/>
        <v>2.4333270200000001</v>
      </c>
      <c r="AG1282" s="61">
        <f t="shared" si="961"/>
        <v>2.4964691399999999</v>
      </c>
      <c r="AH1282" s="61">
        <f t="shared" si="962"/>
        <v>0</v>
      </c>
      <c r="AI1282" s="196" t="str">
        <f t="shared" si="977"/>
        <v>A+J=</v>
      </c>
      <c r="AJ1282" s="72">
        <f t="shared" si="978"/>
        <v>45559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963"/>
        <v>45550</v>
      </c>
      <c r="B1283" s="61">
        <f t="shared" si="950"/>
        <v>887.9208350656944</v>
      </c>
      <c r="C1283" s="61">
        <f t="shared" si="964"/>
        <v>710.09929524999995</v>
      </c>
      <c r="D1283" s="61">
        <f t="shared" si="951"/>
        <v>38.431266129999813</v>
      </c>
      <c r="E1283" s="61">
        <f t="shared" si="952"/>
        <v>671.66802912000014</v>
      </c>
      <c r="F1283" s="62">
        <f t="shared" si="965"/>
        <v>6941.51</v>
      </c>
      <c r="G1283" s="63">
        <f t="shared" si="985"/>
        <v>6967.89</v>
      </c>
      <c r="H1283" s="64">
        <f t="shared" si="981"/>
        <v>45468</v>
      </c>
      <c r="I1283" s="64">
        <f t="shared" si="973"/>
        <v>45498</v>
      </c>
      <c r="J1283" s="65">
        <f t="shared" si="953"/>
        <v>3.8003258656977845E-3</v>
      </c>
      <c r="K1283" s="195">
        <f t="shared" si="974"/>
        <v>45559</v>
      </c>
      <c r="L1283" s="195">
        <f t="shared" si="966"/>
        <v>45559</v>
      </c>
      <c r="M1283" s="228">
        <f t="shared" si="979"/>
        <v>30</v>
      </c>
      <c r="N1283" s="67">
        <f t="shared" si="980"/>
        <v>21</v>
      </c>
      <c r="O1283" s="61">
        <f t="shared" si="954"/>
        <v>1.00265871</v>
      </c>
      <c r="P1283" s="66">
        <f t="shared" si="984"/>
        <v>1.00210048</v>
      </c>
      <c r="Q1283" s="66">
        <f t="shared" si="967"/>
        <v>1.2452275758723963</v>
      </c>
      <c r="R1283" s="61">
        <f t="shared" si="983"/>
        <v>1.2485382700000001</v>
      </c>
      <c r="S1283" s="61">
        <f t="shared" si="968"/>
        <v>1.2150472699999999</v>
      </c>
      <c r="T1283" s="61">
        <f t="shared" si="955"/>
        <v>862.80421011999999</v>
      </c>
      <c r="U1283" s="61">
        <f t="shared" si="956"/>
        <v>8.2645388638999204</v>
      </c>
      <c r="V1283" s="61">
        <f t="shared" si="957"/>
        <v>166.93520997179451</v>
      </c>
      <c r="W1283" s="61">
        <f t="shared" si="958"/>
        <v>885.29904408569439</v>
      </c>
      <c r="X1283" s="67">
        <f t="shared" si="969"/>
        <v>0</v>
      </c>
      <c r="Y1283" s="61">
        <f t="shared" si="959"/>
        <v>0</v>
      </c>
      <c r="Z1283" s="69">
        <f t="shared" si="970"/>
        <v>0</v>
      </c>
      <c r="AA1283" s="61">
        <f t="shared" si="960"/>
        <v>0</v>
      </c>
      <c r="AB1283" s="69">
        <f t="shared" si="971"/>
        <v>5.1999999999999998E-2</v>
      </c>
      <c r="AC1283" s="140">
        <f t="shared" si="972"/>
        <v>21</v>
      </c>
      <c r="AD1283" s="67">
        <f t="shared" si="975"/>
        <v>30</v>
      </c>
      <c r="AE1283" s="11">
        <f t="shared" si="976"/>
        <v>1.002961475</v>
      </c>
      <c r="AF1283" s="61">
        <f t="shared" si="982"/>
        <v>2.5551730899999998</v>
      </c>
      <c r="AG1283" s="61">
        <f t="shared" si="961"/>
        <v>2.6217909800000001</v>
      </c>
      <c r="AH1283" s="61">
        <f t="shared" si="962"/>
        <v>0</v>
      </c>
      <c r="AI1283" s="196" t="str">
        <f t="shared" si="977"/>
        <v>A+J=</v>
      </c>
      <c r="AJ1283" s="72">
        <f t="shared" si="978"/>
        <v>45559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963"/>
        <v>45551</v>
      </c>
      <c r="B1284" s="61">
        <f t="shared" si="950"/>
        <v>888.15224081745157</v>
      </c>
      <c r="C1284" s="61">
        <f t="shared" si="964"/>
        <v>710.09929524999995</v>
      </c>
      <c r="D1284" s="61">
        <f t="shared" si="951"/>
        <v>38.431266129999813</v>
      </c>
      <c r="E1284" s="61">
        <f t="shared" si="952"/>
        <v>671.66802912000014</v>
      </c>
      <c r="F1284" s="62">
        <f t="shared" si="965"/>
        <v>6941.51</v>
      </c>
      <c r="G1284" s="63">
        <f t="shared" si="985"/>
        <v>6967.89</v>
      </c>
      <c r="H1284" s="64">
        <f t="shared" si="981"/>
        <v>45468</v>
      </c>
      <c r="I1284" s="64">
        <f t="shared" si="973"/>
        <v>45498</v>
      </c>
      <c r="J1284" s="65">
        <f t="shared" si="953"/>
        <v>3.8003258656977845E-3</v>
      </c>
      <c r="K1284" s="195">
        <f t="shared" si="974"/>
        <v>45559</v>
      </c>
      <c r="L1284" s="195">
        <f t="shared" si="966"/>
        <v>45559</v>
      </c>
      <c r="M1284" s="228">
        <f t="shared" si="979"/>
        <v>30</v>
      </c>
      <c r="N1284" s="67">
        <f t="shared" si="980"/>
        <v>22</v>
      </c>
      <c r="O1284" s="61">
        <f t="shared" si="954"/>
        <v>1.0027854899999999</v>
      </c>
      <c r="P1284" s="66">
        <f t="shared" si="984"/>
        <v>1.00210048</v>
      </c>
      <c r="Q1284" s="66">
        <f t="shared" si="967"/>
        <v>1.2452275758723963</v>
      </c>
      <c r="R1284" s="61">
        <f t="shared" si="983"/>
        <v>1.2486961400000001</v>
      </c>
      <c r="S1284" s="61">
        <f t="shared" si="968"/>
        <v>1.2150472699999999</v>
      </c>
      <c r="T1284" s="61">
        <f t="shared" si="955"/>
        <v>862.80421011999999</v>
      </c>
      <c r="U1284" s="61">
        <f t="shared" si="956"/>
        <v>8.2645388638999204</v>
      </c>
      <c r="V1284" s="61">
        <f t="shared" si="957"/>
        <v>167.04124620355168</v>
      </c>
      <c r="W1284" s="61">
        <f t="shared" si="958"/>
        <v>885.40508031745162</v>
      </c>
      <c r="X1284" s="67">
        <f t="shared" si="969"/>
        <v>0</v>
      </c>
      <c r="Y1284" s="61">
        <f t="shared" si="959"/>
        <v>0</v>
      </c>
      <c r="Z1284" s="69">
        <f t="shared" si="970"/>
        <v>0</v>
      </c>
      <c r="AA1284" s="61">
        <f t="shared" si="960"/>
        <v>0</v>
      </c>
      <c r="AB1284" s="69">
        <f t="shared" si="971"/>
        <v>5.1999999999999998E-2</v>
      </c>
      <c r="AC1284" s="140">
        <f t="shared" si="972"/>
        <v>22</v>
      </c>
      <c r="AD1284" s="67">
        <f t="shared" si="975"/>
        <v>30</v>
      </c>
      <c r="AE1284" s="11">
        <f t="shared" si="976"/>
        <v>1.0031027159999999</v>
      </c>
      <c r="AF1284" s="61">
        <f t="shared" si="982"/>
        <v>2.6770364199999999</v>
      </c>
      <c r="AG1284" s="61">
        <f t="shared" si="961"/>
        <v>2.7471605000000001</v>
      </c>
      <c r="AH1284" s="61">
        <f t="shared" si="962"/>
        <v>0</v>
      </c>
      <c r="AI1284" s="196" t="str">
        <f t="shared" si="977"/>
        <v>A+J=</v>
      </c>
      <c r="AJ1284" s="72">
        <f t="shared" si="978"/>
        <v>45559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963"/>
        <v>45552</v>
      </c>
      <c r="B1285" s="61">
        <f t="shared" si="950"/>
        <v>888.38370771256916</v>
      </c>
      <c r="C1285" s="61">
        <f t="shared" si="964"/>
        <v>710.09929524999995</v>
      </c>
      <c r="D1285" s="61">
        <f t="shared" si="951"/>
        <v>38.431266129999813</v>
      </c>
      <c r="E1285" s="61">
        <f t="shared" si="952"/>
        <v>671.66802912000014</v>
      </c>
      <c r="F1285" s="62">
        <f t="shared" si="965"/>
        <v>6941.51</v>
      </c>
      <c r="G1285" s="63">
        <f t="shared" si="985"/>
        <v>6967.89</v>
      </c>
      <c r="H1285" s="64">
        <f t="shared" si="981"/>
        <v>45468</v>
      </c>
      <c r="I1285" s="64">
        <f t="shared" si="973"/>
        <v>45498</v>
      </c>
      <c r="J1285" s="65">
        <f t="shared" si="953"/>
        <v>3.8003258656977845E-3</v>
      </c>
      <c r="K1285" s="195">
        <f t="shared" si="974"/>
        <v>45559</v>
      </c>
      <c r="L1285" s="195">
        <f t="shared" si="966"/>
        <v>45559</v>
      </c>
      <c r="M1285" s="228">
        <f t="shared" si="979"/>
        <v>30</v>
      </c>
      <c r="N1285" s="67">
        <f t="shared" si="980"/>
        <v>23</v>
      </c>
      <c r="O1285" s="61">
        <f t="shared" si="954"/>
        <v>1.00291229</v>
      </c>
      <c r="P1285" s="66">
        <f t="shared" si="984"/>
        <v>1.00210048</v>
      </c>
      <c r="Q1285" s="66">
        <f t="shared" si="967"/>
        <v>1.2452275758723963</v>
      </c>
      <c r="R1285" s="61">
        <f t="shared" si="983"/>
        <v>1.2488540299999999</v>
      </c>
      <c r="S1285" s="61">
        <f t="shared" si="968"/>
        <v>1.2150472699999999</v>
      </c>
      <c r="T1285" s="61">
        <f t="shared" si="955"/>
        <v>862.80421011999999</v>
      </c>
      <c r="U1285" s="61">
        <f t="shared" si="956"/>
        <v>8.2645388638999204</v>
      </c>
      <c r="V1285" s="61">
        <f t="shared" si="957"/>
        <v>167.14729586866935</v>
      </c>
      <c r="W1285" s="61">
        <f t="shared" si="958"/>
        <v>885.51112998256917</v>
      </c>
      <c r="X1285" s="67">
        <f t="shared" si="969"/>
        <v>0</v>
      </c>
      <c r="Y1285" s="61">
        <f t="shared" si="959"/>
        <v>0</v>
      </c>
      <c r="Z1285" s="69">
        <f t="shared" si="970"/>
        <v>0</v>
      </c>
      <c r="AA1285" s="61">
        <f t="shared" si="960"/>
        <v>0</v>
      </c>
      <c r="AB1285" s="69">
        <f t="shared" si="971"/>
        <v>5.1999999999999998E-2</v>
      </c>
      <c r="AC1285" s="140">
        <f t="shared" si="972"/>
        <v>23</v>
      </c>
      <c r="AD1285" s="67">
        <f t="shared" si="975"/>
        <v>30</v>
      </c>
      <c r="AE1285" s="11">
        <f t="shared" si="976"/>
        <v>1.0032439769999999</v>
      </c>
      <c r="AF1285" s="61">
        <f t="shared" si="982"/>
        <v>2.7989170099999998</v>
      </c>
      <c r="AG1285" s="61">
        <f t="shared" si="961"/>
        <v>2.8725777300000002</v>
      </c>
      <c r="AH1285" s="61">
        <f t="shared" si="962"/>
        <v>0</v>
      </c>
      <c r="AI1285" s="196" t="str">
        <f t="shared" si="977"/>
        <v>A+J=</v>
      </c>
      <c r="AJ1285" s="72">
        <f t="shared" si="978"/>
        <v>45559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963"/>
        <v>45553</v>
      </c>
      <c r="B1286" s="61">
        <f t="shared" si="950"/>
        <v>888.61523576104764</v>
      </c>
      <c r="C1286" s="61">
        <f t="shared" si="964"/>
        <v>710.09929524999995</v>
      </c>
      <c r="D1286" s="61">
        <f t="shared" si="951"/>
        <v>38.431266129999813</v>
      </c>
      <c r="E1286" s="61">
        <f t="shared" si="952"/>
        <v>671.66802912000014</v>
      </c>
      <c r="F1286" s="62">
        <f t="shared" si="965"/>
        <v>6941.51</v>
      </c>
      <c r="G1286" s="63">
        <f t="shared" si="985"/>
        <v>6967.89</v>
      </c>
      <c r="H1286" s="64">
        <f t="shared" si="981"/>
        <v>45468</v>
      </c>
      <c r="I1286" s="64">
        <f t="shared" si="973"/>
        <v>45498</v>
      </c>
      <c r="J1286" s="65">
        <f t="shared" si="953"/>
        <v>3.8003258656977845E-3</v>
      </c>
      <c r="K1286" s="195">
        <f t="shared" si="974"/>
        <v>45559</v>
      </c>
      <c r="L1286" s="195">
        <f t="shared" si="966"/>
        <v>45559</v>
      </c>
      <c r="M1286" s="228">
        <f t="shared" si="979"/>
        <v>30</v>
      </c>
      <c r="N1286" s="67">
        <f t="shared" si="980"/>
        <v>24</v>
      </c>
      <c r="O1286" s="61">
        <f t="shared" si="954"/>
        <v>1.0030391000000001</v>
      </c>
      <c r="P1286" s="66">
        <f t="shared" si="984"/>
        <v>1.00210048</v>
      </c>
      <c r="Q1286" s="66">
        <f t="shared" si="967"/>
        <v>1.2452275758723963</v>
      </c>
      <c r="R1286" s="61">
        <f t="shared" si="983"/>
        <v>1.2490119399999999</v>
      </c>
      <c r="S1286" s="61">
        <f t="shared" si="968"/>
        <v>1.2150472699999999</v>
      </c>
      <c r="T1286" s="61">
        <f t="shared" si="955"/>
        <v>862.80421011999999</v>
      </c>
      <c r="U1286" s="61">
        <f t="shared" si="956"/>
        <v>8.2645388638999204</v>
      </c>
      <c r="V1286" s="61">
        <f t="shared" si="957"/>
        <v>167.25335896714768</v>
      </c>
      <c r="W1286" s="61">
        <f t="shared" si="958"/>
        <v>885.61719308104762</v>
      </c>
      <c r="X1286" s="67">
        <f t="shared" si="969"/>
        <v>0</v>
      </c>
      <c r="Y1286" s="61">
        <f t="shared" si="959"/>
        <v>0</v>
      </c>
      <c r="Z1286" s="69">
        <f t="shared" si="970"/>
        <v>0</v>
      </c>
      <c r="AA1286" s="61">
        <f t="shared" si="960"/>
        <v>0</v>
      </c>
      <c r="AB1286" s="69">
        <f t="shared" si="971"/>
        <v>5.1999999999999998E-2</v>
      </c>
      <c r="AC1286" s="140">
        <f t="shared" si="972"/>
        <v>24</v>
      </c>
      <c r="AD1286" s="67">
        <f t="shared" si="975"/>
        <v>30</v>
      </c>
      <c r="AE1286" s="11">
        <f t="shared" si="976"/>
        <v>1.003385258</v>
      </c>
      <c r="AF1286" s="61">
        <f t="shared" si="982"/>
        <v>2.9208148500000002</v>
      </c>
      <c r="AG1286" s="61">
        <f t="shared" si="961"/>
        <v>2.9980426800000002</v>
      </c>
      <c r="AH1286" s="61">
        <f t="shared" si="962"/>
        <v>0</v>
      </c>
      <c r="AI1286" s="196" t="str">
        <f t="shared" si="977"/>
        <v>A+J=</v>
      </c>
      <c r="AJ1286" s="72">
        <f t="shared" si="978"/>
        <v>45559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963"/>
        <v>45554</v>
      </c>
      <c r="B1287" s="61">
        <f t="shared" si="950"/>
        <v>888.84682497288645</v>
      </c>
      <c r="C1287" s="61">
        <f t="shared" si="964"/>
        <v>710.09929524999995</v>
      </c>
      <c r="D1287" s="61">
        <f t="shared" si="951"/>
        <v>38.431266129999813</v>
      </c>
      <c r="E1287" s="61">
        <f t="shared" si="952"/>
        <v>671.66802912000014</v>
      </c>
      <c r="F1287" s="62">
        <f t="shared" si="965"/>
        <v>6941.51</v>
      </c>
      <c r="G1287" s="63">
        <f t="shared" si="985"/>
        <v>6967.89</v>
      </c>
      <c r="H1287" s="64">
        <f t="shared" si="981"/>
        <v>45468</v>
      </c>
      <c r="I1287" s="64">
        <f t="shared" si="973"/>
        <v>45498</v>
      </c>
      <c r="J1287" s="65">
        <f t="shared" si="953"/>
        <v>3.8003258656977845E-3</v>
      </c>
      <c r="K1287" s="195">
        <f t="shared" si="974"/>
        <v>45559</v>
      </c>
      <c r="L1287" s="195">
        <f t="shared" si="966"/>
        <v>45559</v>
      </c>
      <c r="M1287" s="228">
        <f t="shared" si="979"/>
        <v>30</v>
      </c>
      <c r="N1287" s="67">
        <f t="shared" si="980"/>
        <v>25</v>
      </c>
      <c r="O1287" s="61">
        <f t="shared" si="954"/>
        <v>1.00316593</v>
      </c>
      <c r="P1287" s="66">
        <f t="shared" si="984"/>
        <v>1.00210048</v>
      </c>
      <c r="Q1287" s="66">
        <f t="shared" si="967"/>
        <v>1.2452275758723963</v>
      </c>
      <c r="R1287" s="61">
        <f t="shared" si="983"/>
        <v>1.24916987</v>
      </c>
      <c r="S1287" s="61">
        <f t="shared" si="968"/>
        <v>1.2150472699999999</v>
      </c>
      <c r="T1287" s="61">
        <f t="shared" si="955"/>
        <v>862.80421011999999</v>
      </c>
      <c r="U1287" s="61">
        <f t="shared" si="956"/>
        <v>8.2645388638999204</v>
      </c>
      <c r="V1287" s="61">
        <f t="shared" si="957"/>
        <v>167.35943549898667</v>
      </c>
      <c r="W1287" s="61">
        <f t="shared" si="958"/>
        <v>885.7232696128865</v>
      </c>
      <c r="X1287" s="67">
        <f t="shared" si="969"/>
        <v>0</v>
      </c>
      <c r="Y1287" s="61">
        <f t="shared" si="959"/>
        <v>0</v>
      </c>
      <c r="Z1287" s="69">
        <f t="shared" si="970"/>
        <v>0</v>
      </c>
      <c r="AA1287" s="61">
        <f t="shared" si="960"/>
        <v>0</v>
      </c>
      <c r="AB1287" s="69">
        <f t="shared" si="971"/>
        <v>5.1999999999999998E-2</v>
      </c>
      <c r="AC1287" s="140">
        <f t="shared" si="972"/>
        <v>25</v>
      </c>
      <c r="AD1287" s="67">
        <f t="shared" si="975"/>
        <v>30</v>
      </c>
      <c r="AE1287" s="11">
        <f t="shared" si="976"/>
        <v>1.003526559</v>
      </c>
      <c r="AF1287" s="61">
        <f t="shared" si="982"/>
        <v>3.04272995</v>
      </c>
      <c r="AG1287" s="61">
        <f t="shared" si="961"/>
        <v>3.1235553600000001</v>
      </c>
      <c r="AH1287" s="61">
        <f t="shared" si="962"/>
        <v>0</v>
      </c>
      <c r="AI1287" s="196" t="str">
        <f t="shared" si="977"/>
        <v>A+J=</v>
      </c>
      <c r="AJ1287" s="72">
        <f t="shared" si="978"/>
        <v>45559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963"/>
        <v>45555</v>
      </c>
      <c r="B1288" s="61">
        <f t="shared" si="950"/>
        <v>889.07848210476629</v>
      </c>
      <c r="C1288" s="61">
        <f t="shared" si="964"/>
        <v>710.09929524999995</v>
      </c>
      <c r="D1288" s="61">
        <f t="shared" si="951"/>
        <v>38.431266129999813</v>
      </c>
      <c r="E1288" s="61">
        <f t="shared" si="952"/>
        <v>671.66802912000014</v>
      </c>
      <c r="F1288" s="62">
        <f t="shared" si="965"/>
        <v>6941.51</v>
      </c>
      <c r="G1288" s="63">
        <f t="shared" si="985"/>
        <v>6967.89</v>
      </c>
      <c r="H1288" s="64">
        <f t="shared" si="981"/>
        <v>45468</v>
      </c>
      <c r="I1288" s="64">
        <f t="shared" si="973"/>
        <v>45498</v>
      </c>
      <c r="J1288" s="65">
        <f t="shared" si="953"/>
        <v>3.8003258656977845E-3</v>
      </c>
      <c r="K1288" s="195">
        <f t="shared" si="974"/>
        <v>45559</v>
      </c>
      <c r="L1288" s="195">
        <f t="shared" si="966"/>
        <v>45559</v>
      </c>
      <c r="M1288" s="228">
        <f t="shared" si="979"/>
        <v>30</v>
      </c>
      <c r="N1288" s="67">
        <f t="shared" si="980"/>
        <v>26</v>
      </c>
      <c r="O1288" s="61">
        <f t="shared" si="954"/>
        <v>1.00329278</v>
      </c>
      <c r="P1288" s="66">
        <f t="shared" si="984"/>
        <v>1.00210048</v>
      </c>
      <c r="Q1288" s="66">
        <f t="shared" si="967"/>
        <v>1.2452275758723963</v>
      </c>
      <c r="R1288" s="61">
        <f t="shared" si="983"/>
        <v>1.2493278299999999</v>
      </c>
      <c r="S1288" s="61">
        <f t="shared" si="968"/>
        <v>1.2150472699999999</v>
      </c>
      <c r="T1288" s="61">
        <f t="shared" si="955"/>
        <v>862.80421011999999</v>
      </c>
      <c r="U1288" s="61">
        <f t="shared" si="956"/>
        <v>8.2645388638999204</v>
      </c>
      <c r="V1288" s="61">
        <f t="shared" si="957"/>
        <v>167.46553218086638</v>
      </c>
      <c r="W1288" s="61">
        <f t="shared" si="958"/>
        <v>885.82936629476626</v>
      </c>
      <c r="X1288" s="67">
        <f t="shared" si="969"/>
        <v>0</v>
      </c>
      <c r="Y1288" s="61">
        <f t="shared" si="959"/>
        <v>0</v>
      </c>
      <c r="Z1288" s="69">
        <f t="shared" si="970"/>
        <v>0</v>
      </c>
      <c r="AA1288" s="61">
        <f t="shared" si="960"/>
        <v>0</v>
      </c>
      <c r="AB1288" s="69">
        <f t="shared" si="971"/>
        <v>5.1999999999999998E-2</v>
      </c>
      <c r="AC1288" s="140">
        <f t="shared" si="972"/>
        <v>26</v>
      </c>
      <c r="AD1288" s="67">
        <f t="shared" si="975"/>
        <v>30</v>
      </c>
      <c r="AE1288" s="11">
        <f t="shared" si="976"/>
        <v>1.0036678800000001</v>
      </c>
      <c r="AF1288" s="61">
        <f t="shared" si="982"/>
        <v>3.1646622999999998</v>
      </c>
      <c r="AG1288" s="61">
        <f t="shared" si="961"/>
        <v>3.2491158100000002</v>
      </c>
      <c r="AH1288" s="61">
        <f t="shared" si="962"/>
        <v>0</v>
      </c>
      <c r="AI1288" s="196" t="str">
        <f t="shared" si="977"/>
        <v>A+J=</v>
      </c>
      <c r="AJ1288" s="72">
        <f t="shared" si="978"/>
        <v>45559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963"/>
        <v>45556</v>
      </c>
      <c r="B1289" s="61">
        <f t="shared" si="950"/>
        <v>889.31019279332645</v>
      </c>
      <c r="C1289" s="61">
        <f t="shared" si="964"/>
        <v>710.09929524999995</v>
      </c>
      <c r="D1289" s="61">
        <f t="shared" si="951"/>
        <v>38.431266129999813</v>
      </c>
      <c r="E1289" s="61">
        <f t="shared" si="952"/>
        <v>671.66802912000014</v>
      </c>
      <c r="F1289" s="62">
        <f t="shared" si="965"/>
        <v>6941.51</v>
      </c>
      <c r="G1289" s="63">
        <f t="shared" si="985"/>
        <v>6967.89</v>
      </c>
      <c r="H1289" s="64">
        <f t="shared" si="981"/>
        <v>45468</v>
      </c>
      <c r="I1289" s="64">
        <f t="shared" si="973"/>
        <v>45498</v>
      </c>
      <c r="J1289" s="65">
        <f t="shared" si="953"/>
        <v>3.8003258656977845E-3</v>
      </c>
      <c r="K1289" s="195">
        <f t="shared" si="974"/>
        <v>45559</v>
      </c>
      <c r="L1289" s="195">
        <f t="shared" si="966"/>
        <v>45559</v>
      </c>
      <c r="M1289" s="228">
        <f t="shared" si="979"/>
        <v>30</v>
      </c>
      <c r="N1289" s="67">
        <f t="shared" si="980"/>
        <v>27</v>
      </c>
      <c r="O1289" s="61">
        <f t="shared" si="954"/>
        <v>1.0034196399999999</v>
      </c>
      <c r="P1289" s="66">
        <f t="shared" si="984"/>
        <v>1.00210048</v>
      </c>
      <c r="Q1289" s="66">
        <f t="shared" si="967"/>
        <v>1.2452275758723963</v>
      </c>
      <c r="R1289" s="61">
        <f t="shared" si="983"/>
        <v>1.2494858</v>
      </c>
      <c r="S1289" s="61">
        <f t="shared" si="968"/>
        <v>1.2150472699999999</v>
      </c>
      <c r="T1289" s="61">
        <f t="shared" si="955"/>
        <v>862.80421011999999</v>
      </c>
      <c r="U1289" s="61">
        <f t="shared" si="956"/>
        <v>8.2645388638999204</v>
      </c>
      <c r="V1289" s="61">
        <f t="shared" si="957"/>
        <v>167.57163557942653</v>
      </c>
      <c r="W1289" s="61">
        <f t="shared" si="958"/>
        <v>885.93546969332647</v>
      </c>
      <c r="X1289" s="67">
        <f t="shared" si="969"/>
        <v>0</v>
      </c>
      <c r="Y1289" s="61">
        <f t="shared" si="959"/>
        <v>0</v>
      </c>
      <c r="Z1289" s="69">
        <f t="shared" si="970"/>
        <v>0</v>
      </c>
      <c r="AA1289" s="61">
        <f t="shared" si="960"/>
        <v>0</v>
      </c>
      <c r="AB1289" s="69">
        <f t="shared" si="971"/>
        <v>5.1999999999999998E-2</v>
      </c>
      <c r="AC1289" s="140">
        <f t="shared" si="972"/>
        <v>27</v>
      </c>
      <c r="AD1289" s="67">
        <f t="shared" si="975"/>
        <v>30</v>
      </c>
      <c r="AE1289" s="11">
        <f t="shared" si="976"/>
        <v>1.0038092199999999</v>
      </c>
      <c r="AF1289" s="61">
        <f t="shared" si="982"/>
        <v>3.2866110499999999</v>
      </c>
      <c r="AG1289" s="61">
        <f t="shared" si="961"/>
        <v>3.3747231000000002</v>
      </c>
      <c r="AH1289" s="61">
        <f t="shared" si="962"/>
        <v>0</v>
      </c>
      <c r="AI1289" s="196" t="str">
        <f t="shared" si="977"/>
        <v>A+J=</v>
      </c>
      <c r="AJ1289" s="72">
        <f t="shared" si="978"/>
        <v>45559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963"/>
        <v>45557</v>
      </c>
      <c r="B1290" s="61">
        <f t="shared" si="950"/>
        <v>889.54197232192746</v>
      </c>
      <c r="C1290" s="61">
        <f t="shared" si="964"/>
        <v>710.09929524999995</v>
      </c>
      <c r="D1290" s="61">
        <f t="shared" si="951"/>
        <v>38.431266129999813</v>
      </c>
      <c r="E1290" s="61">
        <f t="shared" si="952"/>
        <v>671.66802912000014</v>
      </c>
      <c r="F1290" s="62">
        <f t="shared" si="965"/>
        <v>6941.51</v>
      </c>
      <c r="G1290" s="63">
        <f t="shared" si="985"/>
        <v>6967.89</v>
      </c>
      <c r="H1290" s="64">
        <f t="shared" si="981"/>
        <v>45468</v>
      </c>
      <c r="I1290" s="64">
        <f t="shared" si="973"/>
        <v>45498</v>
      </c>
      <c r="J1290" s="65">
        <f t="shared" si="953"/>
        <v>3.8003258656977845E-3</v>
      </c>
      <c r="K1290" s="195">
        <f t="shared" si="974"/>
        <v>45559</v>
      </c>
      <c r="L1290" s="195">
        <f t="shared" si="966"/>
        <v>45559</v>
      </c>
      <c r="M1290" s="228">
        <f t="shared" si="979"/>
        <v>30</v>
      </c>
      <c r="N1290" s="67">
        <f t="shared" si="980"/>
        <v>28</v>
      </c>
      <c r="O1290" s="61">
        <f t="shared" si="954"/>
        <v>1.00354652</v>
      </c>
      <c r="P1290" s="66">
        <f t="shared" si="984"/>
        <v>1.00210048</v>
      </c>
      <c r="Q1290" s="66">
        <f t="shared" si="967"/>
        <v>1.2452275758723963</v>
      </c>
      <c r="R1290" s="61">
        <f t="shared" si="983"/>
        <v>1.2496438000000001</v>
      </c>
      <c r="S1290" s="61">
        <f t="shared" si="968"/>
        <v>1.2150472699999999</v>
      </c>
      <c r="T1290" s="61">
        <f t="shared" si="955"/>
        <v>862.80421011999999</v>
      </c>
      <c r="U1290" s="61">
        <f t="shared" si="956"/>
        <v>8.2645388638999204</v>
      </c>
      <c r="V1290" s="61">
        <f t="shared" si="957"/>
        <v>167.67775912802756</v>
      </c>
      <c r="W1290" s="61">
        <f t="shared" si="958"/>
        <v>886.04159324192744</v>
      </c>
      <c r="X1290" s="67">
        <f t="shared" si="969"/>
        <v>0</v>
      </c>
      <c r="Y1290" s="61">
        <f t="shared" si="959"/>
        <v>0</v>
      </c>
      <c r="Z1290" s="69">
        <f t="shared" si="970"/>
        <v>0</v>
      </c>
      <c r="AA1290" s="61">
        <f t="shared" si="960"/>
        <v>0</v>
      </c>
      <c r="AB1290" s="69">
        <f t="shared" si="971"/>
        <v>5.1999999999999998E-2</v>
      </c>
      <c r="AC1290" s="140">
        <f t="shared" si="972"/>
        <v>28</v>
      </c>
      <c r="AD1290" s="67">
        <f t="shared" si="975"/>
        <v>30</v>
      </c>
      <c r="AE1290" s="11">
        <f t="shared" si="976"/>
        <v>1.003950581</v>
      </c>
      <c r="AF1290" s="61">
        <f t="shared" si="982"/>
        <v>3.40857791</v>
      </c>
      <c r="AG1290" s="61">
        <f t="shared" si="961"/>
        <v>3.5003790800000001</v>
      </c>
      <c r="AH1290" s="61">
        <f t="shared" si="962"/>
        <v>0</v>
      </c>
      <c r="AI1290" s="196" t="str">
        <f t="shared" si="977"/>
        <v>A+J=</v>
      </c>
      <c r="AJ1290" s="72">
        <f t="shared" si="978"/>
        <v>45559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963"/>
        <v>45558</v>
      </c>
      <c r="B1291" s="61">
        <f t="shared" si="950"/>
        <v>889.77379868052833</v>
      </c>
      <c r="C1291" s="61">
        <f t="shared" si="964"/>
        <v>710.09929524999995</v>
      </c>
      <c r="D1291" s="61">
        <f t="shared" si="951"/>
        <v>38.431266129999813</v>
      </c>
      <c r="E1291" s="61">
        <f t="shared" si="952"/>
        <v>671.66802912000014</v>
      </c>
      <c r="F1291" s="62">
        <f t="shared" si="965"/>
        <v>6941.51</v>
      </c>
      <c r="G1291" s="63">
        <f t="shared" si="985"/>
        <v>6967.89</v>
      </c>
      <c r="H1291" s="64">
        <f t="shared" si="981"/>
        <v>45468</v>
      </c>
      <c r="I1291" s="64">
        <f t="shared" si="973"/>
        <v>45498</v>
      </c>
      <c r="J1291" s="65">
        <f t="shared" si="953"/>
        <v>3.8003258656977845E-3</v>
      </c>
      <c r="K1291" s="195">
        <f t="shared" si="974"/>
        <v>45559</v>
      </c>
      <c r="L1291" s="195">
        <f t="shared" si="966"/>
        <v>45559</v>
      </c>
      <c r="M1291" s="228">
        <f t="shared" si="979"/>
        <v>30</v>
      </c>
      <c r="N1291" s="67">
        <f t="shared" si="980"/>
        <v>29</v>
      </c>
      <c r="O1291" s="61">
        <f t="shared" si="954"/>
        <v>1.00367341</v>
      </c>
      <c r="P1291" s="66">
        <f t="shared" si="984"/>
        <v>1.00210048</v>
      </c>
      <c r="Q1291" s="66">
        <f t="shared" si="967"/>
        <v>1.2452275758723963</v>
      </c>
      <c r="R1291" s="61">
        <f t="shared" si="983"/>
        <v>1.2498018</v>
      </c>
      <c r="S1291" s="61">
        <f t="shared" si="968"/>
        <v>1.2150472699999999</v>
      </c>
      <c r="T1291" s="61">
        <f t="shared" si="955"/>
        <v>862.80421011999999</v>
      </c>
      <c r="U1291" s="61">
        <f t="shared" si="956"/>
        <v>8.2645388638999204</v>
      </c>
      <c r="V1291" s="61">
        <f t="shared" si="957"/>
        <v>167.78388267662842</v>
      </c>
      <c r="W1291" s="61">
        <f t="shared" si="958"/>
        <v>886.14771679052831</v>
      </c>
      <c r="X1291" s="67">
        <f t="shared" si="969"/>
        <v>0</v>
      </c>
      <c r="Y1291" s="61">
        <f t="shared" si="959"/>
        <v>0</v>
      </c>
      <c r="Z1291" s="69">
        <f t="shared" si="970"/>
        <v>0</v>
      </c>
      <c r="AA1291" s="61">
        <f t="shared" si="960"/>
        <v>0</v>
      </c>
      <c r="AB1291" s="69">
        <f t="shared" si="971"/>
        <v>5.1999999999999998E-2</v>
      </c>
      <c r="AC1291" s="140">
        <f t="shared" si="972"/>
        <v>29</v>
      </c>
      <c r="AD1291" s="67">
        <f t="shared" si="975"/>
        <v>30</v>
      </c>
      <c r="AE1291" s="11">
        <f t="shared" si="976"/>
        <v>1.0040919610000001</v>
      </c>
      <c r="AF1291" s="61">
        <f t="shared" si="982"/>
        <v>3.5305611699999999</v>
      </c>
      <c r="AG1291" s="61">
        <f t="shared" si="961"/>
        <v>3.62608189</v>
      </c>
      <c r="AH1291" s="61">
        <f t="shared" si="962"/>
        <v>0</v>
      </c>
      <c r="AI1291" s="196" t="str">
        <f t="shared" si="977"/>
        <v>A+J=</v>
      </c>
      <c r="AJ1291" s="72">
        <f t="shared" si="978"/>
        <v>45559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963"/>
        <v>45559</v>
      </c>
      <c r="B1292" s="61">
        <f t="shared" ref="B1292:B1355" si="986">(W1292+AG1292)</f>
        <v>890.0056938991703</v>
      </c>
      <c r="C1292" s="61">
        <f t="shared" si="964"/>
        <v>710.09929524999995</v>
      </c>
      <c r="D1292" s="61">
        <f t="shared" ref="D1292:D1355" si="987">VLOOKUP(A1292,$AT$15:$AX$314,5)</f>
        <v>38.431266129999813</v>
      </c>
      <c r="E1292" s="61">
        <f t="shared" ref="E1292:E1355" si="988">(C1292-D1292)</f>
        <v>671.66802912000014</v>
      </c>
      <c r="F1292" s="62">
        <f t="shared" si="965"/>
        <v>6941.51</v>
      </c>
      <c r="G1292" s="63">
        <f t="shared" si="985"/>
        <v>6967.89</v>
      </c>
      <c r="H1292" s="64">
        <f t="shared" si="981"/>
        <v>45468</v>
      </c>
      <c r="I1292" s="64">
        <f t="shared" si="973"/>
        <v>45498</v>
      </c>
      <c r="J1292" s="65">
        <f t="shared" ref="J1292:J1355" si="989">(G1292/F1292)-1</f>
        <v>3.8003258656977845E-3</v>
      </c>
      <c r="K1292" s="195">
        <f t="shared" si="974"/>
        <v>45589</v>
      </c>
      <c r="L1292" s="195">
        <f t="shared" si="966"/>
        <v>45559</v>
      </c>
      <c r="M1292" s="228">
        <f t="shared" si="979"/>
        <v>30</v>
      </c>
      <c r="N1292" s="67">
        <f t="shared" si="980"/>
        <v>30</v>
      </c>
      <c r="O1292" s="61">
        <f t="shared" ref="O1292:O1355" si="990">TRUNC((G1292/F1292)^TRUNC((N1292/M1292),9),8)</f>
        <v>1.0038003200000001</v>
      </c>
      <c r="P1292" s="66">
        <f t="shared" si="984"/>
        <v>1.00210048</v>
      </c>
      <c r="Q1292" s="66">
        <f t="shared" si="967"/>
        <v>1.2452275758723963</v>
      </c>
      <c r="R1292" s="61">
        <f t="shared" si="983"/>
        <v>1.2499598300000001</v>
      </c>
      <c r="S1292" s="61">
        <f t="shared" si="968"/>
        <v>1.2150472699999999</v>
      </c>
      <c r="T1292" s="61">
        <f t="shared" ref="T1292:T1355" si="991">TRUNC(C1292*S1292,8)</f>
        <v>862.80421011999999</v>
      </c>
      <c r="U1292" s="61">
        <f t="shared" ref="U1292:U1355" si="992">(D1292*(S1292-1))</f>
        <v>8.2645388638999204</v>
      </c>
      <c r="V1292" s="61">
        <f t="shared" ref="V1292:V1355" si="993">(E1292*(R1292-1))</f>
        <v>167.89002637527037</v>
      </c>
      <c r="W1292" s="61">
        <f t="shared" ref="W1292:W1355" si="994">(C1292+U1292+V1292)</f>
        <v>886.25386048917028</v>
      </c>
      <c r="X1292" s="67">
        <f t="shared" si="969"/>
        <v>42</v>
      </c>
      <c r="Y1292" s="61">
        <f t="shared" ref="Y1292:Y1355" si="995">IF(X1292&gt;0,VLOOKUP(A1292,AM$14:AR$314,5),0)</f>
        <v>3.0061073700000001</v>
      </c>
      <c r="Z1292" s="69">
        <f t="shared" si="970"/>
        <v>1.072E-2</v>
      </c>
      <c r="AA1292" s="61">
        <f t="shared" ref="AA1292:AA1295" si="996">IF(Z1292&gt;0,TRUNC(Z1292*T1292,8),0)</f>
        <v>9.2492611300000007</v>
      </c>
      <c r="AB1292" s="69">
        <f t="shared" si="971"/>
        <v>5.1999999999999998E-2</v>
      </c>
      <c r="AC1292" s="140">
        <f t="shared" si="972"/>
        <v>30</v>
      </c>
      <c r="AD1292" s="67">
        <f t="shared" si="975"/>
        <v>30</v>
      </c>
      <c r="AE1292" s="11">
        <f t="shared" si="976"/>
        <v>1.0042333619999999</v>
      </c>
      <c r="AF1292" s="61">
        <f t="shared" si="982"/>
        <v>3.6525625499999999</v>
      </c>
      <c r="AG1292" s="61">
        <f t="shared" ref="AG1292:AG1355" si="997">TRUNC((W1292*(AE1292-1)),8)</f>
        <v>3.7518334100000001</v>
      </c>
      <c r="AH1292" s="61">
        <f t="shared" ref="AH1292:AH1355" si="998">IF(AA1292&gt;0,AA1292+AF1292,0)</f>
        <v>12.90182368</v>
      </c>
      <c r="AI1292" s="196" t="str">
        <f t="shared" si="977"/>
        <v>A+J=</v>
      </c>
      <c r="AJ1292" s="72">
        <f t="shared" si="978"/>
        <v>45559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999">(A1292+1)</f>
        <v>45560</v>
      </c>
      <c r="B1293" s="61">
        <f t="shared" si="986"/>
        <v>877.12251358482786</v>
      </c>
      <c r="C1293" s="61">
        <f t="shared" ref="C1293:C1356" si="1000">TRUNC(IF(X1292&gt;0,VLOOKUP(A1292,$AM$14:$AN$314,2),C1292),8)</f>
        <v>702.48703080999996</v>
      </c>
      <c r="D1293" s="61">
        <f t="shared" si="987"/>
        <v>30.819001689999936</v>
      </c>
      <c r="E1293" s="61">
        <f t="shared" si="988"/>
        <v>671.66802912000003</v>
      </c>
      <c r="F1293" s="62">
        <f t="shared" ref="F1293:F1356" si="1001">IF(G1293=G1292,F1292,G1292)</f>
        <v>6967.89</v>
      </c>
      <c r="G1293" s="63">
        <f t="shared" si="985"/>
        <v>6966.5</v>
      </c>
      <c r="H1293" s="64">
        <f t="shared" si="981"/>
        <v>45498</v>
      </c>
      <c r="I1293" s="64">
        <f t="shared" si="973"/>
        <v>45529</v>
      </c>
      <c r="J1293" s="65">
        <f t="shared" si="989"/>
        <v>-1.9948650165257931E-4</v>
      </c>
      <c r="K1293" s="195">
        <f t="shared" si="974"/>
        <v>45589</v>
      </c>
      <c r="L1293" s="195">
        <f t="shared" ref="L1293:L1356" si="1002">IF(A1293&gt;L1292,K1293,L1292)</f>
        <v>45589</v>
      </c>
      <c r="M1293" s="228">
        <f t="shared" si="979"/>
        <v>30</v>
      </c>
      <c r="N1293" s="67">
        <f t="shared" si="980"/>
        <v>1</v>
      </c>
      <c r="O1293" s="61">
        <f t="shared" si="990"/>
        <v>0.99999333999999995</v>
      </c>
      <c r="P1293" s="66">
        <f t="shared" si="984"/>
        <v>1.0038003200000001</v>
      </c>
      <c r="Q1293" s="66">
        <f t="shared" ref="Q1293:Q1356" si="1003">IF(L1293&gt;L1292,Q1292*P1293,Q1292)</f>
        <v>1.2499598391335358</v>
      </c>
      <c r="R1293" s="61">
        <f t="shared" si="983"/>
        <v>1.24995151</v>
      </c>
      <c r="S1293" s="61">
        <f t="shared" ref="S1293:S1356" si="1004">IF(AND(X1293&gt;0,MONTH(A1293)=S$4),R1293,S1292)</f>
        <v>1.2150472699999999</v>
      </c>
      <c r="T1293" s="61">
        <f t="shared" si="991"/>
        <v>853.55494898999996</v>
      </c>
      <c r="U1293" s="61">
        <f t="shared" si="992"/>
        <v>6.62754217755987</v>
      </c>
      <c r="V1293" s="61">
        <f t="shared" si="993"/>
        <v>167.884438097268</v>
      </c>
      <c r="W1293" s="61">
        <f t="shared" si="994"/>
        <v>876.99901108482788</v>
      </c>
      <c r="X1293" s="67">
        <f t="shared" ref="X1293:X1356" si="1005">IF(VLOOKUP(A1293,AM$12:AZ$314,14)=VLOOKUP(A1292,AM$12:AZ$314,14),0,VLOOKUP(A1293,AM$12:AZ$314,14))</f>
        <v>0</v>
      </c>
      <c r="Y1293" s="61">
        <f t="shared" si="995"/>
        <v>0</v>
      </c>
      <c r="Z1293" s="69">
        <f t="shared" ref="Z1293:Z1356" si="1006">IF(X1293&gt;0,VLOOKUP($A1293,$AM$12:$AS$314,7),0)</f>
        <v>0</v>
      </c>
      <c r="AA1293" s="61">
        <f t="shared" si="996"/>
        <v>0</v>
      </c>
      <c r="AB1293" s="69">
        <f t="shared" ref="AB1293:AB1356" si="1007">(AB1292)</f>
        <v>5.1999999999999998E-2</v>
      </c>
      <c r="AC1293" s="140">
        <f t="shared" ref="AC1293:AC1356" si="1008">N1293</f>
        <v>1</v>
      </c>
      <c r="AD1293" s="67">
        <f t="shared" si="975"/>
        <v>30</v>
      </c>
      <c r="AE1293" s="11">
        <f t="shared" si="976"/>
        <v>1.000140824</v>
      </c>
      <c r="AF1293" s="61">
        <f t="shared" si="982"/>
        <v>0.12020102000000001</v>
      </c>
      <c r="AG1293" s="61">
        <f t="shared" si="997"/>
        <v>0.1235025</v>
      </c>
      <c r="AH1293" s="61">
        <f t="shared" si="998"/>
        <v>0</v>
      </c>
      <c r="AI1293" s="196" t="str">
        <f t="shared" si="977"/>
        <v>A+J=</v>
      </c>
      <c r="AJ1293" s="72">
        <f t="shared" si="978"/>
        <v>45589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999"/>
        <v>45561</v>
      </c>
      <c r="B1294" s="61">
        <f t="shared" si="986"/>
        <v>877.24045050350583</v>
      </c>
      <c r="C1294" s="61">
        <f t="shared" si="1000"/>
        <v>702.48703080999996</v>
      </c>
      <c r="D1294" s="61">
        <f t="shared" si="987"/>
        <v>30.819001689999936</v>
      </c>
      <c r="E1294" s="61">
        <f t="shared" si="988"/>
        <v>671.66802912000003</v>
      </c>
      <c r="F1294" s="62">
        <f t="shared" si="1001"/>
        <v>6967.89</v>
      </c>
      <c r="G1294" s="63">
        <f t="shared" si="985"/>
        <v>6966.5</v>
      </c>
      <c r="H1294" s="64">
        <f t="shared" si="981"/>
        <v>45498</v>
      </c>
      <c r="I1294" s="64">
        <f t="shared" ref="I1294:I1357" si="1009">IF(X1293&gt;0,EDATE(A1294,-1),+I1293)</f>
        <v>45529</v>
      </c>
      <c r="J1294" s="65">
        <f t="shared" si="989"/>
        <v>-1.9948650165257931E-4</v>
      </c>
      <c r="K1294" s="195">
        <f t="shared" ref="K1294:K1357" si="1010">IF(DAY(A1294)=K$11,VLOOKUP(A1294,AR$322:AU$622,4),K1293)</f>
        <v>45589</v>
      </c>
      <c r="L1294" s="195">
        <f t="shared" si="1002"/>
        <v>45589</v>
      </c>
      <c r="M1294" s="228">
        <f t="shared" si="979"/>
        <v>30</v>
      </c>
      <c r="N1294" s="67">
        <f t="shared" si="980"/>
        <v>2</v>
      </c>
      <c r="O1294" s="61">
        <f t="shared" si="990"/>
        <v>0.99998668999999996</v>
      </c>
      <c r="P1294" s="66">
        <f t="shared" si="984"/>
        <v>1.0038003200000001</v>
      </c>
      <c r="Q1294" s="66">
        <f t="shared" si="1003"/>
        <v>1.2499598391335358</v>
      </c>
      <c r="R1294" s="61">
        <f t="shared" si="983"/>
        <v>1.2499431999999999</v>
      </c>
      <c r="S1294" s="61">
        <f t="shared" si="1004"/>
        <v>1.2150472699999999</v>
      </c>
      <c r="T1294" s="61">
        <f t="shared" si="991"/>
        <v>853.55494898999996</v>
      </c>
      <c r="U1294" s="61">
        <f t="shared" si="992"/>
        <v>6.62754217755987</v>
      </c>
      <c r="V1294" s="61">
        <f t="shared" si="993"/>
        <v>167.87885653594594</v>
      </c>
      <c r="W1294" s="61">
        <f t="shared" si="994"/>
        <v>876.99342952350582</v>
      </c>
      <c r="X1294" s="67">
        <f t="shared" si="1005"/>
        <v>0</v>
      </c>
      <c r="Y1294" s="61">
        <f t="shared" si="995"/>
        <v>0</v>
      </c>
      <c r="Z1294" s="69">
        <f t="shared" si="1006"/>
        <v>0</v>
      </c>
      <c r="AA1294" s="61">
        <f t="shared" si="996"/>
        <v>0</v>
      </c>
      <c r="AB1294" s="69">
        <f t="shared" si="1007"/>
        <v>5.1999999999999998E-2</v>
      </c>
      <c r="AC1294" s="140">
        <f t="shared" si="1008"/>
        <v>2</v>
      </c>
      <c r="AD1294" s="67">
        <f t="shared" ref="AD1294:AD1357" si="1011">M1294</f>
        <v>30</v>
      </c>
      <c r="AE1294" s="11">
        <f t="shared" ref="AE1294:AE1357" si="1012">ROUND((1+AB1294)^(30/360)^(AC1294/AD1294),9)</f>
        <v>1.000281668</v>
      </c>
      <c r="AF1294" s="61">
        <f t="shared" si="982"/>
        <v>0.24041910999999999</v>
      </c>
      <c r="AG1294" s="61">
        <f t="shared" si="997"/>
        <v>0.24702098</v>
      </c>
      <c r="AH1294" s="61">
        <f t="shared" si="998"/>
        <v>0</v>
      </c>
      <c r="AI1294" s="196" t="str">
        <f t="shared" ref="AI1294:AI1357" si="1013">IF($X1293&gt;0,VLOOKUP($A1293,$AM$12:$BC$314,16),AI1293)</f>
        <v>A+J=</v>
      </c>
      <c r="AJ1294" s="72">
        <f t="shared" ref="AJ1294:AJ1357" si="1014">IF($X1293&gt;0,VLOOKUP($A1293,$AM$12:$BC$314,17),AJ1293)</f>
        <v>45589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999"/>
        <v>45562</v>
      </c>
      <c r="B1295" s="61">
        <f t="shared" si="986"/>
        <v>877.35839666550362</v>
      </c>
      <c r="C1295" s="61">
        <f t="shared" si="1000"/>
        <v>702.48703080999996</v>
      </c>
      <c r="D1295" s="61">
        <f t="shared" si="987"/>
        <v>30.819001689999936</v>
      </c>
      <c r="E1295" s="61">
        <f t="shared" si="988"/>
        <v>671.66802912000003</v>
      </c>
      <c r="F1295" s="62">
        <f t="shared" si="1001"/>
        <v>6967.89</v>
      </c>
      <c r="G1295" s="63">
        <f t="shared" si="985"/>
        <v>6966.5</v>
      </c>
      <c r="H1295" s="64">
        <f t="shared" si="981"/>
        <v>45498</v>
      </c>
      <c r="I1295" s="64">
        <f t="shared" si="1009"/>
        <v>45529</v>
      </c>
      <c r="J1295" s="65">
        <f t="shared" si="989"/>
        <v>-1.9948650165257931E-4</v>
      </c>
      <c r="K1295" s="195">
        <f t="shared" si="1010"/>
        <v>45589</v>
      </c>
      <c r="L1295" s="195">
        <f t="shared" si="1002"/>
        <v>45589</v>
      </c>
      <c r="M1295" s="228">
        <f t="shared" si="979"/>
        <v>30</v>
      </c>
      <c r="N1295" s="67">
        <f t="shared" si="980"/>
        <v>3</v>
      </c>
      <c r="O1295" s="61">
        <f t="shared" si="990"/>
        <v>0.99998003999999996</v>
      </c>
      <c r="P1295" s="66">
        <f t="shared" si="984"/>
        <v>1.0038003200000001</v>
      </c>
      <c r="Q1295" s="66">
        <f t="shared" si="1003"/>
        <v>1.2499598391335358</v>
      </c>
      <c r="R1295" s="61">
        <f t="shared" si="983"/>
        <v>1.2499348800000001</v>
      </c>
      <c r="S1295" s="61">
        <f t="shared" si="1004"/>
        <v>1.2150472699999999</v>
      </c>
      <c r="T1295" s="61">
        <f t="shared" si="991"/>
        <v>853.55494898999996</v>
      </c>
      <c r="U1295" s="61">
        <f t="shared" si="992"/>
        <v>6.62754217755987</v>
      </c>
      <c r="V1295" s="61">
        <f t="shared" si="993"/>
        <v>167.87326825794378</v>
      </c>
      <c r="W1295" s="61">
        <f t="shared" si="994"/>
        <v>876.98784124550366</v>
      </c>
      <c r="X1295" s="67">
        <f t="shared" si="1005"/>
        <v>0</v>
      </c>
      <c r="Y1295" s="61">
        <f t="shared" si="995"/>
        <v>0</v>
      </c>
      <c r="Z1295" s="69">
        <f t="shared" si="1006"/>
        <v>0</v>
      </c>
      <c r="AA1295" s="61">
        <f t="shared" si="996"/>
        <v>0</v>
      </c>
      <c r="AB1295" s="69">
        <f t="shared" si="1007"/>
        <v>5.1999999999999998E-2</v>
      </c>
      <c r="AC1295" s="140">
        <f t="shared" si="1008"/>
        <v>3</v>
      </c>
      <c r="AD1295" s="67">
        <f t="shared" si="1011"/>
        <v>30</v>
      </c>
      <c r="AE1295" s="11">
        <f t="shared" si="1012"/>
        <v>1.000422532</v>
      </c>
      <c r="AF1295" s="61">
        <f t="shared" si="982"/>
        <v>0.36065427</v>
      </c>
      <c r="AG1295" s="61">
        <f t="shared" si="997"/>
        <v>0.37055542000000002</v>
      </c>
      <c r="AH1295" s="61">
        <f t="shared" si="998"/>
        <v>0</v>
      </c>
      <c r="AI1295" s="196" t="str">
        <f t="shared" si="1013"/>
        <v>A+J=</v>
      </c>
      <c r="AJ1295" s="72">
        <f t="shared" si="1014"/>
        <v>45589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999"/>
        <v>45563</v>
      </c>
      <c r="B1296" s="61">
        <f t="shared" si="986"/>
        <v>877.47636463418155</v>
      </c>
      <c r="C1296" s="61">
        <f t="shared" si="1000"/>
        <v>702.48703080999996</v>
      </c>
      <c r="D1296" s="61">
        <f t="shared" si="987"/>
        <v>30.819001689999936</v>
      </c>
      <c r="E1296" s="61">
        <f t="shared" si="988"/>
        <v>671.66802912000003</v>
      </c>
      <c r="F1296" s="62">
        <f t="shared" si="1001"/>
        <v>6967.89</v>
      </c>
      <c r="G1296" s="63">
        <f t="shared" si="985"/>
        <v>6966.5</v>
      </c>
      <c r="H1296" s="64">
        <f t="shared" si="981"/>
        <v>45498</v>
      </c>
      <c r="I1296" s="64">
        <f t="shared" si="1009"/>
        <v>45529</v>
      </c>
      <c r="J1296" s="65">
        <f t="shared" si="989"/>
        <v>-1.9948650165257931E-4</v>
      </c>
      <c r="K1296" s="195">
        <f t="shared" si="1010"/>
        <v>45589</v>
      </c>
      <c r="L1296" s="195">
        <f t="shared" si="1002"/>
        <v>45589</v>
      </c>
      <c r="M1296" s="228">
        <f t="shared" ref="M1296:M1359" si="1015">IF(L1296=L1295,M1295,DAYS360(A1295,L1296))</f>
        <v>30</v>
      </c>
      <c r="N1296" s="67">
        <f t="shared" ref="N1296:N1359" si="1016">DAYS360(EDATE(L1296,-1),A1296)</f>
        <v>4</v>
      </c>
      <c r="O1296" s="61">
        <f t="shared" si="990"/>
        <v>0.99997338999999996</v>
      </c>
      <c r="P1296" s="66">
        <f t="shared" si="984"/>
        <v>1.0038003200000001</v>
      </c>
      <c r="Q1296" s="66">
        <f t="shared" si="1003"/>
        <v>1.2499598391335358</v>
      </c>
      <c r="R1296" s="61">
        <f t="shared" si="983"/>
        <v>1.24992657</v>
      </c>
      <c r="S1296" s="61">
        <f t="shared" si="1004"/>
        <v>1.2150472699999999</v>
      </c>
      <c r="T1296" s="61">
        <f t="shared" si="991"/>
        <v>853.55494898999996</v>
      </c>
      <c r="U1296" s="61">
        <f t="shared" si="992"/>
        <v>6.62754217755987</v>
      </c>
      <c r="V1296" s="61">
        <f t="shared" si="993"/>
        <v>167.86768669662169</v>
      </c>
      <c r="W1296" s="61">
        <f t="shared" si="994"/>
        <v>876.9822596841816</v>
      </c>
      <c r="X1296" s="67">
        <f t="shared" si="1005"/>
        <v>0</v>
      </c>
      <c r="Y1296" s="61">
        <f t="shared" si="995"/>
        <v>0</v>
      </c>
      <c r="Z1296" s="69">
        <f t="shared" si="1006"/>
        <v>0</v>
      </c>
      <c r="AA1296" s="61">
        <f>IF(Z1296&gt;0,TRUNC(Z1296*T1295,8),0)</f>
        <v>0</v>
      </c>
      <c r="AB1296" s="69">
        <f t="shared" si="1007"/>
        <v>5.1999999999999998E-2</v>
      </c>
      <c r="AC1296" s="140">
        <f t="shared" si="1008"/>
        <v>4</v>
      </c>
      <c r="AD1296" s="67">
        <f t="shared" si="1011"/>
        <v>30</v>
      </c>
      <c r="AE1296" s="11">
        <f t="shared" si="1012"/>
        <v>1.000563415</v>
      </c>
      <c r="AF1296" s="61">
        <f>TRUNC((T1295*(AE1296-1)),8)</f>
        <v>0.48090566000000001</v>
      </c>
      <c r="AG1296" s="61">
        <f t="shared" si="997"/>
        <v>0.49410494999999999</v>
      </c>
      <c r="AH1296" s="61">
        <f t="shared" si="998"/>
        <v>0</v>
      </c>
      <c r="AI1296" s="196" t="str">
        <f t="shared" si="1013"/>
        <v>A+J=</v>
      </c>
      <c r="AJ1296" s="72">
        <f t="shared" si="1014"/>
        <v>45589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999"/>
        <v>45564</v>
      </c>
      <c r="B1297" s="61">
        <f t="shared" si="986"/>
        <v>877.59434945285966</v>
      </c>
      <c r="C1297" s="61">
        <f t="shared" si="1000"/>
        <v>702.48703080999996</v>
      </c>
      <c r="D1297" s="61">
        <f t="shared" si="987"/>
        <v>30.819001689999936</v>
      </c>
      <c r="E1297" s="61">
        <f t="shared" si="988"/>
        <v>671.66802912000003</v>
      </c>
      <c r="F1297" s="62">
        <f t="shared" si="1001"/>
        <v>6967.89</v>
      </c>
      <c r="G1297" s="63">
        <f t="shared" si="985"/>
        <v>6966.5</v>
      </c>
      <c r="H1297" s="64">
        <f t="shared" si="981"/>
        <v>45498</v>
      </c>
      <c r="I1297" s="64">
        <f t="shared" si="1009"/>
        <v>45529</v>
      </c>
      <c r="J1297" s="65">
        <f t="shared" si="989"/>
        <v>-1.9948650165257931E-4</v>
      </c>
      <c r="K1297" s="195">
        <f t="shared" si="1010"/>
        <v>45589</v>
      </c>
      <c r="L1297" s="195">
        <f t="shared" si="1002"/>
        <v>45589</v>
      </c>
      <c r="M1297" s="228">
        <f t="shared" si="1015"/>
        <v>30</v>
      </c>
      <c r="N1297" s="67">
        <f t="shared" si="1016"/>
        <v>5</v>
      </c>
      <c r="O1297" s="61">
        <f t="shared" si="990"/>
        <v>0.99996673999999997</v>
      </c>
      <c r="P1297" s="66">
        <f t="shared" si="984"/>
        <v>1.0038003200000001</v>
      </c>
      <c r="Q1297" s="66">
        <f t="shared" si="1003"/>
        <v>1.2499598391335358</v>
      </c>
      <c r="R1297" s="61">
        <f t="shared" si="983"/>
        <v>1.2499182600000001</v>
      </c>
      <c r="S1297" s="61">
        <f t="shared" si="1004"/>
        <v>1.2150472699999999</v>
      </c>
      <c r="T1297" s="61">
        <f t="shared" si="991"/>
        <v>853.55494898999996</v>
      </c>
      <c r="U1297" s="61">
        <f t="shared" si="992"/>
        <v>6.62754217755987</v>
      </c>
      <c r="V1297" s="61">
        <f t="shared" si="993"/>
        <v>167.86210513529977</v>
      </c>
      <c r="W1297" s="61">
        <f t="shared" si="994"/>
        <v>876.97667812285965</v>
      </c>
      <c r="X1297" s="67">
        <f t="shared" si="1005"/>
        <v>0</v>
      </c>
      <c r="Y1297" s="61">
        <f t="shared" si="995"/>
        <v>0</v>
      </c>
      <c r="Z1297" s="69">
        <f t="shared" si="1006"/>
        <v>0</v>
      </c>
      <c r="AA1297" s="61">
        <f t="shared" ref="AA1297:AA1360" si="1017">IF(Z1297&gt;0,TRUNC(Z1297*T1297,8),0)</f>
        <v>0</v>
      </c>
      <c r="AB1297" s="69">
        <f t="shared" si="1007"/>
        <v>5.1999999999999998E-2</v>
      </c>
      <c r="AC1297" s="140">
        <f t="shared" si="1008"/>
        <v>5</v>
      </c>
      <c r="AD1297" s="67">
        <f t="shared" si="1011"/>
        <v>30</v>
      </c>
      <c r="AE1297" s="11">
        <f t="shared" si="1012"/>
        <v>1.000704319</v>
      </c>
      <c r="AF1297" s="61">
        <f t="shared" ref="AF1297:AF1360" si="1018">TRUNC((T1297*(AE1297-1)),8)</f>
        <v>0.60117496000000004</v>
      </c>
      <c r="AG1297" s="61">
        <f t="shared" si="997"/>
        <v>0.61767132999999996</v>
      </c>
      <c r="AH1297" s="61">
        <f t="shared" si="998"/>
        <v>0</v>
      </c>
      <c r="AI1297" s="196" t="str">
        <f t="shared" si="1013"/>
        <v>A+J=</v>
      </c>
      <c r="AJ1297" s="72">
        <f t="shared" si="1014"/>
        <v>45589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999"/>
        <v>45565</v>
      </c>
      <c r="B1298" s="61">
        <f t="shared" si="986"/>
        <v>877.71234936153758</v>
      </c>
      <c r="C1298" s="61">
        <f t="shared" si="1000"/>
        <v>702.48703080999996</v>
      </c>
      <c r="D1298" s="61">
        <f t="shared" si="987"/>
        <v>30.819001689999936</v>
      </c>
      <c r="E1298" s="61">
        <f t="shared" si="988"/>
        <v>671.66802912000003</v>
      </c>
      <c r="F1298" s="62">
        <f t="shared" si="1001"/>
        <v>6967.89</v>
      </c>
      <c r="G1298" s="63">
        <f t="shared" si="985"/>
        <v>6966.5</v>
      </c>
      <c r="H1298" s="64">
        <f t="shared" si="981"/>
        <v>45498</v>
      </c>
      <c r="I1298" s="64">
        <f t="shared" si="1009"/>
        <v>45529</v>
      </c>
      <c r="J1298" s="65">
        <f t="shared" si="989"/>
        <v>-1.9948650165257931E-4</v>
      </c>
      <c r="K1298" s="195">
        <f t="shared" si="1010"/>
        <v>45589</v>
      </c>
      <c r="L1298" s="195">
        <f t="shared" si="1002"/>
        <v>45589</v>
      </c>
      <c r="M1298" s="228">
        <f t="shared" si="1015"/>
        <v>30</v>
      </c>
      <c r="N1298" s="67">
        <f t="shared" si="1016"/>
        <v>6</v>
      </c>
      <c r="O1298" s="61">
        <f t="shared" si="990"/>
        <v>0.99996008999999997</v>
      </c>
      <c r="P1298" s="66">
        <f t="shared" si="984"/>
        <v>1.0038003200000001</v>
      </c>
      <c r="Q1298" s="66">
        <f t="shared" si="1003"/>
        <v>1.2499598391335358</v>
      </c>
      <c r="R1298" s="61">
        <f t="shared" si="983"/>
        <v>1.2499099499999999</v>
      </c>
      <c r="S1298" s="61">
        <f t="shared" si="1004"/>
        <v>1.2150472699999999</v>
      </c>
      <c r="T1298" s="61">
        <f t="shared" si="991"/>
        <v>853.55494898999996</v>
      </c>
      <c r="U1298" s="61">
        <f t="shared" si="992"/>
        <v>6.62754217755987</v>
      </c>
      <c r="V1298" s="61">
        <f t="shared" si="993"/>
        <v>167.85652357397771</v>
      </c>
      <c r="W1298" s="61">
        <f t="shared" si="994"/>
        <v>876.97109656153759</v>
      </c>
      <c r="X1298" s="67">
        <f t="shared" si="1005"/>
        <v>0</v>
      </c>
      <c r="Y1298" s="61">
        <f t="shared" si="995"/>
        <v>0</v>
      </c>
      <c r="Z1298" s="69">
        <f t="shared" si="1006"/>
        <v>0</v>
      </c>
      <c r="AA1298" s="61">
        <f t="shared" si="1017"/>
        <v>0</v>
      </c>
      <c r="AB1298" s="69">
        <f t="shared" si="1007"/>
        <v>5.1999999999999998E-2</v>
      </c>
      <c r="AC1298" s="140">
        <f t="shared" si="1008"/>
        <v>6</v>
      </c>
      <c r="AD1298" s="67">
        <f t="shared" si="1011"/>
        <v>30</v>
      </c>
      <c r="AE1298" s="11">
        <f t="shared" si="1012"/>
        <v>1.000845242</v>
      </c>
      <c r="AF1298" s="61">
        <f t="shared" si="1018"/>
        <v>0.72146049000000001</v>
      </c>
      <c r="AG1298" s="61">
        <f t="shared" si="997"/>
        <v>0.74125280000000004</v>
      </c>
      <c r="AH1298" s="61">
        <f t="shared" si="998"/>
        <v>0</v>
      </c>
      <c r="AI1298" s="196" t="str">
        <f t="shared" si="1013"/>
        <v>A+J=</v>
      </c>
      <c r="AJ1298" s="72">
        <f t="shared" si="1014"/>
        <v>45589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999"/>
        <v>45566</v>
      </c>
      <c r="B1299" s="61">
        <f t="shared" si="986"/>
        <v>877.83036523021565</v>
      </c>
      <c r="C1299" s="61">
        <f t="shared" si="1000"/>
        <v>702.48703080999996</v>
      </c>
      <c r="D1299" s="61">
        <f t="shared" si="987"/>
        <v>30.819001689999936</v>
      </c>
      <c r="E1299" s="61">
        <f t="shared" si="988"/>
        <v>671.66802912000003</v>
      </c>
      <c r="F1299" s="62">
        <f t="shared" si="1001"/>
        <v>6967.89</v>
      </c>
      <c r="G1299" s="63">
        <f t="shared" si="985"/>
        <v>6966.5</v>
      </c>
      <c r="H1299" s="64">
        <f t="shared" si="981"/>
        <v>45498</v>
      </c>
      <c r="I1299" s="64">
        <f t="shared" si="1009"/>
        <v>45529</v>
      </c>
      <c r="J1299" s="65">
        <f t="shared" si="989"/>
        <v>-1.9948650165257931E-4</v>
      </c>
      <c r="K1299" s="195">
        <f t="shared" si="1010"/>
        <v>45589</v>
      </c>
      <c r="L1299" s="195">
        <f t="shared" si="1002"/>
        <v>45589</v>
      </c>
      <c r="M1299" s="228">
        <f t="shared" si="1015"/>
        <v>30</v>
      </c>
      <c r="N1299" s="67">
        <f t="shared" si="1016"/>
        <v>7</v>
      </c>
      <c r="O1299" s="61">
        <f t="shared" si="990"/>
        <v>0.99995343999999997</v>
      </c>
      <c r="P1299" s="66">
        <f t="shared" si="984"/>
        <v>1.0038003200000001</v>
      </c>
      <c r="Q1299" s="66">
        <f t="shared" si="1003"/>
        <v>1.2499598391335358</v>
      </c>
      <c r="R1299" s="61">
        <f t="shared" si="983"/>
        <v>1.24990164</v>
      </c>
      <c r="S1299" s="61">
        <f t="shared" si="1004"/>
        <v>1.2150472699999999</v>
      </c>
      <c r="T1299" s="61">
        <f t="shared" si="991"/>
        <v>853.55494898999996</v>
      </c>
      <c r="U1299" s="61">
        <f t="shared" si="992"/>
        <v>6.62754217755987</v>
      </c>
      <c r="V1299" s="61">
        <f t="shared" si="993"/>
        <v>167.85094201265579</v>
      </c>
      <c r="W1299" s="61">
        <f t="shared" si="994"/>
        <v>876.96551500021565</v>
      </c>
      <c r="X1299" s="67">
        <f t="shared" si="1005"/>
        <v>0</v>
      </c>
      <c r="Y1299" s="61">
        <f t="shared" si="995"/>
        <v>0</v>
      </c>
      <c r="Z1299" s="69">
        <f t="shared" si="1006"/>
        <v>0</v>
      </c>
      <c r="AA1299" s="61">
        <f t="shared" si="1017"/>
        <v>0</v>
      </c>
      <c r="AB1299" s="69">
        <f t="shared" si="1007"/>
        <v>5.1999999999999998E-2</v>
      </c>
      <c r="AC1299" s="140">
        <f t="shared" si="1008"/>
        <v>7</v>
      </c>
      <c r="AD1299" s="67">
        <f t="shared" si="1011"/>
        <v>30</v>
      </c>
      <c r="AE1299" s="11">
        <f t="shared" si="1012"/>
        <v>1.0009861849999999</v>
      </c>
      <c r="AF1299" s="61">
        <f t="shared" si="1018"/>
        <v>0.84176308</v>
      </c>
      <c r="AG1299" s="61">
        <f t="shared" si="997"/>
        <v>0.86485023000000005</v>
      </c>
      <c r="AH1299" s="61">
        <f t="shared" si="998"/>
        <v>0</v>
      </c>
      <c r="AI1299" s="196" t="str">
        <f t="shared" si="1013"/>
        <v>A+J=</v>
      </c>
      <c r="AJ1299" s="72">
        <f t="shared" si="1014"/>
        <v>45589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999"/>
        <v>45567</v>
      </c>
      <c r="B1300" s="61">
        <f t="shared" si="986"/>
        <v>877.94839034221332</v>
      </c>
      <c r="C1300" s="61">
        <f t="shared" si="1000"/>
        <v>702.48703080999996</v>
      </c>
      <c r="D1300" s="61">
        <f t="shared" si="987"/>
        <v>30.819001689999936</v>
      </c>
      <c r="E1300" s="61">
        <f t="shared" si="988"/>
        <v>671.66802912000003</v>
      </c>
      <c r="F1300" s="62">
        <f t="shared" si="1001"/>
        <v>6967.89</v>
      </c>
      <c r="G1300" s="63">
        <f t="shared" si="985"/>
        <v>6966.5</v>
      </c>
      <c r="H1300" s="64">
        <f t="shared" si="981"/>
        <v>45498</v>
      </c>
      <c r="I1300" s="64">
        <f t="shared" si="1009"/>
        <v>45529</v>
      </c>
      <c r="J1300" s="65">
        <f t="shared" si="989"/>
        <v>-1.9948650165257931E-4</v>
      </c>
      <c r="K1300" s="195">
        <f t="shared" si="1010"/>
        <v>45589</v>
      </c>
      <c r="L1300" s="195">
        <f t="shared" si="1002"/>
        <v>45589</v>
      </c>
      <c r="M1300" s="228">
        <f t="shared" si="1015"/>
        <v>30</v>
      </c>
      <c r="N1300" s="67">
        <f t="shared" si="1016"/>
        <v>8</v>
      </c>
      <c r="O1300" s="61">
        <f t="shared" si="990"/>
        <v>0.99994678999999997</v>
      </c>
      <c r="P1300" s="66">
        <f t="shared" si="984"/>
        <v>1.0038003200000001</v>
      </c>
      <c r="Q1300" s="66">
        <f t="shared" si="1003"/>
        <v>1.2499598391335358</v>
      </c>
      <c r="R1300" s="61">
        <f t="shared" si="983"/>
        <v>1.24989332</v>
      </c>
      <c r="S1300" s="61">
        <f t="shared" si="1004"/>
        <v>1.2150472699999999</v>
      </c>
      <c r="T1300" s="61">
        <f t="shared" si="991"/>
        <v>853.55494898999996</v>
      </c>
      <c r="U1300" s="61">
        <f t="shared" si="992"/>
        <v>6.62754217755987</v>
      </c>
      <c r="V1300" s="61">
        <f t="shared" si="993"/>
        <v>167.84535373465346</v>
      </c>
      <c r="W1300" s="61">
        <f t="shared" si="994"/>
        <v>876.95992672221337</v>
      </c>
      <c r="X1300" s="67">
        <f t="shared" si="1005"/>
        <v>0</v>
      </c>
      <c r="Y1300" s="61">
        <f t="shared" si="995"/>
        <v>0</v>
      </c>
      <c r="Z1300" s="69">
        <f t="shared" si="1006"/>
        <v>0</v>
      </c>
      <c r="AA1300" s="61">
        <f t="shared" si="1017"/>
        <v>0</v>
      </c>
      <c r="AB1300" s="69">
        <f t="shared" si="1007"/>
        <v>5.1999999999999998E-2</v>
      </c>
      <c r="AC1300" s="140">
        <f t="shared" si="1008"/>
        <v>8</v>
      </c>
      <c r="AD1300" s="67">
        <f t="shared" si="1011"/>
        <v>30</v>
      </c>
      <c r="AE1300" s="11">
        <f t="shared" si="1012"/>
        <v>1.0011271479999999</v>
      </c>
      <c r="AF1300" s="61">
        <f t="shared" si="1018"/>
        <v>0.96208274999999999</v>
      </c>
      <c r="AG1300" s="61">
        <f t="shared" si="997"/>
        <v>0.98846361999999999</v>
      </c>
      <c r="AH1300" s="61">
        <f t="shared" si="998"/>
        <v>0</v>
      </c>
      <c r="AI1300" s="196" t="str">
        <f t="shared" si="1013"/>
        <v>A+J=</v>
      </c>
      <c r="AJ1300" s="72">
        <f t="shared" si="1014"/>
        <v>45589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999"/>
        <v>45568</v>
      </c>
      <c r="B1301" s="61">
        <f t="shared" si="986"/>
        <v>878.06643815089137</v>
      </c>
      <c r="C1301" s="61">
        <f t="shared" si="1000"/>
        <v>702.48703080999996</v>
      </c>
      <c r="D1301" s="61">
        <f t="shared" si="987"/>
        <v>30.819001689999936</v>
      </c>
      <c r="E1301" s="61">
        <f t="shared" si="988"/>
        <v>671.66802912000003</v>
      </c>
      <c r="F1301" s="62">
        <f t="shared" si="1001"/>
        <v>6967.89</v>
      </c>
      <c r="G1301" s="63">
        <f t="shared" si="985"/>
        <v>6966.5</v>
      </c>
      <c r="H1301" s="64">
        <f t="shared" si="981"/>
        <v>45498</v>
      </c>
      <c r="I1301" s="64">
        <f t="shared" si="1009"/>
        <v>45529</v>
      </c>
      <c r="J1301" s="65">
        <f t="shared" si="989"/>
        <v>-1.9948650165257931E-4</v>
      </c>
      <c r="K1301" s="195">
        <f t="shared" si="1010"/>
        <v>45589</v>
      </c>
      <c r="L1301" s="195">
        <f t="shared" si="1002"/>
        <v>45589</v>
      </c>
      <c r="M1301" s="228">
        <f t="shared" si="1015"/>
        <v>30</v>
      </c>
      <c r="N1301" s="67">
        <f t="shared" si="1016"/>
        <v>9</v>
      </c>
      <c r="O1301" s="61">
        <f t="shared" si="990"/>
        <v>0.99994013999999998</v>
      </c>
      <c r="P1301" s="66">
        <f t="shared" si="984"/>
        <v>1.0038003200000001</v>
      </c>
      <c r="Q1301" s="66">
        <f t="shared" si="1003"/>
        <v>1.2499598391335358</v>
      </c>
      <c r="R1301" s="61">
        <f t="shared" si="983"/>
        <v>1.2498850100000001</v>
      </c>
      <c r="S1301" s="61">
        <f t="shared" si="1004"/>
        <v>1.2150472699999999</v>
      </c>
      <c r="T1301" s="61">
        <f t="shared" si="991"/>
        <v>853.55494898999996</v>
      </c>
      <c r="U1301" s="61">
        <f t="shared" si="992"/>
        <v>6.62754217755987</v>
      </c>
      <c r="V1301" s="61">
        <f t="shared" si="993"/>
        <v>167.83977217333154</v>
      </c>
      <c r="W1301" s="61">
        <f t="shared" si="994"/>
        <v>876.95434516089142</v>
      </c>
      <c r="X1301" s="67">
        <f t="shared" si="1005"/>
        <v>0</v>
      </c>
      <c r="Y1301" s="61">
        <f t="shared" si="995"/>
        <v>0</v>
      </c>
      <c r="Z1301" s="69">
        <f t="shared" si="1006"/>
        <v>0</v>
      </c>
      <c r="AA1301" s="61">
        <f t="shared" si="1017"/>
        <v>0</v>
      </c>
      <c r="AB1301" s="69">
        <f t="shared" si="1007"/>
        <v>5.1999999999999998E-2</v>
      </c>
      <c r="AC1301" s="140">
        <f t="shared" si="1008"/>
        <v>9</v>
      </c>
      <c r="AD1301" s="67">
        <f t="shared" si="1011"/>
        <v>30</v>
      </c>
      <c r="AE1301" s="11">
        <f t="shared" si="1012"/>
        <v>1.001268131</v>
      </c>
      <c r="AF1301" s="61">
        <f t="shared" si="1018"/>
        <v>1.0824194899999999</v>
      </c>
      <c r="AG1301" s="61">
        <f t="shared" si="997"/>
        <v>1.1120929900000001</v>
      </c>
      <c r="AH1301" s="61">
        <f t="shared" si="998"/>
        <v>0</v>
      </c>
      <c r="AI1301" s="196" t="str">
        <f t="shared" si="1013"/>
        <v>A+J=</v>
      </c>
      <c r="AJ1301" s="72">
        <f t="shared" si="1014"/>
        <v>45589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999"/>
        <v>45569</v>
      </c>
      <c r="B1302" s="61">
        <f t="shared" si="986"/>
        <v>878.18450863624957</v>
      </c>
      <c r="C1302" s="61">
        <f t="shared" si="1000"/>
        <v>702.48703080999996</v>
      </c>
      <c r="D1302" s="61">
        <f t="shared" si="987"/>
        <v>30.819001689999936</v>
      </c>
      <c r="E1302" s="61">
        <f t="shared" si="988"/>
        <v>671.66802912000003</v>
      </c>
      <c r="F1302" s="62">
        <f t="shared" si="1001"/>
        <v>6967.89</v>
      </c>
      <c r="G1302" s="63">
        <f t="shared" si="985"/>
        <v>6966.5</v>
      </c>
      <c r="H1302" s="64">
        <f t="shared" si="981"/>
        <v>45498</v>
      </c>
      <c r="I1302" s="64">
        <f t="shared" si="1009"/>
        <v>45529</v>
      </c>
      <c r="J1302" s="65">
        <f t="shared" si="989"/>
        <v>-1.9948650165257931E-4</v>
      </c>
      <c r="K1302" s="195">
        <f t="shared" si="1010"/>
        <v>45589</v>
      </c>
      <c r="L1302" s="195">
        <f t="shared" si="1002"/>
        <v>45589</v>
      </c>
      <c r="M1302" s="228">
        <f t="shared" si="1015"/>
        <v>30</v>
      </c>
      <c r="N1302" s="67">
        <f t="shared" si="1016"/>
        <v>10</v>
      </c>
      <c r="O1302" s="61">
        <f t="shared" si="990"/>
        <v>0.99993350000000003</v>
      </c>
      <c r="P1302" s="66">
        <f t="shared" si="984"/>
        <v>1.0038003200000001</v>
      </c>
      <c r="Q1302" s="66">
        <f t="shared" si="1003"/>
        <v>1.2499598391335358</v>
      </c>
      <c r="R1302" s="61">
        <f t="shared" si="983"/>
        <v>1.2498767099999999</v>
      </c>
      <c r="S1302" s="61">
        <f t="shared" si="1004"/>
        <v>1.2150472699999999</v>
      </c>
      <c r="T1302" s="61">
        <f t="shared" si="991"/>
        <v>853.55494898999996</v>
      </c>
      <c r="U1302" s="61">
        <f t="shared" si="992"/>
        <v>6.62754217755987</v>
      </c>
      <c r="V1302" s="61">
        <f t="shared" si="993"/>
        <v>167.83419732868973</v>
      </c>
      <c r="W1302" s="61">
        <f t="shared" si="994"/>
        <v>876.94877031624958</v>
      </c>
      <c r="X1302" s="67">
        <f t="shared" si="1005"/>
        <v>0</v>
      </c>
      <c r="Y1302" s="61">
        <f t="shared" si="995"/>
        <v>0</v>
      </c>
      <c r="Z1302" s="69">
        <f t="shared" si="1006"/>
        <v>0</v>
      </c>
      <c r="AA1302" s="61">
        <f t="shared" si="1017"/>
        <v>0</v>
      </c>
      <c r="AB1302" s="69">
        <f t="shared" si="1007"/>
        <v>5.1999999999999998E-2</v>
      </c>
      <c r="AC1302" s="140">
        <f t="shared" si="1008"/>
        <v>10</v>
      </c>
      <c r="AD1302" s="67">
        <f t="shared" si="1011"/>
        <v>30</v>
      </c>
      <c r="AE1302" s="11">
        <f t="shared" si="1012"/>
        <v>1.001409134</v>
      </c>
      <c r="AF1302" s="61">
        <f t="shared" si="1018"/>
        <v>1.2027732900000001</v>
      </c>
      <c r="AG1302" s="61">
        <f t="shared" si="997"/>
        <v>1.2357383200000001</v>
      </c>
      <c r="AH1302" s="61">
        <f t="shared" si="998"/>
        <v>0</v>
      </c>
      <c r="AI1302" s="196" t="str">
        <f t="shared" si="1013"/>
        <v>A+J=</v>
      </c>
      <c r="AJ1302" s="72">
        <f t="shared" si="1014"/>
        <v>45589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999"/>
        <v>45570</v>
      </c>
      <c r="B1303" s="61">
        <f t="shared" si="986"/>
        <v>878.30258837492761</v>
      </c>
      <c r="C1303" s="61">
        <f t="shared" si="1000"/>
        <v>702.48703080999996</v>
      </c>
      <c r="D1303" s="61">
        <f t="shared" si="987"/>
        <v>30.819001689999936</v>
      </c>
      <c r="E1303" s="61">
        <f t="shared" si="988"/>
        <v>671.66802912000003</v>
      </c>
      <c r="F1303" s="62">
        <f t="shared" si="1001"/>
        <v>6967.89</v>
      </c>
      <c r="G1303" s="63">
        <f t="shared" si="985"/>
        <v>6966.5</v>
      </c>
      <c r="H1303" s="64">
        <f t="shared" si="981"/>
        <v>45498</v>
      </c>
      <c r="I1303" s="64">
        <f t="shared" si="1009"/>
        <v>45529</v>
      </c>
      <c r="J1303" s="65">
        <f t="shared" si="989"/>
        <v>-1.9948650165257931E-4</v>
      </c>
      <c r="K1303" s="195">
        <f t="shared" si="1010"/>
        <v>45589</v>
      </c>
      <c r="L1303" s="195">
        <f t="shared" si="1002"/>
        <v>45589</v>
      </c>
      <c r="M1303" s="228">
        <f t="shared" si="1015"/>
        <v>30</v>
      </c>
      <c r="N1303" s="67">
        <f t="shared" si="1016"/>
        <v>11</v>
      </c>
      <c r="O1303" s="61">
        <f t="shared" si="990"/>
        <v>0.99992685000000003</v>
      </c>
      <c r="P1303" s="66">
        <f t="shared" si="984"/>
        <v>1.0038003200000001</v>
      </c>
      <c r="Q1303" s="66">
        <f t="shared" si="1003"/>
        <v>1.2499598391335358</v>
      </c>
      <c r="R1303" s="61">
        <f t="shared" si="983"/>
        <v>1.2498684</v>
      </c>
      <c r="S1303" s="61">
        <f t="shared" si="1004"/>
        <v>1.2150472699999999</v>
      </c>
      <c r="T1303" s="61">
        <f t="shared" si="991"/>
        <v>853.55494898999996</v>
      </c>
      <c r="U1303" s="61">
        <f t="shared" si="992"/>
        <v>6.62754217755987</v>
      </c>
      <c r="V1303" s="61">
        <f t="shared" si="993"/>
        <v>167.82861576736781</v>
      </c>
      <c r="W1303" s="61">
        <f t="shared" si="994"/>
        <v>876.94318875492763</v>
      </c>
      <c r="X1303" s="67">
        <f t="shared" si="1005"/>
        <v>0</v>
      </c>
      <c r="Y1303" s="61">
        <f t="shared" si="995"/>
        <v>0</v>
      </c>
      <c r="Z1303" s="69">
        <f t="shared" si="1006"/>
        <v>0</v>
      </c>
      <c r="AA1303" s="61">
        <f t="shared" si="1017"/>
        <v>0</v>
      </c>
      <c r="AB1303" s="69">
        <f t="shared" si="1007"/>
        <v>5.1999999999999998E-2</v>
      </c>
      <c r="AC1303" s="140">
        <f t="shared" si="1008"/>
        <v>11</v>
      </c>
      <c r="AD1303" s="67">
        <f t="shared" si="1011"/>
        <v>30</v>
      </c>
      <c r="AE1303" s="11">
        <f t="shared" si="1012"/>
        <v>1.0015501570000001</v>
      </c>
      <c r="AF1303" s="61">
        <f t="shared" si="1018"/>
        <v>1.32314417</v>
      </c>
      <c r="AG1303" s="61">
        <f t="shared" si="997"/>
        <v>1.35939962</v>
      </c>
      <c r="AH1303" s="61">
        <f t="shared" si="998"/>
        <v>0</v>
      </c>
      <c r="AI1303" s="196" t="str">
        <f t="shared" si="1013"/>
        <v>A+J=</v>
      </c>
      <c r="AJ1303" s="72">
        <f t="shared" si="1014"/>
        <v>45589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999"/>
        <v>45571</v>
      </c>
      <c r="B1304" s="61">
        <f t="shared" si="986"/>
        <v>878.42068319360578</v>
      </c>
      <c r="C1304" s="61">
        <f t="shared" si="1000"/>
        <v>702.48703080999996</v>
      </c>
      <c r="D1304" s="61">
        <f t="shared" si="987"/>
        <v>30.819001689999936</v>
      </c>
      <c r="E1304" s="61">
        <f t="shared" si="988"/>
        <v>671.66802912000003</v>
      </c>
      <c r="F1304" s="62">
        <f t="shared" si="1001"/>
        <v>6967.89</v>
      </c>
      <c r="G1304" s="63">
        <f t="shared" si="985"/>
        <v>6966.5</v>
      </c>
      <c r="H1304" s="64">
        <f t="shared" si="981"/>
        <v>45498</v>
      </c>
      <c r="I1304" s="64">
        <f t="shared" si="1009"/>
        <v>45529</v>
      </c>
      <c r="J1304" s="65">
        <f t="shared" si="989"/>
        <v>-1.9948650165257931E-4</v>
      </c>
      <c r="K1304" s="195">
        <f t="shared" si="1010"/>
        <v>45589</v>
      </c>
      <c r="L1304" s="195">
        <f t="shared" si="1002"/>
        <v>45589</v>
      </c>
      <c r="M1304" s="228">
        <f t="shared" si="1015"/>
        <v>30</v>
      </c>
      <c r="N1304" s="67">
        <f t="shared" si="1016"/>
        <v>12</v>
      </c>
      <c r="O1304" s="61">
        <f t="shared" si="990"/>
        <v>0.99992020000000004</v>
      </c>
      <c r="P1304" s="66">
        <f t="shared" si="984"/>
        <v>1.0038003200000001</v>
      </c>
      <c r="Q1304" s="66">
        <f t="shared" si="1003"/>
        <v>1.2499598391335358</v>
      </c>
      <c r="R1304" s="61">
        <f t="shared" si="983"/>
        <v>1.2498600900000001</v>
      </c>
      <c r="S1304" s="61">
        <f t="shared" si="1004"/>
        <v>1.2150472699999999</v>
      </c>
      <c r="T1304" s="61">
        <f t="shared" si="991"/>
        <v>853.55494898999996</v>
      </c>
      <c r="U1304" s="61">
        <f t="shared" si="992"/>
        <v>6.62754217755987</v>
      </c>
      <c r="V1304" s="61">
        <f t="shared" si="993"/>
        <v>167.82303420604589</v>
      </c>
      <c r="W1304" s="61">
        <f t="shared" si="994"/>
        <v>876.9376071936058</v>
      </c>
      <c r="X1304" s="67">
        <f t="shared" si="1005"/>
        <v>0</v>
      </c>
      <c r="Y1304" s="61">
        <f t="shared" si="995"/>
        <v>0</v>
      </c>
      <c r="Z1304" s="69">
        <f t="shared" si="1006"/>
        <v>0</v>
      </c>
      <c r="AA1304" s="61">
        <f t="shared" si="1017"/>
        <v>0</v>
      </c>
      <c r="AB1304" s="69">
        <f t="shared" si="1007"/>
        <v>5.1999999999999998E-2</v>
      </c>
      <c r="AC1304" s="140">
        <f t="shared" si="1008"/>
        <v>12</v>
      </c>
      <c r="AD1304" s="67">
        <f t="shared" si="1011"/>
        <v>30</v>
      </c>
      <c r="AE1304" s="11">
        <f t="shared" si="1012"/>
        <v>1.0016911989999999</v>
      </c>
      <c r="AF1304" s="61">
        <f t="shared" si="1018"/>
        <v>1.44353127</v>
      </c>
      <c r="AG1304" s="61">
        <f t="shared" si="997"/>
        <v>1.4830760000000001</v>
      </c>
      <c r="AH1304" s="61">
        <f t="shared" si="998"/>
        <v>0</v>
      </c>
      <c r="AI1304" s="196" t="str">
        <f t="shared" si="1013"/>
        <v>A+J=</v>
      </c>
      <c r="AJ1304" s="72">
        <f t="shared" si="1014"/>
        <v>45589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999"/>
        <v>45572</v>
      </c>
      <c r="B1305" s="61">
        <f t="shared" si="986"/>
        <v>878.53879398228378</v>
      </c>
      <c r="C1305" s="61">
        <f t="shared" si="1000"/>
        <v>702.48703080999996</v>
      </c>
      <c r="D1305" s="61">
        <f t="shared" si="987"/>
        <v>30.819001689999936</v>
      </c>
      <c r="E1305" s="61">
        <f t="shared" si="988"/>
        <v>671.66802912000003</v>
      </c>
      <c r="F1305" s="62">
        <f t="shared" si="1001"/>
        <v>6967.89</v>
      </c>
      <c r="G1305" s="63">
        <f t="shared" si="985"/>
        <v>6966.5</v>
      </c>
      <c r="H1305" s="64">
        <f t="shared" si="981"/>
        <v>45498</v>
      </c>
      <c r="I1305" s="64">
        <f t="shared" si="1009"/>
        <v>45529</v>
      </c>
      <c r="J1305" s="65">
        <f t="shared" si="989"/>
        <v>-1.9948650165257931E-4</v>
      </c>
      <c r="K1305" s="195">
        <f t="shared" si="1010"/>
        <v>45589</v>
      </c>
      <c r="L1305" s="195">
        <f t="shared" si="1002"/>
        <v>45589</v>
      </c>
      <c r="M1305" s="228">
        <f t="shared" si="1015"/>
        <v>30</v>
      </c>
      <c r="N1305" s="67">
        <f t="shared" si="1016"/>
        <v>13</v>
      </c>
      <c r="O1305" s="61">
        <f t="shared" si="990"/>
        <v>0.99991355000000004</v>
      </c>
      <c r="P1305" s="66">
        <f t="shared" si="984"/>
        <v>1.0038003200000001</v>
      </c>
      <c r="Q1305" s="66">
        <f t="shared" si="1003"/>
        <v>1.2499598391335358</v>
      </c>
      <c r="R1305" s="61">
        <f t="shared" si="983"/>
        <v>1.24985178</v>
      </c>
      <c r="S1305" s="61">
        <f t="shared" si="1004"/>
        <v>1.2150472699999999</v>
      </c>
      <c r="T1305" s="61">
        <f t="shared" si="991"/>
        <v>853.55494898999996</v>
      </c>
      <c r="U1305" s="61">
        <f t="shared" si="992"/>
        <v>6.62754217755987</v>
      </c>
      <c r="V1305" s="61">
        <f t="shared" si="993"/>
        <v>167.81745264472383</v>
      </c>
      <c r="W1305" s="61">
        <f t="shared" si="994"/>
        <v>876.93202563228374</v>
      </c>
      <c r="X1305" s="67">
        <f t="shared" si="1005"/>
        <v>0</v>
      </c>
      <c r="Y1305" s="61">
        <f t="shared" si="995"/>
        <v>0</v>
      </c>
      <c r="Z1305" s="69">
        <f t="shared" si="1006"/>
        <v>0</v>
      </c>
      <c r="AA1305" s="61">
        <f t="shared" si="1017"/>
        <v>0</v>
      </c>
      <c r="AB1305" s="69">
        <f t="shared" si="1007"/>
        <v>5.1999999999999998E-2</v>
      </c>
      <c r="AC1305" s="140">
        <f t="shared" si="1008"/>
        <v>13</v>
      </c>
      <c r="AD1305" s="67">
        <f t="shared" si="1011"/>
        <v>30</v>
      </c>
      <c r="AE1305" s="11">
        <f t="shared" si="1012"/>
        <v>1.0018322609999999</v>
      </c>
      <c r="AF1305" s="61">
        <f t="shared" si="1018"/>
        <v>1.5639354400000001</v>
      </c>
      <c r="AG1305" s="61">
        <f t="shared" si="997"/>
        <v>1.6067683500000001</v>
      </c>
      <c r="AH1305" s="61">
        <f t="shared" si="998"/>
        <v>0</v>
      </c>
      <c r="AI1305" s="196" t="str">
        <f t="shared" si="1013"/>
        <v>A+J=</v>
      </c>
      <c r="AJ1305" s="72">
        <f t="shared" si="1014"/>
        <v>45589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999"/>
        <v>45573</v>
      </c>
      <c r="B1306" s="61">
        <f t="shared" si="986"/>
        <v>878.65691399428135</v>
      </c>
      <c r="C1306" s="61">
        <f t="shared" si="1000"/>
        <v>702.48703080999996</v>
      </c>
      <c r="D1306" s="61">
        <f t="shared" si="987"/>
        <v>30.819001689999936</v>
      </c>
      <c r="E1306" s="61">
        <f t="shared" si="988"/>
        <v>671.66802912000003</v>
      </c>
      <c r="F1306" s="62">
        <f t="shared" si="1001"/>
        <v>6967.89</v>
      </c>
      <c r="G1306" s="63">
        <f t="shared" si="985"/>
        <v>6966.5</v>
      </c>
      <c r="H1306" s="64">
        <f t="shared" si="981"/>
        <v>45498</v>
      </c>
      <c r="I1306" s="64">
        <f t="shared" si="1009"/>
        <v>45529</v>
      </c>
      <c r="J1306" s="65">
        <f t="shared" si="989"/>
        <v>-1.9948650165257931E-4</v>
      </c>
      <c r="K1306" s="195">
        <f t="shared" si="1010"/>
        <v>45589</v>
      </c>
      <c r="L1306" s="195">
        <f t="shared" si="1002"/>
        <v>45589</v>
      </c>
      <c r="M1306" s="228">
        <f t="shared" si="1015"/>
        <v>30</v>
      </c>
      <c r="N1306" s="67">
        <f t="shared" si="1016"/>
        <v>14</v>
      </c>
      <c r="O1306" s="61">
        <f t="shared" si="990"/>
        <v>0.99990690000000004</v>
      </c>
      <c r="P1306" s="66">
        <f t="shared" si="984"/>
        <v>1.0038003200000001</v>
      </c>
      <c r="Q1306" s="66">
        <f t="shared" si="1003"/>
        <v>1.2499598391335358</v>
      </c>
      <c r="R1306" s="61">
        <f t="shared" si="983"/>
        <v>1.2498434599999999</v>
      </c>
      <c r="S1306" s="61">
        <f t="shared" si="1004"/>
        <v>1.2150472699999999</v>
      </c>
      <c r="T1306" s="61">
        <f t="shared" si="991"/>
        <v>853.55494898999996</v>
      </c>
      <c r="U1306" s="61">
        <f t="shared" si="992"/>
        <v>6.62754217755987</v>
      </c>
      <c r="V1306" s="61">
        <f t="shared" si="993"/>
        <v>167.81186436672149</v>
      </c>
      <c r="W1306" s="61">
        <f t="shared" si="994"/>
        <v>876.92643735428135</v>
      </c>
      <c r="X1306" s="67">
        <f t="shared" si="1005"/>
        <v>0</v>
      </c>
      <c r="Y1306" s="61">
        <f t="shared" si="995"/>
        <v>0</v>
      </c>
      <c r="Z1306" s="69">
        <f t="shared" si="1006"/>
        <v>0</v>
      </c>
      <c r="AA1306" s="61">
        <f t="shared" si="1017"/>
        <v>0</v>
      </c>
      <c r="AB1306" s="69">
        <f t="shared" si="1007"/>
        <v>5.1999999999999998E-2</v>
      </c>
      <c r="AC1306" s="140">
        <f t="shared" si="1008"/>
        <v>14</v>
      </c>
      <c r="AD1306" s="67">
        <f t="shared" si="1011"/>
        <v>30</v>
      </c>
      <c r="AE1306" s="11">
        <f t="shared" si="1012"/>
        <v>1.001973343</v>
      </c>
      <c r="AF1306" s="61">
        <f t="shared" si="1018"/>
        <v>1.6843566800000001</v>
      </c>
      <c r="AG1306" s="61">
        <f t="shared" si="997"/>
        <v>1.73047664</v>
      </c>
      <c r="AH1306" s="61">
        <f t="shared" si="998"/>
        <v>0</v>
      </c>
      <c r="AI1306" s="196" t="str">
        <f t="shared" si="1013"/>
        <v>A+J=</v>
      </c>
      <c r="AJ1306" s="72">
        <f t="shared" si="1014"/>
        <v>45589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999"/>
        <v>45574</v>
      </c>
      <c r="B1307" s="61">
        <f t="shared" si="986"/>
        <v>878.77505670295943</v>
      </c>
      <c r="C1307" s="61">
        <f t="shared" si="1000"/>
        <v>702.48703080999996</v>
      </c>
      <c r="D1307" s="61">
        <f t="shared" si="987"/>
        <v>30.819001689999936</v>
      </c>
      <c r="E1307" s="61">
        <f t="shared" si="988"/>
        <v>671.66802912000003</v>
      </c>
      <c r="F1307" s="62">
        <f t="shared" si="1001"/>
        <v>6967.89</v>
      </c>
      <c r="G1307" s="63">
        <f t="shared" si="985"/>
        <v>6966.5</v>
      </c>
      <c r="H1307" s="64">
        <f t="shared" si="981"/>
        <v>45498</v>
      </c>
      <c r="I1307" s="64">
        <f t="shared" si="1009"/>
        <v>45529</v>
      </c>
      <c r="J1307" s="65">
        <f t="shared" si="989"/>
        <v>-1.9948650165257931E-4</v>
      </c>
      <c r="K1307" s="195">
        <f t="shared" si="1010"/>
        <v>45589</v>
      </c>
      <c r="L1307" s="195">
        <f t="shared" si="1002"/>
        <v>45589</v>
      </c>
      <c r="M1307" s="228">
        <f t="shared" si="1015"/>
        <v>30</v>
      </c>
      <c r="N1307" s="67">
        <f t="shared" si="1016"/>
        <v>15</v>
      </c>
      <c r="O1307" s="61">
        <f t="shared" si="990"/>
        <v>0.99990025000000005</v>
      </c>
      <c r="P1307" s="66">
        <f t="shared" si="984"/>
        <v>1.0038003200000001</v>
      </c>
      <c r="Q1307" s="66">
        <f t="shared" si="1003"/>
        <v>1.2499598391335358</v>
      </c>
      <c r="R1307" s="61">
        <f t="shared" si="983"/>
        <v>1.24983515</v>
      </c>
      <c r="S1307" s="61">
        <f t="shared" si="1004"/>
        <v>1.2150472699999999</v>
      </c>
      <c r="T1307" s="61">
        <f t="shared" si="991"/>
        <v>853.55494898999996</v>
      </c>
      <c r="U1307" s="61">
        <f t="shared" si="992"/>
        <v>6.62754217755987</v>
      </c>
      <c r="V1307" s="61">
        <f t="shared" si="993"/>
        <v>167.80628280539958</v>
      </c>
      <c r="W1307" s="61">
        <f t="shared" si="994"/>
        <v>876.9208557929594</v>
      </c>
      <c r="X1307" s="67">
        <f t="shared" si="1005"/>
        <v>0</v>
      </c>
      <c r="Y1307" s="61">
        <f t="shared" si="995"/>
        <v>0</v>
      </c>
      <c r="Z1307" s="69">
        <f t="shared" si="1006"/>
        <v>0</v>
      </c>
      <c r="AA1307" s="61">
        <f t="shared" si="1017"/>
        <v>0</v>
      </c>
      <c r="AB1307" s="69">
        <f t="shared" si="1007"/>
        <v>5.1999999999999998E-2</v>
      </c>
      <c r="AC1307" s="140">
        <f t="shared" si="1008"/>
        <v>15</v>
      </c>
      <c r="AD1307" s="67">
        <f t="shared" si="1011"/>
        <v>30</v>
      </c>
      <c r="AE1307" s="11">
        <f t="shared" si="1012"/>
        <v>1.0021144449999999</v>
      </c>
      <c r="AF1307" s="61">
        <f t="shared" si="1018"/>
        <v>1.80479499</v>
      </c>
      <c r="AG1307" s="61">
        <f t="shared" si="997"/>
        <v>1.8542009100000001</v>
      </c>
      <c r="AH1307" s="61">
        <f t="shared" si="998"/>
        <v>0</v>
      </c>
      <c r="AI1307" s="196" t="str">
        <f t="shared" si="1013"/>
        <v>A+J=</v>
      </c>
      <c r="AJ1307" s="72">
        <f t="shared" si="1014"/>
        <v>45589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999"/>
        <v>45575</v>
      </c>
      <c r="B1308" s="61">
        <f t="shared" si="986"/>
        <v>878.89321538163756</v>
      </c>
      <c r="C1308" s="61">
        <f t="shared" si="1000"/>
        <v>702.48703080999996</v>
      </c>
      <c r="D1308" s="61">
        <f t="shared" si="987"/>
        <v>30.819001689999936</v>
      </c>
      <c r="E1308" s="61">
        <f t="shared" si="988"/>
        <v>671.66802912000003</v>
      </c>
      <c r="F1308" s="62">
        <f t="shared" si="1001"/>
        <v>6967.89</v>
      </c>
      <c r="G1308" s="63">
        <f t="shared" si="985"/>
        <v>6966.5</v>
      </c>
      <c r="H1308" s="64">
        <f t="shared" si="981"/>
        <v>45498</v>
      </c>
      <c r="I1308" s="64">
        <f t="shared" si="1009"/>
        <v>45529</v>
      </c>
      <c r="J1308" s="65">
        <f t="shared" si="989"/>
        <v>-1.9948650165257931E-4</v>
      </c>
      <c r="K1308" s="195">
        <f t="shared" si="1010"/>
        <v>45589</v>
      </c>
      <c r="L1308" s="195">
        <f t="shared" si="1002"/>
        <v>45589</v>
      </c>
      <c r="M1308" s="228">
        <f t="shared" si="1015"/>
        <v>30</v>
      </c>
      <c r="N1308" s="67">
        <f t="shared" si="1016"/>
        <v>16</v>
      </c>
      <c r="O1308" s="61">
        <f t="shared" si="990"/>
        <v>0.99989360000000005</v>
      </c>
      <c r="P1308" s="66">
        <f t="shared" si="984"/>
        <v>1.0038003200000001</v>
      </c>
      <c r="Q1308" s="66">
        <f t="shared" si="1003"/>
        <v>1.2499598391335358</v>
      </c>
      <c r="R1308" s="61">
        <f t="shared" si="983"/>
        <v>1.2498268400000001</v>
      </c>
      <c r="S1308" s="61">
        <f t="shared" si="1004"/>
        <v>1.2150472699999999</v>
      </c>
      <c r="T1308" s="61">
        <f t="shared" si="991"/>
        <v>853.55494898999996</v>
      </c>
      <c r="U1308" s="61">
        <f t="shared" si="992"/>
        <v>6.62754217755987</v>
      </c>
      <c r="V1308" s="61">
        <f t="shared" si="993"/>
        <v>167.80070124407766</v>
      </c>
      <c r="W1308" s="61">
        <f t="shared" si="994"/>
        <v>876.91527423163757</v>
      </c>
      <c r="X1308" s="67">
        <f t="shared" si="1005"/>
        <v>0</v>
      </c>
      <c r="Y1308" s="61">
        <f t="shared" si="995"/>
        <v>0</v>
      </c>
      <c r="Z1308" s="69">
        <f t="shared" si="1006"/>
        <v>0</v>
      </c>
      <c r="AA1308" s="61">
        <f t="shared" si="1017"/>
        <v>0</v>
      </c>
      <c r="AB1308" s="69">
        <f t="shared" si="1007"/>
        <v>5.1999999999999998E-2</v>
      </c>
      <c r="AC1308" s="140">
        <f t="shared" si="1008"/>
        <v>16</v>
      </c>
      <c r="AD1308" s="67">
        <f t="shared" si="1011"/>
        <v>30</v>
      </c>
      <c r="AE1308" s="11">
        <f t="shared" si="1012"/>
        <v>1.002255567</v>
      </c>
      <c r="AF1308" s="61">
        <f t="shared" si="1018"/>
        <v>1.9252503700000001</v>
      </c>
      <c r="AG1308" s="61">
        <f t="shared" si="997"/>
        <v>1.9779411499999999</v>
      </c>
      <c r="AH1308" s="61">
        <f t="shared" si="998"/>
        <v>0</v>
      </c>
      <c r="AI1308" s="196" t="str">
        <f t="shared" si="1013"/>
        <v>A+J=</v>
      </c>
      <c r="AJ1308" s="72">
        <f t="shared" si="1014"/>
        <v>45589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999"/>
        <v>45576</v>
      </c>
      <c r="B1309" s="61">
        <f t="shared" si="986"/>
        <v>879.0113900203155</v>
      </c>
      <c r="C1309" s="61">
        <f t="shared" si="1000"/>
        <v>702.48703080999996</v>
      </c>
      <c r="D1309" s="61">
        <f t="shared" si="987"/>
        <v>30.819001689999936</v>
      </c>
      <c r="E1309" s="61">
        <f t="shared" si="988"/>
        <v>671.66802912000003</v>
      </c>
      <c r="F1309" s="62">
        <f t="shared" si="1001"/>
        <v>6967.89</v>
      </c>
      <c r="G1309" s="63">
        <f t="shared" si="985"/>
        <v>6966.5</v>
      </c>
      <c r="H1309" s="64">
        <f t="shared" ref="H1309:H1372" si="1019">EDATE(I1309,-1)</f>
        <v>45498</v>
      </c>
      <c r="I1309" s="64">
        <f t="shared" si="1009"/>
        <v>45529</v>
      </c>
      <c r="J1309" s="65">
        <f t="shared" si="989"/>
        <v>-1.9948650165257931E-4</v>
      </c>
      <c r="K1309" s="195">
        <f t="shared" si="1010"/>
        <v>45589</v>
      </c>
      <c r="L1309" s="195">
        <f t="shared" si="1002"/>
        <v>45589</v>
      </c>
      <c r="M1309" s="228">
        <f t="shared" si="1015"/>
        <v>30</v>
      </c>
      <c r="N1309" s="67">
        <f t="shared" si="1016"/>
        <v>17</v>
      </c>
      <c r="O1309" s="61">
        <f t="shared" si="990"/>
        <v>0.99988695000000005</v>
      </c>
      <c r="P1309" s="66">
        <f t="shared" si="984"/>
        <v>1.0038003200000001</v>
      </c>
      <c r="Q1309" s="66">
        <f t="shared" si="1003"/>
        <v>1.2499598391335358</v>
      </c>
      <c r="R1309" s="61">
        <f t="shared" si="983"/>
        <v>1.24981853</v>
      </c>
      <c r="S1309" s="61">
        <f t="shared" si="1004"/>
        <v>1.2150472699999999</v>
      </c>
      <c r="T1309" s="61">
        <f t="shared" si="991"/>
        <v>853.55494898999996</v>
      </c>
      <c r="U1309" s="61">
        <f t="shared" si="992"/>
        <v>6.62754217755987</v>
      </c>
      <c r="V1309" s="61">
        <f t="shared" si="993"/>
        <v>167.7951196827556</v>
      </c>
      <c r="W1309" s="61">
        <f t="shared" si="994"/>
        <v>876.90969267031551</v>
      </c>
      <c r="X1309" s="67">
        <f t="shared" si="1005"/>
        <v>0</v>
      </c>
      <c r="Y1309" s="61">
        <f t="shared" si="995"/>
        <v>0</v>
      </c>
      <c r="Z1309" s="69">
        <f t="shared" si="1006"/>
        <v>0</v>
      </c>
      <c r="AA1309" s="61">
        <f t="shared" si="1017"/>
        <v>0</v>
      </c>
      <c r="AB1309" s="69">
        <f t="shared" si="1007"/>
        <v>5.1999999999999998E-2</v>
      </c>
      <c r="AC1309" s="140">
        <f t="shared" si="1008"/>
        <v>17</v>
      </c>
      <c r="AD1309" s="67">
        <f t="shared" si="1011"/>
        <v>30</v>
      </c>
      <c r="AE1309" s="11">
        <f t="shared" si="1012"/>
        <v>1.0023967090000001</v>
      </c>
      <c r="AF1309" s="61">
        <f t="shared" si="1018"/>
        <v>2.0457228199999999</v>
      </c>
      <c r="AG1309" s="61">
        <f t="shared" si="997"/>
        <v>2.1016973499999998</v>
      </c>
      <c r="AH1309" s="61">
        <f t="shared" si="998"/>
        <v>0</v>
      </c>
      <c r="AI1309" s="196" t="str">
        <f t="shared" si="1013"/>
        <v>A+J=</v>
      </c>
      <c r="AJ1309" s="72">
        <f t="shared" si="1014"/>
        <v>45589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999"/>
        <v>45577</v>
      </c>
      <c r="B1310" s="61">
        <f t="shared" si="986"/>
        <v>879.12957388231314</v>
      </c>
      <c r="C1310" s="61">
        <f t="shared" si="1000"/>
        <v>702.48703080999996</v>
      </c>
      <c r="D1310" s="61">
        <f t="shared" si="987"/>
        <v>30.819001689999936</v>
      </c>
      <c r="E1310" s="61">
        <f t="shared" si="988"/>
        <v>671.66802912000003</v>
      </c>
      <c r="F1310" s="62">
        <f t="shared" si="1001"/>
        <v>6967.89</v>
      </c>
      <c r="G1310" s="63">
        <f t="shared" si="985"/>
        <v>6966.5</v>
      </c>
      <c r="H1310" s="64">
        <f t="shared" si="1019"/>
        <v>45498</v>
      </c>
      <c r="I1310" s="64">
        <f t="shared" si="1009"/>
        <v>45529</v>
      </c>
      <c r="J1310" s="65">
        <f t="shared" si="989"/>
        <v>-1.9948650165257931E-4</v>
      </c>
      <c r="K1310" s="195">
        <f t="shared" si="1010"/>
        <v>45589</v>
      </c>
      <c r="L1310" s="195">
        <f t="shared" si="1002"/>
        <v>45589</v>
      </c>
      <c r="M1310" s="228">
        <f t="shared" si="1015"/>
        <v>30</v>
      </c>
      <c r="N1310" s="67">
        <f t="shared" si="1016"/>
        <v>18</v>
      </c>
      <c r="O1310" s="61">
        <f t="shared" si="990"/>
        <v>0.99988030000000006</v>
      </c>
      <c r="P1310" s="66">
        <f t="shared" si="984"/>
        <v>1.0038003200000001</v>
      </c>
      <c r="Q1310" s="66">
        <f t="shared" si="1003"/>
        <v>1.2499598391335358</v>
      </c>
      <c r="R1310" s="61">
        <f t="shared" si="983"/>
        <v>1.2498102099999999</v>
      </c>
      <c r="S1310" s="61">
        <f t="shared" si="1004"/>
        <v>1.2150472699999999</v>
      </c>
      <c r="T1310" s="61">
        <f t="shared" si="991"/>
        <v>853.55494898999996</v>
      </c>
      <c r="U1310" s="61">
        <f t="shared" si="992"/>
        <v>6.62754217755987</v>
      </c>
      <c r="V1310" s="61">
        <f t="shared" si="993"/>
        <v>167.78953140475326</v>
      </c>
      <c r="W1310" s="61">
        <f t="shared" si="994"/>
        <v>876.90410439231312</v>
      </c>
      <c r="X1310" s="67">
        <f t="shared" si="1005"/>
        <v>0</v>
      </c>
      <c r="Y1310" s="61">
        <f t="shared" si="995"/>
        <v>0</v>
      </c>
      <c r="Z1310" s="69">
        <f t="shared" si="1006"/>
        <v>0</v>
      </c>
      <c r="AA1310" s="61">
        <f t="shared" si="1017"/>
        <v>0</v>
      </c>
      <c r="AB1310" s="69">
        <f t="shared" si="1007"/>
        <v>5.1999999999999998E-2</v>
      </c>
      <c r="AC1310" s="140">
        <f t="shared" si="1008"/>
        <v>18</v>
      </c>
      <c r="AD1310" s="67">
        <f t="shared" si="1011"/>
        <v>30</v>
      </c>
      <c r="AE1310" s="11">
        <f t="shared" si="1012"/>
        <v>1.0025378709999999</v>
      </c>
      <c r="AF1310" s="61">
        <f t="shared" si="1018"/>
        <v>2.1662123499999999</v>
      </c>
      <c r="AG1310" s="61">
        <f t="shared" si="997"/>
        <v>2.2254694900000001</v>
      </c>
      <c r="AH1310" s="61">
        <f t="shared" si="998"/>
        <v>0</v>
      </c>
      <c r="AI1310" s="196" t="str">
        <f t="shared" si="1013"/>
        <v>A+J=</v>
      </c>
      <c r="AJ1310" s="72">
        <f t="shared" si="1014"/>
        <v>45589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999"/>
        <v>45578</v>
      </c>
      <c r="B1311" s="61">
        <f t="shared" si="986"/>
        <v>879.24777957099116</v>
      </c>
      <c r="C1311" s="61">
        <f t="shared" si="1000"/>
        <v>702.48703080999996</v>
      </c>
      <c r="D1311" s="61">
        <f t="shared" si="987"/>
        <v>30.819001689999936</v>
      </c>
      <c r="E1311" s="61">
        <f t="shared" si="988"/>
        <v>671.66802912000003</v>
      </c>
      <c r="F1311" s="62">
        <f t="shared" si="1001"/>
        <v>6967.89</v>
      </c>
      <c r="G1311" s="63">
        <f t="shared" si="985"/>
        <v>6966.5</v>
      </c>
      <c r="H1311" s="64">
        <f t="shared" si="1019"/>
        <v>45498</v>
      </c>
      <c r="I1311" s="64">
        <f t="shared" si="1009"/>
        <v>45529</v>
      </c>
      <c r="J1311" s="65">
        <f t="shared" si="989"/>
        <v>-1.9948650165257931E-4</v>
      </c>
      <c r="K1311" s="195">
        <f t="shared" si="1010"/>
        <v>45589</v>
      </c>
      <c r="L1311" s="195">
        <f t="shared" si="1002"/>
        <v>45589</v>
      </c>
      <c r="M1311" s="228">
        <f t="shared" si="1015"/>
        <v>30</v>
      </c>
      <c r="N1311" s="67">
        <f t="shared" si="1016"/>
        <v>19</v>
      </c>
      <c r="O1311" s="61">
        <f t="shared" si="990"/>
        <v>0.99987364999999995</v>
      </c>
      <c r="P1311" s="66">
        <f t="shared" si="984"/>
        <v>1.0038003200000001</v>
      </c>
      <c r="Q1311" s="66">
        <f t="shared" si="1003"/>
        <v>1.2499598391335358</v>
      </c>
      <c r="R1311" s="61">
        <f t="shared" si="983"/>
        <v>1.2498019</v>
      </c>
      <c r="S1311" s="61">
        <f t="shared" si="1004"/>
        <v>1.2150472699999999</v>
      </c>
      <c r="T1311" s="61">
        <f t="shared" si="991"/>
        <v>853.55494898999996</v>
      </c>
      <c r="U1311" s="61">
        <f t="shared" si="992"/>
        <v>6.62754217755987</v>
      </c>
      <c r="V1311" s="61">
        <f t="shared" si="993"/>
        <v>167.78394984343134</v>
      </c>
      <c r="W1311" s="61">
        <f t="shared" si="994"/>
        <v>876.89852283099117</v>
      </c>
      <c r="X1311" s="67">
        <f t="shared" si="1005"/>
        <v>0</v>
      </c>
      <c r="Y1311" s="61">
        <f t="shared" si="995"/>
        <v>0</v>
      </c>
      <c r="Z1311" s="69">
        <f t="shared" si="1006"/>
        <v>0</v>
      </c>
      <c r="AA1311" s="61">
        <f t="shared" si="1017"/>
        <v>0</v>
      </c>
      <c r="AB1311" s="69">
        <f t="shared" si="1007"/>
        <v>5.1999999999999998E-2</v>
      </c>
      <c r="AC1311" s="140">
        <f t="shared" si="1008"/>
        <v>19</v>
      </c>
      <c r="AD1311" s="67">
        <f t="shared" si="1011"/>
        <v>30</v>
      </c>
      <c r="AE1311" s="11">
        <f t="shared" si="1012"/>
        <v>1.002679052</v>
      </c>
      <c r="AF1311" s="61">
        <f t="shared" si="1018"/>
        <v>2.2867180899999999</v>
      </c>
      <c r="AG1311" s="61">
        <f t="shared" si="997"/>
        <v>2.34925674</v>
      </c>
      <c r="AH1311" s="61">
        <f t="shared" si="998"/>
        <v>0</v>
      </c>
      <c r="AI1311" s="196" t="str">
        <f t="shared" si="1013"/>
        <v>A+J=</v>
      </c>
      <c r="AJ1311" s="72">
        <f t="shared" si="1014"/>
        <v>45589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999"/>
        <v>45579</v>
      </c>
      <c r="B1312" s="61">
        <f t="shared" si="986"/>
        <v>879.36600208966911</v>
      </c>
      <c r="C1312" s="61">
        <f t="shared" si="1000"/>
        <v>702.48703080999996</v>
      </c>
      <c r="D1312" s="61">
        <f t="shared" si="987"/>
        <v>30.819001689999936</v>
      </c>
      <c r="E1312" s="61">
        <f t="shared" si="988"/>
        <v>671.66802912000003</v>
      </c>
      <c r="F1312" s="62">
        <f t="shared" si="1001"/>
        <v>6967.89</v>
      </c>
      <c r="G1312" s="63">
        <f t="shared" si="985"/>
        <v>6966.5</v>
      </c>
      <c r="H1312" s="64">
        <f t="shared" si="1019"/>
        <v>45498</v>
      </c>
      <c r="I1312" s="64">
        <f t="shared" si="1009"/>
        <v>45529</v>
      </c>
      <c r="J1312" s="65">
        <f t="shared" si="989"/>
        <v>-1.9948650165257931E-4</v>
      </c>
      <c r="K1312" s="195">
        <f t="shared" si="1010"/>
        <v>45589</v>
      </c>
      <c r="L1312" s="195">
        <f t="shared" si="1002"/>
        <v>45589</v>
      </c>
      <c r="M1312" s="228">
        <f t="shared" si="1015"/>
        <v>30</v>
      </c>
      <c r="N1312" s="67">
        <f t="shared" si="1016"/>
        <v>20</v>
      </c>
      <c r="O1312" s="61">
        <f t="shared" si="990"/>
        <v>0.99986699999999995</v>
      </c>
      <c r="P1312" s="66">
        <f t="shared" si="984"/>
        <v>1.0038003200000001</v>
      </c>
      <c r="Q1312" s="66">
        <f t="shared" si="1003"/>
        <v>1.2499598391335358</v>
      </c>
      <c r="R1312" s="61">
        <f t="shared" si="983"/>
        <v>1.2497935899999999</v>
      </c>
      <c r="S1312" s="61">
        <f t="shared" si="1004"/>
        <v>1.2150472699999999</v>
      </c>
      <c r="T1312" s="61">
        <f t="shared" si="991"/>
        <v>853.55494898999996</v>
      </c>
      <c r="U1312" s="61">
        <f t="shared" si="992"/>
        <v>6.62754217755987</v>
      </c>
      <c r="V1312" s="61">
        <f t="shared" si="993"/>
        <v>167.77836828210928</v>
      </c>
      <c r="W1312" s="61">
        <f t="shared" si="994"/>
        <v>876.89294126966911</v>
      </c>
      <c r="X1312" s="67">
        <f t="shared" si="1005"/>
        <v>0</v>
      </c>
      <c r="Y1312" s="61">
        <f t="shared" si="995"/>
        <v>0</v>
      </c>
      <c r="Z1312" s="69">
        <f t="shared" si="1006"/>
        <v>0</v>
      </c>
      <c r="AA1312" s="61">
        <f t="shared" si="1017"/>
        <v>0</v>
      </c>
      <c r="AB1312" s="69">
        <f t="shared" si="1007"/>
        <v>5.1999999999999998E-2</v>
      </c>
      <c r="AC1312" s="140">
        <f t="shared" si="1008"/>
        <v>20</v>
      </c>
      <c r="AD1312" s="67">
        <f t="shared" si="1011"/>
        <v>30</v>
      </c>
      <c r="AE1312" s="11">
        <f t="shared" si="1012"/>
        <v>1.002820254</v>
      </c>
      <c r="AF1312" s="61">
        <f t="shared" si="1018"/>
        <v>2.4072417499999998</v>
      </c>
      <c r="AG1312" s="61">
        <f t="shared" si="997"/>
        <v>2.4730608200000002</v>
      </c>
      <c r="AH1312" s="61">
        <f t="shared" si="998"/>
        <v>0</v>
      </c>
      <c r="AI1312" s="196" t="str">
        <f t="shared" si="1013"/>
        <v>A+J=</v>
      </c>
      <c r="AJ1312" s="72">
        <f t="shared" si="1014"/>
        <v>45589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999"/>
        <v>45580</v>
      </c>
      <c r="B1313" s="61">
        <f t="shared" si="986"/>
        <v>879.48423969834732</v>
      </c>
      <c r="C1313" s="61">
        <f t="shared" si="1000"/>
        <v>702.48703080999996</v>
      </c>
      <c r="D1313" s="61">
        <f t="shared" si="987"/>
        <v>30.819001689999936</v>
      </c>
      <c r="E1313" s="61">
        <f t="shared" si="988"/>
        <v>671.66802912000003</v>
      </c>
      <c r="F1313" s="62">
        <f t="shared" si="1001"/>
        <v>6967.89</v>
      </c>
      <c r="G1313" s="63">
        <f t="shared" si="985"/>
        <v>6966.5</v>
      </c>
      <c r="H1313" s="64">
        <f t="shared" si="1019"/>
        <v>45498</v>
      </c>
      <c r="I1313" s="64">
        <f t="shared" si="1009"/>
        <v>45529</v>
      </c>
      <c r="J1313" s="65">
        <f t="shared" si="989"/>
        <v>-1.9948650165257931E-4</v>
      </c>
      <c r="K1313" s="195">
        <f t="shared" si="1010"/>
        <v>45589</v>
      </c>
      <c r="L1313" s="195">
        <f t="shared" si="1002"/>
        <v>45589</v>
      </c>
      <c r="M1313" s="228">
        <f t="shared" si="1015"/>
        <v>30</v>
      </c>
      <c r="N1313" s="67">
        <f t="shared" si="1016"/>
        <v>21</v>
      </c>
      <c r="O1313" s="61">
        <f t="shared" si="990"/>
        <v>0.99986034999999995</v>
      </c>
      <c r="P1313" s="66">
        <f t="shared" si="984"/>
        <v>1.0038003200000001</v>
      </c>
      <c r="Q1313" s="66">
        <f t="shared" si="1003"/>
        <v>1.2499598391335358</v>
      </c>
      <c r="R1313" s="61">
        <f t="shared" si="983"/>
        <v>1.24978528</v>
      </c>
      <c r="S1313" s="61">
        <f t="shared" si="1004"/>
        <v>1.2150472699999999</v>
      </c>
      <c r="T1313" s="61">
        <f t="shared" si="991"/>
        <v>853.55494898999996</v>
      </c>
      <c r="U1313" s="61">
        <f t="shared" si="992"/>
        <v>6.62754217755987</v>
      </c>
      <c r="V1313" s="61">
        <f t="shared" si="993"/>
        <v>167.77278672078737</v>
      </c>
      <c r="W1313" s="61">
        <f t="shared" si="994"/>
        <v>876.88735970834728</v>
      </c>
      <c r="X1313" s="67">
        <f t="shared" si="1005"/>
        <v>0</v>
      </c>
      <c r="Y1313" s="61">
        <f t="shared" si="995"/>
        <v>0</v>
      </c>
      <c r="Z1313" s="69">
        <f t="shared" si="1006"/>
        <v>0</v>
      </c>
      <c r="AA1313" s="61">
        <f t="shared" si="1017"/>
        <v>0</v>
      </c>
      <c r="AB1313" s="69">
        <f t="shared" si="1007"/>
        <v>5.1999999999999998E-2</v>
      </c>
      <c r="AC1313" s="140">
        <f t="shared" si="1008"/>
        <v>21</v>
      </c>
      <c r="AD1313" s="67">
        <f t="shared" si="1011"/>
        <v>30</v>
      </c>
      <c r="AE1313" s="11">
        <f t="shared" si="1012"/>
        <v>1.002961475</v>
      </c>
      <c r="AF1313" s="61">
        <f t="shared" si="1018"/>
        <v>2.5277816400000002</v>
      </c>
      <c r="AG1313" s="61">
        <f t="shared" si="997"/>
        <v>2.5968799900000001</v>
      </c>
      <c r="AH1313" s="61">
        <f t="shared" si="998"/>
        <v>0</v>
      </c>
      <c r="AI1313" s="196" t="str">
        <f t="shared" si="1013"/>
        <v>A+J=</v>
      </c>
      <c r="AJ1313" s="72">
        <f t="shared" si="1014"/>
        <v>45589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999"/>
        <v>45581</v>
      </c>
      <c r="B1314" s="61">
        <f t="shared" si="986"/>
        <v>879.60249326702535</v>
      </c>
      <c r="C1314" s="61">
        <f t="shared" si="1000"/>
        <v>702.48703080999996</v>
      </c>
      <c r="D1314" s="61">
        <f t="shared" si="987"/>
        <v>30.819001689999936</v>
      </c>
      <c r="E1314" s="61">
        <f t="shared" si="988"/>
        <v>671.66802912000003</v>
      </c>
      <c r="F1314" s="62">
        <f t="shared" si="1001"/>
        <v>6967.89</v>
      </c>
      <c r="G1314" s="63">
        <f t="shared" si="985"/>
        <v>6966.5</v>
      </c>
      <c r="H1314" s="64">
        <f t="shared" si="1019"/>
        <v>45498</v>
      </c>
      <c r="I1314" s="64">
        <f t="shared" si="1009"/>
        <v>45529</v>
      </c>
      <c r="J1314" s="65">
        <f t="shared" si="989"/>
        <v>-1.9948650165257931E-4</v>
      </c>
      <c r="K1314" s="195">
        <f t="shared" si="1010"/>
        <v>45589</v>
      </c>
      <c r="L1314" s="195">
        <f t="shared" si="1002"/>
        <v>45589</v>
      </c>
      <c r="M1314" s="228">
        <f t="shared" si="1015"/>
        <v>30</v>
      </c>
      <c r="N1314" s="67">
        <f t="shared" si="1016"/>
        <v>22</v>
      </c>
      <c r="O1314" s="61">
        <f t="shared" si="990"/>
        <v>0.99985369999999996</v>
      </c>
      <c r="P1314" s="66">
        <f t="shared" si="984"/>
        <v>1.0038003200000001</v>
      </c>
      <c r="Q1314" s="66">
        <f t="shared" si="1003"/>
        <v>1.2499598391335358</v>
      </c>
      <c r="R1314" s="61">
        <f t="shared" si="983"/>
        <v>1.2497769700000001</v>
      </c>
      <c r="S1314" s="61">
        <f t="shared" si="1004"/>
        <v>1.2150472699999999</v>
      </c>
      <c r="T1314" s="61">
        <f t="shared" si="991"/>
        <v>853.55494898999996</v>
      </c>
      <c r="U1314" s="61">
        <f t="shared" si="992"/>
        <v>6.62754217755987</v>
      </c>
      <c r="V1314" s="61">
        <f t="shared" si="993"/>
        <v>167.76720515946545</v>
      </c>
      <c r="W1314" s="61">
        <f t="shared" si="994"/>
        <v>876.88177814702533</v>
      </c>
      <c r="X1314" s="67">
        <f t="shared" si="1005"/>
        <v>0</v>
      </c>
      <c r="Y1314" s="61">
        <f t="shared" si="995"/>
        <v>0</v>
      </c>
      <c r="Z1314" s="69">
        <f t="shared" si="1006"/>
        <v>0</v>
      </c>
      <c r="AA1314" s="61">
        <f t="shared" si="1017"/>
        <v>0</v>
      </c>
      <c r="AB1314" s="69">
        <f t="shared" si="1007"/>
        <v>5.1999999999999998E-2</v>
      </c>
      <c r="AC1314" s="140">
        <f t="shared" si="1008"/>
        <v>22</v>
      </c>
      <c r="AD1314" s="67">
        <f t="shared" si="1011"/>
        <v>30</v>
      </c>
      <c r="AE1314" s="11">
        <f t="shared" si="1012"/>
        <v>1.0031027159999999</v>
      </c>
      <c r="AF1314" s="61">
        <f t="shared" si="1018"/>
        <v>2.6483385899999998</v>
      </c>
      <c r="AG1314" s="61">
        <f t="shared" si="997"/>
        <v>2.7207151199999999</v>
      </c>
      <c r="AH1314" s="61">
        <f t="shared" si="998"/>
        <v>0</v>
      </c>
      <c r="AI1314" s="196" t="str">
        <f t="shared" si="1013"/>
        <v>A+J=</v>
      </c>
      <c r="AJ1314" s="72">
        <f t="shared" si="1014"/>
        <v>45589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999"/>
        <v>45582</v>
      </c>
      <c r="B1315" s="61">
        <f t="shared" si="986"/>
        <v>879.72075605902296</v>
      </c>
      <c r="C1315" s="61">
        <f t="shared" si="1000"/>
        <v>702.48703080999996</v>
      </c>
      <c r="D1315" s="61">
        <f t="shared" si="987"/>
        <v>30.819001689999936</v>
      </c>
      <c r="E1315" s="61">
        <f t="shared" si="988"/>
        <v>671.66802912000003</v>
      </c>
      <c r="F1315" s="62">
        <f t="shared" si="1001"/>
        <v>6967.89</v>
      </c>
      <c r="G1315" s="63">
        <f t="shared" si="985"/>
        <v>6966.5</v>
      </c>
      <c r="H1315" s="64">
        <f t="shared" si="1019"/>
        <v>45498</v>
      </c>
      <c r="I1315" s="64">
        <f t="shared" si="1009"/>
        <v>45529</v>
      </c>
      <c r="J1315" s="65">
        <f t="shared" si="989"/>
        <v>-1.9948650165257931E-4</v>
      </c>
      <c r="K1315" s="195">
        <f t="shared" si="1010"/>
        <v>45589</v>
      </c>
      <c r="L1315" s="195">
        <f t="shared" si="1002"/>
        <v>45589</v>
      </c>
      <c r="M1315" s="228">
        <f t="shared" si="1015"/>
        <v>30</v>
      </c>
      <c r="N1315" s="67">
        <f t="shared" si="1016"/>
        <v>23</v>
      </c>
      <c r="O1315" s="61">
        <f t="shared" si="990"/>
        <v>0.99984704999999996</v>
      </c>
      <c r="P1315" s="66">
        <f t="shared" si="984"/>
        <v>1.0038003200000001</v>
      </c>
      <c r="Q1315" s="66">
        <f t="shared" si="1003"/>
        <v>1.2499598391335358</v>
      </c>
      <c r="R1315" s="61">
        <f t="shared" si="983"/>
        <v>1.24976865</v>
      </c>
      <c r="S1315" s="61">
        <f t="shared" si="1004"/>
        <v>1.2150472699999999</v>
      </c>
      <c r="T1315" s="61">
        <f t="shared" si="991"/>
        <v>853.55494898999996</v>
      </c>
      <c r="U1315" s="61">
        <f t="shared" si="992"/>
        <v>6.62754217755987</v>
      </c>
      <c r="V1315" s="61">
        <f t="shared" si="993"/>
        <v>167.76161688146311</v>
      </c>
      <c r="W1315" s="61">
        <f t="shared" si="994"/>
        <v>876.87618986902294</v>
      </c>
      <c r="X1315" s="67">
        <f t="shared" si="1005"/>
        <v>0</v>
      </c>
      <c r="Y1315" s="61">
        <f t="shared" si="995"/>
        <v>0</v>
      </c>
      <c r="Z1315" s="69">
        <f t="shared" si="1006"/>
        <v>0</v>
      </c>
      <c r="AA1315" s="61">
        <f t="shared" si="1017"/>
        <v>0</v>
      </c>
      <c r="AB1315" s="69">
        <f t="shared" si="1007"/>
        <v>5.1999999999999998E-2</v>
      </c>
      <c r="AC1315" s="140">
        <f t="shared" si="1008"/>
        <v>23</v>
      </c>
      <c r="AD1315" s="67">
        <f t="shared" si="1011"/>
        <v>30</v>
      </c>
      <c r="AE1315" s="11">
        <f t="shared" si="1012"/>
        <v>1.0032439769999999</v>
      </c>
      <c r="AF1315" s="61">
        <f t="shared" si="1018"/>
        <v>2.76891262</v>
      </c>
      <c r="AG1315" s="61">
        <f t="shared" si="997"/>
        <v>2.8445661900000001</v>
      </c>
      <c r="AH1315" s="61">
        <f t="shared" si="998"/>
        <v>0</v>
      </c>
      <c r="AI1315" s="196" t="str">
        <f t="shared" si="1013"/>
        <v>A+J=</v>
      </c>
      <c r="AJ1315" s="72">
        <f t="shared" si="1014"/>
        <v>45589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999"/>
        <v>45583</v>
      </c>
      <c r="B1316" s="61">
        <f t="shared" si="986"/>
        <v>879.83904154770084</v>
      </c>
      <c r="C1316" s="61">
        <f t="shared" si="1000"/>
        <v>702.48703080999996</v>
      </c>
      <c r="D1316" s="61">
        <f t="shared" si="987"/>
        <v>30.819001689999936</v>
      </c>
      <c r="E1316" s="61">
        <f t="shared" si="988"/>
        <v>671.66802912000003</v>
      </c>
      <c r="F1316" s="62">
        <f t="shared" si="1001"/>
        <v>6967.89</v>
      </c>
      <c r="G1316" s="63">
        <f t="shared" si="985"/>
        <v>6966.5</v>
      </c>
      <c r="H1316" s="64">
        <f t="shared" si="1019"/>
        <v>45498</v>
      </c>
      <c r="I1316" s="64">
        <f t="shared" si="1009"/>
        <v>45529</v>
      </c>
      <c r="J1316" s="65">
        <f t="shared" si="989"/>
        <v>-1.9948650165257931E-4</v>
      </c>
      <c r="K1316" s="195">
        <f t="shared" si="1010"/>
        <v>45589</v>
      </c>
      <c r="L1316" s="195">
        <f t="shared" si="1002"/>
        <v>45589</v>
      </c>
      <c r="M1316" s="228">
        <f t="shared" si="1015"/>
        <v>30</v>
      </c>
      <c r="N1316" s="67">
        <f t="shared" si="1016"/>
        <v>24</v>
      </c>
      <c r="O1316" s="61">
        <f t="shared" si="990"/>
        <v>0.99984039999999996</v>
      </c>
      <c r="P1316" s="66">
        <f t="shared" si="984"/>
        <v>1.0038003200000001</v>
      </c>
      <c r="Q1316" s="66">
        <f t="shared" si="1003"/>
        <v>1.2499598391335358</v>
      </c>
      <c r="R1316" s="61">
        <f t="shared" si="983"/>
        <v>1.2497603399999999</v>
      </c>
      <c r="S1316" s="61">
        <f t="shared" si="1004"/>
        <v>1.2150472699999999</v>
      </c>
      <c r="T1316" s="61">
        <f t="shared" si="991"/>
        <v>853.55494898999996</v>
      </c>
      <c r="U1316" s="61">
        <f t="shared" si="992"/>
        <v>6.62754217755987</v>
      </c>
      <c r="V1316" s="61">
        <f t="shared" si="993"/>
        <v>167.75603532014105</v>
      </c>
      <c r="W1316" s="61">
        <f t="shared" si="994"/>
        <v>876.87060830770088</v>
      </c>
      <c r="X1316" s="67">
        <f t="shared" si="1005"/>
        <v>0</v>
      </c>
      <c r="Y1316" s="61">
        <f t="shared" si="995"/>
        <v>0</v>
      </c>
      <c r="Z1316" s="69">
        <f t="shared" si="1006"/>
        <v>0</v>
      </c>
      <c r="AA1316" s="61">
        <f t="shared" si="1017"/>
        <v>0</v>
      </c>
      <c r="AB1316" s="69">
        <f t="shared" si="1007"/>
        <v>5.1999999999999998E-2</v>
      </c>
      <c r="AC1316" s="140">
        <f t="shared" si="1008"/>
        <v>24</v>
      </c>
      <c r="AD1316" s="67">
        <f t="shared" si="1011"/>
        <v>30</v>
      </c>
      <c r="AE1316" s="11">
        <f t="shared" si="1012"/>
        <v>1.003385258</v>
      </c>
      <c r="AF1316" s="61">
        <f t="shared" si="1018"/>
        <v>2.8895037100000001</v>
      </c>
      <c r="AG1316" s="61">
        <f t="shared" si="997"/>
        <v>2.96843324</v>
      </c>
      <c r="AH1316" s="61">
        <f t="shared" si="998"/>
        <v>0</v>
      </c>
      <c r="AI1316" s="196" t="str">
        <f t="shared" si="1013"/>
        <v>A+J=</v>
      </c>
      <c r="AJ1316" s="72">
        <f t="shared" si="1014"/>
        <v>45589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999"/>
        <v>45584</v>
      </c>
      <c r="B1317" s="61">
        <f t="shared" si="986"/>
        <v>879.957342996379</v>
      </c>
      <c r="C1317" s="61">
        <f t="shared" si="1000"/>
        <v>702.48703080999996</v>
      </c>
      <c r="D1317" s="61">
        <f t="shared" si="987"/>
        <v>30.819001689999936</v>
      </c>
      <c r="E1317" s="61">
        <f t="shared" si="988"/>
        <v>671.66802912000003</v>
      </c>
      <c r="F1317" s="62">
        <f t="shared" si="1001"/>
        <v>6967.89</v>
      </c>
      <c r="G1317" s="63">
        <f t="shared" si="985"/>
        <v>6966.5</v>
      </c>
      <c r="H1317" s="64">
        <f t="shared" si="1019"/>
        <v>45498</v>
      </c>
      <c r="I1317" s="64">
        <f t="shared" si="1009"/>
        <v>45529</v>
      </c>
      <c r="J1317" s="65">
        <f t="shared" si="989"/>
        <v>-1.9948650165257931E-4</v>
      </c>
      <c r="K1317" s="195">
        <f t="shared" si="1010"/>
        <v>45589</v>
      </c>
      <c r="L1317" s="195">
        <f t="shared" si="1002"/>
        <v>45589</v>
      </c>
      <c r="M1317" s="228">
        <f t="shared" si="1015"/>
        <v>30</v>
      </c>
      <c r="N1317" s="67">
        <f t="shared" si="1016"/>
        <v>25</v>
      </c>
      <c r="O1317" s="61">
        <f t="shared" si="990"/>
        <v>0.99983374999999997</v>
      </c>
      <c r="P1317" s="66">
        <f t="shared" si="984"/>
        <v>1.0038003200000001</v>
      </c>
      <c r="Q1317" s="66">
        <f t="shared" si="1003"/>
        <v>1.2499598391335358</v>
      </c>
      <c r="R1317" s="61">
        <f t="shared" si="983"/>
        <v>1.24975203</v>
      </c>
      <c r="S1317" s="61">
        <f t="shared" si="1004"/>
        <v>1.2150472699999999</v>
      </c>
      <c r="T1317" s="61">
        <f t="shared" si="991"/>
        <v>853.55494898999996</v>
      </c>
      <c r="U1317" s="61">
        <f t="shared" si="992"/>
        <v>6.62754217755987</v>
      </c>
      <c r="V1317" s="61">
        <f t="shared" si="993"/>
        <v>167.75045375881913</v>
      </c>
      <c r="W1317" s="61">
        <f t="shared" si="994"/>
        <v>876.86502674637904</v>
      </c>
      <c r="X1317" s="67">
        <f t="shared" si="1005"/>
        <v>0</v>
      </c>
      <c r="Y1317" s="61">
        <f t="shared" si="995"/>
        <v>0</v>
      </c>
      <c r="Z1317" s="69">
        <f t="shared" si="1006"/>
        <v>0</v>
      </c>
      <c r="AA1317" s="61">
        <f t="shared" si="1017"/>
        <v>0</v>
      </c>
      <c r="AB1317" s="69">
        <f t="shared" si="1007"/>
        <v>5.1999999999999998E-2</v>
      </c>
      <c r="AC1317" s="140">
        <f t="shared" si="1008"/>
        <v>25</v>
      </c>
      <c r="AD1317" s="67">
        <f t="shared" si="1011"/>
        <v>30</v>
      </c>
      <c r="AE1317" s="11">
        <f t="shared" si="1012"/>
        <v>1.003526559</v>
      </c>
      <c r="AF1317" s="61">
        <f t="shared" si="1018"/>
        <v>3.0101118800000002</v>
      </c>
      <c r="AG1317" s="61">
        <f t="shared" si="997"/>
        <v>3.0923162500000001</v>
      </c>
      <c r="AH1317" s="61">
        <f t="shared" si="998"/>
        <v>0</v>
      </c>
      <c r="AI1317" s="196" t="str">
        <f t="shared" si="1013"/>
        <v>A+J=</v>
      </c>
      <c r="AJ1317" s="72">
        <f t="shared" si="1014"/>
        <v>45589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999"/>
        <v>45585</v>
      </c>
      <c r="B1318" s="61">
        <f t="shared" si="986"/>
        <v>880.07566040505696</v>
      </c>
      <c r="C1318" s="61">
        <f t="shared" si="1000"/>
        <v>702.48703080999996</v>
      </c>
      <c r="D1318" s="61">
        <f t="shared" si="987"/>
        <v>30.819001689999936</v>
      </c>
      <c r="E1318" s="61">
        <f t="shared" si="988"/>
        <v>671.66802912000003</v>
      </c>
      <c r="F1318" s="62">
        <f t="shared" si="1001"/>
        <v>6967.89</v>
      </c>
      <c r="G1318" s="63">
        <f t="shared" si="985"/>
        <v>6966.5</v>
      </c>
      <c r="H1318" s="64">
        <f t="shared" si="1019"/>
        <v>45498</v>
      </c>
      <c r="I1318" s="64">
        <f t="shared" si="1009"/>
        <v>45529</v>
      </c>
      <c r="J1318" s="65">
        <f t="shared" si="989"/>
        <v>-1.9948650165257931E-4</v>
      </c>
      <c r="K1318" s="195">
        <f t="shared" si="1010"/>
        <v>45589</v>
      </c>
      <c r="L1318" s="195">
        <f t="shared" si="1002"/>
        <v>45589</v>
      </c>
      <c r="M1318" s="228">
        <f t="shared" si="1015"/>
        <v>30</v>
      </c>
      <c r="N1318" s="67">
        <f t="shared" si="1016"/>
        <v>26</v>
      </c>
      <c r="O1318" s="61">
        <f t="shared" si="990"/>
        <v>0.99982709999999997</v>
      </c>
      <c r="P1318" s="66">
        <f t="shared" si="984"/>
        <v>1.0038003200000001</v>
      </c>
      <c r="Q1318" s="66">
        <f t="shared" si="1003"/>
        <v>1.2499598391335358</v>
      </c>
      <c r="R1318" s="61">
        <f t="shared" si="983"/>
        <v>1.2497437199999999</v>
      </c>
      <c r="S1318" s="61">
        <f t="shared" si="1004"/>
        <v>1.2150472699999999</v>
      </c>
      <c r="T1318" s="61">
        <f t="shared" si="991"/>
        <v>853.55494898999996</v>
      </c>
      <c r="U1318" s="61">
        <f t="shared" si="992"/>
        <v>6.62754217755987</v>
      </c>
      <c r="V1318" s="61">
        <f t="shared" si="993"/>
        <v>167.74487219749707</v>
      </c>
      <c r="W1318" s="61">
        <f t="shared" si="994"/>
        <v>876.85944518505698</v>
      </c>
      <c r="X1318" s="67">
        <f t="shared" si="1005"/>
        <v>0</v>
      </c>
      <c r="Y1318" s="61">
        <f t="shared" si="995"/>
        <v>0</v>
      </c>
      <c r="Z1318" s="69">
        <f t="shared" si="1006"/>
        <v>0</v>
      </c>
      <c r="AA1318" s="61">
        <f t="shared" si="1017"/>
        <v>0</v>
      </c>
      <c r="AB1318" s="69">
        <f t="shared" si="1007"/>
        <v>5.1999999999999998E-2</v>
      </c>
      <c r="AC1318" s="140">
        <f t="shared" si="1008"/>
        <v>26</v>
      </c>
      <c r="AD1318" s="67">
        <f t="shared" si="1011"/>
        <v>30</v>
      </c>
      <c r="AE1318" s="11">
        <f t="shared" si="1012"/>
        <v>1.0036678800000001</v>
      </c>
      <c r="AF1318" s="61">
        <f t="shared" si="1018"/>
        <v>3.13073712</v>
      </c>
      <c r="AG1318" s="61">
        <f t="shared" si="997"/>
        <v>3.21621522</v>
      </c>
      <c r="AH1318" s="61">
        <f t="shared" si="998"/>
        <v>0</v>
      </c>
      <c r="AI1318" s="196" t="str">
        <f t="shared" si="1013"/>
        <v>A+J=</v>
      </c>
      <c r="AJ1318" s="72">
        <f t="shared" si="1014"/>
        <v>45589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999"/>
        <v>45586</v>
      </c>
      <c r="B1319" s="61">
        <f t="shared" si="986"/>
        <v>880.19399963041531</v>
      </c>
      <c r="C1319" s="61">
        <f t="shared" si="1000"/>
        <v>702.48703080999996</v>
      </c>
      <c r="D1319" s="61">
        <f t="shared" si="987"/>
        <v>30.819001689999936</v>
      </c>
      <c r="E1319" s="61">
        <f t="shared" si="988"/>
        <v>671.66802912000003</v>
      </c>
      <c r="F1319" s="62">
        <f t="shared" si="1001"/>
        <v>6967.89</v>
      </c>
      <c r="G1319" s="63">
        <f t="shared" si="985"/>
        <v>6966.5</v>
      </c>
      <c r="H1319" s="64">
        <f t="shared" si="1019"/>
        <v>45498</v>
      </c>
      <c r="I1319" s="64">
        <f t="shared" si="1009"/>
        <v>45529</v>
      </c>
      <c r="J1319" s="65">
        <f t="shared" si="989"/>
        <v>-1.9948650165257931E-4</v>
      </c>
      <c r="K1319" s="195">
        <f t="shared" si="1010"/>
        <v>45589</v>
      </c>
      <c r="L1319" s="195">
        <f t="shared" si="1002"/>
        <v>45589</v>
      </c>
      <c r="M1319" s="228">
        <f t="shared" si="1015"/>
        <v>30</v>
      </c>
      <c r="N1319" s="67">
        <f t="shared" si="1016"/>
        <v>27</v>
      </c>
      <c r="O1319" s="61">
        <f t="shared" si="990"/>
        <v>0.99982046000000002</v>
      </c>
      <c r="P1319" s="66">
        <f t="shared" si="984"/>
        <v>1.0038003200000001</v>
      </c>
      <c r="Q1319" s="66">
        <f t="shared" si="1003"/>
        <v>1.2499598391335358</v>
      </c>
      <c r="R1319" s="61">
        <f t="shared" si="983"/>
        <v>1.2497354199999999</v>
      </c>
      <c r="S1319" s="61">
        <f t="shared" si="1004"/>
        <v>1.2150472699999999</v>
      </c>
      <c r="T1319" s="61">
        <f t="shared" si="991"/>
        <v>853.55494898999996</v>
      </c>
      <c r="U1319" s="61">
        <f t="shared" si="992"/>
        <v>6.62754217755987</v>
      </c>
      <c r="V1319" s="61">
        <f t="shared" si="993"/>
        <v>167.7392973528554</v>
      </c>
      <c r="W1319" s="61">
        <f t="shared" si="994"/>
        <v>876.85387034041526</v>
      </c>
      <c r="X1319" s="67">
        <f t="shared" si="1005"/>
        <v>0</v>
      </c>
      <c r="Y1319" s="61">
        <f t="shared" si="995"/>
        <v>0</v>
      </c>
      <c r="Z1319" s="69">
        <f t="shared" si="1006"/>
        <v>0</v>
      </c>
      <c r="AA1319" s="61">
        <f t="shared" si="1017"/>
        <v>0</v>
      </c>
      <c r="AB1319" s="69">
        <f t="shared" si="1007"/>
        <v>5.1999999999999998E-2</v>
      </c>
      <c r="AC1319" s="140">
        <f t="shared" si="1008"/>
        <v>27</v>
      </c>
      <c r="AD1319" s="67">
        <f t="shared" si="1011"/>
        <v>30</v>
      </c>
      <c r="AE1319" s="11">
        <f t="shared" si="1012"/>
        <v>1.0038092199999999</v>
      </c>
      <c r="AF1319" s="61">
        <f t="shared" si="1018"/>
        <v>3.2513785799999999</v>
      </c>
      <c r="AG1319" s="61">
        <f t="shared" si="997"/>
        <v>3.3401292900000001</v>
      </c>
      <c r="AH1319" s="61">
        <f t="shared" si="998"/>
        <v>0</v>
      </c>
      <c r="AI1319" s="196" t="str">
        <f t="shared" si="1013"/>
        <v>A+J=</v>
      </c>
      <c r="AJ1319" s="72">
        <f t="shared" si="1014"/>
        <v>45589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999"/>
        <v>45587</v>
      </c>
      <c r="B1320" s="61">
        <f t="shared" si="986"/>
        <v>880.31234222241312</v>
      </c>
      <c r="C1320" s="61">
        <f t="shared" si="1000"/>
        <v>702.48703080999996</v>
      </c>
      <c r="D1320" s="61">
        <f t="shared" si="987"/>
        <v>30.819001689999936</v>
      </c>
      <c r="E1320" s="61">
        <f t="shared" si="988"/>
        <v>671.66802912000003</v>
      </c>
      <c r="F1320" s="62">
        <f t="shared" si="1001"/>
        <v>6967.89</v>
      </c>
      <c r="G1320" s="63">
        <f t="shared" si="985"/>
        <v>6966.5</v>
      </c>
      <c r="H1320" s="64">
        <f t="shared" si="1019"/>
        <v>45498</v>
      </c>
      <c r="I1320" s="64">
        <f t="shared" si="1009"/>
        <v>45529</v>
      </c>
      <c r="J1320" s="65">
        <f t="shared" si="989"/>
        <v>-1.9948650165257931E-4</v>
      </c>
      <c r="K1320" s="195">
        <f t="shared" si="1010"/>
        <v>45589</v>
      </c>
      <c r="L1320" s="195">
        <f t="shared" si="1002"/>
        <v>45589</v>
      </c>
      <c r="M1320" s="228">
        <f t="shared" si="1015"/>
        <v>30</v>
      </c>
      <c r="N1320" s="67">
        <f t="shared" si="1016"/>
        <v>28</v>
      </c>
      <c r="O1320" s="61">
        <f t="shared" si="990"/>
        <v>0.99981381000000003</v>
      </c>
      <c r="P1320" s="66">
        <f t="shared" si="984"/>
        <v>1.0038003200000001</v>
      </c>
      <c r="Q1320" s="66">
        <f t="shared" si="1003"/>
        <v>1.2499598391335358</v>
      </c>
      <c r="R1320" s="61">
        <f t="shared" si="983"/>
        <v>1.2497271000000001</v>
      </c>
      <c r="S1320" s="61">
        <f t="shared" si="1004"/>
        <v>1.2150472699999999</v>
      </c>
      <c r="T1320" s="61">
        <f t="shared" si="991"/>
        <v>853.55494898999996</v>
      </c>
      <c r="U1320" s="61">
        <f t="shared" si="992"/>
        <v>6.62754217755987</v>
      </c>
      <c r="V1320" s="61">
        <f t="shared" si="993"/>
        <v>167.73370907485321</v>
      </c>
      <c r="W1320" s="61">
        <f t="shared" si="994"/>
        <v>876.84828206241309</v>
      </c>
      <c r="X1320" s="67">
        <f t="shared" si="1005"/>
        <v>0</v>
      </c>
      <c r="Y1320" s="61">
        <f t="shared" si="995"/>
        <v>0</v>
      </c>
      <c r="Z1320" s="69">
        <f t="shared" si="1006"/>
        <v>0</v>
      </c>
      <c r="AA1320" s="61">
        <f t="shared" si="1017"/>
        <v>0</v>
      </c>
      <c r="AB1320" s="69">
        <f t="shared" si="1007"/>
        <v>5.1999999999999998E-2</v>
      </c>
      <c r="AC1320" s="140">
        <f t="shared" si="1008"/>
        <v>28</v>
      </c>
      <c r="AD1320" s="67">
        <f t="shared" si="1011"/>
        <v>30</v>
      </c>
      <c r="AE1320" s="11">
        <f t="shared" si="1012"/>
        <v>1.003950581</v>
      </c>
      <c r="AF1320" s="61">
        <f t="shared" si="1018"/>
        <v>3.3720379600000001</v>
      </c>
      <c r="AG1320" s="61">
        <f t="shared" si="997"/>
        <v>3.4640601599999998</v>
      </c>
      <c r="AH1320" s="61">
        <f t="shared" si="998"/>
        <v>0</v>
      </c>
      <c r="AI1320" s="196" t="str">
        <f t="shared" si="1013"/>
        <v>A+J=</v>
      </c>
      <c r="AJ1320" s="72">
        <f t="shared" si="1014"/>
        <v>45589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999"/>
        <v>45588</v>
      </c>
      <c r="B1321" s="61">
        <f t="shared" si="986"/>
        <v>880.43070663109108</v>
      </c>
      <c r="C1321" s="61">
        <f t="shared" si="1000"/>
        <v>702.48703080999996</v>
      </c>
      <c r="D1321" s="61">
        <f t="shared" si="987"/>
        <v>30.819001689999936</v>
      </c>
      <c r="E1321" s="61">
        <f t="shared" si="988"/>
        <v>671.66802912000003</v>
      </c>
      <c r="F1321" s="62">
        <f t="shared" si="1001"/>
        <v>6967.89</v>
      </c>
      <c r="G1321" s="63">
        <f t="shared" si="985"/>
        <v>6966.5</v>
      </c>
      <c r="H1321" s="64">
        <f t="shared" si="1019"/>
        <v>45498</v>
      </c>
      <c r="I1321" s="64">
        <f t="shared" si="1009"/>
        <v>45529</v>
      </c>
      <c r="J1321" s="65">
        <f t="shared" si="989"/>
        <v>-1.9948650165257931E-4</v>
      </c>
      <c r="K1321" s="195">
        <f t="shared" si="1010"/>
        <v>45589</v>
      </c>
      <c r="L1321" s="195">
        <f t="shared" si="1002"/>
        <v>45589</v>
      </c>
      <c r="M1321" s="228">
        <f t="shared" si="1015"/>
        <v>30</v>
      </c>
      <c r="N1321" s="67">
        <f t="shared" si="1016"/>
        <v>29</v>
      </c>
      <c r="O1321" s="61">
        <f t="shared" si="990"/>
        <v>0.99980716000000003</v>
      </c>
      <c r="P1321" s="66">
        <f t="shared" si="984"/>
        <v>1.0038003200000001</v>
      </c>
      <c r="Q1321" s="66">
        <f t="shared" si="1003"/>
        <v>1.2499598391335358</v>
      </c>
      <c r="R1321" s="61">
        <f t="shared" si="983"/>
        <v>1.24971879</v>
      </c>
      <c r="S1321" s="61">
        <f t="shared" si="1004"/>
        <v>1.2150472699999999</v>
      </c>
      <c r="T1321" s="61">
        <f t="shared" si="991"/>
        <v>853.55494898999996</v>
      </c>
      <c r="U1321" s="61">
        <f t="shared" si="992"/>
        <v>6.62754217755987</v>
      </c>
      <c r="V1321" s="61">
        <f t="shared" si="993"/>
        <v>167.72812751353115</v>
      </c>
      <c r="W1321" s="61">
        <f t="shared" si="994"/>
        <v>876.84270050109103</v>
      </c>
      <c r="X1321" s="67">
        <f t="shared" si="1005"/>
        <v>0</v>
      </c>
      <c r="Y1321" s="61">
        <f t="shared" si="995"/>
        <v>0</v>
      </c>
      <c r="Z1321" s="69">
        <f t="shared" si="1006"/>
        <v>0</v>
      </c>
      <c r="AA1321" s="61">
        <f t="shared" si="1017"/>
        <v>0</v>
      </c>
      <c r="AB1321" s="69">
        <f t="shared" si="1007"/>
        <v>5.1999999999999998E-2</v>
      </c>
      <c r="AC1321" s="140">
        <f t="shared" si="1008"/>
        <v>29</v>
      </c>
      <c r="AD1321" s="67">
        <f t="shared" si="1011"/>
        <v>30</v>
      </c>
      <c r="AE1321" s="11">
        <f t="shared" si="1012"/>
        <v>1.0040919610000001</v>
      </c>
      <c r="AF1321" s="61">
        <f t="shared" si="1018"/>
        <v>3.4927135599999999</v>
      </c>
      <c r="AG1321" s="61">
        <f t="shared" si="997"/>
        <v>3.5880061300000001</v>
      </c>
      <c r="AH1321" s="61">
        <f t="shared" si="998"/>
        <v>0</v>
      </c>
      <c r="AI1321" s="196" t="str">
        <f t="shared" si="1013"/>
        <v>A+J=</v>
      </c>
      <c r="AJ1321" s="72">
        <f t="shared" si="1014"/>
        <v>45589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999"/>
        <v>45589</v>
      </c>
      <c r="B1322" s="61">
        <f t="shared" si="986"/>
        <v>880.5490878697691</v>
      </c>
      <c r="C1322" s="61">
        <f t="shared" si="1000"/>
        <v>702.48703080999996</v>
      </c>
      <c r="D1322" s="61">
        <f t="shared" si="987"/>
        <v>30.819001689999936</v>
      </c>
      <c r="E1322" s="61">
        <f t="shared" si="988"/>
        <v>671.66802912000003</v>
      </c>
      <c r="F1322" s="62">
        <f t="shared" si="1001"/>
        <v>6967.89</v>
      </c>
      <c r="G1322" s="63">
        <f t="shared" si="985"/>
        <v>6966.5</v>
      </c>
      <c r="H1322" s="64">
        <f t="shared" si="1019"/>
        <v>45498</v>
      </c>
      <c r="I1322" s="64">
        <f t="shared" si="1009"/>
        <v>45529</v>
      </c>
      <c r="J1322" s="65">
        <f t="shared" si="989"/>
        <v>-1.9948650165257931E-4</v>
      </c>
      <c r="K1322" s="195">
        <f t="shared" si="1010"/>
        <v>45620</v>
      </c>
      <c r="L1322" s="195">
        <f t="shared" si="1002"/>
        <v>45589</v>
      </c>
      <c r="M1322" s="228">
        <f t="shared" si="1015"/>
        <v>30</v>
      </c>
      <c r="N1322" s="67">
        <f t="shared" si="1016"/>
        <v>30</v>
      </c>
      <c r="O1322" s="61">
        <f t="shared" si="990"/>
        <v>0.99980051000000003</v>
      </c>
      <c r="P1322" s="66">
        <f t="shared" si="984"/>
        <v>1.0038003200000001</v>
      </c>
      <c r="Q1322" s="66">
        <f t="shared" si="1003"/>
        <v>1.2499598391335358</v>
      </c>
      <c r="R1322" s="61">
        <f t="shared" si="983"/>
        <v>1.2497104800000001</v>
      </c>
      <c r="S1322" s="61">
        <f t="shared" si="1004"/>
        <v>1.2150472699999999</v>
      </c>
      <c r="T1322" s="61">
        <f t="shared" si="991"/>
        <v>853.55494898999996</v>
      </c>
      <c r="U1322" s="61">
        <f t="shared" si="992"/>
        <v>6.62754217755987</v>
      </c>
      <c r="V1322" s="61">
        <f t="shared" si="993"/>
        <v>167.72254595220923</v>
      </c>
      <c r="W1322" s="61">
        <f t="shared" si="994"/>
        <v>876.83711893976908</v>
      </c>
      <c r="X1322" s="67">
        <f t="shared" si="1005"/>
        <v>43</v>
      </c>
      <c r="Y1322" s="61">
        <f t="shared" si="995"/>
        <v>2.9738818999999999</v>
      </c>
      <c r="Z1322" s="69">
        <f t="shared" si="1006"/>
        <v>1.0888E-2</v>
      </c>
      <c r="AA1322" s="61">
        <f t="shared" si="1017"/>
        <v>9.2935062800000008</v>
      </c>
      <c r="AB1322" s="69">
        <f t="shared" si="1007"/>
        <v>5.1999999999999998E-2</v>
      </c>
      <c r="AC1322" s="140">
        <f t="shared" si="1008"/>
        <v>30</v>
      </c>
      <c r="AD1322" s="67">
        <f t="shared" si="1011"/>
        <v>30</v>
      </c>
      <c r="AE1322" s="11">
        <f t="shared" si="1012"/>
        <v>1.0042333619999999</v>
      </c>
      <c r="AF1322" s="61">
        <f t="shared" si="1018"/>
        <v>3.61340708</v>
      </c>
      <c r="AG1322" s="61">
        <f t="shared" si="997"/>
        <v>3.7119689299999998</v>
      </c>
      <c r="AH1322" s="61">
        <f t="shared" si="998"/>
        <v>12.906913360000001</v>
      </c>
      <c r="AI1322" s="196" t="str">
        <f t="shared" si="1013"/>
        <v>A+J=</v>
      </c>
      <c r="AJ1322" s="72">
        <f t="shared" si="1014"/>
        <v>45589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999"/>
        <v>45590</v>
      </c>
      <c r="B1323" s="61">
        <f t="shared" si="986"/>
        <v>867.78863555603823</v>
      </c>
      <c r="C1323" s="61">
        <f t="shared" si="1000"/>
        <v>694.83835202</v>
      </c>
      <c r="D1323" s="61">
        <f t="shared" si="987"/>
        <v>23.17032289999986</v>
      </c>
      <c r="E1323" s="61">
        <f t="shared" si="988"/>
        <v>671.66802912000014</v>
      </c>
      <c r="F1323" s="62">
        <f t="shared" si="1001"/>
        <v>6966.5</v>
      </c>
      <c r="G1323" s="63">
        <f t="shared" si="985"/>
        <v>6997.15</v>
      </c>
      <c r="H1323" s="64">
        <f t="shared" si="1019"/>
        <v>45529</v>
      </c>
      <c r="I1323" s="64">
        <f t="shared" si="1009"/>
        <v>45560</v>
      </c>
      <c r="J1323" s="65">
        <f t="shared" si="989"/>
        <v>4.39962678532968E-3</v>
      </c>
      <c r="K1323" s="195">
        <f t="shared" si="1010"/>
        <v>45620</v>
      </c>
      <c r="L1323" s="195">
        <f t="shared" si="1002"/>
        <v>45620</v>
      </c>
      <c r="M1323" s="228">
        <f t="shared" si="1015"/>
        <v>30</v>
      </c>
      <c r="N1323" s="67">
        <f t="shared" si="1016"/>
        <v>1</v>
      </c>
      <c r="O1323" s="61">
        <f t="shared" si="990"/>
        <v>1.0001463399999999</v>
      </c>
      <c r="P1323" s="66">
        <f t="shared" si="984"/>
        <v>0.99980051000000003</v>
      </c>
      <c r="Q1323" s="66">
        <f t="shared" si="1003"/>
        <v>1.2497104846452272</v>
      </c>
      <c r="R1323" s="61">
        <f t="shared" ref="R1323:R1386" si="1020">TRUNC(TRUNC((O1323*Q1323),15),8)</f>
        <v>1.24989336</v>
      </c>
      <c r="S1323" s="61">
        <f t="shared" si="1004"/>
        <v>1.2150472699999999</v>
      </c>
      <c r="T1323" s="61">
        <f t="shared" si="991"/>
        <v>844.26144270999998</v>
      </c>
      <c r="U1323" s="61">
        <f t="shared" si="992"/>
        <v>4.9827146846634509</v>
      </c>
      <c r="V1323" s="61">
        <f t="shared" si="993"/>
        <v>167.84538060137464</v>
      </c>
      <c r="W1323" s="61">
        <f t="shared" si="994"/>
        <v>867.66644730603821</v>
      </c>
      <c r="X1323" s="67">
        <f t="shared" si="1005"/>
        <v>0</v>
      </c>
      <c r="Y1323" s="61">
        <f t="shared" si="995"/>
        <v>0</v>
      </c>
      <c r="Z1323" s="69">
        <f t="shared" si="1006"/>
        <v>0</v>
      </c>
      <c r="AA1323" s="61">
        <f t="shared" si="1017"/>
        <v>0</v>
      </c>
      <c r="AB1323" s="69">
        <f t="shared" si="1007"/>
        <v>5.1999999999999998E-2</v>
      </c>
      <c r="AC1323" s="140">
        <f t="shared" si="1008"/>
        <v>1</v>
      </c>
      <c r="AD1323" s="67">
        <f t="shared" si="1011"/>
        <v>30</v>
      </c>
      <c r="AE1323" s="11">
        <f t="shared" si="1012"/>
        <v>1.000140824</v>
      </c>
      <c r="AF1323" s="61">
        <f t="shared" si="1018"/>
        <v>0.11889226999999999</v>
      </c>
      <c r="AG1323" s="61">
        <f t="shared" si="997"/>
        <v>0.12218825</v>
      </c>
      <c r="AH1323" s="61">
        <f t="shared" si="998"/>
        <v>0</v>
      </c>
      <c r="AI1323" s="196" t="str">
        <f t="shared" si="1013"/>
        <v>A+J=</v>
      </c>
      <c r="AJ1323" s="72">
        <f t="shared" si="1014"/>
        <v>45620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999"/>
        <v>45591</v>
      </c>
      <c r="B1324" s="61">
        <f t="shared" si="986"/>
        <v>868.03373057524459</v>
      </c>
      <c r="C1324" s="61">
        <f t="shared" si="1000"/>
        <v>694.83835202</v>
      </c>
      <c r="D1324" s="61">
        <f t="shared" si="987"/>
        <v>23.17032289999986</v>
      </c>
      <c r="E1324" s="61">
        <f t="shared" si="988"/>
        <v>671.66802912000014</v>
      </c>
      <c r="F1324" s="62">
        <f t="shared" si="1001"/>
        <v>6966.5</v>
      </c>
      <c r="G1324" s="63">
        <f t="shared" si="985"/>
        <v>6997.15</v>
      </c>
      <c r="H1324" s="64">
        <f t="shared" si="1019"/>
        <v>45529</v>
      </c>
      <c r="I1324" s="64">
        <f t="shared" si="1009"/>
        <v>45560</v>
      </c>
      <c r="J1324" s="65">
        <f t="shared" si="989"/>
        <v>4.39962678532968E-3</v>
      </c>
      <c r="K1324" s="195">
        <f t="shared" si="1010"/>
        <v>45620</v>
      </c>
      <c r="L1324" s="195">
        <f t="shared" si="1002"/>
        <v>45620</v>
      </c>
      <c r="M1324" s="228">
        <f t="shared" si="1015"/>
        <v>30</v>
      </c>
      <c r="N1324" s="67">
        <f t="shared" si="1016"/>
        <v>2</v>
      </c>
      <c r="O1324" s="61">
        <f t="shared" si="990"/>
        <v>1.0002926999999999</v>
      </c>
      <c r="P1324" s="66">
        <f t="shared" ref="P1324:P1387" si="1021">IF(L1324&gt;L1323,O1323,P1323)</f>
        <v>0.99980051000000003</v>
      </c>
      <c r="Q1324" s="66">
        <f t="shared" si="1003"/>
        <v>1.2497104846452272</v>
      </c>
      <c r="R1324" s="61">
        <f t="shared" si="1020"/>
        <v>1.2500762700000001</v>
      </c>
      <c r="S1324" s="61">
        <f t="shared" si="1004"/>
        <v>1.2150472699999999</v>
      </c>
      <c r="T1324" s="61">
        <f t="shared" si="991"/>
        <v>844.26144270999998</v>
      </c>
      <c r="U1324" s="61">
        <f t="shared" si="992"/>
        <v>4.9827146846634509</v>
      </c>
      <c r="V1324" s="61">
        <f t="shared" si="993"/>
        <v>167.96823540058108</v>
      </c>
      <c r="W1324" s="61">
        <f t="shared" si="994"/>
        <v>867.78930210524459</v>
      </c>
      <c r="X1324" s="67">
        <f t="shared" si="1005"/>
        <v>0</v>
      </c>
      <c r="Y1324" s="61">
        <f t="shared" si="995"/>
        <v>0</v>
      </c>
      <c r="Z1324" s="69">
        <f t="shared" si="1006"/>
        <v>0</v>
      </c>
      <c r="AA1324" s="61">
        <f t="shared" si="1017"/>
        <v>0</v>
      </c>
      <c r="AB1324" s="69">
        <f t="shared" si="1007"/>
        <v>5.1999999999999998E-2</v>
      </c>
      <c r="AC1324" s="140">
        <f t="shared" si="1008"/>
        <v>2</v>
      </c>
      <c r="AD1324" s="67">
        <f t="shared" si="1011"/>
        <v>30</v>
      </c>
      <c r="AE1324" s="11">
        <f t="shared" si="1012"/>
        <v>1.000281668</v>
      </c>
      <c r="AF1324" s="61">
        <f t="shared" si="1018"/>
        <v>0.23780143000000001</v>
      </c>
      <c r="AG1324" s="61">
        <f t="shared" si="997"/>
        <v>0.24442847000000001</v>
      </c>
      <c r="AH1324" s="61">
        <f t="shared" si="998"/>
        <v>0</v>
      </c>
      <c r="AI1324" s="196" t="str">
        <f t="shared" si="1013"/>
        <v>A+J=</v>
      </c>
      <c r="AJ1324" s="72">
        <f t="shared" si="1014"/>
        <v>45620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999"/>
        <v>45592</v>
      </c>
      <c r="B1325" s="61">
        <f t="shared" si="986"/>
        <v>868.27890444117202</v>
      </c>
      <c r="C1325" s="61">
        <f t="shared" si="1000"/>
        <v>694.83835202</v>
      </c>
      <c r="D1325" s="61">
        <f t="shared" si="987"/>
        <v>23.17032289999986</v>
      </c>
      <c r="E1325" s="61">
        <f t="shared" si="988"/>
        <v>671.66802912000014</v>
      </c>
      <c r="F1325" s="62">
        <f t="shared" si="1001"/>
        <v>6966.5</v>
      </c>
      <c r="G1325" s="63">
        <f t="shared" ref="G1325:G1388" si="1022">IF(AND(L1325&gt;L1324,N1325=1),VLOOKUP(A1324,$BI$15:$BK$314,3),G1324)</f>
        <v>6997.15</v>
      </c>
      <c r="H1325" s="64">
        <f t="shared" si="1019"/>
        <v>45529</v>
      </c>
      <c r="I1325" s="64">
        <f t="shared" si="1009"/>
        <v>45560</v>
      </c>
      <c r="J1325" s="65">
        <f t="shared" si="989"/>
        <v>4.39962678532968E-3</v>
      </c>
      <c r="K1325" s="195">
        <f t="shared" si="1010"/>
        <v>45620</v>
      </c>
      <c r="L1325" s="195">
        <f t="shared" si="1002"/>
        <v>45620</v>
      </c>
      <c r="M1325" s="228">
        <f t="shared" si="1015"/>
        <v>30</v>
      </c>
      <c r="N1325" s="67">
        <f t="shared" si="1016"/>
        <v>3</v>
      </c>
      <c r="O1325" s="61">
        <f t="shared" si="990"/>
        <v>1.00043909</v>
      </c>
      <c r="P1325" s="66">
        <f t="shared" si="1021"/>
        <v>0.99980051000000003</v>
      </c>
      <c r="Q1325" s="66">
        <f t="shared" si="1003"/>
        <v>1.2497104846452272</v>
      </c>
      <c r="R1325" s="61">
        <f t="shared" si="1020"/>
        <v>1.25025922</v>
      </c>
      <c r="S1325" s="61">
        <f t="shared" si="1004"/>
        <v>1.2150472699999999</v>
      </c>
      <c r="T1325" s="61">
        <f t="shared" si="991"/>
        <v>844.26144270999998</v>
      </c>
      <c r="U1325" s="61">
        <f t="shared" si="992"/>
        <v>4.9827146846634509</v>
      </c>
      <c r="V1325" s="61">
        <f t="shared" si="993"/>
        <v>168.09111706650853</v>
      </c>
      <c r="W1325" s="61">
        <f t="shared" si="994"/>
        <v>867.91218377117207</v>
      </c>
      <c r="X1325" s="67">
        <f t="shared" si="1005"/>
        <v>0</v>
      </c>
      <c r="Y1325" s="61">
        <f t="shared" si="995"/>
        <v>0</v>
      </c>
      <c r="Z1325" s="69">
        <f t="shared" si="1006"/>
        <v>0</v>
      </c>
      <c r="AA1325" s="61">
        <f t="shared" si="1017"/>
        <v>0</v>
      </c>
      <c r="AB1325" s="69">
        <f t="shared" si="1007"/>
        <v>5.1999999999999998E-2</v>
      </c>
      <c r="AC1325" s="140">
        <f t="shared" si="1008"/>
        <v>3</v>
      </c>
      <c r="AD1325" s="67">
        <f t="shared" si="1011"/>
        <v>30</v>
      </c>
      <c r="AE1325" s="11">
        <f t="shared" si="1012"/>
        <v>1.000422532</v>
      </c>
      <c r="AF1325" s="61">
        <f t="shared" si="1018"/>
        <v>0.35672746999999999</v>
      </c>
      <c r="AG1325" s="61">
        <f t="shared" si="997"/>
        <v>0.36672067000000003</v>
      </c>
      <c r="AH1325" s="61">
        <f t="shared" si="998"/>
        <v>0</v>
      </c>
      <c r="AI1325" s="196" t="str">
        <f t="shared" si="1013"/>
        <v>A+J=</v>
      </c>
      <c r="AJ1325" s="72">
        <f t="shared" si="1014"/>
        <v>45620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999"/>
        <v>45593</v>
      </c>
      <c r="B1326" s="61">
        <f t="shared" si="986"/>
        <v>868.52414285046007</v>
      </c>
      <c r="C1326" s="61">
        <f t="shared" si="1000"/>
        <v>694.83835202</v>
      </c>
      <c r="D1326" s="61">
        <f t="shared" si="987"/>
        <v>23.17032289999986</v>
      </c>
      <c r="E1326" s="61">
        <f t="shared" si="988"/>
        <v>671.66802912000014</v>
      </c>
      <c r="F1326" s="62">
        <f t="shared" si="1001"/>
        <v>6966.5</v>
      </c>
      <c r="G1326" s="63">
        <f t="shared" si="1022"/>
        <v>6997.15</v>
      </c>
      <c r="H1326" s="64">
        <f t="shared" si="1019"/>
        <v>45529</v>
      </c>
      <c r="I1326" s="64">
        <f t="shared" si="1009"/>
        <v>45560</v>
      </c>
      <c r="J1326" s="65">
        <f t="shared" si="989"/>
        <v>4.39962678532968E-3</v>
      </c>
      <c r="K1326" s="195">
        <f t="shared" si="1010"/>
        <v>45620</v>
      </c>
      <c r="L1326" s="195">
        <f t="shared" si="1002"/>
        <v>45620</v>
      </c>
      <c r="M1326" s="228">
        <f t="shared" si="1015"/>
        <v>30</v>
      </c>
      <c r="N1326" s="67">
        <f t="shared" si="1016"/>
        <v>4</v>
      </c>
      <c r="O1326" s="61">
        <f t="shared" si="990"/>
        <v>1.0005854999999999</v>
      </c>
      <c r="P1326" s="66">
        <f t="shared" si="1021"/>
        <v>0.99980051000000003</v>
      </c>
      <c r="Q1326" s="66">
        <f t="shared" si="1003"/>
        <v>1.2497104846452272</v>
      </c>
      <c r="R1326" s="61">
        <f t="shared" si="1020"/>
        <v>1.25044219</v>
      </c>
      <c r="S1326" s="61">
        <f t="shared" si="1004"/>
        <v>1.2150472699999999</v>
      </c>
      <c r="T1326" s="61">
        <f t="shared" si="991"/>
        <v>844.26144270999998</v>
      </c>
      <c r="U1326" s="61">
        <f t="shared" si="992"/>
        <v>4.9827146846634509</v>
      </c>
      <c r="V1326" s="61">
        <f t="shared" si="993"/>
        <v>168.21401216579662</v>
      </c>
      <c r="W1326" s="61">
        <f t="shared" si="994"/>
        <v>868.0350788704601</v>
      </c>
      <c r="X1326" s="67">
        <f t="shared" si="1005"/>
        <v>0</v>
      </c>
      <c r="Y1326" s="61">
        <f t="shared" si="995"/>
        <v>0</v>
      </c>
      <c r="Z1326" s="69">
        <f t="shared" si="1006"/>
        <v>0</v>
      </c>
      <c r="AA1326" s="61">
        <f t="shared" si="1017"/>
        <v>0</v>
      </c>
      <c r="AB1326" s="69">
        <f t="shared" si="1007"/>
        <v>5.1999999999999998E-2</v>
      </c>
      <c r="AC1326" s="140">
        <f t="shared" si="1008"/>
        <v>4</v>
      </c>
      <c r="AD1326" s="67">
        <f t="shared" si="1011"/>
        <v>30</v>
      </c>
      <c r="AE1326" s="11">
        <f t="shared" si="1012"/>
        <v>1.000563415</v>
      </c>
      <c r="AF1326" s="61">
        <f t="shared" si="1018"/>
        <v>0.47566955999999999</v>
      </c>
      <c r="AG1326" s="61">
        <f t="shared" si="997"/>
        <v>0.48906398000000001</v>
      </c>
      <c r="AH1326" s="61">
        <f t="shared" si="998"/>
        <v>0</v>
      </c>
      <c r="AI1326" s="196" t="str">
        <f t="shared" si="1013"/>
        <v>A+J=</v>
      </c>
      <c r="AJ1326" s="72">
        <f t="shared" si="1014"/>
        <v>45620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999"/>
        <v>45594</v>
      </c>
      <c r="B1327" s="61">
        <f t="shared" si="986"/>
        <v>868.76944756310866</v>
      </c>
      <c r="C1327" s="61">
        <f t="shared" si="1000"/>
        <v>694.83835202</v>
      </c>
      <c r="D1327" s="61">
        <f t="shared" si="987"/>
        <v>23.17032289999986</v>
      </c>
      <c r="E1327" s="61">
        <f t="shared" si="988"/>
        <v>671.66802912000014</v>
      </c>
      <c r="F1327" s="62">
        <f t="shared" si="1001"/>
        <v>6966.5</v>
      </c>
      <c r="G1327" s="63">
        <f t="shared" si="1022"/>
        <v>6997.15</v>
      </c>
      <c r="H1327" s="64">
        <f t="shared" si="1019"/>
        <v>45529</v>
      </c>
      <c r="I1327" s="64">
        <f t="shared" si="1009"/>
        <v>45560</v>
      </c>
      <c r="J1327" s="65">
        <f t="shared" si="989"/>
        <v>4.39962678532968E-3</v>
      </c>
      <c r="K1327" s="195">
        <f t="shared" si="1010"/>
        <v>45620</v>
      </c>
      <c r="L1327" s="195">
        <f t="shared" si="1002"/>
        <v>45620</v>
      </c>
      <c r="M1327" s="228">
        <f t="shared" si="1015"/>
        <v>30</v>
      </c>
      <c r="N1327" s="67">
        <f t="shared" si="1016"/>
        <v>5</v>
      </c>
      <c r="O1327" s="61">
        <f t="shared" si="990"/>
        <v>1.0007319299999999</v>
      </c>
      <c r="P1327" s="66">
        <f t="shared" si="1021"/>
        <v>0.99980051000000003</v>
      </c>
      <c r="Q1327" s="66">
        <f t="shared" si="1003"/>
        <v>1.2497104846452272</v>
      </c>
      <c r="R1327" s="61">
        <f t="shared" si="1020"/>
        <v>1.2506251799999999</v>
      </c>
      <c r="S1327" s="61">
        <f t="shared" si="1004"/>
        <v>1.2150472699999999</v>
      </c>
      <c r="T1327" s="61">
        <f t="shared" si="991"/>
        <v>844.26144270999998</v>
      </c>
      <c r="U1327" s="61">
        <f t="shared" si="992"/>
        <v>4.9827146846634509</v>
      </c>
      <c r="V1327" s="61">
        <f t="shared" si="993"/>
        <v>168.3369206984452</v>
      </c>
      <c r="W1327" s="61">
        <f t="shared" si="994"/>
        <v>868.15798740310868</v>
      </c>
      <c r="X1327" s="67">
        <f t="shared" si="1005"/>
        <v>0</v>
      </c>
      <c r="Y1327" s="61">
        <f t="shared" si="995"/>
        <v>0</v>
      </c>
      <c r="Z1327" s="69">
        <f t="shared" si="1006"/>
        <v>0</v>
      </c>
      <c r="AA1327" s="61">
        <f t="shared" si="1017"/>
        <v>0</v>
      </c>
      <c r="AB1327" s="69">
        <f t="shared" si="1007"/>
        <v>5.1999999999999998E-2</v>
      </c>
      <c r="AC1327" s="140">
        <f t="shared" si="1008"/>
        <v>5</v>
      </c>
      <c r="AD1327" s="67">
        <f t="shared" si="1011"/>
        <v>30</v>
      </c>
      <c r="AE1327" s="11">
        <f t="shared" si="1012"/>
        <v>1.000704319</v>
      </c>
      <c r="AF1327" s="61">
        <f t="shared" si="1018"/>
        <v>0.59462937000000005</v>
      </c>
      <c r="AG1327" s="61">
        <f t="shared" si="997"/>
        <v>0.61146016000000003</v>
      </c>
      <c r="AH1327" s="61">
        <f t="shared" si="998"/>
        <v>0</v>
      </c>
      <c r="AI1327" s="196" t="str">
        <f t="shared" si="1013"/>
        <v>A+J=</v>
      </c>
      <c r="AJ1327" s="72">
        <f t="shared" si="1014"/>
        <v>45620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999"/>
        <v>45595</v>
      </c>
      <c r="B1328" s="61">
        <f t="shared" si="986"/>
        <v>869.01482357579835</v>
      </c>
      <c r="C1328" s="61">
        <f t="shared" si="1000"/>
        <v>694.83835202</v>
      </c>
      <c r="D1328" s="61">
        <f t="shared" si="987"/>
        <v>23.17032289999986</v>
      </c>
      <c r="E1328" s="61">
        <f t="shared" si="988"/>
        <v>671.66802912000014</v>
      </c>
      <c r="F1328" s="62">
        <f t="shared" si="1001"/>
        <v>6966.5</v>
      </c>
      <c r="G1328" s="63">
        <f t="shared" si="1022"/>
        <v>6997.15</v>
      </c>
      <c r="H1328" s="64">
        <f t="shared" si="1019"/>
        <v>45529</v>
      </c>
      <c r="I1328" s="64">
        <f t="shared" si="1009"/>
        <v>45560</v>
      </c>
      <c r="J1328" s="65">
        <f t="shared" si="989"/>
        <v>4.39962678532968E-3</v>
      </c>
      <c r="K1328" s="195">
        <f t="shared" si="1010"/>
        <v>45620</v>
      </c>
      <c r="L1328" s="195">
        <f t="shared" si="1002"/>
        <v>45620</v>
      </c>
      <c r="M1328" s="228">
        <f t="shared" si="1015"/>
        <v>30</v>
      </c>
      <c r="N1328" s="67">
        <f t="shared" si="1016"/>
        <v>6</v>
      </c>
      <c r="O1328" s="61">
        <f t="shared" si="990"/>
        <v>1.0008783800000001</v>
      </c>
      <c r="P1328" s="66">
        <f t="shared" si="1021"/>
        <v>0.99980051000000003</v>
      </c>
      <c r="Q1328" s="66">
        <f t="shared" si="1003"/>
        <v>1.2497104846452272</v>
      </c>
      <c r="R1328" s="61">
        <f t="shared" si="1020"/>
        <v>1.2508082</v>
      </c>
      <c r="S1328" s="61">
        <f t="shared" si="1004"/>
        <v>1.2150472699999999</v>
      </c>
      <c r="T1328" s="61">
        <f t="shared" si="991"/>
        <v>844.26144270999998</v>
      </c>
      <c r="U1328" s="61">
        <f t="shared" si="992"/>
        <v>4.9827146846634509</v>
      </c>
      <c r="V1328" s="61">
        <f t="shared" si="993"/>
        <v>168.45984938113483</v>
      </c>
      <c r="W1328" s="61">
        <f t="shared" si="994"/>
        <v>868.28091608579837</v>
      </c>
      <c r="X1328" s="67">
        <f t="shared" si="1005"/>
        <v>0</v>
      </c>
      <c r="Y1328" s="61">
        <f t="shared" si="995"/>
        <v>0</v>
      </c>
      <c r="Z1328" s="69">
        <f t="shared" si="1006"/>
        <v>0</v>
      </c>
      <c r="AA1328" s="61">
        <f t="shared" si="1017"/>
        <v>0</v>
      </c>
      <c r="AB1328" s="69">
        <f t="shared" si="1007"/>
        <v>5.1999999999999998E-2</v>
      </c>
      <c r="AC1328" s="140">
        <f t="shared" si="1008"/>
        <v>6</v>
      </c>
      <c r="AD1328" s="67">
        <f t="shared" si="1011"/>
        <v>30</v>
      </c>
      <c r="AE1328" s="11">
        <f t="shared" si="1012"/>
        <v>1.000845242</v>
      </c>
      <c r="AF1328" s="61">
        <f t="shared" si="1018"/>
        <v>0.71360522999999998</v>
      </c>
      <c r="AG1328" s="61">
        <f t="shared" si="997"/>
        <v>0.73390749</v>
      </c>
      <c r="AH1328" s="61">
        <f t="shared" si="998"/>
        <v>0</v>
      </c>
      <c r="AI1328" s="196" t="str">
        <f t="shared" si="1013"/>
        <v>A+J=</v>
      </c>
      <c r="AJ1328" s="72">
        <f t="shared" si="1014"/>
        <v>45620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999"/>
        <v>45596</v>
      </c>
      <c r="B1329" s="61">
        <f t="shared" si="986"/>
        <v>869.2602717785287</v>
      </c>
      <c r="C1329" s="61">
        <f t="shared" si="1000"/>
        <v>694.83835202</v>
      </c>
      <c r="D1329" s="61">
        <f t="shared" si="987"/>
        <v>23.17032289999986</v>
      </c>
      <c r="E1329" s="61">
        <f t="shared" si="988"/>
        <v>671.66802912000014</v>
      </c>
      <c r="F1329" s="62">
        <f t="shared" si="1001"/>
        <v>6966.5</v>
      </c>
      <c r="G1329" s="63">
        <f t="shared" si="1022"/>
        <v>6997.15</v>
      </c>
      <c r="H1329" s="64">
        <f t="shared" si="1019"/>
        <v>45529</v>
      </c>
      <c r="I1329" s="64">
        <f t="shared" si="1009"/>
        <v>45560</v>
      </c>
      <c r="J1329" s="65">
        <f t="shared" si="989"/>
        <v>4.39962678532968E-3</v>
      </c>
      <c r="K1329" s="195">
        <f t="shared" si="1010"/>
        <v>45620</v>
      </c>
      <c r="L1329" s="195">
        <f t="shared" si="1002"/>
        <v>45620</v>
      </c>
      <c r="M1329" s="228">
        <f t="shared" si="1015"/>
        <v>30</v>
      </c>
      <c r="N1329" s="67">
        <f t="shared" si="1016"/>
        <v>7</v>
      </c>
      <c r="O1329" s="61">
        <f t="shared" si="990"/>
        <v>1.0010248500000001</v>
      </c>
      <c r="P1329" s="66">
        <f t="shared" si="1021"/>
        <v>0.99980051000000003</v>
      </c>
      <c r="Q1329" s="66">
        <f t="shared" si="1003"/>
        <v>1.2497104846452272</v>
      </c>
      <c r="R1329" s="61">
        <f t="shared" si="1020"/>
        <v>1.25099125</v>
      </c>
      <c r="S1329" s="61">
        <f t="shared" si="1004"/>
        <v>1.2150472699999999</v>
      </c>
      <c r="T1329" s="61">
        <f t="shared" si="991"/>
        <v>844.26144270999998</v>
      </c>
      <c r="U1329" s="61">
        <f t="shared" si="992"/>
        <v>4.9827146846634509</v>
      </c>
      <c r="V1329" s="61">
        <f t="shared" si="993"/>
        <v>168.58279821386523</v>
      </c>
      <c r="W1329" s="61">
        <f t="shared" si="994"/>
        <v>868.40386491852871</v>
      </c>
      <c r="X1329" s="67">
        <f t="shared" si="1005"/>
        <v>0</v>
      </c>
      <c r="Y1329" s="61">
        <f t="shared" si="995"/>
        <v>0</v>
      </c>
      <c r="Z1329" s="69">
        <f t="shared" si="1006"/>
        <v>0</v>
      </c>
      <c r="AA1329" s="61">
        <f t="shared" si="1017"/>
        <v>0</v>
      </c>
      <c r="AB1329" s="69">
        <f t="shared" si="1007"/>
        <v>5.1999999999999998E-2</v>
      </c>
      <c r="AC1329" s="140">
        <f t="shared" si="1008"/>
        <v>7</v>
      </c>
      <c r="AD1329" s="67">
        <f t="shared" si="1011"/>
        <v>30</v>
      </c>
      <c r="AE1329" s="11">
        <f t="shared" si="1012"/>
        <v>1.0009861849999999</v>
      </c>
      <c r="AF1329" s="61">
        <f t="shared" si="1018"/>
        <v>0.83259797000000002</v>
      </c>
      <c r="AG1329" s="61">
        <f t="shared" si="997"/>
        <v>0.85640685999999999</v>
      </c>
      <c r="AH1329" s="61">
        <f t="shared" si="998"/>
        <v>0</v>
      </c>
      <c r="AI1329" s="196" t="str">
        <f t="shared" si="1013"/>
        <v>A+J=</v>
      </c>
      <c r="AJ1329" s="72">
        <f t="shared" si="1014"/>
        <v>45620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999"/>
        <v>45597</v>
      </c>
      <c r="B1330" s="61">
        <f t="shared" si="986"/>
        <v>869.2602717785287</v>
      </c>
      <c r="C1330" s="61">
        <f t="shared" si="1000"/>
        <v>694.83835202</v>
      </c>
      <c r="D1330" s="61">
        <f t="shared" si="987"/>
        <v>23.17032289999986</v>
      </c>
      <c r="E1330" s="61">
        <f t="shared" si="988"/>
        <v>671.66802912000014</v>
      </c>
      <c r="F1330" s="62">
        <f t="shared" si="1001"/>
        <v>6966.5</v>
      </c>
      <c r="G1330" s="63">
        <f t="shared" si="1022"/>
        <v>6997.15</v>
      </c>
      <c r="H1330" s="64">
        <f t="shared" si="1019"/>
        <v>45529</v>
      </c>
      <c r="I1330" s="64">
        <f t="shared" si="1009"/>
        <v>45560</v>
      </c>
      <c r="J1330" s="65">
        <f t="shared" si="989"/>
        <v>4.39962678532968E-3</v>
      </c>
      <c r="K1330" s="195">
        <f t="shared" si="1010"/>
        <v>45620</v>
      </c>
      <c r="L1330" s="195">
        <f t="shared" si="1002"/>
        <v>45620</v>
      </c>
      <c r="M1330" s="228">
        <f t="shared" si="1015"/>
        <v>30</v>
      </c>
      <c r="N1330" s="67">
        <f t="shared" si="1016"/>
        <v>7</v>
      </c>
      <c r="O1330" s="61">
        <f t="shared" si="990"/>
        <v>1.0010248500000001</v>
      </c>
      <c r="P1330" s="66">
        <f t="shared" si="1021"/>
        <v>0.99980051000000003</v>
      </c>
      <c r="Q1330" s="66">
        <f t="shared" si="1003"/>
        <v>1.2497104846452272</v>
      </c>
      <c r="R1330" s="61">
        <f t="shared" si="1020"/>
        <v>1.25099125</v>
      </c>
      <c r="S1330" s="61">
        <f t="shared" si="1004"/>
        <v>1.2150472699999999</v>
      </c>
      <c r="T1330" s="61">
        <f t="shared" si="991"/>
        <v>844.26144270999998</v>
      </c>
      <c r="U1330" s="61">
        <f t="shared" si="992"/>
        <v>4.9827146846634509</v>
      </c>
      <c r="V1330" s="61">
        <f t="shared" si="993"/>
        <v>168.58279821386523</v>
      </c>
      <c r="W1330" s="61">
        <f t="shared" si="994"/>
        <v>868.40386491852871</v>
      </c>
      <c r="X1330" s="67">
        <f t="shared" si="1005"/>
        <v>0</v>
      </c>
      <c r="Y1330" s="61">
        <f t="shared" si="995"/>
        <v>0</v>
      </c>
      <c r="Z1330" s="69">
        <f t="shared" si="1006"/>
        <v>0</v>
      </c>
      <c r="AA1330" s="61">
        <f t="shared" si="1017"/>
        <v>0</v>
      </c>
      <c r="AB1330" s="69">
        <f t="shared" si="1007"/>
        <v>5.1999999999999998E-2</v>
      </c>
      <c r="AC1330" s="140">
        <f t="shared" si="1008"/>
        <v>7</v>
      </c>
      <c r="AD1330" s="67">
        <f t="shared" si="1011"/>
        <v>30</v>
      </c>
      <c r="AE1330" s="11">
        <f t="shared" si="1012"/>
        <v>1.0009861849999999</v>
      </c>
      <c r="AF1330" s="61">
        <f t="shared" si="1018"/>
        <v>0.83259797000000002</v>
      </c>
      <c r="AG1330" s="61">
        <f t="shared" si="997"/>
        <v>0.85640685999999999</v>
      </c>
      <c r="AH1330" s="61">
        <f t="shared" si="998"/>
        <v>0</v>
      </c>
      <c r="AI1330" s="196" t="str">
        <f t="shared" si="1013"/>
        <v>A+J=</v>
      </c>
      <c r="AJ1330" s="72">
        <f t="shared" si="1014"/>
        <v>45620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999"/>
        <v>45598</v>
      </c>
      <c r="B1331" s="61">
        <f t="shared" si="986"/>
        <v>869.50578545461985</v>
      </c>
      <c r="C1331" s="61">
        <f t="shared" si="1000"/>
        <v>694.83835202</v>
      </c>
      <c r="D1331" s="61">
        <f t="shared" si="987"/>
        <v>23.17032289999986</v>
      </c>
      <c r="E1331" s="61">
        <f t="shared" si="988"/>
        <v>671.66802912000014</v>
      </c>
      <c r="F1331" s="62">
        <f t="shared" si="1001"/>
        <v>6966.5</v>
      </c>
      <c r="G1331" s="63">
        <f t="shared" si="1022"/>
        <v>6997.15</v>
      </c>
      <c r="H1331" s="64">
        <f t="shared" si="1019"/>
        <v>45529</v>
      </c>
      <c r="I1331" s="64">
        <f t="shared" si="1009"/>
        <v>45560</v>
      </c>
      <c r="J1331" s="65">
        <f t="shared" si="989"/>
        <v>4.39962678532968E-3</v>
      </c>
      <c r="K1331" s="195">
        <f t="shared" si="1010"/>
        <v>45620</v>
      </c>
      <c r="L1331" s="195">
        <f t="shared" si="1002"/>
        <v>45620</v>
      </c>
      <c r="M1331" s="228">
        <f t="shared" si="1015"/>
        <v>30</v>
      </c>
      <c r="N1331" s="67">
        <f t="shared" si="1016"/>
        <v>8</v>
      </c>
      <c r="O1331" s="61">
        <f t="shared" si="990"/>
        <v>1.00117134</v>
      </c>
      <c r="P1331" s="66">
        <f t="shared" si="1021"/>
        <v>0.99980051000000003</v>
      </c>
      <c r="Q1331" s="66">
        <f t="shared" si="1003"/>
        <v>1.2497104846452272</v>
      </c>
      <c r="R1331" s="61">
        <f t="shared" si="1020"/>
        <v>1.2511743200000001</v>
      </c>
      <c r="S1331" s="61">
        <f t="shared" si="1004"/>
        <v>1.2150472699999999</v>
      </c>
      <c r="T1331" s="61">
        <f t="shared" si="991"/>
        <v>844.26144270999998</v>
      </c>
      <c r="U1331" s="61">
        <f t="shared" si="992"/>
        <v>4.9827146846634509</v>
      </c>
      <c r="V1331" s="61">
        <f t="shared" si="993"/>
        <v>168.70576047995627</v>
      </c>
      <c r="W1331" s="61">
        <f t="shared" si="994"/>
        <v>868.52682718461983</v>
      </c>
      <c r="X1331" s="67">
        <f t="shared" si="1005"/>
        <v>0</v>
      </c>
      <c r="Y1331" s="61">
        <f t="shared" si="995"/>
        <v>0</v>
      </c>
      <c r="Z1331" s="69">
        <f t="shared" si="1006"/>
        <v>0</v>
      </c>
      <c r="AA1331" s="61">
        <f t="shared" si="1017"/>
        <v>0</v>
      </c>
      <c r="AB1331" s="69">
        <f t="shared" si="1007"/>
        <v>5.1999999999999998E-2</v>
      </c>
      <c r="AC1331" s="140">
        <f t="shared" si="1008"/>
        <v>8</v>
      </c>
      <c r="AD1331" s="67">
        <f t="shared" si="1011"/>
        <v>30</v>
      </c>
      <c r="AE1331" s="11">
        <f t="shared" si="1012"/>
        <v>1.0011271479999999</v>
      </c>
      <c r="AF1331" s="61">
        <f t="shared" si="1018"/>
        <v>0.95160758999999995</v>
      </c>
      <c r="AG1331" s="61">
        <f t="shared" si="997"/>
        <v>0.97895827000000002</v>
      </c>
      <c r="AH1331" s="61">
        <f t="shared" si="998"/>
        <v>0</v>
      </c>
      <c r="AI1331" s="196" t="str">
        <f t="shared" si="1013"/>
        <v>A+J=</v>
      </c>
      <c r="AJ1331" s="72">
        <f t="shared" si="1014"/>
        <v>45620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999"/>
        <v>45599</v>
      </c>
      <c r="B1332" s="61">
        <f t="shared" si="986"/>
        <v>869.75137135075158</v>
      </c>
      <c r="C1332" s="61">
        <f t="shared" si="1000"/>
        <v>694.83835202</v>
      </c>
      <c r="D1332" s="61">
        <f t="shared" si="987"/>
        <v>23.17032289999986</v>
      </c>
      <c r="E1332" s="61">
        <f t="shared" si="988"/>
        <v>671.66802912000014</v>
      </c>
      <c r="F1332" s="62">
        <f t="shared" si="1001"/>
        <v>6966.5</v>
      </c>
      <c r="G1332" s="63">
        <f t="shared" si="1022"/>
        <v>6997.15</v>
      </c>
      <c r="H1332" s="64">
        <f t="shared" si="1019"/>
        <v>45529</v>
      </c>
      <c r="I1332" s="64">
        <f t="shared" si="1009"/>
        <v>45560</v>
      </c>
      <c r="J1332" s="65">
        <f t="shared" si="989"/>
        <v>4.39962678532968E-3</v>
      </c>
      <c r="K1332" s="195">
        <f t="shared" si="1010"/>
        <v>45620</v>
      </c>
      <c r="L1332" s="195">
        <f t="shared" si="1002"/>
        <v>45620</v>
      </c>
      <c r="M1332" s="228">
        <f t="shared" si="1015"/>
        <v>30</v>
      </c>
      <c r="N1332" s="67">
        <f t="shared" si="1016"/>
        <v>9</v>
      </c>
      <c r="O1332" s="61">
        <f t="shared" si="990"/>
        <v>1.0013178599999999</v>
      </c>
      <c r="P1332" s="66">
        <f t="shared" si="1021"/>
        <v>0.99980051000000003</v>
      </c>
      <c r="Q1332" s="66">
        <f t="shared" si="1003"/>
        <v>1.2497104846452272</v>
      </c>
      <c r="R1332" s="61">
        <f t="shared" si="1020"/>
        <v>1.2513574199999999</v>
      </c>
      <c r="S1332" s="61">
        <f t="shared" si="1004"/>
        <v>1.2150472699999999</v>
      </c>
      <c r="T1332" s="61">
        <f t="shared" si="991"/>
        <v>844.26144270999998</v>
      </c>
      <c r="U1332" s="61">
        <f t="shared" si="992"/>
        <v>4.9827146846634509</v>
      </c>
      <c r="V1332" s="61">
        <f t="shared" si="993"/>
        <v>168.82874289608807</v>
      </c>
      <c r="W1332" s="61">
        <f t="shared" si="994"/>
        <v>868.64980960075161</v>
      </c>
      <c r="X1332" s="67">
        <f t="shared" si="1005"/>
        <v>0</v>
      </c>
      <c r="Y1332" s="61">
        <f t="shared" si="995"/>
        <v>0</v>
      </c>
      <c r="Z1332" s="69">
        <f t="shared" si="1006"/>
        <v>0</v>
      </c>
      <c r="AA1332" s="61">
        <f t="shared" si="1017"/>
        <v>0</v>
      </c>
      <c r="AB1332" s="69">
        <f t="shared" si="1007"/>
        <v>5.1999999999999998E-2</v>
      </c>
      <c r="AC1332" s="140">
        <f t="shared" si="1008"/>
        <v>9</v>
      </c>
      <c r="AD1332" s="67">
        <f t="shared" si="1011"/>
        <v>30</v>
      </c>
      <c r="AE1332" s="11">
        <f t="shared" si="1012"/>
        <v>1.001268131</v>
      </c>
      <c r="AF1332" s="61">
        <f t="shared" si="1018"/>
        <v>1.0706340999999999</v>
      </c>
      <c r="AG1332" s="61">
        <f t="shared" si="997"/>
        <v>1.1015617499999999</v>
      </c>
      <c r="AH1332" s="61">
        <f t="shared" si="998"/>
        <v>0</v>
      </c>
      <c r="AI1332" s="196" t="str">
        <f t="shared" si="1013"/>
        <v>A+J=</v>
      </c>
      <c r="AJ1332" s="72">
        <f t="shared" si="1014"/>
        <v>45620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999"/>
        <v>45600</v>
      </c>
      <c r="B1333" s="61">
        <f t="shared" si="986"/>
        <v>869.99702274024401</v>
      </c>
      <c r="C1333" s="61">
        <f t="shared" si="1000"/>
        <v>694.83835202</v>
      </c>
      <c r="D1333" s="61">
        <f t="shared" si="987"/>
        <v>23.17032289999986</v>
      </c>
      <c r="E1333" s="61">
        <f t="shared" si="988"/>
        <v>671.66802912000014</v>
      </c>
      <c r="F1333" s="62">
        <f t="shared" si="1001"/>
        <v>6966.5</v>
      </c>
      <c r="G1333" s="63">
        <f t="shared" si="1022"/>
        <v>6997.15</v>
      </c>
      <c r="H1333" s="64">
        <f t="shared" si="1019"/>
        <v>45529</v>
      </c>
      <c r="I1333" s="64">
        <f t="shared" si="1009"/>
        <v>45560</v>
      </c>
      <c r="J1333" s="65">
        <f t="shared" si="989"/>
        <v>4.39962678532968E-3</v>
      </c>
      <c r="K1333" s="195">
        <f t="shared" si="1010"/>
        <v>45620</v>
      </c>
      <c r="L1333" s="195">
        <f t="shared" si="1002"/>
        <v>45620</v>
      </c>
      <c r="M1333" s="228">
        <f t="shared" si="1015"/>
        <v>30</v>
      </c>
      <c r="N1333" s="67">
        <f t="shared" si="1016"/>
        <v>10</v>
      </c>
      <c r="O1333" s="61">
        <f t="shared" si="990"/>
        <v>1.00146439</v>
      </c>
      <c r="P1333" s="66">
        <f t="shared" si="1021"/>
        <v>0.99980051000000003</v>
      </c>
      <c r="Q1333" s="66">
        <f t="shared" si="1003"/>
        <v>1.2497104846452272</v>
      </c>
      <c r="R1333" s="61">
        <f t="shared" si="1020"/>
        <v>1.2515405399999999</v>
      </c>
      <c r="S1333" s="61">
        <f t="shared" si="1004"/>
        <v>1.2150472699999999</v>
      </c>
      <c r="T1333" s="61">
        <f t="shared" si="991"/>
        <v>844.26144270999998</v>
      </c>
      <c r="U1333" s="61">
        <f t="shared" si="992"/>
        <v>4.9827146846634509</v>
      </c>
      <c r="V1333" s="61">
        <f t="shared" si="993"/>
        <v>168.95173874558051</v>
      </c>
      <c r="W1333" s="61">
        <f t="shared" si="994"/>
        <v>868.77280545024405</v>
      </c>
      <c r="X1333" s="67">
        <f t="shared" si="1005"/>
        <v>0</v>
      </c>
      <c r="Y1333" s="61">
        <f t="shared" si="995"/>
        <v>0</v>
      </c>
      <c r="Z1333" s="69">
        <f t="shared" si="1006"/>
        <v>0</v>
      </c>
      <c r="AA1333" s="61">
        <f t="shared" si="1017"/>
        <v>0</v>
      </c>
      <c r="AB1333" s="69">
        <f t="shared" si="1007"/>
        <v>5.1999999999999998E-2</v>
      </c>
      <c r="AC1333" s="140">
        <f t="shared" si="1008"/>
        <v>10</v>
      </c>
      <c r="AD1333" s="67">
        <f t="shared" si="1011"/>
        <v>30</v>
      </c>
      <c r="AE1333" s="11">
        <f t="shared" si="1012"/>
        <v>1.001409134</v>
      </c>
      <c r="AF1333" s="61">
        <f t="shared" si="1018"/>
        <v>1.1896774999999999</v>
      </c>
      <c r="AG1333" s="61">
        <f t="shared" si="997"/>
        <v>1.2242172899999999</v>
      </c>
      <c r="AH1333" s="61">
        <f t="shared" si="998"/>
        <v>0</v>
      </c>
      <c r="AI1333" s="196" t="str">
        <f t="shared" si="1013"/>
        <v>A+J=</v>
      </c>
      <c r="AJ1333" s="72">
        <f t="shared" si="1014"/>
        <v>45620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999"/>
        <v>45601</v>
      </c>
      <c r="B1334" s="61">
        <f t="shared" si="986"/>
        <v>870.24275311645772</v>
      </c>
      <c r="C1334" s="61">
        <f t="shared" si="1000"/>
        <v>694.83835202</v>
      </c>
      <c r="D1334" s="61">
        <f t="shared" si="987"/>
        <v>23.17032289999986</v>
      </c>
      <c r="E1334" s="61">
        <f t="shared" si="988"/>
        <v>671.66802912000014</v>
      </c>
      <c r="F1334" s="62">
        <f t="shared" si="1001"/>
        <v>6966.5</v>
      </c>
      <c r="G1334" s="63">
        <f t="shared" si="1022"/>
        <v>6997.15</v>
      </c>
      <c r="H1334" s="64">
        <f t="shared" si="1019"/>
        <v>45529</v>
      </c>
      <c r="I1334" s="64">
        <f t="shared" si="1009"/>
        <v>45560</v>
      </c>
      <c r="J1334" s="65">
        <f t="shared" si="989"/>
        <v>4.39962678532968E-3</v>
      </c>
      <c r="K1334" s="195">
        <f t="shared" si="1010"/>
        <v>45620</v>
      </c>
      <c r="L1334" s="195">
        <f t="shared" si="1002"/>
        <v>45620</v>
      </c>
      <c r="M1334" s="228">
        <f t="shared" si="1015"/>
        <v>30</v>
      </c>
      <c r="N1334" s="67">
        <f t="shared" si="1016"/>
        <v>11</v>
      </c>
      <c r="O1334" s="61">
        <f t="shared" si="990"/>
        <v>1.0016109500000001</v>
      </c>
      <c r="P1334" s="66">
        <f t="shared" si="1021"/>
        <v>0.99980051000000003</v>
      </c>
      <c r="Q1334" s="66">
        <f t="shared" si="1003"/>
        <v>1.2497104846452272</v>
      </c>
      <c r="R1334" s="61">
        <f t="shared" si="1020"/>
        <v>1.2517237000000001</v>
      </c>
      <c r="S1334" s="61">
        <f t="shared" si="1004"/>
        <v>1.2150472699999999</v>
      </c>
      <c r="T1334" s="61">
        <f t="shared" si="991"/>
        <v>844.26144270999998</v>
      </c>
      <c r="U1334" s="61">
        <f t="shared" si="992"/>
        <v>4.9827146846634509</v>
      </c>
      <c r="V1334" s="61">
        <f t="shared" si="993"/>
        <v>169.07476146179425</v>
      </c>
      <c r="W1334" s="61">
        <f t="shared" si="994"/>
        <v>868.8958281664577</v>
      </c>
      <c r="X1334" s="67">
        <f t="shared" si="1005"/>
        <v>0</v>
      </c>
      <c r="Y1334" s="61">
        <f t="shared" si="995"/>
        <v>0</v>
      </c>
      <c r="Z1334" s="69">
        <f t="shared" si="1006"/>
        <v>0</v>
      </c>
      <c r="AA1334" s="61">
        <f t="shared" si="1017"/>
        <v>0</v>
      </c>
      <c r="AB1334" s="69">
        <f t="shared" si="1007"/>
        <v>5.1999999999999998E-2</v>
      </c>
      <c r="AC1334" s="140">
        <f t="shared" si="1008"/>
        <v>11</v>
      </c>
      <c r="AD1334" s="67">
        <f t="shared" si="1011"/>
        <v>30</v>
      </c>
      <c r="AE1334" s="11">
        <f t="shared" si="1012"/>
        <v>1.0015501570000001</v>
      </c>
      <c r="AF1334" s="61">
        <f t="shared" si="1018"/>
        <v>1.30873778</v>
      </c>
      <c r="AG1334" s="61">
        <f t="shared" si="997"/>
        <v>1.34692495</v>
      </c>
      <c r="AH1334" s="61">
        <f t="shared" si="998"/>
        <v>0</v>
      </c>
      <c r="AI1334" s="196" t="str">
        <f t="shared" si="1013"/>
        <v>A+J=</v>
      </c>
      <c r="AJ1334" s="72">
        <f t="shared" si="1014"/>
        <v>45620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999"/>
        <v>45602</v>
      </c>
      <c r="B1335" s="61">
        <f t="shared" si="986"/>
        <v>870.4885481460318</v>
      </c>
      <c r="C1335" s="61">
        <f t="shared" si="1000"/>
        <v>694.83835202</v>
      </c>
      <c r="D1335" s="61">
        <f t="shared" si="987"/>
        <v>23.17032289999986</v>
      </c>
      <c r="E1335" s="61">
        <f t="shared" si="988"/>
        <v>671.66802912000014</v>
      </c>
      <c r="F1335" s="62">
        <f t="shared" si="1001"/>
        <v>6966.5</v>
      </c>
      <c r="G1335" s="63">
        <f t="shared" si="1022"/>
        <v>6997.15</v>
      </c>
      <c r="H1335" s="64">
        <f t="shared" si="1019"/>
        <v>45529</v>
      </c>
      <c r="I1335" s="64">
        <f t="shared" si="1009"/>
        <v>45560</v>
      </c>
      <c r="J1335" s="65">
        <f t="shared" si="989"/>
        <v>4.39962678532968E-3</v>
      </c>
      <c r="K1335" s="195">
        <f t="shared" si="1010"/>
        <v>45620</v>
      </c>
      <c r="L1335" s="195">
        <f t="shared" si="1002"/>
        <v>45620</v>
      </c>
      <c r="M1335" s="228">
        <f t="shared" si="1015"/>
        <v>30</v>
      </c>
      <c r="N1335" s="67">
        <f t="shared" si="1016"/>
        <v>12</v>
      </c>
      <c r="O1335" s="61">
        <f t="shared" si="990"/>
        <v>1.0017575299999999</v>
      </c>
      <c r="P1335" s="66">
        <f t="shared" si="1021"/>
        <v>0.99980051000000003</v>
      </c>
      <c r="Q1335" s="66">
        <f t="shared" si="1003"/>
        <v>1.2497104846452272</v>
      </c>
      <c r="R1335" s="61">
        <f t="shared" si="1020"/>
        <v>1.2519068799999999</v>
      </c>
      <c r="S1335" s="61">
        <f t="shared" si="1004"/>
        <v>1.2150472699999999</v>
      </c>
      <c r="T1335" s="61">
        <f t="shared" si="991"/>
        <v>844.26144270999998</v>
      </c>
      <c r="U1335" s="61">
        <f t="shared" si="992"/>
        <v>4.9827146846634509</v>
      </c>
      <c r="V1335" s="61">
        <f t="shared" si="993"/>
        <v>169.19779761136834</v>
      </c>
      <c r="W1335" s="61">
        <f t="shared" si="994"/>
        <v>869.0188643160318</v>
      </c>
      <c r="X1335" s="67">
        <f t="shared" si="1005"/>
        <v>0</v>
      </c>
      <c r="Y1335" s="61">
        <f t="shared" si="995"/>
        <v>0</v>
      </c>
      <c r="Z1335" s="69">
        <f t="shared" si="1006"/>
        <v>0</v>
      </c>
      <c r="AA1335" s="61">
        <f t="shared" si="1017"/>
        <v>0</v>
      </c>
      <c r="AB1335" s="69">
        <f t="shared" si="1007"/>
        <v>5.1999999999999998E-2</v>
      </c>
      <c r="AC1335" s="140">
        <f t="shared" si="1008"/>
        <v>12</v>
      </c>
      <c r="AD1335" s="67">
        <f t="shared" si="1011"/>
        <v>30</v>
      </c>
      <c r="AE1335" s="11">
        <f t="shared" si="1012"/>
        <v>1.0016911989999999</v>
      </c>
      <c r="AF1335" s="61">
        <f t="shared" si="1018"/>
        <v>1.4278141</v>
      </c>
      <c r="AG1335" s="61">
        <f t="shared" si="997"/>
        <v>1.4696838299999999</v>
      </c>
      <c r="AH1335" s="61">
        <f t="shared" si="998"/>
        <v>0</v>
      </c>
      <c r="AI1335" s="196" t="str">
        <f t="shared" si="1013"/>
        <v>A+J=</v>
      </c>
      <c r="AJ1335" s="72">
        <f t="shared" si="1014"/>
        <v>45620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999"/>
        <v>45603</v>
      </c>
      <c r="B1336" s="61">
        <f t="shared" si="986"/>
        <v>870.73441545564697</v>
      </c>
      <c r="C1336" s="61">
        <f t="shared" si="1000"/>
        <v>694.83835202</v>
      </c>
      <c r="D1336" s="61">
        <f t="shared" si="987"/>
        <v>23.17032289999986</v>
      </c>
      <c r="E1336" s="61">
        <f t="shared" si="988"/>
        <v>671.66802912000014</v>
      </c>
      <c r="F1336" s="62">
        <f t="shared" si="1001"/>
        <v>6966.5</v>
      </c>
      <c r="G1336" s="63">
        <f t="shared" si="1022"/>
        <v>6997.15</v>
      </c>
      <c r="H1336" s="64">
        <f t="shared" si="1019"/>
        <v>45529</v>
      </c>
      <c r="I1336" s="64">
        <f t="shared" si="1009"/>
        <v>45560</v>
      </c>
      <c r="J1336" s="65">
        <f t="shared" si="989"/>
        <v>4.39962678532968E-3</v>
      </c>
      <c r="K1336" s="195">
        <f t="shared" si="1010"/>
        <v>45620</v>
      </c>
      <c r="L1336" s="195">
        <f t="shared" si="1002"/>
        <v>45620</v>
      </c>
      <c r="M1336" s="228">
        <f t="shared" si="1015"/>
        <v>30</v>
      </c>
      <c r="N1336" s="67">
        <f t="shared" si="1016"/>
        <v>13</v>
      </c>
      <c r="O1336" s="61">
        <f t="shared" si="990"/>
        <v>1.00190413</v>
      </c>
      <c r="P1336" s="66">
        <f t="shared" si="1021"/>
        <v>0.99980051000000003</v>
      </c>
      <c r="Q1336" s="66">
        <f t="shared" si="1003"/>
        <v>1.2497104846452272</v>
      </c>
      <c r="R1336" s="61">
        <f t="shared" si="1020"/>
        <v>1.25209009</v>
      </c>
      <c r="S1336" s="61">
        <f t="shared" si="1004"/>
        <v>1.2150472699999999</v>
      </c>
      <c r="T1336" s="61">
        <f t="shared" si="991"/>
        <v>844.26144270999998</v>
      </c>
      <c r="U1336" s="61">
        <f t="shared" si="992"/>
        <v>4.9827146846634509</v>
      </c>
      <c r="V1336" s="61">
        <f t="shared" si="993"/>
        <v>169.32085391098349</v>
      </c>
      <c r="W1336" s="61">
        <f t="shared" si="994"/>
        <v>869.141920615647</v>
      </c>
      <c r="X1336" s="67">
        <f t="shared" si="1005"/>
        <v>0</v>
      </c>
      <c r="Y1336" s="61">
        <f t="shared" si="995"/>
        <v>0</v>
      </c>
      <c r="Z1336" s="69">
        <f t="shared" si="1006"/>
        <v>0</v>
      </c>
      <c r="AA1336" s="61">
        <f t="shared" si="1017"/>
        <v>0</v>
      </c>
      <c r="AB1336" s="69">
        <f t="shared" si="1007"/>
        <v>5.1999999999999998E-2</v>
      </c>
      <c r="AC1336" s="140">
        <f t="shared" si="1008"/>
        <v>13</v>
      </c>
      <c r="AD1336" s="67">
        <f t="shared" si="1011"/>
        <v>30</v>
      </c>
      <c r="AE1336" s="11">
        <f t="shared" si="1012"/>
        <v>1.0018322609999999</v>
      </c>
      <c r="AF1336" s="61">
        <f t="shared" si="1018"/>
        <v>1.5469073099999999</v>
      </c>
      <c r="AG1336" s="61">
        <f t="shared" si="997"/>
        <v>1.5924948400000001</v>
      </c>
      <c r="AH1336" s="61">
        <f t="shared" si="998"/>
        <v>0</v>
      </c>
      <c r="AI1336" s="196" t="str">
        <f t="shared" si="1013"/>
        <v>A+J=</v>
      </c>
      <c r="AJ1336" s="72">
        <f t="shared" si="1014"/>
        <v>45620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999"/>
        <v>45604</v>
      </c>
      <c r="B1337" s="61">
        <f t="shared" si="986"/>
        <v>870.98034832862265</v>
      </c>
      <c r="C1337" s="61">
        <f t="shared" si="1000"/>
        <v>694.83835202</v>
      </c>
      <c r="D1337" s="61">
        <f t="shared" si="987"/>
        <v>23.17032289999986</v>
      </c>
      <c r="E1337" s="61">
        <f t="shared" si="988"/>
        <v>671.66802912000014</v>
      </c>
      <c r="F1337" s="62">
        <f t="shared" si="1001"/>
        <v>6966.5</v>
      </c>
      <c r="G1337" s="63">
        <f t="shared" si="1022"/>
        <v>6997.15</v>
      </c>
      <c r="H1337" s="64">
        <f t="shared" si="1019"/>
        <v>45529</v>
      </c>
      <c r="I1337" s="64">
        <f t="shared" si="1009"/>
        <v>45560</v>
      </c>
      <c r="J1337" s="65">
        <f t="shared" si="989"/>
        <v>4.39962678532968E-3</v>
      </c>
      <c r="K1337" s="195">
        <f t="shared" si="1010"/>
        <v>45620</v>
      </c>
      <c r="L1337" s="195">
        <f t="shared" si="1002"/>
        <v>45620</v>
      </c>
      <c r="M1337" s="228">
        <f t="shared" si="1015"/>
        <v>30</v>
      </c>
      <c r="N1337" s="67">
        <f t="shared" si="1016"/>
        <v>14</v>
      </c>
      <c r="O1337" s="61">
        <f t="shared" si="990"/>
        <v>1.00205075</v>
      </c>
      <c r="P1337" s="66">
        <f t="shared" si="1021"/>
        <v>0.99980051000000003</v>
      </c>
      <c r="Q1337" s="66">
        <f t="shared" si="1003"/>
        <v>1.2497104846452272</v>
      </c>
      <c r="R1337" s="61">
        <f t="shared" si="1020"/>
        <v>1.25227332</v>
      </c>
      <c r="S1337" s="61">
        <f t="shared" si="1004"/>
        <v>1.2150472699999999</v>
      </c>
      <c r="T1337" s="61">
        <f t="shared" si="991"/>
        <v>844.26144270999998</v>
      </c>
      <c r="U1337" s="61">
        <f t="shared" si="992"/>
        <v>4.9827146846634509</v>
      </c>
      <c r="V1337" s="61">
        <f t="shared" si="993"/>
        <v>169.44392364395912</v>
      </c>
      <c r="W1337" s="61">
        <f t="shared" si="994"/>
        <v>869.26499034862263</v>
      </c>
      <c r="X1337" s="67">
        <f t="shared" si="1005"/>
        <v>0</v>
      </c>
      <c r="Y1337" s="61">
        <f t="shared" si="995"/>
        <v>0</v>
      </c>
      <c r="Z1337" s="69">
        <f t="shared" si="1006"/>
        <v>0</v>
      </c>
      <c r="AA1337" s="61">
        <f t="shared" si="1017"/>
        <v>0</v>
      </c>
      <c r="AB1337" s="69">
        <f t="shared" si="1007"/>
        <v>5.1999999999999998E-2</v>
      </c>
      <c r="AC1337" s="140">
        <f t="shared" si="1008"/>
        <v>14</v>
      </c>
      <c r="AD1337" s="67">
        <f t="shared" si="1011"/>
        <v>30</v>
      </c>
      <c r="AE1337" s="11">
        <f t="shared" si="1012"/>
        <v>1.001973343</v>
      </c>
      <c r="AF1337" s="61">
        <f t="shared" si="1018"/>
        <v>1.6660174000000001</v>
      </c>
      <c r="AG1337" s="61">
        <f t="shared" si="997"/>
        <v>1.7153579800000001</v>
      </c>
      <c r="AH1337" s="61">
        <f t="shared" si="998"/>
        <v>0</v>
      </c>
      <c r="AI1337" s="196" t="str">
        <f t="shared" si="1013"/>
        <v>A+J=</v>
      </c>
      <c r="AJ1337" s="72">
        <f t="shared" si="1014"/>
        <v>45620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999"/>
        <v>45605</v>
      </c>
      <c r="B1338" s="61">
        <f t="shared" si="986"/>
        <v>871.2263535016391</v>
      </c>
      <c r="C1338" s="61">
        <f t="shared" si="1000"/>
        <v>694.83835202</v>
      </c>
      <c r="D1338" s="61">
        <f t="shared" si="987"/>
        <v>23.17032289999986</v>
      </c>
      <c r="E1338" s="61">
        <f t="shared" si="988"/>
        <v>671.66802912000014</v>
      </c>
      <c r="F1338" s="62">
        <f t="shared" si="1001"/>
        <v>6966.5</v>
      </c>
      <c r="G1338" s="63">
        <f t="shared" si="1022"/>
        <v>6997.15</v>
      </c>
      <c r="H1338" s="64">
        <f t="shared" si="1019"/>
        <v>45529</v>
      </c>
      <c r="I1338" s="64">
        <f t="shared" si="1009"/>
        <v>45560</v>
      </c>
      <c r="J1338" s="65">
        <f t="shared" si="989"/>
        <v>4.39962678532968E-3</v>
      </c>
      <c r="K1338" s="195">
        <f t="shared" si="1010"/>
        <v>45620</v>
      </c>
      <c r="L1338" s="195">
        <f t="shared" si="1002"/>
        <v>45620</v>
      </c>
      <c r="M1338" s="228">
        <f t="shared" si="1015"/>
        <v>30</v>
      </c>
      <c r="N1338" s="67">
        <f t="shared" si="1016"/>
        <v>15</v>
      </c>
      <c r="O1338" s="61">
        <f t="shared" si="990"/>
        <v>1.0021973900000001</v>
      </c>
      <c r="P1338" s="66">
        <f t="shared" si="1021"/>
        <v>0.99980051000000003</v>
      </c>
      <c r="Q1338" s="66">
        <f t="shared" si="1003"/>
        <v>1.2497104846452272</v>
      </c>
      <c r="R1338" s="61">
        <f t="shared" si="1020"/>
        <v>1.25245658</v>
      </c>
      <c r="S1338" s="61">
        <f t="shared" si="1004"/>
        <v>1.2150472699999999</v>
      </c>
      <c r="T1338" s="61">
        <f t="shared" si="991"/>
        <v>844.26144270999998</v>
      </c>
      <c r="U1338" s="61">
        <f t="shared" si="992"/>
        <v>4.9827146846634509</v>
      </c>
      <c r="V1338" s="61">
        <f t="shared" si="993"/>
        <v>169.56701352697567</v>
      </c>
      <c r="W1338" s="61">
        <f t="shared" si="994"/>
        <v>869.38808023163915</v>
      </c>
      <c r="X1338" s="67">
        <f t="shared" si="1005"/>
        <v>0</v>
      </c>
      <c r="Y1338" s="61">
        <f t="shared" si="995"/>
        <v>0</v>
      </c>
      <c r="Z1338" s="69">
        <f t="shared" si="1006"/>
        <v>0</v>
      </c>
      <c r="AA1338" s="61">
        <f t="shared" si="1017"/>
        <v>0</v>
      </c>
      <c r="AB1338" s="69">
        <f t="shared" si="1007"/>
        <v>5.1999999999999998E-2</v>
      </c>
      <c r="AC1338" s="140">
        <f t="shared" si="1008"/>
        <v>15</v>
      </c>
      <c r="AD1338" s="67">
        <f t="shared" si="1011"/>
        <v>30</v>
      </c>
      <c r="AE1338" s="11">
        <f t="shared" si="1012"/>
        <v>1.0021144449999999</v>
      </c>
      <c r="AF1338" s="61">
        <f t="shared" si="1018"/>
        <v>1.78514438</v>
      </c>
      <c r="AG1338" s="61">
        <f t="shared" si="997"/>
        <v>1.83827327</v>
      </c>
      <c r="AH1338" s="61">
        <f t="shared" si="998"/>
        <v>0</v>
      </c>
      <c r="AI1338" s="196" t="str">
        <f t="shared" si="1013"/>
        <v>A+J=</v>
      </c>
      <c r="AJ1338" s="72">
        <f t="shared" si="1014"/>
        <v>45620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999"/>
        <v>45606</v>
      </c>
      <c r="B1339" s="61">
        <f t="shared" si="986"/>
        <v>871.47243774137689</v>
      </c>
      <c r="C1339" s="61">
        <f t="shared" si="1000"/>
        <v>694.83835202</v>
      </c>
      <c r="D1339" s="61">
        <f t="shared" si="987"/>
        <v>23.17032289999986</v>
      </c>
      <c r="E1339" s="61">
        <f t="shared" si="988"/>
        <v>671.66802912000014</v>
      </c>
      <c r="F1339" s="62">
        <f t="shared" si="1001"/>
        <v>6966.5</v>
      </c>
      <c r="G1339" s="63">
        <f t="shared" si="1022"/>
        <v>6997.15</v>
      </c>
      <c r="H1339" s="64">
        <f t="shared" si="1019"/>
        <v>45529</v>
      </c>
      <c r="I1339" s="64">
        <f t="shared" si="1009"/>
        <v>45560</v>
      </c>
      <c r="J1339" s="65">
        <f t="shared" si="989"/>
        <v>4.39962678532968E-3</v>
      </c>
      <c r="K1339" s="195">
        <f t="shared" si="1010"/>
        <v>45620</v>
      </c>
      <c r="L1339" s="195">
        <f t="shared" si="1002"/>
        <v>45620</v>
      </c>
      <c r="M1339" s="228">
        <f t="shared" si="1015"/>
        <v>30</v>
      </c>
      <c r="N1339" s="67">
        <f t="shared" si="1016"/>
        <v>16</v>
      </c>
      <c r="O1339" s="61">
        <f t="shared" si="990"/>
        <v>1.00234406</v>
      </c>
      <c r="P1339" s="66">
        <f t="shared" si="1021"/>
        <v>0.99980051000000003</v>
      </c>
      <c r="Q1339" s="66">
        <f t="shared" si="1003"/>
        <v>1.2497104846452272</v>
      </c>
      <c r="R1339" s="61">
        <f t="shared" si="1020"/>
        <v>1.25263988</v>
      </c>
      <c r="S1339" s="61">
        <f t="shared" si="1004"/>
        <v>1.2150472699999999</v>
      </c>
      <c r="T1339" s="61">
        <f t="shared" si="991"/>
        <v>844.26144270999998</v>
      </c>
      <c r="U1339" s="61">
        <f t="shared" si="992"/>
        <v>4.9827146846634509</v>
      </c>
      <c r="V1339" s="61">
        <f t="shared" si="993"/>
        <v>169.69013027671338</v>
      </c>
      <c r="W1339" s="61">
        <f t="shared" si="994"/>
        <v>869.51119698137688</v>
      </c>
      <c r="X1339" s="67">
        <f t="shared" si="1005"/>
        <v>0</v>
      </c>
      <c r="Y1339" s="61">
        <f t="shared" si="995"/>
        <v>0</v>
      </c>
      <c r="Z1339" s="69">
        <f t="shared" si="1006"/>
        <v>0</v>
      </c>
      <c r="AA1339" s="61">
        <f t="shared" si="1017"/>
        <v>0</v>
      </c>
      <c r="AB1339" s="69">
        <f t="shared" si="1007"/>
        <v>5.1999999999999998E-2</v>
      </c>
      <c r="AC1339" s="140">
        <f t="shared" si="1008"/>
        <v>16</v>
      </c>
      <c r="AD1339" s="67">
        <f t="shared" si="1011"/>
        <v>30</v>
      </c>
      <c r="AE1339" s="11">
        <f t="shared" si="1012"/>
        <v>1.002255567</v>
      </c>
      <c r="AF1339" s="61">
        <f t="shared" si="1018"/>
        <v>1.9042882400000001</v>
      </c>
      <c r="AG1339" s="61">
        <f t="shared" si="997"/>
        <v>1.9612407599999999</v>
      </c>
      <c r="AH1339" s="61">
        <f t="shared" si="998"/>
        <v>0</v>
      </c>
      <c r="AI1339" s="196" t="str">
        <f t="shared" si="1013"/>
        <v>A+J=</v>
      </c>
      <c r="AJ1339" s="72">
        <f t="shared" si="1014"/>
        <v>45620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999"/>
        <v>45607</v>
      </c>
      <c r="B1340" s="61">
        <f t="shared" si="986"/>
        <v>871.71858757447501</v>
      </c>
      <c r="C1340" s="61">
        <f t="shared" si="1000"/>
        <v>694.83835202</v>
      </c>
      <c r="D1340" s="61">
        <f t="shared" si="987"/>
        <v>23.17032289999986</v>
      </c>
      <c r="E1340" s="61">
        <f t="shared" si="988"/>
        <v>671.66802912000014</v>
      </c>
      <c r="F1340" s="62">
        <f t="shared" si="1001"/>
        <v>6966.5</v>
      </c>
      <c r="G1340" s="63">
        <f t="shared" si="1022"/>
        <v>6997.15</v>
      </c>
      <c r="H1340" s="64">
        <f t="shared" si="1019"/>
        <v>45529</v>
      </c>
      <c r="I1340" s="64">
        <f t="shared" si="1009"/>
        <v>45560</v>
      </c>
      <c r="J1340" s="65">
        <f t="shared" si="989"/>
        <v>4.39962678532968E-3</v>
      </c>
      <c r="K1340" s="195">
        <f t="shared" si="1010"/>
        <v>45620</v>
      </c>
      <c r="L1340" s="195">
        <f t="shared" si="1002"/>
        <v>45620</v>
      </c>
      <c r="M1340" s="228">
        <f t="shared" si="1015"/>
        <v>30</v>
      </c>
      <c r="N1340" s="67">
        <f t="shared" si="1016"/>
        <v>17</v>
      </c>
      <c r="O1340" s="61">
        <f t="shared" si="990"/>
        <v>1.00249075</v>
      </c>
      <c r="P1340" s="66">
        <f t="shared" si="1021"/>
        <v>0.99980051000000003</v>
      </c>
      <c r="Q1340" s="66">
        <f t="shared" si="1003"/>
        <v>1.2497104846452272</v>
      </c>
      <c r="R1340" s="61">
        <f t="shared" si="1020"/>
        <v>1.2528231999999999</v>
      </c>
      <c r="S1340" s="61">
        <f t="shared" si="1004"/>
        <v>1.2150472699999999</v>
      </c>
      <c r="T1340" s="61">
        <f t="shared" si="991"/>
        <v>844.26144270999998</v>
      </c>
      <c r="U1340" s="61">
        <f t="shared" si="992"/>
        <v>4.9827146846634509</v>
      </c>
      <c r="V1340" s="61">
        <f t="shared" si="993"/>
        <v>169.81326045981157</v>
      </c>
      <c r="W1340" s="61">
        <f t="shared" si="994"/>
        <v>869.63432716447505</v>
      </c>
      <c r="X1340" s="67">
        <f t="shared" si="1005"/>
        <v>0</v>
      </c>
      <c r="Y1340" s="61">
        <f t="shared" si="995"/>
        <v>0</v>
      </c>
      <c r="Z1340" s="69">
        <f t="shared" si="1006"/>
        <v>0</v>
      </c>
      <c r="AA1340" s="61">
        <f t="shared" si="1017"/>
        <v>0</v>
      </c>
      <c r="AB1340" s="69">
        <f t="shared" si="1007"/>
        <v>5.1999999999999998E-2</v>
      </c>
      <c r="AC1340" s="140">
        <f t="shared" si="1008"/>
        <v>17</v>
      </c>
      <c r="AD1340" s="67">
        <f t="shared" si="1011"/>
        <v>30</v>
      </c>
      <c r="AE1340" s="11">
        <f t="shared" si="1012"/>
        <v>1.0023967090000001</v>
      </c>
      <c r="AF1340" s="61">
        <f t="shared" si="1018"/>
        <v>2.0234489899999999</v>
      </c>
      <c r="AG1340" s="61">
        <f t="shared" si="997"/>
        <v>2.0842604100000002</v>
      </c>
      <c r="AH1340" s="61">
        <f t="shared" si="998"/>
        <v>0</v>
      </c>
      <c r="AI1340" s="196" t="str">
        <f t="shared" si="1013"/>
        <v>A+J=</v>
      </c>
      <c r="AJ1340" s="72">
        <f t="shared" si="1014"/>
        <v>45620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999"/>
        <v>45608</v>
      </c>
      <c r="B1341" s="61">
        <f t="shared" si="986"/>
        <v>871.9647963042537</v>
      </c>
      <c r="C1341" s="61">
        <f t="shared" si="1000"/>
        <v>694.83835202</v>
      </c>
      <c r="D1341" s="61">
        <f t="shared" si="987"/>
        <v>23.17032289999986</v>
      </c>
      <c r="E1341" s="61">
        <f t="shared" si="988"/>
        <v>671.66802912000014</v>
      </c>
      <c r="F1341" s="62">
        <f t="shared" si="1001"/>
        <v>6966.5</v>
      </c>
      <c r="G1341" s="63">
        <f t="shared" si="1022"/>
        <v>6997.15</v>
      </c>
      <c r="H1341" s="64">
        <f t="shared" si="1019"/>
        <v>45529</v>
      </c>
      <c r="I1341" s="64">
        <f t="shared" si="1009"/>
        <v>45560</v>
      </c>
      <c r="J1341" s="65">
        <f t="shared" si="989"/>
        <v>4.39962678532968E-3</v>
      </c>
      <c r="K1341" s="195">
        <f t="shared" si="1010"/>
        <v>45620</v>
      </c>
      <c r="L1341" s="195">
        <f t="shared" si="1002"/>
        <v>45620</v>
      </c>
      <c r="M1341" s="228">
        <f t="shared" si="1015"/>
        <v>30</v>
      </c>
      <c r="N1341" s="67">
        <f t="shared" si="1016"/>
        <v>18</v>
      </c>
      <c r="O1341" s="61">
        <f t="shared" si="990"/>
        <v>1.0026374499999999</v>
      </c>
      <c r="P1341" s="66">
        <f t="shared" si="1021"/>
        <v>0.99980051000000003</v>
      </c>
      <c r="Q1341" s="66">
        <f t="shared" si="1003"/>
        <v>1.2497104846452272</v>
      </c>
      <c r="R1341" s="61">
        <f t="shared" si="1020"/>
        <v>1.25300653</v>
      </c>
      <c r="S1341" s="61">
        <f t="shared" si="1004"/>
        <v>1.2150472699999999</v>
      </c>
      <c r="T1341" s="61">
        <f t="shared" si="991"/>
        <v>844.26144270999998</v>
      </c>
      <c r="U1341" s="61">
        <f t="shared" si="992"/>
        <v>4.9827146846634509</v>
      </c>
      <c r="V1341" s="61">
        <f t="shared" si="993"/>
        <v>169.93639735959016</v>
      </c>
      <c r="W1341" s="61">
        <f t="shared" si="994"/>
        <v>869.75746406425367</v>
      </c>
      <c r="X1341" s="67">
        <f t="shared" si="1005"/>
        <v>0</v>
      </c>
      <c r="Y1341" s="61">
        <f t="shared" si="995"/>
        <v>0</v>
      </c>
      <c r="Z1341" s="69">
        <f t="shared" si="1006"/>
        <v>0</v>
      </c>
      <c r="AA1341" s="61">
        <f t="shared" si="1017"/>
        <v>0</v>
      </c>
      <c r="AB1341" s="69">
        <f t="shared" si="1007"/>
        <v>5.1999999999999998E-2</v>
      </c>
      <c r="AC1341" s="140">
        <f t="shared" si="1008"/>
        <v>18</v>
      </c>
      <c r="AD1341" s="67">
        <f t="shared" si="1011"/>
        <v>30</v>
      </c>
      <c r="AE1341" s="11">
        <f t="shared" si="1012"/>
        <v>1.0025378709999999</v>
      </c>
      <c r="AF1341" s="61">
        <f t="shared" si="1018"/>
        <v>2.1426266300000001</v>
      </c>
      <c r="AG1341" s="61">
        <f t="shared" si="997"/>
        <v>2.2073322399999999</v>
      </c>
      <c r="AH1341" s="61">
        <f t="shared" si="998"/>
        <v>0</v>
      </c>
      <c r="AI1341" s="196" t="str">
        <f t="shared" si="1013"/>
        <v>A+J=</v>
      </c>
      <c r="AJ1341" s="72">
        <f t="shared" si="1014"/>
        <v>45620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999"/>
        <v>45609</v>
      </c>
      <c r="B1342" s="61">
        <f t="shared" si="986"/>
        <v>872.21108326075341</v>
      </c>
      <c r="C1342" s="61">
        <f t="shared" si="1000"/>
        <v>694.83835202</v>
      </c>
      <c r="D1342" s="61">
        <f t="shared" si="987"/>
        <v>23.17032289999986</v>
      </c>
      <c r="E1342" s="61">
        <f t="shared" si="988"/>
        <v>671.66802912000014</v>
      </c>
      <c r="F1342" s="62">
        <f t="shared" si="1001"/>
        <v>6966.5</v>
      </c>
      <c r="G1342" s="63">
        <f t="shared" si="1022"/>
        <v>6997.15</v>
      </c>
      <c r="H1342" s="64">
        <f t="shared" si="1019"/>
        <v>45529</v>
      </c>
      <c r="I1342" s="64">
        <f t="shared" si="1009"/>
        <v>45560</v>
      </c>
      <c r="J1342" s="65">
        <f t="shared" si="989"/>
        <v>4.39962678532968E-3</v>
      </c>
      <c r="K1342" s="195">
        <f t="shared" si="1010"/>
        <v>45620</v>
      </c>
      <c r="L1342" s="195">
        <f t="shared" si="1002"/>
        <v>45620</v>
      </c>
      <c r="M1342" s="228">
        <f t="shared" si="1015"/>
        <v>30</v>
      </c>
      <c r="N1342" s="67">
        <f t="shared" si="1016"/>
        <v>19</v>
      </c>
      <c r="O1342" s="61">
        <f t="shared" si="990"/>
        <v>1.0027841799999999</v>
      </c>
      <c r="P1342" s="66">
        <f t="shared" si="1021"/>
        <v>0.99980051000000003</v>
      </c>
      <c r="Q1342" s="66">
        <f t="shared" si="1003"/>
        <v>1.2497104846452272</v>
      </c>
      <c r="R1342" s="61">
        <f t="shared" si="1020"/>
        <v>1.2531899</v>
      </c>
      <c r="S1342" s="61">
        <f t="shared" si="1004"/>
        <v>1.2150472699999999</v>
      </c>
      <c r="T1342" s="61">
        <f t="shared" si="991"/>
        <v>844.26144270999998</v>
      </c>
      <c r="U1342" s="61">
        <f t="shared" si="992"/>
        <v>4.9827146846634509</v>
      </c>
      <c r="V1342" s="61">
        <f t="shared" si="993"/>
        <v>170.0595611260899</v>
      </c>
      <c r="W1342" s="61">
        <f t="shared" si="994"/>
        <v>869.88062783075338</v>
      </c>
      <c r="X1342" s="67">
        <f t="shared" si="1005"/>
        <v>0</v>
      </c>
      <c r="Y1342" s="61">
        <f t="shared" si="995"/>
        <v>0</v>
      </c>
      <c r="Z1342" s="69">
        <f t="shared" si="1006"/>
        <v>0</v>
      </c>
      <c r="AA1342" s="61">
        <f t="shared" si="1017"/>
        <v>0</v>
      </c>
      <c r="AB1342" s="69">
        <f t="shared" si="1007"/>
        <v>5.1999999999999998E-2</v>
      </c>
      <c r="AC1342" s="140">
        <f t="shared" si="1008"/>
        <v>19</v>
      </c>
      <c r="AD1342" s="67">
        <f t="shared" si="1011"/>
        <v>30</v>
      </c>
      <c r="AE1342" s="11">
        <f t="shared" si="1012"/>
        <v>1.002679052</v>
      </c>
      <c r="AF1342" s="61">
        <f t="shared" si="1018"/>
        <v>2.2618203000000001</v>
      </c>
      <c r="AG1342" s="61">
        <f t="shared" si="997"/>
        <v>2.3304554300000002</v>
      </c>
      <c r="AH1342" s="61">
        <f t="shared" si="998"/>
        <v>0</v>
      </c>
      <c r="AI1342" s="196" t="str">
        <f t="shared" si="1013"/>
        <v>A+J=</v>
      </c>
      <c r="AJ1342" s="72">
        <f t="shared" si="1014"/>
        <v>45620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999"/>
        <v>45610</v>
      </c>
      <c r="B1343" s="61">
        <f t="shared" si="986"/>
        <v>872.45743674061384</v>
      </c>
      <c r="C1343" s="61">
        <f t="shared" si="1000"/>
        <v>694.83835202</v>
      </c>
      <c r="D1343" s="61">
        <f t="shared" si="987"/>
        <v>23.17032289999986</v>
      </c>
      <c r="E1343" s="61">
        <f t="shared" si="988"/>
        <v>671.66802912000014</v>
      </c>
      <c r="F1343" s="62">
        <f t="shared" si="1001"/>
        <v>6966.5</v>
      </c>
      <c r="G1343" s="63">
        <f t="shared" si="1022"/>
        <v>6997.15</v>
      </c>
      <c r="H1343" s="64">
        <f t="shared" si="1019"/>
        <v>45529</v>
      </c>
      <c r="I1343" s="64">
        <f t="shared" si="1009"/>
        <v>45560</v>
      </c>
      <c r="J1343" s="65">
        <f t="shared" si="989"/>
        <v>4.39962678532968E-3</v>
      </c>
      <c r="K1343" s="195">
        <f t="shared" si="1010"/>
        <v>45620</v>
      </c>
      <c r="L1343" s="195">
        <f t="shared" si="1002"/>
        <v>45620</v>
      </c>
      <c r="M1343" s="228">
        <f t="shared" si="1015"/>
        <v>30</v>
      </c>
      <c r="N1343" s="67">
        <f t="shared" si="1016"/>
        <v>20</v>
      </c>
      <c r="O1343" s="61">
        <f t="shared" si="990"/>
        <v>1.00293093</v>
      </c>
      <c r="P1343" s="66">
        <f t="shared" si="1021"/>
        <v>0.99980051000000003</v>
      </c>
      <c r="Q1343" s="66">
        <f t="shared" si="1003"/>
        <v>1.2497104846452272</v>
      </c>
      <c r="R1343" s="61">
        <f t="shared" si="1020"/>
        <v>1.2533732900000001</v>
      </c>
      <c r="S1343" s="61">
        <f t="shared" si="1004"/>
        <v>1.2150472699999999</v>
      </c>
      <c r="T1343" s="61">
        <f t="shared" si="991"/>
        <v>844.26144270999998</v>
      </c>
      <c r="U1343" s="61">
        <f t="shared" si="992"/>
        <v>4.9827146846634509</v>
      </c>
      <c r="V1343" s="61">
        <f t="shared" si="993"/>
        <v>170.18273832595031</v>
      </c>
      <c r="W1343" s="61">
        <f t="shared" si="994"/>
        <v>870.00380503061388</v>
      </c>
      <c r="X1343" s="67">
        <f t="shared" si="1005"/>
        <v>0</v>
      </c>
      <c r="Y1343" s="61">
        <f t="shared" si="995"/>
        <v>0</v>
      </c>
      <c r="Z1343" s="69">
        <f t="shared" si="1006"/>
        <v>0</v>
      </c>
      <c r="AA1343" s="61">
        <f t="shared" si="1017"/>
        <v>0</v>
      </c>
      <c r="AB1343" s="69">
        <f t="shared" si="1007"/>
        <v>5.1999999999999998E-2</v>
      </c>
      <c r="AC1343" s="140">
        <f t="shared" si="1008"/>
        <v>20</v>
      </c>
      <c r="AD1343" s="67">
        <f t="shared" si="1011"/>
        <v>30</v>
      </c>
      <c r="AE1343" s="11">
        <f t="shared" si="1012"/>
        <v>1.002820254</v>
      </c>
      <c r="AF1343" s="61">
        <f t="shared" si="1018"/>
        <v>2.3810317099999998</v>
      </c>
      <c r="AG1343" s="61">
        <f t="shared" si="997"/>
        <v>2.4536317099999998</v>
      </c>
      <c r="AH1343" s="61">
        <f t="shared" si="998"/>
        <v>0</v>
      </c>
      <c r="AI1343" s="196" t="str">
        <f t="shared" si="1013"/>
        <v>A+J=</v>
      </c>
      <c r="AJ1343" s="72">
        <f t="shared" si="1014"/>
        <v>45620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999"/>
        <v>45611</v>
      </c>
      <c r="B1344" s="61">
        <f t="shared" si="986"/>
        <v>872.70387521387545</v>
      </c>
      <c r="C1344" s="61">
        <f t="shared" si="1000"/>
        <v>694.83835202</v>
      </c>
      <c r="D1344" s="61">
        <f t="shared" si="987"/>
        <v>23.17032289999986</v>
      </c>
      <c r="E1344" s="61">
        <f t="shared" si="988"/>
        <v>671.66802912000014</v>
      </c>
      <c r="F1344" s="62">
        <f t="shared" si="1001"/>
        <v>6966.5</v>
      </c>
      <c r="G1344" s="63">
        <f t="shared" si="1022"/>
        <v>6997.15</v>
      </c>
      <c r="H1344" s="64">
        <f t="shared" si="1019"/>
        <v>45529</v>
      </c>
      <c r="I1344" s="64">
        <f t="shared" si="1009"/>
        <v>45560</v>
      </c>
      <c r="J1344" s="65">
        <f t="shared" si="989"/>
        <v>4.39962678532968E-3</v>
      </c>
      <c r="K1344" s="195">
        <f t="shared" si="1010"/>
        <v>45620</v>
      </c>
      <c r="L1344" s="195">
        <f t="shared" si="1002"/>
        <v>45620</v>
      </c>
      <c r="M1344" s="228">
        <f t="shared" si="1015"/>
        <v>30</v>
      </c>
      <c r="N1344" s="67">
        <f t="shared" si="1016"/>
        <v>21</v>
      </c>
      <c r="O1344" s="61">
        <f t="shared" si="990"/>
        <v>1.0030777099999999</v>
      </c>
      <c r="P1344" s="66">
        <f t="shared" si="1021"/>
        <v>0.99980051000000003</v>
      </c>
      <c r="Q1344" s="66">
        <f t="shared" si="1003"/>
        <v>1.2497104846452272</v>
      </c>
      <c r="R1344" s="61">
        <f t="shared" si="1020"/>
        <v>1.2535567299999999</v>
      </c>
      <c r="S1344" s="61">
        <f t="shared" si="1004"/>
        <v>1.2150472699999999</v>
      </c>
      <c r="T1344" s="61">
        <f t="shared" si="991"/>
        <v>844.26144270999998</v>
      </c>
      <c r="U1344" s="61">
        <f t="shared" si="992"/>
        <v>4.9827146846634509</v>
      </c>
      <c r="V1344" s="61">
        <f t="shared" si="993"/>
        <v>170.30594910921195</v>
      </c>
      <c r="W1344" s="61">
        <f t="shared" si="994"/>
        <v>870.12701581387546</v>
      </c>
      <c r="X1344" s="67">
        <f t="shared" si="1005"/>
        <v>0</v>
      </c>
      <c r="Y1344" s="61">
        <f t="shared" si="995"/>
        <v>0</v>
      </c>
      <c r="Z1344" s="69">
        <f t="shared" si="1006"/>
        <v>0</v>
      </c>
      <c r="AA1344" s="61">
        <f t="shared" si="1017"/>
        <v>0</v>
      </c>
      <c r="AB1344" s="69">
        <f t="shared" si="1007"/>
        <v>5.1999999999999998E-2</v>
      </c>
      <c r="AC1344" s="140">
        <f t="shared" si="1008"/>
        <v>21</v>
      </c>
      <c r="AD1344" s="67">
        <f t="shared" si="1011"/>
        <v>30</v>
      </c>
      <c r="AE1344" s="11">
        <f t="shared" si="1012"/>
        <v>1.002961475</v>
      </c>
      <c r="AF1344" s="61">
        <f t="shared" si="1018"/>
        <v>2.5002591500000002</v>
      </c>
      <c r="AG1344" s="61">
        <f t="shared" si="997"/>
        <v>2.5768594</v>
      </c>
      <c r="AH1344" s="61">
        <f t="shared" si="998"/>
        <v>0</v>
      </c>
      <c r="AI1344" s="196" t="str">
        <f t="shared" si="1013"/>
        <v>A+J=</v>
      </c>
      <c r="AJ1344" s="72">
        <f t="shared" si="1014"/>
        <v>45620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999"/>
        <v>45612</v>
      </c>
      <c r="B1345" s="61">
        <f t="shared" si="986"/>
        <v>872.95036589713732</v>
      </c>
      <c r="C1345" s="61">
        <f t="shared" si="1000"/>
        <v>694.83835202</v>
      </c>
      <c r="D1345" s="61">
        <f t="shared" si="987"/>
        <v>23.17032289999986</v>
      </c>
      <c r="E1345" s="61">
        <f t="shared" si="988"/>
        <v>671.66802912000014</v>
      </c>
      <c r="F1345" s="62">
        <f t="shared" si="1001"/>
        <v>6966.5</v>
      </c>
      <c r="G1345" s="63">
        <f t="shared" si="1022"/>
        <v>6997.15</v>
      </c>
      <c r="H1345" s="64">
        <f t="shared" si="1019"/>
        <v>45529</v>
      </c>
      <c r="I1345" s="64">
        <f t="shared" si="1009"/>
        <v>45560</v>
      </c>
      <c r="J1345" s="65">
        <f t="shared" si="989"/>
        <v>4.39962678532968E-3</v>
      </c>
      <c r="K1345" s="195">
        <f t="shared" si="1010"/>
        <v>45620</v>
      </c>
      <c r="L1345" s="195">
        <f t="shared" si="1002"/>
        <v>45620</v>
      </c>
      <c r="M1345" s="228">
        <f t="shared" si="1015"/>
        <v>30</v>
      </c>
      <c r="N1345" s="67">
        <f t="shared" si="1016"/>
        <v>22</v>
      </c>
      <c r="O1345" s="61">
        <f t="shared" si="990"/>
        <v>1.0032245</v>
      </c>
      <c r="P1345" s="66">
        <f t="shared" si="1021"/>
        <v>0.99980051000000003</v>
      </c>
      <c r="Q1345" s="66">
        <f t="shared" si="1003"/>
        <v>1.2497104846452272</v>
      </c>
      <c r="R1345" s="61">
        <f t="shared" si="1020"/>
        <v>1.2537401699999999</v>
      </c>
      <c r="S1345" s="61">
        <f t="shared" si="1004"/>
        <v>1.2150472699999999</v>
      </c>
      <c r="T1345" s="61">
        <f t="shared" si="991"/>
        <v>844.26144270999998</v>
      </c>
      <c r="U1345" s="61">
        <f t="shared" si="992"/>
        <v>4.9827146846634509</v>
      </c>
      <c r="V1345" s="61">
        <f t="shared" si="993"/>
        <v>170.42915989247373</v>
      </c>
      <c r="W1345" s="61">
        <f t="shared" si="994"/>
        <v>870.25022659713727</v>
      </c>
      <c r="X1345" s="67">
        <f t="shared" si="1005"/>
        <v>0</v>
      </c>
      <c r="Y1345" s="61">
        <f t="shared" si="995"/>
        <v>0</v>
      </c>
      <c r="Z1345" s="69">
        <f t="shared" si="1006"/>
        <v>0</v>
      </c>
      <c r="AA1345" s="61">
        <f t="shared" si="1017"/>
        <v>0</v>
      </c>
      <c r="AB1345" s="69">
        <f t="shared" si="1007"/>
        <v>5.1999999999999998E-2</v>
      </c>
      <c r="AC1345" s="140">
        <f t="shared" si="1008"/>
        <v>22</v>
      </c>
      <c r="AD1345" s="67">
        <f t="shared" si="1011"/>
        <v>30</v>
      </c>
      <c r="AE1345" s="11">
        <f t="shared" si="1012"/>
        <v>1.0031027159999999</v>
      </c>
      <c r="AF1345" s="61">
        <f t="shared" si="1018"/>
        <v>2.6195034800000001</v>
      </c>
      <c r="AG1345" s="61">
        <f t="shared" si="997"/>
        <v>2.7001393</v>
      </c>
      <c r="AH1345" s="61">
        <f t="shared" si="998"/>
        <v>0</v>
      </c>
      <c r="AI1345" s="196" t="str">
        <f t="shared" si="1013"/>
        <v>A+J=</v>
      </c>
      <c r="AJ1345" s="72">
        <f t="shared" si="1014"/>
        <v>45620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999"/>
        <v>45613</v>
      </c>
      <c r="B1346" s="61">
        <f t="shared" si="986"/>
        <v>873.19692900043992</v>
      </c>
      <c r="C1346" s="61">
        <f t="shared" si="1000"/>
        <v>694.83835202</v>
      </c>
      <c r="D1346" s="61">
        <f t="shared" si="987"/>
        <v>23.17032289999986</v>
      </c>
      <c r="E1346" s="61">
        <f t="shared" si="988"/>
        <v>671.66802912000014</v>
      </c>
      <c r="F1346" s="62">
        <f t="shared" si="1001"/>
        <v>6966.5</v>
      </c>
      <c r="G1346" s="63">
        <f t="shared" si="1022"/>
        <v>6997.15</v>
      </c>
      <c r="H1346" s="64">
        <f t="shared" si="1019"/>
        <v>45529</v>
      </c>
      <c r="I1346" s="64">
        <f t="shared" si="1009"/>
        <v>45560</v>
      </c>
      <c r="J1346" s="65">
        <f t="shared" si="989"/>
        <v>4.39962678532968E-3</v>
      </c>
      <c r="K1346" s="195">
        <f t="shared" si="1010"/>
        <v>45620</v>
      </c>
      <c r="L1346" s="195">
        <f t="shared" si="1002"/>
        <v>45620</v>
      </c>
      <c r="M1346" s="228">
        <f t="shared" si="1015"/>
        <v>30</v>
      </c>
      <c r="N1346" s="67">
        <f t="shared" si="1016"/>
        <v>23</v>
      </c>
      <c r="O1346" s="61">
        <f t="shared" si="990"/>
        <v>1.0033713099999999</v>
      </c>
      <c r="P1346" s="66">
        <f t="shared" si="1021"/>
        <v>0.99980051000000003</v>
      </c>
      <c r="Q1346" s="66">
        <f t="shared" si="1003"/>
        <v>1.2497104846452272</v>
      </c>
      <c r="R1346" s="61">
        <f t="shared" si="1020"/>
        <v>1.25392364</v>
      </c>
      <c r="S1346" s="61">
        <f t="shared" si="1004"/>
        <v>1.2150472699999999</v>
      </c>
      <c r="T1346" s="61">
        <f t="shared" si="991"/>
        <v>844.26144270999998</v>
      </c>
      <c r="U1346" s="61">
        <f t="shared" si="992"/>
        <v>4.9827146846634509</v>
      </c>
      <c r="V1346" s="61">
        <f t="shared" si="993"/>
        <v>170.55239082577643</v>
      </c>
      <c r="W1346" s="61">
        <f t="shared" si="994"/>
        <v>870.37345753043996</v>
      </c>
      <c r="X1346" s="67">
        <f t="shared" si="1005"/>
        <v>0</v>
      </c>
      <c r="Y1346" s="61">
        <f t="shared" si="995"/>
        <v>0</v>
      </c>
      <c r="Z1346" s="69">
        <f t="shared" si="1006"/>
        <v>0</v>
      </c>
      <c r="AA1346" s="61">
        <f t="shared" si="1017"/>
        <v>0</v>
      </c>
      <c r="AB1346" s="69">
        <f t="shared" si="1007"/>
        <v>5.1999999999999998E-2</v>
      </c>
      <c r="AC1346" s="140">
        <f t="shared" si="1008"/>
        <v>23</v>
      </c>
      <c r="AD1346" s="67">
        <f t="shared" si="1011"/>
        <v>30</v>
      </c>
      <c r="AE1346" s="11">
        <f t="shared" si="1012"/>
        <v>1.0032439769999999</v>
      </c>
      <c r="AF1346" s="61">
        <f t="shared" si="1018"/>
        <v>2.7387646999999999</v>
      </c>
      <c r="AG1346" s="61">
        <f t="shared" si="997"/>
        <v>2.8234714699999999</v>
      </c>
      <c r="AH1346" s="61">
        <f t="shared" si="998"/>
        <v>0</v>
      </c>
      <c r="AI1346" s="196" t="str">
        <f t="shared" si="1013"/>
        <v>A+J=</v>
      </c>
      <c r="AJ1346" s="72">
        <f t="shared" si="1014"/>
        <v>45620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999"/>
        <v>45614</v>
      </c>
      <c r="B1347" s="61">
        <f t="shared" si="986"/>
        <v>873.44357129046375</v>
      </c>
      <c r="C1347" s="61">
        <f t="shared" si="1000"/>
        <v>694.83835202</v>
      </c>
      <c r="D1347" s="61">
        <f t="shared" si="987"/>
        <v>23.17032289999986</v>
      </c>
      <c r="E1347" s="61">
        <f t="shared" si="988"/>
        <v>671.66802912000014</v>
      </c>
      <c r="F1347" s="62">
        <f t="shared" si="1001"/>
        <v>6966.5</v>
      </c>
      <c r="G1347" s="63">
        <f t="shared" si="1022"/>
        <v>6997.15</v>
      </c>
      <c r="H1347" s="64">
        <f t="shared" si="1019"/>
        <v>45529</v>
      </c>
      <c r="I1347" s="64">
        <f t="shared" si="1009"/>
        <v>45560</v>
      </c>
      <c r="J1347" s="65">
        <f t="shared" si="989"/>
        <v>4.39962678532968E-3</v>
      </c>
      <c r="K1347" s="195">
        <f t="shared" si="1010"/>
        <v>45620</v>
      </c>
      <c r="L1347" s="195">
        <f t="shared" si="1002"/>
        <v>45620</v>
      </c>
      <c r="M1347" s="228">
        <f t="shared" si="1015"/>
        <v>30</v>
      </c>
      <c r="N1347" s="67">
        <f t="shared" si="1016"/>
        <v>24</v>
      </c>
      <c r="O1347" s="61">
        <f t="shared" si="990"/>
        <v>1.0035181500000001</v>
      </c>
      <c r="P1347" s="66">
        <f t="shared" si="1021"/>
        <v>0.99980051000000003</v>
      </c>
      <c r="Q1347" s="66">
        <f t="shared" si="1003"/>
        <v>1.2497104846452272</v>
      </c>
      <c r="R1347" s="61">
        <f t="shared" si="1020"/>
        <v>1.2541071500000001</v>
      </c>
      <c r="S1347" s="61">
        <f t="shared" si="1004"/>
        <v>1.2150472699999999</v>
      </c>
      <c r="T1347" s="61">
        <f t="shared" si="991"/>
        <v>844.26144270999998</v>
      </c>
      <c r="U1347" s="61">
        <f t="shared" si="992"/>
        <v>4.9827146846634509</v>
      </c>
      <c r="V1347" s="61">
        <f t="shared" si="993"/>
        <v>170.67564862580028</v>
      </c>
      <c r="W1347" s="61">
        <f t="shared" si="994"/>
        <v>870.49671533046376</v>
      </c>
      <c r="X1347" s="67">
        <f t="shared" si="1005"/>
        <v>0</v>
      </c>
      <c r="Y1347" s="61">
        <f t="shared" si="995"/>
        <v>0</v>
      </c>
      <c r="Z1347" s="69">
        <f t="shared" si="1006"/>
        <v>0</v>
      </c>
      <c r="AA1347" s="61">
        <f t="shared" si="1017"/>
        <v>0</v>
      </c>
      <c r="AB1347" s="69">
        <f t="shared" si="1007"/>
        <v>5.1999999999999998E-2</v>
      </c>
      <c r="AC1347" s="140">
        <f t="shared" si="1008"/>
        <v>24</v>
      </c>
      <c r="AD1347" s="67">
        <f t="shared" si="1011"/>
        <v>30</v>
      </c>
      <c r="AE1347" s="11">
        <f t="shared" si="1012"/>
        <v>1.003385258</v>
      </c>
      <c r="AF1347" s="61">
        <f t="shared" si="1018"/>
        <v>2.8580428000000002</v>
      </c>
      <c r="AG1347" s="61">
        <f t="shared" si="997"/>
        <v>2.9468559600000002</v>
      </c>
      <c r="AH1347" s="61">
        <f t="shared" si="998"/>
        <v>0</v>
      </c>
      <c r="AI1347" s="196" t="str">
        <f t="shared" si="1013"/>
        <v>A+J=</v>
      </c>
      <c r="AJ1347" s="72">
        <f t="shared" si="1014"/>
        <v>45620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999"/>
        <v>45615</v>
      </c>
      <c r="B1348" s="61">
        <f t="shared" si="986"/>
        <v>873.69027930384811</v>
      </c>
      <c r="C1348" s="61">
        <f t="shared" si="1000"/>
        <v>694.83835202</v>
      </c>
      <c r="D1348" s="61">
        <f t="shared" si="987"/>
        <v>23.17032289999986</v>
      </c>
      <c r="E1348" s="61">
        <f t="shared" si="988"/>
        <v>671.66802912000014</v>
      </c>
      <c r="F1348" s="62">
        <f t="shared" si="1001"/>
        <v>6966.5</v>
      </c>
      <c r="G1348" s="63">
        <f t="shared" si="1022"/>
        <v>6997.15</v>
      </c>
      <c r="H1348" s="64">
        <f t="shared" si="1019"/>
        <v>45529</v>
      </c>
      <c r="I1348" s="64">
        <f t="shared" si="1009"/>
        <v>45560</v>
      </c>
      <c r="J1348" s="65">
        <f t="shared" si="989"/>
        <v>4.39962678532968E-3</v>
      </c>
      <c r="K1348" s="195">
        <f t="shared" si="1010"/>
        <v>45620</v>
      </c>
      <c r="L1348" s="195">
        <f t="shared" si="1002"/>
        <v>45620</v>
      </c>
      <c r="M1348" s="228">
        <f t="shared" si="1015"/>
        <v>30</v>
      </c>
      <c r="N1348" s="67">
        <f t="shared" si="1016"/>
        <v>25</v>
      </c>
      <c r="O1348" s="61">
        <f t="shared" si="990"/>
        <v>1.00366501</v>
      </c>
      <c r="P1348" s="66">
        <f t="shared" si="1021"/>
        <v>0.99980051000000003</v>
      </c>
      <c r="Q1348" s="66">
        <f t="shared" si="1003"/>
        <v>1.2497104846452272</v>
      </c>
      <c r="R1348" s="61">
        <f t="shared" si="1020"/>
        <v>1.25429068</v>
      </c>
      <c r="S1348" s="61">
        <f t="shared" si="1004"/>
        <v>1.2150472699999999</v>
      </c>
      <c r="T1348" s="61">
        <f t="shared" si="991"/>
        <v>844.26144270999998</v>
      </c>
      <c r="U1348" s="61">
        <f t="shared" si="992"/>
        <v>4.9827146846634509</v>
      </c>
      <c r="V1348" s="61">
        <f t="shared" si="993"/>
        <v>170.79891985918462</v>
      </c>
      <c r="W1348" s="61">
        <f t="shared" si="994"/>
        <v>870.6199865638481</v>
      </c>
      <c r="X1348" s="67">
        <f t="shared" si="1005"/>
        <v>0</v>
      </c>
      <c r="Y1348" s="61">
        <f t="shared" si="995"/>
        <v>0</v>
      </c>
      <c r="Z1348" s="69">
        <f t="shared" si="1006"/>
        <v>0</v>
      </c>
      <c r="AA1348" s="61">
        <f t="shared" si="1017"/>
        <v>0</v>
      </c>
      <c r="AB1348" s="69">
        <f t="shared" si="1007"/>
        <v>5.1999999999999998E-2</v>
      </c>
      <c r="AC1348" s="140">
        <f t="shared" si="1008"/>
        <v>25</v>
      </c>
      <c r="AD1348" s="67">
        <f t="shared" si="1011"/>
        <v>30</v>
      </c>
      <c r="AE1348" s="11">
        <f t="shared" si="1012"/>
        <v>1.003526559</v>
      </c>
      <c r="AF1348" s="61">
        <f t="shared" si="1018"/>
        <v>2.97733778</v>
      </c>
      <c r="AG1348" s="61">
        <f t="shared" si="997"/>
        <v>3.0702927400000002</v>
      </c>
      <c r="AH1348" s="61">
        <f t="shared" si="998"/>
        <v>0</v>
      </c>
      <c r="AI1348" s="196" t="str">
        <f t="shared" si="1013"/>
        <v>A+J=</v>
      </c>
      <c r="AJ1348" s="72">
        <f t="shared" si="1014"/>
        <v>45620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999"/>
        <v>45616</v>
      </c>
      <c r="B1349" s="61">
        <f t="shared" si="986"/>
        <v>873.93705979727338</v>
      </c>
      <c r="C1349" s="61">
        <f t="shared" si="1000"/>
        <v>694.83835202</v>
      </c>
      <c r="D1349" s="61">
        <f t="shared" si="987"/>
        <v>23.17032289999986</v>
      </c>
      <c r="E1349" s="61">
        <f t="shared" si="988"/>
        <v>671.66802912000014</v>
      </c>
      <c r="F1349" s="62">
        <f t="shared" si="1001"/>
        <v>6966.5</v>
      </c>
      <c r="G1349" s="63">
        <f t="shared" si="1022"/>
        <v>6997.15</v>
      </c>
      <c r="H1349" s="64">
        <f t="shared" si="1019"/>
        <v>45529</v>
      </c>
      <c r="I1349" s="64">
        <f t="shared" si="1009"/>
        <v>45560</v>
      </c>
      <c r="J1349" s="65">
        <f t="shared" si="989"/>
        <v>4.39962678532968E-3</v>
      </c>
      <c r="K1349" s="195">
        <f t="shared" si="1010"/>
        <v>45620</v>
      </c>
      <c r="L1349" s="195">
        <f t="shared" si="1002"/>
        <v>45620</v>
      </c>
      <c r="M1349" s="228">
        <f t="shared" si="1015"/>
        <v>30</v>
      </c>
      <c r="N1349" s="67">
        <f t="shared" si="1016"/>
        <v>26</v>
      </c>
      <c r="O1349" s="61">
        <f t="shared" si="990"/>
        <v>1.0038118899999999</v>
      </c>
      <c r="P1349" s="66">
        <f t="shared" si="1021"/>
        <v>0.99980051000000003</v>
      </c>
      <c r="Q1349" s="66">
        <f t="shared" si="1003"/>
        <v>1.2497104846452272</v>
      </c>
      <c r="R1349" s="61">
        <f t="shared" si="1020"/>
        <v>1.25447424</v>
      </c>
      <c r="S1349" s="61">
        <f t="shared" si="1004"/>
        <v>1.2150472699999999</v>
      </c>
      <c r="T1349" s="61">
        <f t="shared" si="991"/>
        <v>844.26144270999998</v>
      </c>
      <c r="U1349" s="61">
        <f t="shared" si="992"/>
        <v>4.9827146846634509</v>
      </c>
      <c r="V1349" s="61">
        <f t="shared" si="993"/>
        <v>170.92221124260988</v>
      </c>
      <c r="W1349" s="61">
        <f t="shared" si="994"/>
        <v>870.74327794727333</v>
      </c>
      <c r="X1349" s="67">
        <f t="shared" si="1005"/>
        <v>0</v>
      </c>
      <c r="Y1349" s="61">
        <f t="shared" si="995"/>
        <v>0</v>
      </c>
      <c r="Z1349" s="69">
        <f t="shared" si="1006"/>
        <v>0</v>
      </c>
      <c r="AA1349" s="61">
        <f t="shared" si="1017"/>
        <v>0</v>
      </c>
      <c r="AB1349" s="69">
        <f t="shared" si="1007"/>
        <v>5.1999999999999998E-2</v>
      </c>
      <c r="AC1349" s="140">
        <f t="shared" si="1008"/>
        <v>26</v>
      </c>
      <c r="AD1349" s="67">
        <f t="shared" si="1011"/>
        <v>30</v>
      </c>
      <c r="AE1349" s="11">
        <f t="shared" si="1012"/>
        <v>1.0036678800000001</v>
      </c>
      <c r="AF1349" s="61">
        <f t="shared" si="1018"/>
        <v>3.0966496600000002</v>
      </c>
      <c r="AG1349" s="61">
        <f t="shared" si="997"/>
        <v>3.1937818500000001</v>
      </c>
      <c r="AH1349" s="61">
        <f t="shared" si="998"/>
        <v>0</v>
      </c>
      <c r="AI1349" s="196" t="str">
        <f t="shared" si="1013"/>
        <v>A+J=</v>
      </c>
      <c r="AJ1349" s="72">
        <f t="shared" si="1014"/>
        <v>45620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999"/>
        <v>45617</v>
      </c>
      <c r="B1350" s="61">
        <f t="shared" si="986"/>
        <v>874.1839051640593</v>
      </c>
      <c r="C1350" s="61">
        <f t="shared" si="1000"/>
        <v>694.83835202</v>
      </c>
      <c r="D1350" s="61">
        <f t="shared" si="987"/>
        <v>23.17032289999986</v>
      </c>
      <c r="E1350" s="61">
        <f t="shared" si="988"/>
        <v>671.66802912000014</v>
      </c>
      <c r="F1350" s="62">
        <f t="shared" si="1001"/>
        <v>6966.5</v>
      </c>
      <c r="G1350" s="63">
        <f t="shared" si="1022"/>
        <v>6997.15</v>
      </c>
      <c r="H1350" s="64">
        <f t="shared" si="1019"/>
        <v>45529</v>
      </c>
      <c r="I1350" s="64">
        <f t="shared" si="1009"/>
        <v>45560</v>
      </c>
      <c r="J1350" s="65">
        <f t="shared" si="989"/>
        <v>4.39962678532968E-3</v>
      </c>
      <c r="K1350" s="195">
        <f t="shared" si="1010"/>
        <v>45620</v>
      </c>
      <c r="L1350" s="195">
        <f t="shared" si="1002"/>
        <v>45620</v>
      </c>
      <c r="M1350" s="228">
        <f t="shared" si="1015"/>
        <v>30</v>
      </c>
      <c r="N1350" s="67">
        <f t="shared" si="1016"/>
        <v>27</v>
      </c>
      <c r="O1350" s="61">
        <f t="shared" si="990"/>
        <v>1.00395879</v>
      </c>
      <c r="P1350" s="66">
        <f t="shared" si="1021"/>
        <v>0.99980051000000003</v>
      </c>
      <c r="Q1350" s="66">
        <f t="shared" si="1003"/>
        <v>1.2497104846452272</v>
      </c>
      <c r="R1350" s="61">
        <f t="shared" si="1020"/>
        <v>1.25465782</v>
      </c>
      <c r="S1350" s="61">
        <f t="shared" si="1004"/>
        <v>1.2150472699999999</v>
      </c>
      <c r="T1350" s="61">
        <f t="shared" si="991"/>
        <v>844.26144270999998</v>
      </c>
      <c r="U1350" s="61">
        <f t="shared" si="992"/>
        <v>4.9827146846634509</v>
      </c>
      <c r="V1350" s="61">
        <f t="shared" si="993"/>
        <v>171.04551605939577</v>
      </c>
      <c r="W1350" s="61">
        <f t="shared" si="994"/>
        <v>870.86658276405933</v>
      </c>
      <c r="X1350" s="67">
        <f t="shared" si="1005"/>
        <v>0</v>
      </c>
      <c r="Y1350" s="61">
        <f t="shared" si="995"/>
        <v>0</v>
      </c>
      <c r="Z1350" s="69">
        <f t="shared" si="1006"/>
        <v>0</v>
      </c>
      <c r="AA1350" s="61">
        <f t="shared" si="1017"/>
        <v>0</v>
      </c>
      <c r="AB1350" s="69">
        <f t="shared" si="1007"/>
        <v>5.1999999999999998E-2</v>
      </c>
      <c r="AC1350" s="140">
        <f t="shared" si="1008"/>
        <v>27</v>
      </c>
      <c r="AD1350" s="67">
        <f t="shared" si="1011"/>
        <v>30</v>
      </c>
      <c r="AE1350" s="11">
        <f t="shared" si="1012"/>
        <v>1.0038092199999999</v>
      </c>
      <c r="AF1350" s="61">
        <f t="shared" si="1018"/>
        <v>3.2159775700000002</v>
      </c>
      <c r="AG1350" s="61">
        <f t="shared" si="997"/>
        <v>3.3173224000000001</v>
      </c>
      <c r="AH1350" s="61">
        <f t="shared" si="998"/>
        <v>0</v>
      </c>
      <c r="AI1350" s="196" t="str">
        <f t="shared" si="1013"/>
        <v>A+J=</v>
      </c>
      <c r="AJ1350" s="72">
        <f t="shared" si="1014"/>
        <v>45620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999"/>
        <v>45618</v>
      </c>
      <c r="B1351" s="61">
        <f t="shared" si="986"/>
        <v>874.43082391088603</v>
      </c>
      <c r="C1351" s="61">
        <f t="shared" si="1000"/>
        <v>694.83835202</v>
      </c>
      <c r="D1351" s="61">
        <f t="shared" si="987"/>
        <v>23.17032289999986</v>
      </c>
      <c r="E1351" s="61">
        <f t="shared" si="988"/>
        <v>671.66802912000014</v>
      </c>
      <c r="F1351" s="62">
        <f t="shared" si="1001"/>
        <v>6966.5</v>
      </c>
      <c r="G1351" s="63">
        <f t="shared" si="1022"/>
        <v>6997.15</v>
      </c>
      <c r="H1351" s="64">
        <f t="shared" si="1019"/>
        <v>45529</v>
      </c>
      <c r="I1351" s="64">
        <f t="shared" si="1009"/>
        <v>45560</v>
      </c>
      <c r="J1351" s="65">
        <f t="shared" si="989"/>
        <v>4.39962678532968E-3</v>
      </c>
      <c r="K1351" s="195">
        <f t="shared" si="1010"/>
        <v>45620</v>
      </c>
      <c r="L1351" s="195">
        <f t="shared" si="1002"/>
        <v>45620</v>
      </c>
      <c r="M1351" s="228">
        <f t="shared" si="1015"/>
        <v>30</v>
      </c>
      <c r="N1351" s="67">
        <f t="shared" si="1016"/>
        <v>28</v>
      </c>
      <c r="O1351" s="61">
        <f t="shared" si="990"/>
        <v>1.0041057099999999</v>
      </c>
      <c r="P1351" s="66">
        <f t="shared" si="1021"/>
        <v>0.99980051000000003</v>
      </c>
      <c r="Q1351" s="66">
        <f t="shared" si="1003"/>
        <v>1.2497104846452272</v>
      </c>
      <c r="R1351" s="61">
        <f t="shared" si="1020"/>
        <v>1.2548414299999999</v>
      </c>
      <c r="S1351" s="61">
        <f t="shared" si="1004"/>
        <v>1.2150472699999999</v>
      </c>
      <c r="T1351" s="61">
        <f t="shared" si="991"/>
        <v>844.26144270999998</v>
      </c>
      <c r="U1351" s="61">
        <f t="shared" si="992"/>
        <v>4.9827146846634509</v>
      </c>
      <c r="V1351" s="61">
        <f t="shared" si="993"/>
        <v>171.16884102622242</v>
      </c>
      <c r="W1351" s="61">
        <f t="shared" si="994"/>
        <v>870.98990773088599</v>
      </c>
      <c r="X1351" s="67">
        <f t="shared" si="1005"/>
        <v>0</v>
      </c>
      <c r="Y1351" s="61">
        <f t="shared" si="995"/>
        <v>0</v>
      </c>
      <c r="Z1351" s="69">
        <f t="shared" si="1006"/>
        <v>0</v>
      </c>
      <c r="AA1351" s="61">
        <f t="shared" si="1017"/>
        <v>0</v>
      </c>
      <c r="AB1351" s="69">
        <f t="shared" si="1007"/>
        <v>5.1999999999999998E-2</v>
      </c>
      <c r="AC1351" s="140">
        <f t="shared" si="1008"/>
        <v>28</v>
      </c>
      <c r="AD1351" s="67">
        <f t="shared" si="1011"/>
        <v>30</v>
      </c>
      <c r="AE1351" s="11">
        <f t="shared" si="1012"/>
        <v>1.003950581</v>
      </c>
      <c r="AF1351" s="61">
        <f t="shared" si="1018"/>
        <v>3.3353232099999999</v>
      </c>
      <c r="AG1351" s="61">
        <f t="shared" si="997"/>
        <v>3.4409161799999999</v>
      </c>
      <c r="AH1351" s="61">
        <f t="shared" si="998"/>
        <v>0</v>
      </c>
      <c r="AI1351" s="196" t="str">
        <f t="shared" si="1013"/>
        <v>A+J=</v>
      </c>
      <c r="AJ1351" s="72">
        <f t="shared" si="1014"/>
        <v>45620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999"/>
        <v>45619</v>
      </c>
      <c r="B1352" s="61">
        <f t="shared" si="986"/>
        <v>874.67781429775368</v>
      </c>
      <c r="C1352" s="61">
        <f t="shared" si="1000"/>
        <v>694.83835202</v>
      </c>
      <c r="D1352" s="61">
        <f t="shared" si="987"/>
        <v>23.17032289999986</v>
      </c>
      <c r="E1352" s="61">
        <f t="shared" si="988"/>
        <v>671.66802912000014</v>
      </c>
      <c r="F1352" s="62">
        <f t="shared" si="1001"/>
        <v>6966.5</v>
      </c>
      <c r="G1352" s="63">
        <f t="shared" si="1022"/>
        <v>6997.15</v>
      </c>
      <c r="H1352" s="64">
        <f t="shared" si="1019"/>
        <v>45529</v>
      </c>
      <c r="I1352" s="64">
        <f t="shared" si="1009"/>
        <v>45560</v>
      </c>
      <c r="J1352" s="65">
        <f t="shared" si="989"/>
        <v>4.39962678532968E-3</v>
      </c>
      <c r="K1352" s="195">
        <f t="shared" si="1010"/>
        <v>45620</v>
      </c>
      <c r="L1352" s="195">
        <f t="shared" si="1002"/>
        <v>45620</v>
      </c>
      <c r="M1352" s="228">
        <f t="shared" si="1015"/>
        <v>30</v>
      </c>
      <c r="N1352" s="67">
        <f t="shared" si="1016"/>
        <v>29</v>
      </c>
      <c r="O1352" s="61">
        <f t="shared" si="990"/>
        <v>1.0042526599999999</v>
      </c>
      <c r="P1352" s="66">
        <f t="shared" si="1021"/>
        <v>0.99980051000000003</v>
      </c>
      <c r="Q1352" s="66">
        <f t="shared" si="1003"/>
        <v>1.2497104846452272</v>
      </c>
      <c r="R1352" s="61">
        <f t="shared" si="1020"/>
        <v>1.2550250700000001</v>
      </c>
      <c r="S1352" s="61">
        <f t="shared" si="1004"/>
        <v>1.2150472699999999</v>
      </c>
      <c r="T1352" s="61">
        <f t="shared" si="991"/>
        <v>844.26144270999998</v>
      </c>
      <c r="U1352" s="61">
        <f t="shared" si="992"/>
        <v>4.9827146846634509</v>
      </c>
      <c r="V1352" s="61">
        <f t="shared" si="993"/>
        <v>171.29218614309013</v>
      </c>
      <c r="W1352" s="61">
        <f t="shared" si="994"/>
        <v>871.11325284775364</v>
      </c>
      <c r="X1352" s="67">
        <f t="shared" si="1005"/>
        <v>0</v>
      </c>
      <c r="Y1352" s="61">
        <f t="shared" si="995"/>
        <v>0</v>
      </c>
      <c r="Z1352" s="69">
        <f t="shared" si="1006"/>
        <v>0</v>
      </c>
      <c r="AA1352" s="61">
        <f t="shared" si="1017"/>
        <v>0</v>
      </c>
      <c r="AB1352" s="69">
        <f t="shared" si="1007"/>
        <v>5.1999999999999998E-2</v>
      </c>
      <c r="AC1352" s="140">
        <f t="shared" si="1008"/>
        <v>29</v>
      </c>
      <c r="AD1352" s="67">
        <f t="shared" si="1011"/>
        <v>30</v>
      </c>
      <c r="AE1352" s="11">
        <f t="shared" si="1012"/>
        <v>1.0040919610000001</v>
      </c>
      <c r="AF1352" s="61">
        <f t="shared" si="1018"/>
        <v>3.4546848899999998</v>
      </c>
      <c r="AG1352" s="61">
        <f t="shared" si="997"/>
        <v>3.5645614499999998</v>
      </c>
      <c r="AH1352" s="61">
        <f t="shared" si="998"/>
        <v>0</v>
      </c>
      <c r="AI1352" s="196" t="str">
        <f t="shared" si="1013"/>
        <v>A+J=</v>
      </c>
      <c r="AJ1352" s="72">
        <f t="shared" si="1014"/>
        <v>45620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999"/>
        <v>45620</v>
      </c>
      <c r="B1353" s="61">
        <f t="shared" si="986"/>
        <v>874.92487135798183</v>
      </c>
      <c r="C1353" s="61">
        <f t="shared" si="1000"/>
        <v>694.83835202</v>
      </c>
      <c r="D1353" s="61">
        <f t="shared" si="987"/>
        <v>23.17032289999986</v>
      </c>
      <c r="E1353" s="61">
        <f t="shared" si="988"/>
        <v>671.66802912000014</v>
      </c>
      <c r="F1353" s="62">
        <f t="shared" si="1001"/>
        <v>6966.5</v>
      </c>
      <c r="G1353" s="63">
        <f t="shared" si="1022"/>
        <v>6997.15</v>
      </c>
      <c r="H1353" s="64">
        <f t="shared" si="1019"/>
        <v>45529</v>
      </c>
      <c r="I1353" s="64">
        <f t="shared" si="1009"/>
        <v>45560</v>
      </c>
      <c r="J1353" s="65">
        <f t="shared" si="989"/>
        <v>4.39962678532968E-3</v>
      </c>
      <c r="K1353" s="195">
        <f t="shared" si="1010"/>
        <v>45650</v>
      </c>
      <c r="L1353" s="195">
        <f t="shared" si="1002"/>
        <v>45620</v>
      </c>
      <c r="M1353" s="228">
        <f t="shared" si="1015"/>
        <v>30</v>
      </c>
      <c r="N1353" s="67">
        <f t="shared" si="1016"/>
        <v>30</v>
      </c>
      <c r="O1353" s="61">
        <f t="shared" si="990"/>
        <v>1.00439962</v>
      </c>
      <c r="P1353" s="66">
        <f t="shared" si="1021"/>
        <v>0.99980051000000003</v>
      </c>
      <c r="Q1353" s="66">
        <f t="shared" si="1003"/>
        <v>1.2497104846452272</v>
      </c>
      <c r="R1353" s="61">
        <f t="shared" si="1020"/>
        <v>1.2552087300000001</v>
      </c>
      <c r="S1353" s="61">
        <f t="shared" si="1004"/>
        <v>1.2150472699999999</v>
      </c>
      <c r="T1353" s="61">
        <f t="shared" si="991"/>
        <v>844.26144270999998</v>
      </c>
      <c r="U1353" s="61">
        <f t="shared" si="992"/>
        <v>4.9827146846634509</v>
      </c>
      <c r="V1353" s="61">
        <f t="shared" si="993"/>
        <v>171.41554469331834</v>
      </c>
      <c r="W1353" s="61">
        <f t="shared" si="994"/>
        <v>871.23661139798185</v>
      </c>
      <c r="X1353" s="67">
        <f t="shared" si="1005"/>
        <v>44</v>
      </c>
      <c r="Y1353" s="61">
        <f t="shared" si="995"/>
        <v>2.94150227</v>
      </c>
      <c r="Z1353" s="69">
        <f t="shared" si="1006"/>
        <v>1.1062000000000001E-2</v>
      </c>
      <c r="AA1353" s="61">
        <f t="shared" si="1017"/>
        <v>9.3392200699999997</v>
      </c>
      <c r="AB1353" s="69">
        <f t="shared" si="1007"/>
        <v>5.1999999999999998E-2</v>
      </c>
      <c r="AC1353" s="140">
        <f t="shared" si="1008"/>
        <v>30</v>
      </c>
      <c r="AD1353" s="67">
        <f t="shared" si="1011"/>
        <v>30</v>
      </c>
      <c r="AE1353" s="11">
        <f t="shared" si="1012"/>
        <v>1.0042333619999999</v>
      </c>
      <c r="AF1353" s="61">
        <f t="shared" si="1018"/>
        <v>3.5740642999999999</v>
      </c>
      <c r="AG1353" s="61">
        <f t="shared" si="997"/>
        <v>3.6882599599999999</v>
      </c>
      <c r="AH1353" s="61">
        <f t="shared" si="998"/>
        <v>12.91328437</v>
      </c>
      <c r="AI1353" s="196" t="str">
        <f t="shared" si="1013"/>
        <v>A+J=</v>
      </c>
      <c r="AJ1353" s="72">
        <f t="shared" si="1014"/>
        <v>45620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999"/>
        <v>45621</v>
      </c>
      <c r="B1354" s="61">
        <f t="shared" si="986"/>
        <v>862.17572448374722</v>
      </c>
      <c r="C1354" s="61">
        <f t="shared" si="1000"/>
        <v>687.15205017000005</v>
      </c>
      <c r="D1354" s="61">
        <f t="shared" si="987"/>
        <v>15.48402104999991</v>
      </c>
      <c r="E1354" s="61">
        <f t="shared" si="988"/>
        <v>671.66802912000014</v>
      </c>
      <c r="F1354" s="62">
        <f t="shared" si="1001"/>
        <v>6997.15</v>
      </c>
      <c r="G1354" s="63">
        <f t="shared" si="1022"/>
        <v>7036.33</v>
      </c>
      <c r="H1354" s="64">
        <f t="shared" si="1019"/>
        <v>45560</v>
      </c>
      <c r="I1354" s="64">
        <f t="shared" si="1009"/>
        <v>45590</v>
      </c>
      <c r="J1354" s="65">
        <f t="shared" si="989"/>
        <v>5.5994226220676957E-3</v>
      </c>
      <c r="K1354" s="195">
        <f t="shared" si="1010"/>
        <v>45650</v>
      </c>
      <c r="L1354" s="195">
        <f t="shared" si="1002"/>
        <v>45650</v>
      </c>
      <c r="M1354" s="228">
        <f t="shared" si="1015"/>
        <v>30</v>
      </c>
      <c r="N1354" s="67">
        <f t="shared" si="1016"/>
        <v>1</v>
      </c>
      <c r="O1354" s="61">
        <f t="shared" si="990"/>
        <v>1.0001861400000001</v>
      </c>
      <c r="P1354" s="66">
        <f t="shared" si="1021"/>
        <v>1.00439962</v>
      </c>
      <c r="Q1354" s="66">
        <f t="shared" si="1003"/>
        <v>1.255208735887682</v>
      </c>
      <c r="R1354" s="61">
        <f t="shared" si="1020"/>
        <v>1.2554423800000001</v>
      </c>
      <c r="S1354" s="61">
        <f t="shared" si="1004"/>
        <v>1.2150472699999999</v>
      </c>
      <c r="T1354" s="61">
        <f t="shared" si="991"/>
        <v>834.92222262999996</v>
      </c>
      <c r="U1354" s="61">
        <f t="shared" si="992"/>
        <v>3.3297964554250128</v>
      </c>
      <c r="V1354" s="61">
        <f t="shared" si="993"/>
        <v>171.5724799283222</v>
      </c>
      <c r="W1354" s="61">
        <f t="shared" si="994"/>
        <v>862.05432655374727</v>
      </c>
      <c r="X1354" s="67">
        <f t="shared" si="1005"/>
        <v>0</v>
      </c>
      <c r="Y1354" s="61">
        <f t="shared" si="995"/>
        <v>0</v>
      </c>
      <c r="Z1354" s="69">
        <f t="shared" si="1006"/>
        <v>0</v>
      </c>
      <c r="AA1354" s="61">
        <f t="shared" si="1017"/>
        <v>0</v>
      </c>
      <c r="AB1354" s="69">
        <f t="shared" si="1007"/>
        <v>5.1999999999999998E-2</v>
      </c>
      <c r="AC1354" s="140">
        <f t="shared" si="1008"/>
        <v>1</v>
      </c>
      <c r="AD1354" s="67">
        <f t="shared" si="1011"/>
        <v>30</v>
      </c>
      <c r="AE1354" s="11">
        <f t="shared" si="1012"/>
        <v>1.000140824</v>
      </c>
      <c r="AF1354" s="61">
        <f t="shared" si="1018"/>
        <v>0.11757708</v>
      </c>
      <c r="AG1354" s="61">
        <f t="shared" si="997"/>
        <v>0.12139793</v>
      </c>
      <c r="AH1354" s="61">
        <f t="shared" si="998"/>
        <v>0</v>
      </c>
      <c r="AI1354" s="196" t="str">
        <f t="shared" si="1013"/>
        <v>A+J=</v>
      </c>
      <c r="AJ1354" s="72">
        <f t="shared" si="1014"/>
        <v>45650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999"/>
        <v>45622</v>
      </c>
      <c r="B1355" s="61">
        <f t="shared" si="986"/>
        <v>862.45414597547233</v>
      </c>
      <c r="C1355" s="61">
        <f t="shared" si="1000"/>
        <v>687.15205017000005</v>
      </c>
      <c r="D1355" s="61">
        <f t="shared" si="987"/>
        <v>15.48402104999991</v>
      </c>
      <c r="E1355" s="61">
        <f t="shared" si="988"/>
        <v>671.66802912000014</v>
      </c>
      <c r="F1355" s="62">
        <f t="shared" si="1001"/>
        <v>6997.15</v>
      </c>
      <c r="G1355" s="63">
        <f t="shared" si="1022"/>
        <v>7036.33</v>
      </c>
      <c r="H1355" s="64">
        <f t="shared" si="1019"/>
        <v>45560</v>
      </c>
      <c r="I1355" s="64">
        <f t="shared" si="1009"/>
        <v>45590</v>
      </c>
      <c r="J1355" s="65">
        <f t="shared" si="989"/>
        <v>5.5994226220676957E-3</v>
      </c>
      <c r="K1355" s="195">
        <f t="shared" si="1010"/>
        <v>45650</v>
      </c>
      <c r="L1355" s="195">
        <f t="shared" si="1002"/>
        <v>45650</v>
      </c>
      <c r="M1355" s="228">
        <f t="shared" si="1015"/>
        <v>30</v>
      </c>
      <c r="N1355" s="67">
        <f t="shared" si="1016"/>
        <v>2</v>
      </c>
      <c r="O1355" s="61">
        <f t="shared" si="990"/>
        <v>1.0003723200000001</v>
      </c>
      <c r="P1355" s="66">
        <f t="shared" si="1021"/>
        <v>1.00439962</v>
      </c>
      <c r="Q1355" s="66">
        <f t="shared" si="1003"/>
        <v>1.255208735887682</v>
      </c>
      <c r="R1355" s="61">
        <f t="shared" si="1020"/>
        <v>1.25567607</v>
      </c>
      <c r="S1355" s="61">
        <f t="shared" si="1004"/>
        <v>1.2150472699999999</v>
      </c>
      <c r="T1355" s="61">
        <f t="shared" si="991"/>
        <v>834.92222262999996</v>
      </c>
      <c r="U1355" s="61">
        <f t="shared" si="992"/>
        <v>3.3297964554250128</v>
      </c>
      <c r="V1355" s="61">
        <f t="shared" si="993"/>
        <v>171.72944203004721</v>
      </c>
      <c r="W1355" s="61">
        <f t="shared" si="994"/>
        <v>862.21128865547234</v>
      </c>
      <c r="X1355" s="67">
        <f t="shared" si="1005"/>
        <v>0</v>
      </c>
      <c r="Y1355" s="61">
        <f t="shared" si="995"/>
        <v>0</v>
      </c>
      <c r="Z1355" s="69">
        <f t="shared" si="1006"/>
        <v>0</v>
      </c>
      <c r="AA1355" s="61">
        <f t="shared" si="1017"/>
        <v>0</v>
      </c>
      <c r="AB1355" s="69">
        <f t="shared" si="1007"/>
        <v>5.1999999999999998E-2</v>
      </c>
      <c r="AC1355" s="140">
        <f t="shared" si="1008"/>
        <v>2</v>
      </c>
      <c r="AD1355" s="67">
        <f t="shared" si="1011"/>
        <v>30</v>
      </c>
      <c r="AE1355" s="11">
        <f t="shared" si="1012"/>
        <v>1.000281668</v>
      </c>
      <c r="AF1355" s="61">
        <f t="shared" si="1018"/>
        <v>0.23517087</v>
      </c>
      <c r="AG1355" s="61">
        <f t="shared" si="997"/>
        <v>0.24285731999999999</v>
      </c>
      <c r="AH1355" s="61">
        <f t="shared" si="998"/>
        <v>0</v>
      </c>
      <c r="AI1355" s="196" t="str">
        <f t="shared" si="1013"/>
        <v>A+J=</v>
      </c>
      <c r="AJ1355" s="72">
        <f t="shared" si="1014"/>
        <v>45650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999"/>
        <v>45623</v>
      </c>
      <c r="B1356" s="61">
        <f t="shared" ref="B1356:B1419" si="1023">(W1356+AG1356)</f>
        <v>862.73265581391843</v>
      </c>
      <c r="C1356" s="61">
        <f t="shared" si="1000"/>
        <v>687.15205017000005</v>
      </c>
      <c r="D1356" s="61">
        <f t="shared" ref="D1356:D1419" si="1024">VLOOKUP(A1356,$AT$15:$AX$314,5)</f>
        <v>15.48402104999991</v>
      </c>
      <c r="E1356" s="61">
        <f t="shared" ref="E1356:E1419" si="1025">(C1356-D1356)</f>
        <v>671.66802912000014</v>
      </c>
      <c r="F1356" s="62">
        <f t="shared" si="1001"/>
        <v>6997.15</v>
      </c>
      <c r="G1356" s="63">
        <f t="shared" si="1022"/>
        <v>7036.33</v>
      </c>
      <c r="H1356" s="64">
        <f t="shared" si="1019"/>
        <v>45560</v>
      </c>
      <c r="I1356" s="64">
        <f t="shared" si="1009"/>
        <v>45590</v>
      </c>
      <c r="J1356" s="65">
        <f t="shared" ref="J1356:J1419" si="1026">(G1356/F1356)-1</f>
        <v>5.5994226220676957E-3</v>
      </c>
      <c r="K1356" s="195">
        <f t="shared" si="1010"/>
        <v>45650</v>
      </c>
      <c r="L1356" s="195">
        <f t="shared" si="1002"/>
        <v>45650</v>
      </c>
      <c r="M1356" s="228">
        <f t="shared" si="1015"/>
        <v>30</v>
      </c>
      <c r="N1356" s="67">
        <f t="shared" si="1016"/>
        <v>3</v>
      </c>
      <c r="O1356" s="61">
        <f t="shared" ref="O1356:O1419" si="1027">TRUNC((G1356/F1356)^TRUNC((N1356/M1356),9),8)</f>
        <v>1.0005585299999999</v>
      </c>
      <c r="P1356" s="66">
        <f t="shared" si="1021"/>
        <v>1.00439962</v>
      </c>
      <c r="Q1356" s="66">
        <f t="shared" si="1003"/>
        <v>1.255208735887682</v>
      </c>
      <c r="R1356" s="61">
        <f t="shared" si="1020"/>
        <v>1.2559098</v>
      </c>
      <c r="S1356" s="61">
        <f t="shared" si="1004"/>
        <v>1.2150472699999999</v>
      </c>
      <c r="T1356" s="61">
        <f t="shared" ref="T1356:T1419" si="1028">TRUNC(C1356*S1356,8)</f>
        <v>834.92222262999996</v>
      </c>
      <c r="U1356" s="61">
        <f t="shared" ref="U1356:U1419" si="1029">(D1356*(S1356-1))</f>
        <v>3.3297964554250128</v>
      </c>
      <c r="V1356" s="61">
        <f t="shared" ref="V1356:V1419" si="1030">(E1356*(R1356-1))</f>
        <v>171.88643099849338</v>
      </c>
      <c r="W1356" s="61">
        <f t="shared" ref="W1356:W1419" si="1031">(C1356+U1356+V1356)</f>
        <v>862.3682776239184</v>
      </c>
      <c r="X1356" s="67">
        <f t="shared" si="1005"/>
        <v>0</v>
      </c>
      <c r="Y1356" s="61">
        <f t="shared" ref="Y1356:Y1419" si="1032">IF(X1356&gt;0,VLOOKUP(A1356,AM$14:AR$314,5),0)</f>
        <v>0</v>
      </c>
      <c r="Z1356" s="69">
        <f t="shared" si="1006"/>
        <v>0</v>
      </c>
      <c r="AA1356" s="61">
        <f t="shared" si="1017"/>
        <v>0</v>
      </c>
      <c r="AB1356" s="69">
        <f t="shared" si="1007"/>
        <v>5.1999999999999998E-2</v>
      </c>
      <c r="AC1356" s="140">
        <f t="shared" si="1008"/>
        <v>3</v>
      </c>
      <c r="AD1356" s="67">
        <f t="shared" si="1011"/>
        <v>30</v>
      </c>
      <c r="AE1356" s="11">
        <f t="shared" si="1012"/>
        <v>1.000422532</v>
      </c>
      <c r="AF1356" s="61">
        <f t="shared" si="1018"/>
        <v>0.35278134999999999</v>
      </c>
      <c r="AG1356" s="61">
        <f t="shared" ref="AG1356:AG1419" si="1033">TRUNC((W1356*(AE1356-1)),8)</f>
        <v>0.36437818999999999</v>
      </c>
      <c r="AH1356" s="61">
        <f t="shared" ref="AH1356:AH1419" si="1034">IF(AA1356&gt;0,AA1356+AF1356,0)</f>
        <v>0</v>
      </c>
      <c r="AI1356" s="196" t="str">
        <f t="shared" si="1013"/>
        <v>A+J=</v>
      </c>
      <c r="AJ1356" s="72">
        <f t="shared" si="1014"/>
        <v>45650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1035">(A1356+1)</f>
        <v>45624</v>
      </c>
      <c r="B1357" s="61">
        <f t="shared" si="1023"/>
        <v>863.01126658244641</v>
      </c>
      <c r="C1357" s="61">
        <f t="shared" ref="C1357:C1420" si="1036">TRUNC(IF(X1356&gt;0,VLOOKUP(A1356,$AM$14:$AN$314,2),C1356),8)</f>
        <v>687.15205017000005</v>
      </c>
      <c r="D1357" s="61">
        <f t="shared" si="1024"/>
        <v>15.48402104999991</v>
      </c>
      <c r="E1357" s="61">
        <f t="shared" si="1025"/>
        <v>671.66802912000014</v>
      </c>
      <c r="F1357" s="62">
        <f t="shared" ref="F1357:F1420" si="1037">IF(G1357=G1356,F1356,G1356)</f>
        <v>6997.15</v>
      </c>
      <c r="G1357" s="63">
        <f t="shared" si="1022"/>
        <v>7036.33</v>
      </c>
      <c r="H1357" s="64">
        <f t="shared" si="1019"/>
        <v>45560</v>
      </c>
      <c r="I1357" s="64">
        <f t="shared" si="1009"/>
        <v>45590</v>
      </c>
      <c r="J1357" s="65">
        <f t="shared" si="1026"/>
        <v>5.5994226220676957E-3</v>
      </c>
      <c r="K1357" s="195">
        <f t="shared" si="1010"/>
        <v>45650</v>
      </c>
      <c r="L1357" s="195">
        <f t="shared" ref="L1357:L1420" si="1038">IF(A1357&gt;L1356,K1357,L1356)</f>
        <v>45650</v>
      </c>
      <c r="M1357" s="228">
        <f t="shared" si="1015"/>
        <v>30</v>
      </c>
      <c r="N1357" s="67">
        <f t="shared" si="1016"/>
        <v>4</v>
      </c>
      <c r="O1357" s="61">
        <f t="shared" si="1027"/>
        <v>1.00074478</v>
      </c>
      <c r="P1357" s="66">
        <f t="shared" si="1021"/>
        <v>1.00439962</v>
      </c>
      <c r="Q1357" s="66">
        <f t="shared" ref="Q1357:Q1420" si="1039">IF(L1357&gt;L1356,Q1356*P1357,Q1356)</f>
        <v>1.255208735887682</v>
      </c>
      <c r="R1357" s="61">
        <f t="shared" si="1020"/>
        <v>1.25614359</v>
      </c>
      <c r="S1357" s="61">
        <f t="shared" ref="S1357:S1420" si="1040">IF(AND(X1357&gt;0,MONTH(A1357)=S$4),R1357,S1356)</f>
        <v>1.2150472699999999</v>
      </c>
      <c r="T1357" s="61">
        <f t="shared" si="1028"/>
        <v>834.92222262999996</v>
      </c>
      <c r="U1357" s="61">
        <f t="shared" si="1029"/>
        <v>3.3297964554250128</v>
      </c>
      <c r="V1357" s="61">
        <f t="shared" si="1030"/>
        <v>172.04346026702137</v>
      </c>
      <c r="W1357" s="61">
        <f t="shared" si="1031"/>
        <v>862.52530689244645</v>
      </c>
      <c r="X1357" s="67">
        <f t="shared" ref="X1357:X1420" si="1041">IF(VLOOKUP(A1357,AM$12:AZ$314,14)=VLOOKUP(A1356,AM$12:AZ$314,14),0,VLOOKUP(A1357,AM$12:AZ$314,14))</f>
        <v>0</v>
      </c>
      <c r="Y1357" s="61">
        <f t="shared" si="1032"/>
        <v>0</v>
      </c>
      <c r="Z1357" s="69">
        <f t="shared" ref="Z1357:Z1420" si="1042">IF(X1357&gt;0,VLOOKUP($A1357,$AM$12:$AS$314,7),0)</f>
        <v>0</v>
      </c>
      <c r="AA1357" s="61">
        <f t="shared" si="1017"/>
        <v>0</v>
      </c>
      <c r="AB1357" s="69">
        <f t="shared" ref="AB1357:AB1420" si="1043">(AB1356)</f>
        <v>5.1999999999999998E-2</v>
      </c>
      <c r="AC1357" s="140">
        <f t="shared" ref="AC1357:AC1420" si="1044">N1357</f>
        <v>4</v>
      </c>
      <c r="AD1357" s="67">
        <f t="shared" si="1011"/>
        <v>30</v>
      </c>
      <c r="AE1357" s="11">
        <f t="shared" si="1012"/>
        <v>1.000563415</v>
      </c>
      <c r="AF1357" s="61">
        <f t="shared" si="1018"/>
        <v>0.47040769999999998</v>
      </c>
      <c r="AG1357" s="61">
        <f t="shared" si="1033"/>
        <v>0.48595969</v>
      </c>
      <c r="AH1357" s="61">
        <f t="shared" si="1034"/>
        <v>0</v>
      </c>
      <c r="AI1357" s="196" t="str">
        <f t="shared" si="1013"/>
        <v>A+J=</v>
      </c>
      <c r="AJ1357" s="72">
        <f t="shared" si="1014"/>
        <v>45650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1035"/>
        <v>45625</v>
      </c>
      <c r="B1358" s="61">
        <f t="shared" si="1023"/>
        <v>863.28995988101542</v>
      </c>
      <c r="C1358" s="61">
        <f t="shared" si="1036"/>
        <v>687.15205017000005</v>
      </c>
      <c r="D1358" s="61">
        <f t="shared" si="1024"/>
        <v>15.48402104999991</v>
      </c>
      <c r="E1358" s="61">
        <f t="shared" si="1025"/>
        <v>671.66802912000014</v>
      </c>
      <c r="F1358" s="62">
        <f t="shared" si="1037"/>
        <v>6997.15</v>
      </c>
      <c r="G1358" s="63">
        <f t="shared" si="1022"/>
        <v>7036.33</v>
      </c>
      <c r="H1358" s="64">
        <f t="shared" si="1019"/>
        <v>45560</v>
      </c>
      <c r="I1358" s="64">
        <f t="shared" ref="I1358:I1421" si="1045">IF(X1357&gt;0,EDATE(A1358,-1),+I1357)</f>
        <v>45590</v>
      </c>
      <c r="J1358" s="65">
        <f t="shared" si="1026"/>
        <v>5.5994226220676957E-3</v>
      </c>
      <c r="K1358" s="195">
        <f t="shared" ref="K1358:K1421" si="1046">IF(DAY(A1358)=K$11,VLOOKUP(A1358,AR$322:AU$622,4),K1357)</f>
        <v>45650</v>
      </c>
      <c r="L1358" s="195">
        <f t="shared" si="1038"/>
        <v>45650</v>
      </c>
      <c r="M1358" s="228">
        <f t="shared" si="1015"/>
        <v>30</v>
      </c>
      <c r="N1358" s="67">
        <f t="shared" si="1016"/>
        <v>5</v>
      </c>
      <c r="O1358" s="61">
        <f t="shared" si="1027"/>
        <v>1.0009310600000001</v>
      </c>
      <c r="P1358" s="66">
        <f t="shared" si="1021"/>
        <v>1.00439962</v>
      </c>
      <c r="Q1358" s="66">
        <f t="shared" si="1039"/>
        <v>1.255208735887682</v>
      </c>
      <c r="R1358" s="61">
        <f t="shared" si="1020"/>
        <v>1.25637741</v>
      </c>
      <c r="S1358" s="61">
        <f t="shared" si="1040"/>
        <v>1.2150472699999999</v>
      </c>
      <c r="T1358" s="61">
        <f t="shared" si="1028"/>
        <v>834.92222262999996</v>
      </c>
      <c r="U1358" s="61">
        <f t="shared" si="1029"/>
        <v>3.3297964554250128</v>
      </c>
      <c r="V1358" s="61">
        <f t="shared" si="1030"/>
        <v>172.20050968559025</v>
      </c>
      <c r="W1358" s="61">
        <f t="shared" si="1031"/>
        <v>862.68235631101538</v>
      </c>
      <c r="X1358" s="67">
        <f t="shared" si="1041"/>
        <v>0</v>
      </c>
      <c r="Y1358" s="61">
        <f t="shared" si="1032"/>
        <v>0</v>
      </c>
      <c r="Z1358" s="69">
        <f t="shared" si="1042"/>
        <v>0</v>
      </c>
      <c r="AA1358" s="61">
        <f t="shared" si="1017"/>
        <v>0</v>
      </c>
      <c r="AB1358" s="69">
        <f t="shared" si="1043"/>
        <v>5.1999999999999998E-2</v>
      </c>
      <c r="AC1358" s="140">
        <f t="shared" si="1044"/>
        <v>5</v>
      </c>
      <c r="AD1358" s="67">
        <f t="shared" ref="AD1358:AD1421" si="1047">M1358</f>
        <v>30</v>
      </c>
      <c r="AE1358" s="11">
        <f t="shared" ref="AE1358:AE1421" si="1048">ROUND((1+AB1358)^(30/360)^(AC1358/AD1358),9)</f>
        <v>1.000704319</v>
      </c>
      <c r="AF1358" s="61">
        <f t="shared" si="1018"/>
        <v>0.58805158000000002</v>
      </c>
      <c r="AG1358" s="61">
        <f t="shared" si="1033"/>
        <v>0.60760356999999998</v>
      </c>
      <c r="AH1358" s="61">
        <f t="shared" si="1034"/>
        <v>0</v>
      </c>
      <c r="AI1358" s="196" t="str">
        <f t="shared" ref="AI1358:AI1421" si="1049">IF($X1357&gt;0,VLOOKUP($A1357,$AM$12:$BC$314,16),AI1357)</f>
        <v>A+J=</v>
      </c>
      <c r="AJ1358" s="72">
        <f t="shared" ref="AJ1358:AJ1421" si="1050">IF($X1357&gt;0,VLOOKUP($A1357,$AM$12:$BC$314,17),AJ1357)</f>
        <v>45650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1035"/>
        <v>45626</v>
      </c>
      <c r="B1359" s="61">
        <f t="shared" si="1023"/>
        <v>863.56874744298568</v>
      </c>
      <c r="C1359" s="61">
        <f t="shared" si="1036"/>
        <v>687.15205017000005</v>
      </c>
      <c r="D1359" s="61">
        <f t="shared" si="1024"/>
        <v>15.48402104999991</v>
      </c>
      <c r="E1359" s="61">
        <f t="shared" si="1025"/>
        <v>671.66802912000014</v>
      </c>
      <c r="F1359" s="62">
        <f t="shared" si="1037"/>
        <v>6997.15</v>
      </c>
      <c r="G1359" s="63">
        <f t="shared" si="1022"/>
        <v>7036.33</v>
      </c>
      <c r="H1359" s="64">
        <f t="shared" si="1019"/>
        <v>45560</v>
      </c>
      <c r="I1359" s="64">
        <f t="shared" si="1045"/>
        <v>45590</v>
      </c>
      <c r="J1359" s="65">
        <f t="shared" si="1026"/>
        <v>5.5994226220676957E-3</v>
      </c>
      <c r="K1359" s="195">
        <f t="shared" si="1046"/>
        <v>45650</v>
      </c>
      <c r="L1359" s="195">
        <f t="shared" si="1038"/>
        <v>45650</v>
      </c>
      <c r="M1359" s="228">
        <f t="shared" si="1015"/>
        <v>30</v>
      </c>
      <c r="N1359" s="67">
        <f t="shared" si="1016"/>
        <v>6</v>
      </c>
      <c r="O1359" s="61">
        <f t="shared" si="1027"/>
        <v>1.0011173799999999</v>
      </c>
      <c r="P1359" s="66">
        <f t="shared" si="1021"/>
        <v>1.00439962</v>
      </c>
      <c r="Q1359" s="66">
        <f t="shared" si="1039"/>
        <v>1.255208735887682</v>
      </c>
      <c r="R1359" s="61">
        <f t="shared" si="1020"/>
        <v>1.25661128</v>
      </c>
      <c r="S1359" s="61">
        <f t="shared" si="1040"/>
        <v>1.2150472699999999</v>
      </c>
      <c r="T1359" s="61">
        <f t="shared" si="1028"/>
        <v>834.92222262999996</v>
      </c>
      <c r="U1359" s="61">
        <f t="shared" si="1029"/>
        <v>3.3297964554250128</v>
      </c>
      <c r="V1359" s="61">
        <f t="shared" si="1030"/>
        <v>172.3575926875605</v>
      </c>
      <c r="W1359" s="61">
        <f t="shared" si="1031"/>
        <v>862.83943931298563</v>
      </c>
      <c r="X1359" s="67">
        <f t="shared" si="1041"/>
        <v>0</v>
      </c>
      <c r="Y1359" s="61">
        <f t="shared" si="1032"/>
        <v>0</v>
      </c>
      <c r="Z1359" s="69">
        <f t="shared" si="1042"/>
        <v>0</v>
      </c>
      <c r="AA1359" s="61">
        <f t="shared" si="1017"/>
        <v>0</v>
      </c>
      <c r="AB1359" s="69">
        <f t="shared" si="1043"/>
        <v>5.1999999999999998E-2</v>
      </c>
      <c r="AC1359" s="140">
        <f t="shared" si="1044"/>
        <v>6</v>
      </c>
      <c r="AD1359" s="67">
        <f t="shared" si="1047"/>
        <v>30</v>
      </c>
      <c r="AE1359" s="11">
        <f t="shared" si="1048"/>
        <v>1.000845242</v>
      </c>
      <c r="AF1359" s="61">
        <f t="shared" si="1018"/>
        <v>0.70571132000000003</v>
      </c>
      <c r="AG1359" s="61">
        <f t="shared" si="1033"/>
        <v>0.72930813000000005</v>
      </c>
      <c r="AH1359" s="61">
        <f t="shared" si="1034"/>
        <v>0</v>
      </c>
      <c r="AI1359" s="196" t="str">
        <f t="shared" si="1049"/>
        <v>A+J=</v>
      </c>
      <c r="AJ1359" s="72">
        <f t="shared" si="1050"/>
        <v>45650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1035"/>
        <v>45627</v>
      </c>
      <c r="B1360" s="61">
        <f t="shared" si="1023"/>
        <v>863.84761670499677</v>
      </c>
      <c r="C1360" s="61">
        <f t="shared" si="1036"/>
        <v>687.15205017000005</v>
      </c>
      <c r="D1360" s="61">
        <f t="shared" si="1024"/>
        <v>15.48402104999991</v>
      </c>
      <c r="E1360" s="61">
        <f t="shared" si="1025"/>
        <v>671.66802912000014</v>
      </c>
      <c r="F1360" s="62">
        <f t="shared" si="1037"/>
        <v>6997.15</v>
      </c>
      <c r="G1360" s="63">
        <f t="shared" si="1022"/>
        <v>7036.33</v>
      </c>
      <c r="H1360" s="64">
        <f t="shared" si="1019"/>
        <v>45560</v>
      </c>
      <c r="I1360" s="64">
        <f t="shared" si="1045"/>
        <v>45590</v>
      </c>
      <c r="J1360" s="65">
        <f t="shared" si="1026"/>
        <v>5.5994226220676957E-3</v>
      </c>
      <c r="K1360" s="195">
        <f t="shared" si="1046"/>
        <v>45650</v>
      </c>
      <c r="L1360" s="195">
        <f t="shared" si="1038"/>
        <v>45650</v>
      </c>
      <c r="M1360" s="228">
        <f t="shared" ref="M1360:M1423" si="1051">IF(L1360=L1359,M1359,DAYS360(A1359,L1360))</f>
        <v>30</v>
      </c>
      <c r="N1360" s="67">
        <f t="shared" ref="N1360:N1423" si="1052">DAYS360(EDATE(L1360,-1),A1360)</f>
        <v>7</v>
      </c>
      <c r="O1360" s="61">
        <f t="shared" si="1027"/>
        <v>1.0013037300000001</v>
      </c>
      <c r="P1360" s="66">
        <f t="shared" si="1021"/>
        <v>1.00439962</v>
      </c>
      <c r="Q1360" s="66">
        <f t="shared" si="1039"/>
        <v>1.255208735887682</v>
      </c>
      <c r="R1360" s="61">
        <f t="shared" si="1020"/>
        <v>1.25684518</v>
      </c>
      <c r="S1360" s="61">
        <f t="shared" si="1040"/>
        <v>1.2150472699999999</v>
      </c>
      <c r="T1360" s="61">
        <f t="shared" si="1028"/>
        <v>834.92222262999996</v>
      </c>
      <c r="U1360" s="61">
        <f t="shared" si="1029"/>
        <v>3.3297964554250128</v>
      </c>
      <c r="V1360" s="61">
        <f t="shared" si="1030"/>
        <v>172.51469583957169</v>
      </c>
      <c r="W1360" s="61">
        <f t="shared" si="1031"/>
        <v>862.99654246499676</v>
      </c>
      <c r="X1360" s="67">
        <f t="shared" si="1041"/>
        <v>0</v>
      </c>
      <c r="Y1360" s="61">
        <f t="shared" si="1032"/>
        <v>0</v>
      </c>
      <c r="Z1360" s="69">
        <f t="shared" si="1042"/>
        <v>0</v>
      </c>
      <c r="AA1360" s="61">
        <f t="shared" si="1017"/>
        <v>0</v>
      </c>
      <c r="AB1360" s="69">
        <f t="shared" si="1043"/>
        <v>5.1999999999999998E-2</v>
      </c>
      <c r="AC1360" s="140">
        <f t="shared" si="1044"/>
        <v>7</v>
      </c>
      <c r="AD1360" s="67">
        <f t="shared" si="1047"/>
        <v>30</v>
      </c>
      <c r="AE1360" s="11">
        <f t="shared" si="1048"/>
        <v>1.0009861849999999</v>
      </c>
      <c r="AF1360" s="61">
        <f t="shared" si="1018"/>
        <v>0.82338776999999996</v>
      </c>
      <c r="AG1360" s="61">
        <f t="shared" si="1033"/>
        <v>0.85107423999999998</v>
      </c>
      <c r="AH1360" s="61">
        <f t="shared" si="1034"/>
        <v>0</v>
      </c>
      <c r="AI1360" s="196" t="str">
        <f t="shared" si="1049"/>
        <v>A+J=</v>
      </c>
      <c r="AJ1360" s="72">
        <f t="shared" si="1050"/>
        <v>45650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1035"/>
        <v>45628</v>
      </c>
      <c r="B1361" s="61">
        <f t="shared" si="1023"/>
        <v>864.12658786708982</v>
      </c>
      <c r="C1361" s="61">
        <f t="shared" si="1036"/>
        <v>687.15205017000005</v>
      </c>
      <c r="D1361" s="61">
        <f t="shared" si="1024"/>
        <v>15.48402104999991</v>
      </c>
      <c r="E1361" s="61">
        <f t="shared" si="1025"/>
        <v>671.66802912000014</v>
      </c>
      <c r="F1361" s="62">
        <f t="shared" si="1037"/>
        <v>6997.15</v>
      </c>
      <c r="G1361" s="63">
        <f t="shared" si="1022"/>
        <v>7036.33</v>
      </c>
      <c r="H1361" s="64">
        <f t="shared" si="1019"/>
        <v>45560</v>
      </c>
      <c r="I1361" s="64">
        <f t="shared" si="1045"/>
        <v>45590</v>
      </c>
      <c r="J1361" s="65">
        <f t="shared" si="1026"/>
        <v>5.5994226220676957E-3</v>
      </c>
      <c r="K1361" s="195">
        <f t="shared" si="1046"/>
        <v>45650</v>
      </c>
      <c r="L1361" s="195">
        <f t="shared" si="1038"/>
        <v>45650</v>
      </c>
      <c r="M1361" s="228">
        <f t="shared" si="1051"/>
        <v>30</v>
      </c>
      <c r="N1361" s="67">
        <f t="shared" si="1052"/>
        <v>8</v>
      </c>
      <c r="O1361" s="61">
        <f t="shared" si="1027"/>
        <v>1.0014901199999999</v>
      </c>
      <c r="P1361" s="66">
        <f t="shared" si="1021"/>
        <v>1.00439962</v>
      </c>
      <c r="Q1361" s="66">
        <f t="shared" si="1039"/>
        <v>1.255208735887682</v>
      </c>
      <c r="R1361" s="61">
        <f t="shared" si="1020"/>
        <v>1.2570791400000001</v>
      </c>
      <c r="S1361" s="61">
        <f t="shared" si="1040"/>
        <v>1.2150472699999999</v>
      </c>
      <c r="T1361" s="61">
        <f t="shared" si="1028"/>
        <v>834.92222262999996</v>
      </c>
      <c r="U1361" s="61">
        <f t="shared" si="1029"/>
        <v>3.3297964554250128</v>
      </c>
      <c r="V1361" s="61">
        <f t="shared" si="1030"/>
        <v>172.67183929166467</v>
      </c>
      <c r="W1361" s="61">
        <f t="shared" si="1031"/>
        <v>863.15368591708977</v>
      </c>
      <c r="X1361" s="67">
        <f t="shared" si="1041"/>
        <v>0</v>
      </c>
      <c r="Y1361" s="61">
        <f t="shared" si="1032"/>
        <v>0</v>
      </c>
      <c r="Z1361" s="69">
        <f t="shared" si="1042"/>
        <v>0</v>
      </c>
      <c r="AA1361" s="61">
        <f t="shared" ref="AA1361:AA1424" si="1053">IF(Z1361&gt;0,TRUNC(Z1361*T1361,8),0)</f>
        <v>0</v>
      </c>
      <c r="AB1361" s="69">
        <f t="shared" si="1043"/>
        <v>5.1999999999999998E-2</v>
      </c>
      <c r="AC1361" s="140">
        <f t="shared" si="1044"/>
        <v>8</v>
      </c>
      <c r="AD1361" s="67">
        <f t="shared" si="1047"/>
        <v>30</v>
      </c>
      <c r="AE1361" s="11">
        <f t="shared" si="1048"/>
        <v>1.0011271479999999</v>
      </c>
      <c r="AF1361" s="61">
        <f t="shared" ref="AF1361:AF1424" si="1054">TRUNC((T1361*(AE1361-1)),8)</f>
        <v>0.94108091000000005</v>
      </c>
      <c r="AG1361" s="61">
        <f t="shared" si="1033"/>
        <v>0.97290195000000002</v>
      </c>
      <c r="AH1361" s="61">
        <f t="shared" si="1034"/>
        <v>0</v>
      </c>
      <c r="AI1361" s="196" t="str">
        <f t="shared" si="1049"/>
        <v>A+J=</v>
      </c>
      <c r="AJ1361" s="72">
        <f t="shared" si="1050"/>
        <v>45650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1035"/>
        <v>45629</v>
      </c>
      <c r="B1362" s="61">
        <f t="shared" si="1023"/>
        <v>864.40564748590361</v>
      </c>
      <c r="C1362" s="61">
        <f t="shared" si="1036"/>
        <v>687.15205017000005</v>
      </c>
      <c r="D1362" s="61">
        <f t="shared" si="1024"/>
        <v>15.48402104999991</v>
      </c>
      <c r="E1362" s="61">
        <f t="shared" si="1025"/>
        <v>671.66802912000014</v>
      </c>
      <c r="F1362" s="62">
        <f t="shared" si="1037"/>
        <v>6997.15</v>
      </c>
      <c r="G1362" s="63">
        <f t="shared" si="1022"/>
        <v>7036.33</v>
      </c>
      <c r="H1362" s="64">
        <f t="shared" si="1019"/>
        <v>45560</v>
      </c>
      <c r="I1362" s="64">
        <f t="shared" si="1045"/>
        <v>45590</v>
      </c>
      <c r="J1362" s="65">
        <f t="shared" si="1026"/>
        <v>5.5994226220676957E-3</v>
      </c>
      <c r="K1362" s="195">
        <f t="shared" si="1046"/>
        <v>45650</v>
      </c>
      <c r="L1362" s="195">
        <f t="shared" si="1038"/>
        <v>45650</v>
      </c>
      <c r="M1362" s="228">
        <f t="shared" si="1051"/>
        <v>30</v>
      </c>
      <c r="N1362" s="67">
        <f t="shared" si="1052"/>
        <v>9</v>
      </c>
      <c r="O1362" s="61">
        <f t="shared" si="1027"/>
        <v>1.0016765400000001</v>
      </c>
      <c r="P1362" s="66">
        <f t="shared" si="1021"/>
        <v>1.00439962</v>
      </c>
      <c r="Q1362" s="66">
        <f t="shared" si="1039"/>
        <v>1.255208735887682</v>
      </c>
      <c r="R1362" s="61">
        <f t="shared" si="1020"/>
        <v>1.2573131399999999</v>
      </c>
      <c r="S1362" s="61">
        <f t="shared" si="1040"/>
        <v>1.2150472699999999</v>
      </c>
      <c r="T1362" s="61">
        <f t="shared" si="1028"/>
        <v>834.92222262999996</v>
      </c>
      <c r="U1362" s="61">
        <f t="shared" si="1029"/>
        <v>3.3297964554250128</v>
      </c>
      <c r="V1362" s="61">
        <f t="shared" si="1030"/>
        <v>172.82900961047864</v>
      </c>
      <c r="W1362" s="61">
        <f t="shared" si="1031"/>
        <v>863.31085623590366</v>
      </c>
      <c r="X1362" s="67">
        <f t="shared" si="1041"/>
        <v>0</v>
      </c>
      <c r="Y1362" s="61">
        <f t="shared" si="1032"/>
        <v>0</v>
      </c>
      <c r="Z1362" s="69">
        <f t="shared" si="1042"/>
        <v>0</v>
      </c>
      <c r="AA1362" s="61">
        <f t="shared" si="1053"/>
        <v>0</v>
      </c>
      <c r="AB1362" s="69">
        <f t="shared" si="1043"/>
        <v>5.1999999999999998E-2</v>
      </c>
      <c r="AC1362" s="140">
        <f t="shared" si="1044"/>
        <v>9</v>
      </c>
      <c r="AD1362" s="67">
        <f t="shared" si="1047"/>
        <v>30</v>
      </c>
      <c r="AE1362" s="11">
        <f t="shared" si="1048"/>
        <v>1.001268131</v>
      </c>
      <c r="AF1362" s="61">
        <f t="shared" si="1054"/>
        <v>1.05879075</v>
      </c>
      <c r="AG1362" s="61">
        <f t="shared" si="1033"/>
        <v>1.0947912500000001</v>
      </c>
      <c r="AH1362" s="61">
        <f t="shared" si="1034"/>
        <v>0</v>
      </c>
      <c r="AI1362" s="196" t="str">
        <f t="shared" si="1049"/>
        <v>A+J=</v>
      </c>
      <c r="AJ1362" s="72">
        <f t="shared" si="1050"/>
        <v>45650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1035"/>
        <v>45630</v>
      </c>
      <c r="B1363" s="61">
        <f t="shared" si="1023"/>
        <v>864.68479561143897</v>
      </c>
      <c r="C1363" s="61">
        <f t="shared" si="1036"/>
        <v>687.15205017000005</v>
      </c>
      <c r="D1363" s="61">
        <f t="shared" si="1024"/>
        <v>15.48402104999991</v>
      </c>
      <c r="E1363" s="61">
        <f t="shared" si="1025"/>
        <v>671.66802912000014</v>
      </c>
      <c r="F1363" s="62">
        <f t="shared" si="1037"/>
        <v>6997.15</v>
      </c>
      <c r="G1363" s="63">
        <f t="shared" si="1022"/>
        <v>7036.33</v>
      </c>
      <c r="H1363" s="64">
        <f t="shared" si="1019"/>
        <v>45560</v>
      </c>
      <c r="I1363" s="64">
        <f t="shared" si="1045"/>
        <v>45590</v>
      </c>
      <c r="J1363" s="65">
        <f t="shared" si="1026"/>
        <v>5.5994226220676957E-3</v>
      </c>
      <c r="K1363" s="195">
        <f t="shared" si="1046"/>
        <v>45650</v>
      </c>
      <c r="L1363" s="195">
        <f t="shared" si="1038"/>
        <v>45650</v>
      </c>
      <c r="M1363" s="228">
        <f t="shared" si="1051"/>
        <v>30</v>
      </c>
      <c r="N1363" s="67">
        <f t="shared" si="1052"/>
        <v>10</v>
      </c>
      <c r="O1363" s="61">
        <f t="shared" si="1027"/>
        <v>1.0018629999999999</v>
      </c>
      <c r="P1363" s="66">
        <f t="shared" si="1021"/>
        <v>1.00439962</v>
      </c>
      <c r="Q1363" s="66">
        <f t="shared" si="1039"/>
        <v>1.255208735887682</v>
      </c>
      <c r="R1363" s="61">
        <f t="shared" si="1020"/>
        <v>1.25754718</v>
      </c>
      <c r="S1363" s="61">
        <f t="shared" si="1040"/>
        <v>1.2150472699999999</v>
      </c>
      <c r="T1363" s="61">
        <f t="shared" si="1028"/>
        <v>834.92222262999996</v>
      </c>
      <c r="U1363" s="61">
        <f t="shared" si="1029"/>
        <v>3.3297964554250128</v>
      </c>
      <c r="V1363" s="61">
        <f t="shared" si="1030"/>
        <v>172.9862067960139</v>
      </c>
      <c r="W1363" s="61">
        <f t="shared" si="1031"/>
        <v>863.46805342143898</v>
      </c>
      <c r="X1363" s="67">
        <f t="shared" si="1041"/>
        <v>0</v>
      </c>
      <c r="Y1363" s="61">
        <f t="shared" si="1032"/>
        <v>0</v>
      </c>
      <c r="Z1363" s="69">
        <f t="shared" si="1042"/>
        <v>0</v>
      </c>
      <c r="AA1363" s="61">
        <f t="shared" si="1053"/>
        <v>0</v>
      </c>
      <c r="AB1363" s="69">
        <f t="shared" si="1043"/>
        <v>5.1999999999999998E-2</v>
      </c>
      <c r="AC1363" s="140">
        <f t="shared" si="1044"/>
        <v>10</v>
      </c>
      <c r="AD1363" s="67">
        <f t="shared" si="1047"/>
        <v>30</v>
      </c>
      <c r="AE1363" s="11">
        <f t="shared" si="1048"/>
        <v>1.001409134</v>
      </c>
      <c r="AF1363" s="61">
        <f t="shared" si="1054"/>
        <v>1.17651729</v>
      </c>
      <c r="AG1363" s="61">
        <f t="shared" si="1033"/>
        <v>1.2167421899999999</v>
      </c>
      <c r="AH1363" s="61">
        <f t="shared" si="1034"/>
        <v>0</v>
      </c>
      <c r="AI1363" s="196" t="str">
        <f t="shared" si="1049"/>
        <v>A+J=</v>
      </c>
      <c r="AJ1363" s="72">
        <f t="shared" si="1050"/>
        <v>45650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1035"/>
        <v>45631</v>
      </c>
      <c r="B1364" s="61">
        <f t="shared" si="1023"/>
        <v>864.96403896037566</v>
      </c>
      <c r="C1364" s="61">
        <f t="shared" si="1036"/>
        <v>687.15205017000005</v>
      </c>
      <c r="D1364" s="61">
        <f t="shared" si="1024"/>
        <v>15.48402104999991</v>
      </c>
      <c r="E1364" s="61">
        <f t="shared" si="1025"/>
        <v>671.66802912000014</v>
      </c>
      <c r="F1364" s="62">
        <f t="shared" si="1037"/>
        <v>6997.15</v>
      </c>
      <c r="G1364" s="63">
        <f t="shared" si="1022"/>
        <v>7036.33</v>
      </c>
      <c r="H1364" s="64">
        <f t="shared" si="1019"/>
        <v>45560</v>
      </c>
      <c r="I1364" s="64">
        <f t="shared" si="1045"/>
        <v>45590</v>
      </c>
      <c r="J1364" s="65">
        <f t="shared" si="1026"/>
        <v>5.5994226220676957E-3</v>
      </c>
      <c r="K1364" s="195">
        <f t="shared" si="1046"/>
        <v>45650</v>
      </c>
      <c r="L1364" s="195">
        <f t="shared" si="1038"/>
        <v>45650</v>
      </c>
      <c r="M1364" s="228">
        <f t="shared" si="1051"/>
        <v>30</v>
      </c>
      <c r="N1364" s="67">
        <f t="shared" si="1052"/>
        <v>11</v>
      </c>
      <c r="O1364" s="61">
        <f t="shared" si="1027"/>
        <v>1.0020494900000001</v>
      </c>
      <c r="P1364" s="66">
        <f t="shared" si="1021"/>
        <v>1.00439962</v>
      </c>
      <c r="Q1364" s="66">
        <f t="shared" si="1039"/>
        <v>1.255208735887682</v>
      </c>
      <c r="R1364" s="61">
        <f t="shared" si="1020"/>
        <v>1.25778127</v>
      </c>
      <c r="S1364" s="61">
        <f t="shared" si="1040"/>
        <v>1.2150472699999999</v>
      </c>
      <c r="T1364" s="61">
        <f t="shared" si="1028"/>
        <v>834.92222262999996</v>
      </c>
      <c r="U1364" s="61">
        <f t="shared" si="1029"/>
        <v>3.3297964554250128</v>
      </c>
      <c r="V1364" s="61">
        <f t="shared" si="1030"/>
        <v>173.14343756495057</v>
      </c>
      <c r="W1364" s="61">
        <f t="shared" si="1031"/>
        <v>863.62528419037562</v>
      </c>
      <c r="X1364" s="67">
        <f t="shared" si="1041"/>
        <v>0</v>
      </c>
      <c r="Y1364" s="61">
        <f t="shared" si="1032"/>
        <v>0</v>
      </c>
      <c r="Z1364" s="69">
        <f t="shared" si="1042"/>
        <v>0</v>
      </c>
      <c r="AA1364" s="61">
        <f t="shared" si="1053"/>
        <v>0</v>
      </c>
      <c r="AB1364" s="69">
        <f t="shared" si="1043"/>
        <v>5.1999999999999998E-2</v>
      </c>
      <c r="AC1364" s="140">
        <f t="shared" si="1044"/>
        <v>11</v>
      </c>
      <c r="AD1364" s="67">
        <f t="shared" si="1047"/>
        <v>30</v>
      </c>
      <c r="AE1364" s="11">
        <f t="shared" si="1048"/>
        <v>1.0015501570000001</v>
      </c>
      <c r="AF1364" s="61">
        <f t="shared" si="1054"/>
        <v>1.2942605199999999</v>
      </c>
      <c r="AG1364" s="61">
        <f t="shared" si="1033"/>
        <v>1.33875477</v>
      </c>
      <c r="AH1364" s="61">
        <f t="shared" si="1034"/>
        <v>0</v>
      </c>
      <c r="AI1364" s="196" t="str">
        <f t="shared" si="1049"/>
        <v>A+J=</v>
      </c>
      <c r="AJ1364" s="72">
        <f t="shared" si="1050"/>
        <v>45650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1035"/>
        <v>45632</v>
      </c>
      <c r="B1365" s="61">
        <f t="shared" si="1023"/>
        <v>865.24336325935326</v>
      </c>
      <c r="C1365" s="61">
        <f t="shared" si="1036"/>
        <v>687.15205017000005</v>
      </c>
      <c r="D1365" s="61">
        <f t="shared" si="1024"/>
        <v>15.48402104999991</v>
      </c>
      <c r="E1365" s="61">
        <f t="shared" si="1025"/>
        <v>671.66802912000014</v>
      </c>
      <c r="F1365" s="62">
        <f t="shared" si="1037"/>
        <v>6997.15</v>
      </c>
      <c r="G1365" s="63">
        <f t="shared" si="1022"/>
        <v>7036.33</v>
      </c>
      <c r="H1365" s="64">
        <f t="shared" si="1019"/>
        <v>45560</v>
      </c>
      <c r="I1365" s="64">
        <f t="shared" si="1045"/>
        <v>45590</v>
      </c>
      <c r="J1365" s="65">
        <f t="shared" si="1026"/>
        <v>5.5994226220676957E-3</v>
      </c>
      <c r="K1365" s="195">
        <f t="shared" si="1046"/>
        <v>45650</v>
      </c>
      <c r="L1365" s="195">
        <f t="shared" si="1038"/>
        <v>45650</v>
      </c>
      <c r="M1365" s="228">
        <f t="shared" si="1051"/>
        <v>30</v>
      </c>
      <c r="N1365" s="67">
        <f t="shared" si="1052"/>
        <v>12</v>
      </c>
      <c r="O1365" s="61">
        <f t="shared" si="1027"/>
        <v>1.0022360100000001</v>
      </c>
      <c r="P1365" s="66">
        <f t="shared" si="1021"/>
        <v>1.00439962</v>
      </c>
      <c r="Q1365" s="66">
        <f t="shared" si="1039"/>
        <v>1.255208735887682</v>
      </c>
      <c r="R1365" s="61">
        <f t="shared" si="1020"/>
        <v>1.25801539</v>
      </c>
      <c r="S1365" s="61">
        <f t="shared" si="1040"/>
        <v>1.2150472699999999</v>
      </c>
      <c r="T1365" s="61">
        <f t="shared" si="1028"/>
        <v>834.92222262999996</v>
      </c>
      <c r="U1365" s="61">
        <f t="shared" si="1029"/>
        <v>3.3297964554250128</v>
      </c>
      <c r="V1365" s="61">
        <f t="shared" si="1030"/>
        <v>173.30068848392816</v>
      </c>
      <c r="W1365" s="61">
        <f t="shared" si="1031"/>
        <v>863.78253510935326</v>
      </c>
      <c r="X1365" s="67">
        <f t="shared" si="1041"/>
        <v>0</v>
      </c>
      <c r="Y1365" s="61">
        <f t="shared" si="1032"/>
        <v>0</v>
      </c>
      <c r="Z1365" s="69">
        <f t="shared" si="1042"/>
        <v>0</v>
      </c>
      <c r="AA1365" s="61">
        <f t="shared" si="1053"/>
        <v>0</v>
      </c>
      <c r="AB1365" s="69">
        <f t="shared" si="1043"/>
        <v>5.1999999999999998E-2</v>
      </c>
      <c r="AC1365" s="140">
        <f t="shared" si="1044"/>
        <v>12</v>
      </c>
      <c r="AD1365" s="67">
        <f t="shared" si="1047"/>
        <v>30</v>
      </c>
      <c r="AE1365" s="11">
        <f t="shared" si="1048"/>
        <v>1.0016911989999999</v>
      </c>
      <c r="AF1365" s="61">
        <f t="shared" si="1054"/>
        <v>1.4120196199999999</v>
      </c>
      <c r="AG1365" s="61">
        <f t="shared" si="1033"/>
        <v>1.46082815</v>
      </c>
      <c r="AH1365" s="61">
        <f t="shared" si="1034"/>
        <v>0</v>
      </c>
      <c r="AI1365" s="196" t="str">
        <f t="shared" si="1049"/>
        <v>A+J=</v>
      </c>
      <c r="AJ1365" s="72">
        <f t="shared" si="1050"/>
        <v>45650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1035"/>
        <v>45633</v>
      </c>
      <c r="B1366" s="61">
        <f t="shared" si="1023"/>
        <v>865.52278284173235</v>
      </c>
      <c r="C1366" s="61">
        <f t="shared" si="1036"/>
        <v>687.15205017000005</v>
      </c>
      <c r="D1366" s="61">
        <f t="shared" si="1024"/>
        <v>15.48402104999991</v>
      </c>
      <c r="E1366" s="61">
        <f t="shared" si="1025"/>
        <v>671.66802912000014</v>
      </c>
      <c r="F1366" s="62">
        <f t="shared" si="1037"/>
        <v>6997.15</v>
      </c>
      <c r="G1366" s="63">
        <f t="shared" si="1022"/>
        <v>7036.33</v>
      </c>
      <c r="H1366" s="64">
        <f t="shared" si="1019"/>
        <v>45560</v>
      </c>
      <c r="I1366" s="64">
        <f t="shared" si="1045"/>
        <v>45590</v>
      </c>
      <c r="J1366" s="65">
        <f t="shared" si="1026"/>
        <v>5.5994226220676957E-3</v>
      </c>
      <c r="K1366" s="195">
        <f t="shared" si="1046"/>
        <v>45650</v>
      </c>
      <c r="L1366" s="195">
        <f t="shared" si="1038"/>
        <v>45650</v>
      </c>
      <c r="M1366" s="228">
        <f t="shared" si="1051"/>
        <v>30</v>
      </c>
      <c r="N1366" s="67">
        <f t="shared" si="1052"/>
        <v>13</v>
      </c>
      <c r="O1366" s="61">
        <f t="shared" si="1027"/>
        <v>1.00242257</v>
      </c>
      <c r="P1366" s="66">
        <f t="shared" si="1021"/>
        <v>1.00439962</v>
      </c>
      <c r="Q1366" s="66">
        <f t="shared" si="1039"/>
        <v>1.255208735887682</v>
      </c>
      <c r="R1366" s="61">
        <f t="shared" si="1020"/>
        <v>1.2582495600000001</v>
      </c>
      <c r="S1366" s="61">
        <f t="shared" si="1040"/>
        <v>1.2150472699999999</v>
      </c>
      <c r="T1366" s="61">
        <f t="shared" si="1028"/>
        <v>834.92222262999996</v>
      </c>
      <c r="U1366" s="61">
        <f t="shared" si="1029"/>
        <v>3.3297964554250128</v>
      </c>
      <c r="V1366" s="61">
        <f t="shared" si="1030"/>
        <v>173.45797298630728</v>
      </c>
      <c r="W1366" s="61">
        <f t="shared" si="1031"/>
        <v>863.93981961173233</v>
      </c>
      <c r="X1366" s="67">
        <f t="shared" si="1041"/>
        <v>0</v>
      </c>
      <c r="Y1366" s="61">
        <f t="shared" si="1032"/>
        <v>0</v>
      </c>
      <c r="Z1366" s="69">
        <f t="shared" si="1042"/>
        <v>0</v>
      </c>
      <c r="AA1366" s="61">
        <f t="shared" si="1053"/>
        <v>0</v>
      </c>
      <c r="AB1366" s="69">
        <f t="shared" si="1043"/>
        <v>5.1999999999999998E-2</v>
      </c>
      <c r="AC1366" s="140">
        <f t="shared" si="1044"/>
        <v>13</v>
      </c>
      <c r="AD1366" s="67">
        <f t="shared" si="1047"/>
        <v>30</v>
      </c>
      <c r="AE1366" s="11">
        <f t="shared" si="1048"/>
        <v>1.0018322609999999</v>
      </c>
      <c r="AF1366" s="61">
        <f t="shared" si="1054"/>
        <v>1.5297954199999999</v>
      </c>
      <c r="AG1366" s="61">
        <f t="shared" si="1033"/>
        <v>1.5829632300000001</v>
      </c>
      <c r="AH1366" s="61">
        <f t="shared" si="1034"/>
        <v>0</v>
      </c>
      <c r="AI1366" s="196" t="str">
        <f t="shared" si="1049"/>
        <v>A+J=</v>
      </c>
      <c r="AJ1366" s="72">
        <f t="shared" si="1050"/>
        <v>45650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1035"/>
        <v>45634</v>
      </c>
      <c r="B1367" s="61">
        <f t="shared" si="1023"/>
        <v>865.80229772751272</v>
      </c>
      <c r="C1367" s="61">
        <f t="shared" si="1036"/>
        <v>687.15205017000005</v>
      </c>
      <c r="D1367" s="61">
        <f t="shared" si="1024"/>
        <v>15.48402104999991</v>
      </c>
      <c r="E1367" s="61">
        <f t="shared" si="1025"/>
        <v>671.66802912000014</v>
      </c>
      <c r="F1367" s="62">
        <f t="shared" si="1037"/>
        <v>6997.15</v>
      </c>
      <c r="G1367" s="63">
        <f t="shared" si="1022"/>
        <v>7036.33</v>
      </c>
      <c r="H1367" s="64">
        <f t="shared" si="1019"/>
        <v>45560</v>
      </c>
      <c r="I1367" s="64">
        <f t="shared" si="1045"/>
        <v>45590</v>
      </c>
      <c r="J1367" s="65">
        <f t="shared" si="1026"/>
        <v>5.5994226220676957E-3</v>
      </c>
      <c r="K1367" s="195">
        <f t="shared" si="1046"/>
        <v>45650</v>
      </c>
      <c r="L1367" s="195">
        <f t="shared" si="1038"/>
        <v>45650</v>
      </c>
      <c r="M1367" s="228">
        <f t="shared" si="1051"/>
        <v>30</v>
      </c>
      <c r="N1367" s="67">
        <f t="shared" si="1052"/>
        <v>14</v>
      </c>
      <c r="O1367" s="61">
        <f t="shared" si="1027"/>
        <v>1.0026091699999999</v>
      </c>
      <c r="P1367" s="66">
        <f t="shared" si="1021"/>
        <v>1.00439962</v>
      </c>
      <c r="Q1367" s="66">
        <f t="shared" si="1039"/>
        <v>1.255208735887682</v>
      </c>
      <c r="R1367" s="61">
        <f t="shared" si="1020"/>
        <v>1.2584837799999999</v>
      </c>
      <c r="S1367" s="61">
        <f t="shared" si="1040"/>
        <v>1.2150472699999999</v>
      </c>
      <c r="T1367" s="61">
        <f t="shared" si="1028"/>
        <v>834.92222262999996</v>
      </c>
      <c r="U1367" s="61">
        <f t="shared" si="1029"/>
        <v>3.3297964554250128</v>
      </c>
      <c r="V1367" s="61">
        <f t="shared" si="1030"/>
        <v>173.61529107208767</v>
      </c>
      <c r="W1367" s="61">
        <f t="shared" si="1031"/>
        <v>864.09713769751272</v>
      </c>
      <c r="X1367" s="67">
        <f t="shared" si="1041"/>
        <v>0</v>
      </c>
      <c r="Y1367" s="61">
        <f t="shared" si="1032"/>
        <v>0</v>
      </c>
      <c r="Z1367" s="69">
        <f t="shared" si="1042"/>
        <v>0</v>
      </c>
      <c r="AA1367" s="61">
        <f t="shared" si="1053"/>
        <v>0</v>
      </c>
      <c r="AB1367" s="69">
        <f t="shared" si="1043"/>
        <v>5.1999999999999998E-2</v>
      </c>
      <c r="AC1367" s="140">
        <f t="shared" si="1044"/>
        <v>14</v>
      </c>
      <c r="AD1367" s="67">
        <f t="shared" si="1047"/>
        <v>30</v>
      </c>
      <c r="AE1367" s="11">
        <f t="shared" si="1048"/>
        <v>1.001973343</v>
      </c>
      <c r="AF1367" s="61">
        <f t="shared" si="1054"/>
        <v>1.6475879200000001</v>
      </c>
      <c r="AG1367" s="61">
        <f t="shared" si="1033"/>
        <v>1.70516003</v>
      </c>
      <c r="AH1367" s="61">
        <f t="shared" si="1034"/>
        <v>0</v>
      </c>
      <c r="AI1367" s="196" t="str">
        <f t="shared" si="1049"/>
        <v>A+J=</v>
      </c>
      <c r="AJ1367" s="72">
        <f t="shared" si="1050"/>
        <v>45650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1035"/>
        <v>45635</v>
      </c>
      <c r="B1368" s="61">
        <f t="shared" si="1023"/>
        <v>866.08190121001439</v>
      </c>
      <c r="C1368" s="61">
        <f t="shared" si="1036"/>
        <v>687.15205017000005</v>
      </c>
      <c r="D1368" s="61">
        <f t="shared" si="1024"/>
        <v>15.48402104999991</v>
      </c>
      <c r="E1368" s="61">
        <f t="shared" si="1025"/>
        <v>671.66802912000014</v>
      </c>
      <c r="F1368" s="62">
        <f t="shared" si="1037"/>
        <v>6997.15</v>
      </c>
      <c r="G1368" s="63">
        <f t="shared" si="1022"/>
        <v>7036.33</v>
      </c>
      <c r="H1368" s="64">
        <f t="shared" si="1019"/>
        <v>45560</v>
      </c>
      <c r="I1368" s="64">
        <f t="shared" si="1045"/>
        <v>45590</v>
      </c>
      <c r="J1368" s="65">
        <f t="shared" si="1026"/>
        <v>5.5994226220676957E-3</v>
      </c>
      <c r="K1368" s="195">
        <f t="shared" si="1046"/>
        <v>45650</v>
      </c>
      <c r="L1368" s="195">
        <f t="shared" si="1038"/>
        <v>45650</v>
      </c>
      <c r="M1368" s="228">
        <f t="shared" si="1051"/>
        <v>30</v>
      </c>
      <c r="N1368" s="67">
        <f t="shared" si="1052"/>
        <v>15</v>
      </c>
      <c r="O1368" s="61">
        <f t="shared" si="1027"/>
        <v>1.0027957999999999</v>
      </c>
      <c r="P1368" s="66">
        <f t="shared" si="1021"/>
        <v>1.00439962</v>
      </c>
      <c r="Q1368" s="66">
        <f t="shared" si="1039"/>
        <v>1.255208735887682</v>
      </c>
      <c r="R1368" s="61">
        <f t="shared" si="1020"/>
        <v>1.25871804</v>
      </c>
      <c r="S1368" s="61">
        <f t="shared" si="1040"/>
        <v>1.2150472699999999</v>
      </c>
      <c r="T1368" s="61">
        <f t="shared" si="1028"/>
        <v>834.92222262999996</v>
      </c>
      <c r="U1368" s="61">
        <f t="shared" si="1029"/>
        <v>3.3297964554250128</v>
      </c>
      <c r="V1368" s="61">
        <f t="shared" si="1030"/>
        <v>173.77263602458936</v>
      </c>
      <c r="W1368" s="61">
        <f t="shared" si="1031"/>
        <v>864.25448265001444</v>
      </c>
      <c r="X1368" s="67">
        <f t="shared" si="1041"/>
        <v>0</v>
      </c>
      <c r="Y1368" s="61">
        <f t="shared" si="1032"/>
        <v>0</v>
      </c>
      <c r="Z1368" s="69">
        <f t="shared" si="1042"/>
        <v>0</v>
      </c>
      <c r="AA1368" s="61">
        <f t="shared" si="1053"/>
        <v>0</v>
      </c>
      <c r="AB1368" s="69">
        <f t="shared" si="1043"/>
        <v>5.1999999999999998E-2</v>
      </c>
      <c r="AC1368" s="140">
        <f t="shared" si="1044"/>
        <v>15</v>
      </c>
      <c r="AD1368" s="67">
        <f t="shared" si="1047"/>
        <v>30</v>
      </c>
      <c r="AE1368" s="11">
        <f t="shared" si="1048"/>
        <v>1.0021144449999999</v>
      </c>
      <c r="AF1368" s="61">
        <f t="shared" si="1054"/>
        <v>1.7653971100000001</v>
      </c>
      <c r="AG1368" s="61">
        <f t="shared" si="1033"/>
        <v>1.8274185599999999</v>
      </c>
      <c r="AH1368" s="61">
        <f t="shared" si="1034"/>
        <v>0</v>
      </c>
      <c r="AI1368" s="196" t="str">
        <f t="shared" si="1049"/>
        <v>A+J=</v>
      </c>
      <c r="AJ1368" s="72">
        <f t="shared" si="1050"/>
        <v>45650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1035"/>
        <v>45636</v>
      </c>
      <c r="B1369" s="61">
        <f t="shared" si="1023"/>
        <v>866.36159331923727</v>
      </c>
      <c r="C1369" s="61">
        <f t="shared" si="1036"/>
        <v>687.15205017000005</v>
      </c>
      <c r="D1369" s="61">
        <f t="shared" si="1024"/>
        <v>15.48402104999991</v>
      </c>
      <c r="E1369" s="61">
        <f t="shared" si="1025"/>
        <v>671.66802912000014</v>
      </c>
      <c r="F1369" s="62">
        <f t="shared" si="1037"/>
        <v>6997.15</v>
      </c>
      <c r="G1369" s="63">
        <f t="shared" si="1022"/>
        <v>7036.33</v>
      </c>
      <c r="H1369" s="64">
        <f t="shared" si="1019"/>
        <v>45560</v>
      </c>
      <c r="I1369" s="64">
        <f t="shared" si="1045"/>
        <v>45590</v>
      </c>
      <c r="J1369" s="65">
        <f t="shared" si="1026"/>
        <v>5.5994226220676957E-3</v>
      </c>
      <c r="K1369" s="195">
        <f t="shared" si="1046"/>
        <v>45650</v>
      </c>
      <c r="L1369" s="195">
        <f t="shared" si="1038"/>
        <v>45650</v>
      </c>
      <c r="M1369" s="228">
        <f t="shared" si="1051"/>
        <v>30</v>
      </c>
      <c r="N1369" s="67">
        <f t="shared" si="1052"/>
        <v>16</v>
      </c>
      <c r="O1369" s="61">
        <f t="shared" si="1027"/>
        <v>1.0029824599999999</v>
      </c>
      <c r="P1369" s="66">
        <f t="shared" si="1021"/>
        <v>1.00439962</v>
      </c>
      <c r="Q1369" s="66">
        <f t="shared" si="1039"/>
        <v>1.255208735887682</v>
      </c>
      <c r="R1369" s="61">
        <f t="shared" si="1020"/>
        <v>1.25895234</v>
      </c>
      <c r="S1369" s="61">
        <f t="shared" si="1040"/>
        <v>1.2150472699999999</v>
      </c>
      <c r="T1369" s="61">
        <f t="shared" si="1028"/>
        <v>834.92222262999996</v>
      </c>
      <c r="U1369" s="61">
        <f t="shared" si="1029"/>
        <v>3.3297964554250128</v>
      </c>
      <c r="V1369" s="61">
        <f t="shared" si="1030"/>
        <v>173.93000784381218</v>
      </c>
      <c r="W1369" s="61">
        <f t="shared" si="1031"/>
        <v>864.41185446923726</v>
      </c>
      <c r="X1369" s="67">
        <f t="shared" si="1041"/>
        <v>0</v>
      </c>
      <c r="Y1369" s="61">
        <f t="shared" si="1032"/>
        <v>0</v>
      </c>
      <c r="Z1369" s="69">
        <f t="shared" si="1042"/>
        <v>0</v>
      </c>
      <c r="AA1369" s="61">
        <f t="shared" si="1053"/>
        <v>0</v>
      </c>
      <c r="AB1369" s="69">
        <f t="shared" si="1043"/>
        <v>5.1999999999999998E-2</v>
      </c>
      <c r="AC1369" s="140">
        <f t="shared" si="1044"/>
        <v>16</v>
      </c>
      <c r="AD1369" s="67">
        <f t="shared" si="1047"/>
        <v>30</v>
      </c>
      <c r="AE1369" s="11">
        <f t="shared" si="1048"/>
        <v>1.002255567</v>
      </c>
      <c r="AF1369" s="61">
        <f t="shared" si="1054"/>
        <v>1.88322301</v>
      </c>
      <c r="AG1369" s="61">
        <f t="shared" si="1033"/>
        <v>1.9497388499999999</v>
      </c>
      <c r="AH1369" s="61">
        <f t="shared" si="1034"/>
        <v>0</v>
      </c>
      <c r="AI1369" s="196" t="str">
        <f t="shared" si="1049"/>
        <v>A+J=</v>
      </c>
      <c r="AJ1369" s="72">
        <f t="shared" si="1050"/>
        <v>45650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1035"/>
        <v>45637</v>
      </c>
      <c r="B1370" s="61">
        <f t="shared" si="1023"/>
        <v>866.64138079186148</v>
      </c>
      <c r="C1370" s="61">
        <f t="shared" si="1036"/>
        <v>687.15205017000005</v>
      </c>
      <c r="D1370" s="61">
        <f t="shared" si="1024"/>
        <v>15.48402104999991</v>
      </c>
      <c r="E1370" s="61">
        <f t="shared" si="1025"/>
        <v>671.66802912000014</v>
      </c>
      <c r="F1370" s="62">
        <f t="shared" si="1037"/>
        <v>6997.15</v>
      </c>
      <c r="G1370" s="63">
        <f t="shared" si="1022"/>
        <v>7036.33</v>
      </c>
      <c r="H1370" s="64">
        <f t="shared" si="1019"/>
        <v>45560</v>
      </c>
      <c r="I1370" s="64">
        <f t="shared" si="1045"/>
        <v>45590</v>
      </c>
      <c r="J1370" s="65">
        <f t="shared" si="1026"/>
        <v>5.5994226220676957E-3</v>
      </c>
      <c r="K1370" s="195">
        <f t="shared" si="1046"/>
        <v>45650</v>
      </c>
      <c r="L1370" s="195">
        <f t="shared" si="1038"/>
        <v>45650</v>
      </c>
      <c r="M1370" s="228">
        <f t="shared" si="1051"/>
        <v>30</v>
      </c>
      <c r="N1370" s="67">
        <f t="shared" si="1052"/>
        <v>17</v>
      </c>
      <c r="O1370" s="61">
        <f t="shared" si="1027"/>
        <v>1.0031691599999999</v>
      </c>
      <c r="P1370" s="66">
        <f t="shared" si="1021"/>
        <v>1.00439962</v>
      </c>
      <c r="Q1370" s="66">
        <f t="shared" si="1039"/>
        <v>1.255208735887682</v>
      </c>
      <c r="R1370" s="61">
        <f t="shared" si="1020"/>
        <v>1.2591866899999999</v>
      </c>
      <c r="S1370" s="61">
        <f t="shared" si="1040"/>
        <v>1.2150472699999999</v>
      </c>
      <c r="T1370" s="61">
        <f t="shared" si="1028"/>
        <v>834.92222262999996</v>
      </c>
      <c r="U1370" s="61">
        <f t="shared" si="1029"/>
        <v>3.3297964554250128</v>
      </c>
      <c r="V1370" s="61">
        <f t="shared" si="1030"/>
        <v>174.0874132464364</v>
      </c>
      <c r="W1370" s="61">
        <f t="shared" si="1031"/>
        <v>864.5692598718615</v>
      </c>
      <c r="X1370" s="67">
        <f t="shared" si="1041"/>
        <v>0</v>
      </c>
      <c r="Y1370" s="61">
        <f t="shared" si="1032"/>
        <v>0</v>
      </c>
      <c r="Z1370" s="69">
        <f t="shared" si="1042"/>
        <v>0</v>
      </c>
      <c r="AA1370" s="61">
        <f t="shared" si="1053"/>
        <v>0</v>
      </c>
      <c r="AB1370" s="69">
        <f t="shared" si="1043"/>
        <v>5.1999999999999998E-2</v>
      </c>
      <c r="AC1370" s="140">
        <f t="shared" si="1044"/>
        <v>17</v>
      </c>
      <c r="AD1370" s="67">
        <f t="shared" si="1047"/>
        <v>30</v>
      </c>
      <c r="AE1370" s="11">
        <f t="shared" si="1048"/>
        <v>1.0023967090000001</v>
      </c>
      <c r="AF1370" s="61">
        <f t="shared" si="1054"/>
        <v>2.0010656</v>
      </c>
      <c r="AG1370" s="61">
        <f t="shared" si="1033"/>
        <v>2.0721209200000001</v>
      </c>
      <c r="AH1370" s="61">
        <f t="shared" si="1034"/>
        <v>0</v>
      </c>
      <c r="AI1370" s="196" t="str">
        <f t="shared" si="1049"/>
        <v>A+J=</v>
      </c>
      <c r="AJ1370" s="72">
        <f t="shared" si="1050"/>
        <v>45650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1035"/>
        <v>45638</v>
      </c>
      <c r="B1371" s="61">
        <f t="shared" si="1023"/>
        <v>866.92126366788727</v>
      </c>
      <c r="C1371" s="61">
        <f t="shared" si="1036"/>
        <v>687.15205017000005</v>
      </c>
      <c r="D1371" s="61">
        <f t="shared" si="1024"/>
        <v>15.48402104999991</v>
      </c>
      <c r="E1371" s="61">
        <f t="shared" si="1025"/>
        <v>671.66802912000014</v>
      </c>
      <c r="F1371" s="62">
        <f t="shared" si="1037"/>
        <v>6997.15</v>
      </c>
      <c r="G1371" s="63">
        <f t="shared" si="1022"/>
        <v>7036.33</v>
      </c>
      <c r="H1371" s="64">
        <f t="shared" si="1019"/>
        <v>45560</v>
      </c>
      <c r="I1371" s="64">
        <f t="shared" si="1045"/>
        <v>45590</v>
      </c>
      <c r="J1371" s="65">
        <f t="shared" si="1026"/>
        <v>5.5994226220676957E-3</v>
      </c>
      <c r="K1371" s="195">
        <f t="shared" si="1046"/>
        <v>45650</v>
      </c>
      <c r="L1371" s="195">
        <f t="shared" si="1038"/>
        <v>45650</v>
      </c>
      <c r="M1371" s="228">
        <f t="shared" si="1051"/>
        <v>30</v>
      </c>
      <c r="N1371" s="67">
        <f t="shared" si="1052"/>
        <v>18</v>
      </c>
      <c r="O1371" s="61">
        <f t="shared" si="1027"/>
        <v>1.0033559000000001</v>
      </c>
      <c r="P1371" s="66">
        <f t="shared" si="1021"/>
        <v>1.00439962</v>
      </c>
      <c r="Q1371" s="66">
        <f t="shared" si="1039"/>
        <v>1.255208735887682</v>
      </c>
      <c r="R1371" s="61">
        <f t="shared" si="1020"/>
        <v>1.25942109</v>
      </c>
      <c r="S1371" s="61">
        <f t="shared" si="1040"/>
        <v>1.2150472699999999</v>
      </c>
      <c r="T1371" s="61">
        <f t="shared" si="1028"/>
        <v>834.92222262999996</v>
      </c>
      <c r="U1371" s="61">
        <f t="shared" si="1029"/>
        <v>3.3297964554250128</v>
      </c>
      <c r="V1371" s="61">
        <f t="shared" si="1030"/>
        <v>174.24485223246219</v>
      </c>
      <c r="W1371" s="61">
        <f t="shared" si="1031"/>
        <v>864.7266988578873</v>
      </c>
      <c r="X1371" s="67">
        <f t="shared" si="1041"/>
        <v>0</v>
      </c>
      <c r="Y1371" s="61">
        <f t="shared" si="1032"/>
        <v>0</v>
      </c>
      <c r="Z1371" s="69">
        <f t="shared" si="1042"/>
        <v>0</v>
      </c>
      <c r="AA1371" s="61">
        <f t="shared" si="1053"/>
        <v>0</v>
      </c>
      <c r="AB1371" s="69">
        <f t="shared" si="1043"/>
        <v>5.1999999999999998E-2</v>
      </c>
      <c r="AC1371" s="140">
        <f t="shared" si="1044"/>
        <v>18</v>
      </c>
      <c r="AD1371" s="67">
        <f t="shared" si="1047"/>
        <v>30</v>
      </c>
      <c r="AE1371" s="11">
        <f t="shared" si="1048"/>
        <v>1.0025378709999999</v>
      </c>
      <c r="AF1371" s="61">
        <f t="shared" si="1054"/>
        <v>2.1189248900000002</v>
      </c>
      <c r="AG1371" s="61">
        <f t="shared" si="1033"/>
        <v>2.1945648100000001</v>
      </c>
      <c r="AH1371" s="61">
        <f t="shared" si="1034"/>
        <v>0</v>
      </c>
      <c r="AI1371" s="196" t="str">
        <f t="shared" si="1049"/>
        <v>A+J=</v>
      </c>
      <c r="AJ1371" s="72">
        <f t="shared" si="1050"/>
        <v>45650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1035"/>
        <v>45639</v>
      </c>
      <c r="B1372" s="61">
        <f t="shared" si="1023"/>
        <v>867.20122088727351</v>
      </c>
      <c r="C1372" s="61">
        <f t="shared" si="1036"/>
        <v>687.15205017000005</v>
      </c>
      <c r="D1372" s="61">
        <f t="shared" si="1024"/>
        <v>15.48402104999991</v>
      </c>
      <c r="E1372" s="61">
        <f t="shared" si="1025"/>
        <v>671.66802912000014</v>
      </c>
      <c r="F1372" s="62">
        <f t="shared" si="1037"/>
        <v>6997.15</v>
      </c>
      <c r="G1372" s="63">
        <f t="shared" si="1022"/>
        <v>7036.33</v>
      </c>
      <c r="H1372" s="64">
        <f t="shared" si="1019"/>
        <v>45560</v>
      </c>
      <c r="I1372" s="64">
        <f t="shared" si="1045"/>
        <v>45590</v>
      </c>
      <c r="J1372" s="65">
        <f t="shared" si="1026"/>
        <v>5.5994226220676957E-3</v>
      </c>
      <c r="K1372" s="195">
        <f t="shared" si="1046"/>
        <v>45650</v>
      </c>
      <c r="L1372" s="195">
        <f t="shared" si="1038"/>
        <v>45650</v>
      </c>
      <c r="M1372" s="228">
        <f t="shared" si="1051"/>
        <v>30</v>
      </c>
      <c r="N1372" s="67">
        <f t="shared" si="1052"/>
        <v>19</v>
      </c>
      <c r="O1372" s="61">
        <f t="shared" si="1027"/>
        <v>1.0035426599999999</v>
      </c>
      <c r="P1372" s="66">
        <f t="shared" si="1021"/>
        <v>1.00439962</v>
      </c>
      <c r="Q1372" s="66">
        <f t="shared" si="1039"/>
        <v>1.255208735887682</v>
      </c>
      <c r="R1372" s="61">
        <f t="shared" si="1020"/>
        <v>1.25965551</v>
      </c>
      <c r="S1372" s="61">
        <f t="shared" si="1040"/>
        <v>1.2150472699999999</v>
      </c>
      <c r="T1372" s="61">
        <f t="shared" si="1028"/>
        <v>834.92222262999996</v>
      </c>
      <c r="U1372" s="61">
        <f t="shared" si="1029"/>
        <v>3.3297964554250128</v>
      </c>
      <c r="V1372" s="61">
        <f t="shared" si="1030"/>
        <v>174.40230465184848</v>
      </c>
      <c r="W1372" s="61">
        <f t="shared" si="1031"/>
        <v>864.88415127727353</v>
      </c>
      <c r="X1372" s="67">
        <f t="shared" si="1041"/>
        <v>0</v>
      </c>
      <c r="Y1372" s="61">
        <f t="shared" si="1032"/>
        <v>0</v>
      </c>
      <c r="Z1372" s="69">
        <f t="shared" si="1042"/>
        <v>0</v>
      </c>
      <c r="AA1372" s="61">
        <f t="shared" si="1053"/>
        <v>0</v>
      </c>
      <c r="AB1372" s="69">
        <f t="shared" si="1043"/>
        <v>5.1999999999999998E-2</v>
      </c>
      <c r="AC1372" s="140">
        <f t="shared" si="1044"/>
        <v>19</v>
      </c>
      <c r="AD1372" s="67">
        <f t="shared" si="1047"/>
        <v>30</v>
      </c>
      <c r="AE1372" s="11">
        <f t="shared" si="1048"/>
        <v>1.002679052</v>
      </c>
      <c r="AF1372" s="61">
        <f t="shared" si="1054"/>
        <v>2.2368000499999998</v>
      </c>
      <c r="AG1372" s="61">
        <f t="shared" si="1033"/>
        <v>2.3170696099999999</v>
      </c>
      <c r="AH1372" s="61">
        <f t="shared" si="1034"/>
        <v>0</v>
      </c>
      <c r="AI1372" s="196" t="str">
        <f t="shared" si="1049"/>
        <v>A+J=</v>
      </c>
      <c r="AJ1372" s="72">
        <f t="shared" si="1050"/>
        <v>45650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1035"/>
        <v>45640</v>
      </c>
      <c r="B1373" s="61">
        <f t="shared" si="1023"/>
        <v>867.48128114674159</v>
      </c>
      <c r="C1373" s="61">
        <f t="shared" si="1036"/>
        <v>687.15205017000005</v>
      </c>
      <c r="D1373" s="61">
        <f t="shared" si="1024"/>
        <v>15.48402104999991</v>
      </c>
      <c r="E1373" s="61">
        <f t="shared" si="1025"/>
        <v>671.66802912000014</v>
      </c>
      <c r="F1373" s="62">
        <f t="shared" si="1037"/>
        <v>6997.15</v>
      </c>
      <c r="G1373" s="63">
        <f t="shared" si="1022"/>
        <v>7036.33</v>
      </c>
      <c r="H1373" s="64">
        <f t="shared" ref="H1373:H1436" si="1055">EDATE(I1373,-1)</f>
        <v>45560</v>
      </c>
      <c r="I1373" s="64">
        <f t="shared" si="1045"/>
        <v>45590</v>
      </c>
      <c r="J1373" s="65">
        <f t="shared" si="1026"/>
        <v>5.5994226220676957E-3</v>
      </c>
      <c r="K1373" s="195">
        <f t="shared" si="1046"/>
        <v>45650</v>
      </c>
      <c r="L1373" s="195">
        <f t="shared" si="1038"/>
        <v>45650</v>
      </c>
      <c r="M1373" s="228">
        <f t="shared" si="1051"/>
        <v>30</v>
      </c>
      <c r="N1373" s="67">
        <f t="shared" si="1052"/>
        <v>20</v>
      </c>
      <c r="O1373" s="61">
        <f t="shared" si="1027"/>
        <v>1.0037294699999999</v>
      </c>
      <c r="P1373" s="66">
        <f t="shared" si="1021"/>
        <v>1.00439962</v>
      </c>
      <c r="Q1373" s="66">
        <f t="shared" si="1039"/>
        <v>1.255208735887682</v>
      </c>
      <c r="R1373" s="61">
        <f t="shared" si="1020"/>
        <v>1.25988999</v>
      </c>
      <c r="S1373" s="61">
        <f t="shared" si="1040"/>
        <v>1.2150472699999999</v>
      </c>
      <c r="T1373" s="61">
        <f t="shared" si="1028"/>
        <v>834.92222262999996</v>
      </c>
      <c r="U1373" s="61">
        <f t="shared" si="1029"/>
        <v>3.3297964554250128</v>
      </c>
      <c r="V1373" s="61">
        <f t="shared" si="1030"/>
        <v>174.55979737131656</v>
      </c>
      <c r="W1373" s="61">
        <f t="shared" si="1031"/>
        <v>865.04164399674164</v>
      </c>
      <c r="X1373" s="67">
        <f t="shared" si="1041"/>
        <v>0</v>
      </c>
      <c r="Y1373" s="61">
        <f t="shared" si="1032"/>
        <v>0</v>
      </c>
      <c r="Z1373" s="69">
        <f t="shared" si="1042"/>
        <v>0</v>
      </c>
      <c r="AA1373" s="61">
        <f t="shared" si="1053"/>
        <v>0</v>
      </c>
      <c r="AB1373" s="69">
        <f t="shared" si="1043"/>
        <v>5.1999999999999998E-2</v>
      </c>
      <c r="AC1373" s="140">
        <f t="shared" si="1044"/>
        <v>20</v>
      </c>
      <c r="AD1373" s="67">
        <f t="shared" si="1047"/>
        <v>30</v>
      </c>
      <c r="AE1373" s="11">
        <f t="shared" si="1048"/>
        <v>1.002820254</v>
      </c>
      <c r="AF1373" s="61">
        <f t="shared" si="1054"/>
        <v>2.35469273</v>
      </c>
      <c r="AG1373" s="61">
        <f t="shared" si="1033"/>
        <v>2.4396371499999998</v>
      </c>
      <c r="AH1373" s="61">
        <f t="shared" si="1034"/>
        <v>0</v>
      </c>
      <c r="AI1373" s="196" t="str">
        <f t="shared" si="1049"/>
        <v>A+J=</v>
      </c>
      <c r="AJ1373" s="72">
        <f t="shared" si="1050"/>
        <v>45650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1035"/>
        <v>45641</v>
      </c>
      <c r="B1374" s="61">
        <f t="shared" si="1023"/>
        <v>867.76143600961109</v>
      </c>
      <c r="C1374" s="61">
        <f t="shared" si="1036"/>
        <v>687.15205017000005</v>
      </c>
      <c r="D1374" s="61">
        <f t="shared" si="1024"/>
        <v>15.48402104999991</v>
      </c>
      <c r="E1374" s="61">
        <f t="shared" si="1025"/>
        <v>671.66802912000014</v>
      </c>
      <c r="F1374" s="62">
        <f t="shared" si="1037"/>
        <v>6997.15</v>
      </c>
      <c r="G1374" s="63">
        <f t="shared" si="1022"/>
        <v>7036.33</v>
      </c>
      <c r="H1374" s="64">
        <f t="shared" si="1055"/>
        <v>45560</v>
      </c>
      <c r="I1374" s="64">
        <f t="shared" si="1045"/>
        <v>45590</v>
      </c>
      <c r="J1374" s="65">
        <f t="shared" si="1026"/>
        <v>5.5994226220676957E-3</v>
      </c>
      <c r="K1374" s="195">
        <f t="shared" si="1046"/>
        <v>45650</v>
      </c>
      <c r="L1374" s="195">
        <f t="shared" si="1038"/>
        <v>45650</v>
      </c>
      <c r="M1374" s="228">
        <f t="shared" si="1051"/>
        <v>30</v>
      </c>
      <c r="N1374" s="67">
        <f t="shared" si="1052"/>
        <v>21</v>
      </c>
      <c r="O1374" s="61">
        <f t="shared" si="1027"/>
        <v>1.0039163099999999</v>
      </c>
      <c r="P1374" s="66">
        <f t="shared" si="1021"/>
        <v>1.00439962</v>
      </c>
      <c r="Q1374" s="66">
        <f t="shared" si="1039"/>
        <v>1.255208735887682</v>
      </c>
      <c r="R1374" s="61">
        <f t="shared" si="1020"/>
        <v>1.26012452</v>
      </c>
      <c r="S1374" s="61">
        <f t="shared" si="1040"/>
        <v>1.2150472699999999</v>
      </c>
      <c r="T1374" s="61">
        <f t="shared" si="1028"/>
        <v>834.92222262999996</v>
      </c>
      <c r="U1374" s="61">
        <f t="shared" si="1029"/>
        <v>3.3297964554250128</v>
      </c>
      <c r="V1374" s="61">
        <f t="shared" si="1030"/>
        <v>174.71732367418605</v>
      </c>
      <c r="W1374" s="61">
        <f t="shared" si="1031"/>
        <v>865.19917029961107</v>
      </c>
      <c r="X1374" s="67">
        <f t="shared" si="1041"/>
        <v>0</v>
      </c>
      <c r="Y1374" s="61">
        <f t="shared" si="1032"/>
        <v>0</v>
      </c>
      <c r="Z1374" s="69">
        <f t="shared" si="1042"/>
        <v>0</v>
      </c>
      <c r="AA1374" s="61">
        <f t="shared" si="1053"/>
        <v>0</v>
      </c>
      <c r="AB1374" s="69">
        <f t="shared" si="1043"/>
        <v>5.1999999999999998E-2</v>
      </c>
      <c r="AC1374" s="140">
        <f t="shared" si="1044"/>
        <v>21</v>
      </c>
      <c r="AD1374" s="67">
        <f t="shared" si="1047"/>
        <v>30</v>
      </c>
      <c r="AE1374" s="11">
        <f t="shared" si="1048"/>
        <v>1.002961475</v>
      </c>
      <c r="AF1374" s="61">
        <f t="shared" si="1054"/>
        <v>2.4726012800000001</v>
      </c>
      <c r="AG1374" s="61">
        <f t="shared" si="1033"/>
        <v>2.5622657100000001</v>
      </c>
      <c r="AH1374" s="61">
        <f t="shared" si="1034"/>
        <v>0</v>
      </c>
      <c r="AI1374" s="196" t="str">
        <f t="shared" si="1049"/>
        <v>A+J=</v>
      </c>
      <c r="AJ1374" s="72">
        <f t="shared" si="1050"/>
        <v>45650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1035"/>
        <v>45642</v>
      </c>
      <c r="B1375" s="61">
        <f t="shared" si="1023"/>
        <v>868.04167288252154</v>
      </c>
      <c r="C1375" s="61">
        <f t="shared" si="1036"/>
        <v>687.15205017000005</v>
      </c>
      <c r="D1375" s="61">
        <f t="shared" si="1024"/>
        <v>15.48402104999991</v>
      </c>
      <c r="E1375" s="61">
        <f t="shared" si="1025"/>
        <v>671.66802912000014</v>
      </c>
      <c r="F1375" s="62">
        <f t="shared" si="1037"/>
        <v>6997.15</v>
      </c>
      <c r="G1375" s="63">
        <f t="shared" si="1022"/>
        <v>7036.33</v>
      </c>
      <c r="H1375" s="64">
        <f t="shared" si="1055"/>
        <v>45560</v>
      </c>
      <c r="I1375" s="64">
        <f t="shared" si="1045"/>
        <v>45590</v>
      </c>
      <c r="J1375" s="65">
        <f t="shared" si="1026"/>
        <v>5.5994226220676957E-3</v>
      </c>
      <c r="K1375" s="195">
        <f t="shared" si="1046"/>
        <v>45650</v>
      </c>
      <c r="L1375" s="195">
        <f t="shared" si="1038"/>
        <v>45650</v>
      </c>
      <c r="M1375" s="228">
        <f t="shared" si="1051"/>
        <v>30</v>
      </c>
      <c r="N1375" s="67">
        <f t="shared" si="1052"/>
        <v>22</v>
      </c>
      <c r="O1375" s="61">
        <f t="shared" si="1027"/>
        <v>1.00410318</v>
      </c>
      <c r="P1375" s="66">
        <f t="shared" si="1021"/>
        <v>1.00439962</v>
      </c>
      <c r="Q1375" s="66">
        <f t="shared" si="1039"/>
        <v>1.255208735887682</v>
      </c>
      <c r="R1375" s="61">
        <f t="shared" si="1020"/>
        <v>1.26035908</v>
      </c>
      <c r="S1375" s="61">
        <f t="shared" si="1040"/>
        <v>1.2150472699999999</v>
      </c>
      <c r="T1375" s="61">
        <f t="shared" si="1028"/>
        <v>834.92222262999996</v>
      </c>
      <c r="U1375" s="61">
        <f t="shared" si="1029"/>
        <v>3.3297964554250128</v>
      </c>
      <c r="V1375" s="61">
        <f t="shared" si="1030"/>
        <v>174.87487012709641</v>
      </c>
      <c r="W1375" s="61">
        <f t="shared" si="1031"/>
        <v>865.35671675252149</v>
      </c>
      <c r="X1375" s="67">
        <f t="shared" si="1041"/>
        <v>0</v>
      </c>
      <c r="Y1375" s="61">
        <f t="shared" si="1032"/>
        <v>0</v>
      </c>
      <c r="Z1375" s="69">
        <f t="shared" si="1042"/>
        <v>0</v>
      </c>
      <c r="AA1375" s="61">
        <f t="shared" si="1053"/>
        <v>0</v>
      </c>
      <c r="AB1375" s="69">
        <f t="shared" si="1043"/>
        <v>5.1999999999999998E-2</v>
      </c>
      <c r="AC1375" s="140">
        <f t="shared" si="1044"/>
        <v>22</v>
      </c>
      <c r="AD1375" s="67">
        <f t="shared" si="1047"/>
        <v>30</v>
      </c>
      <c r="AE1375" s="11">
        <f t="shared" si="1048"/>
        <v>1.0031027159999999</v>
      </c>
      <c r="AF1375" s="61">
        <f t="shared" si="1054"/>
        <v>2.59052653</v>
      </c>
      <c r="AG1375" s="61">
        <f t="shared" si="1033"/>
        <v>2.6849561300000002</v>
      </c>
      <c r="AH1375" s="61">
        <f t="shared" si="1034"/>
        <v>0</v>
      </c>
      <c r="AI1375" s="196" t="str">
        <f t="shared" si="1049"/>
        <v>A+J=</v>
      </c>
      <c r="AJ1375" s="72">
        <f t="shared" si="1050"/>
        <v>45650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1035"/>
        <v>45643</v>
      </c>
      <c r="B1376" s="61">
        <f t="shared" si="1023"/>
        <v>868.32200525883343</v>
      </c>
      <c r="C1376" s="61">
        <f t="shared" si="1036"/>
        <v>687.15205017000005</v>
      </c>
      <c r="D1376" s="61">
        <f t="shared" si="1024"/>
        <v>15.48402104999991</v>
      </c>
      <c r="E1376" s="61">
        <f t="shared" si="1025"/>
        <v>671.66802912000014</v>
      </c>
      <c r="F1376" s="62">
        <f t="shared" si="1037"/>
        <v>6997.15</v>
      </c>
      <c r="G1376" s="63">
        <f t="shared" si="1022"/>
        <v>7036.33</v>
      </c>
      <c r="H1376" s="64">
        <f t="shared" si="1055"/>
        <v>45560</v>
      </c>
      <c r="I1376" s="64">
        <f t="shared" si="1045"/>
        <v>45590</v>
      </c>
      <c r="J1376" s="65">
        <f t="shared" si="1026"/>
        <v>5.5994226220676957E-3</v>
      </c>
      <c r="K1376" s="195">
        <f t="shared" si="1046"/>
        <v>45650</v>
      </c>
      <c r="L1376" s="195">
        <f t="shared" si="1038"/>
        <v>45650</v>
      </c>
      <c r="M1376" s="228">
        <f t="shared" si="1051"/>
        <v>30</v>
      </c>
      <c r="N1376" s="67">
        <f t="shared" si="1052"/>
        <v>23</v>
      </c>
      <c r="O1376" s="61">
        <f t="shared" si="1027"/>
        <v>1.00429009</v>
      </c>
      <c r="P1376" s="66">
        <f t="shared" si="1021"/>
        <v>1.00439962</v>
      </c>
      <c r="Q1376" s="66">
        <f t="shared" si="1039"/>
        <v>1.255208735887682</v>
      </c>
      <c r="R1376" s="61">
        <f t="shared" si="1020"/>
        <v>1.2605936900000001</v>
      </c>
      <c r="S1376" s="61">
        <f t="shared" si="1040"/>
        <v>1.2150472699999999</v>
      </c>
      <c r="T1376" s="61">
        <f t="shared" si="1028"/>
        <v>834.92222262999996</v>
      </c>
      <c r="U1376" s="61">
        <f t="shared" si="1029"/>
        <v>3.3297964554250128</v>
      </c>
      <c r="V1376" s="61">
        <f t="shared" si="1030"/>
        <v>175.03245016340836</v>
      </c>
      <c r="W1376" s="61">
        <f t="shared" si="1031"/>
        <v>865.51429678883346</v>
      </c>
      <c r="X1376" s="67">
        <f t="shared" si="1041"/>
        <v>0</v>
      </c>
      <c r="Y1376" s="61">
        <f t="shared" si="1032"/>
        <v>0</v>
      </c>
      <c r="Z1376" s="69">
        <f t="shared" si="1042"/>
        <v>0</v>
      </c>
      <c r="AA1376" s="61">
        <f t="shared" si="1053"/>
        <v>0</v>
      </c>
      <c r="AB1376" s="69">
        <f t="shared" si="1043"/>
        <v>5.1999999999999998E-2</v>
      </c>
      <c r="AC1376" s="140">
        <f t="shared" si="1044"/>
        <v>23</v>
      </c>
      <c r="AD1376" s="67">
        <f t="shared" si="1047"/>
        <v>30</v>
      </c>
      <c r="AE1376" s="11">
        <f t="shared" si="1048"/>
        <v>1.0032439769999999</v>
      </c>
      <c r="AF1376" s="61">
        <f t="shared" si="1054"/>
        <v>2.7084684800000001</v>
      </c>
      <c r="AG1376" s="61">
        <f t="shared" si="1033"/>
        <v>2.8077084700000001</v>
      </c>
      <c r="AH1376" s="61">
        <f t="shared" si="1034"/>
        <v>0</v>
      </c>
      <c r="AI1376" s="196" t="str">
        <f t="shared" si="1049"/>
        <v>A+J=</v>
      </c>
      <c r="AJ1376" s="72">
        <f t="shared" si="1050"/>
        <v>45650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1035"/>
        <v>45644</v>
      </c>
      <c r="B1377" s="61">
        <f t="shared" si="1023"/>
        <v>868.60242642186643</v>
      </c>
      <c r="C1377" s="61">
        <f t="shared" si="1036"/>
        <v>687.15205017000005</v>
      </c>
      <c r="D1377" s="61">
        <f t="shared" si="1024"/>
        <v>15.48402104999991</v>
      </c>
      <c r="E1377" s="61">
        <f t="shared" si="1025"/>
        <v>671.66802912000014</v>
      </c>
      <c r="F1377" s="62">
        <f t="shared" si="1037"/>
        <v>6997.15</v>
      </c>
      <c r="G1377" s="63">
        <f t="shared" si="1022"/>
        <v>7036.33</v>
      </c>
      <c r="H1377" s="64">
        <f t="shared" si="1055"/>
        <v>45560</v>
      </c>
      <c r="I1377" s="64">
        <f t="shared" si="1045"/>
        <v>45590</v>
      </c>
      <c r="J1377" s="65">
        <f t="shared" si="1026"/>
        <v>5.5994226220676957E-3</v>
      </c>
      <c r="K1377" s="195">
        <f t="shared" si="1046"/>
        <v>45650</v>
      </c>
      <c r="L1377" s="195">
        <f t="shared" si="1038"/>
        <v>45650</v>
      </c>
      <c r="M1377" s="228">
        <f t="shared" si="1051"/>
        <v>30</v>
      </c>
      <c r="N1377" s="67">
        <f t="shared" si="1052"/>
        <v>24</v>
      </c>
      <c r="O1377" s="61">
        <f t="shared" si="1027"/>
        <v>1.0044770300000001</v>
      </c>
      <c r="P1377" s="66">
        <f t="shared" si="1021"/>
        <v>1.00439962</v>
      </c>
      <c r="Q1377" s="66">
        <f t="shared" si="1039"/>
        <v>1.255208735887682</v>
      </c>
      <c r="R1377" s="61">
        <f t="shared" si="1020"/>
        <v>1.26082834</v>
      </c>
      <c r="S1377" s="61">
        <f t="shared" si="1040"/>
        <v>1.2150472699999999</v>
      </c>
      <c r="T1377" s="61">
        <f t="shared" si="1028"/>
        <v>834.92222262999996</v>
      </c>
      <c r="U1377" s="61">
        <f t="shared" si="1029"/>
        <v>3.3297964554250128</v>
      </c>
      <c r="V1377" s="61">
        <f t="shared" si="1030"/>
        <v>175.19005706644128</v>
      </c>
      <c r="W1377" s="61">
        <f t="shared" si="1031"/>
        <v>865.67190369186642</v>
      </c>
      <c r="X1377" s="67">
        <f t="shared" si="1041"/>
        <v>0</v>
      </c>
      <c r="Y1377" s="61">
        <f t="shared" si="1032"/>
        <v>0</v>
      </c>
      <c r="Z1377" s="69">
        <f t="shared" si="1042"/>
        <v>0</v>
      </c>
      <c r="AA1377" s="61">
        <f t="shared" si="1053"/>
        <v>0</v>
      </c>
      <c r="AB1377" s="69">
        <f t="shared" si="1043"/>
        <v>5.1999999999999998E-2</v>
      </c>
      <c r="AC1377" s="140">
        <f t="shared" si="1044"/>
        <v>24</v>
      </c>
      <c r="AD1377" s="67">
        <f t="shared" si="1047"/>
        <v>30</v>
      </c>
      <c r="AE1377" s="11">
        <f t="shared" si="1048"/>
        <v>1.003385258</v>
      </c>
      <c r="AF1377" s="61">
        <f t="shared" si="1054"/>
        <v>2.8264271299999999</v>
      </c>
      <c r="AG1377" s="61">
        <f t="shared" si="1033"/>
        <v>2.9305227299999999</v>
      </c>
      <c r="AH1377" s="61">
        <f t="shared" si="1034"/>
        <v>0</v>
      </c>
      <c r="AI1377" s="196" t="str">
        <f t="shared" si="1049"/>
        <v>A+J=</v>
      </c>
      <c r="AJ1377" s="72">
        <f t="shared" si="1050"/>
        <v>45650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1035"/>
        <v>45645</v>
      </c>
      <c r="B1378" s="61">
        <f t="shared" si="1023"/>
        <v>868.88294314830091</v>
      </c>
      <c r="C1378" s="61">
        <f t="shared" si="1036"/>
        <v>687.15205017000005</v>
      </c>
      <c r="D1378" s="61">
        <f t="shared" si="1024"/>
        <v>15.48402104999991</v>
      </c>
      <c r="E1378" s="61">
        <f t="shared" si="1025"/>
        <v>671.66802912000014</v>
      </c>
      <c r="F1378" s="62">
        <f t="shared" si="1037"/>
        <v>6997.15</v>
      </c>
      <c r="G1378" s="63">
        <f t="shared" si="1022"/>
        <v>7036.33</v>
      </c>
      <c r="H1378" s="64">
        <f t="shared" si="1055"/>
        <v>45560</v>
      </c>
      <c r="I1378" s="64">
        <f t="shared" si="1045"/>
        <v>45590</v>
      </c>
      <c r="J1378" s="65">
        <f t="shared" si="1026"/>
        <v>5.5994226220676957E-3</v>
      </c>
      <c r="K1378" s="195">
        <f t="shared" si="1046"/>
        <v>45650</v>
      </c>
      <c r="L1378" s="195">
        <f t="shared" si="1038"/>
        <v>45650</v>
      </c>
      <c r="M1378" s="228">
        <f t="shared" si="1051"/>
        <v>30</v>
      </c>
      <c r="N1378" s="67">
        <f t="shared" si="1052"/>
        <v>25</v>
      </c>
      <c r="O1378" s="61">
        <f t="shared" si="1027"/>
        <v>1.0046640099999999</v>
      </c>
      <c r="P1378" s="66">
        <f t="shared" si="1021"/>
        <v>1.00439962</v>
      </c>
      <c r="Q1378" s="66">
        <f t="shared" si="1039"/>
        <v>1.255208735887682</v>
      </c>
      <c r="R1378" s="61">
        <f t="shared" si="1020"/>
        <v>1.26106304</v>
      </c>
      <c r="S1378" s="61">
        <f t="shared" si="1040"/>
        <v>1.2150472699999999</v>
      </c>
      <c r="T1378" s="61">
        <f t="shared" si="1028"/>
        <v>834.92222262999996</v>
      </c>
      <c r="U1378" s="61">
        <f t="shared" si="1029"/>
        <v>3.3297964554250128</v>
      </c>
      <c r="V1378" s="61">
        <f t="shared" si="1030"/>
        <v>175.34769755287579</v>
      </c>
      <c r="W1378" s="61">
        <f t="shared" si="1031"/>
        <v>865.82954417830092</v>
      </c>
      <c r="X1378" s="67">
        <f t="shared" si="1041"/>
        <v>0</v>
      </c>
      <c r="Y1378" s="61">
        <f t="shared" si="1032"/>
        <v>0</v>
      </c>
      <c r="Z1378" s="69">
        <f t="shared" si="1042"/>
        <v>0</v>
      </c>
      <c r="AA1378" s="61">
        <f t="shared" si="1053"/>
        <v>0</v>
      </c>
      <c r="AB1378" s="69">
        <f t="shared" si="1043"/>
        <v>5.1999999999999998E-2</v>
      </c>
      <c r="AC1378" s="140">
        <f t="shared" si="1044"/>
        <v>25</v>
      </c>
      <c r="AD1378" s="67">
        <f t="shared" si="1047"/>
        <v>30</v>
      </c>
      <c r="AE1378" s="11">
        <f t="shared" si="1048"/>
        <v>1.003526559</v>
      </c>
      <c r="AF1378" s="61">
        <f t="shared" si="1054"/>
        <v>2.94440247</v>
      </c>
      <c r="AG1378" s="61">
        <f t="shared" si="1033"/>
        <v>3.0533989699999999</v>
      </c>
      <c r="AH1378" s="61">
        <f t="shared" si="1034"/>
        <v>0</v>
      </c>
      <c r="AI1378" s="196" t="str">
        <f t="shared" si="1049"/>
        <v>A+J=</v>
      </c>
      <c r="AJ1378" s="72">
        <f t="shared" si="1050"/>
        <v>45650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1035"/>
        <v>45646</v>
      </c>
      <c r="B1379" s="61">
        <f t="shared" si="1023"/>
        <v>869.16354195477629</v>
      </c>
      <c r="C1379" s="61">
        <f t="shared" si="1036"/>
        <v>687.15205017000005</v>
      </c>
      <c r="D1379" s="61">
        <f t="shared" si="1024"/>
        <v>15.48402104999991</v>
      </c>
      <c r="E1379" s="61">
        <f t="shared" si="1025"/>
        <v>671.66802912000014</v>
      </c>
      <c r="F1379" s="62">
        <f t="shared" si="1037"/>
        <v>6997.15</v>
      </c>
      <c r="G1379" s="63">
        <f t="shared" si="1022"/>
        <v>7036.33</v>
      </c>
      <c r="H1379" s="64">
        <f t="shared" si="1055"/>
        <v>45560</v>
      </c>
      <c r="I1379" s="64">
        <f t="shared" si="1045"/>
        <v>45590</v>
      </c>
      <c r="J1379" s="65">
        <f t="shared" si="1026"/>
        <v>5.5994226220676957E-3</v>
      </c>
      <c r="K1379" s="195">
        <f t="shared" si="1046"/>
        <v>45650</v>
      </c>
      <c r="L1379" s="195">
        <f t="shared" si="1038"/>
        <v>45650</v>
      </c>
      <c r="M1379" s="228">
        <f t="shared" si="1051"/>
        <v>30</v>
      </c>
      <c r="N1379" s="67">
        <f t="shared" si="1052"/>
        <v>26</v>
      </c>
      <c r="O1379" s="61">
        <f t="shared" si="1027"/>
        <v>1.00485102</v>
      </c>
      <c r="P1379" s="66">
        <f t="shared" si="1021"/>
        <v>1.00439962</v>
      </c>
      <c r="Q1379" s="66">
        <f t="shared" si="1039"/>
        <v>1.255208735887682</v>
      </c>
      <c r="R1379" s="61">
        <f t="shared" si="1020"/>
        <v>1.2612977700000001</v>
      </c>
      <c r="S1379" s="61">
        <f t="shared" si="1040"/>
        <v>1.2150472699999999</v>
      </c>
      <c r="T1379" s="61">
        <f t="shared" si="1028"/>
        <v>834.92222262999996</v>
      </c>
      <c r="U1379" s="61">
        <f t="shared" si="1029"/>
        <v>3.3297964554250128</v>
      </c>
      <c r="V1379" s="61">
        <f t="shared" si="1030"/>
        <v>175.50535818935117</v>
      </c>
      <c r="W1379" s="61">
        <f t="shared" si="1031"/>
        <v>865.98720481477631</v>
      </c>
      <c r="X1379" s="67">
        <f t="shared" si="1041"/>
        <v>0</v>
      </c>
      <c r="Y1379" s="61">
        <f t="shared" si="1032"/>
        <v>0</v>
      </c>
      <c r="Z1379" s="69">
        <f t="shared" si="1042"/>
        <v>0</v>
      </c>
      <c r="AA1379" s="61">
        <f t="shared" si="1053"/>
        <v>0</v>
      </c>
      <c r="AB1379" s="69">
        <f t="shared" si="1043"/>
        <v>5.1999999999999998E-2</v>
      </c>
      <c r="AC1379" s="140">
        <f t="shared" si="1044"/>
        <v>26</v>
      </c>
      <c r="AD1379" s="67">
        <f t="shared" si="1047"/>
        <v>30</v>
      </c>
      <c r="AE1379" s="11">
        <f t="shared" si="1048"/>
        <v>1.0036678800000001</v>
      </c>
      <c r="AF1379" s="61">
        <f t="shared" si="1054"/>
        <v>3.0623945199999998</v>
      </c>
      <c r="AG1379" s="61">
        <f t="shared" si="1033"/>
        <v>3.1763371399999998</v>
      </c>
      <c r="AH1379" s="61">
        <f t="shared" si="1034"/>
        <v>0</v>
      </c>
      <c r="AI1379" s="196" t="str">
        <f t="shared" si="1049"/>
        <v>A+J=</v>
      </c>
      <c r="AJ1379" s="72">
        <f t="shared" si="1050"/>
        <v>45650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1035"/>
        <v>45647</v>
      </c>
      <c r="B1380" s="61">
        <f t="shared" si="1023"/>
        <v>869.4442422413332</v>
      </c>
      <c r="C1380" s="61">
        <f t="shared" si="1036"/>
        <v>687.15205017000005</v>
      </c>
      <c r="D1380" s="61">
        <f t="shared" si="1024"/>
        <v>15.48402104999991</v>
      </c>
      <c r="E1380" s="61">
        <f t="shared" si="1025"/>
        <v>671.66802912000014</v>
      </c>
      <c r="F1380" s="62">
        <f t="shared" si="1037"/>
        <v>6997.15</v>
      </c>
      <c r="G1380" s="63">
        <f t="shared" si="1022"/>
        <v>7036.33</v>
      </c>
      <c r="H1380" s="64">
        <f t="shared" si="1055"/>
        <v>45560</v>
      </c>
      <c r="I1380" s="64">
        <f t="shared" si="1045"/>
        <v>45590</v>
      </c>
      <c r="J1380" s="65">
        <f t="shared" si="1026"/>
        <v>5.5994226220676957E-3</v>
      </c>
      <c r="K1380" s="195">
        <f t="shared" si="1046"/>
        <v>45650</v>
      </c>
      <c r="L1380" s="195">
        <f t="shared" si="1038"/>
        <v>45650</v>
      </c>
      <c r="M1380" s="228">
        <f t="shared" si="1051"/>
        <v>30</v>
      </c>
      <c r="N1380" s="67">
        <f t="shared" si="1052"/>
        <v>27</v>
      </c>
      <c r="O1380" s="61">
        <f t="shared" si="1027"/>
        <v>1.0050380699999999</v>
      </c>
      <c r="P1380" s="66">
        <f t="shared" si="1021"/>
        <v>1.00439962</v>
      </c>
      <c r="Q1380" s="66">
        <f t="shared" si="1039"/>
        <v>1.255208735887682</v>
      </c>
      <c r="R1380" s="61">
        <f t="shared" si="1020"/>
        <v>1.26153256</v>
      </c>
      <c r="S1380" s="61">
        <f t="shared" si="1040"/>
        <v>1.2150472699999999</v>
      </c>
      <c r="T1380" s="61">
        <f t="shared" si="1028"/>
        <v>834.92222262999996</v>
      </c>
      <c r="U1380" s="61">
        <f t="shared" si="1029"/>
        <v>3.3297964554250128</v>
      </c>
      <c r="V1380" s="61">
        <f t="shared" si="1030"/>
        <v>175.66305912590821</v>
      </c>
      <c r="W1380" s="61">
        <f t="shared" si="1031"/>
        <v>866.14490575133323</v>
      </c>
      <c r="X1380" s="67">
        <f t="shared" si="1041"/>
        <v>0</v>
      </c>
      <c r="Y1380" s="61">
        <f t="shared" si="1032"/>
        <v>0</v>
      </c>
      <c r="Z1380" s="69">
        <f t="shared" si="1042"/>
        <v>0</v>
      </c>
      <c r="AA1380" s="61">
        <f t="shared" si="1053"/>
        <v>0</v>
      </c>
      <c r="AB1380" s="69">
        <f t="shared" si="1043"/>
        <v>5.1999999999999998E-2</v>
      </c>
      <c r="AC1380" s="140">
        <f t="shared" si="1044"/>
        <v>27</v>
      </c>
      <c r="AD1380" s="67">
        <f t="shared" si="1047"/>
        <v>30</v>
      </c>
      <c r="AE1380" s="11">
        <f t="shared" si="1048"/>
        <v>1.0038092199999999</v>
      </c>
      <c r="AF1380" s="61">
        <f t="shared" si="1054"/>
        <v>3.1804024200000001</v>
      </c>
      <c r="AG1380" s="61">
        <f t="shared" si="1033"/>
        <v>3.29933649</v>
      </c>
      <c r="AH1380" s="61">
        <f t="shared" si="1034"/>
        <v>0</v>
      </c>
      <c r="AI1380" s="196" t="str">
        <f t="shared" si="1049"/>
        <v>A+J=</v>
      </c>
      <c r="AJ1380" s="72">
        <f t="shared" si="1050"/>
        <v>45650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1035"/>
        <v>45648</v>
      </c>
      <c r="B1381" s="61">
        <f t="shared" si="1023"/>
        <v>869.72502552793128</v>
      </c>
      <c r="C1381" s="61">
        <f t="shared" si="1036"/>
        <v>687.15205017000005</v>
      </c>
      <c r="D1381" s="61">
        <f t="shared" si="1024"/>
        <v>15.48402104999991</v>
      </c>
      <c r="E1381" s="61">
        <f t="shared" si="1025"/>
        <v>671.66802912000014</v>
      </c>
      <c r="F1381" s="62">
        <f t="shared" si="1037"/>
        <v>6997.15</v>
      </c>
      <c r="G1381" s="63">
        <f t="shared" si="1022"/>
        <v>7036.33</v>
      </c>
      <c r="H1381" s="64">
        <f t="shared" si="1055"/>
        <v>45560</v>
      </c>
      <c r="I1381" s="64">
        <f t="shared" si="1045"/>
        <v>45590</v>
      </c>
      <c r="J1381" s="65">
        <f t="shared" si="1026"/>
        <v>5.5994226220676957E-3</v>
      </c>
      <c r="K1381" s="195">
        <f t="shared" si="1046"/>
        <v>45650</v>
      </c>
      <c r="L1381" s="195">
        <f t="shared" si="1038"/>
        <v>45650</v>
      </c>
      <c r="M1381" s="228">
        <f t="shared" si="1051"/>
        <v>30</v>
      </c>
      <c r="N1381" s="67">
        <f t="shared" si="1052"/>
        <v>28</v>
      </c>
      <c r="O1381" s="61">
        <f t="shared" si="1027"/>
        <v>1.00522515</v>
      </c>
      <c r="P1381" s="66">
        <f t="shared" si="1021"/>
        <v>1.00439962</v>
      </c>
      <c r="Q1381" s="66">
        <f t="shared" si="1039"/>
        <v>1.255208735887682</v>
      </c>
      <c r="R1381" s="61">
        <f t="shared" si="1020"/>
        <v>1.26176738</v>
      </c>
      <c r="S1381" s="61">
        <f t="shared" si="1040"/>
        <v>1.2150472699999999</v>
      </c>
      <c r="T1381" s="61">
        <f t="shared" si="1028"/>
        <v>834.92222262999996</v>
      </c>
      <c r="U1381" s="61">
        <f t="shared" si="1029"/>
        <v>3.3297964554250128</v>
      </c>
      <c r="V1381" s="61">
        <f t="shared" si="1030"/>
        <v>175.82078021250615</v>
      </c>
      <c r="W1381" s="61">
        <f t="shared" si="1031"/>
        <v>866.30262683793126</v>
      </c>
      <c r="X1381" s="67">
        <f t="shared" si="1041"/>
        <v>0</v>
      </c>
      <c r="Y1381" s="61">
        <f t="shared" si="1032"/>
        <v>0</v>
      </c>
      <c r="Z1381" s="69">
        <f t="shared" si="1042"/>
        <v>0</v>
      </c>
      <c r="AA1381" s="61">
        <f t="shared" si="1053"/>
        <v>0</v>
      </c>
      <c r="AB1381" s="69">
        <f t="shared" si="1043"/>
        <v>5.1999999999999998E-2</v>
      </c>
      <c r="AC1381" s="140">
        <f t="shared" si="1044"/>
        <v>28</v>
      </c>
      <c r="AD1381" s="67">
        <f t="shared" si="1047"/>
        <v>30</v>
      </c>
      <c r="AE1381" s="11">
        <f t="shared" si="1048"/>
        <v>1.003950581</v>
      </c>
      <c r="AF1381" s="61">
        <f t="shared" si="1054"/>
        <v>3.2984278599999999</v>
      </c>
      <c r="AG1381" s="61">
        <f t="shared" si="1033"/>
        <v>3.4223986900000001</v>
      </c>
      <c r="AH1381" s="61">
        <f t="shared" si="1034"/>
        <v>0</v>
      </c>
      <c r="AI1381" s="196" t="str">
        <f t="shared" si="1049"/>
        <v>A+J=</v>
      </c>
      <c r="AJ1381" s="72">
        <f t="shared" si="1050"/>
        <v>45650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1035"/>
        <v>45649</v>
      </c>
      <c r="B1382" s="61">
        <f t="shared" si="1023"/>
        <v>870.00591033461092</v>
      </c>
      <c r="C1382" s="61">
        <f t="shared" si="1036"/>
        <v>687.15205017000005</v>
      </c>
      <c r="D1382" s="61">
        <f t="shared" si="1024"/>
        <v>15.48402104999991</v>
      </c>
      <c r="E1382" s="61">
        <f t="shared" si="1025"/>
        <v>671.66802912000014</v>
      </c>
      <c r="F1382" s="62">
        <f t="shared" si="1037"/>
        <v>6997.15</v>
      </c>
      <c r="G1382" s="63">
        <f t="shared" si="1022"/>
        <v>7036.33</v>
      </c>
      <c r="H1382" s="64">
        <f t="shared" si="1055"/>
        <v>45560</v>
      </c>
      <c r="I1382" s="64">
        <f t="shared" si="1045"/>
        <v>45590</v>
      </c>
      <c r="J1382" s="65">
        <f t="shared" si="1026"/>
        <v>5.5994226220676957E-3</v>
      </c>
      <c r="K1382" s="195">
        <f t="shared" si="1046"/>
        <v>45650</v>
      </c>
      <c r="L1382" s="195">
        <f t="shared" si="1038"/>
        <v>45650</v>
      </c>
      <c r="M1382" s="228">
        <f t="shared" si="1051"/>
        <v>30</v>
      </c>
      <c r="N1382" s="67">
        <f t="shared" si="1052"/>
        <v>29</v>
      </c>
      <c r="O1382" s="61">
        <f t="shared" si="1027"/>
        <v>1.0054122700000001</v>
      </c>
      <c r="P1382" s="66">
        <f t="shared" si="1021"/>
        <v>1.00439962</v>
      </c>
      <c r="Q1382" s="66">
        <f t="shared" si="1039"/>
        <v>1.255208735887682</v>
      </c>
      <c r="R1382" s="61">
        <f t="shared" si="1020"/>
        <v>1.26200226</v>
      </c>
      <c r="S1382" s="61">
        <f t="shared" si="1040"/>
        <v>1.2150472699999999</v>
      </c>
      <c r="T1382" s="61">
        <f t="shared" si="1028"/>
        <v>834.92222262999996</v>
      </c>
      <c r="U1382" s="61">
        <f t="shared" si="1029"/>
        <v>3.3297964554250128</v>
      </c>
      <c r="V1382" s="61">
        <f t="shared" si="1030"/>
        <v>175.97854159918589</v>
      </c>
      <c r="W1382" s="61">
        <f t="shared" si="1031"/>
        <v>866.46038822461094</v>
      </c>
      <c r="X1382" s="67">
        <f t="shared" si="1041"/>
        <v>0</v>
      </c>
      <c r="Y1382" s="61">
        <f t="shared" si="1032"/>
        <v>0</v>
      </c>
      <c r="Z1382" s="69">
        <f t="shared" si="1042"/>
        <v>0</v>
      </c>
      <c r="AA1382" s="61">
        <f t="shared" si="1053"/>
        <v>0</v>
      </c>
      <c r="AB1382" s="69">
        <f t="shared" si="1043"/>
        <v>5.1999999999999998E-2</v>
      </c>
      <c r="AC1382" s="140">
        <f t="shared" si="1044"/>
        <v>29</v>
      </c>
      <c r="AD1382" s="67">
        <f t="shared" si="1047"/>
        <v>30</v>
      </c>
      <c r="AE1382" s="11">
        <f t="shared" si="1048"/>
        <v>1.0040919610000001</v>
      </c>
      <c r="AF1382" s="61">
        <f t="shared" si="1054"/>
        <v>3.4164691700000001</v>
      </c>
      <c r="AG1382" s="61">
        <f t="shared" si="1033"/>
        <v>3.5455221099999998</v>
      </c>
      <c r="AH1382" s="61">
        <f t="shared" si="1034"/>
        <v>0</v>
      </c>
      <c r="AI1382" s="196" t="str">
        <f t="shared" si="1049"/>
        <v>A+J=</v>
      </c>
      <c r="AJ1382" s="72">
        <f t="shared" si="1050"/>
        <v>45650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1035"/>
        <v>45650</v>
      </c>
      <c r="B1383" s="61">
        <f t="shared" si="1023"/>
        <v>870.28687818133153</v>
      </c>
      <c r="C1383" s="61">
        <f t="shared" si="1036"/>
        <v>687.15205017000005</v>
      </c>
      <c r="D1383" s="61">
        <f t="shared" si="1024"/>
        <v>15.48402104999991</v>
      </c>
      <c r="E1383" s="61">
        <f t="shared" si="1025"/>
        <v>671.66802912000014</v>
      </c>
      <c r="F1383" s="62">
        <f t="shared" si="1037"/>
        <v>6997.15</v>
      </c>
      <c r="G1383" s="63">
        <f t="shared" si="1022"/>
        <v>7036.33</v>
      </c>
      <c r="H1383" s="64">
        <f t="shared" si="1055"/>
        <v>45560</v>
      </c>
      <c r="I1383" s="64">
        <f t="shared" si="1045"/>
        <v>45590</v>
      </c>
      <c r="J1383" s="65">
        <f t="shared" si="1026"/>
        <v>5.5994226220676957E-3</v>
      </c>
      <c r="K1383" s="195">
        <f t="shared" si="1046"/>
        <v>45681</v>
      </c>
      <c r="L1383" s="195">
        <f t="shared" si="1038"/>
        <v>45650</v>
      </c>
      <c r="M1383" s="228">
        <f t="shared" si="1051"/>
        <v>30</v>
      </c>
      <c r="N1383" s="67">
        <f t="shared" si="1052"/>
        <v>30</v>
      </c>
      <c r="O1383" s="61">
        <f t="shared" si="1027"/>
        <v>1.00559942</v>
      </c>
      <c r="P1383" s="66">
        <f t="shared" si="1021"/>
        <v>1.00439962</v>
      </c>
      <c r="Q1383" s="66">
        <f t="shared" si="1039"/>
        <v>1.255208735887682</v>
      </c>
      <c r="R1383" s="61">
        <f t="shared" si="1020"/>
        <v>1.2622371699999999</v>
      </c>
      <c r="S1383" s="61">
        <f t="shared" si="1040"/>
        <v>1.2150472699999999</v>
      </c>
      <c r="T1383" s="61">
        <f t="shared" si="1028"/>
        <v>834.92222262999996</v>
      </c>
      <c r="U1383" s="61">
        <f t="shared" si="1029"/>
        <v>3.3297964554250128</v>
      </c>
      <c r="V1383" s="61">
        <f t="shared" si="1030"/>
        <v>176.13632313590637</v>
      </c>
      <c r="W1383" s="61">
        <f t="shared" si="1031"/>
        <v>866.6181697613315</v>
      </c>
      <c r="X1383" s="67">
        <f t="shared" si="1041"/>
        <v>45</v>
      </c>
      <c r="Y1383" s="61">
        <f t="shared" si="1032"/>
        <v>2.9089633699999999</v>
      </c>
      <c r="Z1383" s="69">
        <f t="shared" si="1042"/>
        <v>1.1239000000000001E-2</v>
      </c>
      <c r="AA1383" s="61">
        <f t="shared" si="1053"/>
        <v>9.3836908599999997</v>
      </c>
      <c r="AB1383" s="69">
        <f t="shared" si="1043"/>
        <v>5.1999999999999998E-2</v>
      </c>
      <c r="AC1383" s="140">
        <f t="shared" si="1044"/>
        <v>30</v>
      </c>
      <c r="AD1383" s="67">
        <f t="shared" si="1047"/>
        <v>30</v>
      </c>
      <c r="AE1383" s="11">
        <f t="shared" si="1048"/>
        <v>1.0042333619999999</v>
      </c>
      <c r="AF1383" s="61">
        <f t="shared" si="1054"/>
        <v>3.5345280099999998</v>
      </c>
      <c r="AG1383" s="61">
        <f t="shared" si="1033"/>
        <v>3.6687084200000002</v>
      </c>
      <c r="AH1383" s="61">
        <f t="shared" si="1034"/>
        <v>12.91821887</v>
      </c>
      <c r="AI1383" s="196" t="str">
        <f t="shared" si="1049"/>
        <v>A+J=</v>
      </c>
      <c r="AJ1383" s="72">
        <f t="shared" si="1050"/>
        <v>45650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1035"/>
        <v>45651</v>
      </c>
      <c r="B1384" s="61">
        <f t="shared" si="1023"/>
        <v>857.46520592985792</v>
      </c>
      <c r="C1384" s="61">
        <f t="shared" si="1036"/>
        <v>679.42914828000005</v>
      </c>
      <c r="D1384" s="61">
        <f t="shared" si="1024"/>
        <v>7.7611191600000211</v>
      </c>
      <c r="E1384" s="61">
        <f t="shared" si="1025"/>
        <v>671.66802912000003</v>
      </c>
      <c r="F1384" s="62">
        <f t="shared" si="1037"/>
        <v>7036.33</v>
      </c>
      <c r="G1384" s="63">
        <f t="shared" si="1022"/>
        <v>7063.77</v>
      </c>
      <c r="H1384" s="64">
        <f t="shared" si="1055"/>
        <v>45590</v>
      </c>
      <c r="I1384" s="64">
        <f t="shared" si="1045"/>
        <v>45621</v>
      </c>
      <c r="J1384" s="65">
        <f t="shared" si="1026"/>
        <v>3.8997602443320289E-3</v>
      </c>
      <c r="K1384" s="195">
        <f t="shared" si="1046"/>
        <v>45681</v>
      </c>
      <c r="L1384" s="195">
        <f t="shared" si="1038"/>
        <v>45681</v>
      </c>
      <c r="M1384" s="228">
        <f t="shared" si="1051"/>
        <v>30</v>
      </c>
      <c r="N1384" s="67">
        <f t="shared" si="1052"/>
        <v>1</v>
      </c>
      <c r="O1384" s="61">
        <f t="shared" si="1027"/>
        <v>1.00012974</v>
      </c>
      <c r="P1384" s="66">
        <f t="shared" si="1021"/>
        <v>1.00559942</v>
      </c>
      <c r="Q1384" s="66">
        <f t="shared" si="1039"/>
        <v>1.2622371767875862</v>
      </c>
      <c r="R1384" s="61">
        <f t="shared" si="1020"/>
        <v>1.2624009300000001</v>
      </c>
      <c r="S1384" s="61">
        <f t="shared" si="1040"/>
        <v>1.2150472699999999</v>
      </c>
      <c r="T1384" s="61">
        <f t="shared" si="1028"/>
        <v>825.53853176999996</v>
      </c>
      <c r="U1384" s="61">
        <f t="shared" si="1029"/>
        <v>1.669007487502697</v>
      </c>
      <c r="V1384" s="61">
        <f t="shared" si="1030"/>
        <v>176.24631549235514</v>
      </c>
      <c r="W1384" s="61">
        <f t="shared" si="1031"/>
        <v>857.34447125985787</v>
      </c>
      <c r="X1384" s="67">
        <f t="shared" si="1041"/>
        <v>0</v>
      </c>
      <c r="Y1384" s="61">
        <f t="shared" si="1032"/>
        <v>0</v>
      </c>
      <c r="Z1384" s="69">
        <f t="shared" si="1042"/>
        <v>0</v>
      </c>
      <c r="AA1384" s="61">
        <f t="shared" si="1053"/>
        <v>0</v>
      </c>
      <c r="AB1384" s="69">
        <f t="shared" si="1043"/>
        <v>5.1999999999999998E-2</v>
      </c>
      <c r="AC1384" s="140">
        <f t="shared" si="1044"/>
        <v>1</v>
      </c>
      <c r="AD1384" s="67">
        <f t="shared" si="1047"/>
        <v>30</v>
      </c>
      <c r="AE1384" s="11">
        <f t="shared" si="1048"/>
        <v>1.000140824</v>
      </c>
      <c r="AF1384" s="61">
        <f t="shared" si="1054"/>
        <v>0.11625563</v>
      </c>
      <c r="AG1384" s="61">
        <f t="shared" si="1033"/>
        <v>0.12073467</v>
      </c>
      <c r="AH1384" s="61">
        <f t="shared" si="1034"/>
        <v>0</v>
      </c>
      <c r="AI1384" s="196" t="str">
        <f t="shared" si="1049"/>
        <v>A+J=</v>
      </c>
      <c r="AJ1384" s="72">
        <f t="shared" si="1050"/>
        <v>45681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1035"/>
        <v>45652</v>
      </c>
      <c r="B1385" s="61">
        <f t="shared" si="1023"/>
        <v>857.69600797302769</v>
      </c>
      <c r="C1385" s="61">
        <f t="shared" si="1036"/>
        <v>679.42914828000005</v>
      </c>
      <c r="D1385" s="61">
        <f t="shared" si="1024"/>
        <v>7.7611191600000211</v>
      </c>
      <c r="E1385" s="61">
        <f t="shared" si="1025"/>
        <v>671.66802912000003</v>
      </c>
      <c r="F1385" s="62">
        <f t="shared" si="1037"/>
        <v>7036.33</v>
      </c>
      <c r="G1385" s="63">
        <f t="shared" si="1022"/>
        <v>7063.77</v>
      </c>
      <c r="H1385" s="64">
        <f t="shared" si="1055"/>
        <v>45590</v>
      </c>
      <c r="I1385" s="64">
        <f t="shared" si="1045"/>
        <v>45621</v>
      </c>
      <c r="J1385" s="65">
        <f t="shared" si="1026"/>
        <v>3.8997602443320289E-3</v>
      </c>
      <c r="K1385" s="195">
        <f t="shared" si="1046"/>
        <v>45681</v>
      </c>
      <c r="L1385" s="195">
        <f t="shared" si="1038"/>
        <v>45681</v>
      </c>
      <c r="M1385" s="228">
        <f t="shared" si="1051"/>
        <v>30</v>
      </c>
      <c r="N1385" s="67">
        <f t="shared" si="1052"/>
        <v>2</v>
      </c>
      <c r="O1385" s="61">
        <f t="shared" si="1027"/>
        <v>1.00025951</v>
      </c>
      <c r="P1385" s="66">
        <f t="shared" si="1021"/>
        <v>1.00559942</v>
      </c>
      <c r="Q1385" s="66">
        <f t="shared" si="1039"/>
        <v>1.2622371767875862</v>
      </c>
      <c r="R1385" s="61">
        <f t="shared" si="1020"/>
        <v>1.26256473</v>
      </c>
      <c r="S1385" s="61">
        <f t="shared" si="1040"/>
        <v>1.2150472699999999</v>
      </c>
      <c r="T1385" s="61">
        <f t="shared" si="1028"/>
        <v>825.53853176999996</v>
      </c>
      <c r="U1385" s="61">
        <f t="shared" si="1029"/>
        <v>1.669007487502697</v>
      </c>
      <c r="V1385" s="61">
        <f t="shared" si="1030"/>
        <v>176.35633471552495</v>
      </c>
      <c r="W1385" s="61">
        <f t="shared" si="1031"/>
        <v>857.45449048302771</v>
      </c>
      <c r="X1385" s="67">
        <f t="shared" si="1041"/>
        <v>0</v>
      </c>
      <c r="Y1385" s="61">
        <f t="shared" si="1032"/>
        <v>0</v>
      </c>
      <c r="Z1385" s="69">
        <f t="shared" si="1042"/>
        <v>0</v>
      </c>
      <c r="AA1385" s="61">
        <f t="shared" si="1053"/>
        <v>0</v>
      </c>
      <c r="AB1385" s="69">
        <f t="shared" si="1043"/>
        <v>5.1999999999999998E-2</v>
      </c>
      <c r="AC1385" s="140">
        <f t="shared" si="1044"/>
        <v>2</v>
      </c>
      <c r="AD1385" s="67">
        <f t="shared" si="1047"/>
        <v>30</v>
      </c>
      <c r="AE1385" s="11">
        <f t="shared" si="1048"/>
        <v>1.000281668</v>
      </c>
      <c r="AF1385" s="61">
        <f t="shared" si="1054"/>
        <v>0.23252777999999999</v>
      </c>
      <c r="AG1385" s="61">
        <f t="shared" si="1033"/>
        <v>0.24151749</v>
      </c>
      <c r="AH1385" s="61">
        <f t="shared" si="1034"/>
        <v>0</v>
      </c>
      <c r="AI1385" s="196" t="str">
        <f t="shared" si="1049"/>
        <v>A+J=</v>
      </c>
      <c r="AJ1385" s="72">
        <f t="shared" si="1050"/>
        <v>45681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1035"/>
        <v>45653</v>
      </c>
      <c r="B1386" s="61">
        <f t="shared" si="1023"/>
        <v>857.92687158955812</v>
      </c>
      <c r="C1386" s="61">
        <f t="shared" si="1036"/>
        <v>679.42914828000005</v>
      </c>
      <c r="D1386" s="61">
        <f t="shared" si="1024"/>
        <v>7.7611191600000211</v>
      </c>
      <c r="E1386" s="61">
        <f t="shared" si="1025"/>
        <v>671.66802912000003</v>
      </c>
      <c r="F1386" s="62">
        <f t="shared" si="1037"/>
        <v>7036.33</v>
      </c>
      <c r="G1386" s="63">
        <f t="shared" si="1022"/>
        <v>7063.77</v>
      </c>
      <c r="H1386" s="64">
        <f t="shared" si="1055"/>
        <v>45590</v>
      </c>
      <c r="I1386" s="64">
        <f t="shared" si="1045"/>
        <v>45621</v>
      </c>
      <c r="J1386" s="65">
        <f t="shared" si="1026"/>
        <v>3.8997602443320289E-3</v>
      </c>
      <c r="K1386" s="195">
        <f t="shared" si="1046"/>
        <v>45681</v>
      </c>
      <c r="L1386" s="195">
        <f t="shared" si="1038"/>
        <v>45681</v>
      </c>
      <c r="M1386" s="228">
        <f t="shared" si="1051"/>
        <v>30</v>
      </c>
      <c r="N1386" s="67">
        <f t="shared" si="1052"/>
        <v>3</v>
      </c>
      <c r="O1386" s="61">
        <f t="shared" si="1027"/>
        <v>1.00038929</v>
      </c>
      <c r="P1386" s="66">
        <f t="shared" si="1021"/>
        <v>1.00559942</v>
      </c>
      <c r="Q1386" s="66">
        <f t="shared" si="1039"/>
        <v>1.2622371767875862</v>
      </c>
      <c r="R1386" s="61">
        <f t="shared" si="1020"/>
        <v>1.2627285500000001</v>
      </c>
      <c r="S1386" s="61">
        <f t="shared" si="1040"/>
        <v>1.2150472699999999</v>
      </c>
      <c r="T1386" s="61">
        <f t="shared" si="1028"/>
        <v>825.53853176999996</v>
      </c>
      <c r="U1386" s="61">
        <f t="shared" si="1029"/>
        <v>1.669007487502697</v>
      </c>
      <c r="V1386" s="61">
        <f t="shared" si="1030"/>
        <v>176.46636737205543</v>
      </c>
      <c r="W1386" s="61">
        <f t="shared" si="1031"/>
        <v>857.5645231395581</v>
      </c>
      <c r="X1386" s="67">
        <f t="shared" si="1041"/>
        <v>0</v>
      </c>
      <c r="Y1386" s="61">
        <f t="shared" si="1032"/>
        <v>0</v>
      </c>
      <c r="Z1386" s="69">
        <f t="shared" si="1042"/>
        <v>0</v>
      </c>
      <c r="AA1386" s="61">
        <f t="shared" si="1053"/>
        <v>0</v>
      </c>
      <c r="AB1386" s="69">
        <f t="shared" si="1043"/>
        <v>5.1999999999999998E-2</v>
      </c>
      <c r="AC1386" s="140">
        <f t="shared" si="1044"/>
        <v>3</v>
      </c>
      <c r="AD1386" s="67">
        <f t="shared" si="1047"/>
        <v>30</v>
      </c>
      <c r="AE1386" s="11">
        <f t="shared" si="1048"/>
        <v>1.000422532</v>
      </c>
      <c r="AF1386" s="61">
        <f t="shared" si="1054"/>
        <v>0.34881644000000001</v>
      </c>
      <c r="AG1386" s="61">
        <f t="shared" si="1033"/>
        <v>0.36234844999999999</v>
      </c>
      <c r="AH1386" s="61">
        <f t="shared" si="1034"/>
        <v>0</v>
      </c>
      <c r="AI1386" s="196" t="str">
        <f t="shared" si="1049"/>
        <v>A+J=</v>
      </c>
      <c r="AJ1386" s="72">
        <f t="shared" si="1050"/>
        <v>45681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1035"/>
        <v>45654</v>
      </c>
      <c r="B1387" s="61">
        <f t="shared" si="1023"/>
        <v>858.15779593944922</v>
      </c>
      <c r="C1387" s="61">
        <f t="shared" si="1036"/>
        <v>679.42914828000005</v>
      </c>
      <c r="D1387" s="61">
        <f t="shared" si="1024"/>
        <v>7.7611191600000211</v>
      </c>
      <c r="E1387" s="61">
        <f t="shared" si="1025"/>
        <v>671.66802912000003</v>
      </c>
      <c r="F1387" s="62">
        <f t="shared" si="1037"/>
        <v>7036.33</v>
      </c>
      <c r="G1387" s="63">
        <f t="shared" si="1022"/>
        <v>7063.77</v>
      </c>
      <c r="H1387" s="64">
        <f t="shared" si="1055"/>
        <v>45590</v>
      </c>
      <c r="I1387" s="64">
        <f t="shared" si="1045"/>
        <v>45621</v>
      </c>
      <c r="J1387" s="65">
        <f t="shared" si="1026"/>
        <v>3.8997602443320289E-3</v>
      </c>
      <c r="K1387" s="195">
        <f t="shared" si="1046"/>
        <v>45681</v>
      </c>
      <c r="L1387" s="195">
        <f t="shared" si="1038"/>
        <v>45681</v>
      </c>
      <c r="M1387" s="228">
        <f t="shared" si="1051"/>
        <v>30</v>
      </c>
      <c r="N1387" s="67">
        <f t="shared" si="1052"/>
        <v>4</v>
      </c>
      <c r="O1387" s="61">
        <f t="shared" si="1027"/>
        <v>1.0005190900000001</v>
      </c>
      <c r="P1387" s="66">
        <f t="shared" si="1021"/>
        <v>1.00559942</v>
      </c>
      <c r="Q1387" s="66">
        <f t="shared" si="1039"/>
        <v>1.2622371767875862</v>
      </c>
      <c r="R1387" s="61">
        <f t="shared" ref="R1387:R1450" si="1056">TRUNC(TRUNC((O1387*Q1387),15),8)</f>
        <v>1.26289239</v>
      </c>
      <c r="S1387" s="61">
        <f t="shared" si="1040"/>
        <v>1.2150472699999999</v>
      </c>
      <c r="T1387" s="61">
        <f t="shared" si="1028"/>
        <v>825.53853176999996</v>
      </c>
      <c r="U1387" s="61">
        <f t="shared" si="1029"/>
        <v>1.669007487502697</v>
      </c>
      <c r="V1387" s="61">
        <f t="shared" si="1030"/>
        <v>176.5764134619464</v>
      </c>
      <c r="W1387" s="61">
        <f t="shared" si="1031"/>
        <v>857.67456922944916</v>
      </c>
      <c r="X1387" s="67">
        <f t="shared" si="1041"/>
        <v>0</v>
      </c>
      <c r="Y1387" s="61">
        <f t="shared" si="1032"/>
        <v>0</v>
      </c>
      <c r="Z1387" s="69">
        <f t="shared" si="1042"/>
        <v>0</v>
      </c>
      <c r="AA1387" s="61">
        <f t="shared" si="1053"/>
        <v>0</v>
      </c>
      <c r="AB1387" s="69">
        <f t="shared" si="1043"/>
        <v>5.1999999999999998E-2</v>
      </c>
      <c r="AC1387" s="140">
        <f t="shared" si="1044"/>
        <v>4</v>
      </c>
      <c r="AD1387" s="67">
        <f t="shared" si="1047"/>
        <v>30</v>
      </c>
      <c r="AE1387" s="11">
        <f t="shared" si="1048"/>
        <v>1.000563415</v>
      </c>
      <c r="AF1387" s="61">
        <f t="shared" si="1054"/>
        <v>0.46512079000000001</v>
      </c>
      <c r="AG1387" s="61">
        <f t="shared" si="1033"/>
        <v>0.48322671</v>
      </c>
      <c r="AH1387" s="61">
        <f t="shared" si="1034"/>
        <v>0</v>
      </c>
      <c r="AI1387" s="196" t="str">
        <f t="shared" si="1049"/>
        <v>A+J=</v>
      </c>
      <c r="AJ1387" s="72">
        <f t="shared" si="1050"/>
        <v>45681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1035"/>
        <v>45655</v>
      </c>
      <c r="B1388" s="61">
        <f t="shared" si="1023"/>
        <v>858.38877603602043</v>
      </c>
      <c r="C1388" s="61">
        <f t="shared" si="1036"/>
        <v>679.42914828000005</v>
      </c>
      <c r="D1388" s="61">
        <f t="shared" si="1024"/>
        <v>7.7611191600000211</v>
      </c>
      <c r="E1388" s="61">
        <f t="shared" si="1025"/>
        <v>671.66802912000003</v>
      </c>
      <c r="F1388" s="62">
        <f t="shared" si="1037"/>
        <v>7036.33</v>
      </c>
      <c r="G1388" s="63">
        <f t="shared" si="1022"/>
        <v>7063.77</v>
      </c>
      <c r="H1388" s="64">
        <f t="shared" si="1055"/>
        <v>45590</v>
      </c>
      <c r="I1388" s="64">
        <f t="shared" si="1045"/>
        <v>45621</v>
      </c>
      <c r="J1388" s="65">
        <f t="shared" si="1026"/>
        <v>3.8997602443320289E-3</v>
      </c>
      <c r="K1388" s="195">
        <f t="shared" si="1046"/>
        <v>45681</v>
      </c>
      <c r="L1388" s="195">
        <f t="shared" si="1038"/>
        <v>45681</v>
      </c>
      <c r="M1388" s="228">
        <f t="shared" si="1051"/>
        <v>30</v>
      </c>
      <c r="N1388" s="67">
        <f t="shared" si="1052"/>
        <v>5</v>
      </c>
      <c r="O1388" s="61">
        <f t="shared" si="1027"/>
        <v>1.0006489000000001</v>
      </c>
      <c r="P1388" s="66">
        <f t="shared" ref="P1388:P1451" si="1057">IF(L1388&gt;L1387,O1387,P1387)</f>
        <v>1.00559942</v>
      </c>
      <c r="Q1388" s="66">
        <f t="shared" si="1039"/>
        <v>1.2622371767875862</v>
      </c>
      <c r="R1388" s="61">
        <f t="shared" si="1056"/>
        <v>1.2630562400000001</v>
      </c>
      <c r="S1388" s="61">
        <f t="shared" si="1040"/>
        <v>1.2150472699999999</v>
      </c>
      <c r="T1388" s="61">
        <f t="shared" si="1028"/>
        <v>825.53853176999996</v>
      </c>
      <c r="U1388" s="61">
        <f t="shared" si="1029"/>
        <v>1.669007487502697</v>
      </c>
      <c r="V1388" s="61">
        <f t="shared" si="1030"/>
        <v>176.68646626851776</v>
      </c>
      <c r="W1388" s="61">
        <f t="shared" si="1031"/>
        <v>857.78462203602044</v>
      </c>
      <c r="X1388" s="67">
        <f t="shared" si="1041"/>
        <v>0</v>
      </c>
      <c r="Y1388" s="61">
        <f t="shared" si="1032"/>
        <v>0</v>
      </c>
      <c r="Z1388" s="69">
        <f t="shared" si="1042"/>
        <v>0</v>
      </c>
      <c r="AA1388" s="61">
        <f t="shared" si="1053"/>
        <v>0</v>
      </c>
      <c r="AB1388" s="69">
        <f t="shared" si="1043"/>
        <v>5.1999999999999998E-2</v>
      </c>
      <c r="AC1388" s="140">
        <f t="shared" si="1044"/>
        <v>5</v>
      </c>
      <c r="AD1388" s="67">
        <f t="shared" si="1047"/>
        <v>30</v>
      </c>
      <c r="AE1388" s="11">
        <f t="shared" si="1048"/>
        <v>1.000704319</v>
      </c>
      <c r="AF1388" s="61">
        <f t="shared" si="1054"/>
        <v>0.58144247000000004</v>
      </c>
      <c r="AG1388" s="61">
        <f t="shared" si="1033"/>
        <v>0.60415399999999997</v>
      </c>
      <c r="AH1388" s="61">
        <f t="shared" si="1034"/>
        <v>0</v>
      </c>
      <c r="AI1388" s="196" t="str">
        <f t="shared" si="1049"/>
        <v>A+J=</v>
      </c>
      <c r="AJ1388" s="72">
        <f t="shared" si="1050"/>
        <v>45681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1035"/>
        <v>45656</v>
      </c>
      <c r="B1389" s="61">
        <f t="shared" si="1023"/>
        <v>858.61981689595234</v>
      </c>
      <c r="C1389" s="61">
        <f t="shared" si="1036"/>
        <v>679.42914828000005</v>
      </c>
      <c r="D1389" s="61">
        <f t="shared" si="1024"/>
        <v>7.7611191600000211</v>
      </c>
      <c r="E1389" s="61">
        <f t="shared" si="1025"/>
        <v>671.66802912000003</v>
      </c>
      <c r="F1389" s="62">
        <f t="shared" si="1037"/>
        <v>7036.33</v>
      </c>
      <c r="G1389" s="63">
        <f t="shared" ref="G1389:G1452" si="1058">IF(AND(L1389&gt;L1388,N1389=1),VLOOKUP(A1388,$BI$15:$BK$314,3),G1388)</f>
        <v>7063.77</v>
      </c>
      <c r="H1389" s="64">
        <f t="shared" si="1055"/>
        <v>45590</v>
      </c>
      <c r="I1389" s="64">
        <f t="shared" si="1045"/>
        <v>45621</v>
      </c>
      <c r="J1389" s="65">
        <f t="shared" si="1026"/>
        <v>3.8997602443320289E-3</v>
      </c>
      <c r="K1389" s="195">
        <f t="shared" si="1046"/>
        <v>45681</v>
      </c>
      <c r="L1389" s="195">
        <f t="shared" si="1038"/>
        <v>45681</v>
      </c>
      <c r="M1389" s="228">
        <f t="shared" si="1051"/>
        <v>30</v>
      </c>
      <c r="N1389" s="67">
        <f t="shared" si="1052"/>
        <v>6</v>
      </c>
      <c r="O1389" s="61">
        <f t="shared" si="1027"/>
        <v>1.0007787299999999</v>
      </c>
      <c r="P1389" s="66">
        <f t="shared" si="1057"/>
        <v>1.00559942</v>
      </c>
      <c r="Q1389" s="66">
        <f t="shared" si="1039"/>
        <v>1.2622371767875862</v>
      </c>
      <c r="R1389" s="61">
        <f t="shared" si="1056"/>
        <v>1.26322011</v>
      </c>
      <c r="S1389" s="61">
        <f t="shared" si="1040"/>
        <v>1.2150472699999999</v>
      </c>
      <c r="T1389" s="61">
        <f t="shared" si="1028"/>
        <v>825.53853176999996</v>
      </c>
      <c r="U1389" s="61">
        <f t="shared" si="1029"/>
        <v>1.669007487502697</v>
      </c>
      <c r="V1389" s="61">
        <f t="shared" si="1030"/>
        <v>176.79653250844962</v>
      </c>
      <c r="W1389" s="61">
        <f t="shared" si="1031"/>
        <v>857.89468827595238</v>
      </c>
      <c r="X1389" s="67">
        <f t="shared" si="1041"/>
        <v>0</v>
      </c>
      <c r="Y1389" s="61">
        <f t="shared" si="1032"/>
        <v>0</v>
      </c>
      <c r="Z1389" s="69">
        <f t="shared" si="1042"/>
        <v>0</v>
      </c>
      <c r="AA1389" s="61">
        <f t="shared" si="1053"/>
        <v>0</v>
      </c>
      <c r="AB1389" s="69">
        <f t="shared" si="1043"/>
        <v>5.1999999999999998E-2</v>
      </c>
      <c r="AC1389" s="140">
        <f t="shared" si="1044"/>
        <v>6</v>
      </c>
      <c r="AD1389" s="67">
        <f t="shared" si="1047"/>
        <v>30</v>
      </c>
      <c r="AE1389" s="11">
        <f t="shared" si="1048"/>
        <v>1.000845242</v>
      </c>
      <c r="AF1389" s="61">
        <f t="shared" si="1054"/>
        <v>0.69777982999999999</v>
      </c>
      <c r="AG1389" s="61">
        <f t="shared" si="1033"/>
        <v>0.72512862</v>
      </c>
      <c r="AH1389" s="61">
        <f t="shared" si="1034"/>
        <v>0</v>
      </c>
      <c r="AI1389" s="196" t="str">
        <f t="shared" si="1049"/>
        <v>A+J=</v>
      </c>
      <c r="AJ1389" s="72">
        <f t="shared" si="1050"/>
        <v>45681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1035"/>
        <v>45657</v>
      </c>
      <c r="B1390" s="61">
        <f t="shared" si="1023"/>
        <v>858.85093282260527</v>
      </c>
      <c r="C1390" s="61">
        <f t="shared" si="1036"/>
        <v>679.42914828000005</v>
      </c>
      <c r="D1390" s="61">
        <f t="shared" si="1024"/>
        <v>7.7611191600000211</v>
      </c>
      <c r="E1390" s="61">
        <f t="shared" si="1025"/>
        <v>671.66802912000003</v>
      </c>
      <c r="F1390" s="62">
        <f t="shared" si="1037"/>
        <v>7036.33</v>
      </c>
      <c r="G1390" s="63">
        <f t="shared" si="1058"/>
        <v>7063.77</v>
      </c>
      <c r="H1390" s="64">
        <f t="shared" si="1055"/>
        <v>45590</v>
      </c>
      <c r="I1390" s="64">
        <f t="shared" si="1045"/>
        <v>45621</v>
      </c>
      <c r="J1390" s="65">
        <f t="shared" si="1026"/>
        <v>3.8997602443320289E-3</v>
      </c>
      <c r="K1390" s="195">
        <f t="shared" si="1046"/>
        <v>45681</v>
      </c>
      <c r="L1390" s="195">
        <f t="shared" si="1038"/>
        <v>45681</v>
      </c>
      <c r="M1390" s="228">
        <f t="shared" si="1051"/>
        <v>30</v>
      </c>
      <c r="N1390" s="67">
        <f t="shared" si="1052"/>
        <v>7</v>
      </c>
      <c r="O1390" s="61">
        <f t="shared" si="1027"/>
        <v>1.0009085799999999</v>
      </c>
      <c r="P1390" s="66">
        <f t="shared" si="1057"/>
        <v>1.00559942</v>
      </c>
      <c r="Q1390" s="66">
        <f t="shared" si="1039"/>
        <v>1.2622371767875862</v>
      </c>
      <c r="R1390" s="61">
        <f t="shared" si="1056"/>
        <v>1.2633840199999999</v>
      </c>
      <c r="S1390" s="61">
        <f t="shared" si="1040"/>
        <v>1.2150472699999999</v>
      </c>
      <c r="T1390" s="61">
        <f t="shared" si="1028"/>
        <v>825.53853176999996</v>
      </c>
      <c r="U1390" s="61">
        <f t="shared" si="1029"/>
        <v>1.669007487502697</v>
      </c>
      <c r="V1390" s="61">
        <f t="shared" si="1030"/>
        <v>176.90662561510263</v>
      </c>
      <c r="W1390" s="61">
        <f t="shared" si="1031"/>
        <v>858.0047813826053</v>
      </c>
      <c r="X1390" s="67">
        <f t="shared" si="1041"/>
        <v>0</v>
      </c>
      <c r="Y1390" s="61">
        <f t="shared" si="1032"/>
        <v>0</v>
      </c>
      <c r="Z1390" s="69">
        <f t="shared" si="1042"/>
        <v>0</v>
      </c>
      <c r="AA1390" s="61">
        <f t="shared" si="1053"/>
        <v>0</v>
      </c>
      <c r="AB1390" s="69">
        <f t="shared" si="1043"/>
        <v>5.1999999999999998E-2</v>
      </c>
      <c r="AC1390" s="140">
        <f t="shared" si="1044"/>
        <v>7</v>
      </c>
      <c r="AD1390" s="67">
        <f t="shared" si="1047"/>
        <v>30</v>
      </c>
      <c r="AE1390" s="11">
        <f t="shared" si="1048"/>
        <v>1.0009861849999999</v>
      </c>
      <c r="AF1390" s="61">
        <f t="shared" si="1054"/>
        <v>0.81413371000000001</v>
      </c>
      <c r="AG1390" s="61">
        <f t="shared" si="1033"/>
        <v>0.84615143999999998</v>
      </c>
      <c r="AH1390" s="61">
        <f t="shared" si="1034"/>
        <v>0</v>
      </c>
      <c r="AI1390" s="196" t="str">
        <f t="shared" si="1049"/>
        <v>A+J=</v>
      </c>
      <c r="AJ1390" s="72">
        <f t="shared" si="1050"/>
        <v>45681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1035"/>
        <v>45658</v>
      </c>
      <c r="B1391" s="61">
        <f t="shared" si="1023"/>
        <v>858.85093282260527</v>
      </c>
      <c r="C1391" s="61">
        <f t="shared" si="1036"/>
        <v>679.42914828000005</v>
      </c>
      <c r="D1391" s="61">
        <f t="shared" si="1024"/>
        <v>7.7611191600000211</v>
      </c>
      <c r="E1391" s="61">
        <f t="shared" si="1025"/>
        <v>671.66802912000003</v>
      </c>
      <c r="F1391" s="62">
        <f t="shared" si="1037"/>
        <v>7036.33</v>
      </c>
      <c r="G1391" s="63">
        <f t="shared" si="1058"/>
        <v>7063.77</v>
      </c>
      <c r="H1391" s="64">
        <f t="shared" si="1055"/>
        <v>45590</v>
      </c>
      <c r="I1391" s="64">
        <f t="shared" si="1045"/>
        <v>45621</v>
      </c>
      <c r="J1391" s="65">
        <f t="shared" si="1026"/>
        <v>3.8997602443320289E-3</v>
      </c>
      <c r="K1391" s="195">
        <f t="shared" si="1046"/>
        <v>45681</v>
      </c>
      <c r="L1391" s="195">
        <f t="shared" si="1038"/>
        <v>45681</v>
      </c>
      <c r="M1391" s="228">
        <f t="shared" si="1051"/>
        <v>30</v>
      </c>
      <c r="N1391" s="67">
        <f t="shared" si="1052"/>
        <v>7</v>
      </c>
      <c r="O1391" s="61">
        <f t="shared" si="1027"/>
        <v>1.0009085799999999</v>
      </c>
      <c r="P1391" s="66">
        <f t="shared" si="1057"/>
        <v>1.00559942</v>
      </c>
      <c r="Q1391" s="66">
        <f t="shared" si="1039"/>
        <v>1.2622371767875862</v>
      </c>
      <c r="R1391" s="61">
        <f t="shared" si="1056"/>
        <v>1.2633840199999999</v>
      </c>
      <c r="S1391" s="61">
        <f t="shared" si="1040"/>
        <v>1.2150472699999999</v>
      </c>
      <c r="T1391" s="61">
        <f t="shared" si="1028"/>
        <v>825.53853176999996</v>
      </c>
      <c r="U1391" s="61">
        <f t="shared" si="1029"/>
        <v>1.669007487502697</v>
      </c>
      <c r="V1391" s="61">
        <f t="shared" si="1030"/>
        <v>176.90662561510263</v>
      </c>
      <c r="W1391" s="61">
        <f t="shared" si="1031"/>
        <v>858.0047813826053</v>
      </c>
      <c r="X1391" s="67">
        <f t="shared" si="1041"/>
        <v>0</v>
      </c>
      <c r="Y1391" s="61">
        <f t="shared" si="1032"/>
        <v>0</v>
      </c>
      <c r="Z1391" s="69">
        <f t="shared" si="1042"/>
        <v>0</v>
      </c>
      <c r="AA1391" s="61">
        <f t="shared" si="1053"/>
        <v>0</v>
      </c>
      <c r="AB1391" s="69">
        <f t="shared" si="1043"/>
        <v>5.1999999999999998E-2</v>
      </c>
      <c r="AC1391" s="140">
        <f t="shared" si="1044"/>
        <v>7</v>
      </c>
      <c r="AD1391" s="67">
        <f t="shared" si="1047"/>
        <v>30</v>
      </c>
      <c r="AE1391" s="11">
        <f t="shared" si="1048"/>
        <v>1.0009861849999999</v>
      </c>
      <c r="AF1391" s="61">
        <f t="shared" si="1054"/>
        <v>0.81413371000000001</v>
      </c>
      <c r="AG1391" s="61">
        <f t="shared" si="1033"/>
        <v>0.84615143999999998</v>
      </c>
      <c r="AH1391" s="61">
        <f t="shared" si="1034"/>
        <v>0</v>
      </c>
      <c r="AI1391" s="196" t="str">
        <f t="shared" si="1049"/>
        <v>A+J=</v>
      </c>
      <c r="AJ1391" s="72">
        <f t="shared" si="1050"/>
        <v>45681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1035"/>
        <v>45659</v>
      </c>
      <c r="B1392" s="61">
        <f t="shared" si="1023"/>
        <v>859.08210367593881</v>
      </c>
      <c r="C1392" s="61">
        <f t="shared" si="1036"/>
        <v>679.42914828000005</v>
      </c>
      <c r="D1392" s="61">
        <f t="shared" si="1024"/>
        <v>7.7611191600000211</v>
      </c>
      <c r="E1392" s="61">
        <f t="shared" si="1025"/>
        <v>671.66802912000003</v>
      </c>
      <c r="F1392" s="62">
        <f t="shared" si="1037"/>
        <v>7036.33</v>
      </c>
      <c r="G1392" s="63">
        <f t="shared" si="1058"/>
        <v>7063.77</v>
      </c>
      <c r="H1392" s="64">
        <f t="shared" si="1055"/>
        <v>45590</v>
      </c>
      <c r="I1392" s="64">
        <f t="shared" si="1045"/>
        <v>45621</v>
      </c>
      <c r="J1392" s="65">
        <f t="shared" si="1026"/>
        <v>3.8997602443320289E-3</v>
      </c>
      <c r="K1392" s="195">
        <f t="shared" si="1046"/>
        <v>45681</v>
      </c>
      <c r="L1392" s="195">
        <f t="shared" si="1038"/>
        <v>45681</v>
      </c>
      <c r="M1392" s="228">
        <f t="shared" si="1051"/>
        <v>30</v>
      </c>
      <c r="N1392" s="67">
        <f t="shared" si="1052"/>
        <v>8</v>
      </c>
      <c r="O1392" s="61">
        <f t="shared" si="1027"/>
        <v>1.00103845</v>
      </c>
      <c r="P1392" s="66">
        <f t="shared" si="1057"/>
        <v>1.00559942</v>
      </c>
      <c r="Q1392" s="66">
        <f t="shared" si="1039"/>
        <v>1.2622371767875862</v>
      </c>
      <c r="R1392" s="61">
        <f t="shared" si="1056"/>
        <v>1.26354794</v>
      </c>
      <c r="S1392" s="61">
        <f t="shared" si="1040"/>
        <v>1.2150472699999999</v>
      </c>
      <c r="T1392" s="61">
        <f t="shared" si="1028"/>
        <v>825.53853176999996</v>
      </c>
      <c r="U1392" s="61">
        <f t="shared" si="1029"/>
        <v>1.669007487502697</v>
      </c>
      <c r="V1392" s="61">
        <f t="shared" si="1030"/>
        <v>177.01672543843605</v>
      </c>
      <c r="W1392" s="61">
        <f t="shared" si="1031"/>
        <v>858.11488120593879</v>
      </c>
      <c r="X1392" s="67">
        <f t="shared" si="1041"/>
        <v>0</v>
      </c>
      <c r="Y1392" s="61">
        <f t="shared" si="1032"/>
        <v>0</v>
      </c>
      <c r="Z1392" s="69">
        <f t="shared" si="1042"/>
        <v>0</v>
      </c>
      <c r="AA1392" s="61">
        <f t="shared" si="1053"/>
        <v>0</v>
      </c>
      <c r="AB1392" s="69">
        <f t="shared" si="1043"/>
        <v>5.1999999999999998E-2</v>
      </c>
      <c r="AC1392" s="140">
        <f t="shared" si="1044"/>
        <v>8</v>
      </c>
      <c r="AD1392" s="67">
        <f t="shared" si="1047"/>
        <v>30</v>
      </c>
      <c r="AE1392" s="11">
        <f t="shared" si="1048"/>
        <v>1.0011271479999999</v>
      </c>
      <c r="AF1392" s="61">
        <f t="shared" si="1054"/>
        <v>0.93050409999999995</v>
      </c>
      <c r="AG1392" s="61">
        <f t="shared" si="1033"/>
        <v>0.96722246999999995</v>
      </c>
      <c r="AH1392" s="61">
        <f t="shared" si="1034"/>
        <v>0</v>
      </c>
      <c r="AI1392" s="196" t="str">
        <f t="shared" si="1049"/>
        <v>A+J=</v>
      </c>
      <c r="AJ1392" s="72">
        <f t="shared" si="1050"/>
        <v>45681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1035"/>
        <v>45660</v>
      </c>
      <c r="B1393" s="61">
        <f t="shared" si="1023"/>
        <v>859.31333618263261</v>
      </c>
      <c r="C1393" s="61">
        <f t="shared" si="1036"/>
        <v>679.42914828000005</v>
      </c>
      <c r="D1393" s="61">
        <f t="shared" si="1024"/>
        <v>7.7611191600000211</v>
      </c>
      <c r="E1393" s="61">
        <f t="shared" si="1025"/>
        <v>671.66802912000003</v>
      </c>
      <c r="F1393" s="62">
        <f t="shared" si="1037"/>
        <v>7036.33</v>
      </c>
      <c r="G1393" s="63">
        <f t="shared" si="1058"/>
        <v>7063.77</v>
      </c>
      <c r="H1393" s="64">
        <f t="shared" si="1055"/>
        <v>45590</v>
      </c>
      <c r="I1393" s="64">
        <f t="shared" si="1045"/>
        <v>45621</v>
      </c>
      <c r="J1393" s="65">
        <f t="shared" si="1026"/>
        <v>3.8997602443320289E-3</v>
      </c>
      <c r="K1393" s="195">
        <f t="shared" si="1046"/>
        <v>45681</v>
      </c>
      <c r="L1393" s="195">
        <f t="shared" si="1038"/>
        <v>45681</v>
      </c>
      <c r="M1393" s="228">
        <f t="shared" si="1051"/>
        <v>30</v>
      </c>
      <c r="N1393" s="67">
        <f t="shared" si="1052"/>
        <v>9</v>
      </c>
      <c r="O1393" s="61">
        <f t="shared" si="1027"/>
        <v>1.0011683300000001</v>
      </c>
      <c r="P1393" s="66">
        <f t="shared" si="1057"/>
        <v>1.00559942</v>
      </c>
      <c r="Q1393" s="66">
        <f t="shared" si="1039"/>
        <v>1.2622371767875862</v>
      </c>
      <c r="R1393" s="61">
        <f t="shared" si="1056"/>
        <v>1.26371188</v>
      </c>
      <c r="S1393" s="61">
        <f t="shared" si="1040"/>
        <v>1.2150472699999999</v>
      </c>
      <c r="T1393" s="61">
        <f t="shared" si="1028"/>
        <v>825.53853176999996</v>
      </c>
      <c r="U1393" s="61">
        <f t="shared" si="1029"/>
        <v>1.669007487502697</v>
      </c>
      <c r="V1393" s="61">
        <f t="shared" si="1030"/>
        <v>177.12683869512995</v>
      </c>
      <c r="W1393" s="61">
        <f t="shared" si="1031"/>
        <v>858.22499446263259</v>
      </c>
      <c r="X1393" s="67">
        <f t="shared" si="1041"/>
        <v>0</v>
      </c>
      <c r="Y1393" s="61">
        <f t="shared" si="1032"/>
        <v>0</v>
      </c>
      <c r="Z1393" s="69">
        <f t="shared" si="1042"/>
        <v>0</v>
      </c>
      <c r="AA1393" s="61">
        <f t="shared" si="1053"/>
        <v>0</v>
      </c>
      <c r="AB1393" s="69">
        <f t="shared" si="1043"/>
        <v>5.1999999999999998E-2</v>
      </c>
      <c r="AC1393" s="140">
        <f t="shared" si="1044"/>
        <v>9</v>
      </c>
      <c r="AD1393" s="67">
        <f t="shared" si="1047"/>
        <v>30</v>
      </c>
      <c r="AE1393" s="11">
        <f t="shared" si="1048"/>
        <v>1.001268131</v>
      </c>
      <c r="AF1393" s="61">
        <f t="shared" si="1054"/>
        <v>1.046891</v>
      </c>
      <c r="AG1393" s="61">
        <f t="shared" si="1033"/>
        <v>1.0883417200000001</v>
      </c>
      <c r="AH1393" s="61">
        <f t="shared" si="1034"/>
        <v>0</v>
      </c>
      <c r="AI1393" s="196" t="str">
        <f t="shared" si="1049"/>
        <v>A+J=</v>
      </c>
      <c r="AJ1393" s="72">
        <f t="shared" si="1050"/>
        <v>45681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1035"/>
        <v>45661</v>
      </c>
      <c r="B1394" s="61">
        <f t="shared" si="1023"/>
        <v>859.54463707936748</v>
      </c>
      <c r="C1394" s="61">
        <f t="shared" si="1036"/>
        <v>679.42914828000005</v>
      </c>
      <c r="D1394" s="61">
        <f t="shared" si="1024"/>
        <v>7.7611191600000211</v>
      </c>
      <c r="E1394" s="61">
        <f t="shared" si="1025"/>
        <v>671.66802912000003</v>
      </c>
      <c r="F1394" s="62">
        <f t="shared" si="1037"/>
        <v>7036.33</v>
      </c>
      <c r="G1394" s="63">
        <f t="shared" si="1058"/>
        <v>7063.77</v>
      </c>
      <c r="H1394" s="64">
        <f t="shared" si="1055"/>
        <v>45590</v>
      </c>
      <c r="I1394" s="64">
        <f t="shared" si="1045"/>
        <v>45621</v>
      </c>
      <c r="J1394" s="65">
        <f t="shared" si="1026"/>
        <v>3.8997602443320289E-3</v>
      </c>
      <c r="K1394" s="195">
        <f t="shared" si="1046"/>
        <v>45681</v>
      </c>
      <c r="L1394" s="195">
        <f t="shared" si="1038"/>
        <v>45681</v>
      </c>
      <c r="M1394" s="228">
        <f t="shared" si="1051"/>
        <v>30</v>
      </c>
      <c r="N1394" s="67">
        <f t="shared" si="1052"/>
        <v>10</v>
      </c>
      <c r="O1394" s="61">
        <f t="shared" si="1027"/>
        <v>1.00129823</v>
      </c>
      <c r="P1394" s="66">
        <f t="shared" si="1057"/>
        <v>1.00559942</v>
      </c>
      <c r="Q1394" s="66">
        <f t="shared" si="1039"/>
        <v>1.2622371767875862</v>
      </c>
      <c r="R1394" s="61">
        <f t="shared" si="1056"/>
        <v>1.26387585</v>
      </c>
      <c r="S1394" s="61">
        <f t="shared" si="1040"/>
        <v>1.2150472699999999</v>
      </c>
      <c r="T1394" s="61">
        <f t="shared" si="1028"/>
        <v>825.53853176999996</v>
      </c>
      <c r="U1394" s="61">
        <f t="shared" si="1029"/>
        <v>1.669007487502697</v>
      </c>
      <c r="V1394" s="61">
        <f t="shared" si="1030"/>
        <v>177.23697210186478</v>
      </c>
      <c r="W1394" s="61">
        <f t="shared" si="1031"/>
        <v>858.33512786936751</v>
      </c>
      <c r="X1394" s="67">
        <f t="shared" si="1041"/>
        <v>0</v>
      </c>
      <c r="Y1394" s="61">
        <f t="shared" si="1032"/>
        <v>0</v>
      </c>
      <c r="Z1394" s="69">
        <f t="shared" si="1042"/>
        <v>0</v>
      </c>
      <c r="AA1394" s="61">
        <f t="shared" si="1053"/>
        <v>0</v>
      </c>
      <c r="AB1394" s="69">
        <f t="shared" si="1043"/>
        <v>5.1999999999999998E-2</v>
      </c>
      <c r="AC1394" s="140">
        <f t="shared" si="1044"/>
        <v>10</v>
      </c>
      <c r="AD1394" s="67">
        <f t="shared" si="1047"/>
        <v>30</v>
      </c>
      <c r="AE1394" s="11">
        <f t="shared" si="1048"/>
        <v>1.001409134</v>
      </c>
      <c r="AF1394" s="61">
        <f t="shared" si="1054"/>
        <v>1.16329441</v>
      </c>
      <c r="AG1394" s="61">
        <f t="shared" si="1033"/>
        <v>1.20950921</v>
      </c>
      <c r="AH1394" s="61">
        <f t="shared" si="1034"/>
        <v>0</v>
      </c>
      <c r="AI1394" s="196" t="str">
        <f t="shared" si="1049"/>
        <v>A+J=</v>
      </c>
      <c r="AJ1394" s="72">
        <f t="shared" si="1050"/>
        <v>45681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1035"/>
        <v>45662</v>
      </c>
      <c r="B1395" s="61">
        <f t="shared" si="1023"/>
        <v>859.77598620610229</v>
      </c>
      <c r="C1395" s="61">
        <f t="shared" si="1036"/>
        <v>679.42914828000005</v>
      </c>
      <c r="D1395" s="61">
        <f t="shared" si="1024"/>
        <v>7.7611191600000211</v>
      </c>
      <c r="E1395" s="61">
        <f t="shared" si="1025"/>
        <v>671.66802912000003</v>
      </c>
      <c r="F1395" s="62">
        <f t="shared" si="1037"/>
        <v>7036.33</v>
      </c>
      <c r="G1395" s="63">
        <f t="shared" si="1058"/>
        <v>7063.77</v>
      </c>
      <c r="H1395" s="64">
        <f t="shared" si="1055"/>
        <v>45590</v>
      </c>
      <c r="I1395" s="64">
        <f t="shared" si="1045"/>
        <v>45621</v>
      </c>
      <c r="J1395" s="65">
        <f t="shared" si="1026"/>
        <v>3.8997602443320289E-3</v>
      </c>
      <c r="K1395" s="195">
        <f t="shared" si="1046"/>
        <v>45681</v>
      </c>
      <c r="L1395" s="195">
        <f t="shared" si="1038"/>
        <v>45681</v>
      </c>
      <c r="M1395" s="228">
        <f t="shared" si="1051"/>
        <v>30</v>
      </c>
      <c r="N1395" s="67">
        <f t="shared" si="1052"/>
        <v>11</v>
      </c>
      <c r="O1395" s="61">
        <f t="shared" si="1027"/>
        <v>1.00142814</v>
      </c>
      <c r="P1395" s="66">
        <f t="shared" si="1057"/>
        <v>1.00559942</v>
      </c>
      <c r="Q1395" s="66">
        <f t="shared" si="1039"/>
        <v>1.2622371767875862</v>
      </c>
      <c r="R1395" s="61">
        <f t="shared" si="1056"/>
        <v>1.26403982</v>
      </c>
      <c r="S1395" s="61">
        <f t="shared" si="1040"/>
        <v>1.2150472699999999</v>
      </c>
      <c r="T1395" s="61">
        <f t="shared" si="1028"/>
        <v>825.53853176999996</v>
      </c>
      <c r="U1395" s="61">
        <f t="shared" si="1029"/>
        <v>1.669007487502697</v>
      </c>
      <c r="V1395" s="61">
        <f t="shared" si="1030"/>
        <v>177.34710550859958</v>
      </c>
      <c r="W1395" s="61">
        <f t="shared" si="1031"/>
        <v>858.44526127610231</v>
      </c>
      <c r="X1395" s="67">
        <f t="shared" si="1041"/>
        <v>0</v>
      </c>
      <c r="Y1395" s="61">
        <f t="shared" si="1032"/>
        <v>0</v>
      </c>
      <c r="Z1395" s="69">
        <f t="shared" si="1042"/>
        <v>0</v>
      </c>
      <c r="AA1395" s="61">
        <f t="shared" si="1053"/>
        <v>0</v>
      </c>
      <c r="AB1395" s="69">
        <f t="shared" si="1043"/>
        <v>5.1999999999999998E-2</v>
      </c>
      <c r="AC1395" s="140">
        <f t="shared" si="1044"/>
        <v>11</v>
      </c>
      <c r="AD1395" s="67">
        <f t="shared" si="1047"/>
        <v>30</v>
      </c>
      <c r="AE1395" s="11">
        <f t="shared" si="1048"/>
        <v>1.0015501570000001</v>
      </c>
      <c r="AF1395" s="61">
        <f t="shared" si="1054"/>
        <v>1.27971433</v>
      </c>
      <c r="AG1395" s="61">
        <f t="shared" si="1033"/>
        <v>1.3307249299999999</v>
      </c>
      <c r="AH1395" s="61">
        <f t="shared" si="1034"/>
        <v>0</v>
      </c>
      <c r="AI1395" s="196" t="str">
        <f t="shared" si="1049"/>
        <v>A+J=</v>
      </c>
      <c r="AJ1395" s="72">
        <f t="shared" si="1050"/>
        <v>45681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1035"/>
        <v>45663</v>
      </c>
      <c r="B1396" s="61">
        <f t="shared" si="1023"/>
        <v>860.00741634623853</v>
      </c>
      <c r="C1396" s="61">
        <f t="shared" si="1036"/>
        <v>679.42914828000005</v>
      </c>
      <c r="D1396" s="61">
        <f t="shared" si="1024"/>
        <v>7.7611191600000211</v>
      </c>
      <c r="E1396" s="61">
        <f t="shared" si="1025"/>
        <v>671.66802912000003</v>
      </c>
      <c r="F1396" s="62">
        <f t="shared" si="1037"/>
        <v>7036.33</v>
      </c>
      <c r="G1396" s="63">
        <f t="shared" si="1058"/>
        <v>7063.77</v>
      </c>
      <c r="H1396" s="64">
        <f t="shared" si="1055"/>
        <v>45590</v>
      </c>
      <c r="I1396" s="64">
        <f t="shared" si="1045"/>
        <v>45621</v>
      </c>
      <c r="J1396" s="65">
        <f t="shared" si="1026"/>
        <v>3.8997602443320289E-3</v>
      </c>
      <c r="K1396" s="195">
        <f t="shared" si="1046"/>
        <v>45681</v>
      </c>
      <c r="L1396" s="195">
        <f t="shared" si="1038"/>
        <v>45681</v>
      </c>
      <c r="M1396" s="228">
        <f t="shared" si="1051"/>
        <v>30</v>
      </c>
      <c r="N1396" s="67">
        <f t="shared" si="1052"/>
        <v>12</v>
      </c>
      <c r="O1396" s="61">
        <f t="shared" si="1027"/>
        <v>1.0015580799999999</v>
      </c>
      <c r="P1396" s="66">
        <f t="shared" si="1057"/>
        <v>1.00559942</v>
      </c>
      <c r="Q1396" s="66">
        <f t="shared" si="1039"/>
        <v>1.2622371767875862</v>
      </c>
      <c r="R1396" s="61">
        <f t="shared" si="1056"/>
        <v>1.26420384</v>
      </c>
      <c r="S1396" s="61">
        <f t="shared" si="1040"/>
        <v>1.2150472699999999</v>
      </c>
      <c r="T1396" s="61">
        <f t="shared" si="1028"/>
        <v>825.53853176999996</v>
      </c>
      <c r="U1396" s="61">
        <f t="shared" si="1029"/>
        <v>1.669007487502697</v>
      </c>
      <c r="V1396" s="61">
        <f t="shared" si="1030"/>
        <v>177.45727249873582</v>
      </c>
      <c r="W1396" s="61">
        <f t="shared" si="1031"/>
        <v>858.55542826623855</v>
      </c>
      <c r="X1396" s="67">
        <f t="shared" si="1041"/>
        <v>0</v>
      </c>
      <c r="Y1396" s="61">
        <f t="shared" si="1032"/>
        <v>0</v>
      </c>
      <c r="Z1396" s="69">
        <f t="shared" si="1042"/>
        <v>0</v>
      </c>
      <c r="AA1396" s="61">
        <f t="shared" si="1053"/>
        <v>0</v>
      </c>
      <c r="AB1396" s="69">
        <f t="shared" si="1043"/>
        <v>5.1999999999999998E-2</v>
      </c>
      <c r="AC1396" s="140">
        <f t="shared" si="1044"/>
        <v>12</v>
      </c>
      <c r="AD1396" s="67">
        <f t="shared" si="1047"/>
        <v>30</v>
      </c>
      <c r="AE1396" s="11">
        <f t="shared" si="1048"/>
        <v>1.0016911989999999</v>
      </c>
      <c r="AF1396" s="61">
        <f t="shared" si="1054"/>
        <v>1.39614993</v>
      </c>
      <c r="AG1396" s="61">
        <f t="shared" si="1033"/>
        <v>1.45198808</v>
      </c>
      <c r="AH1396" s="61">
        <f t="shared" si="1034"/>
        <v>0</v>
      </c>
      <c r="AI1396" s="196" t="str">
        <f t="shared" si="1049"/>
        <v>A+J=</v>
      </c>
      <c r="AJ1396" s="72">
        <f t="shared" si="1050"/>
        <v>45681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1035"/>
        <v>45664</v>
      </c>
      <c r="B1397" s="61">
        <f t="shared" si="1023"/>
        <v>860.23890146305507</v>
      </c>
      <c r="C1397" s="61">
        <f t="shared" si="1036"/>
        <v>679.42914828000005</v>
      </c>
      <c r="D1397" s="61">
        <f t="shared" si="1024"/>
        <v>7.7611191600000211</v>
      </c>
      <c r="E1397" s="61">
        <f t="shared" si="1025"/>
        <v>671.66802912000003</v>
      </c>
      <c r="F1397" s="62">
        <f t="shared" si="1037"/>
        <v>7036.33</v>
      </c>
      <c r="G1397" s="63">
        <f t="shared" si="1058"/>
        <v>7063.77</v>
      </c>
      <c r="H1397" s="64">
        <f t="shared" si="1055"/>
        <v>45590</v>
      </c>
      <c r="I1397" s="64">
        <f t="shared" si="1045"/>
        <v>45621</v>
      </c>
      <c r="J1397" s="65">
        <f t="shared" si="1026"/>
        <v>3.8997602443320289E-3</v>
      </c>
      <c r="K1397" s="195">
        <f t="shared" si="1046"/>
        <v>45681</v>
      </c>
      <c r="L1397" s="195">
        <f t="shared" si="1038"/>
        <v>45681</v>
      </c>
      <c r="M1397" s="228">
        <f t="shared" si="1051"/>
        <v>30</v>
      </c>
      <c r="N1397" s="67">
        <f t="shared" si="1052"/>
        <v>13</v>
      </c>
      <c r="O1397" s="61">
        <f t="shared" si="1027"/>
        <v>1.00168803</v>
      </c>
      <c r="P1397" s="66">
        <f t="shared" si="1057"/>
        <v>1.00559942</v>
      </c>
      <c r="Q1397" s="66">
        <f t="shared" si="1039"/>
        <v>1.2622371767875862</v>
      </c>
      <c r="R1397" s="61">
        <f t="shared" si="1056"/>
        <v>1.2643678700000001</v>
      </c>
      <c r="S1397" s="61">
        <f t="shared" si="1040"/>
        <v>1.2150472699999999</v>
      </c>
      <c r="T1397" s="61">
        <f t="shared" si="1028"/>
        <v>825.53853176999996</v>
      </c>
      <c r="U1397" s="61">
        <f t="shared" si="1029"/>
        <v>1.669007487502697</v>
      </c>
      <c r="V1397" s="61">
        <f t="shared" si="1030"/>
        <v>177.56744620555241</v>
      </c>
      <c r="W1397" s="61">
        <f t="shared" si="1031"/>
        <v>858.66560197305512</v>
      </c>
      <c r="X1397" s="67">
        <f t="shared" si="1041"/>
        <v>0</v>
      </c>
      <c r="Y1397" s="61">
        <f t="shared" si="1032"/>
        <v>0</v>
      </c>
      <c r="Z1397" s="69">
        <f t="shared" si="1042"/>
        <v>0</v>
      </c>
      <c r="AA1397" s="61">
        <f t="shared" si="1053"/>
        <v>0</v>
      </c>
      <c r="AB1397" s="69">
        <f t="shared" si="1043"/>
        <v>5.1999999999999998E-2</v>
      </c>
      <c r="AC1397" s="140">
        <f t="shared" si="1044"/>
        <v>13</v>
      </c>
      <c r="AD1397" s="67">
        <f t="shared" si="1047"/>
        <v>30</v>
      </c>
      <c r="AE1397" s="11">
        <f t="shared" si="1048"/>
        <v>1.0018322609999999</v>
      </c>
      <c r="AF1397" s="61">
        <f t="shared" si="1054"/>
        <v>1.5126020499999999</v>
      </c>
      <c r="AG1397" s="61">
        <f t="shared" si="1033"/>
        <v>1.5732994899999999</v>
      </c>
      <c r="AH1397" s="61">
        <f t="shared" si="1034"/>
        <v>0</v>
      </c>
      <c r="AI1397" s="196" t="str">
        <f t="shared" si="1049"/>
        <v>A+J=</v>
      </c>
      <c r="AJ1397" s="72">
        <f t="shared" si="1050"/>
        <v>45681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1035"/>
        <v>45665</v>
      </c>
      <c r="B1398" s="61">
        <f t="shared" si="1023"/>
        <v>860.47044156655204</v>
      </c>
      <c r="C1398" s="61">
        <f t="shared" si="1036"/>
        <v>679.42914828000005</v>
      </c>
      <c r="D1398" s="61">
        <f t="shared" si="1024"/>
        <v>7.7611191600000211</v>
      </c>
      <c r="E1398" s="61">
        <f t="shared" si="1025"/>
        <v>671.66802912000003</v>
      </c>
      <c r="F1398" s="62">
        <f t="shared" si="1037"/>
        <v>7036.33</v>
      </c>
      <c r="G1398" s="63">
        <f t="shared" si="1058"/>
        <v>7063.77</v>
      </c>
      <c r="H1398" s="64">
        <f t="shared" si="1055"/>
        <v>45590</v>
      </c>
      <c r="I1398" s="64">
        <f t="shared" si="1045"/>
        <v>45621</v>
      </c>
      <c r="J1398" s="65">
        <f t="shared" si="1026"/>
        <v>3.8997602443320289E-3</v>
      </c>
      <c r="K1398" s="195">
        <f t="shared" si="1046"/>
        <v>45681</v>
      </c>
      <c r="L1398" s="195">
        <f t="shared" si="1038"/>
        <v>45681</v>
      </c>
      <c r="M1398" s="228">
        <f t="shared" si="1051"/>
        <v>30</v>
      </c>
      <c r="N1398" s="67">
        <f t="shared" si="1052"/>
        <v>14</v>
      </c>
      <c r="O1398" s="61">
        <f t="shared" si="1027"/>
        <v>1.0018179899999999</v>
      </c>
      <c r="P1398" s="66">
        <f t="shared" si="1057"/>
        <v>1.00559942</v>
      </c>
      <c r="Q1398" s="66">
        <f t="shared" si="1039"/>
        <v>1.2622371767875862</v>
      </c>
      <c r="R1398" s="61">
        <f t="shared" si="1056"/>
        <v>1.2645319100000001</v>
      </c>
      <c r="S1398" s="61">
        <f t="shared" si="1040"/>
        <v>1.2150472699999999</v>
      </c>
      <c r="T1398" s="61">
        <f t="shared" si="1028"/>
        <v>825.53853176999996</v>
      </c>
      <c r="U1398" s="61">
        <f t="shared" si="1029"/>
        <v>1.669007487502697</v>
      </c>
      <c r="V1398" s="61">
        <f t="shared" si="1030"/>
        <v>177.67762662904929</v>
      </c>
      <c r="W1398" s="61">
        <f t="shared" si="1031"/>
        <v>858.77578239655202</v>
      </c>
      <c r="X1398" s="67">
        <f t="shared" si="1041"/>
        <v>0</v>
      </c>
      <c r="Y1398" s="61">
        <f t="shared" si="1032"/>
        <v>0</v>
      </c>
      <c r="Z1398" s="69">
        <f t="shared" si="1042"/>
        <v>0</v>
      </c>
      <c r="AA1398" s="61">
        <f t="shared" si="1053"/>
        <v>0</v>
      </c>
      <c r="AB1398" s="69">
        <f t="shared" si="1043"/>
        <v>5.1999999999999998E-2</v>
      </c>
      <c r="AC1398" s="140">
        <f t="shared" si="1044"/>
        <v>14</v>
      </c>
      <c r="AD1398" s="67">
        <f t="shared" si="1047"/>
        <v>30</v>
      </c>
      <c r="AE1398" s="11">
        <f t="shared" si="1048"/>
        <v>1.001973343</v>
      </c>
      <c r="AF1398" s="61">
        <f t="shared" si="1054"/>
        <v>1.6290706800000001</v>
      </c>
      <c r="AG1398" s="61">
        <f t="shared" si="1033"/>
        <v>1.69465917</v>
      </c>
      <c r="AH1398" s="61">
        <f t="shared" si="1034"/>
        <v>0</v>
      </c>
      <c r="AI1398" s="196" t="str">
        <f t="shared" si="1049"/>
        <v>A+J=</v>
      </c>
      <c r="AJ1398" s="72">
        <f t="shared" si="1050"/>
        <v>45681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1035"/>
        <v>45666</v>
      </c>
      <c r="B1399" s="61">
        <f t="shared" si="1023"/>
        <v>860.70205014008957</v>
      </c>
      <c r="C1399" s="61">
        <f t="shared" si="1036"/>
        <v>679.42914828000005</v>
      </c>
      <c r="D1399" s="61">
        <f t="shared" si="1024"/>
        <v>7.7611191600000211</v>
      </c>
      <c r="E1399" s="61">
        <f t="shared" si="1025"/>
        <v>671.66802912000003</v>
      </c>
      <c r="F1399" s="62">
        <f t="shared" si="1037"/>
        <v>7036.33</v>
      </c>
      <c r="G1399" s="63">
        <f t="shared" si="1058"/>
        <v>7063.77</v>
      </c>
      <c r="H1399" s="64">
        <f t="shared" si="1055"/>
        <v>45590</v>
      </c>
      <c r="I1399" s="64">
        <f t="shared" si="1045"/>
        <v>45621</v>
      </c>
      <c r="J1399" s="65">
        <f t="shared" si="1026"/>
        <v>3.8997602443320289E-3</v>
      </c>
      <c r="K1399" s="195">
        <f t="shared" si="1046"/>
        <v>45681</v>
      </c>
      <c r="L1399" s="195">
        <f t="shared" si="1038"/>
        <v>45681</v>
      </c>
      <c r="M1399" s="228">
        <f t="shared" si="1051"/>
        <v>30</v>
      </c>
      <c r="N1399" s="67">
        <f t="shared" si="1052"/>
        <v>15</v>
      </c>
      <c r="O1399" s="61">
        <f t="shared" si="1027"/>
        <v>1.00194798</v>
      </c>
      <c r="P1399" s="66">
        <f t="shared" si="1057"/>
        <v>1.00559942</v>
      </c>
      <c r="Q1399" s="66">
        <f t="shared" si="1039"/>
        <v>1.2622371767875862</v>
      </c>
      <c r="R1399" s="61">
        <f t="shared" si="1056"/>
        <v>1.2646959799999999</v>
      </c>
      <c r="S1399" s="61">
        <f t="shared" si="1040"/>
        <v>1.2150472699999999</v>
      </c>
      <c r="T1399" s="61">
        <f t="shared" si="1028"/>
        <v>825.53853176999996</v>
      </c>
      <c r="U1399" s="61">
        <f t="shared" si="1029"/>
        <v>1.669007487502697</v>
      </c>
      <c r="V1399" s="61">
        <f t="shared" si="1030"/>
        <v>177.7878272025869</v>
      </c>
      <c r="W1399" s="61">
        <f t="shared" si="1031"/>
        <v>858.88598297008957</v>
      </c>
      <c r="X1399" s="67">
        <f t="shared" si="1041"/>
        <v>0</v>
      </c>
      <c r="Y1399" s="61">
        <f t="shared" si="1032"/>
        <v>0</v>
      </c>
      <c r="Z1399" s="69">
        <f t="shared" si="1042"/>
        <v>0</v>
      </c>
      <c r="AA1399" s="61">
        <f t="shared" si="1053"/>
        <v>0</v>
      </c>
      <c r="AB1399" s="69">
        <f t="shared" si="1043"/>
        <v>5.1999999999999998E-2</v>
      </c>
      <c r="AC1399" s="140">
        <f t="shared" si="1044"/>
        <v>15</v>
      </c>
      <c r="AD1399" s="67">
        <f t="shared" si="1047"/>
        <v>30</v>
      </c>
      <c r="AE1399" s="11">
        <f t="shared" si="1048"/>
        <v>1.0021144449999999</v>
      </c>
      <c r="AF1399" s="61">
        <f t="shared" si="1054"/>
        <v>1.7455558200000001</v>
      </c>
      <c r="AG1399" s="61">
        <f t="shared" si="1033"/>
        <v>1.81606717</v>
      </c>
      <c r="AH1399" s="61">
        <f t="shared" si="1034"/>
        <v>0</v>
      </c>
      <c r="AI1399" s="196" t="str">
        <f t="shared" si="1049"/>
        <v>A+J=</v>
      </c>
      <c r="AJ1399" s="72">
        <f t="shared" si="1050"/>
        <v>45681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1035"/>
        <v>45667</v>
      </c>
      <c r="B1400" s="61">
        <f t="shared" si="1023"/>
        <v>860.93372718366822</v>
      </c>
      <c r="C1400" s="61">
        <f t="shared" si="1036"/>
        <v>679.42914828000005</v>
      </c>
      <c r="D1400" s="61">
        <f t="shared" si="1024"/>
        <v>7.7611191600000211</v>
      </c>
      <c r="E1400" s="61">
        <f t="shared" si="1025"/>
        <v>671.66802912000003</v>
      </c>
      <c r="F1400" s="62">
        <f t="shared" si="1037"/>
        <v>7036.33</v>
      </c>
      <c r="G1400" s="63">
        <f t="shared" si="1058"/>
        <v>7063.77</v>
      </c>
      <c r="H1400" s="64">
        <f t="shared" si="1055"/>
        <v>45590</v>
      </c>
      <c r="I1400" s="64">
        <f t="shared" si="1045"/>
        <v>45621</v>
      </c>
      <c r="J1400" s="65">
        <f t="shared" si="1026"/>
        <v>3.8997602443320289E-3</v>
      </c>
      <c r="K1400" s="195">
        <f t="shared" si="1046"/>
        <v>45681</v>
      </c>
      <c r="L1400" s="195">
        <f t="shared" si="1038"/>
        <v>45681</v>
      </c>
      <c r="M1400" s="228">
        <f t="shared" si="1051"/>
        <v>30</v>
      </c>
      <c r="N1400" s="67">
        <f t="shared" si="1052"/>
        <v>16</v>
      </c>
      <c r="O1400" s="61">
        <f t="shared" si="1027"/>
        <v>1.0020779799999999</v>
      </c>
      <c r="P1400" s="66">
        <f t="shared" si="1057"/>
        <v>1.00559942</v>
      </c>
      <c r="Q1400" s="66">
        <f t="shared" si="1039"/>
        <v>1.2622371767875862</v>
      </c>
      <c r="R1400" s="61">
        <f t="shared" si="1056"/>
        <v>1.2648600800000001</v>
      </c>
      <c r="S1400" s="61">
        <f t="shared" si="1040"/>
        <v>1.2150472699999999</v>
      </c>
      <c r="T1400" s="61">
        <f t="shared" si="1028"/>
        <v>825.53853176999996</v>
      </c>
      <c r="U1400" s="61">
        <f t="shared" si="1029"/>
        <v>1.669007487502697</v>
      </c>
      <c r="V1400" s="61">
        <f t="shared" si="1030"/>
        <v>177.89804792616556</v>
      </c>
      <c r="W1400" s="61">
        <f t="shared" si="1031"/>
        <v>858.99620369366824</v>
      </c>
      <c r="X1400" s="67">
        <f t="shared" si="1041"/>
        <v>0</v>
      </c>
      <c r="Y1400" s="61">
        <f t="shared" si="1032"/>
        <v>0</v>
      </c>
      <c r="Z1400" s="69">
        <f t="shared" si="1042"/>
        <v>0</v>
      </c>
      <c r="AA1400" s="61">
        <f t="shared" si="1053"/>
        <v>0</v>
      </c>
      <c r="AB1400" s="69">
        <f t="shared" si="1043"/>
        <v>5.1999999999999998E-2</v>
      </c>
      <c r="AC1400" s="140">
        <f t="shared" si="1044"/>
        <v>16</v>
      </c>
      <c r="AD1400" s="67">
        <f t="shared" si="1047"/>
        <v>30</v>
      </c>
      <c r="AE1400" s="11">
        <f t="shared" si="1048"/>
        <v>1.002255567</v>
      </c>
      <c r="AF1400" s="61">
        <f t="shared" si="1054"/>
        <v>1.8620574599999999</v>
      </c>
      <c r="AG1400" s="61">
        <f t="shared" si="1033"/>
        <v>1.93752349</v>
      </c>
      <c r="AH1400" s="61">
        <f t="shared" si="1034"/>
        <v>0</v>
      </c>
      <c r="AI1400" s="196" t="str">
        <f t="shared" si="1049"/>
        <v>A+J=</v>
      </c>
      <c r="AJ1400" s="72">
        <f t="shared" si="1050"/>
        <v>45681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1035"/>
        <v>45668</v>
      </c>
      <c r="B1401" s="61">
        <f t="shared" si="1023"/>
        <v>861.16545924392722</v>
      </c>
      <c r="C1401" s="61">
        <f t="shared" si="1036"/>
        <v>679.42914828000005</v>
      </c>
      <c r="D1401" s="61">
        <f t="shared" si="1024"/>
        <v>7.7611191600000211</v>
      </c>
      <c r="E1401" s="61">
        <f t="shared" si="1025"/>
        <v>671.66802912000003</v>
      </c>
      <c r="F1401" s="62">
        <f t="shared" si="1037"/>
        <v>7036.33</v>
      </c>
      <c r="G1401" s="63">
        <f t="shared" si="1058"/>
        <v>7063.77</v>
      </c>
      <c r="H1401" s="64">
        <f t="shared" si="1055"/>
        <v>45590</v>
      </c>
      <c r="I1401" s="64">
        <f t="shared" si="1045"/>
        <v>45621</v>
      </c>
      <c r="J1401" s="65">
        <f t="shared" si="1026"/>
        <v>3.8997602443320289E-3</v>
      </c>
      <c r="K1401" s="195">
        <f t="shared" si="1046"/>
        <v>45681</v>
      </c>
      <c r="L1401" s="195">
        <f t="shared" si="1038"/>
        <v>45681</v>
      </c>
      <c r="M1401" s="228">
        <f t="shared" si="1051"/>
        <v>30</v>
      </c>
      <c r="N1401" s="67">
        <f t="shared" si="1052"/>
        <v>17</v>
      </c>
      <c r="O1401" s="61">
        <f t="shared" si="1027"/>
        <v>1.002208</v>
      </c>
      <c r="P1401" s="66">
        <f t="shared" si="1057"/>
        <v>1.00559942</v>
      </c>
      <c r="Q1401" s="66">
        <f t="shared" si="1039"/>
        <v>1.2622371767875862</v>
      </c>
      <c r="R1401" s="61">
        <f t="shared" si="1056"/>
        <v>1.2650241900000001</v>
      </c>
      <c r="S1401" s="61">
        <f t="shared" si="1040"/>
        <v>1.2150472699999999</v>
      </c>
      <c r="T1401" s="61">
        <f t="shared" si="1028"/>
        <v>825.53853176999996</v>
      </c>
      <c r="U1401" s="61">
        <f t="shared" si="1029"/>
        <v>1.669007487502697</v>
      </c>
      <c r="V1401" s="61">
        <f t="shared" si="1030"/>
        <v>178.0082753664245</v>
      </c>
      <c r="W1401" s="61">
        <f t="shared" si="1031"/>
        <v>859.10643113392723</v>
      </c>
      <c r="X1401" s="67">
        <f t="shared" si="1041"/>
        <v>0</v>
      </c>
      <c r="Y1401" s="61">
        <f t="shared" si="1032"/>
        <v>0</v>
      </c>
      <c r="Z1401" s="69">
        <f t="shared" si="1042"/>
        <v>0</v>
      </c>
      <c r="AA1401" s="61">
        <f t="shared" si="1053"/>
        <v>0</v>
      </c>
      <c r="AB1401" s="69">
        <f t="shared" si="1043"/>
        <v>5.1999999999999998E-2</v>
      </c>
      <c r="AC1401" s="140">
        <f t="shared" si="1044"/>
        <v>17</v>
      </c>
      <c r="AD1401" s="67">
        <f t="shared" si="1047"/>
        <v>30</v>
      </c>
      <c r="AE1401" s="11">
        <f t="shared" si="1048"/>
        <v>1.0023967090000001</v>
      </c>
      <c r="AF1401" s="61">
        <f t="shared" si="1054"/>
        <v>1.97857562</v>
      </c>
      <c r="AG1401" s="61">
        <f t="shared" si="1033"/>
        <v>2.0590281099999999</v>
      </c>
      <c r="AH1401" s="61">
        <f t="shared" si="1034"/>
        <v>0</v>
      </c>
      <c r="AI1401" s="196" t="str">
        <f t="shared" si="1049"/>
        <v>A+J=</v>
      </c>
      <c r="AJ1401" s="72">
        <f t="shared" si="1050"/>
        <v>45681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1035"/>
        <v>45669</v>
      </c>
      <c r="B1402" s="61">
        <f t="shared" si="1023"/>
        <v>861.39725307754657</v>
      </c>
      <c r="C1402" s="61">
        <f t="shared" si="1036"/>
        <v>679.42914828000005</v>
      </c>
      <c r="D1402" s="61">
        <f t="shared" si="1024"/>
        <v>7.7611191600000211</v>
      </c>
      <c r="E1402" s="61">
        <f t="shared" si="1025"/>
        <v>671.66802912000003</v>
      </c>
      <c r="F1402" s="62">
        <f t="shared" si="1037"/>
        <v>7036.33</v>
      </c>
      <c r="G1402" s="63">
        <f t="shared" si="1058"/>
        <v>7063.77</v>
      </c>
      <c r="H1402" s="64">
        <f t="shared" si="1055"/>
        <v>45590</v>
      </c>
      <c r="I1402" s="64">
        <f t="shared" si="1045"/>
        <v>45621</v>
      </c>
      <c r="J1402" s="65">
        <f t="shared" si="1026"/>
        <v>3.8997602443320289E-3</v>
      </c>
      <c r="K1402" s="195">
        <f t="shared" si="1046"/>
        <v>45681</v>
      </c>
      <c r="L1402" s="195">
        <f t="shared" si="1038"/>
        <v>45681</v>
      </c>
      <c r="M1402" s="228">
        <f t="shared" si="1051"/>
        <v>30</v>
      </c>
      <c r="N1402" s="67">
        <f t="shared" si="1052"/>
        <v>18</v>
      </c>
      <c r="O1402" s="61">
        <f t="shared" si="1027"/>
        <v>1.00233803</v>
      </c>
      <c r="P1402" s="66">
        <f t="shared" si="1057"/>
        <v>1.00559942</v>
      </c>
      <c r="Q1402" s="66">
        <f t="shared" si="1039"/>
        <v>1.2622371767875862</v>
      </c>
      <c r="R1402" s="61">
        <f t="shared" si="1056"/>
        <v>1.26518832</v>
      </c>
      <c r="S1402" s="61">
        <f t="shared" si="1040"/>
        <v>1.2150472699999999</v>
      </c>
      <c r="T1402" s="61">
        <f t="shared" si="1028"/>
        <v>825.53853176999996</v>
      </c>
      <c r="U1402" s="61">
        <f t="shared" si="1029"/>
        <v>1.669007487502697</v>
      </c>
      <c r="V1402" s="61">
        <f t="shared" si="1030"/>
        <v>178.1185162400439</v>
      </c>
      <c r="W1402" s="61">
        <f t="shared" si="1031"/>
        <v>859.21667200754655</v>
      </c>
      <c r="X1402" s="67">
        <f t="shared" si="1041"/>
        <v>0</v>
      </c>
      <c r="Y1402" s="61">
        <f t="shared" si="1032"/>
        <v>0</v>
      </c>
      <c r="Z1402" s="69">
        <f t="shared" si="1042"/>
        <v>0</v>
      </c>
      <c r="AA1402" s="61">
        <f t="shared" si="1053"/>
        <v>0</v>
      </c>
      <c r="AB1402" s="69">
        <f t="shared" si="1043"/>
        <v>5.1999999999999998E-2</v>
      </c>
      <c r="AC1402" s="140">
        <f t="shared" si="1044"/>
        <v>18</v>
      </c>
      <c r="AD1402" s="67">
        <f t="shared" si="1047"/>
        <v>30</v>
      </c>
      <c r="AE1402" s="11">
        <f t="shared" si="1048"/>
        <v>1.0025378709999999</v>
      </c>
      <c r="AF1402" s="61">
        <f t="shared" si="1054"/>
        <v>2.09511029</v>
      </c>
      <c r="AG1402" s="61">
        <f t="shared" si="1033"/>
        <v>2.1805810700000001</v>
      </c>
      <c r="AH1402" s="61">
        <f t="shared" si="1034"/>
        <v>0</v>
      </c>
      <c r="AI1402" s="196" t="str">
        <f t="shared" si="1049"/>
        <v>A+J=</v>
      </c>
      <c r="AJ1402" s="72">
        <f t="shared" si="1050"/>
        <v>45681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1035"/>
        <v>45670</v>
      </c>
      <c r="B1403" s="61">
        <f t="shared" si="1023"/>
        <v>861.62910783452662</v>
      </c>
      <c r="C1403" s="61">
        <f t="shared" si="1036"/>
        <v>679.42914828000005</v>
      </c>
      <c r="D1403" s="61">
        <f t="shared" si="1024"/>
        <v>7.7611191600000211</v>
      </c>
      <c r="E1403" s="61">
        <f t="shared" si="1025"/>
        <v>671.66802912000003</v>
      </c>
      <c r="F1403" s="62">
        <f t="shared" si="1037"/>
        <v>7036.33</v>
      </c>
      <c r="G1403" s="63">
        <f t="shared" si="1058"/>
        <v>7063.77</v>
      </c>
      <c r="H1403" s="64">
        <f t="shared" si="1055"/>
        <v>45590</v>
      </c>
      <c r="I1403" s="64">
        <f t="shared" si="1045"/>
        <v>45621</v>
      </c>
      <c r="J1403" s="65">
        <f t="shared" si="1026"/>
        <v>3.8997602443320289E-3</v>
      </c>
      <c r="K1403" s="195">
        <f t="shared" si="1046"/>
        <v>45681</v>
      </c>
      <c r="L1403" s="195">
        <f t="shared" si="1038"/>
        <v>45681</v>
      </c>
      <c r="M1403" s="228">
        <f t="shared" si="1051"/>
        <v>30</v>
      </c>
      <c r="N1403" s="67">
        <f t="shared" si="1052"/>
        <v>19</v>
      </c>
      <c r="O1403" s="61">
        <f t="shared" si="1027"/>
        <v>1.0024680800000001</v>
      </c>
      <c r="P1403" s="66">
        <f t="shared" si="1057"/>
        <v>1.00559942</v>
      </c>
      <c r="Q1403" s="66">
        <f t="shared" si="1039"/>
        <v>1.2622371767875862</v>
      </c>
      <c r="R1403" s="61">
        <f t="shared" si="1056"/>
        <v>1.2653524700000001</v>
      </c>
      <c r="S1403" s="61">
        <f t="shared" si="1040"/>
        <v>1.2150472699999999</v>
      </c>
      <c r="T1403" s="61">
        <f t="shared" si="1028"/>
        <v>825.53853176999996</v>
      </c>
      <c r="U1403" s="61">
        <f t="shared" si="1029"/>
        <v>1.669007487502697</v>
      </c>
      <c r="V1403" s="61">
        <f t="shared" si="1030"/>
        <v>178.22877054702397</v>
      </c>
      <c r="W1403" s="61">
        <f t="shared" si="1031"/>
        <v>859.32692631452665</v>
      </c>
      <c r="X1403" s="67">
        <f t="shared" si="1041"/>
        <v>0</v>
      </c>
      <c r="Y1403" s="61">
        <f t="shared" si="1032"/>
        <v>0</v>
      </c>
      <c r="Z1403" s="69">
        <f t="shared" si="1042"/>
        <v>0</v>
      </c>
      <c r="AA1403" s="61">
        <f t="shared" si="1053"/>
        <v>0</v>
      </c>
      <c r="AB1403" s="69">
        <f t="shared" si="1043"/>
        <v>5.1999999999999998E-2</v>
      </c>
      <c r="AC1403" s="140">
        <f t="shared" si="1044"/>
        <v>19</v>
      </c>
      <c r="AD1403" s="67">
        <f t="shared" si="1047"/>
        <v>30</v>
      </c>
      <c r="AE1403" s="11">
        <f t="shared" si="1048"/>
        <v>1.002679052</v>
      </c>
      <c r="AF1403" s="61">
        <f t="shared" si="1054"/>
        <v>2.2116606499999998</v>
      </c>
      <c r="AG1403" s="61">
        <f t="shared" si="1033"/>
        <v>2.30218152</v>
      </c>
      <c r="AH1403" s="61">
        <f t="shared" si="1034"/>
        <v>0</v>
      </c>
      <c r="AI1403" s="196" t="str">
        <f t="shared" si="1049"/>
        <v>A+J=</v>
      </c>
      <c r="AJ1403" s="72">
        <f t="shared" si="1050"/>
        <v>45681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1035"/>
        <v>45671</v>
      </c>
      <c r="B1404" s="61">
        <f t="shared" si="1023"/>
        <v>861.8610319715475</v>
      </c>
      <c r="C1404" s="61">
        <f t="shared" si="1036"/>
        <v>679.42914828000005</v>
      </c>
      <c r="D1404" s="61">
        <f t="shared" si="1024"/>
        <v>7.7611191600000211</v>
      </c>
      <c r="E1404" s="61">
        <f t="shared" si="1025"/>
        <v>671.66802912000003</v>
      </c>
      <c r="F1404" s="62">
        <f t="shared" si="1037"/>
        <v>7036.33</v>
      </c>
      <c r="G1404" s="63">
        <f t="shared" si="1058"/>
        <v>7063.77</v>
      </c>
      <c r="H1404" s="64">
        <f t="shared" si="1055"/>
        <v>45590</v>
      </c>
      <c r="I1404" s="64">
        <f t="shared" si="1045"/>
        <v>45621</v>
      </c>
      <c r="J1404" s="65">
        <f t="shared" si="1026"/>
        <v>3.8997602443320289E-3</v>
      </c>
      <c r="K1404" s="195">
        <f t="shared" si="1046"/>
        <v>45681</v>
      </c>
      <c r="L1404" s="195">
        <f t="shared" si="1038"/>
        <v>45681</v>
      </c>
      <c r="M1404" s="228">
        <f t="shared" si="1051"/>
        <v>30</v>
      </c>
      <c r="N1404" s="67">
        <f t="shared" si="1052"/>
        <v>20</v>
      </c>
      <c r="O1404" s="61">
        <f t="shared" si="1027"/>
        <v>1.0025981500000001</v>
      </c>
      <c r="P1404" s="66">
        <f t="shared" si="1057"/>
        <v>1.00559942</v>
      </c>
      <c r="Q1404" s="66">
        <f t="shared" si="1039"/>
        <v>1.2622371767875862</v>
      </c>
      <c r="R1404" s="61">
        <f t="shared" si="1056"/>
        <v>1.2655166499999999</v>
      </c>
      <c r="S1404" s="61">
        <f t="shared" si="1040"/>
        <v>1.2150472699999999</v>
      </c>
      <c r="T1404" s="61">
        <f t="shared" si="1028"/>
        <v>825.53853176999996</v>
      </c>
      <c r="U1404" s="61">
        <f t="shared" si="1029"/>
        <v>1.669007487502697</v>
      </c>
      <c r="V1404" s="61">
        <f t="shared" si="1030"/>
        <v>178.33904500404481</v>
      </c>
      <c r="W1404" s="61">
        <f t="shared" si="1031"/>
        <v>859.43720077154751</v>
      </c>
      <c r="X1404" s="67">
        <f t="shared" si="1041"/>
        <v>0</v>
      </c>
      <c r="Y1404" s="61">
        <f t="shared" si="1032"/>
        <v>0</v>
      </c>
      <c r="Z1404" s="69">
        <f t="shared" si="1042"/>
        <v>0</v>
      </c>
      <c r="AA1404" s="61">
        <f t="shared" si="1053"/>
        <v>0</v>
      </c>
      <c r="AB1404" s="69">
        <f t="shared" si="1043"/>
        <v>5.1999999999999998E-2</v>
      </c>
      <c r="AC1404" s="140">
        <f t="shared" si="1044"/>
        <v>20</v>
      </c>
      <c r="AD1404" s="67">
        <f t="shared" si="1047"/>
        <v>30</v>
      </c>
      <c r="AE1404" s="11">
        <f t="shared" si="1048"/>
        <v>1.002820254</v>
      </c>
      <c r="AF1404" s="61">
        <f t="shared" si="1054"/>
        <v>2.3282283399999999</v>
      </c>
      <c r="AG1404" s="61">
        <f t="shared" si="1033"/>
        <v>2.4238312</v>
      </c>
      <c r="AH1404" s="61">
        <f t="shared" si="1034"/>
        <v>0</v>
      </c>
      <c r="AI1404" s="196" t="str">
        <f t="shared" si="1049"/>
        <v>A+J=</v>
      </c>
      <c r="AJ1404" s="72">
        <f t="shared" si="1050"/>
        <v>45681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1035"/>
        <v>45672</v>
      </c>
      <c r="B1405" s="61">
        <f t="shared" si="1023"/>
        <v>862.09301705192911</v>
      </c>
      <c r="C1405" s="61">
        <f t="shared" si="1036"/>
        <v>679.42914828000005</v>
      </c>
      <c r="D1405" s="61">
        <f t="shared" si="1024"/>
        <v>7.7611191600000211</v>
      </c>
      <c r="E1405" s="61">
        <f t="shared" si="1025"/>
        <v>671.66802912000003</v>
      </c>
      <c r="F1405" s="62">
        <f t="shared" si="1037"/>
        <v>7036.33</v>
      </c>
      <c r="G1405" s="63">
        <f t="shared" si="1058"/>
        <v>7063.77</v>
      </c>
      <c r="H1405" s="64">
        <f t="shared" si="1055"/>
        <v>45590</v>
      </c>
      <c r="I1405" s="64">
        <f t="shared" si="1045"/>
        <v>45621</v>
      </c>
      <c r="J1405" s="65">
        <f t="shared" si="1026"/>
        <v>3.8997602443320289E-3</v>
      </c>
      <c r="K1405" s="195">
        <f t="shared" si="1046"/>
        <v>45681</v>
      </c>
      <c r="L1405" s="195">
        <f t="shared" si="1038"/>
        <v>45681</v>
      </c>
      <c r="M1405" s="228">
        <f t="shared" si="1051"/>
        <v>30</v>
      </c>
      <c r="N1405" s="67">
        <f t="shared" si="1052"/>
        <v>21</v>
      </c>
      <c r="O1405" s="61">
        <f t="shared" si="1027"/>
        <v>1.00272823</v>
      </c>
      <c r="P1405" s="66">
        <f t="shared" si="1057"/>
        <v>1.00559942</v>
      </c>
      <c r="Q1405" s="66">
        <f t="shared" si="1039"/>
        <v>1.2622371767875862</v>
      </c>
      <c r="R1405" s="61">
        <f t="shared" si="1056"/>
        <v>1.2656808500000001</v>
      </c>
      <c r="S1405" s="61">
        <f t="shared" si="1040"/>
        <v>1.2150472699999999</v>
      </c>
      <c r="T1405" s="61">
        <f t="shared" si="1028"/>
        <v>825.53853176999996</v>
      </c>
      <c r="U1405" s="61">
        <f t="shared" si="1029"/>
        <v>1.669007487502697</v>
      </c>
      <c r="V1405" s="61">
        <f t="shared" si="1030"/>
        <v>178.44933289442642</v>
      </c>
      <c r="W1405" s="61">
        <f t="shared" si="1031"/>
        <v>859.54748866192915</v>
      </c>
      <c r="X1405" s="67">
        <f t="shared" si="1041"/>
        <v>0</v>
      </c>
      <c r="Y1405" s="61">
        <f t="shared" si="1032"/>
        <v>0</v>
      </c>
      <c r="Z1405" s="69">
        <f t="shared" si="1042"/>
        <v>0</v>
      </c>
      <c r="AA1405" s="61">
        <f t="shared" si="1053"/>
        <v>0</v>
      </c>
      <c r="AB1405" s="69">
        <f t="shared" si="1043"/>
        <v>5.1999999999999998E-2</v>
      </c>
      <c r="AC1405" s="140">
        <f t="shared" si="1044"/>
        <v>21</v>
      </c>
      <c r="AD1405" s="67">
        <f t="shared" si="1047"/>
        <v>30</v>
      </c>
      <c r="AE1405" s="11">
        <f t="shared" si="1048"/>
        <v>1.002961475</v>
      </c>
      <c r="AF1405" s="61">
        <f t="shared" si="1054"/>
        <v>2.4448117200000001</v>
      </c>
      <c r="AG1405" s="61">
        <f t="shared" si="1033"/>
        <v>2.5455283899999999</v>
      </c>
      <c r="AH1405" s="61">
        <f t="shared" si="1034"/>
        <v>0</v>
      </c>
      <c r="AI1405" s="196" t="str">
        <f t="shared" si="1049"/>
        <v>A+J=</v>
      </c>
      <c r="AJ1405" s="72">
        <f t="shared" si="1050"/>
        <v>45681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1035"/>
        <v>45673</v>
      </c>
      <c r="B1406" s="61">
        <f t="shared" si="1023"/>
        <v>862.32505721899088</v>
      </c>
      <c r="C1406" s="61">
        <f t="shared" si="1036"/>
        <v>679.42914828000005</v>
      </c>
      <c r="D1406" s="61">
        <f t="shared" si="1024"/>
        <v>7.7611191600000211</v>
      </c>
      <c r="E1406" s="61">
        <f t="shared" si="1025"/>
        <v>671.66802912000003</v>
      </c>
      <c r="F1406" s="62">
        <f t="shared" si="1037"/>
        <v>7036.33</v>
      </c>
      <c r="G1406" s="63">
        <f t="shared" si="1058"/>
        <v>7063.77</v>
      </c>
      <c r="H1406" s="64">
        <f t="shared" si="1055"/>
        <v>45590</v>
      </c>
      <c r="I1406" s="64">
        <f t="shared" si="1045"/>
        <v>45621</v>
      </c>
      <c r="J1406" s="65">
        <f t="shared" si="1026"/>
        <v>3.8997602443320289E-3</v>
      </c>
      <c r="K1406" s="195">
        <f t="shared" si="1046"/>
        <v>45681</v>
      </c>
      <c r="L1406" s="195">
        <f t="shared" si="1038"/>
        <v>45681</v>
      </c>
      <c r="M1406" s="228">
        <f t="shared" si="1051"/>
        <v>30</v>
      </c>
      <c r="N1406" s="67">
        <f t="shared" si="1052"/>
        <v>22</v>
      </c>
      <c r="O1406" s="61">
        <f t="shared" si="1027"/>
        <v>1.00285833</v>
      </c>
      <c r="P1406" s="66">
        <f t="shared" si="1057"/>
        <v>1.00559942</v>
      </c>
      <c r="Q1406" s="66">
        <f t="shared" si="1039"/>
        <v>1.2622371767875862</v>
      </c>
      <c r="R1406" s="61">
        <f t="shared" si="1056"/>
        <v>1.26584506</v>
      </c>
      <c r="S1406" s="61">
        <f t="shared" si="1040"/>
        <v>1.2150472699999999</v>
      </c>
      <c r="T1406" s="61">
        <f t="shared" si="1028"/>
        <v>825.53853176999996</v>
      </c>
      <c r="U1406" s="61">
        <f t="shared" si="1029"/>
        <v>1.669007487502697</v>
      </c>
      <c r="V1406" s="61">
        <f t="shared" si="1030"/>
        <v>178.55962750148814</v>
      </c>
      <c r="W1406" s="61">
        <f t="shared" si="1031"/>
        <v>859.6577832689909</v>
      </c>
      <c r="X1406" s="67">
        <f t="shared" si="1041"/>
        <v>0</v>
      </c>
      <c r="Y1406" s="61">
        <f t="shared" si="1032"/>
        <v>0</v>
      </c>
      <c r="Z1406" s="69">
        <f t="shared" si="1042"/>
        <v>0</v>
      </c>
      <c r="AA1406" s="61">
        <f t="shared" si="1053"/>
        <v>0</v>
      </c>
      <c r="AB1406" s="69">
        <f t="shared" si="1043"/>
        <v>5.1999999999999998E-2</v>
      </c>
      <c r="AC1406" s="140">
        <f t="shared" si="1044"/>
        <v>22</v>
      </c>
      <c r="AD1406" s="67">
        <f t="shared" si="1047"/>
        <v>30</v>
      </c>
      <c r="AE1406" s="11">
        <f t="shared" si="1048"/>
        <v>1.0031027159999999</v>
      </c>
      <c r="AF1406" s="61">
        <f t="shared" si="1054"/>
        <v>2.5614116099999999</v>
      </c>
      <c r="AG1406" s="61">
        <f t="shared" si="1033"/>
        <v>2.6672739499999998</v>
      </c>
      <c r="AH1406" s="61">
        <f t="shared" si="1034"/>
        <v>0</v>
      </c>
      <c r="AI1406" s="196" t="str">
        <f t="shared" si="1049"/>
        <v>A+J=</v>
      </c>
      <c r="AJ1406" s="72">
        <f t="shared" si="1050"/>
        <v>45681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1035"/>
        <v>45674</v>
      </c>
      <c r="B1407" s="61">
        <f t="shared" si="1023"/>
        <v>862.5571659560934</v>
      </c>
      <c r="C1407" s="61">
        <f t="shared" si="1036"/>
        <v>679.42914828000005</v>
      </c>
      <c r="D1407" s="61">
        <f t="shared" si="1024"/>
        <v>7.7611191600000211</v>
      </c>
      <c r="E1407" s="61">
        <f t="shared" si="1025"/>
        <v>671.66802912000003</v>
      </c>
      <c r="F1407" s="62">
        <f t="shared" si="1037"/>
        <v>7036.33</v>
      </c>
      <c r="G1407" s="63">
        <f t="shared" si="1058"/>
        <v>7063.77</v>
      </c>
      <c r="H1407" s="64">
        <f t="shared" si="1055"/>
        <v>45590</v>
      </c>
      <c r="I1407" s="64">
        <f t="shared" si="1045"/>
        <v>45621</v>
      </c>
      <c r="J1407" s="65">
        <f t="shared" si="1026"/>
        <v>3.8997602443320289E-3</v>
      </c>
      <c r="K1407" s="195">
        <f t="shared" si="1046"/>
        <v>45681</v>
      </c>
      <c r="L1407" s="195">
        <f t="shared" si="1038"/>
        <v>45681</v>
      </c>
      <c r="M1407" s="228">
        <f t="shared" si="1051"/>
        <v>30</v>
      </c>
      <c r="N1407" s="67">
        <f t="shared" si="1052"/>
        <v>23</v>
      </c>
      <c r="O1407" s="61">
        <f t="shared" si="1027"/>
        <v>1.0029884499999999</v>
      </c>
      <c r="P1407" s="66">
        <f t="shared" si="1057"/>
        <v>1.00559942</v>
      </c>
      <c r="Q1407" s="66">
        <f t="shared" si="1039"/>
        <v>1.2622371767875862</v>
      </c>
      <c r="R1407" s="61">
        <f t="shared" si="1056"/>
        <v>1.2660092999999999</v>
      </c>
      <c r="S1407" s="61">
        <f t="shared" si="1040"/>
        <v>1.2150472699999999</v>
      </c>
      <c r="T1407" s="61">
        <f t="shared" si="1028"/>
        <v>825.53853176999996</v>
      </c>
      <c r="U1407" s="61">
        <f t="shared" si="1029"/>
        <v>1.669007487502697</v>
      </c>
      <c r="V1407" s="61">
        <f t="shared" si="1030"/>
        <v>178.66994225859077</v>
      </c>
      <c r="W1407" s="61">
        <f t="shared" si="1031"/>
        <v>859.76809802609341</v>
      </c>
      <c r="X1407" s="67">
        <f t="shared" si="1041"/>
        <v>0</v>
      </c>
      <c r="Y1407" s="61">
        <f t="shared" si="1032"/>
        <v>0</v>
      </c>
      <c r="Z1407" s="69">
        <f t="shared" si="1042"/>
        <v>0</v>
      </c>
      <c r="AA1407" s="61">
        <f t="shared" si="1053"/>
        <v>0</v>
      </c>
      <c r="AB1407" s="69">
        <f t="shared" si="1043"/>
        <v>5.1999999999999998E-2</v>
      </c>
      <c r="AC1407" s="140">
        <f t="shared" si="1044"/>
        <v>23</v>
      </c>
      <c r="AD1407" s="67">
        <f t="shared" si="1047"/>
        <v>30</v>
      </c>
      <c r="AE1407" s="11">
        <f t="shared" si="1048"/>
        <v>1.0032439769999999</v>
      </c>
      <c r="AF1407" s="61">
        <f t="shared" si="1054"/>
        <v>2.6780279999999999</v>
      </c>
      <c r="AG1407" s="61">
        <f t="shared" si="1033"/>
        <v>2.7890679299999999</v>
      </c>
      <c r="AH1407" s="61">
        <f t="shared" si="1034"/>
        <v>0</v>
      </c>
      <c r="AI1407" s="196" t="str">
        <f t="shared" si="1049"/>
        <v>A+J=</v>
      </c>
      <c r="AJ1407" s="72">
        <f t="shared" si="1050"/>
        <v>45681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1035"/>
        <v>45675</v>
      </c>
      <c r="B1408" s="61">
        <f t="shared" si="1023"/>
        <v>862.78934327323714</v>
      </c>
      <c r="C1408" s="61">
        <f t="shared" si="1036"/>
        <v>679.42914828000005</v>
      </c>
      <c r="D1408" s="61">
        <f t="shared" si="1024"/>
        <v>7.7611191600000211</v>
      </c>
      <c r="E1408" s="61">
        <f t="shared" si="1025"/>
        <v>671.66802912000003</v>
      </c>
      <c r="F1408" s="62">
        <f t="shared" si="1037"/>
        <v>7036.33</v>
      </c>
      <c r="G1408" s="63">
        <f t="shared" si="1058"/>
        <v>7063.77</v>
      </c>
      <c r="H1408" s="64">
        <f t="shared" si="1055"/>
        <v>45590</v>
      </c>
      <c r="I1408" s="64">
        <f t="shared" si="1045"/>
        <v>45621</v>
      </c>
      <c r="J1408" s="65">
        <f t="shared" si="1026"/>
        <v>3.8997602443320289E-3</v>
      </c>
      <c r="K1408" s="195">
        <f t="shared" si="1046"/>
        <v>45681</v>
      </c>
      <c r="L1408" s="195">
        <f t="shared" si="1038"/>
        <v>45681</v>
      </c>
      <c r="M1408" s="228">
        <f t="shared" si="1051"/>
        <v>30</v>
      </c>
      <c r="N1408" s="67">
        <f t="shared" si="1052"/>
        <v>24</v>
      </c>
      <c r="O1408" s="61">
        <f t="shared" si="1027"/>
        <v>1.0031185899999999</v>
      </c>
      <c r="P1408" s="66">
        <f t="shared" si="1057"/>
        <v>1.00559942</v>
      </c>
      <c r="Q1408" s="66">
        <f t="shared" si="1039"/>
        <v>1.2622371767875862</v>
      </c>
      <c r="R1408" s="61">
        <f t="shared" si="1056"/>
        <v>1.2661735700000001</v>
      </c>
      <c r="S1408" s="61">
        <f t="shared" si="1040"/>
        <v>1.2150472699999999</v>
      </c>
      <c r="T1408" s="61">
        <f t="shared" si="1028"/>
        <v>825.53853176999996</v>
      </c>
      <c r="U1408" s="61">
        <f t="shared" si="1029"/>
        <v>1.669007487502697</v>
      </c>
      <c r="V1408" s="61">
        <f t="shared" si="1030"/>
        <v>178.78027716573442</v>
      </c>
      <c r="W1408" s="61">
        <f t="shared" si="1031"/>
        <v>859.87843293323715</v>
      </c>
      <c r="X1408" s="67">
        <f t="shared" si="1041"/>
        <v>0</v>
      </c>
      <c r="Y1408" s="61">
        <f t="shared" si="1032"/>
        <v>0</v>
      </c>
      <c r="Z1408" s="69">
        <f t="shared" si="1042"/>
        <v>0</v>
      </c>
      <c r="AA1408" s="61">
        <f t="shared" si="1053"/>
        <v>0</v>
      </c>
      <c r="AB1408" s="69">
        <f t="shared" si="1043"/>
        <v>5.1999999999999998E-2</v>
      </c>
      <c r="AC1408" s="140">
        <f t="shared" si="1044"/>
        <v>24</v>
      </c>
      <c r="AD1408" s="67">
        <f t="shared" si="1047"/>
        <v>30</v>
      </c>
      <c r="AE1408" s="11">
        <f t="shared" si="1048"/>
        <v>1.003385258</v>
      </c>
      <c r="AF1408" s="61">
        <f t="shared" si="1054"/>
        <v>2.7946609100000002</v>
      </c>
      <c r="AG1408" s="61">
        <f t="shared" si="1033"/>
        <v>2.91091034</v>
      </c>
      <c r="AH1408" s="61">
        <f t="shared" si="1034"/>
        <v>0</v>
      </c>
      <c r="AI1408" s="196" t="str">
        <f t="shared" si="1049"/>
        <v>A+J=</v>
      </c>
      <c r="AJ1408" s="72">
        <f t="shared" si="1050"/>
        <v>45681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1035"/>
        <v>45676</v>
      </c>
      <c r="B1409" s="61">
        <f t="shared" si="1023"/>
        <v>863.02157570706083</v>
      </c>
      <c r="C1409" s="61">
        <f t="shared" si="1036"/>
        <v>679.42914828000005</v>
      </c>
      <c r="D1409" s="61">
        <f t="shared" si="1024"/>
        <v>7.7611191600000211</v>
      </c>
      <c r="E1409" s="61">
        <f t="shared" si="1025"/>
        <v>671.66802912000003</v>
      </c>
      <c r="F1409" s="62">
        <f t="shared" si="1037"/>
        <v>7036.33</v>
      </c>
      <c r="G1409" s="63">
        <f t="shared" si="1058"/>
        <v>7063.77</v>
      </c>
      <c r="H1409" s="64">
        <f t="shared" si="1055"/>
        <v>45590</v>
      </c>
      <c r="I1409" s="64">
        <f t="shared" si="1045"/>
        <v>45621</v>
      </c>
      <c r="J1409" s="65">
        <f t="shared" si="1026"/>
        <v>3.8997602443320289E-3</v>
      </c>
      <c r="K1409" s="195">
        <f t="shared" si="1046"/>
        <v>45681</v>
      </c>
      <c r="L1409" s="195">
        <f t="shared" si="1038"/>
        <v>45681</v>
      </c>
      <c r="M1409" s="228">
        <f t="shared" si="1051"/>
        <v>30</v>
      </c>
      <c r="N1409" s="67">
        <f t="shared" si="1052"/>
        <v>25</v>
      </c>
      <c r="O1409" s="61">
        <f t="shared" si="1027"/>
        <v>1.0032487400000001</v>
      </c>
      <c r="P1409" s="66">
        <f t="shared" si="1057"/>
        <v>1.00559942</v>
      </c>
      <c r="Q1409" s="66">
        <f t="shared" si="1039"/>
        <v>1.2622371767875862</v>
      </c>
      <c r="R1409" s="61">
        <f t="shared" si="1056"/>
        <v>1.26633785</v>
      </c>
      <c r="S1409" s="61">
        <f t="shared" si="1040"/>
        <v>1.2150472699999999</v>
      </c>
      <c r="T1409" s="61">
        <f t="shared" si="1028"/>
        <v>825.53853176999996</v>
      </c>
      <c r="U1409" s="61">
        <f t="shared" si="1029"/>
        <v>1.669007487502697</v>
      </c>
      <c r="V1409" s="61">
        <f t="shared" si="1030"/>
        <v>178.8906187895582</v>
      </c>
      <c r="W1409" s="61">
        <f t="shared" si="1031"/>
        <v>859.98877455706088</v>
      </c>
      <c r="X1409" s="67">
        <f t="shared" si="1041"/>
        <v>0</v>
      </c>
      <c r="Y1409" s="61">
        <f t="shared" si="1032"/>
        <v>0</v>
      </c>
      <c r="Z1409" s="69">
        <f t="shared" si="1042"/>
        <v>0</v>
      </c>
      <c r="AA1409" s="61">
        <f t="shared" si="1053"/>
        <v>0</v>
      </c>
      <c r="AB1409" s="69">
        <f t="shared" si="1043"/>
        <v>5.1999999999999998E-2</v>
      </c>
      <c r="AC1409" s="140">
        <f t="shared" si="1044"/>
        <v>25</v>
      </c>
      <c r="AD1409" s="67">
        <f t="shared" si="1047"/>
        <v>30</v>
      </c>
      <c r="AE1409" s="11">
        <f t="shared" si="1048"/>
        <v>1.003526559</v>
      </c>
      <c r="AF1409" s="61">
        <f t="shared" si="1054"/>
        <v>2.9113103300000001</v>
      </c>
      <c r="AG1409" s="61">
        <f t="shared" si="1033"/>
        <v>3.0328011500000001</v>
      </c>
      <c r="AH1409" s="61">
        <f t="shared" si="1034"/>
        <v>0</v>
      </c>
      <c r="AI1409" s="196" t="str">
        <f t="shared" si="1049"/>
        <v>A+J=</v>
      </c>
      <c r="AJ1409" s="72">
        <f t="shared" si="1050"/>
        <v>45681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1035"/>
        <v>45677</v>
      </c>
      <c r="B1410" s="61">
        <f t="shared" si="1023"/>
        <v>863.25387675092566</v>
      </c>
      <c r="C1410" s="61">
        <f t="shared" si="1036"/>
        <v>679.42914828000005</v>
      </c>
      <c r="D1410" s="61">
        <f t="shared" si="1024"/>
        <v>7.7611191600000211</v>
      </c>
      <c r="E1410" s="61">
        <f t="shared" si="1025"/>
        <v>671.66802912000003</v>
      </c>
      <c r="F1410" s="62">
        <f t="shared" si="1037"/>
        <v>7036.33</v>
      </c>
      <c r="G1410" s="63">
        <f t="shared" si="1058"/>
        <v>7063.77</v>
      </c>
      <c r="H1410" s="64">
        <f t="shared" si="1055"/>
        <v>45590</v>
      </c>
      <c r="I1410" s="64">
        <f t="shared" si="1045"/>
        <v>45621</v>
      </c>
      <c r="J1410" s="65">
        <f t="shared" si="1026"/>
        <v>3.8997602443320289E-3</v>
      </c>
      <c r="K1410" s="195">
        <f t="shared" si="1046"/>
        <v>45681</v>
      </c>
      <c r="L1410" s="195">
        <f t="shared" si="1038"/>
        <v>45681</v>
      </c>
      <c r="M1410" s="228">
        <f t="shared" si="1051"/>
        <v>30</v>
      </c>
      <c r="N1410" s="67">
        <f t="shared" si="1052"/>
        <v>26</v>
      </c>
      <c r="O1410" s="61">
        <f t="shared" si="1027"/>
        <v>1.0033789099999999</v>
      </c>
      <c r="P1410" s="66">
        <f t="shared" si="1057"/>
        <v>1.00559942</v>
      </c>
      <c r="Q1410" s="66">
        <f t="shared" si="1039"/>
        <v>1.2622371767875862</v>
      </c>
      <c r="R1410" s="61">
        <f t="shared" si="1056"/>
        <v>1.2665021599999999</v>
      </c>
      <c r="S1410" s="61">
        <f t="shared" si="1040"/>
        <v>1.2150472699999999</v>
      </c>
      <c r="T1410" s="61">
        <f t="shared" si="1028"/>
        <v>825.53853176999996</v>
      </c>
      <c r="U1410" s="61">
        <f t="shared" si="1029"/>
        <v>1.669007487502697</v>
      </c>
      <c r="V1410" s="61">
        <f t="shared" si="1030"/>
        <v>179.00098056342287</v>
      </c>
      <c r="W1410" s="61">
        <f t="shared" si="1031"/>
        <v>860.0991363309256</v>
      </c>
      <c r="X1410" s="67">
        <f t="shared" si="1041"/>
        <v>0</v>
      </c>
      <c r="Y1410" s="61">
        <f t="shared" si="1032"/>
        <v>0</v>
      </c>
      <c r="Z1410" s="69">
        <f t="shared" si="1042"/>
        <v>0</v>
      </c>
      <c r="AA1410" s="61">
        <f t="shared" si="1053"/>
        <v>0</v>
      </c>
      <c r="AB1410" s="69">
        <f t="shared" si="1043"/>
        <v>5.1999999999999998E-2</v>
      </c>
      <c r="AC1410" s="140">
        <f t="shared" si="1044"/>
        <v>26</v>
      </c>
      <c r="AD1410" s="67">
        <f t="shared" si="1047"/>
        <v>30</v>
      </c>
      <c r="AE1410" s="11">
        <f t="shared" si="1048"/>
        <v>1.0036678800000001</v>
      </c>
      <c r="AF1410" s="61">
        <f t="shared" si="1054"/>
        <v>3.02797626</v>
      </c>
      <c r="AG1410" s="61">
        <f t="shared" si="1033"/>
        <v>3.15474042</v>
      </c>
      <c r="AH1410" s="61">
        <f t="shared" si="1034"/>
        <v>0</v>
      </c>
      <c r="AI1410" s="196" t="str">
        <f t="shared" si="1049"/>
        <v>A+J=</v>
      </c>
      <c r="AJ1410" s="72">
        <f t="shared" si="1050"/>
        <v>45681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1035"/>
        <v>45678</v>
      </c>
      <c r="B1411" s="61">
        <f t="shared" si="1023"/>
        <v>863.48623880815092</v>
      </c>
      <c r="C1411" s="61">
        <f t="shared" si="1036"/>
        <v>679.42914828000005</v>
      </c>
      <c r="D1411" s="61">
        <f t="shared" si="1024"/>
        <v>7.7611191600000211</v>
      </c>
      <c r="E1411" s="61">
        <f t="shared" si="1025"/>
        <v>671.66802912000003</v>
      </c>
      <c r="F1411" s="62">
        <f t="shared" si="1037"/>
        <v>7036.33</v>
      </c>
      <c r="G1411" s="63">
        <f t="shared" si="1058"/>
        <v>7063.77</v>
      </c>
      <c r="H1411" s="64">
        <f t="shared" si="1055"/>
        <v>45590</v>
      </c>
      <c r="I1411" s="64">
        <f t="shared" si="1045"/>
        <v>45621</v>
      </c>
      <c r="J1411" s="65">
        <f t="shared" si="1026"/>
        <v>3.8997602443320289E-3</v>
      </c>
      <c r="K1411" s="195">
        <f t="shared" si="1046"/>
        <v>45681</v>
      </c>
      <c r="L1411" s="195">
        <f t="shared" si="1038"/>
        <v>45681</v>
      </c>
      <c r="M1411" s="228">
        <f t="shared" si="1051"/>
        <v>30</v>
      </c>
      <c r="N1411" s="67">
        <f t="shared" si="1052"/>
        <v>27</v>
      </c>
      <c r="O1411" s="61">
        <f t="shared" si="1027"/>
        <v>1.0035091</v>
      </c>
      <c r="P1411" s="66">
        <f t="shared" si="1057"/>
        <v>1.00559942</v>
      </c>
      <c r="Q1411" s="66">
        <f t="shared" si="1039"/>
        <v>1.2622371767875862</v>
      </c>
      <c r="R1411" s="61">
        <f t="shared" si="1056"/>
        <v>1.26666649</v>
      </c>
      <c r="S1411" s="61">
        <f t="shared" si="1040"/>
        <v>1.2150472699999999</v>
      </c>
      <c r="T1411" s="61">
        <f t="shared" si="1028"/>
        <v>825.53853176999996</v>
      </c>
      <c r="U1411" s="61">
        <f t="shared" si="1029"/>
        <v>1.669007487502697</v>
      </c>
      <c r="V1411" s="61">
        <f t="shared" si="1030"/>
        <v>179.11135577064817</v>
      </c>
      <c r="W1411" s="61">
        <f t="shared" si="1031"/>
        <v>860.20951153815088</v>
      </c>
      <c r="X1411" s="67">
        <f t="shared" si="1041"/>
        <v>0</v>
      </c>
      <c r="Y1411" s="61">
        <f t="shared" si="1032"/>
        <v>0</v>
      </c>
      <c r="Z1411" s="69">
        <f t="shared" si="1042"/>
        <v>0</v>
      </c>
      <c r="AA1411" s="61">
        <f t="shared" si="1053"/>
        <v>0</v>
      </c>
      <c r="AB1411" s="69">
        <f t="shared" si="1043"/>
        <v>5.1999999999999998E-2</v>
      </c>
      <c r="AC1411" s="140">
        <f t="shared" si="1044"/>
        <v>27</v>
      </c>
      <c r="AD1411" s="67">
        <f t="shared" si="1047"/>
        <v>30</v>
      </c>
      <c r="AE1411" s="11">
        <f t="shared" si="1048"/>
        <v>1.0038092199999999</v>
      </c>
      <c r="AF1411" s="61">
        <f t="shared" si="1054"/>
        <v>3.14465788</v>
      </c>
      <c r="AG1411" s="61">
        <f t="shared" si="1033"/>
        <v>3.2767272699999999</v>
      </c>
      <c r="AH1411" s="61">
        <f t="shared" si="1034"/>
        <v>0</v>
      </c>
      <c r="AI1411" s="196" t="str">
        <f t="shared" si="1049"/>
        <v>A+J=</v>
      </c>
      <c r="AJ1411" s="72">
        <f t="shared" si="1050"/>
        <v>45681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1035"/>
        <v>45679</v>
      </c>
      <c r="B1412" s="61">
        <f t="shared" si="1023"/>
        <v>863.71865688205651</v>
      </c>
      <c r="C1412" s="61">
        <f t="shared" si="1036"/>
        <v>679.42914828000005</v>
      </c>
      <c r="D1412" s="61">
        <f t="shared" si="1024"/>
        <v>7.7611191600000211</v>
      </c>
      <c r="E1412" s="61">
        <f t="shared" si="1025"/>
        <v>671.66802912000003</v>
      </c>
      <c r="F1412" s="62">
        <f t="shared" si="1037"/>
        <v>7036.33</v>
      </c>
      <c r="G1412" s="63">
        <f t="shared" si="1058"/>
        <v>7063.77</v>
      </c>
      <c r="H1412" s="64">
        <f t="shared" si="1055"/>
        <v>45590</v>
      </c>
      <c r="I1412" s="64">
        <f t="shared" si="1045"/>
        <v>45621</v>
      </c>
      <c r="J1412" s="65">
        <f t="shared" si="1026"/>
        <v>3.8997602443320289E-3</v>
      </c>
      <c r="K1412" s="195">
        <f t="shared" si="1046"/>
        <v>45681</v>
      </c>
      <c r="L1412" s="195">
        <f t="shared" si="1038"/>
        <v>45681</v>
      </c>
      <c r="M1412" s="228">
        <f t="shared" si="1051"/>
        <v>30</v>
      </c>
      <c r="N1412" s="67">
        <f t="shared" si="1052"/>
        <v>28</v>
      </c>
      <c r="O1412" s="61">
        <f t="shared" si="1027"/>
        <v>1.0036392999999999</v>
      </c>
      <c r="P1412" s="66">
        <f t="shared" si="1057"/>
        <v>1.00559942</v>
      </c>
      <c r="Q1412" s="66">
        <f t="shared" si="1039"/>
        <v>1.2622371767875862</v>
      </c>
      <c r="R1412" s="61">
        <f t="shared" si="1056"/>
        <v>1.26683083</v>
      </c>
      <c r="S1412" s="61">
        <f t="shared" si="1040"/>
        <v>1.2150472699999999</v>
      </c>
      <c r="T1412" s="61">
        <f t="shared" si="1028"/>
        <v>825.53853176999996</v>
      </c>
      <c r="U1412" s="61">
        <f t="shared" si="1029"/>
        <v>1.669007487502697</v>
      </c>
      <c r="V1412" s="61">
        <f t="shared" si="1030"/>
        <v>179.22173769455375</v>
      </c>
      <c r="W1412" s="61">
        <f t="shared" si="1031"/>
        <v>860.31989346205648</v>
      </c>
      <c r="X1412" s="67">
        <f t="shared" si="1041"/>
        <v>0</v>
      </c>
      <c r="Y1412" s="61">
        <f t="shared" si="1032"/>
        <v>0</v>
      </c>
      <c r="Z1412" s="69">
        <f t="shared" si="1042"/>
        <v>0</v>
      </c>
      <c r="AA1412" s="61">
        <f t="shared" si="1053"/>
        <v>0</v>
      </c>
      <c r="AB1412" s="69">
        <f t="shared" si="1043"/>
        <v>5.1999999999999998E-2</v>
      </c>
      <c r="AC1412" s="140">
        <f t="shared" si="1044"/>
        <v>28</v>
      </c>
      <c r="AD1412" s="67">
        <f t="shared" si="1047"/>
        <v>30</v>
      </c>
      <c r="AE1412" s="11">
        <f t="shared" si="1048"/>
        <v>1.003950581</v>
      </c>
      <c r="AF1412" s="61">
        <f t="shared" si="1054"/>
        <v>3.26135683</v>
      </c>
      <c r="AG1412" s="61">
        <f t="shared" si="1033"/>
        <v>3.3987634199999999</v>
      </c>
      <c r="AH1412" s="61">
        <f t="shared" si="1034"/>
        <v>0</v>
      </c>
      <c r="AI1412" s="196" t="str">
        <f t="shared" si="1049"/>
        <v>A+J=</v>
      </c>
      <c r="AJ1412" s="72">
        <f t="shared" si="1050"/>
        <v>45681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1035"/>
        <v>45680</v>
      </c>
      <c r="B1413" s="61">
        <f t="shared" si="1023"/>
        <v>863.95114274600292</v>
      </c>
      <c r="C1413" s="61">
        <f t="shared" si="1036"/>
        <v>679.42914828000005</v>
      </c>
      <c r="D1413" s="61">
        <f t="shared" si="1024"/>
        <v>7.7611191600000211</v>
      </c>
      <c r="E1413" s="61">
        <f t="shared" si="1025"/>
        <v>671.66802912000003</v>
      </c>
      <c r="F1413" s="62">
        <f t="shared" si="1037"/>
        <v>7036.33</v>
      </c>
      <c r="G1413" s="63">
        <f t="shared" si="1058"/>
        <v>7063.77</v>
      </c>
      <c r="H1413" s="64">
        <f t="shared" si="1055"/>
        <v>45590</v>
      </c>
      <c r="I1413" s="64">
        <f t="shared" si="1045"/>
        <v>45621</v>
      </c>
      <c r="J1413" s="65">
        <f t="shared" si="1026"/>
        <v>3.8997602443320289E-3</v>
      </c>
      <c r="K1413" s="195">
        <f t="shared" si="1046"/>
        <v>45681</v>
      </c>
      <c r="L1413" s="195">
        <f t="shared" si="1038"/>
        <v>45681</v>
      </c>
      <c r="M1413" s="228">
        <f t="shared" si="1051"/>
        <v>30</v>
      </c>
      <c r="N1413" s="67">
        <f t="shared" si="1052"/>
        <v>29</v>
      </c>
      <c r="O1413" s="61">
        <f t="shared" si="1027"/>
        <v>1.0037695200000001</v>
      </c>
      <c r="P1413" s="66">
        <f t="shared" si="1057"/>
        <v>1.00559942</v>
      </c>
      <c r="Q1413" s="66">
        <f t="shared" si="1039"/>
        <v>1.2622371767875862</v>
      </c>
      <c r="R1413" s="61">
        <f t="shared" si="1056"/>
        <v>1.2669952</v>
      </c>
      <c r="S1413" s="61">
        <f t="shared" si="1040"/>
        <v>1.2150472699999999</v>
      </c>
      <c r="T1413" s="61">
        <f t="shared" si="1028"/>
        <v>825.53853176999996</v>
      </c>
      <c r="U1413" s="61">
        <f t="shared" si="1029"/>
        <v>1.669007487502697</v>
      </c>
      <c r="V1413" s="61">
        <f t="shared" si="1030"/>
        <v>179.33213976850021</v>
      </c>
      <c r="W1413" s="61">
        <f t="shared" si="1031"/>
        <v>860.43029553600286</v>
      </c>
      <c r="X1413" s="67">
        <f t="shared" si="1041"/>
        <v>0</v>
      </c>
      <c r="Y1413" s="61">
        <f t="shared" si="1032"/>
        <v>0</v>
      </c>
      <c r="Z1413" s="69">
        <f t="shared" si="1042"/>
        <v>0</v>
      </c>
      <c r="AA1413" s="61">
        <f t="shared" si="1053"/>
        <v>0</v>
      </c>
      <c r="AB1413" s="69">
        <f t="shared" si="1043"/>
        <v>5.1999999999999998E-2</v>
      </c>
      <c r="AC1413" s="140">
        <f t="shared" si="1044"/>
        <v>29</v>
      </c>
      <c r="AD1413" s="67">
        <f t="shared" si="1047"/>
        <v>30</v>
      </c>
      <c r="AE1413" s="11">
        <f t="shared" si="1048"/>
        <v>1.0040919610000001</v>
      </c>
      <c r="AF1413" s="61">
        <f t="shared" si="1054"/>
        <v>3.3780714700000001</v>
      </c>
      <c r="AG1413" s="61">
        <f t="shared" si="1033"/>
        <v>3.5208472099999999</v>
      </c>
      <c r="AH1413" s="61">
        <f t="shared" si="1034"/>
        <v>0</v>
      </c>
      <c r="AI1413" s="196" t="str">
        <f t="shared" si="1049"/>
        <v>A+J=</v>
      </c>
      <c r="AJ1413" s="72">
        <f t="shared" si="1050"/>
        <v>45681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1035"/>
        <v>45681</v>
      </c>
      <c r="B1414" s="61">
        <f t="shared" si="1023"/>
        <v>864.18369138330991</v>
      </c>
      <c r="C1414" s="61">
        <f t="shared" si="1036"/>
        <v>679.42914828000005</v>
      </c>
      <c r="D1414" s="61">
        <f t="shared" si="1024"/>
        <v>7.7611191600000211</v>
      </c>
      <c r="E1414" s="61">
        <f t="shared" si="1025"/>
        <v>671.66802912000003</v>
      </c>
      <c r="F1414" s="62">
        <f t="shared" si="1037"/>
        <v>7036.33</v>
      </c>
      <c r="G1414" s="63">
        <f t="shared" si="1058"/>
        <v>7063.77</v>
      </c>
      <c r="H1414" s="64">
        <f t="shared" si="1055"/>
        <v>45590</v>
      </c>
      <c r="I1414" s="64">
        <f t="shared" si="1045"/>
        <v>45621</v>
      </c>
      <c r="J1414" s="65">
        <f t="shared" si="1026"/>
        <v>3.8997602443320289E-3</v>
      </c>
      <c r="K1414" s="195">
        <f t="shared" si="1046"/>
        <v>45712</v>
      </c>
      <c r="L1414" s="195">
        <f t="shared" si="1038"/>
        <v>45681</v>
      </c>
      <c r="M1414" s="228">
        <f t="shared" si="1051"/>
        <v>30</v>
      </c>
      <c r="N1414" s="67">
        <f t="shared" si="1052"/>
        <v>30</v>
      </c>
      <c r="O1414" s="61">
        <f t="shared" si="1027"/>
        <v>1.0038997599999999</v>
      </c>
      <c r="P1414" s="66">
        <f t="shared" si="1057"/>
        <v>1.00559942</v>
      </c>
      <c r="Q1414" s="66">
        <f t="shared" si="1039"/>
        <v>1.2622371767875862</v>
      </c>
      <c r="R1414" s="61">
        <f t="shared" si="1056"/>
        <v>1.2671595899999999</v>
      </c>
      <c r="S1414" s="61">
        <f t="shared" si="1040"/>
        <v>1.2150472699999999</v>
      </c>
      <c r="T1414" s="61">
        <f t="shared" si="1028"/>
        <v>825.53853176999996</v>
      </c>
      <c r="U1414" s="61">
        <f t="shared" si="1029"/>
        <v>1.669007487502697</v>
      </c>
      <c r="V1414" s="61">
        <f t="shared" si="1030"/>
        <v>179.44255527580719</v>
      </c>
      <c r="W1414" s="61">
        <f t="shared" si="1031"/>
        <v>860.5407110433099</v>
      </c>
      <c r="X1414" s="67">
        <f t="shared" si="1041"/>
        <v>46</v>
      </c>
      <c r="Y1414" s="61">
        <f t="shared" si="1032"/>
        <v>2.8762695300000001</v>
      </c>
      <c r="Z1414" s="69">
        <f t="shared" si="1042"/>
        <v>1.1423000000000001E-2</v>
      </c>
      <c r="AA1414" s="61">
        <f t="shared" si="1053"/>
        <v>9.4301266399999992</v>
      </c>
      <c r="AB1414" s="69">
        <f t="shared" si="1043"/>
        <v>5.1999999999999998E-2</v>
      </c>
      <c r="AC1414" s="140">
        <f t="shared" si="1044"/>
        <v>30</v>
      </c>
      <c r="AD1414" s="67">
        <f t="shared" si="1047"/>
        <v>30</v>
      </c>
      <c r="AE1414" s="11">
        <f t="shared" si="1048"/>
        <v>1.0042333619999999</v>
      </c>
      <c r="AF1414" s="61">
        <f t="shared" si="1054"/>
        <v>3.4948034400000001</v>
      </c>
      <c r="AG1414" s="61">
        <f t="shared" si="1033"/>
        <v>3.6429803399999998</v>
      </c>
      <c r="AH1414" s="61">
        <f t="shared" si="1034"/>
        <v>12.924930079999999</v>
      </c>
      <c r="AI1414" s="196" t="str">
        <f t="shared" si="1049"/>
        <v>A+J=</v>
      </c>
      <c r="AJ1414" s="72">
        <f t="shared" si="1050"/>
        <v>45681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1035"/>
        <v>45682</v>
      </c>
      <c r="B1415" s="61">
        <f t="shared" si="1023"/>
        <v>851.37761093762697</v>
      </c>
      <c r="C1415" s="61">
        <f t="shared" si="1036"/>
        <v>671.66802912000003</v>
      </c>
      <c r="D1415" s="61">
        <f t="shared" si="1024"/>
        <v>0</v>
      </c>
      <c r="E1415" s="61">
        <f t="shared" si="1025"/>
        <v>671.66802912000003</v>
      </c>
      <c r="F1415" s="62">
        <f t="shared" si="1037"/>
        <v>7063.77</v>
      </c>
      <c r="G1415" s="63">
        <f t="shared" si="1058"/>
        <v>7100.5</v>
      </c>
      <c r="H1415" s="64">
        <f t="shared" si="1055"/>
        <v>45621</v>
      </c>
      <c r="I1415" s="64">
        <f t="shared" si="1045"/>
        <v>45651</v>
      </c>
      <c r="J1415" s="65">
        <f t="shared" si="1026"/>
        <v>5.1997729257888814E-3</v>
      </c>
      <c r="K1415" s="195">
        <f t="shared" si="1046"/>
        <v>45712</v>
      </c>
      <c r="L1415" s="195">
        <f t="shared" si="1038"/>
        <v>45712</v>
      </c>
      <c r="M1415" s="228">
        <f t="shared" si="1051"/>
        <v>30</v>
      </c>
      <c r="N1415" s="67">
        <f t="shared" si="1052"/>
        <v>1</v>
      </c>
      <c r="O1415" s="61">
        <f t="shared" si="1027"/>
        <v>1.00017289</v>
      </c>
      <c r="P1415" s="66">
        <f t="shared" si="1057"/>
        <v>1.0038997599999999</v>
      </c>
      <c r="Q1415" s="66">
        <f t="shared" si="1039"/>
        <v>1.2671595988401352</v>
      </c>
      <c r="R1415" s="61">
        <f t="shared" si="1056"/>
        <v>1.26737867</v>
      </c>
      <c r="S1415" s="61">
        <f t="shared" si="1040"/>
        <v>1.2150472699999999</v>
      </c>
      <c r="T1415" s="61">
        <f t="shared" si="1028"/>
        <v>816.10840512000004</v>
      </c>
      <c r="U1415" s="61">
        <f t="shared" si="1029"/>
        <v>0</v>
      </c>
      <c r="V1415" s="61">
        <f t="shared" si="1030"/>
        <v>179.5897043076269</v>
      </c>
      <c r="W1415" s="61">
        <f t="shared" si="1031"/>
        <v>851.25773342762693</v>
      </c>
      <c r="X1415" s="67">
        <f t="shared" si="1041"/>
        <v>0</v>
      </c>
      <c r="Y1415" s="61">
        <f t="shared" si="1032"/>
        <v>0</v>
      </c>
      <c r="Z1415" s="69">
        <f t="shared" si="1042"/>
        <v>0</v>
      </c>
      <c r="AA1415" s="61">
        <f t="shared" si="1053"/>
        <v>0</v>
      </c>
      <c r="AB1415" s="69">
        <f t="shared" si="1043"/>
        <v>5.1999999999999998E-2</v>
      </c>
      <c r="AC1415" s="140">
        <f t="shared" si="1044"/>
        <v>1</v>
      </c>
      <c r="AD1415" s="67">
        <f t="shared" si="1047"/>
        <v>30</v>
      </c>
      <c r="AE1415" s="11">
        <f t="shared" si="1048"/>
        <v>1.000140824</v>
      </c>
      <c r="AF1415" s="61">
        <f t="shared" si="1054"/>
        <v>0.11492765000000001</v>
      </c>
      <c r="AG1415" s="61">
        <f t="shared" si="1033"/>
        <v>0.11987751000000001</v>
      </c>
      <c r="AH1415" s="61">
        <f t="shared" si="1034"/>
        <v>0</v>
      </c>
      <c r="AI1415" s="196" t="str">
        <f t="shared" si="1049"/>
        <v>A+J=</v>
      </c>
      <c r="AJ1415" s="72">
        <f t="shared" si="1050"/>
        <v>45712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1035"/>
        <v>45683</v>
      </c>
      <c r="B1416" s="61">
        <f t="shared" si="1023"/>
        <v>851.6447228361676</v>
      </c>
      <c r="C1416" s="61">
        <f t="shared" si="1036"/>
        <v>671.66802912000003</v>
      </c>
      <c r="D1416" s="61">
        <f t="shared" si="1024"/>
        <v>0</v>
      </c>
      <c r="E1416" s="61">
        <f t="shared" si="1025"/>
        <v>671.66802912000003</v>
      </c>
      <c r="F1416" s="62">
        <f t="shared" si="1037"/>
        <v>7063.77</v>
      </c>
      <c r="G1416" s="63">
        <f t="shared" si="1058"/>
        <v>7100.5</v>
      </c>
      <c r="H1416" s="64">
        <f t="shared" si="1055"/>
        <v>45621</v>
      </c>
      <c r="I1416" s="64">
        <f t="shared" si="1045"/>
        <v>45651</v>
      </c>
      <c r="J1416" s="65">
        <f t="shared" si="1026"/>
        <v>5.1997729257888814E-3</v>
      </c>
      <c r="K1416" s="195">
        <f t="shared" si="1046"/>
        <v>45712</v>
      </c>
      <c r="L1416" s="195">
        <f t="shared" si="1038"/>
        <v>45712</v>
      </c>
      <c r="M1416" s="228">
        <f t="shared" si="1051"/>
        <v>30</v>
      </c>
      <c r="N1416" s="67">
        <f t="shared" si="1052"/>
        <v>2</v>
      </c>
      <c r="O1416" s="61">
        <f t="shared" si="1027"/>
        <v>1.00034581</v>
      </c>
      <c r="P1416" s="66">
        <f t="shared" si="1057"/>
        <v>1.0038997599999999</v>
      </c>
      <c r="Q1416" s="66">
        <f t="shared" si="1039"/>
        <v>1.2671595988401352</v>
      </c>
      <c r="R1416" s="61">
        <f t="shared" si="1056"/>
        <v>1.2675977899999999</v>
      </c>
      <c r="S1416" s="61">
        <f t="shared" si="1040"/>
        <v>1.2150472699999999</v>
      </c>
      <c r="T1416" s="61">
        <f t="shared" si="1028"/>
        <v>816.10840512000004</v>
      </c>
      <c r="U1416" s="61">
        <f t="shared" si="1029"/>
        <v>0</v>
      </c>
      <c r="V1416" s="61">
        <f t="shared" si="1030"/>
        <v>179.73688020616763</v>
      </c>
      <c r="W1416" s="61">
        <f t="shared" si="1031"/>
        <v>851.40490932616763</v>
      </c>
      <c r="X1416" s="67">
        <f t="shared" si="1041"/>
        <v>0</v>
      </c>
      <c r="Y1416" s="61">
        <f t="shared" si="1032"/>
        <v>0</v>
      </c>
      <c r="Z1416" s="69">
        <f t="shared" si="1042"/>
        <v>0</v>
      </c>
      <c r="AA1416" s="61">
        <f t="shared" si="1053"/>
        <v>0</v>
      </c>
      <c r="AB1416" s="69">
        <f t="shared" si="1043"/>
        <v>5.1999999999999998E-2</v>
      </c>
      <c r="AC1416" s="140">
        <f t="shared" si="1044"/>
        <v>2</v>
      </c>
      <c r="AD1416" s="67">
        <f t="shared" si="1047"/>
        <v>30</v>
      </c>
      <c r="AE1416" s="11">
        <f t="shared" si="1048"/>
        <v>1.000281668</v>
      </c>
      <c r="AF1416" s="61">
        <f t="shared" si="1054"/>
        <v>0.22987162</v>
      </c>
      <c r="AG1416" s="61">
        <f t="shared" si="1033"/>
        <v>0.23981351000000001</v>
      </c>
      <c r="AH1416" s="61">
        <f t="shared" si="1034"/>
        <v>0</v>
      </c>
      <c r="AI1416" s="196" t="str">
        <f t="shared" si="1049"/>
        <v>A+J=</v>
      </c>
      <c r="AJ1416" s="72">
        <f t="shared" si="1050"/>
        <v>45712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1035"/>
        <v>45684</v>
      </c>
      <c r="B1417" s="61">
        <f t="shared" si="1023"/>
        <v>851.9119201014297</v>
      </c>
      <c r="C1417" s="61">
        <f t="shared" si="1036"/>
        <v>671.66802912000003</v>
      </c>
      <c r="D1417" s="61">
        <f t="shared" si="1024"/>
        <v>0</v>
      </c>
      <c r="E1417" s="61">
        <f t="shared" si="1025"/>
        <v>671.66802912000003</v>
      </c>
      <c r="F1417" s="62">
        <f t="shared" si="1037"/>
        <v>7063.77</v>
      </c>
      <c r="G1417" s="63">
        <f t="shared" si="1058"/>
        <v>7100.5</v>
      </c>
      <c r="H1417" s="64">
        <f t="shared" si="1055"/>
        <v>45621</v>
      </c>
      <c r="I1417" s="64">
        <f t="shared" si="1045"/>
        <v>45651</v>
      </c>
      <c r="J1417" s="65">
        <f t="shared" si="1026"/>
        <v>5.1997729257888814E-3</v>
      </c>
      <c r="K1417" s="195">
        <f t="shared" si="1046"/>
        <v>45712</v>
      </c>
      <c r="L1417" s="195">
        <f t="shared" si="1038"/>
        <v>45712</v>
      </c>
      <c r="M1417" s="228">
        <f t="shared" si="1051"/>
        <v>30</v>
      </c>
      <c r="N1417" s="67">
        <f t="shared" si="1052"/>
        <v>3</v>
      </c>
      <c r="O1417" s="61">
        <f t="shared" si="1027"/>
        <v>1.0005187600000001</v>
      </c>
      <c r="P1417" s="66">
        <f t="shared" si="1057"/>
        <v>1.0038997599999999</v>
      </c>
      <c r="Q1417" s="66">
        <f t="shared" si="1039"/>
        <v>1.2671595988401352</v>
      </c>
      <c r="R1417" s="61">
        <f t="shared" si="1056"/>
        <v>1.2678169500000001</v>
      </c>
      <c r="S1417" s="61">
        <f t="shared" si="1040"/>
        <v>1.2150472699999999</v>
      </c>
      <c r="T1417" s="61">
        <f t="shared" si="1028"/>
        <v>816.10840512000004</v>
      </c>
      <c r="U1417" s="61">
        <f t="shared" si="1029"/>
        <v>0</v>
      </c>
      <c r="V1417" s="61">
        <f t="shared" si="1030"/>
        <v>179.88408297142962</v>
      </c>
      <c r="W1417" s="61">
        <f t="shared" si="1031"/>
        <v>851.55211209142965</v>
      </c>
      <c r="X1417" s="67">
        <f t="shared" si="1041"/>
        <v>0</v>
      </c>
      <c r="Y1417" s="61">
        <f t="shared" si="1032"/>
        <v>0</v>
      </c>
      <c r="Z1417" s="69">
        <f t="shared" si="1042"/>
        <v>0</v>
      </c>
      <c r="AA1417" s="61">
        <f t="shared" si="1053"/>
        <v>0</v>
      </c>
      <c r="AB1417" s="69">
        <f t="shared" si="1043"/>
        <v>5.1999999999999998E-2</v>
      </c>
      <c r="AC1417" s="140">
        <f t="shared" si="1044"/>
        <v>3</v>
      </c>
      <c r="AD1417" s="67">
        <f t="shared" si="1047"/>
        <v>30</v>
      </c>
      <c r="AE1417" s="11">
        <f t="shared" si="1048"/>
        <v>1.000422532</v>
      </c>
      <c r="AF1417" s="61">
        <f t="shared" si="1054"/>
        <v>0.34483191000000002</v>
      </c>
      <c r="AG1417" s="61">
        <f t="shared" si="1033"/>
        <v>0.35980801000000001</v>
      </c>
      <c r="AH1417" s="61">
        <f t="shared" si="1034"/>
        <v>0</v>
      </c>
      <c r="AI1417" s="196" t="str">
        <f t="shared" si="1049"/>
        <v>A+J=</v>
      </c>
      <c r="AJ1417" s="72">
        <f t="shared" si="1050"/>
        <v>45712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1035"/>
        <v>45685</v>
      </c>
      <c r="B1418" s="61">
        <f t="shared" si="1023"/>
        <v>852.17919518673239</v>
      </c>
      <c r="C1418" s="61">
        <f t="shared" si="1036"/>
        <v>671.66802912000003</v>
      </c>
      <c r="D1418" s="61">
        <f t="shared" si="1024"/>
        <v>0</v>
      </c>
      <c r="E1418" s="61">
        <f t="shared" si="1025"/>
        <v>671.66802912000003</v>
      </c>
      <c r="F1418" s="62">
        <f t="shared" si="1037"/>
        <v>7063.77</v>
      </c>
      <c r="G1418" s="63">
        <f t="shared" si="1058"/>
        <v>7100.5</v>
      </c>
      <c r="H1418" s="64">
        <f t="shared" si="1055"/>
        <v>45621</v>
      </c>
      <c r="I1418" s="64">
        <f t="shared" si="1045"/>
        <v>45651</v>
      </c>
      <c r="J1418" s="65">
        <f t="shared" si="1026"/>
        <v>5.1997729257888814E-3</v>
      </c>
      <c r="K1418" s="195">
        <f t="shared" si="1046"/>
        <v>45712</v>
      </c>
      <c r="L1418" s="195">
        <f t="shared" si="1038"/>
        <v>45712</v>
      </c>
      <c r="M1418" s="228">
        <f t="shared" si="1051"/>
        <v>30</v>
      </c>
      <c r="N1418" s="67">
        <f t="shared" si="1052"/>
        <v>4</v>
      </c>
      <c r="O1418" s="61">
        <f t="shared" si="1027"/>
        <v>1.0006917399999999</v>
      </c>
      <c r="P1418" s="66">
        <f t="shared" si="1057"/>
        <v>1.0038997599999999</v>
      </c>
      <c r="Q1418" s="66">
        <f t="shared" si="1039"/>
        <v>1.2671595988401352</v>
      </c>
      <c r="R1418" s="61">
        <f t="shared" si="1056"/>
        <v>1.26803614</v>
      </c>
      <c r="S1418" s="61">
        <f t="shared" si="1040"/>
        <v>1.2150472699999999</v>
      </c>
      <c r="T1418" s="61">
        <f t="shared" si="1028"/>
        <v>816.10840512000004</v>
      </c>
      <c r="U1418" s="61">
        <f t="shared" si="1029"/>
        <v>0</v>
      </c>
      <c r="V1418" s="61">
        <f t="shared" si="1030"/>
        <v>180.03130588673238</v>
      </c>
      <c r="W1418" s="61">
        <f t="shared" si="1031"/>
        <v>851.69933500673244</v>
      </c>
      <c r="X1418" s="67">
        <f t="shared" si="1041"/>
        <v>0</v>
      </c>
      <c r="Y1418" s="61">
        <f t="shared" si="1032"/>
        <v>0</v>
      </c>
      <c r="Z1418" s="69">
        <f t="shared" si="1042"/>
        <v>0</v>
      </c>
      <c r="AA1418" s="61">
        <f t="shared" si="1053"/>
        <v>0</v>
      </c>
      <c r="AB1418" s="69">
        <f t="shared" si="1043"/>
        <v>5.1999999999999998E-2</v>
      </c>
      <c r="AC1418" s="140">
        <f t="shared" si="1044"/>
        <v>4</v>
      </c>
      <c r="AD1418" s="67">
        <f t="shared" si="1047"/>
        <v>30</v>
      </c>
      <c r="AE1418" s="11">
        <f t="shared" si="1048"/>
        <v>1.000563415</v>
      </c>
      <c r="AF1418" s="61">
        <f t="shared" si="1054"/>
        <v>0.45980770999999998</v>
      </c>
      <c r="AG1418" s="61">
        <f t="shared" si="1033"/>
        <v>0.47986018000000003</v>
      </c>
      <c r="AH1418" s="61">
        <f t="shared" si="1034"/>
        <v>0</v>
      </c>
      <c r="AI1418" s="196" t="str">
        <f t="shared" si="1049"/>
        <v>A+J=</v>
      </c>
      <c r="AJ1418" s="72">
        <f t="shared" si="1050"/>
        <v>45712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1035"/>
        <v>45686</v>
      </c>
      <c r="B1419" s="61">
        <f t="shared" si="1023"/>
        <v>852.44655651875644</v>
      </c>
      <c r="C1419" s="61">
        <f t="shared" si="1036"/>
        <v>671.66802912000003</v>
      </c>
      <c r="D1419" s="61">
        <f t="shared" si="1024"/>
        <v>0</v>
      </c>
      <c r="E1419" s="61">
        <f t="shared" si="1025"/>
        <v>671.66802912000003</v>
      </c>
      <c r="F1419" s="62">
        <f t="shared" si="1037"/>
        <v>7063.77</v>
      </c>
      <c r="G1419" s="63">
        <f t="shared" si="1058"/>
        <v>7100.5</v>
      </c>
      <c r="H1419" s="64">
        <f t="shared" si="1055"/>
        <v>45621</v>
      </c>
      <c r="I1419" s="64">
        <f t="shared" si="1045"/>
        <v>45651</v>
      </c>
      <c r="J1419" s="65">
        <f t="shared" si="1026"/>
        <v>5.1997729257888814E-3</v>
      </c>
      <c r="K1419" s="195">
        <f t="shared" si="1046"/>
        <v>45712</v>
      </c>
      <c r="L1419" s="195">
        <f t="shared" si="1038"/>
        <v>45712</v>
      </c>
      <c r="M1419" s="228">
        <f t="shared" si="1051"/>
        <v>30</v>
      </c>
      <c r="N1419" s="67">
        <f t="shared" si="1052"/>
        <v>5</v>
      </c>
      <c r="O1419" s="61">
        <f t="shared" si="1027"/>
        <v>1.0008647500000001</v>
      </c>
      <c r="P1419" s="66">
        <f t="shared" si="1057"/>
        <v>1.0038997599999999</v>
      </c>
      <c r="Q1419" s="66">
        <f t="shared" si="1039"/>
        <v>1.2671595988401352</v>
      </c>
      <c r="R1419" s="61">
        <f t="shared" si="1056"/>
        <v>1.2682553700000001</v>
      </c>
      <c r="S1419" s="61">
        <f t="shared" si="1040"/>
        <v>1.2150472699999999</v>
      </c>
      <c r="T1419" s="61">
        <f t="shared" si="1028"/>
        <v>816.10840512000004</v>
      </c>
      <c r="U1419" s="61">
        <f t="shared" si="1029"/>
        <v>0</v>
      </c>
      <c r="V1419" s="61">
        <f t="shared" si="1030"/>
        <v>180.17855566875645</v>
      </c>
      <c r="W1419" s="61">
        <f t="shared" si="1031"/>
        <v>851.84658478875645</v>
      </c>
      <c r="X1419" s="67">
        <f t="shared" si="1041"/>
        <v>0</v>
      </c>
      <c r="Y1419" s="61">
        <f t="shared" si="1032"/>
        <v>0</v>
      </c>
      <c r="Z1419" s="69">
        <f t="shared" si="1042"/>
        <v>0</v>
      </c>
      <c r="AA1419" s="61">
        <f t="shared" si="1053"/>
        <v>0</v>
      </c>
      <c r="AB1419" s="69">
        <f t="shared" si="1043"/>
        <v>5.1999999999999998E-2</v>
      </c>
      <c r="AC1419" s="140">
        <f t="shared" si="1044"/>
        <v>5</v>
      </c>
      <c r="AD1419" s="67">
        <f t="shared" si="1047"/>
        <v>30</v>
      </c>
      <c r="AE1419" s="11">
        <f t="shared" si="1048"/>
        <v>1.000704319</v>
      </c>
      <c r="AF1419" s="61">
        <f t="shared" si="1054"/>
        <v>0.57480065000000002</v>
      </c>
      <c r="AG1419" s="61">
        <f t="shared" si="1033"/>
        <v>0.59997173000000004</v>
      </c>
      <c r="AH1419" s="61">
        <f t="shared" si="1034"/>
        <v>0</v>
      </c>
      <c r="AI1419" s="196" t="str">
        <f t="shared" si="1049"/>
        <v>A+J=</v>
      </c>
      <c r="AJ1419" s="72">
        <f t="shared" si="1050"/>
        <v>45712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1035"/>
        <v>45687</v>
      </c>
      <c r="B1420" s="61">
        <f t="shared" ref="B1420:B1483" si="1059">(W1420+AG1420)</f>
        <v>852.71400242750155</v>
      </c>
      <c r="C1420" s="61">
        <f t="shared" si="1036"/>
        <v>671.66802912000003</v>
      </c>
      <c r="D1420" s="61">
        <f t="shared" ref="D1420:D1483" si="1060">VLOOKUP(A1420,$AT$15:$AX$314,5)</f>
        <v>0</v>
      </c>
      <c r="E1420" s="61">
        <f t="shared" ref="E1420:E1483" si="1061">(C1420-D1420)</f>
        <v>671.66802912000003</v>
      </c>
      <c r="F1420" s="62">
        <f t="shared" si="1037"/>
        <v>7063.77</v>
      </c>
      <c r="G1420" s="63">
        <f t="shared" si="1058"/>
        <v>7100.5</v>
      </c>
      <c r="H1420" s="64">
        <f t="shared" si="1055"/>
        <v>45621</v>
      </c>
      <c r="I1420" s="64">
        <f t="shared" si="1045"/>
        <v>45651</v>
      </c>
      <c r="J1420" s="65">
        <f t="shared" ref="J1420:J1483" si="1062">(G1420/F1420)-1</f>
        <v>5.1997729257888814E-3</v>
      </c>
      <c r="K1420" s="195">
        <f t="shared" si="1046"/>
        <v>45712</v>
      </c>
      <c r="L1420" s="195">
        <f t="shared" si="1038"/>
        <v>45712</v>
      </c>
      <c r="M1420" s="228">
        <f t="shared" si="1051"/>
        <v>30</v>
      </c>
      <c r="N1420" s="67">
        <f t="shared" si="1052"/>
        <v>6</v>
      </c>
      <c r="O1420" s="61">
        <f t="shared" ref="O1420:O1483" si="1063">TRUNC((G1420/F1420)^TRUNC((N1420/M1420),9),8)</f>
        <v>1.00103779</v>
      </c>
      <c r="P1420" s="66">
        <f t="shared" si="1057"/>
        <v>1.0038997599999999</v>
      </c>
      <c r="Q1420" s="66">
        <f t="shared" si="1039"/>
        <v>1.2671595988401352</v>
      </c>
      <c r="R1420" s="61">
        <f t="shared" si="1056"/>
        <v>1.26847464</v>
      </c>
      <c r="S1420" s="61">
        <f t="shared" si="1040"/>
        <v>1.2150472699999999</v>
      </c>
      <c r="T1420" s="61">
        <f t="shared" ref="T1420:T1483" si="1064">TRUNC(C1420*S1420,8)</f>
        <v>816.10840512000004</v>
      </c>
      <c r="U1420" s="61">
        <f t="shared" ref="U1420:U1483" si="1065">(D1420*(S1420-1))</f>
        <v>0</v>
      </c>
      <c r="V1420" s="61">
        <f t="shared" ref="V1420:V1483" si="1066">(E1420*(R1420-1))</f>
        <v>180.32583231750152</v>
      </c>
      <c r="W1420" s="61">
        <f t="shared" ref="W1420:W1483" si="1067">(C1420+U1420+V1420)</f>
        <v>851.99386143750155</v>
      </c>
      <c r="X1420" s="67">
        <f t="shared" si="1041"/>
        <v>0</v>
      </c>
      <c r="Y1420" s="61">
        <f t="shared" ref="Y1420:Y1483" si="1068">IF(X1420&gt;0,VLOOKUP(A1420,AM$14:AR$314,5),0)</f>
        <v>0</v>
      </c>
      <c r="Z1420" s="69">
        <f t="shared" si="1042"/>
        <v>0</v>
      </c>
      <c r="AA1420" s="61">
        <f t="shared" si="1053"/>
        <v>0</v>
      </c>
      <c r="AB1420" s="69">
        <f t="shared" si="1043"/>
        <v>5.1999999999999998E-2</v>
      </c>
      <c r="AC1420" s="140">
        <f t="shared" si="1044"/>
        <v>6</v>
      </c>
      <c r="AD1420" s="67">
        <f t="shared" si="1047"/>
        <v>30</v>
      </c>
      <c r="AE1420" s="11">
        <f t="shared" si="1048"/>
        <v>1.000845242</v>
      </c>
      <c r="AF1420" s="61">
        <f t="shared" si="1054"/>
        <v>0.68980909999999995</v>
      </c>
      <c r="AG1420" s="61">
        <f t="shared" ref="AG1420:AG1483" si="1069">TRUNC((W1420*(AE1420-1)),8)</f>
        <v>0.72014098999999998</v>
      </c>
      <c r="AH1420" s="61">
        <f t="shared" ref="AH1420:AH1483" si="1070">IF(AA1420&gt;0,AA1420+AF1420,0)</f>
        <v>0</v>
      </c>
      <c r="AI1420" s="196" t="str">
        <f t="shared" si="1049"/>
        <v>A+J=</v>
      </c>
      <c r="AJ1420" s="72">
        <f t="shared" si="1050"/>
        <v>45712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1071">(A1420+1)</f>
        <v>45688</v>
      </c>
      <c r="B1421" s="61">
        <f t="shared" si="1059"/>
        <v>852.98153378296786</v>
      </c>
      <c r="C1421" s="61">
        <f t="shared" ref="C1421:C1484" si="1072">TRUNC(IF(X1420&gt;0,VLOOKUP(A1420,$AM$14:$AN$314,2),C1420),8)</f>
        <v>671.66802912000003</v>
      </c>
      <c r="D1421" s="61">
        <f t="shared" si="1060"/>
        <v>0</v>
      </c>
      <c r="E1421" s="61">
        <f t="shared" si="1061"/>
        <v>671.66802912000003</v>
      </c>
      <c r="F1421" s="62">
        <f t="shared" ref="F1421:F1484" si="1073">IF(G1421=G1420,F1420,G1420)</f>
        <v>7063.77</v>
      </c>
      <c r="G1421" s="63">
        <f t="shared" si="1058"/>
        <v>7100.5</v>
      </c>
      <c r="H1421" s="64">
        <f t="shared" si="1055"/>
        <v>45621</v>
      </c>
      <c r="I1421" s="64">
        <f t="shared" si="1045"/>
        <v>45651</v>
      </c>
      <c r="J1421" s="65">
        <f t="shared" si="1062"/>
        <v>5.1997729257888814E-3</v>
      </c>
      <c r="K1421" s="195">
        <f t="shared" si="1046"/>
        <v>45712</v>
      </c>
      <c r="L1421" s="195">
        <f t="shared" ref="L1421:L1484" si="1074">IF(A1421&gt;L1420,K1421,L1420)</f>
        <v>45712</v>
      </c>
      <c r="M1421" s="228">
        <f t="shared" si="1051"/>
        <v>30</v>
      </c>
      <c r="N1421" s="67">
        <f t="shared" si="1052"/>
        <v>7</v>
      </c>
      <c r="O1421" s="61">
        <f t="shared" si="1063"/>
        <v>1.00121086</v>
      </c>
      <c r="P1421" s="66">
        <f t="shared" si="1057"/>
        <v>1.0038997599999999</v>
      </c>
      <c r="Q1421" s="66">
        <f t="shared" ref="Q1421:Q1484" si="1075">IF(L1421&gt;L1420,Q1420*P1421,Q1420)</f>
        <v>1.2671595988401352</v>
      </c>
      <c r="R1421" s="61">
        <f t="shared" si="1056"/>
        <v>1.2686939500000001</v>
      </c>
      <c r="S1421" s="61">
        <f t="shared" ref="S1421:S1484" si="1076">IF(AND(X1421&gt;0,MONTH(A1421)=S$4),R1421,S1420)</f>
        <v>1.2150472699999999</v>
      </c>
      <c r="T1421" s="61">
        <f t="shared" si="1064"/>
        <v>816.10840512000004</v>
      </c>
      <c r="U1421" s="61">
        <f t="shared" si="1065"/>
        <v>0</v>
      </c>
      <c r="V1421" s="61">
        <f t="shared" si="1066"/>
        <v>180.47313583296787</v>
      </c>
      <c r="W1421" s="61">
        <f t="shared" si="1067"/>
        <v>852.14116495296787</v>
      </c>
      <c r="X1421" s="67">
        <f t="shared" ref="X1421:X1484" si="1077">IF(VLOOKUP(A1421,AM$12:AZ$314,14)=VLOOKUP(A1420,AM$12:AZ$314,14),0,VLOOKUP(A1421,AM$12:AZ$314,14))</f>
        <v>0</v>
      </c>
      <c r="Y1421" s="61">
        <f t="shared" si="1068"/>
        <v>0</v>
      </c>
      <c r="Z1421" s="69">
        <f t="shared" ref="Z1421:Z1484" si="1078">IF(X1421&gt;0,VLOOKUP($A1421,$AM$12:$AS$314,7),0)</f>
        <v>0</v>
      </c>
      <c r="AA1421" s="61">
        <f t="shared" si="1053"/>
        <v>0</v>
      </c>
      <c r="AB1421" s="69">
        <f t="shared" ref="AB1421:AB1484" si="1079">(AB1420)</f>
        <v>5.1999999999999998E-2</v>
      </c>
      <c r="AC1421" s="140">
        <f t="shared" ref="AC1421:AC1484" si="1080">N1421</f>
        <v>7</v>
      </c>
      <c r="AD1421" s="67">
        <f t="shared" si="1047"/>
        <v>30</v>
      </c>
      <c r="AE1421" s="11">
        <f t="shared" si="1048"/>
        <v>1.0009861849999999</v>
      </c>
      <c r="AF1421" s="61">
        <f t="shared" si="1054"/>
        <v>0.80483386000000001</v>
      </c>
      <c r="AG1421" s="61">
        <f t="shared" si="1069"/>
        <v>0.84036882999999996</v>
      </c>
      <c r="AH1421" s="61">
        <f t="shared" si="1070"/>
        <v>0</v>
      </c>
      <c r="AI1421" s="196" t="str">
        <f t="shared" si="1049"/>
        <v>A+J=</v>
      </c>
      <c r="AJ1421" s="72">
        <f t="shared" si="1050"/>
        <v>45712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1071"/>
        <v>45689</v>
      </c>
      <c r="B1422" s="61">
        <f t="shared" si="1059"/>
        <v>852.98153378296786</v>
      </c>
      <c r="C1422" s="61">
        <f t="shared" si="1072"/>
        <v>671.66802912000003</v>
      </c>
      <c r="D1422" s="61">
        <f t="shared" si="1060"/>
        <v>0</v>
      </c>
      <c r="E1422" s="61">
        <f t="shared" si="1061"/>
        <v>671.66802912000003</v>
      </c>
      <c r="F1422" s="62">
        <f t="shared" si="1073"/>
        <v>7063.77</v>
      </c>
      <c r="G1422" s="63">
        <f t="shared" si="1058"/>
        <v>7100.5</v>
      </c>
      <c r="H1422" s="64">
        <f t="shared" si="1055"/>
        <v>45621</v>
      </c>
      <c r="I1422" s="64">
        <f t="shared" ref="I1422:I1485" si="1081">IF(X1421&gt;0,EDATE(A1422,-1),+I1421)</f>
        <v>45651</v>
      </c>
      <c r="J1422" s="65">
        <f t="shared" si="1062"/>
        <v>5.1997729257888814E-3</v>
      </c>
      <c r="K1422" s="195">
        <f t="shared" ref="K1422:K1485" si="1082">IF(DAY(A1422)=K$11,VLOOKUP(A1422,AR$322:AU$622,4),K1421)</f>
        <v>45712</v>
      </c>
      <c r="L1422" s="195">
        <f t="shared" si="1074"/>
        <v>45712</v>
      </c>
      <c r="M1422" s="228">
        <f t="shared" si="1051"/>
        <v>30</v>
      </c>
      <c r="N1422" s="67">
        <f t="shared" si="1052"/>
        <v>7</v>
      </c>
      <c r="O1422" s="61">
        <f t="shared" si="1063"/>
        <v>1.00121086</v>
      </c>
      <c r="P1422" s="66">
        <f t="shared" si="1057"/>
        <v>1.0038997599999999</v>
      </c>
      <c r="Q1422" s="66">
        <f t="shared" si="1075"/>
        <v>1.2671595988401352</v>
      </c>
      <c r="R1422" s="61">
        <f t="shared" si="1056"/>
        <v>1.2686939500000001</v>
      </c>
      <c r="S1422" s="61">
        <f t="shared" si="1076"/>
        <v>1.2150472699999999</v>
      </c>
      <c r="T1422" s="61">
        <f t="shared" si="1064"/>
        <v>816.10840512000004</v>
      </c>
      <c r="U1422" s="61">
        <f t="shared" si="1065"/>
        <v>0</v>
      </c>
      <c r="V1422" s="61">
        <f t="shared" si="1066"/>
        <v>180.47313583296787</v>
      </c>
      <c r="W1422" s="61">
        <f t="shared" si="1067"/>
        <v>852.14116495296787</v>
      </c>
      <c r="X1422" s="67">
        <f t="shared" si="1077"/>
        <v>0</v>
      </c>
      <c r="Y1422" s="61">
        <f t="shared" si="1068"/>
        <v>0</v>
      </c>
      <c r="Z1422" s="69">
        <f t="shared" si="1078"/>
        <v>0</v>
      </c>
      <c r="AA1422" s="61">
        <f t="shared" si="1053"/>
        <v>0</v>
      </c>
      <c r="AB1422" s="69">
        <f t="shared" si="1079"/>
        <v>5.1999999999999998E-2</v>
      </c>
      <c r="AC1422" s="140">
        <f t="shared" si="1080"/>
        <v>7</v>
      </c>
      <c r="AD1422" s="67">
        <f t="shared" ref="AD1422:AD1485" si="1083">M1422</f>
        <v>30</v>
      </c>
      <c r="AE1422" s="11">
        <f t="shared" ref="AE1422:AE1485" si="1084">ROUND((1+AB1422)^(30/360)^(AC1422/AD1422),9)</f>
        <v>1.0009861849999999</v>
      </c>
      <c r="AF1422" s="61">
        <f t="shared" si="1054"/>
        <v>0.80483386000000001</v>
      </c>
      <c r="AG1422" s="61">
        <f t="shared" si="1069"/>
        <v>0.84036882999999996</v>
      </c>
      <c r="AH1422" s="61">
        <f t="shared" si="1070"/>
        <v>0</v>
      </c>
      <c r="AI1422" s="196" t="str">
        <f t="shared" ref="AI1422:AI1485" si="1085">IF($X1421&gt;0,VLOOKUP($A1421,$AM$12:$BC$314,16),AI1421)</f>
        <v>A+J=</v>
      </c>
      <c r="AJ1422" s="72">
        <f t="shared" ref="AJ1422:AJ1485" si="1086">IF($X1421&gt;0,VLOOKUP($A1421,$AM$12:$BC$314,17),AJ1421)</f>
        <v>45712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1071"/>
        <v>45690</v>
      </c>
      <c r="B1423" s="61">
        <f t="shared" si="1059"/>
        <v>853.24915060515525</v>
      </c>
      <c r="C1423" s="61">
        <f t="shared" si="1072"/>
        <v>671.66802912000003</v>
      </c>
      <c r="D1423" s="61">
        <f t="shared" si="1060"/>
        <v>0</v>
      </c>
      <c r="E1423" s="61">
        <f t="shared" si="1061"/>
        <v>671.66802912000003</v>
      </c>
      <c r="F1423" s="62">
        <f t="shared" si="1073"/>
        <v>7063.77</v>
      </c>
      <c r="G1423" s="63">
        <f t="shared" si="1058"/>
        <v>7100.5</v>
      </c>
      <c r="H1423" s="64">
        <f t="shared" si="1055"/>
        <v>45621</v>
      </c>
      <c r="I1423" s="64">
        <f t="shared" si="1081"/>
        <v>45651</v>
      </c>
      <c r="J1423" s="65">
        <f t="shared" si="1062"/>
        <v>5.1997729257888814E-3</v>
      </c>
      <c r="K1423" s="195">
        <f t="shared" si="1082"/>
        <v>45712</v>
      </c>
      <c r="L1423" s="195">
        <f t="shared" si="1074"/>
        <v>45712</v>
      </c>
      <c r="M1423" s="228">
        <f t="shared" si="1051"/>
        <v>30</v>
      </c>
      <c r="N1423" s="67">
        <f t="shared" si="1052"/>
        <v>8</v>
      </c>
      <c r="O1423" s="61">
        <f t="shared" si="1063"/>
        <v>1.00138397</v>
      </c>
      <c r="P1423" s="66">
        <f t="shared" si="1057"/>
        <v>1.0038997599999999</v>
      </c>
      <c r="Q1423" s="66">
        <f t="shared" si="1075"/>
        <v>1.2671595988401352</v>
      </c>
      <c r="R1423" s="61">
        <f t="shared" si="1056"/>
        <v>1.2689132999999999</v>
      </c>
      <c r="S1423" s="61">
        <f t="shared" si="1076"/>
        <v>1.2150472699999999</v>
      </c>
      <c r="T1423" s="61">
        <f t="shared" si="1064"/>
        <v>816.10840512000004</v>
      </c>
      <c r="U1423" s="61">
        <f t="shared" si="1065"/>
        <v>0</v>
      </c>
      <c r="V1423" s="61">
        <f t="shared" si="1066"/>
        <v>180.62046621515523</v>
      </c>
      <c r="W1423" s="61">
        <f t="shared" si="1067"/>
        <v>852.28849533515529</v>
      </c>
      <c r="X1423" s="67">
        <f t="shared" si="1077"/>
        <v>0</v>
      </c>
      <c r="Y1423" s="61">
        <f t="shared" si="1068"/>
        <v>0</v>
      </c>
      <c r="Z1423" s="69">
        <f t="shared" si="1078"/>
        <v>0</v>
      </c>
      <c r="AA1423" s="61">
        <f t="shared" si="1053"/>
        <v>0</v>
      </c>
      <c r="AB1423" s="69">
        <f t="shared" si="1079"/>
        <v>5.1999999999999998E-2</v>
      </c>
      <c r="AC1423" s="140">
        <f t="shared" si="1080"/>
        <v>8</v>
      </c>
      <c r="AD1423" s="67">
        <f t="shared" si="1083"/>
        <v>30</v>
      </c>
      <c r="AE1423" s="11">
        <f t="shared" si="1084"/>
        <v>1.0011271479999999</v>
      </c>
      <c r="AF1423" s="61">
        <f t="shared" si="1054"/>
        <v>0.91987494999999997</v>
      </c>
      <c r="AG1423" s="61">
        <f t="shared" si="1069"/>
        <v>0.96065526999999995</v>
      </c>
      <c r="AH1423" s="61">
        <f t="shared" si="1070"/>
        <v>0</v>
      </c>
      <c r="AI1423" s="196" t="str">
        <f t="shared" si="1085"/>
        <v>A+J=</v>
      </c>
      <c r="AJ1423" s="72">
        <f t="shared" si="1086"/>
        <v>45712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1071"/>
        <v>45691</v>
      </c>
      <c r="B1424" s="61">
        <f t="shared" si="1059"/>
        <v>853.51685291406397</v>
      </c>
      <c r="C1424" s="61">
        <f t="shared" si="1072"/>
        <v>671.66802912000003</v>
      </c>
      <c r="D1424" s="61">
        <f t="shared" si="1060"/>
        <v>0</v>
      </c>
      <c r="E1424" s="61">
        <f t="shared" si="1061"/>
        <v>671.66802912000003</v>
      </c>
      <c r="F1424" s="62">
        <f t="shared" si="1073"/>
        <v>7063.77</v>
      </c>
      <c r="G1424" s="63">
        <f t="shared" si="1058"/>
        <v>7100.5</v>
      </c>
      <c r="H1424" s="64">
        <f t="shared" si="1055"/>
        <v>45621</v>
      </c>
      <c r="I1424" s="64">
        <f t="shared" si="1081"/>
        <v>45651</v>
      </c>
      <c r="J1424" s="65">
        <f t="shared" si="1062"/>
        <v>5.1997729257888814E-3</v>
      </c>
      <c r="K1424" s="195">
        <f t="shared" si="1082"/>
        <v>45712</v>
      </c>
      <c r="L1424" s="195">
        <f t="shared" si="1074"/>
        <v>45712</v>
      </c>
      <c r="M1424" s="228">
        <f t="shared" ref="M1424:M1487" si="1087">IF(L1424=L1423,M1423,DAYS360(A1423,L1424))</f>
        <v>30</v>
      </c>
      <c r="N1424" s="67">
        <f t="shared" ref="N1424:N1487" si="1088">DAYS360(EDATE(L1424,-1),A1424)</f>
        <v>9</v>
      </c>
      <c r="O1424" s="61">
        <f t="shared" si="1063"/>
        <v>1.0015571000000001</v>
      </c>
      <c r="P1424" s="66">
        <f t="shared" si="1057"/>
        <v>1.0038997599999999</v>
      </c>
      <c r="Q1424" s="66">
        <f t="shared" si="1075"/>
        <v>1.2671595988401352</v>
      </c>
      <c r="R1424" s="61">
        <f t="shared" si="1056"/>
        <v>1.26913269</v>
      </c>
      <c r="S1424" s="61">
        <f t="shared" si="1076"/>
        <v>1.2150472699999999</v>
      </c>
      <c r="T1424" s="61">
        <f t="shared" si="1064"/>
        <v>816.10840512000004</v>
      </c>
      <c r="U1424" s="61">
        <f t="shared" si="1065"/>
        <v>0</v>
      </c>
      <c r="V1424" s="61">
        <f t="shared" si="1066"/>
        <v>180.76782346406389</v>
      </c>
      <c r="W1424" s="61">
        <f t="shared" si="1067"/>
        <v>852.43585258406392</v>
      </c>
      <c r="X1424" s="67">
        <f t="shared" si="1077"/>
        <v>0</v>
      </c>
      <c r="Y1424" s="61">
        <f t="shared" si="1068"/>
        <v>0</v>
      </c>
      <c r="Z1424" s="69">
        <f t="shared" si="1078"/>
        <v>0</v>
      </c>
      <c r="AA1424" s="61">
        <f t="shared" si="1053"/>
        <v>0</v>
      </c>
      <c r="AB1424" s="69">
        <f t="shared" si="1079"/>
        <v>5.1999999999999998E-2</v>
      </c>
      <c r="AC1424" s="140">
        <f t="shared" si="1080"/>
        <v>9</v>
      </c>
      <c r="AD1424" s="67">
        <f t="shared" si="1083"/>
        <v>30</v>
      </c>
      <c r="AE1424" s="11">
        <f t="shared" si="1084"/>
        <v>1.001268131</v>
      </c>
      <c r="AF1424" s="61">
        <f t="shared" si="1054"/>
        <v>1.03493236</v>
      </c>
      <c r="AG1424" s="61">
        <f t="shared" si="1069"/>
        <v>1.08100033</v>
      </c>
      <c r="AH1424" s="61">
        <f t="shared" si="1070"/>
        <v>0</v>
      </c>
      <c r="AI1424" s="196" t="str">
        <f t="shared" si="1085"/>
        <v>A+J=</v>
      </c>
      <c r="AJ1424" s="72">
        <f t="shared" si="1086"/>
        <v>45712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1071"/>
        <v>45692</v>
      </c>
      <c r="B1425" s="61">
        <f t="shared" si="1059"/>
        <v>853.78463399301359</v>
      </c>
      <c r="C1425" s="61">
        <f t="shared" si="1072"/>
        <v>671.66802912000003</v>
      </c>
      <c r="D1425" s="61">
        <f t="shared" si="1060"/>
        <v>0</v>
      </c>
      <c r="E1425" s="61">
        <f t="shared" si="1061"/>
        <v>671.66802912000003</v>
      </c>
      <c r="F1425" s="62">
        <f t="shared" si="1073"/>
        <v>7063.77</v>
      </c>
      <c r="G1425" s="63">
        <f t="shared" si="1058"/>
        <v>7100.5</v>
      </c>
      <c r="H1425" s="64">
        <f t="shared" si="1055"/>
        <v>45621</v>
      </c>
      <c r="I1425" s="64">
        <f t="shared" si="1081"/>
        <v>45651</v>
      </c>
      <c r="J1425" s="65">
        <f t="shared" si="1062"/>
        <v>5.1997729257888814E-3</v>
      </c>
      <c r="K1425" s="195">
        <f t="shared" si="1082"/>
        <v>45712</v>
      </c>
      <c r="L1425" s="195">
        <f t="shared" si="1074"/>
        <v>45712</v>
      </c>
      <c r="M1425" s="228">
        <f t="shared" si="1087"/>
        <v>30</v>
      </c>
      <c r="N1425" s="67">
        <f t="shared" si="1088"/>
        <v>10</v>
      </c>
      <c r="O1425" s="61">
        <f t="shared" si="1063"/>
        <v>1.00173026</v>
      </c>
      <c r="P1425" s="66">
        <f t="shared" si="1057"/>
        <v>1.0038997599999999</v>
      </c>
      <c r="Q1425" s="66">
        <f t="shared" si="1075"/>
        <v>1.2671595988401352</v>
      </c>
      <c r="R1425" s="61">
        <f t="shared" si="1056"/>
        <v>1.26935211</v>
      </c>
      <c r="S1425" s="61">
        <f t="shared" si="1076"/>
        <v>1.2150472699999999</v>
      </c>
      <c r="T1425" s="61">
        <f t="shared" si="1064"/>
        <v>816.10840512000004</v>
      </c>
      <c r="U1425" s="61">
        <f t="shared" si="1065"/>
        <v>0</v>
      </c>
      <c r="V1425" s="61">
        <f t="shared" si="1066"/>
        <v>180.91520086301347</v>
      </c>
      <c r="W1425" s="61">
        <f t="shared" si="1067"/>
        <v>852.58322998301355</v>
      </c>
      <c r="X1425" s="67">
        <f t="shared" si="1077"/>
        <v>0</v>
      </c>
      <c r="Y1425" s="61">
        <f t="shared" si="1068"/>
        <v>0</v>
      </c>
      <c r="Z1425" s="69">
        <f t="shared" si="1078"/>
        <v>0</v>
      </c>
      <c r="AA1425" s="61">
        <f t="shared" ref="AA1425:AA1488" si="1089">IF(Z1425&gt;0,TRUNC(Z1425*T1425,8),0)</f>
        <v>0</v>
      </c>
      <c r="AB1425" s="69">
        <f t="shared" si="1079"/>
        <v>5.1999999999999998E-2</v>
      </c>
      <c r="AC1425" s="140">
        <f t="shared" si="1080"/>
        <v>10</v>
      </c>
      <c r="AD1425" s="67">
        <f t="shared" si="1083"/>
        <v>30</v>
      </c>
      <c r="AE1425" s="11">
        <f t="shared" si="1084"/>
        <v>1.001409134</v>
      </c>
      <c r="AF1425" s="61">
        <f t="shared" ref="AF1425:AF1488" si="1090">TRUNC((T1425*(AE1425-1)),8)</f>
        <v>1.1500060999999999</v>
      </c>
      <c r="AG1425" s="61">
        <f t="shared" si="1069"/>
        <v>1.2014040100000001</v>
      </c>
      <c r="AH1425" s="61">
        <f t="shared" si="1070"/>
        <v>0</v>
      </c>
      <c r="AI1425" s="196" t="str">
        <f t="shared" si="1085"/>
        <v>A+J=</v>
      </c>
      <c r="AJ1425" s="72">
        <f t="shared" si="1086"/>
        <v>45712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1071"/>
        <v>45693</v>
      </c>
      <c r="B1426" s="61">
        <f t="shared" si="1059"/>
        <v>854.05250060868423</v>
      </c>
      <c r="C1426" s="61">
        <f t="shared" si="1072"/>
        <v>671.66802912000003</v>
      </c>
      <c r="D1426" s="61">
        <f t="shared" si="1060"/>
        <v>0</v>
      </c>
      <c r="E1426" s="61">
        <f t="shared" si="1061"/>
        <v>671.66802912000003</v>
      </c>
      <c r="F1426" s="62">
        <f t="shared" si="1073"/>
        <v>7063.77</v>
      </c>
      <c r="G1426" s="63">
        <f t="shared" si="1058"/>
        <v>7100.5</v>
      </c>
      <c r="H1426" s="64">
        <f t="shared" si="1055"/>
        <v>45621</v>
      </c>
      <c r="I1426" s="64">
        <f t="shared" si="1081"/>
        <v>45651</v>
      </c>
      <c r="J1426" s="65">
        <f t="shared" si="1062"/>
        <v>5.1997729257888814E-3</v>
      </c>
      <c r="K1426" s="195">
        <f t="shared" si="1082"/>
        <v>45712</v>
      </c>
      <c r="L1426" s="195">
        <f t="shared" si="1074"/>
        <v>45712</v>
      </c>
      <c r="M1426" s="228">
        <f t="shared" si="1087"/>
        <v>30</v>
      </c>
      <c r="N1426" s="67">
        <f t="shared" si="1088"/>
        <v>11</v>
      </c>
      <c r="O1426" s="61">
        <f t="shared" si="1063"/>
        <v>1.0019034499999999</v>
      </c>
      <c r="P1426" s="66">
        <f t="shared" si="1057"/>
        <v>1.0038997599999999</v>
      </c>
      <c r="Q1426" s="66">
        <f t="shared" si="1075"/>
        <v>1.2671595988401352</v>
      </c>
      <c r="R1426" s="61">
        <f t="shared" si="1056"/>
        <v>1.2695715700000001</v>
      </c>
      <c r="S1426" s="61">
        <f t="shared" si="1076"/>
        <v>1.2150472699999999</v>
      </c>
      <c r="T1426" s="61">
        <f t="shared" si="1064"/>
        <v>816.10840512000004</v>
      </c>
      <c r="U1426" s="61">
        <f t="shared" si="1065"/>
        <v>0</v>
      </c>
      <c r="V1426" s="61">
        <f t="shared" si="1066"/>
        <v>181.0626051286842</v>
      </c>
      <c r="W1426" s="61">
        <f t="shared" si="1067"/>
        <v>852.73063424868428</v>
      </c>
      <c r="X1426" s="67">
        <f t="shared" si="1077"/>
        <v>0</v>
      </c>
      <c r="Y1426" s="61">
        <f t="shared" si="1068"/>
        <v>0</v>
      </c>
      <c r="Z1426" s="69">
        <f t="shared" si="1078"/>
        <v>0</v>
      </c>
      <c r="AA1426" s="61">
        <f t="shared" si="1089"/>
        <v>0</v>
      </c>
      <c r="AB1426" s="69">
        <f t="shared" si="1079"/>
        <v>5.1999999999999998E-2</v>
      </c>
      <c r="AC1426" s="140">
        <f t="shared" si="1080"/>
        <v>11</v>
      </c>
      <c r="AD1426" s="67">
        <f t="shared" si="1083"/>
        <v>30</v>
      </c>
      <c r="AE1426" s="11">
        <f t="shared" si="1084"/>
        <v>1.0015501570000001</v>
      </c>
      <c r="AF1426" s="61">
        <f t="shared" si="1090"/>
        <v>1.26509615</v>
      </c>
      <c r="AG1426" s="61">
        <f t="shared" si="1069"/>
        <v>1.32186636</v>
      </c>
      <c r="AH1426" s="61">
        <f t="shared" si="1070"/>
        <v>0</v>
      </c>
      <c r="AI1426" s="196" t="str">
        <f t="shared" si="1085"/>
        <v>A+J=</v>
      </c>
      <c r="AJ1426" s="72">
        <f t="shared" si="1086"/>
        <v>45712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1071"/>
        <v>45694</v>
      </c>
      <c r="B1427" s="61">
        <f t="shared" si="1059"/>
        <v>854.32045191107591</v>
      </c>
      <c r="C1427" s="61">
        <f t="shared" si="1072"/>
        <v>671.66802912000003</v>
      </c>
      <c r="D1427" s="61">
        <f t="shared" si="1060"/>
        <v>0</v>
      </c>
      <c r="E1427" s="61">
        <f t="shared" si="1061"/>
        <v>671.66802912000003</v>
      </c>
      <c r="F1427" s="62">
        <f t="shared" si="1073"/>
        <v>7063.77</v>
      </c>
      <c r="G1427" s="63">
        <f t="shared" si="1058"/>
        <v>7100.5</v>
      </c>
      <c r="H1427" s="64">
        <f t="shared" si="1055"/>
        <v>45621</v>
      </c>
      <c r="I1427" s="64">
        <f t="shared" si="1081"/>
        <v>45651</v>
      </c>
      <c r="J1427" s="65">
        <f t="shared" si="1062"/>
        <v>5.1997729257888814E-3</v>
      </c>
      <c r="K1427" s="195">
        <f t="shared" si="1082"/>
        <v>45712</v>
      </c>
      <c r="L1427" s="195">
        <f t="shared" si="1074"/>
        <v>45712</v>
      </c>
      <c r="M1427" s="228">
        <f t="shared" si="1087"/>
        <v>30</v>
      </c>
      <c r="N1427" s="67">
        <f t="shared" si="1088"/>
        <v>12</v>
      </c>
      <c r="O1427" s="61">
        <f t="shared" si="1063"/>
        <v>1.0020766699999999</v>
      </c>
      <c r="P1427" s="66">
        <f t="shared" si="1057"/>
        <v>1.0038997599999999</v>
      </c>
      <c r="Q1427" s="66">
        <f t="shared" si="1075"/>
        <v>1.2671595988401352</v>
      </c>
      <c r="R1427" s="61">
        <f t="shared" si="1056"/>
        <v>1.2697910699999999</v>
      </c>
      <c r="S1427" s="61">
        <f t="shared" si="1076"/>
        <v>1.2150472699999999</v>
      </c>
      <c r="T1427" s="61">
        <f t="shared" si="1064"/>
        <v>816.10840512000004</v>
      </c>
      <c r="U1427" s="61">
        <f t="shared" si="1065"/>
        <v>0</v>
      </c>
      <c r="V1427" s="61">
        <f t="shared" si="1066"/>
        <v>181.21003626107591</v>
      </c>
      <c r="W1427" s="61">
        <f t="shared" si="1067"/>
        <v>852.87806538107588</v>
      </c>
      <c r="X1427" s="67">
        <f t="shared" si="1077"/>
        <v>0</v>
      </c>
      <c r="Y1427" s="61">
        <f t="shared" si="1068"/>
        <v>0</v>
      </c>
      <c r="Z1427" s="69">
        <f t="shared" si="1078"/>
        <v>0</v>
      </c>
      <c r="AA1427" s="61">
        <f t="shared" si="1089"/>
        <v>0</v>
      </c>
      <c r="AB1427" s="69">
        <f t="shared" si="1079"/>
        <v>5.1999999999999998E-2</v>
      </c>
      <c r="AC1427" s="140">
        <f t="shared" si="1080"/>
        <v>12</v>
      </c>
      <c r="AD1427" s="67">
        <f t="shared" si="1083"/>
        <v>30</v>
      </c>
      <c r="AE1427" s="11">
        <f t="shared" si="1084"/>
        <v>1.0016911989999999</v>
      </c>
      <c r="AF1427" s="61">
        <f t="shared" si="1090"/>
        <v>1.3802017099999999</v>
      </c>
      <c r="AG1427" s="61">
        <f t="shared" si="1069"/>
        <v>1.4423865300000001</v>
      </c>
      <c r="AH1427" s="61">
        <f t="shared" si="1070"/>
        <v>0</v>
      </c>
      <c r="AI1427" s="196" t="str">
        <f t="shared" si="1085"/>
        <v>A+J=</v>
      </c>
      <c r="AJ1427" s="72">
        <f t="shared" si="1086"/>
        <v>45712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1071"/>
        <v>45695</v>
      </c>
      <c r="B1428" s="61">
        <f t="shared" si="1059"/>
        <v>854.58848204350875</v>
      </c>
      <c r="C1428" s="61">
        <f t="shared" si="1072"/>
        <v>671.66802912000003</v>
      </c>
      <c r="D1428" s="61">
        <f t="shared" si="1060"/>
        <v>0</v>
      </c>
      <c r="E1428" s="61">
        <f t="shared" si="1061"/>
        <v>671.66802912000003</v>
      </c>
      <c r="F1428" s="62">
        <f t="shared" si="1073"/>
        <v>7063.77</v>
      </c>
      <c r="G1428" s="63">
        <f t="shared" si="1058"/>
        <v>7100.5</v>
      </c>
      <c r="H1428" s="64">
        <f t="shared" si="1055"/>
        <v>45621</v>
      </c>
      <c r="I1428" s="64">
        <f t="shared" si="1081"/>
        <v>45651</v>
      </c>
      <c r="J1428" s="65">
        <f t="shared" si="1062"/>
        <v>5.1997729257888814E-3</v>
      </c>
      <c r="K1428" s="195">
        <f t="shared" si="1082"/>
        <v>45712</v>
      </c>
      <c r="L1428" s="195">
        <f t="shared" si="1074"/>
        <v>45712</v>
      </c>
      <c r="M1428" s="228">
        <f t="shared" si="1087"/>
        <v>30</v>
      </c>
      <c r="N1428" s="67">
        <f t="shared" si="1088"/>
        <v>13</v>
      </c>
      <c r="O1428" s="61">
        <f t="shared" si="1063"/>
        <v>1.0022499199999999</v>
      </c>
      <c r="P1428" s="66">
        <f t="shared" si="1057"/>
        <v>1.0038997599999999</v>
      </c>
      <c r="Q1428" s="66">
        <f t="shared" si="1075"/>
        <v>1.2671595988401352</v>
      </c>
      <c r="R1428" s="61">
        <f t="shared" si="1056"/>
        <v>1.2700106</v>
      </c>
      <c r="S1428" s="61">
        <f t="shared" si="1076"/>
        <v>1.2150472699999999</v>
      </c>
      <c r="T1428" s="61">
        <f t="shared" si="1064"/>
        <v>816.10840512000004</v>
      </c>
      <c r="U1428" s="61">
        <f t="shared" si="1065"/>
        <v>0</v>
      </c>
      <c r="V1428" s="61">
        <f t="shared" si="1066"/>
        <v>181.35748754350868</v>
      </c>
      <c r="W1428" s="61">
        <f t="shared" si="1067"/>
        <v>853.02551666350871</v>
      </c>
      <c r="X1428" s="67">
        <f t="shared" si="1077"/>
        <v>0</v>
      </c>
      <c r="Y1428" s="61">
        <f t="shared" si="1068"/>
        <v>0</v>
      </c>
      <c r="Z1428" s="69">
        <f t="shared" si="1078"/>
        <v>0</v>
      </c>
      <c r="AA1428" s="61">
        <f t="shared" si="1089"/>
        <v>0</v>
      </c>
      <c r="AB1428" s="69">
        <f t="shared" si="1079"/>
        <v>5.1999999999999998E-2</v>
      </c>
      <c r="AC1428" s="140">
        <f t="shared" si="1080"/>
        <v>13</v>
      </c>
      <c r="AD1428" s="67">
        <f t="shared" si="1083"/>
        <v>30</v>
      </c>
      <c r="AE1428" s="11">
        <f t="shared" si="1084"/>
        <v>1.0018322609999999</v>
      </c>
      <c r="AF1428" s="61">
        <f t="shared" si="1090"/>
        <v>1.4953236000000001</v>
      </c>
      <c r="AG1428" s="61">
        <f t="shared" si="1069"/>
        <v>1.5629653800000001</v>
      </c>
      <c r="AH1428" s="61">
        <f t="shared" si="1070"/>
        <v>0</v>
      </c>
      <c r="AI1428" s="196" t="str">
        <f t="shared" si="1085"/>
        <v>A+J=</v>
      </c>
      <c r="AJ1428" s="72">
        <f t="shared" si="1086"/>
        <v>45712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1071"/>
        <v>45696</v>
      </c>
      <c r="B1429" s="61">
        <f t="shared" si="1059"/>
        <v>854.85659776266266</v>
      </c>
      <c r="C1429" s="61">
        <f t="shared" si="1072"/>
        <v>671.66802912000003</v>
      </c>
      <c r="D1429" s="61">
        <f t="shared" si="1060"/>
        <v>0</v>
      </c>
      <c r="E1429" s="61">
        <f t="shared" si="1061"/>
        <v>671.66802912000003</v>
      </c>
      <c r="F1429" s="62">
        <f t="shared" si="1073"/>
        <v>7063.77</v>
      </c>
      <c r="G1429" s="63">
        <f t="shared" si="1058"/>
        <v>7100.5</v>
      </c>
      <c r="H1429" s="64">
        <f t="shared" si="1055"/>
        <v>45621</v>
      </c>
      <c r="I1429" s="64">
        <f t="shared" si="1081"/>
        <v>45651</v>
      </c>
      <c r="J1429" s="65">
        <f t="shared" si="1062"/>
        <v>5.1997729257888814E-3</v>
      </c>
      <c r="K1429" s="195">
        <f t="shared" si="1082"/>
        <v>45712</v>
      </c>
      <c r="L1429" s="195">
        <f t="shared" si="1074"/>
        <v>45712</v>
      </c>
      <c r="M1429" s="228">
        <f t="shared" si="1087"/>
        <v>30</v>
      </c>
      <c r="N1429" s="67">
        <f t="shared" si="1088"/>
        <v>14</v>
      </c>
      <c r="O1429" s="61">
        <f t="shared" si="1063"/>
        <v>1.0024232</v>
      </c>
      <c r="P1429" s="66">
        <f t="shared" si="1057"/>
        <v>1.0038997599999999</v>
      </c>
      <c r="Q1429" s="66">
        <f t="shared" si="1075"/>
        <v>1.2671595988401352</v>
      </c>
      <c r="R1429" s="61">
        <f t="shared" si="1056"/>
        <v>1.27023017</v>
      </c>
      <c r="S1429" s="61">
        <f t="shared" si="1076"/>
        <v>1.2150472699999999</v>
      </c>
      <c r="T1429" s="61">
        <f t="shared" si="1064"/>
        <v>816.10840512000004</v>
      </c>
      <c r="U1429" s="61">
        <f t="shared" si="1065"/>
        <v>0</v>
      </c>
      <c r="V1429" s="61">
        <f t="shared" si="1066"/>
        <v>181.50496569266258</v>
      </c>
      <c r="W1429" s="61">
        <f t="shared" si="1067"/>
        <v>853.17299481266264</v>
      </c>
      <c r="X1429" s="67">
        <f t="shared" si="1077"/>
        <v>0</v>
      </c>
      <c r="Y1429" s="61">
        <f t="shared" si="1068"/>
        <v>0</v>
      </c>
      <c r="Z1429" s="69">
        <f t="shared" si="1078"/>
        <v>0</v>
      </c>
      <c r="AA1429" s="61">
        <f t="shared" si="1089"/>
        <v>0</v>
      </c>
      <c r="AB1429" s="69">
        <f t="shared" si="1079"/>
        <v>5.1999999999999998E-2</v>
      </c>
      <c r="AC1429" s="140">
        <f t="shared" si="1080"/>
        <v>14</v>
      </c>
      <c r="AD1429" s="67">
        <f t="shared" si="1083"/>
        <v>30</v>
      </c>
      <c r="AE1429" s="11">
        <f t="shared" si="1084"/>
        <v>1.001973343</v>
      </c>
      <c r="AF1429" s="61">
        <f t="shared" si="1090"/>
        <v>1.6104617999999999</v>
      </c>
      <c r="AG1429" s="61">
        <f t="shared" si="1069"/>
        <v>1.68360295</v>
      </c>
      <c r="AH1429" s="61">
        <f t="shared" si="1070"/>
        <v>0</v>
      </c>
      <c r="AI1429" s="196" t="str">
        <f t="shared" si="1085"/>
        <v>A+J=</v>
      </c>
      <c r="AJ1429" s="72">
        <f t="shared" si="1086"/>
        <v>45712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1071"/>
        <v>45697</v>
      </c>
      <c r="B1430" s="61">
        <f t="shared" si="1059"/>
        <v>855.124805815218</v>
      </c>
      <c r="C1430" s="61">
        <f t="shared" si="1072"/>
        <v>671.66802912000003</v>
      </c>
      <c r="D1430" s="61">
        <f t="shared" si="1060"/>
        <v>0</v>
      </c>
      <c r="E1430" s="61">
        <f t="shared" si="1061"/>
        <v>671.66802912000003</v>
      </c>
      <c r="F1430" s="62">
        <f t="shared" si="1073"/>
        <v>7063.77</v>
      </c>
      <c r="G1430" s="63">
        <f t="shared" si="1058"/>
        <v>7100.5</v>
      </c>
      <c r="H1430" s="64">
        <f t="shared" si="1055"/>
        <v>45621</v>
      </c>
      <c r="I1430" s="64">
        <f t="shared" si="1081"/>
        <v>45651</v>
      </c>
      <c r="J1430" s="65">
        <f t="shared" si="1062"/>
        <v>5.1997729257888814E-3</v>
      </c>
      <c r="K1430" s="195">
        <f t="shared" si="1082"/>
        <v>45712</v>
      </c>
      <c r="L1430" s="195">
        <f t="shared" si="1074"/>
        <v>45712</v>
      </c>
      <c r="M1430" s="228">
        <f t="shared" si="1087"/>
        <v>30</v>
      </c>
      <c r="N1430" s="67">
        <f t="shared" si="1088"/>
        <v>15</v>
      </c>
      <c r="O1430" s="61">
        <f t="shared" si="1063"/>
        <v>1.0025965100000001</v>
      </c>
      <c r="P1430" s="66">
        <f t="shared" si="1057"/>
        <v>1.0038997599999999</v>
      </c>
      <c r="Q1430" s="66">
        <f t="shared" si="1075"/>
        <v>1.2671595988401352</v>
      </c>
      <c r="R1430" s="61">
        <f t="shared" si="1056"/>
        <v>1.27044979</v>
      </c>
      <c r="S1430" s="61">
        <f t="shared" si="1076"/>
        <v>1.2150472699999999</v>
      </c>
      <c r="T1430" s="61">
        <f t="shared" si="1064"/>
        <v>816.10840512000004</v>
      </c>
      <c r="U1430" s="61">
        <f t="shared" si="1065"/>
        <v>0</v>
      </c>
      <c r="V1430" s="61">
        <f t="shared" si="1066"/>
        <v>181.65247742521791</v>
      </c>
      <c r="W1430" s="61">
        <f t="shared" si="1067"/>
        <v>853.320506545218</v>
      </c>
      <c r="X1430" s="67">
        <f t="shared" si="1077"/>
        <v>0</v>
      </c>
      <c r="Y1430" s="61">
        <f t="shared" si="1068"/>
        <v>0</v>
      </c>
      <c r="Z1430" s="69">
        <f t="shared" si="1078"/>
        <v>0</v>
      </c>
      <c r="AA1430" s="61">
        <f t="shared" si="1089"/>
        <v>0</v>
      </c>
      <c r="AB1430" s="69">
        <f t="shared" si="1079"/>
        <v>5.1999999999999998E-2</v>
      </c>
      <c r="AC1430" s="140">
        <f t="shared" si="1080"/>
        <v>15</v>
      </c>
      <c r="AD1430" s="67">
        <f t="shared" si="1083"/>
        <v>30</v>
      </c>
      <c r="AE1430" s="11">
        <f t="shared" si="1084"/>
        <v>1.0021144449999999</v>
      </c>
      <c r="AF1430" s="61">
        <f t="shared" si="1090"/>
        <v>1.72561633</v>
      </c>
      <c r="AG1430" s="61">
        <f t="shared" si="1069"/>
        <v>1.80429927</v>
      </c>
      <c r="AH1430" s="61">
        <f t="shared" si="1070"/>
        <v>0</v>
      </c>
      <c r="AI1430" s="196" t="str">
        <f t="shared" si="1085"/>
        <v>A+J=</v>
      </c>
      <c r="AJ1430" s="72">
        <f t="shared" si="1086"/>
        <v>45712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1071"/>
        <v>45698</v>
      </c>
      <c r="B1431" s="61">
        <f t="shared" si="1059"/>
        <v>855.3930927678141</v>
      </c>
      <c r="C1431" s="61">
        <f t="shared" si="1072"/>
        <v>671.66802912000003</v>
      </c>
      <c r="D1431" s="61">
        <f t="shared" si="1060"/>
        <v>0</v>
      </c>
      <c r="E1431" s="61">
        <f t="shared" si="1061"/>
        <v>671.66802912000003</v>
      </c>
      <c r="F1431" s="62">
        <f t="shared" si="1073"/>
        <v>7063.77</v>
      </c>
      <c r="G1431" s="63">
        <f t="shared" si="1058"/>
        <v>7100.5</v>
      </c>
      <c r="H1431" s="64">
        <f t="shared" si="1055"/>
        <v>45621</v>
      </c>
      <c r="I1431" s="64">
        <f t="shared" si="1081"/>
        <v>45651</v>
      </c>
      <c r="J1431" s="65">
        <f t="shared" si="1062"/>
        <v>5.1997729257888814E-3</v>
      </c>
      <c r="K1431" s="195">
        <f t="shared" si="1082"/>
        <v>45712</v>
      </c>
      <c r="L1431" s="195">
        <f t="shared" si="1074"/>
        <v>45712</v>
      </c>
      <c r="M1431" s="228">
        <f t="shared" si="1087"/>
        <v>30</v>
      </c>
      <c r="N1431" s="67">
        <f t="shared" si="1088"/>
        <v>16</v>
      </c>
      <c r="O1431" s="61">
        <f t="shared" si="1063"/>
        <v>1.00276985</v>
      </c>
      <c r="P1431" s="66">
        <f t="shared" si="1057"/>
        <v>1.0038997599999999</v>
      </c>
      <c r="Q1431" s="66">
        <f t="shared" si="1075"/>
        <v>1.2671595988401352</v>
      </c>
      <c r="R1431" s="61">
        <f t="shared" si="1056"/>
        <v>1.27066944</v>
      </c>
      <c r="S1431" s="61">
        <f t="shared" si="1076"/>
        <v>1.2150472699999999</v>
      </c>
      <c r="T1431" s="61">
        <f t="shared" si="1064"/>
        <v>816.10840512000004</v>
      </c>
      <c r="U1431" s="61">
        <f t="shared" si="1065"/>
        <v>0</v>
      </c>
      <c r="V1431" s="61">
        <f t="shared" si="1066"/>
        <v>181.80000930781412</v>
      </c>
      <c r="W1431" s="61">
        <f t="shared" si="1067"/>
        <v>853.46803842781412</v>
      </c>
      <c r="X1431" s="67">
        <f t="shared" si="1077"/>
        <v>0</v>
      </c>
      <c r="Y1431" s="61">
        <f t="shared" si="1068"/>
        <v>0</v>
      </c>
      <c r="Z1431" s="69">
        <f t="shared" si="1078"/>
        <v>0</v>
      </c>
      <c r="AA1431" s="61">
        <f t="shared" si="1089"/>
        <v>0</v>
      </c>
      <c r="AB1431" s="69">
        <f t="shared" si="1079"/>
        <v>5.1999999999999998E-2</v>
      </c>
      <c r="AC1431" s="140">
        <f t="shared" si="1080"/>
        <v>16</v>
      </c>
      <c r="AD1431" s="67">
        <f t="shared" si="1083"/>
        <v>30</v>
      </c>
      <c r="AE1431" s="11">
        <f t="shared" si="1084"/>
        <v>1.002255567</v>
      </c>
      <c r="AF1431" s="61">
        <f t="shared" si="1090"/>
        <v>1.84078718</v>
      </c>
      <c r="AG1431" s="61">
        <f t="shared" si="1069"/>
        <v>1.92505434</v>
      </c>
      <c r="AH1431" s="61">
        <f t="shared" si="1070"/>
        <v>0</v>
      </c>
      <c r="AI1431" s="196" t="str">
        <f t="shared" si="1085"/>
        <v>A+J=</v>
      </c>
      <c r="AJ1431" s="72">
        <f t="shared" si="1086"/>
        <v>45712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1071"/>
        <v>45699</v>
      </c>
      <c r="B1432" s="61">
        <f t="shared" si="1059"/>
        <v>855.6614586204513</v>
      </c>
      <c r="C1432" s="61">
        <f t="shared" si="1072"/>
        <v>671.66802912000003</v>
      </c>
      <c r="D1432" s="61">
        <f t="shared" si="1060"/>
        <v>0</v>
      </c>
      <c r="E1432" s="61">
        <f t="shared" si="1061"/>
        <v>671.66802912000003</v>
      </c>
      <c r="F1432" s="62">
        <f t="shared" si="1073"/>
        <v>7063.77</v>
      </c>
      <c r="G1432" s="63">
        <f t="shared" si="1058"/>
        <v>7100.5</v>
      </c>
      <c r="H1432" s="64">
        <f t="shared" si="1055"/>
        <v>45621</v>
      </c>
      <c r="I1432" s="64">
        <f t="shared" si="1081"/>
        <v>45651</v>
      </c>
      <c r="J1432" s="65">
        <f t="shared" si="1062"/>
        <v>5.1997729257888814E-3</v>
      </c>
      <c r="K1432" s="195">
        <f t="shared" si="1082"/>
        <v>45712</v>
      </c>
      <c r="L1432" s="195">
        <f t="shared" si="1074"/>
        <v>45712</v>
      </c>
      <c r="M1432" s="228">
        <f t="shared" si="1087"/>
        <v>30</v>
      </c>
      <c r="N1432" s="67">
        <f t="shared" si="1088"/>
        <v>17</v>
      </c>
      <c r="O1432" s="61">
        <f t="shared" si="1063"/>
        <v>1.0029432199999999</v>
      </c>
      <c r="P1432" s="66">
        <f t="shared" si="1057"/>
        <v>1.0038997599999999</v>
      </c>
      <c r="Q1432" s="66">
        <f t="shared" si="1075"/>
        <v>1.2671595988401352</v>
      </c>
      <c r="R1432" s="61">
        <f t="shared" si="1056"/>
        <v>1.2708891200000001</v>
      </c>
      <c r="S1432" s="61">
        <f t="shared" si="1076"/>
        <v>1.2150472699999999</v>
      </c>
      <c r="T1432" s="61">
        <f t="shared" si="1064"/>
        <v>816.10840512000004</v>
      </c>
      <c r="U1432" s="61">
        <f t="shared" si="1065"/>
        <v>0</v>
      </c>
      <c r="V1432" s="61">
        <f t="shared" si="1066"/>
        <v>181.94756134045124</v>
      </c>
      <c r="W1432" s="61">
        <f t="shared" si="1067"/>
        <v>853.61559046045124</v>
      </c>
      <c r="X1432" s="67">
        <f t="shared" si="1077"/>
        <v>0</v>
      </c>
      <c r="Y1432" s="61">
        <f t="shared" si="1068"/>
        <v>0</v>
      </c>
      <c r="Z1432" s="69">
        <f t="shared" si="1078"/>
        <v>0</v>
      </c>
      <c r="AA1432" s="61">
        <f t="shared" si="1089"/>
        <v>0</v>
      </c>
      <c r="AB1432" s="69">
        <f t="shared" si="1079"/>
        <v>5.1999999999999998E-2</v>
      </c>
      <c r="AC1432" s="140">
        <f t="shared" si="1080"/>
        <v>17</v>
      </c>
      <c r="AD1432" s="67">
        <f t="shared" si="1083"/>
        <v>30</v>
      </c>
      <c r="AE1432" s="11">
        <f t="shared" si="1084"/>
        <v>1.0023967090000001</v>
      </c>
      <c r="AF1432" s="61">
        <f t="shared" si="1090"/>
        <v>1.95597435</v>
      </c>
      <c r="AG1432" s="61">
        <f t="shared" si="1069"/>
        <v>2.0458681599999999</v>
      </c>
      <c r="AH1432" s="61">
        <f t="shared" si="1070"/>
        <v>0</v>
      </c>
      <c r="AI1432" s="196" t="str">
        <f t="shared" si="1085"/>
        <v>A+J=</v>
      </c>
      <c r="AJ1432" s="72">
        <f t="shared" si="1086"/>
        <v>45712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1071"/>
        <v>45700</v>
      </c>
      <c r="B1433" s="61">
        <f t="shared" si="1059"/>
        <v>855.92991687648976</v>
      </c>
      <c r="C1433" s="61">
        <f t="shared" si="1072"/>
        <v>671.66802912000003</v>
      </c>
      <c r="D1433" s="61">
        <f t="shared" si="1060"/>
        <v>0</v>
      </c>
      <c r="E1433" s="61">
        <f t="shared" si="1061"/>
        <v>671.66802912000003</v>
      </c>
      <c r="F1433" s="62">
        <f t="shared" si="1073"/>
        <v>7063.77</v>
      </c>
      <c r="G1433" s="63">
        <f t="shared" si="1058"/>
        <v>7100.5</v>
      </c>
      <c r="H1433" s="64">
        <f t="shared" si="1055"/>
        <v>45621</v>
      </c>
      <c r="I1433" s="64">
        <f t="shared" si="1081"/>
        <v>45651</v>
      </c>
      <c r="J1433" s="65">
        <f t="shared" si="1062"/>
        <v>5.1997729257888814E-3</v>
      </c>
      <c r="K1433" s="195">
        <f t="shared" si="1082"/>
        <v>45712</v>
      </c>
      <c r="L1433" s="195">
        <f t="shared" si="1074"/>
        <v>45712</v>
      </c>
      <c r="M1433" s="228">
        <f t="shared" si="1087"/>
        <v>30</v>
      </c>
      <c r="N1433" s="67">
        <f t="shared" si="1088"/>
        <v>18</v>
      </c>
      <c r="O1433" s="61">
        <f t="shared" si="1063"/>
        <v>1.0031166199999999</v>
      </c>
      <c r="P1433" s="66">
        <f t="shared" si="1057"/>
        <v>1.0038997599999999</v>
      </c>
      <c r="Q1433" s="66">
        <f t="shared" si="1075"/>
        <v>1.2671595988401352</v>
      </c>
      <c r="R1433" s="61">
        <f t="shared" si="1056"/>
        <v>1.2711088500000001</v>
      </c>
      <c r="S1433" s="61">
        <f t="shared" si="1076"/>
        <v>1.2150472699999999</v>
      </c>
      <c r="T1433" s="61">
        <f t="shared" si="1064"/>
        <v>816.10840512000004</v>
      </c>
      <c r="U1433" s="61">
        <f t="shared" si="1065"/>
        <v>0</v>
      </c>
      <c r="V1433" s="61">
        <f t="shared" si="1066"/>
        <v>182.09514695648977</v>
      </c>
      <c r="W1433" s="61">
        <f t="shared" si="1067"/>
        <v>853.7631760764898</v>
      </c>
      <c r="X1433" s="67">
        <f t="shared" si="1077"/>
        <v>0</v>
      </c>
      <c r="Y1433" s="61">
        <f t="shared" si="1068"/>
        <v>0</v>
      </c>
      <c r="Z1433" s="69">
        <f t="shared" si="1078"/>
        <v>0</v>
      </c>
      <c r="AA1433" s="61">
        <f t="shared" si="1089"/>
        <v>0</v>
      </c>
      <c r="AB1433" s="69">
        <f t="shared" si="1079"/>
        <v>5.1999999999999998E-2</v>
      </c>
      <c r="AC1433" s="140">
        <f t="shared" si="1080"/>
        <v>18</v>
      </c>
      <c r="AD1433" s="67">
        <f t="shared" si="1083"/>
        <v>30</v>
      </c>
      <c r="AE1433" s="11">
        <f t="shared" si="1084"/>
        <v>1.0025378709999999</v>
      </c>
      <c r="AF1433" s="61">
        <f t="shared" si="1090"/>
        <v>2.0711778500000002</v>
      </c>
      <c r="AG1433" s="61">
        <f t="shared" si="1069"/>
        <v>2.1667407999999999</v>
      </c>
      <c r="AH1433" s="61">
        <f t="shared" si="1070"/>
        <v>0</v>
      </c>
      <c r="AI1433" s="196" t="str">
        <f t="shared" si="1085"/>
        <v>A+J=</v>
      </c>
      <c r="AJ1433" s="72">
        <f t="shared" si="1086"/>
        <v>45712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1071"/>
        <v>45701</v>
      </c>
      <c r="B1434" s="61">
        <f t="shared" si="1059"/>
        <v>856.19845322256924</v>
      </c>
      <c r="C1434" s="61">
        <f t="shared" si="1072"/>
        <v>671.66802912000003</v>
      </c>
      <c r="D1434" s="61">
        <f t="shared" si="1060"/>
        <v>0</v>
      </c>
      <c r="E1434" s="61">
        <f t="shared" si="1061"/>
        <v>671.66802912000003</v>
      </c>
      <c r="F1434" s="62">
        <f t="shared" si="1073"/>
        <v>7063.77</v>
      </c>
      <c r="G1434" s="63">
        <f t="shared" si="1058"/>
        <v>7100.5</v>
      </c>
      <c r="H1434" s="64">
        <f t="shared" si="1055"/>
        <v>45621</v>
      </c>
      <c r="I1434" s="64">
        <f t="shared" si="1081"/>
        <v>45651</v>
      </c>
      <c r="J1434" s="65">
        <f t="shared" si="1062"/>
        <v>5.1997729257888814E-3</v>
      </c>
      <c r="K1434" s="195">
        <f t="shared" si="1082"/>
        <v>45712</v>
      </c>
      <c r="L1434" s="195">
        <f t="shared" si="1074"/>
        <v>45712</v>
      </c>
      <c r="M1434" s="228">
        <f t="shared" si="1087"/>
        <v>30</v>
      </c>
      <c r="N1434" s="67">
        <f t="shared" si="1088"/>
        <v>19</v>
      </c>
      <c r="O1434" s="61">
        <f t="shared" si="1063"/>
        <v>1.0032900499999999</v>
      </c>
      <c r="P1434" s="66">
        <f t="shared" si="1057"/>
        <v>1.0038997599999999</v>
      </c>
      <c r="Q1434" s="66">
        <f t="shared" si="1075"/>
        <v>1.2671595988401352</v>
      </c>
      <c r="R1434" s="61">
        <f t="shared" si="1056"/>
        <v>1.2713286100000001</v>
      </c>
      <c r="S1434" s="61">
        <f t="shared" si="1076"/>
        <v>1.2150472699999999</v>
      </c>
      <c r="T1434" s="61">
        <f t="shared" si="1064"/>
        <v>816.10840512000004</v>
      </c>
      <c r="U1434" s="61">
        <f t="shared" si="1065"/>
        <v>0</v>
      </c>
      <c r="V1434" s="61">
        <f t="shared" si="1066"/>
        <v>182.24275272256918</v>
      </c>
      <c r="W1434" s="61">
        <f t="shared" si="1067"/>
        <v>853.91078184256924</v>
      </c>
      <c r="X1434" s="67">
        <f t="shared" si="1077"/>
        <v>0</v>
      </c>
      <c r="Y1434" s="61">
        <f t="shared" si="1068"/>
        <v>0</v>
      </c>
      <c r="Z1434" s="69">
        <f t="shared" si="1078"/>
        <v>0</v>
      </c>
      <c r="AA1434" s="61">
        <f t="shared" si="1089"/>
        <v>0</v>
      </c>
      <c r="AB1434" s="69">
        <f t="shared" si="1079"/>
        <v>5.1999999999999998E-2</v>
      </c>
      <c r="AC1434" s="140">
        <f t="shared" si="1080"/>
        <v>19</v>
      </c>
      <c r="AD1434" s="67">
        <f t="shared" si="1083"/>
        <v>30</v>
      </c>
      <c r="AE1434" s="11">
        <f t="shared" si="1084"/>
        <v>1.002679052</v>
      </c>
      <c r="AF1434" s="61">
        <f t="shared" si="1090"/>
        <v>2.1863968499999999</v>
      </c>
      <c r="AG1434" s="61">
        <f t="shared" si="1069"/>
        <v>2.2876713799999999</v>
      </c>
      <c r="AH1434" s="61">
        <f t="shared" si="1070"/>
        <v>0</v>
      </c>
      <c r="AI1434" s="196" t="str">
        <f t="shared" si="1085"/>
        <v>A+J=</v>
      </c>
      <c r="AJ1434" s="72">
        <f t="shared" si="1086"/>
        <v>45712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1071"/>
        <v>45702</v>
      </c>
      <c r="B1435" s="61">
        <f t="shared" si="1059"/>
        <v>856.46707612536977</v>
      </c>
      <c r="C1435" s="61">
        <f t="shared" si="1072"/>
        <v>671.66802912000003</v>
      </c>
      <c r="D1435" s="61">
        <f t="shared" si="1060"/>
        <v>0</v>
      </c>
      <c r="E1435" s="61">
        <f t="shared" si="1061"/>
        <v>671.66802912000003</v>
      </c>
      <c r="F1435" s="62">
        <f t="shared" si="1073"/>
        <v>7063.77</v>
      </c>
      <c r="G1435" s="63">
        <f t="shared" si="1058"/>
        <v>7100.5</v>
      </c>
      <c r="H1435" s="64">
        <f t="shared" si="1055"/>
        <v>45621</v>
      </c>
      <c r="I1435" s="64">
        <f t="shared" si="1081"/>
        <v>45651</v>
      </c>
      <c r="J1435" s="65">
        <f t="shared" si="1062"/>
        <v>5.1997729257888814E-3</v>
      </c>
      <c r="K1435" s="195">
        <f t="shared" si="1082"/>
        <v>45712</v>
      </c>
      <c r="L1435" s="195">
        <f t="shared" si="1074"/>
        <v>45712</v>
      </c>
      <c r="M1435" s="228">
        <f t="shared" si="1087"/>
        <v>30</v>
      </c>
      <c r="N1435" s="67">
        <f t="shared" si="1088"/>
        <v>20</v>
      </c>
      <c r="O1435" s="61">
        <f t="shared" si="1063"/>
        <v>1.00346351</v>
      </c>
      <c r="P1435" s="66">
        <f t="shared" si="1057"/>
        <v>1.0038997599999999</v>
      </c>
      <c r="Q1435" s="66">
        <f t="shared" si="1075"/>
        <v>1.2671595988401352</v>
      </c>
      <c r="R1435" s="61">
        <f t="shared" si="1056"/>
        <v>1.2715484100000001</v>
      </c>
      <c r="S1435" s="61">
        <f t="shared" si="1076"/>
        <v>1.2150472699999999</v>
      </c>
      <c r="T1435" s="61">
        <f t="shared" si="1064"/>
        <v>816.10840512000004</v>
      </c>
      <c r="U1435" s="61">
        <f t="shared" si="1065"/>
        <v>0</v>
      </c>
      <c r="V1435" s="61">
        <f t="shared" si="1066"/>
        <v>182.39038535536974</v>
      </c>
      <c r="W1435" s="61">
        <f t="shared" si="1067"/>
        <v>854.05841447536977</v>
      </c>
      <c r="X1435" s="67">
        <f t="shared" si="1077"/>
        <v>0</v>
      </c>
      <c r="Y1435" s="61">
        <f t="shared" si="1068"/>
        <v>0</v>
      </c>
      <c r="Z1435" s="69">
        <f t="shared" si="1078"/>
        <v>0</v>
      </c>
      <c r="AA1435" s="61">
        <f t="shared" si="1089"/>
        <v>0</v>
      </c>
      <c r="AB1435" s="69">
        <f t="shared" si="1079"/>
        <v>5.1999999999999998E-2</v>
      </c>
      <c r="AC1435" s="140">
        <f t="shared" si="1080"/>
        <v>20</v>
      </c>
      <c r="AD1435" s="67">
        <f t="shared" si="1083"/>
        <v>30</v>
      </c>
      <c r="AE1435" s="11">
        <f t="shared" si="1084"/>
        <v>1.002820254</v>
      </c>
      <c r="AF1435" s="61">
        <f t="shared" si="1090"/>
        <v>2.3016329899999999</v>
      </c>
      <c r="AG1435" s="61">
        <f t="shared" si="1069"/>
        <v>2.40866165</v>
      </c>
      <c r="AH1435" s="61">
        <f t="shared" si="1070"/>
        <v>0</v>
      </c>
      <c r="AI1435" s="196" t="str">
        <f t="shared" si="1085"/>
        <v>A+J=</v>
      </c>
      <c r="AJ1435" s="72">
        <f t="shared" si="1086"/>
        <v>45712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1071"/>
        <v>45703</v>
      </c>
      <c r="B1436" s="61">
        <f t="shared" si="1059"/>
        <v>856.73578390489149</v>
      </c>
      <c r="C1436" s="61">
        <f t="shared" si="1072"/>
        <v>671.66802912000003</v>
      </c>
      <c r="D1436" s="61">
        <f t="shared" si="1060"/>
        <v>0</v>
      </c>
      <c r="E1436" s="61">
        <f t="shared" si="1061"/>
        <v>671.66802912000003</v>
      </c>
      <c r="F1436" s="62">
        <f t="shared" si="1073"/>
        <v>7063.77</v>
      </c>
      <c r="G1436" s="63">
        <f t="shared" si="1058"/>
        <v>7100.5</v>
      </c>
      <c r="H1436" s="64">
        <f t="shared" si="1055"/>
        <v>45621</v>
      </c>
      <c r="I1436" s="64">
        <f t="shared" si="1081"/>
        <v>45651</v>
      </c>
      <c r="J1436" s="65">
        <f t="shared" si="1062"/>
        <v>5.1997729257888814E-3</v>
      </c>
      <c r="K1436" s="195">
        <f t="shared" si="1082"/>
        <v>45712</v>
      </c>
      <c r="L1436" s="195">
        <f t="shared" si="1074"/>
        <v>45712</v>
      </c>
      <c r="M1436" s="228">
        <f t="shared" si="1087"/>
        <v>30</v>
      </c>
      <c r="N1436" s="67">
        <f t="shared" si="1088"/>
        <v>21</v>
      </c>
      <c r="O1436" s="61">
        <f t="shared" si="1063"/>
        <v>1.0036369999999999</v>
      </c>
      <c r="P1436" s="66">
        <f t="shared" si="1057"/>
        <v>1.0038997599999999</v>
      </c>
      <c r="Q1436" s="66">
        <f t="shared" si="1075"/>
        <v>1.2671595988401352</v>
      </c>
      <c r="R1436" s="61">
        <f t="shared" si="1056"/>
        <v>1.27176825</v>
      </c>
      <c r="S1436" s="61">
        <f t="shared" si="1076"/>
        <v>1.2150472699999999</v>
      </c>
      <c r="T1436" s="61">
        <f t="shared" si="1064"/>
        <v>816.10840512000004</v>
      </c>
      <c r="U1436" s="61">
        <f t="shared" si="1065"/>
        <v>0</v>
      </c>
      <c r="V1436" s="61">
        <f t="shared" si="1066"/>
        <v>182.53804485489147</v>
      </c>
      <c r="W1436" s="61">
        <f t="shared" si="1067"/>
        <v>854.20607397489152</v>
      </c>
      <c r="X1436" s="67">
        <f t="shared" si="1077"/>
        <v>0</v>
      </c>
      <c r="Y1436" s="61">
        <f t="shared" si="1068"/>
        <v>0</v>
      </c>
      <c r="Z1436" s="69">
        <f t="shared" si="1078"/>
        <v>0</v>
      </c>
      <c r="AA1436" s="61">
        <f t="shared" si="1089"/>
        <v>0</v>
      </c>
      <c r="AB1436" s="69">
        <f t="shared" si="1079"/>
        <v>5.1999999999999998E-2</v>
      </c>
      <c r="AC1436" s="140">
        <f t="shared" si="1080"/>
        <v>21</v>
      </c>
      <c r="AD1436" s="67">
        <f t="shared" si="1083"/>
        <v>30</v>
      </c>
      <c r="AE1436" s="11">
        <f t="shared" si="1084"/>
        <v>1.002961475</v>
      </c>
      <c r="AF1436" s="61">
        <f t="shared" si="1090"/>
        <v>2.4168846300000002</v>
      </c>
      <c r="AG1436" s="61">
        <f t="shared" si="1069"/>
        <v>2.5297099300000001</v>
      </c>
      <c r="AH1436" s="61">
        <f t="shared" si="1070"/>
        <v>0</v>
      </c>
      <c r="AI1436" s="196" t="str">
        <f t="shared" si="1085"/>
        <v>A+J=</v>
      </c>
      <c r="AJ1436" s="72">
        <f t="shared" si="1086"/>
        <v>45712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1071"/>
        <v>45704</v>
      </c>
      <c r="B1437" s="61">
        <f t="shared" si="1059"/>
        <v>857.0045774211344</v>
      </c>
      <c r="C1437" s="61">
        <f t="shared" si="1072"/>
        <v>671.66802912000003</v>
      </c>
      <c r="D1437" s="61">
        <f t="shared" si="1060"/>
        <v>0</v>
      </c>
      <c r="E1437" s="61">
        <f t="shared" si="1061"/>
        <v>671.66802912000003</v>
      </c>
      <c r="F1437" s="62">
        <f t="shared" si="1073"/>
        <v>7063.77</v>
      </c>
      <c r="G1437" s="63">
        <f t="shared" si="1058"/>
        <v>7100.5</v>
      </c>
      <c r="H1437" s="64">
        <f t="shared" ref="H1437:H1500" si="1091">EDATE(I1437,-1)</f>
        <v>45621</v>
      </c>
      <c r="I1437" s="64">
        <f t="shared" si="1081"/>
        <v>45651</v>
      </c>
      <c r="J1437" s="65">
        <f t="shared" si="1062"/>
        <v>5.1997729257888814E-3</v>
      </c>
      <c r="K1437" s="195">
        <f t="shared" si="1082"/>
        <v>45712</v>
      </c>
      <c r="L1437" s="195">
        <f t="shared" si="1074"/>
        <v>45712</v>
      </c>
      <c r="M1437" s="228">
        <f t="shared" si="1087"/>
        <v>30</v>
      </c>
      <c r="N1437" s="67">
        <f t="shared" si="1088"/>
        <v>22</v>
      </c>
      <c r="O1437" s="61">
        <f t="shared" si="1063"/>
        <v>1.00381052</v>
      </c>
      <c r="P1437" s="66">
        <f t="shared" si="1057"/>
        <v>1.0038997599999999</v>
      </c>
      <c r="Q1437" s="66">
        <f t="shared" si="1075"/>
        <v>1.2671595988401352</v>
      </c>
      <c r="R1437" s="61">
        <f t="shared" si="1056"/>
        <v>1.27198813</v>
      </c>
      <c r="S1437" s="61">
        <f t="shared" si="1076"/>
        <v>1.2150472699999999</v>
      </c>
      <c r="T1437" s="61">
        <f t="shared" si="1064"/>
        <v>816.10840512000004</v>
      </c>
      <c r="U1437" s="61">
        <f t="shared" si="1065"/>
        <v>0</v>
      </c>
      <c r="V1437" s="61">
        <f t="shared" si="1066"/>
        <v>182.68573122113435</v>
      </c>
      <c r="W1437" s="61">
        <f t="shared" si="1067"/>
        <v>854.35376034113438</v>
      </c>
      <c r="X1437" s="67">
        <f t="shared" si="1077"/>
        <v>0</v>
      </c>
      <c r="Y1437" s="61">
        <f t="shared" si="1068"/>
        <v>0</v>
      </c>
      <c r="Z1437" s="69">
        <f t="shared" si="1078"/>
        <v>0</v>
      </c>
      <c r="AA1437" s="61">
        <f t="shared" si="1089"/>
        <v>0</v>
      </c>
      <c r="AB1437" s="69">
        <f t="shared" si="1079"/>
        <v>5.1999999999999998E-2</v>
      </c>
      <c r="AC1437" s="140">
        <f t="shared" si="1080"/>
        <v>22</v>
      </c>
      <c r="AD1437" s="67">
        <f t="shared" si="1083"/>
        <v>30</v>
      </c>
      <c r="AE1437" s="11">
        <f t="shared" si="1084"/>
        <v>1.0031027159999999</v>
      </c>
      <c r="AF1437" s="61">
        <f t="shared" si="1090"/>
        <v>2.5321525999999999</v>
      </c>
      <c r="AG1437" s="61">
        <f t="shared" si="1069"/>
        <v>2.6508170799999999</v>
      </c>
      <c r="AH1437" s="61">
        <f t="shared" si="1070"/>
        <v>0</v>
      </c>
      <c r="AI1437" s="196" t="str">
        <f t="shared" si="1085"/>
        <v>A+J=</v>
      </c>
      <c r="AJ1437" s="72">
        <f t="shared" si="1086"/>
        <v>45712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1071"/>
        <v>45705</v>
      </c>
      <c r="B1438" s="61">
        <f t="shared" si="1059"/>
        <v>857.2734566940984</v>
      </c>
      <c r="C1438" s="61">
        <f t="shared" si="1072"/>
        <v>671.66802912000003</v>
      </c>
      <c r="D1438" s="61">
        <f t="shared" si="1060"/>
        <v>0</v>
      </c>
      <c r="E1438" s="61">
        <f t="shared" si="1061"/>
        <v>671.66802912000003</v>
      </c>
      <c r="F1438" s="62">
        <f t="shared" si="1073"/>
        <v>7063.77</v>
      </c>
      <c r="G1438" s="63">
        <f t="shared" si="1058"/>
        <v>7100.5</v>
      </c>
      <c r="H1438" s="64">
        <f t="shared" si="1091"/>
        <v>45621</v>
      </c>
      <c r="I1438" s="64">
        <f t="shared" si="1081"/>
        <v>45651</v>
      </c>
      <c r="J1438" s="65">
        <f t="shared" si="1062"/>
        <v>5.1997729257888814E-3</v>
      </c>
      <c r="K1438" s="195">
        <f t="shared" si="1082"/>
        <v>45712</v>
      </c>
      <c r="L1438" s="195">
        <f t="shared" si="1074"/>
        <v>45712</v>
      </c>
      <c r="M1438" s="228">
        <f t="shared" si="1087"/>
        <v>30</v>
      </c>
      <c r="N1438" s="67">
        <f t="shared" si="1088"/>
        <v>23</v>
      </c>
      <c r="O1438" s="61">
        <f t="shared" si="1063"/>
        <v>1.00398407</v>
      </c>
      <c r="P1438" s="66">
        <f t="shared" si="1057"/>
        <v>1.0038997599999999</v>
      </c>
      <c r="Q1438" s="66">
        <f t="shared" si="1075"/>
        <v>1.2671595988401352</v>
      </c>
      <c r="R1438" s="61">
        <f t="shared" si="1056"/>
        <v>1.2722080499999999</v>
      </c>
      <c r="S1438" s="61">
        <f t="shared" si="1076"/>
        <v>1.2150472699999999</v>
      </c>
      <c r="T1438" s="61">
        <f t="shared" si="1064"/>
        <v>816.10840512000004</v>
      </c>
      <c r="U1438" s="61">
        <f t="shared" si="1065"/>
        <v>0</v>
      </c>
      <c r="V1438" s="61">
        <f t="shared" si="1066"/>
        <v>182.83344445409838</v>
      </c>
      <c r="W1438" s="61">
        <f t="shared" si="1067"/>
        <v>854.50147357409844</v>
      </c>
      <c r="X1438" s="67">
        <f t="shared" si="1077"/>
        <v>0</v>
      </c>
      <c r="Y1438" s="61">
        <f t="shared" si="1068"/>
        <v>0</v>
      </c>
      <c r="Z1438" s="69">
        <f t="shared" si="1078"/>
        <v>0</v>
      </c>
      <c r="AA1438" s="61">
        <f t="shared" si="1089"/>
        <v>0</v>
      </c>
      <c r="AB1438" s="69">
        <f t="shared" si="1079"/>
        <v>5.1999999999999998E-2</v>
      </c>
      <c r="AC1438" s="140">
        <f t="shared" si="1080"/>
        <v>23</v>
      </c>
      <c r="AD1438" s="67">
        <f t="shared" si="1083"/>
        <v>30</v>
      </c>
      <c r="AE1438" s="11">
        <f t="shared" si="1084"/>
        <v>1.0032439769999999</v>
      </c>
      <c r="AF1438" s="61">
        <f t="shared" si="1090"/>
        <v>2.6474368899999998</v>
      </c>
      <c r="AG1438" s="61">
        <f t="shared" si="1069"/>
        <v>2.7719831199999998</v>
      </c>
      <c r="AH1438" s="61">
        <f t="shared" si="1070"/>
        <v>0</v>
      </c>
      <c r="AI1438" s="196" t="str">
        <f t="shared" si="1085"/>
        <v>A+J=</v>
      </c>
      <c r="AJ1438" s="72">
        <f t="shared" si="1086"/>
        <v>45712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1071"/>
        <v>45706</v>
      </c>
      <c r="B1439" s="61">
        <f t="shared" si="1059"/>
        <v>857.54241501710339</v>
      </c>
      <c r="C1439" s="61">
        <f t="shared" si="1072"/>
        <v>671.66802912000003</v>
      </c>
      <c r="D1439" s="61">
        <f t="shared" si="1060"/>
        <v>0</v>
      </c>
      <c r="E1439" s="61">
        <f t="shared" si="1061"/>
        <v>671.66802912000003</v>
      </c>
      <c r="F1439" s="62">
        <f t="shared" si="1073"/>
        <v>7063.77</v>
      </c>
      <c r="G1439" s="63">
        <f t="shared" si="1058"/>
        <v>7100.5</v>
      </c>
      <c r="H1439" s="64">
        <f t="shared" si="1091"/>
        <v>45621</v>
      </c>
      <c r="I1439" s="64">
        <f t="shared" si="1081"/>
        <v>45651</v>
      </c>
      <c r="J1439" s="65">
        <f t="shared" si="1062"/>
        <v>5.1997729257888814E-3</v>
      </c>
      <c r="K1439" s="195">
        <f t="shared" si="1082"/>
        <v>45712</v>
      </c>
      <c r="L1439" s="195">
        <f t="shared" si="1074"/>
        <v>45712</v>
      </c>
      <c r="M1439" s="228">
        <f t="shared" si="1087"/>
        <v>30</v>
      </c>
      <c r="N1439" s="67">
        <f t="shared" si="1088"/>
        <v>24</v>
      </c>
      <c r="O1439" s="61">
        <f t="shared" si="1063"/>
        <v>1.00415765</v>
      </c>
      <c r="P1439" s="66">
        <f t="shared" si="1057"/>
        <v>1.0038997599999999</v>
      </c>
      <c r="Q1439" s="66">
        <f t="shared" si="1075"/>
        <v>1.2671595988401352</v>
      </c>
      <c r="R1439" s="61">
        <f t="shared" si="1056"/>
        <v>1.2724279999999999</v>
      </c>
      <c r="S1439" s="61">
        <f t="shared" si="1076"/>
        <v>1.2150472699999999</v>
      </c>
      <c r="T1439" s="61">
        <f t="shared" si="1064"/>
        <v>816.10840512000004</v>
      </c>
      <c r="U1439" s="61">
        <f t="shared" si="1065"/>
        <v>0</v>
      </c>
      <c r="V1439" s="61">
        <f t="shared" si="1066"/>
        <v>182.9811778371033</v>
      </c>
      <c r="W1439" s="61">
        <f t="shared" si="1067"/>
        <v>854.64920695710339</v>
      </c>
      <c r="X1439" s="67">
        <f t="shared" si="1077"/>
        <v>0</v>
      </c>
      <c r="Y1439" s="61">
        <f t="shared" si="1068"/>
        <v>0</v>
      </c>
      <c r="Z1439" s="69">
        <f t="shared" si="1078"/>
        <v>0</v>
      </c>
      <c r="AA1439" s="61">
        <f t="shared" si="1089"/>
        <v>0</v>
      </c>
      <c r="AB1439" s="69">
        <f t="shared" si="1079"/>
        <v>5.1999999999999998E-2</v>
      </c>
      <c r="AC1439" s="140">
        <f t="shared" si="1080"/>
        <v>24</v>
      </c>
      <c r="AD1439" s="67">
        <f t="shared" si="1083"/>
        <v>30</v>
      </c>
      <c r="AE1439" s="11">
        <f t="shared" si="1084"/>
        <v>1.003385258</v>
      </c>
      <c r="AF1439" s="61">
        <f t="shared" si="1090"/>
        <v>2.7627375000000001</v>
      </c>
      <c r="AG1439" s="61">
        <f t="shared" si="1069"/>
        <v>2.8932080600000001</v>
      </c>
      <c r="AH1439" s="61">
        <f t="shared" si="1070"/>
        <v>0</v>
      </c>
      <c r="AI1439" s="196" t="str">
        <f t="shared" si="1085"/>
        <v>A+J=</v>
      </c>
      <c r="AJ1439" s="72">
        <f t="shared" si="1086"/>
        <v>45712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1071"/>
        <v>45707</v>
      </c>
      <c r="B1440" s="61">
        <f t="shared" si="1059"/>
        <v>857.81146588350975</v>
      </c>
      <c r="C1440" s="61">
        <f t="shared" si="1072"/>
        <v>671.66802912000003</v>
      </c>
      <c r="D1440" s="61">
        <f t="shared" si="1060"/>
        <v>0</v>
      </c>
      <c r="E1440" s="61">
        <f t="shared" si="1061"/>
        <v>671.66802912000003</v>
      </c>
      <c r="F1440" s="62">
        <f t="shared" si="1073"/>
        <v>7063.77</v>
      </c>
      <c r="G1440" s="63">
        <f t="shared" si="1058"/>
        <v>7100.5</v>
      </c>
      <c r="H1440" s="64">
        <f t="shared" si="1091"/>
        <v>45621</v>
      </c>
      <c r="I1440" s="64">
        <f t="shared" si="1081"/>
        <v>45651</v>
      </c>
      <c r="J1440" s="65">
        <f t="shared" si="1062"/>
        <v>5.1997729257888814E-3</v>
      </c>
      <c r="K1440" s="195">
        <f t="shared" si="1082"/>
        <v>45712</v>
      </c>
      <c r="L1440" s="195">
        <f t="shared" si="1074"/>
        <v>45712</v>
      </c>
      <c r="M1440" s="228">
        <f t="shared" si="1087"/>
        <v>30</v>
      </c>
      <c r="N1440" s="67">
        <f t="shared" si="1088"/>
        <v>25</v>
      </c>
      <c r="O1440" s="61">
        <f t="shared" si="1063"/>
        <v>1.00433127</v>
      </c>
      <c r="P1440" s="66">
        <f t="shared" si="1057"/>
        <v>1.0038997599999999</v>
      </c>
      <c r="Q1440" s="66">
        <f t="shared" si="1075"/>
        <v>1.2671595988401352</v>
      </c>
      <c r="R1440" s="61">
        <f t="shared" si="1056"/>
        <v>1.272648</v>
      </c>
      <c r="S1440" s="61">
        <f t="shared" si="1076"/>
        <v>1.2150472699999999</v>
      </c>
      <c r="T1440" s="61">
        <f t="shared" si="1064"/>
        <v>816.10840512000004</v>
      </c>
      <c r="U1440" s="61">
        <f t="shared" si="1065"/>
        <v>0</v>
      </c>
      <c r="V1440" s="61">
        <f t="shared" si="1066"/>
        <v>183.12894480350977</v>
      </c>
      <c r="W1440" s="61">
        <f t="shared" si="1067"/>
        <v>854.79697392350977</v>
      </c>
      <c r="X1440" s="67">
        <f t="shared" si="1077"/>
        <v>0</v>
      </c>
      <c r="Y1440" s="61">
        <f t="shared" si="1068"/>
        <v>0</v>
      </c>
      <c r="Z1440" s="69">
        <f t="shared" si="1078"/>
        <v>0</v>
      </c>
      <c r="AA1440" s="61">
        <f t="shared" si="1089"/>
        <v>0</v>
      </c>
      <c r="AB1440" s="69">
        <f t="shared" si="1079"/>
        <v>5.1999999999999998E-2</v>
      </c>
      <c r="AC1440" s="140">
        <f t="shared" si="1080"/>
        <v>25</v>
      </c>
      <c r="AD1440" s="67">
        <f t="shared" si="1083"/>
        <v>30</v>
      </c>
      <c r="AE1440" s="11">
        <f t="shared" si="1084"/>
        <v>1.003526559</v>
      </c>
      <c r="AF1440" s="61">
        <f t="shared" si="1090"/>
        <v>2.8780544400000001</v>
      </c>
      <c r="AG1440" s="61">
        <f t="shared" si="1069"/>
        <v>3.01449196</v>
      </c>
      <c r="AH1440" s="61">
        <f t="shared" si="1070"/>
        <v>0</v>
      </c>
      <c r="AI1440" s="196" t="str">
        <f t="shared" si="1085"/>
        <v>A+J=</v>
      </c>
      <c r="AJ1440" s="72">
        <f t="shared" si="1086"/>
        <v>45712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56" ht="15" customHeight="1" x14ac:dyDescent="0.25">
      <c r="A1441" s="60">
        <f t="shared" si="1071"/>
        <v>45708</v>
      </c>
      <c r="B1441" s="61">
        <f t="shared" si="1059"/>
        <v>858.08059582995702</v>
      </c>
      <c r="C1441" s="61">
        <f t="shared" si="1072"/>
        <v>671.66802912000003</v>
      </c>
      <c r="D1441" s="61">
        <f t="shared" si="1060"/>
        <v>0</v>
      </c>
      <c r="E1441" s="61">
        <f t="shared" si="1061"/>
        <v>671.66802912000003</v>
      </c>
      <c r="F1441" s="62">
        <f t="shared" si="1073"/>
        <v>7063.77</v>
      </c>
      <c r="G1441" s="63">
        <f t="shared" si="1058"/>
        <v>7100.5</v>
      </c>
      <c r="H1441" s="64">
        <f t="shared" si="1091"/>
        <v>45621</v>
      </c>
      <c r="I1441" s="64">
        <f t="shared" si="1081"/>
        <v>45651</v>
      </c>
      <c r="J1441" s="65">
        <f t="shared" si="1062"/>
        <v>5.1997729257888814E-3</v>
      </c>
      <c r="K1441" s="195">
        <f t="shared" si="1082"/>
        <v>45712</v>
      </c>
      <c r="L1441" s="195">
        <f t="shared" si="1074"/>
        <v>45712</v>
      </c>
      <c r="M1441" s="228">
        <f t="shared" si="1087"/>
        <v>30</v>
      </c>
      <c r="N1441" s="67">
        <f t="shared" si="1088"/>
        <v>26</v>
      </c>
      <c r="O1441" s="61">
        <f t="shared" si="1063"/>
        <v>1.0045049100000001</v>
      </c>
      <c r="P1441" s="66">
        <f t="shared" si="1057"/>
        <v>1.0038997599999999</v>
      </c>
      <c r="Q1441" s="66">
        <f t="shared" si="1075"/>
        <v>1.2671595988401352</v>
      </c>
      <c r="R1441" s="61">
        <f t="shared" si="1056"/>
        <v>1.2728680299999999</v>
      </c>
      <c r="S1441" s="61">
        <f t="shared" si="1076"/>
        <v>1.2150472699999999</v>
      </c>
      <c r="T1441" s="61">
        <f t="shared" si="1064"/>
        <v>816.10840512000004</v>
      </c>
      <c r="U1441" s="61">
        <f t="shared" si="1065"/>
        <v>0</v>
      </c>
      <c r="V1441" s="61">
        <f t="shared" si="1066"/>
        <v>183.276731919957</v>
      </c>
      <c r="W1441" s="61">
        <f t="shared" si="1067"/>
        <v>854.94476103995703</v>
      </c>
      <c r="X1441" s="67">
        <f t="shared" si="1077"/>
        <v>0</v>
      </c>
      <c r="Y1441" s="61">
        <f t="shared" si="1068"/>
        <v>0</v>
      </c>
      <c r="Z1441" s="69">
        <f t="shared" si="1078"/>
        <v>0</v>
      </c>
      <c r="AA1441" s="61">
        <f t="shared" si="1089"/>
        <v>0</v>
      </c>
      <c r="AB1441" s="69">
        <f t="shared" si="1079"/>
        <v>5.1999999999999998E-2</v>
      </c>
      <c r="AC1441" s="140">
        <f t="shared" si="1080"/>
        <v>26</v>
      </c>
      <c r="AD1441" s="67">
        <f t="shared" si="1083"/>
        <v>30</v>
      </c>
      <c r="AE1441" s="11">
        <f t="shared" si="1084"/>
        <v>1.0036678800000001</v>
      </c>
      <c r="AF1441" s="61">
        <f t="shared" si="1090"/>
        <v>2.99338769</v>
      </c>
      <c r="AG1441" s="61">
        <f t="shared" si="1069"/>
        <v>3.1358347900000001</v>
      </c>
      <c r="AH1441" s="61">
        <f t="shared" si="1070"/>
        <v>0</v>
      </c>
      <c r="AI1441" s="196" t="str">
        <f t="shared" si="1085"/>
        <v>A+J=</v>
      </c>
      <c r="AJ1441" s="72">
        <f t="shared" si="1086"/>
        <v>45712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56" ht="15" customHeight="1" x14ac:dyDescent="0.25">
      <c r="A1442" s="60">
        <f t="shared" si="1071"/>
        <v>45709</v>
      </c>
      <c r="B1442" s="61">
        <f t="shared" si="1059"/>
        <v>858.34981075312555</v>
      </c>
      <c r="C1442" s="61">
        <f t="shared" si="1072"/>
        <v>671.66802912000003</v>
      </c>
      <c r="D1442" s="61">
        <f t="shared" si="1060"/>
        <v>0</v>
      </c>
      <c r="E1442" s="61">
        <f t="shared" si="1061"/>
        <v>671.66802912000003</v>
      </c>
      <c r="F1442" s="62">
        <f t="shared" si="1073"/>
        <v>7063.77</v>
      </c>
      <c r="G1442" s="63">
        <f t="shared" si="1058"/>
        <v>7100.5</v>
      </c>
      <c r="H1442" s="64">
        <f t="shared" si="1091"/>
        <v>45621</v>
      </c>
      <c r="I1442" s="64">
        <f t="shared" si="1081"/>
        <v>45651</v>
      </c>
      <c r="J1442" s="65">
        <f t="shared" si="1062"/>
        <v>5.1997729257888814E-3</v>
      </c>
      <c r="K1442" s="195">
        <f t="shared" si="1082"/>
        <v>45712</v>
      </c>
      <c r="L1442" s="195">
        <f t="shared" si="1074"/>
        <v>45712</v>
      </c>
      <c r="M1442" s="228">
        <f t="shared" si="1087"/>
        <v>30</v>
      </c>
      <c r="N1442" s="67">
        <f t="shared" si="1088"/>
        <v>27</v>
      </c>
      <c r="O1442" s="61">
        <f t="shared" si="1063"/>
        <v>1.00467858</v>
      </c>
      <c r="P1442" s="66">
        <f t="shared" si="1057"/>
        <v>1.0038997599999999</v>
      </c>
      <c r="Q1442" s="66">
        <f t="shared" si="1075"/>
        <v>1.2671595988401352</v>
      </c>
      <c r="R1442" s="61">
        <f t="shared" si="1056"/>
        <v>1.2730881000000001</v>
      </c>
      <c r="S1442" s="61">
        <f t="shared" si="1076"/>
        <v>1.2150472699999999</v>
      </c>
      <c r="T1442" s="61">
        <f t="shared" si="1064"/>
        <v>816.10840512000004</v>
      </c>
      <c r="U1442" s="61">
        <f t="shared" si="1065"/>
        <v>0</v>
      </c>
      <c r="V1442" s="61">
        <f t="shared" si="1066"/>
        <v>183.42454590312551</v>
      </c>
      <c r="W1442" s="61">
        <f t="shared" si="1067"/>
        <v>855.09257502312551</v>
      </c>
      <c r="X1442" s="67">
        <f t="shared" si="1077"/>
        <v>0</v>
      </c>
      <c r="Y1442" s="61">
        <f t="shared" si="1068"/>
        <v>0</v>
      </c>
      <c r="Z1442" s="69">
        <f t="shared" si="1078"/>
        <v>0</v>
      </c>
      <c r="AA1442" s="61">
        <f t="shared" si="1089"/>
        <v>0</v>
      </c>
      <c r="AB1442" s="69">
        <f t="shared" si="1079"/>
        <v>5.1999999999999998E-2</v>
      </c>
      <c r="AC1442" s="140">
        <f t="shared" si="1080"/>
        <v>27</v>
      </c>
      <c r="AD1442" s="67">
        <f t="shared" si="1083"/>
        <v>30</v>
      </c>
      <c r="AE1442" s="11">
        <f t="shared" si="1084"/>
        <v>1.0038092199999999</v>
      </c>
      <c r="AF1442" s="61">
        <f t="shared" si="1090"/>
        <v>3.1087364499999999</v>
      </c>
      <c r="AG1442" s="61">
        <f t="shared" si="1069"/>
        <v>3.2572357300000001</v>
      </c>
      <c r="AH1442" s="61">
        <f t="shared" si="1070"/>
        <v>0</v>
      </c>
      <c r="AI1442" s="196" t="str">
        <f t="shared" si="1085"/>
        <v>A+J=</v>
      </c>
      <c r="AJ1442" s="72">
        <f t="shared" si="1086"/>
        <v>45712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56" ht="15" customHeight="1" x14ac:dyDescent="0.25">
      <c r="A1443" s="60">
        <f t="shared" si="1071"/>
        <v>45710</v>
      </c>
      <c r="B1443" s="61">
        <f t="shared" si="1059"/>
        <v>858.61911240301504</v>
      </c>
      <c r="C1443" s="61">
        <f t="shared" si="1072"/>
        <v>671.66802912000003</v>
      </c>
      <c r="D1443" s="61">
        <f t="shared" si="1060"/>
        <v>0</v>
      </c>
      <c r="E1443" s="61">
        <f t="shared" si="1061"/>
        <v>671.66802912000003</v>
      </c>
      <c r="F1443" s="62">
        <f t="shared" si="1073"/>
        <v>7063.77</v>
      </c>
      <c r="G1443" s="63">
        <f t="shared" si="1058"/>
        <v>7100.5</v>
      </c>
      <c r="H1443" s="64">
        <f t="shared" si="1091"/>
        <v>45621</v>
      </c>
      <c r="I1443" s="64">
        <f t="shared" si="1081"/>
        <v>45651</v>
      </c>
      <c r="J1443" s="65">
        <f t="shared" si="1062"/>
        <v>5.1997729257888814E-3</v>
      </c>
      <c r="K1443" s="195">
        <f t="shared" si="1082"/>
        <v>45712</v>
      </c>
      <c r="L1443" s="195">
        <f t="shared" si="1074"/>
        <v>45712</v>
      </c>
      <c r="M1443" s="228">
        <f t="shared" si="1087"/>
        <v>30</v>
      </c>
      <c r="N1443" s="67">
        <f t="shared" si="1088"/>
        <v>28</v>
      </c>
      <c r="O1443" s="61">
        <f t="shared" si="1063"/>
        <v>1.0048522799999999</v>
      </c>
      <c r="P1443" s="66">
        <f t="shared" si="1057"/>
        <v>1.0038997599999999</v>
      </c>
      <c r="Q1443" s="66">
        <f t="shared" si="1075"/>
        <v>1.2671595988401352</v>
      </c>
      <c r="R1443" s="61">
        <f t="shared" si="1056"/>
        <v>1.2733082099999999</v>
      </c>
      <c r="S1443" s="61">
        <f t="shared" si="1076"/>
        <v>1.2150472699999999</v>
      </c>
      <c r="T1443" s="61">
        <f t="shared" si="1064"/>
        <v>816.10840512000004</v>
      </c>
      <c r="U1443" s="61">
        <f t="shared" si="1065"/>
        <v>0</v>
      </c>
      <c r="V1443" s="61">
        <f t="shared" si="1066"/>
        <v>183.57238675301505</v>
      </c>
      <c r="W1443" s="61">
        <f t="shared" si="1067"/>
        <v>855.24041587301508</v>
      </c>
      <c r="X1443" s="67">
        <f t="shared" si="1077"/>
        <v>0</v>
      </c>
      <c r="Y1443" s="61">
        <f t="shared" si="1068"/>
        <v>0</v>
      </c>
      <c r="Z1443" s="69">
        <f t="shared" si="1078"/>
        <v>0</v>
      </c>
      <c r="AA1443" s="61">
        <f t="shared" si="1089"/>
        <v>0</v>
      </c>
      <c r="AB1443" s="69">
        <f t="shared" si="1079"/>
        <v>5.1999999999999998E-2</v>
      </c>
      <c r="AC1443" s="140">
        <f t="shared" si="1080"/>
        <v>28</v>
      </c>
      <c r="AD1443" s="67">
        <f t="shared" si="1083"/>
        <v>30</v>
      </c>
      <c r="AE1443" s="11">
        <f t="shared" si="1084"/>
        <v>1.003950581</v>
      </c>
      <c r="AF1443" s="61">
        <f t="shared" si="1090"/>
        <v>3.2241023499999999</v>
      </c>
      <c r="AG1443" s="61">
        <f t="shared" si="1069"/>
        <v>3.37869653</v>
      </c>
      <c r="AH1443" s="61">
        <f t="shared" si="1070"/>
        <v>0</v>
      </c>
      <c r="AI1443" s="196" t="str">
        <f t="shared" si="1085"/>
        <v>A+J=</v>
      </c>
      <c r="AJ1443" s="72">
        <f t="shared" si="1086"/>
        <v>45712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</row>
    <row r="1444" spans="1:156" ht="15" customHeight="1" x14ac:dyDescent="0.25">
      <c r="A1444" s="60">
        <f t="shared" si="1071"/>
        <v>45711</v>
      </c>
      <c r="B1444" s="61">
        <f t="shared" si="1059"/>
        <v>858.8884923329457</v>
      </c>
      <c r="C1444" s="61">
        <f t="shared" si="1072"/>
        <v>671.66802912000003</v>
      </c>
      <c r="D1444" s="61">
        <f t="shared" si="1060"/>
        <v>0</v>
      </c>
      <c r="E1444" s="61">
        <f t="shared" si="1061"/>
        <v>671.66802912000003</v>
      </c>
      <c r="F1444" s="62">
        <f t="shared" si="1073"/>
        <v>7063.77</v>
      </c>
      <c r="G1444" s="63">
        <f t="shared" si="1058"/>
        <v>7100.5</v>
      </c>
      <c r="H1444" s="64">
        <f t="shared" si="1091"/>
        <v>45621</v>
      </c>
      <c r="I1444" s="64">
        <f t="shared" si="1081"/>
        <v>45651</v>
      </c>
      <c r="J1444" s="65">
        <f t="shared" si="1062"/>
        <v>5.1997729257888814E-3</v>
      </c>
      <c r="K1444" s="195">
        <f t="shared" si="1082"/>
        <v>45712</v>
      </c>
      <c r="L1444" s="195">
        <f t="shared" si="1074"/>
        <v>45712</v>
      </c>
      <c r="M1444" s="228">
        <f t="shared" si="1087"/>
        <v>30</v>
      </c>
      <c r="N1444" s="67">
        <f t="shared" si="1088"/>
        <v>29</v>
      </c>
      <c r="O1444" s="61">
        <f t="shared" si="1063"/>
        <v>1.0050260099999999</v>
      </c>
      <c r="P1444" s="66">
        <f t="shared" si="1057"/>
        <v>1.0038997599999999</v>
      </c>
      <c r="Q1444" s="66">
        <f t="shared" si="1075"/>
        <v>1.2671595988401352</v>
      </c>
      <c r="R1444" s="61">
        <f t="shared" si="1056"/>
        <v>1.2735283500000001</v>
      </c>
      <c r="S1444" s="61">
        <f t="shared" si="1076"/>
        <v>1.2150472699999999</v>
      </c>
      <c r="T1444" s="61">
        <f t="shared" si="1064"/>
        <v>816.10840512000004</v>
      </c>
      <c r="U1444" s="61">
        <f t="shared" si="1065"/>
        <v>0</v>
      </c>
      <c r="V1444" s="61">
        <f t="shared" si="1066"/>
        <v>183.72024775294562</v>
      </c>
      <c r="W1444" s="61">
        <f t="shared" si="1067"/>
        <v>855.38827687294565</v>
      </c>
      <c r="X1444" s="67">
        <f t="shared" si="1077"/>
        <v>0</v>
      </c>
      <c r="Y1444" s="61">
        <f t="shared" si="1068"/>
        <v>0</v>
      </c>
      <c r="Z1444" s="69">
        <f t="shared" si="1078"/>
        <v>0</v>
      </c>
      <c r="AA1444" s="61">
        <f t="shared" si="1089"/>
        <v>0</v>
      </c>
      <c r="AB1444" s="69">
        <f t="shared" si="1079"/>
        <v>5.1999999999999998E-2</v>
      </c>
      <c r="AC1444" s="140">
        <f t="shared" si="1080"/>
        <v>29</v>
      </c>
      <c r="AD1444" s="67">
        <f t="shared" si="1083"/>
        <v>30</v>
      </c>
      <c r="AE1444" s="11">
        <f t="shared" si="1084"/>
        <v>1.0040919610000001</v>
      </c>
      <c r="AF1444" s="61">
        <f t="shared" si="1090"/>
        <v>3.3394837599999998</v>
      </c>
      <c r="AG1444" s="61">
        <f t="shared" si="1069"/>
        <v>3.5002154600000002</v>
      </c>
      <c r="AH1444" s="61">
        <f t="shared" si="1070"/>
        <v>0</v>
      </c>
      <c r="AI1444" s="196" t="str">
        <f t="shared" si="1085"/>
        <v>A+J=</v>
      </c>
      <c r="AJ1444" s="72">
        <f t="shared" si="1086"/>
        <v>45712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56" ht="15" customHeight="1" x14ac:dyDescent="0.25">
      <c r="A1445" s="60">
        <f t="shared" si="1071"/>
        <v>45712</v>
      </c>
      <c r="B1445" s="61">
        <f t="shared" si="1059"/>
        <v>859.15795901959723</v>
      </c>
      <c r="C1445" s="61">
        <f t="shared" si="1072"/>
        <v>671.66802912000003</v>
      </c>
      <c r="D1445" s="61">
        <f t="shared" si="1060"/>
        <v>0</v>
      </c>
      <c r="E1445" s="61">
        <f t="shared" si="1061"/>
        <v>671.66802912000003</v>
      </c>
      <c r="F1445" s="62">
        <f t="shared" si="1073"/>
        <v>7063.77</v>
      </c>
      <c r="G1445" s="63">
        <f t="shared" si="1058"/>
        <v>7100.5</v>
      </c>
      <c r="H1445" s="64">
        <f t="shared" si="1091"/>
        <v>45621</v>
      </c>
      <c r="I1445" s="64">
        <f t="shared" si="1081"/>
        <v>45651</v>
      </c>
      <c r="J1445" s="65">
        <f t="shared" si="1062"/>
        <v>5.1997729257888814E-3</v>
      </c>
      <c r="K1445" s="195">
        <f t="shared" si="1082"/>
        <v>45740</v>
      </c>
      <c r="L1445" s="195">
        <f t="shared" si="1074"/>
        <v>45712</v>
      </c>
      <c r="M1445" s="228">
        <f t="shared" si="1087"/>
        <v>30</v>
      </c>
      <c r="N1445" s="67">
        <f t="shared" si="1088"/>
        <v>30</v>
      </c>
      <c r="O1445" s="61">
        <f t="shared" si="1063"/>
        <v>1.0051997699999999</v>
      </c>
      <c r="P1445" s="66">
        <f t="shared" si="1057"/>
        <v>1.0038997599999999</v>
      </c>
      <c r="Q1445" s="66">
        <f t="shared" si="1075"/>
        <v>1.2671595988401352</v>
      </c>
      <c r="R1445" s="61">
        <f t="shared" si="1056"/>
        <v>1.27374853</v>
      </c>
      <c r="S1445" s="61">
        <f t="shared" si="1076"/>
        <v>1.27374853</v>
      </c>
      <c r="T1445" s="61">
        <f t="shared" si="1064"/>
        <v>855.53616473</v>
      </c>
      <c r="U1445" s="61">
        <f t="shared" si="1065"/>
        <v>0</v>
      </c>
      <c r="V1445" s="61">
        <f t="shared" si="1066"/>
        <v>183.86813561959718</v>
      </c>
      <c r="W1445" s="61">
        <f t="shared" si="1067"/>
        <v>855.53616473959721</v>
      </c>
      <c r="X1445" s="67">
        <f t="shared" si="1077"/>
        <v>47</v>
      </c>
      <c r="Y1445" s="61">
        <f t="shared" si="1068"/>
        <v>2.8434139100000002</v>
      </c>
      <c r="Z1445" s="69">
        <f t="shared" si="1078"/>
        <v>1.0196999999999999E-2</v>
      </c>
      <c r="AA1445" s="61">
        <f t="shared" si="1089"/>
        <v>8.72390227</v>
      </c>
      <c r="AB1445" s="69">
        <f t="shared" si="1079"/>
        <v>5.1999999999999998E-2</v>
      </c>
      <c r="AC1445" s="140">
        <f t="shared" si="1080"/>
        <v>30</v>
      </c>
      <c r="AD1445" s="67">
        <f t="shared" si="1083"/>
        <v>30</v>
      </c>
      <c r="AE1445" s="11">
        <f t="shared" si="1084"/>
        <v>1.0042333619999999</v>
      </c>
      <c r="AF1445" s="61">
        <f t="shared" si="1090"/>
        <v>3.62179428</v>
      </c>
      <c r="AG1445" s="61">
        <f t="shared" si="1069"/>
        <v>3.62179428</v>
      </c>
      <c r="AH1445" s="61">
        <f t="shared" si="1070"/>
        <v>12.34569655</v>
      </c>
      <c r="AI1445" s="196" t="str">
        <f t="shared" si="1085"/>
        <v>A+J=</v>
      </c>
      <c r="AJ1445" s="72">
        <f t="shared" si="1086"/>
        <v>45712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56" ht="15" customHeight="1" x14ac:dyDescent="0.25">
      <c r="A1446" s="60">
        <f t="shared" si="1071"/>
        <v>45713</v>
      </c>
      <c r="B1446" s="61">
        <f t="shared" si="1059"/>
        <v>846.97137612561801</v>
      </c>
      <c r="C1446" s="61">
        <f t="shared" si="1072"/>
        <v>664.81903022999995</v>
      </c>
      <c r="D1446" s="61">
        <f t="shared" si="1060"/>
        <v>77.570553289999907</v>
      </c>
      <c r="E1446" s="61">
        <f t="shared" si="1061"/>
        <v>587.24847694000005</v>
      </c>
      <c r="F1446" s="62">
        <f t="shared" si="1073"/>
        <v>7100.5</v>
      </c>
      <c r="G1446" s="63">
        <f t="shared" si="1058"/>
        <v>7111.86</v>
      </c>
      <c r="H1446" s="64">
        <f t="shared" si="1091"/>
        <v>45651</v>
      </c>
      <c r="I1446" s="64">
        <f t="shared" si="1081"/>
        <v>45682</v>
      </c>
      <c r="J1446" s="65">
        <f t="shared" si="1062"/>
        <v>1.5998873318778806E-3</v>
      </c>
      <c r="K1446" s="195">
        <f t="shared" si="1082"/>
        <v>45740</v>
      </c>
      <c r="L1446" s="195">
        <f t="shared" si="1074"/>
        <v>45740</v>
      </c>
      <c r="M1446" s="228">
        <f t="shared" si="1087"/>
        <v>30</v>
      </c>
      <c r="N1446" s="67">
        <f t="shared" si="1088"/>
        <v>1</v>
      </c>
      <c r="O1446" s="61">
        <f t="shared" si="1063"/>
        <v>1.0000532799999999</v>
      </c>
      <c r="P1446" s="66">
        <f t="shared" si="1057"/>
        <v>1.0051997699999999</v>
      </c>
      <c r="Q1446" s="66">
        <f t="shared" si="1075"/>
        <v>1.273748537307396</v>
      </c>
      <c r="R1446" s="61">
        <f t="shared" si="1056"/>
        <v>1.2738164000000001</v>
      </c>
      <c r="S1446" s="61">
        <f t="shared" si="1076"/>
        <v>1.27374853</v>
      </c>
      <c r="T1446" s="61">
        <f t="shared" si="1064"/>
        <v>846.81226246999995</v>
      </c>
      <c r="U1446" s="61">
        <f t="shared" si="1065"/>
        <v>21.234824934424136</v>
      </c>
      <c r="V1446" s="61">
        <f t="shared" si="1066"/>
        <v>160.79826386119387</v>
      </c>
      <c r="W1446" s="61">
        <f t="shared" si="1067"/>
        <v>846.85211902561798</v>
      </c>
      <c r="X1446" s="67">
        <f t="shared" si="1077"/>
        <v>0</v>
      </c>
      <c r="Y1446" s="61">
        <f t="shared" si="1068"/>
        <v>0</v>
      </c>
      <c r="Z1446" s="69">
        <f t="shared" si="1078"/>
        <v>0</v>
      </c>
      <c r="AA1446" s="61">
        <f t="shared" si="1089"/>
        <v>0</v>
      </c>
      <c r="AB1446" s="69">
        <f t="shared" si="1079"/>
        <v>5.1999999999999998E-2</v>
      </c>
      <c r="AC1446" s="140">
        <f t="shared" si="1080"/>
        <v>1</v>
      </c>
      <c r="AD1446" s="67">
        <f t="shared" si="1083"/>
        <v>30</v>
      </c>
      <c r="AE1446" s="11">
        <f t="shared" si="1084"/>
        <v>1.000140824</v>
      </c>
      <c r="AF1446" s="61">
        <f t="shared" si="1090"/>
        <v>0.11925149</v>
      </c>
      <c r="AG1446" s="61">
        <f t="shared" si="1069"/>
        <v>0.1192571</v>
      </c>
      <c r="AH1446" s="61">
        <f t="shared" si="1070"/>
        <v>0</v>
      </c>
      <c r="AI1446" s="196" t="str">
        <f t="shared" si="1085"/>
        <v>A+J=</v>
      </c>
      <c r="AJ1446" s="72">
        <f t="shared" si="1086"/>
        <v>45740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56" ht="15" customHeight="1" x14ac:dyDescent="0.25">
      <c r="A1447" s="60">
        <f t="shared" si="1071"/>
        <v>45714</v>
      </c>
      <c r="B1447" s="61">
        <f t="shared" si="1059"/>
        <v>847.1305238222327</v>
      </c>
      <c r="C1447" s="61">
        <f t="shared" si="1072"/>
        <v>664.81903022999995</v>
      </c>
      <c r="D1447" s="61">
        <f t="shared" si="1060"/>
        <v>77.570553289999907</v>
      </c>
      <c r="E1447" s="61">
        <f t="shared" si="1061"/>
        <v>587.24847694000005</v>
      </c>
      <c r="F1447" s="62">
        <f t="shared" si="1073"/>
        <v>7100.5</v>
      </c>
      <c r="G1447" s="63">
        <f t="shared" si="1058"/>
        <v>7111.86</v>
      </c>
      <c r="H1447" s="64">
        <f t="shared" si="1091"/>
        <v>45651</v>
      </c>
      <c r="I1447" s="64">
        <f t="shared" si="1081"/>
        <v>45682</v>
      </c>
      <c r="J1447" s="65">
        <f t="shared" si="1062"/>
        <v>1.5998873318778806E-3</v>
      </c>
      <c r="K1447" s="195">
        <f t="shared" si="1082"/>
        <v>45740</v>
      </c>
      <c r="L1447" s="195">
        <f t="shared" si="1074"/>
        <v>45740</v>
      </c>
      <c r="M1447" s="228">
        <f t="shared" si="1087"/>
        <v>30</v>
      </c>
      <c r="N1447" s="67">
        <f t="shared" si="1088"/>
        <v>2</v>
      </c>
      <c r="O1447" s="61">
        <f t="shared" si="1063"/>
        <v>1.00010657</v>
      </c>
      <c r="P1447" s="66">
        <f t="shared" si="1057"/>
        <v>1.0051997699999999</v>
      </c>
      <c r="Q1447" s="66">
        <f t="shared" si="1075"/>
        <v>1.273748537307396</v>
      </c>
      <c r="R1447" s="61">
        <f t="shared" si="1056"/>
        <v>1.2738842800000001</v>
      </c>
      <c r="S1447" s="61">
        <f t="shared" si="1076"/>
        <v>1.27374853</v>
      </c>
      <c r="T1447" s="61">
        <f t="shared" si="1064"/>
        <v>846.81226246999995</v>
      </c>
      <c r="U1447" s="61">
        <f t="shared" si="1065"/>
        <v>21.234824934424136</v>
      </c>
      <c r="V1447" s="61">
        <f t="shared" si="1066"/>
        <v>160.83812628780856</v>
      </c>
      <c r="W1447" s="61">
        <f t="shared" si="1067"/>
        <v>846.8919814522327</v>
      </c>
      <c r="X1447" s="67">
        <f t="shared" si="1077"/>
        <v>0</v>
      </c>
      <c r="Y1447" s="61">
        <f t="shared" si="1068"/>
        <v>0</v>
      </c>
      <c r="Z1447" s="69">
        <f t="shared" si="1078"/>
        <v>0</v>
      </c>
      <c r="AA1447" s="61">
        <f t="shared" si="1089"/>
        <v>0</v>
      </c>
      <c r="AB1447" s="69">
        <f t="shared" si="1079"/>
        <v>5.1999999999999998E-2</v>
      </c>
      <c r="AC1447" s="140">
        <f t="shared" si="1080"/>
        <v>2</v>
      </c>
      <c r="AD1447" s="67">
        <f t="shared" si="1083"/>
        <v>30</v>
      </c>
      <c r="AE1447" s="11">
        <f t="shared" si="1084"/>
        <v>1.000281668</v>
      </c>
      <c r="AF1447" s="61">
        <f t="shared" si="1090"/>
        <v>0.23851991</v>
      </c>
      <c r="AG1447" s="61">
        <f t="shared" si="1069"/>
        <v>0.23854237</v>
      </c>
      <c r="AH1447" s="61">
        <f t="shared" si="1070"/>
        <v>0</v>
      </c>
      <c r="AI1447" s="196" t="str">
        <f t="shared" si="1085"/>
        <v>A+J=</v>
      </c>
      <c r="AJ1447" s="72">
        <f t="shared" si="1086"/>
        <v>45740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56" ht="15" customHeight="1" x14ac:dyDescent="0.25">
      <c r="A1448" s="60">
        <f t="shared" si="1071"/>
        <v>45715</v>
      </c>
      <c r="B1448" s="61">
        <f t="shared" si="1059"/>
        <v>847.28970555133219</v>
      </c>
      <c r="C1448" s="61">
        <f t="shared" si="1072"/>
        <v>664.81903022999995</v>
      </c>
      <c r="D1448" s="61">
        <f t="shared" si="1060"/>
        <v>77.570553289999907</v>
      </c>
      <c r="E1448" s="61">
        <f t="shared" si="1061"/>
        <v>587.24847694000005</v>
      </c>
      <c r="F1448" s="62">
        <f t="shared" si="1073"/>
        <v>7100.5</v>
      </c>
      <c r="G1448" s="63">
        <f t="shared" si="1058"/>
        <v>7111.86</v>
      </c>
      <c r="H1448" s="64">
        <f t="shared" si="1091"/>
        <v>45651</v>
      </c>
      <c r="I1448" s="64">
        <f t="shared" si="1081"/>
        <v>45682</v>
      </c>
      <c r="J1448" s="65">
        <f t="shared" si="1062"/>
        <v>1.5998873318778806E-3</v>
      </c>
      <c r="K1448" s="195">
        <f t="shared" si="1082"/>
        <v>45740</v>
      </c>
      <c r="L1448" s="195">
        <f t="shared" si="1074"/>
        <v>45740</v>
      </c>
      <c r="M1448" s="228">
        <f t="shared" si="1087"/>
        <v>30</v>
      </c>
      <c r="N1448" s="67">
        <f t="shared" si="1088"/>
        <v>3</v>
      </c>
      <c r="O1448" s="61">
        <f t="shared" si="1063"/>
        <v>1.0001598700000001</v>
      </c>
      <c r="P1448" s="66">
        <f t="shared" si="1057"/>
        <v>1.0051997699999999</v>
      </c>
      <c r="Q1448" s="66">
        <f t="shared" si="1075"/>
        <v>1.273748537307396</v>
      </c>
      <c r="R1448" s="61">
        <f t="shared" si="1056"/>
        <v>1.2739521700000001</v>
      </c>
      <c r="S1448" s="61">
        <f t="shared" si="1076"/>
        <v>1.27374853</v>
      </c>
      <c r="T1448" s="61">
        <f t="shared" si="1064"/>
        <v>846.81226246999995</v>
      </c>
      <c r="U1448" s="61">
        <f t="shared" si="1065"/>
        <v>21.234824934424136</v>
      </c>
      <c r="V1448" s="61">
        <f t="shared" si="1066"/>
        <v>160.87799458690799</v>
      </c>
      <c r="W1448" s="61">
        <f t="shared" si="1067"/>
        <v>846.93184975133215</v>
      </c>
      <c r="X1448" s="67">
        <f t="shared" si="1077"/>
        <v>0</v>
      </c>
      <c r="Y1448" s="61">
        <f t="shared" si="1068"/>
        <v>0</v>
      </c>
      <c r="Z1448" s="69">
        <f t="shared" si="1078"/>
        <v>0</v>
      </c>
      <c r="AA1448" s="61">
        <f t="shared" si="1089"/>
        <v>0</v>
      </c>
      <c r="AB1448" s="69">
        <f t="shared" si="1079"/>
        <v>5.1999999999999998E-2</v>
      </c>
      <c r="AC1448" s="140">
        <f t="shared" si="1080"/>
        <v>3</v>
      </c>
      <c r="AD1448" s="67">
        <f t="shared" si="1083"/>
        <v>30</v>
      </c>
      <c r="AE1448" s="11">
        <f t="shared" si="1084"/>
        <v>1.000422532</v>
      </c>
      <c r="AF1448" s="61">
        <f t="shared" si="1090"/>
        <v>0.35780527000000001</v>
      </c>
      <c r="AG1448" s="61">
        <f t="shared" si="1069"/>
        <v>0.3578558</v>
      </c>
      <c r="AH1448" s="61">
        <f t="shared" si="1070"/>
        <v>0</v>
      </c>
      <c r="AI1448" s="196" t="str">
        <f t="shared" si="1085"/>
        <v>A+J=</v>
      </c>
      <c r="AJ1448" s="72">
        <f t="shared" si="1086"/>
        <v>45740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56" ht="15" customHeight="1" x14ac:dyDescent="0.25">
      <c r="A1449" s="60">
        <f t="shared" si="1071"/>
        <v>45716</v>
      </c>
      <c r="B1449" s="61">
        <f t="shared" si="1059"/>
        <v>847.44891462043165</v>
      </c>
      <c r="C1449" s="61">
        <f t="shared" si="1072"/>
        <v>664.81903022999995</v>
      </c>
      <c r="D1449" s="61">
        <f t="shared" si="1060"/>
        <v>77.570553289999907</v>
      </c>
      <c r="E1449" s="61">
        <f t="shared" si="1061"/>
        <v>587.24847694000005</v>
      </c>
      <c r="F1449" s="62">
        <f t="shared" si="1073"/>
        <v>7100.5</v>
      </c>
      <c r="G1449" s="63">
        <f t="shared" si="1058"/>
        <v>7111.86</v>
      </c>
      <c r="H1449" s="64">
        <f t="shared" si="1091"/>
        <v>45651</v>
      </c>
      <c r="I1449" s="64">
        <f t="shared" si="1081"/>
        <v>45682</v>
      </c>
      <c r="J1449" s="65">
        <f t="shared" si="1062"/>
        <v>1.5998873318778806E-3</v>
      </c>
      <c r="K1449" s="195">
        <f t="shared" si="1082"/>
        <v>45740</v>
      </c>
      <c r="L1449" s="195">
        <f t="shared" si="1074"/>
        <v>45740</v>
      </c>
      <c r="M1449" s="228">
        <f t="shared" si="1087"/>
        <v>30</v>
      </c>
      <c r="N1449" s="67">
        <f t="shared" si="1088"/>
        <v>4</v>
      </c>
      <c r="O1449" s="61">
        <f t="shared" si="1063"/>
        <v>1.0002131700000001</v>
      </c>
      <c r="P1449" s="66">
        <f t="shared" si="1057"/>
        <v>1.0051997699999999</v>
      </c>
      <c r="Q1449" s="66">
        <f t="shared" si="1075"/>
        <v>1.273748537307396</v>
      </c>
      <c r="R1449" s="61">
        <f t="shared" si="1056"/>
        <v>1.27402006</v>
      </c>
      <c r="S1449" s="61">
        <f t="shared" si="1076"/>
        <v>1.27374853</v>
      </c>
      <c r="T1449" s="61">
        <f t="shared" si="1064"/>
        <v>846.81226246999995</v>
      </c>
      <c r="U1449" s="61">
        <f t="shared" si="1065"/>
        <v>21.234824934424136</v>
      </c>
      <c r="V1449" s="61">
        <f t="shared" si="1066"/>
        <v>160.91786288600744</v>
      </c>
      <c r="W1449" s="61">
        <f t="shared" si="1067"/>
        <v>846.9717180504316</v>
      </c>
      <c r="X1449" s="67">
        <f t="shared" si="1077"/>
        <v>0</v>
      </c>
      <c r="Y1449" s="61">
        <f t="shared" si="1068"/>
        <v>0</v>
      </c>
      <c r="Z1449" s="69">
        <f t="shared" si="1078"/>
        <v>0</v>
      </c>
      <c r="AA1449" s="61">
        <f t="shared" si="1089"/>
        <v>0</v>
      </c>
      <c r="AB1449" s="69">
        <f t="shared" si="1079"/>
        <v>5.1999999999999998E-2</v>
      </c>
      <c r="AC1449" s="140">
        <f t="shared" si="1080"/>
        <v>4</v>
      </c>
      <c r="AD1449" s="67">
        <f t="shared" si="1083"/>
        <v>30</v>
      </c>
      <c r="AE1449" s="11">
        <f t="shared" si="1084"/>
        <v>1.000563415</v>
      </c>
      <c r="AF1449" s="61">
        <f t="shared" si="1090"/>
        <v>0.47710672999999998</v>
      </c>
      <c r="AG1449" s="61">
        <f t="shared" si="1069"/>
        <v>0.47719656999999999</v>
      </c>
      <c r="AH1449" s="61">
        <f t="shared" si="1070"/>
        <v>0</v>
      </c>
      <c r="AI1449" s="196" t="str">
        <f t="shared" si="1085"/>
        <v>A+J=</v>
      </c>
      <c r="AJ1449" s="72">
        <f t="shared" si="1086"/>
        <v>45740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56" ht="15" customHeight="1" x14ac:dyDescent="0.25">
      <c r="A1450" s="60">
        <f t="shared" si="1071"/>
        <v>45717</v>
      </c>
      <c r="B1450" s="61">
        <f t="shared" si="1059"/>
        <v>847.92671169772996</v>
      </c>
      <c r="C1450" s="61">
        <f t="shared" si="1072"/>
        <v>664.81903022999995</v>
      </c>
      <c r="D1450" s="61">
        <f t="shared" si="1060"/>
        <v>77.570553289999907</v>
      </c>
      <c r="E1450" s="61">
        <f t="shared" si="1061"/>
        <v>587.24847694000005</v>
      </c>
      <c r="F1450" s="62">
        <f t="shared" si="1073"/>
        <v>7100.5</v>
      </c>
      <c r="G1450" s="63">
        <f t="shared" si="1058"/>
        <v>7111.86</v>
      </c>
      <c r="H1450" s="64">
        <f t="shared" si="1091"/>
        <v>45651</v>
      </c>
      <c r="I1450" s="64">
        <f t="shared" si="1081"/>
        <v>45682</v>
      </c>
      <c r="J1450" s="65">
        <f t="shared" si="1062"/>
        <v>1.5998873318778806E-3</v>
      </c>
      <c r="K1450" s="195">
        <f t="shared" si="1082"/>
        <v>45740</v>
      </c>
      <c r="L1450" s="195">
        <f t="shared" si="1074"/>
        <v>45740</v>
      </c>
      <c r="M1450" s="228">
        <f t="shared" si="1087"/>
        <v>30</v>
      </c>
      <c r="N1450" s="67">
        <f t="shared" si="1088"/>
        <v>7</v>
      </c>
      <c r="O1450" s="61">
        <f t="shared" si="1063"/>
        <v>1.00037307</v>
      </c>
      <c r="P1450" s="66">
        <f t="shared" si="1057"/>
        <v>1.0051997699999999</v>
      </c>
      <c r="Q1450" s="66">
        <f t="shared" si="1075"/>
        <v>1.273748537307396</v>
      </c>
      <c r="R1450" s="61">
        <f t="shared" si="1056"/>
        <v>1.2742237300000001</v>
      </c>
      <c r="S1450" s="61">
        <f t="shared" si="1076"/>
        <v>1.27374853</v>
      </c>
      <c r="T1450" s="61">
        <f t="shared" si="1064"/>
        <v>846.81226246999995</v>
      </c>
      <c r="U1450" s="61">
        <f t="shared" si="1065"/>
        <v>21.234824934424136</v>
      </c>
      <c r="V1450" s="61">
        <f t="shared" si="1066"/>
        <v>161.03746778330586</v>
      </c>
      <c r="W1450" s="61">
        <f t="shared" si="1067"/>
        <v>847.09132294772996</v>
      </c>
      <c r="X1450" s="67">
        <f t="shared" si="1077"/>
        <v>0</v>
      </c>
      <c r="Y1450" s="61">
        <f t="shared" si="1068"/>
        <v>0</v>
      </c>
      <c r="Z1450" s="69">
        <f t="shared" si="1078"/>
        <v>0</v>
      </c>
      <c r="AA1450" s="61">
        <f t="shared" si="1089"/>
        <v>0</v>
      </c>
      <c r="AB1450" s="69">
        <f t="shared" si="1079"/>
        <v>5.1999999999999998E-2</v>
      </c>
      <c r="AC1450" s="140">
        <f t="shared" si="1080"/>
        <v>7</v>
      </c>
      <c r="AD1450" s="67">
        <f t="shared" si="1083"/>
        <v>30</v>
      </c>
      <c r="AE1450" s="11">
        <f t="shared" si="1084"/>
        <v>1.0009861849999999</v>
      </c>
      <c r="AF1450" s="61">
        <f t="shared" si="1090"/>
        <v>0.83511354999999998</v>
      </c>
      <c r="AG1450" s="61">
        <f t="shared" si="1069"/>
        <v>0.83538875000000001</v>
      </c>
      <c r="AH1450" s="61">
        <f t="shared" si="1070"/>
        <v>0</v>
      </c>
      <c r="AI1450" s="196" t="str">
        <f t="shared" si="1085"/>
        <v>A+J=</v>
      </c>
      <c r="AJ1450" s="72">
        <f t="shared" si="1086"/>
        <v>45740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56" ht="15" customHeight="1" x14ac:dyDescent="0.25">
      <c r="A1451" s="60">
        <f t="shared" si="1071"/>
        <v>45718</v>
      </c>
      <c r="B1451" s="61">
        <f t="shared" si="1059"/>
        <v>848.08603934931421</v>
      </c>
      <c r="C1451" s="61">
        <f t="shared" si="1072"/>
        <v>664.81903022999995</v>
      </c>
      <c r="D1451" s="61">
        <f t="shared" si="1060"/>
        <v>77.570553289999907</v>
      </c>
      <c r="E1451" s="61">
        <f t="shared" si="1061"/>
        <v>587.24847694000005</v>
      </c>
      <c r="F1451" s="62">
        <f t="shared" si="1073"/>
        <v>7100.5</v>
      </c>
      <c r="G1451" s="63">
        <f t="shared" si="1058"/>
        <v>7111.86</v>
      </c>
      <c r="H1451" s="64">
        <f t="shared" si="1091"/>
        <v>45651</v>
      </c>
      <c r="I1451" s="64">
        <f t="shared" si="1081"/>
        <v>45682</v>
      </c>
      <c r="J1451" s="65">
        <f t="shared" si="1062"/>
        <v>1.5998873318778806E-3</v>
      </c>
      <c r="K1451" s="195">
        <f t="shared" si="1082"/>
        <v>45740</v>
      </c>
      <c r="L1451" s="195">
        <f t="shared" si="1074"/>
        <v>45740</v>
      </c>
      <c r="M1451" s="228">
        <f t="shared" si="1087"/>
        <v>30</v>
      </c>
      <c r="N1451" s="67">
        <f t="shared" si="1088"/>
        <v>8</v>
      </c>
      <c r="O1451" s="61">
        <f t="shared" si="1063"/>
        <v>1.0004263799999999</v>
      </c>
      <c r="P1451" s="66">
        <f t="shared" si="1057"/>
        <v>1.0051997699999999</v>
      </c>
      <c r="Q1451" s="66">
        <f t="shared" si="1075"/>
        <v>1.273748537307396</v>
      </c>
      <c r="R1451" s="61">
        <f t="shared" ref="R1451:R1514" si="1092">TRUNC(TRUNC((O1451*Q1451),15),8)</f>
        <v>1.27429163</v>
      </c>
      <c r="S1451" s="61">
        <f t="shared" si="1076"/>
        <v>1.27374853</v>
      </c>
      <c r="T1451" s="61">
        <f t="shared" si="1064"/>
        <v>846.81226246999995</v>
      </c>
      <c r="U1451" s="61">
        <f t="shared" si="1065"/>
        <v>21.234824934424136</v>
      </c>
      <c r="V1451" s="61">
        <f t="shared" si="1066"/>
        <v>161.07734195489002</v>
      </c>
      <c r="W1451" s="61">
        <f t="shared" si="1067"/>
        <v>847.13119711931415</v>
      </c>
      <c r="X1451" s="67">
        <f t="shared" si="1077"/>
        <v>0</v>
      </c>
      <c r="Y1451" s="61">
        <f t="shared" si="1068"/>
        <v>0</v>
      </c>
      <c r="Z1451" s="69">
        <f t="shared" si="1078"/>
        <v>0</v>
      </c>
      <c r="AA1451" s="61">
        <f t="shared" si="1089"/>
        <v>0</v>
      </c>
      <c r="AB1451" s="69">
        <f t="shared" si="1079"/>
        <v>5.1999999999999998E-2</v>
      </c>
      <c r="AC1451" s="140">
        <f t="shared" si="1080"/>
        <v>8</v>
      </c>
      <c r="AD1451" s="67">
        <f t="shared" si="1083"/>
        <v>30</v>
      </c>
      <c r="AE1451" s="11">
        <f t="shared" si="1084"/>
        <v>1.0011271479999999</v>
      </c>
      <c r="AF1451" s="61">
        <f t="shared" si="1090"/>
        <v>0.95448274</v>
      </c>
      <c r="AG1451" s="61">
        <f t="shared" si="1069"/>
        <v>0.95484223000000001</v>
      </c>
      <c r="AH1451" s="61">
        <f t="shared" si="1070"/>
        <v>0</v>
      </c>
      <c r="AI1451" s="196" t="str">
        <f t="shared" si="1085"/>
        <v>A+J=</v>
      </c>
      <c r="AJ1451" s="72">
        <f t="shared" si="1086"/>
        <v>45740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56" ht="15" customHeight="1" x14ac:dyDescent="0.25">
      <c r="A1452" s="60">
        <f t="shared" si="1071"/>
        <v>45719</v>
      </c>
      <c r="B1452" s="61">
        <f t="shared" si="1059"/>
        <v>848.24540106338316</v>
      </c>
      <c r="C1452" s="61">
        <f t="shared" si="1072"/>
        <v>664.81903022999995</v>
      </c>
      <c r="D1452" s="61">
        <f t="shared" si="1060"/>
        <v>77.570553289999907</v>
      </c>
      <c r="E1452" s="61">
        <f t="shared" si="1061"/>
        <v>587.24847694000005</v>
      </c>
      <c r="F1452" s="62">
        <f t="shared" si="1073"/>
        <v>7100.5</v>
      </c>
      <c r="G1452" s="63">
        <f t="shared" si="1058"/>
        <v>7111.86</v>
      </c>
      <c r="H1452" s="64">
        <f t="shared" si="1091"/>
        <v>45651</v>
      </c>
      <c r="I1452" s="64">
        <f t="shared" si="1081"/>
        <v>45682</v>
      </c>
      <c r="J1452" s="65">
        <f t="shared" si="1062"/>
        <v>1.5998873318778806E-3</v>
      </c>
      <c r="K1452" s="195">
        <f t="shared" si="1082"/>
        <v>45740</v>
      </c>
      <c r="L1452" s="195">
        <f t="shared" si="1074"/>
        <v>45740</v>
      </c>
      <c r="M1452" s="228">
        <f t="shared" si="1087"/>
        <v>30</v>
      </c>
      <c r="N1452" s="67">
        <f t="shared" si="1088"/>
        <v>9</v>
      </c>
      <c r="O1452" s="61">
        <f t="shared" si="1063"/>
        <v>1.0004796899999999</v>
      </c>
      <c r="P1452" s="66">
        <f t="shared" ref="P1452:P1515" si="1093">IF(L1452&gt;L1451,O1451,P1451)</f>
        <v>1.0051997699999999</v>
      </c>
      <c r="Q1452" s="66">
        <f t="shared" si="1075"/>
        <v>1.273748537307396</v>
      </c>
      <c r="R1452" s="61">
        <f t="shared" si="1092"/>
        <v>1.2743595400000001</v>
      </c>
      <c r="S1452" s="61">
        <f t="shared" si="1076"/>
        <v>1.27374853</v>
      </c>
      <c r="T1452" s="61">
        <f t="shared" si="1064"/>
        <v>846.81226246999995</v>
      </c>
      <c r="U1452" s="61">
        <f t="shared" si="1065"/>
        <v>21.234824934424136</v>
      </c>
      <c r="V1452" s="61">
        <f t="shared" si="1066"/>
        <v>161.11722199895905</v>
      </c>
      <c r="W1452" s="61">
        <f t="shared" si="1067"/>
        <v>847.17107716338319</v>
      </c>
      <c r="X1452" s="67">
        <f t="shared" si="1077"/>
        <v>0</v>
      </c>
      <c r="Y1452" s="61">
        <f t="shared" si="1068"/>
        <v>0</v>
      </c>
      <c r="Z1452" s="69">
        <f t="shared" si="1078"/>
        <v>0</v>
      </c>
      <c r="AA1452" s="61">
        <f t="shared" si="1089"/>
        <v>0</v>
      </c>
      <c r="AB1452" s="69">
        <f t="shared" si="1079"/>
        <v>5.1999999999999998E-2</v>
      </c>
      <c r="AC1452" s="140">
        <f t="shared" si="1080"/>
        <v>9</v>
      </c>
      <c r="AD1452" s="67">
        <f t="shared" si="1083"/>
        <v>30</v>
      </c>
      <c r="AE1452" s="11">
        <f t="shared" si="1084"/>
        <v>1.001268131</v>
      </c>
      <c r="AF1452" s="61">
        <f t="shared" si="1090"/>
        <v>1.07386888</v>
      </c>
      <c r="AG1452" s="61">
        <f t="shared" si="1069"/>
        <v>1.0743239</v>
      </c>
      <c r="AH1452" s="61">
        <f t="shared" si="1070"/>
        <v>0</v>
      </c>
      <c r="AI1452" s="196" t="str">
        <f t="shared" si="1085"/>
        <v>A+J=</v>
      </c>
      <c r="AJ1452" s="72">
        <f t="shared" si="1086"/>
        <v>45740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56" ht="15" customHeight="1" x14ac:dyDescent="0.25">
      <c r="A1453" s="60">
        <f t="shared" si="1071"/>
        <v>45720</v>
      </c>
      <c r="B1453" s="61">
        <f t="shared" si="1059"/>
        <v>848.40479096745207</v>
      </c>
      <c r="C1453" s="61">
        <f t="shared" si="1072"/>
        <v>664.81903022999995</v>
      </c>
      <c r="D1453" s="61">
        <f t="shared" si="1060"/>
        <v>77.570553289999907</v>
      </c>
      <c r="E1453" s="61">
        <f t="shared" si="1061"/>
        <v>587.24847694000005</v>
      </c>
      <c r="F1453" s="62">
        <f t="shared" si="1073"/>
        <v>7100.5</v>
      </c>
      <c r="G1453" s="63">
        <f t="shared" ref="G1453:G1516" si="1094">IF(AND(L1453&gt;L1452,N1453=1),VLOOKUP(A1452,$BI$15:$BK$314,3),G1452)</f>
        <v>7111.86</v>
      </c>
      <c r="H1453" s="64">
        <f t="shared" si="1091"/>
        <v>45651</v>
      </c>
      <c r="I1453" s="64">
        <f t="shared" si="1081"/>
        <v>45682</v>
      </c>
      <c r="J1453" s="65">
        <f t="shared" si="1062"/>
        <v>1.5998873318778806E-3</v>
      </c>
      <c r="K1453" s="195">
        <f t="shared" si="1082"/>
        <v>45740</v>
      </c>
      <c r="L1453" s="195">
        <f t="shared" si="1074"/>
        <v>45740</v>
      </c>
      <c r="M1453" s="228">
        <f t="shared" si="1087"/>
        <v>30</v>
      </c>
      <c r="N1453" s="67">
        <f t="shared" si="1088"/>
        <v>10</v>
      </c>
      <c r="O1453" s="61">
        <f t="shared" si="1063"/>
        <v>1.0005330100000001</v>
      </c>
      <c r="P1453" s="66">
        <f t="shared" si="1093"/>
        <v>1.0051997699999999</v>
      </c>
      <c r="Q1453" s="66">
        <f t="shared" si="1075"/>
        <v>1.273748537307396</v>
      </c>
      <c r="R1453" s="61">
        <f t="shared" si="1092"/>
        <v>1.2744274499999999</v>
      </c>
      <c r="S1453" s="61">
        <f t="shared" si="1076"/>
        <v>1.27374853</v>
      </c>
      <c r="T1453" s="61">
        <f t="shared" si="1064"/>
        <v>846.81226246999995</v>
      </c>
      <c r="U1453" s="61">
        <f t="shared" si="1065"/>
        <v>21.234824934424136</v>
      </c>
      <c r="V1453" s="61">
        <f t="shared" si="1066"/>
        <v>161.15710204302795</v>
      </c>
      <c r="W1453" s="61">
        <f t="shared" si="1067"/>
        <v>847.21095720745211</v>
      </c>
      <c r="X1453" s="67">
        <f t="shared" si="1077"/>
        <v>0</v>
      </c>
      <c r="Y1453" s="61">
        <f t="shared" si="1068"/>
        <v>0</v>
      </c>
      <c r="Z1453" s="69">
        <f t="shared" si="1078"/>
        <v>0</v>
      </c>
      <c r="AA1453" s="61">
        <f t="shared" si="1089"/>
        <v>0</v>
      </c>
      <c r="AB1453" s="69">
        <f t="shared" si="1079"/>
        <v>5.1999999999999998E-2</v>
      </c>
      <c r="AC1453" s="140">
        <f t="shared" si="1080"/>
        <v>10</v>
      </c>
      <c r="AD1453" s="67">
        <f t="shared" si="1083"/>
        <v>30</v>
      </c>
      <c r="AE1453" s="11">
        <f t="shared" si="1084"/>
        <v>1.001409134</v>
      </c>
      <c r="AF1453" s="61">
        <f t="shared" si="1090"/>
        <v>1.19327195</v>
      </c>
      <c r="AG1453" s="61">
        <f t="shared" si="1069"/>
        <v>1.19383376</v>
      </c>
      <c r="AH1453" s="61">
        <f t="shared" si="1070"/>
        <v>0</v>
      </c>
      <c r="AI1453" s="196" t="str">
        <f t="shared" si="1085"/>
        <v>A+J=</v>
      </c>
      <c r="AJ1453" s="72">
        <f t="shared" si="1086"/>
        <v>45740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56" ht="15" customHeight="1" x14ac:dyDescent="0.25">
      <c r="A1454" s="60">
        <f t="shared" si="1071"/>
        <v>45721</v>
      </c>
      <c r="B1454" s="61">
        <f t="shared" si="1059"/>
        <v>848.56420906152118</v>
      </c>
      <c r="C1454" s="61">
        <f t="shared" si="1072"/>
        <v>664.81903022999995</v>
      </c>
      <c r="D1454" s="61">
        <f t="shared" si="1060"/>
        <v>77.570553289999907</v>
      </c>
      <c r="E1454" s="61">
        <f t="shared" si="1061"/>
        <v>587.24847694000005</v>
      </c>
      <c r="F1454" s="62">
        <f t="shared" si="1073"/>
        <v>7100.5</v>
      </c>
      <c r="G1454" s="63">
        <f t="shared" si="1094"/>
        <v>7111.86</v>
      </c>
      <c r="H1454" s="64">
        <f t="shared" si="1091"/>
        <v>45651</v>
      </c>
      <c r="I1454" s="64">
        <f t="shared" si="1081"/>
        <v>45682</v>
      </c>
      <c r="J1454" s="65">
        <f t="shared" si="1062"/>
        <v>1.5998873318778806E-3</v>
      </c>
      <c r="K1454" s="195">
        <f t="shared" si="1082"/>
        <v>45740</v>
      </c>
      <c r="L1454" s="195">
        <f t="shared" si="1074"/>
        <v>45740</v>
      </c>
      <c r="M1454" s="228">
        <f t="shared" si="1087"/>
        <v>30</v>
      </c>
      <c r="N1454" s="67">
        <f t="shared" si="1088"/>
        <v>11</v>
      </c>
      <c r="O1454" s="61">
        <f t="shared" si="1063"/>
        <v>1.00058632</v>
      </c>
      <c r="P1454" s="66">
        <f t="shared" si="1093"/>
        <v>1.0051997699999999</v>
      </c>
      <c r="Q1454" s="66">
        <f t="shared" si="1075"/>
        <v>1.273748537307396</v>
      </c>
      <c r="R1454" s="61">
        <f t="shared" si="1092"/>
        <v>1.27449536</v>
      </c>
      <c r="S1454" s="61">
        <f t="shared" si="1076"/>
        <v>1.27374853</v>
      </c>
      <c r="T1454" s="61">
        <f t="shared" si="1064"/>
        <v>846.81226246999995</v>
      </c>
      <c r="U1454" s="61">
        <f t="shared" si="1065"/>
        <v>21.234824934424136</v>
      </c>
      <c r="V1454" s="61">
        <f t="shared" si="1066"/>
        <v>161.19698208709698</v>
      </c>
      <c r="W1454" s="61">
        <f t="shared" si="1067"/>
        <v>847.25083725152115</v>
      </c>
      <c r="X1454" s="67">
        <f t="shared" si="1077"/>
        <v>0</v>
      </c>
      <c r="Y1454" s="61">
        <f t="shared" si="1068"/>
        <v>0</v>
      </c>
      <c r="Z1454" s="69">
        <f t="shared" si="1078"/>
        <v>0</v>
      </c>
      <c r="AA1454" s="61">
        <f t="shared" si="1089"/>
        <v>0</v>
      </c>
      <c r="AB1454" s="69">
        <f t="shared" si="1079"/>
        <v>5.1999999999999998E-2</v>
      </c>
      <c r="AC1454" s="140">
        <f t="shared" si="1080"/>
        <v>11</v>
      </c>
      <c r="AD1454" s="67">
        <f t="shared" si="1083"/>
        <v>30</v>
      </c>
      <c r="AE1454" s="11">
        <f t="shared" si="1084"/>
        <v>1.0015501570000001</v>
      </c>
      <c r="AF1454" s="61">
        <f t="shared" si="1090"/>
        <v>1.3126919500000001</v>
      </c>
      <c r="AG1454" s="61">
        <f t="shared" si="1069"/>
        <v>1.31337181</v>
      </c>
      <c r="AH1454" s="61">
        <f t="shared" si="1070"/>
        <v>0</v>
      </c>
      <c r="AI1454" s="196" t="str">
        <f t="shared" si="1085"/>
        <v>A+J=</v>
      </c>
      <c r="AJ1454" s="72">
        <f t="shared" si="1086"/>
        <v>45740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56" ht="15" customHeight="1" x14ac:dyDescent="0.25">
      <c r="A1455" s="60">
        <f t="shared" si="1071"/>
        <v>45722</v>
      </c>
      <c r="B1455" s="61">
        <f t="shared" si="1059"/>
        <v>848.72365450559016</v>
      </c>
      <c r="C1455" s="61">
        <f t="shared" si="1072"/>
        <v>664.81903022999995</v>
      </c>
      <c r="D1455" s="61">
        <f t="shared" si="1060"/>
        <v>77.570553289999907</v>
      </c>
      <c r="E1455" s="61">
        <f t="shared" si="1061"/>
        <v>587.24847694000005</v>
      </c>
      <c r="F1455" s="62">
        <f t="shared" si="1073"/>
        <v>7100.5</v>
      </c>
      <c r="G1455" s="63">
        <f t="shared" si="1094"/>
        <v>7111.86</v>
      </c>
      <c r="H1455" s="64">
        <f t="shared" si="1091"/>
        <v>45651</v>
      </c>
      <c r="I1455" s="64">
        <f t="shared" si="1081"/>
        <v>45682</v>
      </c>
      <c r="J1455" s="65">
        <f t="shared" si="1062"/>
        <v>1.5998873318778806E-3</v>
      </c>
      <c r="K1455" s="195">
        <f t="shared" si="1082"/>
        <v>45740</v>
      </c>
      <c r="L1455" s="195">
        <f t="shared" si="1074"/>
        <v>45740</v>
      </c>
      <c r="M1455" s="228">
        <f t="shared" si="1087"/>
        <v>30</v>
      </c>
      <c r="N1455" s="67">
        <f t="shared" si="1088"/>
        <v>12</v>
      </c>
      <c r="O1455" s="61">
        <f t="shared" si="1063"/>
        <v>1.0006396399999999</v>
      </c>
      <c r="P1455" s="66">
        <f t="shared" si="1093"/>
        <v>1.0051997699999999</v>
      </c>
      <c r="Q1455" s="66">
        <f t="shared" si="1075"/>
        <v>1.273748537307396</v>
      </c>
      <c r="R1455" s="61">
        <f t="shared" si="1092"/>
        <v>1.27456327</v>
      </c>
      <c r="S1455" s="61">
        <f t="shared" si="1076"/>
        <v>1.27374853</v>
      </c>
      <c r="T1455" s="61">
        <f t="shared" si="1064"/>
        <v>846.81226246999995</v>
      </c>
      <c r="U1455" s="61">
        <f t="shared" si="1065"/>
        <v>21.234824934424136</v>
      </c>
      <c r="V1455" s="61">
        <f t="shared" si="1066"/>
        <v>161.23686213116602</v>
      </c>
      <c r="W1455" s="61">
        <f t="shared" si="1067"/>
        <v>847.29071729559018</v>
      </c>
      <c r="X1455" s="67">
        <f t="shared" si="1077"/>
        <v>0</v>
      </c>
      <c r="Y1455" s="61">
        <f t="shared" si="1068"/>
        <v>0</v>
      </c>
      <c r="Z1455" s="69">
        <f t="shared" si="1078"/>
        <v>0</v>
      </c>
      <c r="AA1455" s="61">
        <f t="shared" si="1089"/>
        <v>0</v>
      </c>
      <c r="AB1455" s="69">
        <f t="shared" si="1079"/>
        <v>5.1999999999999998E-2</v>
      </c>
      <c r="AC1455" s="140">
        <f t="shared" si="1080"/>
        <v>12</v>
      </c>
      <c r="AD1455" s="67">
        <f t="shared" si="1083"/>
        <v>30</v>
      </c>
      <c r="AE1455" s="11">
        <f t="shared" si="1084"/>
        <v>1.0016911989999999</v>
      </c>
      <c r="AF1455" s="61">
        <f t="shared" si="1090"/>
        <v>1.43212805</v>
      </c>
      <c r="AG1455" s="61">
        <f t="shared" si="1069"/>
        <v>1.43293721</v>
      </c>
      <c r="AH1455" s="61">
        <f t="shared" si="1070"/>
        <v>0</v>
      </c>
      <c r="AI1455" s="196" t="str">
        <f t="shared" si="1085"/>
        <v>A+J=</v>
      </c>
      <c r="AJ1455" s="72">
        <f t="shared" si="1086"/>
        <v>45740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56" ht="15" customHeight="1" x14ac:dyDescent="0.25">
      <c r="A1456" s="60">
        <f t="shared" si="1071"/>
        <v>45723</v>
      </c>
      <c r="B1456" s="61">
        <f t="shared" si="1059"/>
        <v>848.88313990462871</v>
      </c>
      <c r="C1456" s="61">
        <f t="shared" si="1072"/>
        <v>664.81903022999995</v>
      </c>
      <c r="D1456" s="61">
        <f t="shared" si="1060"/>
        <v>77.570553289999907</v>
      </c>
      <c r="E1456" s="61">
        <f t="shared" si="1061"/>
        <v>587.24847694000005</v>
      </c>
      <c r="F1456" s="62">
        <f t="shared" si="1073"/>
        <v>7100.5</v>
      </c>
      <c r="G1456" s="63">
        <f t="shared" si="1094"/>
        <v>7111.86</v>
      </c>
      <c r="H1456" s="64">
        <f t="shared" si="1091"/>
        <v>45651</v>
      </c>
      <c r="I1456" s="64">
        <f t="shared" si="1081"/>
        <v>45682</v>
      </c>
      <c r="J1456" s="65">
        <f t="shared" si="1062"/>
        <v>1.5998873318778806E-3</v>
      </c>
      <c r="K1456" s="195">
        <f t="shared" si="1082"/>
        <v>45740</v>
      </c>
      <c r="L1456" s="195">
        <f t="shared" si="1074"/>
        <v>45740</v>
      </c>
      <c r="M1456" s="228">
        <f t="shared" si="1087"/>
        <v>30</v>
      </c>
      <c r="N1456" s="67">
        <f t="shared" si="1088"/>
        <v>13</v>
      </c>
      <c r="O1456" s="61">
        <f t="shared" si="1063"/>
        <v>1.00069297</v>
      </c>
      <c r="P1456" s="66">
        <f t="shared" si="1093"/>
        <v>1.0051997699999999</v>
      </c>
      <c r="Q1456" s="66">
        <f t="shared" si="1075"/>
        <v>1.273748537307396</v>
      </c>
      <c r="R1456" s="61">
        <f t="shared" si="1092"/>
        <v>1.2746312</v>
      </c>
      <c r="S1456" s="61">
        <f t="shared" si="1076"/>
        <v>1.27374853</v>
      </c>
      <c r="T1456" s="61">
        <f t="shared" si="1064"/>
        <v>846.81226246999995</v>
      </c>
      <c r="U1456" s="61">
        <f t="shared" si="1065"/>
        <v>21.234824934424136</v>
      </c>
      <c r="V1456" s="61">
        <f t="shared" si="1066"/>
        <v>161.27675392020453</v>
      </c>
      <c r="W1456" s="61">
        <f t="shared" si="1067"/>
        <v>847.33060908462869</v>
      </c>
      <c r="X1456" s="67">
        <f t="shared" si="1077"/>
        <v>0</v>
      </c>
      <c r="Y1456" s="61">
        <f t="shared" si="1068"/>
        <v>0</v>
      </c>
      <c r="Z1456" s="69">
        <f t="shared" si="1078"/>
        <v>0</v>
      </c>
      <c r="AA1456" s="61">
        <f t="shared" si="1089"/>
        <v>0</v>
      </c>
      <c r="AB1456" s="69">
        <f t="shared" si="1079"/>
        <v>5.1999999999999998E-2</v>
      </c>
      <c r="AC1456" s="140">
        <f t="shared" si="1080"/>
        <v>13</v>
      </c>
      <c r="AD1456" s="67">
        <f t="shared" si="1083"/>
        <v>30</v>
      </c>
      <c r="AE1456" s="11">
        <f t="shared" si="1084"/>
        <v>1.0018322609999999</v>
      </c>
      <c r="AF1456" s="61">
        <f t="shared" si="1090"/>
        <v>1.5515810800000001</v>
      </c>
      <c r="AG1456" s="61">
        <f t="shared" si="1069"/>
        <v>1.5525308200000001</v>
      </c>
      <c r="AH1456" s="61">
        <f t="shared" si="1070"/>
        <v>0</v>
      </c>
      <c r="AI1456" s="196" t="str">
        <f t="shared" si="1085"/>
        <v>A+J=</v>
      </c>
      <c r="AJ1456" s="72">
        <f t="shared" si="1086"/>
        <v>45740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1071"/>
        <v>45724</v>
      </c>
      <c r="B1457" s="61">
        <f t="shared" si="1059"/>
        <v>849.04264763118249</v>
      </c>
      <c r="C1457" s="61">
        <f t="shared" si="1072"/>
        <v>664.81903022999995</v>
      </c>
      <c r="D1457" s="61">
        <f t="shared" si="1060"/>
        <v>77.570553289999907</v>
      </c>
      <c r="E1457" s="61">
        <f t="shared" si="1061"/>
        <v>587.24847694000005</v>
      </c>
      <c r="F1457" s="62">
        <f t="shared" si="1073"/>
        <v>7100.5</v>
      </c>
      <c r="G1457" s="63">
        <f t="shared" si="1094"/>
        <v>7111.86</v>
      </c>
      <c r="H1457" s="64">
        <f t="shared" si="1091"/>
        <v>45651</v>
      </c>
      <c r="I1457" s="64">
        <f t="shared" si="1081"/>
        <v>45682</v>
      </c>
      <c r="J1457" s="65">
        <f t="shared" si="1062"/>
        <v>1.5998873318778806E-3</v>
      </c>
      <c r="K1457" s="195">
        <f t="shared" si="1082"/>
        <v>45740</v>
      </c>
      <c r="L1457" s="195">
        <f t="shared" si="1074"/>
        <v>45740</v>
      </c>
      <c r="M1457" s="228">
        <f t="shared" si="1087"/>
        <v>30</v>
      </c>
      <c r="N1457" s="67">
        <f t="shared" si="1088"/>
        <v>14</v>
      </c>
      <c r="O1457" s="61">
        <f t="shared" si="1063"/>
        <v>1.0007462899999999</v>
      </c>
      <c r="P1457" s="66">
        <f t="shared" si="1093"/>
        <v>1.0051997699999999</v>
      </c>
      <c r="Q1457" s="66">
        <f t="shared" si="1075"/>
        <v>1.273748537307396</v>
      </c>
      <c r="R1457" s="61">
        <f t="shared" si="1092"/>
        <v>1.27469912</v>
      </c>
      <c r="S1457" s="61">
        <f t="shared" si="1076"/>
        <v>1.27374853</v>
      </c>
      <c r="T1457" s="61">
        <f t="shared" si="1064"/>
        <v>846.81226246999995</v>
      </c>
      <c r="U1457" s="61">
        <f t="shared" si="1065"/>
        <v>21.234824934424136</v>
      </c>
      <c r="V1457" s="61">
        <f t="shared" si="1066"/>
        <v>161.31663983675827</v>
      </c>
      <c r="W1457" s="61">
        <f t="shared" si="1067"/>
        <v>847.37049500118246</v>
      </c>
      <c r="X1457" s="67">
        <f t="shared" si="1077"/>
        <v>0</v>
      </c>
      <c r="Y1457" s="61">
        <f t="shared" si="1068"/>
        <v>0</v>
      </c>
      <c r="Z1457" s="69">
        <f t="shared" si="1078"/>
        <v>0</v>
      </c>
      <c r="AA1457" s="61">
        <f t="shared" si="1089"/>
        <v>0</v>
      </c>
      <c r="AB1457" s="69">
        <f t="shared" si="1079"/>
        <v>5.1999999999999998E-2</v>
      </c>
      <c r="AC1457" s="140">
        <f t="shared" si="1080"/>
        <v>14</v>
      </c>
      <c r="AD1457" s="67">
        <f t="shared" si="1083"/>
        <v>30</v>
      </c>
      <c r="AE1457" s="11">
        <f t="shared" si="1084"/>
        <v>1.001973343</v>
      </c>
      <c r="AF1457" s="61">
        <f t="shared" si="1090"/>
        <v>1.67105105</v>
      </c>
      <c r="AG1457" s="61">
        <f t="shared" si="1069"/>
        <v>1.67215263</v>
      </c>
      <c r="AH1457" s="61">
        <f t="shared" si="1070"/>
        <v>0</v>
      </c>
      <c r="AI1457" s="196" t="str">
        <f t="shared" si="1085"/>
        <v>A+J=</v>
      </c>
      <c r="AJ1457" s="72">
        <f t="shared" si="1086"/>
        <v>45740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1071"/>
        <v>45725</v>
      </c>
      <c r="B1458" s="61">
        <f t="shared" si="1059"/>
        <v>849.20218944022088</v>
      </c>
      <c r="C1458" s="61">
        <f t="shared" si="1072"/>
        <v>664.81903022999995</v>
      </c>
      <c r="D1458" s="61">
        <f t="shared" si="1060"/>
        <v>77.570553289999907</v>
      </c>
      <c r="E1458" s="61">
        <f t="shared" si="1061"/>
        <v>587.24847694000005</v>
      </c>
      <c r="F1458" s="62">
        <f t="shared" si="1073"/>
        <v>7100.5</v>
      </c>
      <c r="G1458" s="63">
        <f t="shared" si="1094"/>
        <v>7111.86</v>
      </c>
      <c r="H1458" s="64">
        <f t="shared" si="1091"/>
        <v>45651</v>
      </c>
      <c r="I1458" s="64">
        <f t="shared" si="1081"/>
        <v>45682</v>
      </c>
      <c r="J1458" s="65">
        <f t="shared" si="1062"/>
        <v>1.5998873318778806E-3</v>
      </c>
      <c r="K1458" s="195">
        <f t="shared" si="1082"/>
        <v>45740</v>
      </c>
      <c r="L1458" s="195">
        <f t="shared" si="1074"/>
        <v>45740</v>
      </c>
      <c r="M1458" s="228">
        <f t="shared" si="1087"/>
        <v>30</v>
      </c>
      <c r="N1458" s="67">
        <f t="shared" si="1088"/>
        <v>15</v>
      </c>
      <c r="O1458" s="61">
        <f t="shared" si="1063"/>
        <v>1.00079962</v>
      </c>
      <c r="P1458" s="66">
        <f t="shared" si="1093"/>
        <v>1.0051997699999999</v>
      </c>
      <c r="Q1458" s="66">
        <f t="shared" si="1075"/>
        <v>1.273748537307396</v>
      </c>
      <c r="R1458" s="61">
        <f t="shared" si="1092"/>
        <v>1.2747670499999999</v>
      </c>
      <c r="S1458" s="61">
        <f t="shared" si="1076"/>
        <v>1.27374853</v>
      </c>
      <c r="T1458" s="61">
        <f t="shared" si="1064"/>
        <v>846.81226246999995</v>
      </c>
      <c r="U1458" s="61">
        <f t="shared" si="1065"/>
        <v>21.234824934424136</v>
      </c>
      <c r="V1458" s="61">
        <f t="shared" si="1066"/>
        <v>161.35653162579678</v>
      </c>
      <c r="W1458" s="61">
        <f t="shared" si="1067"/>
        <v>847.41038679022085</v>
      </c>
      <c r="X1458" s="67">
        <f t="shared" si="1077"/>
        <v>0</v>
      </c>
      <c r="Y1458" s="61">
        <f t="shared" si="1068"/>
        <v>0</v>
      </c>
      <c r="Z1458" s="69">
        <f t="shared" si="1078"/>
        <v>0</v>
      </c>
      <c r="AA1458" s="61">
        <f t="shared" si="1089"/>
        <v>0</v>
      </c>
      <c r="AB1458" s="69">
        <f t="shared" si="1079"/>
        <v>5.1999999999999998E-2</v>
      </c>
      <c r="AC1458" s="140">
        <f t="shared" si="1080"/>
        <v>15</v>
      </c>
      <c r="AD1458" s="67">
        <f t="shared" si="1083"/>
        <v>30</v>
      </c>
      <c r="AE1458" s="11">
        <f t="shared" si="1084"/>
        <v>1.0021144449999999</v>
      </c>
      <c r="AF1458" s="61">
        <f t="shared" si="1090"/>
        <v>1.79053795</v>
      </c>
      <c r="AG1458" s="61">
        <f t="shared" si="1069"/>
        <v>1.7918026499999999</v>
      </c>
      <c r="AH1458" s="61">
        <f t="shared" si="1070"/>
        <v>0</v>
      </c>
      <c r="AI1458" s="196" t="str">
        <f t="shared" si="1085"/>
        <v>A+J=</v>
      </c>
      <c r="AJ1458" s="72">
        <f t="shared" si="1086"/>
        <v>45740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1071"/>
        <v>45726</v>
      </c>
      <c r="B1459" s="61">
        <f t="shared" si="1059"/>
        <v>849.36175945925947</v>
      </c>
      <c r="C1459" s="61">
        <f t="shared" si="1072"/>
        <v>664.81903022999995</v>
      </c>
      <c r="D1459" s="61">
        <f t="shared" si="1060"/>
        <v>77.570553289999907</v>
      </c>
      <c r="E1459" s="61">
        <f t="shared" si="1061"/>
        <v>587.24847694000005</v>
      </c>
      <c r="F1459" s="62">
        <f t="shared" si="1073"/>
        <v>7100.5</v>
      </c>
      <c r="G1459" s="63">
        <f t="shared" si="1094"/>
        <v>7111.86</v>
      </c>
      <c r="H1459" s="64">
        <f t="shared" si="1091"/>
        <v>45651</v>
      </c>
      <c r="I1459" s="64">
        <f t="shared" si="1081"/>
        <v>45682</v>
      </c>
      <c r="J1459" s="65">
        <f t="shared" si="1062"/>
        <v>1.5998873318778806E-3</v>
      </c>
      <c r="K1459" s="195">
        <f t="shared" si="1082"/>
        <v>45740</v>
      </c>
      <c r="L1459" s="195">
        <f t="shared" si="1074"/>
        <v>45740</v>
      </c>
      <c r="M1459" s="228">
        <f t="shared" si="1087"/>
        <v>30</v>
      </c>
      <c r="N1459" s="67">
        <f t="shared" si="1088"/>
        <v>16</v>
      </c>
      <c r="O1459" s="61">
        <f t="shared" si="1063"/>
        <v>1.0008529500000001</v>
      </c>
      <c r="P1459" s="66">
        <f t="shared" si="1093"/>
        <v>1.0051997699999999</v>
      </c>
      <c r="Q1459" s="66">
        <f t="shared" si="1075"/>
        <v>1.273748537307396</v>
      </c>
      <c r="R1459" s="61">
        <f t="shared" si="1092"/>
        <v>1.2748349800000001</v>
      </c>
      <c r="S1459" s="61">
        <f t="shared" si="1076"/>
        <v>1.27374853</v>
      </c>
      <c r="T1459" s="61">
        <f t="shared" si="1064"/>
        <v>846.81226246999995</v>
      </c>
      <c r="U1459" s="61">
        <f t="shared" si="1065"/>
        <v>21.234824934424136</v>
      </c>
      <c r="V1459" s="61">
        <f t="shared" si="1066"/>
        <v>161.3964234148354</v>
      </c>
      <c r="W1459" s="61">
        <f t="shared" si="1067"/>
        <v>847.45027857925948</v>
      </c>
      <c r="X1459" s="67">
        <f t="shared" si="1077"/>
        <v>0</v>
      </c>
      <c r="Y1459" s="61">
        <f t="shared" si="1068"/>
        <v>0</v>
      </c>
      <c r="Z1459" s="69">
        <f t="shared" si="1078"/>
        <v>0</v>
      </c>
      <c r="AA1459" s="61">
        <f t="shared" si="1089"/>
        <v>0</v>
      </c>
      <c r="AB1459" s="69">
        <f t="shared" si="1079"/>
        <v>5.1999999999999998E-2</v>
      </c>
      <c r="AC1459" s="140">
        <f t="shared" si="1080"/>
        <v>16</v>
      </c>
      <c r="AD1459" s="67">
        <f t="shared" si="1083"/>
        <v>30</v>
      </c>
      <c r="AE1459" s="11">
        <f t="shared" si="1084"/>
        <v>1.002255567</v>
      </c>
      <c r="AF1459" s="61">
        <f t="shared" si="1090"/>
        <v>1.91004179</v>
      </c>
      <c r="AG1459" s="61">
        <f t="shared" si="1069"/>
        <v>1.91148088</v>
      </c>
      <c r="AH1459" s="61">
        <f t="shared" si="1070"/>
        <v>0</v>
      </c>
      <c r="AI1459" s="196" t="str">
        <f t="shared" si="1085"/>
        <v>A+J=</v>
      </c>
      <c r="AJ1459" s="72">
        <f t="shared" si="1086"/>
        <v>45740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1071"/>
        <v>45727</v>
      </c>
      <c r="B1460" s="61">
        <f t="shared" si="1059"/>
        <v>849.52135767829805</v>
      </c>
      <c r="C1460" s="61">
        <f t="shared" si="1072"/>
        <v>664.81903022999995</v>
      </c>
      <c r="D1460" s="61">
        <f t="shared" si="1060"/>
        <v>77.570553289999907</v>
      </c>
      <c r="E1460" s="61">
        <f t="shared" si="1061"/>
        <v>587.24847694000005</v>
      </c>
      <c r="F1460" s="62">
        <f t="shared" si="1073"/>
        <v>7100.5</v>
      </c>
      <c r="G1460" s="63">
        <f t="shared" si="1094"/>
        <v>7111.86</v>
      </c>
      <c r="H1460" s="64">
        <f t="shared" si="1091"/>
        <v>45651</v>
      </c>
      <c r="I1460" s="64">
        <f t="shared" si="1081"/>
        <v>45682</v>
      </c>
      <c r="J1460" s="65">
        <f t="shared" si="1062"/>
        <v>1.5998873318778806E-3</v>
      </c>
      <c r="K1460" s="195">
        <f t="shared" si="1082"/>
        <v>45740</v>
      </c>
      <c r="L1460" s="195">
        <f t="shared" si="1074"/>
        <v>45740</v>
      </c>
      <c r="M1460" s="228">
        <f t="shared" si="1087"/>
        <v>30</v>
      </c>
      <c r="N1460" s="67">
        <f t="shared" si="1088"/>
        <v>17</v>
      </c>
      <c r="O1460" s="61">
        <f t="shared" si="1063"/>
        <v>1.0009062799999999</v>
      </c>
      <c r="P1460" s="66">
        <f t="shared" si="1093"/>
        <v>1.0051997699999999</v>
      </c>
      <c r="Q1460" s="66">
        <f t="shared" si="1075"/>
        <v>1.273748537307396</v>
      </c>
      <c r="R1460" s="61">
        <f t="shared" si="1092"/>
        <v>1.27490291</v>
      </c>
      <c r="S1460" s="61">
        <f t="shared" si="1076"/>
        <v>1.27374853</v>
      </c>
      <c r="T1460" s="61">
        <f t="shared" si="1064"/>
        <v>846.81226246999995</v>
      </c>
      <c r="U1460" s="61">
        <f t="shared" si="1065"/>
        <v>21.234824934424136</v>
      </c>
      <c r="V1460" s="61">
        <f t="shared" si="1066"/>
        <v>161.4363152038739</v>
      </c>
      <c r="W1460" s="61">
        <f t="shared" si="1067"/>
        <v>847.4901703682981</v>
      </c>
      <c r="X1460" s="67">
        <f t="shared" si="1077"/>
        <v>0</v>
      </c>
      <c r="Y1460" s="61">
        <f t="shared" si="1068"/>
        <v>0</v>
      </c>
      <c r="Z1460" s="69">
        <f t="shared" si="1078"/>
        <v>0</v>
      </c>
      <c r="AA1460" s="61">
        <f t="shared" si="1089"/>
        <v>0</v>
      </c>
      <c r="AB1460" s="69">
        <f t="shared" si="1079"/>
        <v>5.1999999999999998E-2</v>
      </c>
      <c r="AC1460" s="140">
        <f t="shared" si="1080"/>
        <v>17</v>
      </c>
      <c r="AD1460" s="67">
        <f t="shared" si="1083"/>
        <v>30</v>
      </c>
      <c r="AE1460" s="11">
        <f t="shared" si="1084"/>
        <v>1.0023967090000001</v>
      </c>
      <c r="AF1460" s="61">
        <f t="shared" si="1090"/>
        <v>2.02956257</v>
      </c>
      <c r="AG1460" s="61">
        <f t="shared" si="1069"/>
        <v>2.03118731</v>
      </c>
      <c r="AH1460" s="61">
        <f t="shared" si="1070"/>
        <v>0</v>
      </c>
      <c r="AI1460" s="196" t="str">
        <f t="shared" si="1085"/>
        <v>A+J=</v>
      </c>
      <c r="AJ1460" s="72">
        <f t="shared" si="1086"/>
        <v>45740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1071"/>
        <v>45728</v>
      </c>
      <c r="B1461" s="61">
        <f t="shared" si="1059"/>
        <v>849.68099000982147</v>
      </c>
      <c r="C1461" s="61">
        <f t="shared" si="1072"/>
        <v>664.81903022999995</v>
      </c>
      <c r="D1461" s="61">
        <f t="shared" si="1060"/>
        <v>77.570553289999907</v>
      </c>
      <c r="E1461" s="61">
        <f t="shared" si="1061"/>
        <v>587.24847694000005</v>
      </c>
      <c r="F1461" s="62">
        <f t="shared" si="1073"/>
        <v>7100.5</v>
      </c>
      <c r="G1461" s="63">
        <f t="shared" si="1094"/>
        <v>7111.86</v>
      </c>
      <c r="H1461" s="64">
        <f t="shared" si="1091"/>
        <v>45651</v>
      </c>
      <c r="I1461" s="64">
        <f t="shared" si="1081"/>
        <v>45682</v>
      </c>
      <c r="J1461" s="65">
        <f t="shared" si="1062"/>
        <v>1.5998873318778806E-3</v>
      </c>
      <c r="K1461" s="195">
        <f t="shared" si="1082"/>
        <v>45740</v>
      </c>
      <c r="L1461" s="195">
        <f t="shared" si="1074"/>
        <v>45740</v>
      </c>
      <c r="M1461" s="228">
        <f t="shared" si="1087"/>
        <v>30</v>
      </c>
      <c r="N1461" s="67">
        <f t="shared" si="1088"/>
        <v>18</v>
      </c>
      <c r="O1461" s="61">
        <f t="shared" si="1063"/>
        <v>1.0009596199999999</v>
      </c>
      <c r="P1461" s="66">
        <f t="shared" si="1093"/>
        <v>1.0051997699999999</v>
      </c>
      <c r="Q1461" s="66">
        <f t="shared" si="1075"/>
        <v>1.273748537307396</v>
      </c>
      <c r="R1461" s="61">
        <f t="shared" si="1092"/>
        <v>1.2749708500000001</v>
      </c>
      <c r="S1461" s="61">
        <f t="shared" si="1076"/>
        <v>1.27374853</v>
      </c>
      <c r="T1461" s="61">
        <f t="shared" si="1064"/>
        <v>846.81226246999995</v>
      </c>
      <c r="U1461" s="61">
        <f t="shared" si="1065"/>
        <v>21.234824934424136</v>
      </c>
      <c r="V1461" s="61">
        <f t="shared" si="1066"/>
        <v>161.47621286539726</v>
      </c>
      <c r="W1461" s="61">
        <f t="shared" si="1067"/>
        <v>847.53006802982145</v>
      </c>
      <c r="X1461" s="67">
        <f t="shared" si="1077"/>
        <v>0</v>
      </c>
      <c r="Y1461" s="61">
        <f t="shared" si="1068"/>
        <v>0</v>
      </c>
      <c r="Z1461" s="69">
        <f t="shared" si="1078"/>
        <v>0</v>
      </c>
      <c r="AA1461" s="61">
        <f t="shared" si="1089"/>
        <v>0</v>
      </c>
      <c r="AB1461" s="69">
        <f t="shared" si="1079"/>
        <v>5.1999999999999998E-2</v>
      </c>
      <c r="AC1461" s="140">
        <f t="shared" si="1080"/>
        <v>18</v>
      </c>
      <c r="AD1461" s="67">
        <f t="shared" si="1083"/>
        <v>30</v>
      </c>
      <c r="AE1461" s="11">
        <f t="shared" si="1084"/>
        <v>1.0025378709999999</v>
      </c>
      <c r="AF1461" s="61">
        <f t="shared" si="1090"/>
        <v>2.1491002799999999</v>
      </c>
      <c r="AG1461" s="61">
        <f t="shared" si="1069"/>
        <v>2.1509219800000001</v>
      </c>
      <c r="AH1461" s="61">
        <f t="shared" si="1070"/>
        <v>0</v>
      </c>
      <c r="AI1461" s="196" t="str">
        <f t="shared" si="1085"/>
        <v>A+J=</v>
      </c>
      <c r="AJ1461" s="72">
        <f t="shared" si="1086"/>
        <v>45740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1071"/>
        <v>45729</v>
      </c>
      <c r="B1462" s="61">
        <f t="shared" si="1059"/>
        <v>849.84064970134455</v>
      </c>
      <c r="C1462" s="61">
        <f t="shared" si="1072"/>
        <v>664.81903022999995</v>
      </c>
      <c r="D1462" s="61">
        <f t="shared" si="1060"/>
        <v>77.570553289999907</v>
      </c>
      <c r="E1462" s="61">
        <f t="shared" si="1061"/>
        <v>587.24847694000005</v>
      </c>
      <c r="F1462" s="62">
        <f t="shared" si="1073"/>
        <v>7100.5</v>
      </c>
      <c r="G1462" s="63">
        <f t="shared" si="1094"/>
        <v>7111.86</v>
      </c>
      <c r="H1462" s="64">
        <f t="shared" si="1091"/>
        <v>45651</v>
      </c>
      <c r="I1462" s="64">
        <f t="shared" si="1081"/>
        <v>45682</v>
      </c>
      <c r="J1462" s="65">
        <f t="shared" si="1062"/>
        <v>1.5998873318778806E-3</v>
      </c>
      <c r="K1462" s="195">
        <f t="shared" si="1082"/>
        <v>45740</v>
      </c>
      <c r="L1462" s="195">
        <f t="shared" si="1074"/>
        <v>45740</v>
      </c>
      <c r="M1462" s="228">
        <f t="shared" si="1087"/>
        <v>30</v>
      </c>
      <c r="N1462" s="67">
        <f t="shared" si="1088"/>
        <v>19</v>
      </c>
      <c r="O1462" s="61">
        <f t="shared" si="1063"/>
        <v>1.00101296</v>
      </c>
      <c r="P1462" s="66">
        <f t="shared" si="1093"/>
        <v>1.0051997699999999</v>
      </c>
      <c r="Q1462" s="66">
        <f t="shared" si="1075"/>
        <v>1.273748537307396</v>
      </c>
      <c r="R1462" s="61">
        <f t="shared" si="1092"/>
        <v>1.27503879</v>
      </c>
      <c r="S1462" s="61">
        <f t="shared" si="1076"/>
        <v>1.27374853</v>
      </c>
      <c r="T1462" s="61">
        <f t="shared" si="1064"/>
        <v>846.81226246999995</v>
      </c>
      <c r="U1462" s="61">
        <f t="shared" si="1065"/>
        <v>21.234824934424136</v>
      </c>
      <c r="V1462" s="61">
        <f t="shared" si="1066"/>
        <v>161.5161105269205</v>
      </c>
      <c r="W1462" s="61">
        <f t="shared" si="1067"/>
        <v>847.56996569134458</v>
      </c>
      <c r="X1462" s="67">
        <f t="shared" si="1077"/>
        <v>0</v>
      </c>
      <c r="Y1462" s="61">
        <f t="shared" si="1068"/>
        <v>0</v>
      </c>
      <c r="Z1462" s="69">
        <f t="shared" si="1078"/>
        <v>0</v>
      </c>
      <c r="AA1462" s="61">
        <f t="shared" si="1089"/>
        <v>0</v>
      </c>
      <c r="AB1462" s="69">
        <f t="shared" si="1079"/>
        <v>5.1999999999999998E-2</v>
      </c>
      <c r="AC1462" s="140">
        <f t="shared" si="1080"/>
        <v>19</v>
      </c>
      <c r="AD1462" s="67">
        <f t="shared" si="1083"/>
        <v>30</v>
      </c>
      <c r="AE1462" s="11">
        <f t="shared" si="1084"/>
        <v>1.002679052</v>
      </c>
      <c r="AF1462" s="61">
        <f t="shared" si="1090"/>
        <v>2.2686540800000001</v>
      </c>
      <c r="AG1462" s="61">
        <f t="shared" si="1069"/>
        <v>2.2706840100000001</v>
      </c>
      <c r="AH1462" s="61">
        <f t="shared" si="1070"/>
        <v>0</v>
      </c>
      <c r="AI1462" s="196" t="str">
        <f t="shared" si="1085"/>
        <v>A+J=</v>
      </c>
      <c r="AJ1462" s="72">
        <f t="shared" si="1086"/>
        <v>45740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1071"/>
        <v>45730</v>
      </c>
      <c r="B1463" s="61">
        <f t="shared" si="1059"/>
        <v>850.00033845286794</v>
      </c>
      <c r="C1463" s="61">
        <f t="shared" si="1072"/>
        <v>664.81903022999995</v>
      </c>
      <c r="D1463" s="61">
        <f t="shared" si="1060"/>
        <v>77.570553289999907</v>
      </c>
      <c r="E1463" s="61">
        <f t="shared" si="1061"/>
        <v>587.24847694000005</v>
      </c>
      <c r="F1463" s="62">
        <f t="shared" si="1073"/>
        <v>7100.5</v>
      </c>
      <c r="G1463" s="63">
        <f t="shared" si="1094"/>
        <v>7111.86</v>
      </c>
      <c r="H1463" s="64">
        <f t="shared" si="1091"/>
        <v>45651</v>
      </c>
      <c r="I1463" s="64">
        <f t="shared" si="1081"/>
        <v>45682</v>
      </c>
      <c r="J1463" s="65">
        <f t="shared" si="1062"/>
        <v>1.5998873318778806E-3</v>
      </c>
      <c r="K1463" s="195">
        <f t="shared" si="1082"/>
        <v>45740</v>
      </c>
      <c r="L1463" s="195">
        <f t="shared" si="1074"/>
        <v>45740</v>
      </c>
      <c r="M1463" s="228">
        <f t="shared" si="1087"/>
        <v>30</v>
      </c>
      <c r="N1463" s="67">
        <f t="shared" si="1088"/>
        <v>20</v>
      </c>
      <c r="O1463" s="61">
        <f t="shared" si="1063"/>
        <v>1.0010663</v>
      </c>
      <c r="P1463" s="66">
        <f t="shared" si="1093"/>
        <v>1.0051997699999999</v>
      </c>
      <c r="Q1463" s="66">
        <f t="shared" si="1075"/>
        <v>1.273748537307396</v>
      </c>
      <c r="R1463" s="61">
        <f t="shared" si="1092"/>
        <v>1.2751067300000001</v>
      </c>
      <c r="S1463" s="61">
        <f t="shared" si="1076"/>
        <v>1.27374853</v>
      </c>
      <c r="T1463" s="61">
        <f t="shared" si="1064"/>
        <v>846.81226246999995</v>
      </c>
      <c r="U1463" s="61">
        <f t="shared" si="1065"/>
        <v>21.234824934424136</v>
      </c>
      <c r="V1463" s="61">
        <f t="shared" si="1066"/>
        <v>161.55600818844385</v>
      </c>
      <c r="W1463" s="61">
        <f t="shared" si="1067"/>
        <v>847.60986335286793</v>
      </c>
      <c r="X1463" s="67">
        <f t="shared" si="1077"/>
        <v>0</v>
      </c>
      <c r="Y1463" s="61">
        <f t="shared" si="1068"/>
        <v>0</v>
      </c>
      <c r="Z1463" s="69">
        <f t="shared" si="1078"/>
        <v>0</v>
      </c>
      <c r="AA1463" s="61">
        <f t="shared" si="1089"/>
        <v>0</v>
      </c>
      <c r="AB1463" s="69">
        <f t="shared" si="1079"/>
        <v>5.1999999999999998E-2</v>
      </c>
      <c r="AC1463" s="140">
        <f t="shared" si="1080"/>
        <v>20</v>
      </c>
      <c r="AD1463" s="67">
        <f t="shared" si="1083"/>
        <v>30</v>
      </c>
      <c r="AE1463" s="11">
        <f t="shared" si="1084"/>
        <v>1.002820254</v>
      </c>
      <c r="AF1463" s="61">
        <f t="shared" si="1090"/>
        <v>2.3882256700000002</v>
      </c>
      <c r="AG1463" s="61">
        <f t="shared" si="1069"/>
        <v>2.3904751000000002</v>
      </c>
      <c r="AH1463" s="61">
        <f t="shared" si="1070"/>
        <v>0</v>
      </c>
      <c r="AI1463" s="196" t="str">
        <f t="shared" si="1085"/>
        <v>A+J=</v>
      </c>
      <c r="AJ1463" s="72">
        <f t="shared" si="1086"/>
        <v>45740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1071"/>
        <v>45731</v>
      </c>
      <c r="B1464" s="61">
        <f t="shared" si="1059"/>
        <v>850.16006047687597</v>
      </c>
      <c r="C1464" s="61">
        <f t="shared" si="1072"/>
        <v>664.81903022999995</v>
      </c>
      <c r="D1464" s="61">
        <f t="shared" si="1060"/>
        <v>77.570553289999907</v>
      </c>
      <c r="E1464" s="61">
        <f t="shared" si="1061"/>
        <v>587.24847694000005</v>
      </c>
      <c r="F1464" s="62">
        <f t="shared" si="1073"/>
        <v>7100.5</v>
      </c>
      <c r="G1464" s="63">
        <f t="shared" si="1094"/>
        <v>7111.86</v>
      </c>
      <c r="H1464" s="64">
        <f t="shared" si="1091"/>
        <v>45651</v>
      </c>
      <c r="I1464" s="64">
        <f t="shared" si="1081"/>
        <v>45682</v>
      </c>
      <c r="J1464" s="65">
        <f t="shared" si="1062"/>
        <v>1.5998873318778806E-3</v>
      </c>
      <c r="K1464" s="195">
        <f t="shared" si="1082"/>
        <v>45740</v>
      </c>
      <c r="L1464" s="195">
        <f t="shared" si="1074"/>
        <v>45740</v>
      </c>
      <c r="M1464" s="228">
        <f t="shared" si="1087"/>
        <v>30</v>
      </c>
      <c r="N1464" s="67">
        <f t="shared" si="1088"/>
        <v>21</v>
      </c>
      <c r="O1464" s="61">
        <f t="shared" si="1063"/>
        <v>1.0011196499999999</v>
      </c>
      <c r="P1464" s="66">
        <f t="shared" si="1093"/>
        <v>1.0051997699999999</v>
      </c>
      <c r="Q1464" s="66">
        <f t="shared" si="1075"/>
        <v>1.273748537307396</v>
      </c>
      <c r="R1464" s="61">
        <f t="shared" si="1092"/>
        <v>1.2751746799999999</v>
      </c>
      <c r="S1464" s="61">
        <f t="shared" si="1076"/>
        <v>1.27374853</v>
      </c>
      <c r="T1464" s="61">
        <f t="shared" si="1064"/>
        <v>846.81226246999995</v>
      </c>
      <c r="U1464" s="61">
        <f t="shared" si="1065"/>
        <v>21.234824934424136</v>
      </c>
      <c r="V1464" s="61">
        <f t="shared" si="1066"/>
        <v>161.59591172245183</v>
      </c>
      <c r="W1464" s="61">
        <f t="shared" si="1067"/>
        <v>847.64976688687602</v>
      </c>
      <c r="X1464" s="67">
        <f t="shared" si="1077"/>
        <v>0</v>
      </c>
      <c r="Y1464" s="61">
        <f t="shared" si="1068"/>
        <v>0</v>
      </c>
      <c r="Z1464" s="69">
        <f t="shared" si="1078"/>
        <v>0</v>
      </c>
      <c r="AA1464" s="61">
        <f t="shared" si="1089"/>
        <v>0</v>
      </c>
      <c r="AB1464" s="69">
        <f t="shared" si="1079"/>
        <v>5.1999999999999998E-2</v>
      </c>
      <c r="AC1464" s="140">
        <f t="shared" si="1080"/>
        <v>21</v>
      </c>
      <c r="AD1464" s="67">
        <f t="shared" si="1083"/>
        <v>30</v>
      </c>
      <c r="AE1464" s="11">
        <f t="shared" si="1084"/>
        <v>1.002961475</v>
      </c>
      <c r="AF1464" s="61">
        <f t="shared" si="1090"/>
        <v>2.5078133399999998</v>
      </c>
      <c r="AG1464" s="61">
        <f t="shared" si="1069"/>
        <v>2.5102935899999999</v>
      </c>
      <c r="AH1464" s="61">
        <f t="shared" si="1070"/>
        <v>0</v>
      </c>
      <c r="AI1464" s="196" t="str">
        <f t="shared" si="1085"/>
        <v>A+J=</v>
      </c>
      <c r="AJ1464" s="72">
        <f t="shared" si="1086"/>
        <v>45740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1071"/>
        <v>45732</v>
      </c>
      <c r="B1465" s="61">
        <f t="shared" si="1059"/>
        <v>850.31981661336897</v>
      </c>
      <c r="C1465" s="61">
        <f t="shared" si="1072"/>
        <v>664.81903022999995</v>
      </c>
      <c r="D1465" s="61">
        <f t="shared" si="1060"/>
        <v>77.570553289999907</v>
      </c>
      <c r="E1465" s="61">
        <f t="shared" si="1061"/>
        <v>587.24847694000005</v>
      </c>
      <c r="F1465" s="62">
        <f t="shared" si="1073"/>
        <v>7100.5</v>
      </c>
      <c r="G1465" s="63">
        <f t="shared" si="1094"/>
        <v>7111.86</v>
      </c>
      <c r="H1465" s="64">
        <f t="shared" si="1091"/>
        <v>45651</v>
      </c>
      <c r="I1465" s="64">
        <f t="shared" si="1081"/>
        <v>45682</v>
      </c>
      <c r="J1465" s="65">
        <f t="shared" si="1062"/>
        <v>1.5998873318778806E-3</v>
      </c>
      <c r="K1465" s="195">
        <f t="shared" si="1082"/>
        <v>45740</v>
      </c>
      <c r="L1465" s="195">
        <f t="shared" si="1074"/>
        <v>45740</v>
      </c>
      <c r="M1465" s="228">
        <f t="shared" si="1087"/>
        <v>30</v>
      </c>
      <c r="N1465" s="67">
        <f t="shared" si="1088"/>
        <v>22</v>
      </c>
      <c r="O1465" s="61">
        <f t="shared" si="1063"/>
        <v>1.0011730000000001</v>
      </c>
      <c r="P1465" s="66">
        <f t="shared" si="1093"/>
        <v>1.0051997699999999</v>
      </c>
      <c r="Q1465" s="66">
        <f t="shared" si="1075"/>
        <v>1.273748537307396</v>
      </c>
      <c r="R1465" s="61">
        <f t="shared" si="1092"/>
        <v>1.2752426400000001</v>
      </c>
      <c r="S1465" s="61">
        <f t="shared" si="1076"/>
        <v>1.27374853</v>
      </c>
      <c r="T1465" s="61">
        <f t="shared" si="1064"/>
        <v>846.81226246999995</v>
      </c>
      <c r="U1465" s="61">
        <f t="shared" si="1065"/>
        <v>21.234824934424136</v>
      </c>
      <c r="V1465" s="61">
        <f t="shared" si="1066"/>
        <v>161.6358211289448</v>
      </c>
      <c r="W1465" s="61">
        <f t="shared" si="1067"/>
        <v>847.68967629336896</v>
      </c>
      <c r="X1465" s="67">
        <f t="shared" si="1077"/>
        <v>0</v>
      </c>
      <c r="Y1465" s="61">
        <f t="shared" si="1068"/>
        <v>0</v>
      </c>
      <c r="Z1465" s="69">
        <f t="shared" si="1078"/>
        <v>0</v>
      </c>
      <c r="AA1465" s="61">
        <f t="shared" si="1089"/>
        <v>0</v>
      </c>
      <c r="AB1465" s="69">
        <f t="shared" si="1079"/>
        <v>5.1999999999999998E-2</v>
      </c>
      <c r="AC1465" s="140">
        <f t="shared" si="1080"/>
        <v>22</v>
      </c>
      <c r="AD1465" s="67">
        <f t="shared" si="1083"/>
        <v>30</v>
      </c>
      <c r="AE1465" s="11">
        <f t="shared" si="1084"/>
        <v>1.0031027159999999</v>
      </c>
      <c r="AF1465" s="61">
        <f t="shared" si="1090"/>
        <v>2.6274179499999999</v>
      </c>
      <c r="AG1465" s="61">
        <f t="shared" si="1069"/>
        <v>2.6301403200000002</v>
      </c>
      <c r="AH1465" s="61">
        <f t="shared" si="1070"/>
        <v>0</v>
      </c>
      <c r="AI1465" s="196" t="str">
        <f t="shared" si="1085"/>
        <v>A+J=</v>
      </c>
      <c r="AJ1465" s="72">
        <f t="shared" si="1086"/>
        <v>45740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1071"/>
        <v>45733</v>
      </c>
      <c r="B1466" s="61">
        <f t="shared" si="1059"/>
        <v>850.47959507737698</v>
      </c>
      <c r="C1466" s="61">
        <f t="shared" si="1072"/>
        <v>664.81903022999995</v>
      </c>
      <c r="D1466" s="61">
        <f t="shared" si="1060"/>
        <v>77.570553289999907</v>
      </c>
      <c r="E1466" s="61">
        <f t="shared" si="1061"/>
        <v>587.24847694000005</v>
      </c>
      <c r="F1466" s="62">
        <f t="shared" si="1073"/>
        <v>7100.5</v>
      </c>
      <c r="G1466" s="63">
        <f t="shared" si="1094"/>
        <v>7111.86</v>
      </c>
      <c r="H1466" s="64">
        <f t="shared" si="1091"/>
        <v>45651</v>
      </c>
      <c r="I1466" s="64">
        <f t="shared" si="1081"/>
        <v>45682</v>
      </c>
      <c r="J1466" s="65">
        <f t="shared" si="1062"/>
        <v>1.5998873318778806E-3</v>
      </c>
      <c r="K1466" s="195">
        <f t="shared" si="1082"/>
        <v>45740</v>
      </c>
      <c r="L1466" s="195">
        <f t="shared" si="1074"/>
        <v>45740</v>
      </c>
      <c r="M1466" s="228">
        <f t="shared" si="1087"/>
        <v>30</v>
      </c>
      <c r="N1466" s="67">
        <f t="shared" si="1088"/>
        <v>23</v>
      </c>
      <c r="O1466" s="61">
        <f t="shared" si="1063"/>
        <v>1.00122635</v>
      </c>
      <c r="P1466" s="66">
        <f t="shared" si="1093"/>
        <v>1.0051997699999999</v>
      </c>
      <c r="Q1466" s="66">
        <f t="shared" si="1075"/>
        <v>1.273748537307396</v>
      </c>
      <c r="R1466" s="61">
        <f t="shared" si="1092"/>
        <v>1.2753105899999999</v>
      </c>
      <c r="S1466" s="61">
        <f t="shared" si="1076"/>
        <v>1.27374853</v>
      </c>
      <c r="T1466" s="61">
        <f t="shared" si="1064"/>
        <v>846.81226246999995</v>
      </c>
      <c r="U1466" s="61">
        <f t="shared" si="1065"/>
        <v>21.234824934424136</v>
      </c>
      <c r="V1466" s="61">
        <f t="shared" si="1066"/>
        <v>161.67572466295275</v>
      </c>
      <c r="W1466" s="61">
        <f t="shared" si="1067"/>
        <v>847.72957982737694</v>
      </c>
      <c r="X1466" s="67">
        <f t="shared" si="1077"/>
        <v>0</v>
      </c>
      <c r="Y1466" s="61">
        <f t="shared" si="1068"/>
        <v>0</v>
      </c>
      <c r="Z1466" s="69">
        <f t="shared" si="1078"/>
        <v>0</v>
      </c>
      <c r="AA1466" s="61">
        <f t="shared" si="1089"/>
        <v>0</v>
      </c>
      <c r="AB1466" s="69">
        <f t="shared" si="1079"/>
        <v>5.1999999999999998E-2</v>
      </c>
      <c r="AC1466" s="140">
        <f t="shared" si="1080"/>
        <v>23</v>
      </c>
      <c r="AD1466" s="67">
        <f t="shared" si="1083"/>
        <v>30</v>
      </c>
      <c r="AE1466" s="11">
        <f t="shared" si="1084"/>
        <v>1.0032439769999999</v>
      </c>
      <c r="AF1466" s="61">
        <f t="shared" si="1090"/>
        <v>2.7470395000000001</v>
      </c>
      <c r="AG1466" s="61">
        <f t="shared" si="1069"/>
        <v>2.7500152500000001</v>
      </c>
      <c r="AH1466" s="61">
        <f t="shared" si="1070"/>
        <v>0</v>
      </c>
      <c r="AI1466" s="196" t="str">
        <f t="shared" si="1085"/>
        <v>A+J=</v>
      </c>
      <c r="AJ1466" s="72">
        <f t="shared" si="1086"/>
        <v>45740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1071"/>
        <v>45734</v>
      </c>
      <c r="B1467" s="61">
        <f t="shared" si="1059"/>
        <v>850.63940767386987</v>
      </c>
      <c r="C1467" s="61">
        <f t="shared" si="1072"/>
        <v>664.81903022999995</v>
      </c>
      <c r="D1467" s="61">
        <f t="shared" si="1060"/>
        <v>77.570553289999907</v>
      </c>
      <c r="E1467" s="61">
        <f t="shared" si="1061"/>
        <v>587.24847694000005</v>
      </c>
      <c r="F1467" s="62">
        <f t="shared" si="1073"/>
        <v>7100.5</v>
      </c>
      <c r="G1467" s="63">
        <f t="shared" si="1094"/>
        <v>7111.86</v>
      </c>
      <c r="H1467" s="64">
        <f t="shared" si="1091"/>
        <v>45651</v>
      </c>
      <c r="I1467" s="64">
        <f t="shared" si="1081"/>
        <v>45682</v>
      </c>
      <c r="J1467" s="65">
        <f t="shared" si="1062"/>
        <v>1.5998873318778806E-3</v>
      </c>
      <c r="K1467" s="195">
        <f t="shared" si="1082"/>
        <v>45740</v>
      </c>
      <c r="L1467" s="195">
        <f t="shared" si="1074"/>
        <v>45740</v>
      </c>
      <c r="M1467" s="228">
        <f t="shared" si="1087"/>
        <v>30</v>
      </c>
      <c r="N1467" s="67">
        <f t="shared" si="1088"/>
        <v>24</v>
      </c>
      <c r="O1467" s="61">
        <f t="shared" si="1063"/>
        <v>1.0012797</v>
      </c>
      <c r="P1467" s="66">
        <f t="shared" si="1093"/>
        <v>1.0051997699999999</v>
      </c>
      <c r="Q1467" s="66">
        <f t="shared" si="1075"/>
        <v>1.273748537307396</v>
      </c>
      <c r="R1467" s="61">
        <f t="shared" si="1092"/>
        <v>1.2753785500000001</v>
      </c>
      <c r="S1467" s="61">
        <f t="shared" si="1076"/>
        <v>1.27374853</v>
      </c>
      <c r="T1467" s="61">
        <f t="shared" si="1064"/>
        <v>846.81226246999995</v>
      </c>
      <c r="U1467" s="61">
        <f t="shared" si="1065"/>
        <v>21.234824934424136</v>
      </c>
      <c r="V1467" s="61">
        <f t="shared" si="1066"/>
        <v>161.71563406944571</v>
      </c>
      <c r="W1467" s="61">
        <f t="shared" si="1067"/>
        <v>847.76948923386988</v>
      </c>
      <c r="X1467" s="67">
        <f t="shared" si="1077"/>
        <v>0</v>
      </c>
      <c r="Y1467" s="61">
        <f t="shared" si="1068"/>
        <v>0</v>
      </c>
      <c r="Z1467" s="69">
        <f t="shared" si="1078"/>
        <v>0</v>
      </c>
      <c r="AA1467" s="61">
        <f t="shared" si="1089"/>
        <v>0</v>
      </c>
      <c r="AB1467" s="69">
        <f t="shared" si="1079"/>
        <v>5.1999999999999998E-2</v>
      </c>
      <c r="AC1467" s="140">
        <f t="shared" si="1080"/>
        <v>24</v>
      </c>
      <c r="AD1467" s="67">
        <f t="shared" si="1083"/>
        <v>30</v>
      </c>
      <c r="AE1467" s="11">
        <f t="shared" si="1084"/>
        <v>1.003385258</v>
      </c>
      <c r="AF1467" s="61">
        <f t="shared" si="1090"/>
        <v>2.86667798</v>
      </c>
      <c r="AG1467" s="61">
        <f t="shared" si="1069"/>
        <v>2.8699184400000002</v>
      </c>
      <c r="AH1467" s="61">
        <f t="shared" si="1070"/>
        <v>0</v>
      </c>
      <c r="AI1467" s="196" t="str">
        <f t="shared" si="1085"/>
        <v>A+J=</v>
      </c>
      <c r="AJ1467" s="72">
        <f t="shared" si="1086"/>
        <v>45740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1071"/>
        <v>45735</v>
      </c>
      <c r="B1468" s="61">
        <f t="shared" si="1059"/>
        <v>850.79925439284739</v>
      </c>
      <c r="C1468" s="61">
        <f t="shared" si="1072"/>
        <v>664.81903022999995</v>
      </c>
      <c r="D1468" s="61">
        <f t="shared" si="1060"/>
        <v>77.570553289999907</v>
      </c>
      <c r="E1468" s="61">
        <f t="shared" si="1061"/>
        <v>587.24847694000005</v>
      </c>
      <c r="F1468" s="62">
        <f t="shared" si="1073"/>
        <v>7100.5</v>
      </c>
      <c r="G1468" s="63">
        <f t="shared" si="1094"/>
        <v>7111.86</v>
      </c>
      <c r="H1468" s="64">
        <f t="shared" si="1091"/>
        <v>45651</v>
      </c>
      <c r="I1468" s="64">
        <f t="shared" si="1081"/>
        <v>45682</v>
      </c>
      <c r="J1468" s="65">
        <f t="shared" si="1062"/>
        <v>1.5998873318778806E-3</v>
      </c>
      <c r="K1468" s="195">
        <f t="shared" si="1082"/>
        <v>45740</v>
      </c>
      <c r="L1468" s="195">
        <f t="shared" si="1074"/>
        <v>45740</v>
      </c>
      <c r="M1468" s="228">
        <f t="shared" si="1087"/>
        <v>30</v>
      </c>
      <c r="N1468" s="67">
        <f t="shared" si="1088"/>
        <v>25</v>
      </c>
      <c r="O1468" s="61">
        <f t="shared" si="1063"/>
        <v>1.0013330600000001</v>
      </c>
      <c r="P1468" s="66">
        <f t="shared" si="1093"/>
        <v>1.0051997699999999</v>
      </c>
      <c r="Q1468" s="66">
        <f t="shared" si="1075"/>
        <v>1.273748537307396</v>
      </c>
      <c r="R1468" s="61">
        <f t="shared" si="1092"/>
        <v>1.27544652</v>
      </c>
      <c r="S1468" s="61">
        <f t="shared" si="1076"/>
        <v>1.27374853</v>
      </c>
      <c r="T1468" s="61">
        <f t="shared" si="1064"/>
        <v>846.81226246999995</v>
      </c>
      <c r="U1468" s="61">
        <f t="shared" si="1065"/>
        <v>21.234824934424136</v>
      </c>
      <c r="V1468" s="61">
        <f t="shared" si="1066"/>
        <v>161.75554934842327</v>
      </c>
      <c r="W1468" s="61">
        <f t="shared" si="1067"/>
        <v>847.80940451284744</v>
      </c>
      <c r="X1468" s="67">
        <f t="shared" si="1077"/>
        <v>0</v>
      </c>
      <c r="Y1468" s="61">
        <f t="shared" si="1068"/>
        <v>0</v>
      </c>
      <c r="Z1468" s="69">
        <f t="shared" si="1078"/>
        <v>0</v>
      </c>
      <c r="AA1468" s="61">
        <f t="shared" si="1089"/>
        <v>0</v>
      </c>
      <c r="AB1468" s="69">
        <f t="shared" si="1079"/>
        <v>5.1999999999999998E-2</v>
      </c>
      <c r="AC1468" s="140">
        <f t="shared" si="1080"/>
        <v>25</v>
      </c>
      <c r="AD1468" s="67">
        <f t="shared" si="1083"/>
        <v>30</v>
      </c>
      <c r="AE1468" s="11">
        <f t="shared" si="1084"/>
        <v>1.003526559</v>
      </c>
      <c r="AF1468" s="61">
        <f t="shared" si="1090"/>
        <v>2.9863333999999999</v>
      </c>
      <c r="AG1468" s="61">
        <f t="shared" si="1069"/>
        <v>2.98984988</v>
      </c>
      <c r="AH1468" s="61">
        <f t="shared" si="1070"/>
        <v>0</v>
      </c>
      <c r="AI1468" s="196" t="str">
        <f t="shared" si="1085"/>
        <v>A+J=</v>
      </c>
      <c r="AJ1468" s="72">
        <f t="shared" si="1086"/>
        <v>45740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1071"/>
        <v>45736</v>
      </c>
      <c r="B1469" s="61">
        <f t="shared" si="1059"/>
        <v>850.95912345934028</v>
      </c>
      <c r="C1469" s="61">
        <f t="shared" si="1072"/>
        <v>664.81903022999995</v>
      </c>
      <c r="D1469" s="61">
        <f t="shared" si="1060"/>
        <v>77.570553289999907</v>
      </c>
      <c r="E1469" s="61">
        <f t="shared" si="1061"/>
        <v>587.24847694000005</v>
      </c>
      <c r="F1469" s="62">
        <f t="shared" si="1073"/>
        <v>7100.5</v>
      </c>
      <c r="G1469" s="63">
        <f t="shared" si="1094"/>
        <v>7111.86</v>
      </c>
      <c r="H1469" s="64">
        <f t="shared" si="1091"/>
        <v>45651</v>
      </c>
      <c r="I1469" s="64">
        <f t="shared" si="1081"/>
        <v>45682</v>
      </c>
      <c r="J1469" s="65">
        <f t="shared" si="1062"/>
        <v>1.5998873318778806E-3</v>
      </c>
      <c r="K1469" s="195">
        <f t="shared" si="1082"/>
        <v>45740</v>
      </c>
      <c r="L1469" s="195">
        <f t="shared" si="1074"/>
        <v>45740</v>
      </c>
      <c r="M1469" s="228">
        <f t="shared" si="1087"/>
        <v>30</v>
      </c>
      <c r="N1469" s="67">
        <f t="shared" si="1088"/>
        <v>26</v>
      </c>
      <c r="O1469" s="61">
        <f t="shared" si="1063"/>
        <v>1.00138642</v>
      </c>
      <c r="P1469" s="66">
        <f t="shared" si="1093"/>
        <v>1.0051997699999999</v>
      </c>
      <c r="Q1469" s="66">
        <f t="shared" si="1075"/>
        <v>1.273748537307396</v>
      </c>
      <c r="R1469" s="61">
        <f t="shared" si="1092"/>
        <v>1.27551448</v>
      </c>
      <c r="S1469" s="61">
        <f t="shared" si="1076"/>
        <v>1.27374853</v>
      </c>
      <c r="T1469" s="61">
        <f t="shared" si="1064"/>
        <v>846.81226246999995</v>
      </c>
      <c r="U1469" s="61">
        <f t="shared" si="1065"/>
        <v>21.234824934424136</v>
      </c>
      <c r="V1469" s="61">
        <f t="shared" si="1066"/>
        <v>161.7954587549161</v>
      </c>
      <c r="W1469" s="61">
        <f t="shared" si="1067"/>
        <v>847.84931391934026</v>
      </c>
      <c r="X1469" s="67">
        <f t="shared" si="1077"/>
        <v>0</v>
      </c>
      <c r="Y1469" s="61">
        <f t="shared" si="1068"/>
        <v>0</v>
      </c>
      <c r="Z1469" s="69">
        <f t="shared" si="1078"/>
        <v>0</v>
      </c>
      <c r="AA1469" s="61">
        <f t="shared" si="1089"/>
        <v>0</v>
      </c>
      <c r="AB1469" s="69">
        <f t="shared" si="1079"/>
        <v>5.1999999999999998E-2</v>
      </c>
      <c r="AC1469" s="140">
        <f t="shared" si="1080"/>
        <v>26</v>
      </c>
      <c r="AD1469" s="67">
        <f t="shared" si="1083"/>
        <v>30</v>
      </c>
      <c r="AE1469" s="11">
        <f t="shared" si="1084"/>
        <v>1.0036678800000001</v>
      </c>
      <c r="AF1469" s="61">
        <f t="shared" si="1090"/>
        <v>3.1060057599999999</v>
      </c>
      <c r="AG1469" s="61">
        <f t="shared" si="1069"/>
        <v>3.1098095400000001</v>
      </c>
      <c r="AH1469" s="61">
        <f t="shared" si="1070"/>
        <v>0</v>
      </c>
      <c r="AI1469" s="196" t="str">
        <f t="shared" si="1085"/>
        <v>A+J=</v>
      </c>
      <c r="AJ1469" s="72">
        <f t="shared" si="1086"/>
        <v>45740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1071"/>
        <v>45737</v>
      </c>
      <c r="B1470" s="61">
        <f t="shared" si="1059"/>
        <v>851.11902579831781</v>
      </c>
      <c r="C1470" s="61">
        <f t="shared" si="1072"/>
        <v>664.81903022999995</v>
      </c>
      <c r="D1470" s="61">
        <f t="shared" si="1060"/>
        <v>77.570553289999907</v>
      </c>
      <c r="E1470" s="61">
        <f t="shared" si="1061"/>
        <v>587.24847694000005</v>
      </c>
      <c r="F1470" s="62">
        <f t="shared" si="1073"/>
        <v>7100.5</v>
      </c>
      <c r="G1470" s="63">
        <f t="shared" si="1094"/>
        <v>7111.86</v>
      </c>
      <c r="H1470" s="64">
        <f t="shared" si="1091"/>
        <v>45651</v>
      </c>
      <c r="I1470" s="64">
        <f t="shared" si="1081"/>
        <v>45682</v>
      </c>
      <c r="J1470" s="65">
        <f t="shared" si="1062"/>
        <v>1.5998873318778806E-3</v>
      </c>
      <c r="K1470" s="195">
        <f t="shared" si="1082"/>
        <v>45740</v>
      </c>
      <c r="L1470" s="195">
        <f t="shared" si="1074"/>
        <v>45740</v>
      </c>
      <c r="M1470" s="228">
        <f t="shared" si="1087"/>
        <v>30</v>
      </c>
      <c r="N1470" s="67">
        <f t="shared" si="1088"/>
        <v>27</v>
      </c>
      <c r="O1470" s="61">
        <f t="shared" si="1063"/>
        <v>1.0014397799999999</v>
      </c>
      <c r="P1470" s="66">
        <f t="shared" si="1093"/>
        <v>1.0051997699999999</v>
      </c>
      <c r="Q1470" s="66">
        <f t="shared" si="1075"/>
        <v>1.273748537307396</v>
      </c>
      <c r="R1470" s="61">
        <f t="shared" si="1092"/>
        <v>1.2755824499999999</v>
      </c>
      <c r="S1470" s="61">
        <f t="shared" si="1076"/>
        <v>1.27374853</v>
      </c>
      <c r="T1470" s="61">
        <f t="shared" si="1064"/>
        <v>846.81226246999995</v>
      </c>
      <c r="U1470" s="61">
        <f t="shared" si="1065"/>
        <v>21.234824934424136</v>
      </c>
      <c r="V1470" s="61">
        <f t="shared" si="1066"/>
        <v>161.83537403389366</v>
      </c>
      <c r="W1470" s="61">
        <f t="shared" si="1067"/>
        <v>847.88922919831782</v>
      </c>
      <c r="X1470" s="67">
        <f t="shared" si="1077"/>
        <v>0</v>
      </c>
      <c r="Y1470" s="61">
        <f t="shared" si="1068"/>
        <v>0</v>
      </c>
      <c r="Z1470" s="69">
        <f t="shared" si="1078"/>
        <v>0</v>
      </c>
      <c r="AA1470" s="61">
        <f t="shared" si="1089"/>
        <v>0</v>
      </c>
      <c r="AB1470" s="69">
        <f t="shared" si="1079"/>
        <v>5.1999999999999998E-2</v>
      </c>
      <c r="AC1470" s="140">
        <f t="shared" si="1080"/>
        <v>27</v>
      </c>
      <c r="AD1470" s="67">
        <f t="shared" si="1083"/>
        <v>30</v>
      </c>
      <c r="AE1470" s="11">
        <f t="shared" si="1084"/>
        <v>1.0038092199999999</v>
      </c>
      <c r="AF1470" s="61">
        <f t="shared" si="1090"/>
        <v>3.2256942</v>
      </c>
      <c r="AG1470" s="61">
        <f t="shared" si="1069"/>
        <v>3.2297965999999998</v>
      </c>
      <c r="AH1470" s="61">
        <f t="shared" si="1070"/>
        <v>0</v>
      </c>
      <c r="AI1470" s="196" t="str">
        <f t="shared" si="1085"/>
        <v>A+J=</v>
      </c>
      <c r="AJ1470" s="72">
        <f t="shared" si="1086"/>
        <v>45740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1071"/>
        <v>45738</v>
      </c>
      <c r="B1471" s="61">
        <f t="shared" si="1059"/>
        <v>851.27895723729546</v>
      </c>
      <c r="C1471" s="61">
        <f t="shared" si="1072"/>
        <v>664.81903022999995</v>
      </c>
      <c r="D1471" s="61">
        <f t="shared" si="1060"/>
        <v>77.570553289999907</v>
      </c>
      <c r="E1471" s="61">
        <f t="shared" si="1061"/>
        <v>587.24847694000005</v>
      </c>
      <c r="F1471" s="62">
        <f t="shared" si="1073"/>
        <v>7100.5</v>
      </c>
      <c r="G1471" s="63">
        <f t="shared" si="1094"/>
        <v>7111.86</v>
      </c>
      <c r="H1471" s="64">
        <f t="shared" si="1091"/>
        <v>45651</v>
      </c>
      <c r="I1471" s="64">
        <f t="shared" si="1081"/>
        <v>45682</v>
      </c>
      <c r="J1471" s="65">
        <f t="shared" si="1062"/>
        <v>1.5998873318778806E-3</v>
      </c>
      <c r="K1471" s="195">
        <f t="shared" si="1082"/>
        <v>45740</v>
      </c>
      <c r="L1471" s="195">
        <f t="shared" si="1074"/>
        <v>45740</v>
      </c>
      <c r="M1471" s="228">
        <f t="shared" si="1087"/>
        <v>30</v>
      </c>
      <c r="N1471" s="67">
        <f t="shared" si="1088"/>
        <v>28</v>
      </c>
      <c r="O1471" s="61">
        <f t="shared" si="1063"/>
        <v>1.00149314</v>
      </c>
      <c r="P1471" s="66">
        <f t="shared" si="1093"/>
        <v>1.0051997699999999</v>
      </c>
      <c r="Q1471" s="66">
        <f t="shared" si="1075"/>
        <v>1.273748537307396</v>
      </c>
      <c r="R1471" s="61">
        <f t="shared" si="1092"/>
        <v>1.2756504200000001</v>
      </c>
      <c r="S1471" s="61">
        <f t="shared" si="1076"/>
        <v>1.27374853</v>
      </c>
      <c r="T1471" s="61">
        <f t="shared" si="1064"/>
        <v>846.81226246999995</v>
      </c>
      <c r="U1471" s="61">
        <f t="shared" si="1065"/>
        <v>21.234824934424136</v>
      </c>
      <c r="V1471" s="61">
        <f t="shared" si="1066"/>
        <v>161.87528931287136</v>
      </c>
      <c r="W1471" s="61">
        <f t="shared" si="1067"/>
        <v>847.92914447729549</v>
      </c>
      <c r="X1471" s="67">
        <f t="shared" si="1077"/>
        <v>0</v>
      </c>
      <c r="Y1471" s="61">
        <f t="shared" si="1068"/>
        <v>0</v>
      </c>
      <c r="Z1471" s="69">
        <f t="shared" si="1078"/>
        <v>0</v>
      </c>
      <c r="AA1471" s="61">
        <f t="shared" si="1089"/>
        <v>0</v>
      </c>
      <c r="AB1471" s="69">
        <f t="shared" si="1079"/>
        <v>5.1999999999999998E-2</v>
      </c>
      <c r="AC1471" s="140">
        <f t="shared" si="1080"/>
        <v>28</v>
      </c>
      <c r="AD1471" s="67">
        <f t="shared" si="1083"/>
        <v>30</v>
      </c>
      <c r="AE1471" s="11">
        <f t="shared" si="1084"/>
        <v>1.003950581</v>
      </c>
      <c r="AF1471" s="61">
        <f t="shared" si="1090"/>
        <v>3.3454004300000002</v>
      </c>
      <c r="AG1471" s="61">
        <f t="shared" si="1069"/>
        <v>3.3498127599999998</v>
      </c>
      <c r="AH1471" s="61">
        <f t="shared" si="1070"/>
        <v>0</v>
      </c>
      <c r="AI1471" s="196" t="str">
        <f t="shared" si="1085"/>
        <v>A+J=</v>
      </c>
      <c r="AJ1471" s="72">
        <f t="shared" si="1086"/>
        <v>45740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1071"/>
        <v>45739</v>
      </c>
      <c r="B1472" s="61">
        <f t="shared" si="1059"/>
        <v>851.43892196875777</v>
      </c>
      <c r="C1472" s="61">
        <f t="shared" si="1072"/>
        <v>664.81903022999995</v>
      </c>
      <c r="D1472" s="61">
        <f t="shared" si="1060"/>
        <v>77.570553289999907</v>
      </c>
      <c r="E1472" s="61">
        <f t="shared" si="1061"/>
        <v>587.24847694000005</v>
      </c>
      <c r="F1472" s="62">
        <f t="shared" si="1073"/>
        <v>7100.5</v>
      </c>
      <c r="G1472" s="63">
        <f t="shared" si="1094"/>
        <v>7111.86</v>
      </c>
      <c r="H1472" s="64">
        <f t="shared" si="1091"/>
        <v>45651</v>
      </c>
      <c r="I1472" s="64">
        <f t="shared" si="1081"/>
        <v>45682</v>
      </c>
      <c r="J1472" s="65">
        <f t="shared" si="1062"/>
        <v>1.5998873318778806E-3</v>
      </c>
      <c r="K1472" s="195">
        <f t="shared" si="1082"/>
        <v>45740</v>
      </c>
      <c r="L1472" s="195">
        <f t="shared" si="1074"/>
        <v>45740</v>
      </c>
      <c r="M1472" s="228">
        <f t="shared" si="1087"/>
        <v>30</v>
      </c>
      <c r="N1472" s="67">
        <f t="shared" si="1088"/>
        <v>29</v>
      </c>
      <c r="O1472" s="61">
        <f t="shared" si="1063"/>
        <v>1.0015465100000001</v>
      </c>
      <c r="P1472" s="66">
        <f t="shared" si="1093"/>
        <v>1.0051997699999999</v>
      </c>
      <c r="Q1472" s="66">
        <f t="shared" si="1075"/>
        <v>1.273748537307396</v>
      </c>
      <c r="R1472" s="61">
        <f t="shared" si="1092"/>
        <v>1.2757183999999999</v>
      </c>
      <c r="S1472" s="61">
        <f t="shared" si="1076"/>
        <v>1.27374853</v>
      </c>
      <c r="T1472" s="61">
        <f t="shared" si="1064"/>
        <v>846.81226246999995</v>
      </c>
      <c r="U1472" s="61">
        <f t="shared" si="1065"/>
        <v>21.234824934424136</v>
      </c>
      <c r="V1472" s="61">
        <f t="shared" si="1066"/>
        <v>161.91521046433365</v>
      </c>
      <c r="W1472" s="61">
        <f t="shared" si="1067"/>
        <v>847.96906562875779</v>
      </c>
      <c r="X1472" s="67">
        <f t="shared" si="1077"/>
        <v>0</v>
      </c>
      <c r="Y1472" s="61">
        <f t="shared" si="1068"/>
        <v>0</v>
      </c>
      <c r="Z1472" s="69">
        <f t="shared" si="1078"/>
        <v>0</v>
      </c>
      <c r="AA1472" s="61">
        <f t="shared" si="1089"/>
        <v>0</v>
      </c>
      <c r="AB1472" s="69">
        <f t="shared" si="1079"/>
        <v>5.1999999999999998E-2</v>
      </c>
      <c r="AC1472" s="140">
        <f t="shared" si="1080"/>
        <v>29</v>
      </c>
      <c r="AD1472" s="67">
        <f t="shared" si="1083"/>
        <v>30</v>
      </c>
      <c r="AE1472" s="11">
        <f t="shared" si="1084"/>
        <v>1.0040919610000001</v>
      </c>
      <c r="AF1472" s="61">
        <f t="shared" si="1090"/>
        <v>3.4651227499999999</v>
      </c>
      <c r="AG1472" s="61">
        <f t="shared" si="1069"/>
        <v>3.4698563400000002</v>
      </c>
      <c r="AH1472" s="61">
        <f t="shared" si="1070"/>
        <v>0</v>
      </c>
      <c r="AI1472" s="196" t="str">
        <f t="shared" si="1085"/>
        <v>A+J=</v>
      </c>
      <c r="AJ1472" s="72">
        <f t="shared" si="1086"/>
        <v>45740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56" ht="15" customHeight="1" x14ac:dyDescent="0.25">
      <c r="A1473" s="60">
        <f t="shared" si="1071"/>
        <v>45740</v>
      </c>
      <c r="B1473" s="61">
        <f t="shared" si="1059"/>
        <v>851.5989158002202</v>
      </c>
      <c r="C1473" s="61">
        <f t="shared" si="1072"/>
        <v>664.81903022999995</v>
      </c>
      <c r="D1473" s="61">
        <f t="shared" si="1060"/>
        <v>77.570553289999907</v>
      </c>
      <c r="E1473" s="61">
        <f t="shared" si="1061"/>
        <v>587.24847694000005</v>
      </c>
      <c r="F1473" s="62">
        <f t="shared" si="1073"/>
        <v>7100.5</v>
      </c>
      <c r="G1473" s="63">
        <f t="shared" si="1094"/>
        <v>7111.86</v>
      </c>
      <c r="H1473" s="64">
        <f t="shared" si="1091"/>
        <v>45651</v>
      </c>
      <c r="I1473" s="64">
        <f t="shared" si="1081"/>
        <v>45682</v>
      </c>
      <c r="J1473" s="65">
        <f t="shared" si="1062"/>
        <v>1.5998873318778806E-3</v>
      </c>
      <c r="K1473" s="195">
        <f t="shared" si="1082"/>
        <v>45771</v>
      </c>
      <c r="L1473" s="195">
        <f t="shared" si="1074"/>
        <v>45740</v>
      </c>
      <c r="M1473" s="228">
        <f t="shared" si="1087"/>
        <v>30</v>
      </c>
      <c r="N1473" s="67">
        <f t="shared" si="1088"/>
        <v>30</v>
      </c>
      <c r="O1473" s="61">
        <f t="shared" si="1063"/>
        <v>1.0015998800000001</v>
      </c>
      <c r="P1473" s="66">
        <f t="shared" si="1093"/>
        <v>1.0051997699999999</v>
      </c>
      <c r="Q1473" s="66">
        <f t="shared" si="1075"/>
        <v>1.273748537307396</v>
      </c>
      <c r="R1473" s="61">
        <f t="shared" si="1092"/>
        <v>1.27578638</v>
      </c>
      <c r="S1473" s="61">
        <f t="shared" si="1076"/>
        <v>1.27374853</v>
      </c>
      <c r="T1473" s="61">
        <f t="shared" si="1064"/>
        <v>846.81226246999995</v>
      </c>
      <c r="U1473" s="61">
        <f t="shared" si="1065"/>
        <v>21.234824934424136</v>
      </c>
      <c r="V1473" s="61">
        <f t="shared" si="1066"/>
        <v>161.95513161579609</v>
      </c>
      <c r="W1473" s="61">
        <f t="shared" si="1067"/>
        <v>848.0089867802202</v>
      </c>
      <c r="X1473" s="67">
        <f t="shared" si="1077"/>
        <v>48</v>
      </c>
      <c r="Y1473" s="61">
        <f t="shared" si="1068"/>
        <v>2.8144196099999998</v>
      </c>
      <c r="Z1473" s="69">
        <f t="shared" si="1078"/>
        <v>1.0352E-2</v>
      </c>
      <c r="AA1473" s="61">
        <f t="shared" si="1089"/>
        <v>8.7662005399999998</v>
      </c>
      <c r="AB1473" s="69">
        <f t="shared" si="1079"/>
        <v>5.1999999999999998E-2</v>
      </c>
      <c r="AC1473" s="140">
        <f t="shared" si="1080"/>
        <v>30</v>
      </c>
      <c r="AD1473" s="67">
        <f t="shared" si="1083"/>
        <v>30</v>
      </c>
      <c r="AE1473" s="11">
        <f t="shared" si="1084"/>
        <v>1.0042333619999999</v>
      </c>
      <c r="AF1473" s="61">
        <f t="shared" si="1090"/>
        <v>3.5848628499999999</v>
      </c>
      <c r="AG1473" s="61">
        <f t="shared" si="1069"/>
        <v>3.58992902</v>
      </c>
      <c r="AH1473" s="61">
        <f t="shared" si="1070"/>
        <v>12.35106339</v>
      </c>
      <c r="AI1473" s="196" t="str">
        <f t="shared" si="1085"/>
        <v>A+J=</v>
      </c>
      <c r="AJ1473" s="72">
        <f t="shared" si="1086"/>
        <v>45740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</row>
    <row r="1474" spans="1:156" ht="15" customHeight="1" x14ac:dyDescent="0.25">
      <c r="A1474" s="60">
        <f t="shared" si="1071"/>
        <v>45741</v>
      </c>
      <c r="B1474" s="61">
        <f t="shared" si="1059"/>
        <v>839.68612416963288</v>
      </c>
      <c r="C1474" s="61">
        <f t="shared" si="1072"/>
        <v>657.93682363000005</v>
      </c>
      <c r="D1474" s="61">
        <f t="shared" si="1060"/>
        <v>70.688346690000003</v>
      </c>
      <c r="E1474" s="61">
        <f t="shared" si="1061"/>
        <v>587.24847694000005</v>
      </c>
      <c r="F1474" s="62">
        <f t="shared" si="1073"/>
        <v>7111.86</v>
      </c>
      <c r="G1474" s="63">
        <f t="shared" si="1094"/>
        <v>7205.03</v>
      </c>
      <c r="H1474" s="64">
        <f t="shared" si="1091"/>
        <v>45682</v>
      </c>
      <c r="I1474" s="64">
        <f t="shared" si="1081"/>
        <v>45713</v>
      </c>
      <c r="J1474" s="65">
        <f t="shared" si="1062"/>
        <v>1.3100651587629741E-2</v>
      </c>
      <c r="K1474" s="195">
        <f t="shared" si="1082"/>
        <v>45771</v>
      </c>
      <c r="L1474" s="195">
        <f t="shared" si="1074"/>
        <v>45771</v>
      </c>
      <c r="M1474" s="228">
        <f t="shared" si="1087"/>
        <v>30</v>
      </c>
      <c r="N1474" s="67">
        <f t="shared" si="1088"/>
        <v>1</v>
      </c>
      <c r="O1474" s="61">
        <f t="shared" si="1063"/>
        <v>1.00043394</v>
      </c>
      <c r="P1474" s="66">
        <f t="shared" si="1093"/>
        <v>1.0015998800000001</v>
      </c>
      <c r="Q1474" s="66">
        <f t="shared" si="1075"/>
        <v>1.2757863821172635</v>
      </c>
      <c r="R1474" s="61">
        <f t="shared" si="1092"/>
        <v>1.2763399900000001</v>
      </c>
      <c r="S1474" s="61">
        <f t="shared" si="1076"/>
        <v>1.27374853</v>
      </c>
      <c r="T1474" s="61">
        <f t="shared" si="1064"/>
        <v>838.04606192999995</v>
      </c>
      <c r="U1474" s="61">
        <f t="shared" si="1065"/>
        <v>19.350830994517867</v>
      </c>
      <c r="V1474" s="61">
        <f t="shared" si="1066"/>
        <v>162.2802382451149</v>
      </c>
      <c r="W1474" s="61">
        <f t="shared" si="1067"/>
        <v>839.56789286963283</v>
      </c>
      <c r="X1474" s="67">
        <f t="shared" si="1077"/>
        <v>0</v>
      </c>
      <c r="Y1474" s="61">
        <f t="shared" si="1068"/>
        <v>0</v>
      </c>
      <c r="Z1474" s="69">
        <f t="shared" si="1078"/>
        <v>0</v>
      </c>
      <c r="AA1474" s="61">
        <f t="shared" si="1089"/>
        <v>0</v>
      </c>
      <c r="AB1474" s="69">
        <f t="shared" si="1079"/>
        <v>5.1999999999999998E-2</v>
      </c>
      <c r="AC1474" s="140">
        <f t="shared" si="1080"/>
        <v>1</v>
      </c>
      <c r="AD1474" s="67">
        <f t="shared" si="1083"/>
        <v>30</v>
      </c>
      <c r="AE1474" s="11">
        <f t="shared" si="1084"/>
        <v>1.000140824</v>
      </c>
      <c r="AF1474" s="61">
        <f t="shared" si="1090"/>
        <v>0.11801699</v>
      </c>
      <c r="AG1474" s="61">
        <f t="shared" si="1069"/>
        <v>0.1182313</v>
      </c>
      <c r="AH1474" s="61">
        <f t="shared" si="1070"/>
        <v>0</v>
      </c>
      <c r="AI1474" s="196" t="str">
        <f t="shared" si="1085"/>
        <v>A+J=</v>
      </c>
      <c r="AJ1474" s="72">
        <f t="shared" si="1086"/>
        <v>45771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56" ht="15" customHeight="1" x14ac:dyDescent="0.25">
      <c r="A1475" s="197">
        <f t="shared" si="1071"/>
        <v>45742</v>
      </c>
      <c r="B1475" s="198">
        <f t="shared" si="1059"/>
        <v>840.1297232035555</v>
      </c>
      <c r="C1475" s="198">
        <f t="shared" si="1072"/>
        <v>657.93682363000005</v>
      </c>
      <c r="D1475" s="198">
        <f t="shared" si="1060"/>
        <v>70.688346690000003</v>
      </c>
      <c r="E1475" s="198">
        <f t="shared" si="1061"/>
        <v>587.24847694000005</v>
      </c>
      <c r="F1475" s="199">
        <f t="shared" si="1073"/>
        <v>7111.86</v>
      </c>
      <c r="G1475" s="63">
        <f t="shared" si="1094"/>
        <v>7205.03</v>
      </c>
      <c r="H1475" s="200">
        <f t="shared" si="1091"/>
        <v>45682</v>
      </c>
      <c r="I1475" s="64">
        <f t="shared" si="1081"/>
        <v>45713</v>
      </c>
      <c r="J1475" s="201">
        <f t="shared" si="1062"/>
        <v>1.3100651587629741E-2</v>
      </c>
      <c r="K1475" s="195">
        <f t="shared" si="1082"/>
        <v>45771</v>
      </c>
      <c r="L1475" s="202">
        <f t="shared" si="1074"/>
        <v>45771</v>
      </c>
      <c r="M1475" s="228">
        <f t="shared" si="1087"/>
        <v>30</v>
      </c>
      <c r="N1475" s="67">
        <f t="shared" si="1088"/>
        <v>2</v>
      </c>
      <c r="O1475" s="198">
        <f t="shared" si="1063"/>
        <v>1.00086808</v>
      </c>
      <c r="P1475" s="203">
        <f t="shared" si="1093"/>
        <v>1.0015998800000001</v>
      </c>
      <c r="Q1475" s="203">
        <f t="shared" si="1075"/>
        <v>1.2757863821172635</v>
      </c>
      <c r="R1475" s="198">
        <f t="shared" si="1092"/>
        <v>1.2768938599999999</v>
      </c>
      <c r="S1475" s="198">
        <f t="shared" si="1076"/>
        <v>1.27374853</v>
      </c>
      <c r="T1475" s="198">
        <f t="shared" si="1064"/>
        <v>838.04606192999995</v>
      </c>
      <c r="U1475" s="198">
        <f t="shared" si="1065"/>
        <v>19.350830994517867</v>
      </c>
      <c r="V1475" s="198">
        <f t="shared" si="1066"/>
        <v>162.60549755903756</v>
      </c>
      <c r="W1475" s="198">
        <f t="shared" si="1067"/>
        <v>839.89315218355546</v>
      </c>
      <c r="X1475" s="204">
        <f t="shared" si="1077"/>
        <v>0</v>
      </c>
      <c r="Y1475" s="198">
        <f t="shared" si="1068"/>
        <v>0</v>
      </c>
      <c r="Z1475" s="205">
        <f t="shared" si="1078"/>
        <v>0</v>
      </c>
      <c r="AA1475" s="198">
        <f t="shared" si="1089"/>
        <v>0</v>
      </c>
      <c r="AB1475" s="205">
        <f t="shared" si="1079"/>
        <v>5.1999999999999998E-2</v>
      </c>
      <c r="AC1475" s="140">
        <f t="shared" si="1080"/>
        <v>2</v>
      </c>
      <c r="AD1475" s="67">
        <f t="shared" si="1083"/>
        <v>30</v>
      </c>
      <c r="AE1475" s="11">
        <f t="shared" si="1084"/>
        <v>1.000281668</v>
      </c>
      <c r="AF1475" s="198">
        <f t="shared" si="1090"/>
        <v>0.23605075</v>
      </c>
      <c r="AG1475" s="198">
        <f t="shared" si="1069"/>
        <v>0.23657101999999999</v>
      </c>
      <c r="AH1475" s="198">
        <f t="shared" si="1070"/>
        <v>0</v>
      </c>
      <c r="AI1475" s="196" t="str">
        <f t="shared" si="1085"/>
        <v>A+J=</v>
      </c>
      <c r="AJ1475" s="72">
        <f t="shared" si="1086"/>
        <v>45771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56" ht="15" customHeight="1" x14ac:dyDescent="0.25">
      <c r="A1476" s="60">
        <f t="shared" si="1071"/>
        <v>45743</v>
      </c>
      <c r="B1476" s="61">
        <f t="shared" si="1059"/>
        <v>840.57356578462804</v>
      </c>
      <c r="C1476" s="61">
        <f t="shared" si="1072"/>
        <v>657.93682363000005</v>
      </c>
      <c r="D1476" s="61">
        <f t="shared" si="1060"/>
        <v>70.688346690000003</v>
      </c>
      <c r="E1476" s="61">
        <f t="shared" si="1061"/>
        <v>587.24847694000005</v>
      </c>
      <c r="F1476" s="62">
        <f t="shared" si="1073"/>
        <v>7111.86</v>
      </c>
      <c r="G1476" s="63">
        <f t="shared" si="1094"/>
        <v>7205.03</v>
      </c>
      <c r="H1476" s="64">
        <f t="shared" si="1091"/>
        <v>45682</v>
      </c>
      <c r="I1476" s="64">
        <f t="shared" si="1081"/>
        <v>45713</v>
      </c>
      <c r="J1476" s="65">
        <f t="shared" si="1062"/>
        <v>1.3100651587629741E-2</v>
      </c>
      <c r="K1476" s="195">
        <f t="shared" si="1082"/>
        <v>45771</v>
      </c>
      <c r="L1476" s="195">
        <f t="shared" si="1074"/>
        <v>45771</v>
      </c>
      <c r="M1476" s="228">
        <f t="shared" si="1087"/>
        <v>30</v>
      </c>
      <c r="N1476" s="67">
        <f t="shared" si="1088"/>
        <v>3</v>
      </c>
      <c r="O1476" s="61">
        <f t="shared" si="1063"/>
        <v>1.0013023999999999</v>
      </c>
      <c r="P1476" s="66">
        <f t="shared" si="1093"/>
        <v>1.0015998800000001</v>
      </c>
      <c r="Q1476" s="66">
        <f t="shared" si="1075"/>
        <v>1.2757863821172635</v>
      </c>
      <c r="R1476" s="61">
        <f t="shared" si="1092"/>
        <v>1.2774479599999999</v>
      </c>
      <c r="S1476" s="61">
        <f t="shared" si="1076"/>
        <v>1.27374853</v>
      </c>
      <c r="T1476" s="61">
        <f t="shared" si="1064"/>
        <v>838.04606192999995</v>
      </c>
      <c r="U1476" s="61">
        <f t="shared" si="1065"/>
        <v>19.350830994517867</v>
      </c>
      <c r="V1476" s="61">
        <f t="shared" si="1066"/>
        <v>162.93089194011003</v>
      </c>
      <c r="W1476" s="61">
        <f t="shared" si="1067"/>
        <v>840.21854656462801</v>
      </c>
      <c r="X1476" s="67">
        <f t="shared" si="1077"/>
        <v>0</v>
      </c>
      <c r="Y1476" s="61">
        <f t="shared" si="1068"/>
        <v>0</v>
      </c>
      <c r="Z1476" s="69">
        <f t="shared" si="1078"/>
        <v>0</v>
      </c>
      <c r="AA1476" s="61">
        <f t="shared" si="1089"/>
        <v>0</v>
      </c>
      <c r="AB1476" s="69">
        <f t="shared" si="1079"/>
        <v>5.1999999999999998E-2</v>
      </c>
      <c r="AC1476" s="140">
        <f t="shared" si="1080"/>
        <v>3</v>
      </c>
      <c r="AD1476" s="67">
        <f t="shared" si="1083"/>
        <v>30</v>
      </c>
      <c r="AE1476" s="11">
        <f t="shared" si="1084"/>
        <v>1.000422532</v>
      </c>
      <c r="AF1476" s="61">
        <f t="shared" si="1090"/>
        <v>0.35410127000000002</v>
      </c>
      <c r="AG1476" s="61">
        <f t="shared" si="1069"/>
        <v>0.35501922000000002</v>
      </c>
      <c r="AH1476" s="61">
        <f t="shared" si="1070"/>
        <v>0</v>
      </c>
      <c r="AI1476" s="196" t="str">
        <f t="shared" si="1085"/>
        <v>A+J=</v>
      </c>
      <c r="AJ1476" s="72">
        <f t="shared" si="1086"/>
        <v>45771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56" ht="15" customHeight="1" x14ac:dyDescent="0.25">
      <c r="A1477" s="60">
        <f t="shared" si="1071"/>
        <v>45744</v>
      </c>
      <c r="B1477" s="61">
        <f t="shared" si="1059"/>
        <v>841.01765702533487</v>
      </c>
      <c r="C1477" s="61">
        <f t="shared" si="1072"/>
        <v>657.93682363000005</v>
      </c>
      <c r="D1477" s="61">
        <f t="shared" si="1060"/>
        <v>70.688346690000003</v>
      </c>
      <c r="E1477" s="61">
        <f t="shared" si="1061"/>
        <v>587.24847694000005</v>
      </c>
      <c r="F1477" s="62">
        <f t="shared" si="1073"/>
        <v>7111.86</v>
      </c>
      <c r="G1477" s="63">
        <f t="shared" si="1094"/>
        <v>7205.03</v>
      </c>
      <c r="H1477" s="64">
        <f t="shared" si="1091"/>
        <v>45682</v>
      </c>
      <c r="I1477" s="64">
        <f t="shared" si="1081"/>
        <v>45713</v>
      </c>
      <c r="J1477" s="65">
        <f t="shared" si="1062"/>
        <v>1.3100651587629741E-2</v>
      </c>
      <c r="K1477" s="195">
        <f t="shared" si="1082"/>
        <v>45771</v>
      </c>
      <c r="L1477" s="195">
        <f t="shared" si="1074"/>
        <v>45771</v>
      </c>
      <c r="M1477" s="228">
        <f t="shared" si="1087"/>
        <v>30</v>
      </c>
      <c r="N1477" s="67">
        <f t="shared" si="1088"/>
        <v>4</v>
      </c>
      <c r="O1477" s="61">
        <f t="shared" si="1063"/>
        <v>1.00173691</v>
      </c>
      <c r="P1477" s="66">
        <f t="shared" si="1093"/>
        <v>1.0015998800000001</v>
      </c>
      <c r="Q1477" s="66">
        <f t="shared" si="1075"/>
        <v>1.2757863821172635</v>
      </c>
      <c r="R1477" s="61">
        <f t="shared" si="1092"/>
        <v>1.2780023</v>
      </c>
      <c r="S1477" s="61">
        <f t="shared" si="1076"/>
        <v>1.27374853</v>
      </c>
      <c r="T1477" s="61">
        <f t="shared" si="1064"/>
        <v>838.04606192999995</v>
      </c>
      <c r="U1477" s="61">
        <f t="shared" si="1065"/>
        <v>19.350830994517867</v>
      </c>
      <c r="V1477" s="61">
        <f t="shared" si="1066"/>
        <v>163.25642726081699</v>
      </c>
      <c r="W1477" s="61">
        <f t="shared" si="1067"/>
        <v>840.54408188533489</v>
      </c>
      <c r="X1477" s="67">
        <f t="shared" si="1077"/>
        <v>0</v>
      </c>
      <c r="Y1477" s="61">
        <f t="shared" si="1068"/>
        <v>0</v>
      </c>
      <c r="Z1477" s="69">
        <f t="shared" si="1078"/>
        <v>0</v>
      </c>
      <c r="AA1477" s="61">
        <f t="shared" si="1089"/>
        <v>0</v>
      </c>
      <c r="AB1477" s="69">
        <f t="shared" si="1079"/>
        <v>5.1999999999999998E-2</v>
      </c>
      <c r="AC1477" s="140">
        <f t="shared" si="1080"/>
        <v>4</v>
      </c>
      <c r="AD1477" s="67">
        <f t="shared" si="1083"/>
        <v>30</v>
      </c>
      <c r="AE1477" s="11">
        <f t="shared" si="1084"/>
        <v>1.000563415</v>
      </c>
      <c r="AF1477" s="61">
        <f t="shared" si="1090"/>
        <v>0.47216772000000001</v>
      </c>
      <c r="AG1477" s="61">
        <f t="shared" si="1069"/>
        <v>0.47357514000000001</v>
      </c>
      <c r="AH1477" s="61">
        <f t="shared" si="1070"/>
        <v>0</v>
      </c>
      <c r="AI1477" s="196" t="str">
        <f t="shared" si="1085"/>
        <v>A+J=</v>
      </c>
      <c r="AJ1477" s="72">
        <f t="shared" si="1086"/>
        <v>45771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56" ht="15" customHeight="1" x14ac:dyDescent="0.25">
      <c r="A1478" s="60">
        <f t="shared" si="1071"/>
        <v>45745</v>
      </c>
      <c r="B1478" s="61">
        <f t="shared" si="1059"/>
        <v>841.46200456816109</v>
      </c>
      <c r="C1478" s="61">
        <f t="shared" si="1072"/>
        <v>657.93682363000005</v>
      </c>
      <c r="D1478" s="61">
        <f t="shared" si="1060"/>
        <v>70.688346690000003</v>
      </c>
      <c r="E1478" s="61">
        <f t="shared" si="1061"/>
        <v>587.24847694000005</v>
      </c>
      <c r="F1478" s="62">
        <f t="shared" si="1073"/>
        <v>7111.86</v>
      </c>
      <c r="G1478" s="63">
        <f t="shared" si="1094"/>
        <v>7205.03</v>
      </c>
      <c r="H1478" s="64">
        <f t="shared" si="1091"/>
        <v>45682</v>
      </c>
      <c r="I1478" s="64">
        <f t="shared" si="1081"/>
        <v>45713</v>
      </c>
      <c r="J1478" s="65">
        <f t="shared" si="1062"/>
        <v>1.3100651587629741E-2</v>
      </c>
      <c r="K1478" s="195">
        <f t="shared" si="1082"/>
        <v>45771</v>
      </c>
      <c r="L1478" s="195">
        <f t="shared" si="1074"/>
        <v>45771</v>
      </c>
      <c r="M1478" s="228">
        <f t="shared" si="1087"/>
        <v>30</v>
      </c>
      <c r="N1478" s="67">
        <f t="shared" si="1088"/>
        <v>5</v>
      </c>
      <c r="O1478" s="61">
        <f t="shared" si="1063"/>
        <v>1.00217161</v>
      </c>
      <c r="P1478" s="66">
        <f t="shared" si="1093"/>
        <v>1.0015998800000001</v>
      </c>
      <c r="Q1478" s="66">
        <f t="shared" si="1075"/>
        <v>1.2757863821172635</v>
      </c>
      <c r="R1478" s="61">
        <f t="shared" si="1092"/>
        <v>1.2785568899999999</v>
      </c>
      <c r="S1478" s="61">
        <f t="shared" si="1076"/>
        <v>1.27374853</v>
      </c>
      <c r="T1478" s="61">
        <f t="shared" si="1064"/>
        <v>838.04606192999995</v>
      </c>
      <c r="U1478" s="61">
        <f t="shared" si="1065"/>
        <v>19.350830994517867</v>
      </c>
      <c r="V1478" s="61">
        <f t="shared" si="1066"/>
        <v>163.58210939364309</v>
      </c>
      <c r="W1478" s="61">
        <f t="shared" si="1067"/>
        <v>840.86976401816105</v>
      </c>
      <c r="X1478" s="67">
        <f t="shared" si="1077"/>
        <v>0</v>
      </c>
      <c r="Y1478" s="61">
        <f t="shared" si="1068"/>
        <v>0</v>
      </c>
      <c r="Z1478" s="69">
        <f t="shared" si="1078"/>
        <v>0</v>
      </c>
      <c r="AA1478" s="61">
        <f t="shared" si="1089"/>
        <v>0</v>
      </c>
      <c r="AB1478" s="69">
        <f t="shared" si="1079"/>
        <v>5.1999999999999998E-2</v>
      </c>
      <c r="AC1478" s="140">
        <f t="shared" si="1080"/>
        <v>5</v>
      </c>
      <c r="AD1478" s="67">
        <f t="shared" si="1083"/>
        <v>30</v>
      </c>
      <c r="AE1478" s="11">
        <f t="shared" si="1084"/>
        <v>1.000704319</v>
      </c>
      <c r="AF1478" s="61">
        <f t="shared" si="1090"/>
        <v>0.59025176000000001</v>
      </c>
      <c r="AG1478" s="61">
        <f t="shared" si="1069"/>
        <v>0.59224054999999998</v>
      </c>
      <c r="AH1478" s="61">
        <f t="shared" si="1070"/>
        <v>0</v>
      </c>
      <c r="AI1478" s="196" t="str">
        <f t="shared" si="1085"/>
        <v>A+J=</v>
      </c>
      <c r="AJ1478" s="72">
        <f t="shared" si="1086"/>
        <v>45771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56" ht="15" customHeight="1" x14ac:dyDescent="0.25">
      <c r="A1479" s="60">
        <f t="shared" si="1071"/>
        <v>45746</v>
      </c>
      <c r="B1479" s="61">
        <f t="shared" si="1059"/>
        <v>841.90659504813686</v>
      </c>
      <c r="C1479" s="61">
        <f t="shared" si="1072"/>
        <v>657.93682363000005</v>
      </c>
      <c r="D1479" s="61">
        <f t="shared" si="1060"/>
        <v>70.688346690000003</v>
      </c>
      <c r="E1479" s="61">
        <f t="shared" si="1061"/>
        <v>587.24847694000005</v>
      </c>
      <c r="F1479" s="62">
        <f t="shared" si="1073"/>
        <v>7111.86</v>
      </c>
      <c r="G1479" s="63">
        <f t="shared" si="1094"/>
        <v>7205.03</v>
      </c>
      <c r="H1479" s="64">
        <f t="shared" si="1091"/>
        <v>45682</v>
      </c>
      <c r="I1479" s="64">
        <f t="shared" si="1081"/>
        <v>45713</v>
      </c>
      <c r="J1479" s="65">
        <f t="shared" si="1062"/>
        <v>1.3100651587629741E-2</v>
      </c>
      <c r="K1479" s="195">
        <f t="shared" si="1082"/>
        <v>45771</v>
      </c>
      <c r="L1479" s="195">
        <f t="shared" si="1074"/>
        <v>45771</v>
      </c>
      <c r="M1479" s="228">
        <f t="shared" si="1087"/>
        <v>30</v>
      </c>
      <c r="N1479" s="67">
        <f t="shared" si="1088"/>
        <v>6</v>
      </c>
      <c r="O1479" s="61">
        <f t="shared" si="1063"/>
        <v>1.0026065</v>
      </c>
      <c r="P1479" s="66">
        <f t="shared" si="1093"/>
        <v>1.0015998800000001</v>
      </c>
      <c r="Q1479" s="66">
        <f t="shared" si="1075"/>
        <v>1.2757863821172635</v>
      </c>
      <c r="R1479" s="61">
        <f t="shared" si="1092"/>
        <v>1.27911171</v>
      </c>
      <c r="S1479" s="61">
        <f t="shared" si="1076"/>
        <v>1.27374853</v>
      </c>
      <c r="T1479" s="61">
        <f t="shared" si="1064"/>
        <v>838.04606192999995</v>
      </c>
      <c r="U1479" s="61">
        <f t="shared" si="1065"/>
        <v>19.350830994517867</v>
      </c>
      <c r="V1479" s="61">
        <f t="shared" si="1066"/>
        <v>163.90792659361898</v>
      </c>
      <c r="W1479" s="61">
        <f t="shared" si="1067"/>
        <v>841.19558121813691</v>
      </c>
      <c r="X1479" s="67">
        <f t="shared" si="1077"/>
        <v>0</v>
      </c>
      <c r="Y1479" s="61">
        <f t="shared" si="1068"/>
        <v>0</v>
      </c>
      <c r="Z1479" s="69">
        <f t="shared" si="1078"/>
        <v>0</v>
      </c>
      <c r="AA1479" s="61">
        <f t="shared" si="1089"/>
        <v>0</v>
      </c>
      <c r="AB1479" s="69">
        <f t="shared" si="1079"/>
        <v>5.1999999999999998E-2</v>
      </c>
      <c r="AC1479" s="140">
        <f t="shared" si="1080"/>
        <v>6</v>
      </c>
      <c r="AD1479" s="67">
        <f t="shared" si="1083"/>
        <v>30</v>
      </c>
      <c r="AE1479" s="11">
        <f t="shared" si="1084"/>
        <v>1.000845242</v>
      </c>
      <c r="AF1479" s="61">
        <f t="shared" si="1090"/>
        <v>0.70835172000000002</v>
      </c>
      <c r="AG1479" s="61">
        <f t="shared" si="1069"/>
        <v>0.71101382999999996</v>
      </c>
      <c r="AH1479" s="61">
        <f t="shared" si="1070"/>
        <v>0</v>
      </c>
      <c r="AI1479" s="196" t="str">
        <f t="shared" si="1085"/>
        <v>A+J=</v>
      </c>
      <c r="AJ1479" s="72">
        <f t="shared" si="1086"/>
        <v>45771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56" ht="15" customHeight="1" x14ac:dyDescent="0.25">
      <c r="A1480" s="60">
        <f t="shared" si="1071"/>
        <v>45747</v>
      </c>
      <c r="B1480" s="61">
        <f t="shared" si="1059"/>
        <v>842.35144115023195</v>
      </c>
      <c r="C1480" s="61">
        <f t="shared" si="1072"/>
        <v>657.93682363000005</v>
      </c>
      <c r="D1480" s="61">
        <f t="shared" si="1060"/>
        <v>70.688346690000003</v>
      </c>
      <c r="E1480" s="61">
        <f t="shared" si="1061"/>
        <v>587.24847694000005</v>
      </c>
      <c r="F1480" s="62">
        <f t="shared" si="1073"/>
        <v>7111.86</v>
      </c>
      <c r="G1480" s="63">
        <f t="shared" si="1094"/>
        <v>7205.03</v>
      </c>
      <c r="H1480" s="64">
        <f t="shared" si="1091"/>
        <v>45682</v>
      </c>
      <c r="I1480" s="64">
        <f t="shared" si="1081"/>
        <v>45713</v>
      </c>
      <c r="J1480" s="65">
        <f t="shared" si="1062"/>
        <v>1.3100651587629741E-2</v>
      </c>
      <c r="K1480" s="195">
        <f t="shared" si="1082"/>
        <v>45771</v>
      </c>
      <c r="L1480" s="195">
        <f t="shared" si="1074"/>
        <v>45771</v>
      </c>
      <c r="M1480" s="228">
        <f t="shared" si="1087"/>
        <v>30</v>
      </c>
      <c r="N1480" s="67">
        <f t="shared" si="1088"/>
        <v>7</v>
      </c>
      <c r="O1480" s="61">
        <f t="shared" si="1063"/>
        <v>1.0030415800000001</v>
      </c>
      <c r="P1480" s="66">
        <f t="shared" si="1093"/>
        <v>1.0015998800000001</v>
      </c>
      <c r="Q1480" s="66">
        <f t="shared" si="1075"/>
        <v>1.2757863821172635</v>
      </c>
      <c r="R1480" s="61">
        <f t="shared" si="1092"/>
        <v>1.2796667799999999</v>
      </c>
      <c r="S1480" s="61">
        <f t="shared" si="1076"/>
        <v>1.27374853</v>
      </c>
      <c r="T1480" s="61">
        <f t="shared" si="1064"/>
        <v>838.04606192999995</v>
      </c>
      <c r="U1480" s="61">
        <f t="shared" si="1065"/>
        <v>19.350830994517867</v>
      </c>
      <c r="V1480" s="61">
        <f t="shared" si="1066"/>
        <v>164.23389060571401</v>
      </c>
      <c r="W1480" s="61">
        <f t="shared" si="1067"/>
        <v>841.52154523023194</v>
      </c>
      <c r="X1480" s="67">
        <f t="shared" si="1077"/>
        <v>0</v>
      </c>
      <c r="Y1480" s="61">
        <f t="shared" si="1068"/>
        <v>0</v>
      </c>
      <c r="Z1480" s="69">
        <f t="shared" si="1078"/>
        <v>0</v>
      </c>
      <c r="AA1480" s="61">
        <f t="shared" si="1089"/>
        <v>0</v>
      </c>
      <c r="AB1480" s="69">
        <f t="shared" si="1079"/>
        <v>5.1999999999999998E-2</v>
      </c>
      <c r="AC1480" s="140">
        <f t="shared" si="1080"/>
        <v>7</v>
      </c>
      <c r="AD1480" s="67">
        <f t="shared" si="1083"/>
        <v>30</v>
      </c>
      <c r="AE1480" s="11">
        <f t="shared" si="1084"/>
        <v>1.0009861849999999</v>
      </c>
      <c r="AF1480" s="61">
        <f t="shared" si="1090"/>
        <v>0.82646845000000002</v>
      </c>
      <c r="AG1480" s="61">
        <f t="shared" si="1069"/>
        <v>0.82989592000000001</v>
      </c>
      <c r="AH1480" s="61">
        <f t="shared" si="1070"/>
        <v>0</v>
      </c>
      <c r="AI1480" s="196" t="str">
        <f t="shared" si="1085"/>
        <v>A+J=</v>
      </c>
      <c r="AJ1480" s="72">
        <f t="shared" si="1086"/>
        <v>45771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56" ht="15" customHeight="1" x14ac:dyDescent="0.25">
      <c r="A1481" s="60">
        <f t="shared" si="1071"/>
        <v>45748</v>
      </c>
      <c r="B1481" s="61">
        <f t="shared" si="1059"/>
        <v>842.35144115023195</v>
      </c>
      <c r="C1481" s="61">
        <f t="shared" si="1072"/>
        <v>657.93682363000005</v>
      </c>
      <c r="D1481" s="61">
        <f t="shared" si="1060"/>
        <v>70.688346690000003</v>
      </c>
      <c r="E1481" s="61">
        <f t="shared" si="1061"/>
        <v>587.24847694000005</v>
      </c>
      <c r="F1481" s="62">
        <f t="shared" si="1073"/>
        <v>7111.86</v>
      </c>
      <c r="G1481" s="63">
        <f t="shared" si="1094"/>
        <v>7205.03</v>
      </c>
      <c r="H1481" s="64">
        <f t="shared" si="1091"/>
        <v>45682</v>
      </c>
      <c r="I1481" s="64">
        <f t="shared" si="1081"/>
        <v>45713</v>
      </c>
      <c r="J1481" s="65">
        <f t="shared" si="1062"/>
        <v>1.3100651587629741E-2</v>
      </c>
      <c r="K1481" s="195">
        <f t="shared" si="1082"/>
        <v>45771</v>
      </c>
      <c r="L1481" s="195">
        <f t="shared" si="1074"/>
        <v>45771</v>
      </c>
      <c r="M1481" s="228">
        <f t="shared" si="1087"/>
        <v>30</v>
      </c>
      <c r="N1481" s="67">
        <f t="shared" si="1088"/>
        <v>7</v>
      </c>
      <c r="O1481" s="61">
        <f t="shared" si="1063"/>
        <v>1.0030415800000001</v>
      </c>
      <c r="P1481" s="66">
        <f t="shared" si="1093"/>
        <v>1.0015998800000001</v>
      </c>
      <c r="Q1481" s="66">
        <f t="shared" si="1075"/>
        <v>1.2757863821172635</v>
      </c>
      <c r="R1481" s="61">
        <f t="shared" si="1092"/>
        <v>1.2796667799999999</v>
      </c>
      <c r="S1481" s="61">
        <f t="shared" si="1076"/>
        <v>1.27374853</v>
      </c>
      <c r="T1481" s="61">
        <f t="shared" si="1064"/>
        <v>838.04606192999995</v>
      </c>
      <c r="U1481" s="61">
        <f t="shared" si="1065"/>
        <v>19.350830994517867</v>
      </c>
      <c r="V1481" s="61">
        <f t="shared" si="1066"/>
        <v>164.23389060571401</v>
      </c>
      <c r="W1481" s="61">
        <f t="shared" si="1067"/>
        <v>841.52154523023194</v>
      </c>
      <c r="X1481" s="67">
        <f t="shared" si="1077"/>
        <v>0</v>
      </c>
      <c r="Y1481" s="61">
        <f t="shared" si="1068"/>
        <v>0</v>
      </c>
      <c r="Z1481" s="69">
        <f t="shared" si="1078"/>
        <v>0</v>
      </c>
      <c r="AA1481" s="61">
        <f t="shared" si="1089"/>
        <v>0</v>
      </c>
      <c r="AB1481" s="69">
        <f t="shared" si="1079"/>
        <v>5.1999999999999998E-2</v>
      </c>
      <c r="AC1481" s="140">
        <f t="shared" si="1080"/>
        <v>7</v>
      </c>
      <c r="AD1481" s="67">
        <f t="shared" si="1083"/>
        <v>30</v>
      </c>
      <c r="AE1481" s="11">
        <f t="shared" si="1084"/>
        <v>1.0009861849999999</v>
      </c>
      <c r="AF1481" s="61">
        <f t="shared" si="1090"/>
        <v>0.82646845000000002</v>
      </c>
      <c r="AG1481" s="61">
        <f t="shared" si="1069"/>
        <v>0.82989592000000001</v>
      </c>
      <c r="AH1481" s="61">
        <f t="shared" si="1070"/>
        <v>0</v>
      </c>
      <c r="AI1481" s="196" t="str">
        <f t="shared" si="1085"/>
        <v>A+J=</v>
      </c>
      <c r="AJ1481" s="72">
        <f t="shared" si="1086"/>
        <v>45771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56" ht="15" customHeight="1" x14ac:dyDescent="0.25">
      <c r="A1482" s="60">
        <f t="shared" si="1071"/>
        <v>45749</v>
      </c>
      <c r="B1482" s="61">
        <f t="shared" si="1059"/>
        <v>842.79653707196167</v>
      </c>
      <c r="C1482" s="61">
        <f t="shared" si="1072"/>
        <v>657.93682363000005</v>
      </c>
      <c r="D1482" s="61">
        <f t="shared" si="1060"/>
        <v>70.688346690000003</v>
      </c>
      <c r="E1482" s="61">
        <f t="shared" si="1061"/>
        <v>587.24847694000005</v>
      </c>
      <c r="F1482" s="62">
        <f t="shared" si="1073"/>
        <v>7111.86</v>
      </c>
      <c r="G1482" s="63">
        <f t="shared" si="1094"/>
        <v>7205.03</v>
      </c>
      <c r="H1482" s="64">
        <f t="shared" si="1091"/>
        <v>45682</v>
      </c>
      <c r="I1482" s="64">
        <f t="shared" si="1081"/>
        <v>45713</v>
      </c>
      <c r="J1482" s="65">
        <f t="shared" si="1062"/>
        <v>1.3100651587629741E-2</v>
      </c>
      <c r="K1482" s="195">
        <f t="shared" si="1082"/>
        <v>45771</v>
      </c>
      <c r="L1482" s="195">
        <f t="shared" si="1074"/>
        <v>45771</v>
      </c>
      <c r="M1482" s="228">
        <f t="shared" si="1087"/>
        <v>30</v>
      </c>
      <c r="N1482" s="67">
        <f t="shared" si="1088"/>
        <v>8</v>
      </c>
      <c r="O1482" s="61">
        <f t="shared" si="1063"/>
        <v>1.00347685</v>
      </c>
      <c r="P1482" s="66">
        <f t="shared" si="1093"/>
        <v>1.0015998800000001</v>
      </c>
      <c r="Q1482" s="66">
        <f t="shared" si="1075"/>
        <v>1.2757863821172635</v>
      </c>
      <c r="R1482" s="61">
        <f t="shared" si="1092"/>
        <v>1.2802220900000001</v>
      </c>
      <c r="S1482" s="61">
        <f t="shared" si="1076"/>
        <v>1.27374853</v>
      </c>
      <c r="T1482" s="61">
        <f t="shared" si="1064"/>
        <v>838.04606192999995</v>
      </c>
      <c r="U1482" s="61">
        <f t="shared" si="1065"/>
        <v>19.350830994517867</v>
      </c>
      <c r="V1482" s="61">
        <f t="shared" si="1066"/>
        <v>164.55999555744367</v>
      </c>
      <c r="W1482" s="61">
        <f t="shared" si="1067"/>
        <v>841.84765018196163</v>
      </c>
      <c r="X1482" s="67">
        <f t="shared" si="1077"/>
        <v>0</v>
      </c>
      <c r="Y1482" s="61">
        <f t="shared" si="1068"/>
        <v>0</v>
      </c>
      <c r="Z1482" s="69">
        <f t="shared" si="1078"/>
        <v>0</v>
      </c>
      <c r="AA1482" s="61">
        <f t="shared" si="1089"/>
        <v>0</v>
      </c>
      <c r="AB1482" s="69">
        <f t="shared" si="1079"/>
        <v>5.1999999999999998E-2</v>
      </c>
      <c r="AC1482" s="140">
        <f t="shared" si="1080"/>
        <v>8</v>
      </c>
      <c r="AD1482" s="67">
        <f t="shared" si="1083"/>
        <v>30</v>
      </c>
      <c r="AE1482" s="11">
        <f t="shared" si="1084"/>
        <v>1.0011271479999999</v>
      </c>
      <c r="AF1482" s="61">
        <f t="shared" si="1090"/>
        <v>0.94460193999999997</v>
      </c>
      <c r="AG1482" s="61">
        <f t="shared" si="1069"/>
        <v>0.94888689000000004</v>
      </c>
      <c r="AH1482" s="61">
        <f t="shared" si="1070"/>
        <v>0</v>
      </c>
      <c r="AI1482" s="196" t="str">
        <f t="shared" si="1085"/>
        <v>A+J=</v>
      </c>
      <c r="AJ1482" s="72">
        <f t="shared" si="1086"/>
        <v>45771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56" ht="15" customHeight="1" x14ac:dyDescent="0.25">
      <c r="A1483" s="60">
        <f t="shared" si="1071"/>
        <v>45750</v>
      </c>
      <c r="B1483" s="61">
        <f t="shared" si="1059"/>
        <v>843.24188289332551</v>
      </c>
      <c r="C1483" s="61">
        <f t="shared" si="1072"/>
        <v>657.93682363000005</v>
      </c>
      <c r="D1483" s="61">
        <f t="shared" si="1060"/>
        <v>70.688346690000003</v>
      </c>
      <c r="E1483" s="61">
        <f t="shared" si="1061"/>
        <v>587.24847694000005</v>
      </c>
      <c r="F1483" s="62">
        <f t="shared" si="1073"/>
        <v>7111.86</v>
      </c>
      <c r="G1483" s="63">
        <f t="shared" si="1094"/>
        <v>7205.03</v>
      </c>
      <c r="H1483" s="64">
        <f t="shared" si="1091"/>
        <v>45682</v>
      </c>
      <c r="I1483" s="64">
        <f t="shared" si="1081"/>
        <v>45713</v>
      </c>
      <c r="J1483" s="65">
        <f t="shared" si="1062"/>
        <v>1.3100651587629741E-2</v>
      </c>
      <c r="K1483" s="195">
        <f t="shared" si="1082"/>
        <v>45771</v>
      </c>
      <c r="L1483" s="195">
        <f t="shared" si="1074"/>
        <v>45771</v>
      </c>
      <c r="M1483" s="228">
        <f t="shared" si="1087"/>
        <v>30</v>
      </c>
      <c r="N1483" s="67">
        <f t="shared" si="1088"/>
        <v>9</v>
      </c>
      <c r="O1483" s="61">
        <f t="shared" si="1063"/>
        <v>1.0039123000000001</v>
      </c>
      <c r="P1483" s="66">
        <f t="shared" si="1093"/>
        <v>1.0015998800000001</v>
      </c>
      <c r="Q1483" s="66">
        <f t="shared" si="1075"/>
        <v>1.2757863821172635</v>
      </c>
      <c r="R1483" s="61">
        <f t="shared" si="1092"/>
        <v>1.2807776399999999</v>
      </c>
      <c r="S1483" s="61">
        <f t="shared" si="1076"/>
        <v>1.27374853</v>
      </c>
      <c r="T1483" s="61">
        <f t="shared" si="1064"/>
        <v>838.04606192999995</v>
      </c>
      <c r="U1483" s="61">
        <f t="shared" si="1065"/>
        <v>19.350830994517867</v>
      </c>
      <c r="V1483" s="61">
        <f t="shared" si="1066"/>
        <v>164.8862414488076</v>
      </c>
      <c r="W1483" s="61">
        <f t="shared" si="1067"/>
        <v>842.17389607332552</v>
      </c>
      <c r="X1483" s="67">
        <f t="shared" si="1077"/>
        <v>0</v>
      </c>
      <c r="Y1483" s="61">
        <f t="shared" si="1068"/>
        <v>0</v>
      </c>
      <c r="Z1483" s="69">
        <f t="shared" si="1078"/>
        <v>0</v>
      </c>
      <c r="AA1483" s="61">
        <f t="shared" si="1089"/>
        <v>0</v>
      </c>
      <c r="AB1483" s="69">
        <f t="shared" si="1079"/>
        <v>5.1999999999999998E-2</v>
      </c>
      <c r="AC1483" s="140">
        <f t="shared" si="1080"/>
        <v>9</v>
      </c>
      <c r="AD1483" s="67">
        <f t="shared" si="1083"/>
        <v>30</v>
      </c>
      <c r="AE1483" s="11">
        <f t="shared" si="1084"/>
        <v>1.001268131</v>
      </c>
      <c r="AF1483" s="61">
        <f t="shared" si="1090"/>
        <v>1.0627521900000001</v>
      </c>
      <c r="AG1483" s="61">
        <f t="shared" si="1069"/>
        <v>1.06798682</v>
      </c>
      <c r="AH1483" s="61">
        <f t="shared" si="1070"/>
        <v>0</v>
      </c>
      <c r="AI1483" s="196" t="str">
        <f t="shared" si="1085"/>
        <v>A+J=</v>
      </c>
      <c r="AJ1483" s="72">
        <f t="shared" si="1086"/>
        <v>45771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56" ht="15" customHeight="1" x14ac:dyDescent="0.25">
      <c r="A1484" s="60">
        <f t="shared" si="1071"/>
        <v>45751</v>
      </c>
      <c r="B1484" s="61">
        <f t="shared" ref="B1484:B1547" si="1095">(W1484+AG1484)</f>
        <v>843.68747869432411</v>
      </c>
      <c r="C1484" s="61">
        <f t="shared" si="1072"/>
        <v>657.93682363000005</v>
      </c>
      <c r="D1484" s="61">
        <f t="shared" ref="D1484:D1547" si="1096">VLOOKUP(A1484,$AT$15:$AX$314,5)</f>
        <v>70.688346690000003</v>
      </c>
      <c r="E1484" s="61">
        <f t="shared" ref="E1484:E1547" si="1097">(C1484-D1484)</f>
        <v>587.24847694000005</v>
      </c>
      <c r="F1484" s="62">
        <f t="shared" si="1073"/>
        <v>7111.86</v>
      </c>
      <c r="G1484" s="63">
        <f t="shared" si="1094"/>
        <v>7205.03</v>
      </c>
      <c r="H1484" s="64">
        <f t="shared" si="1091"/>
        <v>45682</v>
      </c>
      <c r="I1484" s="64">
        <f t="shared" si="1081"/>
        <v>45713</v>
      </c>
      <c r="J1484" s="65">
        <f t="shared" ref="J1484:J1547" si="1098">(G1484/F1484)-1</f>
        <v>1.3100651587629741E-2</v>
      </c>
      <c r="K1484" s="195">
        <f t="shared" si="1082"/>
        <v>45771</v>
      </c>
      <c r="L1484" s="195">
        <f t="shared" si="1074"/>
        <v>45771</v>
      </c>
      <c r="M1484" s="228">
        <f t="shared" si="1087"/>
        <v>30</v>
      </c>
      <c r="N1484" s="67">
        <f t="shared" si="1088"/>
        <v>10</v>
      </c>
      <c r="O1484" s="61">
        <f t="shared" ref="O1484:O1547" si="1099">TRUNC((G1484/F1484)^TRUNC((N1484/M1484),9),8)</f>
        <v>1.0043479500000001</v>
      </c>
      <c r="P1484" s="66">
        <f t="shared" si="1093"/>
        <v>1.0015998800000001</v>
      </c>
      <c r="Q1484" s="66">
        <f t="shared" si="1075"/>
        <v>1.2757863821172635</v>
      </c>
      <c r="R1484" s="61">
        <f t="shared" si="1092"/>
        <v>1.2813334300000001</v>
      </c>
      <c r="S1484" s="61">
        <f t="shared" si="1076"/>
        <v>1.27374853</v>
      </c>
      <c r="T1484" s="61">
        <f t="shared" ref="T1484:T1547" si="1100">TRUNC(C1484*S1484,8)</f>
        <v>838.04606192999995</v>
      </c>
      <c r="U1484" s="61">
        <f t="shared" ref="U1484:U1547" si="1101">(D1484*(S1484-1))</f>
        <v>19.350830994517867</v>
      </c>
      <c r="V1484" s="61">
        <f t="shared" ref="V1484:V1547" si="1102">(E1484*(R1484-1))</f>
        <v>165.21262827980618</v>
      </c>
      <c r="W1484" s="61">
        <f t="shared" ref="W1484:W1547" si="1103">(C1484+U1484+V1484)</f>
        <v>842.50028290432408</v>
      </c>
      <c r="X1484" s="67">
        <f t="shared" si="1077"/>
        <v>0</v>
      </c>
      <c r="Y1484" s="61">
        <f t="shared" ref="Y1484:Y1547" si="1104">IF(X1484&gt;0,VLOOKUP(A1484,AM$14:AR$314,5),0)</f>
        <v>0</v>
      </c>
      <c r="Z1484" s="69">
        <f t="shared" si="1078"/>
        <v>0</v>
      </c>
      <c r="AA1484" s="61">
        <f t="shared" si="1089"/>
        <v>0</v>
      </c>
      <c r="AB1484" s="69">
        <f t="shared" si="1079"/>
        <v>5.1999999999999998E-2</v>
      </c>
      <c r="AC1484" s="140">
        <f t="shared" si="1080"/>
        <v>10</v>
      </c>
      <c r="AD1484" s="67">
        <f t="shared" si="1083"/>
        <v>30</v>
      </c>
      <c r="AE1484" s="11">
        <f t="shared" si="1084"/>
        <v>1.001409134</v>
      </c>
      <c r="AF1484" s="61">
        <f t="shared" si="1090"/>
        <v>1.18091919</v>
      </c>
      <c r="AG1484" s="61">
        <f t="shared" ref="AG1484:AG1547" si="1105">TRUNC((W1484*(AE1484-1)),8)</f>
        <v>1.1871957900000001</v>
      </c>
      <c r="AH1484" s="61">
        <f t="shared" ref="AH1484:AH1547" si="1106">IF(AA1484&gt;0,AA1484+AF1484,0)</f>
        <v>0</v>
      </c>
      <c r="AI1484" s="196" t="str">
        <f t="shared" si="1085"/>
        <v>A+J=</v>
      </c>
      <c r="AJ1484" s="72">
        <f t="shared" si="1086"/>
        <v>45771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56" ht="15" customHeight="1" x14ac:dyDescent="0.25">
      <c r="A1485" s="60">
        <f t="shared" ref="A1485:A1548" si="1107">(A1484+1)</f>
        <v>45752</v>
      </c>
      <c r="B1485" s="61">
        <f t="shared" si="1095"/>
        <v>844.13332455495697</v>
      </c>
      <c r="C1485" s="61">
        <f t="shared" ref="C1485:C1548" si="1108">TRUNC(IF(X1484&gt;0,VLOOKUP(A1484,$AM$14:$AN$314,2),C1484),8)</f>
        <v>657.93682363000005</v>
      </c>
      <c r="D1485" s="61">
        <f t="shared" si="1096"/>
        <v>70.688346690000003</v>
      </c>
      <c r="E1485" s="61">
        <f t="shared" si="1097"/>
        <v>587.24847694000005</v>
      </c>
      <c r="F1485" s="62">
        <f t="shared" ref="F1485:F1548" si="1109">IF(G1485=G1484,F1484,G1484)</f>
        <v>7111.86</v>
      </c>
      <c r="G1485" s="63">
        <f t="shared" si="1094"/>
        <v>7205.03</v>
      </c>
      <c r="H1485" s="64">
        <f t="shared" si="1091"/>
        <v>45682</v>
      </c>
      <c r="I1485" s="64">
        <f t="shared" si="1081"/>
        <v>45713</v>
      </c>
      <c r="J1485" s="65">
        <f t="shared" si="1098"/>
        <v>1.3100651587629741E-2</v>
      </c>
      <c r="K1485" s="195">
        <f t="shared" si="1082"/>
        <v>45771</v>
      </c>
      <c r="L1485" s="195">
        <f t="shared" ref="L1485:L1548" si="1110">IF(A1485&gt;L1484,K1485,L1484)</f>
        <v>45771</v>
      </c>
      <c r="M1485" s="228">
        <f t="shared" si="1087"/>
        <v>30</v>
      </c>
      <c r="N1485" s="67">
        <f t="shared" si="1088"/>
        <v>11</v>
      </c>
      <c r="O1485" s="61">
        <f t="shared" si="1099"/>
        <v>1.0047837799999999</v>
      </c>
      <c r="P1485" s="66">
        <f t="shared" si="1093"/>
        <v>1.0015998800000001</v>
      </c>
      <c r="Q1485" s="66">
        <f t="shared" ref="Q1485:Q1548" si="1111">IF(L1485&gt;L1484,Q1484*P1485,Q1484)</f>
        <v>1.2757863821172635</v>
      </c>
      <c r="R1485" s="61">
        <f t="shared" si="1092"/>
        <v>1.2818894599999999</v>
      </c>
      <c r="S1485" s="61">
        <f t="shared" ref="S1485:S1548" si="1112">IF(AND(X1485&gt;0,MONTH(A1485)=S$4),R1485,S1484)</f>
        <v>1.27374853</v>
      </c>
      <c r="T1485" s="61">
        <f t="shared" si="1100"/>
        <v>838.04606192999995</v>
      </c>
      <c r="U1485" s="61">
        <f t="shared" si="1101"/>
        <v>19.350830994517867</v>
      </c>
      <c r="V1485" s="61">
        <f t="shared" si="1102"/>
        <v>165.53915605043903</v>
      </c>
      <c r="W1485" s="61">
        <f t="shared" si="1103"/>
        <v>842.82681067495696</v>
      </c>
      <c r="X1485" s="67">
        <f t="shared" ref="X1485:X1548" si="1113">IF(VLOOKUP(A1485,AM$12:AZ$314,14)=VLOOKUP(A1484,AM$12:AZ$314,14),0,VLOOKUP(A1485,AM$12:AZ$314,14))</f>
        <v>0</v>
      </c>
      <c r="Y1485" s="61">
        <f t="shared" si="1104"/>
        <v>0</v>
      </c>
      <c r="Z1485" s="69">
        <f t="shared" ref="Z1485:Z1548" si="1114">IF(X1485&gt;0,VLOOKUP($A1485,$AM$12:$AS$314,7),0)</f>
        <v>0</v>
      </c>
      <c r="AA1485" s="61">
        <f t="shared" si="1089"/>
        <v>0</v>
      </c>
      <c r="AB1485" s="69">
        <f t="shared" ref="AB1485:AB1548" si="1115">(AB1484)</f>
        <v>5.1999999999999998E-2</v>
      </c>
      <c r="AC1485" s="140">
        <f t="shared" ref="AC1485:AC1548" si="1116">N1485</f>
        <v>11</v>
      </c>
      <c r="AD1485" s="67">
        <f t="shared" si="1083"/>
        <v>30</v>
      </c>
      <c r="AE1485" s="11">
        <f t="shared" si="1084"/>
        <v>1.0015501570000001</v>
      </c>
      <c r="AF1485" s="61">
        <f t="shared" si="1090"/>
        <v>1.2991029599999999</v>
      </c>
      <c r="AG1485" s="61">
        <f t="shared" si="1105"/>
        <v>1.30651388</v>
      </c>
      <c r="AH1485" s="61">
        <f t="shared" si="1106"/>
        <v>0</v>
      </c>
      <c r="AI1485" s="196" t="str">
        <f t="shared" si="1085"/>
        <v>A+J=</v>
      </c>
      <c r="AJ1485" s="72">
        <f t="shared" si="1086"/>
        <v>45771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56" ht="15" customHeight="1" x14ac:dyDescent="0.25">
      <c r="A1486" s="60">
        <f t="shared" si="1107"/>
        <v>45753</v>
      </c>
      <c r="B1486" s="61">
        <f t="shared" si="1095"/>
        <v>844.5794197052245</v>
      </c>
      <c r="C1486" s="61">
        <f t="shared" si="1108"/>
        <v>657.93682363000005</v>
      </c>
      <c r="D1486" s="61">
        <f t="shared" si="1096"/>
        <v>70.688346690000003</v>
      </c>
      <c r="E1486" s="61">
        <f t="shared" si="1097"/>
        <v>587.24847694000005</v>
      </c>
      <c r="F1486" s="62">
        <f t="shared" si="1109"/>
        <v>7111.86</v>
      </c>
      <c r="G1486" s="63">
        <f t="shared" si="1094"/>
        <v>7205.03</v>
      </c>
      <c r="H1486" s="64">
        <f t="shared" si="1091"/>
        <v>45682</v>
      </c>
      <c r="I1486" s="64">
        <f t="shared" ref="I1486:I1549" si="1117">IF(X1485&gt;0,EDATE(A1486,-1),+I1485)</f>
        <v>45713</v>
      </c>
      <c r="J1486" s="65">
        <f t="shared" si="1098"/>
        <v>1.3100651587629741E-2</v>
      </c>
      <c r="K1486" s="195">
        <f t="shared" ref="K1486:K1549" si="1118">IF(DAY(A1486)=K$11,VLOOKUP(A1486,AR$322:AU$622,4),K1485)</f>
        <v>45771</v>
      </c>
      <c r="L1486" s="195">
        <f t="shared" si="1110"/>
        <v>45771</v>
      </c>
      <c r="M1486" s="228">
        <f t="shared" si="1087"/>
        <v>30</v>
      </c>
      <c r="N1486" s="67">
        <f t="shared" si="1088"/>
        <v>12</v>
      </c>
      <c r="O1486" s="61">
        <f t="shared" si="1099"/>
        <v>1.0052198000000001</v>
      </c>
      <c r="P1486" s="66">
        <f t="shared" si="1093"/>
        <v>1.0015998800000001</v>
      </c>
      <c r="Q1486" s="66">
        <f t="shared" si="1111"/>
        <v>1.2757863821172635</v>
      </c>
      <c r="R1486" s="61">
        <f t="shared" si="1092"/>
        <v>1.2824457300000001</v>
      </c>
      <c r="S1486" s="61">
        <f t="shared" si="1112"/>
        <v>1.27374853</v>
      </c>
      <c r="T1486" s="61">
        <f t="shared" si="1100"/>
        <v>838.04606192999995</v>
      </c>
      <c r="U1486" s="61">
        <f t="shared" si="1101"/>
        <v>19.350830994517867</v>
      </c>
      <c r="V1486" s="61">
        <f t="shared" si="1102"/>
        <v>165.86582476070652</v>
      </c>
      <c r="W1486" s="61">
        <f t="shared" si="1103"/>
        <v>843.1534793852245</v>
      </c>
      <c r="X1486" s="67">
        <f t="shared" si="1113"/>
        <v>0</v>
      </c>
      <c r="Y1486" s="61">
        <f t="shared" si="1104"/>
        <v>0</v>
      </c>
      <c r="Z1486" s="69">
        <f t="shared" si="1114"/>
        <v>0</v>
      </c>
      <c r="AA1486" s="61">
        <f t="shared" si="1089"/>
        <v>0</v>
      </c>
      <c r="AB1486" s="69">
        <f t="shared" si="1115"/>
        <v>5.1999999999999998E-2</v>
      </c>
      <c r="AC1486" s="140">
        <f t="shared" si="1116"/>
        <v>12</v>
      </c>
      <c r="AD1486" s="67">
        <f t="shared" ref="AD1486:AD1549" si="1119">M1486</f>
        <v>30</v>
      </c>
      <c r="AE1486" s="11">
        <f t="shared" ref="AE1486:AE1549" si="1120">ROUND((1+AB1486)^(30/360)^(AC1486/AD1486),9)</f>
        <v>1.0016911989999999</v>
      </c>
      <c r="AF1486" s="61">
        <f t="shared" si="1090"/>
        <v>1.41730266</v>
      </c>
      <c r="AG1486" s="61">
        <f t="shared" si="1105"/>
        <v>1.42594032</v>
      </c>
      <c r="AH1486" s="61">
        <f t="shared" si="1106"/>
        <v>0</v>
      </c>
      <c r="AI1486" s="196" t="str">
        <f t="shared" ref="AI1486:AI1549" si="1121">IF($X1485&gt;0,VLOOKUP($A1485,$AM$12:$BC$314,16),AI1485)</f>
        <v>A+J=</v>
      </c>
      <c r="AJ1486" s="72">
        <f t="shared" ref="AJ1486:AJ1549" si="1122">IF($X1485&gt;0,VLOOKUP($A1485,$AM$12:$BC$314,17),AJ1485)</f>
        <v>45771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56" ht="15" customHeight="1" x14ac:dyDescent="0.25">
      <c r="A1487" s="60">
        <f t="shared" si="1107"/>
        <v>45754</v>
      </c>
      <c r="B1487" s="61">
        <f t="shared" si="1095"/>
        <v>845.02576506512639</v>
      </c>
      <c r="C1487" s="61">
        <f t="shared" si="1108"/>
        <v>657.93682363000005</v>
      </c>
      <c r="D1487" s="61">
        <f t="shared" si="1096"/>
        <v>70.688346690000003</v>
      </c>
      <c r="E1487" s="61">
        <f t="shared" si="1097"/>
        <v>587.24847694000005</v>
      </c>
      <c r="F1487" s="62">
        <f t="shared" si="1109"/>
        <v>7111.86</v>
      </c>
      <c r="G1487" s="63">
        <f t="shared" si="1094"/>
        <v>7205.03</v>
      </c>
      <c r="H1487" s="64">
        <f t="shared" si="1091"/>
        <v>45682</v>
      </c>
      <c r="I1487" s="64">
        <f t="shared" si="1117"/>
        <v>45713</v>
      </c>
      <c r="J1487" s="65">
        <f t="shared" si="1098"/>
        <v>1.3100651587629741E-2</v>
      </c>
      <c r="K1487" s="195">
        <f t="shared" si="1118"/>
        <v>45771</v>
      </c>
      <c r="L1487" s="195">
        <f t="shared" si="1110"/>
        <v>45771</v>
      </c>
      <c r="M1487" s="228">
        <f t="shared" si="1087"/>
        <v>30</v>
      </c>
      <c r="N1487" s="67">
        <f t="shared" si="1088"/>
        <v>13</v>
      </c>
      <c r="O1487" s="61">
        <f t="shared" si="1099"/>
        <v>1.00565601</v>
      </c>
      <c r="P1487" s="66">
        <f t="shared" si="1093"/>
        <v>1.0015998800000001</v>
      </c>
      <c r="Q1487" s="66">
        <f t="shared" si="1111"/>
        <v>1.2757863821172635</v>
      </c>
      <c r="R1487" s="61">
        <f t="shared" si="1092"/>
        <v>1.2830022400000001</v>
      </c>
      <c r="S1487" s="61">
        <f t="shared" si="1112"/>
        <v>1.27374853</v>
      </c>
      <c r="T1487" s="61">
        <f t="shared" si="1100"/>
        <v>838.04606192999995</v>
      </c>
      <c r="U1487" s="61">
        <f t="shared" si="1101"/>
        <v>19.350830994517867</v>
      </c>
      <c r="V1487" s="61">
        <f t="shared" si="1102"/>
        <v>166.19263441060841</v>
      </c>
      <c r="W1487" s="61">
        <f t="shared" si="1103"/>
        <v>843.48028903512636</v>
      </c>
      <c r="X1487" s="67">
        <f t="shared" si="1113"/>
        <v>0</v>
      </c>
      <c r="Y1487" s="61">
        <f t="shared" si="1104"/>
        <v>0</v>
      </c>
      <c r="Z1487" s="69">
        <f t="shared" si="1114"/>
        <v>0</v>
      </c>
      <c r="AA1487" s="61">
        <f t="shared" si="1089"/>
        <v>0</v>
      </c>
      <c r="AB1487" s="69">
        <f t="shared" si="1115"/>
        <v>5.1999999999999998E-2</v>
      </c>
      <c r="AC1487" s="140">
        <f t="shared" si="1116"/>
        <v>13</v>
      </c>
      <c r="AD1487" s="67">
        <f t="shared" si="1119"/>
        <v>30</v>
      </c>
      <c r="AE1487" s="11">
        <f t="shared" si="1120"/>
        <v>1.0018322609999999</v>
      </c>
      <c r="AF1487" s="61">
        <f t="shared" si="1090"/>
        <v>1.5355191100000001</v>
      </c>
      <c r="AG1487" s="61">
        <f t="shared" si="1105"/>
        <v>1.5454760299999999</v>
      </c>
      <c r="AH1487" s="61">
        <f t="shared" si="1106"/>
        <v>0</v>
      </c>
      <c r="AI1487" s="196" t="str">
        <f t="shared" si="1121"/>
        <v>A+J=</v>
      </c>
      <c r="AJ1487" s="72">
        <f t="shared" si="1122"/>
        <v>45771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56" ht="15" customHeight="1" x14ac:dyDescent="0.25">
      <c r="A1488" s="60">
        <f t="shared" si="1107"/>
        <v>45755</v>
      </c>
      <c r="B1488" s="61">
        <f t="shared" si="1095"/>
        <v>845.47236661714726</v>
      </c>
      <c r="C1488" s="61">
        <f t="shared" si="1108"/>
        <v>657.93682363000005</v>
      </c>
      <c r="D1488" s="61">
        <f t="shared" si="1096"/>
        <v>70.688346690000003</v>
      </c>
      <c r="E1488" s="61">
        <f t="shared" si="1097"/>
        <v>587.24847694000005</v>
      </c>
      <c r="F1488" s="62">
        <f t="shared" si="1109"/>
        <v>7111.86</v>
      </c>
      <c r="G1488" s="63">
        <f t="shared" si="1094"/>
        <v>7205.03</v>
      </c>
      <c r="H1488" s="64">
        <f t="shared" si="1091"/>
        <v>45682</v>
      </c>
      <c r="I1488" s="64">
        <f t="shared" si="1117"/>
        <v>45713</v>
      </c>
      <c r="J1488" s="65">
        <f t="shared" si="1098"/>
        <v>1.3100651587629741E-2</v>
      </c>
      <c r="K1488" s="195">
        <f t="shared" si="1118"/>
        <v>45771</v>
      </c>
      <c r="L1488" s="195">
        <f t="shared" si="1110"/>
        <v>45771</v>
      </c>
      <c r="M1488" s="228">
        <f t="shared" ref="M1488:M1551" si="1123">IF(L1488=L1487,M1487,DAYS360(A1487,L1488))</f>
        <v>30</v>
      </c>
      <c r="N1488" s="67">
        <f t="shared" ref="N1488:N1551" si="1124">DAYS360(EDATE(L1488,-1),A1488)</f>
        <v>14</v>
      </c>
      <c r="O1488" s="61">
        <f t="shared" si="1099"/>
        <v>1.0060924200000001</v>
      </c>
      <c r="P1488" s="66">
        <f t="shared" si="1093"/>
        <v>1.0015998800000001</v>
      </c>
      <c r="Q1488" s="66">
        <f t="shared" si="1111"/>
        <v>1.2757863821172635</v>
      </c>
      <c r="R1488" s="61">
        <f t="shared" si="1092"/>
        <v>1.2835589999999999</v>
      </c>
      <c r="S1488" s="61">
        <f t="shared" si="1112"/>
        <v>1.27374853</v>
      </c>
      <c r="T1488" s="61">
        <f t="shared" si="1100"/>
        <v>838.04606192999995</v>
      </c>
      <c r="U1488" s="61">
        <f t="shared" si="1101"/>
        <v>19.350830994517867</v>
      </c>
      <c r="V1488" s="61">
        <f t="shared" si="1102"/>
        <v>166.51959087262941</v>
      </c>
      <c r="W1488" s="61">
        <f t="shared" si="1103"/>
        <v>843.80724549714728</v>
      </c>
      <c r="X1488" s="67">
        <f t="shared" si="1113"/>
        <v>0</v>
      </c>
      <c r="Y1488" s="61">
        <f t="shared" si="1104"/>
        <v>0</v>
      </c>
      <c r="Z1488" s="69">
        <f t="shared" si="1114"/>
        <v>0</v>
      </c>
      <c r="AA1488" s="61">
        <f t="shared" si="1089"/>
        <v>0</v>
      </c>
      <c r="AB1488" s="69">
        <f t="shared" si="1115"/>
        <v>5.1999999999999998E-2</v>
      </c>
      <c r="AC1488" s="140">
        <f t="shared" si="1116"/>
        <v>14</v>
      </c>
      <c r="AD1488" s="67">
        <f t="shared" si="1119"/>
        <v>30</v>
      </c>
      <c r="AE1488" s="11">
        <f t="shared" si="1120"/>
        <v>1.001973343</v>
      </c>
      <c r="AF1488" s="61">
        <f t="shared" si="1090"/>
        <v>1.6537523199999999</v>
      </c>
      <c r="AG1488" s="61">
        <f t="shared" si="1105"/>
        <v>1.66512112</v>
      </c>
      <c r="AH1488" s="61">
        <f t="shared" si="1106"/>
        <v>0</v>
      </c>
      <c r="AI1488" s="196" t="str">
        <f t="shared" si="1121"/>
        <v>A+J=</v>
      </c>
      <c r="AJ1488" s="72">
        <f t="shared" si="1122"/>
        <v>45771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56" ht="15" customHeight="1" x14ac:dyDescent="0.25">
      <c r="A1489" s="60">
        <f t="shared" si="1107"/>
        <v>45756</v>
      </c>
      <c r="B1489" s="61">
        <f t="shared" si="1095"/>
        <v>845.91921853880297</v>
      </c>
      <c r="C1489" s="61">
        <f t="shared" si="1108"/>
        <v>657.93682363000005</v>
      </c>
      <c r="D1489" s="61">
        <f t="shared" si="1096"/>
        <v>70.688346690000003</v>
      </c>
      <c r="E1489" s="61">
        <f t="shared" si="1097"/>
        <v>587.24847694000005</v>
      </c>
      <c r="F1489" s="62">
        <f t="shared" si="1109"/>
        <v>7111.86</v>
      </c>
      <c r="G1489" s="63">
        <f t="shared" si="1094"/>
        <v>7205.03</v>
      </c>
      <c r="H1489" s="64">
        <f t="shared" si="1091"/>
        <v>45682</v>
      </c>
      <c r="I1489" s="64">
        <f t="shared" si="1117"/>
        <v>45713</v>
      </c>
      <c r="J1489" s="65">
        <f t="shared" si="1098"/>
        <v>1.3100651587629741E-2</v>
      </c>
      <c r="K1489" s="195">
        <f t="shared" si="1118"/>
        <v>45771</v>
      </c>
      <c r="L1489" s="195">
        <f t="shared" si="1110"/>
        <v>45771</v>
      </c>
      <c r="M1489" s="228">
        <f t="shared" si="1123"/>
        <v>30</v>
      </c>
      <c r="N1489" s="67">
        <f t="shared" si="1124"/>
        <v>15</v>
      </c>
      <c r="O1489" s="61">
        <f t="shared" si="1099"/>
        <v>1.0065290099999999</v>
      </c>
      <c r="P1489" s="66">
        <f t="shared" si="1093"/>
        <v>1.0015998800000001</v>
      </c>
      <c r="Q1489" s="66">
        <f t="shared" si="1111"/>
        <v>1.2757863821172635</v>
      </c>
      <c r="R1489" s="61">
        <f t="shared" si="1092"/>
        <v>1.284116</v>
      </c>
      <c r="S1489" s="61">
        <f t="shared" si="1112"/>
        <v>1.27374853</v>
      </c>
      <c r="T1489" s="61">
        <f t="shared" si="1100"/>
        <v>838.04606192999995</v>
      </c>
      <c r="U1489" s="61">
        <f t="shared" si="1101"/>
        <v>19.350830994517867</v>
      </c>
      <c r="V1489" s="61">
        <f t="shared" si="1102"/>
        <v>166.84668827428507</v>
      </c>
      <c r="W1489" s="61">
        <f t="shared" si="1103"/>
        <v>844.13434289880297</v>
      </c>
      <c r="X1489" s="67">
        <f t="shared" si="1113"/>
        <v>0</v>
      </c>
      <c r="Y1489" s="61">
        <f t="shared" si="1104"/>
        <v>0</v>
      </c>
      <c r="Z1489" s="69">
        <f t="shared" si="1114"/>
        <v>0</v>
      </c>
      <c r="AA1489" s="61">
        <f t="shared" ref="AA1489:AA1552" si="1125">IF(Z1489&gt;0,TRUNC(Z1489*T1489,8),0)</f>
        <v>0</v>
      </c>
      <c r="AB1489" s="69">
        <f t="shared" si="1115"/>
        <v>5.1999999999999998E-2</v>
      </c>
      <c r="AC1489" s="140">
        <f t="shared" si="1116"/>
        <v>15</v>
      </c>
      <c r="AD1489" s="67">
        <f t="shared" si="1119"/>
        <v>30</v>
      </c>
      <c r="AE1489" s="11">
        <f t="shared" si="1120"/>
        <v>1.0021144449999999</v>
      </c>
      <c r="AF1489" s="61">
        <f t="shared" ref="AF1489:AF1552" si="1126">TRUNC((T1489*(AE1489-1)),8)</f>
        <v>1.7720023</v>
      </c>
      <c r="AG1489" s="61">
        <f t="shared" si="1105"/>
        <v>1.7848756400000001</v>
      </c>
      <c r="AH1489" s="61">
        <f t="shared" si="1106"/>
        <v>0</v>
      </c>
      <c r="AI1489" s="196" t="str">
        <f t="shared" si="1121"/>
        <v>A+J=</v>
      </c>
      <c r="AJ1489" s="72">
        <f t="shared" si="1122"/>
        <v>45771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56" ht="15" customHeight="1" x14ac:dyDescent="0.25">
      <c r="A1490" s="60">
        <f t="shared" si="1107"/>
        <v>45757</v>
      </c>
      <c r="B1490" s="61">
        <f t="shared" si="1095"/>
        <v>846.36632091009312</v>
      </c>
      <c r="C1490" s="61">
        <f t="shared" si="1108"/>
        <v>657.93682363000005</v>
      </c>
      <c r="D1490" s="61">
        <f t="shared" si="1096"/>
        <v>70.688346690000003</v>
      </c>
      <c r="E1490" s="61">
        <f t="shared" si="1097"/>
        <v>587.24847694000005</v>
      </c>
      <c r="F1490" s="62">
        <f t="shared" si="1109"/>
        <v>7111.86</v>
      </c>
      <c r="G1490" s="63">
        <f t="shared" si="1094"/>
        <v>7205.03</v>
      </c>
      <c r="H1490" s="64">
        <f t="shared" si="1091"/>
        <v>45682</v>
      </c>
      <c r="I1490" s="64">
        <f t="shared" si="1117"/>
        <v>45713</v>
      </c>
      <c r="J1490" s="65">
        <f t="shared" si="1098"/>
        <v>1.3100651587629741E-2</v>
      </c>
      <c r="K1490" s="195">
        <f t="shared" si="1118"/>
        <v>45771</v>
      </c>
      <c r="L1490" s="195">
        <f t="shared" si="1110"/>
        <v>45771</v>
      </c>
      <c r="M1490" s="228">
        <f t="shared" si="1123"/>
        <v>30</v>
      </c>
      <c r="N1490" s="67">
        <f t="shared" si="1124"/>
        <v>16</v>
      </c>
      <c r="O1490" s="61">
        <f t="shared" si="1099"/>
        <v>1.00696579</v>
      </c>
      <c r="P1490" s="66">
        <f t="shared" si="1093"/>
        <v>1.0015998800000001</v>
      </c>
      <c r="Q1490" s="66">
        <f t="shared" si="1111"/>
        <v>1.2757863821172635</v>
      </c>
      <c r="R1490" s="61">
        <f t="shared" si="1092"/>
        <v>1.28467324</v>
      </c>
      <c r="S1490" s="61">
        <f t="shared" si="1112"/>
        <v>1.27374853</v>
      </c>
      <c r="T1490" s="61">
        <f t="shared" si="1100"/>
        <v>838.04606192999995</v>
      </c>
      <c r="U1490" s="61">
        <f t="shared" si="1101"/>
        <v>19.350830994517867</v>
      </c>
      <c r="V1490" s="61">
        <f t="shared" si="1102"/>
        <v>167.17392661557514</v>
      </c>
      <c r="W1490" s="61">
        <f t="shared" si="1103"/>
        <v>844.4615812400931</v>
      </c>
      <c r="X1490" s="67">
        <f t="shared" si="1113"/>
        <v>0</v>
      </c>
      <c r="Y1490" s="61">
        <f t="shared" si="1104"/>
        <v>0</v>
      </c>
      <c r="Z1490" s="69">
        <f t="shared" si="1114"/>
        <v>0</v>
      </c>
      <c r="AA1490" s="61">
        <f t="shared" si="1125"/>
        <v>0</v>
      </c>
      <c r="AB1490" s="69">
        <f t="shared" si="1115"/>
        <v>5.1999999999999998E-2</v>
      </c>
      <c r="AC1490" s="140">
        <f t="shared" si="1116"/>
        <v>16</v>
      </c>
      <c r="AD1490" s="67">
        <f t="shared" si="1119"/>
        <v>30</v>
      </c>
      <c r="AE1490" s="11">
        <f t="shared" si="1120"/>
        <v>1.002255567</v>
      </c>
      <c r="AF1490" s="61">
        <f t="shared" si="1126"/>
        <v>1.89026904</v>
      </c>
      <c r="AG1490" s="61">
        <f t="shared" si="1105"/>
        <v>1.9047396700000001</v>
      </c>
      <c r="AH1490" s="61">
        <f t="shared" si="1106"/>
        <v>0</v>
      </c>
      <c r="AI1490" s="196" t="str">
        <f t="shared" si="1121"/>
        <v>A+J=</v>
      </c>
      <c r="AJ1490" s="72">
        <f t="shared" si="1122"/>
        <v>45771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56" ht="15" customHeight="1" x14ac:dyDescent="0.25">
      <c r="A1491" s="60">
        <f t="shared" si="1107"/>
        <v>45758</v>
      </c>
      <c r="B1491" s="61">
        <f t="shared" si="1095"/>
        <v>846.81367382101757</v>
      </c>
      <c r="C1491" s="61">
        <f t="shared" si="1108"/>
        <v>657.93682363000005</v>
      </c>
      <c r="D1491" s="61">
        <f t="shared" si="1096"/>
        <v>70.688346690000003</v>
      </c>
      <c r="E1491" s="61">
        <f t="shared" si="1097"/>
        <v>587.24847694000005</v>
      </c>
      <c r="F1491" s="62">
        <f t="shared" si="1109"/>
        <v>7111.86</v>
      </c>
      <c r="G1491" s="63">
        <f t="shared" si="1094"/>
        <v>7205.03</v>
      </c>
      <c r="H1491" s="64">
        <f t="shared" si="1091"/>
        <v>45682</v>
      </c>
      <c r="I1491" s="64">
        <f t="shared" si="1117"/>
        <v>45713</v>
      </c>
      <c r="J1491" s="65">
        <f t="shared" si="1098"/>
        <v>1.3100651587629741E-2</v>
      </c>
      <c r="K1491" s="195">
        <f t="shared" si="1118"/>
        <v>45771</v>
      </c>
      <c r="L1491" s="195">
        <f t="shared" si="1110"/>
        <v>45771</v>
      </c>
      <c r="M1491" s="228">
        <f t="shared" si="1123"/>
        <v>30</v>
      </c>
      <c r="N1491" s="67">
        <f t="shared" si="1124"/>
        <v>17</v>
      </c>
      <c r="O1491" s="61">
        <f t="shared" si="1099"/>
        <v>1.00740276</v>
      </c>
      <c r="P1491" s="66">
        <f t="shared" si="1093"/>
        <v>1.0015998800000001</v>
      </c>
      <c r="Q1491" s="66">
        <f t="shared" si="1111"/>
        <v>1.2757863821172635</v>
      </c>
      <c r="R1491" s="61">
        <f t="shared" si="1092"/>
        <v>1.2852307199999999</v>
      </c>
      <c r="S1491" s="61">
        <f t="shared" si="1112"/>
        <v>1.27374853</v>
      </c>
      <c r="T1491" s="61">
        <f t="shared" si="1100"/>
        <v>838.04606192999995</v>
      </c>
      <c r="U1491" s="61">
        <f t="shared" si="1101"/>
        <v>19.350830994517867</v>
      </c>
      <c r="V1491" s="61">
        <f t="shared" si="1102"/>
        <v>167.50130589649956</v>
      </c>
      <c r="W1491" s="61">
        <f t="shared" si="1103"/>
        <v>844.78896052101754</v>
      </c>
      <c r="X1491" s="67">
        <f t="shared" si="1113"/>
        <v>0</v>
      </c>
      <c r="Y1491" s="61">
        <f t="shared" si="1104"/>
        <v>0</v>
      </c>
      <c r="Z1491" s="69">
        <f t="shared" si="1114"/>
        <v>0</v>
      </c>
      <c r="AA1491" s="61">
        <f t="shared" si="1125"/>
        <v>0</v>
      </c>
      <c r="AB1491" s="69">
        <f t="shared" si="1115"/>
        <v>5.1999999999999998E-2</v>
      </c>
      <c r="AC1491" s="140">
        <f t="shared" si="1116"/>
        <v>17</v>
      </c>
      <c r="AD1491" s="67">
        <f t="shared" si="1119"/>
        <v>30</v>
      </c>
      <c r="AE1491" s="11">
        <f t="shared" si="1120"/>
        <v>1.0023967090000001</v>
      </c>
      <c r="AF1491" s="61">
        <f t="shared" si="1126"/>
        <v>2.0085525299999998</v>
      </c>
      <c r="AG1491" s="61">
        <f t="shared" si="1105"/>
        <v>2.0247133000000002</v>
      </c>
      <c r="AH1491" s="61">
        <f t="shared" si="1106"/>
        <v>0</v>
      </c>
      <c r="AI1491" s="196" t="str">
        <f t="shared" si="1121"/>
        <v>A+J=</v>
      </c>
      <c r="AJ1491" s="72">
        <f t="shared" si="1122"/>
        <v>45771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</row>
    <row r="1492" spans="1:156" ht="15" customHeight="1" x14ac:dyDescent="0.25">
      <c r="A1492" s="60">
        <f t="shared" si="1107"/>
        <v>45759</v>
      </c>
      <c r="B1492" s="61">
        <f t="shared" si="1095"/>
        <v>847.26127734157637</v>
      </c>
      <c r="C1492" s="61">
        <f t="shared" si="1108"/>
        <v>657.93682363000005</v>
      </c>
      <c r="D1492" s="61">
        <f t="shared" si="1096"/>
        <v>70.688346690000003</v>
      </c>
      <c r="E1492" s="61">
        <f t="shared" si="1097"/>
        <v>587.24847694000005</v>
      </c>
      <c r="F1492" s="62">
        <f t="shared" si="1109"/>
        <v>7111.86</v>
      </c>
      <c r="G1492" s="63">
        <f t="shared" si="1094"/>
        <v>7205.03</v>
      </c>
      <c r="H1492" s="64">
        <f t="shared" si="1091"/>
        <v>45682</v>
      </c>
      <c r="I1492" s="64">
        <f t="shared" si="1117"/>
        <v>45713</v>
      </c>
      <c r="J1492" s="65">
        <f t="shared" si="1098"/>
        <v>1.3100651587629741E-2</v>
      </c>
      <c r="K1492" s="195">
        <f t="shared" si="1118"/>
        <v>45771</v>
      </c>
      <c r="L1492" s="195">
        <f t="shared" si="1110"/>
        <v>45771</v>
      </c>
      <c r="M1492" s="228">
        <f t="shared" si="1123"/>
        <v>30</v>
      </c>
      <c r="N1492" s="67">
        <f t="shared" si="1124"/>
        <v>18</v>
      </c>
      <c r="O1492" s="61">
        <f t="shared" si="1099"/>
        <v>1.0078399199999999</v>
      </c>
      <c r="P1492" s="66">
        <f t="shared" si="1093"/>
        <v>1.0015998800000001</v>
      </c>
      <c r="Q1492" s="66">
        <f t="shared" si="1111"/>
        <v>1.2757863821172635</v>
      </c>
      <c r="R1492" s="61">
        <f t="shared" si="1092"/>
        <v>1.2857884399999999</v>
      </c>
      <c r="S1492" s="61">
        <f t="shared" si="1112"/>
        <v>1.27374853</v>
      </c>
      <c r="T1492" s="61">
        <f t="shared" si="1100"/>
        <v>838.04606192999995</v>
      </c>
      <c r="U1492" s="61">
        <f t="shared" si="1101"/>
        <v>19.350830994517867</v>
      </c>
      <c r="V1492" s="61">
        <f t="shared" si="1102"/>
        <v>167.82882611705855</v>
      </c>
      <c r="W1492" s="61">
        <f t="shared" si="1103"/>
        <v>845.11648074157642</v>
      </c>
      <c r="X1492" s="67">
        <f t="shared" si="1113"/>
        <v>0</v>
      </c>
      <c r="Y1492" s="61">
        <f t="shared" si="1104"/>
        <v>0</v>
      </c>
      <c r="Z1492" s="69">
        <f t="shared" si="1114"/>
        <v>0</v>
      </c>
      <c r="AA1492" s="61">
        <f t="shared" si="1125"/>
        <v>0</v>
      </c>
      <c r="AB1492" s="69">
        <f t="shared" si="1115"/>
        <v>5.1999999999999998E-2</v>
      </c>
      <c r="AC1492" s="140">
        <f t="shared" si="1116"/>
        <v>18</v>
      </c>
      <c r="AD1492" s="67">
        <f t="shared" si="1119"/>
        <v>30</v>
      </c>
      <c r="AE1492" s="11">
        <f t="shared" si="1120"/>
        <v>1.0025378709999999</v>
      </c>
      <c r="AF1492" s="61">
        <f t="shared" si="1126"/>
        <v>2.12685279</v>
      </c>
      <c r="AG1492" s="61">
        <f t="shared" si="1105"/>
        <v>2.1447965999999998</v>
      </c>
      <c r="AH1492" s="61">
        <f t="shared" si="1106"/>
        <v>0</v>
      </c>
      <c r="AI1492" s="196" t="str">
        <f t="shared" si="1121"/>
        <v>A+J=</v>
      </c>
      <c r="AJ1492" s="72">
        <f t="shared" si="1122"/>
        <v>45771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56" ht="15" customHeight="1" x14ac:dyDescent="0.25">
      <c r="A1493" s="60">
        <f t="shared" si="1107"/>
        <v>45760</v>
      </c>
      <c r="B1493" s="61">
        <f t="shared" si="1095"/>
        <v>847.7091248292852</v>
      </c>
      <c r="C1493" s="61">
        <f t="shared" si="1108"/>
        <v>657.93682363000005</v>
      </c>
      <c r="D1493" s="61">
        <f t="shared" si="1096"/>
        <v>70.688346690000003</v>
      </c>
      <c r="E1493" s="61">
        <f t="shared" si="1097"/>
        <v>587.24847694000005</v>
      </c>
      <c r="F1493" s="62">
        <f t="shared" si="1109"/>
        <v>7111.86</v>
      </c>
      <c r="G1493" s="63">
        <f t="shared" si="1094"/>
        <v>7205.03</v>
      </c>
      <c r="H1493" s="64">
        <f t="shared" si="1091"/>
        <v>45682</v>
      </c>
      <c r="I1493" s="64">
        <f t="shared" si="1117"/>
        <v>45713</v>
      </c>
      <c r="J1493" s="65">
        <f t="shared" si="1098"/>
        <v>1.3100651587629741E-2</v>
      </c>
      <c r="K1493" s="195">
        <f t="shared" si="1118"/>
        <v>45771</v>
      </c>
      <c r="L1493" s="195">
        <f t="shared" si="1110"/>
        <v>45771</v>
      </c>
      <c r="M1493" s="228">
        <f t="shared" si="1123"/>
        <v>30</v>
      </c>
      <c r="N1493" s="67">
        <f t="shared" si="1124"/>
        <v>19</v>
      </c>
      <c r="O1493" s="61">
        <f t="shared" si="1099"/>
        <v>1.0082772600000001</v>
      </c>
      <c r="P1493" s="66">
        <f t="shared" si="1093"/>
        <v>1.0015998800000001</v>
      </c>
      <c r="Q1493" s="66">
        <f t="shared" si="1111"/>
        <v>1.2757863821172635</v>
      </c>
      <c r="R1493" s="61">
        <f t="shared" si="1092"/>
        <v>1.2863463900000001</v>
      </c>
      <c r="S1493" s="61">
        <f t="shared" si="1112"/>
        <v>1.27374853</v>
      </c>
      <c r="T1493" s="61">
        <f t="shared" si="1100"/>
        <v>838.04606192999995</v>
      </c>
      <c r="U1493" s="61">
        <f t="shared" si="1101"/>
        <v>19.350830994517867</v>
      </c>
      <c r="V1493" s="61">
        <f t="shared" si="1102"/>
        <v>168.15648140476731</v>
      </c>
      <c r="W1493" s="61">
        <f t="shared" si="1103"/>
        <v>845.44413602928523</v>
      </c>
      <c r="X1493" s="67">
        <f t="shared" si="1113"/>
        <v>0</v>
      </c>
      <c r="Y1493" s="61">
        <f t="shared" si="1104"/>
        <v>0</v>
      </c>
      <c r="Z1493" s="69">
        <f t="shared" si="1114"/>
        <v>0</v>
      </c>
      <c r="AA1493" s="61">
        <f t="shared" si="1125"/>
        <v>0</v>
      </c>
      <c r="AB1493" s="69">
        <f t="shared" si="1115"/>
        <v>5.1999999999999998E-2</v>
      </c>
      <c r="AC1493" s="140">
        <f t="shared" si="1116"/>
        <v>19</v>
      </c>
      <c r="AD1493" s="67">
        <f t="shared" si="1119"/>
        <v>30</v>
      </c>
      <c r="AE1493" s="11">
        <f t="shared" si="1120"/>
        <v>1.002679052</v>
      </c>
      <c r="AF1493" s="61">
        <f t="shared" si="1126"/>
        <v>2.2451689699999999</v>
      </c>
      <c r="AG1493" s="61">
        <f t="shared" si="1105"/>
        <v>2.2649887999999998</v>
      </c>
      <c r="AH1493" s="61">
        <f t="shared" si="1106"/>
        <v>0</v>
      </c>
      <c r="AI1493" s="196" t="str">
        <f t="shared" si="1121"/>
        <v>A+J=</v>
      </c>
      <c r="AJ1493" s="72">
        <f t="shared" si="1122"/>
        <v>45771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56" ht="15" customHeight="1" x14ac:dyDescent="0.25">
      <c r="A1494" s="60">
        <f t="shared" si="1107"/>
        <v>45761</v>
      </c>
      <c r="B1494" s="61">
        <f t="shared" si="1095"/>
        <v>848.15723570159787</v>
      </c>
      <c r="C1494" s="61">
        <f t="shared" si="1108"/>
        <v>657.93682363000005</v>
      </c>
      <c r="D1494" s="61">
        <f t="shared" si="1096"/>
        <v>70.688346690000003</v>
      </c>
      <c r="E1494" s="61">
        <f t="shared" si="1097"/>
        <v>587.24847694000005</v>
      </c>
      <c r="F1494" s="62">
        <f t="shared" si="1109"/>
        <v>7111.86</v>
      </c>
      <c r="G1494" s="63">
        <f t="shared" si="1094"/>
        <v>7205.03</v>
      </c>
      <c r="H1494" s="64">
        <f t="shared" si="1091"/>
        <v>45682</v>
      </c>
      <c r="I1494" s="64">
        <f t="shared" si="1117"/>
        <v>45713</v>
      </c>
      <c r="J1494" s="65">
        <f t="shared" si="1098"/>
        <v>1.3100651587629741E-2</v>
      </c>
      <c r="K1494" s="195">
        <f t="shared" si="1118"/>
        <v>45771</v>
      </c>
      <c r="L1494" s="195">
        <f t="shared" si="1110"/>
        <v>45771</v>
      </c>
      <c r="M1494" s="228">
        <f t="shared" si="1123"/>
        <v>30</v>
      </c>
      <c r="N1494" s="67">
        <f t="shared" si="1124"/>
        <v>20</v>
      </c>
      <c r="O1494" s="61">
        <f t="shared" si="1099"/>
        <v>1.0087147999999999</v>
      </c>
      <c r="P1494" s="66">
        <f t="shared" si="1093"/>
        <v>1.0015998800000001</v>
      </c>
      <c r="Q1494" s="66">
        <f t="shared" si="1111"/>
        <v>1.2757863821172635</v>
      </c>
      <c r="R1494" s="61">
        <f t="shared" si="1092"/>
        <v>1.2869046</v>
      </c>
      <c r="S1494" s="61">
        <f t="shared" si="1112"/>
        <v>1.27374853</v>
      </c>
      <c r="T1494" s="61">
        <f t="shared" si="1100"/>
        <v>838.04606192999995</v>
      </c>
      <c r="U1494" s="61">
        <f t="shared" si="1101"/>
        <v>19.350830994517867</v>
      </c>
      <c r="V1494" s="61">
        <f t="shared" si="1102"/>
        <v>168.4842893770799</v>
      </c>
      <c r="W1494" s="61">
        <f t="shared" si="1103"/>
        <v>845.77194400159783</v>
      </c>
      <c r="X1494" s="67">
        <f t="shared" si="1113"/>
        <v>0</v>
      </c>
      <c r="Y1494" s="61">
        <f t="shared" si="1104"/>
        <v>0</v>
      </c>
      <c r="Z1494" s="69">
        <f t="shared" si="1114"/>
        <v>0</v>
      </c>
      <c r="AA1494" s="61">
        <f t="shared" si="1125"/>
        <v>0</v>
      </c>
      <c r="AB1494" s="69">
        <f t="shared" si="1115"/>
        <v>5.1999999999999998E-2</v>
      </c>
      <c r="AC1494" s="140">
        <f t="shared" si="1116"/>
        <v>20</v>
      </c>
      <c r="AD1494" s="67">
        <f t="shared" si="1119"/>
        <v>30</v>
      </c>
      <c r="AE1494" s="11">
        <f t="shared" si="1120"/>
        <v>1.002820254</v>
      </c>
      <c r="AF1494" s="61">
        <f t="shared" si="1126"/>
        <v>2.3635027499999999</v>
      </c>
      <c r="AG1494" s="61">
        <f t="shared" si="1105"/>
        <v>2.3852916999999998</v>
      </c>
      <c r="AH1494" s="61">
        <f t="shared" si="1106"/>
        <v>0</v>
      </c>
      <c r="AI1494" s="196" t="str">
        <f t="shared" si="1121"/>
        <v>A+J=</v>
      </c>
      <c r="AJ1494" s="72">
        <f t="shared" si="1122"/>
        <v>45771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56" ht="15" customHeight="1" x14ac:dyDescent="0.25">
      <c r="A1495" s="60">
        <f t="shared" si="1107"/>
        <v>45762</v>
      </c>
      <c r="B1495" s="61">
        <f t="shared" si="1095"/>
        <v>848.60559659354499</v>
      </c>
      <c r="C1495" s="61">
        <f t="shared" si="1108"/>
        <v>657.93682363000005</v>
      </c>
      <c r="D1495" s="61">
        <f t="shared" si="1096"/>
        <v>70.688346690000003</v>
      </c>
      <c r="E1495" s="61">
        <f t="shared" si="1097"/>
        <v>587.24847694000005</v>
      </c>
      <c r="F1495" s="62">
        <f t="shared" si="1109"/>
        <v>7111.86</v>
      </c>
      <c r="G1495" s="63">
        <f t="shared" si="1094"/>
        <v>7205.03</v>
      </c>
      <c r="H1495" s="64">
        <f t="shared" si="1091"/>
        <v>45682</v>
      </c>
      <c r="I1495" s="64">
        <f t="shared" si="1117"/>
        <v>45713</v>
      </c>
      <c r="J1495" s="65">
        <f t="shared" si="1098"/>
        <v>1.3100651587629741E-2</v>
      </c>
      <c r="K1495" s="195">
        <f t="shared" si="1118"/>
        <v>45771</v>
      </c>
      <c r="L1495" s="195">
        <f t="shared" si="1110"/>
        <v>45771</v>
      </c>
      <c r="M1495" s="228">
        <f t="shared" si="1123"/>
        <v>30</v>
      </c>
      <c r="N1495" s="67">
        <f t="shared" si="1124"/>
        <v>21</v>
      </c>
      <c r="O1495" s="61">
        <f t="shared" si="1099"/>
        <v>1.0091525299999999</v>
      </c>
      <c r="P1495" s="66">
        <f t="shared" si="1093"/>
        <v>1.0015998800000001</v>
      </c>
      <c r="Q1495" s="66">
        <f t="shared" si="1111"/>
        <v>1.2757863821172635</v>
      </c>
      <c r="R1495" s="61">
        <f t="shared" si="1092"/>
        <v>1.2874630499999999</v>
      </c>
      <c r="S1495" s="61">
        <f t="shared" si="1112"/>
        <v>1.27374853</v>
      </c>
      <c r="T1495" s="61">
        <f t="shared" si="1100"/>
        <v>838.04606192999995</v>
      </c>
      <c r="U1495" s="61">
        <f t="shared" si="1101"/>
        <v>19.350830994517867</v>
      </c>
      <c r="V1495" s="61">
        <f t="shared" si="1102"/>
        <v>168.81223828902705</v>
      </c>
      <c r="W1495" s="61">
        <f t="shared" si="1103"/>
        <v>846.09989291354498</v>
      </c>
      <c r="X1495" s="67">
        <f t="shared" si="1113"/>
        <v>0</v>
      </c>
      <c r="Y1495" s="61">
        <f t="shared" si="1104"/>
        <v>0</v>
      </c>
      <c r="Z1495" s="69">
        <f t="shared" si="1114"/>
        <v>0</v>
      </c>
      <c r="AA1495" s="61">
        <f t="shared" si="1125"/>
        <v>0</v>
      </c>
      <c r="AB1495" s="69">
        <f t="shared" si="1115"/>
        <v>5.1999999999999998E-2</v>
      </c>
      <c r="AC1495" s="140">
        <f t="shared" si="1116"/>
        <v>21</v>
      </c>
      <c r="AD1495" s="67">
        <f t="shared" si="1119"/>
        <v>30</v>
      </c>
      <c r="AE1495" s="11">
        <f t="shared" si="1120"/>
        <v>1.002961475</v>
      </c>
      <c r="AF1495" s="61">
        <f t="shared" si="1126"/>
        <v>2.4818524599999998</v>
      </c>
      <c r="AG1495" s="61">
        <f t="shared" si="1105"/>
        <v>2.5057036799999999</v>
      </c>
      <c r="AH1495" s="61">
        <f t="shared" si="1106"/>
        <v>0</v>
      </c>
      <c r="AI1495" s="196" t="str">
        <f t="shared" si="1121"/>
        <v>A+J=</v>
      </c>
      <c r="AJ1495" s="72">
        <f t="shared" si="1122"/>
        <v>45771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56" ht="15" customHeight="1" x14ac:dyDescent="0.25">
      <c r="A1496" s="60">
        <f t="shared" si="1107"/>
        <v>45763</v>
      </c>
      <c r="B1496" s="61">
        <f t="shared" si="1095"/>
        <v>849.0542084051267</v>
      </c>
      <c r="C1496" s="61">
        <f t="shared" si="1108"/>
        <v>657.93682363000005</v>
      </c>
      <c r="D1496" s="61">
        <f t="shared" si="1096"/>
        <v>70.688346690000003</v>
      </c>
      <c r="E1496" s="61">
        <f t="shared" si="1097"/>
        <v>587.24847694000005</v>
      </c>
      <c r="F1496" s="62">
        <f t="shared" si="1109"/>
        <v>7111.86</v>
      </c>
      <c r="G1496" s="63">
        <f t="shared" si="1094"/>
        <v>7205.03</v>
      </c>
      <c r="H1496" s="64">
        <f t="shared" si="1091"/>
        <v>45682</v>
      </c>
      <c r="I1496" s="64">
        <f t="shared" si="1117"/>
        <v>45713</v>
      </c>
      <c r="J1496" s="65">
        <f t="shared" si="1098"/>
        <v>1.3100651587629741E-2</v>
      </c>
      <c r="K1496" s="195">
        <f t="shared" si="1118"/>
        <v>45771</v>
      </c>
      <c r="L1496" s="195">
        <f t="shared" si="1110"/>
        <v>45771</v>
      </c>
      <c r="M1496" s="228">
        <f t="shared" si="1123"/>
        <v>30</v>
      </c>
      <c r="N1496" s="67">
        <f t="shared" si="1124"/>
        <v>22</v>
      </c>
      <c r="O1496" s="61">
        <f t="shared" si="1099"/>
        <v>1.0095904499999999</v>
      </c>
      <c r="P1496" s="66">
        <f t="shared" si="1093"/>
        <v>1.0015998800000001</v>
      </c>
      <c r="Q1496" s="66">
        <f t="shared" si="1111"/>
        <v>1.2757863821172635</v>
      </c>
      <c r="R1496" s="61">
        <f t="shared" si="1092"/>
        <v>1.28802174</v>
      </c>
      <c r="S1496" s="61">
        <f t="shared" si="1112"/>
        <v>1.27374853</v>
      </c>
      <c r="T1496" s="61">
        <f t="shared" si="1100"/>
        <v>838.04606192999995</v>
      </c>
      <c r="U1496" s="61">
        <f t="shared" si="1101"/>
        <v>19.350830994517867</v>
      </c>
      <c r="V1496" s="61">
        <f t="shared" si="1102"/>
        <v>169.14032814060872</v>
      </c>
      <c r="W1496" s="61">
        <f t="shared" si="1103"/>
        <v>846.42798276512667</v>
      </c>
      <c r="X1496" s="67">
        <f t="shared" si="1113"/>
        <v>0</v>
      </c>
      <c r="Y1496" s="61">
        <f t="shared" si="1104"/>
        <v>0</v>
      </c>
      <c r="Z1496" s="69">
        <f t="shared" si="1114"/>
        <v>0</v>
      </c>
      <c r="AA1496" s="61">
        <f t="shared" si="1125"/>
        <v>0</v>
      </c>
      <c r="AB1496" s="69">
        <f t="shared" si="1115"/>
        <v>5.1999999999999998E-2</v>
      </c>
      <c r="AC1496" s="140">
        <f t="shared" si="1116"/>
        <v>22</v>
      </c>
      <c r="AD1496" s="67">
        <f t="shared" si="1119"/>
        <v>30</v>
      </c>
      <c r="AE1496" s="11">
        <f t="shared" si="1120"/>
        <v>1.0031027159999999</v>
      </c>
      <c r="AF1496" s="61">
        <f t="shared" si="1126"/>
        <v>2.6002189200000001</v>
      </c>
      <c r="AG1496" s="61">
        <f t="shared" si="1105"/>
        <v>2.6262256399999999</v>
      </c>
      <c r="AH1496" s="61">
        <f t="shared" si="1106"/>
        <v>0</v>
      </c>
      <c r="AI1496" s="196" t="str">
        <f t="shared" si="1121"/>
        <v>A+J=</v>
      </c>
      <c r="AJ1496" s="72">
        <f t="shared" si="1122"/>
        <v>45771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56" ht="15" customHeight="1" x14ac:dyDescent="0.25">
      <c r="A1497" s="60">
        <f t="shared" si="1107"/>
        <v>45764</v>
      </c>
      <c r="B1497" s="61">
        <f t="shared" si="1095"/>
        <v>849.50307712882739</v>
      </c>
      <c r="C1497" s="61">
        <f t="shared" si="1108"/>
        <v>657.93682363000005</v>
      </c>
      <c r="D1497" s="61">
        <f t="shared" si="1096"/>
        <v>70.688346690000003</v>
      </c>
      <c r="E1497" s="61">
        <f t="shared" si="1097"/>
        <v>587.24847694000005</v>
      </c>
      <c r="F1497" s="62">
        <f t="shared" si="1109"/>
        <v>7111.86</v>
      </c>
      <c r="G1497" s="63">
        <f t="shared" si="1094"/>
        <v>7205.03</v>
      </c>
      <c r="H1497" s="64">
        <f t="shared" si="1091"/>
        <v>45682</v>
      </c>
      <c r="I1497" s="64">
        <f t="shared" si="1117"/>
        <v>45713</v>
      </c>
      <c r="J1497" s="65">
        <f t="shared" si="1098"/>
        <v>1.3100651587629741E-2</v>
      </c>
      <c r="K1497" s="195">
        <f t="shared" si="1118"/>
        <v>45771</v>
      </c>
      <c r="L1497" s="195">
        <f t="shared" si="1110"/>
        <v>45771</v>
      </c>
      <c r="M1497" s="228">
        <f t="shared" si="1123"/>
        <v>30</v>
      </c>
      <c r="N1497" s="67">
        <f t="shared" si="1124"/>
        <v>23</v>
      </c>
      <c r="O1497" s="61">
        <f t="shared" si="1099"/>
        <v>1.0100285600000001</v>
      </c>
      <c r="P1497" s="66">
        <f t="shared" si="1093"/>
        <v>1.0015998800000001</v>
      </c>
      <c r="Q1497" s="66">
        <f t="shared" si="1111"/>
        <v>1.2757863821172635</v>
      </c>
      <c r="R1497" s="61">
        <f t="shared" si="1092"/>
        <v>1.2885806799999999</v>
      </c>
      <c r="S1497" s="61">
        <f t="shared" si="1112"/>
        <v>1.27374853</v>
      </c>
      <c r="T1497" s="61">
        <f t="shared" si="1100"/>
        <v>838.04606192999995</v>
      </c>
      <c r="U1497" s="61">
        <f t="shared" si="1101"/>
        <v>19.350830994517867</v>
      </c>
      <c r="V1497" s="61">
        <f t="shared" si="1102"/>
        <v>169.46856480430949</v>
      </c>
      <c r="W1497" s="61">
        <f t="shared" si="1103"/>
        <v>846.75621942882742</v>
      </c>
      <c r="X1497" s="67">
        <f t="shared" si="1113"/>
        <v>0</v>
      </c>
      <c r="Y1497" s="61">
        <f t="shared" si="1104"/>
        <v>0</v>
      </c>
      <c r="Z1497" s="69">
        <f t="shared" si="1114"/>
        <v>0</v>
      </c>
      <c r="AA1497" s="61">
        <f t="shared" si="1125"/>
        <v>0</v>
      </c>
      <c r="AB1497" s="69">
        <f t="shared" si="1115"/>
        <v>5.1999999999999998E-2</v>
      </c>
      <c r="AC1497" s="140">
        <f t="shared" si="1116"/>
        <v>23</v>
      </c>
      <c r="AD1497" s="67">
        <f t="shared" si="1119"/>
        <v>30</v>
      </c>
      <c r="AE1497" s="11">
        <f t="shared" si="1120"/>
        <v>1.0032439769999999</v>
      </c>
      <c r="AF1497" s="61">
        <f t="shared" si="1126"/>
        <v>2.7186021399999998</v>
      </c>
      <c r="AG1497" s="61">
        <f t="shared" si="1105"/>
        <v>2.7468577000000001</v>
      </c>
      <c r="AH1497" s="61">
        <f t="shared" si="1106"/>
        <v>0</v>
      </c>
      <c r="AI1497" s="196" t="str">
        <f t="shared" si="1121"/>
        <v>A+J=</v>
      </c>
      <c r="AJ1497" s="72">
        <f t="shared" si="1122"/>
        <v>45771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</row>
    <row r="1498" spans="1:156" ht="15" customHeight="1" x14ac:dyDescent="0.25">
      <c r="A1498" s="60">
        <f t="shared" si="1107"/>
        <v>45765</v>
      </c>
      <c r="B1498" s="61">
        <f t="shared" si="1095"/>
        <v>849.95219103967793</v>
      </c>
      <c r="C1498" s="61">
        <f t="shared" si="1108"/>
        <v>657.93682363000005</v>
      </c>
      <c r="D1498" s="61">
        <f t="shared" si="1096"/>
        <v>70.688346690000003</v>
      </c>
      <c r="E1498" s="61">
        <f t="shared" si="1097"/>
        <v>587.24847694000005</v>
      </c>
      <c r="F1498" s="62">
        <f t="shared" si="1109"/>
        <v>7111.86</v>
      </c>
      <c r="G1498" s="63">
        <f t="shared" si="1094"/>
        <v>7205.03</v>
      </c>
      <c r="H1498" s="64">
        <f t="shared" si="1091"/>
        <v>45682</v>
      </c>
      <c r="I1498" s="64">
        <f t="shared" si="1117"/>
        <v>45713</v>
      </c>
      <c r="J1498" s="65">
        <f t="shared" si="1098"/>
        <v>1.3100651587629741E-2</v>
      </c>
      <c r="K1498" s="195">
        <f t="shared" si="1118"/>
        <v>45771</v>
      </c>
      <c r="L1498" s="195">
        <f t="shared" si="1110"/>
        <v>45771</v>
      </c>
      <c r="M1498" s="228">
        <f t="shared" si="1123"/>
        <v>30</v>
      </c>
      <c r="N1498" s="67">
        <f t="shared" si="1124"/>
        <v>24</v>
      </c>
      <c r="O1498" s="61">
        <f t="shared" si="1099"/>
        <v>1.01046686</v>
      </c>
      <c r="P1498" s="66">
        <f t="shared" si="1093"/>
        <v>1.0015998800000001</v>
      </c>
      <c r="Q1498" s="66">
        <f t="shared" si="1111"/>
        <v>1.2757863821172635</v>
      </c>
      <c r="R1498" s="61">
        <f t="shared" si="1092"/>
        <v>1.28913985</v>
      </c>
      <c r="S1498" s="61">
        <f t="shared" si="1112"/>
        <v>1.27374853</v>
      </c>
      <c r="T1498" s="61">
        <f t="shared" si="1100"/>
        <v>838.04606192999995</v>
      </c>
      <c r="U1498" s="61">
        <f t="shared" si="1101"/>
        <v>19.350830994517867</v>
      </c>
      <c r="V1498" s="61">
        <f t="shared" si="1102"/>
        <v>169.79693653516006</v>
      </c>
      <c r="W1498" s="61">
        <f t="shared" si="1103"/>
        <v>847.08459115967798</v>
      </c>
      <c r="X1498" s="67">
        <f t="shared" si="1113"/>
        <v>0</v>
      </c>
      <c r="Y1498" s="61">
        <f t="shared" si="1104"/>
        <v>0</v>
      </c>
      <c r="Z1498" s="69">
        <f t="shared" si="1114"/>
        <v>0</v>
      </c>
      <c r="AA1498" s="61">
        <f t="shared" si="1125"/>
        <v>0</v>
      </c>
      <c r="AB1498" s="69">
        <f t="shared" si="1115"/>
        <v>5.1999999999999998E-2</v>
      </c>
      <c r="AC1498" s="140">
        <f t="shared" si="1116"/>
        <v>24</v>
      </c>
      <c r="AD1498" s="67">
        <f t="shared" si="1119"/>
        <v>30</v>
      </c>
      <c r="AE1498" s="11">
        <f t="shared" si="1120"/>
        <v>1.003385258</v>
      </c>
      <c r="AF1498" s="61">
        <f t="shared" si="1126"/>
        <v>2.8370021300000001</v>
      </c>
      <c r="AG1498" s="61">
        <f t="shared" si="1105"/>
        <v>2.8675998800000002</v>
      </c>
      <c r="AH1498" s="61">
        <f t="shared" si="1106"/>
        <v>0</v>
      </c>
      <c r="AI1498" s="196" t="str">
        <f t="shared" si="1121"/>
        <v>A+J=</v>
      </c>
      <c r="AJ1498" s="72">
        <f t="shared" si="1122"/>
        <v>45771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56" ht="15" customHeight="1" x14ac:dyDescent="0.25">
      <c r="A1499" s="60">
        <f t="shared" si="1107"/>
        <v>45766</v>
      </c>
      <c r="B1499" s="61">
        <f t="shared" si="1095"/>
        <v>850.40156202264779</v>
      </c>
      <c r="C1499" s="61">
        <f t="shared" si="1108"/>
        <v>657.93682363000005</v>
      </c>
      <c r="D1499" s="61">
        <f t="shared" si="1096"/>
        <v>70.688346690000003</v>
      </c>
      <c r="E1499" s="61">
        <f t="shared" si="1097"/>
        <v>587.24847694000005</v>
      </c>
      <c r="F1499" s="62">
        <f t="shared" si="1109"/>
        <v>7111.86</v>
      </c>
      <c r="G1499" s="63">
        <f t="shared" si="1094"/>
        <v>7205.03</v>
      </c>
      <c r="H1499" s="64">
        <f t="shared" si="1091"/>
        <v>45682</v>
      </c>
      <c r="I1499" s="64">
        <f t="shared" si="1117"/>
        <v>45713</v>
      </c>
      <c r="J1499" s="65">
        <f t="shared" si="1098"/>
        <v>1.3100651587629741E-2</v>
      </c>
      <c r="K1499" s="195">
        <f t="shared" si="1118"/>
        <v>45771</v>
      </c>
      <c r="L1499" s="195">
        <f t="shared" si="1110"/>
        <v>45771</v>
      </c>
      <c r="M1499" s="228">
        <f t="shared" si="1123"/>
        <v>30</v>
      </c>
      <c r="N1499" s="67">
        <f t="shared" si="1124"/>
        <v>25</v>
      </c>
      <c r="O1499" s="61">
        <f t="shared" si="1099"/>
        <v>1.01090535</v>
      </c>
      <c r="P1499" s="66">
        <f t="shared" si="1093"/>
        <v>1.0015998800000001</v>
      </c>
      <c r="Q1499" s="66">
        <f t="shared" si="1111"/>
        <v>1.2757863821172635</v>
      </c>
      <c r="R1499" s="61">
        <f t="shared" si="1092"/>
        <v>1.2896992700000001</v>
      </c>
      <c r="S1499" s="61">
        <f t="shared" si="1112"/>
        <v>1.27374853</v>
      </c>
      <c r="T1499" s="61">
        <f t="shared" si="1100"/>
        <v>838.04606192999995</v>
      </c>
      <c r="U1499" s="61">
        <f t="shared" si="1101"/>
        <v>19.350830994517867</v>
      </c>
      <c r="V1499" s="61">
        <f t="shared" si="1102"/>
        <v>170.12545507812987</v>
      </c>
      <c r="W1499" s="61">
        <f t="shared" si="1103"/>
        <v>847.41310970264783</v>
      </c>
      <c r="X1499" s="67">
        <f t="shared" si="1113"/>
        <v>0</v>
      </c>
      <c r="Y1499" s="61">
        <f t="shared" si="1104"/>
        <v>0</v>
      </c>
      <c r="Z1499" s="69">
        <f t="shared" si="1114"/>
        <v>0</v>
      </c>
      <c r="AA1499" s="61">
        <f t="shared" si="1125"/>
        <v>0</v>
      </c>
      <c r="AB1499" s="69">
        <f t="shared" si="1115"/>
        <v>5.1999999999999998E-2</v>
      </c>
      <c r="AC1499" s="140">
        <f t="shared" si="1116"/>
        <v>25</v>
      </c>
      <c r="AD1499" s="67">
        <f t="shared" si="1119"/>
        <v>30</v>
      </c>
      <c r="AE1499" s="11">
        <f t="shared" si="1120"/>
        <v>1.003526559</v>
      </c>
      <c r="AF1499" s="61">
        <f t="shared" si="1126"/>
        <v>2.9554188799999999</v>
      </c>
      <c r="AG1499" s="61">
        <f t="shared" si="1105"/>
        <v>2.9884523199999999</v>
      </c>
      <c r="AH1499" s="61">
        <f t="shared" si="1106"/>
        <v>0</v>
      </c>
      <c r="AI1499" s="196" t="str">
        <f t="shared" si="1121"/>
        <v>A+J=</v>
      </c>
      <c r="AJ1499" s="72">
        <f t="shared" si="1122"/>
        <v>45771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56" ht="15" customHeight="1" x14ac:dyDescent="0.25">
      <c r="A1500" s="60">
        <f t="shared" si="1107"/>
        <v>45767</v>
      </c>
      <c r="B1500" s="61">
        <f t="shared" si="1095"/>
        <v>850.85119015773671</v>
      </c>
      <c r="C1500" s="61">
        <f t="shared" si="1108"/>
        <v>657.93682363000005</v>
      </c>
      <c r="D1500" s="61">
        <f t="shared" si="1096"/>
        <v>70.688346690000003</v>
      </c>
      <c r="E1500" s="61">
        <f t="shared" si="1097"/>
        <v>587.24847694000005</v>
      </c>
      <c r="F1500" s="62">
        <f t="shared" si="1109"/>
        <v>7111.86</v>
      </c>
      <c r="G1500" s="63">
        <f t="shared" si="1094"/>
        <v>7205.03</v>
      </c>
      <c r="H1500" s="64">
        <f t="shared" si="1091"/>
        <v>45682</v>
      </c>
      <c r="I1500" s="64">
        <f t="shared" si="1117"/>
        <v>45713</v>
      </c>
      <c r="J1500" s="65">
        <f t="shared" si="1098"/>
        <v>1.3100651587629741E-2</v>
      </c>
      <c r="K1500" s="195">
        <f t="shared" si="1118"/>
        <v>45771</v>
      </c>
      <c r="L1500" s="195">
        <f t="shared" si="1110"/>
        <v>45771</v>
      </c>
      <c r="M1500" s="228">
        <f t="shared" si="1123"/>
        <v>30</v>
      </c>
      <c r="N1500" s="67">
        <f t="shared" si="1124"/>
        <v>26</v>
      </c>
      <c r="O1500" s="61">
        <f t="shared" si="1099"/>
        <v>1.0113440300000001</v>
      </c>
      <c r="P1500" s="66">
        <f t="shared" si="1093"/>
        <v>1.0015998800000001</v>
      </c>
      <c r="Q1500" s="66">
        <f t="shared" si="1111"/>
        <v>1.2757863821172635</v>
      </c>
      <c r="R1500" s="61">
        <f t="shared" si="1092"/>
        <v>1.29025894</v>
      </c>
      <c r="S1500" s="61">
        <f t="shared" si="1112"/>
        <v>1.27374853</v>
      </c>
      <c r="T1500" s="61">
        <f t="shared" si="1100"/>
        <v>838.04606192999995</v>
      </c>
      <c r="U1500" s="61">
        <f t="shared" si="1101"/>
        <v>19.350830994517867</v>
      </c>
      <c r="V1500" s="61">
        <f t="shared" si="1102"/>
        <v>170.45412043321883</v>
      </c>
      <c r="W1500" s="61">
        <f t="shared" si="1103"/>
        <v>847.74177505773673</v>
      </c>
      <c r="X1500" s="67">
        <f t="shared" si="1113"/>
        <v>0</v>
      </c>
      <c r="Y1500" s="61">
        <f t="shared" si="1104"/>
        <v>0</v>
      </c>
      <c r="Z1500" s="69">
        <f t="shared" si="1114"/>
        <v>0</v>
      </c>
      <c r="AA1500" s="61">
        <f t="shared" si="1125"/>
        <v>0</v>
      </c>
      <c r="AB1500" s="69">
        <f t="shared" si="1115"/>
        <v>5.1999999999999998E-2</v>
      </c>
      <c r="AC1500" s="140">
        <f t="shared" si="1116"/>
        <v>26</v>
      </c>
      <c r="AD1500" s="67">
        <f t="shared" si="1119"/>
        <v>30</v>
      </c>
      <c r="AE1500" s="11">
        <f t="shared" si="1120"/>
        <v>1.0036678800000001</v>
      </c>
      <c r="AF1500" s="61">
        <f t="shared" si="1126"/>
        <v>3.0738523799999999</v>
      </c>
      <c r="AG1500" s="61">
        <f t="shared" si="1105"/>
        <v>3.1094151000000001</v>
      </c>
      <c r="AH1500" s="61">
        <f t="shared" si="1106"/>
        <v>0</v>
      </c>
      <c r="AI1500" s="196" t="str">
        <f t="shared" si="1121"/>
        <v>A+J=</v>
      </c>
      <c r="AJ1500" s="72">
        <f t="shared" si="1122"/>
        <v>45771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56" ht="15" customHeight="1" x14ac:dyDescent="0.25">
      <c r="A1501" s="60">
        <f t="shared" si="1107"/>
        <v>45768</v>
      </c>
      <c r="B1501" s="61">
        <f t="shared" si="1095"/>
        <v>851.30106286997557</v>
      </c>
      <c r="C1501" s="61">
        <f t="shared" si="1108"/>
        <v>657.93682363000005</v>
      </c>
      <c r="D1501" s="61">
        <f t="shared" si="1096"/>
        <v>70.688346690000003</v>
      </c>
      <c r="E1501" s="61">
        <f t="shared" si="1097"/>
        <v>587.24847694000005</v>
      </c>
      <c r="F1501" s="62">
        <f t="shared" si="1109"/>
        <v>7111.86</v>
      </c>
      <c r="G1501" s="63">
        <f t="shared" si="1094"/>
        <v>7205.03</v>
      </c>
      <c r="H1501" s="64">
        <f t="shared" ref="H1501:H1564" si="1127">EDATE(I1501,-1)</f>
        <v>45682</v>
      </c>
      <c r="I1501" s="64">
        <f t="shared" si="1117"/>
        <v>45713</v>
      </c>
      <c r="J1501" s="65">
        <f t="shared" si="1098"/>
        <v>1.3100651587629741E-2</v>
      </c>
      <c r="K1501" s="195">
        <f t="shared" si="1118"/>
        <v>45771</v>
      </c>
      <c r="L1501" s="195">
        <f t="shared" si="1110"/>
        <v>45771</v>
      </c>
      <c r="M1501" s="228">
        <f t="shared" si="1123"/>
        <v>30</v>
      </c>
      <c r="N1501" s="67">
        <f t="shared" si="1124"/>
        <v>27</v>
      </c>
      <c r="O1501" s="61">
        <f t="shared" si="1099"/>
        <v>1.0117829</v>
      </c>
      <c r="P1501" s="66">
        <f t="shared" si="1093"/>
        <v>1.0015998800000001</v>
      </c>
      <c r="Q1501" s="66">
        <f t="shared" si="1111"/>
        <v>1.2757863821172635</v>
      </c>
      <c r="R1501" s="61">
        <f t="shared" si="1092"/>
        <v>1.29081884</v>
      </c>
      <c r="S1501" s="61">
        <f t="shared" si="1112"/>
        <v>1.27374853</v>
      </c>
      <c r="T1501" s="61">
        <f t="shared" si="1100"/>
        <v>838.04606192999995</v>
      </c>
      <c r="U1501" s="61">
        <f t="shared" si="1101"/>
        <v>19.350830994517867</v>
      </c>
      <c r="V1501" s="61">
        <f t="shared" si="1102"/>
        <v>170.78292085545758</v>
      </c>
      <c r="W1501" s="61">
        <f t="shared" si="1103"/>
        <v>848.07057547997556</v>
      </c>
      <c r="X1501" s="67">
        <f t="shared" si="1113"/>
        <v>0</v>
      </c>
      <c r="Y1501" s="61">
        <f t="shared" si="1104"/>
        <v>0</v>
      </c>
      <c r="Z1501" s="69">
        <f t="shared" si="1114"/>
        <v>0</v>
      </c>
      <c r="AA1501" s="61">
        <f t="shared" si="1125"/>
        <v>0</v>
      </c>
      <c r="AB1501" s="69">
        <f t="shared" si="1115"/>
        <v>5.1999999999999998E-2</v>
      </c>
      <c r="AC1501" s="140">
        <f t="shared" si="1116"/>
        <v>27</v>
      </c>
      <c r="AD1501" s="67">
        <f t="shared" si="1119"/>
        <v>30</v>
      </c>
      <c r="AE1501" s="11">
        <f t="shared" si="1120"/>
        <v>1.0038092199999999</v>
      </c>
      <c r="AF1501" s="61">
        <f t="shared" si="1126"/>
        <v>3.19230182</v>
      </c>
      <c r="AG1501" s="61">
        <f t="shared" si="1105"/>
        <v>3.23048739</v>
      </c>
      <c r="AH1501" s="61">
        <f t="shared" si="1106"/>
        <v>0</v>
      </c>
      <c r="AI1501" s="196" t="str">
        <f t="shared" si="1121"/>
        <v>A+J=</v>
      </c>
      <c r="AJ1501" s="72">
        <f t="shared" si="1122"/>
        <v>45771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56" ht="15" customHeight="1" x14ac:dyDescent="0.25">
      <c r="A1502" s="60">
        <f t="shared" si="1107"/>
        <v>45769</v>
      </c>
      <c r="B1502" s="61">
        <f t="shared" si="1095"/>
        <v>851.75119374433336</v>
      </c>
      <c r="C1502" s="61">
        <f t="shared" si="1108"/>
        <v>657.93682363000005</v>
      </c>
      <c r="D1502" s="61">
        <f t="shared" si="1096"/>
        <v>70.688346690000003</v>
      </c>
      <c r="E1502" s="61">
        <f t="shared" si="1097"/>
        <v>587.24847694000005</v>
      </c>
      <c r="F1502" s="62">
        <f t="shared" si="1109"/>
        <v>7111.86</v>
      </c>
      <c r="G1502" s="63">
        <f t="shared" si="1094"/>
        <v>7205.03</v>
      </c>
      <c r="H1502" s="64">
        <f t="shared" si="1127"/>
        <v>45682</v>
      </c>
      <c r="I1502" s="64">
        <f t="shared" si="1117"/>
        <v>45713</v>
      </c>
      <c r="J1502" s="65">
        <f t="shared" si="1098"/>
        <v>1.3100651587629741E-2</v>
      </c>
      <c r="K1502" s="195">
        <f t="shared" si="1118"/>
        <v>45771</v>
      </c>
      <c r="L1502" s="195">
        <f t="shared" si="1110"/>
        <v>45771</v>
      </c>
      <c r="M1502" s="228">
        <f t="shared" si="1123"/>
        <v>30</v>
      </c>
      <c r="N1502" s="67">
        <f t="shared" si="1124"/>
        <v>28</v>
      </c>
      <c r="O1502" s="61">
        <f t="shared" si="1099"/>
        <v>1.01222196</v>
      </c>
      <c r="P1502" s="66">
        <f t="shared" si="1093"/>
        <v>1.0015998800000001</v>
      </c>
      <c r="Q1502" s="66">
        <f t="shared" si="1111"/>
        <v>1.2757863821172635</v>
      </c>
      <c r="R1502" s="61">
        <f t="shared" si="1092"/>
        <v>1.2913789899999999</v>
      </c>
      <c r="S1502" s="61">
        <f t="shared" si="1112"/>
        <v>1.27374853</v>
      </c>
      <c r="T1502" s="61">
        <f t="shared" si="1100"/>
        <v>838.04606192999995</v>
      </c>
      <c r="U1502" s="61">
        <f t="shared" si="1101"/>
        <v>19.350830994517867</v>
      </c>
      <c r="V1502" s="61">
        <f t="shared" si="1102"/>
        <v>171.11186808981543</v>
      </c>
      <c r="W1502" s="61">
        <f t="shared" si="1103"/>
        <v>848.39952271433333</v>
      </c>
      <c r="X1502" s="67">
        <f t="shared" si="1113"/>
        <v>0</v>
      </c>
      <c r="Y1502" s="61">
        <f t="shared" si="1104"/>
        <v>0</v>
      </c>
      <c r="Z1502" s="69">
        <f t="shared" si="1114"/>
        <v>0</v>
      </c>
      <c r="AA1502" s="61">
        <f t="shared" si="1125"/>
        <v>0</v>
      </c>
      <c r="AB1502" s="69">
        <f t="shared" si="1115"/>
        <v>5.1999999999999998E-2</v>
      </c>
      <c r="AC1502" s="140">
        <f t="shared" si="1116"/>
        <v>28</v>
      </c>
      <c r="AD1502" s="67">
        <f t="shared" si="1119"/>
        <v>30</v>
      </c>
      <c r="AE1502" s="11">
        <f t="shared" si="1120"/>
        <v>1.003950581</v>
      </c>
      <c r="AF1502" s="61">
        <f t="shared" si="1126"/>
        <v>3.3107688400000002</v>
      </c>
      <c r="AG1502" s="61">
        <f t="shared" si="1105"/>
        <v>3.3516710299999999</v>
      </c>
      <c r="AH1502" s="61">
        <f t="shared" si="1106"/>
        <v>0</v>
      </c>
      <c r="AI1502" s="196" t="str">
        <f t="shared" si="1121"/>
        <v>A+J=</v>
      </c>
      <c r="AJ1502" s="72">
        <f t="shared" si="1122"/>
        <v>45771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56" ht="15" customHeight="1" x14ac:dyDescent="0.25">
      <c r="A1503" s="60">
        <f t="shared" si="1107"/>
        <v>45770</v>
      </c>
      <c r="B1503" s="61">
        <f t="shared" si="1095"/>
        <v>852.20157525832587</v>
      </c>
      <c r="C1503" s="61">
        <f t="shared" si="1108"/>
        <v>657.93682363000005</v>
      </c>
      <c r="D1503" s="61">
        <f t="shared" si="1096"/>
        <v>70.688346690000003</v>
      </c>
      <c r="E1503" s="61">
        <f t="shared" si="1097"/>
        <v>587.24847694000005</v>
      </c>
      <c r="F1503" s="62">
        <f t="shared" si="1109"/>
        <v>7111.86</v>
      </c>
      <c r="G1503" s="63">
        <f t="shared" si="1094"/>
        <v>7205.03</v>
      </c>
      <c r="H1503" s="64">
        <f t="shared" si="1127"/>
        <v>45682</v>
      </c>
      <c r="I1503" s="64">
        <f t="shared" si="1117"/>
        <v>45713</v>
      </c>
      <c r="J1503" s="65">
        <f t="shared" si="1098"/>
        <v>1.3100651587629741E-2</v>
      </c>
      <c r="K1503" s="195">
        <f t="shared" si="1118"/>
        <v>45771</v>
      </c>
      <c r="L1503" s="195">
        <f t="shared" si="1110"/>
        <v>45771</v>
      </c>
      <c r="M1503" s="228">
        <f t="shared" si="1123"/>
        <v>30</v>
      </c>
      <c r="N1503" s="67">
        <f t="shared" si="1124"/>
        <v>29</v>
      </c>
      <c r="O1503" s="61">
        <f t="shared" si="1099"/>
        <v>1.0126612100000001</v>
      </c>
      <c r="P1503" s="66">
        <f t="shared" si="1093"/>
        <v>1.0015998800000001</v>
      </c>
      <c r="Q1503" s="66">
        <f t="shared" si="1111"/>
        <v>1.2757863821172635</v>
      </c>
      <c r="R1503" s="61">
        <f t="shared" si="1092"/>
        <v>1.2919393800000001</v>
      </c>
      <c r="S1503" s="61">
        <f t="shared" si="1112"/>
        <v>1.27374853</v>
      </c>
      <c r="T1503" s="61">
        <f t="shared" si="1100"/>
        <v>838.04606192999995</v>
      </c>
      <c r="U1503" s="61">
        <f t="shared" si="1101"/>
        <v>19.350830994517867</v>
      </c>
      <c r="V1503" s="61">
        <f t="shared" si="1102"/>
        <v>171.44095626380795</v>
      </c>
      <c r="W1503" s="61">
        <f t="shared" si="1103"/>
        <v>848.72861088832587</v>
      </c>
      <c r="X1503" s="67">
        <f t="shared" si="1113"/>
        <v>0</v>
      </c>
      <c r="Y1503" s="61">
        <f t="shared" si="1104"/>
        <v>0</v>
      </c>
      <c r="Z1503" s="69">
        <f t="shared" si="1114"/>
        <v>0</v>
      </c>
      <c r="AA1503" s="61">
        <f t="shared" si="1125"/>
        <v>0</v>
      </c>
      <c r="AB1503" s="69">
        <f t="shared" si="1115"/>
        <v>5.1999999999999998E-2</v>
      </c>
      <c r="AC1503" s="140">
        <f t="shared" si="1116"/>
        <v>29</v>
      </c>
      <c r="AD1503" s="67">
        <f t="shared" si="1119"/>
        <v>30</v>
      </c>
      <c r="AE1503" s="11">
        <f t="shared" si="1120"/>
        <v>1.0040919610000001</v>
      </c>
      <c r="AF1503" s="61">
        <f t="shared" si="1126"/>
        <v>3.4292517999999999</v>
      </c>
      <c r="AG1503" s="61">
        <f t="shared" si="1105"/>
        <v>3.4729643700000001</v>
      </c>
      <c r="AH1503" s="61">
        <f t="shared" si="1106"/>
        <v>0</v>
      </c>
      <c r="AI1503" s="196" t="str">
        <f t="shared" si="1121"/>
        <v>A+J=</v>
      </c>
      <c r="AJ1503" s="72">
        <f t="shared" si="1122"/>
        <v>45771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56" ht="15" customHeight="1" x14ac:dyDescent="0.25">
      <c r="A1504" s="60">
        <f t="shared" si="1107"/>
        <v>45771</v>
      </c>
      <c r="B1504" s="61">
        <f t="shared" si="1095"/>
        <v>852.65220919195258</v>
      </c>
      <c r="C1504" s="61">
        <f t="shared" si="1108"/>
        <v>657.93682363000005</v>
      </c>
      <c r="D1504" s="61">
        <f t="shared" si="1096"/>
        <v>70.688346690000003</v>
      </c>
      <c r="E1504" s="61">
        <f t="shared" si="1097"/>
        <v>587.24847694000005</v>
      </c>
      <c r="F1504" s="62">
        <f t="shared" si="1109"/>
        <v>7111.86</v>
      </c>
      <c r="G1504" s="63">
        <f t="shared" si="1094"/>
        <v>7205.03</v>
      </c>
      <c r="H1504" s="64">
        <f t="shared" si="1127"/>
        <v>45682</v>
      </c>
      <c r="I1504" s="64">
        <f t="shared" si="1117"/>
        <v>45713</v>
      </c>
      <c r="J1504" s="65">
        <f t="shared" si="1098"/>
        <v>1.3100651587629741E-2</v>
      </c>
      <c r="K1504" s="195">
        <f t="shared" si="1118"/>
        <v>45801</v>
      </c>
      <c r="L1504" s="195">
        <f t="shared" si="1110"/>
        <v>45771</v>
      </c>
      <c r="M1504" s="228">
        <f t="shared" si="1123"/>
        <v>30</v>
      </c>
      <c r="N1504" s="67">
        <f t="shared" si="1124"/>
        <v>30</v>
      </c>
      <c r="O1504" s="61">
        <f t="shared" si="1099"/>
        <v>1.0131006499999999</v>
      </c>
      <c r="P1504" s="66">
        <f t="shared" si="1093"/>
        <v>1.0015998800000001</v>
      </c>
      <c r="Q1504" s="66">
        <f t="shared" si="1111"/>
        <v>1.2757863821172635</v>
      </c>
      <c r="R1504" s="61">
        <f t="shared" si="1092"/>
        <v>1.2925000099999999</v>
      </c>
      <c r="S1504" s="61">
        <f t="shared" si="1112"/>
        <v>1.27374853</v>
      </c>
      <c r="T1504" s="61">
        <f t="shared" si="1100"/>
        <v>838.04606192999995</v>
      </c>
      <c r="U1504" s="61">
        <f t="shared" si="1101"/>
        <v>19.350830994517867</v>
      </c>
      <c r="V1504" s="61">
        <f t="shared" si="1102"/>
        <v>171.77018537743473</v>
      </c>
      <c r="W1504" s="61">
        <f t="shared" si="1103"/>
        <v>849.05784000195263</v>
      </c>
      <c r="X1504" s="67">
        <f t="shared" si="1113"/>
        <v>49</v>
      </c>
      <c r="Y1504" s="61">
        <f t="shared" si="1104"/>
        <v>2.7852847399999998</v>
      </c>
      <c r="Z1504" s="69">
        <f t="shared" si="1114"/>
        <v>1.0511E-2</v>
      </c>
      <c r="AA1504" s="61">
        <f t="shared" si="1125"/>
        <v>8.8087021500000002</v>
      </c>
      <c r="AB1504" s="69">
        <f t="shared" si="1115"/>
        <v>5.1999999999999998E-2</v>
      </c>
      <c r="AC1504" s="140">
        <f t="shared" si="1116"/>
        <v>30</v>
      </c>
      <c r="AD1504" s="67">
        <f t="shared" si="1119"/>
        <v>30</v>
      </c>
      <c r="AE1504" s="11">
        <f t="shared" si="1120"/>
        <v>1.0042333619999999</v>
      </c>
      <c r="AF1504" s="61">
        <f t="shared" si="1126"/>
        <v>3.5477523500000001</v>
      </c>
      <c r="AG1504" s="61">
        <f t="shared" si="1105"/>
        <v>3.5943691900000001</v>
      </c>
      <c r="AH1504" s="61">
        <f t="shared" si="1106"/>
        <v>12.3564545</v>
      </c>
      <c r="AI1504" s="196" t="str">
        <f t="shared" si="1121"/>
        <v>A+J=</v>
      </c>
      <c r="AJ1504" s="72">
        <f t="shared" si="1122"/>
        <v>45771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107"/>
        <v>45772</v>
      </c>
      <c r="B1505" s="61">
        <f t="shared" si="1095"/>
        <v>840.50878871755515</v>
      </c>
      <c r="C1505" s="61">
        <f t="shared" si="1108"/>
        <v>651.02124967999998</v>
      </c>
      <c r="D1505" s="61">
        <f t="shared" si="1096"/>
        <v>63.772772739999937</v>
      </c>
      <c r="E1505" s="61">
        <f t="shared" si="1097"/>
        <v>587.24847694000005</v>
      </c>
      <c r="F1505" s="62">
        <f t="shared" si="1109"/>
        <v>7205.03</v>
      </c>
      <c r="G1505" s="63">
        <f t="shared" si="1094"/>
        <v>7245.38</v>
      </c>
      <c r="H1505" s="64">
        <f t="shared" si="1127"/>
        <v>45713</v>
      </c>
      <c r="I1505" s="64">
        <f t="shared" si="1117"/>
        <v>45741</v>
      </c>
      <c r="J1505" s="65">
        <f t="shared" si="1098"/>
        <v>5.6002542668107669E-3</v>
      </c>
      <c r="K1505" s="195">
        <f t="shared" si="1118"/>
        <v>45801</v>
      </c>
      <c r="L1505" s="195">
        <f t="shared" si="1110"/>
        <v>45801</v>
      </c>
      <c r="M1505" s="228">
        <f t="shared" si="1123"/>
        <v>30</v>
      </c>
      <c r="N1505" s="67">
        <f t="shared" si="1124"/>
        <v>1</v>
      </c>
      <c r="O1505" s="61">
        <f t="shared" si="1099"/>
        <v>1.0001861700000001</v>
      </c>
      <c r="P1505" s="66">
        <f t="shared" si="1093"/>
        <v>1.0131006499999999</v>
      </c>
      <c r="Q1505" s="66">
        <f t="shared" si="1111"/>
        <v>1.292500012984148</v>
      </c>
      <c r="R1505" s="61">
        <f t="shared" si="1092"/>
        <v>1.2927406299999999</v>
      </c>
      <c r="S1505" s="61">
        <f t="shared" si="1112"/>
        <v>1.27374853</v>
      </c>
      <c r="T1505" s="61">
        <f t="shared" si="1100"/>
        <v>829.23735977000001</v>
      </c>
      <c r="U1505" s="61">
        <f t="shared" si="1101"/>
        <v>17.457702791599054</v>
      </c>
      <c r="V1505" s="61">
        <f t="shared" si="1102"/>
        <v>171.91148910595606</v>
      </c>
      <c r="W1505" s="61">
        <f t="shared" si="1103"/>
        <v>840.39044157755518</v>
      </c>
      <c r="X1505" s="67">
        <f t="shared" si="1113"/>
        <v>0</v>
      </c>
      <c r="Y1505" s="61">
        <f t="shared" si="1104"/>
        <v>0</v>
      </c>
      <c r="Z1505" s="69">
        <f t="shared" si="1114"/>
        <v>0</v>
      </c>
      <c r="AA1505" s="61">
        <f t="shared" si="1125"/>
        <v>0</v>
      </c>
      <c r="AB1505" s="69">
        <f t="shared" si="1115"/>
        <v>5.1999999999999998E-2</v>
      </c>
      <c r="AC1505" s="140">
        <f t="shared" si="1116"/>
        <v>1</v>
      </c>
      <c r="AD1505" s="67">
        <f t="shared" si="1119"/>
        <v>30</v>
      </c>
      <c r="AE1505" s="11">
        <f t="shared" si="1120"/>
        <v>1.000140824</v>
      </c>
      <c r="AF1505" s="61">
        <f t="shared" si="1126"/>
        <v>0.11677651999999999</v>
      </c>
      <c r="AG1505" s="61">
        <f t="shared" si="1105"/>
        <v>0.11834714</v>
      </c>
      <c r="AH1505" s="61">
        <f t="shared" si="1106"/>
        <v>0</v>
      </c>
      <c r="AI1505" s="196" t="str">
        <f t="shared" si="1121"/>
        <v>A+J=</v>
      </c>
      <c r="AJ1505" s="72">
        <f t="shared" si="1122"/>
        <v>45801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107"/>
        <v>45773</v>
      </c>
      <c r="B1506" s="61">
        <f t="shared" si="1095"/>
        <v>840.76852556850019</v>
      </c>
      <c r="C1506" s="61">
        <f t="shared" si="1108"/>
        <v>651.02124967999998</v>
      </c>
      <c r="D1506" s="61">
        <f t="shared" si="1096"/>
        <v>63.772772739999937</v>
      </c>
      <c r="E1506" s="61">
        <f t="shared" si="1097"/>
        <v>587.24847694000005</v>
      </c>
      <c r="F1506" s="62">
        <f t="shared" si="1109"/>
        <v>7205.03</v>
      </c>
      <c r="G1506" s="63">
        <f t="shared" si="1094"/>
        <v>7245.38</v>
      </c>
      <c r="H1506" s="64">
        <f t="shared" si="1127"/>
        <v>45713</v>
      </c>
      <c r="I1506" s="64">
        <f t="shared" si="1117"/>
        <v>45741</v>
      </c>
      <c r="J1506" s="65">
        <f t="shared" si="1098"/>
        <v>5.6002542668107669E-3</v>
      </c>
      <c r="K1506" s="195">
        <f t="shared" si="1118"/>
        <v>45801</v>
      </c>
      <c r="L1506" s="195">
        <f t="shared" si="1110"/>
        <v>45801</v>
      </c>
      <c r="M1506" s="228">
        <f t="shared" si="1123"/>
        <v>30</v>
      </c>
      <c r="N1506" s="67">
        <f t="shared" si="1124"/>
        <v>2</v>
      </c>
      <c r="O1506" s="61">
        <f t="shared" si="1099"/>
        <v>1.00037237</v>
      </c>
      <c r="P1506" s="66">
        <f t="shared" si="1093"/>
        <v>1.0131006499999999</v>
      </c>
      <c r="Q1506" s="66">
        <f t="shared" si="1111"/>
        <v>1.292500012984148</v>
      </c>
      <c r="R1506" s="61">
        <f t="shared" si="1092"/>
        <v>1.2929812999999999</v>
      </c>
      <c r="S1506" s="61">
        <f t="shared" si="1112"/>
        <v>1.27374853</v>
      </c>
      <c r="T1506" s="61">
        <f t="shared" si="1100"/>
        <v>829.23735977000001</v>
      </c>
      <c r="U1506" s="61">
        <f t="shared" si="1101"/>
        <v>17.457702791599054</v>
      </c>
      <c r="V1506" s="61">
        <f t="shared" si="1102"/>
        <v>172.05282219690116</v>
      </c>
      <c r="W1506" s="61">
        <f t="shared" si="1103"/>
        <v>840.53177466850025</v>
      </c>
      <c r="X1506" s="67">
        <f t="shared" si="1113"/>
        <v>0</v>
      </c>
      <c r="Y1506" s="61">
        <f t="shared" si="1104"/>
        <v>0</v>
      </c>
      <c r="Z1506" s="69">
        <f t="shared" si="1114"/>
        <v>0</v>
      </c>
      <c r="AA1506" s="61">
        <f t="shared" si="1125"/>
        <v>0</v>
      </c>
      <c r="AB1506" s="69">
        <f t="shared" si="1115"/>
        <v>5.1999999999999998E-2</v>
      </c>
      <c r="AC1506" s="140">
        <f t="shared" si="1116"/>
        <v>2</v>
      </c>
      <c r="AD1506" s="67">
        <f t="shared" si="1119"/>
        <v>30</v>
      </c>
      <c r="AE1506" s="11">
        <f t="shared" si="1120"/>
        <v>1.000281668</v>
      </c>
      <c r="AF1506" s="61">
        <f t="shared" si="1126"/>
        <v>0.23356962000000001</v>
      </c>
      <c r="AG1506" s="61">
        <f t="shared" si="1105"/>
        <v>0.23675089999999999</v>
      </c>
      <c r="AH1506" s="61">
        <f t="shared" si="1106"/>
        <v>0</v>
      </c>
      <c r="AI1506" s="196" t="str">
        <f t="shared" si="1121"/>
        <v>A+J=</v>
      </c>
      <c r="AJ1506" s="72">
        <f t="shared" si="1122"/>
        <v>45801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107"/>
        <v>45774</v>
      </c>
      <c r="B1507" s="61">
        <f t="shared" si="1095"/>
        <v>841.02834253938465</v>
      </c>
      <c r="C1507" s="61">
        <f t="shared" si="1108"/>
        <v>651.02124967999998</v>
      </c>
      <c r="D1507" s="61">
        <f t="shared" si="1096"/>
        <v>63.772772739999937</v>
      </c>
      <c r="E1507" s="61">
        <f t="shared" si="1097"/>
        <v>587.24847694000005</v>
      </c>
      <c r="F1507" s="62">
        <f t="shared" si="1109"/>
        <v>7205.03</v>
      </c>
      <c r="G1507" s="63">
        <f t="shared" si="1094"/>
        <v>7245.38</v>
      </c>
      <c r="H1507" s="64">
        <f t="shared" si="1127"/>
        <v>45713</v>
      </c>
      <c r="I1507" s="64">
        <f t="shared" si="1117"/>
        <v>45741</v>
      </c>
      <c r="J1507" s="65">
        <f t="shared" si="1098"/>
        <v>5.6002542668107669E-3</v>
      </c>
      <c r="K1507" s="195">
        <f t="shared" si="1118"/>
        <v>45801</v>
      </c>
      <c r="L1507" s="195">
        <f t="shared" si="1110"/>
        <v>45801</v>
      </c>
      <c r="M1507" s="228">
        <f t="shared" si="1123"/>
        <v>30</v>
      </c>
      <c r="N1507" s="67">
        <f t="shared" si="1124"/>
        <v>3</v>
      </c>
      <c r="O1507" s="61">
        <f t="shared" si="1099"/>
        <v>1.0005586099999999</v>
      </c>
      <c r="P1507" s="66">
        <f t="shared" si="1093"/>
        <v>1.0131006499999999</v>
      </c>
      <c r="Q1507" s="66">
        <f t="shared" si="1111"/>
        <v>1.292500012984148</v>
      </c>
      <c r="R1507" s="61">
        <f t="shared" si="1092"/>
        <v>1.29322201</v>
      </c>
      <c r="S1507" s="61">
        <f t="shared" si="1112"/>
        <v>1.27374853</v>
      </c>
      <c r="T1507" s="61">
        <f t="shared" si="1100"/>
        <v>829.23735977000001</v>
      </c>
      <c r="U1507" s="61">
        <f t="shared" si="1101"/>
        <v>17.457702791599054</v>
      </c>
      <c r="V1507" s="61">
        <f t="shared" si="1102"/>
        <v>172.19417877778548</v>
      </c>
      <c r="W1507" s="61">
        <f t="shared" si="1103"/>
        <v>840.6731312493846</v>
      </c>
      <c r="X1507" s="67">
        <f t="shared" si="1113"/>
        <v>0</v>
      </c>
      <c r="Y1507" s="61">
        <f t="shared" si="1104"/>
        <v>0</v>
      </c>
      <c r="Z1507" s="69">
        <f t="shared" si="1114"/>
        <v>0</v>
      </c>
      <c r="AA1507" s="61">
        <f t="shared" si="1125"/>
        <v>0</v>
      </c>
      <c r="AB1507" s="69">
        <f t="shared" si="1115"/>
        <v>5.1999999999999998E-2</v>
      </c>
      <c r="AC1507" s="140">
        <f t="shared" si="1116"/>
        <v>3</v>
      </c>
      <c r="AD1507" s="67">
        <f t="shared" si="1119"/>
        <v>30</v>
      </c>
      <c r="AE1507" s="11">
        <f t="shared" si="1120"/>
        <v>1.000422532</v>
      </c>
      <c r="AF1507" s="61">
        <f t="shared" si="1126"/>
        <v>0.35037931999999999</v>
      </c>
      <c r="AG1507" s="61">
        <f t="shared" si="1105"/>
        <v>0.35521129000000001</v>
      </c>
      <c r="AH1507" s="61">
        <f t="shared" si="1106"/>
        <v>0</v>
      </c>
      <c r="AI1507" s="196" t="str">
        <f t="shared" si="1121"/>
        <v>A+J=</v>
      </c>
      <c r="AJ1507" s="72">
        <f t="shared" si="1122"/>
        <v>45801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107"/>
        <v>45775</v>
      </c>
      <c r="B1508" s="61">
        <f t="shared" si="1095"/>
        <v>841.28825057517736</v>
      </c>
      <c r="C1508" s="61">
        <f t="shared" si="1108"/>
        <v>651.02124967999998</v>
      </c>
      <c r="D1508" s="61">
        <f t="shared" si="1096"/>
        <v>63.772772739999937</v>
      </c>
      <c r="E1508" s="61">
        <f t="shared" si="1097"/>
        <v>587.24847694000005</v>
      </c>
      <c r="F1508" s="62">
        <f t="shared" si="1109"/>
        <v>7205.03</v>
      </c>
      <c r="G1508" s="63">
        <f t="shared" si="1094"/>
        <v>7245.38</v>
      </c>
      <c r="H1508" s="64">
        <f t="shared" si="1127"/>
        <v>45713</v>
      </c>
      <c r="I1508" s="64">
        <f t="shared" si="1117"/>
        <v>45741</v>
      </c>
      <c r="J1508" s="65">
        <f t="shared" si="1098"/>
        <v>5.6002542668107669E-3</v>
      </c>
      <c r="K1508" s="195">
        <f t="shared" si="1118"/>
        <v>45801</v>
      </c>
      <c r="L1508" s="195">
        <f t="shared" si="1110"/>
        <v>45801</v>
      </c>
      <c r="M1508" s="228">
        <f t="shared" si="1123"/>
        <v>30</v>
      </c>
      <c r="N1508" s="67">
        <f t="shared" si="1124"/>
        <v>4</v>
      </c>
      <c r="O1508" s="61">
        <f t="shared" si="1099"/>
        <v>1.00074489</v>
      </c>
      <c r="P1508" s="66">
        <f t="shared" si="1093"/>
        <v>1.0131006499999999</v>
      </c>
      <c r="Q1508" s="66">
        <f t="shared" si="1111"/>
        <v>1.292500012984148</v>
      </c>
      <c r="R1508" s="61">
        <f t="shared" si="1092"/>
        <v>1.29346278</v>
      </c>
      <c r="S1508" s="61">
        <f t="shared" si="1112"/>
        <v>1.27374853</v>
      </c>
      <c r="T1508" s="61">
        <f t="shared" si="1100"/>
        <v>829.23735977000001</v>
      </c>
      <c r="U1508" s="61">
        <f t="shared" si="1101"/>
        <v>17.457702791599054</v>
      </c>
      <c r="V1508" s="61">
        <f t="shared" si="1102"/>
        <v>172.33557059357832</v>
      </c>
      <c r="W1508" s="61">
        <f t="shared" si="1103"/>
        <v>840.81452306517735</v>
      </c>
      <c r="X1508" s="67">
        <f t="shared" si="1113"/>
        <v>0</v>
      </c>
      <c r="Y1508" s="61">
        <f t="shared" si="1104"/>
        <v>0</v>
      </c>
      <c r="Z1508" s="69">
        <f t="shared" si="1114"/>
        <v>0</v>
      </c>
      <c r="AA1508" s="61">
        <f t="shared" si="1125"/>
        <v>0</v>
      </c>
      <c r="AB1508" s="69">
        <f t="shared" si="1115"/>
        <v>5.1999999999999998E-2</v>
      </c>
      <c r="AC1508" s="140">
        <f t="shared" si="1116"/>
        <v>4</v>
      </c>
      <c r="AD1508" s="67">
        <f t="shared" si="1119"/>
        <v>30</v>
      </c>
      <c r="AE1508" s="11">
        <f t="shared" si="1120"/>
        <v>1.000563415</v>
      </c>
      <c r="AF1508" s="61">
        <f t="shared" si="1126"/>
        <v>0.46720476</v>
      </c>
      <c r="AG1508" s="61">
        <f t="shared" si="1105"/>
        <v>0.47372751000000002</v>
      </c>
      <c r="AH1508" s="61">
        <f t="shared" si="1106"/>
        <v>0</v>
      </c>
      <c r="AI1508" s="196" t="str">
        <f t="shared" si="1121"/>
        <v>A+J=</v>
      </c>
      <c r="AJ1508" s="72">
        <f t="shared" si="1122"/>
        <v>45801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107"/>
        <v>45776</v>
      </c>
      <c r="B1509" s="61">
        <f t="shared" ref="B1509" si="1128">(W1509+AG1509)</f>
        <v>841.54823373842453</v>
      </c>
      <c r="C1509" s="61">
        <f t="shared" ref="C1509" si="1129">TRUNC(IF(X1508&gt;0,VLOOKUP(A1508,$AM$14:$AN$314,2),C1508),8)</f>
        <v>651.02124967999998</v>
      </c>
      <c r="D1509" s="61">
        <f t="shared" si="1096"/>
        <v>63.772772739999937</v>
      </c>
      <c r="E1509" s="61">
        <f t="shared" ref="E1509" si="1130">(C1509-D1509)</f>
        <v>587.24847694000005</v>
      </c>
      <c r="F1509" s="62">
        <f t="shared" si="1109"/>
        <v>7205.03</v>
      </c>
      <c r="G1509" s="63">
        <f t="shared" si="1094"/>
        <v>7245.38</v>
      </c>
      <c r="H1509" s="64">
        <f t="shared" si="1127"/>
        <v>45713</v>
      </c>
      <c r="I1509" s="64">
        <f t="shared" si="1117"/>
        <v>45741</v>
      </c>
      <c r="J1509" s="65">
        <f t="shared" ref="J1509" si="1131">(G1509/F1509)-1</f>
        <v>5.6002542668107669E-3</v>
      </c>
      <c r="K1509" s="195">
        <f t="shared" si="1118"/>
        <v>45801</v>
      </c>
      <c r="L1509" s="195">
        <f t="shared" si="1110"/>
        <v>45801</v>
      </c>
      <c r="M1509" s="228">
        <f t="shared" si="1123"/>
        <v>30</v>
      </c>
      <c r="N1509" s="67">
        <f t="shared" si="1124"/>
        <v>5</v>
      </c>
      <c r="O1509" s="61">
        <f t="shared" ref="O1509" si="1132">TRUNC((G1509/F1509)^TRUNC((N1509/M1509),9),8)</f>
        <v>1.0009311999999999</v>
      </c>
      <c r="P1509" s="66">
        <f t="shared" ref="P1509" si="1133">IF(L1509&gt;L1508,O1508,P1508)</f>
        <v>1.0131006499999999</v>
      </c>
      <c r="Q1509" s="66">
        <f t="shared" ref="Q1509" si="1134">IF(L1509&gt;L1508,Q1508*P1509,Q1508)</f>
        <v>1.292500012984148</v>
      </c>
      <c r="R1509" s="61">
        <f t="shared" ref="R1509" si="1135">TRUNC(TRUNC((O1509*Q1509),15),8)</f>
        <v>1.2937035800000001</v>
      </c>
      <c r="S1509" s="61">
        <f t="shared" si="1112"/>
        <v>1.27374853</v>
      </c>
      <c r="T1509" s="61">
        <f t="shared" ref="T1509" si="1136">TRUNC(C1509*S1509,8)</f>
        <v>829.23735977000001</v>
      </c>
      <c r="U1509" s="61">
        <f t="shared" ref="U1509" si="1137">(D1509*(S1509-1))</f>
        <v>17.457702791599054</v>
      </c>
      <c r="V1509" s="61">
        <f t="shared" ref="V1509" si="1138">(E1509*(R1509-1))</f>
        <v>172.47698002682552</v>
      </c>
      <c r="W1509" s="61">
        <f t="shared" ref="W1509" si="1139">(C1509+U1509+V1509)</f>
        <v>840.95593249842454</v>
      </c>
      <c r="X1509" s="67">
        <f t="shared" si="1113"/>
        <v>0</v>
      </c>
      <c r="Y1509" s="61">
        <f t="shared" si="1104"/>
        <v>0</v>
      </c>
      <c r="Z1509" s="69">
        <f t="shared" si="1114"/>
        <v>0</v>
      </c>
      <c r="AA1509" s="61">
        <f t="shared" ref="AA1509" si="1140">IF(Z1509&gt;0,TRUNC(Z1509*T1509,8),0)</f>
        <v>0</v>
      </c>
      <c r="AB1509" s="69">
        <f t="shared" si="1115"/>
        <v>5.1999999999999998E-2</v>
      </c>
      <c r="AC1509" s="140">
        <f t="shared" si="1116"/>
        <v>5</v>
      </c>
      <c r="AD1509" s="67">
        <f t="shared" si="1119"/>
        <v>30</v>
      </c>
      <c r="AE1509" s="11">
        <f t="shared" si="1120"/>
        <v>1.000704319</v>
      </c>
      <c r="AF1509" s="61">
        <f t="shared" ref="AF1509" si="1141">TRUNC((T1509*(AE1509-1)),8)</f>
        <v>0.58404761999999999</v>
      </c>
      <c r="AG1509" s="61">
        <f t="shared" ref="AG1509" si="1142">TRUNC((W1509*(AE1509-1)),8)</f>
        <v>0.59230123999999995</v>
      </c>
      <c r="AH1509" s="61">
        <f t="shared" ref="AH1509" si="1143">IF(AA1509&gt;0,AA1509+AF1509,0)</f>
        <v>0</v>
      </c>
      <c r="AI1509" s="196" t="str">
        <f t="shared" si="1121"/>
        <v>A+J=</v>
      </c>
      <c r="AJ1509" s="72">
        <f t="shared" si="1122"/>
        <v>45801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107"/>
        <v>45777</v>
      </c>
      <c r="B1510" s="61">
        <f t="shared" si="1095"/>
        <v>841.8083079865803</v>
      </c>
      <c r="C1510" s="61">
        <f t="shared" si="1108"/>
        <v>651.02124967999998</v>
      </c>
      <c r="D1510" s="61">
        <f t="shared" si="1096"/>
        <v>63.772772739999937</v>
      </c>
      <c r="E1510" s="61">
        <f t="shared" si="1097"/>
        <v>587.24847694000005</v>
      </c>
      <c r="F1510" s="62">
        <f t="shared" si="1109"/>
        <v>7205.03</v>
      </c>
      <c r="G1510" s="63">
        <f t="shared" si="1094"/>
        <v>7245.38</v>
      </c>
      <c r="H1510" s="64">
        <f t="shared" si="1127"/>
        <v>45713</v>
      </c>
      <c r="I1510" s="64">
        <f t="shared" si="1117"/>
        <v>45741</v>
      </c>
      <c r="J1510" s="65">
        <f t="shared" si="1098"/>
        <v>5.6002542668107669E-3</v>
      </c>
      <c r="K1510" s="195">
        <f t="shared" si="1118"/>
        <v>45801</v>
      </c>
      <c r="L1510" s="195">
        <f t="shared" si="1110"/>
        <v>45801</v>
      </c>
      <c r="M1510" s="228">
        <f t="shared" si="1123"/>
        <v>30</v>
      </c>
      <c r="N1510" s="67">
        <f t="shared" si="1124"/>
        <v>6</v>
      </c>
      <c r="O1510" s="61">
        <f t="shared" si="1099"/>
        <v>1.00111755</v>
      </c>
      <c r="P1510" s="66">
        <f t="shared" si="1093"/>
        <v>1.0131006499999999</v>
      </c>
      <c r="Q1510" s="66">
        <f t="shared" si="1111"/>
        <v>1.292500012984148</v>
      </c>
      <c r="R1510" s="61">
        <f t="shared" si="1092"/>
        <v>1.29394444</v>
      </c>
      <c r="S1510" s="61">
        <f t="shared" si="1112"/>
        <v>1.27374853</v>
      </c>
      <c r="T1510" s="61">
        <f t="shared" si="1100"/>
        <v>829.23735977000001</v>
      </c>
      <c r="U1510" s="61">
        <f t="shared" si="1101"/>
        <v>17.457702791599054</v>
      </c>
      <c r="V1510" s="61">
        <f t="shared" si="1102"/>
        <v>172.6184246949812</v>
      </c>
      <c r="W1510" s="61">
        <f t="shared" si="1103"/>
        <v>841.09737716658026</v>
      </c>
      <c r="X1510" s="67">
        <f t="shared" si="1113"/>
        <v>0</v>
      </c>
      <c r="Y1510" s="61">
        <f t="shared" si="1104"/>
        <v>0</v>
      </c>
      <c r="Z1510" s="69">
        <f t="shared" si="1114"/>
        <v>0</v>
      </c>
      <c r="AA1510" s="61">
        <f t="shared" si="1125"/>
        <v>0</v>
      </c>
      <c r="AB1510" s="69">
        <f t="shared" si="1115"/>
        <v>5.1999999999999998E-2</v>
      </c>
      <c r="AC1510" s="140">
        <f t="shared" si="1116"/>
        <v>6</v>
      </c>
      <c r="AD1510" s="67">
        <f t="shared" si="1119"/>
        <v>30</v>
      </c>
      <c r="AE1510" s="11">
        <f t="shared" si="1120"/>
        <v>1.000845242</v>
      </c>
      <c r="AF1510" s="61">
        <f t="shared" si="1126"/>
        <v>0.70090624000000001</v>
      </c>
      <c r="AG1510" s="61">
        <f t="shared" si="1105"/>
        <v>0.71093081999999996</v>
      </c>
      <c r="AH1510" s="61">
        <f t="shared" si="1106"/>
        <v>0</v>
      </c>
      <c r="AI1510" s="196" t="str">
        <f t="shared" si="1121"/>
        <v>A+J=</v>
      </c>
      <c r="AJ1510" s="72">
        <f t="shared" si="1122"/>
        <v>45801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107"/>
        <v>45778</v>
      </c>
      <c r="B1511" s="61">
        <f t="shared" si="1095"/>
        <v>842.06845068970563</v>
      </c>
      <c r="C1511" s="61">
        <f t="shared" si="1108"/>
        <v>651.02124967999998</v>
      </c>
      <c r="D1511" s="61">
        <f t="shared" si="1096"/>
        <v>63.772772739999937</v>
      </c>
      <c r="E1511" s="61">
        <f t="shared" si="1097"/>
        <v>587.24847694000005</v>
      </c>
      <c r="F1511" s="62">
        <f t="shared" si="1109"/>
        <v>7205.03</v>
      </c>
      <c r="G1511" s="63">
        <f t="shared" si="1094"/>
        <v>7245.38</v>
      </c>
      <c r="H1511" s="64">
        <f t="shared" si="1127"/>
        <v>45713</v>
      </c>
      <c r="I1511" s="64">
        <f t="shared" si="1117"/>
        <v>45741</v>
      </c>
      <c r="J1511" s="65">
        <f t="shared" si="1098"/>
        <v>5.6002542668107669E-3</v>
      </c>
      <c r="K1511" s="195">
        <f t="shared" si="1118"/>
        <v>45801</v>
      </c>
      <c r="L1511" s="195">
        <f t="shared" si="1110"/>
        <v>45801</v>
      </c>
      <c r="M1511" s="228">
        <f t="shared" si="1123"/>
        <v>30</v>
      </c>
      <c r="N1511" s="67">
        <f t="shared" si="1124"/>
        <v>7</v>
      </c>
      <c r="O1511" s="61">
        <f t="shared" si="1099"/>
        <v>1.00130392</v>
      </c>
      <c r="P1511" s="66">
        <f t="shared" si="1093"/>
        <v>1.0131006499999999</v>
      </c>
      <c r="Q1511" s="66">
        <f t="shared" si="1111"/>
        <v>1.292500012984148</v>
      </c>
      <c r="R1511" s="61">
        <f t="shared" si="1092"/>
        <v>1.29418532</v>
      </c>
      <c r="S1511" s="61">
        <f t="shared" si="1112"/>
        <v>1.27374853</v>
      </c>
      <c r="T1511" s="61">
        <f t="shared" si="1100"/>
        <v>829.23735977000001</v>
      </c>
      <c r="U1511" s="61">
        <f t="shared" si="1101"/>
        <v>17.457702791599054</v>
      </c>
      <c r="V1511" s="61">
        <f t="shared" si="1102"/>
        <v>172.75988110810653</v>
      </c>
      <c r="W1511" s="61">
        <f t="shared" si="1103"/>
        <v>841.23883357970567</v>
      </c>
      <c r="X1511" s="67">
        <f t="shared" si="1113"/>
        <v>0</v>
      </c>
      <c r="Y1511" s="61">
        <f t="shared" si="1104"/>
        <v>0</v>
      </c>
      <c r="Z1511" s="69">
        <f t="shared" si="1114"/>
        <v>0</v>
      </c>
      <c r="AA1511" s="61">
        <f t="shared" si="1125"/>
        <v>0</v>
      </c>
      <c r="AB1511" s="69">
        <f t="shared" si="1115"/>
        <v>5.1999999999999998E-2</v>
      </c>
      <c r="AC1511" s="140">
        <f t="shared" si="1116"/>
        <v>7</v>
      </c>
      <c r="AD1511" s="67">
        <f t="shared" si="1119"/>
        <v>30</v>
      </c>
      <c r="AE1511" s="11">
        <f t="shared" si="1120"/>
        <v>1.0009861849999999</v>
      </c>
      <c r="AF1511" s="61">
        <f t="shared" si="1126"/>
        <v>0.81778143999999997</v>
      </c>
      <c r="AG1511" s="61">
        <f t="shared" si="1105"/>
        <v>0.82961711000000005</v>
      </c>
      <c r="AH1511" s="61">
        <f t="shared" si="1106"/>
        <v>0</v>
      </c>
      <c r="AI1511" s="196" t="str">
        <f t="shared" si="1121"/>
        <v>A+J=</v>
      </c>
      <c r="AJ1511" s="72">
        <f t="shared" si="1122"/>
        <v>45801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107"/>
        <v>45779</v>
      </c>
      <c r="B1512" s="61">
        <f t="shared" si="1095"/>
        <v>842.32869125022432</v>
      </c>
      <c r="C1512" s="61">
        <f t="shared" si="1108"/>
        <v>651.02124967999998</v>
      </c>
      <c r="D1512" s="61">
        <f t="shared" si="1096"/>
        <v>63.772772739999937</v>
      </c>
      <c r="E1512" s="61">
        <f t="shared" si="1097"/>
        <v>587.24847694000005</v>
      </c>
      <c r="F1512" s="62">
        <f t="shared" si="1109"/>
        <v>7205.03</v>
      </c>
      <c r="G1512" s="63">
        <f t="shared" si="1094"/>
        <v>7245.38</v>
      </c>
      <c r="H1512" s="64">
        <f t="shared" si="1127"/>
        <v>45713</v>
      </c>
      <c r="I1512" s="64">
        <f t="shared" si="1117"/>
        <v>45741</v>
      </c>
      <c r="J1512" s="65">
        <f t="shared" si="1098"/>
        <v>5.6002542668107669E-3</v>
      </c>
      <c r="K1512" s="195">
        <f t="shared" si="1118"/>
        <v>45801</v>
      </c>
      <c r="L1512" s="195">
        <f t="shared" si="1110"/>
        <v>45801</v>
      </c>
      <c r="M1512" s="228">
        <f t="shared" si="1123"/>
        <v>30</v>
      </c>
      <c r="N1512" s="67">
        <f t="shared" si="1124"/>
        <v>8</v>
      </c>
      <c r="O1512" s="61">
        <f t="shared" si="1099"/>
        <v>1.0014903399999999</v>
      </c>
      <c r="P1512" s="66">
        <f t="shared" si="1093"/>
        <v>1.0131006499999999</v>
      </c>
      <c r="Q1512" s="66">
        <f t="shared" si="1111"/>
        <v>1.292500012984148</v>
      </c>
      <c r="R1512" s="61">
        <f t="shared" si="1092"/>
        <v>1.29442627</v>
      </c>
      <c r="S1512" s="61">
        <f t="shared" si="1112"/>
        <v>1.27374853</v>
      </c>
      <c r="T1512" s="61">
        <f t="shared" si="1100"/>
        <v>829.23735977000001</v>
      </c>
      <c r="U1512" s="61">
        <f t="shared" si="1101"/>
        <v>17.457702791599054</v>
      </c>
      <c r="V1512" s="61">
        <f t="shared" si="1102"/>
        <v>172.90137862862522</v>
      </c>
      <c r="W1512" s="61">
        <f t="shared" si="1103"/>
        <v>841.38033110022434</v>
      </c>
      <c r="X1512" s="67">
        <f t="shared" si="1113"/>
        <v>0</v>
      </c>
      <c r="Y1512" s="61">
        <f t="shared" si="1104"/>
        <v>0</v>
      </c>
      <c r="Z1512" s="69">
        <f t="shared" si="1114"/>
        <v>0</v>
      </c>
      <c r="AA1512" s="61">
        <f t="shared" si="1125"/>
        <v>0</v>
      </c>
      <c r="AB1512" s="69">
        <f t="shared" si="1115"/>
        <v>5.1999999999999998E-2</v>
      </c>
      <c r="AC1512" s="140">
        <f t="shared" si="1116"/>
        <v>8</v>
      </c>
      <c r="AD1512" s="67">
        <f t="shared" si="1119"/>
        <v>30</v>
      </c>
      <c r="AE1512" s="11">
        <f t="shared" si="1120"/>
        <v>1.0011271479999999</v>
      </c>
      <c r="AF1512" s="61">
        <f t="shared" si="1126"/>
        <v>0.93467323000000002</v>
      </c>
      <c r="AG1512" s="61">
        <f t="shared" si="1105"/>
        <v>0.94836014999999996</v>
      </c>
      <c r="AH1512" s="61">
        <f t="shared" si="1106"/>
        <v>0</v>
      </c>
      <c r="AI1512" s="196" t="str">
        <f t="shared" si="1121"/>
        <v>A+J=</v>
      </c>
      <c r="AJ1512" s="72">
        <f t="shared" si="1122"/>
        <v>45801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107"/>
        <v>45780</v>
      </c>
      <c r="B1513" s="61">
        <f t="shared" si="1095"/>
        <v>842.58901205068207</v>
      </c>
      <c r="C1513" s="61">
        <f t="shared" si="1108"/>
        <v>651.02124967999998</v>
      </c>
      <c r="D1513" s="61">
        <f t="shared" si="1096"/>
        <v>63.772772739999937</v>
      </c>
      <c r="E1513" s="61">
        <f t="shared" si="1097"/>
        <v>587.24847694000005</v>
      </c>
      <c r="F1513" s="62">
        <f t="shared" si="1109"/>
        <v>7205.03</v>
      </c>
      <c r="G1513" s="63">
        <f t="shared" si="1094"/>
        <v>7245.38</v>
      </c>
      <c r="H1513" s="64">
        <f t="shared" si="1127"/>
        <v>45713</v>
      </c>
      <c r="I1513" s="64">
        <f t="shared" si="1117"/>
        <v>45741</v>
      </c>
      <c r="J1513" s="65">
        <f t="shared" si="1098"/>
        <v>5.6002542668107669E-3</v>
      </c>
      <c r="K1513" s="195">
        <f t="shared" si="1118"/>
        <v>45801</v>
      </c>
      <c r="L1513" s="195">
        <f t="shared" si="1110"/>
        <v>45801</v>
      </c>
      <c r="M1513" s="228">
        <f t="shared" si="1123"/>
        <v>30</v>
      </c>
      <c r="N1513" s="67">
        <f t="shared" si="1124"/>
        <v>9</v>
      </c>
      <c r="O1513" s="61">
        <f t="shared" si="1099"/>
        <v>1.0016767900000001</v>
      </c>
      <c r="P1513" s="66">
        <f t="shared" si="1093"/>
        <v>1.0131006499999999</v>
      </c>
      <c r="Q1513" s="66">
        <f t="shared" si="1111"/>
        <v>1.292500012984148</v>
      </c>
      <c r="R1513" s="61">
        <f t="shared" si="1092"/>
        <v>1.29466726</v>
      </c>
      <c r="S1513" s="61">
        <f t="shared" si="1112"/>
        <v>1.27374853</v>
      </c>
      <c r="T1513" s="61">
        <f t="shared" si="1100"/>
        <v>829.23735977000001</v>
      </c>
      <c r="U1513" s="61">
        <f t="shared" si="1101"/>
        <v>17.457702791599054</v>
      </c>
      <c r="V1513" s="61">
        <f t="shared" si="1102"/>
        <v>173.042899639083</v>
      </c>
      <c r="W1513" s="61">
        <f t="shared" si="1103"/>
        <v>841.52185211068206</v>
      </c>
      <c r="X1513" s="67">
        <f t="shared" si="1113"/>
        <v>0</v>
      </c>
      <c r="Y1513" s="61">
        <f t="shared" si="1104"/>
        <v>0</v>
      </c>
      <c r="Z1513" s="69">
        <f t="shared" si="1114"/>
        <v>0</v>
      </c>
      <c r="AA1513" s="61">
        <f t="shared" si="1125"/>
        <v>0</v>
      </c>
      <c r="AB1513" s="69">
        <f t="shared" si="1115"/>
        <v>5.1999999999999998E-2</v>
      </c>
      <c r="AC1513" s="140">
        <f t="shared" si="1116"/>
        <v>9</v>
      </c>
      <c r="AD1513" s="67">
        <f t="shared" si="1119"/>
        <v>30</v>
      </c>
      <c r="AE1513" s="11">
        <f t="shared" si="1120"/>
        <v>1.001268131</v>
      </c>
      <c r="AF1513" s="61">
        <f t="shared" si="1126"/>
        <v>1.0515816</v>
      </c>
      <c r="AG1513" s="61">
        <f t="shared" si="1105"/>
        <v>1.06715994</v>
      </c>
      <c r="AH1513" s="61">
        <f t="shared" si="1106"/>
        <v>0</v>
      </c>
      <c r="AI1513" s="196" t="str">
        <f t="shared" si="1121"/>
        <v>A+J=</v>
      </c>
      <c r="AJ1513" s="72">
        <f t="shared" si="1122"/>
        <v>45801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107"/>
        <v>45781</v>
      </c>
      <c r="B1514" s="61">
        <f t="shared" si="1095"/>
        <v>842.84940723859427</v>
      </c>
      <c r="C1514" s="61">
        <f t="shared" si="1108"/>
        <v>651.02124967999998</v>
      </c>
      <c r="D1514" s="61">
        <f t="shared" si="1096"/>
        <v>63.772772739999937</v>
      </c>
      <c r="E1514" s="61">
        <f t="shared" si="1097"/>
        <v>587.24847694000005</v>
      </c>
      <c r="F1514" s="62">
        <f t="shared" si="1109"/>
        <v>7205.03</v>
      </c>
      <c r="G1514" s="63">
        <f t="shared" si="1094"/>
        <v>7245.38</v>
      </c>
      <c r="H1514" s="64">
        <f t="shared" si="1127"/>
        <v>45713</v>
      </c>
      <c r="I1514" s="64">
        <f t="shared" si="1117"/>
        <v>45741</v>
      </c>
      <c r="J1514" s="65">
        <f t="shared" si="1098"/>
        <v>5.6002542668107669E-3</v>
      </c>
      <c r="K1514" s="195">
        <f t="shared" si="1118"/>
        <v>45801</v>
      </c>
      <c r="L1514" s="195">
        <f t="shared" si="1110"/>
        <v>45801</v>
      </c>
      <c r="M1514" s="228">
        <f t="shared" si="1123"/>
        <v>30</v>
      </c>
      <c r="N1514" s="67">
        <f t="shared" si="1124"/>
        <v>10</v>
      </c>
      <c r="O1514" s="61">
        <f t="shared" si="1099"/>
        <v>1.0018632700000001</v>
      </c>
      <c r="P1514" s="66">
        <f t="shared" si="1093"/>
        <v>1.0131006499999999</v>
      </c>
      <c r="Q1514" s="66">
        <f t="shared" si="1111"/>
        <v>1.292500012984148</v>
      </c>
      <c r="R1514" s="61">
        <f t="shared" si="1092"/>
        <v>1.29490828</v>
      </c>
      <c r="S1514" s="61">
        <f t="shared" si="1112"/>
        <v>1.27374853</v>
      </c>
      <c r="T1514" s="61">
        <f t="shared" si="1100"/>
        <v>829.23735977000001</v>
      </c>
      <c r="U1514" s="61">
        <f t="shared" si="1101"/>
        <v>17.457702791599054</v>
      </c>
      <c r="V1514" s="61">
        <f t="shared" si="1102"/>
        <v>173.1844382669951</v>
      </c>
      <c r="W1514" s="61">
        <f t="shared" si="1103"/>
        <v>841.66339073859422</v>
      </c>
      <c r="X1514" s="67">
        <f t="shared" si="1113"/>
        <v>0</v>
      </c>
      <c r="Y1514" s="61">
        <f t="shared" si="1104"/>
        <v>0</v>
      </c>
      <c r="Z1514" s="69">
        <f t="shared" si="1114"/>
        <v>0</v>
      </c>
      <c r="AA1514" s="61">
        <f t="shared" si="1125"/>
        <v>0</v>
      </c>
      <c r="AB1514" s="69">
        <f t="shared" si="1115"/>
        <v>5.1999999999999998E-2</v>
      </c>
      <c r="AC1514" s="140">
        <f t="shared" si="1116"/>
        <v>10</v>
      </c>
      <c r="AD1514" s="67">
        <f t="shared" si="1119"/>
        <v>30</v>
      </c>
      <c r="AE1514" s="11">
        <f t="shared" si="1120"/>
        <v>1.001409134</v>
      </c>
      <c r="AF1514" s="61">
        <f t="shared" si="1126"/>
        <v>1.16850655</v>
      </c>
      <c r="AG1514" s="61">
        <f t="shared" si="1105"/>
        <v>1.1860165</v>
      </c>
      <c r="AH1514" s="61">
        <f t="shared" si="1106"/>
        <v>0</v>
      </c>
      <c r="AI1514" s="196" t="str">
        <f t="shared" si="1121"/>
        <v>A+J=</v>
      </c>
      <c r="AJ1514" s="72">
        <f t="shared" si="1122"/>
        <v>45801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107"/>
        <v>45782</v>
      </c>
      <c r="B1515" s="61">
        <f t="shared" si="1095"/>
        <v>843.10989445141479</v>
      </c>
      <c r="C1515" s="61">
        <f t="shared" si="1108"/>
        <v>651.02124967999998</v>
      </c>
      <c r="D1515" s="61">
        <f t="shared" si="1096"/>
        <v>63.772772739999937</v>
      </c>
      <c r="E1515" s="61">
        <f t="shared" si="1097"/>
        <v>587.24847694000005</v>
      </c>
      <c r="F1515" s="62">
        <f t="shared" si="1109"/>
        <v>7205.03</v>
      </c>
      <c r="G1515" s="63">
        <f t="shared" si="1094"/>
        <v>7245.38</v>
      </c>
      <c r="H1515" s="64">
        <f t="shared" si="1127"/>
        <v>45713</v>
      </c>
      <c r="I1515" s="64">
        <f t="shared" si="1117"/>
        <v>45741</v>
      </c>
      <c r="J1515" s="65">
        <f t="shared" si="1098"/>
        <v>5.6002542668107669E-3</v>
      </c>
      <c r="K1515" s="195">
        <f t="shared" si="1118"/>
        <v>45801</v>
      </c>
      <c r="L1515" s="195">
        <f t="shared" si="1110"/>
        <v>45801</v>
      </c>
      <c r="M1515" s="228">
        <f t="shared" si="1123"/>
        <v>30</v>
      </c>
      <c r="N1515" s="67">
        <f t="shared" si="1124"/>
        <v>11</v>
      </c>
      <c r="O1515" s="61">
        <f t="shared" si="1099"/>
        <v>1.0020497900000001</v>
      </c>
      <c r="P1515" s="66">
        <f t="shared" si="1093"/>
        <v>1.0131006499999999</v>
      </c>
      <c r="Q1515" s="66">
        <f t="shared" si="1111"/>
        <v>1.292500012984148</v>
      </c>
      <c r="R1515" s="61">
        <f t="shared" ref="R1515:R1578" si="1144">TRUNC(TRUNC((O1515*Q1515),15),8)</f>
        <v>1.2951493599999999</v>
      </c>
      <c r="S1515" s="61">
        <f t="shared" si="1112"/>
        <v>1.27374853</v>
      </c>
      <c r="T1515" s="61">
        <f t="shared" si="1100"/>
        <v>829.23735977000001</v>
      </c>
      <c r="U1515" s="61">
        <f t="shared" si="1101"/>
        <v>17.457702791599054</v>
      </c>
      <c r="V1515" s="61">
        <f t="shared" si="1102"/>
        <v>173.32601212981572</v>
      </c>
      <c r="W1515" s="61">
        <f t="shared" si="1103"/>
        <v>841.80496460141478</v>
      </c>
      <c r="X1515" s="67">
        <f t="shared" si="1113"/>
        <v>0</v>
      </c>
      <c r="Y1515" s="61">
        <f t="shared" si="1104"/>
        <v>0</v>
      </c>
      <c r="Z1515" s="69">
        <f t="shared" si="1114"/>
        <v>0</v>
      </c>
      <c r="AA1515" s="61">
        <f t="shared" si="1125"/>
        <v>0</v>
      </c>
      <c r="AB1515" s="69">
        <f t="shared" si="1115"/>
        <v>5.1999999999999998E-2</v>
      </c>
      <c r="AC1515" s="140">
        <f t="shared" si="1116"/>
        <v>11</v>
      </c>
      <c r="AD1515" s="67">
        <f t="shared" si="1119"/>
        <v>30</v>
      </c>
      <c r="AE1515" s="11">
        <f t="shared" si="1120"/>
        <v>1.0015501570000001</v>
      </c>
      <c r="AF1515" s="61">
        <f t="shared" si="1126"/>
        <v>1.28544809</v>
      </c>
      <c r="AG1515" s="61">
        <f t="shared" si="1105"/>
        <v>1.3049298499999999</v>
      </c>
      <c r="AH1515" s="61">
        <f t="shared" si="1106"/>
        <v>0</v>
      </c>
      <c r="AI1515" s="196" t="str">
        <f t="shared" si="1121"/>
        <v>A+J=</v>
      </c>
      <c r="AJ1515" s="72">
        <f t="shared" si="1122"/>
        <v>45801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107"/>
        <v>45783</v>
      </c>
      <c r="B1516" s="61">
        <f t="shared" si="1095"/>
        <v>843.37046113417466</v>
      </c>
      <c r="C1516" s="61">
        <f t="shared" si="1108"/>
        <v>651.02124967999998</v>
      </c>
      <c r="D1516" s="61">
        <f t="shared" si="1096"/>
        <v>63.772772739999937</v>
      </c>
      <c r="E1516" s="61">
        <f t="shared" si="1097"/>
        <v>587.24847694000005</v>
      </c>
      <c r="F1516" s="62">
        <f t="shared" si="1109"/>
        <v>7205.03</v>
      </c>
      <c r="G1516" s="63">
        <f t="shared" si="1094"/>
        <v>7245.38</v>
      </c>
      <c r="H1516" s="64">
        <f t="shared" si="1127"/>
        <v>45713</v>
      </c>
      <c r="I1516" s="64">
        <f t="shared" si="1117"/>
        <v>45741</v>
      </c>
      <c r="J1516" s="65">
        <f t="shared" si="1098"/>
        <v>5.6002542668107669E-3</v>
      </c>
      <c r="K1516" s="195">
        <f t="shared" si="1118"/>
        <v>45801</v>
      </c>
      <c r="L1516" s="195">
        <f t="shared" si="1110"/>
        <v>45801</v>
      </c>
      <c r="M1516" s="228">
        <f t="shared" si="1123"/>
        <v>30</v>
      </c>
      <c r="N1516" s="67">
        <f t="shared" si="1124"/>
        <v>12</v>
      </c>
      <c r="O1516" s="61">
        <f t="shared" si="1099"/>
        <v>1.0022363400000001</v>
      </c>
      <c r="P1516" s="66">
        <f t="shared" ref="P1516:P1579" si="1145">IF(L1516&gt;L1515,O1515,P1515)</f>
        <v>1.0131006499999999</v>
      </c>
      <c r="Q1516" s="66">
        <f t="shared" si="1111"/>
        <v>1.292500012984148</v>
      </c>
      <c r="R1516" s="61">
        <f t="shared" si="1144"/>
        <v>1.29539048</v>
      </c>
      <c r="S1516" s="61">
        <f t="shared" si="1112"/>
        <v>1.27374853</v>
      </c>
      <c r="T1516" s="61">
        <f t="shared" si="1100"/>
        <v>829.23735977000001</v>
      </c>
      <c r="U1516" s="61">
        <f t="shared" si="1101"/>
        <v>17.457702791599054</v>
      </c>
      <c r="V1516" s="61">
        <f t="shared" si="1102"/>
        <v>173.46760948257554</v>
      </c>
      <c r="W1516" s="61">
        <f t="shared" si="1103"/>
        <v>841.94656195417463</v>
      </c>
      <c r="X1516" s="67">
        <f t="shared" si="1113"/>
        <v>0</v>
      </c>
      <c r="Y1516" s="61">
        <f t="shared" si="1104"/>
        <v>0</v>
      </c>
      <c r="Z1516" s="69">
        <f t="shared" si="1114"/>
        <v>0</v>
      </c>
      <c r="AA1516" s="61">
        <f t="shared" si="1125"/>
        <v>0</v>
      </c>
      <c r="AB1516" s="69">
        <f t="shared" si="1115"/>
        <v>5.1999999999999998E-2</v>
      </c>
      <c r="AC1516" s="140">
        <f t="shared" si="1116"/>
        <v>12</v>
      </c>
      <c r="AD1516" s="67">
        <f t="shared" si="1119"/>
        <v>30</v>
      </c>
      <c r="AE1516" s="11">
        <f t="shared" si="1120"/>
        <v>1.0016911989999999</v>
      </c>
      <c r="AF1516" s="61">
        <f t="shared" si="1126"/>
        <v>1.40240539</v>
      </c>
      <c r="AG1516" s="61">
        <f t="shared" si="1105"/>
        <v>1.42389918</v>
      </c>
      <c r="AH1516" s="61">
        <f t="shared" si="1106"/>
        <v>0</v>
      </c>
      <c r="AI1516" s="196" t="str">
        <f t="shared" si="1121"/>
        <v>A+J=</v>
      </c>
      <c r="AJ1516" s="72">
        <f t="shared" si="1122"/>
        <v>45801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107"/>
        <v>45784</v>
      </c>
      <c r="B1517" s="61">
        <f t="shared" si="1095"/>
        <v>843.63111400935827</v>
      </c>
      <c r="C1517" s="61">
        <f t="shared" si="1108"/>
        <v>651.02124967999998</v>
      </c>
      <c r="D1517" s="61">
        <f t="shared" si="1096"/>
        <v>63.772772739999937</v>
      </c>
      <c r="E1517" s="61">
        <f t="shared" si="1097"/>
        <v>587.24847694000005</v>
      </c>
      <c r="F1517" s="62">
        <f t="shared" si="1109"/>
        <v>7205.03</v>
      </c>
      <c r="G1517" s="63">
        <f t="shared" ref="G1517:G1580" si="1146">IF(AND(L1517&gt;L1516,N1517=1),VLOOKUP(A1516,$BI$15:$BK$314,3),G1516)</f>
        <v>7245.38</v>
      </c>
      <c r="H1517" s="64">
        <f t="shared" si="1127"/>
        <v>45713</v>
      </c>
      <c r="I1517" s="64">
        <f t="shared" si="1117"/>
        <v>45741</v>
      </c>
      <c r="J1517" s="65">
        <f t="shared" si="1098"/>
        <v>5.6002542668107669E-3</v>
      </c>
      <c r="K1517" s="195">
        <f t="shared" si="1118"/>
        <v>45801</v>
      </c>
      <c r="L1517" s="195">
        <f t="shared" si="1110"/>
        <v>45801</v>
      </c>
      <c r="M1517" s="228">
        <f t="shared" si="1123"/>
        <v>30</v>
      </c>
      <c r="N1517" s="67">
        <f t="shared" si="1124"/>
        <v>13</v>
      </c>
      <c r="O1517" s="61">
        <f t="shared" si="1099"/>
        <v>1.00242293</v>
      </c>
      <c r="P1517" s="66">
        <f t="shared" si="1145"/>
        <v>1.0131006499999999</v>
      </c>
      <c r="Q1517" s="66">
        <f t="shared" si="1111"/>
        <v>1.292500012984148</v>
      </c>
      <c r="R1517" s="61">
        <f t="shared" si="1144"/>
        <v>1.29563165</v>
      </c>
      <c r="S1517" s="61">
        <f t="shared" si="1112"/>
        <v>1.27374853</v>
      </c>
      <c r="T1517" s="61">
        <f t="shared" si="1100"/>
        <v>829.23735977000001</v>
      </c>
      <c r="U1517" s="61">
        <f t="shared" si="1101"/>
        <v>17.457702791599054</v>
      </c>
      <c r="V1517" s="61">
        <f t="shared" si="1102"/>
        <v>173.60923619775917</v>
      </c>
      <c r="W1517" s="61">
        <f t="shared" si="1103"/>
        <v>842.08818866935826</v>
      </c>
      <c r="X1517" s="67">
        <f t="shared" si="1113"/>
        <v>0</v>
      </c>
      <c r="Y1517" s="61">
        <f t="shared" si="1104"/>
        <v>0</v>
      </c>
      <c r="Z1517" s="69">
        <f t="shared" si="1114"/>
        <v>0</v>
      </c>
      <c r="AA1517" s="61">
        <f t="shared" si="1125"/>
        <v>0</v>
      </c>
      <c r="AB1517" s="69">
        <f t="shared" si="1115"/>
        <v>5.1999999999999998E-2</v>
      </c>
      <c r="AC1517" s="140">
        <f t="shared" si="1116"/>
        <v>13</v>
      </c>
      <c r="AD1517" s="67">
        <f t="shared" si="1119"/>
        <v>30</v>
      </c>
      <c r="AE1517" s="11">
        <f t="shared" si="1120"/>
        <v>1.0018322609999999</v>
      </c>
      <c r="AF1517" s="61">
        <f t="shared" si="1126"/>
        <v>1.5193792699999999</v>
      </c>
      <c r="AG1517" s="61">
        <f t="shared" si="1105"/>
        <v>1.54292534</v>
      </c>
      <c r="AH1517" s="61">
        <f t="shared" si="1106"/>
        <v>0</v>
      </c>
      <c r="AI1517" s="196" t="str">
        <f t="shared" si="1121"/>
        <v>A+J=</v>
      </c>
      <c r="AJ1517" s="72">
        <f t="shared" si="1122"/>
        <v>45801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107"/>
        <v>45785</v>
      </c>
      <c r="B1518" s="61">
        <f t="shared" si="1095"/>
        <v>843.8918472244809</v>
      </c>
      <c r="C1518" s="61">
        <f t="shared" si="1108"/>
        <v>651.02124967999998</v>
      </c>
      <c r="D1518" s="61">
        <f t="shared" si="1096"/>
        <v>63.772772739999937</v>
      </c>
      <c r="E1518" s="61">
        <f t="shared" si="1097"/>
        <v>587.24847694000005</v>
      </c>
      <c r="F1518" s="62">
        <f t="shared" si="1109"/>
        <v>7205.03</v>
      </c>
      <c r="G1518" s="63">
        <f t="shared" si="1146"/>
        <v>7245.38</v>
      </c>
      <c r="H1518" s="64">
        <f t="shared" si="1127"/>
        <v>45713</v>
      </c>
      <c r="I1518" s="64">
        <f t="shared" si="1117"/>
        <v>45741</v>
      </c>
      <c r="J1518" s="65">
        <f t="shared" si="1098"/>
        <v>5.6002542668107669E-3</v>
      </c>
      <c r="K1518" s="195">
        <f t="shared" si="1118"/>
        <v>45801</v>
      </c>
      <c r="L1518" s="195">
        <f t="shared" si="1110"/>
        <v>45801</v>
      </c>
      <c r="M1518" s="228">
        <f t="shared" si="1123"/>
        <v>30</v>
      </c>
      <c r="N1518" s="67">
        <f t="shared" si="1124"/>
        <v>14</v>
      </c>
      <c r="O1518" s="61">
        <f t="shared" si="1099"/>
        <v>1.00260956</v>
      </c>
      <c r="P1518" s="66">
        <f t="shared" si="1145"/>
        <v>1.0131006499999999</v>
      </c>
      <c r="Q1518" s="66">
        <f t="shared" si="1111"/>
        <v>1.292500012984148</v>
      </c>
      <c r="R1518" s="61">
        <f t="shared" si="1144"/>
        <v>1.29587286</v>
      </c>
      <c r="S1518" s="61">
        <f t="shared" si="1112"/>
        <v>1.27374853</v>
      </c>
      <c r="T1518" s="61">
        <f t="shared" si="1100"/>
        <v>829.23735977000001</v>
      </c>
      <c r="U1518" s="61">
        <f t="shared" si="1101"/>
        <v>17.457702791599054</v>
      </c>
      <c r="V1518" s="61">
        <f t="shared" si="1102"/>
        <v>173.75088640288186</v>
      </c>
      <c r="W1518" s="61">
        <f t="shared" si="1103"/>
        <v>842.22983887448095</v>
      </c>
      <c r="X1518" s="67">
        <f t="shared" si="1113"/>
        <v>0</v>
      </c>
      <c r="Y1518" s="61">
        <f t="shared" si="1104"/>
        <v>0</v>
      </c>
      <c r="Z1518" s="69">
        <f t="shared" si="1114"/>
        <v>0</v>
      </c>
      <c r="AA1518" s="61">
        <f t="shared" si="1125"/>
        <v>0</v>
      </c>
      <c r="AB1518" s="69">
        <f t="shared" si="1115"/>
        <v>5.1999999999999998E-2</v>
      </c>
      <c r="AC1518" s="140">
        <f t="shared" si="1116"/>
        <v>14</v>
      </c>
      <c r="AD1518" s="67">
        <f t="shared" si="1119"/>
        <v>30</v>
      </c>
      <c r="AE1518" s="11">
        <f t="shared" si="1120"/>
        <v>1.001973343</v>
      </c>
      <c r="AF1518" s="61">
        <f t="shared" si="1126"/>
        <v>1.63636973</v>
      </c>
      <c r="AG1518" s="61">
        <f t="shared" si="1105"/>
        <v>1.66200835</v>
      </c>
      <c r="AH1518" s="61">
        <f t="shared" si="1106"/>
        <v>0</v>
      </c>
      <c r="AI1518" s="196" t="str">
        <f t="shared" si="1121"/>
        <v>A+J=</v>
      </c>
      <c r="AJ1518" s="72">
        <f t="shared" si="1122"/>
        <v>45801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107"/>
        <v>45786</v>
      </c>
      <c r="B1519" s="61">
        <f t="shared" si="1095"/>
        <v>844.15266079954267</v>
      </c>
      <c r="C1519" s="61">
        <f t="shared" si="1108"/>
        <v>651.02124967999998</v>
      </c>
      <c r="D1519" s="61">
        <f t="shared" si="1096"/>
        <v>63.772772739999937</v>
      </c>
      <c r="E1519" s="61">
        <f t="shared" si="1097"/>
        <v>587.24847694000005</v>
      </c>
      <c r="F1519" s="62">
        <f t="shared" si="1109"/>
        <v>7205.03</v>
      </c>
      <c r="G1519" s="63">
        <f t="shared" si="1146"/>
        <v>7245.38</v>
      </c>
      <c r="H1519" s="64">
        <f t="shared" si="1127"/>
        <v>45713</v>
      </c>
      <c r="I1519" s="64">
        <f t="shared" si="1117"/>
        <v>45741</v>
      </c>
      <c r="J1519" s="65">
        <f t="shared" si="1098"/>
        <v>5.6002542668107669E-3</v>
      </c>
      <c r="K1519" s="195">
        <f t="shared" si="1118"/>
        <v>45801</v>
      </c>
      <c r="L1519" s="195">
        <f t="shared" si="1110"/>
        <v>45801</v>
      </c>
      <c r="M1519" s="228">
        <f t="shared" si="1123"/>
        <v>30</v>
      </c>
      <c r="N1519" s="67">
        <f t="shared" si="1124"/>
        <v>15</v>
      </c>
      <c r="O1519" s="61">
        <f t="shared" si="1099"/>
        <v>1.0027962100000001</v>
      </c>
      <c r="P1519" s="66">
        <f t="shared" si="1145"/>
        <v>1.0131006499999999</v>
      </c>
      <c r="Q1519" s="66">
        <f t="shared" si="1111"/>
        <v>1.292500012984148</v>
      </c>
      <c r="R1519" s="61">
        <f t="shared" si="1144"/>
        <v>1.29611411</v>
      </c>
      <c r="S1519" s="61">
        <f t="shared" si="1112"/>
        <v>1.27374853</v>
      </c>
      <c r="T1519" s="61">
        <f t="shared" si="1100"/>
        <v>829.23735977000001</v>
      </c>
      <c r="U1519" s="61">
        <f t="shared" si="1101"/>
        <v>17.457702791599054</v>
      </c>
      <c r="V1519" s="61">
        <f t="shared" si="1102"/>
        <v>173.89256009794363</v>
      </c>
      <c r="W1519" s="61">
        <f t="shared" si="1103"/>
        <v>842.37151256954269</v>
      </c>
      <c r="X1519" s="67">
        <f t="shared" si="1113"/>
        <v>0</v>
      </c>
      <c r="Y1519" s="61">
        <f t="shared" si="1104"/>
        <v>0</v>
      </c>
      <c r="Z1519" s="69">
        <f t="shared" si="1114"/>
        <v>0</v>
      </c>
      <c r="AA1519" s="61">
        <f t="shared" si="1125"/>
        <v>0</v>
      </c>
      <c r="AB1519" s="69">
        <f t="shared" si="1115"/>
        <v>5.1999999999999998E-2</v>
      </c>
      <c r="AC1519" s="140">
        <f t="shared" si="1116"/>
        <v>15</v>
      </c>
      <c r="AD1519" s="67">
        <f t="shared" si="1119"/>
        <v>30</v>
      </c>
      <c r="AE1519" s="11">
        <f t="shared" si="1120"/>
        <v>1.0021144449999999</v>
      </c>
      <c r="AF1519" s="61">
        <f t="shared" si="1126"/>
        <v>1.75337678</v>
      </c>
      <c r="AG1519" s="61">
        <f t="shared" si="1105"/>
        <v>1.7811482300000001</v>
      </c>
      <c r="AH1519" s="61">
        <f t="shared" si="1106"/>
        <v>0</v>
      </c>
      <c r="AI1519" s="196" t="str">
        <f t="shared" si="1121"/>
        <v>A+J=</v>
      </c>
      <c r="AJ1519" s="72">
        <f t="shared" si="1122"/>
        <v>45801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107"/>
        <v>45787</v>
      </c>
      <c r="B1520" s="61">
        <f t="shared" si="1095"/>
        <v>844.41356062702846</v>
      </c>
      <c r="C1520" s="61">
        <f t="shared" si="1108"/>
        <v>651.02124967999998</v>
      </c>
      <c r="D1520" s="61">
        <f t="shared" si="1096"/>
        <v>63.772772739999937</v>
      </c>
      <c r="E1520" s="61">
        <f t="shared" si="1097"/>
        <v>587.24847694000005</v>
      </c>
      <c r="F1520" s="62">
        <f t="shared" si="1109"/>
        <v>7205.03</v>
      </c>
      <c r="G1520" s="63">
        <f t="shared" si="1146"/>
        <v>7245.38</v>
      </c>
      <c r="H1520" s="64">
        <f t="shared" si="1127"/>
        <v>45713</v>
      </c>
      <c r="I1520" s="64">
        <f t="shared" si="1117"/>
        <v>45741</v>
      </c>
      <c r="J1520" s="65">
        <f t="shared" si="1098"/>
        <v>5.6002542668107669E-3</v>
      </c>
      <c r="K1520" s="195">
        <f t="shared" si="1118"/>
        <v>45801</v>
      </c>
      <c r="L1520" s="195">
        <f t="shared" si="1110"/>
        <v>45801</v>
      </c>
      <c r="M1520" s="228">
        <f t="shared" si="1123"/>
        <v>30</v>
      </c>
      <c r="N1520" s="67">
        <f t="shared" si="1124"/>
        <v>16</v>
      </c>
      <c r="O1520" s="61">
        <f t="shared" si="1099"/>
        <v>1.0029828999999999</v>
      </c>
      <c r="P1520" s="66">
        <f t="shared" si="1145"/>
        <v>1.0131006499999999</v>
      </c>
      <c r="Q1520" s="66">
        <f t="shared" si="1111"/>
        <v>1.292500012984148</v>
      </c>
      <c r="R1520" s="61">
        <f t="shared" si="1144"/>
        <v>1.2963554100000001</v>
      </c>
      <c r="S1520" s="61">
        <f t="shared" si="1112"/>
        <v>1.27374853</v>
      </c>
      <c r="T1520" s="61">
        <f t="shared" si="1100"/>
        <v>829.23735977000001</v>
      </c>
      <c r="U1520" s="61">
        <f t="shared" si="1101"/>
        <v>17.457702791599054</v>
      </c>
      <c r="V1520" s="61">
        <f t="shared" si="1102"/>
        <v>174.03426315542933</v>
      </c>
      <c r="W1520" s="61">
        <f t="shared" si="1103"/>
        <v>842.51321562702844</v>
      </c>
      <c r="X1520" s="67">
        <f t="shared" si="1113"/>
        <v>0</v>
      </c>
      <c r="Y1520" s="61">
        <f t="shared" si="1104"/>
        <v>0</v>
      </c>
      <c r="Z1520" s="69">
        <f t="shared" si="1114"/>
        <v>0</v>
      </c>
      <c r="AA1520" s="61">
        <f t="shared" si="1125"/>
        <v>0</v>
      </c>
      <c r="AB1520" s="69">
        <f t="shared" si="1115"/>
        <v>5.1999999999999998E-2</v>
      </c>
      <c r="AC1520" s="140">
        <f t="shared" si="1116"/>
        <v>16</v>
      </c>
      <c r="AD1520" s="67">
        <f t="shared" si="1119"/>
        <v>30</v>
      </c>
      <c r="AE1520" s="11">
        <f t="shared" si="1120"/>
        <v>1.002255567</v>
      </c>
      <c r="AF1520" s="61">
        <f t="shared" si="1126"/>
        <v>1.87040042</v>
      </c>
      <c r="AG1520" s="61">
        <f t="shared" si="1105"/>
        <v>1.900345</v>
      </c>
      <c r="AH1520" s="61">
        <f t="shared" si="1106"/>
        <v>0</v>
      </c>
      <c r="AI1520" s="196" t="str">
        <f t="shared" si="1121"/>
        <v>A+J=</v>
      </c>
      <c r="AJ1520" s="72">
        <f t="shared" si="1122"/>
        <v>45801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56" ht="15" customHeight="1" x14ac:dyDescent="0.25">
      <c r="A1521" s="60">
        <f t="shared" si="1107"/>
        <v>45788</v>
      </c>
      <c r="B1521" s="61">
        <f t="shared" si="1095"/>
        <v>844.67454085445297</v>
      </c>
      <c r="C1521" s="61">
        <f t="shared" si="1108"/>
        <v>651.02124967999998</v>
      </c>
      <c r="D1521" s="61">
        <f t="shared" si="1096"/>
        <v>63.772772739999937</v>
      </c>
      <c r="E1521" s="61">
        <f t="shared" si="1097"/>
        <v>587.24847694000005</v>
      </c>
      <c r="F1521" s="62">
        <f t="shared" si="1109"/>
        <v>7205.03</v>
      </c>
      <c r="G1521" s="63">
        <f t="shared" si="1146"/>
        <v>7245.38</v>
      </c>
      <c r="H1521" s="64">
        <f t="shared" si="1127"/>
        <v>45713</v>
      </c>
      <c r="I1521" s="64">
        <f t="shared" si="1117"/>
        <v>45741</v>
      </c>
      <c r="J1521" s="65">
        <f t="shared" si="1098"/>
        <v>5.6002542668107669E-3</v>
      </c>
      <c r="K1521" s="195">
        <f t="shared" si="1118"/>
        <v>45801</v>
      </c>
      <c r="L1521" s="195">
        <f t="shared" si="1110"/>
        <v>45801</v>
      </c>
      <c r="M1521" s="228">
        <f t="shared" si="1123"/>
        <v>30</v>
      </c>
      <c r="N1521" s="67">
        <f t="shared" si="1124"/>
        <v>17</v>
      </c>
      <c r="O1521" s="61">
        <f t="shared" si="1099"/>
        <v>1.0031696299999999</v>
      </c>
      <c r="P1521" s="66">
        <f t="shared" si="1145"/>
        <v>1.0131006499999999</v>
      </c>
      <c r="Q1521" s="66">
        <f t="shared" si="1111"/>
        <v>1.292500012984148</v>
      </c>
      <c r="R1521" s="61">
        <f t="shared" si="1144"/>
        <v>1.29659675</v>
      </c>
      <c r="S1521" s="61">
        <f t="shared" si="1112"/>
        <v>1.27374853</v>
      </c>
      <c r="T1521" s="61">
        <f t="shared" si="1100"/>
        <v>829.23735977000001</v>
      </c>
      <c r="U1521" s="61">
        <f t="shared" si="1101"/>
        <v>17.457702791599054</v>
      </c>
      <c r="V1521" s="61">
        <f t="shared" si="1102"/>
        <v>174.17598970285394</v>
      </c>
      <c r="W1521" s="61">
        <f t="shared" si="1103"/>
        <v>842.65494217445303</v>
      </c>
      <c r="X1521" s="67">
        <f t="shared" si="1113"/>
        <v>0</v>
      </c>
      <c r="Y1521" s="61">
        <f t="shared" si="1104"/>
        <v>0</v>
      </c>
      <c r="Z1521" s="69">
        <f t="shared" si="1114"/>
        <v>0</v>
      </c>
      <c r="AA1521" s="61">
        <f t="shared" si="1125"/>
        <v>0</v>
      </c>
      <c r="AB1521" s="69">
        <f t="shared" si="1115"/>
        <v>5.1999999999999998E-2</v>
      </c>
      <c r="AC1521" s="140">
        <f t="shared" si="1116"/>
        <v>17</v>
      </c>
      <c r="AD1521" s="67">
        <f t="shared" si="1119"/>
        <v>30</v>
      </c>
      <c r="AE1521" s="11">
        <f t="shared" si="1120"/>
        <v>1.0023967090000001</v>
      </c>
      <c r="AF1521" s="61">
        <f t="shared" si="1126"/>
        <v>1.98744064</v>
      </c>
      <c r="AG1521" s="61">
        <f t="shared" si="1105"/>
        <v>2.0195986800000001</v>
      </c>
      <c r="AH1521" s="61">
        <f t="shared" si="1106"/>
        <v>0</v>
      </c>
      <c r="AI1521" s="196" t="str">
        <f t="shared" si="1121"/>
        <v>A+J=</v>
      </c>
      <c r="AJ1521" s="72">
        <f t="shared" si="1122"/>
        <v>45801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56" ht="15" customHeight="1" x14ac:dyDescent="0.25">
      <c r="A1522" s="60">
        <f t="shared" si="1107"/>
        <v>45789</v>
      </c>
      <c r="B1522" s="61">
        <f t="shared" si="1095"/>
        <v>844.93560737430164</v>
      </c>
      <c r="C1522" s="61">
        <f t="shared" si="1108"/>
        <v>651.02124967999998</v>
      </c>
      <c r="D1522" s="61">
        <f t="shared" si="1096"/>
        <v>63.772772739999937</v>
      </c>
      <c r="E1522" s="61">
        <f t="shared" si="1097"/>
        <v>587.24847694000005</v>
      </c>
      <c r="F1522" s="62">
        <f t="shared" si="1109"/>
        <v>7205.03</v>
      </c>
      <c r="G1522" s="63">
        <f t="shared" si="1146"/>
        <v>7245.38</v>
      </c>
      <c r="H1522" s="64">
        <f t="shared" si="1127"/>
        <v>45713</v>
      </c>
      <c r="I1522" s="64">
        <f t="shared" si="1117"/>
        <v>45741</v>
      </c>
      <c r="J1522" s="65">
        <f t="shared" si="1098"/>
        <v>5.6002542668107669E-3</v>
      </c>
      <c r="K1522" s="195">
        <f t="shared" si="1118"/>
        <v>45801</v>
      </c>
      <c r="L1522" s="195">
        <f t="shared" si="1110"/>
        <v>45801</v>
      </c>
      <c r="M1522" s="228">
        <f t="shared" si="1123"/>
        <v>30</v>
      </c>
      <c r="N1522" s="67">
        <f t="shared" si="1124"/>
        <v>18</v>
      </c>
      <c r="O1522" s="61">
        <f t="shared" si="1099"/>
        <v>1.00335639</v>
      </c>
      <c r="P1522" s="66">
        <f t="shared" si="1145"/>
        <v>1.0131006499999999</v>
      </c>
      <c r="Q1522" s="66">
        <f t="shared" si="1111"/>
        <v>1.292500012984148</v>
      </c>
      <c r="R1522" s="61">
        <f t="shared" si="1144"/>
        <v>1.29683814</v>
      </c>
      <c r="S1522" s="61">
        <f t="shared" si="1112"/>
        <v>1.27374853</v>
      </c>
      <c r="T1522" s="61">
        <f t="shared" si="1100"/>
        <v>829.23735977000001</v>
      </c>
      <c r="U1522" s="61">
        <f t="shared" si="1101"/>
        <v>17.457702791599054</v>
      </c>
      <c r="V1522" s="61">
        <f t="shared" si="1102"/>
        <v>174.31774561270248</v>
      </c>
      <c r="W1522" s="61">
        <f t="shared" si="1103"/>
        <v>842.79669808430162</v>
      </c>
      <c r="X1522" s="67">
        <f t="shared" si="1113"/>
        <v>0</v>
      </c>
      <c r="Y1522" s="61">
        <f t="shared" si="1104"/>
        <v>0</v>
      </c>
      <c r="Z1522" s="69">
        <f t="shared" si="1114"/>
        <v>0</v>
      </c>
      <c r="AA1522" s="61">
        <f t="shared" si="1125"/>
        <v>0</v>
      </c>
      <c r="AB1522" s="69">
        <f t="shared" si="1115"/>
        <v>5.1999999999999998E-2</v>
      </c>
      <c r="AC1522" s="140">
        <f t="shared" si="1116"/>
        <v>18</v>
      </c>
      <c r="AD1522" s="67">
        <f t="shared" si="1119"/>
        <v>30</v>
      </c>
      <c r="AE1522" s="11">
        <f t="shared" si="1120"/>
        <v>1.0025378709999999</v>
      </c>
      <c r="AF1522" s="61">
        <f t="shared" si="1126"/>
        <v>2.1044974399999998</v>
      </c>
      <c r="AG1522" s="61">
        <f t="shared" si="1105"/>
        <v>2.13890929</v>
      </c>
      <c r="AH1522" s="61">
        <f t="shared" si="1106"/>
        <v>0</v>
      </c>
      <c r="AI1522" s="196" t="str">
        <f t="shared" si="1121"/>
        <v>A+J=</v>
      </c>
      <c r="AJ1522" s="72">
        <f t="shared" si="1122"/>
        <v>45801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56" ht="15" customHeight="1" x14ac:dyDescent="0.25">
      <c r="A1523" s="60">
        <f t="shared" si="1107"/>
        <v>45790</v>
      </c>
      <c r="B1523" s="61">
        <f t="shared" si="1095"/>
        <v>845.19675937657394</v>
      </c>
      <c r="C1523" s="61">
        <f t="shared" si="1108"/>
        <v>651.02124967999998</v>
      </c>
      <c r="D1523" s="61">
        <f t="shared" si="1096"/>
        <v>63.772772739999937</v>
      </c>
      <c r="E1523" s="61">
        <f t="shared" si="1097"/>
        <v>587.24847694000005</v>
      </c>
      <c r="F1523" s="62">
        <f t="shared" si="1109"/>
        <v>7205.03</v>
      </c>
      <c r="G1523" s="63">
        <f t="shared" si="1146"/>
        <v>7245.38</v>
      </c>
      <c r="H1523" s="64">
        <f t="shared" si="1127"/>
        <v>45713</v>
      </c>
      <c r="I1523" s="64">
        <f t="shared" si="1117"/>
        <v>45741</v>
      </c>
      <c r="J1523" s="65">
        <f t="shared" si="1098"/>
        <v>5.6002542668107669E-3</v>
      </c>
      <c r="K1523" s="195">
        <f t="shared" si="1118"/>
        <v>45801</v>
      </c>
      <c r="L1523" s="195">
        <f t="shared" si="1110"/>
        <v>45801</v>
      </c>
      <c r="M1523" s="228">
        <f t="shared" si="1123"/>
        <v>30</v>
      </c>
      <c r="N1523" s="67">
        <f t="shared" si="1124"/>
        <v>19</v>
      </c>
      <c r="O1523" s="61">
        <f t="shared" si="1099"/>
        <v>1.00354319</v>
      </c>
      <c r="P1523" s="66">
        <f t="shared" si="1145"/>
        <v>1.0131006499999999</v>
      </c>
      <c r="Q1523" s="66">
        <f t="shared" si="1111"/>
        <v>1.292500012984148</v>
      </c>
      <c r="R1523" s="61">
        <f t="shared" si="1144"/>
        <v>1.2970795799999999</v>
      </c>
      <c r="S1523" s="61">
        <f t="shared" si="1112"/>
        <v>1.27374853</v>
      </c>
      <c r="T1523" s="61">
        <f t="shared" si="1100"/>
        <v>829.23735977000001</v>
      </c>
      <c r="U1523" s="61">
        <f t="shared" si="1101"/>
        <v>17.457702791599054</v>
      </c>
      <c r="V1523" s="61">
        <f t="shared" si="1102"/>
        <v>174.45953088497484</v>
      </c>
      <c r="W1523" s="61">
        <f t="shared" si="1103"/>
        <v>842.9384833565739</v>
      </c>
      <c r="X1523" s="67">
        <f t="shared" si="1113"/>
        <v>0</v>
      </c>
      <c r="Y1523" s="61">
        <f t="shared" si="1104"/>
        <v>0</v>
      </c>
      <c r="Z1523" s="69">
        <f t="shared" si="1114"/>
        <v>0</v>
      </c>
      <c r="AA1523" s="61">
        <f t="shared" si="1125"/>
        <v>0</v>
      </c>
      <c r="AB1523" s="69">
        <f t="shared" si="1115"/>
        <v>5.1999999999999998E-2</v>
      </c>
      <c r="AC1523" s="140">
        <f t="shared" si="1116"/>
        <v>19</v>
      </c>
      <c r="AD1523" s="67">
        <f t="shared" si="1119"/>
        <v>30</v>
      </c>
      <c r="AE1523" s="11">
        <f t="shared" si="1120"/>
        <v>1.002679052</v>
      </c>
      <c r="AF1523" s="61">
        <f t="shared" si="1126"/>
        <v>2.2215699999999998</v>
      </c>
      <c r="AG1523" s="61">
        <f t="shared" si="1105"/>
        <v>2.2582760199999998</v>
      </c>
      <c r="AH1523" s="61">
        <f t="shared" si="1106"/>
        <v>0</v>
      </c>
      <c r="AI1523" s="196" t="str">
        <f t="shared" si="1121"/>
        <v>A+J=</v>
      </c>
      <c r="AJ1523" s="72">
        <f t="shared" si="1122"/>
        <v>45801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56" ht="15" customHeight="1" x14ac:dyDescent="0.25">
      <c r="A1524" s="60">
        <f t="shared" si="1107"/>
        <v>45791</v>
      </c>
      <c r="B1524" s="61">
        <f t="shared" si="1095"/>
        <v>845.45799267878544</v>
      </c>
      <c r="C1524" s="61">
        <f t="shared" si="1108"/>
        <v>651.02124967999998</v>
      </c>
      <c r="D1524" s="61">
        <f t="shared" si="1096"/>
        <v>63.772772739999937</v>
      </c>
      <c r="E1524" s="61">
        <f t="shared" si="1097"/>
        <v>587.24847694000005</v>
      </c>
      <c r="F1524" s="62">
        <f t="shared" si="1109"/>
        <v>7205.03</v>
      </c>
      <c r="G1524" s="63">
        <f t="shared" si="1146"/>
        <v>7245.38</v>
      </c>
      <c r="H1524" s="64">
        <f t="shared" si="1127"/>
        <v>45713</v>
      </c>
      <c r="I1524" s="64">
        <f t="shared" si="1117"/>
        <v>45741</v>
      </c>
      <c r="J1524" s="65">
        <f t="shared" si="1098"/>
        <v>5.6002542668107669E-3</v>
      </c>
      <c r="K1524" s="195">
        <f t="shared" si="1118"/>
        <v>45801</v>
      </c>
      <c r="L1524" s="195">
        <f t="shared" si="1110"/>
        <v>45801</v>
      </c>
      <c r="M1524" s="228">
        <f t="shared" si="1123"/>
        <v>30</v>
      </c>
      <c r="N1524" s="67">
        <f t="shared" si="1124"/>
        <v>20</v>
      </c>
      <c r="O1524" s="61">
        <f t="shared" si="1099"/>
        <v>1.0037300199999999</v>
      </c>
      <c r="P1524" s="66">
        <f t="shared" si="1145"/>
        <v>1.0131006499999999</v>
      </c>
      <c r="Q1524" s="66">
        <f t="shared" si="1111"/>
        <v>1.292500012984148</v>
      </c>
      <c r="R1524" s="61">
        <f t="shared" si="1144"/>
        <v>1.29732106</v>
      </c>
      <c r="S1524" s="61">
        <f t="shared" si="1112"/>
        <v>1.27374853</v>
      </c>
      <c r="T1524" s="61">
        <f t="shared" si="1100"/>
        <v>829.23735977000001</v>
      </c>
      <c r="U1524" s="61">
        <f t="shared" si="1101"/>
        <v>17.457702791599054</v>
      </c>
      <c r="V1524" s="61">
        <f t="shared" si="1102"/>
        <v>174.60133964718639</v>
      </c>
      <c r="W1524" s="61">
        <f t="shared" si="1103"/>
        <v>843.08029211878545</v>
      </c>
      <c r="X1524" s="67">
        <f t="shared" si="1113"/>
        <v>0</v>
      </c>
      <c r="Y1524" s="61">
        <f t="shared" si="1104"/>
        <v>0</v>
      </c>
      <c r="Z1524" s="69">
        <f t="shared" si="1114"/>
        <v>0</v>
      </c>
      <c r="AA1524" s="61">
        <f t="shared" si="1125"/>
        <v>0</v>
      </c>
      <c r="AB1524" s="69">
        <f t="shared" si="1115"/>
        <v>5.1999999999999998E-2</v>
      </c>
      <c r="AC1524" s="140">
        <f t="shared" si="1116"/>
        <v>20</v>
      </c>
      <c r="AD1524" s="67">
        <f t="shared" si="1119"/>
        <v>30</v>
      </c>
      <c r="AE1524" s="11">
        <f t="shared" si="1120"/>
        <v>1.002820254</v>
      </c>
      <c r="AF1524" s="61">
        <f t="shared" si="1126"/>
        <v>2.3386599800000001</v>
      </c>
      <c r="AG1524" s="61">
        <f t="shared" si="1105"/>
        <v>2.3777005600000001</v>
      </c>
      <c r="AH1524" s="61">
        <f t="shared" si="1106"/>
        <v>0</v>
      </c>
      <c r="AI1524" s="196" t="str">
        <f t="shared" si="1121"/>
        <v>A+J=</v>
      </c>
      <c r="AJ1524" s="72">
        <f t="shared" si="1122"/>
        <v>45801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56" ht="15" customHeight="1" x14ac:dyDescent="0.25">
      <c r="A1525" s="60">
        <f t="shared" si="1107"/>
        <v>45792</v>
      </c>
      <c r="B1525" s="61">
        <f t="shared" si="1095"/>
        <v>845.71931149342083</v>
      </c>
      <c r="C1525" s="61">
        <f t="shared" si="1108"/>
        <v>651.02124967999998</v>
      </c>
      <c r="D1525" s="61">
        <f t="shared" si="1096"/>
        <v>63.772772739999937</v>
      </c>
      <c r="E1525" s="61">
        <f t="shared" si="1097"/>
        <v>587.24847694000005</v>
      </c>
      <c r="F1525" s="62">
        <f t="shared" si="1109"/>
        <v>7205.03</v>
      </c>
      <c r="G1525" s="63">
        <f t="shared" si="1146"/>
        <v>7245.38</v>
      </c>
      <c r="H1525" s="64">
        <f t="shared" si="1127"/>
        <v>45713</v>
      </c>
      <c r="I1525" s="64">
        <f t="shared" si="1117"/>
        <v>45741</v>
      </c>
      <c r="J1525" s="65">
        <f t="shared" si="1098"/>
        <v>5.6002542668107669E-3</v>
      </c>
      <c r="K1525" s="195">
        <f t="shared" si="1118"/>
        <v>45801</v>
      </c>
      <c r="L1525" s="195">
        <f t="shared" si="1110"/>
        <v>45801</v>
      </c>
      <c r="M1525" s="228">
        <f t="shared" si="1123"/>
        <v>30</v>
      </c>
      <c r="N1525" s="67">
        <f t="shared" si="1124"/>
        <v>21</v>
      </c>
      <c r="O1525" s="61">
        <f t="shared" si="1099"/>
        <v>1.00391689</v>
      </c>
      <c r="P1525" s="66">
        <f t="shared" si="1145"/>
        <v>1.0131006499999999</v>
      </c>
      <c r="Q1525" s="66">
        <f t="shared" si="1111"/>
        <v>1.292500012984148</v>
      </c>
      <c r="R1525" s="61">
        <f t="shared" si="1144"/>
        <v>1.2975625900000001</v>
      </c>
      <c r="S1525" s="61">
        <f t="shared" si="1112"/>
        <v>1.27374853</v>
      </c>
      <c r="T1525" s="61">
        <f t="shared" si="1100"/>
        <v>829.23735977000001</v>
      </c>
      <c r="U1525" s="61">
        <f t="shared" si="1101"/>
        <v>17.457702791599054</v>
      </c>
      <c r="V1525" s="61">
        <f t="shared" si="1102"/>
        <v>174.74317777182173</v>
      </c>
      <c r="W1525" s="61">
        <f t="shared" si="1103"/>
        <v>843.22213024342079</v>
      </c>
      <c r="X1525" s="67">
        <f t="shared" si="1113"/>
        <v>0</v>
      </c>
      <c r="Y1525" s="61">
        <f t="shared" si="1104"/>
        <v>0</v>
      </c>
      <c r="Z1525" s="69">
        <f t="shared" si="1114"/>
        <v>0</v>
      </c>
      <c r="AA1525" s="61">
        <f t="shared" si="1125"/>
        <v>0</v>
      </c>
      <c r="AB1525" s="69">
        <f t="shared" si="1115"/>
        <v>5.1999999999999998E-2</v>
      </c>
      <c r="AC1525" s="140">
        <f t="shared" si="1116"/>
        <v>21</v>
      </c>
      <c r="AD1525" s="67">
        <f t="shared" si="1119"/>
        <v>30</v>
      </c>
      <c r="AE1525" s="11">
        <f t="shared" si="1120"/>
        <v>1.002961475</v>
      </c>
      <c r="AF1525" s="61">
        <f t="shared" si="1126"/>
        <v>2.4557657100000001</v>
      </c>
      <c r="AG1525" s="61">
        <f t="shared" si="1105"/>
        <v>2.4971812500000001</v>
      </c>
      <c r="AH1525" s="61">
        <f t="shared" si="1106"/>
        <v>0</v>
      </c>
      <c r="AI1525" s="196" t="str">
        <f t="shared" si="1121"/>
        <v>A+J=</v>
      </c>
      <c r="AJ1525" s="72">
        <f t="shared" si="1122"/>
        <v>45801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56" ht="15" customHeight="1" x14ac:dyDescent="0.25">
      <c r="A1526" s="60">
        <f t="shared" si="1107"/>
        <v>45793</v>
      </c>
      <c r="B1526" s="61">
        <f t="shared" si="1095"/>
        <v>845.98071080799514</v>
      </c>
      <c r="C1526" s="61">
        <f t="shared" si="1108"/>
        <v>651.02124967999998</v>
      </c>
      <c r="D1526" s="61">
        <f t="shared" si="1096"/>
        <v>63.772772739999937</v>
      </c>
      <c r="E1526" s="61">
        <f t="shared" si="1097"/>
        <v>587.24847694000005</v>
      </c>
      <c r="F1526" s="62">
        <f t="shared" si="1109"/>
        <v>7205.03</v>
      </c>
      <c r="G1526" s="63">
        <f t="shared" si="1146"/>
        <v>7245.38</v>
      </c>
      <c r="H1526" s="64">
        <f t="shared" si="1127"/>
        <v>45713</v>
      </c>
      <c r="I1526" s="64">
        <f t="shared" si="1117"/>
        <v>45741</v>
      </c>
      <c r="J1526" s="65">
        <f t="shared" si="1098"/>
        <v>5.6002542668107669E-3</v>
      </c>
      <c r="K1526" s="195">
        <f t="shared" si="1118"/>
        <v>45801</v>
      </c>
      <c r="L1526" s="195">
        <f t="shared" si="1110"/>
        <v>45801</v>
      </c>
      <c r="M1526" s="228">
        <f t="shared" si="1123"/>
        <v>30</v>
      </c>
      <c r="N1526" s="67">
        <f t="shared" si="1124"/>
        <v>22</v>
      </c>
      <c r="O1526" s="61">
        <f t="shared" si="1099"/>
        <v>1.0041037900000001</v>
      </c>
      <c r="P1526" s="66">
        <f t="shared" si="1145"/>
        <v>1.0131006499999999</v>
      </c>
      <c r="Q1526" s="66">
        <f t="shared" si="1111"/>
        <v>1.292500012984148</v>
      </c>
      <c r="R1526" s="61">
        <f t="shared" si="1144"/>
        <v>1.2978041600000001</v>
      </c>
      <c r="S1526" s="61">
        <f t="shared" si="1112"/>
        <v>1.27374853</v>
      </c>
      <c r="T1526" s="61">
        <f t="shared" si="1100"/>
        <v>829.23735977000001</v>
      </c>
      <c r="U1526" s="61">
        <f t="shared" si="1101"/>
        <v>17.457702791599054</v>
      </c>
      <c r="V1526" s="61">
        <f t="shared" si="1102"/>
        <v>174.88503938639613</v>
      </c>
      <c r="W1526" s="61">
        <f t="shared" si="1103"/>
        <v>843.36399185799519</v>
      </c>
      <c r="X1526" s="67">
        <f t="shared" si="1113"/>
        <v>0</v>
      </c>
      <c r="Y1526" s="61">
        <f t="shared" si="1104"/>
        <v>0</v>
      </c>
      <c r="Z1526" s="69">
        <f t="shared" si="1114"/>
        <v>0</v>
      </c>
      <c r="AA1526" s="61">
        <f t="shared" si="1125"/>
        <v>0</v>
      </c>
      <c r="AB1526" s="69">
        <f t="shared" si="1115"/>
        <v>5.1999999999999998E-2</v>
      </c>
      <c r="AC1526" s="140">
        <f t="shared" si="1116"/>
        <v>22</v>
      </c>
      <c r="AD1526" s="67">
        <f t="shared" si="1119"/>
        <v>30</v>
      </c>
      <c r="AE1526" s="11">
        <f t="shared" si="1120"/>
        <v>1.0031027159999999</v>
      </c>
      <c r="AF1526" s="61">
        <f t="shared" si="1126"/>
        <v>2.5728880200000002</v>
      </c>
      <c r="AG1526" s="61">
        <f t="shared" si="1105"/>
        <v>2.6167189500000001</v>
      </c>
      <c r="AH1526" s="61">
        <f t="shared" si="1106"/>
        <v>0</v>
      </c>
      <c r="AI1526" s="196" t="str">
        <f t="shared" si="1121"/>
        <v>A+J=</v>
      </c>
      <c r="AJ1526" s="72">
        <f t="shared" si="1122"/>
        <v>45801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56" ht="15" customHeight="1" x14ac:dyDescent="0.25">
      <c r="A1527" s="60">
        <f t="shared" si="1107"/>
        <v>45794</v>
      </c>
      <c r="B1527" s="61">
        <f t="shared" si="1095"/>
        <v>846.24218473002395</v>
      </c>
      <c r="C1527" s="61">
        <f t="shared" si="1108"/>
        <v>651.02124967999998</v>
      </c>
      <c r="D1527" s="61">
        <f t="shared" si="1096"/>
        <v>63.772772739999937</v>
      </c>
      <c r="E1527" s="61">
        <f t="shared" si="1097"/>
        <v>587.24847694000005</v>
      </c>
      <c r="F1527" s="62">
        <f t="shared" si="1109"/>
        <v>7205.03</v>
      </c>
      <c r="G1527" s="63">
        <f t="shared" si="1146"/>
        <v>7245.38</v>
      </c>
      <c r="H1527" s="64">
        <f t="shared" si="1127"/>
        <v>45713</v>
      </c>
      <c r="I1527" s="64">
        <f t="shared" si="1117"/>
        <v>45741</v>
      </c>
      <c r="J1527" s="65">
        <f t="shared" si="1098"/>
        <v>5.6002542668107669E-3</v>
      </c>
      <c r="K1527" s="195">
        <f t="shared" si="1118"/>
        <v>45801</v>
      </c>
      <c r="L1527" s="195">
        <f t="shared" si="1110"/>
        <v>45801</v>
      </c>
      <c r="M1527" s="228">
        <f t="shared" si="1123"/>
        <v>30</v>
      </c>
      <c r="N1527" s="67">
        <f t="shared" si="1124"/>
        <v>23</v>
      </c>
      <c r="O1527" s="61">
        <f t="shared" si="1099"/>
        <v>1.00429072</v>
      </c>
      <c r="P1527" s="66">
        <f t="shared" si="1145"/>
        <v>1.0131006499999999</v>
      </c>
      <c r="Q1527" s="66">
        <f t="shared" si="1111"/>
        <v>1.292500012984148</v>
      </c>
      <c r="R1527" s="61">
        <f t="shared" si="1144"/>
        <v>1.2980457599999999</v>
      </c>
      <c r="S1527" s="61">
        <f t="shared" si="1112"/>
        <v>1.27374853</v>
      </c>
      <c r="T1527" s="61">
        <f t="shared" si="1100"/>
        <v>829.23735977000001</v>
      </c>
      <c r="U1527" s="61">
        <f t="shared" si="1101"/>
        <v>17.457702791599054</v>
      </c>
      <c r="V1527" s="61">
        <f t="shared" si="1102"/>
        <v>175.02691861842476</v>
      </c>
      <c r="W1527" s="61">
        <f t="shared" si="1103"/>
        <v>843.5058710900239</v>
      </c>
      <c r="X1527" s="67">
        <f t="shared" si="1113"/>
        <v>0</v>
      </c>
      <c r="Y1527" s="61">
        <f t="shared" si="1104"/>
        <v>0</v>
      </c>
      <c r="Z1527" s="69">
        <f t="shared" si="1114"/>
        <v>0</v>
      </c>
      <c r="AA1527" s="61">
        <f t="shared" si="1125"/>
        <v>0</v>
      </c>
      <c r="AB1527" s="69">
        <f t="shared" si="1115"/>
        <v>5.1999999999999998E-2</v>
      </c>
      <c r="AC1527" s="140">
        <f t="shared" si="1116"/>
        <v>23</v>
      </c>
      <c r="AD1527" s="67">
        <f t="shared" si="1119"/>
        <v>30</v>
      </c>
      <c r="AE1527" s="11">
        <f t="shared" si="1120"/>
        <v>1.0032439769999999</v>
      </c>
      <c r="AF1527" s="61">
        <f t="shared" si="1126"/>
        <v>2.6900269200000002</v>
      </c>
      <c r="AG1527" s="61">
        <f t="shared" si="1105"/>
        <v>2.7363136400000001</v>
      </c>
      <c r="AH1527" s="61">
        <f t="shared" si="1106"/>
        <v>0</v>
      </c>
      <c r="AI1527" s="196" t="str">
        <f t="shared" si="1121"/>
        <v>A+J=</v>
      </c>
      <c r="AJ1527" s="72">
        <f t="shared" si="1122"/>
        <v>45801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56" ht="15" customHeight="1" x14ac:dyDescent="0.25">
      <c r="A1528" s="60">
        <f t="shared" si="1107"/>
        <v>45795</v>
      </c>
      <c r="B1528" s="61">
        <f t="shared" si="1095"/>
        <v>846.50375096696121</v>
      </c>
      <c r="C1528" s="61">
        <f t="shared" si="1108"/>
        <v>651.02124967999998</v>
      </c>
      <c r="D1528" s="61">
        <f t="shared" si="1096"/>
        <v>63.772772739999937</v>
      </c>
      <c r="E1528" s="61">
        <f t="shared" si="1097"/>
        <v>587.24847694000005</v>
      </c>
      <c r="F1528" s="62">
        <f t="shared" si="1109"/>
        <v>7205.03</v>
      </c>
      <c r="G1528" s="63">
        <f t="shared" si="1146"/>
        <v>7245.38</v>
      </c>
      <c r="H1528" s="64">
        <f t="shared" si="1127"/>
        <v>45713</v>
      </c>
      <c r="I1528" s="64">
        <f t="shared" si="1117"/>
        <v>45741</v>
      </c>
      <c r="J1528" s="65">
        <f t="shared" si="1098"/>
        <v>5.6002542668107669E-3</v>
      </c>
      <c r="K1528" s="195">
        <f t="shared" si="1118"/>
        <v>45801</v>
      </c>
      <c r="L1528" s="195">
        <f t="shared" si="1110"/>
        <v>45801</v>
      </c>
      <c r="M1528" s="228">
        <f t="shared" si="1123"/>
        <v>30</v>
      </c>
      <c r="N1528" s="67">
        <f t="shared" si="1124"/>
        <v>24</v>
      </c>
      <c r="O1528" s="61">
        <f t="shared" si="1099"/>
        <v>1.0044776900000001</v>
      </c>
      <c r="P1528" s="66">
        <f t="shared" si="1145"/>
        <v>1.0131006499999999</v>
      </c>
      <c r="Q1528" s="66">
        <f t="shared" si="1111"/>
        <v>1.292500012984148</v>
      </c>
      <c r="R1528" s="61">
        <f t="shared" si="1144"/>
        <v>1.2982874200000001</v>
      </c>
      <c r="S1528" s="61">
        <f t="shared" si="1112"/>
        <v>1.27374853</v>
      </c>
      <c r="T1528" s="61">
        <f t="shared" si="1100"/>
        <v>829.23735977000001</v>
      </c>
      <c r="U1528" s="61">
        <f t="shared" si="1101"/>
        <v>17.457702791599054</v>
      </c>
      <c r="V1528" s="61">
        <f t="shared" si="1102"/>
        <v>175.16883308536217</v>
      </c>
      <c r="W1528" s="61">
        <f t="shared" si="1103"/>
        <v>843.64778555696125</v>
      </c>
      <c r="X1528" s="67">
        <f t="shared" si="1113"/>
        <v>0</v>
      </c>
      <c r="Y1528" s="61">
        <f t="shared" si="1104"/>
        <v>0</v>
      </c>
      <c r="Z1528" s="69">
        <f t="shared" si="1114"/>
        <v>0</v>
      </c>
      <c r="AA1528" s="61">
        <f t="shared" si="1125"/>
        <v>0</v>
      </c>
      <c r="AB1528" s="69">
        <f t="shared" si="1115"/>
        <v>5.1999999999999998E-2</v>
      </c>
      <c r="AC1528" s="140">
        <f t="shared" si="1116"/>
        <v>24</v>
      </c>
      <c r="AD1528" s="67">
        <f t="shared" si="1119"/>
        <v>30</v>
      </c>
      <c r="AE1528" s="11">
        <f t="shared" si="1120"/>
        <v>1.003385258</v>
      </c>
      <c r="AF1528" s="61">
        <f t="shared" si="1126"/>
        <v>2.8071823999999999</v>
      </c>
      <c r="AG1528" s="61">
        <f t="shared" si="1105"/>
        <v>2.85596541</v>
      </c>
      <c r="AH1528" s="61">
        <f t="shared" si="1106"/>
        <v>0</v>
      </c>
      <c r="AI1528" s="196" t="str">
        <f t="shared" si="1121"/>
        <v>A+J=</v>
      </c>
      <c r="AJ1528" s="72">
        <f t="shared" si="1122"/>
        <v>45801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56" ht="15" customHeight="1" x14ac:dyDescent="0.25">
      <c r="A1529" s="60">
        <f t="shared" si="1107"/>
        <v>45796</v>
      </c>
      <c r="B1529" s="61">
        <f t="shared" si="1095"/>
        <v>846.76540364632228</v>
      </c>
      <c r="C1529" s="61">
        <f t="shared" si="1108"/>
        <v>651.02124967999998</v>
      </c>
      <c r="D1529" s="61">
        <f t="shared" si="1096"/>
        <v>63.772772739999937</v>
      </c>
      <c r="E1529" s="61">
        <f t="shared" si="1097"/>
        <v>587.24847694000005</v>
      </c>
      <c r="F1529" s="62">
        <f t="shared" si="1109"/>
        <v>7205.03</v>
      </c>
      <c r="G1529" s="63">
        <f t="shared" si="1146"/>
        <v>7245.38</v>
      </c>
      <c r="H1529" s="64">
        <f t="shared" si="1127"/>
        <v>45713</v>
      </c>
      <c r="I1529" s="64">
        <f t="shared" si="1117"/>
        <v>45741</v>
      </c>
      <c r="J1529" s="65">
        <f t="shared" si="1098"/>
        <v>5.6002542668107669E-3</v>
      </c>
      <c r="K1529" s="195">
        <f t="shared" si="1118"/>
        <v>45801</v>
      </c>
      <c r="L1529" s="195">
        <f t="shared" si="1110"/>
        <v>45801</v>
      </c>
      <c r="M1529" s="228">
        <f t="shared" si="1123"/>
        <v>30</v>
      </c>
      <c r="N1529" s="67">
        <f t="shared" si="1124"/>
        <v>25</v>
      </c>
      <c r="O1529" s="61">
        <f t="shared" si="1099"/>
        <v>1.0046647</v>
      </c>
      <c r="P1529" s="66">
        <f t="shared" si="1145"/>
        <v>1.0131006499999999</v>
      </c>
      <c r="Q1529" s="66">
        <f t="shared" si="1111"/>
        <v>1.292500012984148</v>
      </c>
      <c r="R1529" s="61">
        <f t="shared" si="1144"/>
        <v>1.2985291299999999</v>
      </c>
      <c r="S1529" s="61">
        <f t="shared" si="1112"/>
        <v>1.27374853</v>
      </c>
      <c r="T1529" s="61">
        <f t="shared" si="1100"/>
        <v>829.23735977000001</v>
      </c>
      <c r="U1529" s="61">
        <f t="shared" si="1101"/>
        <v>17.457702791599054</v>
      </c>
      <c r="V1529" s="61">
        <f t="shared" si="1102"/>
        <v>175.31077691472322</v>
      </c>
      <c r="W1529" s="61">
        <f t="shared" si="1103"/>
        <v>843.78972938632228</v>
      </c>
      <c r="X1529" s="67">
        <f t="shared" si="1113"/>
        <v>0</v>
      </c>
      <c r="Y1529" s="61">
        <f t="shared" si="1104"/>
        <v>0</v>
      </c>
      <c r="Z1529" s="69">
        <f t="shared" si="1114"/>
        <v>0</v>
      </c>
      <c r="AA1529" s="61">
        <f t="shared" si="1125"/>
        <v>0</v>
      </c>
      <c r="AB1529" s="69">
        <f t="shared" si="1115"/>
        <v>5.1999999999999998E-2</v>
      </c>
      <c r="AC1529" s="140">
        <f t="shared" si="1116"/>
        <v>25</v>
      </c>
      <c r="AD1529" s="67">
        <f t="shared" si="1119"/>
        <v>30</v>
      </c>
      <c r="AE1529" s="11">
        <f t="shared" si="1120"/>
        <v>1.003526559</v>
      </c>
      <c r="AF1529" s="61">
        <f t="shared" si="1126"/>
        <v>2.9243544699999999</v>
      </c>
      <c r="AG1529" s="61">
        <f t="shared" si="1105"/>
        <v>2.9756742599999999</v>
      </c>
      <c r="AH1529" s="61">
        <f t="shared" si="1106"/>
        <v>0</v>
      </c>
      <c r="AI1529" s="196" t="str">
        <f t="shared" si="1121"/>
        <v>A+J=</v>
      </c>
      <c r="AJ1529" s="72">
        <f t="shared" si="1122"/>
        <v>45801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</row>
    <row r="1530" spans="1:156" ht="15" customHeight="1" x14ac:dyDescent="0.25">
      <c r="A1530" s="60">
        <f t="shared" si="1107"/>
        <v>45797</v>
      </c>
      <c r="B1530" s="61">
        <f t="shared" si="1095"/>
        <v>847.02713689562256</v>
      </c>
      <c r="C1530" s="61">
        <f t="shared" si="1108"/>
        <v>651.02124967999998</v>
      </c>
      <c r="D1530" s="61">
        <f t="shared" si="1096"/>
        <v>63.772772739999937</v>
      </c>
      <c r="E1530" s="61">
        <f t="shared" si="1097"/>
        <v>587.24847694000005</v>
      </c>
      <c r="F1530" s="62">
        <f t="shared" si="1109"/>
        <v>7205.03</v>
      </c>
      <c r="G1530" s="63">
        <f t="shared" si="1146"/>
        <v>7245.38</v>
      </c>
      <c r="H1530" s="64">
        <f t="shared" si="1127"/>
        <v>45713</v>
      </c>
      <c r="I1530" s="64">
        <f t="shared" si="1117"/>
        <v>45741</v>
      </c>
      <c r="J1530" s="65">
        <f t="shared" si="1098"/>
        <v>5.6002542668107669E-3</v>
      </c>
      <c r="K1530" s="195">
        <f t="shared" si="1118"/>
        <v>45801</v>
      </c>
      <c r="L1530" s="195">
        <f t="shared" si="1110"/>
        <v>45801</v>
      </c>
      <c r="M1530" s="228">
        <f t="shared" si="1123"/>
        <v>30</v>
      </c>
      <c r="N1530" s="67">
        <f t="shared" si="1124"/>
        <v>26</v>
      </c>
      <c r="O1530" s="61">
        <f t="shared" si="1099"/>
        <v>1.0048517400000001</v>
      </c>
      <c r="P1530" s="66">
        <f t="shared" si="1145"/>
        <v>1.0131006499999999</v>
      </c>
      <c r="Q1530" s="66">
        <f t="shared" si="1111"/>
        <v>1.292500012984148</v>
      </c>
      <c r="R1530" s="61">
        <f t="shared" si="1144"/>
        <v>1.29877088</v>
      </c>
      <c r="S1530" s="61">
        <f t="shared" si="1112"/>
        <v>1.27374853</v>
      </c>
      <c r="T1530" s="61">
        <f t="shared" si="1100"/>
        <v>829.23735977000001</v>
      </c>
      <c r="U1530" s="61">
        <f t="shared" si="1101"/>
        <v>17.457702791599054</v>
      </c>
      <c r="V1530" s="61">
        <f t="shared" si="1102"/>
        <v>175.4527442340235</v>
      </c>
      <c r="W1530" s="61">
        <f t="shared" si="1103"/>
        <v>843.93169670562258</v>
      </c>
      <c r="X1530" s="67">
        <f t="shared" si="1113"/>
        <v>0</v>
      </c>
      <c r="Y1530" s="61">
        <f t="shared" si="1104"/>
        <v>0</v>
      </c>
      <c r="Z1530" s="69">
        <f t="shared" si="1114"/>
        <v>0</v>
      </c>
      <c r="AA1530" s="61">
        <f t="shared" si="1125"/>
        <v>0</v>
      </c>
      <c r="AB1530" s="69">
        <f t="shared" si="1115"/>
        <v>5.1999999999999998E-2</v>
      </c>
      <c r="AC1530" s="140">
        <f t="shared" si="1116"/>
        <v>26</v>
      </c>
      <c r="AD1530" s="67">
        <f t="shared" si="1119"/>
        <v>30</v>
      </c>
      <c r="AE1530" s="11">
        <f t="shared" si="1120"/>
        <v>1.0036678800000001</v>
      </c>
      <c r="AF1530" s="61">
        <f t="shared" si="1126"/>
        <v>3.04154312</v>
      </c>
      <c r="AG1530" s="61">
        <f t="shared" si="1105"/>
        <v>3.0954401900000001</v>
      </c>
      <c r="AH1530" s="61">
        <f t="shared" si="1106"/>
        <v>0</v>
      </c>
      <c r="AI1530" s="196" t="str">
        <f t="shared" si="1121"/>
        <v>A+J=</v>
      </c>
      <c r="AJ1530" s="72">
        <f t="shared" si="1122"/>
        <v>45801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56" ht="15" customHeight="1" x14ac:dyDescent="0.25">
      <c r="A1531" s="60">
        <f t="shared" si="1107"/>
        <v>45798</v>
      </c>
      <c r="B1531" s="61">
        <f t="shared" si="1095"/>
        <v>847.2889557773467</v>
      </c>
      <c r="C1531" s="61">
        <f t="shared" si="1108"/>
        <v>651.02124967999998</v>
      </c>
      <c r="D1531" s="61">
        <f t="shared" si="1096"/>
        <v>63.772772739999937</v>
      </c>
      <c r="E1531" s="61">
        <f t="shared" si="1097"/>
        <v>587.24847694000005</v>
      </c>
      <c r="F1531" s="62">
        <f t="shared" si="1109"/>
        <v>7205.03</v>
      </c>
      <c r="G1531" s="63">
        <f t="shared" si="1146"/>
        <v>7245.38</v>
      </c>
      <c r="H1531" s="64">
        <f t="shared" si="1127"/>
        <v>45713</v>
      </c>
      <c r="I1531" s="64">
        <f t="shared" si="1117"/>
        <v>45741</v>
      </c>
      <c r="J1531" s="65">
        <f t="shared" si="1098"/>
        <v>5.6002542668107669E-3</v>
      </c>
      <c r="K1531" s="195">
        <f t="shared" si="1118"/>
        <v>45801</v>
      </c>
      <c r="L1531" s="195">
        <f t="shared" si="1110"/>
        <v>45801</v>
      </c>
      <c r="M1531" s="228">
        <f t="shared" si="1123"/>
        <v>30</v>
      </c>
      <c r="N1531" s="67">
        <f t="shared" si="1124"/>
        <v>27</v>
      </c>
      <c r="O1531" s="61">
        <f t="shared" si="1099"/>
        <v>1.00503882</v>
      </c>
      <c r="P1531" s="66">
        <f t="shared" si="1145"/>
        <v>1.0131006499999999</v>
      </c>
      <c r="Q1531" s="66">
        <f t="shared" si="1111"/>
        <v>1.292500012984148</v>
      </c>
      <c r="R1531" s="61">
        <f t="shared" si="1144"/>
        <v>1.2990126799999999</v>
      </c>
      <c r="S1531" s="61">
        <f t="shared" si="1112"/>
        <v>1.27374853</v>
      </c>
      <c r="T1531" s="61">
        <f t="shared" si="1100"/>
        <v>829.23735977000001</v>
      </c>
      <c r="U1531" s="61">
        <f t="shared" si="1101"/>
        <v>17.457702791599054</v>
      </c>
      <c r="V1531" s="61">
        <f t="shared" si="1102"/>
        <v>175.59474091574756</v>
      </c>
      <c r="W1531" s="61">
        <f t="shared" si="1103"/>
        <v>844.07369338734668</v>
      </c>
      <c r="X1531" s="67">
        <f t="shared" si="1113"/>
        <v>0</v>
      </c>
      <c r="Y1531" s="61">
        <f t="shared" si="1104"/>
        <v>0</v>
      </c>
      <c r="Z1531" s="69">
        <f t="shared" si="1114"/>
        <v>0</v>
      </c>
      <c r="AA1531" s="61">
        <f t="shared" si="1125"/>
        <v>0</v>
      </c>
      <c r="AB1531" s="69">
        <f t="shared" si="1115"/>
        <v>5.1999999999999998E-2</v>
      </c>
      <c r="AC1531" s="140">
        <f t="shared" si="1116"/>
        <v>27</v>
      </c>
      <c r="AD1531" s="67">
        <f t="shared" si="1119"/>
        <v>30</v>
      </c>
      <c r="AE1531" s="11">
        <f t="shared" si="1120"/>
        <v>1.0038092199999999</v>
      </c>
      <c r="AF1531" s="61">
        <f t="shared" si="1126"/>
        <v>3.1587475299999999</v>
      </c>
      <c r="AG1531" s="61">
        <f t="shared" si="1105"/>
        <v>3.2152623899999999</v>
      </c>
      <c r="AH1531" s="61">
        <f t="shared" si="1106"/>
        <v>0</v>
      </c>
      <c r="AI1531" s="196" t="str">
        <f t="shared" si="1121"/>
        <v>A+J=</v>
      </c>
      <c r="AJ1531" s="72">
        <f t="shared" si="1122"/>
        <v>45801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56" ht="15" customHeight="1" x14ac:dyDescent="0.25">
      <c r="A1532" s="60">
        <f t="shared" si="1107"/>
        <v>45799</v>
      </c>
      <c r="B1532" s="61">
        <f t="shared" si="1095"/>
        <v>847.55085610900994</v>
      </c>
      <c r="C1532" s="61">
        <f t="shared" si="1108"/>
        <v>651.02124967999998</v>
      </c>
      <c r="D1532" s="61">
        <f t="shared" si="1096"/>
        <v>63.772772739999937</v>
      </c>
      <c r="E1532" s="61">
        <f t="shared" si="1097"/>
        <v>587.24847694000005</v>
      </c>
      <c r="F1532" s="62">
        <f t="shared" si="1109"/>
        <v>7205.03</v>
      </c>
      <c r="G1532" s="63">
        <f t="shared" si="1146"/>
        <v>7245.38</v>
      </c>
      <c r="H1532" s="64">
        <f t="shared" si="1127"/>
        <v>45713</v>
      </c>
      <c r="I1532" s="64">
        <f t="shared" si="1117"/>
        <v>45741</v>
      </c>
      <c r="J1532" s="65">
        <f t="shared" si="1098"/>
        <v>5.6002542668107669E-3</v>
      </c>
      <c r="K1532" s="195">
        <f t="shared" si="1118"/>
        <v>45801</v>
      </c>
      <c r="L1532" s="195">
        <f t="shared" si="1110"/>
        <v>45801</v>
      </c>
      <c r="M1532" s="228">
        <f t="shared" si="1123"/>
        <v>30</v>
      </c>
      <c r="N1532" s="67">
        <f t="shared" si="1124"/>
        <v>28</v>
      </c>
      <c r="O1532" s="61">
        <f t="shared" si="1099"/>
        <v>1.0052259299999999</v>
      </c>
      <c r="P1532" s="66">
        <f t="shared" si="1145"/>
        <v>1.0131006499999999</v>
      </c>
      <c r="Q1532" s="66">
        <f t="shared" si="1111"/>
        <v>1.292500012984148</v>
      </c>
      <c r="R1532" s="61">
        <f t="shared" si="1144"/>
        <v>1.2992545200000001</v>
      </c>
      <c r="S1532" s="61">
        <f t="shared" si="1112"/>
        <v>1.27374853</v>
      </c>
      <c r="T1532" s="61">
        <f t="shared" si="1100"/>
        <v>829.23735977000001</v>
      </c>
      <c r="U1532" s="61">
        <f t="shared" si="1101"/>
        <v>17.457702791599054</v>
      </c>
      <c r="V1532" s="61">
        <f t="shared" si="1102"/>
        <v>175.73676108741083</v>
      </c>
      <c r="W1532" s="61">
        <f t="shared" si="1103"/>
        <v>844.21571355900994</v>
      </c>
      <c r="X1532" s="67">
        <f t="shared" si="1113"/>
        <v>0</v>
      </c>
      <c r="Y1532" s="61">
        <f t="shared" si="1104"/>
        <v>0</v>
      </c>
      <c r="Z1532" s="69">
        <f t="shared" si="1114"/>
        <v>0</v>
      </c>
      <c r="AA1532" s="61">
        <f t="shared" si="1125"/>
        <v>0</v>
      </c>
      <c r="AB1532" s="69">
        <f t="shared" si="1115"/>
        <v>5.1999999999999998E-2</v>
      </c>
      <c r="AC1532" s="140">
        <f t="shared" si="1116"/>
        <v>28</v>
      </c>
      <c r="AD1532" s="67">
        <f t="shared" si="1119"/>
        <v>30</v>
      </c>
      <c r="AE1532" s="11">
        <f t="shared" si="1120"/>
        <v>1.003950581</v>
      </c>
      <c r="AF1532" s="61">
        <f t="shared" si="1126"/>
        <v>3.27596935</v>
      </c>
      <c r="AG1532" s="61">
        <f t="shared" si="1105"/>
        <v>3.33514255</v>
      </c>
      <c r="AH1532" s="61">
        <f t="shared" si="1106"/>
        <v>0</v>
      </c>
      <c r="AI1532" s="196" t="str">
        <f t="shared" si="1121"/>
        <v>A+J=</v>
      </c>
      <c r="AJ1532" s="72">
        <f t="shared" si="1122"/>
        <v>45801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56" ht="15" customHeight="1" x14ac:dyDescent="0.25">
      <c r="A1533" s="60">
        <f t="shared" si="1107"/>
        <v>45800</v>
      </c>
      <c r="B1533" s="61">
        <f t="shared" si="1095"/>
        <v>847.81283623061211</v>
      </c>
      <c r="C1533" s="61">
        <f t="shared" si="1108"/>
        <v>651.02124967999998</v>
      </c>
      <c r="D1533" s="61">
        <f t="shared" si="1096"/>
        <v>63.772772739999937</v>
      </c>
      <c r="E1533" s="61">
        <f t="shared" si="1097"/>
        <v>587.24847694000005</v>
      </c>
      <c r="F1533" s="62">
        <f t="shared" si="1109"/>
        <v>7205.03</v>
      </c>
      <c r="G1533" s="63">
        <f t="shared" si="1146"/>
        <v>7245.38</v>
      </c>
      <c r="H1533" s="64">
        <f t="shared" si="1127"/>
        <v>45713</v>
      </c>
      <c r="I1533" s="64">
        <f t="shared" si="1117"/>
        <v>45741</v>
      </c>
      <c r="J1533" s="65">
        <f t="shared" si="1098"/>
        <v>5.6002542668107669E-3</v>
      </c>
      <c r="K1533" s="195">
        <f t="shared" si="1118"/>
        <v>45801</v>
      </c>
      <c r="L1533" s="195">
        <f t="shared" si="1110"/>
        <v>45801</v>
      </c>
      <c r="M1533" s="228">
        <f t="shared" si="1123"/>
        <v>30</v>
      </c>
      <c r="N1533" s="67">
        <f t="shared" si="1124"/>
        <v>29</v>
      </c>
      <c r="O1533" s="61">
        <f t="shared" si="1099"/>
        <v>1.0054130699999999</v>
      </c>
      <c r="P1533" s="66">
        <f t="shared" si="1145"/>
        <v>1.0131006499999999</v>
      </c>
      <c r="Q1533" s="66">
        <f t="shared" si="1111"/>
        <v>1.292500012984148</v>
      </c>
      <c r="R1533" s="61">
        <f t="shared" si="1144"/>
        <v>1.2994964</v>
      </c>
      <c r="S1533" s="61">
        <f t="shared" si="1112"/>
        <v>1.27374853</v>
      </c>
      <c r="T1533" s="61">
        <f t="shared" si="1100"/>
        <v>829.23735977000001</v>
      </c>
      <c r="U1533" s="61">
        <f t="shared" si="1101"/>
        <v>17.457702791599054</v>
      </c>
      <c r="V1533" s="61">
        <f t="shared" si="1102"/>
        <v>175.87880474901303</v>
      </c>
      <c r="W1533" s="61">
        <f t="shared" si="1103"/>
        <v>844.35775722061214</v>
      </c>
      <c r="X1533" s="67">
        <f t="shared" si="1113"/>
        <v>0</v>
      </c>
      <c r="Y1533" s="61">
        <f t="shared" si="1104"/>
        <v>0</v>
      </c>
      <c r="Z1533" s="69">
        <f t="shared" si="1114"/>
        <v>0</v>
      </c>
      <c r="AA1533" s="61">
        <f t="shared" si="1125"/>
        <v>0</v>
      </c>
      <c r="AB1533" s="69">
        <f t="shared" si="1115"/>
        <v>5.1999999999999998E-2</v>
      </c>
      <c r="AC1533" s="140">
        <f t="shared" si="1116"/>
        <v>29</v>
      </c>
      <c r="AD1533" s="67">
        <f t="shared" si="1119"/>
        <v>30</v>
      </c>
      <c r="AE1533" s="11">
        <f t="shared" si="1120"/>
        <v>1.0040919610000001</v>
      </c>
      <c r="AF1533" s="61">
        <f t="shared" si="1126"/>
        <v>3.3932069299999998</v>
      </c>
      <c r="AG1533" s="61">
        <f t="shared" si="1105"/>
        <v>3.45507901</v>
      </c>
      <c r="AH1533" s="61">
        <f t="shared" si="1106"/>
        <v>0</v>
      </c>
      <c r="AI1533" s="196" t="str">
        <f t="shared" si="1121"/>
        <v>A+J=</v>
      </c>
      <c r="AJ1533" s="72">
        <f t="shared" si="1122"/>
        <v>45801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56" ht="15" customHeight="1" x14ac:dyDescent="0.25">
      <c r="A1534" s="60">
        <f t="shared" si="1107"/>
        <v>45801</v>
      </c>
      <c r="B1534" s="61">
        <f t="shared" si="1095"/>
        <v>848.07490373463827</v>
      </c>
      <c r="C1534" s="61">
        <f t="shared" si="1108"/>
        <v>651.02124967999998</v>
      </c>
      <c r="D1534" s="61">
        <f t="shared" si="1096"/>
        <v>63.772772739999937</v>
      </c>
      <c r="E1534" s="61">
        <f t="shared" si="1097"/>
        <v>587.24847694000005</v>
      </c>
      <c r="F1534" s="62">
        <f t="shared" si="1109"/>
        <v>7205.03</v>
      </c>
      <c r="G1534" s="63">
        <f t="shared" si="1146"/>
        <v>7245.38</v>
      </c>
      <c r="H1534" s="64">
        <f t="shared" si="1127"/>
        <v>45713</v>
      </c>
      <c r="I1534" s="64">
        <f t="shared" si="1117"/>
        <v>45741</v>
      </c>
      <c r="J1534" s="65">
        <f t="shared" si="1098"/>
        <v>5.6002542668107669E-3</v>
      </c>
      <c r="K1534" s="195">
        <f t="shared" si="1118"/>
        <v>45832</v>
      </c>
      <c r="L1534" s="195">
        <f t="shared" si="1110"/>
        <v>45801</v>
      </c>
      <c r="M1534" s="228">
        <f t="shared" si="1123"/>
        <v>30</v>
      </c>
      <c r="N1534" s="67">
        <f t="shared" si="1124"/>
        <v>30</v>
      </c>
      <c r="O1534" s="61">
        <f t="shared" si="1099"/>
        <v>1.0056002500000001</v>
      </c>
      <c r="P1534" s="66">
        <f t="shared" si="1145"/>
        <v>1.0131006499999999</v>
      </c>
      <c r="Q1534" s="66">
        <f t="shared" si="1111"/>
        <v>1.292500012984148</v>
      </c>
      <c r="R1534" s="61">
        <f t="shared" si="1144"/>
        <v>1.2997383300000001</v>
      </c>
      <c r="S1534" s="61">
        <f t="shared" si="1112"/>
        <v>1.27374853</v>
      </c>
      <c r="T1534" s="61">
        <f t="shared" si="1100"/>
        <v>829.23735977000001</v>
      </c>
      <c r="U1534" s="61">
        <f t="shared" si="1101"/>
        <v>17.457702791599054</v>
      </c>
      <c r="V1534" s="61">
        <f t="shared" si="1102"/>
        <v>176.02087777303916</v>
      </c>
      <c r="W1534" s="61">
        <f t="shared" si="1103"/>
        <v>844.49983024463825</v>
      </c>
      <c r="X1534" s="67">
        <f t="shared" si="1113"/>
        <v>50</v>
      </c>
      <c r="Y1534" s="61">
        <f t="shared" si="1104"/>
        <v>2.7560086099999999</v>
      </c>
      <c r="Z1534" s="69">
        <f t="shared" si="1114"/>
        <v>1.0675E-2</v>
      </c>
      <c r="AA1534" s="61">
        <f t="shared" si="1125"/>
        <v>8.8521088100000007</v>
      </c>
      <c r="AB1534" s="69">
        <f t="shared" si="1115"/>
        <v>5.1999999999999998E-2</v>
      </c>
      <c r="AC1534" s="140">
        <f t="shared" si="1116"/>
        <v>30</v>
      </c>
      <c r="AD1534" s="67">
        <f t="shared" si="1119"/>
        <v>30</v>
      </c>
      <c r="AE1534" s="11">
        <f t="shared" si="1120"/>
        <v>1.0042333619999999</v>
      </c>
      <c r="AF1534" s="61">
        <f t="shared" si="1126"/>
        <v>3.51046192</v>
      </c>
      <c r="AG1534" s="61">
        <f t="shared" si="1105"/>
        <v>3.5750734899999999</v>
      </c>
      <c r="AH1534" s="61">
        <f t="shared" si="1106"/>
        <v>12.362570730000002</v>
      </c>
      <c r="AI1534" s="196" t="str">
        <f t="shared" si="1121"/>
        <v>A+J=</v>
      </c>
      <c r="AJ1534" s="72">
        <f t="shared" si="1122"/>
        <v>45801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56" ht="15" customHeight="1" x14ac:dyDescent="0.25">
      <c r="A1535" s="60">
        <f t="shared" si="1107"/>
        <v>45802</v>
      </c>
      <c r="B1535" s="61">
        <f t="shared" si="1095"/>
        <v>835.90751720339154</v>
      </c>
      <c r="C1535" s="61">
        <f t="shared" si="1108"/>
        <v>644.07159783999998</v>
      </c>
      <c r="D1535" s="61">
        <f t="shared" si="1096"/>
        <v>56.823120900000049</v>
      </c>
      <c r="E1535" s="61">
        <f t="shared" si="1097"/>
        <v>587.24847693999993</v>
      </c>
      <c r="F1535" s="62">
        <f t="shared" si="1109"/>
        <v>7205.03</v>
      </c>
      <c r="G1535" s="63">
        <f t="shared" si="1146"/>
        <v>7245.38</v>
      </c>
      <c r="H1535" s="64">
        <f t="shared" si="1127"/>
        <v>45741</v>
      </c>
      <c r="I1535" s="64">
        <f t="shared" si="1117"/>
        <v>45772</v>
      </c>
      <c r="J1535" s="65">
        <f t="shared" si="1098"/>
        <v>5.6002542668107669E-3</v>
      </c>
      <c r="K1535" s="195">
        <f t="shared" si="1118"/>
        <v>45832</v>
      </c>
      <c r="L1535" s="195">
        <f t="shared" si="1110"/>
        <v>45832</v>
      </c>
      <c r="M1535" s="228">
        <f t="shared" si="1123"/>
        <v>30</v>
      </c>
      <c r="N1535" s="67">
        <f t="shared" si="1124"/>
        <v>1</v>
      </c>
      <c r="O1535" s="61">
        <f t="shared" si="1099"/>
        <v>1.0001861700000001</v>
      </c>
      <c r="P1535" s="66">
        <f t="shared" si="1145"/>
        <v>1.0056002500000001</v>
      </c>
      <c r="Q1535" s="66">
        <f t="shared" si="1111"/>
        <v>1.2997383361818626</v>
      </c>
      <c r="R1535" s="61">
        <f t="shared" si="1144"/>
        <v>1.2999803000000001</v>
      </c>
      <c r="S1535" s="61">
        <f t="shared" si="1112"/>
        <v>1.27374853</v>
      </c>
      <c r="T1535" s="61">
        <f t="shared" si="1100"/>
        <v>820.38525096000001</v>
      </c>
      <c r="U1535" s="61">
        <f t="shared" si="1101"/>
        <v>15.55524581638729</v>
      </c>
      <c r="V1535" s="61">
        <f t="shared" si="1102"/>
        <v>176.16297428700432</v>
      </c>
      <c r="W1535" s="61">
        <f t="shared" si="1103"/>
        <v>835.78981794339154</v>
      </c>
      <c r="X1535" s="67">
        <f t="shared" si="1113"/>
        <v>0</v>
      </c>
      <c r="Y1535" s="61">
        <f t="shared" si="1104"/>
        <v>0</v>
      </c>
      <c r="Z1535" s="69">
        <f t="shared" si="1114"/>
        <v>0</v>
      </c>
      <c r="AA1535" s="61">
        <f t="shared" si="1125"/>
        <v>0</v>
      </c>
      <c r="AB1535" s="69">
        <f t="shared" si="1115"/>
        <v>5.1999999999999998E-2</v>
      </c>
      <c r="AC1535" s="140">
        <f t="shared" si="1116"/>
        <v>1</v>
      </c>
      <c r="AD1535" s="67">
        <f t="shared" si="1119"/>
        <v>30</v>
      </c>
      <c r="AE1535" s="11">
        <f t="shared" si="1120"/>
        <v>1.000140824</v>
      </c>
      <c r="AF1535" s="61">
        <f t="shared" si="1126"/>
        <v>0.11552993</v>
      </c>
      <c r="AG1535" s="61">
        <f t="shared" si="1105"/>
        <v>0.11769926</v>
      </c>
      <c r="AH1535" s="61">
        <f t="shared" si="1106"/>
        <v>0</v>
      </c>
      <c r="AI1535" s="196" t="str">
        <f t="shared" si="1121"/>
        <v>A+J=</v>
      </c>
      <c r="AJ1535" s="72">
        <f t="shared" si="1122"/>
        <v>45832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56" ht="15" customHeight="1" x14ac:dyDescent="0.25">
      <c r="A1536" s="60">
        <f t="shared" si="1107"/>
        <v>45803</v>
      </c>
      <c r="B1536" s="61">
        <f t="shared" si="1095"/>
        <v>836.16739321729585</v>
      </c>
      <c r="C1536" s="61">
        <f t="shared" si="1108"/>
        <v>644.07159783999998</v>
      </c>
      <c r="D1536" s="61">
        <f t="shared" si="1096"/>
        <v>56.823120900000049</v>
      </c>
      <c r="E1536" s="61">
        <f t="shared" si="1097"/>
        <v>587.24847693999993</v>
      </c>
      <c r="F1536" s="62">
        <f t="shared" si="1109"/>
        <v>7205.03</v>
      </c>
      <c r="G1536" s="63">
        <f t="shared" si="1146"/>
        <v>7245.38</v>
      </c>
      <c r="H1536" s="64">
        <f t="shared" si="1127"/>
        <v>45741</v>
      </c>
      <c r="I1536" s="64">
        <f t="shared" si="1117"/>
        <v>45772</v>
      </c>
      <c r="J1536" s="65">
        <f t="shared" si="1098"/>
        <v>5.6002542668107669E-3</v>
      </c>
      <c r="K1536" s="195">
        <f t="shared" si="1118"/>
        <v>45832</v>
      </c>
      <c r="L1536" s="195">
        <f t="shared" si="1110"/>
        <v>45832</v>
      </c>
      <c r="M1536" s="228">
        <f t="shared" si="1123"/>
        <v>30</v>
      </c>
      <c r="N1536" s="67">
        <f t="shared" si="1124"/>
        <v>2</v>
      </c>
      <c r="O1536" s="61">
        <f t="shared" si="1099"/>
        <v>1.00037237</v>
      </c>
      <c r="P1536" s="66">
        <f t="shared" si="1145"/>
        <v>1.0056002500000001</v>
      </c>
      <c r="Q1536" s="66">
        <f t="shared" si="1111"/>
        <v>1.2997383361818626</v>
      </c>
      <c r="R1536" s="61">
        <f t="shared" si="1144"/>
        <v>1.3002223100000001</v>
      </c>
      <c r="S1536" s="61">
        <f t="shared" si="1112"/>
        <v>1.27374853</v>
      </c>
      <c r="T1536" s="61">
        <f t="shared" si="1100"/>
        <v>820.38525096000001</v>
      </c>
      <c r="U1536" s="61">
        <f t="shared" si="1101"/>
        <v>15.55524581638729</v>
      </c>
      <c r="V1536" s="61">
        <f t="shared" si="1102"/>
        <v>176.30509429090858</v>
      </c>
      <c r="W1536" s="61">
        <f t="shared" si="1103"/>
        <v>835.93193794729586</v>
      </c>
      <c r="X1536" s="67">
        <f t="shared" si="1113"/>
        <v>0</v>
      </c>
      <c r="Y1536" s="61">
        <f t="shared" si="1104"/>
        <v>0</v>
      </c>
      <c r="Z1536" s="69">
        <f t="shared" si="1114"/>
        <v>0</v>
      </c>
      <c r="AA1536" s="61">
        <f t="shared" si="1125"/>
        <v>0</v>
      </c>
      <c r="AB1536" s="69">
        <f t="shared" si="1115"/>
        <v>5.1999999999999998E-2</v>
      </c>
      <c r="AC1536" s="140">
        <f t="shared" si="1116"/>
        <v>2</v>
      </c>
      <c r="AD1536" s="67">
        <f t="shared" si="1119"/>
        <v>30</v>
      </c>
      <c r="AE1536" s="11">
        <f t="shared" si="1120"/>
        <v>1.000281668</v>
      </c>
      <c r="AF1536" s="61">
        <f t="shared" si="1126"/>
        <v>0.23107627</v>
      </c>
      <c r="AG1536" s="61">
        <f t="shared" si="1105"/>
        <v>0.23545526999999999</v>
      </c>
      <c r="AH1536" s="61">
        <f t="shared" si="1106"/>
        <v>0</v>
      </c>
      <c r="AI1536" s="196" t="str">
        <f t="shared" si="1121"/>
        <v>A+J=</v>
      </c>
      <c r="AJ1536" s="72">
        <f t="shared" si="1122"/>
        <v>45832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107"/>
        <v>45804</v>
      </c>
      <c r="B1537" s="61">
        <f t="shared" si="1095"/>
        <v>836.4273612361086</v>
      </c>
      <c r="C1537" s="61">
        <f t="shared" si="1108"/>
        <v>644.07159783999998</v>
      </c>
      <c r="D1537" s="61">
        <f t="shared" si="1096"/>
        <v>56.823120900000049</v>
      </c>
      <c r="E1537" s="61">
        <f t="shared" si="1097"/>
        <v>587.24847693999993</v>
      </c>
      <c r="F1537" s="62">
        <f t="shared" si="1109"/>
        <v>7205.03</v>
      </c>
      <c r="G1537" s="63">
        <f t="shared" si="1146"/>
        <v>7245.38</v>
      </c>
      <c r="H1537" s="64">
        <f t="shared" si="1127"/>
        <v>45741</v>
      </c>
      <c r="I1537" s="64">
        <f t="shared" si="1117"/>
        <v>45772</v>
      </c>
      <c r="J1537" s="65">
        <f t="shared" si="1098"/>
        <v>5.6002542668107669E-3</v>
      </c>
      <c r="K1537" s="195">
        <f t="shared" si="1118"/>
        <v>45832</v>
      </c>
      <c r="L1537" s="195">
        <f t="shared" si="1110"/>
        <v>45832</v>
      </c>
      <c r="M1537" s="228">
        <f t="shared" si="1123"/>
        <v>30</v>
      </c>
      <c r="N1537" s="67">
        <f t="shared" si="1124"/>
        <v>3</v>
      </c>
      <c r="O1537" s="61">
        <f t="shared" si="1099"/>
        <v>1.0005586099999999</v>
      </c>
      <c r="P1537" s="66">
        <f t="shared" si="1145"/>
        <v>1.0056002500000001</v>
      </c>
      <c r="Q1537" s="66">
        <f t="shared" si="1111"/>
        <v>1.2997383361818626</v>
      </c>
      <c r="R1537" s="61">
        <f t="shared" si="1144"/>
        <v>1.30046438</v>
      </c>
      <c r="S1537" s="61">
        <f t="shared" si="1112"/>
        <v>1.27374853</v>
      </c>
      <c r="T1537" s="61">
        <f t="shared" si="1100"/>
        <v>820.38525096000001</v>
      </c>
      <c r="U1537" s="61">
        <f t="shared" si="1101"/>
        <v>15.55524581638729</v>
      </c>
      <c r="V1537" s="61">
        <f t="shared" si="1102"/>
        <v>176.44724952972138</v>
      </c>
      <c r="W1537" s="61">
        <f t="shared" si="1103"/>
        <v>836.0740931861086</v>
      </c>
      <c r="X1537" s="67">
        <f t="shared" si="1113"/>
        <v>0</v>
      </c>
      <c r="Y1537" s="61">
        <f t="shared" si="1104"/>
        <v>0</v>
      </c>
      <c r="Z1537" s="69">
        <f t="shared" si="1114"/>
        <v>0</v>
      </c>
      <c r="AA1537" s="61">
        <f t="shared" si="1125"/>
        <v>0</v>
      </c>
      <c r="AB1537" s="69">
        <f t="shared" si="1115"/>
        <v>5.1999999999999998E-2</v>
      </c>
      <c r="AC1537" s="140">
        <f t="shared" si="1116"/>
        <v>3</v>
      </c>
      <c r="AD1537" s="67">
        <f t="shared" si="1119"/>
        <v>30</v>
      </c>
      <c r="AE1537" s="11">
        <f t="shared" si="1120"/>
        <v>1.000422532</v>
      </c>
      <c r="AF1537" s="61">
        <f t="shared" si="1126"/>
        <v>0.34663902000000002</v>
      </c>
      <c r="AG1537" s="61">
        <f t="shared" si="1105"/>
        <v>0.35326805</v>
      </c>
      <c r="AH1537" s="61">
        <f t="shared" si="1106"/>
        <v>0</v>
      </c>
      <c r="AI1537" s="196" t="str">
        <f t="shared" si="1121"/>
        <v>A+J=</v>
      </c>
      <c r="AJ1537" s="72">
        <f t="shared" si="1122"/>
        <v>45832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107"/>
        <v>45805</v>
      </c>
      <c r="B1538" s="61">
        <f t="shared" si="1095"/>
        <v>836.68740870486056</v>
      </c>
      <c r="C1538" s="61">
        <f t="shared" si="1108"/>
        <v>644.07159783999998</v>
      </c>
      <c r="D1538" s="61">
        <f t="shared" si="1096"/>
        <v>56.823120900000049</v>
      </c>
      <c r="E1538" s="61">
        <f t="shared" si="1097"/>
        <v>587.24847693999993</v>
      </c>
      <c r="F1538" s="62">
        <f t="shared" si="1109"/>
        <v>7205.03</v>
      </c>
      <c r="G1538" s="63">
        <f t="shared" si="1146"/>
        <v>7245.38</v>
      </c>
      <c r="H1538" s="64">
        <f t="shared" si="1127"/>
        <v>45741</v>
      </c>
      <c r="I1538" s="64">
        <f t="shared" si="1117"/>
        <v>45772</v>
      </c>
      <c r="J1538" s="65">
        <f t="shared" si="1098"/>
        <v>5.6002542668107669E-3</v>
      </c>
      <c r="K1538" s="195">
        <f t="shared" si="1118"/>
        <v>45832</v>
      </c>
      <c r="L1538" s="195">
        <f t="shared" si="1110"/>
        <v>45832</v>
      </c>
      <c r="M1538" s="228">
        <f t="shared" si="1123"/>
        <v>30</v>
      </c>
      <c r="N1538" s="67">
        <f t="shared" si="1124"/>
        <v>4</v>
      </c>
      <c r="O1538" s="61">
        <f t="shared" si="1099"/>
        <v>1.00074489</v>
      </c>
      <c r="P1538" s="66">
        <f t="shared" si="1145"/>
        <v>1.0056002500000001</v>
      </c>
      <c r="Q1538" s="66">
        <f t="shared" si="1111"/>
        <v>1.2997383361818626</v>
      </c>
      <c r="R1538" s="61">
        <f t="shared" si="1144"/>
        <v>1.30070649</v>
      </c>
      <c r="S1538" s="61">
        <f t="shared" si="1112"/>
        <v>1.27374853</v>
      </c>
      <c r="T1538" s="61">
        <f t="shared" si="1100"/>
        <v>820.38525096000001</v>
      </c>
      <c r="U1538" s="61">
        <f t="shared" si="1101"/>
        <v>15.55524581638729</v>
      </c>
      <c r="V1538" s="61">
        <f t="shared" si="1102"/>
        <v>176.58942825847336</v>
      </c>
      <c r="W1538" s="61">
        <f t="shared" si="1103"/>
        <v>836.21627191486061</v>
      </c>
      <c r="X1538" s="67">
        <f t="shared" si="1113"/>
        <v>0</v>
      </c>
      <c r="Y1538" s="61">
        <f t="shared" si="1104"/>
        <v>0</v>
      </c>
      <c r="Z1538" s="69">
        <f t="shared" si="1114"/>
        <v>0</v>
      </c>
      <c r="AA1538" s="61">
        <f t="shared" si="1125"/>
        <v>0</v>
      </c>
      <c r="AB1538" s="69">
        <f t="shared" si="1115"/>
        <v>5.1999999999999998E-2</v>
      </c>
      <c r="AC1538" s="140">
        <f t="shared" si="1116"/>
        <v>4</v>
      </c>
      <c r="AD1538" s="67">
        <f t="shared" si="1119"/>
        <v>30</v>
      </c>
      <c r="AE1538" s="11">
        <f t="shared" si="1120"/>
        <v>1.000563415</v>
      </c>
      <c r="AF1538" s="61">
        <f t="shared" si="1126"/>
        <v>0.46221735000000003</v>
      </c>
      <c r="AG1538" s="61">
        <f t="shared" si="1105"/>
        <v>0.47113679000000003</v>
      </c>
      <c r="AH1538" s="61">
        <f t="shared" si="1106"/>
        <v>0</v>
      </c>
      <c r="AI1538" s="196" t="str">
        <f t="shared" si="1121"/>
        <v>A+J=</v>
      </c>
      <c r="AJ1538" s="72">
        <f t="shared" si="1122"/>
        <v>45832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107"/>
        <v>45806</v>
      </c>
      <c r="B1539" s="61">
        <f t="shared" si="1095"/>
        <v>836.94754316603644</v>
      </c>
      <c r="C1539" s="61">
        <f t="shared" si="1108"/>
        <v>644.07159783999998</v>
      </c>
      <c r="D1539" s="61">
        <f t="shared" si="1096"/>
        <v>56.823120900000049</v>
      </c>
      <c r="E1539" s="61">
        <f t="shared" si="1097"/>
        <v>587.24847693999993</v>
      </c>
      <c r="F1539" s="62">
        <f t="shared" si="1109"/>
        <v>7205.03</v>
      </c>
      <c r="G1539" s="63">
        <f t="shared" si="1146"/>
        <v>7245.38</v>
      </c>
      <c r="H1539" s="64">
        <f t="shared" si="1127"/>
        <v>45741</v>
      </c>
      <c r="I1539" s="64">
        <f t="shared" si="1117"/>
        <v>45772</v>
      </c>
      <c r="J1539" s="65">
        <f t="shared" si="1098"/>
        <v>5.6002542668107669E-3</v>
      </c>
      <c r="K1539" s="195">
        <f t="shared" si="1118"/>
        <v>45832</v>
      </c>
      <c r="L1539" s="195">
        <f t="shared" si="1110"/>
        <v>45832</v>
      </c>
      <c r="M1539" s="228">
        <f t="shared" si="1123"/>
        <v>30</v>
      </c>
      <c r="N1539" s="67">
        <f t="shared" si="1124"/>
        <v>5</v>
      </c>
      <c r="O1539" s="61">
        <f t="shared" si="1099"/>
        <v>1.0009311999999999</v>
      </c>
      <c r="P1539" s="66">
        <f t="shared" si="1145"/>
        <v>1.0056002500000001</v>
      </c>
      <c r="Q1539" s="66">
        <f t="shared" si="1111"/>
        <v>1.2997383361818626</v>
      </c>
      <c r="R1539" s="61">
        <f t="shared" si="1144"/>
        <v>1.30094865</v>
      </c>
      <c r="S1539" s="61">
        <f t="shared" si="1112"/>
        <v>1.27374853</v>
      </c>
      <c r="T1539" s="61">
        <f t="shared" si="1100"/>
        <v>820.38525096000001</v>
      </c>
      <c r="U1539" s="61">
        <f t="shared" si="1101"/>
        <v>15.55524581638729</v>
      </c>
      <c r="V1539" s="61">
        <f t="shared" si="1102"/>
        <v>176.73163634964914</v>
      </c>
      <c r="W1539" s="61">
        <f t="shared" si="1103"/>
        <v>836.35848000603642</v>
      </c>
      <c r="X1539" s="67">
        <f t="shared" si="1113"/>
        <v>0</v>
      </c>
      <c r="Y1539" s="61">
        <f t="shared" si="1104"/>
        <v>0</v>
      </c>
      <c r="Z1539" s="69">
        <f t="shared" si="1114"/>
        <v>0</v>
      </c>
      <c r="AA1539" s="61">
        <f t="shared" si="1125"/>
        <v>0</v>
      </c>
      <c r="AB1539" s="69">
        <f t="shared" si="1115"/>
        <v>5.1999999999999998E-2</v>
      </c>
      <c r="AC1539" s="140">
        <f t="shared" si="1116"/>
        <v>5</v>
      </c>
      <c r="AD1539" s="67">
        <f t="shared" si="1119"/>
        <v>30</v>
      </c>
      <c r="AE1539" s="11">
        <f t="shared" si="1120"/>
        <v>1.000704319</v>
      </c>
      <c r="AF1539" s="61">
        <f t="shared" si="1126"/>
        <v>0.57781291000000001</v>
      </c>
      <c r="AG1539" s="61">
        <f t="shared" si="1105"/>
        <v>0.58906316000000003</v>
      </c>
      <c r="AH1539" s="61">
        <f t="shared" si="1106"/>
        <v>0</v>
      </c>
      <c r="AI1539" s="196" t="str">
        <f t="shared" si="1121"/>
        <v>A+J=</v>
      </c>
      <c r="AJ1539" s="72">
        <f t="shared" si="1122"/>
        <v>45832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107"/>
        <v>45807</v>
      </c>
      <c r="B1540" s="61">
        <f t="shared" si="1095"/>
        <v>837.20775711715123</v>
      </c>
      <c r="C1540" s="61">
        <f t="shared" si="1108"/>
        <v>644.07159783999998</v>
      </c>
      <c r="D1540" s="61">
        <f t="shared" si="1096"/>
        <v>56.823120900000049</v>
      </c>
      <c r="E1540" s="61">
        <f t="shared" si="1097"/>
        <v>587.24847693999993</v>
      </c>
      <c r="F1540" s="62">
        <f t="shared" si="1109"/>
        <v>7205.03</v>
      </c>
      <c r="G1540" s="63">
        <f t="shared" si="1146"/>
        <v>7245.38</v>
      </c>
      <c r="H1540" s="64">
        <f t="shared" si="1127"/>
        <v>45741</v>
      </c>
      <c r="I1540" s="64">
        <f t="shared" si="1117"/>
        <v>45772</v>
      </c>
      <c r="J1540" s="65">
        <f t="shared" si="1098"/>
        <v>5.6002542668107669E-3</v>
      </c>
      <c r="K1540" s="195">
        <f t="shared" si="1118"/>
        <v>45832</v>
      </c>
      <c r="L1540" s="195">
        <f t="shared" si="1110"/>
        <v>45832</v>
      </c>
      <c r="M1540" s="228">
        <f t="shared" si="1123"/>
        <v>30</v>
      </c>
      <c r="N1540" s="67">
        <f t="shared" si="1124"/>
        <v>6</v>
      </c>
      <c r="O1540" s="61">
        <f t="shared" si="1099"/>
        <v>1.00111755</v>
      </c>
      <c r="P1540" s="66">
        <f t="shared" si="1145"/>
        <v>1.0056002500000001</v>
      </c>
      <c r="Q1540" s="66">
        <f t="shared" si="1111"/>
        <v>1.2997383361818626</v>
      </c>
      <c r="R1540" s="61">
        <f t="shared" si="1144"/>
        <v>1.30119085</v>
      </c>
      <c r="S1540" s="61">
        <f t="shared" si="1112"/>
        <v>1.27374853</v>
      </c>
      <c r="T1540" s="61">
        <f t="shared" si="1100"/>
        <v>820.38525096000001</v>
      </c>
      <c r="U1540" s="61">
        <f t="shared" si="1101"/>
        <v>15.55524581638729</v>
      </c>
      <c r="V1540" s="61">
        <f t="shared" si="1102"/>
        <v>176.87386793076399</v>
      </c>
      <c r="W1540" s="61">
        <f t="shared" si="1103"/>
        <v>836.50071158715127</v>
      </c>
      <c r="X1540" s="67">
        <f t="shared" si="1113"/>
        <v>0</v>
      </c>
      <c r="Y1540" s="61">
        <f t="shared" si="1104"/>
        <v>0</v>
      </c>
      <c r="Z1540" s="69">
        <f t="shared" si="1114"/>
        <v>0</v>
      </c>
      <c r="AA1540" s="61">
        <f t="shared" si="1125"/>
        <v>0</v>
      </c>
      <c r="AB1540" s="69">
        <f t="shared" si="1115"/>
        <v>5.1999999999999998E-2</v>
      </c>
      <c r="AC1540" s="140">
        <f t="shared" si="1116"/>
        <v>6</v>
      </c>
      <c r="AD1540" s="67">
        <f t="shared" si="1119"/>
        <v>30</v>
      </c>
      <c r="AE1540" s="11">
        <f t="shared" si="1120"/>
        <v>1.000845242</v>
      </c>
      <c r="AF1540" s="61">
        <f t="shared" si="1126"/>
        <v>0.69342406999999995</v>
      </c>
      <c r="AG1540" s="61">
        <f t="shared" si="1105"/>
        <v>0.70704553000000003</v>
      </c>
      <c r="AH1540" s="61">
        <f t="shared" si="1106"/>
        <v>0</v>
      </c>
      <c r="AI1540" s="196" t="str">
        <f t="shared" si="1121"/>
        <v>A+J=</v>
      </c>
      <c r="AJ1540" s="72">
        <f t="shared" si="1122"/>
        <v>45832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107"/>
        <v>45808</v>
      </c>
      <c r="B1541" s="61">
        <f t="shared" si="1095"/>
        <v>837.46805139820503</v>
      </c>
      <c r="C1541" s="61">
        <f t="shared" si="1108"/>
        <v>644.07159783999998</v>
      </c>
      <c r="D1541" s="61">
        <f t="shared" si="1096"/>
        <v>56.823120900000049</v>
      </c>
      <c r="E1541" s="61">
        <f t="shared" si="1097"/>
        <v>587.24847693999993</v>
      </c>
      <c r="F1541" s="62">
        <f t="shared" si="1109"/>
        <v>7205.03</v>
      </c>
      <c r="G1541" s="63">
        <f t="shared" si="1146"/>
        <v>7245.38</v>
      </c>
      <c r="H1541" s="64">
        <f t="shared" si="1127"/>
        <v>45741</v>
      </c>
      <c r="I1541" s="64">
        <f t="shared" si="1117"/>
        <v>45772</v>
      </c>
      <c r="J1541" s="65">
        <f t="shared" si="1098"/>
        <v>5.6002542668107669E-3</v>
      </c>
      <c r="K1541" s="195">
        <f t="shared" si="1118"/>
        <v>45832</v>
      </c>
      <c r="L1541" s="195">
        <f t="shared" si="1110"/>
        <v>45832</v>
      </c>
      <c r="M1541" s="228">
        <f t="shared" si="1123"/>
        <v>30</v>
      </c>
      <c r="N1541" s="67">
        <f t="shared" si="1124"/>
        <v>7</v>
      </c>
      <c r="O1541" s="61">
        <f t="shared" si="1099"/>
        <v>1.00130392</v>
      </c>
      <c r="P1541" s="66">
        <f t="shared" si="1145"/>
        <v>1.0056002500000001</v>
      </c>
      <c r="Q1541" s="66">
        <f t="shared" si="1111"/>
        <v>1.2997383361818626</v>
      </c>
      <c r="R1541" s="61">
        <f t="shared" si="1144"/>
        <v>1.30143309</v>
      </c>
      <c r="S1541" s="61">
        <f t="shared" si="1112"/>
        <v>1.27374853</v>
      </c>
      <c r="T1541" s="61">
        <f t="shared" si="1100"/>
        <v>820.38525096000001</v>
      </c>
      <c r="U1541" s="61">
        <f t="shared" si="1101"/>
        <v>15.55524581638729</v>
      </c>
      <c r="V1541" s="61">
        <f t="shared" si="1102"/>
        <v>177.0161230018179</v>
      </c>
      <c r="W1541" s="61">
        <f t="shared" si="1103"/>
        <v>836.64296665820507</v>
      </c>
      <c r="X1541" s="67">
        <f t="shared" si="1113"/>
        <v>0</v>
      </c>
      <c r="Y1541" s="61">
        <f t="shared" si="1104"/>
        <v>0</v>
      </c>
      <c r="Z1541" s="69">
        <f t="shared" si="1114"/>
        <v>0</v>
      </c>
      <c r="AA1541" s="61">
        <f t="shared" si="1125"/>
        <v>0</v>
      </c>
      <c r="AB1541" s="69">
        <f t="shared" si="1115"/>
        <v>5.1999999999999998E-2</v>
      </c>
      <c r="AC1541" s="140">
        <f t="shared" si="1116"/>
        <v>7</v>
      </c>
      <c r="AD1541" s="67">
        <f t="shared" si="1119"/>
        <v>30</v>
      </c>
      <c r="AE1541" s="11">
        <f t="shared" si="1120"/>
        <v>1.0009861849999999</v>
      </c>
      <c r="AF1541" s="61">
        <f t="shared" si="1126"/>
        <v>0.80905161999999997</v>
      </c>
      <c r="AG1541" s="61">
        <f t="shared" si="1105"/>
        <v>0.82508473999999998</v>
      </c>
      <c r="AH1541" s="61">
        <f t="shared" si="1106"/>
        <v>0</v>
      </c>
      <c r="AI1541" s="196" t="str">
        <f t="shared" si="1121"/>
        <v>A+J=</v>
      </c>
      <c r="AJ1541" s="72">
        <f t="shared" si="1122"/>
        <v>45832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107"/>
        <v>45809</v>
      </c>
      <c r="B1542" s="61">
        <f t="shared" si="1095"/>
        <v>837.46805139820503</v>
      </c>
      <c r="C1542" s="61">
        <f t="shared" si="1108"/>
        <v>644.07159783999998</v>
      </c>
      <c r="D1542" s="61">
        <f t="shared" si="1096"/>
        <v>56.823120900000049</v>
      </c>
      <c r="E1542" s="61">
        <f t="shared" si="1097"/>
        <v>587.24847693999993</v>
      </c>
      <c r="F1542" s="62">
        <f t="shared" si="1109"/>
        <v>7205.03</v>
      </c>
      <c r="G1542" s="63">
        <f t="shared" si="1146"/>
        <v>7245.38</v>
      </c>
      <c r="H1542" s="64">
        <f t="shared" si="1127"/>
        <v>45741</v>
      </c>
      <c r="I1542" s="64">
        <f t="shared" si="1117"/>
        <v>45772</v>
      </c>
      <c r="J1542" s="65">
        <f t="shared" si="1098"/>
        <v>5.6002542668107669E-3</v>
      </c>
      <c r="K1542" s="195">
        <f t="shared" si="1118"/>
        <v>45832</v>
      </c>
      <c r="L1542" s="195">
        <f t="shared" si="1110"/>
        <v>45832</v>
      </c>
      <c r="M1542" s="228">
        <f t="shared" si="1123"/>
        <v>30</v>
      </c>
      <c r="N1542" s="67">
        <f t="shared" si="1124"/>
        <v>7</v>
      </c>
      <c r="O1542" s="61">
        <f t="shared" si="1099"/>
        <v>1.00130392</v>
      </c>
      <c r="P1542" s="66">
        <f t="shared" si="1145"/>
        <v>1.0056002500000001</v>
      </c>
      <c r="Q1542" s="66">
        <f t="shared" si="1111"/>
        <v>1.2997383361818626</v>
      </c>
      <c r="R1542" s="61">
        <f t="shared" si="1144"/>
        <v>1.30143309</v>
      </c>
      <c r="S1542" s="61">
        <f t="shared" si="1112"/>
        <v>1.27374853</v>
      </c>
      <c r="T1542" s="61">
        <f t="shared" si="1100"/>
        <v>820.38525096000001</v>
      </c>
      <c r="U1542" s="61">
        <f t="shared" si="1101"/>
        <v>15.55524581638729</v>
      </c>
      <c r="V1542" s="61">
        <f t="shared" si="1102"/>
        <v>177.0161230018179</v>
      </c>
      <c r="W1542" s="61">
        <f t="shared" si="1103"/>
        <v>836.64296665820507</v>
      </c>
      <c r="X1542" s="67">
        <f t="shared" si="1113"/>
        <v>0</v>
      </c>
      <c r="Y1542" s="61">
        <f t="shared" si="1104"/>
        <v>0</v>
      </c>
      <c r="Z1542" s="69">
        <f t="shared" si="1114"/>
        <v>0</v>
      </c>
      <c r="AA1542" s="61">
        <f t="shared" si="1125"/>
        <v>0</v>
      </c>
      <c r="AB1542" s="69">
        <f t="shared" si="1115"/>
        <v>5.1999999999999998E-2</v>
      </c>
      <c r="AC1542" s="140">
        <f t="shared" si="1116"/>
        <v>7</v>
      </c>
      <c r="AD1542" s="67">
        <f t="shared" si="1119"/>
        <v>30</v>
      </c>
      <c r="AE1542" s="11">
        <f t="shared" si="1120"/>
        <v>1.0009861849999999</v>
      </c>
      <c r="AF1542" s="61">
        <f t="shared" si="1126"/>
        <v>0.80905161999999997</v>
      </c>
      <c r="AG1542" s="61">
        <f t="shared" si="1105"/>
        <v>0.82508473999999998</v>
      </c>
      <c r="AH1542" s="61">
        <f t="shared" si="1106"/>
        <v>0</v>
      </c>
      <c r="AI1542" s="196" t="str">
        <f t="shared" si="1121"/>
        <v>A+J=</v>
      </c>
      <c r="AJ1542" s="72">
        <f t="shared" si="1122"/>
        <v>45832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107"/>
        <v>45810</v>
      </c>
      <c r="B1543" s="61">
        <f t="shared" si="1095"/>
        <v>837.72843191168295</v>
      </c>
      <c r="C1543" s="61">
        <f t="shared" si="1108"/>
        <v>644.07159783999998</v>
      </c>
      <c r="D1543" s="61">
        <f t="shared" si="1096"/>
        <v>56.823120900000049</v>
      </c>
      <c r="E1543" s="61">
        <f t="shared" si="1097"/>
        <v>587.24847693999993</v>
      </c>
      <c r="F1543" s="62">
        <f t="shared" si="1109"/>
        <v>7205.03</v>
      </c>
      <c r="G1543" s="63">
        <f t="shared" si="1146"/>
        <v>7245.38</v>
      </c>
      <c r="H1543" s="64">
        <f t="shared" si="1127"/>
        <v>45741</v>
      </c>
      <c r="I1543" s="64">
        <f t="shared" si="1117"/>
        <v>45772</v>
      </c>
      <c r="J1543" s="65">
        <f t="shared" si="1098"/>
        <v>5.6002542668107669E-3</v>
      </c>
      <c r="K1543" s="195">
        <f t="shared" si="1118"/>
        <v>45832</v>
      </c>
      <c r="L1543" s="195">
        <f t="shared" si="1110"/>
        <v>45832</v>
      </c>
      <c r="M1543" s="228">
        <f t="shared" si="1123"/>
        <v>30</v>
      </c>
      <c r="N1543" s="67">
        <f t="shared" si="1124"/>
        <v>8</v>
      </c>
      <c r="O1543" s="61">
        <f t="shared" si="1099"/>
        <v>1.0014903399999999</v>
      </c>
      <c r="P1543" s="66">
        <f t="shared" si="1145"/>
        <v>1.0056002500000001</v>
      </c>
      <c r="Q1543" s="66">
        <f t="shared" si="1111"/>
        <v>1.2997383361818626</v>
      </c>
      <c r="R1543" s="61">
        <f t="shared" si="1144"/>
        <v>1.30167538</v>
      </c>
      <c r="S1543" s="61">
        <f t="shared" si="1112"/>
        <v>1.27374853</v>
      </c>
      <c r="T1543" s="61">
        <f t="shared" si="1100"/>
        <v>820.38525096000001</v>
      </c>
      <c r="U1543" s="61">
        <f t="shared" si="1101"/>
        <v>15.55524581638729</v>
      </c>
      <c r="V1543" s="61">
        <f t="shared" si="1102"/>
        <v>177.15840743529574</v>
      </c>
      <c r="W1543" s="61">
        <f t="shared" si="1103"/>
        <v>836.78525109168299</v>
      </c>
      <c r="X1543" s="67">
        <f t="shared" si="1113"/>
        <v>0</v>
      </c>
      <c r="Y1543" s="61">
        <f t="shared" si="1104"/>
        <v>0</v>
      </c>
      <c r="Z1543" s="69">
        <f t="shared" si="1114"/>
        <v>0</v>
      </c>
      <c r="AA1543" s="61">
        <f t="shared" si="1125"/>
        <v>0</v>
      </c>
      <c r="AB1543" s="69">
        <f t="shared" si="1115"/>
        <v>5.1999999999999998E-2</v>
      </c>
      <c r="AC1543" s="140">
        <f t="shared" si="1116"/>
        <v>8</v>
      </c>
      <c r="AD1543" s="67">
        <f t="shared" si="1119"/>
        <v>30</v>
      </c>
      <c r="AE1543" s="11">
        <f t="shared" si="1120"/>
        <v>1.0011271479999999</v>
      </c>
      <c r="AF1543" s="61">
        <f t="shared" si="1126"/>
        <v>0.92469559000000001</v>
      </c>
      <c r="AG1543" s="61">
        <f t="shared" si="1105"/>
        <v>0.94318082000000003</v>
      </c>
      <c r="AH1543" s="61">
        <f t="shared" si="1106"/>
        <v>0</v>
      </c>
      <c r="AI1543" s="196" t="str">
        <f t="shared" si="1121"/>
        <v>A+J=</v>
      </c>
      <c r="AJ1543" s="72">
        <f t="shared" si="1122"/>
        <v>45832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107"/>
        <v>45811</v>
      </c>
      <c r="B1544" s="61">
        <f t="shared" si="1095"/>
        <v>837.98889866758464</v>
      </c>
      <c r="C1544" s="61">
        <f t="shared" si="1108"/>
        <v>644.07159783999998</v>
      </c>
      <c r="D1544" s="61">
        <f t="shared" si="1096"/>
        <v>56.823120900000049</v>
      </c>
      <c r="E1544" s="61">
        <f t="shared" si="1097"/>
        <v>587.24847693999993</v>
      </c>
      <c r="F1544" s="62">
        <f t="shared" si="1109"/>
        <v>7205.03</v>
      </c>
      <c r="G1544" s="63">
        <f t="shared" si="1146"/>
        <v>7245.38</v>
      </c>
      <c r="H1544" s="64">
        <f t="shared" si="1127"/>
        <v>45741</v>
      </c>
      <c r="I1544" s="64">
        <f t="shared" si="1117"/>
        <v>45772</v>
      </c>
      <c r="J1544" s="65">
        <f t="shared" si="1098"/>
        <v>5.6002542668107669E-3</v>
      </c>
      <c r="K1544" s="195">
        <f t="shared" si="1118"/>
        <v>45832</v>
      </c>
      <c r="L1544" s="195">
        <f t="shared" si="1110"/>
        <v>45832</v>
      </c>
      <c r="M1544" s="228">
        <f t="shared" si="1123"/>
        <v>30</v>
      </c>
      <c r="N1544" s="67">
        <f t="shared" si="1124"/>
        <v>9</v>
      </c>
      <c r="O1544" s="61">
        <f t="shared" si="1099"/>
        <v>1.0016767900000001</v>
      </c>
      <c r="P1544" s="66">
        <f t="shared" si="1145"/>
        <v>1.0056002500000001</v>
      </c>
      <c r="Q1544" s="66">
        <f t="shared" si="1111"/>
        <v>1.2997383361818626</v>
      </c>
      <c r="R1544" s="61">
        <f t="shared" si="1144"/>
        <v>1.3019177200000001</v>
      </c>
      <c r="S1544" s="61">
        <f t="shared" si="1112"/>
        <v>1.27374853</v>
      </c>
      <c r="T1544" s="61">
        <f t="shared" si="1100"/>
        <v>820.38525096000001</v>
      </c>
      <c r="U1544" s="61">
        <f t="shared" si="1101"/>
        <v>15.55524581638729</v>
      </c>
      <c r="V1544" s="61">
        <f t="shared" si="1102"/>
        <v>177.3007212311974</v>
      </c>
      <c r="W1544" s="61">
        <f t="shared" si="1103"/>
        <v>836.92756488758459</v>
      </c>
      <c r="X1544" s="67">
        <f t="shared" si="1113"/>
        <v>0</v>
      </c>
      <c r="Y1544" s="61">
        <f t="shared" si="1104"/>
        <v>0</v>
      </c>
      <c r="Z1544" s="69">
        <f t="shared" si="1114"/>
        <v>0</v>
      </c>
      <c r="AA1544" s="61">
        <f t="shared" si="1125"/>
        <v>0</v>
      </c>
      <c r="AB1544" s="69">
        <f t="shared" si="1115"/>
        <v>5.1999999999999998E-2</v>
      </c>
      <c r="AC1544" s="140">
        <f t="shared" si="1116"/>
        <v>9</v>
      </c>
      <c r="AD1544" s="67">
        <f t="shared" si="1119"/>
        <v>30</v>
      </c>
      <c r="AE1544" s="11">
        <f t="shared" si="1120"/>
        <v>1.001268131</v>
      </c>
      <c r="AF1544" s="61">
        <f t="shared" si="1126"/>
        <v>1.0403559600000001</v>
      </c>
      <c r="AG1544" s="61">
        <f t="shared" si="1105"/>
        <v>1.06133378</v>
      </c>
      <c r="AH1544" s="61">
        <f t="shared" si="1106"/>
        <v>0</v>
      </c>
      <c r="AI1544" s="196" t="str">
        <f t="shared" si="1121"/>
        <v>A+J=</v>
      </c>
      <c r="AJ1544" s="72">
        <f t="shared" si="1122"/>
        <v>45832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107"/>
        <v>45812</v>
      </c>
      <c r="B1545" s="61">
        <f t="shared" si="1095"/>
        <v>838.24943995094065</v>
      </c>
      <c r="C1545" s="61">
        <f t="shared" si="1108"/>
        <v>644.07159783999998</v>
      </c>
      <c r="D1545" s="61">
        <f t="shared" si="1096"/>
        <v>56.823120900000049</v>
      </c>
      <c r="E1545" s="61">
        <f t="shared" si="1097"/>
        <v>587.24847693999993</v>
      </c>
      <c r="F1545" s="62">
        <f t="shared" si="1109"/>
        <v>7205.03</v>
      </c>
      <c r="G1545" s="63">
        <f t="shared" si="1146"/>
        <v>7245.38</v>
      </c>
      <c r="H1545" s="64">
        <f t="shared" si="1127"/>
        <v>45741</v>
      </c>
      <c r="I1545" s="64">
        <f t="shared" si="1117"/>
        <v>45772</v>
      </c>
      <c r="J1545" s="65">
        <f t="shared" si="1098"/>
        <v>5.6002542668107669E-3</v>
      </c>
      <c r="K1545" s="195">
        <f t="shared" si="1118"/>
        <v>45832</v>
      </c>
      <c r="L1545" s="195">
        <f t="shared" si="1110"/>
        <v>45832</v>
      </c>
      <c r="M1545" s="228">
        <f t="shared" si="1123"/>
        <v>30</v>
      </c>
      <c r="N1545" s="67">
        <f t="shared" si="1124"/>
        <v>10</v>
      </c>
      <c r="O1545" s="61">
        <f t="shared" si="1099"/>
        <v>1.0018632700000001</v>
      </c>
      <c r="P1545" s="66">
        <f t="shared" si="1145"/>
        <v>1.0056002500000001</v>
      </c>
      <c r="Q1545" s="66">
        <f t="shared" si="1111"/>
        <v>1.2997383361818626</v>
      </c>
      <c r="R1545" s="61">
        <f t="shared" si="1144"/>
        <v>1.3021600900000001</v>
      </c>
      <c r="S1545" s="61">
        <f t="shared" si="1112"/>
        <v>1.27374853</v>
      </c>
      <c r="T1545" s="61">
        <f t="shared" si="1100"/>
        <v>820.38525096000001</v>
      </c>
      <c r="U1545" s="61">
        <f t="shared" si="1101"/>
        <v>15.55524581638729</v>
      </c>
      <c r="V1545" s="61">
        <f t="shared" si="1102"/>
        <v>177.44305264455338</v>
      </c>
      <c r="W1545" s="61">
        <f t="shared" si="1103"/>
        <v>837.06989630094063</v>
      </c>
      <c r="X1545" s="67">
        <f t="shared" si="1113"/>
        <v>0</v>
      </c>
      <c r="Y1545" s="61">
        <f t="shared" si="1104"/>
        <v>0</v>
      </c>
      <c r="Z1545" s="69">
        <f t="shared" si="1114"/>
        <v>0</v>
      </c>
      <c r="AA1545" s="61">
        <f t="shared" si="1125"/>
        <v>0</v>
      </c>
      <c r="AB1545" s="69">
        <f t="shared" si="1115"/>
        <v>5.1999999999999998E-2</v>
      </c>
      <c r="AC1545" s="140">
        <f t="shared" si="1116"/>
        <v>10</v>
      </c>
      <c r="AD1545" s="67">
        <f t="shared" si="1119"/>
        <v>30</v>
      </c>
      <c r="AE1545" s="11">
        <f t="shared" si="1120"/>
        <v>1.001409134</v>
      </c>
      <c r="AF1545" s="61">
        <f t="shared" si="1126"/>
        <v>1.1560327500000001</v>
      </c>
      <c r="AG1545" s="61">
        <f t="shared" si="1105"/>
        <v>1.1795436500000001</v>
      </c>
      <c r="AH1545" s="61">
        <f t="shared" si="1106"/>
        <v>0</v>
      </c>
      <c r="AI1545" s="196" t="str">
        <f t="shared" si="1121"/>
        <v>A+J=</v>
      </c>
      <c r="AJ1545" s="72">
        <f t="shared" si="1122"/>
        <v>45832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107"/>
        <v>45813</v>
      </c>
      <c r="B1546" s="61">
        <f t="shared" si="1095"/>
        <v>838.5100733892051</v>
      </c>
      <c r="C1546" s="61">
        <f t="shared" si="1108"/>
        <v>644.07159783999998</v>
      </c>
      <c r="D1546" s="61">
        <f t="shared" si="1096"/>
        <v>56.823120900000049</v>
      </c>
      <c r="E1546" s="61">
        <f t="shared" si="1097"/>
        <v>587.24847693999993</v>
      </c>
      <c r="F1546" s="62">
        <f t="shared" si="1109"/>
        <v>7205.03</v>
      </c>
      <c r="G1546" s="63">
        <f t="shared" si="1146"/>
        <v>7245.38</v>
      </c>
      <c r="H1546" s="64">
        <f t="shared" si="1127"/>
        <v>45741</v>
      </c>
      <c r="I1546" s="64">
        <f t="shared" si="1117"/>
        <v>45772</v>
      </c>
      <c r="J1546" s="65">
        <f t="shared" si="1098"/>
        <v>5.6002542668107669E-3</v>
      </c>
      <c r="K1546" s="195">
        <f t="shared" si="1118"/>
        <v>45832</v>
      </c>
      <c r="L1546" s="195">
        <f t="shared" si="1110"/>
        <v>45832</v>
      </c>
      <c r="M1546" s="228">
        <f t="shared" si="1123"/>
        <v>30</v>
      </c>
      <c r="N1546" s="67">
        <f t="shared" si="1124"/>
        <v>11</v>
      </c>
      <c r="O1546" s="61">
        <f t="shared" si="1099"/>
        <v>1.0020497900000001</v>
      </c>
      <c r="P1546" s="66">
        <f t="shared" si="1145"/>
        <v>1.0056002500000001</v>
      </c>
      <c r="Q1546" s="66">
        <f t="shared" si="1111"/>
        <v>1.2997383361818626</v>
      </c>
      <c r="R1546" s="61">
        <f t="shared" si="1144"/>
        <v>1.30240252</v>
      </c>
      <c r="S1546" s="61">
        <f t="shared" si="1112"/>
        <v>1.27374853</v>
      </c>
      <c r="T1546" s="61">
        <f t="shared" si="1100"/>
        <v>820.38525096000001</v>
      </c>
      <c r="U1546" s="61">
        <f t="shared" si="1101"/>
        <v>15.55524581638729</v>
      </c>
      <c r="V1546" s="61">
        <f t="shared" si="1102"/>
        <v>177.58541929281787</v>
      </c>
      <c r="W1546" s="61">
        <f t="shared" si="1103"/>
        <v>837.21226294920507</v>
      </c>
      <c r="X1546" s="67">
        <f t="shared" si="1113"/>
        <v>0</v>
      </c>
      <c r="Y1546" s="61">
        <f t="shared" si="1104"/>
        <v>0</v>
      </c>
      <c r="Z1546" s="69">
        <f t="shared" si="1114"/>
        <v>0</v>
      </c>
      <c r="AA1546" s="61">
        <f t="shared" si="1125"/>
        <v>0</v>
      </c>
      <c r="AB1546" s="69">
        <f t="shared" si="1115"/>
        <v>5.1999999999999998E-2</v>
      </c>
      <c r="AC1546" s="140">
        <f t="shared" si="1116"/>
        <v>11</v>
      </c>
      <c r="AD1546" s="67">
        <f t="shared" si="1119"/>
        <v>30</v>
      </c>
      <c r="AE1546" s="11">
        <f t="shared" si="1120"/>
        <v>1.0015501570000001</v>
      </c>
      <c r="AF1546" s="61">
        <f t="shared" si="1126"/>
        <v>1.2717259299999999</v>
      </c>
      <c r="AG1546" s="61">
        <f t="shared" si="1105"/>
        <v>1.2978104399999999</v>
      </c>
      <c r="AH1546" s="61">
        <f t="shared" si="1106"/>
        <v>0</v>
      </c>
      <c r="AI1546" s="196" t="str">
        <f t="shared" si="1121"/>
        <v>A+J=</v>
      </c>
      <c r="AJ1546" s="72">
        <f t="shared" si="1122"/>
        <v>45832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107"/>
        <v>45814</v>
      </c>
      <c r="B1547" s="61">
        <f t="shared" si="1095"/>
        <v>838.77078643740867</v>
      </c>
      <c r="C1547" s="61">
        <f t="shared" si="1108"/>
        <v>644.07159783999998</v>
      </c>
      <c r="D1547" s="61">
        <f t="shared" si="1096"/>
        <v>56.823120900000049</v>
      </c>
      <c r="E1547" s="61">
        <f t="shared" si="1097"/>
        <v>587.24847693999993</v>
      </c>
      <c r="F1547" s="62">
        <f t="shared" si="1109"/>
        <v>7205.03</v>
      </c>
      <c r="G1547" s="63">
        <f t="shared" si="1146"/>
        <v>7245.38</v>
      </c>
      <c r="H1547" s="64">
        <f t="shared" si="1127"/>
        <v>45741</v>
      </c>
      <c r="I1547" s="64">
        <f t="shared" si="1117"/>
        <v>45772</v>
      </c>
      <c r="J1547" s="65">
        <f t="shared" si="1098"/>
        <v>5.6002542668107669E-3</v>
      </c>
      <c r="K1547" s="195">
        <f t="shared" si="1118"/>
        <v>45832</v>
      </c>
      <c r="L1547" s="195">
        <f t="shared" si="1110"/>
        <v>45832</v>
      </c>
      <c r="M1547" s="228">
        <f t="shared" si="1123"/>
        <v>30</v>
      </c>
      <c r="N1547" s="67">
        <f t="shared" si="1124"/>
        <v>12</v>
      </c>
      <c r="O1547" s="61">
        <f t="shared" si="1099"/>
        <v>1.0022363400000001</v>
      </c>
      <c r="P1547" s="66">
        <f t="shared" si="1145"/>
        <v>1.0056002500000001</v>
      </c>
      <c r="Q1547" s="66">
        <f t="shared" si="1111"/>
        <v>1.2997383361818626</v>
      </c>
      <c r="R1547" s="61">
        <f t="shared" si="1144"/>
        <v>1.3026449899999999</v>
      </c>
      <c r="S1547" s="61">
        <f t="shared" si="1112"/>
        <v>1.27374853</v>
      </c>
      <c r="T1547" s="61">
        <f t="shared" si="1100"/>
        <v>820.38525096000001</v>
      </c>
      <c r="U1547" s="61">
        <f t="shared" si="1101"/>
        <v>15.55524581638729</v>
      </c>
      <c r="V1547" s="61">
        <f t="shared" si="1102"/>
        <v>177.72780943102146</v>
      </c>
      <c r="W1547" s="61">
        <f t="shared" si="1103"/>
        <v>837.35465308740868</v>
      </c>
      <c r="X1547" s="67">
        <f t="shared" si="1113"/>
        <v>0</v>
      </c>
      <c r="Y1547" s="61">
        <f t="shared" si="1104"/>
        <v>0</v>
      </c>
      <c r="Z1547" s="69">
        <f t="shared" si="1114"/>
        <v>0</v>
      </c>
      <c r="AA1547" s="61">
        <f t="shared" si="1125"/>
        <v>0</v>
      </c>
      <c r="AB1547" s="69">
        <f t="shared" si="1115"/>
        <v>5.1999999999999998E-2</v>
      </c>
      <c r="AC1547" s="140">
        <f t="shared" si="1116"/>
        <v>12</v>
      </c>
      <c r="AD1547" s="67">
        <f t="shared" si="1119"/>
        <v>30</v>
      </c>
      <c r="AE1547" s="11">
        <f t="shared" si="1120"/>
        <v>1.0016911989999999</v>
      </c>
      <c r="AF1547" s="61">
        <f t="shared" si="1126"/>
        <v>1.38743471</v>
      </c>
      <c r="AG1547" s="61">
        <f t="shared" si="1105"/>
        <v>1.41613335</v>
      </c>
      <c r="AH1547" s="61">
        <f t="shared" si="1106"/>
        <v>0</v>
      </c>
      <c r="AI1547" s="196" t="str">
        <f t="shared" si="1121"/>
        <v>A+J=</v>
      </c>
      <c r="AJ1547" s="72">
        <f t="shared" si="1122"/>
        <v>45832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107"/>
        <v>45815</v>
      </c>
      <c r="B1548" s="61">
        <f t="shared" ref="B1548:B1611" si="1147">(W1548+AG1548)</f>
        <v>839.0315858080362</v>
      </c>
      <c r="C1548" s="61">
        <f t="shared" si="1108"/>
        <v>644.07159783999998</v>
      </c>
      <c r="D1548" s="61">
        <f t="shared" ref="D1548:D1611" si="1148">VLOOKUP(A1548,$AT$15:$AX$314,5)</f>
        <v>56.823120900000049</v>
      </c>
      <c r="E1548" s="61">
        <f t="shared" ref="E1548:E1611" si="1149">(C1548-D1548)</f>
        <v>587.24847693999993</v>
      </c>
      <c r="F1548" s="62">
        <f t="shared" si="1109"/>
        <v>7205.03</v>
      </c>
      <c r="G1548" s="63">
        <f t="shared" si="1146"/>
        <v>7245.38</v>
      </c>
      <c r="H1548" s="64">
        <f t="shared" si="1127"/>
        <v>45741</v>
      </c>
      <c r="I1548" s="64">
        <f t="shared" si="1117"/>
        <v>45772</v>
      </c>
      <c r="J1548" s="65">
        <f t="shared" ref="J1548:J1611" si="1150">(G1548/F1548)-1</f>
        <v>5.6002542668107669E-3</v>
      </c>
      <c r="K1548" s="195">
        <f t="shared" si="1118"/>
        <v>45832</v>
      </c>
      <c r="L1548" s="195">
        <f t="shared" si="1110"/>
        <v>45832</v>
      </c>
      <c r="M1548" s="228">
        <f t="shared" si="1123"/>
        <v>30</v>
      </c>
      <c r="N1548" s="67">
        <f t="shared" si="1124"/>
        <v>13</v>
      </c>
      <c r="O1548" s="61">
        <f t="shared" ref="O1548:O1611" si="1151">TRUNC((G1548/F1548)^TRUNC((N1548/M1548),9),8)</f>
        <v>1.00242293</v>
      </c>
      <c r="P1548" s="66">
        <f t="shared" si="1145"/>
        <v>1.0056002500000001</v>
      </c>
      <c r="Q1548" s="66">
        <f t="shared" si="1111"/>
        <v>1.2997383361818626</v>
      </c>
      <c r="R1548" s="61">
        <f t="shared" si="1144"/>
        <v>1.3028875099999999</v>
      </c>
      <c r="S1548" s="61">
        <f t="shared" si="1112"/>
        <v>1.27374853</v>
      </c>
      <c r="T1548" s="61">
        <f t="shared" ref="T1548:T1611" si="1152">TRUNC(C1548*S1548,8)</f>
        <v>820.38525096000001</v>
      </c>
      <c r="U1548" s="61">
        <f t="shared" ref="U1548:U1611" si="1153">(D1548*(S1548-1))</f>
        <v>15.55524581638729</v>
      </c>
      <c r="V1548" s="61">
        <f t="shared" ref="V1548:V1611" si="1154">(E1548*(R1548-1))</f>
        <v>177.87022893164894</v>
      </c>
      <c r="W1548" s="61">
        <f t="shared" ref="W1548:W1611" si="1155">(C1548+U1548+V1548)</f>
        <v>837.49707258803619</v>
      </c>
      <c r="X1548" s="67">
        <f t="shared" si="1113"/>
        <v>0</v>
      </c>
      <c r="Y1548" s="61">
        <f t="shared" ref="Y1548:Y1611" si="1156">IF(X1548&gt;0,VLOOKUP(A1548,AM$14:AR$314,5),0)</f>
        <v>0</v>
      </c>
      <c r="Z1548" s="69">
        <f t="shared" si="1114"/>
        <v>0</v>
      </c>
      <c r="AA1548" s="61">
        <f t="shared" si="1125"/>
        <v>0</v>
      </c>
      <c r="AB1548" s="69">
        <f t="shared" si="1115"/>
        <v>5.1999999999999998E-2</v>
      </c>
      <c r="AC1548" s="140">
        <f t="shared" si="1116"/>
        <v>13</v>
      </c>
      <c r="AD1548" s="67">
        <f t="shared" si="1119"/>
        <v>30</v>
      </c>
      <c r="AE1548" s="11">
        <f t="shared" si="1120"/>
        <v>1.0018322609999999</v>
      </c>
      <c r="AF1548" s="61">
        <f t="shared" si="1126"/>
        <v>1.5031599</v>
      </c>
      <c r="AG1548" s="61">
        <f t="shared" ref="AG1548:AG1611" si="1157">TRUNC((W1548*(AE1548-1)),8)</f>
        <v>1.53451322</v>
      </c>
      <c r="AH1548" s="61">
        <f t="shared" ref="AH1548:AH1611" si="1158">IF(AA1548&gt;0,AA1548+AF1548,0)</f>
        <v>0</v>
      </c>
      <c r="AI1548" s="196" t="str">
        <f t="shared" si="1121"/>
        <v>A+J=</v>
      </c>
      <c r="AJ1548" s="72">
        <f t="shared" si="1122"/>
        <v>45832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159">(A1548+1)</f>
        <v>45816</v>
      </c>
      <c r="B1549" s="61">
        <f t="shared" si="1147"/>
        <v>839.29247153108759</v>
      </c>
      <c r="C1549" s="61">
        <f t="shared" ref="C1549:C1612" si="1160">TRUNC(IF(X1548&gt;0,VLOOKUP(A1548,$AM$14:$AN$314,2),C1548),8)</f>
        <v>644.07159783999998</v>
      </c>
      <c r="D1549" s="61">
        <f t="shared" si="1148"/>
        <v>56.823120900000049</v>
      </c>
      <c r="E1549" s="61">
        <f t="shared" si="1149"/>
        <v>587.24847693999993</v>
      </c>
      <c r="F1549" s="62">
        <f t="shared" ref="F1549:F1612" si="1161">IF(G1549=G1548,F1548,G1548)</f>
        <v>7205.03</v>
      </c>
      <c r="G1549" s="63">
        <f t="shared" si="1146"/>
        <v>7245.38</v>
      </c>
      <c r="H1549" s="64">
        <f t="shared" si="1127"/>
        <v>45741</v>
      </c>
      <c r="I1549" s="64">
        <f t="shared" si="1117"/>
        <v>45772</v>
      </c>
      <c r="J1549" s="65">
        <f t="shared" si="1150"/>
        <v>5.6002542668107669E-3</v>
      </c>
      <c r="K1549" s="195">
        <f t="shared" si="1118"/>
        <v>45832</v>
      </c>
      <c r="L1549" s="195">
        <f t="shared" ref="L1549:L1612" si="1162">IF(A1549&gt;L1548,K1549,L1548)</f>
        <v>45832</v>
      </c>
      <c r="M1549" s="228">
        <f t="shared" si="1123"/>
        <v>30</v>
      </c>
      <c r="N1549" s="67">
        <f t="shared" si="1124"/>
        <v>14</v>
      </c>
      <c r="O1549" s="61">
        <f t="shared" si="1151"/>
        <v>1.00260956</v>
      </c>
      <c r="P1549" s="66">
        <f t="shared" si="1145"/>
        <v>1.0056002500000001</v>
      </c>
      <c r="Q1549" s="66">
        <f t="shared" ref="Q1549:Q1612" si="1163">IF(L1549&gt;L1548,Q1548*P1549,Q1548)</f>
        <v>1.2997383361818626</v>
      </c>
      <c r="R1549" s="61">
        <f t="shared" si="1144"/>
        <v>1.3031300800000001</v>
      </c>
      <c r="S1549" s="61">
        <f t="shared" ref="S1549:S1612" si="1164">IF(AND(X1549&gt;0,MONTH(A1549)=S$4),R1549,S1548)</f>
        <v>1.27374853</v>
      </c>
      <c r="T1549" s="61">
        <f t="shared" si="1152"/>
        <v>820.38525096000001</v>
      </c>
      <c r="U1549" s="61">
        <f t="shared" si="1153"/>
        <v>15.55524581638729</v>
      </c>
      <c r="V1549" s="61">
        <f t="shared" si="1154"/>
        <v>178.01267779470038</v>
      </c>
      <c r="W1549" s="61">
        <f t="shared" si="1155"/>
        <v>837.6395214510876</v>
      </c>
      <c r="X1549" s="67">
        <f t="shared" ref="X1549:X1612" si="1165">IF(VLOOKUP(A1549,AM$12:AZ$314,14)=VLOOKUP(A1548,AM$12:AZ$314,14),0,VLOOKUP(A1549,AM$12:AZ$314,14))</f>
        <v>0</v>
      </c>
      <c r="Y1549" s="61">
        <f t="shared" si="1156"/>
        <v>0</v>
      </c>
      <c r="Z1549" s="69">
        <f t="shared" ref="Z1549:Z1612" si="1166">IF(X1549&gt;0,VLOOKUP($A1549,$AM$12:$AS$314,7),0)</f>
        <v>0</v>
      </c>
      <c r="AA1549" s="61">
        <f t="shared" si="1125"/>
        <v>0</v>
      </c>
      <c r="AB1549" s="69">
        <f t="shared" ref="AB1549:AB1612" si="1167">(AB1548)</f>
        <v>5.1999999999999998E-2</v>
      </c>
      <c r="AC1549" s="140">
        <f t="shared" ref="AC1549:AC1612" si="1168">N1549</f>
        <v>14</v>
      </c>
      <c r="AD1549" s="67">
        <f t="shared" si="1119"/>
        <v>30</v>
      </c>
      <c r="AE1549" s="11">
        <f t="shared" si="1120"/>
        <v>1.001973343</v>
      </c>
      <c r="AF1549" s="61">
        <f t="shared" si="1126"/>
        <v>1.6189014900000001</v>
      </c>
      <c r="AG1549" s="61">
        <f t="shared" si="1157"/>
        <v>1.6529500800000001</v>
      </c>
      <c r="AH1549" s="61">
        <f t="shared" si="1158"/>
        <v>0</v>
      </c>
      <c r="AI1549" s="196" t="str">
        <f t="shared" si="1121"/>
        <v>A+J=</v>
      </c>
      <c r="AJ1549" s="72">
        <f t="shared" si="1122"/>
        <v>45832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159"/>
        <v>45817</v>
      </c>
      <c r="B1550" s="61">
        <f t="shared" si="1147"/>
        <v>839.5534259791084</v>
      </c>
      <c r="C1550" s="61">
        <f t="shared" si="1160"/>
        <v>644.07159783999998</v>
      </c>
      <c r="D1550" s="61">
        <f t="shared" si="1148"/>
        <v>56.823120900000049</v>
      </c>
      <c r="E1550" s="61">
        <f t="shared" si="1149"/>
        <v>587.24847693999993</v>
      </c>
      <c r="F1550" s="62">
        <f t="shared" si="1161"/>
        <v>7205.03</v>
      </c>
      <c r="G1550" s="63">
        <f t="shared" si="1146"/>
        <v>7245.38</v>
      </c>
      <c r="H1550" s="64">
        <f t="shared" si="1127"/>
        <v>45741</v>
      </c>
      <c r="I1550" s="64">
        <f t="shared" ref="I1550:I1613" si="1169">IF(X1549&gt;0,EDATE(A1550,-1),+I1549)</f>
        <v>45772</v>
      </c>
      <c r="J1550" s="65">
        <f t="shared" si="1150"/>
        <v>5.6002542668107669E-3</v>
      </c>
      <c r="K1550" s="195">
        <f t="shared" ref="K1550:K1613" si="1170">IF(DAY(A1550)=K$11,VLOOKUP(A1550,AR$322:AU$622,4),K1549)</f>
        <v>45832</v>
      </c>
      <c r="L1550" s="195">
        <f t="shared" si="1162"/>
        <v>45832</v>
      </c>
      <c r="M1550" s="228">
        <f t="shared" si="1123"/>
        <v>30</v>
      </c>
      <c r="N1550" s="67">
        <f t="shared" si="1124"/>
        <v>15</v>
      </c>
      <c r="O1550" s="61">
        <f t="shared" si="1151"/>
        <v>1.0027962100000001</v>
      </c>
      <c r="P1550" s="66">
        <f t="shared" si="1145"/>
        <v>1.0056002500000001</v>
      </c>
      <c r="Q1550" s="66">
        <f t="shared" si="1163"/>
        <v>1.2997383361818626</v>
      </c>
      <c r="R1550" s="61">
        <f t="shared" si="1144"/>
        <v>1.3033726699999999</v>
      </c>
      <c r="S1550" s="61">
        <f t="shared" si="1164"/>
        <v>1.27374853</v>
      </c>
      <c r="T1550" s="61">
        <f t="shared" si="1152"/>
        <v>820.38525096000001</v>
      </c>
      <c r="U1550" s="61">
        <f t="shared" si="1153"/>
        <v>15.55524581638729</v>
      </c>
      <c r="V1550" s="61">
        <f t="shared" si="1154"/>
        <v>178.15513840272115</v>
      </c>
      <c r="W1550" s="61">
        <f t="shared" si="1155"/>
        <v>837.78198205910837</v>
      </c>
      <c r="X1550" s="67">
        <f t="shared" si="1165"/>
        <v>0</v>
      </c>
      <c r="Y1550" s="61">
        <f t="shared" si="1156"/>
        <v>0</v>
      </c>
      <c r="Z1550" s="69">
        <f t="shared" si="1166"/>
        <v>0</v>
      </c>
      <c r="AA1550" s="61">
        <f t="shared" si="1125"/>
        <v>0</v>
      </c>
      <c r="AB1550" s="69">
        <f t="shared" si="1167"/>
        <v>5.1999999999999998E-2</v>
      </c>
      <c r="AC1550" s="140">
        <f t="shared" si="1168"/>
        <v>15</v>
      </c>
      <c r="AD1550" s="67">
        <f t="shared" ref="AD1550:AD1613" si="1171">M1550</f>
        <v>30</v>
      </c>
      <c r="AE1550" s="11">
        <f t="shared" ref="AE1550:AE1613" si="1172">ROUND((1+AB1550)^(30/360)^(AC1550/AD1550),9)</f>
        <v>1.0021144449999999</v>
      </c>
      <c r="AF1550" s="61">
        <f t="shared" si="1126"/>
        <v>1.7346594900000001</v>
      </c>
      <c r="AG1550" s="61">
        <f t="shared" si="1157"/>
        <v>1.7714439200000001</v>
      </c>
      <c r="AH1550" s="61">
        <f t="shared" si="1158"/>
        <v>0</v>
      </c>
      <c r="AI1550" s="196" t="str">
        <f t="shared" ref="AI1550:AI1613" si="1173">IF($X1549&gt;0,VLOOKUP($A1549,$AM$12:$BC$314,16),AI1549)</f>
        <v>A+J=</v>
      </c>
      <c r="AJ1550" s="72">
        <f t="shared" ref="AJ1550:AJ1613" si="1174">IF($X1549&gt;0,VLOOKUP($A1549,$AM$12:$BC$314,17),AJ1549)</f>
        <v>45832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159"/>
        <v>45818</v>
      </c>
      <c r="B1551" s="61">
        <f t="shared" si="1147"/>
        <v>839.81447270203796</v>
      </c>
      <c r="C1551" s="61">
        <f t="shared" si="1160"/>
        <v>644.07159783999998</v>
      </c>
      <c r="D1551" s="61">
        <f t="shared" si="1148"/>
        <v>56.823120900000049</v>
      </c>
      <c r="E1551" s="61">
        <f t="shared" si="1149"/>
        <v>587.24847693999993</v>
      </c>
      <c r="F1551" s="62">
        <f t="shared" si="1161"/>
        <v>7205.03</v>
      </c>
      <c r="G1551" s="63">
        <f t="shared" si="1146"/>
        <v>7245.38</v>
      </c>
      <c r="H1551" s="64">
        <f t="shared" si="1127"/>
        <v>45741</v>
      </c>
      <c r="I1551" s="64">
        <f t="shared" si="1169"/>
        <v>45772</v>
      </c>
      <c r="J1551" s="65">
        <f t="shared" si="1150"/>
        <v>5.6002542668107669E-3</v>
      </c>
      <c r="K1551" s="195">
        <f t="shared" si="1170"/>
        <v>45832</v>
      </c>
      <c r="L1551" s="195">
        <f t="shared" si="1162"/>
        <v>45832</v>
      </c>
      <c r="M1551" s="228">
        <f t="shared" si="1123"/>
        <v>30</v>
      </c>
      <c r="N1551" s="67">
        <f t="shared" si="1124"/>
        <v>16</v>
      </c>
      <c r="O1551" s="61">
        <f t="shared" si="1151"/>
        <v>1.0029828999999999</v>
      </c>
      <c r="P1551" s="66">
        <f t="shared" si="1145"/>
        <v>1.0056002500000001</v>
      </c>
      <c r="Q1551" s="66">
        <f t="shared" si="1163"/>
        <v>1.2997383361818626</v>
      </c>
      <c r="R1551" s="61">
        <f t="shared" si="1144"/>
        <v>1.30361532</v>
      </c>
      <c r="S1551" s="61">
        <f t="shared" si="1164"/>
        <v>1.27374853</v>
      </c>
      <c r="T1551" s="61">
        <f t="shared" si="1152"/>
        <v>820.38525096000001</v>
      </c>
      <c r="U1551" s="61">
        <f t="shared" si="1153"/>
        <v>15.55524581638729</v>
      </c>
      <c r="V1551" s="61">
        <f t="shared" si="1154"/>
        <v>178.29763424565073</v>
      </c>
      <c r="W1551" s="61">
        <f t="shared" si="1155"/>
        <v>837.92447790203801</v>
      </c>
      <c r="X1551" s="67">
        <f t="shared" si="1165"/>
        <v>0</v>
      </c>
      <c r="Y1551" s="61">
        <f t="shared" si="1156"/>
        <v>0</v>
      </c>
      <c r="Z1551" s="69">
        <f t="shared" si="1166"/>
        <v>0</v>
      </c>
      <c r="AA1551" s="61">
        <f t="shared" si="1125"/>
        <v>0</v>
      </c>
      <c r="AB1551" s="69">
        <f t="shared" si="1167"/>
        <v>5.1999999999999998E-2</v>
      </c>
      <c r="AC1551" s="140">
        <f t="shared" si="1168"/>
        <v>16</v>
      </c>
      <c r="AD1551" s="67">
        <f t="shared" si="1171"/>
        <v>30</v>
      </c>
      <c r="AE1551" s="11">
        <f t="shared" si="1172"/>
        <v>1.002255567</v>
      </c>
      <c r="AF1551" s="61">
        <f t="shared" si="1126"/>
        <v>1.8504338899999999</v>
      </c>
      <c r="AG1551" s="61">
        <f t="shared" si="1157"/>
        <v>1.8899948</v>
      </c>
      <c r="AH1551" s="61">
        <f t="shared" si="1158"/>
        <v>0</v>
      </c>
      <c r="AI1551" s="196" t="str">
        <f t="shared" si="1173"/>
        <v>A+J=</v>
      </c>
      <c r="AJ1551" s="72">
        <f t="shared" si="1174"/>
        <v>45832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159"/>
        <v>45819</v>
      </c>
      <c r="B1552" s="61">
        <f t="shared" si="1147"/>
        <v>840.07560582739131</v>
      </c>
      <c r="C1552" s="61">
        <f t="shared" si="1160"/>
        <v>644.07159783999998</v>
      </c>
      <c r="D1552" s="61">
        <f t="shared" si="1148"/>
        <v>56.823120900000049</v>
      </c>
      <c r="E1552" s="61">
        <f t="shared" si="1149"/>
        <v>587.24847693999993</v>
      </c>
      <c r="F1552" s="62">
        <f t="shared" si="1161"/>
        <v>7205.03</v>
      </c>
      <c r="G1552" s="63">
        <f t="shared" si="1146"/>
        <v>7245.38</v>
      </c>
      <c r="H1552" s="64">
        <f t="shared" si="1127"/>
        <v>45741</v>
      </c>
      <c r="I1552" s="64">
        <f t="shared" si="1169"/>
        <v>45772</v>
      </c>
      <c r="J1552" s="65">
        <f t="shared" si="1150"/>
        <v>5.6002542668107669E-3</v>
      </c>
      <c r="K1552" s="195">
        <f t="shared" si="1170"/>
        <v>45832</v>
      </c>
      <c r="L1552" s="195">
        <f t="shared" si="1162"/>
        <v>45832</v>
      </c>
      <c r="M1552" s="228">
        <f t="shared" ref="M1552:M1615" si="1175">IF(L1552=L1551,M1551,DAYS360(A1551,L1552))</f>
        <v>30</v>
      </c>
      <c r="N1552" s="67">
        <f t="shared" ref="N1552:N1615" si="1176">DAYS360(EDATE(L1552,-1),A1552)</f>
        <v>17</v>
      </c>
      <c r="O1552" s="61">
        <f t="shared" si="1151"/>
        <v>1.0031696299999999</v>
      </c>
      <c r="P1552" s="66">
        <f t="shared" si="1145"/>
        <v>1.0056002500000001</v>
      </c>
      <c r="Q1552" s="66">
        <f t="shared" si="1163"/>
        <v>1.2997383361818626</v>
      </c>
      <c r="R1552" s="61">
        <f t="shared" si="1144"/>
        <v>1.3038580200000001</v>
      </c>
      <c r="S1552" s="61">
        <f t="shared" si="1164"/>
        <v>1.27374853</v>
      </c>
      <c r="T1552" s="61">
        <f t="shared" si="1152"/>
        <v>820.38525096000001</v>
      </c>
      <c r="U1552" s="61">
        <f t="shared" si="1153"/>
        <v>15.55524581638729</v>
      </c>
      <c r="V1552" s="61">
        <f t="shared" si="1154"/>
        <v>178.44015945100406</v>
      </c>
      <c r="W1552" s="61">
        <f t="shared" si="1155"/>
        <v>838.06700310739132</v>
      </c>
      <c r="X1552" s="67">
        <f t="shared" si="1165"/>
        <v>0</v>
      </c>
      <c r="Y1552" s="61">
        <f t="shared" si="1156"/>
        <v>0</v>
      </c>
      <c r="Z1552" s="69">
        <f t="shared" si="1166"/>
        <v>0</v>
      </c>
      <c r="AA1552" s="61">
        <f t="shared" si="1125"/>
        <v>0</v>
      </c>
      <c r="AB1552" s="69">
        <f t="shared" si="1167"/>
        <v>5.1999999999999998E-2</v>
      </c>
      <c r="AC1552" s="140">
        <f t="shared" si="1168"/>
        <v>17</v>
      </c>
      <c r="AD1552" s="67">
        <f t="shared" si="1171"/>
        <v>30</v>
      </c>
      <c r="AE1552" s="11">
        <f t="shared" si="1172"/>
        <v>1.0023967090000001</v>
      </c>
      <c r="AF1552" s="61">
        <f t="shared" si="1126"/>
        <v>1.9662247100000001</v>
      </c>
      <c r="AG1552" s="61">
        <f t="shared" si="1157"/>
        <v>2.0086027199999998</v>
      </c>
      <c r="AH1552" s="61">
        <f t="shared" si="1158"/>
        <v>0</v>
      </c>
      <c r="AI1552" s="196" t="str">
        <f t="shared" si="1173"/>
        <v>A+J=</v>
      </c>
      <c r="AJ1552" s="72">
        <f t="shared" si="1174"/>
        <v>45832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159"/>
        <v>45820</v>
      </c>
      <c r="B1553" s="61">
        <f t="shared" si="1147"/>
        <v>840.33681951268375</v>
      </c>
      <c r="C1553" s="61">
        <f t="shared" si="1160"/>
        <v>644.07159783999998</v>
      </c>
      <c r="D1553" s="61">
        <f t="shared" si="1148"/>
        <v>56.823120900000049</v>
      </c>
      <c r="E1553" s="61">
        <f t="shared" si="1149"/>
        <v>587.24847693999993</v>
      </c>
      <c r="F1553" s="62">
        <f t="shared" si="1161"/>
        <v>7205.03</v>
      </c>
      <c r="G1553" s="63">
        <f t="shared" si="1146"/>
        <v>7245.38</v>
      </c>
      <c r="H1553" s="64">
        <f t="shared" si="1127"/>
        <v>45741</v>
      </c>
      <c r="I1553" s="64">
        <f t="shared" si="1169"/>
        <v>45772</v>
      </c>
      <c r="J1553" s="65">
        <f t="shared" si="1150"/>
        <v>5.6002542668107669E-3</v>
      </c>
      <c r="K1553" s="195">
        <f t="shared" si="1170"/>
        <v>45832</v>
      </c>
      <c r="L1553" s="195">
        <f t="shared" si="1162"/>
        <v>45832</v>
      </c>
      <c r="M1553" s="228">
        <f t="shared" si="1175"/>
        <v>30</v>
      </c>
      <c r="N1553" s="67">
        <f t="shared" si="1176"/>
        <v>18</v>
      </c>
      <c r="O1553" s="61">
        <f t="shared" si="1151"/>
        <v>1.00335639</v>
      </c>
      <c r="P1553" s="66">
        <f t="shared" si="1145"/>
        <v>1.0056002500000001</v>
      </c>
      <c r="Q1553" s="66">
        <f t="shared" si="1163"/>
        <v>1.2997383361818626</v>
      </c>
      <c r="R1553" s="61">
        <f t="shared" si="1144"/>
        <v>1.3041007600000001</v>
      </c>
      <c r="S1553" s="61">
        <f t="shared" si="1164"/>
        <v>1.27374853</v>
      </c>
      <c r="T1553" s="61">
        <f t="shared" si="1152"/>
        <v>820.38525096000001</v>
      </c>
      <c r="U1553" s="61">
        <f t="shared" si="1153"/>
        <v>15.55524581638729</v>
      </c>
      <c r="V1553" s="61">
        <f t="shared" si="1154"/>
        <v>178.58270814629651</v>
      </c>
      <c r="W1553" s="61">
        <f t="shared" si="1155"/>
        <v>838.20955180268379</v>
      </c>
      <c r="X1553" s="67">
        <f t="shared" si="1165"/>
        <v>0</v>
      </c>
      <c r="Y1553" s="61">
        <f t="shared" si="1156"/>
        <v>0</v>
      </c>
      <c r="Z1553" s="69">
        <f t="shared" si="1166"/>
        <v>0</v>
      </c>
      <c r="AA1553" s="61">
        <f t="shared" ref="AA1553:AA1616" si="1177">IF(Z1553&gt;0,TRUNC(Z1553*T1553,8),0)</f>
        <v>0</v>
      </c>
      <c r="AB1553" s="69">
        <f t="shared" si="1167"/>
        <v>5.1999999999999998E-2</v>
      </c>
      <c r="AC1553" s="140">
        <f t="shared" si="1168"/>
        <v>18</v>
      </c>
      <c r="AD1553" s="67">
        <f t="shared" si="1171"/>
        <v>30</v>
      </c>
      <c r="AE1553" s="11">
        <f t="shared" si="1172"/>
        <v>1.0025378709999999</v>
      </c>
      <c r="AF1553" s="61">
        <f t="shared" ref="AF1553:AF1616" si="1178">TRUNC((T1553*(AE1553-1)),8)</f>
        <v>2.0820319299999999</v>
      </c>
      <c r="AG1553" s="61">
        <f t="shared" si="1157"/>
        <v>2.1272677099999999</v>
      </c>
      <c r="AH1553" s="61">
        <f t="shared" si="1158"/>
        <v>0</v>
      </c>
      <c r="AI1553" s="196" t="str">
        <f t="shared" si="1173"/>
        <v>A+J=</v>
      </c>
      <c r="AJ1553" s="72">
        <f t="shared" si="1174"/>
        <v>45832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159"/>
        <v>45821</v>
      </c>
      <c r="B1554" s="61">
        <f t="shared" si="1147"/>
        <v>840.59811881039991</v>
      </c>
      <c r="C1554" s="61">
        <f t="shared" si="1160"/>
        <v>644.07159783999998</v>
      </c>
      <c r="D1554" s="61">
        <f t="shared" si="1148"/>
        <v>56.823120900000049</v>
      </c>
      <c r="E1554" s="61">
        <f t="shared" si="1149"/>
        <v>587.24847693999993</v>
      </c>
      <c r="F1554" s="62">
        <f t="shared" si="1161"/>
        <v>7205.03</v>
      </c>
      <c r="G1554" s="63">
        <f t="shared" si="1146"/>
        <v>7245.38</v>
      </c>
      <c r="H1554" s="64">
        <f t="shared" si="1127"/>
        <v>45741</v>
      </c>
      <c r="I1554" s="64">
        <f t="shared" si="1169"/>
        <v>45772</v>
      </c>
      <c r="J1554" s="65">
        <f t="shared" si="1150"/>
        <v>5.6002542668107669E-3</v>
      </c>
      <c r="K1554" s="195">
        <f t="shared" si="1170"/>
        <v>45832</v>
      </c>
      <c r="L1554" s="195">
        <f t="shared" si="1162"/>
        <v>45832</v>
      </c>
      <c r="M1554" s="228">
        <f t="shared" si="1175"/>
        <v>30</v>
      </c>
      <c r="N1554" s="67">
        <f t="shared" si="1176"/>
        <v>19</v>
      </c>
      <c r="O1554" s="61">
        <f t="shared" si="1151"/>
        <v>1.00354319</v>
      </c>
      <c r="P1554" s="66">
        <f t="shared" si="1145"/>
        <v>1.0056002500000001</v>
      </c>
      <c r="Q1554" s="66">
        <f t="shared" si="1163"/>
        <v>1.2997383361818626</v>
      </c>
      <c r="R1554" s="61">
        <f t="shared" si="1144"/>
        <v>1.30434355</v>
      </c>
      <c r="S1554" s="61">
        <f t="shared" si="1164"/>
        <v>1.27374853</v>
      </c>
      <c r="T1554" s="61">
        <f t="shared" si="1152"/>
        <v>820.38525096000001</v>
      </c>
      <c r="U1554" s="61">
        <f t="shared" si="1153"/>
        <v>15.55524581638729</v>
      </c>
      <c r="V1554" s="61">
        <f t="shared" si="1154"/>
        <v>178.72528620401272</v>
      </c>
      <c r="W1554" s="61">
        <f t="shared" si="1155"/>
        <v>838.35212986039994</v>
      </c>
      <c r="X1554" s="67">
        <f t="shared" si="1165"/>
        <v>0</v>
      </c>
      <c r="Y1554" s="61">
        <f t="shared" si="1156"/>
        <v>0</v>
      </c>
      <c r="Z1554" s="69">
        <f t="shared" si="1166"/>
        <v>0</v>
      </c>
      <c r="AA1554" s="61">
        <f t="shared" si="1177"/>
        <v>0</v>
      </c>
      <c r="AB1554" s="69">
        <f t="shared" si="1167"/>
        <v>5.1999999999999998E-2</v>
      </c>
      <c r="AC1554" s="140">
        <f t="shared" si="1168"/>
        <v>19</v>
      </c>
      <c r="AD1554" s="67">
        <f t="shared" si="1171"/>
        <v>30</v>
      </c>
      <c r="AE1554" s="11">
        <f t="shared" si="1172"/>
        <v>1.002679052</v>
      </c>
      <c r="AF1554" s="61">
        <f t="shared" si="1178"/>
        <v>2.1978547399999999</v>
      </c>
      <c r="AG1554" s="61">
        <f t="shared" si="1157"/>
        <v>2.2459889500000001</v>
      </c>
      <c r="AH1554" s="61">
        <f t="shared" si="1158"/>
        <v>0</v>
      </c>
      <c r="AI1554" s="196" t="str">
        <f t="shared" si="1173"/>
        <v>A+J=</v>
      </c>
      <c r="AJ1554" s="72">
        <f t="shared" si="1174"/>
        <v>45832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159"/>
        <v>45822</v>
      </c>
      <c r="B1555" s="61">
        <f t="shared" si="1147"/>
        <v>840.85949952805527</v>
      </c>
      <c r="C1555" s="61">
        <f t="shared" si="1160"/>
        <v>644.07159783999998</v>
      </c>
      <c r="D1555" s="61">
        <f t="shared" si="1148"/>
        <v>56.823120900000049</v>
      </c>
      <c r="E1555" s="61">
        <f t="shared" si="1149"/>
        <v>587.24847693999993</v>
      </c>
      <c r="F1555" s="62">
        <f t="shared" si="1161"/>
        <v>7205.03</v>
      </c>
      <c r="G1555" s="63">
        <f t="shared" si="1146"/>
        <v>7245.38</v>
      </c>
      <c r="H1555" s="64">
        <f t="shared" si="1127"/>
        <v>45741</v>
      </c>
      <c r="I1555" s="64">
        <f t="shared" si="1169"/>
        <v>45772</v>
      </c>
      <c r="J1555" s="65">
        <f t="shared" si="1150"/>
        <v>5.6002542668107669E-3</v>
      </c>
      <c r="K1555" s="195">
        <f t="shared" si="1170"/>
        <v>45832</v>
      </c>
      <c r="L1555" s="195">
        <f t="shared" si="1162"/>
        <v>45832</v>
      </c>
      <c r="M1555" s="228">
        <f t="shared" si="1175"/>
        <v>30</v>
      </c>
      <c r="N1555" s="67">
        <f t="shared" si="1176"/>
        <v>20</v>
      </c>
      <c r="O1555" s="61">
        <f t="shared" si="1151"/>
        <v>1.0037300199999999</v>
      </c>
      <c r="P1555" s="66">
        <f t="shared" si="1145"/>
        <v>1.0056002500000001</v>
      </c>
      <c r="Q1555" s="66">
        <f t="shared" si="1163"/>
        <v>1.2997383361818626</v>
      </c>
      <c r="R1555" s="61">
        <f t="shared" si="1144"/>
        <v>1.3045863799999999</v>
      </c>
      <c r="S1555" s="61">
        <f t="shared" si="1164"/>
        <v>1.27374853</v>
      </c>
      <c r="T1555" s="61">
        <f t="shared" si="1152"/>
        <v>820.38525096000001</v>
      </c>
      <c r="U1555" s="61">
        <f t="shared" si="1153"/>
        <v>15.55524581638729</v>
      </c>
      <c r="V1555" s="61">
        <f t="shared" si="1154"/>
        <v>178.86788775166801</v>
      </c>
      <c r="W1555" s="61">
        <f t="shared" si="1155"/>
        <v>838.49473140805526</v>
      </c>
      <c r="X1555" s="67">
        <f t="shared" si="1165"/>
        <v>0</v>
      </c>
      <c r="Y1555" s="61">
        <f t="shared" si="1156"/>
        <v>0</v>
      </c>
      <c r="Z1555" s="69">
        <f t="shared" si="1166"/>
        <v>0</v>
      </c>
      <c r="AA1555" s="61">
        <f t="shared" si="1177"/>
        <v>0</v>
      </c>
      <c r="AB1555" s="69">
        <f t="shared" si="1167"/>
        <v>5.1999999999999998E-2</v>
      </c>
      <c r="AC1555" s="140">
        <f t="shared" si="1168"/>
        <v>20</v>
      </c>
      <c r="AD1555" s="67">
        <f t="shared" si="1171"/>
        <v>30</v>
      </c>
      <c r="AE1555" s="11">
        <f t="shared" si="1172"/>
        <v>1.002820254</v>
      </c>
      <c r="AF1555" s="61">
        <f t="shared" si="1178"/>
        <v>2.3136947800000001</v>
      </c>
      <c r="AG1555" s="61">
        <f t="shared" si="1157"/>
        <v>2.3647681199999999</v>
      </c>
      <c r="AH1555" s="61">
        <f t="shared" si="1158"/>
        <v>0</v>
      </c>
      <c r="AI1555" s="196" t="str">
        <f t="shared" si="1173"/>
        <v>A+J=</v>
      </c>
      <c r="AJ1555" s="72">
        <f t="shared" si="1174"/>
        <v>45832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159"/>
        <v>45823</v>
      </c>
      <c r="B1556" s="61">
        <f t="shared" si="1147"/>
        <v>841.1209658981345</v>
      </c>
      <c r="C1556" s="61">
        <f t="shared" si="1160"/>
        <v>644.07159783999998</v>
      </c>
      <c r="D1556" s="61">
        <f t="shared" si="1148"/>
        <v>56.823120900000049</v>
      </c>
      <c r="E1556" s="61">
        <f t="shared" si="1149"/>
        <v>587.24847693999993</v>
      </c>
      <c r="F1556" s="62">
        <f t="shared" si="1161"/>
        <v>7205.03</v>
      </c>
      <c r="G1556" s="63">
        <f t="shared" si="1146"/>
        <v>7245.38</v>
      </c>
      <c r="H1556" s="64">
        <f t="shared" si="1127"/>
        <v>45741</v>
      </c>
      <c r="I1556" s="64">
        <f t="shared" si="1169"/>
        <v>45772</v>
      </c>
      <c r="J1556" s="65">
        <f t="shared" si="1150"/>
        <v>5.6002542668107669E-3</v>
      </c>
      <c r="K1556" s="195">
        <f t="shared" si="1170"/>
        <v>45832</v>
      </c>
      <c r="L1556" s="195">
        <f t="shared" si="1162"/>
        <v>45832</v>
      </c>
      <c r="M1556" s="228">
        <f t="shared" si="1175"/>
        <v>30</v>
      </c>
      <c r="N1556" s="67">
        <f t="shared" si="1176"/>
        <v>21</v>
      </c>
      <c r="O1556" s="61">
        <f t="shared" si="1151"/>
        <v>1.00391689</v>
      </c>
      <c r="P1556" s="66">
        <f t="shared" si="1145"/>
        <v>1.0056002500000001</v>
      </c>
      <c r="Q1556" s="66">
        <f t="shared" si="1163"/>
        <v>1.2997383361818626</v>
      </c>
      <c r="R1556" s="61">
        <f t="shared" si="1144"/>
        <v>1.30482926</v>
      </c>
      <c r="S1556" s="61">
        <f t="shared" si="1164"/>
        <v>1.27374853</v>
      </c>
      <c r="T1556" s="61">
        <f t="shared" si="1152"/>
        <v>820.38525096000001</v>
      </c>
      <c r="U1556" s="61">
        <f t="shared" si="1153"/>
        <v>15.55524581638729</v>
      </c>
      <c r="V1556" s="61">
        <f t="shared" si="1154"/>
        <v>179.01051866174723</v>
      </c>
      <c r="W1556" s="61">
        <f t="shared" si="1155"/>
        <v>838.63736231813448</v>
      </c>
      <c r="X1556" s="67">
        <f t="shared" si="1165"/>
        <v>0</v>
      </c>
      <c r="Y1556" s="61">
        <f t="shared" si="1156"/>
        <v>0</v>
      </c>
      <c r="Z1556" s="69">
        <f t="shared" si="1166"/>
        <v>0</v>
      </c>
      <c r="AA1556" s="61">
        <f t="shared" si="1177"/>
        <v>0</v>
      </c>
      <c r="AB1556" s="69">
        <f t="shared" si="1167"/>
        <v>5.1999999999999998E-2</v>
      </c>
      <c r="AC1556" s="140">
        <f t="shared" si="1168"/>
        <v>21</v>
      </c>
      <c r="AD1556" s="67">
        <f t="shared" si="1171"/>
        <v>30</v>
      </c>
      <c r="AE1556" s="11">
        <f t="shared" si="1172"/>
        <v>1.002961475</v>
      </c>
      <c r="AF1556" s="61">
        <f t="shared" si="1178"/>
        <v>2.42955041</v>
      </c>
      <c r="AG1556" s="61">
        <f t="shared" si="1157"/>
        <v>2.48360358</v>
      </c>
      <c r="AH1556" s="61">
        <f t="shared" si="1158"/>
        <v>0</v>
      </c>
      <c r="AI1556" s="196" t="str">
        <f t="shared" si="1173"/>
        <v>A+J=</v>
      </c>
      <c r="AJ1556" s="72">
        <f t="shared" si="1174"/>
        <v>45832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159"/>
        <v>45824</v>
      </c>
      <c r="B1557" s="61">
        <f t="shared" si="1147"/>
        <v>841.38251288815275</v>
      </c>
      <c r="C1557" s="61">
        <f t="shared" si="1160"/>
        <v>644.07159783999998</v>
      </c>
      <c r="D1557" s="61">
        <f t="shared" si="1148"/>
        <v>56.823120900000049</v>
      </c>
      <c r="E1557" s="61">
        <f t="shared" si="1149"/>
        <v>587.24847693999993</v>
      </c>
      <c r="F1557" s="62">
        <f t="shared" si="1161"/>
        <v>7205.03</v>
      </c>
      <c r="G1557" s="63">
        <f t="shared" si="1146"/>
        <v>7245.38</v>
      </c>
      <c r="H1557" s="64">
        <f t="shared" si="1127"/>
        <v>45741</v>
      </c>
      <c r="I1557" s="64">
        <f t="shared" si="1169"/>
        <v>45772</v>
      </c>
      <c r="J1557" s="65">
        <f t="shared" si="1150"/>
        <v>5.6002542668107669E-3</v>
      </c>
      <c r="K1557" s="195">
        <f t="shared" si="1170"/>
        <v>45832</v>
      </c>
      <c r="L1557" s="195">
        <f t="shared" si="1162"/>
        <v>45832</v>
      </c>
      <c r="M1557" s="228">
        <f t="shared" si="1175"/>
        <v>30</v>
      </c>
      <c r="N1557" s="67">
        <f t="shared" si="1176"/>
        <v>22</v>
      </c>
      <c r="O1557" s="61">
        <f t="shared" si="1151"/>
        <v>1.0041037900000001</v>
      </c>
      <c r="P1557" s="66">
        <f t="shared" si="1145"/>
        <v>1.0056002500000001</v>
      </c>
      <c r="Q1557" s="66">
        <f t="shared" si="1163"/>
        <v>1.2997383361818626</v>
      </c>
      <c r="R1557" s="61">
        <f t="shared" si="1144"/>
        <v>1.30507218</v>
      </c>
      <c r="S1557" s="61">
        <f t="shared" si="1164"/>
        <v>1.27374853</v>
      </c>
      <c r="T1557" s="61">
        <f t="shared" si="1152"/>
        <v>820.38525096000001</v>
      </c>
      <c r="U1557" s="61">
        <f t="shared" si="1153"/>
        <v>15.55524581638729</v>
      </c>
      <c r="V1557" s="61">
        <f t="shared" si="1154"/>
        <v>179.15317306176553</v>
      </c>
      <c r="W1557" s="61">
        <f t="shared" si="1155"/>
        <v>838.78001671815275</v>
      </c>
      <c r="X1557" s="67">
        <f t="shared" si="1165"/>
        <v>0</v>
      </c>
      <c r="Y1557" s="61">
        <f t="shared" si="1156"/>
        <v>0</v>
      </c>
      <c r="Z1557" s="69">
        <f t="shared" si="1166"/>
        <v>0</v>
      </c>
      <c r="AA1557" s="61">
        <f t="shared" si="1177"/>
        <v>0</v>
      </c>
      <c r="AB1557" s="69">
        <f t="shared" si="1167"/>
        <v>5.1999999999999998E-2</v>
      </c>
      <c r="AC1557" s="140">
        <f t="shared" si="1168"/>
        <v>22</v>
      </c>
      <c r="AD1557" s="67">
        <f t="shared" si="1171"/>
        <v>30</v>
      </c>
      <c r="AE1557" s="11">
        <f t="shared" si="1172"/>
        <v>1.0031027159999999</v>
      </c>
      <c r="AF1557" s="61">
        <f t="shared" si="1178"/>
        <v>2.5454224399999998</v>
      </c>
      <c r="AG1557" s="61">
        <f t="shared" si="1157"/>
        <v>2.6024961700000002</v>
      </c>
      <c r="AH1557" s="61">
        <f t="shared" si="1158"/>
        <v>0</v>
      </c>
      <c r="AI1557" s="196" t="str">
        <f t="shared" si="1173"/>
        <v>A+J=</v>
      </c>
      <c r="AJ1557" s="72">
        <f t="shared" si="1174"/>
        <v>45832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159"/>
        <v>45825</v>
      </c>
      <c r="B1558" s="61">
        <f t="shared" si="1147"/>
        <v>841.64414052811003</v>
      </c>
      <c r="C1558" s="61">
        <f t="shared" si="1160"/>
        <v>644.07159783999998</v>
      </c>
      <c r="D1558" s="61">
        <f t="shared" si="1148"/>
        <v>56.823120900000049</v>
      </c>
      <c r="E1558" s="61">
        <f t="shared" si="1149"/>
        <v>587.24847693999993</v>
      </c>
      <c r="F1558" s="62">
        <f t="shared" si="1161"/>
        <v>7205.03</v>
      </c>
      <c r="G1558" s="63">
        <f t="shared" si="1146"/>
        <v>7245.38</v>
      </c>
      <c r="H1558" s="64">
        <f t="shared" si="1127"/>
        <v>45741</v>
      </c>
      <c r="I1558" s="64">
        <f t="shared" si="1169"/>
        <v>45772</v>
      </c>
      <c r="J1558" s="65">
        <f t="shared" si="1150"/>
        <v>5.6002542668107669E-3</v>
      </c>
      <c r="K1558" s="195">
        <f t="shared" si="1170"/>
        <v>45832</v>
      </c>
      <c r="L1558" s="195">
        <f t="shared" si="1162"/>
        <v>45832</v>
      </c>
      <c r="M1558" s="228">
        <f t="shared" si="1175"/>
        <v>30</v>
      </c>
      <c r="N1558" s="67">
        <f t="shared" si="1176"/>
        <v>23</v>
      </c>
      <c r="O1558" s="61">
        <f t="shared" si="1151"/>
        <v>1.00429072</v>
      </c>
      <c r="P1558" s="66">
        <f t="shared" si="1145"/>
        <v>1.0056002500000001</v>
      </c>
      <c r="Q1558" s="66">
        <f t="shared" si="1163"/>
        <v>1.2997383361818626</v>
      </c>
      <c r="R1558" s="61">
        <f t="shared" si="1144"/>
        <v>1.30531514</v>
      </c>
      <c r="S1558" s="61">
        <f t="shared" si="1164"/>
        <v>1.27374853</v>
      </c>
      <c r="T1558" s="61">
        <f t="shared" si="1152"/>
        <v>820.38525096000001</v>
      </c>
      <c r="U1558" s="61">
        <f t="shared" si="1153"/>
        <v>15.55524581638729</v>
      </c>
      <c r="V1558" s="61">
        <f t="shared" si="1154"/>
        <v>179.29585095172288</v>
      </c>
      <c r="W1558" s="61">
        <f t="shared" si="1155"/>
        <v>838.92269460811008</v>
      </c>
      <c r="X1558" s="67">
        <f t="shared" si="1165"/>
        <v>0</v>
      </c>
      <c r="Y1558" s="61">
        <f t="shared" si="1156"/>
        <v>0</v>
      </c>
      <c r="Z1558" s="69">
        <f t="shared" si="1166"/>
        <v>0</v>
      </c>
      <c r="AA1558" s="61">
        <f t="shared" si="1177"/>
        <v>0</v>
      </c>
      <c r="AB1558" s="69">
        <f t="shared" si="1167"/>
        <v>5.1999999999999998E-2</v>
      </c>
      <c r="AC1558" s="140">
        <f t="shared" si="1168"/>
        <v>23</v>
      </c>
      <c r="AD1558" s="67">
        <f t="shared" si="1171"/>
        <v>30</v>
      </c>
      <c r="AE1558" s="11">
        <f t="shared" si="1172"/>
        <v>1.0032439769999999</v>
      </c>
      <c r="AF1558" s="61">
        <f t="shared" si="1178"/>
        <v>2.6613108799999998</v>
      </c>
      <c r="AG1558" s="61">
        <f t="shared" si="1157"/>
        <v>2.7214459199999999</v>
      </c>
      <c r="AH1558" s="61">
        <f t="shared" si="1158"/>
        <v>0</v>
      </c>
      <c r="AI1558" s="196" t="str">
        <f t="shared" si="1173"/>
        <v>A+J=</v>
      </c>
      <c r="AJ1558" s="72">
        <f t="shared" si="1174"/>
        <v>45832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159"/>
        <v>45826</v>
      </c>
      <c r="B1559" s="61">
        <f t="shared" si="1147"/>
        <v>841.90586061297597</v>
      </c>
      <c r="C1559" s="61">
        <f t="shared" si="1160"/>
        <v>644.07159783999998</v>
      </c>
      <c r="D1559" s="61">
        <f t="shared" si="1148"/>
        <v>56.823120900000049</v>
      </c>
      <c r="E1559" s="61">
        <f t="shared" si="1149"/>
        <v>587.24847693999993</v>
      </c>
      <c r="F1559" s="62">
        <f t="shared" si="1161"/>
        <v>7205.03</v>
      </c>
      <c r="G1559" s="63">
        <f t="shared" si="1146"/>
        <v>7245.38</v>
      </c>
      <c r="H1559" s="64">
        <f t="shared" si="1127"/>
        <v>45741</v>
      </c>
      <c r="I1559" s="64">
        <f t="shared" si="1169"/>
        <v>45772</v>
      </c>
      <c r="J1559" s="65">
        <f t="shared" si="1150"/>
        <v>5.6002542668107669E-3</v>
      </c>
      <c r="K1559" s="195">
        <f t="shared" si="1170"/>
        <v>45832</v>
      </c>
      <c r="L1559" s="195">
        <f t="shared" si="1162"/>
        <v>45832</v>
      </c>
      <c r="M1559" s="228">
        <f t="shared" si="1175"/>
        <v>30</v>
      </c>
      <c r="N1559" s="67">
        <f t="shared" si="1176"/>
        <v>24</v>
      </c>
      <c r="O1559" s="61">
        <f t="shared" si="1151"/>
        <v>1.0044776900000001</v>
      </c>
      <c r="P1559" s="66">
        <f t="shared" si="1145"/>
        <v>1.0056002500000001</v>
      </c>
      <c r="Q1559" s="66">
        <f t="shared" si="1163"/>
        <v>1.2997383361818626</v>
      </c>
      <c r="R1559" s="61">
        <f t="shared" si="1144"/>
        <v>1.3055581599999999</v>
      </c>
      <c r="S1559" s="61">
        <f t="shared" si="1164"/>
        <v>1.27374853</v>
      </c>
      <c r="T1559" s="61">
        <f t="shared" si="1152"/>
        <v>820.38525096000001</v>
      </c>
      <c r="U1559" s="61">
        <f t="shared" si="1153"/>
        <v>15.55524581638729</v>
      </c>
      <c r="V1559" s="61">
        <f t="shared" si="1154"/>
        <v>179.43856407658876</v>
      </c>
      <c r="W1559" s="61">
        <f t="shared" si="1155"/>
        <v>839.06540773297593</v>
      </c>
      <c r="X1559" s="67">
        <f t="shared" si="1165"/>
        <v>0</v>
      </c>
      <c r="Y1559" s="61">
        <f t="shared" si="1156"/>
        <v>0</v>
      </c>
      <c r="Z1559" s="69">
        <f t="shared" si="1166"/>
        <v>0</v>
      </c>
      <c r="AA1559" s="61">
        <f t="shared" si="1177"/>
        <v>0</v>
      </c>
      <c r="AB1559" s="69">
        <f t="shared" si="1167"/>
        <v>5.1999999999999998E-2</v>
      </c>
      <c r="AC1559" s="140">
        <f t="shared" si="1168"/>
        <v>24</v>
      </c>
      <c r="AD1559" s="67">
        <f t="shared" si="1171"/>
        <v>30</v>
      </c>
      <c r="AE1559" s="11">
        <f t="shared" si="1172"/>
        <v>1.003385258</v>
      </c>
      <c r="AF1559" s="61">
        <f t="shared" si="1178"/>
        <v>2.77721573</v>
      </c>
      <c r="AG1559" s="61">
        <f t="shared" si="1157"/>
        <v>2.84045288</v>
      </c>
      <c r="AH1559" s="61">
        <f t="shared" si="1158"/>
        <v>0</v>
      </c>
      <c r="AI1559" s="196" t="str">
        <f t="shared" si="1173"/>
        <v>A+J=</v>
      </c>
      <c r="AJ1559" s="72">
        <f t="shared" si="1174"/>
        <v>45832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159"/>
        <v>45827</v>
      </c>
      <c r="B1560" s="61">
        <f t="shared" si="1147"/>
        <v>842.16766137778109</v>
      </c>
      <c r="C1560" s="61">
        <f t="shared" si="1160"/>
        <v>644.07159783999998</v>
      </c>
      <c r="D1560" s="61">
        <f t="shared" si="1148"/>
        <v>56.823120900000049</v>
      </c>
      <c r="E1560" s="61">
        <f t="shared" si="1149"/>
        <v>587.24847693999993</v>
      </c>
      <c r="F1560" s="62">
        <f t="shared" si="1161"/>
        <v>7205.03</v>
      </c>
      <c r="G1560" s="63">
        <f t="shared" si="1146"/>
        <v>7245.38</v>
      </c>
      <c r="H1560" s="64">
        <f t="shared" si="1127"/>
        <v>45741</v>
      </c>
      <c r="I1560" s="64">
        <f t="shared" si="1169"/>
        <v>45772</v>
      </c>
      <c r="J1560" s="65">
        <f t="shared" si="1150"/>
        <v>5.6002542668107669E-3</v>
      </c>
      <c r="K1560" s="195">
        <f t="shared" si="1170"/>
        <v>45832</v>
      </c>
      <c r="L1560" s="195">
        <f t="shared" si="1162"/>
        <v>45832</v>
      </c>
      <c r="M1560" s="228">
        <f t="shared" si="1175"/>
        <v>30</v>
      </c>
      <c r="N1560" s="67">
        <f t="shared" si="1176"/>
        <v>25</v>
      </c>
      <c r="O1560" s="61">
        <f t="shared" si="1151"/>
        <v>1.0046647</v>
      </c>
      <c r="P1560" s="66">
        <f t="shared" si="1145"/>
        <v>1.0056002500000001</v>
      </c>
      <c r="Q1560" s="66">
        <f t="shared" si="1163"/>
        <v>1.2997383361818626</v>
      </c>
      <c r="R1560" s="61">
        <f t="shared" si="1144"/>
        <v>1.30580122</v>
      </c>
      <c r="S1560" s="61">
        <f t="shared" si="1164"/>
        <v>1.27374853</v>
      </c>
      <c r="T1560" s="61">
        <f t="shared" si="1152"/>
        <v>820.38525096000001</v>
      </c>
      <c r="U1560" s="61">
        <f t="shared" si="1153"/>
        <v>15.55524581638729</v>
      </c>
      <c r="V1560" s="61">
        <f t="shared" si="1154"/>
        <v>179.58130069139384</v>
      </c>
      <c r="W1560" s="61">
        <f t="shared" si="1155"/>
        <v>839.20814434778106</v>
      </c>
      <c r="X1560" s="67">
        <f t="shared" si="1165"/>
        <v>0</v>
      </c>
      <c r="Y1560" s="61">
        <f t="shared" si="1156"/>
        <v>0</v>
      </c>
      <c r="Z1560" s="69">
        <f t="shared" si="1166"/>
        <v>0</v>
      </c>
      <c r="AA1560" s="61">
        <f t="shared" si="1177"/>
        <v>0</v>
      </c>
      <c r="AB1560" s="69">
        <f t="shared" si="1167"/>
        <v>5.1999999999999998E-2</v>
      </c>
      <c r="AC1560" s="140">
        <f t="shared" si="1168"/>
        <v>25</v>
      </c>
      <c r="AD1560" s="67">
        <f t="shared" si="1171"/>
        <v>30</v>
      </c>
      <c r="AE1560" s="11">
        <f t="shared" si="1172"/>
        <v>1.003526559</v>
      </c>
      <c r="AF1560" s="61">
        <f t="shared" si="1178"/>
        <v>2.8931369899999999</v>
      </c>
      <c r="AG1560" s="61">
        <f t="shared" si="1157"/>
        <v>2.9595170300000002</v>
      </c>
      <c r="AH1560" s="61">
        <f t="shared" si="1158"/>
        <v>0</v>
      </c>
      <c r="AI1560" s="196" t="str">
        <f t="shared" si="1173"/>
        <v>A+J=</v>
      </c>
      <c r="AJ1560" s="72">
        <f t="shared" si="1174"/>
        <v>45832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159"/>
        <v>45828</v>
      </c>
      <c r="B1561" s="61">
        <f t="shared" si="1147"/>
        <v>842.42954284252528</v>
      </c>
      <c r="C1561" s="61">
        <f t="shared" si="1160"/>
        <v>644.07159783999998</v>
      </c>
      <c r="D1561" s="61">
        <f t="shared" si="1148"/>
        <v>56.823120900000049</v>
      </c>
      <c r="E1561" s="61">
        <f t="shared" si="1149"/>
        <v>587.24847693999993</v>
      </c>
      <c r="F1561" s="62">
        <f t="shared" si="1161"/>
        <v>7205.03</v>
      </c>
      <c r="G1561" s="63">
        <f t="shared" si="1146"/>
        <v>7245.38</v>
      </c>
      <c r="H1561" s="64">
        <f t="shared" si="1127"/>
        <v>45741</v>
      </c>
      <c r="I1561" s="64">
        <f t="shared" si="1169"/>
        <v>45772</v>
      </c>
      <c r="J1561" s="65">
        <f t="shared" si="1150"/>
        <v>5.6002542668107669E-3</v>
      </c>
      <c r="K1561" s="195">
        <f t="shared" si="1170"/>
        <v>45832</v>
      </c>
      <c r="L1561" s="195">
        <f t="shared" si="1162"/>
        <v>45832</v>
      </c>
      <c r="M1561" s="228">
        <f t="shared" si="1175"/>
        <v>30</v>
      </c>
      <c r="N1561" s="67">
        <f t="shared" si="1176"/>
        <v>26</v>
      </c>
      <c r="O1561" s="61">
        <f t="shared" si="1151"/>
        <v>1.0048517400000001</v>
      </c>
      <c r="P1561" s="66">
        <f t="shared" si="1145"/>
        <v>1.0056002500000001</v>
      </c>
      <c r="Q1561" s="66">
        <f t="shared" si="1163"/>
        <v>1.2997383361818626</v>
      </c>
      <c r="R1561" s="61">
        <f t="shared" si="1144"/>
        <v>1.30604432</v>
      </c>
      <c r="S1561" s="61">
        <f t="shared" si="1164"/>
        <v>1.27374853</v>
      </c>
      <c r="T1561" s="61">
        <f t="shared" si="1152"/>
        <v>820.38525096000001</v>
      </c>
      <c r="U1561" s="61">
        <f t="shared" si="1153"/>
        <v>15.55524581638729</v>
      </c>
      <c r="V1561" s="61">
        <f t="shared" si="1154"/>
        <v>179.72406079613799</v>
      </c>
      <c r="W1561" s="61">
        <f t="shared" si="1155"/>
        <v>839.35090445252524</v>
      </c>
      <c r="X1561" s="67">
        <f t="shared" si="1165"/>
        <v>0</v>
      </c>
      <c r="Y1561" s="61">
        <f t="shared" si="1156"/>
        <v>0</v>
      </c>
      <c r="Z1561" s="69">
        <f t="shared" si="1166"/>
        <v>0</v>
      </c>
      <c r="AA1561" s="61">
        <f t="shared" si="1177"/>
        <v>0</v>
      </c>
      <c r="AB1561" s="69">
        <f t="shared" si="1167"/>
        <v>5.1999999999999998E-2</v>
      </c>
      <c r="AC1561" s="140">
        <f t="shared" si="1168"/>
        <v>26</v>
      </c>
      <c r="AD1561" s="67">
        <f t="shared" si="1171"/>
        <v>30</v>
      </c>
      <c r="AE1561" s="11">
        <f t="shared" si="1172"/>
        <v>1.0036678800000001</v>
      </c>
      <c r="AF1561" s="61">
        <f t="shared" si="1178"/>
        <v>3.0090746500000001</v>
      </c>
      <c r="AG1561" s="61">
        <f t="shared" si="1157"/>
        <v>3.0786383900000001</v>
      </c>
      <c r="AH1561" s="61">
        <f t="shared" si="1158"/>
        <v>0</v>
      </c>
      <c r="AI1561" s="196" t="str">
        <f t="shared" si="1173"/>
        <v>A+J=</v>
      </c>
      <c r="AJ1561" s="72">
        <f t="shared" si="1174"/>
        <v>45832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159"/>
        <v>45829</v>
      </c>
      <c r="B1562" s="61">
        <f t="shared" si="1147"/>
        <v>842.69151598217798</v>
      </c>
      <c r="C1562" s="61">
        <f t="shared" si="1160"/>
        <v>644.07159783999998</v>
      </c>
      <c r="D1562" s="61">
        <f t="shared" si="1148"/>
        <v>56.823120900000049</v>
      </c>
      <c r="E1562" s="61">
        <f t="shared" si="1149"/>
        <v>587.24847693999993</v>
      </c>
      <c r="F1562" s="62">
        <f t="shared" si="1161"/>
        <v>7205.03</v>
      </c>
      <c r="G1562" s="63">
        <f t="shared" si="1146"/>
        <v>7245.38</v>
      </c>
      <c r="H1562" s="64">
        <f t="shared" si="1127"/>
        <v>45741</v>
      </c>
      <c r="I1562" s="64">
        <f t="shared" si="1169"/>
        <v>45772</v>
      </c>
      <c r="J1562" s="65">
        <f t="shared" si="1150"/>
        <v>5.6002542668107669E-3</v>
      </c>
      <c r="K1562" s="195">
        <f t="shared" si="1170"/>
        <v>45832</v>
      </c>
      <c r="L1562" s="195">
        <f t="shared" si="1162"/>
        <v>45832</v>
      </c>
      <c r="M1562" s="228">
        <f t="shared" si="1175"/>
        <v>30</v>
      </c>
      <c r="N1562" s="67">
        <f t="shared" si="1176"/>
        <v>27</v>
      </c>
      <c r="O1562" s="61">
        <f t="shared" si="1151"/>
        <v>1.00503882</v>
      </c>
      <c r="P1562" s="66">
        <f t="shared" si="1145"/>
        <v>1.0056002500000001</v>
      </c>
      <c r="Q1562" s="66">
        <f t="shared" si="1163"/>
        <v>1.2997383361818626</v>
      </c>
      <c r="R1562" s="61">
        <f t="shared" si="1144"/>
        <v>1.3062874799999999</v>
      </c>
      <c r="S1562" s="61">
        <f t="shared" si="1164"/>
        <v>1.27374853</v>
      </c>
      <c r="T1562" s="61">
        <f t="shared" si="1152"/>
        <v>820.38525096000001</v>
      </c>
      <c r="U1562" s="61">
        <f t="shared" si="1153"/>
        <v>15.55524581638729</v>
      </c>
      <c r="V1562" s="61">
        <f t="shared" si="1154"/>
        <v>179.86685613579067</v>
      </c>
      <c r="W1562" s="61">
        <f t="shared" si="1155"/>
        <v>839.49369979217795</v>
      </c>
      <c r="X1562" s="67">
        <f t="shared" si="1165"/>
        <v>0</v>
      </c>
      <c r="Y1562" s="61">
        <f t="shared" si="1156"/>
        <v>0</v>
      </c>
      <c r="Z1562" s="69">
        <f t="shared" si="1166"/>
        <v>0</v>
      </c>
      <c r="AA1562" s="61">
        <f t="shared" si="1177"/>
        <v>0</v>
      </c>
      <c r="AB1562" s="69">
        <f t="shared" si="1167"/>
        <v>5.1999999999999998E-2</v>
      </c>
      <c r="AC1562" s="140">
        <f t="shared" si="1168"/>
        <v>27</v>
      </c>
      <c r="AD1562" s="67">
        <f t="shared" si="1171"/>
        <v>30</v>
      </c>
      <c r="AE1562" s="11">
        <f t="shared" si="1172"/>
        <v>1.0038092199999999</v>
      </c>
      <c r="AF1562" s="61">
        <f t="shared" si="1178"/>
        <v>3.1250279000000001</v>
      </c>
      <c r="AG1562" s="61">
        <f t="shared" si="1157"/>
        <v>3.1978161900000002</v>
      </c>
      <c r="AH1562" s="61">
        <f t="shared" si="1158"/>
        <v>0</v>
      </c>
      <c r="AI1562" s="196" t="str">
        <f t="shared" si="1173"/>
        <v>A+J=</v>
      </c>
      <c r="AJ1562" s="72">
        <f t="shared" si="1174"/>
        <v>45832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159"/>
        <v>45830</v>
      </c>
      <c r="B1563" s="61">
        <f t="shared" si="1147"/>
        <v>842.95356479928489</v>
      </c>
      <c r="C1563" s="61">
        <f t="shared" si="1160"/>
        <v>644.07159783999998</v>
      </c>
      <c r="D1563" s="61">
        <f t="shared" si="1148"/>
        <v>56.823120900000049</v>
      </c>
      <c r="E1563" s="61">
        <f t="shared" si="1149"/>
        <v>587.24847693999993</v>
      </c>
      <c r="F1563" s="62">
        <f t="shared" si="1161"/>
        <v>7205.03</v>
      </c>
      <c r="G1563" s="63">
        <f t="shared" si="1146"/>
        <v>7245.38</v>
      </c>
      <c r="H1563" s="64">
        <f t="shared" si="1127"/>
        <v>45741</v>
      </c>
      <c r="I1563" s="64">
        <f t="shared" si="1169"/>
        <v>45772</v>
      </c>
      <c r="J1563" s="65">
        <f t="shared" si="1150"/>
        <v>5.6002542668107669E-3</v>
      </c>
      <c r="K1563" s="195">
        <f t="shared" si="1170"/>
        <v>45832</v>
      </c>
      <c r="L1563" s="195">
        <f t="shared" si="1162"/>
        <v>45832</v>
      </c>
      <c r="M1563" s="228">
        <f t="shared" si="1175"/>
        <v>30</v>
      </c>
      <c r="N1563" s="67">
        <f t="shared" si="1176"/>
        <v>28</v>
      </c>
      <c r="O1563" s="61">
        <f t="shared" si="1151"/>
        <v>1.0052259299999999</v>
      </c>
      <c r="P1563" s="66">
        <f t="shared" si="1145"/>
        <v>1.0056002500000001</v>
      </c>
      <c r="Q1563" s="66">
        <f t="shared" si="1163"/>
        <v>1.2997383361818626</v>
      </c>
      <c r="R1563" s="61">
        <f t="shared" si="1144"/>
        <v>1.3065306699999999</v>
      </c>
      <c r="S1563" s="61">
        <f t="shared" si="1164"/>
        <v>1.27374853</v>
      </c>
      <c r="T1563" s="61">
        <f t="shared" si="1152"/>
        <v>820.38525096000001</v>
      </c>
      <c r="U1563" s="61">
        <f t="shared" si="1153"/>
        <v>15.55524581638729</v>
      </c>
      <c r="V1563" s="61">
        <f t="shared" si="1154"/>
        <v>180.00966909289767</v>
      </c>
      <c r="W1563" s="61">
        <f t="shared" si="1155"/>
        <v>839.63651274928486</v>
      </c>
      <c r="X1563" s="67">
        <f t="shared" si="1165"/>
        <v>0</v>
      </c>
      <c r="Y1563" s="61">
        <f t="shared" si="1156"/>
        <v>0</v>
      </c>
      <c r="Z1563" s="69">
        <f t="shared" si="1166"/>
        <v>0</v>
      </c>
      <c r="AA1563" s="61">
        <f t="shared" si="1177"/>
        <v>0</v>
      </c>
      <c r="AB1563" s="69">
        <f t="shared" si="1167"/>
        <v>5.1999999999999998E-2</v>
      </c>
      <c r="AC1563" s="140">
        <f t="shared" si="1168"/>
        <v>28</v>
      </c>
      <c r="AD1563" s="67">
        <f t="shared" si="1171"/>
        <v>30</v>
      </c>
      <c r="AE1563" s="11">
        <f t="shared" si="1172"/>
        <v>1.003950581</v>
      </c>
      <c r="AF1563" s="61">
        <f t="shared" si="1178"/>
        <v>3.2409983800000002</v>
      </c>
      <c r="AG1563" s="61">
        <f t="shared" si="1157"/>
        <v>3.31705205</v>
      </c>
      <c r="AH1563" s="61">
        <f t="shared" si="1158"/>
        <v>0</v>
      </c>
      <c r="AI1563" s="196" t="str">
        <f t="shared" si="1173"/>
        <v>A+J=</v>
      </c>
      <c r="AJ1563" s="72">
        <f t="shared" si="1174"/>
        <v>45832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159"/>
        <v>45831</v>
      </c>
      <c r="B1564" s="61">
        <f t="shared" si="1147"/>
        <v>843.21569942881581</v>
      </c>
      <c r="C1564" s="61">
        <f t="shared" si="1160"/>
        <v>644.07159783999998</v>
      </c>
      <c r="D1564" s="61">
        <f t="shared" si="1148"/>
        <v>56.823120900000049</v>
      </c>
      <c r="E1564" s="61">
        <f t="shared" si="1149"/>
        <v>587.24847693999993</v>
      </c>
      <c r="F1564" s="62">
        <f t="shared" si="1161"/>
        <v>7205.03</v>
      </c>
      <c r="G1564" s="63">
        <f t="shared" si="1146"/>
        <v>7245.38</v>
      </c>
      <c r="H1564" s="64">
        <f t="shared" si="1127"/>
        <v>45741</v>
      </c>
      <c r="I1564" s="64">
        <f t="shared" si="1169"/>
        <v>45772</v>
      </c>
      <c r="J1564" s="65">
        <f t="shared" si="1150"/>
        <v>5.6002542668107669E-3</v>
      </c>
      <c r="K1564" s="195">
        <f t="shared" si="1170"/>
        <v>45832</v>
      </c>
      <c r="L1564" s="195">
        <f t="shared" si="1162"/>
        <v>45832</v>
      </c>
      <c r="M1564" s="228">
        <f t="shared" si="1175"/>
        <v>30</v>
      </c>
      <c r="N1564" s="67">
        <f t="shared" si="1176"/>
        <v>29</v>
      </c>
      <c r="O1564" s="61">
        <f t="shared" si="1151"/>
        <v>1.0054130699999999</v>
      </c>
      <c r="P1564" s="66">
        <f t="shared" si="1145"/>
        <v>1.0056002500000001</v>
      </c>
      <c r="Q1564" s="66">
        <f t="shared" si="1163"/>
        <v>1.2997383361818626</v>
      </c>
      <c r="R1564" s="61">
        <f t="shared" si="1144"/>
        <v>1.30677391</v>
      </c>
      <c r="S1564" s="61">
        <f t="shared" si="1164"/>
        <v>1.27374853</v>
      </c>
      <c r="T1564" s="61">
        <f t="shared" si="1152"/>
        <v>820.38525096000001</v>
      </c>
      <c r="U1564" s="61">
        <f t="shared" si="1153"/>
        <v>15.55524581638729</v>
      </c>
      <c r="V1564" s="61">
        <f t="shared" si="1154"/>
        <v>180.15251141242859</v>
      </c>
      <c r="W1564" s="61">
        <f t="shared" si="1155"/>
        <v>839.77935506881579</v>
      </c>
      <c r="X1564" s="67">
        <f t="shared" si="1165"/>
        <v>0</v>
      </c>
      <c r="Y1564" s="61">
        <f t="shared" si="1156"/>
        <v>0</v>
      </c>
      <c r="Z1564" s="69">
        <f t="shared" si="1166"/>
        <v>0</v>
      </c>
      <c r="AA1564" s="61">
        <f t="shared" si="1177"/>
        <v>0</v>
      </c>
      <c r="AB1564" s="69">
        <f t="shared" si="1167"/>
        <v>5.1999999999999998E-2</v>
      </c>
      <c r="AC1564" s="140">
        <f t="shared" si="1168"/>
        <v>29</v>
      </c>
      <c r="AD1564" s="67">
        <f t="shared" si="1171"/>
        <v>30</v>
      </c>
      <c r="AE1564" s="11">
        <f t="shared" si="1172"/>
        <v>1.0040919610000001</v>
      </c>
      <c r="AF1564" s="61">
        <f t="shared" si="1178"/>
        <v>3.3569844500000001</v>
      </c>
      <c r="AG1564" s="61">
        <f t="shared" si="1157"/>
        <v>3.4363443600000001</v>
      </c>
      <c r="AH1564" s="61">
        <f t="shared" si="1158"/>
        <v>0</v>
      </c>
      <c r="AI1564" s="196" t="str">
        <f t="shared" si="1173"/>
        <v>A+J=</v>
      </c>
      <c r="AJ1564" s="72">
        <f t="shared" si="1174"/>
        <v>45832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159"/>
        <v>45832</v>
      </c>
      <c r="B1565" s="61">
        <f t="shared" si="1147"/>
        <v>843.47791568828575</v>
      </c>
      <c r="C1565" s="61">
        <f t="shared" si="1160"/>
        <v>644.07159783999998</v>
      </c>
      <c r="D1565" s="61">
        <f t="shared" si="1148"/>
        <v>56.823120900000049</v>
      </c>
      <c r="E1565" s="61">
        <f t="shared" si="1149"/>
        <v>587.24847693999993</v>
      </c>
      <c r="F1565" s="62">
        <f t="shared" si="1161"/>
        <v>7205.03</v>
      </c>
      <c r="G1565" s="63">
        <f t="shared" si="1146"/>
        <v>7245.38</v>
      </c>
      <c r="H1565" s="64">
        <f t="shared" ref="H1565:H1628" si="1179">EDATE(I1565,-1)</f>
        <v>45741</v>
      </c>
      <c r="I1565" s="64">
        <f t="shared" si="1169"/>
        <v>45772</v>
      </c>
      <c r="J1565" s="65">
        <f t="shared" si="1150"/>
        <v>5.6002542668107669E-3</v>
      </c>
      <c r="K1565" s="195">
        <f t="shared" si="1170"/>
        <v>45862</v>
      </c>
      <c r="L1565" s="195">
        <f t="shared" si="1162"/>
        <v>45832</v>
      </c>
      <c r="M1565" s="228">
        <f t="shared" si="1175"/>
        <v>30</v>
      </c>
      <c r="N1565" s="67">
        <f t="shared" si="1176"/>
        <v>30</v>
      </c>
      <c r="O1565" s="61">
        <f t="shared" si="1151"/>
        <v>1.0056002500000001</v>
      </c>
      <c r="P1565" s="66">
        <f t="shared" si="1145"/>
        <v>1.0056002500000001</v>
      </c>
      <c r="Q1565" s="66">
        <f t="shared" si="1163"/>
        <v>1.2997383361818626</v>
      </c>
      <c r="R1565" s="61">
        <f t="shared" si="1144"/>
        <v>1.3070171900000001</v>
      </c>
      <c r="S1565" s="61">
        <f t="shared" si="1164"/>
        <v>1.27374853</v>
      </c>
      <c r="T1565" s="61">
        <f t="shared" si="1152"/>
        <v>820.38525096000001</v>
      </c>
      <c r="U1565" s="61">
        <f t="shared" si="1153"/>
        <v>15.55524581638729</v>
      </c>
      <c r="V1565" s="61">
        <f t="shared" si="1154"/>
        <v>180.2953772218986</v>
      </c>
      <c r="W1565" s="61">
        <f t="shared" si="1155"/>
        <v>839.92222087828577</v>
      </c>
      <c r="X1565" s="67">
        <f t="shared" si="1165"/>
        <v>51</v>
      </c>
      <c r="Y1565" s="61">
        <f t="shared" si="1156"/>
        <v>2.72658822</v>
      </c>
      <c r="Z1565" s="69">
        <f t="shared" si="1166"/>
        <v>1.0841999999999999E-2</v>
      </c>
      <c r="AA1565" s="61">
        <f t="shared" si="1177"/>
        <v>8.89461689</v>
      </c>
      <c r="AB1565" s="69">
        <f t="shared" si="1167"/>
        <v>5.1999999999999998E-2</v>
      </c>
      <c r="AC1565" s="140">
        <f t="shared" si="1168"/>
        <v>30</v>
      </c>
      <c r="AD1565" s="67">
        <f t="shared" si="1171"/>
        <v>30</v>
      </c>
      <c r="AE1565" s="11">
        <f t="shared" si="1172"/>
        <v>1.0042333619999999</v>
      </c>
      <c r="AF1565" s="61">
        <f t="shared" si="1178"/>
        <v>3.4729877400000002</v>
      </c>
      <c r="AG1565" s="61">
        <f t="shared" si="1157"/>
        <v>3.5556948099999999</v>
      </c>
      <c r="AH1565" s="61">
        <f t="shared" si="1158"/>
        <v>12.367604630000001</v>
      </c>
      <c r="AI1565" s="196" t="str">
        <f t="shared" si="1173"/>
        <v>A+J=</v>
      </c>
      <c r="AJ1565" s="72">
        <f t="shared" si="1174"/>
        <v>45832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159"/>
        <v>45833</v>
      </c>
      <c r="B1566" s="61">
        <f t="shared" si="1147"/>
        <v>831.28754791405038</v>
      </c>
      <c r="C1566" s="61">
        <f t="shared" si="1160"/>
        <v>637.08857358</v>
      </c>
      <c r="D1566" s="61">
        <f t="shared" si="1148"/>
        <v>49.840096639999956</v>
      </c>
      <c r="E1566" s="61">
        <f t="shared" si="1149"/>
        <v>587.24847694000005</v>
      </c>
      <c r="F1566" s="62">
        <f t="shared" si="1161"/>
        <v>7205.03</v>
      </c>
      <c r="G1566" s="63">
        <f t="shared" si="1146"/>
        <v>7245.38</v>
      </c>
      <c r="H1566" s="64">
        <f t="shared" si="1179"/>
        <v>45772</v>
      </c>
      <c r="I1566" s="64">
        <f t="shared" si="1169"/>
        <v>45802</v>
      </c>
      <c r="J1566" s="65">
        <f t="shared" si="1150"/>
        <v>5.6002542668107669E-3</v>
      </c>
      <c r="K1566" s="195">
        <f t="shared" si="1170"/>
        <v>45862</v>
      </c>
      <c r="L1566" s="195">
        <f t="shared" si="1162"/>
        <v>45862</v>
      </c>
      <c r="M1566" s="228">
        <f t="shared" si="1175"/>
        <v>30</v>
      </c>
      <c r="N1566" s="67">
        <f t="shared" si="1176"/>
        <v>1</v>
      </c>
      <c r="O1566" s="61">
        <f t="shared" si="1151"/>
        <v>1.0001861700000001</v>
      </c>
      <c r="P1566" s="66">
        <f t="shared" si="1145"/>
        <v>1.0056002500000001</v>
      </c>
      <c r="Q1566" s="66">
        <f t="shared" si="1163"/>
        <v>1.3070171957990653</v>
      </c>
      <c r="R1566" s="61">
        <f t="shared" si="1144"/>
        <v>1.30726052</v>
      </c>
      <c r="S1566" s="61">
        <f t="shared" si="1164"/>
        <v>1.27374853</v>
      </c>
      <c r="T1566" s="61">
        <f t="shared" si="1152"/>
        <v>811.49063407000006</v>
      </c>
      <c r="U1566" s="61">
        <f t="shared" si="1153"/>
        <v>13.643653190257927</v>
      </c>
      <c r="V1566" s="61">
        <f t="shared" si="1154"/>
        <v>180.43827239379243</v>
      </c>
      <c r="W1566" s="61">
        <f t="shared" si="1155"/>
        <v>831.1704991640504</v>
      </c>
      <c r="X1566" s="67">
        <f t="shared" si="1165"/>
        <v>0</v>
      </c>
      <c r="Y1566" s="61">
        <f t="shared" si="1156"/>
        <v>0</v>
      </c>
      <c r="Z1566" s="69">
        <f t="shared" si="1166"/>
        <v>0</v>
      </c>
      <c r="AA1566" s="61">
        <f t="shared" si="1177"/>
        <v>0</v>
      </c>
      <c r="AB1566" s="69">
        <f t="shared" si="1167"/>
        <v>5.1999999999999998E-2</v>
      </c>
      <c r="AC1566" s="140">
        <f t="shared" si="1168"/>
        <v>1</v>
      </c>
      <c r="AD1566" s="67">
        <f t="shared" si="1171"/>
        <v>30</v>
      </c>
      <c r="AE1566" s="11">
        <f t="shared" si="1172"/>
        <v>1.000140824</v>
      </c>
      <c r="AF1566" s="61">
        <f t="shared" si="1178"/>
        <v>0.11427735</v>
      </c>
      <c r="AG1566" s="61">
        <f t="shared" si="1157"/>
        <v>0.11704874999999999</v>
      </c>
      <c r="AH1566" s="61">
        <f t="shared" si="1158"/>
        <v>0</v>
      </c>
      <c r="AI1566" s="196" t="str">
        <f t="shared" si="1173"/>
        <v>A+J=</v>
      </c>
      <c r="AJ1566" s="72">
        <f t="shared" si="1174"/>
        <v>45862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159"/>
        <v>45834</v>
      </c>
      <c r="B1567" s="61">
        <f t="shared" si="1147"/>
        <v>831.54756633339855</v>
      </c>
      <c r="C1567" s="61">
        <f t="shared" si="1160"/>
        <v>637.08857358</v>
      </c>
      <c r="D1567" s="61">
        <f t="shared" si="1148"/>
        <v>49.840096639999956</v>
      </c>
      <c r="E1567" s="61">
        <f t="shared" si="1149"/>
        <v>587.24847694000005</v>
      </c>
      <c r="F1567" s="62">
        <f t="shared" si="1161"/>
        <v>7205.03</v>
      </c>
      <c r="G1567" s="63">
        <f t="shared" si="1146"/>
        <v>7245.38</v>
      </c>
      <c r="H1567" s="64">
        <f t="shared" si="1179"/>
        <v>45772</v>
      </c>
      <c r="I1567" s="64">
        <f t="shared" si="1169"/>
        <v>45802</v>
      </c>
      <c r="J1567" s="65">
        <f t="shared" si="1150"/>
        <v>5.6002542668107669E-3</v>
      </c>
      <c r="K1567" s="195">
        <f t="shared" si="1170"/>
        <v>45862</v>
      </c>
      <c r="L1567" s="195">
        <f t="shared" si="1162"/>
        <v>45862</v>
      </c>
      <c r="M1567" s="228">
        <f t="shared" si="1175"/>
        <v>30</v>
      </c>
      <c r="N1567" s="67">
        <f t="shared" si="1176"/>
        <v>2</v>
      </c>
      <c r="O1567" s="61">
        <f t="shared" si="1151"/>
        <v>1.00037237</v>
      </c>
      <c r="P1567" s="66">
        <f t="shared" si="1145"/>
        <v>1.0056002500000001</v>
      </c>
      <c r="Q1567" s="66">
        <f t="shared" si="1163"/>
        <v>1.3070171957990653</v>
      </c>
      <c r="R1567" s="61">
        <f t="shared" si="1144"/>
        <v>1.3075038800000001</v>
      </c>
      <c r="S1567" s="61">
        <f t="shared" si="1164"/>
        <v>1.27374853</v>
      </c>
      <c r="T1567" s="61">
        <f t="shared" si="1152"/>
        <v>811.49063407000006</v>
      </c>
      <c r="U1567" s="61">
        <f t="shared" si="1153"/>
        <v>13.643653190257927</v>
      </c>
      <c r="V1567" s="61">
        <f t="shared" si="1154"/>
        <v>180.58118518314058</v>
      </c>
      <c r="W1567" s="61">
        <f t="shared" si="1155"/>
        <v>831.3134119533986</v>
      </c>
      <c r="X1567" s="67">
        <f t="shared" si="1165"/>
        <v>0</v>
      </c>
      <c r="Y1567" s="61">
        <f t="shared" si="1156"/>
        <v>0</v>
      </c>
      <c r="Z1567" s="69">
        <f t="shared" si="1166"/>
        <v>0</v>
      </c>
      <c r="AA1567" s="61">
        <f t="shared" si="1177"/>
        <v>0</v>
      </c>
      <c r="AB1567" s="69">
        <f t="shared" si="1167"/>
        <v>5.1999999999999998E-2</v>
      </c>
      <c r="AC1567" s="140">
        <f t="shared" si="1168"/>
        <v>2</v>
      </c>
      <c r="AD1567" s="67">
        <f t="shared" si="1171"/>
        <v>30</v>
      </c>
      <c r="AE1567" s="11">
        <f t="shared" si="1172"/>
        <v>1.000281668</v>
      </c>
      <c r="AF1567" s="61">
        <f t="shared" si="1178"/>
        <v>0.22857094</v>
      </c>
      <c r="AG1567" s="61">
        <f t="shared" si="1157"/>
        <v>0.23415438</v>
      </c>
      <c r="AH1567" s="61">
        <f t="shared" si="1158"/>
        <v>0</v>
      </c>
      <c r="AI1567" s="196" t="str">
        <f t="shared" si="1173"/>
        <v>A+J=</v>
      </c>
      <c r="AJ1567" s="72">
        <f t="shared" si="1174"/>
        <v>45862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159"/>
        <v>45835</v>
      </c>
      <c r="B1568" s="61">
        <f t="shared" si="1147"/>
        <v>831.80767688765525</v>
      </c>
      <c r="C1568" s="61">
        <f t="shared" si="1160"/>
        <v>637.08857358</v>
      </c>
      <c r="D1568" s="61">
        <f t="shared" si="1148"/>
        <v>49.840096639999956</v>
      </c>
      <c r="E1568" s="61">
        <f t="shared" si="1149"/>
        <v>587.24847694000005</v>
      </c>
      <c r="F1568" s="62">
        <f t="shared" si="1161"/>
        <v>7205.03</v>
      </c>
      <c r="G1568" s="63">
        <f t="shared" si="1146"/>
        <v>7245.38</v>
      </c>
      <c r="H1568" s="64">
        <f t="shared" si="1179"/>
        <v>45772</v>
      </c>
      <c r="I1568" s="64">
        <f t="shared" si="1169"/>
        <v>45802</v>
      </c>
      <c r="J1568" s="65">
        <f t="shared" si="1150"/>
        <v>5.6002542668107669E-3</v>
      </c>
      <c r="K1568" s="195">
        <f t="shared" si="1170"/>
        <v>45862</v>
      </c>
      <c r="L1568" s="195">
        <f t="shared" si="1162"/>
        <v>45862</v>
      </c>
      <c r="M1568" s="228">
        <f t="shared" si="1175"/>
        <v>30</v>
      </c>
      <c r="N1568" s="67">
        <f t="shared" si="1176"/>
        <v>3</v>
      </c>
      <c r="O1568" s="61">
        <f t="shared" si="1151"/>
        <v>1.0005586099999999</v>
      </c>
      <c r="P1568" s="66">
        <f t="shared" si="1145"/>
        <v>1.0056002500000001</v>
      </c>
      <c r="Q1568" s="66">
        <f t="shared" si="1163"/>
        <v>1.3070171957990653</v>
      </c>
      <c r="R1568" s="61">
        <f t="shared" si="1144"/>
        <v>1.3077472999999999</v>
      </c>
      <c r="S1568" s="61">
        <f t="shared" si="1164"/>
        <v>1.27374853</v>
      </c>
      <c r="T1568" s="61">
        <f t="shared" si="1152"/>
        <v>811.49063407000006</v>
      </c>
      <c r="U1568" s="61">
        <f t="shared" si="1153"/>
        <v>13.643653190257927</v>
      </c>
      <c r="V1568" s="61">
        <f t="shared" si="1154"/>
        <v>180.72413320739724</v>
      </c>
      <c r="W1568" s="61">
        <f t="shared" si="1155"/>
        <v>831.45635997765521</v>
      </c>
      <c r="X1568" s="67">
        <f t="shared" si="1165"/>
        <v>0</v>
      </c>
      <c r="Y1568" s="61">
        <f t="shared" si="1156"/>
        <v>0</v>
      </c>
      <c r="Z1568" s="69">
        <f t="shared" si="1166"/>
        <v>0</v>
      </c>
      <c r="AA1568" s="61">
        <f t="shared" si="1177"/>
        <v>0</v>
      </c>
      <c r="AB1568" s="69">
        <f t="shared" si="1167"/>
        <v>5.1999999999999998E-2</v>
      </c>
      <c r="AC1568" s="140">
        <f t="shared" si="1168"/>
        <v>3</v>
      </c>
      <c r="AD1568" s="67">
        <f t="shared" si="1171"/>
        <v>30</v>
      </c>
      <c r="AE1568" s="11">
        <f t="shared" si="1172"/>
        <v>1.000422532</v>
      </c>
      <c r="AF1568" s="61">
        <f t="shared" si="1178"/>
        <v>0.34288076000000001</v>
      </c>
      <c r="AG1568" s="61">
        <f t="shared" si="1157"/>
        <v>0.35131690999999998</v>
      </c>
      <c r="AH1568" s="61">
        <f t="shared" si="1158"/>
        <v>0</v>
      </c>
      <c r="AI1568" s="196" t="str">
        <f t="shared" si="1173"/>
        <v>A+J=</v>
      </c>
      <c r="AJ1568" s="72">
        <f t="shared" si="1174"/>
        <v>45862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159"/>
        <v>45836</v>
      </c>
      <c r="B1569" s="61">
        <f t="shared" si="1147"/>
        <v>832.06787290433579</v>
      </c>
      <c r="C1569" s="61">
        <f t="shared" si="1160"/>
        <v>637.08857358</v>
      </c>
      <c r="D1569" s="61">
        <f t="shared" si="1148"/>
        <v>49.840096639999956</v>
      </c>
      <c r="E1569" s="61">
        <f t="shared" si="1149"/>
        <v>587.24847694000005</v>
      </c>
      <c r="F1569" s="62">
        <f t="shared" si="1161"/>
        <v>7205.03</v>
      </c>
      <c r="G1569" s="63">
        <f t="shared" si="1146"/>
        <v>7245.38</v>
      </c>
      <c r="H1569" s="64">
        <f t="shared" si="1179"/>
        <v>45772</v>
      </c>
      <c r="I1569" s="64">
        <f t="shared" si="1169"/>
        <v>45802</v>
      </c>
      <c r="J1569" s="65">
        <f t="shared" si="1150"/>
        <v>5.6002542668107669E-3</v>
      </c>
      <c r="K1569" s="195">
        <f t="shared" si="1170"/>
        <v>45862</v>
      </c>
      <c r="L1569" s="195">
        <f t="shared" si="1162"/>
        <v>45862</v>
      </c>
      <c r="M1569" s="228">
        <f t="shared" si="1175"/>
        <v>30</v>
      </c>
      <c r="N1569" s="67">
        <f t="shared" si="1176"/>
        <v>4</v>
      </c>
      <c r="O1569" s="61">
        <f t="shared" si="1151"/>
        <v>1.00074489</v>
      </c>
      <c r="P1569" s="66">
        <f t="shared" si="1145"/>
        <v>1.0056002500000001</v>
      </c>
      <c r="Q1569" s="66">
        <f t="shared" si="1163"/>
        <v>1.3070171957990653</v>
      </c>
      <c r="R1569" s="61">
        <f t="shared" si="1144"/>
        <v>1.30799077</v>
      </c>
      <c r="S1569" s="61">
        <f t="shared" si="1164"/>
        <v>1.27374853</v>
      </c>
      <c r="T1569" s="61">
        <f t="shared" si="1152"/>
        <v>811.49063407000006</v>
      </c>
      <c r="U1569" s="61">
        <f t="shared" si="1153"/>
        <v>13.643653190257927</v>
      </c>
      <c r="V1569" s="61">
        <f t="shared" si="1154"/>
        <v>180.86711059407784</v>
      </c>
      <c r="W1569" s="61">
        <f t="shared" si="1155"/>
        <v>831.59933736433584</v>
      </c>
      <c r="X1569" s="67">
        <f t="shared" si="1165"/>
        <v>0</v>
      </c>
      <c r="Y1569" s="61">
        <f t="shared" si="1156"/>
        <v>0</v>
      </c>
      <c r="Z1569" s="69">
        <f t="shared" si="1166"/>
        <v>0</v>
      </c>
      <c r="AA1569" s="61">
        <f t="shared" si="1177"/>
        <v>0</v>
      </c>
      <c r="AB1569" s="69">
        <f t="shared" si="1167"/>
        <v>5.1999999999999998E-2</v>
      </c>
      <c r="AC1569" s="140">
        <f t="shared" si="1168"/>
        <v>4</v>
      </c>
      <c r="AD1569" s="67">
        <f t="shared" si="1171"/>
        <v>30</v>
      </c>
      <c r="AE1569" s="11">
        <f t="shared" si="1172"/>
        <v>1.000563415</v>
      </c>
      <c r="AF1569" s="61">
        <f t="shared" si="1178"/>
        <v>0.45720599000000001</v>
      </c>
      <c r="AG1569" s="61">
        <f t="shared" si="1157"/>
        <v>0.46853553999999997</v>
      </c>
      <c r="AH1569" s="61">
        <f t="shared" si="1158"/>
        <v>0</v>
      </c>
      <c r="AI1569" s="196" t="str">
        <f t="shared" si="1173"/>
        <v>A+J=</v>
      </c>
      <c r="AJ1569" s="72">
        <f t="shared" si="1174"/>
        <v>45862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159"/>
        <v>45837</v>
      </c>
      <c r="B1570" s="61">
        <f t="shared" si="1147"/>
        <v>832.32815604344012</v>
      </c>
      <c r="C1570" s="61">
        <f t="shared" si="1160"/>
        <v>637.08857358</v>
      </c>
      <c r="D1570" s="61">
        <f t="shared" si="1148"/>
        <v>49.840096639999956</v>
      </c>
      <c r="E1570" s="61">
        <f t="shared" si="1149"/>
        <v>587.24847694000005</v>
      </c>
      <c r="F1570" s="62">
        <f t="shared" si="1161"/>
        <v>7205.03</v>
      </c>
      <c r="G1570" s="63">
        <f t="shared" si="1146"/>
        <v>7245.38</v>
      </c>
      <c r="H1570" s="64">
        <f t="shared" si="1179"/>
        <v>45772</v>
      </c>
      <c r="I1570" s="64">
        <f t="shared" si="1169"/>
        <v>45802</v>
      </c>
      <c r="J1570" s="65">
        <f t="shared" si="1150"/>
        <v>5.6002542668107669E-3</v>
      </c>
      <c r="K1570" s="195">
        <f t="shared" si="1170"/>
        <v>45862</v>
      </c>
      <c r="L1570" s="195">
        <f t="shared" si="1162"/>
        <v>45862</v>
      </c>
      <c r="M1570" s="228">
        <f t="shared" si="1175"/>
        <v>30</v>
      </c>
      <c r="N1570" s="67">
        <f t="shared" si="1176"/>
        <v>5</v>
      </c>
      <c r="O1570" s="61">
        <f t="shared" si="1151"/>
        <v>1.0009311999999999</v>
      </c>
      <c r="P1570" s="66">
        <f t="shared" si="1145"/>
        <v>1.0056002500000001</v>
      </c>
      <c r="Q1570" s="66">
        <f t="shared" si="1163"/>
        <v>1.3070171957990653</v>
      </c>
      <c r="R1570" s="61">
        <f t="shared" si="1144"/>
        <v>1.3082342899999999</v>
      </c>
      <c r="S1570" s="61">
        <f t="shared" si="1164"/>
        <v>1.27374853</v>
      </c>
      <c r="T1570" s="61">
        <f t="shared" si="1152"/>
        <v>811.49063407000006</v>
      </c>
      <c r="U1570" s="61">
        <f t="shared" si="1153"/>
        <v>13.643653190257927</v>
      </c>
      <c r="V1570" s="61">
        <f t="shared" si="1154"/>
        <v>181.01011734318223</v>
      </c>
      <c r="W1570" s="61">
        <f t="shared" si="1155"/>
        <v>831.74234411344014</v>
      </c>
      <c r="X1570" s="67">
        <f t="shared" si="1165"/>
        <v>0</v>
      </c>
      <c r="Y1570" s="61">
        <f t="shared" si="1156"/>
        <v>0</v>
      </c>
      <c r="Z1570" s="69">
        <f t="shared" si="1166"/>
        <v>0</v>
      </c>
      <c r="AA1570" s="61">
        <f t="shared" si="1177"/>
        <v>0</v>
      </c>
      <c r="AB1570" s="69">
        <f t="shared" si="1167"/>
        <v>5.1999999999999998E-2</v>
      </c>
      <c r="AC1570" s="140">
        <f t="shared" si="1168"/>
        <v>5</v>
      </c>
      <c r="AD1570" s="67">
        <f t="shared" si="1171"/>
        <v>30</v>
      </c>
      <c r="AE1570" s="11">
        <f t="shared" si="1172"/>
        <v>1.000704319</v>
      </c>
      <c r="AF1570" s="61">
        <f t="shared" si="1178"/>
        <v>0.57154826999999997</v>
      </c>
      <c r="AG1570" s="61">
        <f t="shared" si="1157"/>
        <v>0.58581192999999998</v>
      </c>
      <c r="AH1570" s="61">
        <f t="shared" si="1158"/>
        <v>0</v>
      </c>
      <c r="AI1570" s="196" t="str">
        <f t="shared" si="1173"/>
        <v>A+J=</v>
      </c>
      <c r="AJ1570" s="72">
        <f t="shared" si="1174"/>
        <v>45862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159"/>
        <v>45838</v>
      </c>
      <c r="B1571" s="61">
        <f t="shared" si="1147"/>
        <v>832.58851880248369</v>
      </c>
      <c r="C1571" s="61">
        <f t="shared" si="1160"/>
        <v>637.08857358</v>
      </c>
      <c r="D1571" s="61">
        <f t="shared" si="1148"/>
        <v>49.840096639999956</v>
      </c>
      <c r="E1571" s="61">
        <f t="shared" si="1149"/>
        <v>587.24847694000005</v>
      </c>
      <c r="F1571" s="62">
        <f t="shared" si="1161"/>
        <v>7205.03</v>
      </c>
      <c r="G1571" s="63">
        <f t="shared" si="1146"/>
        <v>7245.38</v>
      </c>
      <c r="H1571" s="64">
        <f t="shared" si="1179"/>
        <v>45772</v>
      </c>
      <c r="I1571" s="64">
        <f t="shared" si="1169"/>
        <v>45802</v>
      </c>
      <c r="J1571" s="65">
        <f t="shared" si="1150"/>
        <v>5.6002542668107669E-3</v>
      </c>
      <c r="K1571" s="195">
        <f t="shared" si="1170"/>
        <v>45862</v>
      </c>
      <c r="L1571" s="195">
        <f t="shared" si="1162"/>
        <v>45862</v>
      </c>
      <c r="M1571" s="228">
        <f t="shared" si="1175"/>
        <v>30</v>
      </c>
      <c r="N1571" s="67">
        <f t="shared" si="1176"/>
        <v>6</v>
      </c>
      <c r="O1571" s="61">
        <f t="shared" si="1151"/>
        <v>1.00111755</v>
      </c>
      <c r="P1571" s="66">
        <f t="shared" si="1145"/>
        <v>1.0056002500000001</v>
      </c>
      <c r="Q1571" s="66">
        <f t="shared" si="1163"/>
        <v>1.3070171957990653</v>
      </c>
      <c r="R1571" s="61">
        <f t="shared" si="1144"/>
        <v>1.3084778500000001</v>
      </c>
      <c r="S1571" s="61">
        <f t="shared" si="1164"/>
        <v>1.27374853</v>
      </c>
      <c r="T1571" s="61">
        <f t="shared" si="1152"/>
        <v>811.49063407000006</v>
      </c>
      <c r="U1571" s="61">
        <f t="shared" si="1153"/>
        <v>13.643653190257927</v>
      </c>
      <c r="V1571" s="61">
        <f t="shared" si="1154"/>
        <v>181.15314758222581</v>
      </c>
      <c r="W1571" s="61">
        <f t="shared" si="1155"/>
        <v>831.88537435248372</v>
      </c>
      <c r="X1571" s="67">
        <f t="shared" si="1165"/>
        <v>0</v>
      </c>
      <c r="Y1571" s="61">
        <f t="shared" si="1156"/>
        <v>0</v>
      </c>
      <c r="Z1571" s="69">
        <f t="shared" si="1166"/>
        <v>0</v>
      </c>
      <c r="AA1571" s="61">
        <f t="shared" si="1177"/>
        <v>0</v>
      </c>
      <c r="AB1571" s="69">
        <f t="shared" si="1167"/>
        <v>5.1999999999999998E-2</v>
      </c>
      <c r="AC1571" s="140">
        <f t="shared" si="1168"/>
        <v>6</v>
      </c>
      <c r="AD1571" s="67">
        <f t="shared" si="1171"/>
        <v>30</v>
      </c>
      <c r="AE1571" s="11">
        <f t="shared" si="1172"/>
        <v>1.000845242</v>
      </c>
      <c r="AF1571" s="61">
        <f t="shared" si="1178"/>
        <v>0.68590596000000004</v>
      </c>
      <c r="AG1571" s="61">
        <f t="shared" si="1157"/>
        <v>0.70314445000000003</v>
      </c>
      <c r="AH1571" s="61">
        <f t="shared" si="1158"/>
        <v>0</v>
      </c>
      <c r="AI1571" s="196" t="str">
        <f t="shared" si="1173"/>
        <v>A+J=</v>
      </c>
      <c r="AJ1571" s="72">
        <f t="shared" si="1174"/>
        <v>45862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159"/>
        <v>45839</v>
      </c>
      <c r="B1572" s="61">
        <f t="shared" si="1147"/>
        <v>832.84895614898164</v>
      </c>
      <c r="C1572" s="61">
        <f t="shared" si="1160"/>
        <v>637.08857358</v>
      </c>
      <c r="D1572" s="61">
        <f t="shared" si="1148"/>
        <v>49.840096639999956</v>
      </c>
      <c r="E1572" s="61">
        <f t="shared" si="1149"/>
        <v>587.24847694000005</v>
      </c>
      <c r="F1572" s="62">
        <f t="shared" si="1161"/>
        <v>7205.03</v>
      </c>
      <c r="G1572" s="63">
        <f t="shared" si="1146"/>
        <v>7245.38</v>
      </c>
      <c r="H1572" s="64">
        <f t="shared" si="1179"/>
        <v>45772</v>
      </c>
      <c r="I1572" s="64">
        <f t="shared" si="1169"/>
        <v>45802</v>
      </c>
      <c r="J1572" s="65">
        <f t="shared" si="1150"/>
        <v>5.6002542668107669E-3</v>
      </c>
      <c r="K1572" s="195">
        <f t="shared" si="1170"/>
        <v>45862</v>
      </c>
      <c r="L1572" s="195">
        <f t="shared" si="1162"/>
        <v>45862</v>
      </c>
      <c r="M1572" s="228">
        <f t="shared" si="1175"/>
        <v>30</v>
      </c>
      <c r="N1572" s="67">
        <f t="shared" si="1176"/>
        <v>7</v>
      </c>
      <c r="O1572" s="61">
        <f t="shared" si="1151"/>
        <v>1.00130392</v>
      </c>
      <c r="P1572" s="66">
        <f t="shared" si="1145"/>
        <v>1.0056002500000001</v>
      </c>
      <c r="Q1572" s="66">
        <f t="shared" si="1163"/>
        <v>1.3070171957990653</v>
      </c>
      <c r="R1572" s="61">
        <f t="shared" si="1144"/>
        <v>1.30872144</v>
      </c>
      <c r="S1572" s="61">
        <f t="shared" si="1164"/>
        <v>1.27374853</v>
      </c>
      <c r="T1572" s="61">
        <f t="shared" si="1152"/>
        <v>811.49063407000006</v>
      </c>
      <c r="U1572" s="61">
        <f t="shared" si="1153"/>
        <v>13.643653190257927</v>
      </c>
      <c r="V1572" s="61">
        <f t="shared" si="1154"/>
        <v>181.29619543872363</v>
      </c>
      <c r="W1572" s="61">
        <f t="shared" si="1155"/>
        <v>832.02842220898162</v>
      </c>
      <c r="X1572" s="67">
        <f t="shared" si="1165"/>
        <v>0</v>
      </c>
      <c r="Y1572" s="61">
        <f t="shared" si="1156"/>
        <v>0</v>
      </c>
      <c r="Z1572" s="69">
        <f t="shared" si="1166"/>
        <v>0</v>
      </c>
      <c r="AA1572" s="61">
        <f t="shared" si="1177"/>
        <v>0</v>
      </c>
      <c r="AB1572" s="69">
        <f t="shared" si="1167"/>
        <v>5.1999999999999998E-2</v>
      </c>
      <c r="AC1572" s="140">
        <f t="shared" si="1168"/>
        <v>7</v>
      </c>
      <c r="AD1572" s="67">
        <f t="shared" si="1171"/>
        <v>30</v>
      </c>
      <c r="AE1572" s="11">
        <f t="shared" si="1172"/>
        <v>1.0009861849999999</v>
      </c>
      <c r="AF1572" s="61">
        <f t="shared" si="1178"/>
        <v>0.80027988999999999</v>
      </c>
      <c r="AG1572" s="61">
        <f t="shared" si="1157"/>
        <v>0.82053394000000002</v>
      </c>
      <c r="AH1572" s="61">
        <f t="shared" si="1158"/>
        <v>0</v>
      </c>
      <c r="AI1572" s="196" t="str">
        <f t="shared" si="1173"/>
        <v>A+J=</v>
      </c>
      <c r="AJ1572" s="72">
        <f t="shared" si="1174"/>
        <v>45862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159"/>
        <v>45840</v>
      </c>
      <c r="B1573" s="61">
        <f t="shared" si="1147"/>
        <v>833.1094857403881</v>
      </c>
      <c r="C1573" s="61">
        <f t="shared" si="1160"/>
        <v>637.08857358</v>
      </c>
      <c r="D1573" s="61">
        <f t="shared" si="1148"/>
        <v>49.840096639999956</v>
      </c>
      <c r="E1573" s="61">
        <f t="shared" si="1149"/>
        <v>587.24847694000005</v>
      </c>
      <c r="F1573" s="62">
        <f t="shared" si="1161"/>
        <v>7205.03</v>
      </c>
      <c r="G1573" s="63">
        <f t="shared" si="1146"/>
        <v>7245.38</v>
      </c>
      <c r="H1573" s="64">
        <f t="shared" si="1179"/>
        <v>45772</v>
      </c>
      <c r="I1573" s="64">
        <f t="shared" si="1169"/>
        <v>45802</v>
      </c>
      <c r="J1573" s="65">
        <f t="shared" si="1150"/>
        <v>5.6002542668107669E-3</v>
      </c>
      <c r="K1573" s="195">
        <f t="shared" si="1170"/>
        <v>45862</v>
      </c>
      <c r="L1573" s="195">
        <f t="shared" si="1162"/>
        <v>45862</v>
      </c>
      <c r="M1573" s="228">
        <f t="shared" si="1175"/>
        <v>30</v>
      </c>
      <c r="N1573" s="67">
        <f t="shared" si="1176"/>
        <v>8</v>
      </c>
      <c r="O1573" s="61">
        <f t="shared" si="1151"/>
        <v>1.0014903399999999</v>
      </c>
      <c r="P1573" s="66">
        <f t="shared" si="1145"/>
        <v>1.0056002500000001</v>
      </c>
      <c r="Q1573" s="66">
        <f t="shared" si="1163"/>
        <v>1.3070171957990653</v>
      </c>
      <c r="R1573" s="61">
        <f t="shared" si="1144"/>
        <v>1.3089650900000001</v>
      </c>
      <c r="S1573" s="61">
        <f t="shared" si="1164"/>
        <v>1.27374853</v>
      </c>
      <c r="T1573" s="61">
        <f t="shared" si="1152"/>
        <v>811.49063407000006</v>
      </c>
      <c r="U1573" s="61">
        <f t="shared" si="1153"/>
        <v>13.643653190257927</v>
      </c>
      <c r="V1573" s="61">
        <f t="shared" si="1154"/>
        <v>181.43927853013008</v>
      </c>
      <c r="W1573" s="61">
        <f t="shared" si="1155"/>
        <v>832.17150530038805</v>
      </c>
      <c r="X1573" s="67">
        <f t="shared" si="1165"/>
        <v>0</v>
      </c>
      <c r="Y1573" s="61">
        <f t="shared" si="1156"/>
        <v>0</v>
      </c>
      <c r="Z1573" s="69">
        <f t="shared" si="1166"/>
        <v>0</v>
      </c>
      <c r="AA1573" s="61">
        <f t="shared" si="1177"/>
        <v>0</v>
      </c>
      <c r="AB1573" s="69">
        <f t="shared" si="1167"/>
        <v>5.1999999999999998E-2</v>
      </c>
      <c r="AC1573" s="140">
        <f t="shared" si="1168"/>
        <v>8</v>
      </c>
      <c r="AD1573" s="67">
        <f t="shared" si="1171"/>
        <v>30</v>
      </c>
      <c r="AE1573" s="11">
        <f t="shared" si="1172"/>
        <v>1.0011271479999999</v>
      </c>
      <c r="AF1573" s="61">
        <f t="shared" si="1178"/>
        <v>0.91467003999999996</v>
      </c>
      <c r="AG1573" s="61">
        <f t="shared" si="1157"/>
        <v>0.93798044000000003</v>
      </c>
      <c r="AH1573" s="61">
        <f t="shared" si="1158"/>
        <v>0</v>
      </c>
      <c r="AI1573" s="196" t="str">
        <f t="shared" si="1173"/>
        <v>A+J=</v>
      </c>
      <c r="AJ1573" s="72">
        <f t="shared" si="1174"/>
        <v>45862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159"/>
        <v>45841</v>
      </c>
      <c r="B1574" s="61">
        <f t="shared" si="1147"/>
        <v>833.37009584173347</v>
      </c>
      <c r="C1574" s="61">
        <f t="shared" si="1160"/>
        <v>637.08857358</v>
      </c>
      <c r="D1574" s="61">
        <f t="shared" si="1148"/>
        <v>49.840096639999956</v>
      </c>
      <c r="E1574" s="61">
        <f t="shared" si="1149"/>
        <v>587.24847694000005</v>
      </c>
      <c r="F1574" s="62">
        <f t="shared" si="1161"/>
        <v>7205.03</v>
      </c>
      <c r="G1574" s="63">
        <f t="shared" si="1146"/>
        <v>7245.38</v>
      </c>
      <c r="H1574" s="64">
        <f t="shared" si="1179"/>
        <v>45772</v>
      </c>
      <c r="I1574" s="64">
        <f t="shared" si="1169"/>
        <v>45802</v>
      </c>
      <c r="J1574" s="65">
        <f t="shared" si="1150"/>
        <v>5.6002542668107669E-3</v>
      </c>
      <c r="K1574" s="195">
        <f t="shared" si="1170"/>
        <v>45862</v>
      </c>
      <c r="L1574" s="195">
        <f t="shared" si="1162"/>
        <v>45862</v>
      </c>
      <c r="M1574" s="228">
        <f t="shared" si="1175"/>
        <v>30</v>
      </c>
      <c r="N1574" s="67">
        <f t="shared" si="1176"/>
        <v>9</v>
      </c>
      <c r="O1574" s="61">
        <f t="shared" si="1151"/>
        <v>1.0016767900000001</v>
      </c>
      <c r="P1574" s="66">
        <f t="shared" si="1145"/>
        <v>1.0056002500000001</v>
      </c>
      <c r="Q1574" s="66">
        <f t="shared" si="1163"/>
        <v>1.3070171957990653</v>
      </c>
      <c r="R1574" s="61">
        <f t="shared" si="1144"/>
        <v>1.3092087800000001</v>
      </c>
      <c r="S1574" s="61">
        <f t="shared" si="1164"/>
        <v>1.27374853</v>
      </c>
      <c r="T1574" s="61">
        <f t="shared" si="1152"/>
        <v>811.49063407000006</v>
      </c>
      <c r="U1574" s="61">
        <f t="shared" si="1153"/>
        <v>13.643653190257927</v>
      </c>
      <c r="V1574" s="61">
        <f t="shared" si="1154"/>
        <v>181.58238511147559</v>
      </c>
      <c r="W1574" s="61">
        <f t="shared" si="1155"/>
        <v>832.31461188173353</v>
      </c>
      <c r="X1574" s="67">
        <f t="shared" si="1165"/>
        <v>0</v>
      </c>
      <c r="Y1574" s="61">
        <f t="shared" si="1156"/>
        <v>0</v>
      </c>
      <c r="Z1574" s="69">
        <f t="shared" si="1166"/>
        <v>0</v>
      </c>
      <c r="AA1574" s="61">
        <f t="shared" si="1177"/>
        <v>0</v>
      </c>
      <c r="AB1574" s="69">
        <f t="shared" si="1167"/>
        <v>5.1999999999999998E-2</v>
      </c>
      <c r="AC1574" s="140">
        <f t="shared" si="1168"/>
        <v>9</v>
      </c>
      <c r="AD1574" s="67">
        <f t="shared" si="1171"/>
        <v>30</v>
      </c>
      <c r="AE1574" s="11">
        <f t="shared" si="1172"/>
        <v>1.001268131</v>
      </c>
      <c r="AF1574" s="61">
        <f t="shared" si="1178"/>
        <v>1.02907642</v>
      </c>
      <c r="AG1574" s="61">
        <f t="shared" si="1157"/>
        <v>1.0554839600000001</v>
      </c>
      <c r="AH1574" s="61">
        <f t="shared" si="1158"/>
        <v>0</v>
      </c>
      <c r="AI1574" s="196" t="str">
        <f t="shared" si="1173"/>
        <v>A+J=</v>
      </c>
      <c r="AJ1574" s="72">
        <f t="shared" si="1174"/>
        <v>45862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159"/>
        <v>45842</v>
      </c>
      <c r="B1575" s="61">
        <f t="shared" si="1147"/>
        <v>833.63079233550286</v>
      </c>
      <c r="C1575" s="61">
        <f t="shared" si="1160"/>
        <v>637.08857358</v>
      </c>
      <c r="D1575" s="61">
        <f t="shared" si="1148"/>
        <v>49.840096639999956</v>
      </c>
      <c r="E1575" s="61">
        <f t="shared" si="1149"/>
        <v>587.24847694000005</v>
      </c>
      <c r="F1575" s="62">
        <f t="shared" si="1161"/>
        <v>7205.03</v>
      </c>
      <c r="G1575" s="63">
        <f t="shared" si="1146"/>
        <v>7245.38</v>
      </c>
      <c r="H1575" s="64">
        <f t="shared" si="1179"/>
        <v>45772</v>
      </c>
      <c r="I1575" s="64">
        <f t="shared" si="1169"/>
        <v>45802</v>
      </c>
      <c r="J1575" s="65">
        <f t="shared" si="1150"/>
        <v>5.6002542668107669E-3</v>
      </c>
      <c r="K1575" s="195">
        <f t="shared" si="1170"/>
        <v>45862</v>
      </c>
      <c r="L1575" s="195">
        <f t="shared" si="1162"/>
        <v>45862</v>
      </c>
      <c r="M1575" s="228">
        <f t="shared" si="1175"/>
        <v>30</v>
      </c>
      <c r="N1575" s="67">
        <f t="shared" si="1176"/>
        <v>10</v>
      </c>
      <c r="O1575" s="61">
        <f t="shared" si="1151"/>
        <v>1.0018632700000001</v>
      </c>
      <c r="P1575" s="66">
        <f t="shared" si="1145"/>
        <v>1.0056002500000001</v>
      </c>
      <c r="Q1575" s="66">
        <f t="shared" si="1163"/>
        <v>1.3070171957990653</v>
      </c>
      <c r="R1575" s="61">
        <f t="shared" si="1144"/>
        <v>1.30945252</v>
      </c>
      <c r="S1575" s="61">
        <f t="shared" si="1164"/>
        <v>1.27374853</v>
      </c>
      <c r="T1575" s="61">
        <f t="shared" si="1152"/>
        <v>811.49063407000006</v>
      </c>
      <c r="U1575" s="61">
        <f t="shared" si="1153"/>
        <v>13.643653190257927</v>
      </c>
      <c r="V1575" s="61">
        <f t="shared" si="1154"/>
        <v>181.72552105524491</v>
      </c>
      <c r="W1575" s="61">
        <f t="shared" si="1155"/>
        <v>832.45774782550291</v>
      </c>
      <c r="X1575" s="67">
        <f t="shared" si="1165"/>
        <v>0</v>
      </c>
      <c r="Y1575" s="61">
        <f t="shared" si="1156"/>
        <v>0</v>
      </c>
      <c r="Z1575" s="69">
        <f t="shared" si="1166"/>
        <v>0</v>
      </c>
      <c r="AA1575" s="61">
        <f t="shared" si="1177"/>
        <v>0</v>
      </c>
      <c r="AB1575" s="69">
        <f t="shared" si="1167"/>
        <v>5.1999999999999998E-2</v>
      </c>
      <c r="AC1575" s="140">
        <f t="shared" si="1168"/>
        <v>10</v>
      </c>
      <c r="AD1575" s="67">
        <f t="shared" si="1171"/>
        <v>30</v>
      </c>
      <c r="AE1575" s="11">
        <f t="shared" si="1172"/>
        <v>1.001409134</v>
      </c>
      <c r="AF1575" s="61">
        <f t="shared" si="1178"/>
        <v>1.14349904</v>
      </c>
      <c r="AG1575" s="61">
        <f t="shared" si="1157"/>
        <v>1.17304451</v>
      </c>
      <c r="AH1575" s="61">
        <f t="shared" si="1158"/>
        <v>0</v>
      </c>
      <c r="AI1575" s="196" t="str">
        <f t="shared" si="1173"/>
        <v>A+J=</v>
      </c>
      <c r="AJ1575" s="72">
        <f t="shared" si="1174"/>
        <v>45862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159"/>
        <v>45843</v>
      </c>
      <c r="B1576" s="61">
        <f t="shared" si="1147"/>
        <v>833.89156937921121</v>
      </c>
      <c r="C1576" s="61">
        <f t="shared" si="1160"/>
        <v>637.08857358</v>
      </c>
      <c r="D1576" s="61">
        <f t="shared" si="1148"/>
        <v>49.840096639999956</v>
      </c>
      <c r="E1576" s="61">
        <f t="shared" si="1149"/>
        <v>587.24847694000005</v>
      </c>
      <c r="F1576" s="62">
        <f t="shared" si="1161"/>
        <v>7205.03</v>
      </c>
      <c r="G1576" s="63">
        <f t="shared" si="1146"/>
        <v>7245.38</v>
      </c>
      <c r="H1576" s="64">
        <f t="shared" si="1179"/>
        <v>45772</v>
      </c>
      <c r="I1576" s="64">
        <f t="shared" si="1169"/>
        <v>45802</v>
      </c>
      <c r="J1576" s="65">
        <f t="shared" si="1150"/>
        <v>5.6002542668107669E-3</v>
      </c>
      <c r="K1576" s="195">
        <f t="shared" si="1170"/>
        <v>45862</v>
      </c>
      <c r="L1576" s="195">
        <f t="shared" si="1162"/>
        <v>45862</v>
      </c>
      <c r="M1576" s="228">
        <f t="shared" si="1175"/>
        <v>30</v>
      </c>
      <c r="N1576" s="67">
        <f t="shared" si="1176"/>
        <v>11</v>
      </c>
      <c r="O1576" s="61">
        <f t="shared" si="1151"/>
        <v>1.0020497900000001</v>
      </c>
      <c r="P1576" s="66">
        <f t="shared" si="1145"/>
        <v>1.0056002500000001</v>
      </c>
      <c r="Q1576" s="66">
        <f t="shared" si="1163"/>
        <v>1.3070171957990653</v>
      </c>
      <c r="R1576" s="61">
        <f t="shared" si="1144"/>
        <v>1.3096962999999999</v>
      </c>
      <c r="S1576" s="61">
        <f t="shared" si="1164"/>
        <v>1.27374853</v>
      </c>
      <c r="T1576" s="61">
        <f t="shared" si="1152"/>
        <v>811.49063407000006</v>
      </c>
      <c r="U1576" s="61">
        <f t="shared" si="1153"/>
        <v>13.643653190257927</v>
      </c>
      <c r="V1576" s="61">
        <f t="shared" si="1154"/>
        <v>181.86868048895329</v>
      </c>
      <c r="W1576" s="61">
        <f t="shared" si="1155"/>
        <v>832.60090725921123</v>
      </c>
      <c r="X1576" s="67">
        <f t="shared" si="1165"/>
        <v>0</v>
      </c>
      <c r="Y1576" s="61">
        <f t="shared" si="1156"/>
        <v>0</v>
      </c>
      <c r="Z1576" s="69">
        <f t="shared" si="1166"/>
        <v>0</v>
      </c>
      <c r="AA1576" s="61">
        <f t="shared" si="1177"/>
        <v>0</v>
      </c>
      <c r="AB1576" s="69">
        <f t="shared" si="1167"/>
        <v>5.1999999999999998E-2</v>
      </c>
      <c r="AC1576" s="140">
        <f t="shared" si="1168"/>
        <v>11</v>
      </c>
      <c r="AD1576" s="67">
        <f t="shared" si="1171"/>
        <v>30</v>
      </c>
      <c r="AE1576" s="11">
        <f t="shared" si="1172"/>
        <v>1.0015501570000001</v>
      </c>
      <c r="AF1576" s="61">
        <f t="shared" si="1178"/>
        <v>1.2579378800000001</v>
      </c>
      <c r="AG1576" s="61">
        <f t="shared" si="1157"/>
        <v>1.2906621199999999</v>
      </c>
      <c r="AH1576" s="61">
        <f t="shared" si="1158"/>
        <v>0</v>
      </c>
      <c r="AI1576" s="196" t="str">
        <f t="shared" si="1173"/>
        <v>A+J=</v>
      </c>
      <c r="AJ1576" s="72">
        <f t="shared" si="1174"/>
        <v>45862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159"/>
        <v>45844</v>
      </c>
      <c r="B1577" s="61">
        <f t="shared" si="1147"/>
        <v>834.15243203534351</v>
      </c>
      <c r="C1577" s="61">
        <f t="shared" si="1160"/>
        <v>637.08857358</v>
      </c>
      <c r="D1577" s="61">
        <f t="shared" si="1148"/>
        <v>49.840096639999956</v>
      </c>
      <c r="E1577" s="61">
        <f t="shared" si="1149"/>
        <v>587.24847694000005</v>
      </c>
      <c r="F1577" s="62">
        <f t="shared" si="1161"/>
        <v>7205.03</v>
      </c>
      <c r="G1577" s="63">
        <f t="shared" si="1146"/>
        <v>7245.38</v>
      </c>
      <c r="H1577" s="64">
        <f t="shared" si="1179"/>
        <v>45772</v>
      </c>
      <c r="I1577" s="64">
        <f t="shared" si="1169"/>
        <v>45802</v>
      </c>
      <c r="J1577" s="65">
        <f t="shared" si="1150"/>
        <v>5.6002542668107669E-3</v>
      </c>
      <c r="K1577" s="195">
        <f t="shared" si="1170"/>
        <v>45862</v>
      </c>
      <c r="L1577" s="195">
        <f t="shared" si="1162"/>
        <v>45862</v>
      </c>
      <c r="M1577" s="228">
        <f t="shared" si="1175"/>
        <v>30</v>
      </c>
      <c r="N1577" s="67">
        <f t="shared" si="1176"/>
        <v>12</v>
      </c>
      <c r="O1577" s="61">
        <f t="shared" si="1151"/>
        <v>1.0022363400000001</v>
      </c>
      <c r="P1577" s="66">
        <f t="shared" si="1145"/>
        <v>1.0056002500000001</v>
      </c>
      <c r="Q1577" s="66">
        <f t="shared" si="1163"/>
        <v>1.3070171957990653</v>
      </c>
      <c r="R1577" s="61">
        <f t="shared" si="1144"/>
        <v>1.30994013</v>
      </c>
      <c r="S1577" s="61">
        <f t="shared" si="1164"/>
        <v>1.27374853</v>
      </c>
      <c r="T1577" s="61">
        <f t="shared" si="1152"/>
        <v>811.49063407000006</v>
      </c>
      <c r="U1577" s="61">
        <f t="shared" si="1153"/>
        <v>13.643653190257927</v>
      </c>
      <c r="V1577" s="61">
        <f t="shared" si="1154"/>
        <v>182.0118692850856</v>
      </c>
      <c r="W1577" s="61">
        <f t="shared" si="1155"/>
        <v>832.74409605534356</v>
      </c>
      <c r="X1577" s="67">
        <f t="shared" si="1165"/>
        <v>0</v>
      </c>
      <c r="Y1577" s="61">
        <f t="shared" si="1156"/>
        <v>0</v>
      </c>
      <c r="Z1577" s="69">
        <f t="shared" si="1166"/>
        <v>0</v>
      </c>
      <c r="AA1577" s="61">
        <f t="shared" si="1177"/>
        <v>0</v>
      </c>
      <c r="AB1577" s="69">
        <f t="shared" si="1167"/>
        <v>5.1999999999999998E-2</v>
      </c>
      <c r="AC1577" s="140">
        <f t="shared" si="1168"/>
        <v>12</v>
      </c>
      <c r="AD1577" s="67">
        <f t="shared" si="1171"/>
        <v>30</v>
      </c>
      <c r="AE1577" s="11">
        <f t="shared" si="1172"/>
        <v>1.0016911989999999</v>
      </c>
      <c r="AF1577" s="61">
        <f t="shared" si="1178"/>
        <v>1.3723921400000001</v>
      </c>
      <c r="AG1577" s="61">
        <f t="shared" si="1157"/>
        <v>1.4083359799999999</v>
      </c>
      <c r="AH1577" s="61">
        <f t="shared" si="1158"/>
        <v>0</v>
      </c>
      <c r="AI1577" s="196" t="str">
        <f t="shared" si="1173"/>
        <v>A+J=</v>
      </c>
      <c r="AJ1577" s="72">
        <f t="shared" si="1174"/>
        <v>45862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159"/>
        <v>45845</v>
      </c>
      <c r="B1578" s="61">
        <f t="shared" si="1147"/>
        <v>834.41337527141491</v>
      </c>
      <c r="C1578" s="61">
        <f t="shared" si="1160"/>
        <v>637.08857358</v>
      </c>
      <c r="D1578" s="61">
        <f t="shared" si="1148"/>
        <v>49.840096639999956</v>
      </c>
      <c r="E1578" s="61">
        <f t="shared" si="1149"/>
        <v>587.24847694000005</v>
      </c>
      <c r="F1578" s="62">
        <f t="shared" si="1161"/>
        <v>7205.03</v>
      </c>
      <c r="G1578" s="63">
        <f t="shared" si="1146"/>
        <v>7245.38</v>
      </c>
      <c r="H1578" s="64">
        <f t="shared" si="1179"/>
        <v>45772</v>
      </c>
      <c r="I1578" s="64">
        <f t="shared" si="1169"/>
        <v>45802</v>
      </c>
      <c r="J1578" s="65">
        <f t="shared" si="1150"/>
        <v>5.6002542668107669E-3</v>
      </c>
      <c r="K1578" s="195">
        <f t="shared" si="1170"/>
        <v>45862</v>
      </c>
      <c r="L1578" s="195">
        <f t="shared" si="1162"/>
        <v>45862</v>
      </c>
      <c r="M1578" s="228">
        <f t="shared" si="1175"/>
        <v>30</v>
      </c>
      <c r="N1578" s="67">
        <f t="shared" si="1176"/>
        <v>13</v>
      </c>
      <c r="O1578" s="61">
        <f t="shared" si="1151"/>
        <v>1.00242293</v>
      </c>
      <c r="P1578" s="66">
        <f t="shared" si="1145"/>
        <v>1.0056002500000001</v>
      </c>
      <c r="Q1578" s="66">
        <f t="shared" si="1163"/>
        <v>1.3070171957990653</v>
      </c>
      <c r="R1578" s="61">
        <f t="shared" si="1144"/>
        <v>1.310184</v>
      </c>
      <c r="S1578" s="61">
        <f t="shared" si="1164"/>
        <v>1.27374853</v>
      </c>
      <c r="T1578" s="61">
        <f t="shared" si="1152"/>
        <v>811.49063407000006</v>
      </c>
      <c r="U1578" s="61">
        <f t="shared" si="1153"/>
        <v>13.643653190257927</v>
      </c>
      <c r="V1578" s="61">
        <f t="shared" si="1154"/>
        <v>182.15508157115698</v>
      </c>
      <c r="W1578" s="61">
        <f t="shared" si="1155"/>
        <v>832.88730834141495</v>
      </c>
      <c r="X1578" s="67">
        <f t="shared" si="1165"/>
        <v>0</v>
      </c>
      <c r="Y1578" s="61">
        <f t="shared" si="1156"/>
        <v>0</v>
      </c>
      <c r="Z1578" s="69">
        <f t="shared" si="1166"/>
        <v>0</v>
      </c>
      <c r="AA1578" s="61">
        <f t="shared" si="1177"/>
        <v>0</v>
      </c>
      <c r="AB1578" s="69">
        <f t="shared" si="1167"/>
        <v>5.1999999999999998E-2</v>
      </c>
      <c r="AC1578" s="140">
        <f t="shared" si="1168"/>
        <v>13</v>
      </c>
      <c r="AD1578" s="67">
        <f t="shared" si="1171"/>
        <v>30</v>
      </c>
      <c r="AE1578" s="11">
        <f t="shared" si="1172"/>
        <v>1.0018322609999999</v>
      </c>
      <c r="AF1578" s="61">
        <f t="shared" si="1178"/>
        <v>1.48686264</v>
      </c>
      <c r="AG1578" s="61">
        <f t="shared" si="1157"/>
        <v>1.52606693</v>
      </c>
      <c r="AH1578" s="61">
        <f t="shared" si="1158"/>
        <v>0</v>
      </c>
      <c r="AI1578" s="196" t="str">
        <f t="shared" si="1173"/>
        <v>A+J=</v>
      </c>
      <c r="AJ1578" s="72">
        <f t="shared" si="1174"/>
        <v>45862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159"/>
        <v>45846</v>
      </c>
      <c r="B1579" s="61">
        <f t="shared" si="1147"/>
        <v>834.6744108723949</v>
      </c>
      <c r="C1579" s="61">
        <f t="shared" si="1160"/>
        <v>637.08857358</v>
      </c>
      <c r="D1579" s="61">
        <f t="shared" si="1148"/>
        <v>49.840096639999956</v>
      </c>
      <c r="E1579" s="61">
        <f t="shared" si="1149"/>
        <v>587.24847694000005</v>
      </c>
      <c r="F1579" s="62">
        <f t="shared" si="1161"/>
        <v>7205.03</v>
      </c>
      <c r="G1579" s="63">
        <f t="shared" si="1146"/>
        <v>7245.38</v>
      </c>
      <c r="H1579" s="64">
        <f t="shared" si="1179"/>
        <v>45772</v>
      </c>
      <c r="I1579" s="64">
        <f t="shared" si="1169"/>
        <v>45802</v>
      </c>
      <c r="J1579" s="65">
        <f t="shared" si="1150"/>
        <v>5.6002542668107669E-3</v>
      </c>
      <c r="K1579" s="195">
        <f t="shared" si="1170"/>
        <v>45862</v>
      </c>
      <c r="L1579" s="195">
        <f t="shared" si="1162"/>
        <v>45862</v>
      </c>
      <c r="M1579" s="228">
        <f t="shared" si="1175"/>
        <v>30</v>
      </c>
      <c r="N1579" s="67">
        <f t="shared" si="1176"/>
        <v>14</v>
      </c>
      <c r="O1579" s="61">
        <f t="shared" si="1151"/>
        <v>1.00260956</v>
      </c>
      <c r="P1579" s="66">
        <f t="shared" si="1145"/>
        <v>1.0056002500000001</v>
      </c>
      <c r="Q1579" s="66">
        <f t="shared" si="1163"/>
        <v>1.3070171957990653</v>
      </c>
      <c r="R1579" s="61">
        <f t="shared" ref="R1579:R1642" si="1180">TRUNC(TRUNC((O1579*Q1579),15),8)</f>
        <v>1.3104279299999999</v>
      </c>
      <c r="S1579" s="61">
        <f t="shared" si="1164"/>
        <v>1.27374853</v>
      </c>
      <c r="T1579" s="61">
        <f t="shared" si="1152"/>
        <v>811.49063407000006</v>
      </c>
      <c r="U1579" s="61">
        <f t="shared" si="1153"/>
        <v>13.643653190257927</v>
      </c>
      <c r="V1579" s="61">
        <f t="shared" si="1154"/>
        <v>182.2983290921369</v>
      </c>
      <c r="W1579" s="61">
        <f t="shared" si="1155"/>
        <v>833.03055586239486</v>
      </c>
      <c r="X1579" s="67">
        <f t="shared" si="1165"/>
        <v>0</v>
      </c>
      <c r="Y1579" s="61">
        <f t="shared" si="1156"/>
        <v>0</v>
      </c>
      <c r="Z1579" s="69">
        <f t="shared" si="1166"/>
        <v>0</v>
      </c>
      <c r="AA1579" s="61">
        <f t="shared" si="1177"/>
        <v>0</v>
      </c>
      <c r="AB1579" s="69">
        <f t="shared" si="1167"/>
        <v>5.1999999999999998E-2</v>
      </c>
      <c r="AC1579" s="140">
        <f t="shared" si="1168"/>
        <v>14</v>
      </c>
      <c r="AD1579" s="67">
        <f t="shared" si="1171"/>
        <v>30</v>
      </c>
      <c r="AE1579" s="11">
        <f t="shared" si="1172"/>
        <v>1.001973343</v>
      </c>
      <c r="AF1579" s="61">
        <f t="shared" si="1178"/>
        <v>1.6013493599999999</v>
      </c>
      <c r="AG1579" s="61">
        <f t="shared" si="1157"/>
        <v>1.64385501</v>
      </c>
      <c r="AH1579" s="61">
        <f t="shared" si="1158"/>
        <v>0</v>
      </c>
      <c r="AI1579" s="196" t="str">
        <f t="shared" si="1173"/>
        <v>A+J=</v>
      </c>
      <c r="AJ1579" s="72">
        <f t="shared" si="1174"/>
        <v>45862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159"/>
        <v>45847</v>
      </c>
      <c r="B1580" s="61">
        <f t="shared" si="1147"/>
        <v>834.93552121082917</v>
      </c>
      <c r="C1580" s="61">
        <f t="shared" si="1160"/>
        <v>637.08857358</v>
      </c>
      <c r="D1580" s="61">
        <f t="shared" si="1148"/>
        <v>49.840096639999956</v>
      </c>
      <c r="E1580" s="61">
        <f t="shared" si="1149"/>
        <v>587.24847694000005</v>
      </c>
      <c r="F1580" s="62">
        <f t="shared" si="1161"/>
        <v>7205.03</v>
      </c>
      <c r="G1580" s="63">
        <f t="shared" si="1146"/>
        <v>7245.38</v>
      </c>
      <c r="H1580" s="64">
        <f t="shared" si="1179"/>
        <v>45772</v>
      </c>
      <c r="I1580" s="64">
        <f t="shared" si="1169"/>
        <v>45802</v>
      </c>
      <c r="J1580" s="65">
        <f t="shared" si="1150"/>
        <v>5.6002542668107669E-3</v>
      </c>
      <c r="K1580" s="195">
        <f t="shared" si="1170"/>
        <v>45862</v>
      </c>
      <c r="L1580" s="195">
        <f t="shared" si="1162"/>
        <v>45862</v>
      </c>
      <c r="M1580" s="228">
        <f t="shared" si="1175"/>
        <v>30</v>
      </c>
      <c r="N1580" s="67">
        <f t="shared" si="1176"/>
        <v>15</v>
      </c>
      <c r="O1580" s="61">
        <f t="shared" si="1151"/>
        <v>1.0027962100000001</v>
      </c>
      <c r="P1580" s="66">
        <f t="shared" ref="P1580:P1643" si="1181">IF(L1580&gt;L1579,O1579,P1579)</f>
        <v>1.0056002500000001</v>
      </c>
      <c r="Q1580" s="66">
        <f t="shared" si="1163"/>
        <v>1.3070171957990653</v>
      </c>
      <c r="R1580" s="61">
        <f t="shared" si="1180"/>
        <v>1.3106718900000001</v>
      </c>
      <c r="S1580" s="61">
        <f t="shared" si="1164"/>
        <v>1.27374853</v>
      </c>
      <c r="T1580" s="61">
        <f t="shared" si="1152"/>
        <v>811.49063407000006</v>
      </c>
      <c r="U1580" s="61">
        <f t="shared" si="1153"/>
        <v>13.643653190257927</v>
      </c>
      <c r="V1580" s="61">
        <f t="shared" si="1154"/>
        <v>182.44159423057127</v>
      </c>
      <c r="W1580" s="61">
        <f t="shared" si="1155"/>
        <v>833.17382100082921</v>
      </c>
      <c r="X1580" s="67">
        <f t="shared" si="1165"/>
        <v>0</v>
      </c>
      <c r="Y1580" s="61">
        <f t="shared" si="1156"/>
        <v>0</v>
      </c>
      <c r="Z1580" s="69">
        <f t="shared" si="1166"/>
        <v>0</v>
      </c>
      <c r="AA1580" s="61">
        <f t="shared" si="1177"/>
        <v>0</v>
      </c>
      <c r="AB1580" s="69">
        <f t="shared" si="1167"/>
        <v>5.1999999999999998E-2</v>
      </c>
      <c r="AC1580" s="140">
        <f t="shared" si="1168"/>
        <v>15</v>
      </c>
      <c r="AD1580" s="67">
        <f t="shared" si="1171"/>
        <v>30</v>
      </c>
      <c r="AE1580" s="11">
        <f t="shared" si="1172"/>
        <v>1.0021144449999999</v>
      </c>
      <c r="AF1580" s="61">
        <f t="shared" si="1178"/>
        <v>1.71585231</v>
      </c>
      <c r="AG1580" s="61">
        <f t="shared" si="1157"/>
        <v>1.7617002100000001</v>
      </c>
      <c r="AH1580" s="61">
        <f t="shared" si="1158"/>
        <v>0</v>
      </c>
      <c r="AI1580" s="196" t="str">
        <f t="shared" si="1173"/>
        <v>A+J=</v>
      </c>
      <c r="AJ1580" s="72">
        <f t="shared" si="1174"/>
        <v>45862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159"/>
        <v>45848</v>
      </c>
      <c r="B1581" s="61">
        <f t="shared" si="1147"/>
        <v>835.19671219920258</v>
      </c>
      <c r="C1581" s="61">
        <f t="shared" si="1160"/>
        <v>637.08857358</v>
      </c>
      <c r="D1581" s="61">
        <f t="shared" si="1148"/>
        <v>49.840096639999956</v>
      </c>
      <c r="E1581" s="61">
        <f t="shared" si="1149"/>
        <v>587.24847694000005</v>
      </c>
      <c r="F1581" s="62">
        <f t="shared" si="1161"/>
        <v>7205.03</v>
      </c>
      <c r="G1581" s="63">
        <f t="shared" ref="G1581:G1644" si="1182">IF(AND(L1581&gt;L1580,N1581=1),VLOOKUP(A1580,$BI$15:$BK$314,3),G1580)</f>
        <v>7245.38</v>
      </c>
      <c r="H1581" s="64">
        <f t="shared" si="1179"/>
        <v>45772</v>
      </c>
      <c r="I1581" s="64">
        <f t="shared" si="1169"/>
        <v>45802</v>
      </c>
      <c r="J1581" s="65">
        <f t="shared" si="1150"/>
        <v>5.6002542668107669E-3</v>
      </c>
      <c r="K1581" s="195">
        <f t="shared" si="1170"/>
        <v>45862</v>
      </c>
      <c r="L1581" s="195">
        <f t="shared" si="1162"/>
        <v>45862</v>
      </c>
      <c r="M1581" s="228">
        <f t="shared" si="1175"/>
        <v>30</v>
      </c>
      <c r="N1581" s="67">
        <f t="shared" si="1176"/>
        <v>16</v>
      </c>
      <c r="O1581" s="61">
        <f t="shared" si="1151"/>
        <v>1.0029828999999999</v>
      </c>
      <c r="P1581" s="66">
        <f t="shared" si="1181"/>
        <v>1.0056002500000001</v>
      </c>
      <c r="Q1581" s="66">
        <f t="shared" si="1163"/>
        <v>1.3070171957990653</v>
      </c>
      <c r="R1581" s="61">
        <f t="shared" si="1180"/>
        <v>1.31091589</v>
      </c>
      <c r="S1581" s="61">
        <f t="shared" si="1164"/>
        <v>1.27374853</v>
      </c>
      <c r="T1581" s="61">
        <f t="shared" si="1152"/>
        <v>811.49063407000006</v>
      </c>
      <c r="U1581" s="61">
        <f t="shared" si="1153"/>
        <v>13.643653190257927</v>
      </c>
      <c r="V1581" s="61">
        <f t="shared" si="1154"/>
        <v>182.58488285894458</v>
      </c>
      <c r="W1581" s="61">
        <f t="shared" si="1155"/>
        <v>833.3171096292026</v>
      </c>
      <c r="X1581" s="67">
        <f t="shared" si="1165"/>
        <v>0</v>
      </c>
      <c r="Y1581" s="61">
        <f t="shared" si="1156"/>
        <v>0</v>
      </c>
      <c r="Z1581" s="69">
        <f t="shared" si="1166"/>
        <v>0</v>
      </c>
      <c r="AA1581" s="61">
        <f t="shared" si="1177"/>
        <v>0</v>
      </c>
      <c r="AB1581" s="69">
        <f t="shared" si="1167"/>
        <v>5.1999999999999998E-2</v>
      </c>
      <c r="AC1581" s="140">
        <f t="shared" si="1168"/>
        <v>16</v>
      </c>
      <c r="AD1581" s="67">
        <f t="shared" si="1171"/>
        <v>30</v>
      </c>
      <c r="AE1581" s="11">
        <f t="shared" si="1172"/>
        <v>1.002255567</v>
      </c>
      <c r="AF1581" s="61">
        <f t="shared" si="1178"/>
        <v>1.8303714900000001</v>
      </c>
      <c r="AG1581" s="61">
        <f t="shared" si="1157"/>
        <v>1.8796025700000001</v>
      </c>
      <c r="AH1581" s="61">
        <f t="shared" si="1158"/>
        <v>0</v>
      </c>
      <c r="AI1581" s="196" t="str">
        <f t="shared" si="1173"/>
        <v>A+J=</v>
      </c>
      <c r="AJ1581" s="72">
        <f t="shared" si="1174"/>
        <v>45862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159"/>
        <v>45849</v>
      </c>
      <c r="B1582" s="61">
        <f t="shared" si="1147"/>
        <v>835.45799561248452</v>
      </c>
      <c r="C1582" s="61">
        <f t="shared" si="1160"/>
        <v>637.08857358</v>
      </c>
      <c r="D1582" s="61">
        <f t="shared" si="1148"/>
        <v>49.840096639999956</v>
      </c>
      <c r="E1582" s="61">
        <f t="shared" si="1149"/>
        <v>587.24847694000005</v>
      </c>
      <c r="F1582" s="62">
        <f t="shared" si="1161"/>
        <v>7205.03</v>
      </c>
      <c r="G1582" s="63">
        <f t="shared" si="1182"/>
        <v>7245.38</v>
      </c>
      <c r="H1582" s="64">
        <f t="shared" si="1179"/>
        <v>45772</v>
      </c>
      <c r="I1582" s="64">
        <f t="shared" si="1169"/>
        <v>45802</v>
      </c>
      <c r="J1582" s="65">
        <f t="shared" si="1150"/>
        <v>5.6002542668107669E-3</v>
      </c>
      <c r="K1582" s="195">
        <f t="shared" si="1170"/>
        <v>45862</v>
      </c>
      <c r="L1582" s="195">
        <f t="shared" si="1162"/>
        <v>45862</v>
      </c>
      <c r="M1582" s="228">
        <f t="shared" si="1175"/>
        <v>30</v>
      </c>
      <c r="N1582" s="67">
        <f t="shared" si="1176"/>
        <v>17</v>
      </c>
      <c r="O1582" s="61">
        <f t="shared" si="1151"/>
        <v>1.0031696299999999</v>
      </c>
      <c r="P1582" s="66">
        <f t="shared" si="1181"/>
        <v>1.0056002500000001</v>
      </c>
      <c r="Q1582" s="66">
        <f t="shared" si="1163"/>
        <v>1.3070171957990653</v>
      </c>
      <c r="R1582" s="61">
        <f t="shared" si="1180"/>
        <v>1.31115995</v>
      </c>
      <c r="S1582" s="61">
        <f t="shared" si="1164"/>
        <v>1.27374853</v>
      </c>
      <c r="T1582" s="61">
        <f t="shared" si="1152"/>
        <v>811.49063407000006</v>
      </c>
      <c r="U1582" s="61">
        <f t="shared" si="1153"/>
        <v>13.643653190257927</v>
      </c>
      <c r="V1582" s="61">
        <f t="shared" si="1154"/>
        <v>182.72820672222656</v>
      </c>
      <c r="W1582" s="61">
        <f t="shared" si="1155"/>
        <v>833.46043349248453</v>
      </c>
      <c r="X1582" s="67">
        <f t="shared" si="1165"/>
        <v>0</v>
      </c>
      <c r="Y1582" s="61">
        <f t="shared" si="1156"/>
        <v>0</v>
      </c>
      <c r="Z1582" s="69">
        <f t="shared" si="1166"/>
        <v>0</v>
      </c>
      <c r="AA1582" s="61">
        <f t="shared" si="1177"/>
        <v>0</v>
      </c>
      <c r="AB1582" s="69">
        <f t="shared" si="1167"/>
        <v>5.1999999999999998E-2</v>
      </c>
      <c r="AC1582" s="140">
        <f t="shared" si="1168"/>
        <v>17</v>
      </c>
      <c r="AD1582" s="67">
        <f t="shared" si="1171"/>
        <v>30</v>
      </c>
      <c r="AE1582" s="11">
        <f t="shared" si="1172"/>
        <v>1.0023967090000001</v>
      </c>
      <c r="AF1582" s="61">
        <f t="shared" si="1178"/>
        <v>1.9449069000000001</v>
      </c>
      <c r="AG1582" s="61">
        <f t="shared" si="1157"/>
        <v>1.99756212</v>
      </c>
      <c r="AH1582" s="61">
        <f t="shared" si="1158"/>
        <v>0</v>
      </c>
      <c r="AI1582" s="196" t="str">
        <f t="shared" si="1173"/>
        <v>A+J=</v>
      </c>
      <c r="AJ1582" s="72">
        <f t="shared" si="1174"/>
        <v>45862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159"/>
        <v>45850</v>
      </c>
      <c r="B1583" s="61">
        <f t="shared" si="1147"/>
        <v>835.71935970570564</v>
      </c>
      <c r="C1583" s="61">
        <f t="shared" si="1160"/>
        <v>637.08857358</v>
      </c>
      <c r="D1583" s="61">
        <f t="shared" si="1148"/>
        <v>49.840096639999956</v>
      </c>
      <c r="E1583" s="61">
        <f t="shared" si="1149"/>
        <v>587.24847694000005</v>
      </c>
      <c r="F1583" s="62">
        <f t="shared" si="1161"/>
        <v>7205.03</v>
      </c>
      <c r="G1583" s="63">
        <f t="shared" si="1182"/>
        <v>7245.38</v>
      </c>
      <c r="H1583" s="64">
        <f t="shared" si="1179"/>
        <v>45772</v>
      </c>
      <c r="I1583" s="64">
        <f t="shared" si="1169"/>
        <v>45802</v>
      </c>
      <c r="J1583" s="65">
        <f t="shared" si="1150"/>
        <v>5.6002542668107669E-3</v>
      </c>
      <c r="K1583" s="195">
        <f t="shared" si="1170"/>
        <v>45862</v>
      </c>
      <c r="L1583" s="195">
        <f t="shared" si="1162"/>
        <v>45862</v>
      </c>
      <c r="M1583" s="228">
        <f t="shared" si="1175"/>
        <v>30</v>
      </c>
      <c r="N1583" s="67">
        <f t="shared" si="1176"/>
        <v>18</v>
      </c>
      <c r="O1583" s="61">
        <f t="shared" si="1151"/>
        <v>1.00335639</v>
      </c>
      <c r="P1583" s="66">
        <f t="shared" si="1181"/>
        <v>1.0056002500000001</v>
      </c>
      <c r="Q1583" s="66">
        <f t="shared" si="1163"/>
        <v>1.3070171957990653</v>
      </c>
      <c r="R1583" s="61">
        <f t="shared" si="1180"/>
        <v>1.3114040499999999</v>
      </c>
      <c r="S1583" s="61">
        <f t="shared" si="1164"/>
        <v>1.27374853</v>
      </c>
      <c r="T1583" s="61">
        <f t="shared" si="1152"/>
        <v>811.49063407000006</v>
      </c>
      <c r="U1583" s="61">
        <f t="shared" si="1153"/>
        <v>13.643653190257927</v>
      </c>
      <c r="V1583" s="61">
        <f t="shared" si="1154"/>
        <v>182.87155407544759</v>
      </c>
      <c r="W1583" s="61">
        <f t="shared" si="1155"/>
        <v>833.60378084570561</v>
      </c>
      <c r="X1583" s="67">
        <f t="shared" si="1165"/>
        <v>0</v>
      </c>
      <c r="Y1583" s="61">
        <f t="shared" si="1156"/>
        <v>0</v>
      </c>
      <c r="Z1583" s="69">
        <f t="shared" si="1166"/>
        <v>0</v>
      </c>
      <c r="AA1583" s="61">
        <f t="shared" si="1177"/>
        <v>0</v>
      </c>
      <c r="AB1583" s="69">
        <f t="shared" si="1167"/>
        <v>5.1999999999999998E-2</v>
      </c>
      <c r="AC1583" s="140">
        <f t="shared" si="1168"/>
        <v>18</v>
      </c>
      <c r="AD1583" s="67">
        <f t="shared" si="1171"/>
        <v>30</v>
      </c>
      <c r="AE1583" s="11">
        <f t="shared" si="1172"/>
        <v>1.0025378709999999</v>
      </c>
      <c r="AF1583" s="61">
        <f t="shared" si="1178"/>
        <v>2.0594585400000001</v>
      </c>
      <c r="AG1583" s="61">
        <f t="shared" si="1157"/>
        <v>2.1155788599999998</v>
      </c>
      <c r="AH1583" s="61">
        <f t="shared" si="1158"/>
        <v>0</v>
      </c>
      <c r="AI1583" s="196" t="str">
        <f t="shared" si="1173"/>
        <v>A+J=</v>
      </c>
      <c r="AJ1583" s="72">
        <f t="shared" si="1174"/>
        <v>45862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159"/>
        <v>45851</v>
      </c>
      <c r="B1584" s="61">
        <f t="shared" si="1147"/>
        <v>835.98080954135048</v>
      </c>
      <c r="C1584" s="61">
        <f t="shared" si="1160"/>
        <v>637.08857358</v>
      </c>
      <c r="D1584" s="61">
        <f t="shared" si="1148"/>
        <v>49.840096639999956</v>
      </c>
      <c r="E1584" s="61">
        <f t="shared" si="1149"/>
        <v>587.24847694000005</v>
      </c>
      <c r="F1584" s="62">
        <f t="shared" si="1161"/>
        <v>7205.03</v>
      </c>
      <c r="G1584" s="63">
        <f t="shared" si="1182"/>
        <v>7245.38</v>
      </c>
      <c r="H1584" s="64">
        <f t="shared" si="1179"/>
        <v>45772</v>
      </c>
      <c r="I1584" s="64">
        <f t="shared" si="1169"/>
        <v>45802</v>
      </c>
      <c r="J1584" s="65">
        <f t="shared" si="1150"/>
        <v>5.6002542668107669E-3</v>
      </c>
      <c r="K1584" s="195">
        <f t="shared" si="1170"/>
        <v>45862</v>
      </c>
      <c r="L1584" s="195">
        <f t="shared" si="1162"/>
        <v>45862</v>
      </c>
      <c r="M1584" s="228">
        <f t="shared" si="1175"/>
        <v>30</v>
      </c>
      <c r="N1584" s="67">
        <f t="shared" si="1176"/>
        <v>19</v>
      </c>
      <c r="O1584" s="61">
        <f t="shared" si="1151"/>
        <v>1.00354319</v>
      </c>
      <c r="P1584" s="66">
        <f t="shared" si="1181"/>
        <v>1.0056002500000001</v>
      </c>
      <c r="Q1584" s="66">
        <f t="shared" si="1163"/>
        <v>1.3070171957990653</v>
      </c>
      <c r="R1584" s="61">
        <f t="shared" si="1180"/>
        <v>1.3116482</v>
      </c>
      <c r="S1584" s="61">
        <f t="shared" si="1164"/>
        <v>1.27374853</v>
      </c>
      <c r="T1584" s="61">
        <f t="shared" si="1152"/>
        <v>811.49063407000006</v>
      </c>
      <c r="U1584" s="61">
        <f t="shared" si="1153"/>
        <v>13.643653190257927</v>
      </c>
      <c r="V1584" s="61">
        <f t="shared" si="1154"/>
        <v>183.01493079109255</v>
      </c>
      <c r="W1584" s="61">
        <f t="shared" si="1155"/>
        <v>833.74715756135049</v>
      </c>
      <c r="X1584" s="67">
        <f t="shared" si="1165"/>
        <v>0</v>
      </c>
      <c r="Y1584" s="61">
        <f t="shared" si="1156"/>
        <v>0</v>
      </c>
      <c r="Z1584" s="69">
        <f t="shared" si="1166"/>
        <v>0</v>
      </c>
      <c r="AA1584" s="61">
        <f t="shared" si="1177"/>
        <v>0</v>
      </c>
      <c r="AB1584" s="69">
        <f t="shared" si="1167"/>
        <v>5.1999999999999998E-2</v>
      </c>
      <c r="AC1584" s="140">
        <f t="shared" si="1168"/>
        <v>19</v>
      </c>
      <c r="AD1584" s="67">
        <f t="shared" si="1171"/>
        <v>30</v>
      </c>
      <c r="AE1584" s="11">
        <f t="shared" si="1172"/>
        <v>1.002679052</v>
      </c>
      <c r="AF1584" s="61">
        <f t="shared" si="1178"/>
        <v>2.1740255999999998</v>
      </c>
      <c r="AG1584" s="61">
        <f t="shared" si="1157"/>
        <v>2.2336519799999999</v>
      </c>
      <c r="AH1584" s="61">
        <f t="shared" si="1158"/>
        <v>0</v>
      </c>
      <c r="AI1584" s="196" t="str">
        <f t="shared" si="1173"/>
        <v>A+J=</v>
      </c>
      <c r="AJ1584" s="72">
        <f t="shared" si="1174"/>
        <v>45862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159"/>
        <v>45852</v>
      </c>
      <c r="B1585" s="61">
        <f t="shared" si="1147"/>
        <v>836.24234094693441</v>
      </c>
      <c r="C1585" s="61">
        <f t="shared" si="1160"/>
        <v>637.08857358</v>
      </c>
      <c r="D1585" s="61">
        <f t="shared" si="1148"/>
        <v>49.840096639999956</v>
      </c>
      <c r="E1585" s="61">
        <f t="shared" si="1149"/>
        <v>587.24847694000005</v>
      </c>
      <c r="F1585" s="62">
        <f t="shared" si="1161"/>
        <v>7205.03</v>
      </c>
      <c r="G1585" s="63">
        <f t="shared" si="1182"/>
        <v>7245.38</v>
      </c>
      <c r="H1585" s="64">
        <f t="shared" si="1179"/>
        <v>45772</v>
      </c>
      <c r="I1585" s="64">
        <f t="shared" si="1169"/>
        <v>45802</v>
      </c>
      <c r="J1585" s="65">
        <f t="shared" si="1150"/>
        <v>5.6002542668107669E-3</v>
      </c>
      <c r="K1585" s="195">
        <f t="shared" si="1170"/>
        <v>45862</v>
      </c>
      <c r="L1585" s="195">
        <f t="shared" si="1162"/>
        <v>45862</v>
      </c>
      <c r="M1585" s="228">
        <f t="shared" si="1175"/>
        <v>30</v>
      </c>
      <c r="N1585" s="67">
        <f t="shared" si="1176"/>
        <v>20</v>
      </c>
      <c r="O1585" s="61">
        <f t="shared" si="1151"/>
        <v>1.0037300199999999</v>
      </c>
      <c r="P1585" s="66">
        <f t="shared" si="1181"/>
        <v>1.0056002500000001</v>
      </c>
      <c r="Q1585" s="66">
        <f t="shared" si="1163"/>
        <v>1.3070171957990653</v>
      </c>
      <c r="R1585" s="61">
        <f t="shared" si="1180"/>
        <v>1.3118923899999999</v>
      </c>
      <c r="S1585" s="61">
        <f t="shared" si="1164"/>
        <v>1.27374853</v>
      </c>
      <c r="T1585" s="61">
        <f t="shared" si="1152"/>
        <v>811.49063407000006</v>
      </c>
      <c r="U1585" s="61">
        <f t="shared" si="1153"/>
        <v>13.643653190257927</v>
      </c>
      <c r="V1585" s="61">
        <f t="shared" si="1154"/>
        <v>183.15833099667645</v>
      </c>
      <c r="W1585" s="61">
        <f t="shared" si="1155"/>
        <v>833.89055776693442</v>
      </c>
      <c r="X1585" s="67">
        <f t="shared" si="1165"/>
        <v>0</v>
      </c>
      <c r="Y1585" s="61">
        <f t="shared" si="1156"/>
        <v>0</v>
      </c>
      <c r="Z1585" s="69">
        <f t="shared" si="1166"/>
        <v>0</v>
      </c>
      <c r="AA1585" s="61">
        <f t="shared" si="1177"/>
        <v>0</v>
      </c>
      <c r="AB1585" s="69">
        <f t="shared" si="1167"/>
        <v>5.1999999999999998E-2</v>
      </c>
      <c r="AC1585" s="140">
        <f t="shared" si="1168"/>
        <v>20</v>
      </c>
      <c r="AD1585" s="67">
        <f t="shared" si="1171"/>
        <v>30</v>
      </c>
      <c r="AE1585" s="11">
        <f t="shared" si="1172"/>
        <v>1.002820254</v>
      </c>
      <c r="AF1585" s="61">
        <f t="shared" si="1178"/>
        <v>2.2886096999999999</v>
      </c>
      <c r="AG1585" s="61">
        <f t="shared" si="1157"/>
        <v>2.35178318</v>
      </c>
      <c r="AH1585" s="61">
        <f t="shared" si="1158"/>
        <v>0</v>
      </c>
      <c r="AI1585" s="196" t="str">
        <f t="shared" si="1173"/>
        <v>A+J=</v>
      </c>
      <c r="AJ1585" s="72">
        <f t="shared" si="1174"/>
        <v>45862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159"/>
        <v>45853</v>
      </c>
      <c r="B1586" s="61">
        <f t="shared" si="1147"/>
        <v>836.50395813494231</v>
      </c>
      <c r="C1586" s="61">
        <f t="shared" si="1160"/>
        <v>637.08857358</v>
      </c>
      <c r="D1586" s="61">
        <f t="shared" si="1148"/>
        <v>49.840096639999956</v>
      </c>
      <c r="E1586" s="61">
        <f t="shared" si="1149"/>
        <v>587.24847694000005</v>
      </c>
      <c r="F1586" s="62">
        <f t="shared" si="1161"/>
        <v>7205.03</v>
      </c>
      <c r="G1586" s="63">
        <f t="shared" si="1182"/>
        <v>7245.38</v>
      </c>
      <c r="H1586" s="64">
        <f t="shared" si="1179"/>
        <v>45772</v>
      </c>
      <c r="I1586" s="64">
        <f t="shared" si="1169"/>
        <v>45802</v>
      </c>
      <c r="J1586" s="65">
        <f t="shared" si="1150"/>
        <v>5.6002542668107669E-3</v>
      </c>
      <c r="K1586" s="195">
        <f t="shared" si="1170"/>
        <v>45862</v>
      </c>
      <c r="L1586" s="195">
        <f t="shared" si="1162"/>
        <v>45862</v>
      </c>
      <c r="M1586" s="228">
        <f t="shared" si="1175"/>
        <v>30</v>
      </c>
      <c r="N1586" s="67">
        <f t="shared" si="1176"/>
        <v>21</v>
      </c>
      <c r="O1586" s="61">
        <f t="shared" si="1151"/>
        <v>1.00391689</v>
      </c>
      <c r="P1586" s="66">
        <f t="shared" si="1181"/>
        <v>1.0056002500000001</v>
      </c>
      <c r="Q1586" s="66">
        <f t="shared" si="1163"/>
        <v>1.3070171957990653</v>
      </c>
      <c r="R1586" s="61">
        <f t="shared" si="1180"/>
        <v>1.3121366299999999</v>
      </c>
      <c r="S1586" s="61">
        <f t="shared" si="1164"/>
        <v>1.27374853</v>
      </c>
      <c r="T1586" s="61">
        <f t="shared" si="1152"/>
        <v>811.49063407000006</v>
      </c>
      <c r="U1586" s="61">
        <f t="shared" si="1153"/>
        <v>13.643653190257927</v>
      </c>
      <c r="V1586" s="61">
        <f t="shared" si="1154"/>
        <v>183.30176056468429</v>
      </c>
      <c r="W1586" s="61">
        <f t="shared" si="1155"/>
        <v>834.03398733494225</v>
      </c>
      <c r="X1586" s="67">
        <f t="shared" si="1165"/>
        <v>0</v>
      </c>
      <c r="Y1586" s="61">
        <f t="shared" si="1156"/>
        <v>0</v>
      </c>
      <c r="Z1586" s="69">
        <f t="shared" si="1166"/>
        <v>0</v>
      </c>
      <c r="AA1586" s="61">
        <f t="shared" si="1177"/>
        <v>0</v>
      </c>
      <c r="AB1586" s="69">
        <f t="shared" si="1167"/>
        <v>5.1999999999999998E-2</v>
      </c>
      <c r="AC1586" s="140">
        <f t="shared" si="1168"/>
        <v>21</v>
      </c>
      <c r="AD1586" s="67">
        <f t="shared" si="1171"/>
        <v>30</v>
      </c>
      <c r="AE1586" s="11">
        <f t="shared" si="1172"/>
        <v>1.002961475</v>
      </c>
      <c r="AF1586" s="61">
        <f t="shared" si="1178"/>
        <v>2.4032092199999999</v>
      </c>
      <c r="AG1586" s="61">
        <f t="shared" si="1157"/>
        <v>2.4699708</v>
      </c>
      <c r="AH1586" s="61">
        <f t="shared" si="1158"/>
        <v>0</v>
      </c>
      <c r="AI1586" s="196" t="str">
        <f t="shared" si="1173"/>
        <v>A+J=</v>
      </c>
      <c r="AJ1586" s="72">
        <f t="shared" si="1174"/>
        <v>45862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159"/>
        <v>45854</v>
      </c>
      <c r="B1587" s="61">
        <f t="shared" si="1147"/>
        <v>836.76565608288911</v>
      </c>
      <c r="C1587" s="61">
        <f t="shared" si="1160"/>
        <v>637.08857358</v>
      </c>
      <c r="D1587" s="61">
        <f t="shared" si="1148"/>
        <v>49.840096639999956</v>
      </c>
      <c r="E1587" s="61">
        <f t="shared" si="1149"/>
        <v>587.24847694000005</v>
      </c>
      <c r="F1587" s="62">
        <f t="shared" si="1161"/>
        <v>7205.03</v>
      </c>
      <c r="G1587" s="63">
        <f t="shared" si="1182"/>
        <v>7245.38</v>
      </c>
      <c r="H1587" s="64">
        <f t="shared" si="1179"/>
        <v>45772</v>
      </c>
      <c r="I1587" s="64">
        <f t="shared" si="1169"/>
        <v>45802</v>
      </c>
      <c r="J1587" s="65">
        <f t="shared" si="1150"/>
        <v>5.6002542668107669E-3</v>
      </c>
      <c r="K1587" s="195">
        <f t="shared" si="1170"/>
        <v>45862</v>
      </c>
      <c r="L1587" s="195">
        <f t="shared" si="1162"/>
        <v>45862</v>
      </c>
      <c r="M1587" s="228">
        <f t="shared" si="1175"/>
        <v>30</v>
      </c>
      <c r="N1587" s="67">
        <f t="shared" si="1176"/>
        <v>22</v>
      </c>
      <c r="O1587" s="61">
        <f t="shared" si="1151"/>
        <v>1.0041037900000001</v>
      </c>
      <c r="P1587" s="66">
        <f t="shared" si="1181"/>
        <v>1.0056002500000001</v>
      </c>
      <c r="Q1587" s="66">
        <f t="shared" si="1163"/>
        <v>1.3070171957990653</v>
      </c>
      <c r="R1587" s="61">
        <f t="shared" si="1180"/>
        <v>1.3123809099999999</v>
      </c>
      <c r="S1587" s="61">
        <f t="shared" si="1164"/>
        <v>1.27374853</v>
      </c>
      <c r="T1587" s="61">
        <f t="shared" si="1152"/>
        <v>811.49063407000006</v>
      </c>
      <c r="U1587" s="61">
        <f t="shared" si="1153"/>
        <v>13.643653190257927</v>
      </c>
      <c r="V1587" s="61">
        <f t="shared" si="1154"/>
        <v>183.44521362263117</v>
      </c>
      <c r="W1587" s="61">
        <f t="shared" si="1155"/>
        <v>834.17744039288914</v>
      </c>
      <c r="X1587" s="67">
        <f t="shared" si="1165"/>
        <v>0</v>
      </c>
      <c r="Y1587" s="61">
        <f t="shared" si="1156"/>
        <v>0</v>
      </c>
      <c r="Z1587" s="69">
        <f t="shared" si="1166"/>
        <v>0</v>
      </c>
      <c r="AA1587" s="61">
        <f t="shared" si="1177"/>
        <v>0</v>
      </c>
      <c r="AB1587" s="69">
        <f t="shared" si="1167"/>
        <v>5.1999999999999998E-2</v>
      </c>
      <c r="AC1587" s="140">
        <f t="shared" si="1168"/>
        <v>22</v>
      </c>
      <c r="AD1587" s="67">
        <f t="shared" si="1171"/>
        <v>30</v>
      </c>
      <c r="AE1587" s="11">
        <f t="shared" si="1172"/>
        <v>1.0031027159999999</v>
      </c>
      <c r="AF1587" s="61">
        <f t="shared" si="1178"/>
        <v>2.5178249699999999</v>
      </c>
      <c r="AG1587" s="61">
        <f t="shared" si="1157"/>
        <v>2.5882156900000002</v>
      </c>
      <c r="AH1587" s="61">
        <f t="shared" si="1158"/>
        <v>0</v>
      </c>
      <c r="AI1587" s="196" t="str">
        <f t="shared" si="1173"/>
        <v>A+J=</v>
      </c>
      <c r="AJ1587" s="72">
        <f t="shared" si="1174"/>
        <v>45862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159"/>
        <v>45855</v>
      </c>
      <c r="B1588" s="61">
        <f t="shared" si="1147"/>
        <v>837.0274406932599</v>
      </c>
      <c r="C1588" s="61">
        <f t="shared" si="1160"/>
        <v>637.08857358</v>
      </c>
      <c r="D1588" s="61">
        <f t="shared" si="1148"/>
        <v>49.840096639999956</v>
      </c>
      <c r="E1588" s="61">
        <f t="shared" si="1149"/>
        <v>587.24847694000005</v>
      </c>
      <c r="F1588" s="62">
        <f t="shared" si="1161"/>
        <v>7205.03</v>
      </c>
      <c r="G1588" s="63">
        <f t="shared" si="1182"/>
        <v>7245.38</v>
      </c>
      <c r="H1588" s="64">
        <f t="shared" si="1179"/>
        <v>45772</v>
      </c>
      <c r="I1588" s="64">
        <f t="shared" si="1169"/>
        <v>45802</v>
      </c>
      <c r="J1588" s="65">
        <f t="shared" si="1150"/>
        <v>5.6002542668107669E-3</v>
      </c>
      <c r="K1588" s="195">
        <f t="shared" si="1170"/>
        <v>45862</v>
      </c>
      <c r="L1588" s="195">
        <f t="shared" si="1162"/>
        <v>45862</v>
      </c>
      <c r="M1588" s="228">
        <f t="shared" si="1175"/>
        <v>30</v>
      </c>
      <c r="N1588" s="67">
        <f t="shared" si="1176"/>
        <v>23</v>
      </c>
      <c r="O1588" s="61">
        <f t="shared" si="1151"/>
        <v>1.00429072</v>
      </c>
      <c r="P1588" s="66">
        <f t="shared" si="1181"/>
        <v>1.0056002500000001</v>
      </c>
      <c r="Q1588" s="66">
        <f t="shared" si="1163"/>
        <v>1.3070171957990653</v>
      </c>
      <c r="R1588" s="61">
        <f t="shared" si="1180"/>
        <v>1.31262524</v>
      </c>
      <c r="S1588" s="61">
        <f t="shared" si="1164"/>
        <v>1.27374853</v>
      </c>
      <c r="T1588" s="61">
        <f t="shared" si="1152"/>
        <v>811.49063407000006</v>
      </c>
      <c r="U1588" s="61">
        <f t="shared" si="1153"/>
        <v>13.643653190257927</v>
      </c>
      <c r="V1588" s="61">
        <f t="shared" si="1154"/>
        <v>183.58869604300199</v>
      </c>
      <c r="W1588" s="61">
        <f t="shared" si="1155"/>
        <v>834.32092281325993</v>
      </c>
      <c r="X1588" s="67">
        <f t="shared" si="1165"/>
        <v>0</v>
      </c>
      <c r="Y1588" s="61">
        <f t="shared" si="1156"/>
        <v>0</v>
      </c>
      <c r="Z1588" s="69">
        <f t="shared" si="1166"/>
        <v>0</v>
      </c>
      <c r="AA1588" s="61">
        <f t="shared" si="1177"/>
        <v>0</v>
      </c>
      <c r="AB1588" s="69">
        <f t="shared" si="1167"/>
        <v>5.1999999999999998E-2</v>
      </c>
      <c r="AC1588" s="140">
        <f t="shared" si="1168"/>
        <v>23</v>
      </c>
      <c r="AD1588" s="67">
        <f t="shared" si="1171"/>
        <v>30</v>
      </c>
      <c r="AE1588" s="11">
        <f t="shared" si="1172"/>
        <v>1.0032439769999999</v>
      </c>
      <c r="AF1588" s="61">
        <f t="shared" si="1178"/>
        <v>2.6324569499999999</v>
      </c>
      <c r="AG1588" s="61">
        <f t="shared" si="1157"/>
        <v>2.7065178799999998</v>
      </c>
      <c r="AH1588" s="61">
        <f t="shared" si="1158"/>
        <v>0</v>
      </c>
      <c r="AI1588" s="196" t="str">
        <f t="shared" si="1173"/>
        <v>A+J=</v>
      </c>
      <c r="AJ1588" s="72">
        <f t="shared" si="1174"/>
        <v>45862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159"/>
        <v>45856</v>
      </c>
      <c r="B1589" s="61">
        <f t="shared" si="1147"/>
        <v>837.28930610356963</v>
      </c>
      <c r="C1589" s="61">
        <f t="shared" si="1160"/>
        <v>637.08857358</v>
      </c>
      <c r="D1589" s="61">
        <f t="shared" si="1148"/>
        <v>49.840096639999956</v>
      </c>
      <c r="E1589" s="61">
        <f t="shared" si="1149"/>
        <v>587.24847694000005</v>
      </c>
      <c r="F1589" s="62">
        <f t="shared" si="1161"/>
        <v>7205.03</v>
      </c>
      <c r="G1589" s="63">
        <f t="shared" si="1182"/>
        <v>7245.38</v>
      </c>
      <c r="H1589" s="64">
        <f t="shared" si="1179"/>
        <v>45772</v>
      </c>
      <c r="I1589" s="64">
        <f t="shared" si="1169"/>
        <v>45802</v>
      </c>
      <c r="J1589" s="65">
        <f t="shared" si="1150"/>
        <v>5.6002542668107669E-3</v>
      </c>
      <c r="K1589" s="195">
        <f t="shared" si="1170"/>
        <v>45862</v>
      </c>
      <c r="L1589" s="195">
        <f t="shared" si="1162"/>
        <v>45862</v>
      </c>
      <c r="M1589" s="228">
        <f t="shared" si="1175"/>
        <v>30</v>
      </c>
      <c r="N1589" s="67">
        <f t="shared" si="1176"/>
        <v>24</v>
      </c>
      <c r="O1589" s="61">
        <f t="shared" si="1151"/>
        <v>1.0044776900000001</v>
      </c>
      <c r="P1589" s="66">
        <f t="shared" si="1181"/>
        <v>1.0056002500000001</v>
      </c>
      <c r="Q1589" s="66">
        <f t="shared" si="1163"/>
        <v>1.3070171957990653</v>
      </c>
      <c r="R1589" s="61">
        <f t="shared" si="1180"/>
        <v>1.3128696099999999</v>
      </c>
      <c r="S1589" s="61">
        <f t="shared" si="1164"/>
        <v>1.27374853</v>
      </c>
      <c r="T1589" s="61">
        <f t="shared" si="1152"/>
        <v>811.49063407000006</v>
      </c>
      <c r="U1589" s="61">
        <f t="shared" si="1153"/>
        <v>13.643653190257927</v>
      </c>
      <c r="V1589" s="61">
        <f t="shared" si="1154"/>
        <v>183.73220195331174</v>
      </c>
      <c r="W1589" s="61">
        <f t="shared" si="1155"/>
        <v>834.46442872356965</v>
      </c>
      <c r="X1589" s="67">
        <f t="shared" si="1165"/>
        <v>0</v>
      </c>
      <c r="Y1589" s="61">
        <f t="shared" si="1156"/>
        <v>0</v>
      </c>
      <c r="Z1589" s="69">
        <f t="shared" si="1166"/>
        <v>0</v>
      </c>
      <c r="AA1589" s="61">
        <f t="shared" si="1177"/>
        <v>0</v>
      </c>
      <c r="AB1589" s="69">
        <f t="shared" si="1167"/>
        <v>5.1999999999999998E-2</v>
      </c>
      <c r="AC1589" s="140">
        <f t="shared" si="1168"/>
        <v>24</v>
      </c>
      <c r="AD1589" s="67">
        <f t="shared" si="1171"/>
        <v>30</v>
      </c>
      <c r="AE1589" s="11">
        <f t="shared" si="1172"/>
        <v>1.003385258</v>
      </c>
      <c r="AF1589" s="61">
        <f t="shared" si="1178"/>
        <v>2.7471051599999998</v>
      </c>
      <c r="AG1589" s="61">
        <f t="shared" si="1157"/>
        <v>2.8248773800000002</v>
      </c>
      <c r="AH1589" s="61">
        <f t="shared" si="1158"/>
        <v>0</v>
      </c>
      <c r="AI1589" s="196" t="str">
        <f t="shared" si="1173"/>
        <v>A+J=</v>
      </c>
      <c r="AJ1589" s="72">
        <f t="shared" si="1174"/>
        <v>45862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159"/>
        <v>45857</v>
      </c>
      <c r="B1590" s="61">
        <f t="shared" si="1147"/>
        <v>837.55125821630338</v>
      </c>
      <c r="C1590" s="61">
        <f t="shared" si="1160"/>
        <v>637.08857358</v>
      </c>
      <c r="D1590" s="61">
        <f t="shared" si="1148"/>
        <v>49.840096639999956</v>
      </c>
      <c r="E1590" s="61">
        <f t="shared" si="1149"/>
        <v>587.24847694000005</v>
      </c>
      <c r="F1590" s="62">
        <f t="shared" si="1161"/>
        <v>7205.03</v>
      </c>
      <c r="G1590" s="63">
        <f t="shared" si="1182"/>
        <v>7245.38</v>
      </c>
      <c r="H1590" s="64">
        <f t="shared" si="1179"/>
        <v>45772</v>
      </c>
      <c r="I1590" s="64">
        <f t="shared" si="1169"/>
        <v>45802</v>
      </c>
      <c r="J1590" s="65">
        <f t="shared" si="1150"/>
        <v>5.6002542668107669E-3</v>
      </c>
      <c r="K1590" s="195">
        <f t="shared" si="1170"/>
        <v>45862</v>
      </c>
      <c r="L1590" s="195">
        <f t="shared" si="1162"/>
        <v>45862</v>
      </c>
      <c r="M1590" s="228">
        <f t="shared" si="1175"/>
        <v>30</v>
      </c>
      <c r="N1590" s="67">
        <f t="shared" si="1176"/>
        <v>25</v>
      </c>
      <c r="O1590" s="61">
        <f t="shared" si="1151"/>
        <v>1.0046647</v>
      </c>
      <c r="P1590" s="66">
        <f t="shared" si="1181"/>
        <v>1.0056002500000001</v>
      </c>
      <c r="Q1590" s="66">
        <f t="shared" si="1163"/>
        <v>1.3070171957990653</v>
      </c>
      <c r="R1590" s="61">
        <f t="shared" si="1180"/>
        <v>1.3131140299999999</v>
      </c>
      <c r="S1590" s="61">
        <f t="shared" si="1164"/>
        <v>1.27374853</v>
      </c>
      <c r="T1590" s="61">
        <f t="shared" si="1152"/>
        <v>811.49063407000006</v>
      </c>
      <c r="U1590" s="61">
        <f t="shared" si="1153"/>
        <v>13.643653190257927</v>
      </c>
      <c r="V1590" s="61">
        <f t="shared" si="1154"/>
        <v>183.87573722604543</v>
      </c>
      <c r="W1590" s="61">
        <f t="shared" si="1155"/>
        <v>834.6079639963034</v>
      </c>
      <c r="X1590" s="67">
        <f t="shared" si="1165"/>
        <v>0</v>
      </c>
      <c r="Y1590" s="61">
        <f t="shared" si="1156"/>
        <v>0</v>
      </c>
      <c r="Z1590" s="69">
        <f t="shared" si="1166"/>
        <v>0</v>
      </c>
      <c r="AA1590" s="61">
        <f t="shared" si="1177"/>
        <v>0</v>
      </c>
      <c r="AB1590" s="69">
        <f t="shared" si="1167"/>
        <v>5.1999999999999998E-2</v>
      </c>
      <c r="AC1590" s="140">
        <f t="shared" si="1168"/>
        <v>25</v>
      </c>
      <c r="AD1590" s="67">
        <f t="shared" si="1171"/>
        <v>30</v>
      </c>
      <c r="AE1590" s="11">
        <f t="shared" si="1172"/>
        <v>1.003526559</v>
      </c>
      <c r="AF1590" s="61">
        <f t="shared" si="1178"/>
        <v>2.8617695900000002</v>
      </c>
      <c r="AG1590" s="61">
        <f t="shared" si="1157"/>
        <v>2.9432942199999999</v>
      </c>
      <c r="AH1590" s="61">
        <f t="shared" si="1158"/>
        <v>0</v>
      </c>
      <c r="AI1590" s="196" t="str">
        <f t="shared" si="1173"/>
        <v>A+J=</v>
      </c>
      <c r="AJ1590" s="72">
        <f t="shared" si="1174"/>
        <v>45862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159"/>
        <v>45858</v>
      </c>
      <c r="B1591" s="61">
        <f t="shared" si="1147"/>
        <v>837.81329706146107</v>
      </c>
      <c r="C1591" s="61">
        <f t="shared" si="1160"/>
        <v>637.08857358</v>
      </c>
      <c r="D1591" s="61">
        <f t="shared" si="1148"/>
        <v>49.840096639999956</v>
      </c>
      <c r="E1591" s="61">
        <f t="shared" si="1149"/>
        <v>587.24847694000005</v>
      </c>
      <c r="F1591" s="62">
        <f t="shared" si="1161"/>
        <v>7205.03</v>
      </c>
      <c r="G1591" s="63">
        <f t="shared" si="1182"/>
        <v>7245.38</v>
      </c>
      <c r="H1591" s="64">
        <f t="shared" si="1179"/>
        <v>45772</v>
      </c>
      <c r="I1591" s="64">
        <f t="shared" si="1169"/>
        <v>45802</v>
      </c>
      <c r="J1591" s="65">
        <f t="shared" si="1150"/>
        <v>5.6002542668107669E-3</v>
      </c>
      <c r="K1591" s="195">
        <f t="shared" si="1170"/>
        <v>45862</v>
      </c>
      <c r="L1591" s="195">
        <f t="shared" si="1162"/>
        <v>45862</v>
      </c>
      <c r="M1591" s="228">
        <f t="shared" si="1175"/>
        <v>30</v>
      </c>
      <c r="N1591" s="67">
        <f t="shared" si="1176"/>
        <v>26</v>
      </c>
      <c r="O1591" s="61">
        <f t="shared" si="1151"/>
        <v>1.0048517400000001</v>
      </c>
      <c r="P1591" s="66">
        <f t="shared" si="1181"/>
        <v>1.0056002500000001</v>
      </c>
      <c r="Q1591" s="66">
        <f t="shared" si="1163"/>
        <v>1.3070171957990653</v>
      </c>
      <c r="R1591" s="61">
        <f t="shared" si="1180"/>
        <v>1.3133585000000001</v>
      </c>
      <c r="S1591" s="61">
        <f t="shared" si="1164"/>
        <v>1.27374853</v>
      </c>
      <c r="T1591" s="61">
        <f t="shared" si="1152"/>
        <v>811.49063407000006</v>
      </c>
      <c r="U1591" s="61">
        <f t="shared" si="1153"/>
        <v>13.643653190257927</v>
      </c>
      <c r="V1591" s="61">
        <f t="shared" si="1154"/>
        <v>184.01930186120305</v>
      </c>
      <c r="W1591" s="61">
        <f t="shared" si="1155"/>
        <v>834.75152863146104</v>
      </c>
      <c r="X1591" s="67">
        <f t="shared" si="1165"/>
        <v>0</v>
      </c>
      <c r="Y1591" s="61">
        <f t="shared" si="1156"/>
        <v>0</v>
      </c>
      <c r="Z1591" s="69">
        <f t="shared" si="1166"/>
        <v>0</v>
      </c>
      <c r="AA1591" s="61">
        <f t="shared" si="1177"/>
        <v>0</v>
      </c>
      <c r="AB1591" s="69">
        <f t="shared" si="1167"/>
        <v>5.1999999999999998E-2</v>
      </c>
      <c r="AC1591" s="140">
        <f t="shared" si="1168"/>
        <v>26</v>
      </c>
      <c r="AD1591" s="67">
        <f t="shared" si="1171"/>
        <v>30</v>
      </c>
      <c r="AE1591" s="11">
        <f t="shared" si="1172"/>
        <v>1.0036678800000001</v>
      </c>
      <c r="AF1591" s="61">
        <f t="shared" si="1178"/>
        <v>2.97645026</v>
      </c>
      <c r="AG1591" s="61">
        <f t="shared" si="1157"/>
        <v>3.0617684299999999</v>
      </c>
      <c r="AH1591" s="61">
        <f t="shared" si="1158"/>
        <v>0</v>
      </c>
      <c r="AI1591" s="196" t="str">
        <f t="shared" si="1173"/>
        <v>A+J=</v>
      </c>
      <c r="AJ1591" s="72">
        <f t="shared" si="1174"/>
        <v>45862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159"/>
        <v>45859</v>
      </c>
      <c r="B1592" s="61">
        <f t="shared" si="1147"/>
        <v>838.07542181904239</v>
      </c>
      <c r="C1592" s="61">
        <f t="shared" si="1160"/>
        <v>637.08857358</v>
      </c>
      <c r="D1592" s="61">
        <f t="shared" si="1148"/>
        <v>49.840096639999956</v>
      </c>
      <c r="E1592" s="61">
        <f t="shared" si="1149"/>
        <v>587.24847694000005</v>
      </c>
      <c r="F1592" s="62">
        <f t="shared" si="1161"/>
        <v>7205.03</v>
      </c>
      <c r="G1592" s="63">
        <f t="shared" si="1182"/>
        <v>7245.38</v>
      </c>
      <c r="H1592" s="64">
        <f t="shared" si="1179"/>
        <v>45772</v>
      </c>
      <c r="I1592" s="64">
        <f t="shared" si="1169"/>
        <v>45802</v>
      </c>
      <c r="J1592" s="65">
        <f t="shared" si="1150"/>
        <v>5.6002542668107669E-3</v>
      </c>
      <c r="K1592" s="195">
        <f t="shared" si="1170"/>
        <v>45862</v>
      </c>
      <c r="L1592" s="195">
        <f t="shared" si="1162"/>
        <v>45862</v>
      </c>
      <c r="M1592" s="228">
        <f t="shared" si="1175"/>
        <v>30</v>
      </c>
      <c r="N1592" s="67">
        <f t="shared" si="1176"/>
        <v>27</v>
      </c>
      <c r="O1592" s="61">
        <f t="shared" si="1151"/>
        <v>1.00503882</v>
      </c>
      <c r="P1592" s="66">
        <f t="shared" si="1181"/>
        <v>1.0056002500000001</v>
      </c>
      <c r="Q1592" s="66">
        <f t="shared" si="1163"/>
        <v>1.3070171957990653</v>
      </c>
      <c r="R1592" s="61">
        <f t="shared" si="1180"/>
        <v>1.31360302</v>
      </c>
      <c r="S1592" s="61">
        <f t="shared" si="1164"/>
        <v>1.27374853</v>
      </c>
      <c r="T1592" s="61">
        <f t="shared" si="1152"/>
        <v>811.49063407000006</v>
      </c>
      <c r="U1592" s="61">
        <f t="shared" si="1153"/>
        <v>13.643653190257927</v>
      </c>
      <c r="V1592" s="61">
        <f t="shared" si="1154"/>
        <v>184.16289585878434</v>
      </c>
      <c r="W1592" s="61">
        <f t="shared" si="1155"/>
        <v>834.89512262904236</v>
      </c>
      <c r="X1592" s="67">
        <f t="shared" si="1165"/>
        <v>0</v>
      </c>
      <c r="Y1592" s="61">
        <f t="shared" si="1156"/>
        <v>0</v>
      </c>
      <c r="Z1592" s="69">
        <f t="shared" si="1166"/>
        <v>0</v>
      </c>
      <c r="AA1592" s="61">
        <f t="shared" si="1177"/>
        <v>0</v>
      </c>
      <c r="AB1592" s="69">
        <f t="shared" si="1167"/>
        <v>5.1999999999999998E-2</v>
      </c>
      <c r="AC1592" s="140">
        <f t="shared" si="1168"/>
        <v>27</v>
      </c>
      <c r="AD1592" s="67">
        <f t="shared" si="1171"/>
        <v>30</v>
      </c>
      <c r="AE1592" s="11">
        <f t="shared" si="1172"/>
        <v>1.0038092199999999</v>
      </c>
      <c r="AF1592" s="61">
        <f t="shared" si="1178"/>
        <v>3.0911463499999998</v>
      </c>
      <c r="AG1592" s="61">
        <f t="shared" si="1157"/>
        <v>3.1802991899999999</v>
      </c>
      <c r="AH1592" s="61">
        <f t="shared" si="1158"/>
        <v>0</v>
      </c>
      <c r="AI1592" s="196" t="str">
        <f t="shared" si="1173"/>
        <v>A+J=</v>
      </c>
      <c r="AJ1592" s="72">
        <f t="shared" si="1174"/>
        <v>45862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159"/>
        <v>45860</v>
      </c>
      <c r="B1593" s="61">
        <f t="shared" si="1147"/>
        <v>838.33762239407815</v>
      </c>
      <c r="C1593" s="61">
        <f t="shared" si="1160"/>
        <v>637.08857358</v>
      </c>
      <c r="D1593" s="61">
        <f t="shared" si="1148"/>
        <v>49.840096639999956</v>
      </c>
      <c r="E1593" s="61">
        <f t="shared" si="1149"/>
        <v>587.24847694000005</v>
      </c>
      <c r="F1593" s="62">
        <f t="shared" si="1161"/>
        <v>7205.03</v>
      </c>
      <c r="G1593" s="63">
        <f t="shared" si="1182"/>
        <v>7245.38</v>
      </c>
      <c r="H1593" s="64">
        <f t="shared" si="1179"/>
        <v>45772</v>
      </c>
      <c r="I1593" s="64">
        <f t="shared" si="1169"/>
        <v>45802</v>
      </c>
      <c r="J1593" s="65">
        <f t="shared" si="1150"/>
        <v>5.6002542668107669E-3</v>
      </c>
      <c r="K1593" s="195">
        <f t="shared" si="1170"/>
        <v>45862</v>
      </c>
      <c r="L1593" s="195">
        <f t="shared" si="1162"/>
        <v>45862</v>
      </c>
      <c r="M1593" s="228">
        <f t="shared" si="1175"/>
        <v>30</v>
      </c>
      <c r="N1593" s="67">
        <f t="shared" si="1176"/>
        <v>28</v>
      </c>
      <c r="O1593" s="61">
        <f t="shared" si="1151"/>
        <v>1.0052259299999999</v>
      </c>
      <c r="P1593" s="66">
        <f t="shared" si="1181"/>
        <v>1.0056002500000001</v>
      </c>
      <c r="Q1593" s="66">
        <f t="shared" si="1163"/>
        <v>1.3070171957990653</v>
      </c>
      <c r="R1593" s="61">
        <f t="shared" si="1180"/>
        <v>1.3138475700000001</v>
      </c>
      <c r="S1593" s="61">
        <f t="shared" si="1164"/>
        <v>1.27374853</v>
      </c>
      <c r="T1593" s="61">
        <f t="shared" si="1152"/>
        <v>811.49063407000006</v>
      </c>
      <c r="U1593" s="61">
        <f t="shared" si="1153"/>
        <v>13.643653190257927</v>
      </c>
      <c r="V1593" s="61">
        <f t="shared" si="1154"/>
        <v>184.30650747382009</v>
      </c>
      <c r="W1593" s="61">
        <f t="shared" si="1155"/>
        <v>835.03873424407811</v>
      </c>
      <c r="X1593" s="67">
        <f t="shared" si="1165"/>
        <v>0</v>
      </c>
      <c r="Y1593" s="61">
        <f t="shared" si="1156"/>
        <v>0</v>
      </c>
      <c r="Z1593" s="69">
        <f t="shared" si="1166"/>
        <v>0</v>
      </c>
      <c r="AA1593" s="61">
        <f t="shared" si="1177"/>
        <v>0</v>
      </c>
      <c r="AB1593" s="69">
        <f t="shared" si="1167"/>
        <v>5.1999999999999998E-2</v>
      </c>
      <c r="AC1593" s="140">
        <f t="shared" si="1168"/>
        <v>28</v>
      </c>
      <c r="AD1593" s="67">
        <f t="shared" si="1171"/>
        <v>30</v>
      </c>
      <c r="AE1593" s="11">
        <f t="shared" si="1172"/>
        <v>1.003950581</v>
      </c>
      <c r="AF1593" s="61">
        <f t="shared" si="1178"/>
        <v>3.20585948</v>
      </c>
      <c r="AG1593" s="61">
        <f t="shared" si="1157"/>
        <v>3.2988881499999998</v>
      </c>
      <c r="AH1593" s="61">
        <f t="shared" si="1158"/>
        <v>0</v>
      </c>
      <c r="AI1593" s="196" t="str">
        <f t="shared" si="1173"/>
        <v>A+J=</v>
      </c>
      <c r="AJ1593" s="72">
        <f t="shared" si="1174"/>
        <v>45862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159"/>
        <v>45861</v>
      </c>
      <c r="B1594" s="61">
        <f t="shared" si="1147"/>
        <v>838.59990892153758</v>
      </c>
      <c r="C1594" s="61">
        <f t="shared" si="1160"/>
        <v>637.08857358</v>
      </c>
      <c r="D1594" s="61">
        <f t="shared" si="1148"/>
        <v>49.840096639999956</v>
      </c>
      <c r="E1594" s="61">
        <f t="shared" si="1149"/>
        <v>587.24847694000005</v>
      </c>
      <c r="F1594" s="62">
        <f t="shared" si="1161"/>
        <v>7205.03</v>
      </c>
      <c r="G1594" s="63">
        <f t="shared" si="1182"/>
        <v>7245.38</v>
      </c>
      <c r="H1594" s="64">
        <f t="shared" si="1179"/>
        <v>45772</v>
      </c>
      <c r="I1594" s="64">
        <f t="shared" si="1169"/>
        <v>45802</v>
      </c>
      <c r="J1594" s="65">
        <f t="shared" si="1150"/>
        <v>5.6002542668107669E-3</v>
      </c>
      <c r="K1594" s="195">
        <f t="shared" si="1170"/>
        <v>45862</v>
      </c>
      <c r="L1594" s="195">
        <f t="shared" si="1162"/>
        <v>45862</v>
      </c>
      <c r="M1594" s="228">
        <f t="shared" si="1175"/>
        <v>30</v>
      </c>
      <c r="N1594" s="67">
        <f t="shared" si="1176"/>
        <v>29</v>
      </c>
      <c r="O1594" s="61">
        <f t="shared" si="1151"/>
        <v>1.0054130699999999</v>
      </c>
      <c r="P1594" s="66">
        <f t="shared" si="1181"/>
        <v>1.0056002500000001</v>
      </c>
      <c r="Q1594" s="66">
        <f t="shared" si="1163"/>
        <v>1.3070171957990653</v>
      </c>
      <c r="R1594" s="61">
        <f t="shared" si="1180"/>
        <v>1.3140921699999999</v>
      </c>
      <c r="S1594" s="61">
        <f t="shared" si="1164"/>
        <v>1.27374853</v>
      </c>
      <c r="T1594" s="61">
        <f t="shared" si="1152"/>
        <v>811.49063407000006</v>
      </c>
      <c r="U1594" s="61">
        <f t="shared" si="1153"/>
        <v>13.643653190257927</v>
      </c>
      <c r="V1594" s="61">
        <f t="shared" si="1154"/>
        <v>184.45014845127952</v>
      </c>
      <c r="W1594" s="61">
        <f t="shared" si="1155"/>
        <v>835.18237522153754</v>
      </c>
      <c r="X1594" s="67">
        <f t="shared" si="1165"/>
        <v>0</v>
      </c>
      <c r="Y1594" s="61">
        <f t="shared" si="1156"/>
        <v>0</v>
      </c>
      <c r="Z1594" s="69">
        <f t="shared" si="1166"/>
        <v>0</v>
      </c>
      <c r="AA1594" s="61">
        <f t="shared" si="1177"/>
        <v>0</v>
      </c>
      <c r="AB1594" s="69">
        <f t="shared" si="1167"/>
        <v>5.1999999999999998E-2</v>
      </c>
      <c r="AC1594" s="140">
        <f t="shared" si="1168"/>
        <v>29</v>
      </c>
      <c r="AD1594" s="67">
        <f t="shared" si="1171"/>
        <v>30</v>
      </c>
      <c r="AE1594" s="11">
        <f t="shared" si="1172"/>
        <v>1.0040919610000001</v>
      </c>
      <c r="AF1594" s="61">
        <f t="shared" si="1178"/>
        <v>3.3205880200000002</v>
      </c>
      <c r="AG1594" s="61">
        <f t="shared" si="1157"/>
        <v>3.4175336999999999</v>
      </c>
      <c r="AH1594" s="61">
        <f t="shared" si="1158"/>
        <v>0</v>
      </c>
      <c r="AI1594" s="196" t="str">
        <f t="shared" si="1173"/>
        <v>A+J=</v>
      </c>
      <c r="AJ1594" s="72">
        <f t="shared" si="1174"/>
        <v>45862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159"/>
        <v>45862</v>
      </c>
      <c r="B1595" s="61">
        <f t="shared" si="1147"/>
        <v>838.86227719893611</v>
      </c>
      <c r="C1595" s="61">
        <f t="shared" si="1160"/>
        <v>637.08857358</v>
      </c>
      <c r="D1595" s="61">
        <f t="shared" si="1148"/>
        <v>49.840096639999956</v>
      </c>
      <c r="E1595" s="61">
        <f t="shared" si="1149"/>
        <v>587.24847694000005</v>
      </c>
      <c r="F1595" s="62">
        <f t="shared" si="1161"/>
        <v>7205.03</v>
      </c>
      <c r="G1595" s="63">
        <f t="shared" si="1182"/>
        <v>7245.38</v>
      </c>
      <c r="H1595" s="64">
        <f t="shared" si="1179"/>
        <v>45772</v>
      </c>
      <c r="I1595" s="64">
        <f t="shared" si="1169"/>
        <v>45802</v>
      </c>
      <c r="J1595" s="65">
        <f t="shared" si="1150"/>
        <v>5.6002542668107669E-3</v>
      </c>
      <c r="K1595" s="195">
        <f t="shared" si="1170"/>
        <v>45893</v>
      </c>
      <c r="L1595" s="195">
        <f t="shared" si="1162"/>
        <v>45862</v>
      </c>
      <c r="M1595" s="228">
        <f t="shared" si="1175"/>
        <v>30</v>
      </c>
      <c r="N1595" s="67">
        <f t="shared" si="1176"/>
        <v>30</v>
      </c>
      <c r="O1595" s="61">
        <f t="shared" si="1151"/>
        <v>1.0056002500000001</v>
      </c>
      <c r="P1595" s="66">
        <f t="shared" si="1181"/>
        <v>1.0056002500000001</v>
      </c>
      <c r="Q1595" s="66">
        <f t="shared" si="1163"/>
        <v>1.3070171957990653</v>
      </c>
      <c r="R1595" s="61">
        <f t="shared" si="1180"/>
        <v>1.3143368099999999</v>
      </c>
      <c r="S1595" s="61">
        <f t="shared" si="1164"/>
        <v>1.27374853</v>
      </c>
      <c r="T1595" s="61">
        <f t="shared" si="1152"/>
        <v>811.49063407000006</v>
      </c>
      <c r="U1595" s="61">
        <f t="shared" si="1153"/>
        <v>13.643653190257927</v>
      </c>
      <c r="V1595" s="61">
        <f t="shared" si="1154"/>
        <v>184.59381291867811</v>
      </c>
      <c r="W1595" s="61">
        <f t="shared" si="1155"/>
        <v>835.32603968893613</v>
      </c>
      <c r="X1595" s="67">
        <f t="shared" si="1165"/>
        <v>52</v>
      </c>
      <c r="Y1595" s="61">
        <f t="shared" si="1156"/>
        <v>2.6970265499999999</v>
      </c>
      <c r="Z1595" s="69">
        <f t="shared" si="1166"/>
        <v>1.1013999999999999E-2</v>
      </c>
      <c r="AA1595" s="61">
        <f t="shared" si="1177"/>
        <v>8.9377578399999997</v>
      </c>
      <c r="AB1595" s="69">
        <f t="shared" si="1167"/>
        <v>5.1999999999999998E-2</v>
      </c>
      <c r="AC1595" s="140">
        <f t="shared" si="1168"/>
        <v>30</v>
      </c>
      <c r="AD1595" s="67">
        <f t="shared" si="1171"/>
        <v>30</v>
      </c>
      <c r="AE1595" s="11">
        <f t="shared" si="1172"/>
        <v>1.0042333619999999</v>
      </c>
      <c r="AF1595" s="61">
        <f t="shared" si="1178"/>
        <v>3.4353336099999998</v>
      </c>
      <c r="AG1595" s="61">
        <f t="shared" si="1157"/>
        <v>3.5362375099999999</v>
      </c>
      <c r="AH1595" s="61">
        <f t="shared" si="1158"/>
        <v>12.37309145</v>
      </c>
      <c r="AI1595" s="196" t="str">
        <f t="shared" si="1173"/>
        <v>A+J=</v>
      </c>
      <c r="AJ1595" s="72">
        <f t="shared" si="1174"/>
        <v>45862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159"/>
        <v>45863</v>
      </c>
      <c r="B1596" s="61">
        <f t="shared" si="1147"/>
        <v>826.64837121701714</v>
      </c>
      <c r="C1596" s="61">
        <f t="shared" si="1160"/>
        <v>630.07168004000005</v>
      </c>
      <c r="D1596" s="61">
        <f t="shared" si="1148"/>
        <v>42.823203100000001</v>
      </c>
      <c r="E1596" s="61">
        <f t="shared" si="1149"/>
        <v>587.24847694000005</v>
      </c>
      <c r="F1596" s="62">
        <f t="shared" si="1161"/>
        <v>7205.03</v>
      </c>
      <c r="G1596" s="63">
        <f t="shared" si="1182"/>
        <v>7245.38</v>
      </c>
      <c r="H1596" s="64">
        <f t="shared" si="1179"/>
        <v>45802</v>
      </c>
      <c r="I1596" s="64">
        <f t="shared" si="1169"/>
        <v>45833</v>
      </c>
      <c r="J1596" s="65">
        <f t="shared" si="1150"/>
        <v>5.6002542668107669E-3</v>
      </c>
      <c r="K1596" s="195">
        <f t="shared" si="1170"/>
        <v>45893</v>
      </c>
      <c r="L1596" s="195">
        <f t="shared" si="1162"/>
        <v>45893</v>
      </c>
      <c r="M1596" s="228">
        <f t="shared" si="1175"/>
        <v>30</v>
      </c>
      <c r="N1596" s="67">
        <f t="shared" si="1176"/>
        <v>1</v>
      </c>
      <c r="O1596" s="61">
        <f t="shared" si="1151"/>
        <v>1.0001861700000001</v>
      </c>
      <c r="P1596" s="66">
        <f t="shared" si="1181"/>
        <v>1.0056002500000001</v>
      </c>
      <c r="Q1596" s="66">
        <f t="shared" si="1163"/>
        <v>1.314336818849839</v>
      </c>
      <c r="R1596" s="61">
        <f t="shared" si="1180"/>
        <v>1.3145815000000001</v>
      </c>
      <c r="S1596" s="61">
        <f t="shared" si="1164"/>
        <v>1.27374853</v>
      </c>
      <c r="T1596" s="61">
        <f t="shared" si="1152"/>
        <v>802.55287624000005</v>
      </c>
      <c r="U1596" s="61">
        <f t="shared" si="1153"/>
        <v>11.722788898516443</v>
      </c>
      <c r="V1596" s="61">
        <f t="shared" si="1154"/>
        <v>184.73750674850066</v>
      </c>
      <c r="W1596" s="61">
        <f t="shared" si="1155"/>
        <v>826.53197568701717</v>
      </c>
      <c r="X1596" s="67">
        <f t="shared" si="1165"/>
        <v>0</v>
      </c>
      <c r="Y1596" s="61">
        <f t="shared" si="1156"/>
        <v>0</v>
      </c>
      <c r="Z1596" s="69">
        <f t="shared" si="1166"/>
        <v>0</v>
      </c>
      <c r="AA1596" s="61">
        <f t="shared" si="1177"/>
        <v>0</v>
      </c>
      <c r="AB1596" s="69">
        <f t="shared" si="1167"/>
        <v>5.1999999999999998E-2</v>
      </c>
      <c r="AC1596" s="140">
        <f t="shared" si="1168"/>
        <v>1</v>
      </c>
      <c r="AD1596" s="67">
        <f t="shared" si="1171"/>
        <v>30</v>
      </c>
      <c r="AE1596" s="11">
        <f t="shared" si="1172"/>
        <v>1.000140824</v>
      </c>
      <c r="AF1596" s="61">
        <f t="shared" si="1178"/>
        <v>0.1130187</v>
      </c>
      <c r="AG1596" s="61">
        <f t="shared" si="1157"/>
        <v>0.11639553</v>
      </c>
      <c r="AH1596" s="61">
        <f t="shared" si="1158"/>
        <v>0</v>
      </c>
      <c r="AI1596" s="196" t="str">
        <f t="shared" si="1173"/>
        <v>A+J=</v>
      </c>
      <c r="AJ1596" s="72">
        <f t="shared" si="1174"/>
        <v>45893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159"/>
        <v>45864</v>
      </c>
      <c r="B1597" s="61">
        <f t="shared" si="1147"/>
        <v>826.90854108677865</v>
      </c>
      <c r="C1597" s="61">
        <f t="shared" si="1160"/>
        <v>630.07168004000005</v>
      </c>
      <c r="D1597" s="61">
        <f t="shared" si="1148"/>
        <v>42.823203100000001</v>
      </c>
      <c r="E1597" s="61">
        <f t="shared" si="1149"/>
        <v>587.24847694000005</v>
      </c>
      <c r="F1597" s="62">
        <f t="shared" si="1161"/>
        <v>7205.03</v>
      </c>
      <c r="G1597" s="63">
        <f t="shared" si="1182"/>
        <v>7245.38</v>
      </c>
      <c r="H1597" s="64">
        <f t="shared" si="1179"/>
        <v>45802</v>
      </c>
      <c r="I1597" s="64">
        <f t="shared" si="1169"/>
        <v>45833</v>
      </c>
      <c r="J1597" s="65">
        <f t="shared" si="1150"/>
        <v>5.6002542668107669E-3</v>
      </c>
      <c r="K1597" s="195">
        <f t="shared" si="1170"/>
        <v>45893</v>
      </c>
      <c r="L1597" s="195">
        <f t="shared" si="1162"/>
        <v>45893</v>
      </c>
      <c r="M1597" s="228">
        <f t="shared" si="1175"/>
        <v>30</v>
      </c>
      <c r="N1597" s="67">
        <f t="shared" si="1176"/>
        <v>2</v>
      </c>
      <c r="O1597" s="61">
        <f t="shared" si="1151"/>
        <v>1.00037237</v>
      </c>
      <c r="P1597" s="66">
        <f t="shared" si="1181"/>
        <v>1.0056002500000001</v>
      </c>
      <c r="Q1597" s="66">
        <f t="shared" si="1163"/>
        <v>1.314336818849839</v>
      </c>
      <c r="R1597" s="61">
        <f t="shared" si="1180"/>
        <v>1.31482623</v>
      </c>
      <c r="S1597" s="61">
        <f t="shared" si="1164"/>
        <v>1.27374853</v>
      </c>
      <c r="T1597" s="61">
        <f t="shared" si="1152"/>
        <v>802.55287624000005</v>
      </c>
      <c r="U1597" s="61">
        <f t="shared" si="1153"/>
        <v>11.722788898516443</v>
      </c>
      <c r="V1597" s="61">
        <f t="shared" si="1154"/>
        <v>184.88122406826213</v>
      </c>
      <c r="W1597" s="61">
        <f t="shared" si="1155"/>
        <v>826.6756930067786</v>
      </c>
      <c r="X1597" s="67">
        <f t="shared" si="1165"/>
        <v>0</v>
      </c>
      <c r="Y1597" s="61">
        <f t="shared" si="1156"/>
        <v>0</v>
      </c>
      <c r="Z1597" s="69">
        <f t="shared" si="1166"/>
        <v>0</v>
      </c>
      <c r="AA1597" s="61">
        <f t="shared" si="1177"/>
        <v>0</v>
      </c>
      <c r="AB1597" s="69">
        <f t="shared" si="1167"/>
        <v>5.1999999999999998E-2</v>
      </c>
      <c r="AC1597" s="140">
        <f t="shared" si="1168"/>
        <v>2</v>
      </c>
      <c r="AD1597" s="67">
        <f t="shared" si="1171"/>
        <v>30</v>
      </c>
      <c r="AE1597" s="11">
        <f t="shared" si="1172"/>
        <v>1.000281668</v>
      </c>
      <c r="AF1597" s="61">
        <f t="shared" si="1178"/>
        <v>0.22605346000000001</v>
      </c>
      <c r="AG1597" s="61">
        <f t="shared" si="1157"/>
        <v>0.23284808000000001</v>
      </c>
      <c r="AH1597" s="61">
        <f t="shared" si="1158"/>
        <v>0</v>
      </c>
      <c r="AI1597" s="196" t="str">
        <f t="shared" si="1173"/>
        <v>A+J=</v>
      </c>
      <c r="AJ1597" s="72">
        <f t="shared" si="1174"/>
        <v>45893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159"/>
        <v>45865</v>
      </c>
      <c r="B1598" s="61">
        <f t="shared" si="1147"/>
        <v>827.16880323144881</v>
      </c>
      <c r="C1598" s="61">
        <f t="shared" si="1160"/>
        <v>630.07168004000005</v>
      </c>
      <c r="D1598" s="61">
        <f t="shared" si="1148"/>
        <v>42.823203100000001</v>
      </c>
      <c r="E1598" s="61">
        <f t="shared" si="1149"/>
        <v>587.24847694000005</v>
      </c>
      <c r="F1598" s="62">
        <f t="shared" si="1161"/>
        <v>7205.03</v>
      </c>
      <c r="G1598" s="63">
        <f t="shared" si="1182"/>
        <v>7245.38</v>
      </c>
      <c r="H1598" s="64">
        <f t="shared" si="1179"/>
        <v>45802</v>
      </c>
      <c r="I1598" s="64">
        <f t="shared" si="1169"/>
        <v>45833</v>
      </c>
      <c r="J1598" s="65">
        <f t="shared" si="1150"/>
        <v>5.6002542668107669E-3</v>
      </c>
      <c r="K1598" s="195">
        <f t="shared" si="1170"/>
        <v>45893</v>
      </c>
      <c r="L1598" s="195">
        <f t="shared" si="1162"/>
        <v>45893</v>
      </c>
      <c r="M1598" s="228">
        <f t="shared" si="1175"/>
        <v>30</v>
      </c>
      <c r="N1598" s="67">
        <f t="shared" si="1176"/>
        <v>3</v>
      </c>
      <c r="O1598" s="61">
        <f t="shared" si="1151"/>
        <v>1.0005586099999999</v>
      </c>
      <c r="P1598" s="66">
        <f t="shared" si="1181"/>
        <v>1.0056002500000001</v>
      </c>
      <c r="Q1598" s="66">
        <f t="shared" si="1163"/>
        <v>1.314336818849839</v>
      </c>
      <c r="R1598" s="61">
        <f t="shared" si="1180"/>
        <v>1.31507102</v>
      </c>
      <c r="S1598" s="61">
        <f t="shared" si="1164"/>
        <v>1.27374853</v>
      </c>
      <c r="T1598" s="61">
        <f t="shared" si="1152"/>
        <v>802.55287624000005</v>
      </c>
      <c r="U1598" s="61">
        <f t="shared" si="1153"/>
        <v>11.722788898516443</v>
      </c>
      <c r="V1598" s="61">
        <f t="shared" si="1154"/>
        <v>185.02497662293229</v>
      </c>
      <c r="W1598" s="61">
        <f t="shared" si="1155"/>
        <v>826.81944556144879</v>
      </c>
      <c r="X1598" s="67">
        <f t="shared" si="1165"/>
        <v>0</v>
      </c>
      <c r="Y1598" s="61">
        <f t="shared" si="1156"/>
        <v>0</v>
      </c>
      <c r="Z1598" s="69">
        <f t="shared" si="1166"/>
        <v>0</v>
      </c>
      <c r="AA1598" s="61">
        <f t="shared" si="1177"/>
        <v>0</v>
      </c>
      <c r="AB1598" s="69">
        <f t="shared" si="1167"/>
        <v>5.1999999999999998E-2</v>
      </c>
      <c r="AC1598" s="140">
        <f t="shared" si="1168"/>
        <v>3</v>
      </c>
      <c r="AD1598" s="67">
        <f t="shared" si="1171"/>
        <v>30</v>
      </c>
      <c r="AE1598" s="11">
        <f t="shared" si="1172"/>
        <v>1.000422532</v>
      </c>
      <c r="AF1598" s="61">
        <f t="shared" si="1178"/>
        <v>0.33910426999999999</v>
      </c>
      <c r="AG1598" s="61">
        <f t="shared" si="1157"/>
        <v>0.34935767000000001</v>
      </c>
      <c r="AH1598" s="61">
        <f t="shared" si="1158"/>
        <v>0</v>
      </c>
      <c r="AI1598" s="196" t="str">
        <f t="shared" si="1173"/>
        <v>A+J=</v>
      </c>
      <c r="AJ1598" s="72">
        <f t="shared" si="1174"/>
        <v>45893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159"/>
        <v>45866</v>
      </c>
      <c r="B1599" s="61">
        <f t="shared" si="1147"/>
        <v>827.42914508605804</v>
      </c>
      <c r="C1599" s="61">
        <f t="shared" si="1160"/>
        <v>630.07168004000005</v>
      </c>
      <c r="D1599" s="61">
        <f t="shared" si="1148"/>
        <v>42.823203100000001</v>
      </c>
      <c r="E1599" s="61">
        <f t="shared" si="1149"/>
        <v>587.24847694000005</v>
      </c>
      <c r="F1599" s="62">
        <f t="shared" si="1161"/>
        <v>7205.03</v>
      </c>
      <c r="G1599" s="63">
        <f t="shared" si="1182"/>
        <v>7245.38</v>
      </c>
      <c r="H1599" s="64">
        <f t="shared" si="1179"/>
        <v>45802</v>
      </c>
      <c r="I1599" s="64">
        <f t="shared" si="1169"/>
        <v>45833</v>
      </c>
      <c r="J1599" s="65">
        <f t="shared" si="1150"/>
        <v>5.6002542668107669E-3</v>
      </c>
      <c r="K1599" s="195">
        <f t="shared" si="1170"/>
        <v>45893</v>
      </c>
      <c r="L1599" s="195">
        <f t="shared" si="1162"/>
        <v>45893</v>
      </c>
      <c r="M1599" s="228">
        <f t="shared" si="1175"/>
        <v>30</v>
      </c>
      <c r="N1599" s="67">
        <f t="shared" si="1176"/>
        <v>4</v>
      </c>
      <c r="O1599" s="61">
        <f t="shared" si="1151"/>
        <v>1.00074489</v>
      </c>
      <c r="P1599" s="66">
        <f t="shared" si="1181"/>
        <v>1.0056002500000001</v>
      </c>
      <c r="Q1599" s="66">
        <f t="shared" si="1163"/>
        <v>1.314336818849839</v>
      </c>
      <c r="R1599" s="61">
        <f t="shared" si="1180"/>
        <v>1.31531585</v>
      </c>
      <c r="S1599" s="61">
        <f t="shared" si="1164"/>
        <v>1.27374853</v>
      </c>
      <c r="T1599" s="61">
        <f t="shared" si="1152"/>
        <v>802.55287624000005</v>
      </c>
      <c r="U1599" s="61">
        <f t="shared" si="1153"/>
        <v>11.722788898516443</v>
      </c>
      <c r="V1599" s="61">
        <f t="shared" si="1154"/>
        <v>185.1687526675415</v>
      </c>
      <c r="W1599" s="61">
        <f t="shared" si="1155"/>
        <v>826.96322160605803</v>
      </c>
      <c r="X1599" s="67">
        <f t="shared" si="1165"/>
        <v>0</v>
      </c>
      <c r="Y1599" s="61">
        <f t="shared" si="1156"/>
        <v>0</v>
      </c>
      <c r="Z1599" s="69">
        <f t="shared" si="1166"/>
        <v>0</v>
      </c>
      <c r="AA1599" s="61">
        <f t="shared" si="1177"/>
        <v>0</v>
      </c>
      <c r="AB1599" s="69">
        <f t="shared" si="1167"/>
        <v>5.1999999999999998E-2</v>
      </c>
      <c r="AC1599" s="140">
        <f t="shared" si="1168"/>
        <v>4</v>
      </c>
      <c r="AD1599" s="67">
        <f t="shared" si="1171"/>
        <v>30</v>
      </c>
      <c r="AE1599" s="11">
        <f t="shared" si="1172"/>
        <v>1.000563415</v>
      </c>
      <c r="AF1599" s="61">
        <f t="shared" si="1178"/>
        <v>0.45217032000000001</v>
      </c>
      <c r="AG1599" s="61">
        <f t="shared" si="1157"/>
        <v>0.46592348</v>
      </c>
      <c r="AH1599" s="61">
        <f t="shared" si="1158"/>
        <v>0</v>
      </c>
      <c r="AI1599" s="196" t="str">
        <f t="shared" si="1173"/>
        <v>A+J=</v>
      </c>
      <c r="AJ1599" s="72">
        <f t="shared" si="1174"/>
        <v>45893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159"/>
        <v>45867</v>
      </c>
      <c r="B1600" s="61">
        <f t="shared" si="1147"/>
        <v>827.68956833060633</v>
      </c>
      <c r="C1600" s="61">
        <f t="shared" si="1160"/>
        <v>630.07168004000005</v>
      </c>
      <c r="D1600" s="61">
        <f t="shared" si="1148"/>
        <v>42.823203100000001</v>
      </c>
      <c r="E1600" s="61">
        <f t="shared" si="1149"/>
        <v>587.24847694000005</v>
      </c>
      <c r="F1600" s="62">
        <f t="shared" si="1161"/>
        <v>7205.03</v>
      </c>
      <c r="G1600" s="63">
        <f t="shared" si="1182"/>
        <v>7245.38</v>
      </c>
      <c r="H1600" s="64">
        <f t="shared" si="1179"/>
        <v>45802</v>
      </c>
      <c r="I1600" s="64">
        <f t="shared" si="1169"/>
        <v>45833</v>
      </c>
      <c r="J1600" s="65">
        <f t="shared" si="1150"/>
        <v>5.6002542668107669E-3</v>
      </c>
      <c r="K1600" s="195">
        <f t="shared" si="1170"/>
        <v>45893</v>
      </c>
      <c r="L1600" s="195">
        <f t="shared" si="1162"/>
        <v>45893</v>
      </c>
      <c r="M1600" s="228">
        <f t="shared" si="1175"/>
        <v>30</v>
      </c>
      <c r="N1600" s="67">
        <f t="shared" si="1176"/>
        <v>5</v>
      </c>
      <c r="O1600" s="61">
        <f t="shared" si="1151"/>
        <v>1.0009311999999999</v>
      </c>
      <c r="P1600" s="66">
        <f t="shared" si="1181"/>
        <v>1.0056002500000001</v>
      </c>
      <c r="Q1600" s="66">
        <f t="shared" si="1163"/>
        <v>1.314336818849839</v>
      </c>
      <c r="R1600" s="61">
        <f t="shared" si="1180"/>
        <v>1.3155607199999999</v>
      </c>
      <c r="S1600" s="61">
        <f t="shared" si="1164"/>
        <v>1.27374853</v>
      </c>
      <c r="T1600" s="61">
        <f t="shared" si="1152"/>
        <v>802.55287624000005</v>
      </c>
      <c r="U1600" s="61">
        <f t="shared" si="1153"/>
        <v>11.722788898516443</v>
      </c>
      <c r="V1600" s="61">
        <f t="shared" si="1154"/>
        <v>185.31255220208976</v>
      </c>
      <c r="W1600" s="61">
        <f t="shared" si="1155"/>
        <v>827.10702114060632</v>
      </c>
      <c r="X1600" s="67">
        <f t="shared" si="1165"/>
        <v>0</v>
      </c>
      <c r="Y1600" s="61">
        <f t="shared" si="1156"/>
        <v>0</v>
      </c>
      <c r="Z1600" s="69">
        <f t="shared" si="1166"/>
        <v>0</v>
      </c>
      <c r="AA1600" s="61">
        <f t="shared" si="1177"/>
        <v>0</v>
      </c>
      <c r="AB1600" s="69">
        <f t="shared" si="1167"/>
        <v>5.1999999999999998E-2</v>
      </c>
      <c r="AC1600" s="140">
        <f t="shared" si="1168"/>
        <v>5</v>
      </c>
      <c r="AD1600" s="67">
        <f t="shared" si="1171"/>
        <v>30</v>
      </c>
      <c r="AE1600" s="11">
        <f t="shared" si="1172"/>
        <v>1.000704319</v>
      </c>
      <c r="AF1600" s="61">
        <f t="shared" si="1178"/>
        <v>0.56525323000000005</v>
      </c>
      <c r="AG1600" s="61">
        <f t="shared" si="1157"/>
        <v>0.58254718999999999</v>
      </c>
      <c r="AH1600" s="61">
        <f t="shared" si="1158"/>
        <v>0</v>
      </c>
      <c r="AI1600" s="196" t="str">
        <f t="shared" si="1173"/>
        <v>A+J=</v>
      </c>
      <c r="AJ1600" s="72">
        <f t="shared" si="1174"/>
        <v>45893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159"/>
        <v>45868</v>
      </c>
      <c r="B1601" s="61">
        <f t="shared" si="1147"/>
        <v>827.9500830700631</v>
      </c>
      <c r="C1601" s="61">
        <f t="shared" si="1160"/>
        <v>630.07168004000005</v>
      </c>
      <c r="D1601" s="61">
        <f t="shared" si="1148"/>
        <v>42.823203100000001</v>
      </c>
      <c r="E1601" s="61">
        <f t="shared" si="1149"/>
        <v>587.24847694000005</v>
      </c>
      <c r="F1601" s="62">
        <f t="shared" si="1161"/>
        <v>7205.03</v>
      </c>
      <c r="G1601" s="63">
        <f t="shared" si="1182"/>
        <v>7245.38</v>
      </c>
      <c r="H1601" s="64">
        <f t="shared" si="1179"/>
        <v>45802</v>
      </c>
      <c r="I1601" s="64">
        <f t="shared" si="1169"/>
        <v>45833</v>
      </c>
      <c r="J1601" s="65">
        <f t="shared" si="1150"/>
        <v>5.6002542668107669E-3</v>
      </c>
      <c r="K1601" s="195">
        <f t="shared" si="1170"/>
        <v>45893</v>
      </c>
      <c r="L1601" s="195">
        <f t="shared" si="1162"/>
        <v>45893</v>
      </c>
      <c r="M1601" s="228">
        <f t="shared" si="1175"/>
        <v>30</v>
      </c>
      <c r="N1601" s="67">
        <f t="shared" si="1176"/>
        <v>6</v>
      </c>
      <c r="O1601" s="61">
        <f t="shared" si="1151"/>
        <v>1.00111755</v>
      </c>
      <c r="P1601" s="66">
        <f t="shared" si="1181"/>
        <v>1.0056002500000001</v>
      </c>
      <c r="Q1601" s="66">
        <f t="shared" si="1163"/>
        <v>1.314336818849839</v>
      </c>
      <c r="R1601" s="61">
        <f t="shared" si="1180"/>
        <v>1.3158056499999999</v>
      </c>
      <c r="S1601" s="61">
        <f t="shared" si="1164"/>
        <v>1.27374853</v>
      </c>
      <c r="T1601" s="61">
        <f t="shared" si="1152"/>
        <v>802.55287624000005</v>
      </c>
      <c r="U1601" s="61">
        <f t="shared" si="1153"/>
        <v>11.722788898516443</v>
      </c>
      <c r="V1601" s="61">
        <f t="shared" si="1154"/>
        <v>185.45638697154669</v>
      </c>
      <c r="W1601" s="61">
        <f t="shared" si="1155"/>
        <v>827.25085591006314</v>
      </c>
      <c r="X1601" s="67">
        <f t="shared" si="1165"/>
        <v>0</v>
      </c>
      <c r="Y1601" s="61">
        <f t="shared" si="1156"/>
        <v>0</v>
      </c>
      <c r="Z1601" s="69">
        <f t="shared" si="1166"/>
        <v>0</v>
      </c>
      <c r="AA1601" s="61">
        <f t="shared" si="1177"/>
        <v>0</v>
      </c>
      <c r="AB1601" s="69">
        <f t="shared" si="1167"/>
        <v>5.1999999999999998E-2</v>
      </c>
      <c r="AC1601" s="140">
        <f t="shared" si="1168"/>
        <v>6</v>
      </c>
      <c r="AD1601" s="67">
        <f t="shared" si="1171"/>
        <v>30</v>
      </c>
      <c r="AE1601" s="11">
        <f t="shared" si="1172"/>
        <v>1.000845242</v>
      </c>
      <c r="AF1601" s="61">
        <f t="shared" si="1178"/>
        <v>0.67835139</v>
      </c>
      <c r="AG1601" s="61">
        <f t="shared" si="1157"/>
        <v>0.69922715999999996</v>
      </c>
      <c r="AH1601" s="61">
        <f t="shared" si="1158"/>
        <v>0</v>
      </c>
      <c r="AI1601" s="196" t="str">
        <f t="shared" si="1173"/>
        <v>A+J=</v>
      </c>
      <c r="AJ1601" s="72">
        <f t="shared" si="1174"/>
        <v>45893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159"/>
        <v>45869</v>
      </c>
      <c r="B1602" s="61">
        <f t="shared" si="1147"/>
        <v>828.21066666448962</v>
      </c>
      <c r="C1602" s="61">
        <f t="shared" si="1160"/>
        <v>630.07168004000005</v>
      </c>
      <c r="D1602" s="61">
        <f t="shared" si="1148"/>
        <v>42.823203100000001</v>
      </c>
      <c r="E1602" s="61">
        <f t="shared" si="1149"/>
        <v>587.24847694000005</v>
      </c>
      <c r="F1602" s="62">
        <f t="shared" si="1161"/>
        <v>7205.03</v>
      </c>
      <c r="G1602" s="63">
        <f t="shared" si="1182"/>
        <v>7245.38</v>
      </c>
      <c r="H1602" s="64">
        <f t="shared" si="1179"/>
        <v>45802</v>
      </c>
      <c r="I1602" s="64">
        <f t="shared" si="1169"/>
        <v>45833</v>
      </c>
      <c r="J1602" s="65">
        <f t="shared" si="1150"/>
        <v>5.6002542668107669E-3</v>
      </c>
      <c r="K1602" s="195">
        <f t="shared" si="1170"/>
        <v>45893</v>
      </c>
      <c r="L1602" s="195">
        <f t="shared" si="1162"/>
        <v>45893</v>
      </c>
      <c r="M1602" s="228">
        <f t="shared" si="1175"/>
        <v>30</v>
      </c>
      <c r="N1602" s="67">
        <f t="shared" si="1176"/>
        <v>7</v>
      </c>
      <c r="O1602" s="61">
        <f t="shared" si="1151"/>
        <v>1.00130392</v>
      </c>
      <c r="P1602" s="66">
        <f t="shared" si="1181"/>
        <v>1.0056002500000001</v>
      </c>
      <c r="Q1602" s="66">
        <f t="shared" si="1163"/>
        <v>1.314336818849839</v>
      </c>
      <c r="R1602" s="61">
        <f t="shared" si="1180"/>
        <v>1.3160506000000001</v>
      </c>
      <c r="S1602" s="61">
        <f t="shared" si="1164"/>
        <v>1.27374853</v>
      </c>
      <c r="T1602" s="61">
        <f t="shared" si="1152"/>
        <v>802.55287624000005</v>
      </c>
      <c r="U1602" s="61">
        <f t="shared" si="1153"/>
        <v>11.722788898516443</v>
      </c>
      <c r="V1602" s="61">
        <f t="shared" si="1154"/>
        <v>185.60023348597321</v>
      </c>
      <c r="W1602" s="61">
        <f t="shared" si="1155"/>
        <v>827.39470242448965</v>
      </c>
      <c r="X1602" s="67">
        <f t="shared" si="1165"/>
        <v>0</v>
      </c>
      <c r="Y1602" s="61">
        <f t="shared" si="1156"/>
        <v>0</v>
      </c>
      <c r="Z1602" s="69">
        <f t="shared" si="1166"/>
        <v>0</v>
      </c>
      <c r="AA1602" s="61">
        <f t="shared" si="1177"/>
        <v>0</v>
      </c>
      <c r="AB1602" s="69">
        <f t="shared" si="1167"/>
        <v>5.1999999999999998E-2</v>
      </c>
      <c r="AC1602" s="140">
        <f t="shared" si="1168"/>
        <v>7</v>
      </c>
      <c r="AD1602" s="67">
        <f t="shared" si="1171"/>
        <v>30</v>
      </c>
      <c r="AE1602" s="11">
        <f t="shared" si="1172"/>
        <v>1.0009861849999999</v>
      </c>
      <c r="AF1602" s="61">
        <f t="shared" si="1178"/>
        <v>0.79146559999999999</v>
      </c>
      <c r="AG1602" s="61">
        <f t="shared" si="1157"/>
        <v>0.81596424000000001</v>
      </c>
      <c r="AH1602" s="61">
        <f t="shared" si="1158"/>
        <v>0</v>
      </c>
      <c r="AI1602" s="196" t="str">
        <f t="shared" si="1173"/>
        <v>A+J=</v>
      </c>
      <c r="AJ1602" s="72">
        <f t="shared" si="1174"/>
        <v>45893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159"/>
        <v>45870</v>
      </c>
      <c r="B1603" s="61">
        <f t="shared" si="1147"/>
        <v>828.21066666448962</v>
      </c>
      <c r="C1603" s="61">
        <f t="shared" si="1160"/>
        <v>630.07168004000005</v>
      </c>
      <c r="D1603" s="61">
        <f t="shared" si="1148"/>
        <v>42.823203100000001</v>
      </c>
      <c r="E1603" s="61">
        <f t="shared" si="1149"/>
        <v>587.24847694000005</v>
      </c>
      <c r="F1603" s="62">
        <f t="shared" si="1161"/>
        <v>7205.03</v>
      </c>
      <c r="G1603" s="63">
        <f t="shared" si="1182"/>
        <v>7245.38</v>
      </c>
      <c r="H1603" s="64">
        <f t="shared" si="1179"/>
        <v>45802</v>
      </c>
      <c r="I1603" s="64">
        <f t="shared" si="1169"/>
        <v>45833</v>
      </c>
      <c r="J1603" s="65">
        <f t="shared" si="1150"/>
        <v>5.6002542668107669E-3</v>
      </c>
      <c r="K1603" s="195">
        <f t="shared" si="1170"/>
        <v>45893</v>
      </c>
      <c r="L1603" s="195">
        <f t="shared" si="1162"/>
        <v>45893</v>
      </c>
      <c r="M1603" s="228">
        <f t="shared" si="1175"/>
        <v>30</v>
      </c>
      <c r="N1603" s="67">
        <f t="shared" si="1176"/>
        <v>7</v>
      </c>
      <c r="O1603" s="61">
        <f t="shared" si="1151"/>
        <v>1.00130392</v>
      </c>
      <c r="P1603" s="66">
        <f t="shared" si="1181"/>
        <v>1.0056002500000001</v>
      </c>
      <c r="Q1603" s="66">
        <f t="shared" si="1163"/>
        <v>1.314336818849839</v>
      </c>
      <c r="R1603" s="61">
        <f t="shared" si="1180"/>
        <v>1.3160506000000001</v>
      </c>
      <c r="S1603" s="61">
        <f t="shared" si="1164"/>
        <v>1.27374853</v>
      </c>
      <c r="T1603" s="61">
        <f t="shared" si="1152"/>
        <v>802.55287624000005</v>
      </c>
      <c r="U1603" s="61">
        <f t="shared" si="1153"/>
        <v>11.722788898516443</v>
      </c>
      <c r="V1603" s="61">
        <f t="shared" si="1154"/>
        <v>185.60023348597321</v>
      </c>
      <c r="W1603" s="61">
        <f t="shared" si="1155"/>
        <v>827.39470242448965</v>
      </c>
      <c r="X1603" s="67">
        <f t="shared" si="1165"/>
        <v>0</v>
      </c>
      <c r="Y1603" s="61">
        <f t="shared" si="1156"/>
        <v>0</v>
      </c>
      <c r="Z1603" s="69">
        <f t="shared" si="1166"/>
        <v>0</v>
      </c>
      <c r="AA1603" s="61">
        <f t="shared" si="1177"/>
        <v>0</v>
      </c>
      <c r="AB1603" s="69">
        <f t="shared" si="1167"/>
        <v>5.1999999999999998E-2</v>
      </c>
      <c r="AC1603" s="140">
        <f t="shared" si="1168"/>
        <v>7</v>
      </c>
      <c r="AD1603" s="67">
        <f t="shared" si="1171"/>
        <v>30</v>
      </c>
      <c r="AE1603" s="11">
        <f t="shared" si="1172"/>
        <v>1.0009861849999999</v>
      </c>
      <c r="AF1603" s="61">
        <f t="shared" si="1178"/>
        <v>0.79146559999999999</v>
      </c>
      <c r="AG1603" s="61">
        <f t="shared" si="1157"/>
        <v>0.81596424000000001</v>
      </c>
      <c r="AH1603" s="61">
        <f t="shared" si="1158"/>
        <v>0</v>
      </c>
      <c r="AI1603" s="196" t="str">
        <f t="shared" si="1173"/>
        <v>A+J=</v>
      </c>
      <c r="AJ1603" s="72">
        <f t="shared" si="1174"/>
        <v>45893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159"/>
        <v>45871</v>
      </c>
      <c r="B1604" s="61">
        <f t="shared" si="1147"/>
        <v>828.47134850630948</v>
      </c>
      <c r="C1604" s="61">
        <f t="shared" si="1160"/>
        <v>630.07168004000005</v>
      </c>
      <c r="D1604" s="61">
        <f t="shared" si="1148"/>
        <v>42.823203100000001</v>
      </c>
      <c r="E1604" s="61">
        <f t="shared" si="1149"/>
        <v>587.24847694000005</v>
      </c>
      <c r="F1604" s="62">
        <f t="shared" si="1161"/>
        <v>7205.03</v>
      </c>
      <c r="G1604" s="63">
        <f t="shared" si="1182"/>
        <v>7245.38</v>
      </c>
      <c r="H1604" s="64">
        <f t="shared" si="1179"/>
        <v>45802</v>
      </c>
      <c r="I1604" s="64">
        <f t="shared" si="1169"/>
        <v>45833</v>
      </c>
      <c r="J1604" s="65">
        <f t="shared" si="1150"/>
        <v>5.6002542668107669E-3</v>
      </c>
      <c r="K1604" s="195">
        <f t="shared" si="1170"/>
        <v>45893</v>
      </c>
      <c r="L1604" s="195">
        <f t="shared" si="1162"/>
        <v>45893</v>
      </c>
      <c r="M1604" s="228">
        <f t="shared" si="1175"/>
        <v>30</v>
      </c>
      <c r="N1604" s="67">
        <f t="shared" si="1176"/>
        <v>8</v>
      </c>
      <c r="O1604" s="61">
        <f t="shared" si="1151"/>
        <v>1.0014903399999999</v>
      </c>
      <c r="P1604" s="66">
        <f t="shared" si="1181"/>
        <v>1.0056002500000001</v>
      </c>
      <c r="Q1604" s="66">
        <f t="shared" si="1163"/>
        <v>1.314336818849839</v>
      </c>
      <c r="R1604" s="61">
        <f t="shared" si="1180"/>
        <v>1.31629562</v>
      </c>
      <c r="S1604" s="61">
        <f t="shared" si="1164"/>
        <v>1.27374853</v>
      </c>
      <c r="T1604" s="61">
        <f t="shared" si="1152"/>
        <v>802.55287624000005</v>
      </c>
      <c r="U1604" s="61">
        <f t="shared" si="1153"/>
        <v>11.722788898516443</v>
      </c>
      <c r="V1604" s="61">
        <f t="shared" si="1154"/>
        <v>185.74412110779301</v>
      </c>
      <c r="W1604" s="61">
        <f t="shared" si="1155"/>
        <v>827.53859004630954</v>
      </c>
      <c r="X1604" s="67">
        <f t="shared" si="1165"/>
        <v>0</v>
      </c>
      <c r="Y1604" s="61">
        <f t="shared" si="1156"/>
        <v>0</v>
      </c>
      <c r="Z1604" s="69">
        <f t="shared" si="1166"/>
        <v>0</v>
      </c>
      <c r="AA1604" s="61">
        <f t="shared" si="1177"/>
        <v>0</v>
      </c>
      <c r="AB1604" s="69">
        <f t="shared" si="1167"/>
        <v>5.1999999999999998E-2</v>
      </c>
      <c r="AC1604" s="140">
        <f t="shared" si="1168"/>
        <v>8</v>
      </c>
      <c r="AD1604" s="67">
        <f t="shared" si="1171"/>
        <v>30</v>
      </c>
      <c r="AE1604" s="11">
        <f t="shared" si="1172"/>
        <v>1.0011271479999999</v>
      </c>
      <c r="AF1604" s="61">
        <f t="shared" si="1178"/>
        <v>0.90459586000000003</v>
      </c>
      <c r="AG1604" s="61">
        <f t="shared" si="1157"/>
        <v>0.93275845999999996</v>
      </c>
      <c r="AH1604" s="61">
        <f t="shared" si="1158"/>
        <v>0</v>
      </c>
      <c r="AI1604" s="196" t="str">
        <f t="shared" si="1173"/>
        <v>A+J=</v>
      </c>
      <c r="AJ1604" s="72">
        <f t="shared" si="1174"/>
        <v>45893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159"/>
        <v>45872</v>
      </c>
      <c r="B1605" s="61">
        <f t="shared" si="1147"/>
        <v>828.73211098806837</v>
      </c>
      <c r="C1605" s="61">
        <f t="shared" si="1160"/>
        <v>630.07168004000005</v>
      </c>
      <c r="D1605" s="61">
        <f t="shared" si="1148"/>
        <v>42.823203100000001</v>
      </c>
      <c r="E1605" s="61">
        <f t="shared" si="1149"/>
        <v>587.24847694000005</v>
      </c>
      <c r="F1605" s="62">
        <f t="shared" si="1161"/>
        <v>7205.03</v>
      </c>
      <c r="G1605" s="63">
        <f t="shared" si="1182"/>
        <v>7245.38</v>
      </c>
      <c r="H1605" s="64">
        <f t="shared" si="1179"/>
        <v>45802</v>
      </c>
      <c r="I1605" s="64">
        <f t="shared" si="1169"/>
        <v>45833</v>
      </c>
      <c r="J1605" s="65">
        <f t="shared" si="1150"/>
        <v>5.6002542668107669E-3</v>
      </c>
      <c r="K1605" s="195">
        <f t="shared" si="1170"/>
        <v>45893</v>
      </c>
      <c r="L1605" s="195">
        <f t="shared" si="1162"/>
        <v>45893</v>
      </c>
      <c r="M1605" s="228">
        <f t="shared" si="1175"/>
        <v>30</v>
      </c>
      <c r="N1605" s="67">
        <f t="shared" si="1176"/>
        <v>9</v>
      </c>
      <c r="O1605" s="61">
        <f t="shared" si="1151"/>
        <v>1.0016767900000001</v>
      </c>
      <c r="P1605" s="66">
        <f t="shared" si="1181"/>
        <v>1.0056002500000001</v>
      </c>
      <c r="Q1605" s="66">
        <f t="shared" si="1163"/>
        <v>1.314336818849839</v>
      </c>
      <c r="R1605" s="61">
        <f t="shared" si="1180"/>
        <v>1.3165406799999999</v>
      </c>
      <c r="S1605" s="61">
        <f t="shared" si="1164"/>
        <v>1.27374853</v>
      </c>
      <c r="T1605" s="61">
        <f t="shared" si="1152"/>
        <v>802.55287624000005</v>
      </c>
      <c r="U1605" s="61">
        <f t="shared" si="1153"/>
        <v>11.722788898516443</v>
      </c>
      <c r="V1605" s="61">
        <f t="shared" si="1154"/>
        <v>185.88803221955189</v>
      </c>
      <c r="W1605" s="61">
        <f t="shared" si="1155"/>
        <v>827.68250115806836</v>
      </c>
      <c r="X1605" s="67">
        <f t="shared" si="1165"/>
        <v>0</v>
      </c>
      <c r="Y1605" s="61">
        <f t="shared" si="1156"/>
        <v>0</v>
      </c>
      <c r="Z1605" s="69">
        <f t="shared" si="1166"/>
        <v>0</v>
      </c>
      <c r="AA1605" s="61">
        <f t="shared" si="1177"/>
        <v>0</v>
      </c>
      <c r="AB1605" s="69">
        <f t="shared" si="1167"/>
        <v>5.1999999999999998E-2</v>
      </c>
      <c r="AC1605" s="140">
        <f t="shared" si="1168"/>
        <v>9</v>
      </c>
      <c r="AD1605" s="67">
        <f t="shared" si="1171"/>
        <v>30</v>
      </c>
      <c r="AE1605" s="11">
        <f t="shared" si="1172"/>
        <v>1.001268131</v>
      </c>
      <c r="AF1605" s="61">
        <f t="shared" si="1178"/>
        <v>1.0177421799999999</v>
      </c>
      <c r="AG1605" s="61">
        <f t="shared" si="1157"/>
        <v>1.0496098300000001</v>
      </c>
      <c r="AH1605" s="61">
        <f t="shared" si="1158"/>
        <v>0</v>
      </c>
      <c r="AI1605" s="196" t="str">
        <f t="shared" si="1173"/>
        <v>A+J=</v>
      </c>
      <c r="AJ1605" s="72">
        <f t="shared" si="1174"/>
        <v>45893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159"/>
        <v>45873</v>
      </c>
      <c r="B1606" s="61">
        <f t="shared" si="1147"/>
        <v>828.99295412976642</v>
      </c>
      <c r="C1606" s="61">
        <f t="shared" si="1160"/>
        <v>630.07168004000005</v>
      </c>
      <c r="D1606" s="61">
        <f t="shared" si="1148"/>
        <v>42.823203100000001</v>
      </c>
      <c r="E1606" s="61">
        <f t="shared" si="1149"/>
        <v>587.24847694000005</v>
      </c>
      <c r="F1606" s="62">
        <f t="shared" si="1161"/>
        <v>7205.03</v>
      </c>
      <c r="G1606" s="63">
        <f t="shared" si="1182"/>
        <v>7245.38</v>
      </c>
      <c r="H1606" s="64">
        <f t="shared" si="1179"/>
        <v>45802</v>
      </c>
      <c r="I1606" s="64">
        <f t="shared" si="1169"/>
        <v>45833</v>
      </c>
      <c r="J1606" s="65">
        <f t="shared" si="1150"/>
        <v>5.6002542668107669E-3</v>
      </c>
      <c r="K1606" s="195">
        <f t="shared" si="1170"/>
        <v>45893</v>
      </c>
      <c r="L1606" s="195">
        <f t="shared" si="1162"/>
        <v>45893</v>
      </c>
      <c r="M1606" s="228">
        <f t="shared" si="1175"/>
        <v>30</v>
      </c>
      <c r="N1606" s="67">
        <f t="shared" si="1176"/>
        <v>10</v>
      </c>
      <c r="O1606" s="61">
        <f t="shared" si="1151"/>
        <v>1.0018632700000001</v>
      </c>
      <c r="P1606" s="66">
        <f t="shared" si="1181"/>
        <v>1.0056002500000001</v>
      </c>
      <c r="Q1606" s="66">
        <f t="shared" si="1163"/>
        <v>1.314336818849839</v>
      </c>
      <c r="R1606" s="61">
        <f t="shared" si="1180"/>
        <v>1.31678578</v>
      </c>
      <c r="S1606" s="61">
        <f t="shared" si="1164"/>
        <v>1.27374853</v>
      </c>
      <c r="T1606" s="61">
        <f t="shared" si="1152"/>
        <v>802.55287624000005</v>
      </c>
      <c r="U1606" s="61">
        <f t="shared" si="1153"/>
        <v>11.722788898516443</v>
      </c>
      <c r="V1606" s="61">
        <f t="shared" si="1154"/>
        <v>186.03196682124994</v>
      </c>
      <c r="W1606" s="61">
        <f t="shared" si="1155"/>
        <v>827.82643575976647</v>
      </c>
      <c r="X1606" s="67">
        <f t="shared" si="1165"/>
        <v>0</v>
      </c>
      <c r="Y1606" s="61">
        <f t="shared" si="1156"/>
        <v>0</v>
      </c>
      <c r="Z1606" s="69">
        <f t="shared" si="1166"/>
        <v>0</v>
      </c>
      <c r="AA1606" s="61">
        <f t="shared" si="1177"/>
        <v>0</v>
      </c>
      <c r="AB1606" s="69">
        <f t="shared" si="1167"/>
        <v>5.1999999999999998E-2</v>
      </c>
      <c r="AC1606" s="140">
        <f t="shared" si="1168"/>
        <v>10</v>
      </c>
      <c r="AD1606" s="67">
        <f t="shared" si="1171"/>
        <v>30</v>
      </c>
      <c r="AE1606" s="11">
        <f t="shared" si="1172"/>
        <v>1.001409134</v>
      </c>
      <c r="AF1606" s="61">
        <f t="shared" si="1178"/>
        <v>1.13090454</v>
      </c>
      <c r="AG1606" s="61">
        <f t="shared" si="1157"/>
        <v>1.1665183699999999</v>
      </c>
      <c r="AH1606" s="61">
        <f t="shared" si="1158"/>
        <v>0</v>
      </c>
      <c r="AI1606" s="196" t="str">
        <f t="shared" si="1173"/>
        <v>A+J=</v>
      </c>
      <c r="AJ1606" s="72">
        <f t="shared" si="1174"/>
        <v>45893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159"/>
        <v>45874</v>
      </c>
      <c r="B1607" s="61">
        <f t="shared" si="1147"/>
        <v>829.25388383388827</v>
      </c>
      <c r="C1607" s="61">
        <f t="shared" si="1160"/>
        <v>630.07168004000005</v>
      </c>
      <c r="D1607" s="61">
        <f t="shared" si="1148"/>
        <v>42.823203100000001</v>
      </c>
      <c r="E1607" s="61">
        <f t="shared" si="1149"/>
        <v>587.24847694000005</v>
      </c>
      <c r="F1607" s="62">
        <f t="shared" si="1161"/>
        <v>7205.03</v>
      </c>
      <c r="G1607" s="63">
        <f t="shared" si="1182"/>
        <v>7245.38</v>
      </c>
      <c r="H1607" s="64">
        <f t="shared" si="1179"/>
        <v>45802</v>
      </c>
      <c r="I1607" s="64">
        <f t="shared" si="1169"/>
        <v>45833</v>
      </c>
      <c r="J1607" s="65">
        <f t="shared" si="1150"/>
        <v>5.6002542668107669E-3</v>
      </c>
      <c r="K1607" s="195">
        <f t="shared" si="1170"/>
        <v>45893</v>
      </c>
      <c r="L1607" s="195">
        <f t="shared" si="1162"/>
        <v>45893</v>
      </c>
      <c r="M1607" s="228">
        <f t="shared" si="1175"/>
        <v>30</v>
      </c>
      <c r="N1607" s="67">
        <f t="shared" si="1176"/>
        <v>11</v>
      </c>
      <c r="O1607" s="61">
        <f t="shared" si="1151"/>
        <v>1.0020497900000001</v>
      </c>
      <c r="P1607" s="66">
        <f t="shared" si="1181"/>
        <v>1.0056002500000001</v>
      </c>
      <c r="Q1607" s="66">
        <f t="shared" si="1163"/>
        <v>1.314336818849839</v>
      </c>
      <c r="R1607" s="61">
        <f t="shared" si="1180"/>
        <v>1.31703093</v>
      </c>
      <c r="S1607" s="61">
        <f t="shared" si="1164"/>
        <v>1.27374853</v>
      </c>
      <c r="T1607" s="61">
        <f t="shared" si="1152"/>
        <v>802.55287624000005</v>
      </c>
      <c r="U1607" s="61">
        <f t="shared" si="1153"/>
        <v>11.722788898516443</v>
      </c>
      <c r="V1607" s="61">
        <f t="shared" si="1154"/>
        <v>186.1759307853718</v>
      </c>
      <c r="W1607" s="61">
        <f t="shared" si="1155"/>
        <v>827.97039972388825</v>
      </c>
      <c r="X1607" s="67">
        <f t="shared" si="1165"/>
        <v>0</v>
      </c>
      <c r="Y1607" s="61">
        <f t="shared" si="1156"/>
        <v>0</v>
      </c>
      <c r="Z1607" s="69">
        <f t="shared" si="1166"/>
        <v>0</v>
      </c>
      <c r="AA1607" s="61">
        <f t="shared" si="1177"/>
        <v>0</v>
      </c>
      <c r="AB1607" s="69">
        <f t="shared" si="1167"/>
        <v>5.1999999999999998E-2</v>
      </c>
      <c r="AC1607" s="140">
        <f t="shared" si="1168"/>
        <v>11</v>
      </c>
      <c r="AD1607" s="67">
        <f t="shared" si="1171"/>
        <v>30</v>
      </c>
      <c r="AE1607" s="11">
        <f t="shared" si="1172"/>
        <v>1.0015501570000001</v>
      </c>
      <c r="AF1607" s="61">
        <f t="shared" si="1178"/>
        <v>1.2440829499999999</v>
      </c>
      <c r="AG1607" s="61">
        <f t="shared" si="1157"/>
        <v>1.2834841100000001</v>
      </c>
      <c r="AH1607" s="61">
        <f t="shared" si="1158"/>
        <v>0</v>
      </c>
      <c r="AI1607" s="196" t="str">
        <f t="shared" si="1173"/>
        <v>A+J=</v>
      </c>
      <c r="AJ1607" s="72">
        <f t="shared" si="1174"/>
        <v>45893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159"/>
        <v>45875</v>
      </c>
      <c r="B1608" s="61">
        <f t="shared" si="1147"/>
        <v>829.51489339794921</v>
      </c>
      <c r="C1608" s="61">
        <f t="shared" si="1160"/>
        <v>630.07168004000005</v>
      </c>
      <c r="D1608" s="61">
        <f t="shared" si="1148"/>
        <v>42.823203100000001</v>
      </c>
      <c r="E1608" s="61">
        <f t="shared" si="1149"/>
        <v>587.24847694000005</v>
      </c>
      <c r="F1608" s="62">
        <f t="shared" si="1161"/>
        <v>7205.03</v>
      </c>
      <c r="G1608" s="63">
        <f t="shared" si="1182"/>
        <v>7245.38</v>
      </c>
      <c r="H1608" s="64">
        <f t="shared" si="1179"/>
        <v>45802</v>
      </c>
      <c r="I1608" s="64">
        <f t="shared" si="1169"/>
        <v>45833</v>
      </c>
      <c r="J1608" s="65">
        <f t="shared" si="1150"/>
        <v>5.6002542668107669E-3</v>
      </c>
      <c r="K1608" s="195">
        <f t="shared" si="1170"/>
        <v>45893</v>
      </c>
      <c r="L1608" s="195">
        <f t="shared" si="1162"/>
        <v>45893</v>
      </c>
      <c r="M1608" s="228">
        <f t="shared" si="1175"/>
        <v>30</v>
      </c>
      <c r="N1608" s="67">
        <f t="shared" si="1176"/>
        <v>12</v>
      </c>
      <c r="O1608" s="61">
        <f t="shared" si="1151"/>
        <v>1.0022363400000001</v>
      </c>
      <c r="P1608" s="66">
        <f t="shared" si="1181"/>
        <v>1.0056002500000001</v>
      </c>
      <c r="Q1608" s="66">
        <f t="shared" si="1163"/>
        <v>1.314336818849839</v>
      </c>
      <c r="R1608" s="61">
        <f t="shared" si="1180"/>
        <v>1.3172761200000001</v>
      </c>
      <c r="S1608" s="61">
        <f t="shared" si="1164"/>
        <v>1.27374853</v>
      </c>
      <c r="T1608" s="61">
        <f t="shared" si="1152"/>
        <v>802.55287624000005</v>
      </c>
      <c r="U1608" s="61">
        <f t="shared" si="1153"/>
        <v>11.722788898516443</v>
      </c>
      <c r="V1608" s="61">
        <f t="shared" si="1154"/>
        <v>186.31991823943272</v>
      </c>
      <c r="W1608" s="61">
        <f t="shared" si="1155"/>
        <v>828.1143871779492</v>
      </c>
      <c r="X1608" s="67">
        <f t="shared" si="1165"/>
        <v>0</v>
      </c>
      <c r="Y1608" s="61">
        <f t="shared" si="1156"/>
        <v>0</v>
      </c>
      <c r="Z1608" s="69">
        <f t="shared" si="1166"/>
        <v>0</v>
      </c>
      <c r="AA1608" s="61">
        <f t="shared" si="1177"/>
        <v>0</v>
      </c>
      <c r="AB1608" s="69">
        <f t="shared" si="1167"/>
        <v>5.1999999999999998E-2</v>
      </c>
      <c r="AC1608" s="140">
        <f t="shared" si="1168"/>
        <v>12</v>
      </c>
      <c r="AD1608" s="67">
        <f t="shared" si="1171"/>
        <v>30</v>
      </c>
      <c r="AE1608" s="11">
        <f t="shared" si="1172"/>
        <v>1.0016911989999999</v>
      </c>
      <c r="AF1608" s="61">
        <f t="shared" si="1178"/>
        <v>1.3572766199999999</v>
      </c>
      <c r="AG1608" s="61">
        <f t="shared" si="1157"/>
        <v>1.40050622</v>
      </c>
      <c r="AH1608" s="61">
        <f t="shared" si="1158"/>
        <v>0</v>
      </c>
      <c r="AI1608" s="196" t="str">
        <f t="shared" si="1173"/>
        <v>A+J=</v>
      </c>
      <c r="AJ1608" s="72">
        <f t="shared" si="1174"/>
        <v>45893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159"/>
        <v>45876</v>
      </c>
      <c r="B1609" s="61">
        <f t="shared" si="1147"/>
        <v>829.77598956443398</v>
      </c>
      <c r="C1609" s="61">
        <f t="shared" si="1160"/>
        <v>630.07168004000005</v>
      </c>
      <c r="D1609" s="61">
        <f t="shared" si="1148"/>
        <v>42.823203100000001</v>
      </c>
      <c r="E1609" s="61">
        <f t="shared" si="1149"/>
        <v>587.24847694000005</v>
      </c>
      <c r="F1609" s="62">
        <f t="shared" si="1161"/>
        <v>7205.03</v>
      </c>
      <c r="G1609" s="63">
        <f t="shared" si="1182"/>
        <v>7245.38</v>
      </c>
      <c r="H1609" s="64">
        <f t="shared" si="1179"/>
        <v>45802</v>
      </c>
      <c r="I1609" s="64">
        <f t="shared" si="1169"/>
        <v>45833</v>
      </c>
      <c r="J1609" s="65">
        <f t="shared" si="1150"/>
        <v>5.6002542668107669E-3</v>
      </c>
      <c r="K1609" s="195">
        <f t="shared" si="1170"/>
        <v>45893</v>
      </c>
      <c r="L1609" s="195">
        <f t="shared" si="1162"/>
        <v>45893</v>
      </c>
      <c r="M1609" s="228">
        <f t="shared" si="1175"/>
        <v>30</v>
      </c>
      <c r="N1609" s="67">
        <f t="shared" si="1176"/>
        <v>13</v>
      </c>
      <c r="O1609" s="61">
        <f t="shared" si="1151"/>
        <v>1.00242293</v>
      </c>
      <c r="P1609" s="66">
        <f t="shared" si="1181"/>
        <v>1.0056002500000001</v>
      </c>
      <c r="Q1609" s="66">
        <f t="shared" si="1163"/>
        <v>1.314336818849839</v>
      </c>
      <c r="R1609" s="61">
        <f t="shared" si="1180"/>
        <v>1.31752136</v>
      </c>
      <c r="S1609" s="61">
        <f t="shared" si="1164"/>
        <v>1.27374853</v>
      </c>
      <c r="T1609" s="61">
        <f t="shared" si="1152"/>
        <v>802.55287624000005</v>
      </c>
      <c r="U1609" s="61">
        <f t="shared" si="1153"/>
        <v>11.722788898516443</v>
      </c>
      <c r="V1609" s="61">
        <f t="shared" si="1154"/>
        <v>186.46393505591743</v>
      </c>
      <c r="W1609" s="61">
        <f t="shared" si="1155"/>
        <v>828.25840399443393</v>
      </c>
      <c r="X1609" s="67">
        <f t="shared" si="1165"/>
        <v>0</v>
      </c>
      <c r="Y1609" s="61">
        <f t="shared" si="1156"/>
        <v>0</v>
      </c>
      <c r="Z1609" s="69">
        <f t="shared" si="1166"/>
        <v>0</v>
      </c>
      <c r="AA1609" s="61">
        <f t="shared" si="1177"/>
        <v>0</v>
      </c>
      <c r="AB1609" s="69">
        <f t="shared" si="1167"/>
        <v>5.1999999999999998E-2</v>
      </c>
      <c r="AC1609" s="140">
        <f t="shared" si="1168"/>
        <v>13</v>
      </c>
      <c r="AD1609" s="67">
        <f t="shared" si="1171"/>
        <v>30</v>
      </c>
      <c r="AE1609" s="11">
        <f t="shared" si="1172"/>
        <v>1.0018322609999999</v>
      </c>
      <c r="AF1609" s="61">
        <f t="shared" si="1178"/>
        <v>1.47048633</v>
      </c>
      <c r="AG1609" s="61">
        <f t="shared" si="1157"/>
        <v>1.5175855700000001</v>
      </c>
      <c r="AH1609" s="61">
        <f t="shared" si="1158"/>
        <v>0</v>
      </c>
      <c r="AI1609" s="196" t="str">
        <f t="shared" si="1173"/>
        <v>A+J=</v>
      </c>
      <c r="AJ1609" s="72">
        <f t="shared" si="1174"/>
        <v>45893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159"/>
        <v>45877</v>
      </c>
      <c r="B1610" s="61">
        <f t="shared" si="1147"/>
        <v>830.0371723433426</v>
      </c>
      <c r="C1610" s="61">
        <f t="shared" si="1160"/>
        <v>630.07168004000005</v>
      </c>
      <c r="D1610" s="61">
        <f t="shared" si="1148"/>
        <v>42.823203100000001</v>
      </c>
      <c r="E1610" s="61">
        <f t="shared" si="1149"/>
        <v>587.24847694000005</v>
      </c>
      <c r="F1610" s="62">
        <f t="shared" si="1161"/>
        <v>7205.03</v>
      </c>
      <c r="G1610" s="63">
        <f t="shared" si="1182"/>
        <v>7245.38</v>
      </c>
      <c r="H1610" s="64">
        <f t="shared" si="1179"/>
        <v>45802</v>
      </c>
      <c r="I1610" s="64">
        <f t="shared" si="1169"/>
        <v>45833</v>
      </c>
      <c r="J1610" s="65">
        <f t="shared" si="1150"/>
        <v>5.6002542668107669E-3</v>
      </c>
      <c r="K1610" s="195">
        <f t="shared" si="1170"/>
        <v>45893</v>
      </c>
      <c r="L1610" s="195">
        <f t="shared" si="1162"/>
        <v>45893</v>
      </c>
      <c r="M1610" s="228">
        <f t="shared" si="1175"/>
        <v>30</v>
      </c>
      <c r="N1610" s="67">
        <f t="shared" si="1176"/>
        <v>14</v>
      </c>
      <c r="O1610" s="61">
        <f t="shared" si="1151"/>
        <v>1.00260956</v>
      </c>
      <c r="P1610" s="66">
        <f t="shared" si="1181"/>
        <v>1.0056002500000001</v>
      </c>
      <c r="Q1610" s="66">
        <f t="shared" si="1163"/>
        <v>1.314336818849839</v>
      </c>
      <c r="R1610" s="61">
        <f t="shared" si="1180"/>
        <v>1.31776665</v>
      </c>
      <c r="S1610" s="61">
        <f t="shared" si="1164"/>
        <v>1.27374853</v>
      </c>
      <c r="T1610" s="61">
        <f t="shared" si="1152"/>
        <v>802.55287624000005</v>
      </c>
      <c r="U1610" s="61">
        <f t="shared" si="1153"/>
        <v>11.722788898516443</v>
      </c>
      <c r="V1610" s="61">
        <f t="shared" si="1154"/>
        <v>186.6079812348261</v>
      </c>
      <c r="W1610" s="61">
        <f t="shared" si="1155"/>
        <v>828.40245017334257</v>
      </c>
      <c r="X1610" s="67">
        <f t="shared" si="1165"/>
        <v>0</v>
      </c>
      <c r="Y1610" s="61">
        <f t="shared" si="1156"/>
        <v>0</v>
      </c>
      <c r="Z1610" s="69">
        <f t="shared" si="1166"/>
        <v>0</v>
      </c>
      <c r="AA1610" s="61">
        <f t="shared" si="1177"/>
        <v>0</v>
      </c>
      <c r="AB1610" s="69">
        <f t="shared" si="1167"/>
        <v>5.1999999999999998E-2</v>
      </c>
      <c r="AC1610" s="140">
        <f t="shared" si="1168"/>
        <v>14</v>
      </c>
      <c r="AD1610" s="67">
        <f t="shared" si="1171"/>
        <v>30</v>
      </c>
      <c r="AE1610" s="11">
        <f t="shared" si="1172"/>
        <v>1.001973343</v>
      </c>
      <c r="AF1610" s="61">
        <f t="shared" si="1178"/>
        <v>1.5837121000000001</v>
      </c>
      <c r="AG1610" s="61">
        <f t="shared" si="1157"/>
        <v>1.6347221700000001</v>
      </c>
      <c r="AH1610" s="61">
        <f t="shared" si="1158"/>
        <v>0</v>
      </c>
      <c r="AI1610" s="196" t="str">
        <f t="shared" si="1173"/>
        <v>A+J=</v>
      </c>
      <c r="AJ1610" s="72">
        <f t="shared" si="1174"/>
        <v>45893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159"/>
        <v>45878</v>
      </c>
      <c r="B1611" s="61">
        <f t="shared" si="1147"/>
        <v>830.29843588219023</v>
      </c>
      <c r="C1611" s="61">
        <f t="shared" si="1160"/>
        <v>630.07168004000005</v>
      </c>
      <c r="D1611" s="61">
        <f t="shared" si="1148"/>
        <v>42.823203100000001</v>
      </c>
      <c r="E1611" s="61">
        <f t="shared" si="1149"/>
        <v>587.24847694000005</v>
      </c>
      <c r="F1611" s="62">
        <f t="shared" si="1161"/>
        <v>7205.03</v>
      </c>
      <c r="G1611" s="63">
        <f t="shared" si="1182"/>
        <v>7245.38</v>
      </c>
      <c r="H1611" s="64">
        <f t="shared" si="1179"/>
        <v>45802</v>
      </c>
      <c r="I1611" s="64">
        <f t="shared" si="1169"/>
        <v>45833</v>
      </c>
      <c r="J1611" s="65">
        <f t="shared" si="1150"/>
        <v>5.6002542668107669E-3</v>
      </c>
      <c r="K1611" s="195">
        <f t="shared" si="1170"/>
        <v>45893</v>
      </c>
      <c r="L1611" s="195">
        <f t="shared" si="1162"/>
        <v>45893</v>
      </c>
      <c r="M1611" s="228">
        <f t="shared" si="1175"/>
        <v>30</v>
      </c>
      <c r="N1611" s="67">
        <f t="shared" si="1176"/>
        <v>15</v>
      </c>
      <c r="O1611" s="61">
        <f t="shared" si="1151"/>
        <v>1.0027962100000001</v>
      </c>
      <c r="P1611" s="66">
        <f t="shared" si="1181"/>
        <v>1.0056002500000001</v>
      </c>
      <c r="Q1611" s="66">
        <f t="shared" si="1163"/>
        <v>1.314336818849839</v>
      </c>
      <c r="R1611" s="61">
        <f t="shared" si="1180"/>
        <v>1.3180119800000001</v>
      </c>
      <c r="S1611" s="61">
        <f t="shared" si="1164"/>
        <v>1.27374853</v>
      </c>
      <c r="T1611" s="61">
        <f t="shared" si="1152"/>
        <v>802.55287624000005</v>
      </c>
      <c r="U1611" s="61">
        <f t="shared" si="1153"/>
        <v>11.722788898516443</v>
      </c>
      <c r="V1611" s="61">
        <f t="shared" si="1154"/>
        <v>186.75205090367379</v>
      </c>
      <c r="W1611" s="61">
        <f t="shared" si="1155"/>
        <v>828.54651984219026</v>
      </c>
      <c r="X1611" s="67">
        <f t="shared" si="1165"/>
        <v>0</v>
      </c>
      <c r="Y1611" s="61">
        <f t="shared" si="1156"/>
        <v>0</v>
      </c>
      <c r="Z1611" s="69">
        <f t="shared" si="1166"/>
        <v>0</v>
      </c>
      <c r="AA1611" s="61">
        <f t="shared" si="1177"/>
        <v>0</v>
      </c>
      <c r="AB1611" s="69">
        <f t="shared" si="1167"/>
        <v>5.1999999999999998E-2</v>
      </c>
      <c r="AC1611" s="140">
        <f t="shared" si="1168"/>
        <v>15</v>
      </c>
      <c r="AD1611" s="67">
        <f t="shared" si="1171"/>
        <v>30</v>
      </c>
      <c r="AE1611" s="11">
        <f t="shared" si="1172"/>
        <v>1.0021144449999999</v>
      </c>
      <c r="AF1611" s="61">
        <f t="shared" si="1178"/>
        <v>1.69695391</v>
      </c>
      <c r="AG1611" s="61">
        <f t="shared" si="1157"/>
        <v>1.75191604</v>
      </c>
      <c r="AH1611" s="61">
        <f t="shared" si="1158"/>
        <v>0</v>
      </c>
      <c r="AI1611" s="196" t="str">
        <f t="shared" si="1173"/>
        <v>A+J=</v>
      </c>
      <c r="AJ1611" s="72">
        <f t="shared" si="1174"/>
        <v>45893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159"/>
        <v>45879</v>
      </c>
      <c r="B1612" s="61">
        <f t="shared" ref="B1612:B1675" si="1183">(W1612+AG1612)</f>
        <v>830.55978019097711</v>
      </c>
      <c r="C1612" s="61">
        <f t="shared" si="1160"/>
        <v>630.07168004000005</v>
      </c>
      <c r="D1612" s="61">
        <f t="shared" ref="D1612:D1675" si="1184">VLOOKUP(A1612,$AT$15:$AX$314,5)</f>
        <v>42.823203100000001</v>
      </c>
      <c r="E1612" s="61">
        <f t="shared" ref="E1612:E1675" si="1185">(C1612-D1612)</f>
        <v>587.24847694000005</v>
      </c>
      <c r="F1612" s="62">
        <f t="shared" si="1161"/>
        <v>7205.03</v>
      </c>
      <c r="G1612" s="63">
        <f t="shared" si="1182"/>
        <v>7245.38</v>
      </c>
      <c r="H1612" s="64">
        <f t="shared" si="1179"/>
        <v>45802</v>
      </c>
      <c r="I1612" s="64">
        <f t="shared" si="1169"/>
        <v>45833</v>
      </c>
      <c r="J1612" s="65">
        <f t="shared" ref="J1612:J1675" si="1186">(G1612/F1612)-1</f>
        <v>5.6002542668107669E-3</v>
      </c>
      <c r="K1612" s="195">
        <f t="shared" si="1170"/>
        <v>45893</v>
      </c>
      <c r="L1612" s="195">
        <f t="shared" si="1162"/>
        <v>45893</v>
      </c>
      <c r="M1612" s="228">
        <f t="shared" si="1175"/>
        <v>30</v>
      </c>
      <c r="N1612" s="67">
        <f t="shared" si="1176"/>
        <v>16</v>
      </c>
      <c r="O1612" s="61">
        <f t="shared" ref="O1612:O1675" si="1187">TRUNC((G1612/F1612)^TRUNC((N1612/M1612),9),8)</f>
        <v>1.0029828999999999</v>
      </c>
      <c r="P1612" s="66">
        <f t="shared" si="1181"/>
        <v>1.0056002500000001</v>
      </c>
      <c r="Q1612" s="66">
        <f t="shared" si="1163"/>
        <v>1.314336818849839</v>
      </c>
      <c r="R1612" s="61">
        <f t="shared" si="1180"/>
        <v>1.3182573500000001</v>
      </c>
      <c r="S1612" s="61">
        <f t="shared" si="1164"/>
        <v>1.27374853</v>
      </c>
      <c r="T1612" s="61">
        <f t="shared" ref="T1612:T1675" si="1188">TRUNC(C1612*S1612,8)</f>
        <v>802.55287624000005</v>
      </c>
      <c r="U1612" s="61">
        <f t="shared" ref="U1612:U1675" si="1189">(D1612*(S1612-1))</f>
        <v>11.722788898516443</v>
      </c>
      <c r="V1612" s="61">
        <f t="shared" ref="V1612:V1675" si="1190">(E1612*(R1612-1))</f>
        <v>186.89614406246059</v>
      </c>
      <c r="W1612" s="61">
        <f t="shared" ref="W1612:W1675" si="1191">(C1612+U1612+V1612)</f>
        <v>828.69061300097712</v>
      </c>
      <c r="X1612" s="67">
        <f t="shared" si="1165"/>
        <v>0</v>
      </c>
      <c r="Y1612" s="61">
        <f t="shared" ref="Y1612:Y1675" si="1192">IF(X1612&gt;0,VLOOKUP(A1612,AM$14:AR$314,5),0)</f>
        <v>0</v>
      </c>
      <c r="Z1612" s="69">
        <f t="shared" si="1166"/>
        <v>0</v>
      </c>
      <c r="AA1612" s="61">
        <f t="shared" si="1177"/>
        <v>0</v>
      </c>
      <c r="AB1612" s="69">
        <f t="shared" si="1167"/>
        <v>5.1999999999999998E-2</v>
      </c>
      <c r="AC1612" s="140">
        <f t="shared" si="1168"/>
        <v>16</v>
      </c>
      <c r="AD1612" s="67">
        <f t="shared" si="1171"/>
        <v>30</v>
      </c>
      <c r="AE1612" s="11">
        <f t="shared" si="1172"/>
        <v>1.002255567</v>
      </c>
      <c r="AF1612" s="61">
        <f t="shared" si="1178"/>
        <v>1.8102117799999999</v>
      </c>
      <c r="AG1612" s="61">
        <f t="shared" ref="AG1612:AG1675" si="1193">TRUNC((W1612*(AE1612-1)),8)</f>
        <v>1.86916719</v>
      </c>
      <c r="AH1612" s="61">
        <f t="shared" ref="AH1612:AH1675" si="1194">IF(AA1612&gt;0,AA1612+AF1612,0)</f>
        <v>0</v>
      </c>
      <c r="AI1612" s="196" t="str">
        <f t="shared" si="1173"/>
        <v>A+J=</v>
      </c>
      <c r="AJ1612" s="72">
        <f t="shared" si="1174"/>
        <v>45893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195">(A1612+1)</f>
        <v>45880</v>
      </c>
      <c r="B1613" s="61">
        <f t="shared" si="1183"/>
        <v>830.8212170746724</v>
      </c>
      <c r="C1613" s="61">
        <f t="shared" ref="C1613:C1676" si="1196">TRUNC(IF(X1612&gt;0,VLOOKUP(A1612,$AM$14:$AN$314,2),C1612),8)</f>
        <v>630.07168004000005</v>
      </c>
      <c r="D1613" s="61">
        <f t="shared" si="1184"/>
        <v>42.823203100000001</v>
      </c>
      <c r="E1613" s="61">
        <f t="shared" si="1185"/>
        <v>587.24847694000005</v>
      </c>
      <c r="F1613" s="62">
        <f t="shared" ref="F1613:F1676" si="1197">IF(G1613=G1612,F1612,G1612)</f>
        <v>7205.03</v>
      </c>
      <c r="G1613" s="63">
        <f t="shared" si="1182"/>
        <v>7245.38</v>
      </c>
      <c r="H1613" s="64">
        <f t="shared" si="1179"/>
        <v>45802</v>
      </c>
      <c r="I1613" s="64">
        <f t="shared" si="1169"/>
        <v>45833</v>
      </c>
      <c r="J1613" s="65">
        <f t="shared" si="1186"/>
        <v>5.6002542668107669E-3</v>
      </c>
      <c r="K1613" s="195">
        <f t="shared" si="1170"/>
        <v>45893</v>
      </c>
      <c r="L1613" s="195">
        <f t="shared" ref="L1613:L1676" si="1198">IF(A1613&gt;L1612,K1613,L1612)</f>
        <v>45893</v>
      </c>
      <c r="M1613" s="228">
        <f t="shared" si="1175"/>
        <v>30</v>
      </c>
      <c r="N1613" s="67">
        <f t="shared" si="1176"/>
        <v>17</v>
      </c>
      <c r="O1613" s="61">
        <f t="shared" si="1187"/>
        <v>1.0031696299999999</v>
      </c>
      <c r="P1613" s="66">
        <f t="shared" si="1181"/>
        <v>1.0056002500000001</v>
      </c>
      <c r="Q1613" s="66">
        <f t="shared" ref="Q1613:Q1676" si="1199">IF(L1613&gt;L1612,Q1612*P1613,Q1612)</f>
        <v>1.314336818849839</v>
      </c>
      <c r="R1613" s="61">
        <f t="shared" si="1180"/>
        <v>1.31850278</v>
      </c>
      <c r="S1613" s="61">
        <f t="shared" ref="S1613:S1676" si="1200">IF(AND(X1613&gt;0,MONTH(A1613)=S$4),R1613,S1612)</f>
        <v>1.27374853</v>
      </c>
      <c r="T1613" s="61">
        <f t="shared" si="1188"/>
        <v>802.55287624000005</v>
      </c>
      <c r="U1613" s="61">
        <f t="shared" si="1189"/>
        <v>11.722788898516443</v>
      </c>
      <c r="V1613" s="61">
        <f t="shared" si="1190"/>
        <v>187.04027245615589</v>
      </c>
      <c r="W1613" s="61">
        <f t="shared" si="1191"/>
        <v>828.83474139467239</v>
      </c>
      <c r="X1613" s="67">
        <f t="shared" ref="X1613:X1676" si="1201">IF(VLOOKUP(A1613,AM$12:AZ$314,14)=VLOOKUP(A1612,AM$12:AZ$314,14),0,VLOOKUP(A1613,AM$12:AZ$314,14))</f>
        <v>0</v>
      </c>
      <c r="Y1613" s="61">
        <f t="shared" si="1192"/>
        <v>0</v>
      </c>
      <c r="Z1613" s="69">
        <f t="shared" ref="Z1613:Z1676" si="1202">IF(X1613&gt;0,VLOOKUP($A1613,$AM$12:$AS$314,7),0)</f>
        <v>0</v>
      </c>
      <c r="AA1613" s="61">
        <f t="shared" si="1177"/>
        <v>0</v>
      </c>
      <c r="AB1613" s="69">
        <f t="shared" ref="AB1613:AB1676" si="1203">(AB1612)</f>
        <v>5.1999999999999998E-2</v>
      </c>
      <c r="AC1613" s="140">
        <f t="shared" ref="AC1613:AC1676" si="1204">N1613</f>
        <v>17</v>
      </c>
      <c r="AD1613" s="67">
        <f t="shared" si="1171"/>
        <v>30</v>
      </c>
      <c r="AE1613" s="11">
        <f t="shared" si="1172"/>
        <v>1.0023967090000001</v>
      </c>
      <c r="AF1613" s="61">
        <f t="shared" si="1178"/>
        <v>1.9234857000000001</v>
      </c>
      <c r="AG1613" s="61">
        <f t="shared" si="1193"/>
        <v>1.9864756800000001</v>
      </c>
      <c r="AH1613" s="61">
        <f t="shared" si="1194"/>
        <v>0</v>
      </c>
      <c r="AI1613" s="196" t="str">
        <f t="shared" si="1173"/>
        <v>A+J=</v>
      </c>
      <c r="AJ1613" s="72">
        <f t="shared" si="1174"/>
        <v>45893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195"/>
        <v>45881</v>
      </c>
      <c r="B1614" s="61">
        <f t="shared" si="1183"/>
        <v>831.082728875822</v>
      </c>
      <c r="C1614" s="61">
        <f t="shared" si="1196"/>
        <v>630.07168004000005</v>
      </c>
      <c r="D1614" s="61">
        <f t="shared" si="1184"/>
        <v>42.823203100000001</v>
      </c>
      <c r="E1614" s="61">
        <f t="shared" si="1185"/>
        <v>587.24847694000005</v>
      </c>
      <c r="F1614" s="62">
        <f t="shared" si="1197"/>
        <v>7205.03</v>
      </c>
      <c r="G1614" s="63">
        <f t="shared" si="1182"/>
        <v>7245.38</v>
      </c>
      <c r="H1614" s="64">
        <f t="shared" si="1179"/>
        <v>45802</v>
      </c>
      <c r="I1614" s="64">
        <f t="shared" ref="I1614:I1677" si="1205">IF(X1613&gt;0,EDATE(A1614,-1),+I1613)</f>
        <v>45833</v>
      </c>
      <c r="J1614" s="65">
        <f t="shared" si="1186"/>
        <v>5.6002542668107669E-3</v>
      </c>
      <c r="K1614" s="195">
        <f t="shared" ref="K1614:K1677" si="1206">IF(DAY(A1614)=K$11,VLOOKUP(A1614,AR$322:AU$622,4),K1613)</f>
        <v>45893</v>
      </c>
      <c r="L1614" s="195">
        <f t="shared" si="1198"/>
        <v>45893</v>
      </c>
      <c r="M1614" s="228">
        <f t="shared" si="1175"/>
        <v>30</v>
      </c>
      <c r="N1614" s="67">
        <f t="shared" si="1176"/>
        <v>18</v>
      </c>
      <c r="O1614" s="61">
        <f t="shared" si="1187"/>
        <v>1.00335639</v>
      </c>
      <c r="P1614" s="66">
        <f t="shared" si="1181"/>
        <v>1.0056002500000001</v>
      </c>
      <c r="Q1614" s="66">
        <f t="shared" si="1199"/>
        <v>1.314336818849839</v>
      </c>
      <c r="R1614" s="61">
        <f t="shared" si="1180"/>
        <v>1.3187482399999999</v>
      </c>
      <c r="S1614" s="61">
        <f t="shared" si="1200"/>
        <v>1.27374853</v>
      </c>
      <c r="T1614" s="61">
        <f t="shared" si="1188"/>
        <v>802.55287624000005</v>
      </c>
      <c r="U1614" s="61">
        <f t="shared" si="1189"/>
        <v>11.722788898516443</v>
      </c>
      <c r="V1614" s="61">
        <f t="shared" si="1190"/>
        <v>187.18441846730553</v>
      </c>
      <c r="W1614" s="61">
        <f t="shared" si="1191"/>
        <v>828.97888740582198</v>
      </c>
      <c r="X1614" s="67">
        <f t="shared" si="1201"/>
        <v>0</v>
      </c>
      <c r="Y1614" s="61">
        <f t="shared" si="1192"/>
        <v>0</v>
      </c>
      <c r="Z1614" s="69">
        <f t="shared" si="1202"/>
        <v>0</v>
      </c>
      <c r="AA1614" s="61">
        <f t="shared" si="1177"/>
        <v>0</v>
      </c>
      <c r="AB1614" s="69">
        <f t="shared" si="1203"/>
        <v>5.1999999999999998E-2</v>
      </c>
      <c r="AC1614" s="140">
        <f t="shared" si="1204"/>
        <v>18</v>
      </c>
      <c r="AD1614" s="67">
        <f t="shared" ref="AD1614:AD1677" si="1207">M1614</f>
        <v>30</v>
      </c>
      <c r="AE1614" s="11">
        <f t="shared" ref="AE1614:AE1677" si="1208">ROUND((1+AB1614)^(30/360)^(AC1614/AD1614),9)</f>
        <v>1.0025378709999999</v>
      </c>
      <c r="AF1614" s="61">
        <f t="shared" si="1178"/>
        <v>2.0367756699999999</v>
      </c>
      <c r="AG1614" s="61">
        <f t="shared" si="1193"/>
        <v>2.1038414699999999</v>
      </c>
      <c r="AH1614" s="61">
        <f t="shared" si="1194"/>
        <v>0</v>
      </c>
      <c r="AI1614" s="196" t="str">
        <f t="shared" ref="AI1614:AI1677" si="1209">IF($X1613&gt;0,VLOOKUP($A1613,$AM$12:$BC$314,16),AI1613)</f>
        <v>A+J=</v>
      </c>
      <c r="AJ1614" s="72">
        <f t="shared" ref="AJ1614:AJ1677" si="1210">IF($X1613&gt;0,VLOOKUP($A1613,$AM$12:$BC$314,17),AJ1613)</f>
        <v>45893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195"/>
        <v>45882</v>
      </c>
      <c r="B1615" s="61">
        <f t="shared" si="1183"/>
        <v>831.3443324618803</v>
      </c>
      <c r="C1615" s="61">
        <f t="shared" si="1196"/>
        <v>630.07168004000005</v>
      </c>
      <c r="D1615" s="61">
        <f t="shared" si="1184"/>
        <v>42.823203100000001</v>
      </c>
      <c r="E1615" s="61">
        <f t="shared" si="1185"/>
        <v>587.24847694000005</v>
      </c>
      <c r="F1615" s="62">
        <f t="shared" si="1197"/>
        <v>7205.03</v>
      </c>
      <c r="G1615" s="63">
        <f t="shared" si="1182"/>
        <v>7245.38</v>
      </c>
      <c r="H1615" s="64">
        <f t="shared" si="1179"/>
        <v>45802</v>
      </c>
      <c r="I1615" s="64">
        <f t="shared" si="1205"/>
        <v>45833</v>
      </c>
      <c r="J1615" s="65">
        <f t="shared" si="1186"/>
        <v>5.6002542668107669E-3</v>
      </c>
      <c r="K1615" s="195">
        <f t="shared" si="1206"/>
        <v>45893</v>
      </c>
      <c r="L1615" s="195">
        <f t="shared" si="1198"/>
        <v>45893</v>
      </c>
      <c r="M1615" s="228">
        <f t="shared" si="1175"/>
        <v>30</v>
      </c>
      <c r="N1615" s="67">
        <f t="shared" si="1176"/>
        <v>19</v>
      </c>
      <c r="O1615" s="61">
        <f t="shared" si="1187"/>
        <v>1.00354319</v>
      </c>
      <c r="P1615" s="66">
        <f t="shared" si="1181"/>
        <v>1.0056002500000001</v>
      </c>
      <c r="Q1615" s="66">
        <f t="shared" si="1199"/>
        <v>1.314336818849839</v>
      </c>
      <c r="R1615" s="61">
        <f t="shared" si="1180"/>
        <v>1.3189937599999999</v>
      </c>
      <c r="S1615" s="61">
        <f t="shared" si="1200"/>
        <v>1.27374853</v>
      </c>
      <c r="T1615" s="61">
        <f t="shared" si="1188"/>
        <v>802.55287624000005</v>
      </c>
      <c r="U1615" s="61">
        <f t="shared" si="1189"/>
        <v>11.722788898516443</v>
      </c>
      <c r="V1615" s="61">
        <f t="shared" si="1190"/>
        <v>187.32859971336384</v>
      </c>
      <c r="W1615" s="61">
        <f t="shared" si="1191"/>
        <v>829.12306865188032</v>
      </c>
      <c r="X1615" s="67">
        <f t="shared" si="1201"/>
        <v>0</v>
      </c>
      <c r="Y1615" s="61">
        <f t="shared" si="1192"/>
        <v>0</v>
      </c>
      <c r="Z1615" s="69">
        <f t="shared" si="1202"/>
        <v>0</v>
      </c>
      <c r="AA1615" s="61">
        <f t="shared" si="1177"/>
        <v>0</v>
      </c>
      <c r="AB1615" s="69">
        <f t="shared" si="1203"/>
        <v>5.1999999999999998E-2</v>
      </c>
      <c r="AC1615" s="140">
        <f t="shared" si="1204"/>
        <v>19</v>
      </c>
      <c r="AD1615" s="67">
        <f t="shared" si="1207"/>
        <v>30</v>
      </c>
      <c r="AE1615" s="11">
        <f t="shared" si="1208"/>
        <v>1.002679052</v>
      </c>
      <c r="AF1615" s="61">
        <f t="shared" si="1178"/>
        <v>2.15008088</v>
      </c>
      <c r="AG1615" s="61">
        <f t="shared" si="1193"/>
        <v>2.2212638099999999</v>
      </c>
      <c r="AH1615" s="61">
        <f t="shared" si="1194"/>
        <v>0</v>
      </c>
      <c r="AI1615" s="196" t="str">
        <f t="shared" si="1209"/>
        <v>A+J=</v>
      </c>
      <c r="AJ1615" s="72">
        <f t="shared" si="1210"/>
        <v>45893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195"/>
        <v>45883</v>
      </c>
      <c r="B1616" s="61">
        <f t="shared" si="1183"/>
        <v>831.60601772787777</v>
      </c>
      <c r="C1616" s="61">
        <f t="shared" si="1196"/>
        <v>630.07168004000005</v>
      </c>
      <c r="D1616" s="61">
        <f t="shared" si="1184"/>
        <v>42.823203100000001</v>
      </c>
      <c r="E1616" s="61">
        <f t="shared" si="1185"/>
        <v>587.24847694000005</v>
      </c>
      <c r="F1616" s="62">
        <f t="shared" si="1197"/>
        <v>7205.03</v>
      </c>
      <c r="G1616" s="63">
        <f t="shared" si="1182"/>
        <v>7245.38</v>
      </c>
      <c r="H1616" s="64">
        <f t="shared" si="1179"/>
        <v>45802</v>
      </c>
      <c r="I1616" s="64">
        <f t="shared" si="1205"/>
        <v>45833</v>
      </c>
      <c r="J1616" s="65">
        <f t="shared" si="1186"/>
        <v>5.6002542668107669E-3</v>
      </c>
      <c r="K1616" s="195">
        <f t="shared" si="1206"/>
        <v>45893</v>
      </c>
      <c r="L1616" s="195">
        <f t="shared" si="1198"/>
        <v>45893</v>
      </c>
      <c r="M1616" s="228">
        <f t="shared" ref="M1616:M1679" si="1211">IF(L1616=L1615,M1615,DAYS360(A1615,L1616))</f>
        <v>30</v>
      </c>
      <c r="N1616" s="67">
        <f t="shared" ref="N1616:N1679" si="1212">DAYS360(EDATE(L1616,-1),A1616)</f>
        <v>20</v>
      </c>
      <c r="O1616" s="61">
        <f t="shared" si="1187"/>
        <v>1.0037300199999999</v>
      </c>
      <c r="P1616" s="66">
        <f t="shared" si="1181"/>
        <v>1.0056002500000001</v>
      </c>
      <c r="Q1616" s="66">
        <f t="shared" si="1199"/>
        <v>1.314336818849839</v>
      </c>
      <c r="R1616" s="61">
        <f t="shared" si="1180"/>
        <v>1.3192393200000001</v>
      </c>
      <c r="S1616" s="61">
        <f t="shared" si="1200"/>
        <v>1.27374853</v>
      </c>
      <c r="T1616" s="61">
        <f t="shared" si="1188"/>
        <v>802.55287624000005</v>
      </c>
      <c r="U1616" s="61">
        <f t="shared" si="1189"/>
        <v>11.722788898516443</v>
      </c>
      <c r="V1616" s="61">
        <f t="shared" si="1190"/>
        <v>187.47280444936135</v>
      </c>
      <c r="W1616" s="61">
        <f t="shared" si="1191"/>
        <v>829.26727338787782</v>
      </c>
      <c r="X1616" s="67">
        <f t="shared" si="1201"/>
        <v>0</v>
      </c>
      <c r="Y1616" s="61">
        <f t="shared" si="1192"/>
        <v>0</v>
      </c>
      <c r="Z1616" s="69">
        <f t="shared" si="1202"/>
        <v>0</v>
      </c>
      <c r="AA1616" s="61">
        <f t="shared" si="1177"/>
        <v>0</v>
      </c>
      <c r="AB1616" s="69">
        <f t="shared" si="1203"/>
        <v>5.1999999999999998E-2</v>
      </c>
      <c r="AC1616" s="140">
        <f t="shared" si="1204"/>
        <v>20</v>
      </c>
      <c r="AD1616" s="67">
        <f t="shared" si="1207"/>
        <v>30</v>
      </c>
      <c r="AE1616" s="11">
        <f t="shared" si="1208"/>
        <v>1.002820254</v>
      </c>
      <c r="AF1616" s="61">
        <f t="shared" si="1178"/>
        <v>2.2634029500000001</v>
      </c>
      <c r="AG1616" s="61">
        <f t="shared" si="1193"/>
        <v>2.3387443399999999</v>
      </c>
      <c r="AH1616" s="61">
        <f t="shared" si="1194"/>
        <v>0</v>
      </c>
      <c r="AI1616" s="196" t="str">
        <f t="shared" si="1209"/>
        <v>A+J=</v>
      </c>
      <c r="AJ1616" s="72">
        <f t="shared" si="1210"/>
        <v>45893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195"/>
        <v>45884</v>
      </c>
      <c r="B1617" s="61">
        <f t="shared" si="1183"/>
        <v>831.867788926299</v>
      </c>
      <c r="C1617" s="61">
        <f t="shared" si="1196"/>
        <v>630.07168004000005</v>
      </c>
      <c r="D1617" s="61">
        <f t="shared" si="1184"/>
        <v>42.823203100000001</v>
      </c>
      <c r="E1617" s="61">
        <f t="shared" si="1185"/>
        <v>587.24847694000005</v>
      </c>
      <c r="F1617" s="62">
        <f t="shared" si="1197"/>
        <v>7205.03</v>
      </c>
      <c r="G1617" s="63">
        <f t="shared" si="1182"/>
        <v>7245.38</v>
      </c>
      <c r="H1617" s="64">
        <f t="shared" si="1179"/>
        <v>45802</v>
      </c>
      <c r="I1617" s="64">
        <f t="shared" si="1205"/>
        <v>45833</v>
      </c>
      <c r="J1617" s="65">
        <f t="shared" si="1186"/>
        <v>5.6002542668107669E-3</v>
      </c>
      <c r="K1617" s="195">
        <f t="shared" si="1206"/>
        <v>45893</v>
      </c>
      <c r="L1617" s="195">
        <f t="shared" si="1198"/>
        <v>45893</v>
      </c>
      <c r="M1617" s="228">
        <f t="shared" si="1211"/>
        <v>30</v>
      </c>
      <c r="N1617" s="67">
        <f t="shared" si="1212"/>
        <v>21</v>
      </c>
      <c r="O1617" s="61">
        <f t="shared" si="1187"/>
        <v>1.00391689</v>
      </c>
      <c r="P1617" s="66">
        <f t="shared" si="1181"/>
        <v>1.0056002500000001</v>
      </c>
      <c r="Q1617" s="66">
        <f t="shared" si="1199"/>
        <v>1.314336818849839</v>
      </c>
      <c r="R1617" s="61">
        <f t="shared" si="1180"/>
        <v>1.31948493</v>
      </c>
      <c r="S1617" s="61">
        <f t="shared" si="1200"/>
        <v>1.27374853</v>
      </c>
      <c r="T1617" s="61">
        <f t="shared" si="1188"/>
        <v>802.55287624000005</v>
      </c>
      <c r="U1617" s="61">
        <f t="shared" si="1189"/>
        <v>11.722788898516443</v>
      </c>
      <c r="V1617" s="61">
        <f t="shared" si="1190"/>
        <v>187.61703854778253</v>
      </c>
      <c r="W1617" s="61">
        <f t="shared" si="1191"/>
        <v>829.411507486299</v>
      </c>
      <c r="X1617" s="67">
        <f t="shared" si="1201"/>
        <v>0</v>
      </c>
      <c r="Y1617" s="61">
        <f t="shared" si="1192"/>
        <v>0</v>
      </c>
      <c r="Z1617" s="69">
        <f t="shared" si="1202"/>
        <v>0</v>
      </c>
      <c r="AA1617" s="61">
        <f t="shared" ref="AA1617:AA1658" si="1213">IF(Z1617&gt;0,TRUNC(Z1617*T1617,8),0)</f>
        <v>0</v>
      </c>
      <c r="AB1617" s="69">
        <f t="shared" si="1203"/>
        <v>5.1999999999999998E-2</v>
      </c>
      <c r="AC1617" s="140">
        <f t="shared" si="1204"/>
        <v>21</v>
      </c>
      <c r="AD1617" s="67">
        <f t="shared" si="1207"/>
        <v>30</v>
      </c>
      <c r="AE1617" s="11">
        <f t="shared" si="1208"/>
        <v>1.002961475</v>
      </c>
      <c r="AF1617" s="61">
        <f t="shared" ref="AF1617:AF1658" si="1214">TRUNC((T1617*(AE1617-1)),8)</f>
        <v>2.37674027</v>
      </c>
      <c r="AG1617" s="61">
        <f t="shared" si="1193"/>
        <v>2.4562814400000001</v>
      </c>
      <c r="AH1617" s="61">
        <f t="shared" si="1194"/>
        <v>0</v>
      </c>
      <c r="AI1617" s="196" t="str">
        <f t="shared" si="1209"/>
        <v>A+J=</v>
      </c>
      <c r="AJ1617" s="72">
        <f t="shared" si="1210"/>
        <v>45893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195"/>
        <v>45885</v>
      </c>
      <c r="B1618" s="61">
        <f t="shared" si="1183"/>
        <v>832.12964101465934</v>
      </c>
      <c r="C1618" s="61">
        <f t="shared" si="1196"/>
        <v>630.07168004000005</v>
      </c>
      <c r="D1618" s="61">
        <f t="shared" si="1184"/>
        <v>42.823203100000001</v>
      </c>
      <c r="E1618" s="61">
        <f t="shared" si="1185"/>
        <v>587.24847694000005</v>
      </c>
      <c r="F1618" s="62">
        <f t="shared" si="1197"/>
        <v>7205.03</v>
      </c>
      <c r="G1618" s="63">
        <f t="shared" si="1182"/>
        <v>7245.38</v>
      </c>
      <c r="H1618" s="64">
        <f t="shared" si="1179"/>
        <v>45802</v>
      </c>
      <c r="I1618" s="64">
        <f t="shared" si="1205"/>
        <v>45833</v>
      </c>
      <c r="J1618" s="65">
        <f t="shared" si="1186"/>
        <v>5.6002542668107669E-3</v>
      </c>
      <c r="K1618" s="195">
        <f t="shared" si="1206"/>
        <v>45893</v>
      </c>
      <c r="L1618" s="195">
        <f t="shared" si="1198"/>
        <v>45893</v>
      </c>
      <c r="M1618" s="228">
        <f t="shared" si="1211"/>
        <v>30</v>
      </c>
      <c r="N1618" s="67">
        <f t="shared" si="1212"/>
        <v>22</v>
      </c>
      <c r="O1618" s="61">
        <f t="shared" si="1187"/>
        <v>1.0041037900000001</v>
      </c>
      <c r="P1618" s="66">
        <f t="shared" si="1181"/>
        <v>1.0056002500000001</v>
      </c>
      <c r="Q1618" s="66">
        <f t="shared" si="1199"/>
        <v>1.314336818849839</v>
      </c>
      <c r="R1618" s="61">
        <f t="shared" si="1180"/>
        <v>1.3197305800000001</v>
      </c>
      <c r="S1618" s="61">
        <f t="shared" si="1200"/>
        <v>1.27374853</v>
      </c>
      <c r="T1618" s="61">
        <f t="shared" si="1188"/>
        <v>802.55287624000005</v>
      </c>
      <c r="U1618" s="61">
        <f t="shared" si="1189"/>
        <v>11.722788898516443</v>
      </c>
      <c r="V1618" s="61">
        <f t="shared" si="1190"/>
        <v>187.7612961361429</v>
      </c>
      <c r="W1618" s="61">
        <f t="shared" si="1191"/>
        <v>829.55576507465935</v>
      </c>
      <c r="X1618" s="67">
        <f t="shared" si="1201"/>
        <v>0</v>
      </c>
      <c r="Y1618" s="61">
        <f t="shared" si="1192"/>
        <v>0</v>
      </c>
      <c r="Z1618" s="69">
        <f t="shared" si="1202"/>
        <v>0</v>
      </c>
      <c r="AA1618" s="61">
        <f t="shared" si="1213"/>
        <v>0</v>
      </c>
      <c r="AB1618" s="69">
        <f t="shared" si="1203"/>
        <v>5.1999999999999998E-2</v>
      </c>
      <c r="AC1618" s="140">
        <f t="shared" si="1204"/>
        <v>22</v>
      </c>
      <c r="AD1618" s="67">
        <f t="shared" si="1207"/>
        <v>30</v>
      </c>
      <c r="AE1618" s="11">
        <f t="shared" si="1208"/>
        <v>1.0031027159999999</v>
      </c>
      <c r="AF1618" s="61">
        <f t="shared" si="1214"/>
        <v>2.49009364</v>
      </c>
      <c r="AG1618" s="61">
        <f t="shared" si="1193"/>
        <v>2.5738759400000002</v>
      </c>
      <c r="AH1618" s="61">
        <f t="shared" si="1194"/>
        <v>0</v>
      </c>
      <c r="AI1618" s="196" t="str">
        <f t="shared" si="1209"/>
        <v>A+J=</v>
      </c>
      <c r="AJ1618" s="72">
        <f t="shared" si="1210"/>
        <v>45893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195"/>
        <v>45886</v>
      </c>
      <c r="B1619" s="61">
        <f t="shared" si="1183"/>
        <v>832.3915740129587</v>
      </c>
      <c r="C1619" s="61">
        <f t="shared" si="1196"/>
        <v>630.07168004000005</v>
      </c>
      <c r="D1619" s="61">
        <f t="shared" si="1184"/>
        <v>42.823203100000001</v>
      </c>
      <c r="E1619" s="61">
        <f t="shared" si="1185"/>
        <v>587.24847694000005</v>
      </c>
      <c r="F1619" s="62">
        <f t="shared" si="1197"/>
        <v>7205.03</v>
      </c>
      <c r="G1619" s="63">
        <f t="shared" si="1182"/>
        <v>7245.38</v>
      </c>
      <c r="H1619" s="64">
        <f t="shared" si="1179"/>
        <v>45802</v>
      </c>
      <c r="I1619" s="64">
        <f t="shared" si="1205"/>
        <v>45833</v>
      </c>
      <c r="J1619" s="65">
        <f t="shared" si="1186"/>
        <v>5.6002542668107669E-3</v>
      </c>
      <c r="K1619" s="195">
        <f t="shared" si="1206"/>
        <v>45893</v>
      </c>
      <c r="L1619" s="195">
        <f t="shared" si="1198"/>
        <v>45893</v>
      </c>
      <c r="M1619" s="228">
        <f t="shared" si="1211"/>
        <v>30</v>
      </c>
      <c r="N1619" s="67">
        <f t="shared" si="1212"/>
        <v>23</v>
      </c>
      <c r="O1619" s="61">
        <f t="shared" si="1187"/>
        <v>1.00429072</v>
      </c>
      <c r="P1619" s="66">
        <f t="shared" si="1181"/>
        <v>1.0056002500000001</v>
      </c>
      <c r="Q1619" s="66">
        <f t="shared" si="1199"/>
        <v>1.314336818849839</v>
      </c>
      <c r="R1619" s="61">
        <f t="shared" si="1180"/>
        <v>1.31997627</v>
      </c>
      <c r="S1619" s="61">
        <f t="shared" si="1200"/>
        <v>1.27374853</v>
      </c>
      <c r="T1619" s="61">
        <f t="shared" si="1188"/>
        <v>802.55287624000005</v>
      </c>
      <c r="U1619" s="61">
        <f t="shared" si="1189"/>
        <v>11.722788898516443</v>
      </c>
      <c r="V1619" s="61">
        <f t="shared" si="1190"/>
        <v>187.90557721444219</v>
      </c>
      <c r="W1619" s="61">
        <f t="shared" si="1191"/>
        <v>829.70004615295875</v>
      </c>
      <c r="X1619" s="67">
        <f t="shared" si="1201"/>
        <v>0</v>
      </c>
      <c r="Y1619" s="61">
        <f t="shared" si="1192"/>
        <v>0</v>
      </c>
      <c r="Z1619" s="69">
        <f t="shared" si="1202"/>
        <v>0</v>
      </c>
      <c r="AA1619" s="61">
        <f t="shared" si="1213"/>
        <v>0</v>
      </c>
      <c r="AB1619" s="69">
        <f t="shared" si="1203"/>
        <v>5.1999999999999998E-2</v>
      </c>
      <c r="AC1619" s="140">
        <f t="shared" si="1204"/>
        <v>23</v>
      </c>
      <c r="AD1619" s="67">
        <f t="shared" si="1207"/>
        <v>30</v>
      </c>
      <c r="AE1619" s="11">
        <f t="shared" si="1208"/>
        <v>1.0032439769999999</v>
      </c>
      <c r="AF1619" s="61">
        <f t="shared" si="1214"/>
        <v>2.6034630700000001</v>
      </c>
      <c r="AG1619" s="61">
        <f t="shared" si="1193"/>
        <v>2.6915278599999999</v>
      </c>
      <c r="AH1619" s="61">
        <f t="shared" si="1194"/>
        <v>0</v>
      </c>
      <c r="AI1619" s="196" t="str">
        <f t="shared" si="1209"/>
        <v>A+J=</v>
      </c>
      <c r="AJ1619" s="72">
        <f t="shared" si="1210"/>
        <v>45893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195"/>
        <v>45887</v>
      </c>
      <c r="B1620" s="61">
        <f t="shared" si="1183"/>
        <v>832.65359383368195</v>
      </c>
      <c r="C1620" s="61">
        <f t="shared" si="1196"/>
        <v>630.07168004000005</v>
      </c>
      <c r="D1620" s="61">
        <f t="shared" si="1184"/>
        <v>42.823203100000001</v>
      </c>
      <c r="E1620" s="61">
        <f t="shared" si="1185"/>
        <v>587.24847694000005</v>
      </c>
      <c r="F1620" s="62">
        <f t="shared" si="1197"/>
        <v>7205.03</v>
      </c>
      <c r="G1620" s="63">
        <f t="shared" si="1182"/>
        <v>7245.38</v>
      </c>
      <c r="H1620" s="64">
        <f t="shared" si="1179"/>
        <v>45802</v>
      </c>
      <c r="I1620" s="64">
        <f t="shared" si="1205"/>
        <v>45833</v>
      </c>
      <c r="J1620" s="65">
        <f t="shared" si="1186"/>
        <v>5.6002542668107669E-3</v>
      </c>
      <c r="K1620" s="195">
        <f t="shared" si="1206"/>
        <v>45893</v>
      </c>
      <c r="L1620" s="195">
        <f t="shared" si="1198"/>
        <v>45893</v>
      </c>
      <c r="M1620" s="228">
        <f t="shared" si="1211"/>
        <v>30</v>
      </c>
      <c r="N1620" s="67">
        <f t="shared" si="1212"/>
        <v>24</v>
      </c>
      <c r="O1620" s="61">
        <f t="shared" si="1187"/>
        <v>1.0044776900000001</v>
      </c>
      <c r="P1620" s="66">
        <f t="shared" si="1181"/>
        <v>1.0056002500000001</v>
      </c>
      <c r="Q1620" s="66">
        <f t="shared" si="1199"/>
        <v>1.314336818849839</v>
      </c>
      <c r="R1620" s="61">
        <f t="shared" si="1180"/>
        <v>1.3202220099999999</v>
      </c>
      <c r="S1620" s="61">
        <f t="shared" si="1200"/>
        <v>1.27374853</v>
      </c>
      <c r="T1620" s="61">
        <f t="shared" si="1188"/>
        <v>802.55287624000005</v>
      </c>
      <c r="U1620" s="61">
        <f t="shared" si="1189"/>
        <v>11.722788898516443</v>
      </c>
      <c r="V1620" s="61">
        <f t="shared" si="1190"/>
        <v>188.04988765516543</v>
      </c>
      <c r="W1620" s="61">
        <f t="shared" si="1191"/>
        <v>829.84435659368194</v>
      </c>
      <c r="X1620" s="67">
        <f t="shared" si="1201"/>
        <v>0</v>
      </c>
      <c r="Y1620" s="61">
        <f t="shared" si="1192"/>
        <v>0</v>
      </c>
      <c r="Z1620" s="69">
        <f t="shared" si="1202"/>
        <v>0</v>
      </c>
      <c r="AA1620" s="61">
        <f t="shared" si="1213"/>
        <v>0</v>
      </c>
      <c r="AB1620" s="69">
        <f t="shared" si="1203"/>
        <v>5.1999999999999998E-2</v>
      </c>
      <c r="AC1620" s="140">
        <f t="shared" si="1204"/>
        <v>24</v>
      </c>
      <c r="AD1620" s="67">
        <f t="shared" si="1207"/>
        <v>30</v>
      </c>
      <c r="AE1620" s="11">
        <f t="shared" si="1208"/>
        <v>1.003385258</v>
      </c>
      <c r="AF1620" s="61">
        <f t="shared" si="1214"/>
        <v>2.71684854</v>
      </c>
      <c r="AG1620" s="61">
        <f t="shared" si="1193"/>
        <v>2.8092372399999999</v>
      </c>
      <c r="AH1620" s="61">
        <f t="shared" si="1194"/>
        <v>0</v>
      </c>
      <c r="AI1620" s="196" t="str">
        <f t="shared" si="1209"/>
        <v>A+J=</v>
      </c>
      <c r="AJ1620" s="72">
        <f t="shared" si="1210"/>
        <v>45893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195"/>
        <v>45888</v>
      </c>
      <c r="B1621" s="61">
        <f t="shared" si="1183"/>
        <v>832.915700496829</v>
      </c>
      <c r="C1621" s="61">
        <f t="shared" si="1196"/>
        <v>630.07168004000005</v>
      </c>
      <c r="D1621" s="61">
        <f t="shared" si="1184"/>
        <v>42.823203100000001</v>
      </c>
      <c r="E1621" s="61">
        <f t="shared" si="1185"/>
        <v>587.24847694000005</v>
      </c>
      <c r="F1621" s="62">
        <f t="shared" si="1197"/>
        <v>7205.03</v>
      </c>
      <c r="G1621" s="63">
        <f t="shared" si="1182"/>
        <v>7245.38</v>
      </c>
      <c r="H1621" s="64">
        <f t="shared" si="1179"/>
        <v>45802</v>
      </c>
      <c r="I1621" s="64">
        <f t="shared" si="1205"/>
        <v>45833</v>
      </c>
      <c r="J1621" s="65">
        <f t="shared" si="1186"/>
        <v>5.6002542668107669E-3</v>
      </c>
      <c r="K1621" s="195">
        <f t="shared" si="1206"/>
        <v>45893</v>
      </c>
      <c r="L1621" s="195">
        <f t="shared" si="1198"/>
        <v>45893</v>
      </c>
      <c r="M1621" s="228">
        <f t="shared" si="1211"/>
        <v>30</v>
      </c>
      <c r="N1621" s="67">
        <f t="shared" si="1212"/>
        <v>25</v>
      </c>
      <c r="O1621" s="61">
        <f t="shared" si="1187"/>
        <v>1.0046647</v>
      </c>
      <c r="P1621" s="66">
        <f t="shared" si="1181"/>
        <v>1.0056002500000001</v>
      </c>
      <c r="Q1621" s="66">
        <f t="shared" si="1199"/>
        <v>1.314336818849839</v>
      </c>
      <c r="R1621" s="61">
        <f t="shared" si="1180"/>
        <v>1.3204678000000001</v>
      </c>
      <c r="S1621" s="61">
        <f t="shared" si="1200"/>
        <v>1.27374853</v>
      </c>
      <c r="T1621" s="61">
        <f t="shared" si="1188"/>
        <v>802.55287624000005</v>
      </c>
      <c r="U1621" s="61">
        <f t="shared" si="1189"/>
        <v>11.722788898516443</v>
      </c>
      <c r="V1621" s="61">
        <f t="shared" si="1190"/>
        <v>188.19422745831258</v>
      </c>
      <c r="W1621" s="61">
        <f t="shared" si="1191"/>
        <v>829.98869639682903</v>
      </c>
      <c r="X1621" s="67">
        <f t="shared" si="1201"/>
        <v>0</v>
      </c>
      <c r="Y1621" s="61">
        <f t="shared" si="1192"/>
        <v>0</v>
      </c>
      <c r="Z1621" s="69">
        <f t="shared" si="1202"/>
        <v>0</v>
      </c>
      <c r="AA1621" s="61">
        <f t="shared" si="1213"/>
        <v>0</v>
      </c>
      <c r="AB1621" s="69">
        <f t="shared" si="1203"/>
        <v>5.1999999999999998E-2</v>
      </c>
      <c r="AC1621" s="140">
        <f t="shared" si="1204"/>
        <v>25</v>
      </c>
      <c r="AD1621" s="67">
        <f t="shared" si="1207"/>
        <v>30</v>
      </c>
      <c r="AE1621" s="11">
        <f t="shared" si="1208"/>
        <v>1.003526559</v>
      </c>
      <c r="AF1621" s="61">
        <f t="shared" si="1214"/>
        <v>2.83025006</v>
      </c>
      <c r="AG1621" s="61">
        <f t="shared" si="1193"/>
        <v>2.9270041</v>
      </c>
      <c r="AH1621" s="61">
        <f t="shared" si="1194"/>
        <v>0</v>
      </c>
      <c r="AI1621" s="196" t="str">
        <f t="shared" si="1209"/>
        <v>A+J=</v>
      </c>
      <c r="AJ1621" s="72">
        <f t="shared" si="1210"/>
        <v>45893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195"/>
        <v>45889</v>
      </c>
      <c r="B1622" s="61">
        <f t="shared" si="1183"/>
        <v>833.17788812991512</v>
      </c>
      <c r="C1622" s="61">
        <f t="shared" si="1196"/>
        <v>630.07168004000005</v>
      </c>
      <c r="D1622" s="61">
        <f t="shared" si="1184"/>
        <v>42.823203100000001</v>
      </c>
      <c r="E1622" s="61">
        <f t="shared" si="1185"/>
        <v>587.24847694000005</v>
      </c>
      <c r="F1622" s="62">
        <f t="shared" si="1197"/>
        <v>7205.03</v>
      </c>
      <c r="G1622" s="63">
        <f t="shared" si="1182"/>
        <v>7245.38</v>
      </c>
      <c r="H1622" s="64">
        <f t="shared" si="1179"/>
        <v>45802</v>
      </c>
      <c r="I1622" s="64">
        <f t="shared" si="1205"/>
        <v>45833</v>
      </c>
      <c r="J1622" s="65">
        <f t="shared" si="1186"/>
        <v>5.6002542668107669E-3</v>
      </c>
      <c r="K1622" s="195">
        <f t="shared" si="1206"/>
        <v>45893</v>
      </c>
      <c r="L1622" s="195">
        <f t="shared" si="1198"/>
        <v>45893</v>
      </c>
      <c r="M1622" s="228">
        <f t="shared" si="1211"/>
        <v>30</v>
      </c>
      <c r="N1622" s="67">
        <f t="shared" si="1212"/>
        <v>26</v>
      </c>
      <c r="O1622" s="61">
        <f t="shared" si="1187"/>
        <v>1.0048517400000001</v>
      </c>
      <c r="P1622" s="66">
        <f t="shared" si="1181"/>
        <v>1.0056002500000001</v>
      </c>
      <c r="Q1622" s="66">
        <f t="shared" si="1199"/>
        <v>1.314336818849839</v>
      </c>
      <c r="R1622" s="61">
        <f t="shared" si="1180"/>
        <v>1.32071363</v>
      </c>
      <c r="S1622" s="61">
        <f t="shared" si="1200"/>
        <v>1.27374853</v>
      </c>
      <c r="T1622" s="61">
        <f t="shared" si="1188"/>
        <v>802.55287624000005</v>
      </c>
      <c r="U1622" s="61">
        <f t="shared" si="1189"/>
        <v>11.722788898516443</v>
      </c>
      <c r="V1622" s="61">
        <f t="shared" si="1190"/>
        <v>188.3385907513987</v>
      </c>
      <c r="W1622" s="61">
        <f t="shared" si="1191"/>
        <v>830.13305968991517</v>
      </c>
      <c r="X1622" s="67">
        <f t="shared" si="1201"/>
        <v>0</v>
      </c>
      <c r="Y1622" s="61">
        <f t="shared" si="1192"/>
        <v>0</v>
      </c>
      <c r="Z1622" s="69">
        <f t="shared" si="1202"/>
        <v>0</v>
      </c>
      <c r="AA1622" s="61">
        <f t="shared" si="1213"/>
        <v>0</v>
      </c>
      <c r="AB1622" s="69">
        <f t="shared" si="1203"/>
        <v>5.1999999999999998E-2</v>
      </c>
      <c r="AC1622" s="140">
        <f t="shared" si="1204"/>
        <v>26</v>
      </c>
      <c r="AD1622" s="67">
        <f t="shared" si="1207"/>
        <v>30</v>
      </c>
      <c r="AE1622" s="11">
        <f t="shared" si="1208"/>
        <v>1.0036678800000001</v>
      </c>
      <c r="AF1622" s="61">
        <f t="shared" si="1214"/>
        <v>2.9436676400000001</v>
      </c>
      <c r="AG1622" s="61">
        <f t="shared" si="1193"/>
        <v>3.0448284399999999</v>
      </c>
      <c r="AH1622" s="61">
        <f t="shared" si="1194"/>
        <v>0</v>
      </c>
      <c r="AI1622" s="196" t="str">
        <f t="shared" si="1209"/>
        <v>A+J=</v>
      </c>
      <c r="AJ1622" s="72">
        <f t="shared" si="1210"/>
        <v>45893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195"/>
        <v>45890</v>
      </c>
      <c r="B1623" s="61">
        <f t="shared" si="1183"/>
        <v>833.44016770790995</v>
      </c>
      <c r="C1623" s="61">
        <f t="shared" si="1196"/>
        <v>630.07168004000005</v>
      </c>
      <c r="D1623" s="61">
        <f t="shared" si="1184"/>
        <v>42.823203100000001</v>
      </c>
      <c r="E1623" s="61">
        <f t="shared" si="1185"/>
        <v>587.24847694000005</v>
      </c>
      <c r="F1623" s="62">
        <f t="shared" si="1197"/>
        <v>7205.03</v>
      </c>
      <c r="G1623" s="63">
        <f t="shared" si="1182"/>
        <v>7245.38</v>
      </c>
      <c r="H1623" s="64">
        <f t="shared" si="1179"/>
        <v>45802</v>
      </c>
      <c r="I1623" s="64">
        <f t="shared" si="1205"/>
        <v>45833</v>
      </c>
      <c r="J1623" s="65">
        <f t="shared" si="1186"/>
        <v>5.6002542668107669E-3</v>
      </c>
      <c r="K1623" s="195">
        <f t="shared" si="1206"/>
        <v>45893</v>
      </c>
      <c r="L1623" s="195">
        <f t="shared" si="1198"/>
        <v>45893</v>
      </c>
      <c r="M1623" s="228">
        <f t="shared" si="1211"/>
        <v>30</v>
      </c>
      <c r="N1623" s="67">
        <f t="shared" si="1212"/>
        <v>27</v>
      </c>
      <c r="O1623" s="61">
        <f t="shared" si="1187"/>
        <v>1.00503882</v>
      </c>
      <c r="P1623" s="66">
        <f t="shared" si="1181"/>
        <v>1.0056002500000001</v>
      </c>
      <c r="Q1623" s="66">
        <f t="shared" si="1199"/>
        <v>1.314336818849839</v>
      </c>
      <c r="R1623" s="61">
        <f t="shared" si="1180"/>
        <v>1.3209595199999999</v>
      </c>
      <c r="S1623" s="61">
        <f t="shared" si="1200"/>
        <v>1.27374853</v>
      </c>
      <c r="T1623" s="61">
        <f t="shared" si="1188"/>
        <v>802.55287624000005</v>
      </c>
      <c r="U1623" s="61">
        <f t="shared" si="1189"/>
        <v>11.722788898516443</v>
      </c>
      <c r="V1623" s="61">
        <f t="shared" si="1190"/>
        <v>188.48298927939345</v>
      </c>
      <c r="W1623" s="61">
        <f t="shared" si="1191"/>
        <v>830.27745821790995</v>
      </c>
      <c r="X1623" s="67">
        <f t="shared" si="1201"/>
        <v>0</v>
      </c>
      <c r="Y1623" s="61">
        <f t="shared" si="1192"/>
        <v>0</v>
      </c>
      <c r="Z1623" s="69">
        <f t="shared" si="1202"/>
        <v>0</v>
      </c>
      <c r="AA1623" s="61">
        <f t="shared" si="1213"/>
        <v>0</v>
      </c>
      <c r="AB1623" s="69">
        <f t="shared" si="1203"/>
        <v>5.1999999999999998E-2</v>
      </c>
      <c r="AC1623" s="140">
        <f t="shared" si="1204"/>
        <v>27</v>
      </c>
      <c r="AD1623" s="67">
        <f t="shared" si="1207"/>
        <v>30</v>
      </c>
      <c r="AE1623" s="11">
        <f t="shared" si="1208"/>
        <v>1.0038092199999999</v>
      </c>
      <c r="AF1623" s="61">
        <f t="shared" si="1214"/>
        <v>3.05710046</v>
      </c>
      <c r="AG1623" s="61">
        <f t="shared" si="1193"/>
        <v>3.1627094900000001</v>
      </c>
      <c r="AH1623" s="61">
        <f t="shared" si="1194"/>
        <v>0</v>
      </c>
      <c r="AI1623" s="196" t="str">
        <f t="shared" si="1209"/>
        <v>A+J=</v>
      </c>
      <c r="AJ1623" s="72">
        <f t="shared" si="1210"/>
        <v>45893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195"/>
        <v>45891</v>
      </c>
      <c r="B1624" s="61">
        <f t="shared" si="1183"/>
        <v>833.70252913584375</v>
      </c>
      <c r="C1624" s="61">
        <f t="shared" si="1196"/>
        <v>630.07168004000005</v>
      </c>
      <c r="D1624" s="61">
        <f t="shared" si="1184"/>
        <v>42.823203100000001</v>
      </c>
      <c r="E1624" s="61">
        <f t="shared" si="1185"/>
        <v>587.24847694000005</v>
      </c>
      <c r="F1624" s="62">
        <f t="shared" si="1197"/>
        <v>7205.03</v>
      </c>
      <c r="G1624" s="63">
        <f t="shared" si="1182"/>
        <v>7245.38</v>
      </c>
      <c r="H1624" s="64">
        <f t="shared" si="1179"/>
        <v>45802</v>
      </c>
      <c r="I1624" s="64">
        <f t="shared" si="1205"/>
        <v>45833</v>
      </c>
      <c r="J1624" s="65">
        <f t="shared" si="1186"/>
        <v>5.6002542668107669E-3</v>
      </c>
      <c r="K1624" s="195">
        <f t="shared" si="1206"/>
        <v>45893</v>
      </c>
      <c r="L1624" s="195">
        <f t="shared" si="1198"/>
        <v>45893</v>
      </c>
      <c r="M1624" s="228">
        <f t="shared" si="1211"/>
        <v>30</v>
      </c>
      <c r="N1624" s="67">
        <f t="shared" si="1212"/>
        <v>28</v>
      </c>
      <c r="O1624" s="61">
        <f t="shared" si="1187"/>
        <v>1.0052259299999999</v>
      </c>
      <c r="P1624" s="66">
        <f t="shared" si="1181"/>
        <v>1.0056002500000001</v>
      </c>
      <c r="Q1624" s="66">
        <f t="shared" si="1199"/>
        <v>1.314336818849839</v>
      </c>
      <c r="R1624" s="61">
        <f t="shared" si="1180"/>
        <v>1.3212054499999999</v>
      </c>
      <c r="S1624" s="61">
        <f t="shared" si="1200"/>
        <v>1.27374853</v>
      </c>
      <c r="T1624" s="61">
        <f t="shared" si="1188"/>
        <v>802.55287624000005</v>
      </c>
      <c r="U1624" s="61">
        <f t="shared" si="1189"/>
        <v>11.722788898516443</v>
      </c>
      <c r="V1624" s="61">
        <f t="shared" si="1190"/>
        <v>188.62741129732728</v>
      </c>
      <c r="W1624" s="61">
        <f t="shared" si="1191"/>
        <v>830.42188023584379</v>
      </c>
      <c r="X1624" s="67">
        <f t="shared" si="1201"/>
        <v>0</v>
      </c>
      <c r="Y1624" s="61">
        <f t="shared" si="1192"/>
        <v>0</v>
      </c>
      <c r="Z1624" s="69">
        <f t="shared" si="1202"/>
        <v>0</v>
      </c>
      <c r="AA1624" s="61">
        <f t="shared" si="1213"/>
        <v>0</v>
      </c>
      <c r="AB1624" s="69">
        <f t="shared" si="1203"/>
        <v>5.1999999999999998E-2</v>
      </c>
      <c r="AC1624" s="140">
        <f t="shared" si="1204"/>
        <v>28</v>
      </c>
      <c r="AD1624" s="67">
        <f t="shared" si="1207"/>
        <v>30</v>
      </c>
      <c r="AE1624" s="11">
        <f t="shared" si="1208"/>
        <v>1.003950581</v>
      </c>
      <c r="AF1624" s="61">
        <f t="shared" si="1214"/>
        <v>3.17055014</v>
      </c>
      <c r="AG1624" s="61">
        <f t="shared" si="1193"/>
        <v>3.2806489000000001</v>
      </c>
      <c r="AH1624" s="61">
        <f t="shared" si="1194"/>
        <v>0</v>
      </c>
      <c r="AI1624" s="196" t="str">
        <f t="shared" si="1209"/>
        <v>A+J=</v>
      </c>
      <c r="AJ1624" s="72">
        <f t="shared" si="1210"/>
        <v>45893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195"/>
        <v>45892</v>
      </c>
      <c r="B1625" s="61">
        <f t="shared" si="1183"/>
        <v>833.96496485123203</v>
      </c>
      <c r="C1625" s="61">
        <f t="shared" si="1196"/>
        <v>630.07168004000005</v>
      </c>
      <c r="D1625" s="61">
        <f t="shared" si="1184"/>
        <v>42.823203100000001</v>
      </c>
      <c r="E1625" s="61">
        <f t="shared" si="1185"/>
        <v>587.24847694000005</v>
      </c>
      <c r="F1625" s="62">
        <f t="shared" si="1197"/>
        <v>7205.03</v>
      </c>
      <c r="G1625" s="63">
        <f t="shared" si="1182"/>
        <v>7245.38</v>
      </c>
      <c r="H1625" s="64">
        <f t="shared" si="1179"/>
        <v>45802</v>
      </c>
      <c r="I1625" s="64">
        <f t="shared" si="1205"/>
        <v>45833</v>
      </c>
      <c r="J1625" s="65">
        <f t="shared" si="1186"/>
        <v>5.6002542668107669E-3</v>
      </c>
      <c r="K1625" s="195">
        <f t="shared" si="1206"/>
        <v>45893</v>
      </c>
      <c r="L1625" s="195">
        <f t="shared" si="1198"/>
        <v>45893</v>
      </c>
      <c r="M1625" s="228">
        <f t="shared" si="1211"/>
        <v>30</v>
      </c>
      <c r="N1625" s="67">
        <f t="shared" si="1212"/>
        <v>29</v>
      </c>
      <c r="O1625" s="61">
        <f t="shared" si="1187"/>
        <v>1.0054130699999999</v>
      </c>
      <c r="P1625" s="66">
        <f t="shared" si="1181"/>
        <v>1.0056002500000001</v>
      </c>
      <c r="Q1625" s="66">
        <f t="shared" si="1199"/>
        <v>1.314336818849839</v>
      </c>
      <c r="R1625" s="61">
        <f t="shared" si="1180"/>
        <v>1.3214514100000001</v>
      </c>
      <c r="S1625" s="61">
        <f t="shared" si="1200"/>
        <v>1.27374853</v>
      </c>
      <c r="T1625" s="61">
        <f t="shared" si="1188"/>
        <v>802.55287624000005</v>
      </c>
      <c r="U1625" s="61">
        <f t="shared" si="1189"/>
        <v>11.722788898516443</v>
      </c>
      <c r="V1625" s="61">
        <f t="shared" si="1190"/>
        <v>188.77185093271555</v>
      </c>
      <c r="W1625" s="61">
        <f t="shared" si="1191"/>
        <v>830.56631987123205</v>
      </c>
      <c r="X1625" s="67">
        <f t="shared" si="1201"/>
        <v>0</v>
      </c>
      <c r="Y1625" s="61">
        <f t="shared" si="1192"/>
        <v>0</v>
      </c>
      <c r="Z1625" s="69">
        <f t="shared" si="1202"/>
        <v>0</v>
      </c>
      <c r="AA1625" s="61">
        <f t="shared" si="1213"/>
        <v>0</v>
      </c>
      <c r="AB1625" s="69">
        <f t="shared" si="1203"/>
        <v>5.1999999999999998E-2</v>
      </c>
      <c r="AC1625" s="140">
        <f t="shared" si="1204"/>
        <v>29</v>
      </c>
      <c r="AD1625" s="67">
        <f t="shared" si="1207"/>
        <v>30</v>
      </c>
      <c r="AE1625" s="11">
        <f t="shared" si="1208"/>
        <v>1.0040919610000001</v>
      </c>
      <c r="AF1625" s="61">
        <f t="shared" si="1214"/>
        <v>3.2840150700000001</v>
      </c>
      <c r="AG1625" s="61">
        <f t="shared" si="1193"/>
        <v>3.3986449799999998</v>
      </c>
      <c r="AH1625" s="61">
        <f t="shared" si="1194"/>
        <v>0</v>
      </c>
      <c r="AI1625" s="196" t="str">
        <f t="shared" si="1209"/>
        <v>A+J=</v>
      </c>
      <c r="AJ1625" s="72">
        <f t="shared" si="1210"/>
        <v>45893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195"/>
        <v>45893</v>
      </c>
      <c r="B1626" s="61">
        <f t="shared" si="1183"/>
        <v>834.2274942515287</v>
      </c>
      <c r="C1626" s="61">
        <f t="shared" si="1196"/>
        <v>630.07168004000005</v>
      </c>
      <c r="D1626" s="61">
        <f t="shared" si="1184"/>
        <v>42.823203100000001</v>
      </c>
      <c r="E1626" s="61">
        <f t="shared" si="1185"/>
        <v>587.24847694000005</v>
      </c>
      <c r="F1626" s="62">
        <f t="shared" si="1197"/>
        <v>7205.03</v>
      </c>
      <c r="G1626" s="63">
        <f t="shared" si="1182"/>
        <v>7245.38</v>
      </c>
      <c r="H1626" s="64">
        <f t="shared" si="1179"/>
        <v>45802</v>
      </c>
      <c r="I1626" s="64">
        <f t="shared" si="1205"/>
        <v>45833</v>
      </c>
      <c r="J1626" s="65">
        <f t="shared" si="1186"/>
        <v>5.6002542668107669E-3</v>
      </c>
      <c r="K1626" s="195">
        <f t="shared" si="1206"/>
        <v>45924</v>
      </c>
      <c r="L1626" s="195">
        <f t="shared" si="1198"/>
        <v>45893</v>
      </c>
      <c r="M1626" s="228">
        <f t="shared" si="1211"/>
        <v>30</v>
      </c>
      <c r="N1626" s="67">
        <f t="shared" si="1212"/>
        <v>30</v>
      </c>
      <c r="O1626" s="61">
        <f t="shared" si="1187"/>
        <v>1.0056002500000001</v>
      </c>
      <c r="P1626" s="66">
        <f t="shared" si="1181"/>
        <v>1.0056002500000001</v>
      </c>
      <c r="Q1626" s="66">
        <f t="shared" si="1199"/>
        <v>1.314336818849839</v>
      </c>
      <c r="R1626" s="61">
        <f t="shared" si="1180"/>
        <v>1.32169743</v>
      </c>
      <c r="S1626" s="61">
        <f t="shared" si="1200"/>
        <v>1.27374853</v>
      </c>
      <c r="T1626" s="61">
        <f t="shared" si="1188"/>
        <v>802.55287624000005</v>
      </c>
      <c r="U1626" s="61">
        <f t="shared" si="1189"/>
        <v>11.722788898516443</v>
      </c>
      <c r="V1626" s="61">
        <f t="shared" si="1190"/>
        <v>188.91632580301226</v>
      </c>
      <c r="W1626" s="61">
        <f t="shared" si="1191"/>
        <v>830.71079474152873</v>
      </c>
      <c r="X1626" s="67">
        <f t="shared" si="1201"/>
        <v>53</v>
      </c>
      <c r="Y1626" s="61">
        <f t="shared" si="1192"/>
        <v>2.6673214999999999</v>
      </c>
      <c r="Z1626" s="69">
        <f t="shared" si="1202"/>
        <v>1.1191E-2</v>
      </c>
      <c r="AA1626" s="61">
        <f t="shared" si="1213"/>
        <v>8.9813692300000003</v>
      </c>
      <c r="AB1626" s="69">
        <f t="shared" si="1203"/>
        <v>5.1999999999999998E-2</v>
      </c>
      <c r="AC1626" s="140">
        <f t="shared" si="1204"/>
        <v>30</v>
      </c>
      <c r="AD1626" s="67">
        <f t="shared" si="1207"/>
        <v>30</v>
      </c>
      <c r="AE1626" s="11">
        <f t="shared" si="1208"/>
        <v>1.0042333619999999</v>
      </c>
      <c r="AF1626" s="61">
        <f t="shared" si="1214"/>
        <v>3.3974968400000001</v>
      </c>
      <c r="AG1626" s="61">
        <f t="shared" si="1193"/>
        <v>3.51669951</v>
      </c>
      <c r="AH1626" s="61">
        <f t="shared" si="1194"/>
        <v>12.378866070000001</v>
      </c>
      <c r="AI1626" s="196" t="str">
        <f t="shared" si="1209"/>
        <v>A+J=</v>
      </c>
      <c r="AJ1626" s="72">
        <f t="shared" si="1210"/>
        <v>45893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195"/>
        <v>45894</v>
      </c>
      <c r="B1627" s="61">
        <f t="shared" si="1183"/>
        <v>821.98966343539132</v>
      </c>
      <c r="C1627" s="61">
        <f t="shared" si="1196"/>
        <v>623.02054786999997</v>
      </c>
      <c r="D1627" s="61">
        <f t="shared" si="1184"/>
        <v>35.772070929999927</v>
      </c>
      <c r="E1627" s="61">
        <f t="shared" si="1185"/>
        <v>587.24847694000005</v>
      </c>
      <c r="F1627" s="62">
        <f t="shared" si="1197"/>
        <v>7205.03</v>
      </c>
      <c r="G1627" s="63">
        <f t="shared" si="1182"/>
        <v>7245.38</v>
      </c>
      <c r="H1627" s="64">
        <f t="shared" si="1179"/>
        <v>45833</v>
      </c>
      <c r="I1627" s="64">
        <f t="shared" si="1205"/>
        <v>45863</v>
      </c>
      <c r="J1627" s="65">
        <f t="shared" si="1186"/>
        <v>5.6002542668107669E-3</v>
      </c>
      <c r="K1627" s="195">
        <f t="shared" si="1206"/>
        <v>45924</v>
      </c>
      <c r="L1627" s="195">
        <f t="shared" si="1198"/>
        <v>45924</v>
      </c>
      <c r="M1627" s="228">
        <f t="shared" si="1211"/>
        <v>30</v>
      </c>
      <c r="N1627" s="67">
        <f t="shared" si="1212"/>
        <v>1</v>
      </c>
      <c r="O1627" s="61">
        <f t="shared" si="1187"/>
        <v>1.0001861700000001</v>
      </c>
      <c r="P1627" s="66">
        <f t="shared" si="1181"/>
        <v>1.0056002500000001</v>
      </c>
      <c r="Q1627" s="66">
        <f t="shared" si="1199"/>
        <v>1.321697433619603</v>
      </c>
      <c r="R1627" s="61">
        <f t="shared" si="1180"/>
        <v>1.32194349</v>
      </c>
      <c r="S1627" s="61">
        <f t="shared" si="1200"/>
        <v>1.27374853</v>
      </c>
      <c r="T1627" s="61">
        <f t="shared" si="1188"/>
        <v>793.571507</v>
      </c>
      <c r="U1627" s="61">
        <f t="shared" si="1189"/>
        <v>9.7925518321432126</v>
      </c>
      <c r="V1627" s="61">
        <f t="shared" si="1190"/>
        <v>189.06082416324813</v>
      </c>
      <c r="W1627" s="61">
        <f t="shared" si="1191"/>
        <v>821.87392386539136</v>
      </c>
      <c r="X1627" s="67">
        <f t="shared" si="1201"/>
        <v>0</v>
      </c>
      <c r="Y1627" s="61">
        <f t="shared" si="1192"/>
        <v>0</v>
      </c>
      <c r="Z1627" s="69">
        <f t="shared" si="1202"/>
        <v>0</v>
      </c>
      <c r="AA1627" s="61">
        <f t="shared" si="1213"/>
        <v>0</v>
      </c>
      <c r="AB1627" s="69">
        <f t="shared" si="1203"/>
        <v>5.1999999999999998E-2</v>
      </c>
      <c r="AC1627" s="140">
        <f t="shared" si="1204"/>
        <v>1</v>
      </c>
      <c r="AD1627" s="67">
        <f t="shared" si="1207"/>
        <v>30</v>
      </c>
      <c r="AE1627" s="11">
        <f t="shared" si="1208"/>
        <v>1.000140824</v>
      </c>
      <c r="AF1627" s="61">
        <f t="shared" si="1214"/>
        <v>0.11175391</v>
      </c>
      <c r="AG1627" s="61">
        <f t="shared" si="1193"/>
        <v>0.11573957</v>
      </c>
      <c r="AH1627" s="61">
        <f t="shared" si="1194"/>
        <v>0</v>
      </c>
      <c r="AI1627" s="196" t="str">
        <f t="shared" si="1209"/>
        <v>A+J=</v>
      </c>
      <c r="AJ1627" s="72">
        <f t="shared" si="1210"/>
        <v>45924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195"/>
        <v>45895</v>
      </c>
      <c r="B1628" s="61">
        <f t="shared" si="1183"/>
        <v>822.24998200556627</v>
      </c>
      <c r="C1628" s="61">
        <f t="shared" si="1196"/>
        <v>623.02054786999997</v>
      </c>
      <c r="D1628" s="61">
        <f t="shared" si="1184"/>
        <v>35.772070929999927</v>
      </c>
      <c r="E1628" s="61">
        <f t="shared" si="1185"/>
        <v>587.24847694000005</v>
      </c>
      <c r="F1628" s="62">
        <f t="shared" si="1197"/>
        <v>7205.03</v>
      </c>
      <c r="G1628" s="63">
        <f t="shared" si="1182"/>
        <v>7245.38</v>
      </c>
      <c r="H1628" s="64">
        <f t="shared" si="1179"/>
        <v>45833</v>
      </c>
      <c r="I1628" s="64">
        <f t="shared" si="1205"/>
        <v>45863</v>
      </c>
      <c r="J1628" s="65">
        <f t="shared" si="1186"/>
        <v>5.6002542668107669E-3</v>
      </c>
      <c r="K1628" s="195">
        <f t="shared" si="1206"/>
        <v>45924</v>
      </c>
      <c r="L1628" s="195">
        <f t="shared" si="1198"/>
        <v>45924</v>
      </c>
      <c r="M1628" s="228">
        <f t="shared" si="1211"/>
        <v>30</v>
      </c>
      <c r="N1628" s="67">
        <f t="shared" si="1212"/>
        <v>2</v>
      </c>
      <c r="O1628" s="61">
        <f t="shared" si="1187"/>
        <v>1.00037237</v>
      </c>
      <c r="P1628" s="66">
        <f t="shared" si="1181"/>
        <v>1.0056002500000001</v>
      </c>
      <c r="Q1628" s="66">
        <f t="shared" si="1199"/>
        <v>1.321697433619603</v>
      </c>
      <c r="R1628" s="61">
        <f t="shared" si="1180"/>
        <v>1.32218959</v>
      </c>
      <c r="S1628" s="61">
        <f t="shared" si="1200"/>
        <v>1.27374853</v>
      </c>
      <c r="T1628" s="61">
        <f t="shared" si="1188"/>
        <v>793.571507</v>
      </c>
      <c r="U1628" s="61">
        <f t="shared" si="1189"/>
        <v>9.7925518321432126</v>
      </c>
      <c r="V1628" s="61">
        <f t="shared" si="1190"/>
        <v>189.20534601342308</v>
      </c>
      <c r="W1628" s="61">
        <f t="shared" si="1191"/>
        <v>822.01844571556626</v>
      </c>
      <c r="X1628" s="67">
        <f t="shared" si="1201"/>
        <v>0</v>
      </c>
      <c r="Y1628" s="61">
        <f t="shared" si="1192"/>
        <v>0</v>
      </c>
      <c r="Z1628" s="69">
        <f t="shared" si="1202"/>
        <v>0</v>
      </c>
      <c r="AA1628" s="61">
        <f t="shared" si="1213"/>
        <v>0</v>
      </c>
      <c r="AB1628" s="69">
        <f t="shared" si="1203"/>
        <v>5.1999999999999998E-2</v>
      </c>
      <c r="AC1628" s="140">
        <f t="shared" si="1204"/>
        <v>2</v>
      </c>
      <c r="AD1628" s="67">
        <f t="shared" si="1207"/>
        <v>30</v>
      </c>
      <c r="AE1628" s="11">
        <f t="shared" si="1208"/>
        <v>1.000281668</v>
      </c>
      <c r="AF1628" s="61">
        <f t="shared" si="1214"/>
        <v>0.22352369</v>
      </c>
      <c r="AG1628" s="61">
        <f t="shared" si="1193"/>
        <v>0.23153629000000001</v>
      </c>
      <c r="AH1628" s="61">
        <f t="shared" si="1194"/>
        <v>0</v>
      </c>
      <c r="AI1628" s="196" t="str">
        <f t="shared" si="1209"/>
        <v>A+J=</v>
      </c>
      <c r="AJ1628" s="72">
        <f t="shared" si="1210"/>
        <v>45924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195"/>
        <v>45896</v>
      </c>
      <c r="B1629" s="61">
        <f t="shared" si="1183"/>
        <v>822.5103870981651</v>
      </c>
      <c r="C1629" s="61">
        <f t="shared" si="1196"/>
        <v>623.02054786999997</v>
      </c>
      <c r="D1629" s="61">
        <f t="shared" si="1184"/>
        <v>35.772070929999927</v>
      </c>
      <c r="E1629" s="61">
        <f t="shared" si="1185"/>
        <v>587.24847694000005</v>
      </c>
      <c r="F1629" s="62">
        <f t="shared" si="1197"/>
        <v>7205.03</v>
      </c>
      <c r="G1629" s="63">
        <f t="shared" si="1182"/>
        <v>7245.38</v>
      </c>
      <c r="H1629" s="64">
        <f t="shared" ref="H1629:H1692" si="1215">EDATE(I1629,-1)</f>
        <v>45833</v>
      </c>
      <c r="I1629" s="64">
        <f t="shared" si="1205"/>
        <v>45863</v>
      </c>
      <c r="J1629" s="65">
        <f t="shared" si="1186"/>
        <v>5.6002542668107669E-3</v>
      </c>
      <c r="K1629" s="195">
        <f t="shared" si="1206"/>
        <v>45924</v>
      </c>
      <c r="L1629" s="195">
        <f t="shared" si="1198"/>
        <v>45924</v>
      </c>
      <c r="M1629" s="228">
        <f t="shared" si="1211"/>
        <v>30</v>
      </c>
      <c r="N1629" s="67">
        <f t="shared" si="1212"/>
        <v>3</v>
      </c>
      <c r="O1629" s="61">
        <f t="shared" si="1187"/>
        <v>1.0005586099999999</v>
      </c>
      <c r="P1629" s="66">
        <f t="shared" si="1181"/>
        <v>1.0056002500000001</v>
      </c>
      <c r="Q1629" s="66">
        <f t="shared" si="1199"/>
        <v>1.321697433619603</v>
      </c>
      <c r="R1629" s="61">
        <f t="shared" si="1180"/>
        <v>1.32243574</v>
      </c>
      <c r="S1629" s="61">
        <f t="shared" si="1200"/>
        <v>1.27374853</v>
      </c>
      <c r="T1629" s="61">
        <f t="shared" si="1188"/>
        <v>793.571507</v>
      </c>
      <c r="U1629" s="61">
        <f t="shared" si="1189"/>
        <v>9.7925518321432126</v>
      </c>
      <c r="V1629" s="61">
        <f t="shared" si="1190"/>
        <v>189.34989722602182</v>
      </c>
      <c r="W1629" s="61">
        <f t="shared" si="1191"/>
        <v>822.16299692816506</v>
      </c>
      <c r="X1629" s="67">
        <f t="shared" si="1201"/>
        <v>0</v>
      </c>
      <c r="Y1629" s="61">
        <f t="shared" si="1192"/>
        <v>0</v>
      </c>
      <c r="Z1629" s="69">
        <f t="shared" si="1202"/>
        <v>0</v>
      </c>
      <c r="AA1629" s="61">
        <f t="shared" si="1213"/>
        <v>0</v>
      </c>
      <c r="AB1629" s="69">
        <f t="shared" si="1203"/>
        <v>5.1999999999999998E-2</v>
      </c>
      <c r="AC1629" s="140">
        <f t="shared" si="1204"/>
        <v>3</v>
      </c>
      <c r="AD1629" s="67">
        <f t="shared" si="1207"/>
        <v>30</v>
      </c>
      <c r="AE1629" s="11">
        <f t="shared" si="1208"/>
        <v>1.000422532</v>
      </c>
      <c r="AF1629" s="61">
        <f t="shared" si="1214"/>
        <v>0.33530935000000001</v>
      </c>
      <c r="AG1629" s="61">
        <f t="shared" si="1193"/>
        <v>0.34739017</v>
      </c>
      <c r="AH1629" s="61">
        <f t="shared" si="1194"/>
        <v>0</v>
      </c>
      <c r="AI1629" s="196" t="str">
        <f t="shared" si="1209"/>
        <v>A+J=</v>
      </c>
      <c r="AJ1629" s="72">
        <f t="shared" si="1210"/>
        <v>45924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195"/>
        <v>45897</v>
      </c>
      <c r="B1630" s="61">
        <f t="shared" si="1183"/>
        <v>822.77088379567238</v>
      </c>
      <c r="C1630" s="61">
        <f t="shared" si="1196"/>
        <v>623.02054786999997</v>
      </c>
      <c r="D1630" s="61">
        <f t="shared" si="1184"/>
        <v>35.772070929999927</v>
      </c>
      <c r="E1630" s="61">
        <f t="shared" si="1185"/>
        <v>587.24847694000005</v>
      </c>
      <c r="F1630" s="62">
        <f t="shared" si="1197"/>
        <v>7205.03</v>
      </c>
      <c r="G1630" s="63">
        <f t="shared" si="1182"/>
        <v>7245.38</v>
      </c>
      <c r="H1630" s="64">
        <f t="shared" si="1215"/>
        <v>45833</v>
      </c>
      <c r="I1630" s="64">
        <f t="shared" si="1205"/>
        <v>45863</v>
      </c>
      <c r="J1630" s="65">
        <f t="shared" si="1186"/>
        <v>5.6002542668107669E-3</v>
      </c>
      <c r="K1630" s="195">
        <f t="shared" si="1206"/>
        <v>45924</v>
      </c>
      <c r="L1630" s="195">
        <f t="shared" si="1198"/>
        <v>45924</v>
      </c>
      <c r="M1630" s="228">
        <f t="shared" si="1211"/>
        <v>30</v>
      </c>
      <c r="N1630" s="67">
        <f t="shared" si="1212"/>
        <v>4</v>
      </c>
      <c r="O1630" s="61">
        <f t="shared" si="1187"/>
        <v>1.00074489</v>
      </c>
      <c r="P1630" s="66">
        <f t="shared" si="1181"/>
        <v>1.0056002500000001</v>
      </c>
      <c r="Q1630" s="66">
        <f t="shared" si="1199"/>
        <v>1.321697433619603</v>
      </c>
      <c r="R1630" s="61">
        <f t="shared" si="1180"/>
        <v>1.32268195</v>
      </c>
      <c r="S1630" s="61">
        <f t="shared" si="1200"/>
        <v>1.27374853</v>
      </c>
      <c r="T1630" s="61">
        <f t="shared" si="1188"/>
        <v>793.571507</v>
      </c>
      <c r="U1630" s="61">
        <f t="shared" si="1189"/>
        <v>9.7925518321432126</v>
      </c>
      <c r="V1630" s="61">
        <f t="shared" si="1190"/>
        <v>189.49448367352923</v>
      </c>
      <c r="W1630" s="61">
        <f t="shared" si="1191"/>
        <v>822.30758337567238</v>
      </c>
      <c r="X1630" s="67">
        <f t="shared" si="1201"/>
        <v>0</v>
      </c>
      <c r="Y1630" s="61">
        <f t="shared" si="1192"/>
        <v>0</v>
      </c>
      <c r="Z1630" s="69">
        <f t="shared" si="1202"/>
        <v>0</v>
      </c>
      <c r="AA1630" s="61">
        <f t="shared" si="1213"/>
        <v>0</v>
      </c>
      <c r="AB1630" s="69">
        <f t="shared" si="1203"/>
        <v>5.1999999999999998E-2</v>
      </c>
      <c r="AC1630" s="140">
        <f t="shared" si="1204"/>
        <v>4</v>
      </c>
      <c r="AD1630" s="67">
        <f t="shared" si="1207"/>
        <v>30</v>
      </c>
      <c r="AE1630" s="11">
        <f t="shared" si="1208"/>
        <v>1.000563415</v>
      </c>
      <c r="AF1630" s="61">
        <f t="shared" si="1214"/>
        <v>0.44711009000000002</v>
      </c>
      <c r="AG1630" s="61">
        <f t="shared" si="1193"/>
        <v>0.46330041999999999</v>
      </c>
      <c r="AH1630" s="61">
        <f t="shared" si="1194"/>
        <v>0</v>
      </c>
      <c r="AI1630" s="196" t="str">
        <f t="shared" si="1209"/>
        <v>A+J=</v>
      </c>
      <c r="AJ1630" s="72">
        <f t="shared" si="1210"/>
        <v>45924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195"/>
        <v>45898</v>
      </c>
      <c r="B1631" s="61">
        <f t="shared" si="1183"/>
        <v>823.03145614063408</v>
      </c>
      <c r="C1631" s="61">
        <f t="shared" si="1196"/>
        <v>623.02054786999997</v>
      </c>
      <c r="D1631" s="61">
        <f t="shared" si="1184"/>
        <v>35.772070929999927</v>
      </c>
      <c r="E1631" s="61">
        <f t="shared" si="1185"/>
        <v>587.24847694000005</v>
      </c>
      <c r="F1631" s="62">
        <f t="shared" si="1197"/>
        <v>7205.03</v>
      </c>
      <c r="G1631" s="63">
        <f t="shared" si="1182"/>
        <v>7245.38</v>
      </c>
      <c r="H1631" s="64">
        <f t="shared" si="1215"/>
        <v>45833</v>
      </c>
      <c r="I1631" s="64">
        <f t="shared" si="1205"/>
        <v>45863</v>
      </c>
      <c r="J1631" s="65">
        <f t="shared" si="1186"/>
        <v>5.6002542668107669E-3</v>
      </c>
      <c r="K1631" s="195">
        <f t="shared" si="1206"/>
        <v>45924</v>
      </c>
      <c r="L1631" s="195">
        <f t="shared" si="1198"/>
        <v>45924</v>
      </c>
      <c r="M1631" s="228">
        <f t="shared" si="1211"/>
        <v>30</v>
      </c>
      <c r="N1631" s="67">
        <f t="shared" si="1212"/>
        <v>5</v>
      </c>
      <c r="O1631" s="61">
        <f t="shared" si="1187"/>
        <v>1.0009311999999999</v>
      </c>
      <c r="P1631" s="66">
        <f t="shared" si="1181"/>
        <v>1.0056002500000001</v>
      </c>
      <c r="Q1631" s="66">
        <f t="shared" si="1199"/>
        <v>1.321697433619603</v>
      </c>
      <c r="R1631" s="61">
        <f t="shared" si="1180"/>
        <v>1.3229281900000001</v>
      </c>
      <c r="S1631" s="61">
        <f t="shared" si="1200"/>
        <v>1.27374853</v>
      </c>
      <c r="T1631" s="61">
        <f t="shared" si="1188"/>
        <v>793.571507</v>
      </c>
      <c r="U1631" s="61">
        <f t="shared" si="1189"/>
        <v>9.7925518321432126</v>
      </c>
      <c r="V1631" s="61">
        <f t="shared" si="1190"/>
        <v>189.63908773849099</v>
      </c>
      <c r="W1631" s="61">
        <f t="shared" si="1191"/>
        <v>822.45218744063413</v>
      </c>
      <c r="X1631" s="67">
        <f t="shared" si="1201"/>
        <v>0</v>
      </c>
      <c r="Y1631" s="61">
        <f t="shared" si="1192"/>
        <v>0</v>
      </c>
      <c r="Z1631" s="69">
        <f t="shared" si="1202"/>
        <v>0</v>
      </c>
      <c r="AA1631" s="61">
        <f t="shared" si="1213"/>
        <v>0</v>
      </c>
      <c r="AB1631" s="69">
        <f t="shared" si="1203"/>
        <v>5.1999999999999998E-2</v>
      </c>
      <c r="AC1631" s="140">
        <f t="shared" si="1204"/>
        <v>5</v>
      </c>
      <c r="AD1631" s="67">
        <f t="shared" si="1207"/>
        <v>30</v>
      </c>
      <c r="AE1631" s="11">
        <f t="shared" si="1208"/>
        <v>1.000704319</v>
      </c>
      <c r="AF1631" s="61">
        <f t="shared" si="1214"/>
        <v>0.55892748999999997</v>
      </c>
      <c r="AG1631" s="61">
        <f t="shared" si="1193"/>
        <v>0.57926869999999997</v>
      </c>
      <c r="AH1631" s="61">
        <f t="shared" si="1194"/>
        <v>0</v>
      </c>
      <c r="AI1631" s="196" t="str">
        <f t="shared" si="1209"/>
        <v>A+J=</v>
      </c>
      <c r="AJ1631" s="72">
        <f t="shared" si="1210"/>
        <v>45924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195"/>
        <v>45899</v>
      </c>
      <c r="B1632" s="61">
        <f t="shared" si="1183"/>
        <v>823.29212012050436</v>
      </c>
      <c r="C1632" s="61">
        <f t="shared" si="1196"/>
        <v>623.02054786999997</v>
      </c>
      <c r="D1632" s="61">
        <f t="shared" si="1184"/>
        <v>35.772070929999927</v>
      </c>
      <c r="E1632" s="61">
        <f t="shared" si="1185"/>
        <v>587.24847694000005</v>
      </c>
      <c r="F1632" s="62">
        <f t="shared" si="1197"/>
        <v>7205.03</v>
      </c>
      <c r="G1632" s="63">
        <f t="shared" si="1182"/>
        <v>7245.38</v>
      </c>
      <c r="H1632" s="64">
        <f t="shared" si="1215"/>
        <v>45833</v>
      </c>
      <c r="I1632" s="64">
        <f t="shared" si="1205"/>
        <v>45863</v>
      </c>
      <c r="J1632" s="65">
        <f t="shared" si="1186"/>
        <v>5.6002542668107669E-3</v>
      </c>
      <c r="K1632" s="195">
        <f t="shared" si="1206"/>
        <v>45924</v>
      </c>
      <c r="L1632" s="195">
        <f t="shared" si="1198"/>
        <v>45924</v>
      </c>
      <c r="M1632" s="228">
        <f t="shared" si="1211"/>
        <v>30</v>
      </c>
      <c r="N1632" s="67">
        <f t="shared" si="1212"/>
        <v>6</v>
      </c>
      <c r="O1632" s="61">
        <f t="shared" si="1187"/>
        <v>1.00111755</v>
      </c>
      <c r="P1632" s="66">
        <f t="shared" si="1181"/>
        <v>1.0056002500000001</v>
      </c>
      <c r="Q1632" s="66">
        <f t="shared" si="1199"/>
        <v>1.321697433619603</v>
      </c>
      <c r="R1632" s="61">
        <f t="shared" si="1180"/>
        <v>1.32317449</v>
      </c>
      <c r="S1632" s="61">
        <f t="shared" si="1200"/>
        <v>1.27374853</v>
      </c>
      <c r="T1632" s="61">
        <f t="shared" si="1188"/>
        <v>793.571507</v>
      </c>
      <c r="U1632" s="61">
        <f t="shared" si="1189"/>
        <v>9.7925518321432126</v>
      </c>
      <c r="V1632" s="61">
        <f t="shared" si="1190"/>
        <v>189.78372703836126</v>
      </c>
      <c r="W1632" s="61">
        <f t="shared" si="1191"/>
        <v>822.59682674050441</v>
      </c>
      <c r="X1632" s="67">
        <f t="shared" si="1201"/>
        <v>0</v>
      </c>
      <c r="Y1632" s="61">
        <f t="shared" si="1192"/>
        <v>0</v>
      </c>
      <c r="Z1632" s="69">
        <f t="shared" si="1202"/>
        <v>0</v>
      </c>
      <c r="AA1632" s="61">
        <f t="shared" si="1213"/>
        <v>0</v>
      </c>
      <c r="AB1632" s="69">
        <f t="shared" si="1203"/>
        <v>5.1999999999999998E-2</v>
      </c>
      <c r="AC1632" s="140">
        <f t="shared" si="1204"/>
        <v>6</v>
      </c>
      <c r="AD1632" s="67">
        <f t="shared" si="1207"/>
        <v>30</v>
      </c>
      <c r="AE1632" s="11">
        <f t="shared" si="1208"/>
        <v>1.000845242</v>
      </c>
      <c r="AF1632" s="61">
        <f t="shared" si="1214"/>
        <v>0.67075996000000004</v>
      </c>
      <c r="AG1632" s="61">
        <f t="shared" si="1193"/>
        <v>0.69529337999999996</v>
      </c>
      <c r="AH1632" s="61">
        <f t="shared" si="1194"/>
        <v>0</v>
      </c>
      <c r="AI1632" s="196" t="str">
        <f t="shared" si="1209"/>
        <v>A+J=</v>
      </c>
      <c r="AJ1632" s="72">
        <f t="shared" si="1210"/>
        <v>45924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195"/>
        <v>45900</v>
      </c>
      <c r="B1633" s="61">
        <f t="shared" si="1183"/>
        <v>823.55285896782902</v>
      </c>
      <c r="C1633" s="61">
        <f t="shared" si="1196"/>
        <v>623.02054786999997</v>
      </c>
      <c r="D1633" s="61">
        <f t="shared" si="1184"/>
        <v>35.772070929999927</v>
      </c>
      <c r="E1633" s="61">
        <f t="shared" si="1185"/>
        <v>587.24847694000005</v>
      </c>
      <c r="F1633" s="62">
        <f t="shared" si="1197"/>
        <v>7205.03</v>
      </c>
      <c r="G1633" s="63">
        <f t="shared" si="1182"/>
        <v>7245.38</v>
      </c>
      <c r="H1633" s="64">
        <f t="shared" si="1215"/>
        <v>45833</v>
      </c>
      <c r="I1633" s="64">
        <f t="shared" si="1205"/>
        <v>45863</v>
      </c>
      <c r="J1633" s="65">
        <f t="shared" si="1186"/>
        <v>5.6002542668107669E-3</v>
      </c>
      <c r="K1633" s="195">
        <f t="shared" si="1206"/>
        <v>45924</v>
      </c>
      <c r="L1633" s="195">
        <f t="shared" si="1198"/>
        <v>45924</v>
      </c>
      <c r="M1633" s="228">
        <f t="shared" si="1211"/>
        <v>30</v>
      </c>
      <c r="N1633" s="67">
        <f t="shared" si="1212"/>
        <v>7</v>
      </c>
      <c r="O1633" s="61">
        <f t="shared" si="1187"/>
        <v>1.00130392</v>
      </c>
      <c r="P1633" s="66">
        <f t="shared" si="1181"/>
        <v>1.0056002500000001</v>
      </c>
      <c r="Q1633" s="66">
        <f t="shared" si="1199"/>
        <v>1.321697433619603</v>
      </c>
      <c r="R1633" s="61">
        <f t="shared" si="1180"/>
        <v>1.3234208199999999</v>
      </c>
      <c r="S1633" s="61">
        <f t="shared" si="1200"/>
        <v>1.27374853</v>
      </c>
      <c r="T1633" s="61">
        <f t="shared" si="1188"/>
        <v>793.571507</v>
      </c>
      <c r="U1633" s="61">
        <f t="shared" si="1189"/>
        <v>9.7925518321432126</v>
      </c>
      <c r="V1633" s="61">
        <f t="shared" si="1190"/>
        <v>189.92838395568586</v>
      </c>
      <c r="W1633" s="61">
        <f t="shared" si="1191"/>
        <v>822.74148365782901</v>
      </c>
      <c r="X1633" s="67">
        <f t="shared" si="1201"/>
        <v>0</v>
      </c>
      <c r="Y1633" s="61">
        <f t="shared" si="1192"/>
        <v>0</v>
      </c>
      <c r="Z1633" s="69">
        <f t="shared" si="1202"/>
        <v>0</v>
      </c>
      <c r="AA1633" s="61">
        <f t="shared" si="1213"/>
        <v>0</v>
      </c>
      <c r="AB1633" s="69">
        <f t="shared" si="1203"/>
        <v>5.1999999999999998E-2</v>
      </c>
      <c r="AC1633" s="140">
        <f t="shared" si="1204"/>
        <v>7</v>
      </c>
      <c r="AD1633" s="67">
        <f t="shared" si="1207"/>
        <v>30</v>
      </c>
      <c r="AE1633" s="11">
        <f t="shared" si="1208"/>
        <v>1.0009861849999999</v>
      </c>
      <c r="AF1633" s="61">
        <f t="shared" si="1214"/>
        <v>0.78260830999999997</v>
      </c>
      <c r="AG1633" s="61">
        <f t="shared" si="1193"/>
        <v>0.81137530999999996</v>
      </c>
      <c r="AH1633" s="61">
        <f t="shared" si="1194"/>
        <v>0</v>
      </c>
      <c r="AI1633" s="196" t="str">
        <f t="shared" si="1209"/>
        <v>A+J=</v>
      </c>
      <c r="AJ1633" s="72">
        <f t="shared" si="1210"/>
        <v>45924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195"/>
        <v>45901</v>
      </c>
      <c r="B1634" s="61">
        <f t="shared" si="1183"/>
        <v>823.55285896782902</v>
      </c>
      <c r="C1634" s="61">
        <f t="shared" si="1196"/>
        <v>623.02054786999997</v>
      </c>
      <c r="D1634" s="61">
        <f t="shared" si="1184"/>
        <v>35.772070929999927</v>
      </c>
      <c r="E1634" s="61">
        <f t="shared" si="1185"/>
        <v>587.24847694000005</v>
      </c>
      <c r="F1634" s="62">
        <f t="shared" si="1197"/>
        <v>7205.03</v>
      </c>
      <c r="G1634" s="63">
        <f t="shared" si="1182"/>
        <v>7245.38</v>
      </c>
      <c r="H1634" s="64">
        <f t="shared" si="1215"/>
        <v>45833</v>
      </c>
      <c r="I1634" s="64">
        <f t="shared" si="1205"/>
        <v>45863</v>
      </c>
      <c r="J1634" s="65">
        <f t="shared" si="1186"/>
        <v>5.6002542668107669E-3</v>
      </c>
      <c r="K1634" s="195">
        <f t="shared" si="1206"/>
        <v>45924</v>
      </c>
      <c r="L1634" s="195">
        <f t="shared" si="1198"/>
        <v>45924</v>
      </c>
      <c r="M1634" s="228">
        <f t="shared" si="1211"/>
        <v>30</v>
      </c>
      <c r="N1634" s="67">
        <f t="shared" si="1212"/>
        <v>7</v>
      </c>
      <c r="O1634" s="61">
        <f t="shared" si="1187"/>
        <v>1.00130392</v>
      </c>
      <c r="P1634" s="66">
        <f t="shared" si="1181"/>
        <v>1.0056002500000001</v>
      </c>
      <c r="Q1634" s="66">
        <f t="shared" si="1199"/>
        <v>1.321697433619603</v>
      </c>
      <c r="R1634" s="61">
        <f t="shared" si="1180"/>
        <v>1.3234208199999999</v>
      </c>
      <c r="S1634" s="61">
        <f t="shared" si="1200"/>
        <v>1.27374853</v>
      </c>
      <c r="T1634" s="61">
        <f t="shared" si="1188"/>
        <v>793.571507</v>
      </c>
      <c r="U1634" s="61">
        <f t="shared" si="1189"/>
        <v>9.7925518321432126</v>
      </c>
      <c r="V1634" s="61">
        <f t="shared" si="1190"/>
        <v>189.92838395568586</v>
      </c>
      <c r="W1634" s="61">
        <f t="shared" si="1191"/>
        <v>822.74148365782901</v>
      </c>
      <c r="X1634" s="67">
        <f t="shared" si="1201"/>
        <v>0</v>
      </c>
      <c r="Y1634" s="61">
        <f t="shared" si="1192"/>
        <v>0</v>
      </c>
      <c r="Z1634" s="69">
        <f t="shared" si="1202"/>
        <v>0</v>
      </c>
      <c r="AA1634" s="61">
        <f t="shared" si="1213"/>
        <v>0</v>
      </c>
      <c r="AB1634" s="69">
        <f t="shared" si="1203"/>
        <v>5.1999999999999998E-2</v>
      </c>
      <c r="AC1634" s="140">
        <f t="shared" si="1204"/>
        <v>7</v>
      </c>
      <c r="AD1634" s="67">
        <f t="shared" si="1207"/>
        <v>30</v>
      </c>
      <c r="AE1634" s="11">
        <f t="shared" si="1208"/>
        <v>1.0009861849999999</v>
      </c>
      <c r="AF1634" s="61">
        <f t="shared" si="1214"/>
        <v>0.78260830999999997</v>
      </c>
      <c r="AG1634" s="61">
        <f t="shared" si="1193"/>
        <v>0.81137530999999996</v>
      </c>
      <c r="AH1634" s="61">
        <f t="shared" si="1194"/>
        <v>0</v>
      </c>
      <c r="AI1634" s="196" t="str">
        <f t="shared" si="1209"/>
        <v>A+J=</v>
      </c>
      <c r="AJ1634" s="72">
        <f t="shared" si="1210"/>
        <v>45924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195"/>
        <v>45902</v>
      </c>
      <c r="B1635" s="61">
        <f t="shared" si="1183"/>
        <v>823.81369031006238</v>
      </c>
      <c r="C1635" s="61">
        <f t="shared" si="1196"/>
        <v>623.02054786999997</v>
      </c>
      <c r="D1635" s="61">
        <f t="shared" si="1184"/>
        <v>35.772070929999927</v>
      </c>
      <c r="E1635" s="61">
        <f t="shared" si="1185"/>
        <v>587.24847694000005</v>
      </c>
      <c r="F1635" s="62">
        <f t="shared" si="1197"/>
        <v>7205.03</v>
      </c>
      <c r="G1635" s="63">
        <f t="shared" si="1182"/>
        <v>7245.38</v>
      </c>
      <c r="H1635" s="64">
        <f t="shared" si="1215"/>
        <v>45833</v>
      </c>
      <c r="I1635" s="64">
        <f t="shared" si="1205"/>
        <v>45863</v>
      </c>
      <c r="J1635" s="65">
        <f t="shared" si="1186"/>
        <v>5.6002542668107669E-3</v>
      </c>
      <c r="K1635" s="195">
        <f t="shared" si="1206"/>
        <v>45924</v>
      </c>
      <c r="L1635" s="195">
        <f t="shared" si="1198"/>
        <v>45924</v>
      </c>
      <c r="M1635" s="228">
        <f t="shared" si="1211"/>
        <v>30</v>
      </c>
      <c r="N1635" s="67">
        <f t="shared" si="1212"/>
        <v>8</v>
      </c>
      <c r="O1635" s="61">
        <f t="shared" si="1187"/>
        <v>1.0014903399999999</v>
      </c>
      <c r="P1635" s="66">
        <f t="shared" si="1181"/>
        <v>1.0056002500000001</v>
      </c>
      <c r="Q1635" s="66">
        <f t="shared" si="1199"/>
        <v>1.321697433619603</v>
      </c>
      <c r="R1635" s="61">
        <f t="shared" si="1180"/>
        <v>1.32366721</v>
      </c>
      <c r="S1635" s="61">
        <f t="shared" si="1200"/>
        <v>1.27374853</v>
      </c>
      <c r="T1635" s="61">
        <f t="shared" si="1188"/>
        <v>793.571507</v>
      </c>
      <c r="U1635" s="61">
        <f t="shared" si="1189"/>
        <v>9.7925518321432126</v>
      </c>
      <c r="V1635" s="61">
        <f t="shared" si="1190"/>
        <v>190.07307610791915</v>
      </c>
      <c r="W1635" s="61">
        <f t="shared" si="1191"/>
        <v>822.88617581006235</v>
      </c>
      <c r="X1635" s="67">
        <f t="shared" si="1201"/>
        <v>0</v>
      </c>
      <c r="Y1635" s="61">
        <f t="shared" si="1192"/>
        <v>0</v>
      </c>
      <c r="Z1635" s="69">
        <f t="shared" si="1202"/>
        <v>0</v>
      </c>
      <c r="AA1635" s="61">
        <f t="shared" si="1213"/>
        <v>0</v>
      </c>
      <c r="AB1635" s="69">
        <f t="shared" si="1203"/>
        <v>5.1999999999999998E-2</v>
      </c>
      <c r="AC1635" s="140">
        <f t="shared" si="1204"/>
        <v>8</v>
      </c>
      <c r="AD1635" s="67">
        <f t="shared" si="1207"/>
        <v>30</v>
      </c>
      <c r="AE1635" s="11">
        <f t="shared" si="1208"/>
        <v>1.0011271479999999</v>
      </c>
      <c r="AF1635" s="61">
        <f t="shared" si="1214"/>
        <v>0.89447253000000004</v>
      </c>
      <c r="AG1635" s="61">
        <f t="shared" si="1193"/>
        <v>0.92751450000000002</v>
      </c>
      <c r="AH1635" s="61">
        <f t="shared" si="1194"/>
        <v>0</v>
      </c>
      <c r="AI1635" s="196" t="str">
        <f t="shared" si="1209"/>
        <v>A+J=</v>
      </c>
      <c r="AJ1635" s="72">
        <f t="shared" si="1210"/>
        <v>45924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195"/>
        <v>45903</v>
      </c>
      <c r="B1636" s="61">
        <f t="shared" si="1183"/>
        <v>824.07460243223466</v>
      </c>
      <c r="C1636" s="61">
        <f t="shared" si="1196"/>
        <v>623.02054786999997</v>
      </c>
      <c r="D1636" s="61">
        <f t="shared" si="1184"/>
        <v>35.772070929999927</v>
      </c>
      <c r="E1636" s="61">
        <f t="shared" si="1185"/>
        <v>587.24847694000005</v>
      </c>
      <c r="F1636" s="62">
        <f t="shared" si="1197"/>
        <v>7205.03</v>
      </c>
      <c r="G1636" s="63">
        <f t="shared" si="1182"/>
        <v>7245.38</v>
      </c>
      <c r="H1636" s="64">
        <f t="shared" si="1215"/>
        <v>45833</v>
      </c>
      <c r="I1636" s="64">
        <f t="shared" si="1205"/>
        <v>45863</v>
      </c>
      <c r="J1636" s="65">
        <f t="shared" si="1186"/>
        <v>5.6002542668107669E-3</v>
      </c>
      <c r="K1636" s="195">
        <f t="shared" si="1206"/>
        <v>45924</v>
      </c>
      <c r="L1636" s="195">
        <f t="shared" si="1198"/>
        <v>45924</v>
      </c>
      <c r="M1636" s="228">
        <f t="shared" si="1211"/>
        <v>30</v>
      </c>
      <c r="N1636" s="67">
        <f t="shared" si="1212"/>
        <v>9</v>
      </c>
      <c r="O1636" s="61">
        <f t="shared" si="1187"/>
        <v>1.0016767900000001</v>
      </c>
      <c r="P1636" s="66">
        <f t="shared" si="1181"/>
        <v>1.0056002500000001</v>
      </c>
      <c r="Q1636" s="66">
        <f t="shared" si="1199"/>
        <v>1.321697433619603</v>
      </c>
      <c r="R1636" s="61">
        <f t="shared" si="1180"/>
        <v>1.32391364</v>
      </c>
      <c r="S1636" s="61">
        <f t="shared" si="1200"/>
        <v>1.27374853</v>
      </c>
      <c r="T1636" s="61">
        <f t="shared" si="1188"/>
        <v>793.571507</v>
      </c>
      <c r="U1636" s="61">
        <f t="shared" si="1189"/>
        <v>9.7925518321432126</v>
      </c>
      <c r="V1636" s="61">
        <f t="shared" si="1190"/>
        <v>190.21779175009146</v>
      </c>
      <c r="W1636" s="61">
        <f t="shared" si="1191"/>
        <v>823.03089145223464</v>
      </c>
      <c r="X1636" s="67">
        <f t="shared" si="1201"/>
        <v>0</v>
      </c>
      <c r="Y1636" s="61">
        <f t="shared" si="1192"/>
        <v>0</v>
      </c>
      <c r="Z1636" s="69">
        <f t="shared" si="1202"/>
        <v>0</v>
      </c>
      <c r="AA1636" s="61">
        <f t="shared" si="1213"/>
        <v>0</v>
      </c>
      <c r="AB1636" s="69">
        <f t="shared" si="1203"/>
        <v>5.1999999999999998E-2</v>
      </c>
      <c r="AC1636" s="140">
        <f t="shared" si="1204"/>
        <v>9</v>
      </c>
      <c r="AD1636" s="67">
        <f t="shared" si="1207"/>
        <v>30</v>
      </c>
      <c r="AE1636" s="11">
        <f t="shared" si="1208"/>
        <v>1.001268131</v>
      </c>
      <c r="AF1636" s="61">
        <f t="shared" si="1214"/>
        <v>1.0063526199999999</v>
      </c>
      <c r="AG1636" s="61">
        <f t="shared" si="1193"/>
        <v>1.04371098</v>
      </c>
      <c r="AH1636" s="61">
        <f t="shared" si="1194"/>
        <v>0</v>
      </c>
      <c r="AI1636" s="196" t="str">
        <f t="shared" si="1209"/>
        <v>A+J=</v>
      </c>
      <c r="AJ1636" s="72">
        <f t="shared" si="1210"/>
        <v>45924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195"/>
        <v>45904</v>
      </c>
      <c r="B1637" s="61">
        <f t="shared" si="1183"/>
        <v>824.33559534434607</v>
      </c>
      <c r="C1637" s="61">
        <f t="shared" si="1196"/>
        <v>623.02054786999997</v>
      </c>
      <c r="D1637" s="61">
        <f t="shared" si="1184"/>
        <v>35.772070929999927</v>
      </c>
      <c r="E1637" s="61">
        <f t="shared" si="1185"/>
        <v>587.24847694000005</v>
      </c>
      <c r="F1637" s="62">
        <f t="shared" si="1197"/>
        <v>7205.03</v>
      </c>
      <c r="G1637" s="63">
        <f t="shared" si="1182"/>
        <v>7245.38</v>
      </c>
      <c r="H1637" s="64">
        <f t="shared" si="1215"/>
        <v>45833</v>
      </c>
      <c r="I1637" s="64">
        <f t="shared" si="1205"/>
        <v>45863</v>
      </c>
      <c r="J1637" s="65">
        <f t="shared" si="1186"/>
        <v>5.6002542668107669E-3</v>
      </c>
      <c r="K1637" s="195">
        <f t="shared" si="1206"/>
        <v>45924</v>
      </c>
      <c r="L1637" s="195">
        <f t="shared" si="1198"/>
        <v>45924</v>
      </c>
      <c r="M1637" s="228">
        <f t="shared" si="1211"/>
        <v>30</v>
      </c>
      <c r="N1637" s="67">
        <f t="shared" si="1212"/>
        <v>10</v>
      </c>
      <c r="O1637" s="61">
        <f t="shared" si="1187"/>
        <v>1.0018632700000001</v>
      </c>
      <c r="P1637" s="66">
        <f t="shared" si="1181"/>
        <v>1.0056002500000001</v>
      </c>
      <c r="Q1637" s="66">
        <f t="shared" si="1199"/>
        <v>1.321697433619603</v>
      </c>
      <c r="R1637" s="61">
        <f t="shared" si="1180"/>
        <v>1.32416011</v>
      </c>
      <c r="S1637" s="61">
        <f t="shared" si="1200"/>
        <v>1.27374853</v>
      </c>
      <c r="T1637" s="61">
        <f t="shared" si="1188"/>
        <v>793.571507</v>
      </c>
      <c r="U1637" s="61">
        <f t="shared" si="1189"/>
        <v>9.7925518321432126</v>
      </c>
      <c r="V1637" s="61">
        <f t="shared" si="1190"/>
        <v>190.36253088220289</v>
      </c>
      <c r="W1637" s="61">
        <f t="shared" si="1191"/>
        <v>823.1756305843461</v>
      </c>
      <c r="X1637" s="67">
        <f t="shared" si="1201"/>
        <v>0</v>
      </c>
      <c r="Y1637" s="61">
        <f t="shared" si="1192"/>
        <v>0</v>
      </c>
      <c r="Z1637" s="69">
        <f t="shared" si="1202"/>
        <v>0</v>
      </c>
      <c r="AA1637" s="61">
        <f t="shared" si="1213"/>
        <v>0</v>
      </c>
      <c r="AB1637" s="69">
        <f t="shared" si="1203"/>
        <v>5.1999999999999998E-2</v>
      </c>
      <c r="AC1637" s="140">
        <f t="shared" si="1204"/>
        <v>10</v>
      </c>
      <c r="AD1637" s="67">
        <f t="shared" si="1207"/>
        <v>30</v>
      </c>
      <c r="AE1637" s="11">
        <f t="shared" si="1208"/>
        <v>1.001409134</v>
      </c>
      <c r="AF1637" s="61">
        <f t="shared" si="1214"/>
        <v>1.1182485900000001</v>
      </c>
      <c r="AG1637" s="61">
        <f t="shared" si="1193"/>
        <v>1.15996476</v>
      </c>
      <c r="AH1637" s="61">
        <f t="shared" si="1194"/>
        <v>0</v>
      </c>
      <c r="AI1637" s="196" t="str">
        <f t="shared" si="1209"/>
        <v>A+J=</v>
      </c>
      <c r="AJ1637" s="72">
        <f t="shared" si="1210"/>
        <v>45924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195"/>
        <v>45905</v>
      </c>
      <c r="B1638" s="61">
        <f t="shared" si="1183"/>
        <v>824.59667494888117</v>
      </c>
      <c r="C1638" s="61">
        <f t="shared" si="1196"/>
        <v>623.02054786999997</v>
      </c>
      <c r="D1638" s="61">
        <f t="shared" si="1184"/>
        <v>35.772070929999927</v>
      </c>
      <c r="E1638" s="61">
        <f t="shared" si="1185"/>
        <v>587.24847694000005</v>
      </c>
      <c r="F1638" s="62">
        <f t="shared" si="1197"/>
        <v>7205.03</v>
      </c>
      <c r="G1638" s="63">
        <f t="shared" si="1182"/>
        <v>7245.38</v>
      </c>
      <c r="H1638" s="64">
        <f t="shared" si="1215"/>
        <v>45833</v>
      </c>
      <c r="I1638" s="64">
        <f t="shared" si="1205"/>
        <v>45863</v>
      </c>
      <c r="J1638" s="65">
        <f t="shared" si="1186"/>
        <v>5.6002542668107669E-3</v>
      </c>
      <c r="K1638" s="195">
        <f t="shared" si="1206"/>
        <v>45924</v>
      </c>
      <c r="L1638" s="195">
        <f t="shared" si="1198"/>
        <v>45924</v>
      </c>
      <c r="M1638" s="228">
        <f t="shared" si="1211"/>
        <v>30</v>
      </c>
      <c r="N1638" s="67">
        <f t="shared" si="1212"/>
        <v>11</v>
      </c>
      <c r="O1638" s="61">
        <f t="shared" si="1187"/>
        <v>1.0020497900000001</v>
      </c>
      <c r="P1638" s="66">
        <f t="shared" si="1181"/>
        <v>1.0056002500000001</v>
      </c>
      <c r="Q1638" s="66">
        <f t="shared" si="1199"/>
        <v>1.321697433619603</v>
      </c>
      <c r="R1638" s="61">
        <f t="shared" si="1180"/>
        <v>1.3244066299999999</v>
      </c>
      <c r="S1638" s="61">
        <f t="shared" si="1200"/>
        <v>1.27374853</v>
      </c>
      <c r="T1638" s="61">
        <f t="shared" si="1188"/>
        <v>793.571507</v>
      </c>
      <c r="U1638" s="61">
        <f t="shared" si="1189"/>
        <v>9.7925518321432126</v>
      </c>
      <c r="V1638" s="61">
        <f t="shared" si="1190"/>
        <v>190.50729937673808</v>
      </c>
      <c r="W1638" s="61">
        <f t="shared" si="1191"/>
        <v>823.32039907888122</v>
      </c>
      <c r="X1638" s="67">
        <f t="shared" si="1201"/>
        <v>0</v>
      </c>
      <c r="Y1638" s="61">
        <f t="shared" si="1192"/>
        <v>0</v>
      </c>
      <c r="Z1638" s="69">
        <f t="shared" si="1202"/>
        <v>0</v>
      </c>
      <c r="AA1638" s="61">
        <f t="shared" si="1213"/>
        <v>0</v>
      </c>
      <c r="AB1638" s="69">
        <f t="shared" si="1203"/>
        <v>5.1999999999999998E-2</v>
      </c>
      <c r="AC1638" s="140">
        <f t="shared" si="1204"/>
        <v>11</v>
      </c>
      <c r="AD1638" s="67">
        <f t="shared" si="1207"/>
        <v>30</v>
      </c>
      <c r="AE1638" s="11">
        <f t="shared" si="1208"/>
        <v>1.0015501570000001</v>
      </c>
      <c r="AF1638" s="61">
        <f t="shared" si="1214"/>
        <v>1.23016042</v>
      </c>
      <c r="AG1638" s="61">
        <f t="shared" si="1193"/>
        <v>1.2762758700000001</v>
      </c>
      <c r="AH1638" s="61">
        <f t="shared" si="1194"/>
        <v>0</v>
      </c>
      <c r="AI1638" s="196" t="str">
        <f t="shared" si="1209"/>
        <v>A+J=</v>
      </c>
      <c r="AJ1638" s="72">
        <f t="shared" si="1210"/>
        <v>45924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195"/>
        <v>45906</v>
      </c>
      <c r="B1639" s="61">
        <f t="shared" si="1183"/>
        <v>824.8578345633556</v>
      </c>
      <c r="C1639" s="61">
        <f t="shared" si="1196"/>
        <v>623.02054786999997</v>
      </c>
      <c r="D1639" s="61">
        <f t="shared" si="1184"/>
        <v>35.772070929999927</v>
      </c>
      <c r="E1639" s="61">
        <f t="shared" si="1185"/>
        <v>587.24847694000005</v>
      </c>
      <c r="F1639" s="62">
        <f t="shared" si="1197"/>
        <v>7205.03</v>
      </c>
      <c r="G1639" s="63">
        <f t="shared" si="1182"/>
        <v>7245.38</v>
      </c>
      <c r="H1639" s="64">
        <f t="shared" si="1215"/>
        <v>45833</v>
      </c>
      <c r="I1639" s="64">
        <f t="shared" si="1205"/>
        <v>45863</v>
      </c>
      <c r="J1639" s="65">
        <f t="shared" si="1186"/>
        <v>5.6002542668107669E-3</v>
      </c>
      <c r="K1639" s="195">
        <f t="shared" si="1206"/>
        <v>45924</v>
      </c>
      <c r="L1639" s="195">
        <f t="shared" si="1198"/>
        <v>45924</v>
      </c>
      <c r="M1639" s="228">
        <f t="shared" si="1211"/>
        <v>30</v>
      </c>
      <c r="N1639" s="67">
        <f t="shared" si="1212"/>
        <v>12</v>
      </c>
      <c r="O1639" s="61">
        <f t="shared" si="1187"/>
        <v>1.0022363400000001</v>
      </c>
      <c r="P1639" s="66">
        <f t="shared" si="1181"/>
        <v>1.0056002500000001</v>
      </c>
      <c r="Q1639" s="66">
        <f t="shared" si="1199"/>
        <v>1.321697433619603</v>
      </c>
      <c r="R1639" s="61">
        <f t="shared" si="1180"/>
        <v>1.32465319</v>
      </c>
      <c r="S1639" s="61">
        <f t="shared" si="1200"/>
        <v>1.27374853</v>
      </c>
      <c r="T1639" s="61">
        <f t="shared" si="1188"/>
        <v>793.571507</v>
      </c>
      <c r="U1639" s="61">
        <f t="shared" si="1189"/>
        <v>9.7925518321432126</v>
      </c>
      <c r="V1639" s="61">
        <f t="shared" si="1190"/>
        <v>190.65209136121248</v>
      </c>
      <c r="W1639" s="61">
        <f t="shared" si="1191"/>
        <v>823.46519106335563</v>
      </c>
      <c r="X1639" s="67">
        <f t="shared" si="1201"/>
        <v>0</v>
      </c>
      <c r="Y1639" s="61">
        <f t="shared" si="1192"/>
        <v>0</v>
      </c>
      <c r="Z1639" s="69">
        <f t="shared" si="1202"/>
        <v>0</v>
      </c>
      <c r="AA1639" s="61">
        <f t="shared" si="1213"/>
        <v>0</v>
      </c>
      <c r="AB1639" s="69">
        <f t="shared" si="1203"/>
        <v>5.1999999999999998E-2</v>
      </c>
      <c r="AC1639" s="140">
        <f t="shared" si="1204"/>
        <v>12</v>
      </c>
      <c r="AD1639" s="67">
        <f t="shared" si="1207"/>
        <v>30</v>
      </c>
      <c r="AE1639" s="11">
        <f t="shared" si="1208"/>
        <v>1.0016911989999999</v>
      </c>
      <c r="AF1639" s="61">
        <f t="shared" si="1214"/>
        <v>1.34208733</v>
      </c>
      <c r="AG1639" s="61">
        <f t="shared" si="1193"/>
        <v>1.3926434999999999</v>
      </c>
      <c r="AH1639" s="61">
        <f t="shared" si="1194"/>
        <v>0</v>
      </c>
      <c r="AI1639" s="196" t="str">
        <f t="shared" si="1209"/>
        <v>A+J=</v>
      </c>
      <c r="AJ1639" s="72">
        <f t="shared" si="1210"/>
        <v>45924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195"/>
        <v>45907</v>
      </c>
      <c r="B1640" s="61">
        <f t="shared" si="1183"/>
        <v>825.11908679273859</v>
      </c>
      <c r="C1640" s="61">
        <f t="shared" si="1196"/>
        <v>623.02054786999997</v>
      </c>
      <c r="D1640" s="61">
        <f t="shared" si="1184"/>
        <v>35.772070929999927</v>
      </c>
      <c r="E1640" s="61">
        <f t="shared" si="1185"/>
        <v>587.24847694000005</v>
      </c>
      <c r="F1640" s="62">
        <f t="shared" si="1197"/>
        <v>7205.03</v>
      </c>
      <c r="G1640" s="63">
        <f t="shared" si="1182"/>
        <v>7245.38</v>
      </c>
      <c r="H1640" s="64">
        <f t="shared" si="1215"/>
        <v>45833</v>
      </c>
      <c r="I1640" s="64">
        <f t="shared" si="1205"/>
        <v>45863</v>
      </c>
      <c r="J1640" s="65">
        <f t="shared" si="1186"/>
        <v>5.6002542668107669E-3</v>
      </c>
      <c r="K1640" s="195">
        <f t="shared" si="1206"/>
        <v>45924</v>
      </c>
      <c r="L1640" s="195">
        <f t="shared" si="1198"/>
        <v>45924</v>
      </c>
      <c r="M1640" s="228">
        <f t="shared" si="1211"/>
        <v>30</v>
      </c>
      <c r="N1640" s="67">
        <f t="shared" si="1212"/>
        <v>13</v>
      </c>
      <c r="O1640" s="61">
        <f t="shared" si="1187"/>
        <v>1.00242293</v>
      </c>
      <c r="P1640" s="66">
        <f t="shared" si="1181"/>
        <v>1.0056002500000001</v>
      </c>
      <c r="Q1640" s="66">
        <f t="shared" si="1199"/>
        <v>1.321697433619603</v>
      </c>
      <c r="R1640" s="61">
        <f t="shared" si="1180"/>
        <v>1.32489981</v>
      </c>
      <c r="S1640" s="61">
        <f t="shared" si="1200"/>
        <v>1.27374853</v>
      </c>
      <c r="T1640" s="61">
        <f t="shared" si="1188"/>
        <v>793.571507</v>
      </c>
      <c r="U1640" s="61">
        <f t="shared" si="1189"/>
        <v>9.7925518321432126</v>
      </c>
      <c r="V1640" s="61">
        <f t="shared" si="1190"/>
        <v>190.79691858059542</v>
      </c>
      <c r="W1640" s="61">
        <f t="shared" si="1191"/>
        <v>823.61001828273857</v>
      </c>
      <c r="X1640" s="67">
        <f t="shared" si="1201"/>
        <v>0</v>
      </c>
      <c r="Y1640" s="61">
        <f t="shared" si="1192"/>
        <v>0</v>
      </c>
      <c r="Z1640" s="69">
        <f t="shared" si="1202"/>
        <v>0</v>
      </c>
      <c r="AA1640" s="61">
        <f t="shared" si="1213"/>
        <v>0</v>
      </c>
      <c r="AB1640" s="69">
        <f t="shared" si="1203"/>
        <v>5.1999999999999998E-2</v>
      </c>
      <c r="AC1640" s="140">
        <f t="shared" si="1204"/>
        <v>13</v>
      </c>
      <c r="AD1640" s="67">
        <f t="shared" si="1207"/>
        <v>30</v>
      </c>
      <c r="AE1640" s="11">
        <f t="shared" si="1208"/>
        <v>1.0018322609999999</v>
      </c>
      <c r="AF1640" s="61">
        <f t="shared" si="1214"/>
        <v>1.4540301200000001</v>
      </c>
      <c r="AG1640" s="61">
        <f t="shared" si="1193"/>
        <v>1.5090685100000001</v>
      </c>
      <c r="AH1640" s="61">
        <f t="shared" si="1194"/>
        <v>0</v>
      </c>
      <c r="AI1640" s="196" t="str">
        <f t="shared" si="1209"/>
        <v>A+J=</v>
      </c>
      <c r="AJ1640" s="72">
        <f t="shared" si="1210"/>
        <v>45924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195"/>
        <v>45908</v>
      </c>
      <c r="B1641" s="61">
        <f t="shared" si="1183"/>
        <v>825.3804257745453</v>
      </c>
      <c r="C1641" s="61">
        <f t="shared" si="1196"/>
        <v>623.02054786999997</v>
      </c>
      <c r="D1641" s="61">
        <f t="shared" si="1184"/>
        <v>35.772070929999927</v>
      </c>
      <c r="E1641" s="61">
        <f t="shared" si="1185"/>
        <v>587.24847694000005</v>
      </c>
      <c r="F1641" s="62">
        <f t="shared" si="1197"/>
        <v>7205.03</v>
      </c>
      <c r="G1641" s="63">
        <f t="shared" si="1182"/>
        <v>7245.38</v>
      </c>
      <c r="H1641" s="64">
        <f t="shared" si="1215"/>
        <v>45833</v>
      </c>
      <c r="I1641" s="64">
        <f t="shared" si="1205"/>
        <v>45863</v>
      </c>
      <c r="J1641" s="65">
        <f t="shared" si="1186"/>
        <v>5.6002542668107669E-3</v>
      </c>
      <c r="K1641" s="195">
        <f t="shared" si="1206"/>
        <v>45924</v>
      </c>
      <c r="L1641" s="195">
        <f t="shared" si="1198"/>
        <v>45924</v>
      </c>
      <c r="M1641" s="228">
        <f t="shared" si="1211"/>
        <v>30</v>
      </c>
      <c r="N1641" s="67">
        <f t="shared" si="1212"/>
        <v>14</v>
      </c>
      <c r="O1641" s="61">
        <f t="shared" si="1187"/>
        <v>1.00260956</v>
      </c>
      <c r="P1641" s="66">
        <f t="shared" si="1181"/>
        <v>1.0056002500000001</v>
      </c>
      <c r="Q1641" s="66">
        <f t="shared" si="1199"/>
        <v>1.321697433619603</v>
      </c>
      <c r="R1641" s="61">
        <f t="shared" si="1180"/>
        <v>1.3251464799999999</v>
      </c>
      <c r="S1641" s="61">
        <f t="shared" si="1200"/>
        <v>1.27374853</v>
      </c>
      <c r="T1641" s="61">
        <f t="shared" si="1188"/>
        <v>793.571507</v>
      </c>
      <c r="U1641" s="61">
        <f t="shared" si="1189"/>
        <v>9.7925518321432126</v>
      </c>
      <c r="V1641" s="61">
        <f t="shared" si="1190"/>
        <v>190.94177516240214</v>
      </c>
      <c r="W1641" s="61">
        <f t="shared" si="1191"/>
        <v>823.75487486454529</v>
      </c>
      <c r="X1641" s="67">
        <f t="shared" si="1201"/>
        <v>0</v>
      </c>
      <c r="Y1641" s="61">
        <f t="shared" si="1192"/>
        <v>0</v>
      </c>
      <c r="Z1641" s="69">
        <f t="shared" si="1202"/>
        <v>0</v>
      </c>
      <c r="AA1641" s="61">
        <f t="shared" si="1213"/>
        <v>0</v>
      </c>
      <c r="AB1641" s="69">
        <f t="shared" si="1203"/>
        <v>5.1999999999999998E-2</v>
      </c>
      <c r="AC1641" s="140">
        <f t="shared" si="1204"/>
        <v>14</v>
      </c>
      <c r="AD1641" s="67">
        <f t="shared" si="1207"/>
        <v>30</v>
      </c>
      <c r="AE1641" s="11">
        <f t="shared" si="1208"/>
        <v>1.001973343</v>
      </c>
      <c r="AF1641" s="61">
        <f t="shared" si="1214"/>
        <v>1.5659887699999999</v>
      </c>
      <c r="AG1641" s="61">
        <f t="shared" si="1193"/>
        <v>1.6255509100000001</v>
      </c>
      <c r="AH1641" s="61">
        <f t="shared" si="1194"/>
        <v>0</v>
      </c>
      <c r="AI1641" s="196" t="str">
        <f t="shared" si="1209"/>
        <v>A+J=</v>
      </c>
      <c r="AJ1641" s="72">
        <f t="shared" si="1210"/>
        <v>45924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195"/>
        <v>45909</v>
      </c>
      <c r="B1642" s="61">
        <f t="shared" si="1183"/>
        <v>825.64183388132165</v>
      </c>
      <c r="C1642" s="61">
        <f t="shared" si="1196"/>
        <v>623.02054786999997</v>
      </c>
      <c r="D1642" s="61">
        <f t="shared" si="1184"/>
        <v>35.772070929999927</v>
      </c>
      <c r="E1642" s="61">
        <f t="shared" si="1185"/>
        <v>587.24847694000005</v>
      </c>
      <c r="F1642" s="62">
        <f t="shared" si="1197"/>
        <v>7205.03</v>
      </c>
      <c r="G1642" s="63">
        <f t="shared" si="1182"/>
        <v>7245.38</v>
      </c>
      <c r="H1642" s="64">
        <f t="shared" si="1215"/>
        <v>45833</v>
      </c>
      <c r="I1642" s="64">
        <f t="shared" si="1205"/>
        <v>45863</v>
      </c>
      <c r="J1642" s="65">
        <f t="shared" si="1186"/>
        <v>5.6002542668107669E-3</v>
      </c>
      <c r="K1642" s="195">
        <f t="shared" si="1206"/>
        <v>45924</v>
      </c>
      <c r="L1642" s="195">
        <f t="shared" si="1198"/>
        <v>45924</v>
      </c>
      <c r="M1642" s="228">
        <f t="shared" si="1211"/>
        <v>30</v>
      </c>
      <c r="N1642" s="67">
        <f t="shared" si="1212"/>
        <v>15</v>
      </c>
      <c r="O1642" s="61">
        <f t="shared" si="1187"/>
        <v>1.0027962100000001</v>
      </c>
      <c r="P1642" s="66">
        <f t="shared" si="1181"/>
        <v>1.0056002500000001</v>
      </c>
      <c r="Q1642" s="66">
        <f t="shared" si="1199"/>
        <v>1.321697433619603</v>
      </c>
      <c r="R1642" s="61">
        <f t="shared" si="1180"/>
        <v>1.3253931699999999</v>
      </c>
      <c r="S1642" s="61">
        <f t="shared" si="1200"/>
        <v>1.27374853</v>
      </c>
      <c r="T1642" s="61">
        <f t="shared" si="1188"/>
        <v>793.571507</v>
      </c>
      <c r="U1642" s="61">
        <f t="shared" si="1189"/>
        <v>9.7925518321432126</v>
      </c>
      <c r="V1642" s="61">
        <f t="shared" si="1190"/>
        <v>191.08664348917844</v>
      </c>
      <c r="W1642" s="61">
        <f t="shared" si="1191"/>
        <v>823.89974319132159</v>
      </c>
      <c r="X1642" s="67">
        <f t="shared" si="1201"/>
        <v>0</v>
      </c>
      <c r="Y1642" s="61">
        <f t="shared" si="1192"/>
        <v>0</v>
      </c>
      <c r="Z1642" s="69">
        <f t="shared" si="1202"/>
        <v>0</v>
      </c>
      <c r="AA1642" s="61">
        <f t="shared" si="1213"/>
        <v>0</v>
      </c>
      <c r="AB1642" s="69">
        <f t="shared" si="1203"/>
        <v>5.1999999999999998E-2</v>
      </c>
      <c r="AC1642" s="140">
        <f t="shared" si="1204"/>
        <v>15</v>
      </c>
      <c r="AD1642" s="67">
        <f t="shared" si="1207"/>
        <v>30</v>
      </c>
      <c r="AE1642" s="11">
        <f t="shared" si="1208"/>
        <v>1.0021144449999999</v>
      </c>
      <c r="AF1642" s="61">
        <f t="shared" si="1214"/>
        <v>1.6779633</v>
      </c>
      <c r="AG1642" s="61">
        <f t="shared" si="1193"/>
        <v>1.7420906899999999</v>
      </c>
      <c r="AH1642" s="61">
        <f t="shared" si="1194"/>
        <v>0</v>
      </c>
      <c r="AI1642" s="196" t="str">
        <f t="shared" si="1209"/>
        <v>A+J=</v>
      </c>
      <c r="AJ1642" s="72">
        <f t="shared" si="1210"/>
        <v>45924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195"/>
        <v>45910</v>
      </c>
      <c r="B1643" s="61">
        <f t="shared" si="1183"/>
        <v>825.9033346630066</v>
      </c>
      <c r="C1643" s="61">
        <f t="shared" si="1196"/>
        <v>623.02054786999997</v>
      </c>
      <c r="D1643" s="61">
        <f t="shared" si="1184"/>
        <v>35.772070929999927</v>
      </c>
      <c r="E1643" s="61">
        <f t="shared" si="1185"/>
        <v>587.24847694000005</v>
      </c>
      <c r="F1643" s="62">
        <f t="shared" si="1197"/>
        <v>7205.03</v>
      </c>
      <c r="G1643" s="63">
        <f t="shared" si="1182"/>
        <v>7245.38</v>
      </c>
      <c r="H1643" s="64">
        <f t="shared" si="1215"/>
        <v>45833</v>
      </c>
      <c r="I1643" s="64">
        <f t="shared" si="1205"/>
        <v>45863</v>
      </c>
      <c r="J1643" s="65">
        <f t="shared" si="1186"/>
        <v>5.6002542668107669E-3</v>
      </c>
      <c r="K1643" s="195">
        <f t="shared" si="1206"/>
        <v>45924</v>
      </c>
      <c r="L1643" s="195">
        <f t="shared" si="1198"/>
        <v>45924</v>
      </c>
      <c r="M1643" s="228">
        <f t="shared" si="1211"/>
        <v>30</v>
      </c>
      <c r="N1643" s="67">
        <f t="shared" si="1212"/>
        <v>16</v>
      </c>
      <c r="O1643" s="61">
        <f t="shared" si="1187"/>
        <v>1.0029828999999999</v>
      </c>
      <c r="P1643" s="66">
        <f t="shared" si="1181"/>
        <v>1.0056002500000001</v>
      </c>
      <c r="Q1643" s="66">
        <f t="shared" si="1199"/>
        <v>1.321697433619603</v>
      </c>
      <c r="R1643" s="61">
        <f t="shared" ref="R1643:R1706" si="1216">TRUNC(TRUNC((O1643*Q1643),15),8)</f>
        <v>1.32563992</v>
      </c>
      <c r="S1643" s="61">
        <f t="shared" si="1200"/>
        <v>1.27374853</v>
      </c>
      <c r="T1643" s="61">
        <f t="shared" si="1188"/>
        <v>793.571507</v>
      </c>
      <c r="U1643" s="61">
        <f t="shared" si="1189"/>
        <v>9.7925518321432126</v>
      </c>
      <c r="V1643" s="61">
        <f t="shared" si="1190"/>
        <v>191.23154705086344</v>
      </c>
      <c r="W1643" s="61">
        <f t="shared" si="1191"/>
        <v>824.04464675300665</v>
      </c>
      <c r="X1643" s="67">
        <f t="shared" si="1201"/>
        <v>0</v>
      </c>
      <c r="Y1643" s="61">
        <f t="shared" si="1192"/>
        <v>0</v>
      </c>
      <c r="Z1643" s="69">
        <f t="shared" si="1202"/>
        <v>0</v>
      </c>
      <c r="AA1643" s="61">
        <f t="shared" si="1213"/>
        <v>0</v>
      </c>
      <c r="AB1643" s="69">
        <f t="shared" si="1203"/>
        <v>5.1999999999999998E-2</v>
      </c>
      <c r="AC1643" s="140">
        <f t="shared" si="1204"/>
        <v>16</v>
      </c>
      <c r="AD1643" s="67">
        <f t="shared" si="1207"/>
        <v>30</v>
      </c>
      <c r="AE1643" s="11">
        <f t="shared" si="1208"/>
        <v>1.002255567</v>
      </c>
      <c r="AF1643" s="61">
        <f t="shared" si="1214"/>
        <v>1.7899537000000001</v>
      </c>
      <c r="AG1643" s="61">
        <f t="shared" si="1193"/>
        <v>1.85868791</v>
      </c>
      <c r="AH1643" s="61">
        <f t="shared" si="1194"/>
        <v>0</v>
      </c>
      <c r="AI1643" s="196" t="str">
        <f t="shared" si="1209"/>
        <v>A+J=</v>
      </c>
      <c r="AJ1643" s="72">
        <f t="shared" si="1210"/>
        <v>45924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195"/>
        <v>45911</v>
      </c>
      <c r="B1644" s="61">
        <f t="shared" si="1183"/>
        <v>826.16492225711534</v>
      </c>
      <c r="C1644" s="61">
        <f t="shared" si="1196"/>
        <v>623.02054786999997</v>
      </c>
      <c r="D1644" s="61">
        <f t="shared" si="1184"/>
        <v>35.772070929999927</v>
      </c>
      <c r="E1644" s="61">
        <f t="shared" si="1185"/>
        <v>587.24847694000005</v>
      </c>
      <c r="F1644" s="62">
        <f t="shared" si="1197"/>
        <v>7205.03</v>
      </c>
      <c r="G1644" s="63">
        <f t="shared" si="1182"/>
        <v>7245.38</v>
      </c>
      <c r="H1644" s="64">
        <f t="shared" si="1215"/>
        <v>45833</v>
      </c>
      <c r="I1644" s="64">
        <f t="shared" si="1205"/>
        <v>45863</v>
      </c>
      <c r="J1644" s="65">
        <f t="shared" si="1186"/>
        <v>5.6002542668107669E-3</v>
      </c>
      <c r="K1644" s="195">
        <f t="shared" si="1206"/>
        <v>45924</v>
      </c>
      <c r="L1644" s="195">
        <f t="shared" si="1198"/>
        <v>45924</v>
      </c>
      <c r="M1644" s="228">
        <f t="shared" si="1211"/>
        <v>30</v>
      </c>
      <c r="N1644" s="67">
        <f t="shared" si="1212"/>
        <v>17</v>
      </c>
      <c r="O1644" s="61">
        <f t="shared" si="1187"/>
        <v>1.0031696299999999</v>
      </c>
      <c r="P1644" s="66">
        <f t="shared" ref="P1644:P1707" si="1217">IF(L1644&gt;L1643,O1643,P1643)</f>
        <v>1.0056002500000001</v>
      </c>
      <c r="Q1644" s="66">
        <f t="shared" si="1199"/>
        <v>1.321697433619603</v>
      </c>
      <c r="R1644" s="61">
        <f t="shared" si="1216"/>
        <v>1.32588672</v>
      </c>
      <c r="S1644" s="61">
        <f t="shared" si="1200"/>
        <v>1.27374853</v>
      </c>
      <c r="T1644" s="61">
        <f t="shared" si="1188"/>
        <v>793.571507</v>
      </c>
      <c r="U1644" s="61">
        <f t="shared" si="1189"/>
        <v>9.7925518321432126</v>
      </c>
      <c r="V1644" s="61">
        <f t="shared" si="1190"/>
        <v>191.37647997497223</v>
      </c>
      <c r="W1644" s="61">
        <f t="shared" si="1191"/>
        <v>824.18957967711538</v>
      </c>
      <c r="X1644" s="67">
        <f t="shared" si="1201"/>
        <v>0</v>
      </c>
      <c r="Y1644" s="61">
        <f t="shared" si="1192"/>
        <v>0</v>
      </c>
      <c r="Z1644" s="69">
        <f t="shared" si="1202"/>
        <v>0</v>
      </c>
      <c r="AA1644" s="61">
        <f t="shared" si="1213"/>
        <v>0</v>
      </c>
      <c r="AB1644" s="69">
        <f t="shared" si="1203"/>
        <v>5.1999999999999998E-2</v>
      </c>
      <c r="AC1644" s="140">
        <f t="shared" si="1204"/>
        <v>17</v>
      </c>
      <c r="AD1644" s="67">
        <f t="shared" si="1207"/>
        <v>30</v>
      </c>
      <c r="AE1644" s="11">
        <f t="shared" si="1208"/>
        <v>1.0023967090000001</v>
      </c>
      <c r="AF1644" s="61">
        <f t="shared" si="1214"/>
        <v>1.9019599700000001</v>
      </c>
      <c r="AG1644" s="61">
        <f t="shared" si="1193"/>
        <v>1.97534258</v>
      </c>
      <c r="AH1644" s="61">
        <f t="shared" si="1194"/>
        <v>0</v>
      </c>
      <c r="AI1644" s="196" t="str">
        <f t="shared" si="1209"/>
        <v>A+J=</v>
      </c>
      <c r="AJ1644" s="72">
        <f t="shared" si="1210"/>
        <v>45924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195"/>
        <v>45912</v>
      </c>
      <c r="B1645" s="61">
        <f t="shared" si="1183"/>
        <v>826.42659080116323</v>
      </c>
      <c r="C1645" s="61">
        <f t="shared" si="1196"/>
        <v>623.02054786999997</v>
      </c>
      <c r="D1645" s="61">
        <f t="shared" si="1184"/>
        <v>35.772070929999927</v>
      </c>
      <c r="E1645" s="61">
        <f t="shared" si="1185"/>
        <v>587.24847694000005</v>
      </c>
      <c r="F1645" s="62">
        <f t="shared" si="1197"/>
        <v>7205.03</v>
      </c>
      <c r="G1645" s="63">
        <f t="shared" ref="G1645:G1708" si="1218">IF(AND(L1645&gt;L1644,N1645=1),VLOOKUP(A1644,$BI$15:$BK$314,3),G1644)</f>
        <v>7245.38</v>
      </c>
      <c r="H1645" s="64">
        <f t="shared" si="1215"/>
        <v>45833</v>
      </c>
      <c r="I1645" s="64">
        <f t="shared" si="1205"/>
        <v>45863</v>
      </c>
      <c r="J1645" s="65">
        <f t="shared" si="1186"/>
        <v>5.6002542668107669E-3</v>
      </c>
      <c r="K1645" s="195">
        <f t="shared" si="1206"/>
        <v>45924</v>
      </c>
      <c r="L1645" s="195">
        <f t="shared" si="1198"/>
        <v>45924</v>
      </c>
      <c r="M1645" s="228">
        <f t="shared" si="1211"/>
        <v>30</v>
      </c>
      <c r="N1645" s="67">
        <f t="shared" si="1212"/>
        <v>18</v>
      </c>
      <c r="O1645" s="61">
        <f t="shared" si="1187"/>
        <v>1.00335639</v>
      </c>
      <c r="P1645" s="66">
        <f t="shared" si="1217"/>
        <v>1.0056002500000001</v>
      </c>
      <c r="Q1645" s="66">
        <f t="shared" si="1199"/>
        <v>1.321697433619603</v>
      </c>
      <c r="R1645" s="61">
        <f t="shared" si="1216"/>
        <v>1.3261335599999999</v>
      </c>
      <c r="S1645" s="61">
        <f t="shared" si="1200"/>
        <v>1.27374853</v>
      </c>
      <c r="T1645" s="61">
        <f t="shared" si="1188"/>
        <v>793.571507</v>
      </c>
      <c r="U1645" s="61">
        <f t="shared" si="1189"/>
        <v>9.7925518321432126</v>
      </c>
      <c r="V1645" s="61">
        <f t="shared" si="1190"/>
        <v>191.5214363890201</v>
      </c>
      <c r="W1645" s="61">
        <f t="shared" si="1191"/>
        <v>824.33453609116327</v>
      </c>
      <c r="X1645" s="67">
        <f t="shared" si="1201"/>
        <v>0</v>
      </c>
      <c r="Y1645" s="61">
        <f t="shared" si="1192"/>
        <v>0</v>
      </c>
      <c r="Z1645" s="69">
        <f t="shared" si="1202"/>
        <v>0</v>
      </c>
      <c r="AA1645" s="61">
        <f t="shared" si="1213"/>
        <v>0</v>
      </c>
      <c r="AB1645" s="69">
        <f t="shared" si="1203"/>
        <v>5.1999999999999998E-2</v>
      </c>
      <c r="AC1645" s="140">
        <f t="shared" si="1204"/>
        <v>18</v>
      </c>
      <c r="AD1645" s="67">
        <f t="shared" si="1207"/>
        <v>30</v>
      </c>
      <c r="AE1645" s="11">
        <f t="shared" si="1208"/>
        <v>1.0025378709999999</v>
      </c>
      <c r="AF1645" s="61">
        <f t="shared" si="1214"/>
        <v>2.0139821100000002</v>
      </c>
      <c r="AG1645" s="61">
        <f t="shared" si="1193"/>
        <v>2.0920547100000002</v>
      </c>
      <c r="AH1645" s="61">
        <f t="shared" si="1194"/>
        <v>0</v>
      </c>
      <c r="AI1645" s="196" t="str">
        <f t="shared" si="1209"/>
        <v>A+J=</v>
      </c>
      <c r="AJ1645" s="72">
        <f t="shared" si="1210"/>
        <v>45924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195"/>
        <v>45913</v>
      </c>
      <c r="B1646" s="61">
        <f t="shared" si="1183"/>
        <v>826.68834537763507</v>
      </c>
      <c r="C1646" s="61">
        <f t="shared" si="1196"/>
        <v>623.02054786999997</v>
      </c>
      <c r="D1646" s="61">
        <f t="shared" si="1184"/>
        <v>35.772070929999927</v>
      </c>
      <c r="E1646" s="61">
        <f t="shared" si="1185"/>
        <v>587.24847694000005</v>
      </c>
      <c r="F1646" s="62">
        <f t="shared" si="1197"/>
        <v>7205.03</v>
      </c>
      <c r="G1646" s="63">
        <f t="shared" si="1218"/>
        <v>7245.38</v>
      </c>
      <c r="H1646" s="64">
        <f t="shared" si="1215"/>
        <v>45833</v>
      </c>
      <c r="I1646" s="64">
        <f t="shared" si="1205"/>
        <v>45863</v>
      </c>
      <c r="J1646" s="65">
        <f t="shared" si="1186"/>
        <v>5.6002542668107669E-3</v>
      </c>
      <c r="K1646" s="195">
        <f t="shared" si="1206"/>
        <v>45924</v>
      </c>
      <c r="L1646" s="195">
        <f t="shared" si="1198"/>
        <v>45924</v>
      </c>
      <c r="M1646" s="228">
        <f t="shared" si="1211"/>
        <v>30</v>
      </c>
      <c r="N1646" s="67">
        <f t="shared" si="1212"/>
        <v>19</v>
      </c>
      <c r="O1646" s="61">
        <f t="shared" si="1187"/>
        <v>1.00354319</v>
      </c>
      <c r="P1646" s="66">
        <f t="shared" si="1217"/>
        <v>1.0056002500000001</v>
      </c>
      <c r="Q1646" s="66">
        <f t="shared" si="1199"/>
        <v>1.321697433619603</v>
      </c>
      <c r="R1646" s="61">
        <f t="shared" si="1216"/>
        <v>1.32638045</v>
      </c>
      <c r="S1646" s="61">
        <f t="shared" si="1200"/>
        <v>1.27374853</v>
      </c>
      <c r="T1646" s="61">
        <f t="shared" si="1188"/>
        <v>793.571507</v>
      </c>
      <c r="U1646" s="61">
        <f t="shared" si="1189"/>
        <v>9.7925518321432126</v>
      </c>
      <c r="V1646" s="61">
        <f t="shared" si="1190"/>
        <v>191.66642216549187</v>
      </c>
      <c r="W1646" s="61">
        <f t="shared" si="1191"/>
        <v>824.47952186763507</v>
      </c>
      <c r="X1646" s="67">
        <f t="shared" si="1201"/>
        <v>0</v>
      </c>
      <c r="Y1646" s="61">
        <f t="shared" si="1192"/>
        <v>0</v>
      </c>
      <c r="Z1646" s="69">
        <f t="shared" si="1202"/>
        <v>0</v>
      </c>
      <c r="AA1646" s="61">
        <f t="shared" si="1213"/>
        <v>0</v>
      </c>
      <c r="AB1646" s="69">
        <f t="shared" si="1203"/>
        <v>5.1999999999999998E-2</v>
      </c>
      <c r="AC1646" s="140">
        <f t="shared" si="1204"/>
        <v>19</v>
      </c>
      <c r="AD1646" s="67">
        <f t="shared" si="1207"/>
        <v>30</v>
      </c>
      <c r="AE1646" s="11">
        <f t="shared" si="1208"/>
        <v>1.002679052</v>
      </c>
      <c r="AF1646" s="61">
        <f t="shared" si="1214"/>
        <v>2.1260193300000001</v>
      </c>
      <c r="AG1646" s="61">
        <f t="shared" si="1193"/>
        <v>2.2088235100000002</v>
      </c>
      <c r="AH1646" s="61">
        <f t="shared" si="1194"/>
        <v>0</v>
      </c>
      <c r="AI1646" s="196" t="str">
        <f t="shared" si="1209"/>
        <v>A+J=</v>
      </c>
      <c r="AJ1646" s="72">
        <f t="shared" si="1210"/>
        <v>45924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195"/>
        <v>45914</v>
      </c>
      <c r="B1647" s="61">
        <f t="shared" si="1183"/>
        <v>826.95018764653071</v>
      </c>
      <c r="C1647" s="61">
        <f t="shared" si="1196"/>
        <v>623.02054786999997</v>
      </c>
      <c r="D1647" s="61">
        <f t="shared" si="1184"/>
        <v>35.772070929999927</v>
      </c>
      <c r="E1647" s="61">
        <f t="shared" si="1185"/>
        <v>587.24847694000005</v>
      </c>
      <c r="F1647" s="62">
        <f t="shared" si="1197"/>
        <v>7205.03</v>
      </c>
      <c r="G1647" s="63">
        <f t="shared" si="1218"/>
        <v>7245.38</v>
      </c>
      <c r="H1647" s="64">
        <f t="shared" si="1215"/>
        <v>45833</v>
      </c>
      <c r="I1647" s="64">
        <f t="shared" si="1205"/>
        <v>45863</v>
      </c>
      <c r="J1647" s="65">
        <f t="shared" si="1186"/>
        <v>5.6002542668107669E-3</v>
      </c>
      <c r="K1647" s="195">
        <f t="shared" si="1206"/>
        <v>45924</v>
      </c>
      <c r="L1647" s="195">
        <f t="shared" si="1198"/>
        <v>45924</v>
      </c>
      <c r="M1647" s="228">
        <f t="shared" si="1211"/>
        <v>30</v>
      </c>
      <c r="N1647" s="67">
        <f t="shared" si="1212"/>
        <v>20</v>
      </c>
      <c r="O1647" s="61">
        <f t="shared" si="1187"/>
        <v>1.0037300199999999</v>
      </c>
      <c r="P1647" s="66">
        <f t="shared" si="1217"/>
        <v>1.0056002500000001</v>
      </c>
      <c r="Q1647" s="66">
        <f t="shared" si="1199"/>
        <v>1.321697433619603</v>
      </c>
      <c r="R1647" s="61">
        <f t="shared" si="1216"/>
        <v>1.3266273900000001</v>
      </c>
      <c r="S1647" s="61">
        <f t="shared" si="1200"/>
        <v>1.27374853</v>
      </c>
      <c r="T1647" s="61">
        <f t="shared" si="1188"/>
        <v>793.571507</v>
      </c>
      <c r="U1647" s="61">
        <f t="shared" si="1189"/>
        <v>9.7925518321432126</v>
      </c>
      <c r="V1647" s="61">
        <f t="shared" si="1190"/>
        <v>191.81143730438745</v>
      </c>
      <c r="W1647" s="61">
        <f t="shared" si="1191"/>
        <v>824.62453700653066</v>
      </c>
      <c r="X1647" s="67">
        <f t="shared" si="1201"/>
        <v>0</v>
      </c>
      <c r="Y1647" s="61">
        <f t="shared" si="1192"/>
        <v>0</v>
      </c>
      <c r="Z1647" s="69">
        <f t="shared" si="1202"/>
        <v>0</v>
      </c>
      <c r="AA1647" s="61">
        <f t="shared" si="1213"/>
        <v>0</v>
      </c>
      <c r="AB1647" s="69">
        <f t="shared" si="1203"/>
        <v>5.1999999999999998E-2</v>
      </c>
      <c r="AC1647" s="140">
        <f t="shared" si="1204"/>
        <v>20</v>
      </c>
      <c r="AD1647" s="67">
        <f t="shared" si="1207"/>
        <v>30</v>
      </c>
      <c r="AE1647" s="11">
        <f t="shared" si="1208"/>
        <v>1.002820254</v>
      </c>
      <c r="AF1647" s="61">
        <f t="shared" si="1214"/>
        <v>2.23807321</v>
      </c>
      <c r="AG1647" s="61">
        <f t="shared" si="1193"/>
        <v>2.3256506400000001</v>
      </c>
      <c r="AH1647" s="61">
        <f t="shared" si="1194"/>
        <v>0</v>
      </c>
      <c r="AI1647" s="196" t="str">
        <f t="shared" si="1209"/>
        <v>A+J=</v>
      </c>
      <c r="AJ1647" s="72">
        <f t="shared" si="1210"/>
        <v>45924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195"/>
        <v>45915</v>
      </c>
      <c r="B1648" s="61">
        <f t="shared" si="1183"/>
        <v>827.21211010536535</v>
      </c>
      <c r="C1648" s="61">
        <f t="shared" si="1196"/>
        <v>623.02054786999997</v>
      </c>
      <c r="D1648" s="61">
        <f t="shared" si="1184"/>
        <v>35.772070929999927</v>
      </c>
      <c r="E1648" s="61">
        <f t="shared" si="1185"/>
        <v>587.24847694000005</v>
      </c>
      <c r="F1648" s="62">
        <f t="shared" si="1197"/>
        <v>7205.03</v>
      </c>
      <c r="G1648" s="63">
        <f t="shared" si="1218"/>
        <v>7245.38</v>
      </c>
      <c r="H1648" s="64">
        <f t="shared" si="1215"/>
        <v>45833</v>
      </c>
      <c r="I1648" s="64">
        <f t="shared" si="1205"/>
        <v>45863</v>
      </c>
      <c r="J1648" s="65">
        <f t="shared" si="1186"/>
        <v>5.6002542668107669E-3</v>
      </c>
      <c r="K1648" s="195">
        <f t="shared" si="1206"/>
        <v>45924</v>
      </c>
      <c r="L1648" s="195">
        <f t="shared" si="1198"/>
        <v>45924</v>
      </c>
      <c r="M1648" s="228">
        <f t="shared" si="1211"/>
        <v>30</v>
      </c>
      <c r="N1648" s="67">
        <f t="shared" si="1212"/>
        <v>21</v>
      </c>
      <c r="O1648" s="61">
        <f t="shared" si="1187"/>
        <v>1.00391689</v>
      </c>
      <c r="P1648" s="66">
        <f t="shared" si="1217"/>
        <v>1.0056002500000001</v>
      </c>
      <c r="Q1648" s="66">
        <f t="shared" si="1199"/>
        <v>1.321697433619603</v>
      </c>
      <c r="R1648" s="61">
        <f t="shared" si="1216"/>
        <v>1.3268743700000001</v>
      </c>
      <c r="S1648" s="61">
        <f t="shared" si="1200"/>
        <v>1.27374853</v>
      </c>
      <c r="T1648" s="61">
        <f t="shared" si="1188"/>
        <v>793.571507</v>
      </c>
      <c r="U1648" s="61">
        <f t="shared" si="1189"/>
        <v>9.7925518321432126</v>
      </c>
      <c r="V1648" s="61">
        <f t="shared" si="1190"/>
        <v>191.95647593322209</v>
      </c>
      <c r="W1648" s="61">
        <f t="shared" si="1191"/>
        <v>824.7695756353653</v>
      </c>
      <c r="X1648" s="67">
        <f t="shared" si="1201"/>
        <v>0</v>
      </c>
      <c r="Y1648" s="61">
        <f t="shared" si="1192"/>
        <v>0</v>
      </c>
      <c r="Z1648" s="69">
        <f t="shared" si="1202"/>
        <v>0</v>
      </c>
      <c r="AA1648" s="61">
        <f t="shared" si="1213"/>
        <v>0</v>
      </c>
      <c r="AB1648" s="69">
        <f t="shared" si="1203"/>
        <v>5.1999999999999998E-2</v>
      </c>
      <c r="AC1648" s="140">
        <f t="shared" si="1204"/>
        <v>21</v>
      </c>
      <c r="AD1648" s="67">
        <f t="shared" si="1207"/>
        <v>30</v>
      </c>
      <c r="AE1648" s="11">
        <f t="shared" si="1208"/>
        <v>1.002961475</v>
      </c>
      <c r="AF1648" s="61">
        <f t="shared" si="1214"/>
        <v>2.3501421699999998</v>
      </c>
      <c r="AG1648" s="61">
        <f t="shared" si="1193"/>
        <v>2.44253447</v>
      </c>
      <c r="AH1648" s="61">
        <f t="shared" si="1194"/>
        <v>0</v>
      </c>
      <c r="AI1648" s="196" t="str">
        <f t="shared" si="1209"/>
        <v>A+J=</v>
      </c>
      <c r="AJ1648" s="72">
        <f t="shared" si="1210"/>
        <v>45924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195"/>
        <v>45916</v>
      </c>
      <c r="B1649" s="61">
        <f t="shared" si="1183"/>
        <v>827.47411948662375</v>
      </c>
      <c r="C1649" s="61">
        <f t="shared" si="1196"/>
        <v>623.02054786999997</v>
      </c>
      <c r="D1649" s="61">
        <f t="shared" si="1184"/>
        <v>35.772070929999927</v>
      </c>
      <c r="E1649" s="61">
        <f t="shared" si="1185"/>
        <v>587.24847694000005</v>
      </c>
      <c r="F1649" s="62">
        <f t="shared" si="1197"/>
        <v>7205.03</v>
      </c>
      <c r="G1649" s="63">
        <f t="shared" si="1218"/>
        <v>7245.38</v>
      </c>
      <c r="H1649" s="64">
        <f t="shared" si="1215"/>
        <v>45833</v>
      </c>
      <c r="I1649" s="64">
        <f t="shared" si="1205"/>
        <v>45863</v>
      </c>
      <c r="J1649" s="65">
        <f t="shared" si="1186"/>
        <v>5.6002542668107669E-3</v>
      </c>
      <c r="K1649" s="195">
        <f t="shared" si="1206"/>
        <v>45924</v>
      </c>
      <c r="L1649" s="195">
        <f t="shared" si="1198"/>
        <v>45924</v>
      </c>
      <c r="M1649" s="228">
        <f t="shared" si="1211"/>
        <v>30</v>
      </c>
      <c r="N1649" s="67">
        <f t="shared" si="1212"/>
        <v>22</v>
      </c>
      <c r="O1649" s="61">
        <f t="shared" si="1187"/>
        <v>1.0041037900000001</v>
      </c>
      <c r="P1649" s="66">
        <f t="shared" si="1217"/>
        <v>1.0056002500000001</v>
      </c>
      <c r="Q1649" s="66">
        <f t="shared" si="1199"/>
        <v>1.321697433619603</v>
      </c>
      <c r="R1649" s="61">
        <f t="shared" si="1216"/>
        <v>1.3271214</v>
      </c>
      <c r="S1649" s="61">
        <f t="shared" si="1200"/>
        <v>1.27374853</v>
      </c>
      <c r="T1649" s="61">
        <f t="shared" si="1188"/>
        <v>793.571507</v>
      </c>
      <c r="U1649" s="61">
        <f t="shared" si="1189"/>
        <v>9.7925518321432126</v>
      </c>
      <c r="V1649" s="61">
        <f t="shared" si="1190"/>
        <v>192.10154392448052</v>
      </c>
      <c r="W1649" s="61">
        <f t="shared" si="1191"/>
        <v>824.91464362662373</v>
      </c>
      <c r="X1649" s="67">
        <f t="shared" si="1201"/>
        <v>0</v>
      </c>
      <c r="Y1649" s="61">
        <f t="shared" si="1192"/>
        <v>0</v>
      </c>
      <c r="Z1649" s="69">
        <f t="shared" si="1202"/>
        <v>0</v>
      </c>
      <c r="AA1649" s="61">
        <f t="shared" si="1213"/>
        <v>0</v>
      </c>
      <c r="AB1649" s="69">
        <f t="shared" si="1203"/>
        <v>5.1999999999999998E-2</v>
      </c>
      <c r="AC1649" s="140">
        <f t="shared" si="1204"/>
        <v>22</v>
      </c>
      <c r="AD1649" s="67">
        <f t="shared" si="1207"/>
        <v>30</v>
      </c>
      <c r="AE1649" s="11">
        <f t="shared" si="1208"/>
        <v>1.0031027159999999</v>
      </c>
      <c r="AF1649" s="61">
        <f t="shared" si="1214"/>
        <v>2.4622270099999999</v>
      </c>
      <c r="AG1649" s="61">
        <f t="shared" si="1193"/>
        <v>2.55947586</v>
      </c>
      <c r="AH1649" s="61">
        <f t="shared" si="1194"/>
        <v>0</v>
      </c>
      <c r="AI1649" s="196" t="str">
        <f t="shared" si="1209"/>
        <v>A+J=</v>
      </c>
      <c r="AJ1649" s="72">
        <f t="shared" si="1210"/>
        <v>45924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195"/>
        <v>45917</v>
      </c>
      <c r="B1650" s="61">
        <f t="shared" si="1183"/>
        <v>827.73620401533651</v>
      </c>
      <c r="C1650" s="61">
        <f t="shared" si="1196"/>
        <v>623.02054786999997</v>
      </c>
      <c r="D1650" s="61">
        <f t="shared" si="1184"/>
        <v>35.772070929999927</v>
      </c>
      <c r="E1650" s="61">
        <f t="shared" si="1185"/>
        <v>587.24847694000005</v>
      </c>
      <c r="F1650" s="62">
        <f t="shared" si="1197"/>
        <v>7205.03</v>
      </c>
      <c r="G1650" s="63">
        <f t="shared" si="1218"/>
        <v>7245.38</v>
      </c>
      <c r="H1650" s="64">
        <f t="shared" si="1215"/>
        <v>45833</v>
      </c>
      <c r="I1650" s="64">
        <f t="shared" si="1205"/>
        <v>45863</v>
      </c>
      <c r="J1650" s="65">
        <f t="shared" si="1186"/>
        <v>5.6002542668107669E-3</v>
      </c>
      <c r="K1650" s="195">
        <f t="shared" si="1206"/>
        <v>45924</v>
      </c>
      <c r="L1650" s="195">
        <f t="shared" si="1198"/>
        <v>45924</v>
      </c>
      <c r="M1650" s="228">
        <f t="shared" si="1211"/>
        <v>30</v>
      </c>
      <c r="N1650" s="67">
        <f t="shared" si="1212"/>
        <v>23</v>
      </c>
      <c r="O1650" s="61">
        <f t="shared" si="1187"/>
        <v>1.00429072</v>
      </c>
      <c r="P1650" s="66">
        <f t="shared" si="1217"/>
        <v>1.0056002500000001</v>
      </c>
      <c r="Q1650" s="66">
        <f t="shared" si="1199"/>
        <v>1.321697433619603</v>
      </c>
      <c r="R1650" s="61">
        <f t="shared" si="1216"/>
        <v>1.32736846</v>
      </c>
      <c r="S1650" s="61">
        <f t="shared" si="1200"/>
        <v>1.27374853</v>
      </c>
      <c r="T1650" s="61">
        <f t="shared" si="1188"/>
        <v>793.571507</v>
      </c>
      <c r="U1650" s="61">
        <f t="shared" si="1189"/>
        <v>9.7925518321432126</v>
      </c>
      <c r="V1650" s="61">
        <f t="shared" si="1190"/>
        <v>192.2466295331933</v>
      </c>
      <c r="W1650" s="61">
        <f t="shared" si="1191"/>
        <v>825.05972923533648</v>
      </c>
      <c r="X1650" s="67">
        <f t="shared" si="1201"/>
        <v>0</v>
      </c>
      <c r="Y1650" s="61">
        <f t="shared" si="1192"/>
        <v>0</v>
      </c>
      <c r="Z1650" s="69">
        <f t="shared" si="1202"/>
        <v>0</v>
      </c>
      <c r="AA1650" s="61">
        <f t="shared" si="1213"/>
        <v>0</v>
      </c>
      <c r="AB1650" s="69">
        <f t="shared" si="1203"/>
        <v>5.1999999999999998E-2</v>
      </c>
      <c r="AC1650" s="140">
        <f t="shared" si="1204"/>
        <v>23</v>
      </c>
      <c r="AD1650" s="67">
        <f t="shared" si="1207"/>
        <v>30</v>
      </c>
      <c r="AE1650" s="11">
        <f t="shared" si="1208"/>
        <v>1.0032439769999999</v>
      </c>
      <c r="AF1650" s="61">
        <f t="shared" si="1214"/>
        <v>2.5743277099999999</v>
      </c>
      <c r="AG1650" s="61">
        <f t="shared" si="1193"/>
        <v>2.6764747799999999</v>
      </c>
      <c r="AH1650" s="61">
        <f t="shared" si="1194"/>
        <v>0</v>
      </c>
      <c r="AI1650" s="196" t="str">
        <f t="shared" si="1209"/>
        <v>A+J=</v>
      </c>
      <c r="AJ1650" s="72">
        <f t="shared" si="1210"/>
        <v>45924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195"/>
        <v>45918</v>
      </c>
      <c r="B1651" s="61">
        <f t="shared" si="1183"/>
        <v>827.99838139895792</v>
      </c>
      <c r="C1651" s="61">
        <f t="shared" si="1196"/>
        <v>623.02054786999997</v>
      </c>
      <c r="D1651" s="61">
        <f t="shared" si="1184"/>
        <v>35.772070929999927</v>
      </c>
      <c r="E1651" s="61">
        <f t="shared" si="1185"/>
        <v>587.24847694000005</v>
      </c>
      <c r="F1651" s="62">
        <f t="shared" si="1197"/>
        <v>7205.03</v>
      </c>
      <c r="G1651" s="63">
        <f t="shared" si="1218"/>
        <v>7245.38</v>
      </c>
      <c r="H1651" s="64">
        <f t="shared" si="1215"/>
        <v>45833</v>
      </c>
      <c r="I1651" s="64">
        <f t="shared" si="1205"/>
        <v>45863</v>
      </c>
      <c r="J1651" s="65">
        <f t="shared" si="1186"/>
        <v>5.6002542668107669E-3</v>
      </c>
      <c r="K1651" s="195">
        <f t="shared" si="1206"/>
        <v>45924</v>
      </c>
      <c r="L1651" s="195">
        <f t="shared" si="1198"/>
        <v>45924</v>
      </c>
      <c r="M1651" s="228">
        <f t="shared" si="1211"/>
        <v>30</v>
      </c>
      <c r="N1651" s="67">
        <f t="shared" si="1212"/>
        <v>24</v>
      </c>
      <c r="O1651" s="61">
        <f t="shared" si="1187"/>
        <v>1.0044776900000001</v>
      </c>
      <c r="P1651" s="66">
        <f t="shared" si="1217"/>
        <v>1.0056002500000001</v>
      </c>
      <c r="Q1651" s="66">
        <f t="shared" si="1199"/>
        <v>1.321697433619603</v>
      </c>
      <c r="R1651" s="61">
        <f t="shared" si="1216"/>
        <v>1.32761558</v>
      </c>
      <c r="S1651" s="61">
        <f t="shared" si="1200"/>
        <v>1.27374853</v>
      </c>
      <c r="T1651" s="61">
        <f t="shared" si="1188"/>
        <v>793.571507</v>
      </c>
      <c r="U1651" s="61">
        <f t="shared" si="1189"/>
        <v>9.7925518321432126</v>
      </c>
      <c r="V1651" s="61">
        <f t="shared" si="1190"/>
        <v>192.39175037681474</v>
      </c>
      <c r="W1651" s="61">
        <f t="shared" si="1191"/>
        <v>825.20485007895786</v>
      </c>
      <c r="X1651" s="67">
        <f t="shared" si="1201"/>
        <v>0</v>
      </c>
      <c r="Y1651" s="61">
        <f t="shared" si="1192"/>
        <v>0</v>
      </c>
      <c r="Z1651" s="69">
        <f t="shared" si="1202"/>
        <v>0</v>
      </c>
      <c r="AA1651" s="61">
        <f t="shared" si="1213"/>
        <v>0</v>
      </c>
      <c r="AB1651" s="69">
        <f t="shared" si="1203"/>
        <v>5.1999999999999998E-2</v>
      </c>
      <c r="AC1651" s="140">
        <f t="shared" si="1204"/>
        <v>24</v>
      </c>
      <c r="AD1651" s="67">
        <f t="shared" si="1207"/>
        <v>30</v>
      </c>
      <c r="AE1651" s="11">
        <f t="shared" si="1208"/>
        <v>1.003385258</v>
      </c>
      <c r="AF1651" s="61">
        <f t="shared" si="1214"/>
        <v>2.6864442899999998</v>
      </c>
      <c r="AG1651" s="61">
        <f t="shared" si="1193"/>
        <v>2.79353132</v>
      </c>
      <c r="AH1651" s="61">
        <f t="shared" si="1194"/>
        <v>0</v>
      </c>
      <c r="AI1651" s="196" t="str">
        <f t="shared" si="1209"/>
        <v>A+J=</v>
      </c>
      <c r="AJ1651" s="72">
        <f t="shared" si="1210"/>
        <v>45924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195"/>
        <v>45919</v>
      </c>
      <c r="B1652" s="61">
        <f t="shared" si="1183"/>
        <v>828.26064575500311</v>
      </c>
      <c r="C1652" s="61">
        <f t="shared" si="1196"/>
        <v>623.02054786999997</v>
      </c>
      <c r="D1652" s="61">
        <f t="shared" si="1184"/>
        <v>35.772070929999927</v>
      </c>
      <c r="E1652" s="61">
        <f t="shared" si="1185"/>
        <v>587.24847694000005</v>
      </c>
      <c r="F1652" s="62">
        <f t="shared" si="1197"/>
        <v>7205.03</v>
      </c>
      <c r="G1652" s="63">
        <f t="shared" si="1218"/>
        <v>7245.38</v>
      </c>
      <c r="H1652" s="64">
        <f t="shared" si="1215"/>
        <v>45833</v>
      </c>
      <c r="I1652" s="64">
        <f t="shared" si="1205"/>
        <v>45863</v>
      </c>
      <c r="J1652" s="65">
        <f t="shared" si="1186"/>
        <v>5.6002542668107669E-3</v>
      </c>
      <c r="K1652" s="195">
        <f t="shared" si="1206"/>
        <v>45924</v>
      </c>
      <c r="L1652" s="195">
        <f t="shared" si="1198"/>
        <v>45924</v>
      </c>
      <c r="M1652" s="228">
        <f t="shared" si="1211"/>
        <v>30</v>
      </c>
      <c r="N1652" s="67">
        <f t="shared" si="1212"/>
        <v>25</v>
      </c>
      <c r="O1652" s="61">
        <f t="shared" si="1187"/>
        <v>1.0046647</v>
      </c>
      <c r="P1652" s="66">
        <f t="shared" si="1217"/>
        <v>1.0056002500000001</v>
      </c>
      <c r="Q1652" s="66">
        <f t="shared" si="1199"/>
        <v>1.321697433619603</v>
      </c>
      <c r="R1652" s="61">
        <f t="shared" si="1216"/>
        <v>1.32786275</v>
      </c>
      <c r="S1652" s="61">
        <f t="shared" si="1200"/>
        <v>1.27374853</v>
      </c>
      <c r="T1652" s="61">
        <f t="shared" si="1188"/>
        <v>793.571507</v>
      </c>
      <c r="U1652" s="61">
        <f t="shared" si="1189"/>
        <v>9.7925518321432126</v>
      </c>
      <c r="V1652" s="61">
        <f t="shared" si="1190"/>
        <v>192.53690058286</v>
      </c>
      <c r="W1652" s="61">
        <f t="shared" si="1191"/>
        <v>825.35000028500315</v>
      </c>
      <c r="X1652" s="67">
        <f t="shared" si="1201"/>
        <v>0</v>
      </c>
      <c r="Y1652" s="61">
        <f t="shared" si="1192"/>
        <v>0</v>
      </c>
      <c r="Z1652" s="69">
        <f t="shared" si="1202"/>
        <v>0</v>
      </c>
      <c r="AA1652" s="61">
        <f t="shared" si="1213"/>
        <v>0</v>
      </c>
      <c r="AB1652" s="69">
        <f t="shared" si="1203"/>
        <v>5.1999999999999998E-2</v>
      </c>
      <c r="AC1652" s="140">
        <f t="shared" si="1204"/>
        <v>25</v>
      </c>
      <c r="AD1652" s="67">
        <f t="shared" si="1207"/>
        <v>30</v>
      </c>
      <c r="AE1652" s="11">
        <f t="shared" si="1208"/>
        <v>1.003526559</v>
      </c>
      <c r="AF1652" s="61">
        <f t="shared" si="1214"/>
        <v>2.7985767400000001</v>
      </c>
      <c r="AG1652" s="61">
        <f t="shared" si="1193"/>
        <v>2.91064547</v>
      </c>
      <c r="AH1652" s="61">
        <f t="shared" si="1194"/>
        <v>0</v>
      </c>
      <c r="AI1652" s="196" t="str">
        <f t="shared" si="1209"/>
        <v>A+J=</v>
      </c>
      <c r="AJ1652" s="72">
        <f t="shared" si="1210"/>
        <v>45924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195"/>
        <v>45920</v>
      </c>
      <c r="B1653" s="61">
        <f t="shared" si="1183"/>
        <v>828.52299121098747</v>
      </c>
      <c r="C1653" s="61">
        <f t="shared" si="1196"/>
        <v>623.02054786999997</v>
      </c>
      <c r="D1653" s="61">
        <f t="shared" si="1184"/>
        <v>35.772070929999927</v>
      </c>
      <c r="E1653" s="61">
        <f t="shared" si="1185"/>
        <v>587.24847694000005</v>
      </c>
      <c r="F1653" s="62">
        <f t="shared" si="1197"/>
        <v>7205.03</v>
      </c>
      <c r="G1653" s="63">
        <f t="shared" si="1218"/>
        <v>7245.38</v>
      </c>
      <c r="H1653" s="64">
        <f t="shared" si="1215"/>
        <v>45833</v>
      </c>
      <c r="I1653" s="64">
        <f t="shared" si="1205"/>
        <v>45863</v>
      </c>
      <c r="J1653" s="65">
        <f t="shared" si="1186"/>
        <v>5.6002542668107669E-3</v>
      </c>
      <c r="K1653" s="195">
        <f t="shared" si="1206"/>
        <v>45924</v>
      </c>
      <c r="L1653" s="195">
        <f t="shared" si="1198"/>
        <v>45924</v>
      </c>
      <c r="M1653" s="228">
        <f t="shared" si="1211"/>
        <v>30</v>
      </c>
      <c r="N1653" s="67">
        <f t="shared" si="1212"/>
        <v>26</v>
      </c>
      <c r="O1653" s="61">
        <f t="shared" si="1187"/>
        <v>1.0048517400000001</v>
      </c>
      <c r="P1653" s="66">
        <f t="shared" si="1217"/>
        <v>1.0056002500000001</v>
      </c>
      <c r="Q1653" s="66">
        <f t="shared" si="1199"/>
        <v>1.321697433619603</v>
      </c>
      <c r="R1653" s="61">
        <f t="shared" si="1216"/>
        <v>1.3281099599999999</v>
      </c>
      <c r="S1653" s="61">
        <f t="shared" si="1200"/>
        <v>1.27374853</v>
      </c>
      <c r="T1653" s="61">
        <f t="shared" si="1188"/>
        <v>793.571507</v>
      </c>
      <c r="U1653" s="61">
        <f t="shared" si="1189"/>
        <v>9.7925518321432126</v>
      </c>
      <c r="V1653" s="61">
        <f t="shared" si="1190"/>
        <v>192.68207427884428</v>
      </c>
      <c r="W1653" s="61">
        <f t="shared" si="1191"/>
        <v>825.49517398098749</v>
      </c>
      <c r="X1653" s="67">
        <f t="shared" si="1201"/>
        <v>0</v>
      </c>
      <c r="Y1653" s="61">
        <f t="shared" si="1192"/>
        <v>0</v>
      </c>
      <c r="Z1653" s="69">
        <f t="shared" si="1202"/>
        <v>0</v>
      </c>
      <c r="AA1653" s="61">
        <f t="shared" si="1213"/>
        <v>0</v>
      </c>
      <c r="AB1653" s="69">
        <f t="shared" si="1203"/>
        <v>5.1999999999999998E-2</v>
      </c>
      <c r="AC1653" s="140">
        <f t="shared" si="1204"/>
        <v>26</v>
      </c>
      <c r="AD1653" s="67">
        <f t="shared" si="1207"/>
        <v>30</v>
      </c>
      <c r="AE1653" s="11">
        <f t="shared" si="1208"/>
        <v>1.0036678800000001</v>
      </c>
      <c r="AF1653" s="61">
        <f t="shared" si="1214"/>
        <v>2.9107250499999999</v>
      </c>
      <c r="AG1653" s="61">
        <f t="shared" si="1193"/>
        <v>3.0278172300000001</v>
      </c>
      <c r="AH1653" s="61">
        <f t="shared" si="1194"/>
        <v>0</v>
      </c>
      <c r="AI1653" s="196" t="str">
        <f t="shared" si="1209"/>
        <v>A+J=</v>
      </c>
      <c r="AJ1653" s="72">
        <f t="shared" si="1210"/>
        <v>45924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195"/>
        <v>45921</v>
      </c>
      <c r="B1654" s="61">
        <f t="shared" si="1183"/>
        <v>828.78542286939569</v>
      </c>
      <c r="C1654" s="61">
        <f t="shared" si="1196"/>
        <v>623.02054786999997</v>
      </c>
      <c r="D1654" s="61">
        <f t="shared" si="1184"/>
        <v>35.772070929999927</v>
      </c>
      <c r="E1654" s="61">
        <f t="shared" si="1185"/>
        <v>587.24847694000005</v>
      </c>
      <c r="F1654" s="62">
        <f t="shared" si="1197"/>
        <v>7205.03</v>
      </c>
      <c r="G1654" s="63">
        <f t="shared" si="1218"/>
        <v>7245.38</v>
      </c>
      <c r="H1654" s="64">
        <f t="shared" si="1215"/>
        <v>45833</v>
      </c>
      <c r="I1654" s="64">
        <f t="shared" si="1205"/>
        <v>45863</v>
      </c>
      <c r="J1654" s="65">
        <f t="shared" si="1186"/>
        <v>5.6002542668107669E-3</v>
      </c>
      <c r="K1654" s="195">
        <f t="shared" si="1206"/>
        <v>45924</v>
      </c>
      <c r="L1654" s="195">
        <f t="shared" si="1198"/>
        <v>45924</v>
      </c>
      <c r="M1654" s="228">
        <f t="shared" si="1211"/>
        <v>30</v>
      </c>
      <c r="N1654" s="67">
        <f t="shared" si="1212"/>
        <v>27</v>
      </c>
      <c r="O1654" s="61">
        <f t="shared" si="1187"/>
        <v>1.00503882</v>
      </c>
      <c r="P1654" s="66">
        <f t="shared" si="1217"/>
        <v>1.0056002500000001</v>
      </c>
      <c r="Q1654" s="66">
        <f t="shared" si="1199"/>
        <v>1.321697433619603</v>
      </c>
      <c r="R1654" s="61">
        <f t="shared" si="1216"/>
        <v>1.32835722</v>
      </c>
      <c r="S1654" s="61">
        <f t="shared" si="1200"/>
        <v>1.27374853</v>
      </c>
      <c r="T1654" s="61">
        <f t="shared" si="1188"/>
        <v>793.571507</v>
      </c>
      <c r="U1654" s="61">
        <f t="shared" si="1189"/>
        <v>9.7925518321432126</v>
      </c>
      <c r="V1654" s="61">
        <f t="shared" si="1190"/>
        <v>192.82727733725253</v>
      </c>
      <c r="W1654" s="61">
        <f t="shared" si="1191"/>
        <v>825.64037703939573</v>
      </c>
      <c r="X1654" s="67">
        <f t="shared" si="1201"/>
        <v>0</v>
      </c>
      <c r="Y1654" s="61">
        <f t="shared" si="1192"/>
        <v>0</v>
      </c>
      <c r="Z1654" s="69">
        <f t="shared" si="1202"/>
        <v>0</v>
      </c>
      <c r="AA1654" s="61">
        <f t="shared" si="1213"/>
        <v>0</v>
      </c>
      <c r="AB1654" s="69">
        <f t="shared" si="1203"/>
        <v>5.1999999999999998E-2</v>
      </c>
      <c r="AC1654" s="140">
        <f t="shared" si="1204"/>
        <v>27</v>
      </c>
      <c r="AD1654" s="67">
        <f t="shared" si="1207"/>
        <v>30</v>
      </c>
      <c r="AE1654" s="11">
        <f t="shared" si="1208"/>
        <v>1.0038092199999999</v>
      </c>
      <c r="AF1654" s="61">
        <f t="shared" si="1214"/>
        <v>3.0228884499999999</v>
      </c>
      <c r="AG1654" s="61">
        <f t="shared" si="1193"/>
        <v>3.1450458299999999</v>
      </c>
      <c r="AH1654" s="61">
        <f t="shared" si="1194"/>
        <v>0</v>
      </c>
      <c r="AI1654" s="196" t="str">
        <f t="shared" si="1209"/>
        <v>A+J=</v>
      </c>
      <c r="AJ1654" s="72">
        <f t="shared" si="1210"/>
        <v>45924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195"/>
        <v>45922</v>
      </c>
      <c r="B1655" s="61">
        <f t="shared" si="1183"/>
        <v>829.04794239022772</v>
      </c>
      <c r="C1655" s="61">
        <f t="shared" si="1196"/>
        <v>623.02054786999997</v>
      </c>
      <c r="D1655" s="61">
        <f t="shared" si="1184"/>
        <v>35.772070929999927</v>
      </c>
      <c r="E1655" s="61">
        <f t="shared" si="1185"/>
        <v>587.24847694000005</v>
      </c>
      <c r="F1655" s="62">
        <f t="shared" si="1197"/>
        <v>7205.03</v>
      </c>
      <c r="G1655" s="63">
        <f t="shared" si="1218"/>
        <v>7245.38</v>
      </c>
      <c r="H1655" s="64">
        <f t="shared" si="1215"/>
        <v>45833</v>
      </c>
      <c r="I1655" s="64">
        <f t="shared" si="1205"/>
        <v>45863</v>
      </c>
      <c r="J1655" s="65">
        <f t="shared" si="1186"/>
        <v>5.6002542668107669E-3</v>
      </c>
      <c r="K1655" s="195">
        <f t="shared" si="1206"/>
        <v>45924</v>
      </c>
      <c r="L1655" s="195">
        <f t="shared" si="1198"/>
        <v>45924</v>
      </c>
      <c r="M1655" s="228">
        <f t="shared" si="1211"/>
        <v>30</v>
      </c>
      <c r="N1655" s="67">
        <f t="shared" si="1212"/>
        <v>28</v>
      </c>
      <c r="O1655" s="61">
        <f t="shared" si="1187"/>
        <v>1.0052259299999999</v>
      </c>
      <c r="P1655" s="66">
        <f t="shared" si="1217"/>
        <v>1.0056002500000001</v>
      </c>
      <c r="Q1655" s="66">
        <f t="shared" si="1199"/>
        <v>1.321697433619603</v>
      </c>
      <c r="R1655" s="61">
        <f t="shared" si="1216"/>
        <v>1.32860453</v>
      </c>
      <c r="S1655" s="61">
        <f t="shared" si="1200"/>
        <v>1.27374853</v>
      </c>
      <c r="T1655" s="61">
        <f t="shared" si="1188"/>
        <v>793.571507</v>
      </c>
      <c r="U1655" s="61">
        <f t="shared" si="1189"/>
        <v>9.7925518321432126</v>
      </c>
      <c r="V1655" s="61">
        <f t="shared" si="1190"/>
        <v>192.97250975808456</v>
      </c>
      <c r="W1655" s="61">
        <f t="shared" si="1191"/>
        <v>825.78560946022776</v>
      </c>
      <c r="X1655" s="67">
        <f t="shared" si="1201"/>
        <v>0</v>
      </c>
      <c r="Y1655" s="61">
        <f t="shared" si="1192"/>
        <v>0</v>
      </c>
      <c r="Z1655" s="69">
        <f t="shared" si="1202"/>
        <v>0</v>
      </c>
      <c r="AA1655" s="61">
        <f t="shared" si="1213"/>
        <v>0</v>
      </c>
      <c r="AB1655" s="69">
        <f t="shared" si="1203"/>
        <v>5.1999999999999998E-2</v>
      </c>
      <c r="AC1655" s="140">
        <f t="shared" si="1204"/>
        <v>28</v>
      </c>
      <c r="AD1655" s="67">
        <f t="shared" si="1207"/>
        <v>30</v>
      </c>
      <c r="AE1655" s="11">
        <f t="shared" si="1208"/>
        <v>1.003950581</v>
      </c>
      <c r="AF1655" s="61">
        <f t="shared" si="1214"/>
        <v>3.13506851</v>
      </c>
      <c r="AG1655" s="61">
        <f t="shared" si="1193"/>
        <v>3.2623329299999999</v>
      </c>
      <c r="AH1655" s="61">
        <f t="shared" si="1194"/>
        <v>0</v>
      </c>
      <c r="AI1655" s="196" t="str">
        <f t="shared" si="1209"/>
        <v>A+J=</v>
      </c>
      <c r="AJ1655" s="72">
        <f t="shared" si="1210"/>
        <v>45924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195"/>
        <v>45923</v>
      </c>
      <c r="B1656" s="61">
        <f t="shared" si="1183"/>
        <v>829.31053635851413</v>
      </c>
      <c r="C1656" s="61">
        <f t="shared" si="1196"/>
        <v>623.02054786999997</v>
      </c>
      <c r="D1656" s="61">
        <f t="shared" si="1184"/>
        <v>35.772070929999927</v>
      </c>
      <c r="E1656" s="61">
        <f t="shared" si="1185"/>
        <v>587.24847694000005</v>
      </c>
      <c r="F1656" s="62">
        <f t="shared" si="1197"/>
        <v>7205.03</v>
      </c>
      <c r="G1656" s="63">
        <f t="shared" si="1218"/>
        <v>7245.38</v>
      </c>
      <c r="H1656" s="64">
        <f t="shared" si="1215"/>
        <v>45833</v>
      </c>
      <c r="I1656" s="64">
        <f t="shared" si="1205"/>
        <v>45863</v>
      </c>
      <c r="J1656" s="65">
        <f t="shared" si="1186"/>
        <v>5.6002542668107669E-3</v>
      </c>
      <c r="K1656" s="195">
        <f t="shared" si="1206"/>
        <v>45924</v>
      </c>
      <c r="L1656" s="195">
        <f t="shared" si="1198"/>
        <v>45924</v>
      </c>
      <c r="M1656" s="228">
        <f t="shared" si="1211"/>
        <v>30</v>
      </c>
      <c r="N1656" s="67">
        <f t="shared" si="1212"/>
        <v>29</v>
      </c>
      <c r="O1656" s="61">
        <f t="shared" si="1187"/>
        <v>1.0054130699999999</v>
      </c>
      <c r="P1656" s="66">
        <f t="shared" si="1217"/>
        <v>1.0056002500000001</v>
      </c>
      <c r="Q1656" s="66">
        <f t="shared" si="1199"/>
        <v>1.321697433619603</v>
      </c>
      <c r="R1656" s="61">
        <f t="shared" si="1216"/>
        <v>1.32885187</v>
      </c>
      <c r="S1656" s="61">
        <f t="shared" si="1200"/>
        <v>1.27374853</v>
      </c>
      <c r="T1656" s="61">
        <f t="shared" si="1188"/>
        <v>793.571507</v>
      </c>
      <c r="U1656" s="61">
        <f t="shared" si="1189"/>
        <v>9.7925518321432126</v>
      </c>
      <c r="V1656" s="61">
        <f t="shared" si="1190"/>
        <v>193.11775979637093</v>
      </c>
      <c r="W1656" s="61">
        <f t="shared" si="1191"/>
        <v>825.93085949851411</v>
      </c>
      <c r="X1656" s="67">
        <f t="shared" si="1201"/>
        <v>0</v>
      </c>
      <c r="Y1656" s="61">
        <f t="shared" si="1192"/>
        <v>0</v>
      </c>
      <c r="Z1656" s="69">
        <f t="shared" si="1202"/>
        <v>0</v>
      </c>
      <c r="AA1656" s="61">
        <f t="shared" si="1213"/>
        <v>0</v>
      </c>
      <c r="AB1656" s="69">
        <f t="shared" si="1203"/>
        <v>5.1999999999999998E-2</v>
      </c>
      <c r="AC1656" s="140">
        <f t="shared" si="1204"/>
        <v>29</v>
      </c>
      <c r="AD1656" s="67">
        <f t="shared" si="1207"/>
        <v>30</v>
      </c>
      <c r="AE1656" s="11">
        <f t="shared" si="1208"/>
        <v>1.0040919610000001</v>
      </c>
      <c r="AF1656" s="61">
        <f t="shared" si="1214"/>
        <v>3.2472636499999998</v>
      </c>
      <c r="AG1656" s="61">
        <f t="shared" si="1193"/>
        <v>3.37967686</v>
      </c>
      <c r="AH1656" s="61">
        <f t="shared" si="1194"/>
        <v>0</v>
      </c>
      <c r="AI1656" s="196" t="str">
        <f t="shared" si="1209"/>
        <v>A+J=</v>
      </c>
      <c r="AJ1656" s="72">
        <f t="shared" si="1210"/>
        <v>45924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195"/>
        <v>45924</v>
      </c>
      <c r="B1657" s="61">
        <f t="shared" si="1183"/>
        <v>829.57321822922427</v>
      </c>
      <c r="C1657" s="61">
        <f t="shared" si="1196"/>
        <v>623.02054786999997</v>
      </c>
      <c r="D1657" s="61">
        <f t="shared" si="1184"/>
        <v>35.772070929999927</v>
      </c>
      <c r="E1657" s="61">
        <f t="shared" si="1185"/>
        <v>587.24847694000005</v>
      </c>
      <c r="F1657" s="62">
        <f t="shared" si="1197"/>
        <v>7205.03</v>
      </c>
      <c r="G1657" s="63">
        <f t="shared" si="1218"/>
        <v>7245.38</v>
      </c>
      <c r="H1657" s="64">
        <f t="shared" si="1215"/>
        <v>45833</v>
      </c>
      <c r="I1657" s="64">
        <f t="shared" si="1205"/>
        <v>45863</v>
      </c>
      <c r="J1657" s="65">
        <f t="shared" si="1186"/>
        <v>5.6002542668107669E-3</v>
      </c>
      <c r="K1657" s="195">
        <f t="shared" si="1206"/>
        <v>45954</v>
      </c>
      <c r="L1657" s="195">
        <f t="shared" si="1198"/>
        <v>45924</v>
      </c>
      <c r="M1657" s="228">
        <f t="shared" si="1211"/>
        <v>30</v>
      </c>
      <c r="N1657" s="67">
        <f t="shared" si="1212"/>
        <v>30</v>
      </c>
      <c r="O1657" s="61">
        <f t="shared" si="1187"/>
        <v>1.0056002500000001</v>
      </c>
      <c r="P1657" s="66">
        <f t="shared" si="1217"/>
        <v>1.0056002500000001</v>
      </c>
      <c r="Q1657" s="66">
        <f t="shared" si="1199"/>
        <v>1.321697433619603</v>
      </c>
      <c r="R1657" s="61">
        <f t="shared" si="1216"/>
        <v>1.32909926</v>
      </c>
      <c r="S1657" s="61">
        <f t="shared" si="1200"/>
        <v>1.27374853</v>
      </c>
      <c r="T1657" s="61">
        <f t="shared" si="1188"/>
        <v>793.571507</v>
      </c>
      <c r="U1657" s="61">
        <f t="shared" si="1189"/>
        <v>9.7925518321432126</v>
      </c>
      <c r="V1657" s="61">
        <f t="shared" si="1190"/>
        <v>193.26303919708107</v>
      </c>
      <c r="W1657" s="61">
        <f t="shared" si="1191"/>
        <v>826.07613889922425</v>
      </c>
      <c r="X1657" s="67">
        <f t="shared" si="1201"/>
        <v>54</v>
      </c>
      <c r="Y1657" s="61">
        <f t="shared" si="1192"/>
        <v>2.6374715100000001</v>
      </c>
      <c r="Z1657" s="69">
        <f t="shared" si="1202"/>
        <v>1.1372999999999999E-2</v>
      </c>
      <c r="AA1657" s="61">
        <f t="shared" si="1213"/>
        <v>9.0252887400000006</v>
      </c>
      <c r="AB1657" s="69">
        <f t="shared" si="1203"/>
        <v>5.1999999999999998E-2</v>
      </c>
      <c r="AC1657" s="140">
        <f t="shared" si="1204"/>
        <v>30</v>
      </c>
      <c r="AD1657" s="67">
        <f t="shared" si="1207"/>
        <v>30</v>
      </c>
      <c r="AE1657" s="11">
        <f t="shared" si="1208"/>
        <v>1.0042333619999999</v>
      </c>
      <c r="AF1657" s="61">
        <f t="shared" si="1214"/>
        <v>3.3594754600000001</v>
      </c>
      <c r="AG1657" s="61">
        <f t="shared" si="1193"/>
        <v>3.49707933</v>
      </c>
      <c r="AH1657" s="61">
        <f t="shared" si="1194"/>
        <v>12.384764200000001</v>
      </c>
      <c r="AI1657" s="196" t="str">
        <f t="shared" si="1209"/>
        <v>A+J=</v>
      </c>
      <c r="AJ1657" s="72">
        <f t="shared" si="1210"/>
        <v>45924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195"/>
        <v>45925</v>
      </c>
      <c r="B1658" s="61">
        <f t="shared" si="1183"/>
        <v>817.3112397443216</v>
      </c>
      <c r="C1658" s="61">
        <f t="shared" si="1196"/>
        <v>615.93493518000002</v>
      </c>
      <c r="D1658" s="61">
        <f t="shared" si="1184"/>
        <v>28.686458239999865</v>
      </c>
      <c r="E1658" s="61">
        <f t="shared" si="1185"/>
        <v>587.24847694000016</v>
      </c>
      <c r="F1658" s="62">
        <f t="shared" si="1197"/>
        <v>7205.03</v>
      </c>
      <c r="G1658" s="63">
        <f t="shared" si="1218"/>
        <v>7245.38</v>
      </c>
      <c r="H1658" s="64">
        <f t="shared" si="1215"/>
        <v>45863</v>
      </c>
      <c r="I1658" s="64">
        <f t="shared" si="1205"/>
        <v>45894</v>
      </c>
      <c r="J1658" s="65">
        <f t="shared" si="1186"/>
        <v>5.6002542668107669E-3</v>
      </c>
      <c r="K1658" s="195">
        <f t="shared" si="1206"/>
        <v>45954</v>
      </c>
      <c r="L1658" s="195">
        <f t="shared" si="1198"/>
        <v>45954</v>
      </c>
      <c r="M1658" s="228">
        <f t="shared" si="1211"/>
        <v>30</v>
      </c>
      <c r="N1658" s="67">
        <f t="shared" si="1212"/>
        <v>1</v>
      </c>
      <c r="O1658" s="61">
        <f t="shared" si="1187"/>
        <v>1.0001861700000001</v>
      </c>
      <c r="P1658" s="66">
        <f t="shared" si="1217"/>
        <v>1.0056002500000001</v>
      </c>
      <c r="Q1658" s="66">
        <f t="shared" si="1199"/>
        <v>1.3290992696722312</v>
      </c>
      <c r="R1658" s="61">
        <f t="shared" si="1216"/>
        <v>1.3293467000000001</v>
      </c>
      <c r="S1658" s="61">
        <f t="shared" si="1200"/>
        <v>1.27374853</v>
      </c>
      <c r="T1658" s="61">
        <f t="shared" si="1188"/>
        <v>784.54621826000005</v>
      </c>
      <c r="U1658" s="61">
        <f t="shared" si="1189"/>
        <v>7.8528757741063497</v>
      </c>
      <c r="V1658" s="61">
        <f t="shared" si="1190"/>
        <v>193.40834796021522</v>
      </c>
      <c r="W1658" s="61">
        <f t="shared" si="1191"/>
        <v>817.19615891432159</v>
      </c>
      <c r="X1658" s="67">
        <f t="shared" si="1201"/>
        <v>0</v>
      </c>
      <c r="Y1658" s="61">
        <f t="shared" si="1192"/>
        <v>0</v>
      </c>
      <c r="Z1658" s="69">
        <f t="shared" si="1202"/>
        <v>0</v>
      </c>
      <c r="AA1658" s="61">
        <f t="shared" si="1213"/>
        <v>0</v>
      </c>
      <c r="AB1658" s="69">
        <f t="shared" si="1203"/>
        <v>5.1999999999999998E-2</v>
      </c>
      <c r="AC1658" s="140">
        <f t="shared" si="1204"/>
        <v>1</v>
      </c>
      <c r="AD1658" s="67">
        <f t="shared" si="1207"/>
        <v>30</v>
      </c>
      <c r="AE1658" s="11">
        <f t="shared" si="1208"/>
        <v>1.000140824</v>
      </c>
      <c r="AF1658" s="61">
        <f t="shared" si="1214"/>
        <v>0.11048292999999999</v>
      </c>
      <c r="AG1658" s="61">
        <f t="shared" si="1193"/>
        <v>0.11508083</v>
      </c>
      <c r="AH1658" s="61">
        <f t="shared" si="1194"/>
        <v>0</v>
      </c>
      <c r="AI1658" s="196" t="str">
        <f t="shared" si="1209"/>
        <v>A+J=</v>
      </c>
      <c r="AJ1658" s="72">
        <f t="shared" si="1210"/>
        <v>45954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195"/>
        <v>45926</v>
      </c>
      <c r="B1659" s="61">
        <f t="shared" si="1183"/>
        <v>817.57171010739455</v>
      </c>
      <c r="C1659" s="61">
        <f t="shared" si="1196"/>
        <v>615.93493518000002</v>
      </c>
      <c r="D1659" s="61">
        <f t="shared" si="1184"/>
        <v>28.686458239999865</v>
      </c>
      <c r="E1659" s="61">
        <f t="shared" si="1185"/>
        <v>587.24847694000016</v>
      </c>
      <c r="F1659" s="62">
        <f t="shared" si="1197"/>
        <v>7205.03</v>
      </c>
      <c r="G1659" s="63">
        <f t="shared" si="1218"/>
        <v>7245.38</v>
      </c>
      <c r="H1659" s="64">
        <f t="shared" si="1215"/>
        <v>45863</v>
      </c>
      <c r="I1659" s="64">
        <f t="shared" si="1205"/>
        <v>45894</v>
      </c>
      <c r="J1659" s="65">
        <f t="shared" si="1186"/>
        <v>5.6002542668107669E-3</v>
      </c>
      <c r="K1659" s="195">
        <f t="shared" si="1206"/>
        <v>45954</v>
      </c>
      <c r="L1659" s="195">
        <f t="shared" si="1198"/>
        <v>45954</v>
      </c>
      <c r="M1659" s="228">
        <f t="shared" si="1211"/>
        <v>30</v>
      </c>
      <c r="N1659" s="67">
        <f t="shared" si="1212"/>
        <v>2</v>
      </c>
      <c r="O1659" s="61">
        <f t="shared" si="1187"/>
        <v>1.00037237</v>
      </c>
      <c r="P1659" s="66">
        <f t="shared" si="1217"/>
        <v>1.0056002500000001</v>
      </c>
      <c r="Q1659" s="66">
        <f t="shared" si="1199"/>
        <v>1.3290992696722312</v>
      </c>
      <c r="R1659" s="61">
        <f t="shared" si="1216"/>
        <v>1.32959418</v>
      </c>
      <c r="S1659" s="61">
        <f t="shared" si="1200"/>
        <v>1.27374853</v>
      </c>
      <c r="T1659" s="61">
        <f t="shared" si="1188"/>
        <v>784.54621826000005</v>
      </c>
      <c r="U1659" s="61">
        <f t="shared" si="1189"/>
        <v>7.8528757741063497</v>
      </c>
      <c r="V1659" s="61">
        <f t="shared" si="1190"/>
        <v>193.55368021328823</v>
      </c>
      <c r="W1659" s="61">
        <f t="shared" si="1191"/>
        <v>817.34149116739457</v>
      </c>
      <c r="X1659" s="67">
        <f t="shared" si="1201"/>
        <v>0</v>
      </c>
      <c r="Y1659" s="61">
        <f t="shared" si="1192"/>
        <v>0</v>
      </c>
      <c r="Z1659" s="69">
        <f t="shared" si="1202"/>
        <v>0</v>
      </c>
      <c r="AA1659" s="61">
        <f>IF(Z1659&gt;0,TRUNC(Z1659*T1657,8),0)</f>
        <v>0</v>
      </c>
      <c r="AB1659" s="69">
        <f t="shared" si="1203"/>
        <v>5.1999999999999998E-2</v>
      </c>
      <c r="AC1659" s="140">
        <f t="shared" si="1204"/>
        <v>2</v>
      </c>
      <c r="AD1659" s="67">
        <f t="shared" si="1207"/>
        <v>30</v>
      </c>
      <c r="AE1659" s="11">
        <f t="shared" si="1208"/>
        <v>1.000281668</v>
      </c>
      <c r="AF1659" s="61">
        <f>TRUNC((T1657*(AE1659-1)),8)</f>
        <v>0.22352369</v>
      </c>
      <c r="AG1659" s="61">
        <f t="shared" si="1193"/>
        <v>0.23021894000000001</v>
      </c>
      <c r="AH1659" s="61">
        <f t="shared" si="1194"/>
        <v>0</v>
      </c>
      <c r="AI1659" s="196" t="str">
        <f t="shared" si="1209"/>
        <v>A+J=</v>
      </c>
      <c r="AJ1659" s="72">
        <f t="shared" si="1210"/>
        <v>45954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195"/>
        <v>45927</v>
      </c>
      <c r="B1660" s="61">
        <f t="shared" si="1183"/>
        <v>817.83226713289162</v>
      </c>
      <c r="C1660" s="61">
        <f t="shared" si="1196"/>
        <v>615.93493518000002</v>
      </c>
      <c r="D1660" s="61">
        <f t="shared" si="1184"/>
        <v>28.686458239999865</v>
      </c>
      <c r="E1660" s="61">
        <f t="shared" si="1185"/>
        <v>587.24847694000016</v>
      </c>
      <c r="F1660" s="62">
        <f t="shared" si="1197"/>
        <v>7205.03</v>
      </c>
      <c r="G1660" s="63">
        <f t="shared" si="1218"/>
        <v>7245.38</v>
      </c>
      <c r="H1660" s="64">
        <f t="shared" si="1215"/>
        <v>45863</v>
      </c>
      <c r="I1660" s="64">
        <f t="shared" si="1205"/>
        <v>45894</v>
      </c>
      <c r="J1660" s="65">
        <f t="shared" si="1186"/>
        <v>5.6002542668107669E-3</v>
      </c>
      <c r="K1660" s="195">
        <f t="shared" si="1206"/>
        <v>45954</v>
      </c>
      <c r="L1660" s="195">
        <f t="shared" si="1198"/>
        <v>45954</v>
      </c>
      <c r="M1660" s="228">
        <f t="shared" si="1211"/>
        <v>30</v>
      </c>
      <c r="N1660" s="67">
        <f t="shared" si="1212"/>
        <v>3</v>
      </c>
      <c r="O1660" s="61">
        <f t="shared" si="1187"/>
        <v>1.0005586099999999</v>
      </c>
      <c r="P1660" s="66">
        <f t="shared" si="1217"/>
        <v>1.0056002500000001</v>
      </c>
      <c r="Q1660" s="66">
        <f t="shared" si="1199"/>
        <v>1.3290992696722312</v>
      </c>
      <c r="R1660" s="61">
        <f t="shared" si="1216"/>
        <v>1.32984171</v>
      </c>
      <c r="S1660" s="61">
        <f t="shared" si="1200"/>
        <v>1.27374853</v>
      </c>
      <c r="T1660" s="61">
        <f t="shared" si="1188"/>
        <v>784.54621826000005</v>
      </c>
      <c r="U1660" s="61">
        <f t="shared" si="1189"/>
        <v>7.8528757741063497</v>
      </c>
      <c r="V1660" s="61">
        <f t="shared" si="1190"/>
        <v>193.6990418287852</v>
      </c>
      <c r="W1660" s="61">
        <f t="shared" si="1191"/>
        <v>817.48685278289156</v>
      </c>
      <c r="X1660" s="67">
        <f t="shared" si="1201"/>
        <v>0</v>
      </c>
      <c r="Y1660" s="61">
        <f t="shared" si="1192"/>
        <v>0</v>
      </c>
      <c r="Z1660" s="69">
        <f t="shared" si="1202"/>
        <v>0</v>
      </c>
      <c r="AA1660" s="61">
        <f t="shared" ref="AA1660:AA1723" si="1219">IF(Z1660&gt;0,TRUNC(Z1660*T1660,8),0)</f>
        <v>0</v>
      </c>
      <c r="AB1660" s="69">
        <f t="shared" si="1203"/>
        <v>5.1999999999999998E-2</v>
      </c>
      <c r="AC1660" s="140">
        <f t="shared" si="1204"/>
        <v>3</v>
      </c>
      <c r="AD1660" s="67">
        <f t="shared" si="1207"/>
        <v>30</v>
      </c>
      <c r="AE1660" s="11">
        <f t="shared" si="1208"/>
        <v>1.000422532</v>
      </c>
      <c r="AF1660" s="61">
        <f t="shared" ref="AF1660:AF1723" si="1220">TRUNC((T1660*(AE1660-1)),8)</f>
        <v>0.33149588000000002</v>
      </c>
      <c r="AG1660" s="61">
        <f t="shared" si="1193"/>
        <v>0.34541434999999998</v>
      </c>
      <c r="AH1660" s="61">
        <f t="shared" si="1194"/>
        <v>0</v>
      </c>
      <c r="AI1660" s="196" t="str">
        <f t="shared" si="1209"/>
        <v>A+J=</v>
      </c>
      <c r="AJ1660" s="72">
        <f t="shared" si="1210"/>
        <v>45954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195"/>
        <v>45928</v>
      </c>
      <c r="B1661" s="61">
        <f t="shared" si="1183"/>
        <v>818.09291590329724</v>
      </c>
      <c r="C1661" s="61">
        <f t="shared" si="1196"/>
        <v>615.93493518000002</v>
      </c>
      <c r="D1661" s="61">
        <f t="shared" si="1184"/>
        <v>28.686458239999865</v>
      </c>
      <c r="E1661" s="61">
        <f t="shared" si="1185"/>
        <v>587.24847694000016</v>
      </c>
      <c r="F1661" s="62">
        <f t="shared" si="1197"/>
        <v>7205.03</v>
      </c>
      <c r="G1661" s="63">
        <f t="shared" si="1218"/>
        <v>7245.38</v>
      </c>
      <c r="H1661" s="64">
        <f t="shared" si="1215"/>
        <v>45863</v>
      </c>
      <c r="I1661" s="64">
        <f t="shared" si="1205"/>
        <v>45894</v>
      </c>
      <c r="J1661" s="65">
        <f t="shared" si="1186"/>
        <v>5.6002542668107669E-3</v>
      </c>
      <c r="K1661" s="195">
        <f t="shared" si="1206"/>
        <v>45954</v>
      </c>
      <c r="L1661" s="195">
        <f t="shared" si="1198"/>
        <v>45954</v>
      </c>
      <c r="M1661" s="228">
        <f t="shared" si="1211"/>
        <v>30</v>
      </c>
      <c r="N1661" s="67">
        <f t="shared" si="1212"/>
        <v>4</v>
      </c>
      <c r="O1661" s="61">
        <f t="shared" si="1187"/>
        <v>1.00074489</v>
      </c>
      <c r="P1661" s="66">
        <f t="shared" si="1217"/>
        <v>1.0056002500000001</v>
      </c>
      <c r="Q1661" s="66">
        <f t="shared" si="1199"/>
        <v>1.3290992696722312</v>
      </c>
      <c r="R1661" s="61">
        <f t="shared" si="1216"/>
        <v>1.3300893</v>
      </c>
      <c r="S1661" s="61">
        <f t="shared" si="1200"/>
        <v>1.27374853</v>
      </c>
      <c r="T1661" s="61">
        <f t="shared" si="1188"/>
        <v>784.54621826000005</v>
      </c>
      <c r="U1661" s="61">
        <f t="shared" si="1189"/>
        <v>7.8528757741063497</v>
      </c>
      <c r="V1661" s="61">
        <f t="shared" si="1190"/>
        <v>193.8444386791908</v>
      </c>
      <c r="W1661" s="61">
        <f t="shared" si="1191"/>
        <v>817.63224963329719</v>
      </c>
      <c r="X1661" s="67">
        <f t="shared" si="1201"/>
        <v>0</v>
      </c>
      <c r="Y1661" s="61">
        <f t="shared" si="1192"/>
        <v>0</v>
      </c>
      <c r="Z1661" s="69">
        <f t="shared" si="1202"/>
        <v>0</v>
      </c>
      <c r="AA1661" s="61">
        <f t="shared" si="1219"/>
        <v>0</v>
      </c>
      <c r="AB1661" s="69">
        <f t="shared" si="1203"/>
        <v>5.1999999999999998E-2</v>
      </c>
      <c r="AC1661" s="140">
        <f t="shared" si="1204"/>
        <v>4</v>
      </c>
      <c r="AD1661" s="67">
        <f t="shared" si="1207"/>
        <v>30</v>
      </c>
      <c r="AE1661" s="11">
        <f t="shared" si="1208"/>
        <v>1.000563415</v>
      </c>
      <c r="AF1661" s="61">
        <f t="shared" si="1220"/>
        <v>0.4420251</v>
      </c>
      <c r="AG1661" s="61">
        <f t="shared" si="1193"/>
        <v>0.46066626999999999</v>
      </c>
      <c r="AH1661" s="61">
        <f t="shared" si="1194"/>
        <v>0</v>
      </c>
      <c r="AI1661" s="196" t="str">
        <f t="shared" si="1209"/>
        <v>A+J=</v>
      </c>
      <c r="AJ1661" s="72">
        <f t="shared" si="1210"/>
        <v>45954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195"/>
        <v>45929</v>
      </c>
      <c r="B1662" s="61">
        <f t="shared" si="1183"/>
        <v>818.35364044115704</v>
      </c>
      <c r="C1662" s="61">
        <f t="shared" si="1196"/>
        <v>615.93493518000002</v>
      </c>
      <c r="D1662" s="61">
        <f t="shared" si="1184"/>
        <v>28.686458239999865</v>
      </c>
      <c r="E1662" s="61">
        <f t="shared" si="1185"/>
        <v>587.24847694000016</v>
      </c>
      <c r="F1662" s="62">
        <f t="shared" si="1197"/>
        <v>7205.03</v>
      </c>
      <c r="G1662" s="63">
        <f t="shared" si="1218"/>
        <v>7245.38</v>
      </c>
      <c r="H1662" s="64">
        <f t="shared" si="1215"/>
        <v>45863</v>
      </c>
      <c r="I1662" s="64">
        <f t="shared" si="1205"/>
        <v>45894</v>
      </c>
      <c r="J1662" s="65">
        <f t="shared" si="1186"/>
        <v>5.6002542668107669E-3</v>
      </c>
      <c r="K1662" s="195">
        <f t="shared" si="1206"/>
        <v>45954</v>
      </c>
      <c r="L1662" s="195">
        <f t="shared" si="1198"/>
        <v>45954</v>
      </c>
      <c r="M1662" s="228">
        <f t="shared" si="1211"/>
        <v>30</v>
      </c>
      <c r="N1662" s="67">
        <f t="shared" si="1212"/>
        <v>5</v>
      </c>
      <c r="O1662" s="61">
        <f t="shared" si="1187"/>
        <v>1.0009311999999999</v>
      </c>
      <c r="P1662" s="66">
        <f t="shared" si="1217"/>
        <v>1.0056002500000001</v>
      </c>
      <c r="Q1662" s="66">
        <f t="shared" si="1199"/>
        <v>1.3290992696722312</v>
      </c>
      <c r="R1662" s="61">
        <f t="shared" si="1216"/>
        <v>1.3303369199999999</v>
      </c>
      <c r="S1662" s="61">
        <f t="shared" si="1200"/>
        <v>1.27374853</v>
      </c>
      <c r="T1662" s="61">
        <f t="shared" si="1188"/>
        <v>784.54621826000005</v>
      </c>
      <c r="U1662" s="61">
        <f t="shared" si="1189"/>
        <v>7.8528757741063497</v>
      </c>
      <c r="V1662" s="61">
        <f t="shared" si="1190"/>
        <v>193.98985314705064</v>
      </c>
      <c r="W1662" s="61">
        <f t="shared" si="1191"/>
        <v>817.77766410115703</v>
      </c>
      <c r="X1662" s="67">
        <f t="shared" si="1201"/>
        <v>0</v>
      </c>
      <c r="Y1662" s="61">
        <f t="shared" si="1192"/>
        <v>0</v>
      </c>
      <c r="Z1662" s="69">
        <f t="shared" si="1202"/>
        <v>0</v>
      </c>
      <c r="AA1662" s="61">
        <f t="shared" si="1219"/>
        <v>0</v>
      </c>
      <c r="AB1662" s="69">
        <f t="shared" si="1203"/>
        <v>5.1999999999999998E-2</v>
      </c>
      <c r="AC1662" s="140">
        <f t="shared" si="1204"/>
        <v>5</v>
      </c>
      <c r="AD1662" s="67">
        <f t="shared" si="1207"/>
        <v>30</v>
      </c>
      <c r="AE1662" s="11">
        <f t="shared" si="1208"/>
        <v>1.000704319</v>
      </c>
      <c r="AF1662" s="61">
        <f t="shared" si="1220"/>
        <v>0.55257080000000003</v>
      </c>
      <c r="AG1662" s="61">
        <f t="shared" si="1193"/>
        <v>0.57597633999999998</v>
      </c>
      <c r="AH1662" s="61">
        <f t="shared" si="1194"/>
        <v>0</v>
      </c>
      <c r="AI1662" s="196" t="str">
        <f t="shared" si="1209"/>
        <v>A+J=</v>
      </c>
      <c r="AJ1662" s="72">
        <f t="shared" si="1210"/>
        <v>45954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195"/>
        <v>45930</v>
      </c>
      <c r="B1663" s="61">
        <f t="shared" si="1183"/>
        <v>818.61445676392555</v>
      </c>
      <c r="C1663" s="61">
        <f t="shared" si="1196"/>
        <v>615.93493518000002</v>
      </c>
      <c r="D1663" s="61">
        <f t="shared" si="1184"/>
        <v>28.686458239999865</v>
      </c>
      <c r="E1663" s="61">
        <f t="shared" si="1185"/>
        <v>587.24847694000016</v>
      </c>
      <c r="F1663" s="62">
        <f t="shared" si="1197"/>
        <v>7205.03</v>
      </c>
      <c r="G1663" s="63">
        <f t="shared" si="1218"/>
        <v>7245.38</v>
      </c>
      <c r="H1663" s="64">
        <f t="shared" si="1215"/>
        <v>45863</v>
      </c>
      <c r="I1663" s="64">
        <f t="shared" si="1205"/>
        <v>45894</v>
      </c>
      <c r="J1663" s="65">
        <f t="shared" si="1186"/>
        <v>5.6002542668107669E-3</v>
      </c>
      <c r="K1663" s="195">
        <f t="shared" si="1206"/>
        <v>45954</v>
      </c>
      <c r="L1663" s="195">
        <f t="shared" si="1198"/>
        <v>45954</v>
      </c>
      <c r="M1663" s="228">
        <f t="shared" si="1211"/>
        <v>30</v>
      </c>
      <c r="N1663" s="67">
        <f t="shared" si="1212"/>
        <v>6</v>
      </c>
      <c r="O1663" s="61">
        <f t="shared" si="1187"/>
        <v>1.00111755</v>
      </c>
      <c r="P1663" s="66">
        <f t="shared" si="1217"/>
        <v>1.0056002500000001</v>
      </c>
      <c r="Q1663" s="66">
        <f t="shared" si="1199"/>
        <v>1.3290992696722312</v>
      </c>
      <c r="R1663" s="61">
        <f t="shared" si="1216"/>
        <v>1.3305845999999999</v>
      </c>
      <c r="S1663" s="61">
        <f t="shared" si="1200"/>
        <v>1.27374853</v>
      </c>
      <c r="T1663" s="61">
        <f t="shared" si="1188"/>
        <v>784.54621826000005</v>
      </c>
      <c r="U1663" s="61">
        <f t="shared" si="1189"/>
        <v>7.8528757741063497</v>
      </c>
      <c r="V1663" s="61">
        <f t="shared" si="1190"/>
        <v>194.13530284981911</v>
      </c>
      <c r="W1663" s="61">
        <f t="shared" si="1191"/>
        <v>817.9231138039255</v>
      </c>
      <c r="X1663" s="67">
        <f t="shared" si="1201"/>
        <v>0</v>
      </c>
      <c r="Y1663" s="61">
        <f t="shared" si="1192"/>
        <v>0</v>
      </c>
      <c r="Z1663" s="69">
        <f t="shared" si="1202"/>
        <v>0</v>
      </c>
      <c r="AA1663" s="61">
        <f t="shared" si="1219"/>
        <v>0</v>
      </c>
      <c r="AB1663" s="69">
        <f t="shared" si="1203"/>
        <v>5.1999999999999998E-2</v>
      </c>
      <c r="AC1663" s="140">
        <f t="shared" si="1204"/>
        <v>6</v>
      </c>
      <c r="AD1663" s="67">
        <f t="shared" si="1207"/>
        <v>30</v>
      </c>
      <c r="AE1663" s="11">
        <f t="shared" si="1208"/>
        <v>1.000845242</v>
      </c>
      <c r="AF1663" s="61">
        <f t="shared" si="1220"/>
        <v>0.66313140999999998</v>
      </c>
      <c r="AG1663" s="61">
        <f t="shared" si="1193"/>
        <v>0.69134295999999995</v>
      </c>
      <c r="AH1663" s="61">
        <f t="shared" si="1194"/>
        <v>0</v>
      </c>
      <c r="AI1663" s="196" t="str">
        <f t="shared" si="1209"/>
        <v>A+J=</v>
      </c>
      <c r="AJ1663" s="72">
        <f t="shared" si="1210"/>
        <v>45954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195"/>
        <v>45931</v>
      </c>
      <c r="B1664" s="61">
        <f t="shared" si="1183"/>
        <v>818.87534220166356</v>
      </c>
      <c r="C1664" s="61">
        <f t="shared" si="1196"/>
        <v>615.93493518000002</v>
      </c>
      <c r="D1664" s="61">
        <f t="shared" si="1184"/>
        <v>28.686458239999865</v>
      </c>
      <c r="E1664" s="61">
        <f t="shared" si="1185"/>
        <v>587.24847694000016</v>
      </c>
      <c r="F1664" s="62">
        <f t="shared" si="1197"/>
        <v>7205.03</v>
      </c>
      <c r="G1664" s="63">
        <f t="shared" si="1218"/>
        <v>7245.38</v>
      </c>
      <c r="H1664" s="64">
        <f t="shared" si="1215"/>
        <v>45863</v>
      </c>
      <c r="I1664" s="64">
        <f t="shared" si="1205"/>
        <v>45894</v>
      </c>
      <c r="J1664" s="65">
        <f t="shared" si="1186"/>
        <v>5.6002542668107669E-3</v>
      </c>
      <c r="K1664" s="195">
        <f t="shared" si="1206"/>
        <v>45954</v>
      </c>
      <c r="L1664" s="195">
        <f t="shared" si="1198"/>
        <v>45954</v>
      </c>
      <c r="M1664" s="228">
        <f t="shared" si="1211"/>
        <v>30</v>
      </c>
      <c r="N1664" s="67">
        <f t="shared" si="1212"/>
        <v>7</v>
      </c>
      <c r="O1664" s="61">
        <f t="shared" si="1187"/>
        <v>1.00130392</v>
      </c>
      <c r="P1664" s="66">
        <f t="shared" si="1217"/>
        <v>1.0056002500000001</v>
      </c>
      <c r="Q1664" s="66">
        <f t="shared" si="1199"/>
        <v>1.3290992696722312</v>
      </c>
      <c r="R1664" s="61">
        <f t="shared" si="1216"/>
        <v>1.3308323</v>
      </c>
      <c r="S1664" s="61">
        <f t="shared" si="1200"/>
        <v>1.27374853</v>
      </c>
      <c r="T1664" s="61">
        <f t="shared" si="1188"/>
        <v>784.54621826000005</v>
      </c>
      <c r="U1664" s="61">
        <f t="shared" si="1189"/>
        <v>7.8528757741063497</v>
      </c>
      <c r="V1664" s="61">
        <f t="shared" si="1190"/>
        <v>194.2807642975572</v>
      </c>
      <c r="W1664" s="61">
        <f t="shared" si="1191"/>
        <v>818.06857525166356</v>
      </c>
      <c r="X1664" s="67">
        <f t="shared" si="1201"/>
        <v>0</v>
      </c>
      <c r="Y1664" s="61">
        <f t="shared" si="1192"/>
        <v>0</v>
      </c>
      <c r="Z1664" s="69">
        <f t="shared" si="1202"/>
        <v>0</v>
      </c>
      <c r="AA1664" s="61">
        <f t="shared" si="1219"/>
        <v>0</v>
      </c>
      <c r="AB1664" s="69">
        <f t="shared" si="1203"/>
        <v>5.1999999999999998E-2</v>
      </c>
      <c r="AC1664" s="140">
        <f t="shared" si="1204"/>
        <v>7</v>
      </c>
      <c r="AD1664" s="67">
        <f t="shared" si="1207"/>
        <v>30</v>
      </c>
      <c r="AE1664" s="11">
        <f t="shared" si="1208"/>
        <v>1.0009861849999999</v>
      </c>
      <c r="AF1664" s="61">
        <f t="shared" si="1220"/>
        <v>0.77370771000000005</v>
      </c>
      <c r="AG1664" s="61">
        <f t="shared" si="1193"/>
        <v>0.80676694999999998</v>
      </c>
      <c r="AH1664" s="61">
        <f t="shared" si="1194"/>
        <v>0</v>
      </c>
      <c r="AI1664" s="196" t="str">
        <f t="shared" si="1209"/>
        <v>A+J=</v>
      </c>
      <c r="AJ1664" s="72">
        <f t="shared" si="1210"/>
        <v>45954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195"/>
        <v>45932</v>
      </c>
      <c r="B1665" s="61">
        <f t="shared" si="1183"/>
        <v>819.13632616679513</v>
      </c>
      <c r="C1665" s="61">
        <f t="shared" si="1196"/>
        <v>615.93493518000002</v>
      </c>
      <c r="D1665" s="61">
        <f t="shared" si="1184"/>
        <v>28.686458239999865</v>
      </c>
      <c r="E1665" s="61">
        <f t="shared" si="1185"/>
        <v>587.24847694000016</v>
      </c>
      <c r="F1665" s="62">
        <f t="shared" si="1197"/>
        <v>7205.03</v>
      </c>
      <c r="G1665" s="63">
        <f t="shared" si="1218"/>
        <v>7245.38</v>
      </c>
      <c r="H1665" s="64">
        <f t="shared" si="1215"/>
        <v>45863</v>
      </c>
      <c r="I1665" s="64">
        <f t="shared" si="1205"/>
        <v>45894</v>
      </c>
      <c r="J1665" s="65">
        <f t="shared" si="1186"/>
        <v>5.6002542668107669E-3</v>
      </c>
      <c r="K1665" s="195">
        <f t="shared" si="1206"/>
        <v>45954</v>
      </c>
      <c r="L1665" s="195">
        <f t="shared" si="1198"/>
        <v>45954</v>
      </c>
      <c r="M1665" s="228">
        <f t="shared" si="1211"/>
        <v>30</v>
      </c>
      <c r="N1665" s="67">
        <f t="shared" si="1212"/>
        <v>8</v>
      </c>
      <c r="O1665" s="61">
        <f t="shared" si="1187"/>
        <v>1.0014903399999999</v>
      </c>
      <c r="P1665" s="66">
        <f t="shared" si="1217"/>
        <v>1.0056002500000001</v>
      </c>
      <c r="Q1665" s="66">
        <f t="shared" si="1199"/>
        <v>1.3290992696722312</v>
      </c>
      <c r="R1665" s="61">
        <f t="shared" si="1216"/>
        <v>1.3310800700000001</v>
      </c>
      <c r="S1665" s="61">
        <f t="shared" si="1200"/>
        <v>1.27374853</v>
      </c>
      <c r="T1665" s="61">
        <f t="shared" si="1188"/>
        <v>784.54621826000005</v>
      </c>
      <c r="U1665" s="61">
        <f t="shared" si="1189"/>
        <v>7.8528757741063497</v>
      </c>
      <c r="V1665" s="61">
        <f t="shared" si="1190"/>
        <v>194.42626685268868</v>
      </c>
      <c r="W1665" s="61">
        <f t="shared" si="1191"/>
        <v>818.2140778067951</v>
      </c>
      <c r="X1665" s="67">
        <f t="shared" si="1201"/>
        <v>0</v>
      </c>
      <c r="Y1665" s="61">
        <f t="shared" si="1192"/>
        <v>0</v>
      </c>
      <c r="Z1665" s="69">
        <f t="shared" si="1202"/>
        <v>0</v>
      </c>
      <c r="AA1665" s="61">
        <f t="shared" si="1219"/>
        <v>0</v>
      </c>
      <c r="AB1665" s="69">
        <f t="shared" si="1203"/>
        <v>5.1999999999999998E-2</v>
      </c>
      <c r="AC1665" s="140">
        <f t="shared" si="1204"/>
        <v>8</v>
      </c>
      <c r="AD1665" s="67">
        <f t="shared" si="1207"/>
        <v>30</v>
      </c>
      <c r="AE1665" s="11">
        <f t="shared" si="1208"/>
        <v>1.0011271479999999</v>
      </c>
      <c r="AF1665" s="61">
        <f t="shared" si="1220"/>
        <v>0.88429970000000002</v>
      </c>
      <c r="AG1665" s="61">
        <f t="shared" si="1193"/>
        <v>0.92224835999999999</v>
      </c>
      <c r="AH1665" s="61">
        <f t="shared" si="1194"/>
        <v>0</v>
      </c>
      <c r="AI1665" s="196" t="str">
        <f t="shared" si="1209"/>
        <v>A+J=</v>
      </c>
      <c r="AJ1665" s="72">
        <f t="shared" si="1210"/>
        <v>45954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195"/>
        <v>45933</v>
      </c>
      <c r="B1666" s="61">
        <f t="shared" si="1183"/>
        <v>819.39739691435034</v>
      </c>
      <c r="C1666" s="61">
        <f t="shared" si="1196"/>
        <v>615.93493518000002</v>
      </c>
      <c r="D1666" s="61">
        <f t="shared" si="1184"/>
        <v>28.686458239999865</v>
      </c>
      <c r="E1666" s="61">
        <f t="shared" si="1185"/>
        <v>587.24847694000016</v>
      </c>
      <c r="F1666" s="62">
        <f t="shared" si="1197"/>
        <v>7205.03</v>
      </c>
      <c r="G1666" s="63">
        <f t="shared" si="1218"/>
        <v>7245.38</v>
      </c>
      <c r="H1666" s="64">
        <f t="shared" si="1215"/>
        <v>45863</v>
      </c>
      <c r="I1666" s="64">
        <f t="shared" si="1205"/>
        <v>45894</v>
      </c>
      <c r="J1666" s="65">
        <f t="shared" si="1186"/>
        <v>5.6002542668107669E-3</v>
      </c>
      <c r="K1666" s="195">
        <f t="shared" si="1206"/>
        <v>45954</v>
      </c>
      <c r="L1666" s="195">
        <f t="shared" si="1198"/>
        <v>45954</v>
      </c>
      <c r="M1666" s="228">
        <f t="shared" si="1211"/>
        <v>30</v>
      </c>
      <c r="N1666" s="67">
        <f t="shared" si="1212"/>
        <v>9</v>
      </c>
      <c r="O1666" s="61">
        <f t="shared" si="1187"/>
        <v>1.0016767900000001</v>
      </c>
      <c r="P1666" s="66">
        <f t="shared" si="1217"/>
        <v>1.0056002500000001</v>
      </c>
      <c r="Q1666" s="66">
        <f t="shared" si="1199"/>
        <v>1.3290992696722312</v>
      </c>
      <c r="R1666" s="61">
        <f t="shared" si="1216"/>
        <v>1.3313278900000001</v>
      </c>
      <c r="S1666" s="61">
        <f t="shared" si="1200"/>
        <v>1.27374853</v>
      </c>
      <c r="T1666" s="61">
        <f t="shared" si="1188"/>
        <v>784.54621826000005</v>
      </c>
      <c r="U1666" s="61">
        <f t="shared" si="1189"/>
        <v>7.8528757741063497</v>
      </c>
      <c r="V1666" s="61">
        <f t="shared" si="1190"/>
        <v>194.57179877024396</v>
      </c>
      <c r="W1666" s="61">
        <f t="shared" si="1191"/>
        <v>818.35960972435032</v>
      </c>
      <c r="X1666" s="67">
        <f t="shared" si="1201"/>
        <v>0</v>
      </c>
      <c r="Y1666" s="61">
        <f t="shared" si="1192"/>
        <v>0</v>
      </c>
      <c r="Z1666" s="69">
        <f t="shared" si="1202"/>
        <v>0</v>
      </c>
      <c r="AA1666" s="61">
        <f t="shared" si="1219"/>
        <v>0</v>
      </c>
      <c r="AB1666" s="69">
        <f t="shared" si="1203"/>
        <v>5.1999999999999998E-2</v>
      </c>
      <c r="AC1666" s="140">
        <f t="shared" si="1204"/>
        <v>9</v>
      </c>
      <c r="AD1666" s="67">
        <f t="shared" si="1207"/>
        <v>30</v>
      </c>
      <c r="AE1666" s="11">
        <f t="shared" si="1208"/>
        <v>1.001268131</v>
      </c>
      <c r="AF1666" s="61">
        <f t="shared" si="1220"/>
        <v>0.99490738000000001</v>
      </c>
      <c r="AG1666" s="61">
        <f t="shared" si="1193"/>
        <v>1.03778719</v>
      </c>
      <c r="AH1666" s="61">
        <f t="shared" si="1194"/>
        <v>0</v>
      </c>
      <c r="AI1666" s="196" t="str">
        <f t="shared" si="1209"/>
        <v>A+J=</v>
      </c>
      <c r="AJ1666" s="72">
        <f t="shared" si="1210"/>
        <v>45954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195"/>
        <v>45934</v>
      </c>
      <c r="B1667" s="61">
        <f t="shared" si="1183"/>
        <v>819.65854269935971</v>
      </c>
      <c r="C1667" s="61">
        <f t="shared" si="1196"/>
        <v>615.93493518000002</v>
      </c>
      <c r="D1667" s="61">
        <f t="shared" si="1184"/>
        <v>28.686458239999865</v>
      </c>
      <c r="E1667" s="61">
        <f t="shared" si="1185"/>
        <v>587.24847694000016</v>
      </c>
      <c r="F1667" s="62">
        <f t="shared" si="1197"/>
        <v>7205.03</v>
      </c>
      <c r="G1667" s="63">
        <f t="shared" si="1218"/>
        <v>7245.38</v>
      </c>
      <c r="H1667" s="64">
        <f t="shared" si="1215"/>
        <v>45863</v>
      </c>
      <c r="I1667" s="64">
        <f t="shared" si="1205"/>
        <v>45894</v>
      </c>
      <c r="J1667" s="65">
        <f t="shared" si="1186"/>
        <v>5.6002542668107669E-3</v>
      </c>
      <c r="K1667" s="195">
        <f t="shared" si="1206"/>
        <v>45954</v>
      </c>
      <c r="L1667" s="195">
        <f t="shared" si="1198"/>
        <v>45954</v>
      </c>
      <c r="M1667" s="228">
        <f t="shared" si="1211"/>
        <v>30</v>
      </c>
      <c r="N1667" s="67">
        <f t="shared" si="1212"/>
        <v>10</v>
      </c>
      <c r="O1667" s="61">
        <f t="shared" si="1187"/>
        <v>1.0018632700000001</v>
      </c>
      <c r="P1667" s="66">
        <f t="shared" si="1217"/>
        <v>1.0056002500000001</v>
      </c>
      <c r="Q1667" s="66">
        <f t="shared" si="1199"/>
        <v>1.3290992696722312</v>
      </c>
      <c r="R1667" s="61">
        <f t="shared" si="1216"/>
        <v>1.3315757399999999</v>
      </c>
      <c r="S1667" s="61">
        <f t="shared" si="1200"/>
        <v>1.27374853</v>
      </c>
      <c r="T1667" s="61">
        <f t="shared" si="1188"/>
        <v>784.54621826000005</v>
      </c>
      <c r="U1667" s="61">
        <f t="shared" si="1189"/>
        <v>7.8528757741063497</v>
      </c>
      <c r="V1667" s="61">
        <f t="shared" si="1190"/>
        <v>194.71734830525344</v>
      </c>
      <c r="W1667" s="61">
        <f t="shared" si="1191"/>
        <v>818.50515925935974</v>
      </c>
      <c r="X1667" s="67">
        <f t="shared" si="1201"/>
        <v>0</v>
      </c>
      <c r="Y1667" s="61">
        <f t="shared" si="1192"/>
        <v>0</v>
      </c>
      <c r="Z1667" s="69">
        <f t="shared" si="1202"/>
        <v>0</v>
      </c>
      <c r="AA1667" s="61">
        <f t="shared" si="1219"/>
        <v>0</v>
      </c>
      <c r="AB1667" s="69">
        <f t="shared" si="1203"/>
        <v>5.1999999999999998E-2</v>
      </c>
      <c r="AC1667" s="140">
        <f t="shared" si="1204"/>
        <v>10</v>
      </c>
      <c r="AD1667" s="67">
        <f t="shared" si="1207"/>
        <v>30</v>
      </c>
      <c r="AE1667" s="11">
        <f t="shared" si="1208"/>
        <v>1.001409134</v>
      </c>
      <c r="AF1667" s="61">
        <f t="shared" si="1220"/>
        <v>1.10553075</v>
      </c>
      <c r="AG1667" s="61">
        <f t="shared" si="1193"/>
        <v>1.15338344</v>
      </c>
      <c r="AH1667" s="61">
        <f t="shared" si="1194"/>
        <v>0</v>
      </c>
      <c r="AI1667" s="196" t="str">
        <f t="shared" si="1209"/>
        <v>A+J=</v>
      </c>
      <c r="AJ1667" s="72">
        <f t="shared" si="1210"/>
        <v>45954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195"/>
        <v>45935</v>
      </c>
      <c r="B1668" s="61">
        <f t="shared" si="1183"/>
        <v>819.91977532679334</v>
      </c>
      <c r="C1668" s="61">
        <f t="shared" si="1196"/>
        <v>615.93493518000002</v>
      </c>
      <c r="D1668" s="61">
        <f t="shared" si="1184"/>
        <v>28.686458239999865</v>
      </c>
      <c r="E1668" s="61">
        <f t="shared" si="1185"/>
        <v>587.24847694000016</v>
      </c>
      <c r="F1668" s="62">
        <f t="shared" si="1197"/>
        <v>7205.03</v>
      </c>
      <c r="G1668" s="63">
        <f t="shared" si="1218"/>
        <v>7245.38</v>
      </c>
      <c r="H1668" s="64">
        <f t="shared" si="1215"/>
        <v>45863</v>
      </c>
      <c r="I1668" s="64">
        <f t="shared" si="1205"/>
        <v>45894</v>
      </c>
      <c r="J1668" s="65">
        <f t="shared" si="1186"/>
        <v>5.6002542668107669E-3</v>
      </c>
      <c r="K1668" s="195">
        <f t="shared" si="1206"/>
        <v>45954</v>
      </c>
      <c r="L1668" s="195">
        <f t="shared" si="1198"/>
        <v>45954</v>
      </c>
      <c r="M1668" s="228">
        <f t="shared" si="1211"/>
        <v>30</v>
      </c>
      <c r="N1668" s="67">
        <f t="shared" si="1212"/>
        <v>11</v>
      </c>
      <c r="O1668" s="61">
        <f t="shared" si="1187"/>
        <v>1.0020497900000001</v>
      </c>
      <c r="P1668" s="66">
        <f t="shared" si="1217"/>
        <v>1.0056002500000001</v>
      </c>
      <c r="Q1668" s="66">
        <f t="shared" si="1199"/>
        <v>1.3290992696722312</v>
      </c>
      <c r="R1668" s="61">
        <f t="shared" si="1216"/>
        <v>1.3318236400000001</v>
      </c>
      <c r="S1668" s="61">
        <f t="shared" si="1200"/>
        <v>1.27374853</v>
      </c>
      <c r="T1668" s="61">
        <f t="shared" si="1188"/>
        <v>784.54621826000005</v>
      </c>
      <c r="U1668" s="61">
        <f t="shared" si="1189"/>
        <v>7.8528757741063497</v>
      </c>
      <c r="V1668" s="61">
        <f t="shared" si="1190"/>
        <v>194.86292720268696</v>
      </c>
      <c r="W1668" s="61">
        <f t="shared" si="1191"/>
        <v>818.6507381567933</v>
      </c>
      <c r="X1668" s="67">
        <f t="shared" si="1201"/>
        <v>0</v>
      </c>
      <c r="Y1668" s="61">
        <f t="shared" si="1192"/>
        <v>0</v>
      </c>
      <c r="Z1668" s="69">
        <f t="shared" si="1202"/>
        <v>0</v>
      </c>
      <c r="AA1668" s="61">
        <f t="shared" si="1219"/>
        <v>0</v>
      </c>
      <c r="AB1668" s="69">
        <f t="shared" si="1203"/>
        <v>5.1999999999999998E-2</v>
      </c>
      <c r="AC1668" s="140">
        <f t="shared" si="1204"/>
        <v>11</v>
      </c>
      <c r="AD1668" s="67">
        <f t="shared" si="1207"/>
        <v>30</v>
      </c>
      <c r="AE1668" s="11">
        <f t="shared" si="1208"/>
        <v>1.0015501570000001</v>
      </c>
      <c r="AF1668" s="61">
        <f t="shared" si="1220"/>
        <v>1.21616981</v>
      </c>
      <c r="AG1668" s="61">
        <f t="shared" si="1193"/>
        <v>1.26903717</v>
      </c>
      <c r="AH1668" s="61">
        <f t="shared" si="1194"/>
        <v>0</v>
      </c>
      <c r="AI1668" s="196" t="str">
        <f t="shared" si="1209"/>
        <v>A+J=</v>
      </c>
      <c r="AJ1668" s="72">
        <f t="shared" si="1210"/>
        <v>45954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195"/>
        <v>45936</v>
      </c>
      <c r="B1669" s="61">
        <f t="shared" si="1183"/>
        <v>820.18108809416583</v>
      </c>
      <c r="C1669" s="61">
        <f t="shared" si="1196"/>
        <v>615.93493518000002</v>
      </c>
      <c r="D1669" s="61">
        <f t="shared" si="1184"/>
        <v>28.686458239999865</v>
      </c>
      <c r="E1669" s="61">
        <f t="shared" si="1185"/>
        <v>587.24847694000016</v>
      </c>
      <c r="F1669" s="62">
        <f t="shared" si="1197"/>
        <v>7205.03</v>
      </c>
      <c r="G1669" s="63">
        <f t="shared" si="1218"/>
        <v>7245.38</v>
      </c>
      <c r="H1669" s="64">
        <f t="shared" si="1215"/>
        <v>45863</v>
      </c>
      <c r="I1669" s="64">
        <f t="shared" si="1205"/>
        <v>45894</v>
      </c>
      <c r="J1669" s="65">
        <f t="shared" si="1186"/>
        <v>5.6002542668107669E-3</v>
      </c>
      <c r="K1669" s="195">
        <f t="shared" si="1206"/>
        <v>45954</v>
      </c>
      <c r="L1669" s="195">
        <f t="shared" si="1198"/>
        <v>45954</v>
      </c>
      <c r="M1669" s="228">
        <f t="shared" si="1211"/>
        <v>30</v>
      </c>
      <c r="N1669" s="67">
        <f t="shared" si="1212"/>
        <v>12</v>
      </c>
      <c r="O1669" s="61">
        <f t="shared" si="1187"/>
        <v>1.0022363400000001</v>
      </c>
      <c r="P1669" s="66">
        <f t="shared" si="1217"/>
        <v>1.0056002500000001</v>
      </c>
      <c r="Q1669" s="66">
        <f t="shared" si="1199"/>
        <v>1.3290992696722312</v>
      </c>
      <c r="R1669" s="61">
        <f t="shared" si="1216"/>
        <v>1.33207158</v>
      </c>
      <c r="S1669" s="61">
        <f t="shared" si="1200"/>
        <v>1.27374853</v>
      </c>
      <c r="T1669" s="61">
        <f t="shared" si="1188"/>
        <v>784.54621826000005</v>
      </c>
      <c r="U1669" s="61">
        <f t="shared" si="1189"/>
        <v>7.8528757741063497</v>
      </c>
      <c r="V1669" s="61">
        <f t="shared" si="1190"/>
        <v>195.00852959005942</v>
      </c>
      <c r="W1669" s="61">
        <f t="shared" si="1191"/>
        <v>818.79634054416579</v>
      </c>
      <c r="X1669" s="67">
        <f t="shared" si="1201"/>
        <v>0</v>
      </c>
      <c r="Y1669" s="61">
        <f t="shared" si="1192"/>
        <v>0</v>
      </c>
      <c r="Z1669" s="69">
        <f t="shared" si="1202"/>
        <v>0</v>
      </c>
      <c r="AA1669" s="61">
        <f t="shared" si="1219"/>
        <v>0</v>
      </c>
      <c r="AB1669" s="69">
        <f t="shared" si="1203"/>
        <v>5.1999999999999998E-2</v>
      </c>
      <c r="AC1669" s="140">
        <f t="shared" si="1204"/>
        <v>12</v>
      </c>
      <c r="AD1669" s="67">
        <f t="shared" si="1207"/>
        <v>30</v>
      </c>
      <c r="AE1669" s="11">
        <f t="shared" si="1208"/>
        <v>1.0016911989999999</v>
      </c>
      <c r="AF1669" s="61">
        <f t="shared" si="1220"/>
        <v>1.3268237700000001</v>
      </c>
      <c r="AG1669" s="61">
        <f t="shared" si="1193"/>
        <v>1.3847475499999999</v>
      </c>
      <c r="AH1669" s="61">
        <f t="shared" si="1194"/>
        <v>0</v>
      </c>
      <c r="AI1669" s="196" t="str">
        <f t="shared" si="1209"/>
        <v>A+J=</v>
      </c>
      <c r="AJ1669" s="72">
        <f t="shared" si="1210"/>
        <v>45954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195"/>
        <v>45937</v>
      </c>
      <c r="B1670" s="61">
        <f t="shared" si="1183"/>
        <v>820.44249360644687</v>
      </c>
      <c r="C1670" s="61">
        <f t="shared" si="1196"/>
        <v>615.93493518000002</v>
      </c>
      <c r="D1670" s="61">
        <f t="shared" si="1184"/>
        <v>28.686458239999865</v>
      </c>
      <c r="E1670" s="61">
        <f t="shared" si="1185"/>
        <v>587.24847694000016</v>
      </c>
      <c r="F1670" s="62">
        <f t="shared" si="1197"/>
        <v>7205.03</v>
      </c>
      <c r="G1670" s="63">
        <f t="shared" si="1218"/>
        <v>7245.38</v>
      </c>
      <c r="H1670" s="64">
        <f t="shared" si="1215"/>
        <v>45863</v>
      </c>
      <c r="I1670" s="64">
        <f t="shared" si="1205"/>
        <v>45894</v>
      </c>
      <c r="J1670" s="65">
        <f t="shared" si="1186"/>
        <v>5.6002542668107669E-3</v>
      </c>
      <c r="K1670" s="195">
        <f t="shared" si="1206"/>
        <v>45954</v>
      </c>
      <c r="L1670" s="195">
        <f t="shared" si="1198"/>
        <v>45954</v>
      </c>
      <c r="M1670" s="228">
        <f t="shared" si="1211"/>
        <v>30</v>
      </c>
      <c r="N1670" s="67">
        <f t="shared" si="1212"/>
        <v>13</v>
      </c>
      <c r="O1670" s="61">
        <f t="shared" si="1187"/>
        <v>1.00242293</v>
      </c>
      <c r="P1670" s="66">
        <f t="shared" si="1217"/>
        <v>1.0056002500000001</v>
      </c>
      <c r="Q1670" s="66">
        <f t="shared" si="1199"/>
        <v>1.3290992696722312</v>
      </c>
      <c r="R1670" s="61">
        <f t="shared" si="1216"/>
        <v>1.3323195800000001</v>
      </c>
      <c r="S1670" s="61">
        <f t="shared" si="1200"/>
        <v>1.27374853</v>
      </c>
      <c r="T1670" s="61">
        <f t="shared" si="1188"/>
        <v>784.54621826000005</v>
      </c>
      <c r="U1670" s="61">
        <f t="shared" si="1189"/>
        <v>7.8528757741063497</v>
      </c>
      <c r="V1670" s="61">
        <f t="shared" si="1190"/>
        <v>195.15416721234058</v>
      </c>
      <c r="W1670" s="61">
        <f t="shared" si="1191"/>
        <v>818.94197816644692</v>
      </c>
      <c r="X1670" s="67">
        <f t="shared" si="1201"/>
        <v>0</v>
      </c>
      <c r="Y1670" s="61">
        <f t="shared" si="1192"/>
        <v>0</v>
      </c>
      <c r="Z1670" s="69">
        <f t="shared" si="1202"/>
        <v>0</v>
      </c>
      <c r="AA1670" s="61">
        <f t="shared" si="1219"/>
        <v>0</v>
      </c>
      <c r="AB1670" s="69">
        <f t="shared" si="1203"/>
        <v>5.1999999999999998E-2</v>
      </c>
      <c r="AC1670" s="140">
        <f t="shared" si="1204"/>
        <v>13</v>
      </c>
      <c r="AD1670" s="67">
        <f t="shared" si="1207"/>
        <v>30</v>
      </c>
      <c r="AE1670" s="11">
        <f t="shared" si="1208"/>
        <v>1.0018322609999999</v>
      </c>
      <c r="AF1670" s="61">
        <f t="shared" si="1220"/>
        <v>1.43749343</v>
      </c>
      <c r="AG1670" s="61">
        <f t="shared" si="1193"/>
        <v>1.50051544</v>
      </c>
      <c r="AH1670" s="61">
        <f t="shared" si="1194"/>
        <v>0</v>
      </c>
      <c r="AI1670" s="196" t="str">
        <f t="shared" si="1209"/>
        <v>A+J=</v>
      </c>
      <c r="AJ1670" s="72">
        <f t="shared" si="1210"/>
        <v>45954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195"/>
        <v>45938</v>
      </c>
      <c r="B1671" s="61">
        <f t="shared" si="1183"/>
        <v>820.70398602115188</v>
      </c>
      <c r="C1671" s="61">
        <f t="shared" si="1196"/>
        <v>615.93493518000002</v>
      </c>
      <c r="D1671" s="61">
        <f t="shared" si="1184"/>
        <v>28.686458239999865</v>
      </c>
      <c r="E1671" s="61">
        <f t="shared" si="1185"/>
        <v>587.24847694000016</v>
      </c>
      <c r="F1671" s="62">
        <f t="shared" si="1197"/>
        <v>7205.03</v>
      </c>
      <c r="G1671" s="63">
        <f t="shared" si="1218"/>
        <v>7245.38</v>
      </c>
      <c r="H1671" s="64">
        <f t="shared" si="1215"/>
        <v>45863</v>
      </c>
      <c r="I1671" s="64">
        <f t="shared" si="1205"/>
        <v>45894</v>
      </c>
      <c r="J1671" s="65">
        <f t="shared" si="1186"/>
        <v>5.6002542668107669E-3</v>
      </c>
      <c r="K1671" s="195">
        <f t="shared" si="1206"/>
        <v>45954</v>
      </c>
      <c r="L1671" s="195">
        <f t="shared" si="1198"/>
        <v>45954</v>
      </c>
      <c r="M1671" s="228">
        <f t="shared" si="1211"/>
        <v>30</v>
      </c>
      <c r="N1671" s="67">
        <f t="shared" si="1212"/>
        <v>14</v>
      </c>
      <c r="O1671" s="61">
        <f t="shared" si="1187"/>
        <v>1.00260956</v>
      </c>
      <c r="P1671" s="66">
        <f t="shared" si="1217"/>
        <v>1.0056002500000001</v>
      </c>
      <c r="Q1671" s="66">
        <f t="shared" si="1199"/>
        <v>1.3290992696722312</v>
      </c>
      <c r="R1671" s="61">
        <f t="shared" si="1216"/>
        <v>1.33256763</v>
      </c>
      <c r="S1671" s="61">
        <f t="shared" si="1200"/>
        <v>1.27374853</v>
      </c>
      <c r="T1671" s="61">
        <f t="shared" si="1188"/>
        <v>784.54621826000005</v>
      </c>
      <c r="U1671" s="61">
        <f t="shared" si="1189"/>
        <v>7.8528757741063497</v>
      </c>
      <c r="V1671" s="61">
        <f t="shared" si="1190"/>
        <v>195.2998341970455</v>
      </c>
      <c r="W1671" s="61">
        <f t="shared" si="1191"/>
        <v>819.08764515115183</v>
      </c>
      <c r="X1671" s="67">
        <f t="shared" si="1201"/>
        <v>0</v>
      </c>
      <c r="Y1671" s="61">
        <f t="shared" si="1192"/>
        <v>0</v>
      </c>
      <c r="Z1671" s="69">
        <f t="shared" si="1202"/>
        <v>0</v>
      </c>
      <c r="AA1671" s="61">
        <f t="shared" si="1219"/>
        <v>0</v>
      </c>
      <c r="AB1671" s="69">
        <f t="shared" si="1203"/>
        <v>5.1999999999999998E-2</v>
      </c>
      <c r="AC1671" s="140">
        <f t="shared" si="1204"/>
        <v>14</v>
      </c>
      <c r="AD1671" s="67">
        <f t="shared" si="1207"/>
        <v>30</v>
      </c>
      <c r="AE1671" s="11">
        <f t="shared" si="1208"/>
        <v>1.001973343</v>
      </c>
      <c r="AF1671" s="61">
        <f t="shared" si="1220"/>
        <v>1.54817878</v>
      </c>
      <c r="AG1671" s="61">
        <f t="shared" si="1193"/>
        <v>1.6163408699999999</v>
      </c>
      <c r="AH1671" s="61">
        <f t="shared" si="1194"/>
        <v>0</v>
      </c>
      <c r="AI1671" s="196" t="str">
        <f t="shared" si="1209"/>
        <v>A+J=</v>
      </c>
      <c r="AJ1671" s="72">
        <f t="shared" si="1210"/>
        <v>45954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195"/>
        <v>45939</v>
      </c>
      <c r="B1672" s="61">
        <f t="shared" si="1183"/>
        <v>820.96555356331123</v>
      </c>
      <c r="C1672" s="61">
        <f t="shared" si="1196"/>
        <v>615.93493518000002</v>
      </c>
      <c r="D1672" s="61">
        <f t="shared" si="1184"/>
        <v>28.686458239999865</v>
      </c>
      <c r="E1672" s="61">
        <f t="shared" si="1185"/>
        <v>587.24847694000016</v>
      </c>
      <c r="F1672" s="62">
        <f t="shared" si="1197"/>
        <v>7205.03</v>
      </c>
      <c r="G1672" s="63">
        <f t="shared" si="1218"/>
        <v>7245.38</v>
      </c>
      <c r="H1672" s="64">
        <f t="shared" si="1215"/>
        <v>45863</v>
      </c>
      <c r="I1672" s="64">
        <f t="shared" si="1205"/>
        <v>45894</v>
      </c>
      <c r="J1672" s="65">
        <f t="shared" si="1186"/>
        <v>5.6002542668107669E-3</v>
      </c>
      <c r="K1672" s="195">
        <f t="shared" si="1206"/>
        <v>45954</v>
      </c>
      <c r="L1672" s="195">
        <f t="shared" si="1198"/>
        <v>45954</v>
      </c>
      <c r="M1672" s="228">
        <f t="shared" si="1211"/>
        <v>30</v>
      </c>
      <c r="N1672" s="67">
        <f t="shared" si="1212"/>
        <v>15</v>
      </c>
      <c r="O1672" s="61">
        <f t="shared" si="1187"/>
        <v>1.0027962100000001</v>
      </c>
      <c r="P1672" s="66">
        <f t="shared" si="1217"/>
        <v>1.0056002500000001</v>
      </c>
      <c r="Q1672" s="66">
        <f t="shared" si="1199"/>
        <v>1.3290992696722312</v>
      </c>
      <c r="R1672" s="61">
        <f t="shared" si="1216"/>
        <v>1.33281571</v>
      </c>
      <c r="S1672" s="61">
        <f t="shared" si="1200"/>
        <v>1.27374853</v>
      </c>
      <c r="T1672" s="61">
        <f t="shared" si="1188"/>
        <v>784.54621826000005</v>
      </c>
      <c r="U1672" s="61">
        <f t="shared" si="1189"/>
        <v>7.8528757741063497</v>
      </c>
      <c r="V1672" s="61">
        <f t="shared" si="1190"/>
        <v>195.44551879920476</v>
      </c>
      <c r="W1672" s="61">
        <f t="shared" si="1191"/>
        <v>819.23332975331118</v>
      </c>
      <c r="X1672" s="67">
        <f t="shared" si="1201"/>
        <v>0</v>
      </c>
      <c r="Y1672" s="61">
        <f t="shared" si="1192"/>
        <v>0</v>
      </c>
      <c r="Z1672" s="69">
        <f t="shared" si="1202"/>
        <v>0</v>
      </c>
      <c r="AA1672" s="61">
        <f t="shared" si="1219"/>
        <v>0</v>
      </c>
      <c r="AB1672" s="69">
        <f t="shared" si="1203"/>
        <v>5.1999999999999998E-2</v>
      </c>
      <c r="AC1672" s="140">
        <f t="shared" si="1204"/>
        <v>15</v>
      </c>
      <c r="AD1672" s="67">
        <f t="shared" si="1207"/>
        <v>30</v>
      </c>
      <c r="AE1672" s="11">
        <f t="shared" si="1208"/>
        <v>1.0021144449999999</v>
      </c>
      <c r="AF1672" s="61">
        <f t="shared" si="1220"/>
        <v>1.6588798199999999</v>
      </c>
      <c r="AG1672" s="61">
        <f t="shared" si="1193"/>
        <v>1.73222381</v>
      </c>
      <c r="AH1672" s="61">
        <f t="shared" si="1194"/>
        <v>0</v>
      </c>
      <c r="AI1672" s="196" t="str">
        <f t="shared" si="1209"/>
        <v>A+J=</v>
      </c>
      <c r="AJ1672" s="72">
        <f t="shared" si="1210"/>
        <v>45954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195"/>
        <v>45940</v>
      </c>
      <c r="B1673" s="61">
        <f t="shared" si="1183"/>
        <v>821.22720215540949</v>
      </c>
      <c r="C1673" s="61">
        <f t="shared" si="1196"/>
        <v>615.93493518000002</v>
      </c>
      <c r="D1673" s="61">
        <f t="shared" si="1184"/>
        <v>28.686458239999865</v>
      </c>
      <c r="E1673" s="61">
        <f t="shared" si="1185"/>
        <v>587.24847694000016</v>
      </c>
      <c r="F1673" s="62">
        <f t="shared" si="1197"/>
        <v>7205.03</v>
      </c>
      <c r="G1673" s="63">
        <f t="shared" si="1218"/>
        <v>7245.38</v>
      </c>
      <c r="H1673" s="64">
        <f t="shared" si="1215"/>
        <v>45863</v>
      </c>
      <c r="I1673" s="64">
        <f t="shared" si="1205"/>
        <v>45894</v>
      </c>
      <c r="J1673" s="65">
        <f t="shared" si="1186"/>
        <v>5.6002542668107669E-3</v>
      </c>
      <c r="K1673" s="195">
        <f t="shared" si="1206"/>
        <v>45954</v>
      </c>
      <c r="L1673" s="195">
        <f t="shared" si="1198"/>
        <v>45954</v>
      </c>
      <c r="M1673" s="228">
        <f t="shared" si="1211"/>
        <v>30</v>
      </c>
      <c r="N1673" s="67">
        <f t="shared" si="1212"/>
        <v>16</v>
      </c>
      <c r="O1673" s="61">
        <f t="shared" si="1187"/>
        <v>1.0029828999999999</v>
      </c>
      <c r="P1673" s="66">
        <f t="shared" si="1217"/>
        <v>1.0056002500000001</v>
      </c>
      <c r="Q1673" s="66">
        <f t="shared" si="1199"/>
        <v>1.3290992696722312</v>
      </c>
      <c r="R1673" s="61">
        <f t="shared" si="1216"/>
        <v>1.3330638299999999</v>
      </c>
      <c r="S1673" s="61">
        <f t="shared" si="1200"/>
        <v>1.27374853</v>
      </c>
      <c r="T1673" s="61">
        <f t="shared" si="1188"/>
        <v>784.54621826000005</v>
      </c>
      <c r="U1673" s="61">
        <f t="shared" si="1189"/>
        <v>7.8528757741063497</v>
      </c>
      <c r="V1673" s="61">
        <f t="shared" si="1190"/>
        <v>195.59122689130311</v>
      </c>
      <c r="W1673" s="61">
        <f t="shared" si="1191"/>
        <v>819.37903784540947</v>
      </c>
      <c r="X1673" s="67">
        <f t="shared" si="1201"/>
        <v>0</v>
      </c>
      <c r="Y1673" s="61">
        <f t="shared" si="1192"/>
        <v>0</v>
      </c>
      <c r="Z1673" s="69">
        <f t="shared" si="1202"/>
        <v>0</v>
      </c>
      <c r="AA1673" s="61">
        <f t="shared" si="1219"/>
        <v>0</v>
      </c>
      <c r="AB1673" s="69">
        <f t="shared" si="1203"/>
        <v>5.1999999999999998E-2</v>
      </c>
      <c r="AC1673" s="140">
        <f t="shared" si="1204"/>
        <v>16</v>
      </c>
      <c r="AD1673" s="67">
        <f t="shared" si="1207"/>
        <v>30</v>
      </c>
      <c r="AE1673" s="11">
        <f t="shared" si="1208"/>
        <v>1.002255567</v>
      </c>
      <c r="AF1673" s="61">
        <f t="shared" si="1220"/>
        <v>1.7695965499999999</v>
      </c>
      <c r="AG1673" s="61">
        <f t="shared" si="1193"/>
        <v>1.84816431</v>
      </c>
      <c r="AH1673" s="61">
        <f t="shared" si="1194"/>
        <v>0</v>
      </c>
      <c r="AI1673" s="196" t="str">
        <f t="shared" si="1209"/>
        <v>A+J=</v>
      </c>
      <c r="AJ1673" s="72">
        <f t="shared" si="1210"/>
        <v>45954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195"/>
        <v>45941</v>
      </c>
      <c r="B1674" s="61">
        <f t="shared" si="1183"/>
        <v>821.48894947490112</v>
      </c>
      <c r="C1674" s="61">
        <f t="shared" si="1196"/>
        <v>615.93493518000002</v>
      </c>
      <c r="D1674" s="61">
        <f t="shared" si="1184"/>
        <v>28.686458239999865</v>
      </c>
      <c r="E1674" s="61">
        <f t="shared" si="1185"/>
        <v>587.24847694000016</v>
      </c>
      <c r="F1674" s="62">
        <f t="shared" si="1197"/>
        <v>7205.03</v>
      </c>
      <c r="G1674" s="63">
        <f t="shared" si="1218"/>
        <v>7245.38</v>
      </c>
      <c r="H1674" s="64">
        <f t="shared" si="1215"/>
        <v>45863</v>
      </c>
      <c r="I1674" s="64">
        <f t="shared" si="1205"/>
        <v>45894</v>
      </c>
      <c r="J1674" s="65">
        <f t="shared" si="1186"/>
        <v>5.6002542668107669E-3</v>
      </c>
      <c r="K1674" s="195">
        <f t="shared" si="1206"/>
        <v>45954</v>
      </c>
      <c r="L1674" s="195">
        <f t="shared" si="1198"/>
        <v>45954</v>
      </c>
      <c r="M1674" s="228">
        <f t="shared" si="1211"/>
        <v>30</v>
      </c>
      <c r="N1674" s="67">
        <f t="shared" si="1212"/>
        <v>17</v>
      </c>
      <c r="O1674" s="61">
        <f t="shared" si="1187"/>
        <v>1.0031696299999999</v>
      </c>
      <c r="P1674" s="66">
        <f t="shared" si="1217"/>
        <v>1.0056002500000001</v>
      </c>
      <c r="Q1674" s="66">
        <f t="shared" si="1199"/>
        <v>1.3290992696722312</v>
      </c>
      <c r="R1674" s="61">
        <f t="shared" si="1216"/>
        <v>1.3333120199999999</v>
      </c>
      <c r="S1674" s="61">
        <f t="shared" si="1200"/>
        <v>1.27374853</v>
      </c>
      <c r="T1674" s="61">
        <f t="shared" si="1188"/>
        <v>784.54621826000005</v>
      </c>
      <c r="U1674" s="61">
        <f t="shared" si="1189"/>
        <v>7.8528757741063497</v>
      </c>
      <c r="V1674" s="61">
        <f t="shared" si="1190"/>
        <v>195.73697609079483</v>
      </c>
      <c r="W1674" s="61">
        <f t="shared" si="1191"/>
        <v>819.52478704490113</v>
      </c>
      <c r="X1674" s="67">
        <f t="shared" si="1201"/>
        <v>0</v>
      </c>
      <c r="Y1674" s="61">
        <f t="shared" si="1192"/>
        <v>0</v>
      </c>
      <c r="Z1674" s="69">
        <f t="shared" si="1202"/>
        <v>0</v>
      </c>
      <c r="AA1674" s="61">
        <f t="shared" si="1219"/>
        <v>0</v>
      </c>
      <c r="AB1674" s="69">
        <f t="shared" si="1203"/>
        <v>5.1999999999999998E-2</v>
      </c>
      <c r="AC1674" s="140">
        <f t="shared" si="1204"/>
        <v>17</v>
      </c>
      <c r="AD1674" s="67">
        <f t="shared" si="1207"/>
        <v>30</v>
      </c>
      <c r="AE1674" s="11">
        <f t="shared" si="1208"/>
        <v>1.0023967090000001</v>
      </c>
      <c r="AF1674" s="61">
        <f t="shared" si="1220"/>
        <v>1.88032898</v>
      </c>
      <c r="AG1674" s="61">
        <f t="shared" si="1193"/>
        <v>1.96416243</v>
      </c>
      <c r="AH1674" s="61">
        <f t="shared" si="1194"/>
        <v>0</v>
      </c>
      <c r="AI1674" s="196" t="str">
        <f t="shared" si="1209"/>
        <v>A+J=</v>
      </c>
      <c r="AJ1674" s="72">
        <f t="shared" si="1210"/>
        <v>45954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195"/>
        <v>45942</v>
      </c>
      <c r="B1675" s="61">
        <f t="shared" si="1183"/>
        <v>821.75077198184727</v>
      </c>
      <c r="C1675" s="61">
        <f t="shared" si="1196"/>
        <v>615.93493518000002</v>
      </c>
      <c r="D1675" s="61">
        <f t="shared" si="1184"/>
        <v>28.686458239999865</v>
      </c>
      <c r="E1675" s="61">
        <f t="shared" si="1185"/>
        <v>587.24847694000016</v>
      </c>
      <c r="F1675" s="62">
        <f t="shared" si="1197"/>
        <v>7205.03</v>
      </c>
      <c r="G1675" s="63">
        <f t="shared" si="1218"/>
        <v>7245.38</v>
      </c>
      <c r="H1675" s="64">
        <f t="shared" si="1215"/>
        <v>45863</v>
      </c>
      <c r="I1675" s="64">
        <f t="shared" si="1205"/>
        <v>45894</v>
      </c>
      <c r="J1675" s="65">
        <f t="shared" si="1186"/>
        <v>5.6002542668107669E-3</v>
      </c>
      <c r="K1675" s="195">
        <f t="shared" si="1206"/>
        <v>45954</v>
      </c>
      <c r="L1675" s="195">
        <f t="shared" si="1198"/>
        <v>45954</v>
      </c>
      <c r="M1675" s="228">
        <f t="shared" si="1211"/>
        <v>30</v>
      </c>
      <c r="N1675" s="67">
        <f t="shared" si="1212"/>
        <v>18</v>
      </c>
      <c r="O1675" s="61">
        <f t="shared" si="1187"/>
        <v>1.00335639</v>
      </c>
      <c r="P1675" s="66">
        <f t="shared" si="1217"/>
        <v>1.0056002500000001</v>
      </c>
      <c r="Q1675" s="66">
        <f t="shared" si="1199"/>
        <v>1.3290992696722312</v>
      </c>
      <c r="R1675" s="61">
        <f t="shared" si="1216"/>
        <v>1.33356024</v>
      </c>
      <c r="S1675" s="61">
        <f t="shared" si="1200"/>
        <v>1.27374853</v>
      </c>
      <c r="T1675" s="61">
        <f t="shared" si="1188"/>
        <v>784.54621826000005</v>
      </c>
      <c r="U1675" s="61">
        <f t="shared" si="1189"/>
        <v>7.8528757741063497</v>
      </c>
      <c r="V1675" s="61">
        <f t="shared" si="1190"/>
        <v>195.88274290774089</v>
      </c>
      <c r="W1675" s="61">
        <f t="shared" si="1191"/>
        <v>819.67055386184722</v>
      </c>
      <c r="X1675" s="67">
        <f t="shared" si="1201"/>
        <v>0</v>
      </c>
      <c r="Y1675" s="61">
        <f t="shared" si="1192"/>
        <v>0</v>
      </c>
      <c r="Z1675" s="69">
        <f t="shared" si="1202"/>
        <v>0</v>
      </c>
      <c r="AA1675" s="61">
        <f t="shared" si="1219"/>
        <v>0</v>
      </c>
      <c r="AB1675" s="69">
        <f t="shared" si="1203"/>
        <v>5.1999999999999998E-2</v>
      </c>
      <c r="AC1675" s="140">
        <f t="shared" si="1204"/>
        <v>18</v>
      </c>
      <c r="AD1675" s="67">
        <f t="shared" si="1207"/>
        <v>30</v>
      </c>
      <c r="AE1675" s="11">
        <f t="shared" si="1208"/>
        <v>1.0025378709999999</v>
      </c>
      <c r="AF1675" s="61">
        <f t="shared" si="1220"/>
        <v>1.9910770900000001</v>
      </c>
      <c r="AG1675" s="61">
        <f t="shared" si="1193"/>
        <v>2.0802181200000001</v>
      </c>
      <c r="AH1675" s="61">
        <f t="shared" si="1194"/>
        <v>0</v>
      </c>
      <c r="AI1675" s="196" t="str">
        <f t="shared" si="1209"/>
        <v>A+J=</v>
      </c>
      <c r="AJ1675" s="72">
        <f t="shared" si="1210"/>
        <v>45954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195"/>
        <v>45943</v>
      </c>
      <c r="B1676" s="61">
        <f t="shared" ref="B1676:B1739" si="1221">(W1676+AG1676)</f>
        <v>822.012686553702</v>
      </c>
      <c r="C1676" s="61">
        <f t="shared" si="1196"/>
        <v>615.93493518000002</v>
      </c>
      <c r="D1676" s="61">
        <f t="shared" ref="D1676:D1739" si="1222">VLOOKUP(A1676,$AT$15:$AX$314,5)</f>
        <v>28.686458239999865</v>
      </c>
      <c r="E1676" s="61">
        <f t="shared" ref="E1676:E1739" si="1223">(C1676-D1676)</f>
        <v>587.24847694000016</v>
      </c>
      <c r="F1676" s="62">
        <f t="shared" si="1197"/>
        <v>7205.03</v>
      </c>
      <c r="G1676" s="63">
        <f t="shared" si="1218"/>
        <v>7245.38</v>
      </c>
      <c r="H1676" s="64">
        <f t="shared" si="1215"/>
        <v>45863</v>
      </c>
      <c r="I1676" s="64">
        <f t="shared" si="1205"/>
        <v>45894</v>
      </c>
      <c r="J1676" s="65">
        <f t="shared" ref="J1676:J1739" si="1224">(G1676/F1676)-1</f>
        <v>5.6002542668107669E-3</v>
      </c>
      <c r="K1676" s="195">
        <f t="shared" si="1206"/>
        <v>45954</v>
      </c>
      <c r="L1676" s="195">
        <f t="shared" si="1198"/>
        <v>45954</v>
      </c>
      <c r="M1676" s="228">
        <f t="shared" si="1211"/>
        <v>30</v>
      </c>
      <c r="N1676" s="67">
        <f t="shared" si="1212"/>
        <v>19</v>
      </c>
      <c r="O1676" s="61">
        <f t="shared" ref="O1676:O1739" si="1225">TRUNC((G1676/F1676)^TRUNC((N1676/M1676),9),8)</f>
        <v>1.00354319</v>
      </c>
      <c r="P1676" s="66">
        <f t="shared" si="1217"/>
        <v>1.0056002500000001</v>
      </c>
      <c r="Q1676" s="66">
        <f t="shared" si="1199"/>
        <v>1.3290992696722312</v>
      </c>
      <c r="R1676" s="61">
        <f t="shared" si="1216"/>
        <v>1.3338085200000001</v>
      </c>
      <c r="S1676" s="61">
        <f t="shared" si="1200"/>
        <v>1.27374853</v>
      </c>
      <c r="T1676" s="61">
        <f t="shared" ref="T1676:T1739" si="1226">TRUNC(C1676*S1676,8)</f>
        <v>784.54621826000005</v>
      </c>
      <c r="U1676" s="61">
        <f t="shared" ref="U1676:U1739" si="1227">(D1676*(S1676-1))</f>
        <v>7.8528757741063497</v>
      </c>
      <c r="V1676" s="61">
        <f t="shared" ref="V1676:V1739" si="1228">(E1676*(R1676-1))</f>
        <v>196.02854495959562</v>
      </c>
      <c r="W1676" s="61">
        <f t="shared" ref="W1676:W1739" si="1229">(C1676+U1676+V1676)</f>
        <v>819.81635591370195</v>
      </c>
      <c r="X1676" s="67">
        <f t="shared" si="1201"/>
        <v>0</v>
      </c>
      <c r="Y1676" s="61">
        <f t="shared" ref="Y1676:Y1739" si="1230">IF(X1676&gt;0,VLOOKUP(A1676,AM$14:AR$314,5),0)</f>
        <v>0</v>
      </c>
      <c r="Z1676" s="69">
        <f t="shared" si="1202"/>
        <v>0</v>
      </c>
      <c r="AA1676" s="61">
        <f t="shared" si="1219"/>
        <v>0</v>
      </c>
      <c r="AB1676" s="69">
        <f t="shared" si="1203"/>
        <v>5.1999999999999998E-2</v>
      </c>
      <c r="AC1676" s="140">
        <f t="shared" si="1204"/>
        <v>19</v>
      </c>
      <c r="AD1676" s="67">
        <f t="shared" si="1207"/>
        <v>30</v>
      </c>
      <c r="AE1676" s="11">
        <f t="shared" si="1208"/>
        <v>1.002679052</v>
      </c>
      <c r="AF1676" s="61">
        <f t="shared" si="1220"/>
        <v>2.1018401099999999</v>
      </c>
      <c r="AG1676" s="61">
        <f t="shared" ref="AG1676:AG1739" si="1231">TRUNC((W1676*(AE1676-1)),8)</f>
        <v>2.1963306399999998</v>
      </c>
      <c r="AH1676" s="61">
        <f t="shared" ref="AH1676:AH1739" si="1232">IF(AA1676&gt;0,AA1676+AF1676,0)</f>
        <v>0</v>
      </c>
      <c r="AI1676" s="196" t="str">
        <f t="shared" si="1209"/>
        <v>A+J=</v>
      </c>
      <c r="AJ1676" s="72">
        <f t="shared" si="1210"/>
        <v>45954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233">(A1676+1)</f>
        <v>45944</v>
      </c>
      <c r="B1677" s="61">
        <f t="shared" si="1221"/>
        <v>822.27467718301091</v>
      </c>
      <c r="C1677" s="61">
        <f t="shared" ref="C1677:C1740" si="1234">TRUNC(IF(X1676&gt;0,VLOOKUP(A1676,$AM$14:$AN$314,2),C1676),8)</f>
        <v>615.93493518000002</v>
      </c>
      <c r="D1677" s="61">
        <f t="shared" si="1222"/>
        <v>28.686458239999865</v>
      </c>
      <c r="E1677" s="61">
        <f t="shared" si="1223"/>
        <v>587.24847694000016</v>
      </c>
      <c r="F1677" s="62">
        <f t="shared" ref="F1677:F1740" si="1235">IF(G1677=G1676,F1676,G1676)</f>
        <v>7205.03</v>
      </c>
      <c r="G1677" s="63">
        <f t="shared" si="1218"/>
        <v>7245.38</v>
      </c>
      <c r="H1677" s="64">
        <f t="shared" si="1215"/>
        <v>45863</v>
      </c>
      <c r="I1677" s="64">
        <f t="shared" si="1205"/>
        <v>45894</v>
      </c>
      <c r="J1677" s="65">
        <f t="shared" si="1224"/>
        <v>5.6002542668107669E-3</v>
      </c>
      <c r="K1677" s="195">
        <f t="shared" si="1206"/>
        <v>45954</v>
      </c>
      <c r="L1677" s="195">
        <f t="shared" ref="L1677:L1740" si="1236">IF(A1677&gt;L1676,K1677,L1676)</f>
        <v>45954</v>
      </c>
      <c r="M1677" s="228">
        <f t="shared" si="1211"/>
        <v>30</v>
      </c>
      <c r="N1677" s="67">
        <f t="shared" si="1212"/>
        <v>20</v>
      </c>
      <c r="O1677" s="61">
        <f t="shared" si="1225"/>
        <v>1.0037300199999999</v>
      </c>
      <c r="P1677" s="66">
        <f t="shared" si="1217"/>
        <v>1.0056002500000001</v>
      </c>
      <c r="Q1677" s="66">
        <f t="shared" ref="Q1677:Q1740" si="1237">IF(L1677&gt;L1676,Q1676*P1677,Q1676)</f>
        <v>1.3290992696722312</v>
      </c>
      <c r="R1677" s="61">
        <f t="shared" si="1216"/>
        <v>1.33405683</v>
      </c>
      <c r="S1677" s="61">
        <f t="shared" ref="S1677:S1740" si="1238">IF(AND(X1677&gt;0,MONTH(A1677)=S$4),R1677,S1676)</f>
        <v>1.27374853</v>
      </c>
      <c r="T1677" s="61">
        <f t="shared" si="1226"/>
        <v>784.54621826000005</v>
      </c>
      <c r="U1677" s="61">
        <f t="shared" si="1227"/>
        <v>7.8528757741063497</v>
      </c>
      <c r="V1677" s="61">
        <f t="shared" si="1228"/>
        <v>196.17436462890453</v>
      </c>
      <c r="W1677" s="61">
        <f t="shared" si="1229"/>
        <v>819.96217558301089</v>
      </c>
      <c r="X1677" s="67">
        <f t="shared" ref="X1677:X1740" si="1239">IF(VLOOKUP(A1677,AM$12:AZ$314,14)=VLOOKUP(A1676,AM$12:AZ$314,14),0,VLOOKUP(A1677,AM$12:AZ$314,14))</f>
        <v>0</v>
      </c>
      <c r="Y1677" s="61">
        <f t="shared" si="1230"/>
        <v>0</v>
      </c>
      <c r="Z1677" s="69">
        <f t="shared" ref="Z1677:Z1740" si="1240">IF(X1677&gt;0,VLOOKUP($A1677,$AM$12:$AS$314,7),0)</f>
        <v>0</v>
      </c>
      <c r="AA1677" s="61">
        <f t="shared" si="1219"/>
        <v>0</v>
      </c>
      <c r="AB1677" s="69">
        <f t="shared" ref="AB1677:AB1740" si="1241">(AB1676)</f>
        <v>5.1999999999999998E-2</v>
      </c>
      <c r="AC1677" s="140">
        <f t="shared" ref="AC1677:AC1740" si="1242">N1677</f>
        <v>20</v>
      </c>
      <c r="AD1677" s="67">
        <f t="shared" si="1207"/>
        <v>30</v>
      </c>
      <c r="AE1677" s="11">
        <f t="shared" si="1208"/>
        <v>1.002820254</v>
      </c>
      <c r="AF1677" s="61">
        <f t="shared" si="1220"/>
        <v>2.21261961</v>
      </c>
      <c r="AG1677" s="61">
        <f t="shared" si="1231"/>
        <v>2.3125016</v>
      </c>
      <c r="AH1677" s="61">
        <f t="shared" si="1232"/>
        <v>0</v>
      </c>
      <c r="AI1677" s="196" t="str">
        <f t="shared" si="1209"/>
        <v>A+J=</v>
      </c>
      <c r="AJ1677" s="72">
        <f t="shared" si="1210"/>
        <v>45954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233"/>
        <v>45945</v>
      </c>
      <c r="B1678" s="61">
        <f t="shared" si="1221"/>
        <v>822.53675990722843</v>
      </c>
      <c r="C1678" s="61">
        <f t="shared" si="1234"/>
        <v>615.93493518000002</v>
      </c>
      <c r="D1678" s="61">
        <f t="shared" si="1222"/>
        <v>28.686458239999865</v>
      </c>
      <c r="E1678" s="61">
        <f t="shared" si="1223"/>
        <v>587.24847694000016</v>
      </c>
      <c r="F1678" s="62">
        <f t="shared" si="1235"/>
        <v>7205.03</v>
      </c>
      <c r="G1678" s="63">
        <f t="shared" si="1218"/>
        <v>7245.38</v>
      </c>
      <c r="H1678" s="64">
        <f t="shared" si="1215"/>
        <v>45863</v>
      </c>
      <c r="I1678" s="64">
        <f t="shared" ref="I1678:I1741" si="1243">IF(X1677&gt;0,EDATE(A1678,-1),+I1677)</f>
        <v>45894</v>
      </c>
      <c r="J1678" s="65">
        <f t="shared" si="1224"/>
        <v>5.6002542668107669E-3</v>
      </c>
      <c r="K1678" s="195">
        <f t="shared" ref="K1678:K1741" si="1244">IF(DAY(A1678)=K$11,VLOOKUP(A1678,AR$322:AU$622,4),K1677)</f>
        <v>45954</v>
      </c>
      <c r="L1678" s="195">
        <f t="shared" si="1236"/>
        <v>45954</v>
      </c>
      <c r="M1678" s="228">
        <f t="shared" si="1211"/>
        <v>30</v>
      </c>
      <c r="N1678" s="67">
        <f t="shared" si="1212"/>
        <v>21</v>
      </c>
      <c r="O1678" s="61">
        <f t="shared" si="1225"/>
        <v>1.00391689</v>
      </c>
      <c r="P1678" s="66">
        <f t="shared" si="1217"/>
        <v>1.0056002500000001</v>
      </c>
      <c r="Q1678" s="66">
        <f t="shared" si="1237"/>
        <v>1.3290992696722312</v>
      </c>
      <c r="R1678" s="61">
        <f t="shared" si="1216"/>
        <v>1.3343052</v>
      </c>
      <c r="S1678" s="61">
        <f t="shared" si="1238"/>
        <v>1.27374853</v>
      </c>
      <c r="T1678" s="61">
        <f t="shared" si="1226"/>
        <v>784.54621826000005</v>
      </c>
      <c r="U1678" s="61">
        <f t="shared" si="1227"/>
        <v>7.8528757741063497</v>
      </c>
      <c r="V1678" s="61">
        <f t="shared" si="1228"/>
        <v>196.32021953312213</v>
      </c>
      <c r="W1678" s="61">
        <f t="shared" si="1229"/>
        <v>820.10803048722846</v>
      </c>
      <c r="X1678" s="67">
        <f t="shared" si="1239"/>
        <v>0</v>
      </c>
      <c r="Y1678" s="61">
        <f t="shared" si="1230"/>
        <v>0</v>
      </c>
      <c r="Z1678" s="69">
        <f t="shared" si="1240"/>
        <v>0</v>
      </c>
      <c r="AA1678" s="61">
        <f t="shared" si="1219"/>
        <v>0</v>
      </c>
      <c r="AB1678" s="69">
        <f t="shared" si="1241"/>
        <v>5.1999999999999998E-2</v>
      </c>
      <c r="AC1678" s="140">
        <f t="shared" si="1242"/>
        <v>21</v>
      </c>
      <c r="AD1678" s="67">
        <f t="shared" ref="AD1678:AD1741" si="1245">M1678</f>
        <v>30</v>
      </c>
      <c r="AE1678" s="11">
        <f t="shared" ref="AE1678:AE1741" si="1246">ROUND((1+AB1678)^(30/360)^(AC1678/AD1678),9)</f>
        <v>1.002961475</v>
      </c>
      <c r="AF1678" s="61">
        <f t="shared" si="1220"/>
        <v>2.32341401</v>
      </c>
      <c r="AG1678" s="61">
        <f t="shared" si="1231"/>
        <v>2.4287294199999998</v>
      </c>
      <c r="AH1678" s="61">
        <f t="shared" si="1232"/>
        <v>0</v>
      </c>
      <c r="AI1678" s="196" t="str">
        <f t="shared" ref="AI1678:AI1741" si="1247">IF($X1677&gt;0,VLOOKUP($A1677,$AM$12:$BC$314,16),AI1677)</f>
        <v>A+J=</v>
      </c>
      <c r="AJ1678" s="72">
        <f t="shared" ref="AJ1678:AJ1741" si="1248">IF($X1677&gt;0,VLOOKUP($A1677,$AM$12:$BC$314,17),AJ1677)</f>
        <v>45954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233"/>
        <v>45946</v>
      </c>
      <c r="B1679" s="61">
        <f t="shared" si="1221"/>
        <v>822.79892380138506</v>
      </c>
      <c r="C1679" s="61">
        <f t="shared" si="1234"/>
        <v>615.93493518000002</v>
      </c>
      <c r="D1679" s="61">
        <f t="shared" si="1222"/>
        <v>28.686458239999865</v>
      </c>
      <c r="E1679" s="61">
        <f t="shared" si="1223"/>
        <v>587.24847694000016</v>
      </c>
      <c r="F1679" s="62">
        <f t="shared" si="1235"/>
        <v>7205.03</v>
      </c>
      <c r="G1679" s="63">
        <f t="shared" si="1218"/>
        <v>7245.38</v>
      </c>
      <c r="H1679" s="64">
        <f t="shared" si="1215"/>
        <v>45863</v>
      </c>
      <c r="I1679" s="64">
        <f t="shared" si="1243"/>
        <v>45894</v>
      </c>
      <c r="J1679" s="65">
        <f t="shared" si="1224"/>
        <v>5.6002542668107669E-3</v>
      </c>
      <c r="K1679" s="195">
        <f t="shared" si="1244"/>
        <v>45954</v>
      </c>
      <c r="L1679" s="195">
        <f t="shared" si="1236"/>
        <v>45954</v>
      </c>
      <c r="M1679" s="228">
        <f t="shared" si="1211"/>
        <v>30</v>
      </c>
      <c r="N1679" s="67">
        <f t="shared" si="1212"/>
        <v>22</v>
      </c>
      <c r="O1679" s="61">
        <f t="shared" si="1225"/>
        <v>1.0041037900000001</v>
      </c>
      <c r="P1679" s="66">
        <f t="shared" si="1217"/>
        <v>1.0056002500000001</v>
      </c>
      <c r="Q1679" s="66">
        <f t="shared" si="1237"/>
        <v>1.3290992696722312</v>
      </c>
      <c r="R1679" s="61">
        <f t="shared" si="1216"/>
        <v>1.3345536099999999</v>
      </c>
      <c r="S1679" s="61">
        <f t="shared" si="1238"/>
        <v>1.27374853</v>
      </c>
      <c r="T1679" s="61">
        <f t="shared" si="1226"/>
        <v>784.54621826000005</v>
      </c>
      <c r="U1679" s="61">
        <f t="shared" si="1227"/>
        <v>7.8528757741063497</v>
      </c>
      <c r="V1679" s="61">
        <f t="shared" si="1228"/>
        <v>196.46609792727878</v>
      </c>
      <c r="W1679" s="61">
        <f t="shared" si="1229"/>
        <v>820.25390888138509</v>
      </c>
      <c r="X1679" s="67">
        <f t="shared" si="1239"/>
        <v>0</v>
      </c>
      <c r="Y1679" s="61">
        <f t="shared" si="1230"/>
        <v>0</v>
      </c>
      <c r="Z1679" s="69">
        <f t="shared" si="1240"/>
        <v>0</v>
      </c>
      <c r="AA1679" s="61">
        <f t="shared" si="1219"/>
        <v>0</v>
      </c>
      <c r="AB1679" s="69">
        <f t="shared" si="1241"/>
        <v>5.1999999999999998E-2</v>
      </c>
      <c r="AC1679" s="140">
        <f t="shared" si="1242"/>
        <v>22</v>
      </c>
      <c r="AD1679" s="67">
        <f t="shared" si="1245"/>
        <v>30</v>
      </c>
      <c r="AE1679" s="11">
        <f t="shared" si="1246"/>
        <v>1.0031027159999999</v>
      </c>
      <c r="AF1679" s="61">
        <f t="shared" si="1220"/>
        <v>2.4342240999999998</v>
      </c>
      <c r="AG1679" s="61">
        <f t="shared" si="1231"/>
        <v>2.5450149199999998</v>
      </c>
      <c r="AH1679" s="61">
        <f t="shared" si="1232"/>
        <v>0</v>
      </c>
      <c r="AI1679" s="196" t="str">
        <f t="shared" si="1247"/>
        <v>A+J=</v>
      </c>
      <c r="AJ1679" s="72">
        <f t="shared" si="1248"/>
        <v>45954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233"/>
        <v>45947</v>
      </c>
      <c r="B1680" s="61">
        <f t="shared" si="1221"/>
        <v>823.06116887548092</v>
      </c>
      <c r="C1680" s="61">
        <f t="shared" si="1234"/>
        <v>615.93493518000002</v>
      </c>
      <c r="D1680" s="61">
        <f t="shared" si="1222"/>
        <v>28.686458239999865</v>
      </c>
      <c r="E1680" s="61">
        <f t="shared" si="1223"/>
        <v>587.24847694000016</v>
      </c>
      <c r="F1680" s="62">
        <f t="shared" si="1235"/>
        <v>7205.03</v>
      </c>
      <c r="G1680" s="63">
        <f t="shared" si="1218"/>
        <v>7245.38</v>
      </c>
      <c r="H1680" s="64">
        <f t="shared" si="1215"/>
        <v>45863</v>
      </c>
      <c r="I1680" s="64">
        <f t="shared" si="1243"/>
        <v>45894</v>
      </c>
      <c r="J1680" s="65">
        <f t="shared" si="1224"/>
        <v>5.6002542668107669E-3</v>
      </c>
      <c r="K1680" s="195">
        <f t="shared" si="1244"/>
        <v>45954</v>
      </c>
      <c r="L1680" s="195">
        <f t="shared" si="1236"/>
        <v>45954</v>
      </c>
      <c r="M1680" s="228">
        <f t="shared" ref="M1680:M1743" si="1249">IF(L1680=L1679,M1679,DAYS360(A1679,L1680))</f>
        <v>30</v>
      </c>
      <c r="N1680" s="67">
        <f t="shared" ref="N1680:N1743" si="1250">DAYS360(EDATE(L1680,-1),A1680)</f>
        <v>23</v>
      </c>
      <c r="O1680" s="61">
        <f t="shared" si="1225"/>
        <v>1.00429072</v>
      </c>
      <c r="P1680" s="66">
        <f t="shared" si="1217"/>
        <v>1.0056002500000001</v>
      </c>
      <c r="Q1680" s="66">
        <f t="shared" si="1237"/>
        <v>1.3290992696722312</v>
      </c>
      <c r="R1680" s="61">
        <f t="shared" si="1216"/>
        <v>1.3348020599999999</v>
      </c>
      <c r="S1680" s="61">
        <f t="shared" si="1238"/>
        <v>1.27374853</v>
      </c>
      <c r="T1680" s="61">
        <f t="shared" si="1226"/>
        <v>784.54621826000005</v>
      </c>
      <c r="U1680" s="61">
        <f t="shared" si="1227"/>
        <v>7.8528757741063497</v>
      </c>
      <c r="V1680" s="61">
        <f t="shared" si="1228"/>
        <v>196.61199981137449</v>
      </c>
      <c r="W1680" s="61">
        <f t="shared" si="1229"/>
        <v>820.39981076548088</v>
      </c>
      <c r="X1680" s="67">
        <f t="shared" si="1239"/>
        <v>0</v>
      </c>
      <c r="Y1680" s="61">
        <f t="shared" si="1230"/>
        <v>0</v>
      </c>
      <c r="Z1680" s="69">
        <f t="shared" si="1240"/>
        <v>0</v>
      </c>
      <c r="AA1680" s="61">
        <f t="shared" si="1219"/>
        <v>0</v>
      </c>
      <c r="AB1680" s="69">
        <f t="shared" si="1241"/>
        <v>5.1999999999999998E-2</v>
      </c>
      <c r="AC1680" s="140">
        <f t="shared" si="1242"/>
        <v>23</v>
      </c>
      <c r="AD1680" s="67">
        <f t="shared" si="1245"/>
        <v>30</v>
      </c>
      <c r="AE1680" s="11">
        <f t="shared" si="1246"/>
        <v>1.0032439769999999</v>
      </c>
      <c r="AF1680" s="61">
        <f t="shared" si="1220"/>
        <v>2.5450498800000001</v>
      </c>
      <c r="AG1680" s="61">
        <f t="shared" si="1231"/>
        <v>2.6613581100000001</v>
      </c>
      <c r="AH1680" s="61">
        <f t="shared" si="1232"/>
        <v>0</v>
      </c>
      <c r="AI1680" s="196" t="str">
        <f t="shared" si="1247"/>
        <v>A+J=</v>
      </c>
      <c r="AJ1680" s="72">
        <f t="shared" si="1248"/>
        <v>45954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233"/>
        <v>45948</v>
      </c>
      <c r="B1681" s="61">
        <f t="shared" si="1221"/>
        <v>823.32350104200043</v>
      </c>
      <c r="C1681" s="61">
        <f t="shared" si="1234"/>
        <v>615.93493518000002</v>
      </c>
      <c r="D1681" s="61">
        <f t="shared" si="1222"/>
        <v>28.686458239999865</v>
      </c>
      <c r="E1681" s="61">
        <f t="shared" si="1223"/>
        <v>587.24847694000016</v>
      </c>
      <c r="F1681" s="62">
        <f t="shared" si="1235"/>
        <v>7205.03</v>
      </c>
      <c r="G1681" s="63">
        <f t="shared" si="1218"/>
        <v>7245.38</v>
      </c>
      <c r="H1681" s="64">
        <f t="shared" si="1215"/>
        <v>45863</v>
      </c>
      <c r="I1681" s="64">
        <f t="shared" si="1243"/>
        <v>45894</v>
      </c>
      <c r="J1681" s="65">
        <f t="shared" si="1224"/>
        <v>5.6002542668107669E-3</v>
      </c>
      <c r="K1681" s="195">
        <f t="shared" si="1244"/>
        <v>45954</v>
      </c>
      <c r="L1681" s="195">
        <f t="shared" si="1236"/>
        <v>45954</v>
      </c>
      <c r="M1681" s="228">
        <f t="shared" si="1249"/>
        <v>30</v>
      </c>
      <c r="N1681" s="67">
        <f t="shared" si="1250"/>
        <v>24</v>
      </c>
      <c r="O1681" s="61">
        <f t="shared" si="1225"/>
        <v>1.0044776900000001</v>
      </c>
      <c r="P1681" s="66">
        <f t="shared" si="1217"/>
        <v>1.0056002500000001</v>
      </c>
      <c r="Q1681" s="66">
        <f t="shared" si="1237"/>
        <v>1.3290992696722312</v>
      </c>
      <c r="R1681" s="61">
        <f t="shared" si="1216"/>
        <v>1.33505056</v>
      </c>
      <c r="S1681" s="61">
        <f t="shared" si="1238"/>
        <v>1.27374853</v>
      </c>
      <c r="T1681" s="61">
        <f t="shared" si="1226"/>
        <v>784.54621826000005</v>
      </c>
      <c r="U1681" s="61">
        <f t="shared" si="1227"/>
        <v>7.8528757741063497</v>
      </c>
      <c r="V1681" s="61">
        <f t="shared" si="1228"/>
        <v>196.75793105789413</v>
      </c>
      <c r="W1681" s="61">
        <f t="shared" si="1229"/>
        <v>820.54574201200046</v>
      </c>
      <c r="X1681" s="67">
        <f t="shared" si="1239"/>
        <v>0</v>
      </c>
      <c r="Y1681" s="61">
        <f t="shared" si="1230"/>
        <v>0</v>
      </c>
      <c r="Z1681" s="69">
        <f t="shared" si="1240"/>
        <v>0</v>
      </c>
      <c r="AA1681" s="61">
        <f t="shared" si="1219"/>
        <v>0</v>
      </c>
      <c r="AB1681" s="69">
        <f t="shared" si="1241"/>
        <v>5.1999999999999998E-2</v>
      </c>
      <c r="AC1681" s="140">
        <f t="shared" si="1242"/>
        <v>24</v>
      </c>
      <c r="AD1681" s="67">
        <f t="shared" si="1245"/>
        <v>30</v>
      </c>
      <c r="AE1681" s="11">
        <f t="shared" si="1246"/>
        <v>1.003385258</v>
      </c>
      <c r="AF1681" s="61">
        <f t="shared" si="1220"/>
        <v>2.65589136</v>
      </c>
      <c r="AG1681" s="61">
        <f t="shared" si="1231"/>
        <v>2.7777590299999999</v>
      </c>
      <c r="AH1681" s="61">
        <f t="shared" si="1232"/>
        <v>0</v>
      </c>
      <c r="AI1681" s="196" t="str">
        <f t="shared" si="1247"/>
        <v>A+J=</v>
      </c>
      <c r="AJ1681" s="72">
        <f t="shared" si="1248"/>
        <v>45954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233"/>
        <v>45949</v>
      </c>
      <c r="B1682" s="61">
        <f t="shared" si="1221"/>
        <v>823.58592033094396</v>
      </c>
      <c r="C1682" s="61">
        <f t="shared" si="1234"/>
        <v>615.93493518000002</v>
      </c>
      <c r="D1682" s="61">
        <f t="shared" si="1222"/>
        <v>28.686458239999865</v>
      </c>
      <c r="E1682" s="61">
        <f t="shared" si="1223"/>
        <v>587.24847694000016</v>
      </c>
      <c r="F1682" s="62">
        <f t="shared" si="1235"/>
        <v>7205.03</v>
      </c>
      <c r="G1682" s="63">
        <f t="shared" si="1218"/>
        <v>7245.38</v>
      </c>
      <c r="H1682" s="64">
        <f t="shared" si="1215"/>
        <v>45863</v>
      </c>
      <c r="I1682" s="64">
        <f t="shared" si="1243"/>
        <v>45894</v>
      </c>
      <c r="J1682" s="65">
        <f t="shared" si="1224"/>
        <v>5.6002542668107669E-3</v>
      </c>
      <c r="K1682" s="195">
        <f t="shared" si="1244"/>
        <v>45954</v>
      </c>
      <c r="L1682" s="195">
        <f t="shared" si="1236"/>
        <v>45954</v>
      </c>
      <c r="M1682" s="228">
        <f t="shared" si="1249"/>
        <v>30</v>
      </c>
      <c r="N1682" s="67">
        <f t="shared" si="1250"/>
        <v>25</v>
      </c>
      <c r="O1682" s="61">
        <f t="shared" si="1225"/>
        <v>1.0046647</v>
      </c>
      <c r="P1682" s="66">
        <f t="shared" si="1217"/>
        <v>1.0056002500000001</v>
      </c>
      <c r="Q1682" s="66">
        <f t="shared" si="1237"/>
        <v>1.3290992696722312</v>
      </c>
      <c r="R1682" s="61">
        <f t="shared" si="1216"/>
        <v>1.33529911</v>
      </c>
      <c r="S1682" s="61">
        <f t="shared" si="1238"/>
        <v>1.27374853</v>
      </c>
      <c r="T1682" s="61">
        <f t="shared" si="1226"/>
        <v>784.54621826000005</v>
      </c>
      <c r="U1682" s="61">
        <f t="shared" si="1227"/>
        <v>7.8528757741063497</v>
      </c>
      <c r="V1682" s="61">
        <f t="shared" si="1228"/>
        <v>196.90389166683758</v>
      </c>
      <c r="W1682" s="61">
        <f t="shared" si="1229"/>
        <v>820.69170262094394</v>
      </c>
      <c r="X1682" s="67">
        <f t="shared" si="1239"/>
        <v>0</v>
      </c>
      <c r="Y1682" s="61">
        <f t="shared" si="1230"/>
        <v>0</v>
      </c>
      <c r="Z1682" s="69">
        <f t="shared" si="1240"/>
        <v>0</v>
      </c>
      <c r="AA1682" s="61">
        <f t="shared" si="1219"/>
        <v>0</v>
      </c>
      <c r="AB1682" s="69">
        <f t="shared" si="1241"/>
        <v>5.1999999999999998E-2</v>
      </c>
      <c r="AC1682" s="140">
        <f t="shared" si="1242"/>
        <v>25</v>
      </c>
      <c r="AD1682" s="67">
        <f t="shared" si="1245"/>
        <v>30</v>
      </c>
      <c r="AE1682" s="11">
        <f t="shared" si="1246"/>
        <v>1.003526559</v>
      </c>
      <c r="AF1682" s="61">
        <f t="shared" si="1220"/>
        <v>2.7667485200000002</v>
      </c>
      <c r="AG1682" s="61">
        <f t="shared" si="1231"/>
        <v>2.8942177099999999</v>
      </c>
      <c r="AH1682" s="61">
        <f t="shared" si="1232"/>
        <v>0</v>
      </c>
      <c r="AI1682" s="196" t="str">
        <f t="shared" si="1247"/>
        <v>A+J=</v>
      </c>
      <c r="AJ1682" s="72">
        <f t="shared" si="1248"/>
        <v>45954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233"/>
        <v>45950</v>
      </c>
      <c r="B1683" s="61">
        <f t="shared" si="1221"/>
        <v>823.84842674231118</v>
      </c>
      <c r="C1683" s="61">
        <f t="shared" si="1234"/>
        <v>615.93493518000002</v>
      </c>
      <c r="D1683" s="61">
        <f t="shared" si="1222"/>
        <v>28.686458239999865</v>
      </c>
      <c r="E1683" s="61">
        <f t="shared" si="1223"/>
        <v>587.24847694000016</v>
      </c>
      <c r="F1683" s="62">
        <f t="shared" si="1235"/>
        <v>7205.03</v>
      </c>
      <c r="G1683" s="63">
        <f t="shared" si="1218"/>
        <v>7245.38</v>
      </c>
      <c r="H1683" s="64">
        <f t="shared" si="1215"/>
        <v>45863</v>
      </c>
      <c r="I1683" s="64">
        <f t="shared" si="1243"/>
        <v>45894</v>
      </c>
      <c r="J1683" s="65">
        <f t="shared" si="1224"/>
        <v>5.6002542668107669E-3</v>
      </c>
      <c r="K1683" s="195">
        <f t="shared" si="1244"/>
        <v>45954</v>
      </c>
      <c r="L1683" s="195">
        <f t="shared" si="1236"/>
        <v>45954</v>
      </c>
      <c r="M1683" s="228">
        <f t="shared" si="1249"/>
        <v>30</v>
      </c>
      <c r="N1683" s="67">
        <f t="shared" si="1250"/>
        <v>26</v>
      </c>
      <c r="O1683" s="61">
        <f t="shared" si="1225"/>
        <v>1.0048517400000001</v>
      </c>
      <c r="P1683" s="66">
        <f t="shared" si="1217"/>
        <v>1.0056002500000001</v>
      </c>
      <c r="Q1683" s="66">
        <f t="shared" si="1237"/>
        <v>1.3290992696722312</v>
      </c>
      <c r="R1683" s="61">
        <f t="shared" si="1216"/>
        <v>1.3355477099999999</v>
      </c>
      <c r="S1683" s="61">
        <f t="shared" si="1238"/>
        <v>1.27374853</v>
      </c>
      <c r="T1683" s="61">
        <f t="shared" si="1226"/>
        <v>784.54621826000005</v>
      </c>
      <c r="U1683" s="61">
        <f t="shared" si="1227"/>
        <v>7.8528757741063497</v>
      </c>
      <c r="V1683" s="61">
        <f t="shared" si="1228"/>
        <v>197.04988163820482</v>
      </c>
      <c r="W1683" s="61">
        <f t="shared" si="1229"/>
        <v>820.83769259231121</v>
      </c>
      <c r="X1683" s="67">
        <f t="shared" si="1239"/>
        <v>0</v>
      </c>
      <c r="Y1683" s="61">
        <f t="shared" si="1230"/>
        <v>0</v>
      </c>
      <c r="Z1683" s="69">
        <f t="shared" si="1240"/>
        <v>0</v>
      </c>
      <c r="AA1683" s="61">
        <f t="shared" si="1219"/>
        <v>0</v>
      </c>
      <c r="AB1683" s="69">
        <f t="shared" si="1241"/>
        <v>5.1999999999999998E-2</v>
      </c>
      <c r="AC1683" s="140">
        <f t="shared" si="1242"/>
        <v>26</v>
      </c>
      <c r="AD1683" s="67">
        <f t="shared" si="1245"/>
        <v>30</v>
      </c>
      <c r="AE1683" s="11">
        <f t="shared" si="1246"/>
        <v>1.0036678800000001</v>
      </c>
      <c r="AF1683" s="61">
        <f t="shared" si="1220"/>
        <v>2.8776213799999999</v>
      </c>
      <c r="AG1683" s="61">
        <f t="shared" si="1231"/>
        <v>3.0107341500000002</v>
      </c>
      <c r="AH1683" s="61">
        <f t="shared" si="1232"/>
        <v>0</v>
      </c>
      <c r="AI1683" s="196" t="str">
        <f t="shared" si="1247"/>
        <v>A+J=</v>
      </c>
      <c r="AJ1683" s="72">
        <f t="shared" si="1248"/>
        <v>45954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233"/>
        <v>45951</v>
      </c>
      <c r="B1684" s="61">
        <f t="shared" si="1221"/>
        <v>824.11101949610236</v>
      </c>
      <c r="C1684" s="61">
        <f t="shared" si="1234"/>
        <v>615.93493518000002</v>
      </c>
      <c r="D1684" s="61">
        <f t="shared" si="1222"/>
        <v>28.686458239999865</v>
      </c>
      <c r="E1684" s="61">
        <f t="shared" si="1223"/>
        <v>587.24847694000016</v>
      </c>
      <c r="F1684" s="62">
        <f t="shared" si="1235"/>
        <v>7205.03</v>
      </c>
      <c r="G1684" s="63">
        <f t="shared" si="1218"/>
        <v>7245.38</v>
      </c>
      <c r="H1684" s="64">
        <f t="shared" si="1215"/>
        <v>45863</v>
      </c>
      <c r="I1684" s="64">
        <f t="shared" si="1243"/>
        <v>45894</v>
      </c>
      <c r="J1684" s="65">
        <f t="shared" si="1224"/>
        <v>5.6002542668107669E-3</v>
      </c>
      <c r="K1684" s="195">
        <f t="shared" si="1244"/>
        <v>45954</v>
      </c>
      <c r="L1684" s="195">
        <f t="shared" si="1236"/>
        <v>45954</v>
      </c>
      <c r="M1684" s="228">
        <f t="shared" si="1249"/>
        <v>30</v>
      </c>
      <c r="N1684" s="67">
        <f t="shared" si="1250"/>
        <v>27</v>
      </c>
      <c r="O1684" s="61">
        <f t="shared" si="1225"/>
        <v>1.00503882</v>
      </c>
      <c r="P1684" s="66">
        <f t="shared" si="1217"/>
        <v>1.0056002500000001</v>
      </c>
      <c r="Q1684" s="66">
        <f t="shared" si="1237"/>
        <v>1.3290992696722312</v>
      </c>
      <c r="R1684" s="61">
        <f t="shared" si="1216"/>
        <v>1.33579636</v>
      </c>
      <c r="S1684" s="61">
        <f t="shared" si="1238"/>
        <v>1.27374853</v>
      </c>
      <c r="T1684" s="61">
        <f t="shared" si="1226"/>
        <v>784.54621826000005</v>
      </c>
      <c r="U1684" s="61">
        <f t="shared" si="1227"/>
        <v>7.8528757741063497</v>
      </c>
      <c r="V1684" s="61">
        <f t="shared" si="1228"/>
        <v>197.195900971996</v>
      </c>
      <c r="W1684" s="61">
        <f t="shared" si="1229"/>
        <v>820.98371192610239</v>
      </c>
      <c r="X1684" s="67">
        <f t="shared" si="1239"/>
        <v>0</v>
      </c>
      <c r="Y1684" s="61">
        <f t="shared" si="1230"/>
        <v>0</v>
      </c>
      <c r="Z1684" s="69">
        <f t="shared" si="1240"/>
        <v>0</v>
      </c>
      <c r="AA1684" s="61">
        <f t="shared" si="1219"/>
        <v>0</v>
      </c>
      <c r="AB1684" s="69">
        <f t="shared" si="1241"/>
        <v>5.1999999999999998E-2</v>
      </c>
      <c r="AC1684" s="140">
        <f t="shared" si="1242"/>
        <v>27</v>
      </c>
      <c r="AD1684" s="67">
        <f t="shared" si="1245"/>
        <v>30</v>
      </c>
      <c r="AE1684" s="11">
        <f t="shared" si="1246"/>
        <v>1.0038092199999999</v>
      </c>
      <c r="AF1684" s="61">
        <f t="shared" si="1220"/>
        <v>2.9885091400000001</v>
      </c>
      <c r="AG1684" s="61">
        <f t="shared" si="1231"/>
        <v>3.1273075700000001</v>
      </c>
      <c r="AH1684" s="61">
        <f t="shared" si="1232"/>
        <v>0</v>
      </c>
      <c r="AI1684" s="196" t="str">
        <f t="shared" si="1247"/>
        <v>A+J=</v>
      </c>
      <c r="AJ1684" s="72">
        <f t="shared" si="1248"/>
        <v>45954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233"/>
        <v>45952</v>
      </c>
      <c r="B1685" s="61">
        <f t="shared" si="1221"/>
        <v>824.37368845734773</v>
      </c>
      <c r="C1685" s="61">
        <f t="shared" si="1234"/>
        <v>615.93493518000002</v>
      </c>
      <c r="D1685" s="61">
        <f t="shared" si="1222"/>
        <v>28.686458239999865</v>
      </c>
      <c r="E1685" s="61">
        <f t="shared" si="1223"/>
        <v>587.24847694000016</v>
      </c>
      <c r="F1685" s="62">
        <f t="shared" si="1235"/>
        <v>7205.03</v>
      </c>
      <c r="G1685" s="63">
        <f t="shared" si="1218"/>
        <v>7245.38</v>
      </c>
      <c r="H1685" s="64">
        <f t="shared" si="1215"/>
        <v>45863</v>
      </c>
      <c r="I1685" s="64">
        <f t="shared" si="1243"/>
        <v>45894</v>
      </c>
      <c r="J1685" s="65">
        <f t="shared" si="1224"/>
        <v>5.6002542668107669E-3</v>
      </c>
      <c r="K1685" s="195">
        <f t="shared" si="1244"/>
        <v>45954</v>
      </c>
      <c r="L1685" s="195">
        <f t="shared" si="1236"/>
        <v>45954</v>
      </c>
      <c r="M1685" s="228">
        <f t="shared" si="1249"/>
        <v>30</v>
      </c>
      <c r="N1685" s="67">
        <f t="shared" si="1250"/>
        <v>28</v>
      </c>
      <c r="O1685" s="61">
        <f t="shared" si="1225"/>
        <v>1.0052259299999999</v>
      </c>
      <c r="P1685" s="66">
        <f t="shared" si="1217"/>
        <v>1.0056002500000001</v>
      </c>
      <c r="Q1685" s="66">
        <f t="shared" si="1237"/>
        <v>1.3290992696722312</v>
      </c>
      <c r="R1685" s="61">
        <f t="shared" si="1216"/>
        <v>1.3360450399999999</v>
      </c>
      <c r="S1685" s="61">
        <f t="shared" si="1238"/>
        <v>1.27374853</v>
      </c>
      <c r="T1685" s="61">
        <f t="shared" si="1226"/>
        <v>784.54621826000005</v>
      </c>
      <c r="U1685" s="61">
        <f t="shared" si="1227"/>
        <v>7.8528757741063497</v>
      </c>
      <c r="V1685" s="61">
        <f t="shared" si="1228"/>
        <v>197.34193792324137</v>
      </c>
      <c r="W1685" s="61">
        <f t="shared" si="1229"/>
        <v>821.12974887734777</v>
      </c>
      <c r="X1685" s="67">
        <f t="shared" si="1239"/>
        <v>0</v>
      </c>
      <c r="Y1685" s="61">
        <f t="shared" si="1230"/>
        <v>0</v>
      </c>
      <c r="Z1685" s="69">
        <f t="shared" si="1240"/>
        <v>0</v>
      </c>
      <c r="AA1685" s="61">
        <f t="shared" si="1219"/>
        <v>0</v>
      </c>
      <c r="AB1685" s="69">
        <f t="shared" si="1241"/>
        <v>5.1999999999999998E-2</v>
      </c>
      <c r="AC1685" s="140">
        <f t="shared" si="1242"/>
        <v>28</v>
      </c>
      <c r="AD1685" s="67">
        <f t="shared" si="1245"/>
        <v>30</v>
      </c>
      <c r="AE1685" s="11">
        <f t="shared" si="1246"/>
        <v>1.003950581</v>
      </c>
      <c r="AF1685" s="61">
        <f t="shared" si="1220"/>
        <v>3.0994133800000001</v>
      </c>
      <c r="AG1685" s="61">
        <f t="shared" si="1231"/>
        <v>3.2439395800000002</v>
      </c>
      <c r="AH1685" s="61">
        <f t="shared" si="1232"/>
        <v>0</v>
      </c>
      <c r="AI1685" s="196" t="str">
        <f t="shared" si="1247"/>
        <v>A+J=</v>
      </c>
      <c r="AJ1685" s="72">
        <f t="shared" si="1248"/>
        <v>45954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233"/>
        <v>45953</v>
      </c>
      <c r="B1686" s="61">
        <f t="shared" si="1221"/>
        <v>824.63644379101709</v>
      </c>
      <c r="C1686" s="61">
        <f t="shared" si="1234"/>
        <v>615.93493518000002</v>
      </c>
      <c r="D1686" s="61">
        <f t="shared" si="1222"/>
        <v>28.686458239999865</v>
      </c>
      <c r="E1686" s="61">
        <f t="shared" si="1223"/>
        <v>587.24847694000016</v>
      </c>
      <c r="F1686" s="62">
        <f t="shared" si="1235"/>
        <v>7205.03</v>
      </c>
      <c r="G1686" s="63">
        <f t="shared" si="1218"/>
        <v>7245.38</v>
      </c>
      <c r="H1686" s="64">
        <f t="shared" si="1215"/>
        <v>45863</v>
      </c>
      <c r="I1686" s="64">
        <f t="shared" si="1243"/>
        <v>45894</v>
      </c>
      <c r="J1686" s="65">
        <f t="shared" si="1224"/>
        <v>5.6002542668107669E-3</v>
      </c>
      <c r="K1686" s="195">
        <f t="shared" si="1244"/>
        <v>45954</v>
      </c>
      <c r="L1686" s="195">
        <f t="shared" si="1236"/>
        <v>45954</v>
      </c>
      <c r="M1686" s="228">
        <f t="shared" si="1249"/>
        <v>30</v>
      </c>
      <c r="N1686" s="67">
        <f t="shared" si="1250"/>
        <v>29</v>
      </c>
      <c r="O1686" s="61">
        <f t="shared" si="1225"/>
        <v>1.0054130699999999</v>
      </c>
      <c r="P1686" s="66">
        <f t="shared" si="1217"/>
        <v>1.0056002500000001</v>
      </c>
      <c r="Q1686" s="66">
        <f t="shared" si="1237"/>
        <v>1.3290992696722312</v>
      </c>
      <c r="R1686" s="61">
        <f t="shared" si="1216"/>
        <v>1.3362937699999999</v>
      </c>
      <c r="S1686" s="61">
        <f t="shared" si="1238"/>
        <v>1.27374853</v>
      </c>
      <c r="T1686" s="61">
        <f t="shared" si="1226"/>
        <v>784.54621826000005</v>
      </c>
      <c r="U1686" s="61">
        <f t="shared" si="1227"/>
        <v>7.8528757741063497</v>
      </c>
      <c r="V1686" s="61">
        <f t="shared" si="1228"/>
        <v>197.48800423691068</v>
      </c>
      <c r="W1686" s="61">
        <f t="shared" si="1229"/>
        <v>821.27581519101705</v>
      </c>
      <c r="X1686" s="67">
        <f t="shared" si="1239"/>
        <v>0</v>
      </c>
      <c r="Y1686" s="61">
        <f t="shared" si="1230"/>
        <v>0</v>
      </c>
      <c r="Z1686" s="69">
        <f t="shared" si="1240"/>
        <v>0</v>
      </c>
      <c r="AA1686" s="61">
        <f t="shared" si="1219"/>
        <v>0</v>
      </c>
      <c r="AB1686" s="69">
        <f t="shared" si="1241"/>
        <v>5.1999999999999998E-2</v>
      </c>
      <c r="AC1686" s="140">
        <f t="shared" si="1242"/>
        <v>29</v>
      </c>
      <c r="AD1686" s="67">
        <f t="shared" si="1245"/>
        <v>30</v>
      </c>
      <c r="AE1686" s="11">
        <f t="shared" si="1246"/>
        <v>1.0040919610000001</v>
      </c>
      <c r="AF1686" s="61">
        <f t="shared" si="1220"/>
        <v>3.2103325200000001</v>
      </c>
      <c r="AG1686" s="61">
        <f t="shared" si="1231"/>
        <v>3.3606286000000001</v>
      </c>
      <c r="AH1686" s="61">
        <f t="shared" si="1232"/>
        <v>0</v>
      </c>
      <c r="AI1686" s="196" t="str">
        <f t="shared" si="1247"/>
        <v>A+J=</v>
      </c>
      <c r="AJ1686" s="72">
        <f t="shared" si="1248"/>
        <v>45954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233"/>
        <v>45954</v>
      </c>
      <c r="B1687" s="61">
        <f t="shared" si="1221"/>
        <v>824.89928716711017</v>
      </c>
      <c r="C1687" s="61">
        <f t="shared" si="1234"/>
        <v>615.93493518000002</v>
      </c>
      <c r="D1687" s="61">
        <f t="shared" si="1222"/>
        <v>28.686458239999865</v>
      </c>
      <c r="E1687" s="61">
        <f t="shared" si="1223"/>
        <v>587.24847694000016</v>
      </c>
      <c r="F1687" s="62">
        <f t="shared" si="1235"/>
        <v>7205.03</v>
      </c>
      <c r="G1687" s="63">
        <f t="shared" si="1218"/>
        <v>7245.38</v>
      </c>
      <c r="H1687" s="64">
        <f t="shared" si="1215"/>
        <v>45863</v>
      </c>
      <c r="I1687" s="64">
        <f t="shared" si="1243"/>
        <v>45894</v>
      </c>
      <c r="J1687" s="65">
        <f t="shared" si="1224"/>
        <v>5.6002542668107669E-3</v>
      </c>
      <c r="K1687" s="195">
        <f t="shared" si="1244"/>
        <v>45985</v>
      </c>
      <c r="L1687" s="195">
        <f t="shared" si="1236"/>
        <v>45954</v>
      </c>
      <c r="M1687" s="228">
        <f t="shared" si="1249"/>
        <v>30</v>
      </c>
      <c r="N1687" s="67">
        <f t="shared" si="1250"/>
        <v>30</v>
      </c>
      <c r="O1687" s="61">
        <f t="shared" si="1225"/>
        <v>1.0056002500000001</v>
      </c>
      <c r="P1687" s="66">
        <f t="shared" si="1217"/>
        <v>1.0056002500000001</v>
      </c>
      <c r="Q1687" s="66">
        <f t="shared" si="1237"/>
        <v>1.3290992696722312</v>
      </c>
      <c r="R1687" s="61">
        <f t="shared" si="1216"/>
        <v>1.3365425500000001</v>
      </c>
      <c r="S1687" s="61">
        <f t="shared" si="1238"/>
        <v>1.27374853</v>
      </c>
      <c r="T1687" s="61">
        <f t="shared" si="1226"/>
        <v>784.54621826000005</v>
      </c>
      <c r="U1687" s="61">
        <f t="shared" si="1227"/>
        <v>7.8528757741063497</v>
      </c>
      <c r="V1687" s="61">
        <f t="shared" si="1228"/>
        <v>197.63409991300392</v>
      </c>
      <c r="W1687" s="61">
        <f t="shared" si="1229"/>
        <v>821.42191086711023</v>
      </c>
      <c r="X1687" s="67">
        <f t="shared" si="1239"/>
        <v>55</v>
      </c>
      <c r="Y1687" s="61">
        <f t="shared" si="1230"/>
        <v>2.6074755399999998</v>
      </c>
      <c r="Z1687" s="69">
        <f t="shared" si="1240"/>
        <v>1.1559E-2</v>
      </c>
      <c r="AA1687" s="61">
        <f t="shared" si="1219"/>
        <v>9.0685697300000001</v>
      </c>
      <c r="AB1687" s="69">
        <f t="shared" si="1241"/>
        <v>5.1999999999999998E-2</v>
      </c>
      <c r="AC1687" s="140">
        <f t="shared" si="1242"/>
        <v>30</v>
      </c>
      <c r="AD1687" s="67">
        <f t="shared" si="1245"/>
        <v>30</v>
      </c>
      <c r="AE1687" s="11">
        <f t="shared" si="1246"/>
        <v>1.0042333619999999</v>
      </c>
      <c r="AF1687" s="61">
        <f t="shared" si="1220"/>
        <v>3.3212681399999999</v>
      </c>
      <c r="AG1687" s="61">
        <f t="shared" si="1231"/>
        <v>3.4773763</v>
      </c>
      <c r="AH1687" s="61">
        <f t="shared" si="1232"/>
        <v>12.389837870000001</v>
      </c>
      <c r="AI1687" s="196" t="str">
        <f t="shared" si="1247"/>
        <v>A+J=</v>
      </c>
      <c r="AJ1687" s="72">
        <f t="shared" si="1248"/>
        <v>45954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233"/>
        <v>45955</v>
      </c>
      <c r="B1688" s="61">
        <f t="shared" si="1221"/>
        <v>812.61388559606473</v>
      </c>
      <c r="C1688" s="61">
        <f t="shared" si="1234"/>
        <v>608.81534326999997</v>
      </c>
      <c r="D1688" s="61">
        <f t="shared" si="1222"/>
        <v>21.566866330000039</v>
      </c>
      <c r="E1688" s="61">
        <f t="shared" si="1223"/>
        <v>587.24847693999993</v>
      </c>
      <c r="F1688" s="62">
        <f t="shared" si="1235"/>
        <v>7205.03</v>
      </c>
      <c r="G1688" s="63">
        <f t="shared" si="1218"/>
        <v>7245.38</v>
      </c>
      <c r="H1688" s="64">
        <f t="shared" si="1215"/>
        <v>45894</v>
      </c>
      <c r="I1688" s="64">
        <f t="shared" si="1243"/>
        <v>45925</v>
      </c>
      <c r="J1688" s="65">
        <f t="shared" si="1224"/>
        <v>5.6002542668107669E-3</v>
      </c>
      <c r="K1688" s="195">
        <f t="shared" si="1244"/>
        <v>45985</v>
      </c>
      <c r="L1688" s="195">
        <f t="shared" si="1236"/>
        <v>45985</v>
      </c>
      <c r="M1688" s="228">
        <f t="shared" si="1249"/>
        <v>30</v>
      </c>
      <c r="N1688" s="67">
        <f t="shared" si="1250"/>
        <v>1</v>
      </c>
      <c r="O1688" s="61">
        <f t="shared" si="1225"/>
        <v>1.0001861700000001</v>
      </c>
      <c r="P1688" s="66">
        <f t="shared" si="1217"/>
        <v>1.0056002500000001</v>
      </c>
      <c r="Q1688" s="66">
        <f t="shared" si="1237"/>
        <v>1.3365425578572132</v>
      </c>
      <c r="R1688" s="61">
        <f t="shared" si="1216"/>
        <v>1.33679138</v>
      </c>
      <c r="S1688" s="61">
        <f t="shared" si="1238"/>
        <v>1.27374853</v>
      </c>
      <c r="T1688" s="61">
        <f t="shared" si="1226"/>
        <v>775.47764853000001</v>
      </c>
      <c r="U1688" s="61">
        <f t="shared" si="1227"/>
        <v>5.9038979545440053</v>
      </c>
      <c r="V1688" s="61">
        <f t="shared" si="1228"/>
        <v>197.78022495152075</v>
      </c>
      <c r="W1688" s="61">
        <f t="shared" si="1229"/>
        <v>812.49946617606474</v>
      </c>
      <c r="X1688" s="67">
        <f t="shared" si="1239"/>
        <v>0</v>
      </c>
      <c r="Y1688" s="61">
        <f t="shared" si="1230"/>
        <v>0</v>
      </c>
      <c r="Z1688" s="69">
        <f t="shared" si="1240"/>
        <v>0</v>
      </c>
      <c r="AA1688" s="61">
        <f t="shared" si="1219"/>
        <v>0</v>
      </c>
      <c r="AB1688" s="69">
        <f t="shared" si="1241"/>
        <v>5.1999999999999998E-2</v>
      </c>
      <c r="AC1688" s="140">
        <f t="shared" si="1242"/>
        <v>1</v>
      </c>
      <c r="AD1688" s="67">
        <f t="shared" si="1245"/>
        <v>30</v>
      </c>
      <c r="AE1688" s="11">
        <f t="shared" si="1246"/>
        <v>1.000140824</v>
      </c>
      <c r="AF1688" s="61">
        <f t="shared" si="1220"/>
        <v>0.10920586</v>
      </c>
      <c r="AG1688" s="61">
        <f t="shared" si="1231"/>
        <v>0.11441941999999999</v>
      </c>
      <c r="AH1688" s="61">
        <f t="shared" si="1232"/>
        <v>0</v>
      </c>
      <c r="AI1688" s="196" t="str">
        <f t="shared" si="1247"/>
        <v>A+J=</v>
      </c>
      <c r="AJ1688" s="72">
        <f t="shared" si="1248"/>
        <v>45985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233"/>
        <v>45956</v>
      </c>
      <c r="B1689" s="61">
        <f t="shared" si="1221"/>
        <v>812.8745050920362</v>
      </c>
      <c r="C1689" s="61">
        <f t="shared" si="1234"/>
        <v>608.81534326999997</v>
      </c>
      <c r="D1689" s="61">
        <f t="shared" si="1222"/>
        <v>21.566866330000039</v>
      </c>
      <c r="E1689" s="61">
        <f t="shared" si="1223"/>
        <v>587.24847693999993</v>
      </c>
      <c r="F1689" s="62">
        <f t="shared" si="1235"/>
        <v>7205.03</v>
      </c>
      <c r="G1689" s="63">
        <f t="shared" si="1218"/>
        <v>7245.38</v>
      </c>
      <c r="H1689" s="64">
        <f t="shared" si="1215"/>
        <v>45894</v>
      </c>
      <c r="I1689" s="64">
        <f t="shared" si="1243"/>
        <v>45925</v>
      </c>
      <c r="J1689" s="65">
        <f t="shared" si="1224"/>
        <v>5.6002542668107669E-3</v>
      </c>
      <c r="K1689" s="195">
        <f t="shared" si="1244"/>
        <v>45985</v>
      </c>
      <c r="L1689" s="195">
        <f t="shared" si="1236"/>
        <v>45985</v>
      </c>
      <c r="M1689" s="228">
        <f t="shared" si="1249"/>
        <v>30</v>
      </c>
      <c r="N1689" s="67">
        <f t="shared" si="1250"/>
        <v>2</v>
      </c>
      <c r="O1689" s="61">
        <f t="shared" si="1225"/>
        <v>1.00037237</v>
      </c>
      <c r="P1689" s="66">
        <f t="shared" si="1217"/>
        <v>1.0056002500000001</v>
      </c>
      <c r="Q1689" s="66">
        <f t="shared" si="1237"/>
        <v>1.3365425578572132</v>
      </c>
      <c r="R1689" s="61">
        <f t="shared" si="1216"/>
        <v>1.3370402400000001</v>
      </c>
      <c r="S1689" s="61">
        <f t="shared" si="1238"/>
        <v>1.27374853</v>
      </c>
      <c r="T1689" s="61">
        <f t="shared" si="1226"/>
        <v>775.47764853000001</v>
      </c>
      <c r="U1689" s="61">
        <f t="shared" si="1227"/>
        <v>5.9038979545440053</v>
      </c>
      <c r="V1689" s="61">
        <f t="shared" si="1228"/>
        <v>197.9263676074921</v>
      </c>
      <c r="W1689" s="61">
        <f t="shared" si="1229"/>
        <v>812.64560883203615</v>
      </c>
      <c r="X1689" s="67">
        <f t="shared" si="1239"/>
        <v>0</v>
      </c>
      <c r="Y1689" s="61">
        <f t="shared" si="1230"/>
        <v>0</v>
      </c>
      <c r="Z1689" s="69">
        <f t="shared" si="1240"/>
        <v>0</v>
      </c>
      <c r="AA1689" s="61">
        <f t="shared" si="1219"/>
        <v>0</v>
      </c>
      <c r="AB1689" s="69">
        <f t="shared" si="1241"/>
        <v>5.1999999999999998E-2</v>
      </c>
      <c r="AC1689" s="140">
        <f t="shared" si="1242"/>
        <v>2</v>
      </c>
      <c r="AD1689" s="67">
        <f t="shared" si="1245"/>
        <v>30</v>
      </c>
      <c r="AE1689" s="11">
        <f t="shared" si="1246"/>
        <v>1.000281668</v>
      </c>
      <c r="AF1689" s="61">
        <f t="shared" si="1220"/>
        <v>0.21842723</v>
      </c>
      <c r="AG1689" s="61">
        <f t="shared" si="1231"/>
        <v>0.22889625999999999</v>
      </c>
      <c r="AH1689" s="61">
        <f t="shared" si="1232"/>
        <v>0</v>
      </c>
      <c r="AI1689" s="196" t="str">
        <f t="shared" si="1247"/>
        <v>A+J=</v>
      </c>
      <c r="AJ1689" s="72">
        <f t="shared" si="1248"/>
        <v>45985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233"/>
        <v>45957</v>
      </c>
      <c r="B1690" s="61">
        <f t="shared" si="1221"/>
        <v>813.13521725291594</v>
      </c>
      <c r="C1690" s="61">
        <f t="shared" si="1234"/>
        <v>608.81534326999997</v>
      </c>
      <c r="D1690" s="61">
        <f t="shared" si="1222"/>
        <v>21.566866330000039</v>
      </c>
      <c r="E1690" s="61">
        <f t="shared" si="1223"/>
        <v>587.24847693999993</v>
      </c>
      <c r="F1690" s="62">
        <f t="shared" si="1235"/>
        <v>7205.03</v>
      </c>
      <c r="G1690" s="63">
        <f t="shared" si="1218"/>
        <v>7245.38</v>
      </c>
      <c r="H1690" s="64">
        <f t="shared" si="1215"/>
        <v>45894</v>
      </c>
      <c r="I1690" s="64">
        <f t="shared" si="1243"/>
        <v>45925</v>
      </c>
      <c r="J1690" s="65">
        <f t="shared" si="1224"/>
        <v>5.6002542668107669E-3</v>
      </c>
      <c r="K1690" s="195">
        <f t="shared" si="1244"/>
        <v>45985</v>
      </c>
      <c r="L1690" s="195">
        <f t="shared" si="1236"/>
        <v>45985</v>
      </c>
      <c r="M1690" s="228">
        <f t="shared" si="1249"/>
        <v>30</v>
      </c>
      <c r="N1690" s="67">
        <f t="shared" si="1250"/>
        <v>3</v>
      </c>
      <c r="O1690" s="61">
        <f t="shared" si="1225"/>
        <v>1.0005586099999999</v>
      </c>
      <c r="P1690" s="66">
        <f t="shared" si="1217"/>
        <v>1.0056002500000001</v>
      </c>
      <c r="Q1690" s="66">
        <f t="shared" si="1237"/>
        <v>1.3365425578572132</v>
      </c>
      <c r="R1690" s="61">
        <f t="shared" si="1216"/>
        <v>1.3372891600000001</v>
      </c>
      <c r="S1690" s="61">
        <f t="shared" si="1238"/>
        <v>1.27374853</v>
      </c>
      <c r="T1690" s="61">
        <f t="shared" si="1226"/>
        <v>775.47764853000001</v>
      </c>
      <c r="U1690" s="61">
        <f t="shared" si="1227"/>
        <v>5.9038979545440053</v>
      </c>
      <c r="V1690" s="61">
        <f t="shared" si="1228"/>
        <v>198.07254549837199</v>
      </c>
      <c r="W1690" s="61">
        <f t="shared" si="1229"/>
        <v>812.79178672291596</v>
      </c>
      <c r="X1690" s="67">
        <f t="shared" si="1239"/>
        <v>0</v>
      </c>
      <c r="Y1690" s="61">
        <f t="shared" si="1230"/>
        <v>0</v>
      </c>
      <c r="Z1690" s="69">
        <f t="shared" si="1240"/>
        <v>0</v>
      </c>
      <c r="AA1690" s="61">
        <f t="shared" si="1219"/>
        <v>0</v>
      </c>
      <c r="AB1690" s="69">
        <f t="shared" si="1241"/>
        <v>5.1999999999999998E-2</v>
      </c>
      <c r="AC1690" s="140">
        <f t="shared" si="1242"/>
        <v>3</v>
      </c>
      <c r="AD1690" s="67">
        <f t="shared" si="1245"/>
        <v>30</v>
      </c>
      <c r="AE1690" s="11">
        <f t="shared" si="1246"/>
        <v>1.000422532</v>
      </c>
      <c r="AF1690" s="61">
        <f t="shared" si="1220"/>
        <v>0.32766412</v>
      </c>
      <c r="AG1690" s="61">
        <f t="shared" si="1231"/>
        <v>0.34343053000000001</v>
      </c>
      <c r="AH1690" s="61">
        <f t="shared" si="1232"/>
        <v>0</v>
      </c>
      <c r="AI1690" s="196" t="str">
        <f t="shared" si="1247"/>
        <v>A+J=</v>
      </c>
      <c r="AJ1690" s="72">
        <f t="shared" si="1248"/>
        <v>45985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233"/>
        <v>45958</v>
      </c>
      <c r="B1691" s="61">
        <f t="shared" si="1221"/>
        <v>813.39601542621983</v>
      </c>
      <c r="C1691" s="61">
        <f t="shared" si="1234"/>
        <v>608.81534326999997</v>
      </c>
      <c r="D1691" s="61">
        <f t="shared" si="1222"/>
        <v>21.566866330000039</v>
      </c>
      <c r="E1691" s="61">
        <f t="shared" si="1223"/>
        <v>587.24847693999993</v>
      </c>
      <c r="F1691" s="62">
        <f t="shared" si="1235"/>
        <v>7205.03</v>
      </c>
      <c r="G1691" s="63">
        <f t="shared" si="1218"/>
        <v>7245.38</v>
      </c>
      <c r="H1691" s="64">
        <f t="shared" si="1215"/>
        <v>45894</v>
      </c>
      <c r="I1691" s="64">
        <f t="shared" si="1243"/>
        <v>45925</v>
      </c>
      <c r="J1691" s="65">
        <f t="shared" si="1224"/>
        <v>5.6002542668107669E-3</v>
      </c>
      <c r="K1691" s="195">
        <f t="shared" si="1244"/>
        <v>45985</v>
      </c>
      <c r="L1691" s="195">
        <f t="shared" si="1236"/>
        <v>45985</v>
      </c>
      <c r="M1691" s="228">
        <f t="shared" si="1249"/>
        <v>30</v>
      </c>
      <c r="N1691" s="67">
        <f t="shared" si="1250"/>
        <v>4</v>
      </c>
      <c r="O1691" s="61">
        <f t="shared" si="1225"/>
        <v>1.00074489</v>
      </c>
      <c r="P1691" s="66">
        <f t="shared" si="1217"/>
        <v>1.0056002500000001</v>
      </c>
      <c r="Q1691" s="66">
        <f t="shared" si="1237"/>
        <v>1.3365425578572132</v>
      </c>
      <c r="R1691" s="61">
        <f t="shared" si="1216"/>
        <v>1.33753813</v>
      </c>
      <c r="S1691" s="61">
        <f t="shared" si="1238"/>
        <v>1.27374853</v>
      </c>
      <c r="T1691" s="61">
        <f t="shared" si="1226"/>
        <v>775.47764853000001</v>
      </c>
      <c r="U1691" s="61">
        <f t="shared" si="1227"/>
        <v>5.9038979545440053</v>
      </c>
      <c r="V1691" s="61">
        <f t="shared" si="1228"/>
        <v>198.21875275167571</v>
      </c>
      <c r="W1691" s="61">
        <f t="shared" si="1229"/>
        <v>812.93799397621979</v>
      </c>
      <c r="X1691" s="67">
        <f t="shared" si="1239"/>
        <v>0</v>
      </c>
      <c r="Y1691" s="61">
        <f t="shared" si="1230"/>
        <v>0</v>
      </c>
      <c r="Z1691" s="69">
        <f t="shared" si="1240"/>
        <v>0</v>
      </c>
      <c r="AA1691" s="61">
        <f t="shared" si="1219"/>
        <v>0</v>
      </c>
      <c r="AB1691" s="69">
        <f t="shared" si="1241"/>
        <v>5.1999999999999998E-2</v>
      </c>
      <c r="AC1691" s="140">
        <f t="shared" si="1242"/>
        <v>4</v>
      </c>
      <c r="AD1691" s="67">
        <f t="shared" si="1245"/>
        <v>30</v>
      </c>
      <c r="AE1691" s="11">
        <f t="shared" si="1246"/>
        <v>1.000563415</v>
      </c>
      <c r="AF1691" s="61">
        <f t="shared" si="1220"/>
        <v>0.43691573</v>
      </c>
      <c r="AG1691" s="61">
        <f t="shared" si="1231"/>
        <v>0.45802145</v>
      </c>
      <c r="AH1691" s="61">
        <f t="shared" si="1232"/>
        <v>0</v>
      </c>
      <c r="AI1691" s="196" t="str">
        <f t="shared" si="1247"/>
        <v>A+J=</v>
      </c>
      <c r="AJ1691" s="72">
        <f t="shared" si="1248"/>
        <v>45985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233"/>
        <v>45959</v>
      </c>
      <c r="B1692" s="61">
        <f t="shared" si="1221"/>
        <v>813.65689537946253</v>
      </c>
      <c r="C1692" s="61">
        <f t="shared" si="1234"/>
        <v>608.81534326999997</v>
      </c>
      <c r="D1692" s="61">
        <f t="shared" si="1222"/>
        <v>21.566866330000039</v>
      </c>
      <c r="E1692" s="61">
        <f t="shared" si="1223"/>
        <v>587.24847693999993</v>
      </c>
      <c r="F1692" s="62">
        <f t="shared" si="1235"/>
        <v>7205.03</v>
      </c>
      <c r="G1692" s="63">
        <f t="shared" si="1218"/>
        <v>7245.38</v>
      </c>
      <c r="H1692" s="64">
        <f t="shared" si="1215"/>
        <v>45894</v>
      </c>
      <c r="I1692" s="64">
        <f t="shared" si="1243"/>
        <v>45925</v>
      </c>
      <c r="J1692" s="65">
        <f t="shared" si="1224"/>
        <v>5.6002542668107669E-3</v>
      </c>
      <c r="K1692" s="195">
        <f t="shared" si="1244"/>
        <v>45985</v>
      </c>
      <c r="L1692" s="195">
        <f t="shared" si="1236"/>
        <v>45985</v>
      </c>
      <c r="M1692" s="228">
        <f t="shared" si="1249"/>
        <v>30</v>
      </c>
      <c r="N1692" s="67">
        <f t="shared" si="1250"/>
        <v>5</v>
      </c>
      <c r="O1692" s="61">
        <f t="shared" si="1225"/>
        <v>1.0009311999999999</v>
      </c>
      <c r="P1692" s="66">
        <f t="shared" si="1217"/>
        <v>1.0056002500000001</v>
      </c>
      <c r="Q1692" s="66">
        <f t="shared" si="1237"/>
        <v>1.3365425578572132</v>
      </c>
      <c r="R1692" s="61">
        <f t="shared" si="1216"/>
        <v>1.3377871400000001</v>
      </c>
      <c r="S1692" s="61">
        <f t="shared" si="1238"/>
        <v>1.27374853</v>
      </c>
      <c r="T1692" s="61">
        <f t="shared" si="1226"/>
        <v>775.47764853000001</v>
      </c>
      <c r="U1692" s="61">
        <f t="shared" si="1227"/>
        <v>5.9038979545440053</v>
      </c>
      <c r="V1692" s="61">
        <f t="shared" si="1228"/>
        <v>198.36498349491859</v>
      </c>
      <c r="W1692" s="61">
        <f t="shared" si="1229"/>
        <v>813.08422471946255</v>
      </c>
      <c r="X1692" s="67">
        <f t="shared" si="1239"/>
        <v>0</v>
      </c>
      <c r="Y1692" s="61">
        <f t="shared" si="1230"/>
        <v>0</v>
      </c>
      <c r="Z1692" s="69">
        <f t="shared" si="1240"/>
        <v>0</v>
      </c>
      <c r="AA1692" s="61">
        <f t="shared" si="1219"/>
        <v>0</v>
      </c>
      <c r="AB1692" s="69">
        <f t="shared" si="1241"/>
        <v>5.1999999999999998E-2</v>
      </c>
      <c r="AC1692" s="140">
        <f t="shared" si="1242"/>
        <v>5</v>
      </c>
      <c r="AD1692" s="67">
        <f t="shared" si="1245"/>
        <v>30</v>
      </c>
      <c r="AE1692" s="11">
        <f t="shared" si="1246"/>
        <v>1.000704319</v>
      </c>
      <c r="AF1692" s="61">
        <f t="shared" si="1220"/>
        <v>0.54618363999999997</v>
      </c>
      <c r="AG1692" s="61">
        <f t="shared" si="1231"/>
        <v>0.57267066</v>
      </c>
      <c r="AH1692" s="61">
        <f t="shared" si="1232"/>
        <v>0</v>
      </c>
      <c r="AI1692" s="196" t="str">
        <f t="shared" si="1247"/>
        <v>A+J=</v>
      </c>
      <c r="AJ1692" s="72">
        <f t="shared" si="1248"/>
        <v>45985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233"/>
        <v>45960</v>
      </c>
      <c r="B1693" s="61">
        <f t="shared" si="1221"/>
        <v>813.91786725761392</v>
      </c>
      <c r="C1693" s="61">
        <f t="shared" si="1234"/>
        <v>608.81534326999997</v>
      </c>
      <c r="D1693" s="61">
        <f t="shared" si="1222"/>
        <v>21.566866330000039</v>
      </c>
      <c r="E1693" s="61">
        <f t="shared" si="1223"/>
        <v>587.24847693999993</v>
      </c>
      <c r="F1693" s="62">
        <f t="shared" si="1235"/>
        <v>7205.03</v>
      </c>
      <c r="G1693" s="63">
        <f t="shared" si="1218"/>
        <v>7245.38</v>
      </c>
      <c r="H1693" s="64">
        <f t="shared" ref="H1693:H1756" si="1251">EDATE(I1693,-1)</f>
        <v>45894</v>
      </c>
      <c r="I1693" s="64">
        <f t="shared" si="1243"/>
        <v>45925</v>
      </c>
      <c r="J1693" s="65">
        <f t="shared" si="1224"/>
        <v>5.6002542668107669E-3</v>
      </c>
      <c r="K1693" s="195">
        <f t="shared" si="1244"/>
        <v>45985</v>
      </c>
      <c r="L1693" s="195">
        <f t="shared" si="1236"/>
        <v>45985</v>
      </c>
      <c r="M1693" s="228">
        <f t="shared" si="1249"/>
        <v>30</v>
      </c>
      <c r="N1693" s="67">
        <f t="shared" si="1250"/>
        <v>6</v>
      </c>
      <c r="O1693" s="61">
        <f t="shared" si="1225"/>
        <v>1.00111755</v>
      </c>
      <c r="P1693" s="66">
        <f t="shared" si="1217"/>
        <v>1.0056002500000001</v>
      </c>
      <c r="Q1693" s="66">
        <f t="shared" si="1237"/>
        <v>1.3365425578572132</v>
      </c>
      <c r="R1693" s="61">
        <f t="shared" si="1216"/>
        <v>1.3380362100000001</v>
      </c>
      <c r="S1693" s="61">
        <f t="shared" si="1238"/>
        <v>1.27374853</v>
      </c>
      <c r="T1693" s="61">
        <f t="shared" si="1226"/>
        <v>775.47764853000001</v>
      </c>
      <c r="U1693" s="61">
        <f t="shared" si="1227"/>
        <v>5.9038979545440053</v>
      </c>
      <c r="V1693" s="61">
        <f t="shared" si="1228"/>
        <v>198.51124947307</v>
      </c>
      <c r="W1693" s="61">
        <f t="shared" si="1229"/>
        <v>813.23049069761396</v>
      </c>
      <c r="X1693" s="67">
        <f t="shared" si="1239"/>
        <v>0</v>
      </c>
      <c r="Y1693" s="61">
        <f t="shared" si="1230"/>
        <v>0</v>
      </c>
      <c r="Z1693" s="69">
        <f t="shared" si="1240"/>
        <v>0</v>
      </c>
      <c r="AA1693" s="61">
        <f t="shared" si="1219"/>
        <v>0</v>
      </c>
      <c r="AB1693" s="69">
        <f t="shared" si="1241"/>
        <v>5.1999999999999998E-2</v>
      </c>
      <c r="AC1693" s="140">
        <f t="shared" si="1242"/>
        <v>6</v>
      </c>
      <c r="AD1693" s="67">
        <f t="shared" si="1245"/>
        <v>30</v>
      </c>
      <c r="AE1693" s="11">
        <f t="shared" si="1246"/>
        <v>1.000845242</v>
      </c>
      <c r="AF1693" s="61">
        <f t="shared" si="1220"/>
        <v>0.65546627000000002</v>
      </c>
      <c r="AG1693" s="61">
        <f t="shared" si="1231"/>
        <v>0.68737656000000003</v>
      </c>
      <c r="AH1693" s="61">
        <f t="shared" si="1232"/>
        <v>0</v>
      </c>
      <c r="AI1693" s="196" t="str">
        <f t="shared" si="1247"/>
        <v>A+J=</v>
      </c>
      <c r="AJ1693" s="72">
        <f t="shared" si="1248"/>
        <v>45985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233"/>
        <v>45961</v>
      </c>
      <c r="B1694" s="61">
        <f t="shared" si="1221"/>
        <v>814.17890838073492</v>
      </c>
      <c r="C1694" s="61">
        <f t="shared" si="1234"/>
        <v>608.81534326999997</v>
      </c>
      <c r="D1694" s="61">
        <f t="shared" si="1222"/>
        <v>21.566866330000039</v>
      </c>
      <c r="E1694" s="61">
        <f t="shared" si="1223"/>
        <v>587.24847693999993</v>
      </c>
      <c r="F1694" s="62">
        <f t="shared" si="1235"/>
        <v>7205.03</v>
      </c>
      <c r="G1694" s="63">
        <f t="shared" si="1218"/>
        <v>7245.38</v>
      </c>
      <c r="H1694" s="64">
        <f t="shared" si="1251"/>
        <v>45894</v>
      </c>
      <c r="I1694" s="64">
        <f t="shared" si="1243"/>
        <v>45925</v>
      </c>
      <c r="J1694" s="65">
        <f t="shared" si="1224"/>
        <v>5.6002542668107669E-3</v>
      </c>
      <c r="K1694" s="195">
        <f t="shared" si="1244"/>
        <v>45985</v>
      </c>
      <c r="L1694" s="195">
        <f t="shared" si="1236"/>
        <v>45985</v>
      </c>
      <c r="M1694" s="228">
        <f t="shared" si="1249"/>
        <v>30</v>
      </c>
      <c r="N1694" s="67">
        <f t="shared" si="1250"/>
        <v>7</v>
      </c>
      <c r="O1694" s="61">
        <f t="shared" si="1225"/>
        <v>1.00130392</v>
      </c>
      <c r="P1694" s="66">
        <f t="shared" si="1217"/>
        <v>1.0056002500000001</v>
      </c>
      <c r="Q1694" s="66">
        <f t="shared" si="1237"/>
        <v>1.3365425578572132</v>
      </c>
      <c r="R1694" s="61">
        <f t="shared" si="1216"/>
        <v>1.3382852999999999</v>
      </c>
      <c r="S1694" s="61">
        <f t="shared" si="1238"/>
        <v>1.27374853</v>
      </c>
      <c r="T1694" s="61">
        <f t="shared" si="1226"/>
        <v>775.47764853000001</v>
      </c>
      <c r="U1694" s="61">
        <f t="shared" si="1227"/>
        <v>5.9038979545440053</v>
      </c>
      <c r="V1694" s="61">
        <f t="shared" si="1228"/>
        <v>198.6575271961909</v>
      </c>
      <c r="W1694" s="61">
        <f t="shared" si="1229"/>
        <v>813.37676842073495</v>
      </c>
      <c r="X1694" s="67">
        <f t="shared" si="1239"/>
        <v>0</v>
      </c>
      <c r="Y1694" s="61">
        <f t="shared" si="1230"/>
        <v>0</v>
      </c>
      <c r="Z1694" s="69">
        <f t="shared" si="1240"/>
        <v>0</v>
      </c>
      <c r="AA1694" s="61">
        <f t="shared" si="1219"/>
        <v>0</v>
      </c>
      <c r="AB1694" s="69">
        <f t="shared" si="1241"/>
        <v>5.1999999999999998E-2</v>
      </c>
      <c r="AC1694" s="140">
        <f t="shared" si="1242"/>
        <v>7</v>
      </c>
      <c r="AD1694" s="67">
        <f t="shared" si="1245"/>
        <v>30</v>
      </c>
      <c r="AE1694" s="11">
        <f t="shared" si="1246"/>
        <v>1.0009861849999999</v>
      </c>
      <c r="AF1694" s="61">
        <f t="shared" si="1220"/>
        <v>0.76476442</v>
      </c>
      <c r="AG1694" s="61">
        <f t="shared" si="1231"/>
        <v>0.80213995999999999</v>
      </c>
      <c r="AH1694" s="61">
        <f t="shared" si="1232"/>
        <v>0</v>
      </c>
      <c r="AI1694" s="196" t="str">
        <f t="shared" si="1247"/>
        <v>A+J=</v>
      </c>
      <c r="AJ1694" s="72">
        <f t="shared" si="1248"/>
        <v>45985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233"/>
        <v>45962</v>
      </c>
      <c r="B1695" s="61">
        <f t="shared" si="1221"/>
        <v>814.17890838073492</v>
      </c>
      <c r="C1695" s="61">
        <f t="shared" si="1234"/>
        <v>608.81534326999997</v>
      </c>
      <c r="D1695" s="61">
        <f t="shared" si="1222"/>
        <v>21.566866330000039</v>
      </c>
      <c r="E1695" s="61">
        <f t="shared" si="1223"/>
        <v>587.24847693999993</v>
      </c>
      <c r="F1695" s="62">
        <f t="shared" si="1235"/>
        <v>7205.03</v>
      </c>
      <c r="G1695" s="63">
        <f t="shared" si="1218"/>
        <v>7245.38</v>
      </c>
      <c r="H1695" s="64">
        <f t="shared" si="1251"/>
        <v>45894</v>
      </c>
      <c r="I1695" s="64">
        <f t="shared" si="1243"/>
        <v>45925</v>
      </c>
      <c r="J1695" s="65">
        <f t="shared" si="1224"/>
        <v>5.6002542668107669E-3</v>
      </c>
      <c r="K1695" s="195">
        <f t="shared" si="1244"/>
        <v>45985</v>
      </c>
      <c r="L1695" s="195">
        <f t="shared" si="1236"/>
        <v>45985</v>
      </c>
      <c r="M1695" s="228">
        <f t="shared" si="1249"/>
        <v>30</v>
      </c>
      <c r="N1695" s="67">
        <f t="shared" si="1250"/>
        <v>7</v>
      </c>
      <c r="O1695" s="61">
        <f t="shared" si="1225"/>
        <v>1.00130392</v>
      </c>
      <c r="P1695" s="66">
        <f t="shared" si="1217"/>
        <v>1.0056002500000001</v>
      </c>
      <c r="Q1695" s="66">
        <f t="shared" si="1237"/>
        <v>1.3365425578572132</v>
      </c>
      <c r="R1695" s="61">
        <f t="shared" si="1216"/>
        <v>1.3382852999999999</v>
      </c>
      <c r="S1695" s="61">
        <f t="shared" si="1238"/>
        <v>1.27374853</v>
      </c>
      <c r="T1695" s="61">
        <f t="shared" si="1226"/>
        <v>775.47764853000001</v>
      </c>
      <c r="U1695" s="61">
        <f t="shared" si="1227"/>
        <v>5.9038979545440053</v>
      </c>
      <c r="V1695" s="61">
        <f t="shared" si="1228"/>
        <v>198.6575271961909</v>
      </c>
      <c r="W1695" s="61">
        <f t="shared" si="1229"/>
        <v>813.37676842073495</v>
      </c>
      <c r="X1695" s="67">
        <f t="shared" si="1239"/>
        <v>0</v>
      </c>
      <c r="Y1695" s="61">
        <f t="shared" si="1230"/>
        <v>0</v>
      </c>
      <c r="Z1695" s="69">
        <f t="shared" si="1240"/>
        <v>0</v>
      </c>
      <c r="AA1695" s="61">
        <f t="shared" si="1219"/>
        <v>0</v>
      </c>
      <c r="AB1695" s="69">
        <f t="shared" si="1241"/>
        <v>5.1999999999999998E-2</v>
      </c>
      <c r="AC1695" s="140">
        <f t="shared" si="1242"/>
        <v>7</v>
      </c>
      <c r="AD1695" s="67">
        <f t="shared" si="1245"/>
        <v>30</v>
      </c>
      <c r="AE1695" s="11">
        <f t="shared" si="1246"/>
        <v>1.0009861849999999</v>
      </c>
      <c r="AF1695" s="61">
        <f t="shared" si="1220"/>
        <v>0.76476442</v>
      </c>
      <c r="AG1695" s="61">
        <f t="shared" si="1231"/>
        <v>0.80213995999999999</v>
      </c>
      <c r="AH1695" s="61">
        <f t="shared" si="1232"/>
        <v>0</v>
      </c>
      <c r="AI1695" s="196" t="str">
        <f t="shared" si="1247"/>
        <v>A+J=</v>
      </c>
      <c r="AJ1695" s="72">
        <f t="shared" si="1248"/>
        <v>45985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233"/>
        <v>45963</v>
      </c>
      <c r="B1696" s="61">
        <f t="shared" si="1221"/>
        <v>814.44004817124926</v>
      </c>
      <c r="C1696" s="61">
        <f t="shared" si="1234"/>
        <v>608.81534326999997</v>
      </c>
      <c r="D1696" s="61">
        <f t="shared" si="1222"/>
        <v>21.566866330000039</v>
      </c>
      <c r="E1696" s="61">
        <f t="shared" si="1223"/>
        <v>587.24847693999993</v>
      </c>
      <c r="F1696" s="62">
        <f t="shared" si="1235"/>
        <v>7205.03</v>
      </c>
      <c r="G1696" s="63">
        <f t="shared" si="1218"/>
        <v>7245.38</v>
      </c>
      <c r="H1696" s="64">
        <f t="shared" si="1251"/>
        <v>45894</v>
      </c>
      <c r="I1696" s="64">
        <f t="shared" si="1243"/>
        <v>45925</v>
      </c>
      <c r="J1696" s="65">
        <f t="shared" si="1224"/>
        <v>5.6002542668107669E-3</v>
      </c>
      <c r="K1696" s="195">
        <f t="shared" si="1244"/>
        <v>45985</v>
      </c>
      <c r="L1696" s="195">
        <f t="shared" si="1236"/>
        <v>45985</v>
      </c>
      <c r="M1696" s="228">
        <f t="shared" si="1249"/>
        <v>30</v>
      </c>
      <c r="N1696" s="67">
        <f t="shared" si="1250"/>
        <v>8</v>
      </c>
      <c r="O1696" s="61">
        <f t="shared" si="1225"/>
        <v>1.0014903399999999</v>
      </c>
      <c r="P1696" s="66">
        <f t="shared" si="1217"/>
        <v>1.0056002500000001</v>
      </c>
      <c r="Q1696" s="66">
        <f t="shared" si="1237"/>
        <v>1.3365425578572132</v>
      </c>
      <c r="R1696" s="61">
        <f t="shared" si="1216"/>
        <v>1.33853446</v>
      </c>
      <c r="S1696" s="61">
        <f t="shared" si="1238"/>
        <v>1.27374853</v>
      </c>
      <c r="T1696" s="61">
        <f t="shared" si="1226"/>
        <v>775.47764853000001</v>
      </c>
      <c r="U1696" s="61">
        <f t="shared" si="1227"/>
        <v>5.9038979545440053</v>
      </c>
      <c r="V1696" s="61">
        <f t="shared" si="1228"/>
        <v>198.80384602670532</v>
      </c>
      <c r="W1696" s="61">
        <f t="shared" si="1229"/>
        <v>813.52308725124931</v>
      </c>
      <c r="X1696" s="67">
        <f t="shared" si="1239"/>
        <v>0</v>
      </c>
      <c r="Y1696" s="61">
        <f t="shared" si="1230"/>
        <v>0</v>
      </c>
      <c r="Z1696" s="69">
        <f t="shared" si="1240"/>
        <v>0</v>
      </c>
      <c r="AA1696" s="61">
        <f t="shared" si="1219"/>
        <v>0</v>
      </c>
      <c r="AB1696" s="69">
        <f t="shared" si="1241"/>
        <v>5.1999999999999998E-2</v>
      </c>
      <c r="AC1696" s="140">
        <f t="shared" si="1242"/>
        <v>8</v>
      </c>
      <c r="AD1696" s="67">
        <f t="shared" si="1245"/>
        <v>30</v>
      </c>
      <c r="AE1696" s="11">
        <f t="shared" si="1246"/>
        <v>1.0011271479999999</v>
      </c>
      <c r="AF1696" s="61">
        <f t="shared" si="1220"/>
        <v>0.87407807999999998</v>
      </c>
      <c r="AG1696" s="61">
        <f t="shared" si="1231"/>
        <v>0.91696091999999996</v>
      </c>
      <c r="AH1696" s="61">
        <f t="shared" si="1232"/>
        <v>0</v>
      </c>
      <c r="AI1696" s="196" t="str">
        <f t="shared" si="1247"/>
        <v>A+J=</v>
      </c>
      <c r="AJ1696" s="72">
        <f t="shared" si="1248"/>
        <v>45985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233"/>
        <v>45964</v>
      </c>
      <c r="B1697" s="61">
        <f t="shared" si="1221"/>
        <v>814.70126310921808</v>
      </c>
      <c r="C1697" s="61">
        <f t="shared" si="1234"/>
        <v>608.81534326999997</v>
      </c>
      <c r="D1697" s="61">
        <f t="shared" si="1222"/>
        <v>21.566866330000039</v>
      </c>
      <c r="E1697" s="61">
        <f t="shared" si="1223"/>
        <v>587.24847693999993</v>
      </c>
      <c r="F1697" s="62">
        <f t="shared" si="1235"/>
        <v>7205.03</v>
      </c>
      <c r="G1697" s="63">
        <f t="shared" si="1218"/>
        <v>7245.38</v>
      </c>
      <c r="H1697" s="64">
        <f t="shared" si="1251"/>
        <v>45894</v>
      </c>
      <c r="I1697" s="64">
        <f t="shared" si="1243"/>
        <v>45925</v>
      </c>
      <c r="J1697" s="65">
        <f t="shared" si="1224"/>
        <v>5.6002542668107669E-3</v>
      </c>
      <c r="K1697" s="195">
        <f t="shared" si="1244"/>
        <v>45985</v>
      </c>
      <c r="L1697" s="195">
        <f t="shared" si="1236"/>
        <v>45985</v>
      </c>
      <c r="M1697" s="228">
        <f t="shared" si="1249"/>
        <v>30</v>
      </c>
      <c r="N1697" s="67">
        <f t="shared" si="1250"/>
        <v>9</v>
      </c>
      <c r="O1697" s="61">
        <f t="shared" si="1225"/>
        <v>1.0016767900000001</v>
      </c>
      <c r="P1697" s="66">
        <f t="shared" si="1217"/>
        <v>1.0056002500000001</v>
      </c>
      <c r="Q1697" s="66">
        <f t="shared" si="1237"/>
        <v>1.3365425578572132</v>
      </c>
      <c r="R1697" s="61">
        <f t="shared" si="1216"/>
        <v>1.3387836500000001</v>
      </c>
      <c r="S1697" s="61">
        <f t="shared" si="1238"/>
        <v>1.27374853</v>
      </c>
      <c r="T1697" s="61">
        <f t="shared" si="1226"/>
        <v>775.47764853000001</v>
      </c>
      <c r="U1697" s="61">
        <f t="shared" si="1227"/>
        <v>5.9038979545440053</v>
      </c>
      <c r="V1697" s="61">
        <f t="shared" si="1228"/>
        <v>198.95018247467408</v>
      </c>
      <c r="W1697" s="61">
        <f t="shared" si="1229"/>
        <v>813.6694236992181</v>
      </c>
      <c r="X1697" s="67">
        <f t="shared" si="1239"/>
        <v>0</v>
      </c>
      <c r="Y1697" s="61">
        <f t="shared" si="1230"/>
        <v>0</v>
      </c>
      <c r="Z1697" s="69">
        <f t="shared" si="1240"/>
        <v>0</v>
      </c>
      <c r="AA1697" s="61">
        <f t="shared" si="1219"/>
        <v>0</v>
      </c>
      <c r="AB1697" s="69">
        <f t="shared" si="1241"/>
        <v>5.1999999999999998E-2</v>
      </c>
      <c r="AC1697" s="140">
        <f t="shared" si="1242"/>
        <v>9</v>
      </c>
      <c r="AD1697" s="67">
        <f t="shared" si="1245"/>
        <v>30</v>
      </c>
      <c r="AE1697" s="11">
        <f t="shared" si="1246"/>
        <v>1.001268131</v>
      </c>
      <c r="AF1697" s="61">
        <f t="shared" si="1220"/>
        <v>0.98340724000000002</v>
      </c>
      <c r="AG1697" s="61">
        <f t="shared" si="1231"/>
        <v>1.0318394099999999</v>
      </c>
      <c r="AH1697" s="61">
        <f t="shared" si="1232"/>
        <v>0</v>
      </c>
      <c r="AI1697" s="196" t="str">
        <f t="shared" si="1247"/>
        <v>A+J=</v>
      </c>
      <c r="AJ1697" s="72">
        <f t="shared" si="1248"/>
        <v>45985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233"/>
        <v>45965</v>
      </c>
      <c r="B1698" s="61">
        <f t="shared" si="1221"/>
        <v>814.96256499961055</v>
      </c>
      <c r="C1698" s="61">
        <f t="shared" si="1234"/>
        <v>608.81534326999997</v>
      </c>
      <c r="D1698" s="61">
        <f t="shared" si="1222"/>
        <v>21.566866330000039</v>
      </c>
      <c r="E1698" s="61">
        <f t="shared" si="1223"/>
        <v>587.24847693999993</v>
      </c>
      <c r="F1698" s="62">
        <f t="shared" si="1235"/>
        <v>7205.03</v>
      </c>
      <c r="G1698" s="63">
        <f t="shared" si="1218"/>
        <v>7245.38</v>
      </c>
      <c r="H1698" s="64">
        <f t="shared" si="1251"/>
        <v>45894</v>
      </c>
      <c r="I1698" s="64">
        <f t="shared" si="1243"/>
        <v>45925</v>
      </c>
      <c r="J1698" s="65">
        <f t="shared" si="1224"/>
        <v>5.6002542668107669E-3</v>
      </c>
      <c r="K1698" s="195">
        <f t="shared" si="1244"/>
        <v>45985</v>
      </c>
      <c r="L1698" s="195">
        <f t="shared" si="1236"/>
        <v>45985</v>
      </c>
      <c r="M1698" s="228">
        <f t="shared" si="1249"/>
        <v>30</v>
      </c>
      <c r="N1698" s="67">
        <f t="shared" si="1250"/>
        <v>10</v>
      </c>
      <c r="O1698" s="61">
        <f t="shared" si="1225"/>
        <v>1.0018632700000001</v>
      </c>
      <c r="P1698" s="66">
        <f t="shared" si="1217"/>
        <v>1.0056002500000001</v>
      </c>
      <c r="Q1698" s="66">
        <f t="shared" si="1237"/>
        <v>1.3365425578572132</v>
      </c>
      <c r="R1698" s="61">
        <f t="shared" si="1216"/>
        <v>1.3390328899999999</v>
      </c>
      <c r="S1698" s="61">
        <f t="shared" si="1238"/>
        <v>1.27374853</v>
      </c>
      <c r="T1698" s="61">
        <f t="shared" si="1226"/>
        <v>775.47764853000001</v>
      </c>
      <c r="U1698" s="61">
        <f t="shared" si="1227"/>
        <v>5.9038979545440053</v>
      </c>
      <c r="V1698" s="61">
        <f t="shared" si="1228"/>
        <v>199.09654828506649</v>
      </c>
      <c r="W1698" s="61">
        <f t="shared" si="1229"/>
        <v>813.81578950961057</v>
      </c>
      <c r="X1698" s="67">
        <f t="shared" si="1239"/>
        <v>0</v>
      </c>
      <c r="Y1698" s="61">
        <f t="shared" si="1230"/>
        <v>0</v>
      </c>
      <c r="Z1698" s="69">
        <f t="shared" si="1240"/>
        <v>0</v>
      </c>
      <c r="AA1698" s="61">
        <f t="shared" si="1219"/>
        <v>0</v>
      </c>
      <c r="AB1698" s="69">
        <f t="shared" si="1241"/>
        <v>5.1999999999999998E-2</v>
      </c>
      <c r="AC1698" s="140">
        <f t="shared" si="1242"/>
        <v>10</v>
      </c>
      <c r="AD1698" s="67">
        <f t="shared" si="1245"/>
        <v>30</v>
      </c>
      <c r="AE1698" s="11">
        <f t="shared" si="1246"/>
        <v>1.001409134</v>
      </c>
      <c r="AF1698" s="61">
        <f t="shared" si="1220"/>
        <v>1.09275192</v>
      </c>
      <c r="AG1698" s="61">
        <f t="shared" si="1231"/>
        <v>1.14677549</v>
      </c>
      <c r="AH1698" s="61">
        <f t="shared" si="1232"/>
        <v>0</v>
      </c>
      <c r="AI1698" s="196" t="str">
        <f t="shared" si="1247"/>
        <v>A+J=</v>
      </c>
      <c r="AJ1698" s="72">
        <f t="shared" si="1248"/>
        <v>45985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233"/>
        <v>45966</v>
      </c>
      <c r="B1699" s="61">
        <f t="shared" si="1221"/>
        <v>815.22395385242703</v>
      </c>
      <c r="C1699" s="61">
        <f t="shared" si="1234"/>
        <v>608.81534326999997</v>
      </c>
      <c r="D1699" s="61">
        <f t="shared" si="1222"/>
        <v>21.566866330000039</v>
      </c>
      <c r="E1699" s="61">
        <f t="shared" si="1223"/>
        <v>587.24847693999993</v>
      </c>
      <c r="F1699" s="62">
        <f t="shared" si="1235"/>
        <v>7205.03</v>
      </c>
      <c r="G1699" s="63">
        <f t="shared" si="1218"/>
        <v>7245.38</v>
      </c>
      <c r="H1699" s="64">
        <f t="shared" si="1251"/>
        <v>45894</v>
      </c>
      <c r="I1699" s="64">
        <f t="shared" si="1243"/>
        <v>45925</v>
      </c>
      <c r="J1699" s="65">
        <f t="shared" si="1224"/>
        <v>5.6002542668107669E-3</v>
      </c>
      <c r="K1699" s="195">
        <f t="shared" si="1244"/>
        <v>45985</v>
      </c>
      <c r="L1699" s="195">
        <f t="shared" si="1236"/>
        <v>45985</v>
      </c>
      <c r="M1699" s="228">
        <f t="shared" si="1249"/>
        <v>30</v>
      </c>
      <c r="N1699" s="67">
        <f t="shared" si="1250"/>
        <v>11</v>
      </c>
      <c r="O1699" s="61">
        <f t="shared" si="1225"/>
        <v>1.0020497900000001</v>
      </c>
      <c r="P1699" s="66">
        <f t="shared" si="1217"/>
        <v>1.0056002500000001</v>
      </c>
      <c r="Q1699" s="66">
        <f t="shared" si="1237"/>
        <v>1.3365425578572132</v>
      </c>
      <c r="R1699" s="61">
        <f t="shared" si="1216"/>
        <v>1.3392821800000001</v>
      </c>
      <c r="S1699" s="61">
        <f t="shared" si="1238"/>
        <v>1.27374853</v>
      </c>
      <c r="T1699" s="61">
        <f t="shared" si="1226"/>
        <v>775.47764853000001</v>
      </c>
      <c r="U1699" s="61">
        <f t="shared" si="1227"/>
        <v>5.9038979545440053</v>
      </c>
      <c r="V1699" s="61">
        <f t="shared" si="1228"/>
        <v>199.24294345788297</v>
      </c>
      <c r="W1699" s="61">
        <f t="shared" si="1229"/>
        <v>813.96218468242705</v>
      </c>
      <c r="X1699" s="67">
        <f t="shared" si="1239"/>
        <v>0</v>
      </c>
      <c r="Y1699" s="61">
        <f t="shared" si="1230"/>
        <v>0</v>
      </c>
      <c r="Z1699" s="69">
        <f t="shared" si="1240"/>
        <v>0</v>
      </c>
      <c r="AA1699" s="61">
        <f t="shared" si="1219"/>
        <v>0</v>
      </c>
      <c r="AB1699" s="69">
        <f t="shared" si="1241"/>
        <v>5.1999999999999998E-2</v>
      </c>
      <c r="AC1699" s="140">
        <f t="shared" si="1242"/>
        <v>11</v>
      </c>
      <c r="AD1699" s="67">
        <f t="shared" si="1245"/>
        <v>30</v>
      </c>
      <c r="AE1699" s="11">
        <f t="shared" si="1246"/>
        <v>1.0015501570000001</v>
      </c>
      <c r="AF1699" s="61">
        <f t="shared" si="1220"/>
        <v>1.2021120999999999</v>
      </c>
      <c r="AG1699" s="61">
        <f t="shared" si="1231"/>
        <v>1.26176917</v>
      </c>
      <c r="AH1699" s="61">
        <f t="shared" si="1232"/>
        <v>0</v>
      </c>
      <c r="AI1699" s="196" t="str">
        <f t="shared" si="1247"/>
        <v>A+J=</v>
      </c>
      <c r="AJ1699" s="72">
        <f t="shared" si="1248"/>
        <v>45985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233"/>
        <v>45967</v>
      </c>
      <c r="B1700" s="61">
        <f t="shared" si="1221"/>
        <v>815.48542887766712</v>
      </c>
      <c r="C1700" s="61">
        <f t="shared" si="1234"/>
        <v>608.81534326999997</v>
      </c>
      <c r="D1700" s="61">
        <f t="shared" si="1222"/>
        <v>21.566866330000039</v>
      </c>
      <c r="E1700" s="61">
        <f t="shared" si="1223"/>
        <v>587.24847693999993</v>
      </c>
      <c r="F1700" s="62">
        <f t="shared" si="1235"/>
        <v>7205.03</v>
      </c>
      <c r="G1700" s="63">
        <f t="shared" si="1218"/>
        <v>7245.38</v>
      </c>
      <c r="H1700" s="64">
        <f t="shared" si="1251"/>
        <v>45894</v>
      </c>
      <c r="I1700" s="64">
        <f t="shared" si="1243"/>
        <v>45925</v>
      </c>
      <c r="J1700" s="65">
        <f t="shared" si="1224"/>
        <v>5.6002542668107669E-3</v>
      </c>
      <c r="K1700" s="195">
        <f t="shared" si="1244"/>
        <v>45985</v>
      </c>
      <c r="L1700" s="195">
        <f t="shared" si="1236"/>
        <v>45985</v>
      </c>
      <c r="M1700" s="228">
        <f t="shared" si="1249"/>
        <v>30</v>
      </c>
      <c r="N1700" s="67">
        <f t="shared" si="1250"/>
        <v>12</v>
      </c>
      <c r="O1700" s="61">
        <f t="shared" si="1225"/>
        <v>1.0022363400000001</v>
      </c>
      <c r="P1700" s="66">
        <f t="shared" si="1217"/>
        <v>1.0056002500000001</v>
      </c>
      <c r="Q1700" s="66">
        <f t="shared" si="1237"/>
        <v>1.3365425578572132</v>
      </c>
      <c r="R1700" s="61">
        <f t="shared" si="1216"/>
        <v>1.33953152</v>
      </c>
      <c r="S1700" s="61">
        <f t="shared" si="1238"/>
        <v>1.27374853</v>
      </c>
      <c r="T1700" s="61">
        <f t="shared" si="1226"/>
        <v>775.47764853000001</v>
      </c>
      <c r="U1700" s="61">
        <f t="shared" si="1227"/>
        <v>5.9038979545440053</v>
      </c>
      <c r="V1700" s="61">
        <f t="shared" si="1228"/>
        <v>199.3893679931231</v>
      </c>
      <c r="W1700" s="61">
        <f t="shared" si="1229"/>
        <v>814.10860921766709</v>
      </c>
      <c r="X1700" s="67">
        <f t="shared" si="1239"/>
        <v>0</v>
      </c>
      <c r="Y1700" s="61">
        <f t="shared" si="1230"/>
        <v>0</v>
      </c>
      <c r="Z1700" s="69">
        <f t="shared" si="1240"/>
        <v>0</v>
      </c>
      <c r="AA1700" s="61">
        <f t="shared" si="1219"/>
        <v>0</v>
      </c>
      <c r="AB1700" s="69">
        <f t="shared" si="1241"/>
        <v>5.1999999999999998E-2</v>
      </c>
      <c r="AC1700" s="140">
        <f t="shared" si="1242"/>
        <v>12</v>
      </c>
      <c r="AD1700" s="67">
        <f t="shared" si="1245"/>
        <v>30</v>
      </c>
      <c r="AE1700" s="11">
        <f t="shared" si="1246"/>
        <v>1.0016911989999999</v>
      </c>
      <c r="AF1700" s="61">
        <f t="shared" si="1220"/>
        <v>1.3114870199999999</v>
      </c>
      <c r="AG1700" s="61">
        <f t="shared" si="1231"/>
        <v>1.37681966</v>
      </c>
      <c r="AH1700" s="61">
        <f t="shared" si="1232"/>
        <v>0</v>
      </c>
      <c r="AI1700" s="196" t="str">
        <f t="shared" si="1247"/>
        <v>A+J=</v>
      </c>
      <c r="AJ1700" s="72">
        <f t="shared" si="1248"/>
        <v>45985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233"/>
        <v>45968</v>
      </c>
      <c r="B1701" s="61">
        <f t="shared" si="1221"/>
        <v>815.7469850228465</v>
      </c>
      <c r="C1701" s="61">
        <f t="shared" si="1234"/>
        <v>608.81534326999997</v>
      </c>
      <c r="D1701" s="61">
        <f t="shared" si="1222"/>
        <v>21.566866330000039</v>
      </c>
      <c r="E1701" s="61">
        <f t="shared" si="1223"/>
        <v>587.24847693999993</v>
      </c>
      <c r="F1701" s="62">
        <f t="shared" si="1235"/>
        <v>7205.03</v>
      </c>
      <c r="G1701" s="63">
        <f t="shared" si="1218"/>
        <v>7245.38</v>
      </c>
      <c r="H1701" s="64">
        <f t="shared" si="1251"/>
        <v>45894</v>
      </c>
      <c r="I1701" s="64">
        <f t="shared" si="1243"/>
        <v>45925</v>
      </c>
      <c r="J1701" s="65">
        <f t="shared" si="1224"/>
        <v>5.6002542668107669E-3</v>
      </c>
      <c r="K1701" s="195">
        <f t="shared" si="1244"/>
        <v>45985</v>
      </c>
      <c r="L1701" s="195">
        <f t="shared" si="1236"/>
        <v>45985</v>
      </c>
      <c r="M1701" s="228">
        <f t="shared" si="1249"/>
        <v>30</v>
      </c>
      <c r="N1701" s="67">
        <f t="shared" si="1250"/>
        <v>13</v>
      </c>
      <c r="O1701" s="61">
        <f t="shared" si="1225"/>
        <v>1.00242293</v>
      </c>
      <c r="P1701" s="66">
        <f t="shared" si="1217"/>
        <v>1.0056002500000001</v>
      </c>
      <c r="Q1701" s="66">
        <f t="shared" si="1237"/>
        <v>1.3365425578572132</v>
      </c>
      <c r="R1701" s="61">
        <f t="shared" si="1216"/>
        <v>1.3397809000000001</v>
      </c>
      <c r="S1701" s="61">
        <f t="shared" si="1238"/>
        <v>1.27374853</v>
      </c>
      <c r="T1701" s="61">
        <f t="shared" si="1226"/>
        <v>775.47764853000001</v>
      </c>
      <c r="U1701" s="61">
        <f t="shared" si="1227"/>
        <v>5.9038979545440053</v>
      </c>
      <c r="V1701" s="61">
        <f t="shared" si="1228"/>
        <v>199.53581601830246</v>
      </c>
      <c r="W1701" s="61">
        <f t="shared" si="1229"/>
        <v>814.25505724284653</v>
      </c>
      <c r="X1701" s="67">
        <f t="shared" si="1239"/>
        <v>0</v>
      </c>
      <c r="Y1701" s="61">
        <f t="shared" si="1230"/>
        <v>0</v>
      </c>
      <c r="Z1701" s="69">
        <f t="shared" si="1240"/>
        <v>0</v>
      </c>
      <c r="AA1701" s="61">
        <f t="shared" si="1219"/>
        <v>0</v>
      </c>
      <c r="AB1701" s="69">
        <f t="shared" si="1241"/>
        <v>5.1999999999999998E-2</v>
      </c>
      <c r="AC1701" s="140">
        <f t="shared" si="1242"/>
        <v>13</v>
      </c>
      <c r="AD1701" s="67">
        <f t="shared" si="1245"/>
        <v>30</v>
      </c>
      <c r="AE1701" s="11">
        <f t="shared" si="1246"/>
        <v>1.0018322609999999</v>
      </c>
      <c r="AF1701" s="61">
        <f t="shared" si="1220"/>
        <v>1.4208774500000001</v>
      </c>
      <c r="AG1701" s="61">
        <f t="shared" si="1231"/>
        <v>1.4919277799999999</v>
      </c>
      <c r="AH1701" s="61">
        <f t="shared" si="1232"/>
        <v>0</v>
      </c>
      <c r="AI1701" s="196" t="str">
        <f t="shared" si="1247"/>
        <v>A+J=</v>
      </c>
      <c r="AJ1701" s="72">
        <f t="shared" si="1248"/>
        <v>45985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233"/>
        <v>45969</v>
      </c>
      <c r="B1702" s="61">
        <f t="shared" si="1221"/>
        <v>816.00863407293434</v>
      </c>
      <c r="C1702" s="61">
        <f t="shared" si="1234"/>
        <v>608.81534326999997</v>
      </c>
      <c r="D1702" s="61">
        <f t="shared" si="1222"/>
        <v>21.566866330000039</v>
      </c>
      <c r="E1702" s="61">
        <f t="shared" si="1223"/>
        <v>587.24847693999993</v>
      </c>
      <c r="F1702" s="62">
        <f t="shared" si="1235"/>
        <v>7205.03</v>
      </c>
      <c r="G1702" s="63">
        <f t="shared" si="1218"/>
        <v>7245.38</v>
      </c>
      <c r="H1702" s="64">
        <f t="shared" si="1251"/>
        <v>45894</v>
      </c>
      <c r="I1702" s="64">
        <f t="shared" si="1243"/>
        <v>45925</v>
      </c>
      <c r="J1702" s="65">
        <f t="shared" si="1224"/>
        <v>5.6002542668107669E-3</v>
      </c>
      <c r="K1702" s="195">
        <f t="shared" si="1244"/>
        <v>45985</v>
      </c>
      <c r="L1702" s="195">
        <f t="shared" si="1236"/>
        <v>45985</v>
      </c>
      <c r="M1702" s="228">
        <f t="shared" si="1249"/>
        <v>30</v>
      </c>
      <c r="N1702" s="67">
        <f t="shared" si="1250"/>
        <v>14</v>
      </c>
      <c r="O1702" s="61">
        <f t="shared" si="1225"/>
        <v>1.00260956</v>
      </c>
      <c r="P1702" s="66">
        <f t="shared" si="1217"/>
        <v>1.0056002500000001</v>
      </c>
      <c r="Q1702" s="66">
        <f t="shared" si="1237"/>
        <v>1.3365425578572132</v>
      </c>
      <c r="R1702" s="61">
        <f t="shared" si="1216"/>
        <v>1.34003034</v>
      </c>
      <c r="S1702" s="61">
        <f t="shared" si="1238"/>
        <v>1.27374853</v>
      </c>
      <c r="T1702" s="61">
        <f t="shared" si="1226"/>
        <v>775.47764853000001</v>
      </c>
      <c r="U1702" s="61">
        <f t="shared" si="1227"/>
        <v>5.9038979545440053</v>
      </c>
      <c r="V1702" s="61">
        <f t="shared" si="1228"/>
        <v>199.68229927839033</v>
      </c>
      <c r="W1702" s="61">
        <f t="shared" si="1229"/>
        <v>814.40154050293438</v>
      </c>
      <c r="X1702" s="67">
        <f t="shared" si="1239"/>
        <v>0</v>
      </c>
      <c r="Y1702" s="61">
        <f t="shared" si="1230"/>
        <v>0</v>
      </c>
      <c r="Z1702" s="69">
        <f t="shared" si="1240"/>
        <v>0</v>
      </c>
      <c r="AA1702" s="61">
        <f t="shared" si="1219"/>
        <v>0</v>
      </c>
      <c r="AB1702" s="69">
        <f t="shared" si="1241"/>
        <v>5.1999999999999998E-2</v>
      </c>
      <c r="AC1702" s="140">
        <f t="shared" si="1242"/>
        <v>14</v>
      </c>
      <c r="AD1702" s="67">
        <f t="shared" si="1245"/>
        <v>30</v>
      </c>
      <c r="AE1702" s="11">
        <f t="shared" si="1246"/>
        <v>1.001973343</v>
      </c>
      <c r="AF1702" s="61">
        <f t="shared" si="1220"/>
        <v>1.53028338</v>
      </c>
      <c r="AG1702" s="61">
        <f t="shared" si="1231"/>
        <v>1.60709357</v>
      </c>
      <c r="AH1702" s="61">
        <f t="shared" si="1232"/>
        <v>0</v>
      </c>
      <c r="AI1702" s="196" t="str">
        <f t="shared" si="1247"/>
        <v>A+J=</v>
      </c>
      <c r="AJ1702" s="72">
        <f t="shared" si="1248"/>
        <v>45985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233"/>
        <v>45970</v>
      </c>
      <c r="B1703" s="61">
        <f t="shared" si="1221"/>
        <v>816.27035841047655</v>
      </c>
      <c r="C1703" s="61">
        <f t="shared" si="1234"/>
        <v>608.81534326999997</v>
      </c>
      <c r="D1703" s="61">
        <f t="shared" si="1222"/>
        <v>21.566866330000039</v>
      </c>
      <c r="E1703" s="61">
        <f t="shared" si="1223"/>
        <v>587.24847693999993</v>
      </c>
      <c r="F1703" s="62">
        <f t="shared" si="1235"/>
        <v>7205.03</v>
      </c>
      <c r="G1703" s="63">
        <f t="shared" si="1218"/>
        <v>7245.38</v>
      </c>
      <c r="H1703" s="64">
        <f t="shared" si="1251"/>
        <v>45894</v>
      </c>
      <c r="I1703" s="64">
        <f t="shared" si="1243"/>
        <v>45925</v>
      </c>
      <c r="J1703" s="65">
        <f t="shared" si="1224"/>
        <v>5.6002542668107669E-3</v>
      </c>
      <c r="K1703" s="195">
        <f t="shared" si="1244"/>
        <v>45985</v>
      </c>
      <c r="L1703" s="195">
        <f t="shared" si="1236"/>
        <v>45985</v>
      </c>
      <c r="M1703" s="228">
        <f t="shared" si="1249"/>
        <v>30</v>
      </c>
      <c r="N1703" s="67">
        <f t="shared" si="1250"/>
        <v>15</v>
      </c>
      <c r="O1703" s="61">
        <f t="shared" si="1225"/>
        <v>1.0027962100000001</v>
      </c>
      <c r="P1703" s="66">
        <f t="shared" si="1217"/>
        <v>1.0056002500000001</v>
      </c>
      <c r="Q1703" s="66">
        <f t="shared" si="1237"/>
        <v>1.3365425578572132</v>
      </c>
      <c r="R1703" s="61">
        <f t="shared" si="1216"/>
        <v>1.34027981</v>
      </c>
      <c r="S1703" s="61">
        <f t="shared" si="1238"/>
        <v>1.27374853</v>
      </c>
      <c r="T1703" s="61">
        <f t="shared" si="1226"/>
        <v>775.47764853000001</v>
      </c>
      <c r="U1703" s="61">
        <f t="shared" si="1227"/>
        <v>5.9038979545440053</v>
      </c>
      <c r="V1703" s="61">
        <f t="shared" si="1228"/>
        <v>199.82880015593253</v>
      </c>
      <c r="W1703" s="61">
        <f t="shared" si="1229"/>
        <v>814.54804138047655</v>
      </c>
      <c r="X1703" s="67">
        <f t="shared" si="1239"/>
        <v>0</v>
      </c>
      <c r="Y1703" s="61">
        <f t="shared" si="1230"/>
        <v>0</v>
      </c>
      <c r="Z1703" s="69">
        <f t="shared" si="1240"/>
        <v>0</v>
      </c>
      <c r="AA1703" s="61">
        <f t="shared" si="1219"/>
        <v>0</v>
      </c>
      <c r="AB1703" s="69">
        <f t="shared" si="1241"/>
        <v>5.1999999999999998E-2</v>
      </c>
      <c r="AC1703" s="140">
        <f t="shared" si="1242"/>
        <v>15</v>
      </c>
      <c r="AD1703" s="67">
        <f t="shared" si="1245"/>
        <v>30</v>
      </c>
      <c r="AE1703" s="11">
        <f t="shared" si="1246"/>
        <v>1.0021144449999999</v>
      </c>
      <c r="AF1703" s="61">
        <f t="shared" si="1220"/>
        <v>1.6397048299999999</v>
      </c>
      <c r="AG1703" s="61">
        <f t="shared" si="1231"/>
        <v>1.7223170299999999</v>
      </c>
      <c r="AH1703" s="61">
        <f t="shared" si="1232"/>
        <v>0</v>
      </c>
      <c r="AI1703" s="196" t="str">
        <f t="shared" si="1247"/>
        <v>A+J=</v>
      </c>
      <c r="AJ1703" s="72">
        <f t="shared" si="1248"/>
        <v>45985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233"/>
        <v>45971</v>
      </c>
      <c r="B1704" s="61">
        <f t="shared" si="1221"/>
        <v>816.53216981044272</v>
      </c>
      <c r="C1704" s="61">
        <f t="shared" si="1234"/>
        <v>608.81534326999997</v>
      </c>
      <c r="D1704" s="61">
        <f t="shared" si="1222"/>
        <v>21.566866330000039</v>
      </c>
      <c r="E1704" s="61">
        <f t="shared" si="1223"/>
        <v>587.24847693999993</v>
      </c>
      <c r="F1704" s="62">
        <f t="shared" si="1235"/>
        <v>7205.03</v>
      </c>
      <c r="G1704" s="63">
        <f t="shared" si="1218"/>
        <v>7245.38</v>
      </c>
      <c r="H1704" s="64">
        <f t="shared" si="1251"/>
        <v>45894</v>
      </c>
      <c r="I1704" s="64">
        <f t="shared" si="1243"/>
        <v>45925</v>
      </c>
      <c r="J1704" s="65">
        <f t="shared" si="1224"/>
        <v>5.6002542668107669E-3</v>
      </c>
      <c r="K1704" s="195">
        <f t="shared" si="1244"/>
        <v>45985</v>
      </c>
      <c r="L1704" s="195">
        <f t="shared" si="1236"/>
        <v>45985</v>
      </c>
      <c r="M1704" s="228">
        <f t="shared" si="1249"/>
        <v>30</v>
      </c>
      <c r="N1704" s="67">
        <f t="shared" si="1250"/>
        <v>16</v>
      </c>
      <c r="O1704" s="61">
        <f t="shared" si="1225"/>
        <v>1.0029828999999999</v>
      </c>
      <c r="P1704" s="66">
        <f t="shared" si="1217"/>
        <v>1.0056002500000001</v>
      </c>
      <c r="Q1704" s="66">
        <f t="shared" si="1237"/>
        <v>1.3365425578572132</v>
      </c>
      <c r="R1704" s="61">
        <f t="shared" si="1216"/>
        <v>1.3405293300000001</v>
      </c>
      <c r="S1704" s="61">
        <f t="shared" si="1238"/>
        <v>1.27374853</v>
      </c>
      <c r="T1704" s="61">
        <f t="shared" si="1226"/>
        <v>775.47764853000001</v>
      </c>
      <c r="U1704" s="61">
        <f t="shared" si="1227"/>
        <v>5.9038979545440053</v>
      </c>
      <c r="V1704" s="61">
        <f t="shared" si="1228"/>
        <v>199.97533039589868</v>
      </c>
      <c r="W1704" s="61">
        <f t="shared" si="1229"/>
        <v>814.69457162044273</v>
      </c>
      <c r="X1704" s="67">
        <f t="shared" si="1239"/>
        <v>0</v>
      </c>
      <c r="Y1704" s="61">
        <f t="shared" si="1230"/>
        <v>0</v>
      </c>
      <c r="Z1704" s="69">
        <f t="shared" si="1240"/>
        <v>0</v>
      </c>
      <c r="AA1704" s="61">
        <f t="shared" si="1219"/>
        <v>0</v>
      </c>
      <c r="AB1704" s="69">
        <f t="shared" si="1241"/>
        <v>5.1999999999999998E-2</v>
      </c>
      <c r="AC1704" s="140">
        <f t="shared" si="1242"/>
        <v>16</v>
      </c>
      <c r="AD1704" s="67">
        <f t="shared" si="1245"/>
        <v>30</v>
      </c>
      <c r="AE1704" s="11">
        <f t="shared" si="1246"/>
        <v>1.002255567</v>
      </c>
      <c r="AF1704" s="61">
        <f t="shared" si="1220"/>
        <v>1.7491417899999999</v>
      </c>
      <c r="AG1704" s="61">
        <f t="shared" si="1231"/>
        <v>1.83759819</v>
      </c>
      <c r="AH1704" s="61">
        <f t="shared" si="1232"/>
        <v>0</v>
      </c>
      <c r="AI1704" s="196" t="str">
        <f t="shared" si="1247"/>
        <v>A+J=</v>
      </c>
      <c r="AJ1704" s="72">
        <f t="shared" si="1248"/>
        <v>45985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233"/>
        <v>45972</v>
      </c>
      <c r="B1705" s="61">
        <f t="shared" si="1221"/>
        <v>816.79406829283255</v>
      </c>
      <c r="C1705" s="61">
        <f t="shared" si="1234"/>
        <v>608.81534326999997</v>
      </c>
      <c r="D1705" s="61">
        <f t="shared" si="1222"/>
        <v>21.566866330000039</v>
      </c>
      <c r="E1705" s="61">
        <f t="shared" si="1223"/>
        <v>587.24847693999993</v>
      </c>
      <c r="F1705" s="62">
        <f t="shared" si="1235"/>
        <v>7205.03</v>
      </c>
      <c r="G1705" s="63">
        <f t="shared" si="1218"/>
        <v>7245.38</v>
      </c>
      <c r="H1705" s="64">
        <f t="shared" si="1251"/>
        <v>45894</v>
      </c>
      <c r="I1705" s="64">
        <f t="shared" si="1243"/>
        <v>45925</v>
      </c>
      <c r="J1705" s="65">
        <f t="shared" si="1224"/>
        <v>5.6002542668107669E-3</v>
      </c>
      <c r="K1705" s="195">
        <f t="shared" si="1244"/>
        <v>45985</v>
      </c>
      <c r="L1705" s="195">
        <f t="shared" si="1236"/>
        <v>45985</v>
      </c>
      <c r="M1705" s="228">
        <f t="shared" si="1249"/>
        <v>30</v>
      </c>
      <c r="N1705" s="67">
        <f t="shared" si="1250"/>
        <v>17</v>
      </c>
      <c r="O1705" s="61">
        <f t="shared" si="1225"/>
        <v>1.0031696299999999</v>
      </c>
      <c r="P1705" s="66">
        <f t="shared" si="1217"/>
        <v>1.0056002500000001</v>
      </c>
      <c r="Q1705" s="66">
        <f t="shared" si="1237"/>
        <v>1.3365425578572132</v>
      </c>
      <c r="R1705" s="61">
        <f t="shared" si="1216"/>
        <v>1.3407789000000001</v>
      </c>
      <c r="S1705" s="61">
        <f t="shared" si="1238"/>
        <v>1.27374853</v>
      </c>
      <c r="T1705" s="61">
        <f t="shared" si="1226"/>
        <v>775.47764853000001</v>
      </c>
      <c r="U1705" s="61">
        <f t="shared" si="1227"/>
        <v>5.9038979545440053</v>
      </c>
      <c r="V1705" s="61">
        <f t="shared" si="1228"/>
        <v>200.12188999828859</v>
      </c>
      <c r="W1705" s="61">
        <f t="shared" si="1229"/>
        <v>814.84113122283259</v>
      </c>
      <c r="X1705" s="67">
        <f t="shared" si="1239"/>
        <v>0</v>
      </c>
      <c r="Y1705" s="61">
        <f t="shared" si="1230"/>
        <v>0</v>
      </c>
      <c r="Z1705" s="69">
        <f t="shared" si="1240"/>
        <v>0</v>
      </c>
      <c r="AA1705" s="61">
        <f t="shared" si="1219"/>
        <v>0</v>
      </c>
      <c r="AB1705" s="69">
        <f t="shared" si="1241"/>
        <v>5.1999999999999998E-2</v>
      </c>
      <c r="AC1705" s="140">
        <f t="shared" si="1242"/>
        <v>17</v>
      </c>
      <c r="AD1705" s="67">
        <f t="shared" si="1245"/>
        <v>30</v>
      </c>
      <c r="AE1705" s="11">
        <f t="shared" si="1246"/>
        <v>1.0023967090000001</v>
      </c>
      <c r="AF1705" s="61">
        <f t="shared" si="1220"/>
        <v>1.8585942499999999</v>
      </c>
      <c r="AG1705" s="61">
        <f t="shared" si="1231"/>
        <v>1.9529370699999999</v>
      </c>
      <c r="AH1705" s="61">
        <f t="shared" si="1232"/>
        <v>0</v>
      </c>
      <c r="AI1705" s="196" t="str">
        <f t="shared" si="1247"/>
        <v>A+J=</v>
      </c>
      <c r="AJ1705" s="72">
        <f t="shared" si="1248"/>
        <v>45985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233"/>
        <v>45973</v>
      </c>
      <c r="B1706" s="61">
        <f t="shared" si="1221"/>
        <v>817.05604799516152</v>
      </c>
      <c r="C1706" s="61">
        <f t="shared" si="1234"/>
        <v>608.81534326999997</v>
      </c>
      <c r="D1706" s="61">
        <f t="shared" si="1222"/>
        <v>21.566866330000039</v>
      </c>
      <c r="E1706" s="61">
        <f t="shared" si="1223"/>
        <v>587.24847693999993</v>
      </c>
      <c r="F1706" s="62">
        <f t="shared" si="1235"/>
        <v>7205.03</v>
      </c>
      <c r="G1706" s="63">
        <f t="shared" si="1218"/>
        <v>7245.38</v>
      </c>
      <c r="H1706" s="64">
        <f t="shared" si="1251"/>
        <v>45894</v>
      </c>
      <c r="I1706" s="64">
        <f t="shared" si="1243"/>
        <v>45925</v>
      </c>
      <c r="J1706" s="65">
        <f t="shared" si="1224"/>
        <v>5.6002542668107669E-3</v>
      </c>
      <c r="K1706" s="195">
        <f t="shared" si="1244"/>
        <v>45985</v>
      </c>
      <c r="L1706" s="195">
        <f t="shared" si="1236"/>
        <v>45985</v>
      </c>
      <c r="M1706" s="228">
        <f t="shared" si="1249"/>
        <v>30</v>
      </c>
      <c r="N1706" s="67">
        <f t="shared" si="1250"/>
        <v>18</v>
      </c>
      <c r="O1706" s="61">
        <f t="shared" si="1225"/>
        <v>1.00335639</v>
      </c>
      <c r="P1706" s="66">
        <f t="shared" si="1217"/>
        <v>1.0056002500000001</v>
      </c>
      <c r="Q1706" s="66">
        <f t="shared" si="1237"/>
        <v>1.3365425578572132</v>
      </c>
      <c r="R1706" s="61">
        <f t="shared" si="1216"/>
        <v>1.3410285099999999</v>
      </c>
      <c r="S1706" s="61">
        <f t="shared" si="1238"/>
        <v>1.27374853</v>
      </c>
      <c r="T1706" s="61">
        <f t="shared" si="1226"/>
        <v>775.47764853000001</v>
      </c>
      <c r="U1706" s="61">
        <f t="shared" si="1227"/>
        <v>5.9038979545440053</v>
      </c>
      <c r="V1706" s="61">
        <f t="shared" si="1228"/>
        <v>200.26847309061748</v>
      </c>
      <c r="W1706" s="61">
        <f t="shared" si="1229"/>
        <v>814.9877143151615</v>
      </c>
      <c r="X1706" s="67">
        <f t="shared" si="1239"/>
        <v>0</v>
      </c>
      <c r="Y1706" s="61">
        <f t="shared" si="1230"/>
        <v>0</v>
      </c>
      <c r="Z1706" s="69">
        <f t="shared" si="1240"/>
        <v>0</v>
      </c>
      <c r="AA1706" s="61">
        <f t="shared" si="1219"/>
        <v>0</v>
      </c>
      <c r="AB1706" s="69">
        <f t="shared" si="1241"/>
        <v>5.1999999999999998E-2</v>
      </c>
      <c r="AC1706" s="140">
        <f t="shared" si="1242"/>
        <v>18</v>
      </c>
      <c r="AD1706" s="67">
        <f t="shared" si="1245"/>
        <v>30</v>
      </c>
      <c r="AE1706" s="11">
        <f t="shared" si="1246"/>
        <v>1.0025378709999999</v>
      </c>
      <c r="AF1706" s="61">
        <f t="shared" si="1220"/>
        <v>1.9680622299999999</v>
      </c>
      <c r="AG1706" s="61">
        <f t="shared" si="1231"/>
        <v>2.0683336799999998</v>
      </c>
      <c r="AH1706" s="61">
        <f t="shared" si="1232"/>
        <v>0</v>
      </c>
      <c r="AI1706" s="196" t="str">
        <f t="shared" si="1247"/>
        <v>A+J=</v>
      </c>
      <c r="AJ1706" s="72">
        <f t="shared" si="1248"/>
        <v>45985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233"/>
        <v>45974</v>
      </c>
      <c r="B1707" s="61">
        <f t="shared" si="1221"/>
        <v>817.31811990239919</v>
      </c>
      <c r="C1707" s="61">
        <f t="shared" si="1234"/>
        <v>608.81534326999997</v>
      </c>
      <c r="D1707" s="61">
        <f t="shared" si="1222"/>
        <v>21.566866330000039</v>
      </c>
      <c r="E1707" s="61">
        <f t="shared" si="1223"/>
        <v>587.24847693999993</v>
      </c>
      <c r="F1707" s="62">
        <f t="shared" si="1235"/>
        <v>7205.03</v>
      </c>
      <c r="G1707" s="63">
        <f t="shared" si="1218"/>
        <v>7245.38</v>
      </c>
      <c r="H1707" s="64">
        <f t="shared" si="1251"/>
        <v>45894</v>
      </c>
      <c r="I1707" s="64">
        <f t="shared" si="1243"/>
        <v>45925</v>
      </c>
      <c r="J1707" s="65">
        <f t="shared" si="1224"/>
        <v>5.6002542668107669E-3</v>
      </c>
      <c r="K1707" s="195">
        <f t="shared" si="1244"/>
        <v>45985</v>
      </c>
      <c r="L1707" s="195">
        <f t="shared" si="1236"/>
        <v>45985</v>
      </c>
      <c r="M1707" s="228">
        <f t="shared" si="1249"/>
        <v>30</v>
      </c>
      <c r="N1707" s="67">
        <f t="shared" si="1250"/>
        <v>19</v>
      </c>
      <c r="O1707" s="61">
        <f t="shared" si="1225"/>
        <v>1.00354319</v>
      </c>
      <c r="P1707" s="66">
        <f t="shared" si="1217"/>
        <v>1.0056002500000001</v>
      </c>
      <c r="Q1707" s="66">
        <f t="shared" si="1237"/>
        <v>1.3365425578572132</v>
      </c>
      <c r="R1707" s="61">
        <f t="shared" ref="R1707:R1770" si="1252">TRUNC(TRUNC((O1707*Q1707),15),8)</f>
        <v>1.34127818</v>
      </c>
      <c r="S1707" s="61">
        <f t="shared" si="1238"/>
        <v>1.27374853</v>
      </c>
      <c r="T1707" s="61">
        <f t="shared" si="1226"/>
        <v>775.47764853000001</v>
      </c>
      <c r="U1707" s="61">
        <f t="shared" si="1227"/>
        <v>5.9038979545440053</v>
      </c>
      <c r="V1707" s="61">
        <f t="shared" si="1228"/>
        <v>200.41509141785514</v>
      </c>
      <c r="W1707" s="61">
        <f t="shared" si="1229"/>
        <v>815.13433264239916</v>
      </c>
      <c r="X1707" s="67">
        <f t="shared" si="1239"/>
        <v>0</v>
      </c>
      <c r="Y1707" s="61">
        <f t="shared" si="1230"/>
        <v>0</v>
      </c>
      <c r="Z1707" s="69">
        <f t="shared" si="1240"/>
        <v>0</v>
      </c>
      <c r="AA1707" s="61">
        <f t="shared" si="1219"/>
        <v>0</v>
      </c>
      <c r="AB1707" s="69">
        <f t="shared" si="1241"/>
        <v>5.1999999999999998E-2</v>
      </c>
      <c r="AC1707" s="140">
        <f t="shared" si="1242"/>
        <v>19</v>
      </c>
      <c r="AD1707" s="67">
        <f t="shared" si="1245"/>
        <v>30</v>
      </c>
      <c r="AE1707" s="11">
        <f t="shared" si="1246"/>
        <v>1.002679052</v>
      </c>
      <c r="AF1707" s="61">
        <f t="shared" si="1220"/>
        <v>2.0775449400000001</v>
      </c>
      <c r="AG1707" s="61">
        <f t="shared" si="1231"/>
        <v>2.1837872599999999</v>
      </c>
      <c r="AH1707" s="61">
        <f t="shared" si="1232"/>
        <v>0</v>
      </c>
      <c r="AI1707" s="196" t="str">
        <f t="shared" si="1247"/>
        <v>A+J=</v>
      </c>
      <c r="AJ1707" s="72">
        <f t="shared" si="1248"/>
        <v>45985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233"/>
        <v>45975</v>
      </c>
      <c r="B1708" s="61">
        <f t="shared" si="1221"/>
        <v>817.58026799709103</v>
      </c>
      <c r="C1708" s="61">
        <f t="shared" si="1234"/>
        <v>608.81534326999997</v>
      </c>
      <c r="D1708" s="61">
        <f t="shared" si="1222"/>
        <v>21.566866330000039</v>
      </c>
      <c r="E1708" s="61">
        <f t="shared" si="1223"/>
        <v>587.24847693999993</v>
      </c>
      <c r="F1708" s="62">
        <f t="shared" si="1235"/>
        <v>7205.03</v>
      </c>
      <c r="G1708" s="63">
        <f t="shared" si="1218"/>
        <v>7245.38</v>
      </c>
      <c r="H1708" s="64">
        <f t="shared" si="1251"/>
        <v>45894</v>
      </c>
      <c r="I1708" s="64">
        <f t="shared" si="1243"/>
        <v>45925</v>
      </c>
      <c r="J1708" s="65">
        <f t="shared" si="1224"/>
        <v>5.6002542668107669E-3</v>
      </c>
      <c r="K1708" s="195">
        <f t="shared" si="1244"/>
        <v>45985</v>
      </c>
      <c r="L1708" s="195">
        <f t="shared" si="1236"/>
        <v>45985</v>
      </c>
      <c r="M1708" s="228">
        <f t="shared" si="1249"/>
        <v>30</v>
      </c>
      <c r="N1708" s="67">
        <f t="shared" si="1250"/>
        <v>20</v>
      </c>
      <c r="O1708" s="61">
        <f t="shared" si="1225"/>
        <v>1.0037300199999999</v>
      </c>
      <c r="P1708" s="66">
        <f t="shared" ref="P1708:P1771" si="1253">IF(L1708&gt;L1707,O1707,P1707)</f>
        <v>1.0056002500000001</v>
      </c>
      <c r="Q1708" s="66">
        <f t="shared" si="1237"/>
        <v>1.3365425578572132</v>
      </c>
      <c r="R1708" s="61">
        <f t="shared" si="1252"/>
        <v>1.3415278799999999</v>
      </c>
      <c r="S1708" s="61">
        <f t="shared" si="1238"/>
        <v>1.27374853</v>
      </c>
      <c r="T1708" s="61">
        <f t="shared" si="1226"/>
        <v>775.47764853000001</v>
      </c>
      <c r="U1708" s="61">
        <f t="shared" si="1227"/>
        <v>5.9038979545440053</v>
      </c>
      <c r="V1708" s="61">
        <f t="shared" si="1228"/>
        <v>200.561727362547</v>
      </c>
      <c r="W1708" s="61">
        <f t="shared" si="1229"/>
        <v>815.28096858709102</v>
      </c>
      <c r="X1708" s="67">
        <f t="shared" si="1239"/>
        <v>0</v>
      </c>
      <c r="Y1708" s="61">
        <f t="shared" si="1230"/>
        <v>0</v>
      </c>
      <c r="Z1708" s="69">
        <f t="shared" si="1240"/>
        <v>0</v>
      </c>
      <c r="AA1708" s="61">
        <f t="shared" si="1219"/>
        <v>0</v>
      </c>
      <c r="AB1708" s="69">
        <f t="shared" si="1241"/>
        <v>5.1999999999999998E-2</v>
      </c>
      <c r="AC1708" s="140">
        <f t="shared" si="1242"/>
        <v>20</v>
      </c>
      <c r="AD1708" s="67">
        <f t="shared" si="1245"/>
        <v>30</v>
      </c>
      <c r="AE1708" s="11">
        <f t="shared" si="1246"/>
        <v>1.002820254</v>
      </c>
      <c r="AF1708" s="61">
        <f t="shared" si="1220"/>
        <v>2.1870439400000001</v>
      </c>
      <c r="AG1708" s="61">
        <f t="shared" si="1231"/>
        <v>2.2992994100000002</v>
      </c>
      <c r="AH1708" s="61">
        <f t="shared" si="1232"/>
        <v>0</v>
      </c>
      <c r="AI1708" s="196" t="str">
        <f t="shared" si="1247"/>
        <v>A+J=</v>
      </c>
      <c r="AJ1708" s="72">
        <f t="shared" si="1248"/>
        <v>45985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233"/>
        <v>45976</v>
      </c>
      <c r="B1709" s="61">
        <f t="shared" si="1221"/>
        <v>817.84250832669159</v>
      </c>
      <c r="C1709" s="61">
        <f t="shared" si="1234"/>
        <v>608.81534326999997</v>
      </c>
      <c r="D1709" s="61">
        <f t="shared" si="1222"/>
        <v>21.566866330000039</v>
      </c>
      <c r="E1709" s="61">
        <f t="shared" si="1223"/>
        <v>587.24847693999993</v>
      </c>
      <c r="F1709" s="62">
        <f t="shared" si="1235"/>
        <v>7205.03</v>
      </c>
      <c r="G1709" s="63">
        <f t="shared" ref="G1709:G1772" si="1254">IF(AND(L1709&gt;L1708,N1709=1),VLOOKUP(A1708,$BI$15:$BK$314,3),G1708)</f>
        <v>7245.38</v>
      </c>
      <c r="H1709" s="64">
        <f t="shared" si="1251"/>
        <v>45894</v>
      </c>
      <c r="I1709" s="64">
        <f t="shared" si="1243"/>
        <v>45925</v>
      </c>
      <c r="J1709" s="65">
        <f t="shared" si="1224"/>
        <v>5.6002542668107669E-3</v>
      </c>
      <c r="K1709" s="195">
        <f t="shared" si="1244"/>
        <v>45985</v>
      </c>
      <c r="L1709" s="195">
        <f t="shared" si="1236"/>
        <v>45985</v>
      </c>
      <c r="M1709" s="228">
        <f t="shared" si="1249"/>
        <v>30</v>
      </c>
      <c r="N1709" s="67">
        <f t="shared" si="1250"/>
        <v>21</v>
      </c>
      <c r="O1709" s="61">
        <f t="shared" si="1225"/>
        <v>1.00391689</v>
      </c>
      <c r="P1709" s="66">
        <f t="shared" si="1253"/>
        <v>1.0056002500000001</v>
      </c>
      <c r="Q1709" s="66">
        <f t="shared" si="1237"/>
        <v>1.3365425578572132</v>
      </c>
      <c r="R1709" s="61">
        <f t="shared" si="1252"/>
        <v>1.3417776400000001</v>
      </c>
      <c r="S1709" s="61">
        <f t="shared" si="1238"/>
        <v>1.27374853</v>
      </c>
      <c r="T1709" s="61">
        <f t="shared" si="1226"/>
        <v>775.47764853000001</v>
      </c>
      <c r="U1709" s="61">
        <f t="shared" si="1227"/>
        <v>5.9038979545440053</v>
      </c>
      <c r="V1709" s="61">
        <f t="shared" si="1228"/>
        <v>200.70839854214765</v>
      </c>
      <c r="W1709" s="61">
        <f t="shared" si="1229"/>
        <v>815.42763976669164</v>
      </c>
      <c r="X1709" s="67">
        <f t="shared" si="1239"/>
        <v>0</v>
      </c>
      <c r="Y1709" s="61">
        <f t="shared" si="1230"/>
        <v>0</v>
      </c>
      <c r="Z1709" s="69">
        <f t="shared" si="1240"/>
        <v>0</v>
      </c>
      <c r="AA1709" s="61">
        <f t="shared" si="1219"/>
        <v>0</v>
      </c>
      <c r="AB1709" s="69">
        <f t="shared" si="1241"/>
        <v>5.1999999999999998E-2</v>
      </c>
      <c r="AC1709" s="140">
        <f t="shared" si="1242"/>
        <v>21</v>
      </c>
      <c r="AD1709" s="67">
        <f t="shared" si="1245"/>
        <v>30</v>
      </c>
      <c r="AE1709" s="11">
        <f t="shared" si="1246"/>
        <v>1.002961475</v>
      </c>
      <c r="AF1709" s="61">
        <f t="shared" si="1220"/>
        <v>2.2965576599999999</v>
      </c>
      <c r="AG1709" s="61">
        <f t="shared" si="1231"/>
        <v>2.4148685599999999</v>
      </c>
      <c r="AH1709" s="61">
        <f t="shared" si="1232"/>
        <v>0</v>
      </c>
      <c r="AI1709" s="196" t="str">
        <f t="shared" si="1247"/>
        <v>A+J=</v>
      </c>
      <c r="AJ1709" s="72">
        <f t="shared" si="1248"/>
        <v>45985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233"/>
        <v>45977</v>
      </c>
      <c r="B1710" s="61">
        <f t="shared" si="1221"/>
        <v>818.10482996623136</v>
      </c>
      <c r="C1710" s="61">
        <f t="shared" si="1234"/>
        <v>608.81534326999997</v>
      </c>
      <c r="D1710" s="61">
        <f t="shared" si="1222"/>
        <v>21.566866330000039</v>
      </c>
      <c r="E1710" s="61">
        <f t="shared" si="1223"/>
        <v>587.24847693999993</v>
      </c>
      <c r="F1710" s="62">
        <f t="shared" si="1235"/>
        <v>7205.03</v>
      </c>
      <c r="G1710" s="63">
        <f t="shared" si="1254"/>
        <v>7245.38</v>
      </c>
      <c r="H1710" s="64">
        <f t="shared" si="1251"/>
        <v>45894</v>
      </c>
      <c r="I1710" s="64">
        <f t="shared" si="1243"/>
        <v>45925</v>
      </c>
      <c r="J1710" s="65">
        <f t="shared" si="1224"/>
        <v>5.6002542668107669E-3</v>
      </c>
      <c r="K1710" s="195">
        <f t="shared" si="1244"/>
        <v>45985</v>
      </c>
      <c r="L1710" s="195">
        <f t="shared" si="1236"/>
        <v>45985</v>
      </c>
      <c r="M1710" s="228">
        <f t="shared" si="1249"/>
        <v>30</v>
      </c>
      <c r="N1710" s="67">
        <f t="shared" si="1250"/>
        <v>22</v>
      </c>
      <c r="O1710" s="61">
        <f t="shared" si="1225"/>
        <v>1.0041037900000001</v>
      </c>
      <c r="P1710" s="66">
        <f t="shared" si="1253"/>
        <v>1.0056002500000001</v>
      </c>
      <c r="Q1710" s="66">
        <f t="shared" si="1237"/>
        <v>1.3365425578572132</v>
      </c>
      <c r="R1710" s="61">
        <f t="shared" si="1252"/>
        <v>1.3420274400000001</v>
      </c>
      <c r="S1710" s="61">
        <f t="shared" si="1238"/>
        <v>1.27374853</v>
      </c>
      <c r="T1710" s="61">
        <f t="shared" si="1226"/>
        <v>775.47764853000001</v>
      </c>
      <c r="U1710" s="61">
        <f t="shared" si="1227"/>
        <v>5.9038979545440053</v>
      </c>
      <c r="V1710" s="61">
        <f t="shared" si="1228"/>
        <v>200.85509321168726</v>
      </c>
      <c r="W1710" s="61">
        <f t="shared" si="1229"/>
        <v>815.57433443623131</v>
      </c>
      <c r="X1710" s="67">
        <f t="shared" si="1239"/>
        <v>0</v>
      </c>
      <c r="Y1710" s="61">
        <f t="shared" si="1230"/>
        <v>0</v>
      </c>
      <c r="Z1710" s="69">
        <f t="shared" si="1240"/>
        <v>0</v>
      </c>
      <c r="AA1710" s="61">
        <f t="shared" si="1219"/>
        <v>0</v>
      </c>
      <c r="AB1710" s="69">
        <f t="shared" si="1241"/>
        <v>5.1999999999999998E-2</v>
      </c>
      <c r="AC1710" s="140">
        <f t="shared" si="1242"/>
        <v>22</v>
      </c>
      <c r="AD1710" s="67">
        <f t="shared" si="1245"/>
        <v>30</v>
      </c>
      <c r="AE1710" s="11">
        <f t="shared" si="1246"/>
        <v>1.0031027159999999</v>
      </c>
      <c r="AF1710" s="61">
        <f t="shared" si="1220"/>
        <v>2.4060869</v>
      </c>
      <c r="AG1710" s="61">
        <f t="shared" si="1231"/>
        <v>2.53049553</v>
      </c>
      <c r="AH1710" s="61">
        <f t="shared" si="1232"/>
        <v>0</v>
      </c>
      <c r="AI1710" s="196" t="str">
        <f t="shared" si="1247"/>
        <v>A+J=</v>
      </c>
      <c r="AJ1710" s="72">
        <f t="shared" si="1248"/>
        <v>45985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233"/>
        <v>45978</v>
      </c>
      <c r="B1711" s="61">
        <f t="shared" si="1221"/>
        <v>818.36723292570991</v>
      </c>
      <c r="C1711" s="61">
        <f t="shared" si="1234"/>
        <v>608.81534326999997</v>
      </c>
      <c r="D1711" s="61">
        <f t="shared" si="1222"/>
        <v>21.566866330000039</v>
      </c>
      <c r="E1711" s="61">
        <f t="shared" si="1223"/>
        <v>587.24847693999993</v>
      </c>
      <c r="F1711" s="62">
        <f t="shared" si="1235"/>
        <v>7205.03</v>
      </c>
      <c r="G1711" s="63">
        <f t="shared" si="1254"/>
        <v>7245.38</v>
      </c>
      <c r="H1711" s="64">
        <f t="shared" si="1251"/>
        <v>45894</v>
      </c>
      <c r="I1711" s="64">
        <f t="shared" si="1243"/>
        <v>45925</v>
      </c>
      <c r="J1711" s="65">
        <f t="shared" si="1224"/>
        <v>5.6002542668107669E-3</v>
      </c>
      <c r="K1711" s="195">
        <f t="shared" si="1244"/>
        <v>45985</v>
      </c>
      <c r="L1711" s="195">
        <f t="shared" si="1236"/>
        <v>45985</v>
      </c>
      <c r="M1711" s="228">
        <f t="shared" si="1249"/>
        <v>30</v>
      </c>
      <c r="N1711" s="67">
        <f t="shared" si="1250"/>
        <v>23</v>
      </c>
      <c r="O1711" s="61">
        <f t="shared" si="1225"/>
        <v>1.00429072</v>
      </c>
      <c r="P1711" s="66">
        <f t="shared" si="1253"/>
        <v>1.0056002500000001</v>
      </c>
      <c r="Q1711" s="66">
        <f t="shared" si="1237"/>
        <v>1.3365425578572132</v>
      </c>
      <c r="R1711" s="61">
        <f t="shared" si="1252"/>
        <v>1.34227728</v>
      </c>
      <c r="S1711" s="61">
        <f t="shared" si="1238"/>
        <v>1.27374853</v>
      </c>
      <c r="T1711" s="61">
        <f t="shared" si="1226"/>
        <v>775.47764853000001</v>
      </c>
      <c r="U1711" s="61">
        <f t="shared" si="1227"/>
        <v>5.9038979545440053</v>
      </c>
      <c r="V1711" s="61">
        <f t="shared" si="1228"/>
        <v>201.0018113711659</v>
      </c>
      <c r="W1711" s="61">
        <f t="shared" si="1229"/>
        <v>815.72105259570992</v>
      </c>
      <c r="X1711" s="67">
        <f t="shared" si="1239"/>
        <v>0</v>
      </c>
      <c r="Y1711" s="61">
        <f t="shared" si="1230"/>
        <v>0</v>
      </c>
      <c r="Z1711" s="69">
        <f t="shared" si="1240"/>
        <v>0</v>
      </c>
      <c r="AA1711" s="61">
        <f t="shared" si="1219"/>
        <v>0</v>
      </c>
      <c r="AB1711" s="69">
        <f t="shared" si="1241"/>
        <v>5.1999999999999998E-2</v>
      </c>
      <c r="AC1711" s="140">
        <f t="shared" si="1242"/>
        <v>23</v>
      </c>
      <c r="AD1711" s="67">
        <f t="shared" si="1245"/>
        <v>30</v>
      </c>
      <c r="AE1711" s="11">
        <f t="shared" si="1246"/>
        <v>1.0032439769999999</v>
      </c>
      <c r="AF1711" s="61">
        <f t="shared" si="1220"/>
        <v>2.51563165</v>
      </c>
      <c r="AG1711" s="61">
        <f t="shared" si="1231"/>
        <v>2.64618033</v>
      </c>
      <c r="AH1711" s="61">
        <f t="shared" si="1232"/>
        <v>0</v>
      </c>
      <c r="AI1711" s="196" t="str">
        <f t="shared" si="1247"/>
        <v>A+J=</v>
      </c>
      <c r="AJ1711" s="72">
        <f t="shared" si="1248"/>
        <v>45985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233"/>
        <v>45979</v>
      </c>
      <c r="B1712" s="61">
        <f t="shared" si="1221"/>
        <v>818.62972900009731</v>
      </c>
      <c r="C1712" s="61">
        <f t="shared" si="1234"/>
        <v>608.81534326999997</v>
      </c>
      <c r="D1712" s="61">
        <f t="shared" si="1222"/>
        <v>21.566866330000039</v>
      </c>
      <c r="E1712" s="61">
        <f t="shared" si="1223"/>
        <v>587.24847693999993</v>
      </c>
      <c r="F1712" s="62">
        <f t="shared" si="1235"/>
        <v>7205.03</v>
      </c>
      <c r="G1712" s="63">
        <f t="shared" si="1254"/>
        <v>7245.38</v>
      </c>
      <c r="H1712" s="64">
        <f t="shared" si="1251"/>
        <v>45894</v>
      </c>
      <c r="I1712" s="64">
        <f t="shared" si="1243"/>
        <v>45925</v>
      </c>
      <c r="J1712" s="65">
        <f t="shared" si="1224"/>
        <v>5.6002542668107669E-3</v>
      </c>
      <c r="K1712" s="195">
        <f t="shared" si="1244"/>
        <v>45985</v>
      </c>
      <c r="L1712" s="195">
        <f t="shared" si="1236"/>
        <v>45985</v>
      </c>
      <c r="M1712" s="228">
        <f t="shared" si="1249"/>
        <v>30</v>
      </c>
      <c r="N1712" s="67">
        <f t="shared" si="1250"/>
        <v>24</v>
      </c>
      <c r="O1712" s="61">
        <f t="shared" si="1225"/>
        <v>1.0044776900000001</v>
      </c>
      <c r="P1712" s="66">
        <f t="shared" si="1253"/>
        <v>1.0056002500000001</v>
      </c>
      <c r="Q1712" s="66">
        <f t="shared" si="1237"/>
        <v>1.3365425578572132</v>
      </c>
      <c r="R1712" s="61">
        <f t="shared" si="1252"/>
        <v>1.34252718</v>
      </c>
      <c r="S1712" s="61">
        <f t="shared" si="1238"/>
        <v>1.27374853</v>
      </c>
      <c r="T1712" s="61">
        <f t="shared" si="1226"/>
        <v>775.47764853000001</v>
      </c>
      <c r="U1712" s="61">
        <f t="shared" si="1227"/>
        <v>5.9038979545440053</v>
      </c>
      <c r="V1712" s="61">
        <f t="shared" si="1228"/>
        <v>201.14856476555323</v>
      </c>
      <c r="W1712" s="61">
        <f t="shared" si="1229"/>
        <v>815.86780599009728</v>
      </c>
      <c r="X1712" s="67">
        <f t="shared" si="1239"/>
        <v>0</v>
      </c>
      <c r="Y1712" s="61">
        <f t="shared" si="1230"/>
        <v>0</v>
      </c>
      <c r="Z1712" s="69">
        <f t="shared" si="1240"/>
        <v>0</v>
      </c>
      <c r="AA1712" s="61">
        <f t="shared" si="1219"/>
        <v>0</v>
      </c>
      <c r="AB1712" s="69">
        <f t="shared" si="1241"/>
        <v>5.1999999999999998E-2</v>
      </c>
      <c r="AC1712" s="140">
        <f t="shared" si="1242"/>
        <v>24</v>
      </c>
      <c r="AD1712" s="67">
        <f t="shared" si="1245"/>
        <v>30</v>
      </c>
      <c r="AE1712" s="11">
        <f t="shared" si="1246"/>
        <v>1.003385258</v>
      </c>
      <c r="AF1712" s="61">
        <f t="shared" si="1220"/>
        <v>2.6251919099999999</v>
      </c>
      <c r="AG1712" s="61">
        <f t="shared" si="1231"/>
        <v>2.7619230099999998</v>
      </c>
      <c r="AH1712" s="61">
        <f t="shared" si="1232"/>
        <v>0</v>
      </c>
      <c r="AI1712" s="196" t="str">
        <f t="shared" si="1247"/>
        <v>A+J=</v>
      </c>
      <c r="AJ1712" s="72">
        <f t="shared" si="1248"/>
        <v>45985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233"/>
        <v>45980</v>
      </c>
      <c r="B1713" s="61">
        <f t="shared" si="1221"/>
        <v>818.89230644442364</v>
      </c>
      <c r="C1713" s="61">
        <f t="shared" si="1234"/>
        <v>608.81534326999997</v>
      </c>
      <c r="D1713" s="61">
        <f t="shared" si="1222"/>
        <v>21.566866330000039</v>
      </c>
      <c r="E1713" s="61">
        <f t="shared" si="1223"/>
        <v>587.24847693999993</v>
      </c>
      <c r="F1713" s="62">
        <f t="shared" si="1235"/>
        <v>7205.03</v>
      </c>
      <c r="G1713" s="63">
        <f t="shared" si="1254"/>
        <v>7245.38</v>
      </c>
      <c r="H1713" s="64">
        <f t="shared" si="1251"/>
        <v>45894</v>
      </c>
      <c r="I1713" s="64">
        <f t="shared" si="1243"/>
        <v>45925</v>
      </c>
      <c r="J1713" s="65">
        <f t="shared" si="1224"/>
        <v>5.6002542668107669E-3</v>
      </c>
      <c r="K1713" s="195">
        <f t="shared" si="1244"/>
        <v>45985</v>
      </c>
      <c r="L1713" s="195">
        <f t="shared" si="1236"/>
        <v>45985</v>
      </c>
      <c r="M1713" s="228">
        <f t="shared" si="1249"/>
        <v>30</v>
      </c>
      <c r="N1713" s="67">
        <f t="shared" si="1250"/>
        <v>25</v>
      </c>
      <c r="O1713" s="61">
        <f t="shared" si="1225"/>
        <v>1.0046647</v>
      </c>
      <c r="P1713" s="66">
        <f t="shared" si="1253"/>
        <v>1.0056002500000001</v>
      </c>
      <c r="Q1713" s="66">
        <f t="shared" si="1237"/>
        <v>1.3365425578572132</v>
      </c>
      <c r="R1713" s="61">
        <f t="shared" si="1252"/>
        <v>1.34277712</v>
      </c>
      <c r="S1713" s="61">
        <f t="shared" si="1238"/>
        <v>1.27374853</v>
      </c>
      <c r="T1713" s="61">
        <f t="shared" si="1226"/>
        <v>775.47764853000001</v>
      </c>
      <c r="U1713" s="61">
        <f t="shared" si="1227"/>
        <v>5.9038979545440053</v>
      </c>
      <c r="V1713" s="61">
        <f t="shared" si="1228"/>
        <v>201.29534164987962</v>
      </c>
      <c r="W1713" s="61">
        <f t="shared" si="1229"/>
        <v>816.0145828744237</v>
      </c>
      <c r="X1713" s="67">
        <f t="shared" si="1239"/>
        <v>0</v>
      </c>
      <c r="Y1713" s="61">
        <f t="shared" si="1230"/>
        <v>0</v>
      </c>
      <c r="Z1713" s="69">
        <f t="shared" si="1240"/>
        <v>0</v>
      </c>
      <c r="AA1713" s="61">
        <f t="shared" si="1219"/>
        <v>0</v>
      </c>
      <c r="AB1713" s="69">
        <f t="shared" si="1241"/>
        <v>5.1999999999999998E-2</v>
      </c>
      <c r="AC1713" s="140">
        <f t="shared" si="1242"/>
        <v>25</v>
      </c>
      <c r="AD1713" s="67">
        <f t="shared" si="1245"/>
        <v>30</v>
      </c>
      <c r="AE1713" s="11">
        <f t="shared" si="1246"/>
        <v>1.003526559</v>
      </c>
      <c r="AF1713" s="61">
        <f t="shared" si="1220"/>
        <v>2.73476768</v>
      </c>
      <c r="AG1713" s="61">
        <f t="shared" si="1231"/>
        <v>2.8777235700000001</v>
      </c>
      <c r="AH1713" s="61">
        <f t="shared" si="1232"/>
        <v>0</v>
      </c>
      <c r="AI1713" s="196" t="str">
        <f t="shared" si="1247"/>
        <v>A+J=</v>
      </c>
      <c r="AJ1713" s="72">
        <f t="shared" si="1248"/>
        <v>45985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233"/>
        <v>45981</v>
      </c>
      <c r="B1714" s="61">
        <f t="shared" si="1221"/>
        <v>819.15497115117375</v>
      </c>
      <c r="C1714" s="61">
        <f t="shared" si="1234"/>
        <v>608.81534326999997</v>
      </c>
      <c r="D1714" s="61">
        <f t="shared" si="1222"/>
        <v>21.566866330000039</v>
      </c>
      <c r="E1714" s="61">
        <f t="shared" si="1223"/>
        <v>587.24847693999993</v>
      </c>
      <c r="F1714" s="62">
        <f t="shared" si="1235"/>
        <v>7205.03</v>
      </c>
      <c r="G1714" s="63">
        <f t="shared" si="1254"/>
        <v>7245.38</v>
      </c>
      <c r="H1714" s="64">
        <f t="shared" si="1251"/>
        <v>45894</v>
      </c>
      <c r="I1714" s="64">
        <f t="shared" si="1243"/>
        <v>45925</v>
      </c>
      <c r="J1714" s="65">
        <f t="shared" si="1224"/>
        <v>5.6002542668107669E-3</v>
      </c>
      <c r="K1714" s="195">
        <f t="shared" si="1244"/>
        <v>45985</v>
      </c>
      <c r="L1714" s="195">
        <f t="shared" si="1236"/>
        <v>45985</v>
      </c>
      <c r="M1714" s="228">
        <f t="shared" si="1249"/>
        <v>30</v>
      </c>
      <c r="N1714" s="67">
        <f t="shared" si="1250"/>
        <v>26</v>
      </c>
      <c r="O1714" s="61">
        <f t="shared" si="1225"/>
        <v>1.0048517400000001</v>
      </c>
      <c r="P1714" s="66">
        <f t="shared" si="1253"/>
        <v>1.0056002500000001</v>
      </c>
      <c r="Q1714" s="66">
        <f t="shared" si="1237"/>
        <v>1.3365425578572132</v>
      </c>
      <c r="R1714" s="61">
        <f t="shared" si="1252"/>
        <v>1.34302711</v>
      </c>
      <c r="S1714" s="61">
        <f t="shared" si="1238"/>
        <v>1.27374853</v>
      </c>
      <c r="T1714" s="61">
        <f t="shared" si="1226"/>
        <v>775.47764853000001</v>
      </c>
      <c r="U1714" s="61">
        <f t="shared" si="1227"/>
        <v>5.9038979545440053</v>
      </c>
      <c r="V1714" s="61">
        <f t="shared" si="1228"/>
        <v>201.44214789662979</v>
      </c>
      <c r="W1714" s="61">
        <f t="shared" si="1229"/>
        <v>816.16138912117378</v>
      </c>
      <c r="X1714" s="67">
        <f t="shared" si="1239"/>
        <v>0</v>
      </c>
      <c r="Y1714" s="61">
        <f t="shared" si="1230"/>
        <v>0</v>
      </c>
      <c r="Z1714" s="69">
        <f t="shared" si="1240"/>
        <v>0</v>
      </c>
      <c r="AA1714" s="61">
        <f t="shared" si="1219"/>
        <v>0</v>
      </c>
      <c r="AB1714" s="69">
        <f t="shared" si="1241"/>
        <v>5.1999999999999998E-2</v>
      </c>
      <c r="AC1714" s="140">
        <f t="shared" si="1242"/>
        <v>26</v>
      </c>
      <c r="AD1714" s="67">
        <f t="shared" si="1245"/>
        <v>30</v>
      </c>
      <c r="AE1714" s="11">
        <f t="shared" si="1246"/>
        <v>1.0036678800000001</v>
      </c>
      <c r="AF1714" s="61">
        <f t="shared" si="1220"/>
        <v>2.8443589500000002</v>
      </c>
      <c r="AG1714" s="61">
        <f t="shared" si="1231"/>
        <v>2.9935820299999998</v>
      </c>
      <c r="AH1714" s="61">
        <f t="shared" si="1232"/>
        <v>0</v>
      </c>
      <c r="AI1714" s="196" t="str">
        <f t="shared" si="1247"/>
        <v>A+J=</v>
      </c>
      <c r="AJ1714" s="72">
        <f t="shared" si="1248"/>
        <v>45985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233"/>
        <v>45982</v>
      </c>
      <c r="B1715" s="61">
        <f t="shared" si="1221"/>
        <v>819.41772234034795</v>
      </c>
      <c r="C1715" s="61">
        <f t="shared" si="1234"/>
        <v>608.81534326999997</v>
      </c>
      <c r="D1715" s="61">
        <f t="shared" si="1222"/>
        <v>21.566866330000039</v>
      </c>
      <c r="E1715" s="61">
        <f t="shared" si="1223"/>
        <v>587.24847693999993</v>
      </c>
      <c r="F1715" s="62">
        <f t="shared" si="1235"/>
        <v>7205.03</v>
      </c>
      <c r="G1715" s="63">
        <f t="shared" si="1254"/>
        <v>7245.38</v>
      </c>
      <c r="H1715" s="64">
        <f t="shared" si="1251"/>
        <v>45894</v>
      </c>
      <c r="I1715" s="64">
        <f t="shared" si="1243"/>
        <v>45925</v>
      </c>
      <c r="J1715" s="65">
        <f t="shared" si="1224"/>
        <v>5.6002542668107669E-3</v>
      </c>
      <c r="K1715" s="195">
        <f t="shared" si="1244"/>
        <v>45985</v>
      </c>
      <c r="L1715" s="195">
        <f t="shared" si="1236"/>
        <v>45985</v>
      </c>
      <c r="M1715" s="228">
        <f t="shared" si="1249"/>
        <v>30</v>
      </c>
      <c r="N1715" s="67">
        <f t="shared" si="1250"/>
        <v>27</v>
      </c>
      <c r="O1715" s="61">
        <f t="shared" si="1225"/>
        <v>1.00503882</v>
      </c>
      <c r="P1715" s="66">
        <f t="shared" si="1253"/>
        <v>1.0056002500000001</v>
      </c>
      <c r="Q1715" s="66">
        <f t="shared" si="1237"/>
        <v>1.3365425578572132</v>
      </c>
      <c r="R1715" s="61">
        <f t="shared" si="1252"/>
        <v>1.34327715</v>
      </c>
      <c r="S1715" s="61">
        <f t="shared" si="1238"/>
        <v>1.27374853</v>
      </c>
      <c r="T1715" s="61">
        <f t="shared" si="1226"/>
        <v>775.47764853000001</v>
      </c>
      <c r="U1715" s="61">
        <f t="shared" si="1227"/>
        <v>5.9038979545440053</v>
      </c>
      <c r="V1715" s="61">
        <f t="shared" si="1228"/>
        <v>201.58898350580392</v>
      </c>
      <c r="W1715" s="61">
        <f t="shared" si="1229"/>
        <v>816.308224730348</v>
      </c>
      <c r="X1715" s="67">
        <f t="shared" si="1239"/>
        <v>0</v>
      </c>
      <c r="Y1715" s="61">
        <f t="shared" si="1230"/>
        <v>0</v>
      </c>
      <c r="Z1715" s="69">
        <f t="shared" si="1240"/>
        <v>0</v>
      </c>
      <c r="AA1715" s="61">
        <f t="shared" si="1219"/>
        <v>0</v>
      </c>
      <c r="AB1715" s="69">
        <f t="shared" si="1241"/>
        <v>5.1999999999999998E-2</v>
      </c>
      <c r="AC1715" s="140">
        <f t="shared" si="1242"/>
        <v>27</v>
      </c>
      <c r="AD1715" s="67">
        <f t="shared" si="1245"/>
        <v>30</v>
      </c>
      <c r="AE1715" s="11">
        <f t="shared" si="1246"/>
        <v>1.0038092199999999</v>
      </c>
      <c r="AF1715" s="61">
        <f t="shared" si="1220"/>
        <v>2.95396496</v>
      </c>
      <c r="AG1715" s="61">
        <f t="shared" si="1231"/>
        <v>3.10949761</v>
      </c>
      <c r="AH1715" s="61">
        <f t="shared" si="1232"/>
        <v>0</v>
      </c>
      <c r="AI1715" s="196" t="str">
        <f t="shared" si="1247"/>
        <v>A+J=</v>
      </c>
      <c r="AJ1715" s="72">
        <f t="shared" si="1248"/>
        <v>45985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233"/>
        <v>45983</v>
      </c>
      <c r="B1716" s="61">
        <f t="shared" si="1221"/>
        <v>819.68055576946108</v>
      </c>
      <c r="C1716" s="61">
        <f t="shared" si="1234"/>
        <v>608.81534326999997</v>
      </c>
      <c r="D1716" s="61">
        <f t="shared" si="1222"/>
        <v>21.566866330000039</v>
      </c>
      <c r="E1716" s="61">
        <f t="shared" si="1223"/>
        <v>587.24847693999993</v>
      </c>
      <c r="F1716" s="62">
        <f t="shared" si="1235"/>
        <v>7205.03</v>
      </c>
      <c r="G1716" s="63">
        <f t="shared" si="1254"/>
        <v>7245.38</v>
      </c>
      <c r="H1716" s="64">
        <f t="shared" si="1251"/>
        <v>45894</v>
      </c>
      <c r="I1716" s="64">
        <f t="shared" si="1243"/>
        <v>45925</v>
      </c>
      <c r="J1716" s="65">
        <f t="shared" si="1224"/>
        <v>5.6002542668107669E-3</v>
      </c>
      <c r="K1716" s="195">
        <f t="shared" si="1244"/>
        <v>45985</v>
      </c>
      <c r="L1716" s="195">
        <f t="shared" si="1236"/>
        <v>45985</v>
      </c>
      <c r="M1716" s="228">
        <f t="shared" si="1249"/>
        <v>30</v>
      </c>
      <c r="N1716" s="67">
        <f t="shared" si="1250"/>
        <v>28</v>
      </c>
      <c r="O1716" s="61">
        <f t="shared" si="1225"/>
        <v>1.0052259299999999</v>
      </c>
      <c r="P1716" s="66">
        <f t="shared" si="1253"/>
        <v>1.0056002500000001</v>
      </c>
      <c r="Q1716" s="66">
        <f t="shared" si="1237"/>
        <v>1.3365425578572132</v>
      </c>
      <c r="R1716" s="61">
        <f t="shared" si="1252"/>
        <v>1.3435272300000001</v>
      </c>
      <c r="S1716" s="61">
        <f t="shared" si="1238"/>
        <v>1.27374853</v>
      </c>
      <c r="T1716" s="61">
        <f t="shared" si="1226"/>
        <v>775.47764853000001</v>
      </c>
      <c r="U1716" s="61">
        <f t="shared" si="1227"/>
        <v>5.9038979545440053</v>
      </c>
      <c r="V1716" s="61">
        <f t="shared" si="1228"/>
        <v>201.73584260491708</v>
      </c>
      <c r="W1716" s="61">
        <f t="shared" si="1229"/>
        <v>816.45508382946105</v>
      </c>
      <c r="X1716" s="67">
        <f t="shared" si="1239"/>
        <v>0</v>
      </c>
      <c r="Y1716" s="61">
        <f t="shared" si="1230"/>
        <v>0</v>
      </c>
      <c r="Z1716" s="69">
        <f t="shared" si="1240"/>
        <v>0</v>
      </c>
      <c r="AA1716" s="61">
        <f t="shared" si="1219"/>
        <v>0</v>
      </c>
      <c r="AB1716" s="69">
        <f t="shared" si="1241"/>
        <v>5.1999999999999998E-2</v>
      </c>
      <c r="AC1716" s="140">
        <f t="shared" si="1242"/>
        <v>28</v>
      </c>
      <c r="AD1716" s="67">
        <f t="shared" si="1245"/>
        <v>30</v>
      </c>
      <c r="AE1716" s="11">
        <f t="shared" si="1246"/>
        <v>1.003950581</v>
      </c>
      <c r="AF1716" s="61">
        <f t="shared" si="1220"/>
        <v>3.0635872599999998</v>
      </c>
      <c r="AG1716" s="61">
        <f t="shared" si="1231"/>
        <v>3.2254719399999998</v>
      </c>
      <c r="AH1716" s="61">
        <f t="shared" si="1232"/>
        <v>0</v>
      </c>
      <c r="AI1716" s="196" t="str">
        <f t="shared" si="1247"/>
        <v>A+J=</v>
      </c>
      <c r="AJ1716" s="72">
        <f t="shared" si="1248"/>
        <v>45985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233"/>
        <v>45984</v>
      </c>
      <c r="B1717" s="61">
        <f t="shared" si="1221"/>
        <v>819.94346980851333</v>
      </c>
      <c r="C1717" s="61">
        <f t="shared" si="1234"/>
        <v>608.81534326999997</v>
      </c>
      <c r="D1717" s="61">
        <f t="shared" si="1222"/>
        <v>21.566866330000039</v>
      </c>
      <c r="E1717" s="61">
        <f t="shared" si="1223"/>
        <v>587.24847693999993</v>
      </c>
      <c r="F1717" s="62">
        <f t="shared" si="1235"/>
        <v>7205.03</v>
      </c>
      <c r="G1717" s="63">
        <f t="shared" si="1254"/>
        <v>7245.38</v>
      </c>
      <c r="H1717" s="64">
        <f t="shared" si="1251"/>
        <v>45894</v>
      </c>
      <c r="I1717" s="64">
        <f t="shared" si="1243"/>
        <v>45925</v>
      </c>
      <c r="J1717" s="65">
        <f t="shared" si="1224"/>
        <v>5.6002542668107669E-3</v>
      </c>
      <c r="K1717" s="195">
        <f t="shared" si="1244"/>
        <v>45985</v>
      </c>
      <c r="L1717" s="195">
        <f t="shared" si="1236"/>
        <v>45985</v>
      </c>
      <c r="M1717" s="228">
        <f t="shared" si="1249"/>
        <v>30</v>
      </c>
      <c r="N1717" s="67">
        <f t="shared" si="1250"/>
        <v>29</v>
      </c>
      <c r="O1717" s="61">
        <f t="shared" si="1225"/>
        <v>1.0054130699999999</v>
      </c>
      <c r="P1717" s="66">
        <f t="shared" si="1253"/>
        <v>1.0056002500000001</v>
      </c>
      <c r="Q1717" s="66">
        <f t="shared" si="1237"/>
        <v>1.3365425578572132</v>
      </c>
      <c r="R1717" s="61">
        <f t="shared" si="1252"/>
        <v>1.3437773500000001</v>
      </c>
      <c r="S1717" s="61">
        <f t="shared" si="1238"/>
        <v>1.27374853</v>
      </c>
      <c r="T1717" s="61">
        <f t="shared" si="1226"/>
        <v>775.47764853000001</v>
      </c>
      <c r="U1717" s="61">
        <f t="shared" si="1227"/>
        <v>5.9038979545440053</v>
      </c>
      <c r="V1717" s="61">
        <f t="shared" si="1228"/>
        <v>201.88272519396935</v>
      </c>
      <c r="W1717" s="61">
        <f t="shared" si="1229"/>
        <v>816.60196641851337</v>
      </c>
      <c r="X1717" s="67">
        <f t="shared" si="1239"/>
        <v>0</v>
      </c>
      <c r="Y1717" s="61">
        <f t="shared" si="1230"/>
        <v>0</v>
      </c>
      <c r="Z1717" s="69">
        <f t="shared" si="1240"/>
        <v>0</v>
      </c>
      <c r="AA1717" s="61">
        <f t="shared" si="1219"/>
        <v>0</v>
      </c>
      <c r="AB1717" s="69">
        <f t="shared" si="1241"/>
        <v>5.1999999999999998E-2</v>
      </c>
      <c r="AC1717" s="140">
        <f t="shared" si="1242"/>
        <v>29</v>
      </c>
      <c r="AD1717" s="67">
        <f t="shared" si="1245"/>
        <v>30</v>
      </c>
      <c r="AE1717" s="11">
        <f t="shared" si="1246"/>
        <v>1.0040919610000001</v>
      </c>
      <c r="AF1717" s="61">
        <f t="shared" si="1220"/>
        <v>3.1732242899999998</v>
      </c>
      <c r="AG1717" s="61">
        <f t="shared" si="1231"/>
        <v>3.3415033900000002</v>
      </c>
      <c r="AH1717" s="61">
        <f t="shared" si="1232"/>
        <v>0</v>
      </c>
      <c r="AI1717" s="196" t="str">
        <f t="shared" si="1247"/>
        <v>A+J=</v>
      </c>
      <c r="AJ1717" s="72">
        <f t="shared" si="1248"/>
        <v>45985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233"/>
        <v>45985</v>
      </c>
      <c r="B1718" s="61">
        <f t="shared" si="1221"/>
        <v>820.20647793247406</v>
      </c>
      <c r="C1718" s="61">
        <f t="shared" si="1234"/>
        <v>608.81534326999997</v>
      </c>
      <c r="D1718" s="61">
        <f t="shared" si="1222"/>
        <v>21.566866330000039</v>
      </c>
      <c r="E1718" s="61">
        <f t="shared" si="1223"/>
        <v>587.24847693999993</v>
      </c>
      <c r="F1718" s="62">
        <f t="shared" si="1235"/>
        <v>7205.03</v>
      </c>
      <c r="G1718" s="63">
        <f t="shared" si="1254"/>
        <v>7245.38</v>
      </c>
      <c r="H1718" s="64">
        <f t="shared" si="1251"/>
        <v>45894</v>
      </c>
      <c r="I1718" s="64">
        <f t="shared" si="1243"/>
        <v>45925</v>
      </c>
      <c r="J1718" s="65">
        <f t="shared" si="1224"/>
        <v>5.6002542668107669E-3</v>
      </c>
      <c r="K1718" s="195">
        <f t="shared" si="1244"/>
        <v>46015</v>
      </c>
      <c r="L1718" s="195">
        <f t="shared" si="1236"/>
        <v>45985</v>
      </c>
      <c r="M1718" s="228">
        <f t="shared" si="1249"/>
        <v>30</v>
      </c>
      <c r="N1718" s="67">
        <f t="shared" si="1250"/>
        <v>30</v>
      </c>
      <c r="O1718" s="61">
        <f t="shared" si="1225"/>
        <v>1.0056002500000001</v>
      </c>
      <c r="P1718" s="66">
        <f t="shared" si="1253"/>
        <v>1.0056002500000001</v>
      </c>
      <c r="Q1718" s="66">
        <f t="shared" si="1237"/>
        <v>1.3365425578572132</v>
      </c>
      <c r="R1718" s="61">
        <f t="shared" si="1252"/>
        <v>1.34402753</v>
      </c>
      <c r="S1718" s="61">
        <f t="shared" si="1238"/>
        <v>1.27374853</v>
      </c>
      <c r="T1718" s="61">
        <f t="shared" si="1226"/>
        <v>775.47764853000001</v>
      </c>
      <c r="U1718" s="61">
        <f t="shared" si="1227"/>
        <v>5.9038979545440053</v>
      </c>
      <c r="V1718" s="61">
        <f t="shared" si="1228"/>
        <v>202.02964301793011</v>
      </c>
      <c r="W1718" s="61">
        <f t="shared" si="1229"/>
        <v>816.74888424247411</v>
      </c>
      <c r="X1718" s="67">
        <f t="shared" si="1239"/>
        <v>56</v>
      </c>
      <c r="Y1718" s="61">
        <f t="shared" si="1230"/>
        <v>2.5773357300000002</v>
      </c>
      <c r="Z1718" s="69">
        <f t="shared" si="1240"/>
        <v>1.1750999999999999E-2</v>
      </c>
      <c r="AA1718" s="61">
        <f t="shared" si="1219"/>
        <v>9.1126378399999997</v>
      </c>
      <c r="AB1718" s="69">
        <f t="shared" si="1241"/>
        <v>5.1999999999999998E-2</v>
      </c>
      <c r="AC1718" s="140">
        <f t="shared" si="1242"/>
        <v>30</v>
      </c>
      <c r="AD1718" s="67">
        <f t="shared" si="1245"/>
        <v>30</v>
      </c>
      <c r="AE1718" s="11">
        <f t="shared" si="1246"/>
        <v>1.0042333619999999</v>
      </c>
      <c r="AF1718" s="61">
        <f t="shared" si="1220"/>
        <v>3.2828776</v>
      </c>
      <c r="AG1718" s="61">
        <f t="shared" si="1231"/>
        <v>3.4575936899999999</v>
      </c>
      <c r="AH1718" s="61">
        <f t="shared" si="1232"/>
        <v>12.39551544</v>
      </c>
      <c r="AI1718" s="196" t="str">
        <f t="shared" si="1247"/>
        <v>A+J=</v>
      </c>
      <c r="AJ1718" s="72">
        <f t="shared" si="1248"/>
        <v>45985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233"/>
        <v>45986</v>
      </c>
      <c r="B1719" s="61">
        <f t="shared" si="1221"/>
        <v>807.89693709715993</v>
      </c>
      <c r="C1719" s="61">
        <f t="shared" si="1234"/>
        <v>601.66115418000004</v>
      </c>
      <c r="D1719" s="61">
        <f t="shared" si="1222"/>
        <v>14.412677239999994</v>
      </c>
      <c r="E1719" s="61">
        <f t="shared" si="1223"/>
        <v>587.24847694000005</v>
      </c>
      <c r="F1719" s="62">
        <f t="shared" si="1235"/>
        <v>7205.03</v>
      </c>
      <c r="G1719" s="63">
        <f t="shared" si="1254"/>
        <v>7245.38</v>
      </c>
      <c r="H1719" s="64">
        <f t="shared" si="1251"/>
        <v>45925</v>
      </c>
      <c r="I1719" s="64">
        <f t="shared" si="1243"/>
        <v>45955</v>
      </c>
      <c r="J1719" s="65">
        <f t="shared" si="1224"/>
        <v>5.6002542668107669E-3</v>
      </c>
      <c r="K1719" s="195">
        <f t="shared" si="1244"/>
        <v>46015</v>
      </c>
      <c r="L1719" s="195">
        <f t="shared" si="1236"/>
        <v>46015</v>
      </c>
      <c r="M1719" s="228">
        <f t="shared" si="1249"/>
        <v>30</v>
      </c>
      <c r="N1719" s="67">
        <f t="shared" si="1250"/>
        <v>1</v>
      </c>
      <c r="O1719" s="61">
        <f t="shared" si="1225"/>
        <v>1.0001861700000001</v>
      </c>
      <c r="P1719" s="66">
        <f t="shared" si="1253"/>
        <v>1.0056002500000001</v>
      </c>
      <c r="Q1719" s="66">
        <f t="shared" si="1237"/>
        <v>1.3440275303168532</v>
      </c>
      <c r="R1719" s="61">
        <f t="shared" si="1252"/>
        <v>1.3442777400000001</v>
      </c>
      <c r="S1719" s="61">
        <f t="shared" si="1238"/>
        <v>1.27374853</v>
      </c>
      <c r="T1719" s="61">
        <f t="shared" si="1226"/>
        <v>766.36501068999996</v>
      </c>
      <c r="U1719" s="61">
        <f t="shared" si="1227"/>
        <v>3.9454492078144554</v>
      </c>
      <c r="V1719" s="61">
        <f t="shared" si="1228"/>
        <v>202.17657845934539</v>
      </c>
      <c r="W1719" s="61">
        <f t="shared" si="1229"/>
        <v>807.78318184715988</v>
      </c>
      <c r="X1719" s="67">
        <f t="shared" si="1239"/>
        <v>0</v>
      </c>
      <c r="Y1719" s="61">
        <f t="shared" si="1230"/>
        <v>0</v>
      </c>
      <c r="Z1719" s="69">
        <f t="shared" si="1240"/>
        <v>0</v>
      </c>
      <c r="AA1719" s="61">
        <f t="shared" si="1219"/>
        <v>0</v>
      </c>
      <c r="AB1719" s="69">
        <f t="shared" si="1241"/>
        <v>5.1999999999999998E-2</v>
      </c>
      <c r="AC1719" s="140">
        <f t="shared" si="1242"/>
        <v>1</v>
      </c>
      <c r="AD1719" s="67">
        <f t="shared" si="1245"/>
        <v>30</v>
      </c>
      <c r="AE1719" s="11">
        <f t="shared" si="1246"/>
        <v>1.000140824</v>
      </c>
      <c r="AF1719" s="61">
        <f t="shared" si="1220"/>
        <v>0.10792258</v>
      </c>
      <c r="AG1719" s="61">
        <f t="shared" si="1231"/>
        <v>0.11375525</v>
      </c>
      <c r="AH1719" s="61">
        <f t="shared" si="1232"/>
        <v>0</v>
      </c>
      <c r="AI1719" s="196" t="str">
        <f t="shared" si="1247"/>
        <v>A+J=</v>
      </c>
      <c r="AJ1719" s="72">
        <f t="shared" si="1248"/>
        <v>46015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233"/>
        <v>45987</v>
      </c>
      <c r="B1720" s="61">
        <f t="shared" si="1221"/>
        <v>808.15771471099879</v>
      </c>
      <c r="C1720" s="61">
        <f t="shared" si="1234"/>
        <v>601.66115418000004</v>
      </c>
      <c r="D1720" s="61">
        <f t="shared" si="1222"/>
        <v>14.412677239999994</v>
      </c>
      <c r="E1720" s="61">
        <f t="shared" si="1223"/>
        <v>587.24847694000005</v>
      </c>
      <c r="F1720" s="62">
        <f t="shared" si="1235"/>
        <v>7205.03</v>
      </c>
      <c r="G1720" s="63">
        <f t="shared" si="1254"/>
        <v>7245.38</v>
      </c>
      <c r="H1720" s="64">
        <f t="shared" si="1251"/>
        <v>45925</v>
      </c>
      <c r="I1720" s="64">
        <f t="shared" si="1243"/>
        <v>45955</v>
      </c>
      <c r="J1720" s="65">
        <f t="shared" si="1224"/>
        <v>5.6002542668107669E-3</v>
      </c>
      <c r="K1720" s="195">
        <f t="shared" si="1244"/>
        <v>46015</v>
      </c>
      <c r="L1720" s="195">
        <f t="shared" si="1236"/>
        <v>46015</v>
      </c>
      <c r="M1720" s="228">
        <f t="shared" si="1249"/>
        <v>30</v>
      </c>
      <c r="N1720" s="67">
        <f t="shared" si="1250"/>
        <v>2</v>
      </c>
      <c r="O1720" s="61">
        <f t="shared" si="1225"/>
        <v>1.00037237</v>
      </c>
      <c r="P1720" s="66">
        <f t="shared" si="1253"/>
        <v>1.0056002500000001</v>
      </c>
      <c r="Q1720" s="66">
        <f t="shared" si="1237"/>
        <v>1.3440275303168532</v>
      </c>
      <c r="R1720" s="61">
        <f t="shared" si="1252"/>
        <v>1.3445279999999999</v>
      </c>
      <c r="S1720" s="61">
        <f t="shared" si="1238"/>
        <v>1.27374853</v>
      </c>
      <c r="T1720" s="61">
        <f t="shared" si="1226"/>
        <v>766.36501068999996</v>
      </c>
      <c r="U1720" s="61">
        <f t="shared" si="1227"/>
        <v>3.9454492078144554</v>
      </c>
      <c r="V1720" s="61">
        <f t="shared" si="1228"/>
        <v>202.32354326318429</v>
      </c>
      <c r="W1720" s="61">
        <f t="shared" si="1229"/>
        <v>807.93014665099884</v>
      </c>
      <c r="X1720" s="67">
        <f t="shared" si="1239"/>
        <v>0</v>
      </c>
      <c r="Y1720" s="61">
        <f t="shared" si="1230"/>
        <v>0</v>
      </c>
      <c r="Z1720" s="69">
        <f t="shared" si="1240"/>
        <v>0</v>
      </c>
      <c r="AA1720" s="61">
        <f t="shared" si="1219"/>
        <v>0</v>
      </c>
      <c r="AB1720" s="69">
        <f t="shared" si="1241"/>
        <v>5.1999999999999998E-2</v>
      </c>
      <c r="AC1720" s="140">
        <f t="shared" si="1242"/>
        <v>2</v>
      </c>
      <c r="AD1720" s="67">
        <f t="shared" si="1245"/>
        <v>30</v>
      </c>
      <c r="AE1720" s="11">
        <f t="shared" si="1246"/>
        <v>1.000281668</v>
      </c>
      <c r="AF1720" s="61">
        <f t="shared" si="1220"/>
        <v>0.21586048999999999</v>
      </c>
      <c r="AG1720" s="61">
        <f t="shared" si="1231"/>
        <v>0.22756805999999999</v>
      </c>
      <c r="AH1720" s="61">
        <f t="shared" si="1232"/>
        <v>0</v>
      </c>
      <c r="AI1720" s="196" t="str">
        <f t="shared" si="1247"/>
        <v>A+J=</v>
      </c>
      <c r="AJ1720" s="72">
        <f t="shared" si="1248"/>
        <v>46015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233"/>
        <v>45988</v>
      </c>
      <c r="B1721" s="61">
        <f t="shared" si="1221"/>
        <v>808.41857926726175</v>
      </c>
      <c r="C1721" s="61">
        <f t="shared" si="1234"/>
        <v>601.66115418000004</v>
      </c>
      <c r="D1721" s="61">
        <f t="shared" si="1222"/>
        <v>14.412677239999994</v>
      </c>
      <c r="E1721" s="61">
        <f t="shared" si="1223"/>
        <v>587.24847694000005</v>
      </c>
      <c r="F1721" s="62">
        <f t="shared" si="1235"/>
        <v>7205.03</v>
      </c>
      <c r="G1721" s="63">
        <f t="shared" si="1254"/>
        <v>7245.38</v>
      </c>
      <c r="H1721" s="64">
        <f t="shared" si="1251"/>
        <v>45925</v>
      </c>
      <c r="I1721" s="64">
        <f t="shared" si="1243"/>
        <v>45955</v>
      </c>
      <c r="J1721" s="65">
        <f t="shared" si="1224"/>
        <v>5.6002542668107669E-3</v>
      </c>
      <c r="K1721" s="195">
        <f t="shared" si="1244"/>
        <v>46015</v>
      </c>
      <c r="L1721" s="195">
        <f t="shared" si="1236"/>
        <v>46015</v>
      </c>
      <c r="M1721" s="228">
        <f t="shared" si="1249"/>
        <v>30</v>
      </c>
      <c r="N1721" s="67">
        <f t="shared" si="1250"/>
        <v>3</v>
      </c>
      <c r="O1721" s="61">
        <f t="shared" si="1225"/>
        <v>1.0005586099999999</v>
      </c>
      <c r="P1721" s="66">
        <f t="shared" si="1253"/>
        <v>1.0056002500000001</v>
      </c>
      <c r="Q1721" s="66">
        <f t="shared" si="1237"/>
        <v>1.3440275303168532</v>
      </c>
      <c r="R1721" s="61">
        <f t="shared" si="1252"/>
        <v>1.3447783099999999</v>
      </c>
      <c r="S1721" s="61">
        <f t="shared" si="1238"/>
        <v>1.27374853</v>
      </c>
      <c r="T1721" s="61">
        <f t="shared" si="1226"/>
        <v>766.36501068999996</v>
      </c>
      <c r="U1721" s="61">
        <f t="shared" si="1227"/>
        <v>3.9454492078144554</v>
      </c>
      <c r="V1721" s="61">
        <f t="shared" si="1228"/>
        <v>202.47053742944715</v>
      </c>
      <c r="W1721" s="61">
        <f t="shared" si="1229"/>
        <v>808.07714081726169</v>
      </c>
      <c r="X1721" s="67">
        <f t="shared" si="1239"/>
        <v>0</v>
      </c>
      <c r="Y1721" s="61">
        <f t="shared" si="1230"/>
        <v>0</v>
      </c>
      <c r="Z1721" s="69">
        <f t="shared" si="1240"/>
        <v>0</v>
      </c>
      <c r="AA1721" s="61">
        <f t="shared" si="1219"/>
        <v>0</v>
      </c>
      <c r="AB1721" s="69">
        <f t="shared" si="1241"/>
        <v>5.1999999999999998E-2</v>
      </c>
      <c r="AC1721" s="140">
        <f t="shared" si="1242"/>
        <v>3</v>
      </c>
      <c r="AD1721" s="67">
        <f t="shared" si="1245"/>
        <v>30</v>
      </c>
      <c r="AE1721" s="11">
        <f t="shared" si="1246"/>
        <v>1.000422532</v>
      </c>
      <c r="AF1721" s="61">
        <f t="shared" si="1220"/>
        <v>0.32381374000000002</v>
      </c>
      <c r="AG1721" s="61">
        <f t="shared" si="1231"/>
        <v>0.34143845</v>
      </c>
      <c r="AH1721" s="61">
        <f t="shared" si="1232"/>
        <v>0</v>
      </c>
      <c r="AI1721" s="196" t="str">
        <f t="shared" si="1247"/>
        <v>A+J=</v>
      </c>
      <c r="AJ1721" s="72">
        <f t="shared" si="1248"/>
        <v>46015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233"/>
        <v>45989</v>
      </c>
      <c r="B1722" s="61">
        <f t="shared" si="1221"/>
        <v>808.67953583843314</v>
      </c>
      <c r="C1722" s="61">
        <f t="shared" si="1234"/>
        <v>601.66115418000004</v>
      </c>
      <c r="D1722" s="61">
        <f t="shared" si="1222"/>
        <v>14.412677239999994</v>
      </c>
      <c r="E1722" s="61">
        <f t="shared" si="1223"/>
        <v>587.24847694000005</v>
      </c>
      <c r="F1722" s="62">
        <f t="shared" si="1235"/>
        <v>7205.03</v>
      </c>
      <c r="G1722" s="63">
        <f t="shared" si="1254"/>
        <v>7245.38</v>
      </c>
      <c r="H1722" s="64">
        <f t="shared" si="1251"/>
        <v>45925</v>
      </c>
      <c r="I1722" s="64">
        <f t="shared" si="1243"/>
        <v>45955</v>
      </c>
      <c r="J1722" s="65">
        <f t="shared" si="1224"/>
        <v>5.6002542668107669E-3</v>
      </c>
      <c r="K1722" s="195">
        <f t="shared" si="1244"/>
        <v>46015</v>
      </c>
      <c r="L1722" s="195">
        <f t="shared" si="1236"/>
        <v>46015</v>
      </c>
      <c r="M1722" s="228">
        <f t="shared" si="1249"/>
        <v>30</v>
      </c>
      <c r="N1722" s="67">
        <f t="shared" si="1250"/>
        <v>4</v>
      </c>
      <c r="O1722" s="61">
        <f t="shared" si="1225"/>
        <v>1.00074489</v>
      </c>
      <c r="P1722" s="66">
        <f t="shared" si="1253"/>
        <v>1.0056002500000001</v>
      </c>
      <c r="Q1722" s="66">
        <f t="shared" si="1237"/>
        <v>1.3440275303168532</v>
      </c>
      <c r="R1722" s="61">
        <f t="shared" si="1252"/>
        <v>1.34502868</v>
      </c>
      <c r="S1722" s="61">
        <f t="shared" si="1238"/>
        <v>1.27374853</v>
      </c>
      <c r="T1722" s="61">
        <f t="shared" si="1226"/>
        <v>766.36501068999996</v>
      </c>
      <c r="U1722" s="61">
        <f t="shared" si="1227"/>
        <v>3.9454492078144554</v>
      </c>
      <c r="V1722" s="61">
        <f t="shared" si="1228"/>
        <v>202.61756683061864</v>
      </c>
      <c r="W1722" s="61">
        <f t="shared" si="1229"/>
        <v>808.22417021843319</v>
      </c>
      <c r="X1722" s="67">
        <f t="shared" si="1239"/>
        <v>0</v>
      </c>
      <c r="Y1722" s="61">
        <f t="shared" si="1230"/>
        <v>0</v>
      </c>
      <c r="Z1722" s="69">
        <f t="shared" si="1240"/>
        <v>0</v>
      </c>
      <c r="AA1722" s="61">
        <f t="shared" si="1219"/>
        <v>0</v>
      </c>
      <c r="AB1722" s="69">
        <f t="shared" si="1241"/>
        <v>5.1999999999999998E-2</v>
      </c>
      <c r="AC1722" s="140">
        <f t="shared" si="1242"/>
        <v>4</v>
      </c>
      <c r="AD1722" s="67">
        <f t="shared" si="1245"/>
        <v>30</v>
      </c>
      <c r="AE1722" s="11">
        <f t="shared" si="1246"/>
        <v>1.000563415</v>
      </c>
      <c r="AF1722" s="61">
        <f t="shared" si="1220"/>
        <v>0.43178154000000002</v>
      </c>
      <c r="AG1722" s="61">
        <f t="shared" si="1231"/>
        <v>0.45536562000000003</v>
      </c>
      <c r="AH1722" s="61">
        <f t="shared" si="1232"/>
        <v>0</v>
      </c>
      <c r="AI1722" s="196" t="str">
        <f t="shared" si="1247"/>
        <v>A+J=</v>
      </c>
      <c r="AJ1722" s="72">
        <f t="shared" si="1248"/>
        <v>46015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233"/>
        <v>45990</v>
      </c>
      <c r="B1723" s="61">
        <f t="shared" si="1221"/>
        <v>808.94056843705903</v>
      </c>
      <c r="C1723" s="61">
        <f t="shared" si="1234"/>
        <v>601.66115418000004</v>
      </c>
      <c r="D1723" s="61">
        <f t="shared" si="1222"/>
        <v>14.412677239999994</v>
      </c>
      <c r="E1723" s="61">
        <f t="shared" si="1223"/>
        <v>587.24847694000005</v>
      </c>
      <c r="F1723" s="62">
        <f t="shared" si="1235"/>
        <v>7205.03</v>
      </c>
      <c r="G1723" s="63">
        <f t="shared" si="1254"/>
        <v>7245.38</v>
      </c>
      <c r="H1723" s="64">
        <f t="shared" si="1251"/>
        <v>45925</v>
      </c>
      <c r="I1723" s="64">
        <f t="shared" si="1243"/>
        <v>45955</v>
      </c>
      <c r="J1723" s="65">
        <f t="shared" si="1224"/>
        <v>5.6002542668107669E-3</v>
      </c>
      <c r="K1723" s="195">
        <f t="shared" si="1244"/>
        <v>46015</v>
      </c>
      <c r="L1723" s="195">
        <f t="shared" si="1236"/>
        <v>46015</v>
      </c>
      <c r="M1723" s="228">
        <f t="shared" si="1249"/>
        <v>30</v>
      </c>
      <c r="N1723" s="67">
        <f t="shared" si="1250"/>
        <v>5</v>
      </c>
      <c r="O1723" s="61">
        <f t="shared" si="1225"/>
        <v>1.0009311999999999</v>
      </c>
      <c r="P1723" s="66">
        <f t="shared" si="1253"/>
        <v>1.0056002500000001</v>
      </c>
      <c r="Q1723" s="66">
        <f t="shared" si="1237"/>
        <v>1.3440275303168532</v>
      </c>
      <c r="R1723" s="61">
        <f t="shared" si="1252"/>
        <v>1.3452790800000001</v>
      </c>
      <c r="S1723" s="61">
        <f t="shared" si="1238"/>
        <v>1.27374853</v>
      </c>
      <c r="T1723" s="61">
        <f t="shared" si="1226"/>
        <v>766.36501068999996</v>
      </c>
      <c r="U1723" s="61">
        <f t="shared" si="1227"/>
        <v>3.9454492078144554</v>
      </c>
      <c r="V1723" s="61">
        <f t="shared" si="1228"/>
        <v>202.76461384924448</v>
      </c>
      <c r="W1723" s="61">
        <f t="shared" si="1229"/>
        <v>808.371217237059</v>
      </c>
      <c r="X1723" s="67">
        <f t="shared" si="1239"/>
        <v>0</v>
      </c>
      <c r="Y1723" s="61">
        <f t="shared" si="1230"/>
        <v>0</v>
      </c>
      <c r="Z1723" s="69">
        <f t="shared" si="1240"/>
        <v>0</v>
      </c>
      <c r="AA1723" s="61">
        <f t="shared" si="1219"/>
        <v>0</v>
      </c>
      <c r="AB1723" s="69">
        <f t="shared" si="1241"/>
        <v>5.1999999999999998E-2</v>
      </c>
      <c r="AC1723" s="140">
        <f t="shared" si="1242"/>
        <v>5</v>
      </c>
      <c r="AD1723" s="67">
        <f t="shared" si="1245"/>
        <v>30</v>
      </c>
      <c r="AE1723" s="11">
        <f t="shared" si="1246"/>
        <v>1.000704319</v>
      </c>
      <c r="AF1723" s="61">
        <f t="shared" si="1220"/>
        <v>0.53976542999999999</v>
      </c>
      <c r="AG1723" s="61">
        <f t="shared" si="1231"/>
        <v>0.56935119999999995</v>
      </c>
      <c r="AH1723" s="61">
        <f t="shared" si="1232"/>
        <v>0</v>
      </c>
      <c r="AI1723" s="196" t="str">
        <f t="shared" si="1247"/>
        <v>A+J=</v>
      </c>
      <c r="AJ1723" s="72">
        <f t="shared" si="1248"/>
        <v>46015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233"/>
        <v>45991</v>
      </c>
      <c r="B1724" s="61">
        <f t="shared" si="1221"/>
        <v>809.20169311059328</v>
      </c>
      <c r="C1724" s="61">
        <f t="shared" si="1234"/>
        <v>601.66115418000004</v>
      </c>
      <c r="D1724" s="61">
        <f t="shared" si="1222"/>
        <v>14.412677239999994</v>
      </c>
      <c r="E1724" s="61">
        <f t="shared" si="1223"/>
        <v>587.24847694000005</v>
      </c>
      <c r="F1724" s="62">
        <f t="shared" si="1235"/>
        <v>7205.03</v>
      </c>
      <c r="G1724" s="63">
        <f t="shared" si="1254"/>
        <v>7245.38</v>
      </c>
      <c r="H1724" s="64">
        <f t="shared" si="1251"/>
        <v>45925</v>
      </c>
      <c r="I1724" s="64">
        <f t="shared" si="1243"/>
        <v>45955</v>
      </c>
      <c r="J1724" s="65">
        <f t="shared" si="1224"/>
        <v>5.6002542668107669E-3</v>
      </c>
      <c r="K1724" s="195">
        <f t="shared" si="1244"/>
        <v>46015</v>
      </c>
      <c r="L1724" s="195">
        <f t="shared" si="1236"/>
        <v>46015</v>
      </c>
      <c r="M1724" s="228">
        <f t="shared" si="1249"/>
        <v>30</v>
      </c>
      <c r="N1724" s="67">
        <f t="shared" si="1250"/>
        <v>6</v>
      </c>
      <c r="O1724" s="61">
        <f t="shared" si="1225"/>
        <v>1.00111755</v>
      </c>
      <c r="P1724" s="66">
        <f t="shared" si="1253"/>
        <v>1.0056002500000001</v>
      </c>
      <c r="Q1724" s="66">
        <f t="shared" si="1237"/>
        <v>1.3440275303168532</v>
      </c>
      <c r="R1724" s="61">
        <f t="shared" si="1252"/>
        <v>1.34552954</v>
      </c>
      <c r="S1724" s="61">
        <f t="shared" si="1238"/>
        <v>1.27374853</v>
      </c>
      <c r="T1724" s="61">
        <f t="shared" si="1226"/>
        <v>766.36501068999996</v>
      </c>
      <c r="U1724" s="61">
        <f t="shared" si="1227"/>
        <v>3.9454492078144554</v>
      </c>
      <c r="V1724" s="61">
        <f t="shared" si="1228"/>
        <v>202.91169610277885</v>
      </c>
      <c r="W1724" s="61">
        <f t="shared" si="1229"/>
        <v>808.51829949059334</v>
      </c>
      <c r="X1724" s="67">
        <f t="shared" si="1239"/>
        <v>0</v>
      </c>
      <c r="Y1724" s="61">
        <f t="shared" si="1230"/>
        <v>0</v>
      </c>
      <c r="Z1724" s="69">
        <f t="shared" si="1240"/>
        <v>0</v>
      </c>
      <c r="AA1724" s="61">
        <f t="shared" ref="AA1724:AA1787" si="1255">IF(Z1724&gt;0,TRUNC(Z1724*T1724,8),0)</f>
        <v>0</v>
      </c>
      <c r="AB1724" s="69">
        <f t="shared" si="1241"/>
        <v>5.1999999999999998E-2</v>
      </c>
      <c r="AC1724" s="140">
        <f t="shared" si="1242"/>
        <v>6</v>
      </c>
      <c r="AD1724" s="67">
        <f t="shared" si="1245"/>
        <v>30</v>
      </c>
      <c r="AE1724" s="11">
        <f t="shared" si="1246"/>
        <v>1.000845242</v>
      </c>
      <c r="AF1724" s="61">
        <f t="shared" ref="AF1724:AF1787" si="1256">TRUNC((T1724*(AE1724-1)),8)</f>
        <v>0.64776389000000001</v>
      </c>
      <c r="AG1724" s="61">
        <f t="shared" si="1231"/>
        <v>0.68339362000000003</v>
      </c>
      <c r="AH1724" s="61">
        <f t="shared" si="1232"/>
        <v>0</v>
      </c>
      <c r="AI1724" s="196" t="str">
        <f t="shared" si="1247"/>
        <v>A+J=</v>
      </c>
      <c r="AJ1724" s="72">
        <f t="shared" si="1248"/>
        <v>46015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233"/>
        <v>45992</v>
      </c>
      <c r="B1725" s="61">
        <f t="shared" si="1221"/>
        <v>809.46289304158211</v>
      </c>
      <c r="C1725" s="61">
        <f t="shared" si="1234"/>
        <v>601.66115418000004</v>
      </c>
      <c r="D1725" s="61">
        <f t="shared" si="1222"/>
        <v>14.412677239999994</v>
      </c>
      <c r="E1725" s="61">
        <f t="shared" si="1223"/>
        <v>587.24847694000005</v>
      </c>
      <c r="F1725" s="62">
        <f t="shared" si="1235"/>
        <v>7205.03</v>
      </c>
      <c r="G1725" s="63">
        <f t="shared" si="1254"/>
        <v>7245.38</v>
      </c>
      <c r="H1725" s="64">
        <f t="shared" si="1251"/>
        <v>45925</v>
      </c>
      <c r="I1725" s="64">
        <f t="shared" si="1243"/>
        <v>45955</v>
      </c>
      <c r="J1725" s="65">
        <f t="shared" si="1224"/>
        <v>5.6002542668107669E-3</v>
      </c>
      <c r="K1725" s="195">
        <f t="shared" si="1244"/>
        <v>46015</v>
      </c>
      <c r="L1725" s="195">
        <f t="shared" si="1236"/>
        <v>46015</v>
      </c>
      <c r="M1725" s="228">
        <f t="shared" si="1249"/>
        <v>30</v>
      </c>
      <c r="N1725" s="67">
        <f t="shared" si="1250"/>
        <v>7</v>
      </c>
      <c r="O1725" s="61">
        <f t="shared" si="1225"/>
        <v>1.00130392</v>
      </c>
      <c r="P1725" s="66">
        <f t="shared" si="1253"/>
        <v>1.0056002500000001</v>
      </c>
      <c r="Q1725" s="66">
        <f t="shared" si="1237"/>
        <v>1.3440275303168532</v>
      </c>
      <c r="R1725" s="61">
        <f t="shared" si="1252"/>
        <v>1.34578003</v>
      </c>
      <c r="S1725" s="61">
        <f t="shared" si="1238"/>
        <v>1.27374853</v>
      </c>
      <c r="T1725" s="61">
        <f t="shared" si="1226"/>
        <v>766.36501068999996</v>
      </c>
      <c r="U1725" s="61">
        <f t="shared" si="1227"/>
        <v>3.9454492078144554</v>
      </c>
      <c r="V1725" s="61">
        <f t="shared" si="1228"/>
        <v>203.05879597376753</v>
      </c>
      <c r="W1725" s="61">
        <f t="shared" si="1229"/>
        <v>808.6653993615821</v>
      </c>
      <c r="X1725" s="67">
        <f t="shared" si="1239"/>
        <v>0</v>
      </c>
      <c r="Y1725" s="61">
        <f t="shared" si="1230"/>
        <v>0</v>
      </c>
      <c r="Z1725" s="69">
        <f t="shared" si="1240"/>
        <v>0</v>
      </c>
      <c r="AA1725" s="61">
        <f t="shared" si="1255"/>
        <v>0</v>
      </c>
      <c r="AB1725" s="69">
        <f t="shared" si="1241"/>
        <v>5.1999999999999998E-2</v>
      </c>
      <c r="AC1725" s="140">
        <f t="shared" si="1242"/>
        <v>7</v>
      </c>
      <c r="AD1725" s="67">
        <f t="shared" si="1245"/>
        <v>30</v>
      </c>
      <c r="AE1725" s="11">
        <f t="shared" si="1246"/>
        <v>1.0009861849999999</v>
      </c>
      <c r="AF1725" s="61">
        <f t="shared" si="1256"/>
        <v>0.75577766999999996</v>
      </c>
      <c r="AG1725" s="61">
        <f t="shared" si="1231"/>
        <v>0.79749367999999998</v>
      </c>
      <c r="AH1725" s="61">
        <f t="shared" si="1232"/>
        <v>0</v>
      </c>
      <c r="AI1725" s="196" t="str">
        <f t="shared" si="1247"/>
        <v>A+J=</v>
      </c>
      <c r="AJ1725" s="72">
        <f t="shared" si="1248"/>
        <v>46015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233"/>
        <v>45993</v>
      </c>
      <c r="B1726" s="61">
        <f t="shared" si="1221"/>
        <v>809.7241858974794</v>
      </c>
      <c r="C1726" s="61">
        <f t="shared" si="1234"/>
        <v>601.66115418000004</v>
      </c>
      <c r="D1726" s="61">
        <f t="shared" si="1222"/>
        <v>14.412677239999994</v>
      </c>
      <c r="E1726" s="61">
        <f t="shared" si="1223"/>
        <v>587.24847694000005</v>
      </c>
      <c r="F1726" s="62">
        <f t="shared" si="1235"/>
        <v>7205.03</v>
      </c>
      <c r="G1726" s="63">
        <f t="shared" si="1254"/>
        <v>7245.38</v>
      </c>
      <c r="H1726" s="64">
        <f t="shared" si="1251"/>
        <v>45925</v>
      </c>
      <c r="I1726" s="64">
        <f t="shared" si="1243"/>
        <v>45955</v>
      </c>
      <c r="J1726" s="65">
        <f t="shared" si="1224"/>
        <v>5.6002542668107669E-3</v>
      </c>
      <c r="K1726" s="195">
        <f t="shared" si="1244"/>
        <v>46015</v>
      </c>
      <c r="L1726" s="195">
        <f t="shared" si="1236"/>
        <v>46015</v>
      </c>
      <c r="M1726" s="228">
        <f t="shared" si="1249"/>
        <v>30</v>
      </c>
      <c r="N1726" s="67">
        <f t="shared" si="1250"/>
        <v>8</v>
      </c>
      <c r="O1726" s="61">
        <f t="shared" si="1225"/>
        <v>1.0014903399999999</v>
      </c>
      <c r="P1726" s="66">
        <f t="shared" si="1253"/>
        <v>1.0056002500000001</v>
      </c>
      <c r="Q1726" s="66">
        <f t="shared" si="1237"/>
        <v>1.3440275303168532</v>
      </c>
      <c r="R1726" s="61">
        <f t="shared" si="1252"/>
        <v>1.3460305800000001</v>
      </c>
      <c r="S1726" s="61">
        <f t="shared" si="1238"/>
        <v>1.27374853</v>
      </c>
      <c r="T1726" s="61">
        <f t="shared" si="1226"/>
        <v>766.36501068999996</v>
      </c>
      <c r="U1726" s="61">
        <f t="shared" si="1227"/>
        <v>3.9454492078144554</v>
      </c>
      <c r="V1726" s="61">
        <f t="shared" si="1228"/>
        <v>203.20593107966488</v>
      </c>
      <c r="W1726" s="61">
        <f t="shared" si="1229"/>
        <v>808.8125344674794</v>
      </c>
      <c r="X1726" s="67">
        <f t="shared" si="1239"/>
        <v>0</v>
      </c>
      <c r="Y1726" s="61">
        <f t="shared" si="1230"/>
        <v>0</v>
      </c>
      <c r="Z1726" s="69">
        <f t="shared" si="1240"/>
        <v>0</v>
      </c>
      <c r="AA1726" s="61">
        <f t="shared" si="1255"/>
        <v>0</v>
      </c>
      <c r="AB1726" s="69">
        <f t="shared" si="1241"/>
        <v>5.1999999999999998E-2</v>
      </c>
      <c r="AC1726" s="140">
        <f t="shared" si="1242"/>
        <v>8</v>
      </c>
      <c r="AD1726" s="67">
        <f t="shared" si="1245"/>
        <v>30</v>
      </c>
      <c r="AE1726" s="11">
        <f t="shared" si="1246"/>
        <v>1.0011271479999999</v>
      </c>
      <c r="AF1726" s="61">
        <f t="shared" si="1256"/>
        <v>0.86380678</v>
      </c>
      <c r="AG1726" s="61">
        <f t="shared" si="1231"/>
        <v>0.91165143000000004</v>
      </c>
      <c r="AH1726" s="61">
        <f t="shared" si="1232"/>
        <v>0</v>
      </c>
      <c r="AI1726" s="196" t="str">
        <f t="shared" si="1247"/>
        <v>A+J=</v>
      </c>
      <c r="AJ1726" s="72">
        <f t="shared" si="1248"/>
        <v>46015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233"/>
        <v>45994</v>
      </c>
      <c r="B1727" s="61">
        <f t="shared" si="1221"/>
        <v>809.98556580580055</v>
      </c>
      <c r="C1727" s="61">
        <f t="shared" si="1234"/>
        <v>601.66115418000004</v>
      </c>
      <c r="D1727" s="61">
        <f t="shared" si="1222"/>
        <v>14.412677239999994</v>
      </c>
      <c r="E1727" s="61">
        <f t="shared" si="1223"/>
        <v>587.24847694000005</v>
      </c>
      <c r="F1727" s="62">
        <f t="shared" si="1235"/>
        <v>7205.03</v>
      </c>
      <c r="G1727" s="63">
        <f t="shared" si="1254"/>
        <v>7245.38</v>
      </c>
      <c r="H1727" s="64">
        <f t="shared" si="1251"/>
        <v>45925</v>
      </c>
      <c r="I1727" s="64">
        <f t="shared" si="1243"/>
        <v>45955</v>
      </c>
      <c r="J1727" s="65">
        <f t="shared" si="1224"/>
        <v>5.6002542668107669E-3</v>
      </c>
      <c r="K1727" s="195">
        <f t="shared" si="1244"/>
        <v>46015</v>
      </c>
      <c r="L1727" s="195">
        <f t="shared" si="1236"/>
        <v>46015</v>
      </c>
      <c r="M1727" s="228">
        <f t="shared" si="1249"/>
        <v>30</v>
      </c>
      <c r="N1727" s="67">
        <f t="shared" si="1250"/>
        <v>9</v>
      </c>
      <c r="O1727" s="61">
        <f t="shared" si="1225"/>
        <v>1.0016767900000001</v>
      </c>
      <c r="P1727" s="66">
        <f t="shared" si="1253"/>
        <v>1.0056002500000001</v>
      </c>
      <c r="Q1727" s="66">
        <f t="shared" si="1237"/>
        <v>1.3440275303168532</v>
      </c>
      <c r="R1727" s="61">
        <f t="shared" si="1252"/>
        <v>1.3462811800000001</v>
      </c>
      <c r="S1727" s="61">
        <f t="shared" si="1238"/>
        <v>1.27374853</v>
      </c>
      <c r="T1727" s="61">
        <f t="shared" si="1226"/>
        <v>766.36501068999996</v>
      </c>
      <c r="U1727" s="61">
        <f t="shared" si="1227"/>
        <v>3.9454492078144554</v>
      </c>
      <c r="V1727" s="61">
        <f t="shared" si="1228"/>
        <v>203.35309554798604</v>
      </c>
      <c r="W1727" s="61">
        <f t="shared" si="1229"/>
        <v>808.95969893580059</v>
      </c>
      <c r="X1727" s="67">
        <f t="shared" si="1239"/>
        <v>0</v>
      </c>
      <c r="Y1727" s="61">
        <f t="shared" si="1230"/>
        <v>0</v>
      </c>
      <c r="Z1727" s="69">
        <f t="shared" si="1240"/>
        <v>0</v>
      </c>
      <c r="AA1727" s="61">
        <f t="shared" si="1255"/>
        <v>0</v>
      </c>
      <c r="AB1727" s="69">
        <f t="shared" si="1241"/>
        <v>5.1999999999999998E-2</v>
      </c>
      <c r="AC1727" s="140">
        <f t="shared" si="1242"/>
        <v>9</v>
      </c>
      <c r="AD1727" s="67">
        <f t="shared" si="1245"/>
        <v>30</v>
      </c>
      <c r="AE1727" s="11">
        <f t="shared" si="1246"/>
        <v>1.001268131</v>
      </c>
      <c r="AF1727" s="61">
        <f t="shared" si="1256"/>
        <v>0.97185122000000002</v>
      </c>
      <c r="AG1727" s="61">
        <f t="shared" si="1231"/>
        <v>1.02586687</v>
      </c>
      <c r="AH1727" s="61">
        <f t="shared" si="1232"/>
        <v>0</v>
      </c>
      <c r="AI1727" s="196" t="str">
        <f t="shared" si="1247"/>
        <v>A+J=</v>
      </c>
      <c r="AJ1727" s="72">
        <f t="shared" si="1248"/>
        <v>46015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233"/>
        <v>45995</v>
      </c>
      <c r="B1728" s="61">
        <f t="shared" si="1221"/>
        <v>810.24702103157608</v>
      </c>
      <c r="C1728" s="61">
        <f t="shared" si="1234"/>
        <v>601.66115418000004</v>
      </c>
      <c r="D1728" s="61">
        <f t="shared" si="1222"/>
        <v>14.412677239999994</v>
      </c>
      <c r="E1728" s="61">
        <f t="shared" si="1223"/>
        <v>587.24847694000005</v>
      </c>
      <c r="F1728" s="62">
        <f t="shared" si="1235"/>
        <v>7205.03</v>
      </c>
      <c r="G1728" s="63">
        <f t="shared" si="1254"/>
        <v>7245.38</v>
      </c>
      <c r="H1728" s="64">
        <f t="shared" si="1251"/>
        <v>45925</v>
      </c>
      <c r="I1728" s="64">
        <f t="shared" si="1243"/>
        <v>45955</v>
      </c>
      <c r="J1728" s="65">
        <f t="shared" si="1224"/>
        <v>5.6002542668107669E-3</v>
      </c>
      <c r="K1728" s="195">
        <f t="shared" si="1244"/>
        <v>46015</v>
      </c>
      <c r="L1728" s="195">
        <f t="shared" si="1236"/>
        <v>46015</v>
      </c>
      <c r="M1728" s="228">
        <f t="shared" si="1249"/>
        <v>30</v>
      </c>
      <c r="N1728" s="67">
        <f t="shared" si="1250"/>
        <v>10</v>
      </c>
      <c r="O1728" s="61">
        <f t="shared" si="1225"/>
        <v>1.0018632700000001</v>
      </c>
      <c r="P1728" s="66">
        <f t="shared" si="1253"/>
        <v>1.0056002500000001</v>
      </c>
      <c r="Q1728" s="66">
        <f t="shared" si="1237"/>
        <v>1.3440275303168532</v>
      </c>
      <c r="R1728" s="61">
        <f t="shared" si="1252"/>
        <v>1.3465318100000001</v>
      </c>
      <c r="S1728" s="61">
        <f t="shared" si="1238"/>
        <v>1.27374853</v>
      </c>
      <c r="T1728" s="61">
        <f t="shared" si="1226"/>
        <v>766.36501068999996</v>
      </c>
      <c r="U1728" s="61">
        <f t="shared" si="1227"/>
        <v>3.9454492078144554</v>
      </c>
      <c r="V1728" s="61">
        <f t="shared" si="1228"/>
        <v>203.50027763376153</v>
      </c>
      <c r="W1728" s="61">
        <f t="shared" si="1229"/>
        <v>809.1068810215761</v>
      </c>
      <c r="X1728" s="67">
        <f t="shared" si="1239"/>
        <v>0</v>
      </c>
      <c r="Y1728" s="61">
        <f t="shared" si="1230"/>
        <v>0</v>
      </c>
      <c r="Z1728" s="69">
        <f t="shared" si="1240"/>
        <v>0</v>
      </c>
      <c r="AA1728" s="61">
        <f t="shared" si="1255"/>
        <v>0</v>
      </c>
      <c r="AB1728" s="69">
        <f t="shared" si="1241"/>
        <v>5.1999999999999998E-2</v>
      </c>
      <c r="AC1728" s="140">
        <f t="shared" si="1242"/>
        <v>10</v>
      </c>
      <c r="AD1728" s="67">
        <f t="shared" si="1245"/>
        <v>30</v>
      </c>
      <c r="AE1728" s="11">
        <f t="shared" si="1246"/>
        <v>1.001409134</v>
      </c>
      <c r="AF1728" s="61">
        <f t="shared" si="1256"/>
        <v>1.0799109899999999</v>
      </c>
      <c r="AG1728" s="61">
        <f t="shared" si="1231"/>
        <v>1.1401400100000001</v>
      </c>
      <c r="AH1728" s="61">
        <f t="shared" si="1232"/>
        <v>0</v>
      </c>
      <c r="AI1728" s="196" t="str">
        <f t="shared" si="1247"/>
        <v>A+J=</v>
      </c>
      <c r="AJ1728" s="72">
        <f t="shared" si="1248"/>
        <v>46015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233"/>
        <v>45996</v>
      </c>
      <c r="B1729" s="61">
        <f t="shared" si="1221"/>
        <v>810.50856924226002</v>
      </c>
      <c r="C1729" s="61">
        <f t="shared" si="1234"/>
        <v>601.66115418000004</v>
      </c>
      <c r="D1729" s="61">
        <f t="shared" si="1222"/>
        <v>14.412677239999994</v>
      </c>
      <c r="E1729" s="61">
        <f t="shared" si="1223"/>
        <v>587.24847694000005</v>
      </c>
      <c r="F1729" s="62">
        <f t="shared" si="1235"/>
        <v>7205.03</v>
      </c>
      <c r="G1729" s="63">
        <f t="shared" si="1254"/>
        <v>7245.38</v>
      </c>
      <c r="H1729" s="64">
        <f t="shared" si="1251"/>
        <v>45925</v>
      </c>
      <c r="I1729" s="64">
        <f t="shared" si="1243"/>
        <v>45955</v>
      </c>
      <c r="J1729" s="65">
        <f t="shared" si="1224"/>
        <v>5.6002542668107669E-3</v>
      </c>
      <c r="K1729" s="195">
        <f t="shared" si="1244"/>
        <v>46015</v>
      </c>
      <c r="L1729" s="195">
        <f t="shared" si="1236"/>
        <v>46015</v>
      </c>
      <c r="M1729" s="228">
        <f t="shared" si="1249"/>
        <v>30</v>
      </c>
      <c r="N1729" s="67">
        <f t="shared" si="1250"/>
        <v>11</v>
      </c>
      <c r="O1729" s="61">
        <f t="shared" si="1225"/>
        <v>1.0020497900000001</v>
      </c>
      <c r="P1729" s="66">
        <f t="shared" si="1253"/>
        <v>1.0056002500000001</v>
      </c>
      <c r="Q1729" s="66">
        <f t="shared" si="1237"/>
        <v>1.3440275303168532</v>
      </c>
      <c r="R1729" s="61">
        <f t="shared" si="1252"/>
        <v>1.3467825</v>
      </c>
      <c r="S1729" s="61">
        <f t="shared" si="1238"/>
        <v>1.27374853</v>
      </c>
      <c r="T1729" s="61">
        <f t="shared" si="1226"/>
        <v>766.36501068999996</v>
      </c>
      <c r="U1729" s="61">
        <f t="shared" si="1227"/>
        <v>3.9454492078144554</v>
      </c>
      <c r="V1729" s="61">
        <f t="shared" si="1228"/>
        <v>203.64749495444556</v>
      </c>
      <c r="W1729" s="61">
        <f t="shared" si="1229"/>
        <v>809.25409834226002</v>
      </c>
      <c r="X1729" s="67">
        <f t="shared" si="1239"/>
        <v>0</v>
      </c>
      <c r="Y1729" s="61">
        <f t="shared" si="1230"/>
        <v>0</v>
      </c>
      <c r="Z1729" s="69">
        <f t="shared" si="1240"/>
        <v>0</v>
      </c>
      <c r="AA1729" s="61">
        <f t="shared" si="1255"/>
        <v>0</v>
      </c>
      <c r="AB1729" s="69">
        <f t="shared" si="1241"/>
        <v>5.1999999999999998E-2</v>
      </c>
      <c r="AC1729" s="140">
        <f t="shared" si="1242"/>
        <v>11</v>
      </c>
      <c r="AD1729" s="67">
        <f t="shared" si="1245"/>
        <v>30</v>
      </c>
      <c r="AE1729" s="11">
        <f t="shared" si="1246"/>
        <v>1.0015501570000001</v>
      </c>
      <c r="AF1729" s="61">
        <f t="shared" si="1256"/>
        <v>1.1879860799999999</v>
      </c>
      <c r="AG1729" s="61">
        <f t="shared" si="1231"/>
        <v>1.2544709000000001</v>
      </c>
      <c r="AH1729" s="61">
        <f t="shared" si="1232"/>
        <v>0</v>
      </c>
      <c r="AI1729" s="196" t="str">
        <f t="shared" si="1247"/>
        <v>A+J=</v>
      </c>
      <c r="AJ1729" s="72">
        <f t="shared" si="1248"/>
        <v>46015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233"/>
        <v>45997</v>
      </c>
      <c r="B1730" s="61">
        <f t="shared" si="1221"/>
        <v>810.77019788288339</v>
      </c>
      <c r="C1730" s="61">
        <f t="shared" si="1234"/>
        <v>601.66115418000004</v>
      </c>
      <c r="D1730" s="61">
        <f t="shared" si="1222"/>
        <v>14.412677239999994</v>
      </c>
      <c r="E1730" s="61">
        <f t="shared" si="1223"/>
        <v>587.24847694000005</v>
      </c>
      <c r="F1730" s="62">
        <f t="shared" si="1235"/>
        <v>7205.03</v>
      </c>
      <c r="G1730" s="63">
        <f t="shared" si="1254"/>
        <v>7245.38</v>
      </c>
      <c r="H1730" s="64">
        <f t="shared" si="1251"/>
        <v>45925</v>
      </c>
      <c r="I1730" s="64">
        <f t="shared" si="1243"/>
        <v>45955</v>
      </c>
      <c r="J1730" s="65">
        <f t="shared" si="1224"/>
        <v>5.6002542668107669E-3</v>
      </c>
      <c r="K1730" s="195">
        <f t="shared" si="1244"/>
        <v>46015</v>
      </c>
      <c r="L1730" s="195">
        <f t="shared" si="1236"/>
        <v>46015</v>
      </c>
      <c r="M1730" s="228">
        <f t="shared" si="1249"/>
        <v>30</v>
      </c>
      <c r="N1730" s="67">
        <f t="shared" si="1250"/>
        <v>12</v>
      </c>
      <c r="O1730" s="61">
        <f t="shared" si="1225"/>
        <v>1.0022363400000001</v>
      </c>
      <c r="P1730" s="66">
        <f t="shared" si="1253"/>
        <v>1.0056002500000001</v>
      </c>
      <c r="Q1730" s="66">
        <f t="shared" si="1237"/>
        <v>1.3440275303168532</v>
      </c>
      <c r="R1730" s="61">
        <f t="shared" si="1252"/>
        <v>1.3470332300000001</v>
      </c>
      <c r="S1730" s="61">
        <f t="shared" si="1238"/>
        <v>1.27374853</v>
      </c>
      <c r="T1730" s="61">
        <f t="shared" si="1226"/>
        <v>766.36501068999996</v>
      </c>
      <c r="U1730" s="61">
        <f t="shared" si="1227"/>
        <v>3.9454492078144554</v>
      </c>
      <c r="V1730" s="61">
        <f t="shared" si="1228"/>
        <v>203.79473576506879</v>
      </c>
      <c r="W1730" s="61">
        <f t="shared" si="1229"/>
        <v>809.40133915288334</v>
      </c>
      <c r="X1730" s="67">
        <f t="shared" si="1239"/>
        <v>0</v>
      </c>
      <c r="Y1730" s="61">
        <f t="shared" si="1230"/>
        <v>0</v>
      </c>
      <c r="Z1730" s="69">
        <f t="shared" si="1240"/>
        <v>0</v>
      </c>
      <c r="AA1730" s="61">
        <f t="shared" si="1255"/>
        <v>0</v>
      </c>
      <c r="AB1730" s="69">
        <f t="shared" si="1241"/>
        <v>5.1999999999999998E-2</v>
      </c>
      <c r="AC1730" s="140">
        <f t="shared" si="1242"/>
        <v>12</v>
      </c>
      <c r="AD1730" s="67">
        <f t="shared" si="1245"/>
        <v>30</v>
      </c>
      <c r="AE1730" s="11">
        <f t="shared" si="1246"/>
        <v>1.0016911989999999</v>
      </c>
      <c r="AF1730" s="61">
        <f t="shared" si="1256"/>
        <v>1.2960757300000001</v>
      </c>
      <c r="AG1730" s="61">
        <f t="shared" si="1231"/>
        <v>1.3688587299999999</v>
      </c>
      <c r="AH1730" s="61">
        <f t="shared" si="1232"/>
        <v>0</v>
      </c>
      <c r="AI1730" s="196" t="str">
        <f t="shared" si="1247"/>
        <v>A+J=</v>
      </c>
      <c r="AJ1730" s="72">
        <f t="shared" si="1248"/>
        <v>46015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233"/>
        <v>45998</v>
      </c>
      <c r="B1731" s="61">
        <f t="shared" si="1221"/>
        <v>811.03191366593035</v>
      </c>
      <c r="C1731" s="61">
        <f t="shared" si="1234"/>
        <v>601.66115418000004</v>
      </c>
      <c r="D1731" s="61">
        <f t="shared" si="1222"/>
        <v>14.412677239999994</v>
      </c>
      <c r="E1731" s="61">
        <f t="shared" si="1223"/>
        <v>587.24847694000005</v>
      </c>
      <c r="F1731" s="62">
        <f t="shared" si="1235"/>
        <v>7205.03</v>
      </c>
      <c r="G1731" s="63">
        <f t="shared" si="1254"/>
        <v>7245.38</v>
      </c>
      <c r="H1731" s="64">
        <f t="shared" si="1251"/>
        <v>45925</v>
      </c>
      <c r="I1731" s="64">
        <f t="shared" si="1243"/>
        <v>45955</v>
      </c>
      <c r="J1731" s="65">
        <f t="shared" si="1224"/>
        <v>5.6002542668107669E-3</v>
      </c>
      <c r="K1731" s="195">
        <f t="shared" si="1244"/>
        <v>46015</v>
      </c>
      <c r="L1731" s="195">
        <f t="shared" si="1236"/>
        <v>46015</v>
      </c>
      <c r="M1731" s="228">
        <f t="shared" si="1249"/>
        <v>30</v>
      </c>
      <c r="N1731" s="67">
        <f t="shared" si="1250"/>
        <v>13</v>
      </c>
      <c r="O1731" s="61">
        <f t="shared" si="1225"/>
        <v>1.00242293</v>
      </c>
      <c r="P1731" s="66">
        <f t="shared" si="1253"/>
        <v>1.0056002500000001</v>
      </c>
      <c r="Q1731" s="66">
        <f t="shared" si="1237"/>
        <v>1.3440275303168532</v>
      </c>
      <c r="R1731" s="61">
        <f t="shared" si="1252"/>
        <v>1.3472840100000001</v>
      </c>
      <c r="S1731" s="61">
        <f t="shared" si="1238"/>
        <v>1.27374853</v>
      </c>
      <c r="T1731" s="61">
        <f t="shared" si="1226"/>
        <v>766.36501068999996</v>
      </c>
      <c r="U1731" s="61">
        <f t="shared" si="1227"/>
        <v>3.9454492078144554</v>
      </c>
      <c r="V1731" s="61">
        <f t="shared" si="1228"/>
        <v>203.94200593811578</v>
      </c>
      <c r="W1731" s="61">
        <f t="shared" si="1229"/>
        <v>809.54860932593033</v>
      </c>
      <c r="X1731" s="67">
        <f t="shared" si="1239"/>
        <v>0</v>
      </c>
      <c r="Y1731" s="61">
        <f t="shared" si="1230"/>
        <v>0</v>
      </c>
      <c r="Z1731" s="69">
        <f t="shared" si="1240"/>
        <v>0</v>
      </c>
      <c r="AA1731" s="61">
        <f t="shared" si="1255"/>
        <v>0</v>
      </c>
      <c r="AB1731" s="69">
        <f t="shared" si="1241"/>
        <v>5.1999999999999998E-2</v>
      </c>
      <c r="AC1731" s="140">
        <f t="shared" si="1242"/>
        <v>13</v>
      </c>
      <c r="AD1731" s="67">
        <f t="shared" si="1245"/>
        <v>30</v>
      </c>
      <c r="AE1731" s="11">
        <f t="shared" si="1246"/>
        <v>1.0018322609999999</v>
      </c>
      <c r="AF1731" s="61">
        <f t="shared" si="1256"/>
        <v>1.40418072</v>
      </c>
      <c r="AG1731" s="61">
        <f t="shared" si="1231"/>
        <v>1.4833043400000001</v>
      </c>
      <c r="AH1731" s="61">
        <f t="shared" si="1232"/>
        <v>0</v>
      </c>
      <c r="AI1731" s="196" t="str">
        <f t="shared" si="1247"/>
        <v>A+J=</v>
      </c>
      <c r="AJ1731" s="72">
        <f t="shared" si="1248"/>
        <v>46015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233"/>
        <v>45999</v>
      </c>
      <c r="B1732" s="61">
        <f t="shared" si="1221"/>
        <v>811.29372249388587</v>
      </c>
      <c r="C1732" s="61">
        <f t="shared" si="1234"/>
        <v>601.66115418000004</v>
      </c>
      <c r="D1732" s="61">
        <f t="shared" si="1222"/>
        <v>14.412677239999994</v>
      </c>
      <c r="E1732" s="61">
        <f t="shared" si="1223"/>
        <v>587.24847694000005</v>
      </c>
      <c r="F1732" s="62">
        <f t="shared" si="1235"/>
        <v>7205.03</v>
      </c>
      <c r="G1732" s="63">
        <f t="shared" si="1254"/>
        <v>7245.38</v>
      </c>
      <c r="H1732" s="64">
        <f t="shared" si="1251"/>
        <v>45925</v>
      </c>
      <c r="I1732" s="64">
        <f t="shared" si="1243"/>
        <v>45955</v>
      </c>
      <c r="J1732" s="65">
        <f t="shared" si="1224"/>
        <v>5.6002542668107669E-3</v>
      </c>
      <c r="K1732" s="195">
        <f t="shared" si="1244"/>
        <v>46015</v>
      </c>
      <c r="L1732" s="195">
        <f t="shared" si="1236"/>
        <v>46015</v>
      </c>
      <c r="M1732" s="228">
        <f t="shared" si="1249"/>
        <v>30</v>
      </c>
      <c r="N1732" s="67">
        <f t="shared" si="1250"/>
        <v>14</v>
      </c>
      <c r="O1732" s="61">
        <f t="shared" si="1225"/>
        <v>1.00260956</v>
      </c>
      <c r="P1732" s="66">
        <f t="shared" si="1253"/>
        <v>1.0056002500000001</v>
      </c>
      <c r="Q1732" s="66">
        <f t="shared" si="1237"/>
        <v>1.3440275303168532</v>
      </c>
      <c r="R1732" s="61">
        <f t="shared" si="1252"/>
        <v>1.34753485</v>
      </c>
      <c r="S1732" s="61">
        <f t="shared" si="1238"/>
        <v>1.27374853</v>
      </c>
      <c r="T1732" s="61">
        <f t="shared" si="1226"/>
        <v>766.36501068999996</v>
      </c>
      <c r="U1732" s="61">
        <f t="shared" si="1227"/>
        <v>3.9454492078144554</v>
      </c>
      <c r="V1732" s="61">
        <f t="shared" si="1228"/>
        <v>204.08931134607136</v>
      </c>
      <c r="W1732" s="61">
        <f t="shared" si="1229"/>
        <v>809.69591473388584</v>
      </c>
      <c r="X1732" s="67">
        <f t="shared" si="1239"/>
        <v>0</v>
      </c>
      <c r="Y1732" s="61">
        <f t="shared" si="1230"/>
        <v>0</v>
      </c>
      <c r="Z1732" s="69">
        <f t="shared" si="1240"/>
        <v>0</v>
      </c>
      <c r="AA1732" s="61">
        <f t="shared" si="1255"/>
        <v>0</v>
      </c>
      <c r="AB1732" s="69">
        <f t="shared" si="1241"/>
        <v>5.1999999999999998E-2</v>
      </c>
      <c r="AC1732" s="140">
        <f t="shared" si="1242"/>
        <v>14</v>
      </c>
      <c r="AD1732" s="67">
        <f t="shared" si="1245"/>
        <v>30</v>
      </c>
      <c r="AE1732" s="11">
        <f t="shared" si="1246"/>
        <v>1.001973343</v>
      </c>
      <c r="AF1732" s="61">
        <f t="shared" si="1256"/>
        <v>1.51230102</v>
      </c>
      <c r="AG1732" s="61">
        <f t="shared" si="1231"/>
        <v>1.59780776</v>
      </c>
      <c r="AH1732" s="61">
        <f t="shared" si="1232"/>
        <v>0</v>
      </c>
      <c r="AI1732" s="196" t="str">
        <f t="shared" si="1247"/>
        <v>A+J=</v>
      </c>
      <c r="AJ1732" s="72">
        <f t="shared" si="1248"/>
        <v>46015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233"/>
        <v>46000</v>
      </c>
      <c r="B1733" s="61">
        <f t="shared" si="1221"/>
        <v>811.555600856811</v>
      </c>
      <c r="C1733" s="61">
        <f t="shared" si="1234"/>
        <v>601.66115418000004</v>
      </c>
      <c r="D1733" s="61">
        <f t="shared" si="1222"/>
        <v>14.412677239999994</v>
      </c>
      <c r="E1733" s="61">
        <f t="shared" si="1223"/>
        <v>587.24847694000005</v>
      </c>
      <c r="F1733" s="62">
        <f t="shared" si="1235"/>
        <v>7205.03</v>
      </c>
      <c r="G1733" s="63">
        <f t="shared" si="1254"/>
        <v>7245.38</v>
      </c>
      <c r="H1733" s="64">
        <f t="shared" si="1251"/>
        <v>45925</v>
      </c>
      <c r="I1733" s="64">
        <f t="shared" si="1243"/>
        <v>45955</v>
      </c>
      <c r="J1733" s="65">
        <f t="shared" si="1224"/>
        <v>5.6002542668107669E-3</v>
      </c>
      <c r="K1733" s="195">
        <f t="shared" si="1244"/>
        <v>46015</v>
      </c>
      <c r="L1733" s="195">
        <f t="shared" si="1236"/>
        <v>46015</v>
      </c>
      <c r="M1733" s="228">
        <f t="shared" si="1249"/>
        <v>30</v>
      </c>
      <c r="N1733" s="67">
        <f t="shared" si="1250"/>
        <v>15</v>
      </c>
      <c r="O1733" s="61">
        <f t="shared" si="1225"/>
        <v>1.0027962100000001</v>
      </c>
      <c r="P1733" s="66">
        <f t="shared" si="1253"/>
        <v>1.0056002500000001</v>
      </c>
      <c r="Q1733" s="66">
        <f t="shared" si="1237"/>
        <v>1.3440275303168532</v>
      </c>
      <c r="R1733" s="61">
        <f t="shared" si="1252"/>
        <v>1.3477857099999999</v>
      </c>
      <c r="S1733" s="61">
        <f t="shared" si="1238"/>
        <v>1.27374853</v>
      </c>
      <c r="T1733" s="61">
        <f t="shared" si="1226"/>
        <v>766.36501068999996</v>
      </c>
      <c r="U1733" s="61">
        <f t="shared" si="1227"/>
        <v>3.9454492078144554</v>
      </c>
      <c r="V1733" s="61">
        <f t="shared" si="1228"/>
        <v>204.23662849899648</v>
      </c>
      <c r="W1733" s="61">
        <f t="shared" si="1229"/>
        <v>809.84323188681105</v>
      </c>
      <c r="X1733" s="67">
        <f t="shared" si="1239"/>
        <v>0</v>
      </c>
      <c r="Y1733" s="61">
        <f t="shared" si="1230"/>
        <v>0</v>
      </c>
      <c r="Z1733" s="69">
        <f t="shared" si="1240"/>
        <v>0</v>
      </c>
      <c r="AA1733" s="61">
        <f t="shared" si="1255"/>
        <v>0</v>
      </c>
      <c r="AB1733" s="69">
        <f t="shared" si="1241"/>
        <v>5.1999999999999998E-2</v>
      </c>
      <c r="AC1733" s="140">
        <f t="shared" si="1242"/>
        <v>15</v>
      </c>
      <c r="AD1733" s="67">
        <f t="shared" si="1245"/>
        <v>30</v>
      </c>
      <c r="AE1733" s="11">
        <f t="shared" si="1246"/>
        <v>1.0021144449999999</v>
      </c>
      <c r="AF1733" s="61">
        <f t="shared" si="1256"/>
        <v>1.62043666</v>
      </c>
      <c r="AG1733" s="61">
        <f t="shared" si="1231"/>
        <v>1.71236897</v>
      </c>
      <c r="AH1733" s="61">
        <f t="shared" si="1232"/>
        <v>0</v>
      </c>
      <c r="AI1733" s="196" t="str">
        <f t="shared" si="1247"/>
        <v>A+J=</v>
      </c>
      <c r="AJ1733" s="72">
        <f t="shared" si="1248"/>
        <v>46015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233"/>
        <v>46001</v>
      </c>
      <c r="B1734" s="61">
        <f t="shared" si="1221"/>
        <v>811.81757230464484</v>
      </c>
      <c r="C1734" s="61">
        <f t="shared" si="1234"/>
        <v>601.66115418000004</v>
      </c>
      <c r="D1734" s="61">
        <f t="shared" si="1222"/>
        <v>14.412677239999994</v>
      </c>
      <c r="E1734" s="61">
        <f t="shared" si="1223"/>
        <v>587.24847694000005</v>
      </c>
      <c r="F1734" s="62">
        <f t="shared" si="1235"/>
        <v>7205.03</v>
      </c>
      <c r="G1734" s="63">
        <f t="shared" si="1254"/>
        <v>7245.38</v>
      </c>
      <c r="H1734" s="64">
        <f t="shared" si="1251"/>
        <v>45925</v>
      </c>
      <c r="I1734" s="64">
        <f t="shared" si="1243"/>
        <v>45955</v>
      </c>
      <c r="J1734" s="65">
        <f t="shared" si="1224"/>
        <v>5.6002542668107669E-3</v>
      </c>
      <c r="K1734" s="195">
        <f t="shared" si="1244"/>
        <v>46015</v>
      </c>
      <c r="L1734" s="195">
        <f t="shared" si="1236"/>
        <v>46015</v>
      </c>
      <c r="M1734" s="228">
        <f t="shared" si="1249"/>
        <v>30</v>
      </c>
      <c r="N1734" s="67">
        <f t="shared" si="1250"/>
        <v>16</v>
      </c>
      <c r="O1734" s="61">
        <f t="shared" si="1225"/>
        <v>1.0029828999999999</v>
      </c>
      <c r="P1734" s="66">
        <f t="shared" si="1253"/>
        <v>1.0056002500000001</v>
      </c>
      <c r="Q1734" s="66">
        <f t="shared" si="1237"/>
        <v>1.3440275303168532</v>
      </c>
      <c r="R1734" s="61">
        <f t="shared" si="1252"/>
        <v>1.34803663</v>
      </c>
      <c r="S1734" s="61">
        <f t="shared" si="1238"/>
        <v>1.27374853</v>
      </c>
      <c r="T1734" s="61">
        <f t="shared" si="1226"/>
        <v>766.36501068999996</v>
      </c>
      <c r="U1734" s="61">
        <f t="shared" si="1227"/>
        <v>3.9454492078144554</v>
      </c>
      <c r="V1734" s="61">
        <f t="shared" si="1228"/>
        <v>204.3839808868303</v>
      </c>
      <c r="W1734" s="61">
        <f t="shared" si="1229"/>
        <v>809.99058427464479</v>
      </c>
      <c r="X1734" s="67">
        <f t="shared" si="1239"/>
        <v>0</v>
      </c>
      <c r="Y1734" s="61">
        <f t="shared" si="1230"/>
        <v>0</v>
      </c>
      <c r="Z1734" s="69">
        <f t="shared" si="1240"/>
        <v>0</v>
      </c>
      <c r="AA1734" s="61">
        <f t="shared" si="1255"/>
        <v>0</v>
      </c>
      <c r="AB1734" s="69">
        <f t="shared" si="1241"/>
        <v>5.1999999999999998E-2</v>
      </c>
      <c r="AC1734" s="140">
        <f t="shared" si="1242"/>
        <v>16</v>
      </c>
      <c r="AD1734" s="67">
        <f t="shared" si="1245"/>
        <v>30</v>
      </c>
      <c r="AE1734" s="11">
        <f t="shared" si="1246"/>
        <v>1.002255567</v>
      </c>
      <c r="AF1734" s="61">
        <f t="shared" si="1256"/>
        <v>1.7285876200000001</v>
      </c>
      <c r="AG1734" s="61">
        <f t="shared" si="1231"/>
        <v>1.8269880300000001</v>
      </c>
      <c r="AH1734" s="61">
        <f t="shared" si="1232"/>
        <v>0</v>
      </c>
      <c r="AI1734" s="196" t="str">
        <f t="shared" si="1247"/>
        <v>A+J=</v>
      </c>
      <c r="AJ1734" s="72">
        <f t="shared" si="1248"/>
        <v>46015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233"/>
        <v>46002</v>
      </c>
      <c r="B1735" s="61">
        <f t="shared" si="1221"/>
        <v>812.07963097490244</v>
      </c>
      <c r="C1735" s="61">
        <f t="shared" si="1234"/>
        <v>601.66115418000004</v>
      </c>
      <c r="D1735" s="61">
        <f t="shared" si="1222"/>
        <v>14.412677239999994</v>
      </c>
      <c r="E1735" s="61">
        <f t="shared" si="1223"/>
        <v>587.24847694000005</v>
      </c>
      <c r="F1735" s="62">
        <f t="shared" si="1235"/>
        <v>7205.03</v>
      </c>
      <c r="G1735" s="63">
        <f t="shared" si="1254"/>
        <v>7245.38</v>
      </c>
      <c r="H1735" s="64">
        <f t="shared" si="1251"/>
        <v>45925</v>
      </c>
      <c r="I1735" s="64">
        <f t="shared" si="1243"/>
        <v>45955</v>
      </c>
      <c r="J1735" s="65">
        <f t="shared" si="1224"/>
        <v>5.6002542668107669E-3</v>
      </c>
      <c r="K1735" s="195">
        <f t="shared" si="1244"/>
        <v>46015</v>
      </c>
      <c r="L1735" s="195">
        <f t="shared" si="1236"/>
        <v>46015</v>
      </c>
      <c r="M1735" s="228">
        <f t="shared" si="1249"/>
        <v>30</v>
      </c>
      <c r="N1735" s="67">
        <f t="shared" si="1250"/>
        <v>17</v>
      </c>
      <c r="O1735" s="61">
        <f t="shared" si="1225"/>
        <v>1.0031696299999999</v>
      </c>
      <c r="P1735" s="66">
        <f t="shared" si="1253"/>
        <v>1.0056002500000001</v>
      </c>
      <c r="Q1735" s="66">
        <f t="shared" si="1237"/>
        <v>1.3440275303168532</v>
      </c>
      <c r="R1735" s="61">
        <f t="shared" si="1252"/>
        <v>1.3482875999999999</v>
      </c>
      <c r="S1735" s="61">
        <f t="shared" si="1238"/>
        <v>1.27374853</v>
      </c>
      <c r="T1735" s="61">
        <f t="shared" si="1226"/>
        <v>766.36501068999996</v>
      </c>
      <c r="U1735" s="61">
        <f t="shared" si="1227"/>
        <v>3.9454492078144554</v>
      </c>
      <c r="V1735" s="61">
        <f t="shared" si="1228"/>
        <v>204.53136263708791</v>
      </c>
      <c r="W1735" s="61">
        <f t="shared" si="1229"/>
        <v>810.13796602490243</v>
      </c>
      <c r="X1735" s="67">
        <f t="shared" si="1239"/>
        <v>0</v>
      </c>
      <c r="Y1735" s="61">
        <f t="shared" si="1230"/>
        <v>0</v>
      </c>
      <c r="Z1735" s="69">
        <f t="shared" si="1240"/>
        <v>0</v>
      </c>
      <c r="AA1735" s="61">
        <f t="shared" si="1255"/>
        <v>0</v>
      </c>
      <c r="AB1735" s="69">
        <f t="shared" si="1241"/>
        <v>5.1999999999999998E-2</v>
      </c>
      <c r="AC1735" s="140">
        <f t="shared" si="1242"/>
        <v>17</v>
      </c>
      <c r="AD1735" s="67">
        <f t="shared" si="1245"/>
        <v>30</v>
      </c>
      <c r="AE1735" s="11">
        <f t="shared" si="1246"/>
        <v>1.0023967090000001</v>
      </c>
      <c r="AF1735" s="61">
        <f t="shared" si="1256"/>
        <v>1.8367539100000001</v>
      </c>
      <c r="AG1735" s="61">
        <f t="shared" si="1231"/>
        <v>1.9416649500000001</v>
      </c>
      <c r="AH1735" s="61">
        <f t="shared" si="1232"/>
        <v>0</v>
      </c>
      <c r="AI1735" s="196" t="str">
        <f t="shared" si="1247"/>
        <v>A+J=</v>
      </c>
      <c r="AJ1735" s="72">
        <f t="shared" si="1248"/>
        <v>46015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233"/>
        <v>46003</v>
      </c>
      <c r="B1736" s="61">
        <f t="shared" si="1221"/>
        <v>812.34177100509919</v>
      </c>
      <c r="C1736" s="61">
        <f t="shared" si="1234"/>
        <v>601.66115418000004</v>
      </c>
      <c r="D1736" s="61">
        <f t="shared" si="1222"/>
        <v>14.412677239999994</v>
      </c>
      <c r="E1736" s="61">
        <f t="shared" si="1223"/>
        <v>587.24847694000005</v>
      </c>
      <c r="F1736" s="62">
        <f t="shared" si="1235"/>
        <v>7205.03</v>
      </c>
      <c r="G1736" s="63">
        <f t="shared" si="1254"/>
        <v>7245.38</v>
      </c>
      <c r="H1736" s="64">
        <f t="shared" si="1251"/>
        <v>45925</v>
      </c>
      <c r="I1736" s="64">
        <f t="shared" si="1243"/>
        <v>45955</v>
      </c>
      <c r="J1736" s="65">
        <f t="shared" si="1224"/>
        <v>5.6002542668107669E-3</v>
      </c>
      <c r="K1736" s="195">
        <f t="shared" si="1244"/>
        <v>46015</v>
      </c>
      <c r="L1736" s="195">
        <f t="shared" si="1236"/>
        <v>46015</v>
      </c>
      <c r="M1736" s="228">
        <f t="shared" si="1249"/>
        <v>30</v>
      </c>
      <c r="N1736" s="67">
        <f t="shared" si="1250"/>
        <v>18</v>
      </c>
      <c r="O1736" s="61">
        <f t="shared" si="1225"/>
        <v>1.00335639</v>
      </c>
      <c r="P1736" s="66">
        <f t="shared" si="1253"/>
        <v>1.0056002500000001</v>
      </c>
      <c r="Q1736" s="66">
        <f t="shared" si="1237"/>
        <v>1.3440275303168532</v>
      </c>
      <c r="R1736" s="61">
        <f t="shared" si="1252"/>
        <v>1.3485386100000001</v>
      </c>
      <c r="S1736" s="61">
        <f t="shared" si="1238"/>
        <v>1.27374853</v>
      </c>
      <c r="T1736" s="61">
        <f t="shared" si="1226"/>
        <v>766.36501068999996</v>
      </c>
      <c r="U1736" s="61">
        <f t="shared" si="1227"/>
        <v>3.9454492078144554</v>
      </c>
      <c r="V1736" s="61">
        <f t="shared" si="1228"/>
        <v>204.67876787728471</v>
      </c>
      <c r="W1736" s="61">
        <f t="shared" si="1229"/>
        <v>810.28537126509923</v>
      </c>
      <c r="X1736" s="67">
        <f t="shared" si="1239"/>
        <v>0</v>
      </c>
      <c r="Y1736" s="61">
        <f t="shared" si="1230"/>
        <v>0</v>
      </c>
      <c r="Z1736" s="69">
        <f t="shared" si="1240"/>
        <v>0</v>
      </c>
      <c r="AA1736" s="61">
        <f t="shared" si="1255"/>
        <v>0</v>
      </c>
      <c r="AB1736" s="69">
        <f t="shared" si="1241"/>
        <v>5.1999999999999998E-2</v>
      </c>
      <c r="AC1736" s="140">
        <f t="shared" si="1242"/>
        <v>18</v>
      </c>
      <c r="AD1736" s="67">
        <f t="shared" si="1245"/>
        <v>30</v>
      </c>
      <c r="AE1736" s="11">
        <f t="shared" si="1246"/>
        <v>1.0025378709999999</v>
      </c>
      <c r="AF1736" s="61">
        <f t="shared" si="1256"/>
        <v>1.94493553</v>
      </c>
      <c r="AG1736" s="61">
        <f t="shared" si="1231"/>
        <v>2.0563997399999998</v>
      </c>
      <c r="AH1736" s="61">
        <f t="shared" si="1232"/>
        <v>0</v>
      </c>
      <c r="AI1736" s="196" t="str">
        <f t="shared" si="1247"/>
        <v>A+J=</v>
      </c>
      <c r="AJ1736" s="72">
        <f t="shared" si="1248"/>
        <v>46015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233"/>
        <v>46004</v>
      </c>
      <c r="B1737" s="61">
        <f t="shared" si="1221"/>
        <v>812.60399748771965</v>
      </c>
      <c r="C1737" s="61">
        <f t="shared" si="1234"/>
        <v>601.66115418000004</v>
      </c>
      <c r="D1737" s="61">
        <f t="shared" si="1222"/>
        <v>14.412677239999994</v>
      </c>
      <c r="E1737" s="61">
        <f t="shared" si="1223"/>
        <v>587.24847694000005</v>
      </c>
      <c r="F1737" s="62">
        <f t="shared" si="1235"/>
        <v>7205.03</v>
      </c>
      <c r="G1737" s="63">
        <f t="shared" si="1254"/>
        <v>7245.38</v>
      </c>
      <c r="H1737" s="64">
        <f t="shared" si="1251"/>
        <v>45925</v>
      </c>
      <c r="I1737" s="64">
        <f t="shared" si="1243"/>
        <v>45955</v>
      </c>
      <c r="J1737" s="65">
        <f t="shared" si="1224"/>
        <v>5.6002542668107669E-3</v>
      </c>
      <c r="K1737" s="195">
        <f t="shared" si="1244"/>
        <v>46015</v>
      </c>
      <c r="L1737" s="195">
        <f t="shared" si="1236"/>
        <v>46015</v>
      </c>
      <c r="M1737" s="228">
        <f t="shared" si="1249"/>
        <v>30</v>
      </c>
      <c r="N1737" s="67">
        <f t="shared" si="1250"/>
        <v>19</v>
      </c>
      <c r="O1737" s="61">
        <f t="shared" si="1225"/>
        <v>1.00354319</v>
      </c>
      <c r="P1737" s="66">
        <f t="shared" si="1253"/>
        <v>1.0056002500000001</v>
      </c>
      <c r="Q1737" s="66">
        <f t="shared" si="1237"/>
        <v>1.3440275303168532</v>
      </c>
      <c r="R1737" s="61">
        <f t="shared" si="1252"/>
        <v>1.3487896699999999</v>
      </c>
      <c r="S1737" s="61">
        <f t="shared" si="1238"/>
        <v>1.27374853</v>
      </c>
      <c r="T1737" s="61">
        <f t="shared" si="1226"/>
        <v>766.36501068999996</v>
      </c>
      <c r="U1737" s="61">
        <f t="shared" si="1227"/>
        <v>3.9454492078144554</v>
      </c>
      <c r="V1737" s="61">
        <f t="shared" si="1228"/>
        <v>204.82620247990519</v>
      </c>
      <c r="W1737" s="61">
        <f t="shared" si="1229"/>
        <v>810.43280586771971</v>
      </c>
      <c r="X1737" s="67">
        <f t="shared" si="1239"/>
        <v>0</v>
      </c>
      <c r="Y1737" s="61">
        <f t="shared" si="1230"/>
        <v>0</v>
      </c>
      <c r="Z1737" s="69">
        <f t="shared" si="1240"/>
        <v>0</v>
      </c>
      <c r="AA1737" s="61">
        <f t="shared" si="1255"/>
        <v>0</v>
      </c>
      <c r="AB1737" s="69">
        <f t="shared" si="1241"/>
        <v>5.1999999999999998E-2</v>
      </c>
      <c r="AC1737" s="140">
        <f t="shared" si="1242"/>
        <v>19</v>
      </c>
      <c r="AD1737" s="67">
        <f t="shared" si="1245"/>
        <v>30</v>
      </c>
      <c r="AE1737" s="11">
        <f t="shared" si="1246"/>
        <v>1.002679052</v>
      </c>
      <c r="AF1737" s="61">
        <f t="shared" si="1256"/>
        <v>2.0531317100000002</v>
      </c>
      <c r="AG1737" s="61">
        <f t="shared" si="1231"/>
        <v>2.1711916200000001</v>
      </c>
      <c r="AH1737" s="61">
        <f t="shared" si="1232"/>
        <v>0</v>
      </c>
      <c r="AI1737" s="196" t="str">
        <f t="shared" si="1247"/>
        <v>A+J=</v>
      </c>
      <c r="AJ1737" s="72">
        <f t="shared" si="1248"/>
        <v>46015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233"/>
        <v>46005</v>
      </c>
      <c r="B1738" s="61">
        <f t="shared" si="1221"/>
        <v>812.86630619027937</v>
      </c>
      <c r="C1738" s="61">
        <f t="shared" si="1234"/>
        <v>601.66115418000004</v>
      </c>
      <c r="D1738" s="61">
        <f t="shared" si="1222"/>
        <v>14.412677239999994</v>
      </c>
      <c r="E1738" s="61">
        <f t="shared" si="1223"/>
        <v>587.24847694000005</v>
      </c>
      <c r="F1738" s="62">
        <f t="shared" si="1235"/>
        <v>7205.03</v>
      </c>
      <c r="G1738" s="63">
        <f t="shared" si="1254"/>
        <v>7245.38</v>
      </c>
      <c r="H1738" s="64">
        <f t="shared" si="1251"/>
        <v>45925</v>
      </c>
      <c r="I1738" s="64">
        <f t="shared" si="1243"/>
        <v>45955</v>
      </c>
      <c r="J1738" s="65">
        <f t="shared" si="1224"/>
        <v>5.6002542668107669E-3</v>
      </c>
      <c r="K1738" s="195">
        <f t="shared" si="1244"/>
        <v>46015</v>
      </c>
      <c r="L1738" s="195">
        <f t="shared" si="1236"/>
        <v>46015</v>
      </c>
      <c r="M1738" s="228">
        <f t="shared" si="1249"/>
        <v>30</v>
      </c>
      <c r="N1738" s="67">
        <f t="shared" si="1250"/>
        <v>20</v>
      </c>
      <c r="O1738" s="61">
        <f t="shared" si="1225"/>
        <v>1.0037300199999999</v>
      </c>
      <c r="P1738" s="66">
        <f t="shared" si="1253"/>
        <v>1.0056002500000001</v>
      </c>
      <c r="Q1738" s="66">
        <f t="shared" si="1237"/>
        <v>1.3440275303168532</v>
      </c>
      <c r="R1738" s="61">
        <f t="shared" si="1252"/>
        <v>1.34904077</v>
      </c>
      <c r="S1738" s="61">
        <f t="shared" si="1238"/>
        <v>1.27374853</v>
      </c>
      <c r="T1738" s="61">
        <f t="shared" si="1226"/>
        <v>766.36501068999996</v>
      </c>
      <c r="U1738" s="61">
        <f t="shared" si="1227"/>
        <v>3.9454492078144554</v>
      </c>
      <c r="V1738" s="61">
        <f t="shared" si="1228"/>
        <v>204.97366057246487</v>
      </c>
      <c r="W1738" s="61">
        <f t="shared" si="1229"/>
        <v>810.58026396027935</v>
      </c>
      <c r="X1738" s="67">
        <f t="shared" si="1239"/>
        <v>0</v>
      </c>
      <c r="Y1738" s="61">
        <f t="shared" si="1230"/>
        <v>0</v>
      </c>
      <c r="Z1738" s="69">
        <f t="shared" si="1240"/>
        <v>0</v>
      </c>
      <c r="AA1738" s="61">
        <f t="shared" si="1255"/>
        <v>0</v>
      </c>
      <c r="AB1738" s="69">
        <f t="shared" si="1241"/>
        <v>5.1999999999999998E-2</v>
      </c>
      <c r="AC1738" s="140">
        <f t="shared" si="1242"/>
        <v>20</v>
      </c>
      <c r="AD1738" s="67">
        <f t="shared" si="1245"/>
        <v>30</v>
      </c>
      <c r="AE1738" s="11">
        <f t="shared" si="1246"/>
        <v>1.002820254</v>
      </c>
      <c r="AF1738" s="61">
        <f t="shared" si="1256"/>
        <v>2.1613439799999998</v>
      </c>
      <c r="AG1738" s="61">
        <f t="shared" si="1231"/>
        <v>2.2860422300000001</v>
      </c>
      <c r="AH1738" s="61">
        <f t="shared" si="1232"/>
        <v>0</v>
      </c>
      <c r="AI1738" s="196" t="str">
        <f t="shared" si="1247"/>
        <v>A+J=</v>
      </c>
      <c r="AJ1738" s="72">
        <f t="shared" si="1248"/>
        <v>46015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233"/>
        <v>46006</v>
      </c>
      <c r="B1739" s="61">
        <f t="shared" si="1221"/>
        <v>813.12870726774759</v>
      </c>
      <c r="C1739" s="61">
        <f t="shared" si="1234"/>
        <v>601.66115418000004</v>
      </c>
      <c r="D1739" s="61">
        <f t="shared" si="1222"/>
        <v>14.412677239999994</v>
      </c>
      <c r="E1739" s="61">
        <f t="shared" si="1223"/>
        <v>587.24847694000005</v>
      </c>
      <c r="F1739" s="62">
        <f t="shared" si="1235"/>
        <v>7205.03</v>
      </c>
      <c r="G1739" s="63">
        <f t="shared" si="1254"/>
        <v>7245.38</v>
      </c>
      <c r="H1739" s="64">
        <f t="shared" si="1251"/>
        <v>45925</v>
      </c>
      <c r="I1739" s="64">
        <f t="shared" si="1243"/>
        <v>45955</v>
      </c>
      <c r="J1739" s="65">
        <f t="shared" si="1224"/>
        <v>5.6002542668107669E-3</v>
      </c>
      <c r="K1739" s="195">
        <f t="shared" si="1244"/>
        <v>46015</v>
      </c>
      <c r="L1739" s="195">
        <f t="shared" si="1236"/>
        <v>46015</v>
      </c>
      <c r="M1739" s="228">
        <f t="shared" si="1249"/>
        <v>30</v>
      </c>
      <c r="N1739" s="67">
        <f t="shared" si="1250"/>
        <v>21</v>
      </c>
      <c r="O1739" s="61">
        <f t="shared" si="1225"/>
        <v>1.00391689</v>
      </c>
      <c r="P1739" s="66">
        <f t="shared" si="1253"/>
        <v>1.0056002500000001</v>
      </c>
      <c r="Q1739" s="66">
        <f t="shared" si="1237"/>
        <v>1.3440275303168532</v>
      </c>
      <c r="R1739" s="61">
        <f t="shared" si="1252"/>
        <v>1.3492919299999999</v>
      </c>
      <c r="S1739" s="61">
        <f t="shared" si="1238"/>
        <v>1.27374853</v>
      </c>
      <c r="T1739" s="61">
        <f t="shared" si="1226"/>
        <v>766.36501068999996</v>
      </c>
      <c r="U1739" s="61">
        <f t="shared" si="1227"/>
        <v>3.9454492078144554</v>
      </c>
      <c r="V1739" s="61">
        <f t="shared" si="1228"/>
        <v>205.12115389993306</v>
      </c>
      <c r="W1739" s="61">
        <f t="shared" si="1229"/>
        <v>810.72775728774764</v>
      </c>
      <c r="X1739" s="67">
        <f t="shared" si="1239"/>
        <v>0</v>
      </c>
      <c r="Y1739" s="61">
        <f t="shared" si="1230"/>
        <v>0</v>
      </c>
      <c r="Z1739" s="69">
        <f t="shared" si="1240"/>
        <v>0</v>
      </c>
      <c r="AA1739" s="61">
        <f t="shared" si="1255"/>
        <v>0</v>
      </c>
      <c r="AB1739" s="69">
        <f t="shared" si="1241"/>
        <v>5.1999999999999998E-2</v>
      </c>
      <c r="AC1739" s="140">
        <f t="shared" si="1242"/>
        <v>21</v>
      </c>
      <c r="AD1739" s="67">
        <f t="shared" si="1245"/>
        <v>30</v>
      </c>
      <c r="AE1739" s="11">
        <f t="shared" si="1246"/>
        <v>1.002961475</v>
      </c>
      <c r="AF1739" s="61">
        <f t="shared" si="1256"/>
        <v>2.2695708200000002</v>
      </c>
      <c r="AG1739" s="61">
        <f t="shared" si="1231"/>
        <v>2.40094998</v>
      </c>
      <c r="AH1739" s="61">
        <f t="shared" si="1232"/>
        <v>0</v>
      </c>
      <c r="AI1739" s="196" t="str">
        <f t="shared" si="1247"/>
        <v>A+J=</v>
      </c>
      <c r="AJ1739" s="72">
        <f t="shared" si="1248"/>
        <v>46015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233"/>
        <v>46007</v>
      </c>
      <c r="B1740" s="61">
        <f t="shared" ref="B1740:B1803" si="1257">(W1740+AG1740)</f>
        <v>813.39118978515501</v>
      </c>
      <c r="C1740" s="61">
        <f t="shared" si="1234"/>
        <v>601.66115418000004</v>
      </c>
      <c r="D1740" s="61">
        <f t="shared" ref="D1740:D1803" si="1258">VLOOKUP(A1740,$AT$15:$AX$314,5)</f>
        <v>14.412677239999994</v>
      </c>
      <c r="E1740" s="61">
        <f t="shared" ref="E1740:E1803" si="1259">(C1740-D1740)</f>
        <v>587.24847694000005</v>
      </c>
      <c r="F1740" s="62">
        <f t="shared" si="1235"/>
        <v>7205.03</v>
      </c>
      <c r="G1740" s="63">
        <f t="shared" si="1254"/>
        <v>7245.38</v>
      </c>
      <c r="H1740" s="64">
        <f t="shared" si="1251"/>
        <v>45925</v>
      </c>
      <c r="I1740" s="64">
        <f t="shared" si="1243"/>
        <v>45955</v>
      </c>
      <c r="J1740" s="65">
        <f t="shared" ref="J1740:J1803" si="1260">(G1740/F1740)-1</f>
        <v>5.6002542668107669E-3</v>
      </c>
      <c r="K1740" s="195">
        <f t="shared" si="1244"/>
        <v>46015</v>
      </c>
      <c r="L1740" s="195">
        <f t="shared" si="1236"/>
        <v>46015</v>
      </c>
      <c r="M1740" s="228">
        <f t="shared" si="1249"/>
        <v>30</v>
      </c>
      <c r="N1740" s="67">
        <f t="shared" si="1250"/>
        <v>22</v>
      </c>
      <c r="O1740" s="61">
        <f t="shared" ref="O1740:O1803" si="1261">TRUNC((G1740/F1740)^TRUNC((N1740/M1740),9),8)</f>
        <v>1.0041037900000001</v>
      </c>
      <c r="P1740" s="66">
        <f t="shared" si="1253"/>
        <v>1.0056002500000001</v>
      </c>
      <c r="Q1740" s="66">
        <f t="shared" si="1237"/>
        <v>1.3440275303168532</v>
      </c>
      <c r="R1740" s="61">
        <f t="shared" si="1252"/>
        <v>1.34954313</v>
      </c>
      <c r="S1740" s="61">
        <f t="shared" si="1238"/>
        <v>1.27374853</v>
      </c>
      <c r="T1740" s="61">
        <f t="shared" ref="T1740:T1803" si="1262">TRUNC(C1740*S1740,8)</f>
        <v>766.36501068999996</v>
      </c>
      <c r="U1740" s="61">
        <f t="shared" ref="U1740:U1803" si="1263">(D1740*(S1740-1))</f>
        <v>3.9454492078144554</v>
      </c>
      <c r="V1740" s="61">
        <f t="shared" ref="V1740:V1803" si="1264">(E1740*(R1740-1))</f>
        <v>205.26867071734046</v>
      </c>
      <c r="W1740" s="61">
        <f t="shared" ref="W1740:W1803" si="1265">(C1740+U1740+V1740)</f>
        <v>810.87527410515497</v>
      </c>
      <c r="X1740" s="67">
        <f t="shared" si="1239"/>
        <v>0</v>
      </c>
      <c r="Y1740" s="61">
        <f t="shared" ref="Y1740:Y1803" si="1266">IF(X1740&gt;0,VLOOKUP(A1740,AM$14:AR$314,5),0)</f>
        <v>0</v>
      </c>
      <c r="Z1740" s="69">
        <f t="shared" si="1240"/>
        <v>0</v>
      </c>
      <c r="AA1740" s="61">
        <f t="shared" si="1255"/>
        <v>0</v>
      </c>
      <c r="AB1740" s="69">
        <f t="shared" si="1241"/>
        <v>5.1999999999999998E-2</v>
      </c>
      <c r="AC1740" s="140">
        <f t="shared" si="1242"/>
        <v>22</v>
      </c>
      <c r="AD1740" s="67">
        <f t="shared" si="1245"/>
        <v>30</v>
      </c>
      <c r="AE1740" s="11">
        <f t="shared" si="1246"/>
        <v>1.0031027159999999</v>
      </c>
      <c r="AF1740" s="61">
        <f t="shared" si="1256"/>
        <v>2.3778129799999999</v>
      </c>
      <c r="AG1740" s="61">
        <f t="shared" ref="AG1740:AG1803" si="1267">TRUNC((W1740*(AE1740-1)),8)</f>
        <v>2.51591568</v>
      </c>
      <c r="AH1740" s="61">
        <f t="shared" ref="AH1740:AH1803" si="1268">IF(AA1740&gt;0,AA1740+AF1740,0)</f>
        <v>0</v>
      </c>
      <c r="AI1740" s="196" t="str">
        <f t="shared" si="1247"/>
        <v>A+J=</v>
      </c>
      <c r="AJ1740" s="72">
        <f t="shared" si="1248"/>
        <v>46015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269">(A1740+1)</f>
        <v>46008</v>
      </c>
      <c r="B1741" s="61">
        <f t="shared" si="1257"/>
        <v>813.6537537625012</v>
      </c>
      <c r="C1741" s="61">
        <f t="shared" ref="C1741:C1804" si="1270">TRUNC(IF(X1740&gt;0,VLOOKUP(A1740,$AM$14:$AN$314,2),C1740),8)</f>
        <v>601.66115418000004</v>
      </c>
      <c r="D1741" s="61">
        <f t="shared" si="1258"/>
        <v>14.412677239999994</v>
      </c>
      <c r="E1741" s="61">
        <f t="shared" si="1259"/>
        <v>587.24847694000005</v>
      </c>
      <c r="F1741" s="62">
        <f t="shared" ref="F1741:F1804" si="1271">IF(G1741=G1740,F1740,G1740)</f>
        <v>7205.03</v>
      </c>
      <c r="G1741" s="63">
        <f t="shared" si="1254"/>
        <v>7245.38</v>
      </c>
      <c r="H1741" s="64">
        <f t="shared" si="1251"/>
        <v>45925</v>
      </c>
      <c r="I1741" s="64">
        <f t="shared" si="1243"/>
        <v>45955</v>
      </c>
      <c r="J1741" s="65">
        <f t="shared" si="1260"/>
        <v>5.6002542668107669E-3</v>
      </c>
      <c r="K1741" s="195">
        <f t="shared" si="1244"/>
        <v>46015</v>
      </c>
      <c r="L1741" s="195">
        <f t="shared" ref="L1741:L1804" si="1272">IF(A1741&gt;L1740,K1741,L1740)</f>
        <v>46015</v>
      </c>
      <c r="M1741" s="228">
        <f t="shared" si="1249"/>
        <v>30</v>
      </c>
      <c r="N1741" s="67">
        <f t="shared" si="1250"/>
        <v>23</v>
      </c>
      <c r="O1741" s="61">
        <f t="shared" si="1261"/>
        <v>1.00429072</v>
      </c>
      <c r="P1741" s="66">
        <f t="shared" si="1253"/>
        <v>1.0056002500000001</v>
      </c>
      <c r="Q1741" s="66">
        <f t="shared" ref="Q1741:Q1804" si="1273">IF(L1741&gt;L1740,Q1740*P1741,Q1740)</f>
        <v>1.3440275303168532</v>
      </c>
      <c r="R1741" s="61">
        <f t="shared" si="1252"/>
        <v>1.3497943699999999</v>
      </c>
      <c r="S1741" s="61">
        <f t="shared" ref="S1741:S1804" si="1274">IF(AND(X1741&gt;0,MONTH(A1741)=S$4),R1741,S1740)</f>
        <v>1.27374853</v>
      </c>
      <c r="T1741" s="61">
        <f t="shared" si="1262"/>
        <v>766.36501068999996</v>
      </c>
      <c r="U1741" s="61">
        <f t="shared" si="1263"/>
        <v>3.9454492078144554</v>
      </c>
      <c r="V1741" s="61">
        <f t="shared" si="1264"/>
        <v>205.41621102468679</v>
      </c>
      <c r="W1741" s="61">
        <f t="shared" si="1265"/>
        <v>811.02281441250125</v>
      </c>
      <c r="X1741" s="67">
        <f t="shared" ref="X1741:X1804" si="1275">IF(VLOOKUP(A1741,AM$12:AZ$314,14)=VLOOKUP(A1740,AM$12:AZ$314,14),0,VLOOKUP(A1741,AM$12:AZ$314,14))</f>
        <v>0</v>
      </c>
      <c r="Y1741" s="61">
        <f t="shared" si="1266"/>
        <v>0</v>
      </c>
      <c r="Z1741" s="69">
        <f t="shared" ref="Z1741:Z1804" si="1276">IF(X1741&gt;0,VLOOKUP($A1741,$AM$12:$AS$314,7),0)</f>
        <v>0</v>
      </c>
      <c r="AA1741" s="61">
        <f t="shared" si="1255"/>
        <v>0</v>
      </c>
      <c r="AB1741" s="69">
        <f t="shared" ref="AB1741:AB1804" si="1277">(AB1740)</f>
        <v>5.1999999999999998E-2</v>
      </c>
      <c r="AC1741" s="140">
        <f t="shared" ref="AC1741:AC1804" si="1278">N1741</f>
        <v>23</v>
      </c>
      <c r="AD1741" s="67">
        <f t="shared" si="1245"/>
        <v>30</v>
      </c>
      <c r="AE1741" s="11">
        <f t="shared" si="1246"/>
        <v>1.0032439769999999</v>
      </c>
      <c r="AF1741" s="61">
        <f t="shared" si="1256"/>
        <v>2.4860704600000001</v>
      </c>
      <c r="AG1741" s="61">
        <f t="shared" si="1267"/>
        <v>2.6309393499999998</v>
      </c>
      <c r="AH1741" s="61">
        <f t="shared" si="1268"/>
        <v>0</v>
      </c>
      <c r="AI1741" s="196" t="str">
        <f t="shared" si="1247"/>
        <v>A+J=</v>
      </c>
      <c r="AJ1741" s="72">
        <f t="shared" si="1248"/>
        <v>46015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269"/>
        <v>46009</v>
      </c>
      <c r="B1742" s="61">
        <f t="shared" si="1257"/>
        <v>813.91640511227149</v>
      </c>
      <c r="C1742" s="61">
        <f t="shared" si="1270"/>
        <v>601.66115418000004</v>
      </c>
      <c r="D1742" s="61">
        <f t="shared" si="1258"/>
        <v>14.412677239999994</v>
      </c>
      <c r="E1742" s="61">
        <f t="shared" si="1259"/>
        <v>587.24847694000005</v>
      </c>
      <c r="F1742" s="62">
        <f t="shared" si="1271"/>
        <v>7205.03</v>
      </c>
      <c r="G1742" s="63">
        <f t="shared" si="1254"/>
        <v>7245.38</v>
      </c>
      <c r="H1742" s="64">
        <f t="shared" si="1251"/>
        <v>45925</v>
      </c>
      <c r="I1742" s="64">
        <f t="shared" ref="I1742:I1805" si="1279">IF(X1741&gt;0,EDATE(A1742,-1),+I1741)</f>
        <v>45955</v>
      </c>
      <c r="J1742" s="65">
        <f t="shared" si="1260"/>
        <v>5.6002542668107669E-3</v>
      </c>
      <c r="K1742" s="195">
        <f t="shared" ref="K1742:K1805" si="1280">IF(DAY(A1742)=K$11,VLOOKUP(A1742,AR$322:AU$622,4),K1741)</f>
        <v>46015</v>
      </c>
      <c r="L1742" s="195">
        <f t="shared" si="1272"/>
        <v>46015</v>
      </c>
      <c r="M1742" s="228">
        <f t="shared" si="1249"/>
        <v>30</v>
      </c>
      <c r="N1742" s="67">
        <f t="shared" si="1250"/>
        <v>24</v>
      </c>
      <c r="O1742" s="61">
        <f t="shared" si="1261"/>
        <v>1.0044776900000001</v>
      </c>
      <c r="P1742" s="66">
        <f t="shared" si="1253"/>
        <v>1.0056002500000001</v>
      </c>
      <c r="Q1742" s="66">
        <f t="shared" si="1273"/>
        <v>1.3440275303168532</v>
      </c>
      <c r="R1742" s="61">
        <f t="shared" si="1252"/>
        <v>1.3500456599999999</v>
      </c>
      <c r="S1742" s="61">
        <f t="shared" si="1274"/>
        <v>1.27374853</v>
      </c>
      <c r="T1742" s="61">
        <f t="shared" si="1262"/>
        <v>766.36501068999996</v>
      </c>
      <c r="U1742" s="61">
        <f t="shared" si="1263"/>
        <v>3.9454492078144554</v>
      </c>
      <c r="V1742" s="61">
        <f t="shared" si="1264"/>
        <v>205.56378069445705</v>
      </c>
      <c r="W1742" s="61">
        <f t="shared" si="1265"/>
        <v>811.17038408227154</v>
      </c>
      <c r="X1742" s="67">
        <f t="shared" si="1275"/>
        <v>0</v>
      </c>
      <c r="Y1742" s="61">
        <f t="shared" si="1266"/>
        <v>0</v>
      </c>
      <c r="Z1742" s="69">
        <f t="shared" si="1276"/>
        <v>0</v>
      </c>
      <c r="AA1742" s="61">
        <f t="shared" si="1255"/>
        <v>0</v>
      </c>
      <c r="AB1742" s="69">
        <f t="shared" si="1277"/>
        <v>5.1999999999999998E-2</v>
      </c>
      <c r="AC1742" s="140">
        <f t="shared" si="1278"/>
        <v>24</v>
      </c>
      <c r="AD1742" s="67">
        <f t="shared" ref="AD1742:AD1805" si="1281">M1742</f>
        <v>30</v>
      </c>
      <c r="AE1742" s="11">
        <f t="shared" ref="AE1742:AE1805" si="1282">ROUND((1+AB1742)^(30/360)^(AC1742/AD1742),9)</f>
        <v>1.003385258</v>
      </c>
      <c r="AF1742" s="61">
        <f t="shared" si="1256"/>
        <v>2.5943432799999999</v>
      </c>
      <c r="AG1742" s="61">
        <f t="shared" si="1267"/>
        <v>2.7460210300000001</v>
      </c>
      <c r="AH1742" s="61">
        <f t="shared" si="1268"/>
        <v>0</v>
      </c>
      <c r="AI1742" s="196" t="str">
        <f t="shared" ref="AI1742:AI1805" si="1283">IF($X1741&gt;0,VLOOKUP($A1741,$AM$12:$BC$314,16),AI1741)</f>
        <v>A+J=</v>
      </c>
      <c r="AJ1742" s="72">
        <f t="shared" ref="AJ1742:AJ1805" si="1284">IF($X1741&gt;0,VLOOKUP($A1741,$AM$12:$BC$314,17),AJ1741)</f>
        <v>46015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269"/>
        <v>46010</v>
      </c>
      <c r="B1743" s="61">
        <f t="shared" si="1257"/>
        <v>814.17914973695042</v>
      </c>
      <c r="C1743" s="61">
        <f t="shared" si="1270"/>
        <v>601.66115418000004</v>
      </c>
      <c r="D1743" s="61">
        <f t="shared" si="1258"/>
        <v>14.412677239999994</v>
      </c>
      <c r="E1743" s="61">
        <f t="shared" si="1259"/>
        <v>587.24847694000005</v>
      </c>
      <c r="F1743" s="62">
        <f t="shared" si="1271"/>
        <v>7205.03</v>
      </c>
      <c r="G1743" s="63">
        <f t="shared" si="1254"/>
        <v>7245.38</v>
      </c>
      <c r="H1743" s="64">
        <f t="shared" si="1251"/>
        <v>45925</v>
      </c>
      <c r="I1743" s="64">
        <f t="shared" si="1279"/>
        <v>45955</v>
      </c>
      <c r="J1743" s="65">
        <f t="shared" si="1260"/>
        <v>5.6002542668107669E-3</v>
      </c>
      <c r="K1743" s="195">
        <f t="shared" si="1280"/>
        <v>46015</v>
      </c>
      <c r="L1743" s="195">
        <f t="shared" si="1272"/>
        <v>46015</v>
      </c>
      <c r="M1743" s="228">
        <f t="shared" si="1249"/>
        <v>30</v>
      </c>
      <c r="N1743" s="67">
        <f t="shared" si="1250"/>
        <v>25</v>
      </c>
      <c r="O1743" s="61">
        <f t="shared" si="1261"/>
        <v>1.0046647</v>
      </c>
      <c r="P1743" s="66">
        <f t="shared" si="1253"/>
        <v>1.0056002500000001</v>
      </c>
      <c r="Q1743" s="66">
        <f t="shared" si="1273"/>
        <v>1.3440275303168532</v>
      </c>
      <c r="R1743" s="61">
        <f t="shared" si="1252"/>
        <v>1.35029701</v>
      </c>
      <c r="S1743" s="61">
        <f t="shared" si="1274"/>
        <v>1.27374853</v>
      </c>
      <c r="T1743" s="61">
        <f t="shared" si="1262"/>
        <v>766.36501068999996</v>
      </c>
      <c r="U1743" s="61">
        <f t="shared" si="1263"/>
        <v>3.9454492078144554</v>
      </c>
      <c r="V1743" s="61">
        <f t="shared" si="1264"/>
        <v>205.71138559913598</v>
      </c>
      <c r="W1743" s="61">
        <f t="shared" si="1265"/>
        <v>811.31798898695047</v>
      </c>
      <c r="X1743" s="67">
        <f t="shared" si="1275"/>
        <v>0</v>
      </c>
      <c r="Y1743" s="61">
        <f t="shared" si="1266"/>
        <v>0</v>
      </c>
      <c r="Z1743" s="69">
        <f t="shared" si="1276"/>
        <v>0</v>
      </c>
      <c r="AA1743" s="61">
        <f t="shared" si="1255"/>
        <v>0</v>
      </c>
      <c r="AB1743" s="69">
        <f t="shared" si="1277"/>
        <v>5.1999999999999998E-2</v>
      </c>
      <c r="AC1743" s="140">
        <f t="shared" si="1278"/>
        <v>25</v>
      </c>
      <c r="AD1743" s="67">
        <f t="shared" si="1281"/>
        <v>30</v>
      </c>
      <c r="AE1743" s="11">
        <f t="shared" si="1282"/>
        <v>1.003526559</v>
      </c>
      <c r="AF1743" s="61">
        <f t="shared" si="1256"/>
        <v>2.7026314199999999</v>
      </c>
      <c r="AG1743" s="61">
        <f t="shared" si="1267"/>
        <v>2.8611607499999998</v>
      </c>
      <c r="AH1743" s="61">
        <f t="shared" si="1268"/>
        <v>0</v>
      </c>
      <c r="AI1743" s="196" t="str">
        <f t="shared" si="1283"/>
        <v>A+J=</v>
      </c>
      <c r="AJ1743" s="72">
        <f t="shared" si="1284"/>
        <v>46015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269"/>
        <v>46011</v>
      </c>
      <c r="B1744" s="61">
        <f t="shared" si="1257"/>
        <v>814.4419758815684</v>
      </c>
      <c r="C1744" s="61">
        <f t="shared" si="1270"/>
        <v>601.66115418000004</v>
      </c>
      <c r="D1744" s="61">
        <f t="shared" si="1258"/>
        <v>14.412677239999994</v>
      </c>
      <c r="E1744" s="61">
        <f t="shared" si="1259"/>
        <v>587.24847694000005</v>
      </c>
      <c r="F1744" s="62">
        <f t="shared" si="1271"/>
        <v>7205.03</v>
      </c>
      <c r="G1744" s="63">
        <f t="shared" si="1254"/>
        <v>7245.38</v>
      </c>
      <c r="H1744" s="64">
        <f t="shared" si="1251"/>
        <v>45925</v>
      </c>
      <c r="I1744" s="64">
        <f t="shared" si="1279"/>
        <v>45955</v>
      </c>
      <c r="J1744" s="65">
        <f t="shared" si="1260"/>
        <v>5.6002542668107669E-3</v>
      </c>
      <c r="K1744" s="195">
        <f t="shared" si="1280"/>
        <v>46015</v>
      </c>
      <c r="L1744" s="195">
        <f t="shared" si="1272"/>
        <v>46015</v>
      </c>
      <c r="M1744" s="228">
        <f t="shared" ref="M1744:M1807" si="1285">IF(L1744=L1743,M1743,DAYS360(A1743,L1744))</f>
        <v>30</v>
      </c>
      <c r="N1744" s="67">
        <f t="shared" ref="N1744:N1807" si="1286">DAYS360(EDATE(L1744,-1),A1744)</f>
        <v>26</v>
      </c>
      <c r="O1744" s="61">
        <f t="shared" si="1261"/>
        <v>1.0048517400000001</v>
      </c>
      <c r="P1744" s="66">
        <f t="shared" si="1253"/>
        <v>1.0056002500000001</v>
      </c>
      <c r="Q1744" s="66">
        <f t="shared" si="1273"/>
        <v>1.3440275303168532</v>
      </c>
      <c r="R1744" s="61">
        <f t="shared" si="1252"/>
        <v>1.3505484000000001</v>
      </c>
      <c r="S1744" s="61">
        <f t="shared" si="1274"/>
        <v>1.27374853</v>
      </c>
      <c r="T1744" s="61">
        <f t="shared" si="1262"/>
        <v>766.36501068999996</v>
      </c>
      <c r="U1744" s="61">
        <f t="shared" si="1263"/>
        <v>3.9454492078144554</v>
      </c>
      <c r="V1744" s="61">
        <f t="shared" si="1264"/>
        <v>205.85901399375396</v>
      </c>
      <c r="W1744" s="61">
        <f t="shared" si="1265"/>
        <v>811.46561738156845</v>
      </c>
      <c r="X1744" s="67">
        <f t="shared" si="1275"/>
        <v>0</v>
      </c>
      <c r="Y1744" s="61">
        <f t="shared" si="1266"/>
        <v>0</v>
      </c>
      <c r="Z1744" s="69">
        <f t="shared" si="1276"/>
        <v>0</v>
      </c>
      <c r="AA1744" s="61">
        <f t="shared" si="1255"/>
        <v>0</v>
      </c>
      <c r="AB1744" s="69">
        <f t="shared" si="1277"/>
        <v>5.1999999999999998E-2</v>
      </c>
      <c r="AC1744" s="140">
        <f t="shared" si="1278"/>
        <v>26</v>
      </c>
      <c r="AD1744" s="67">
        <f t="shared" si="1281"/>
        <v>30</v>
      </c>
      <c r="AE1744" s="11">
        <f t="shared" si="1282"/>
        <v>1.0036678800000001</v>
      </c>
      <c r="AF1744" s="61">
        <f t="shared" si="1256"/>
        <v>2.81093489</v>
      </c>
      <c r="AG1744" s="61">
        <f t="shared" si="1267"/>
        <v>2.9763584999999999</v>
      </c>
      <c r="AH1744" s="61">
        <f t="shared" si="1268"/>
        <v>0</v>
      </c>
      <c r="AI1744" s="196" t="str">
        <f t="shared" si="1283"/>
        <v>A+J=</v>
      </c>
      <c r="AJ1744" s="72">
        <f t="shared" si="1284"/>
        <v>46015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269"/>
        <v>46012</v>
      </c>
      <c r="B1745" s="61">
        <f t="shared" si="1257"/>
        <v>814.70488864861034</v>
      </c>
      <c r="C1745" s="61">
        <f t="shared" si="1270"/>
        <v>601.66115418000004</v>
      </c>
      <c r="D1745" s="61">
        <f t="shared" si="1258"/>
        <v>14.412677239999994</v>
      </c>
      <c r="E1745" s="61">
        <f t="shared" si="1259"/>
        <v>587.24847694000005</v>
      </c>
      <c r="F1745" s="62">
        <f t="shared" si="1271"/>
        <v>7205.03</v>
      </c>
      <c r="G1745" s="63">
        <f t="shared" si="1254"/>
        <v>7245.38</v>
      </c>
      <c r="H1745" s="64">
        <f t="shared" si="1251"/>
        <v>45925</v>
      </c>
      <c r="I1745" s="64">
        <f t="shared" si="1279"/>
        <v>45955</v>
      </c>
      <c r="J1745" s="65">
        <f t="shared" si="1260"/>
        <v>5.6002542668107669E-3</v>
      </c>
      <c r="K1745" s="195">
        <f t="shared" si="1280"/>
        <v>46015</v>
      </c>
      <c r="L1745" s="195">
        <f t="shared" si="1272"/>
        <v>46015</v>
      </c>
      <c r="M1745" s="228">
        <f t="shared" si="1285"/>
        <v>30</v>
      </c>
      <c r="N1745" s="67">
        <f t="shared" si="1286"/>
        <v>27</v>
      </c>
      <c r="O1745" s="61">
        <f t="shared" si="1261"/>
        <v>1.00503882</v>
      </c>
      <c r="P1745" s="66">
        <f t="shared" si="1253"/>
        <v>1.0056002500000001</v>
      </c>
      <c r="Q1745" s="66">
        <f t="shared" si="1273"/>
        <v>1.3440275303168532</v>
      </c>
      <c r="R1745" s="61">
        <f t="shared" si="1252"/>
        <v>1.3507998400000001</v>
      </c>
      <c r="S1745" s="61">
        <f t="shared" si="1274"/>
        <v>1.27374853</v>
      </c>
      <c r="T1745" s="61">
        <f t="shared" si="1262"/>
        <v>766.36501068999996</v>
      </c>
      <c r="U1745" s="61">
        <f t="shared" si="1263"/>
        <v>3.9454492078144554</v>
      </c>
      <c r="V1745" s="61">
        <f t="shared" si="1264"/>
        <v>206.00667175079576</v>
      </c>
      <c r="W1745" s="61">
        <f t="shared" si="1265"/>
        <v>811.61327513861033</v>
      </c>
      <c r="X1745" s="67">
        <f t="shared" si="1275"/>
        <v>0</v>
      </c>
      <c r="Y1745" s="61">
        <f t="shared" si="1266"/>
        <v>0</v>
      </c>
      <c r="Z1745" s="69">
        <f t="shared" si="1276"/>
        <v>0</v>
      </c>
      <c r="AA1745" s="61">
        <f t="shared" si="1255"/>
        <v>0</v>
      </c>
      <c r="AB1745" s="69">
        <f t="shared" si="1277"/>
        <v>5.1999999999999998E-2</v>
      </c>
      <c r="AC1745" s="140">
        <f t="shared" si="1278"/>
        <v>27</v>
      </c>
      <c r="AD1745" s="67">
        <f t="shared" si="1281"/>
        <v>30</v>
      </c>
      <c r="AE1745" s="11">
        <f t="shared" si="1282"/>
        <v>1.0038092199999999</v>
      </c>
      <c r="AF1745" s="61">
        <f t="shared" si="1256"/>
        <v>2.9192529199999999</v>
      </c>
      <c r="AG1745" s="61">
        <f t="shared" si="1267"/>
        <v>3.0916135100000002</v>
      </c>
      <c r="AH1745" s="61">
        <f t="shared" si="1268"/>
        <v>0</v>
      </c>
      <c r="AI1745" s="196" t="str">
        <f t="shared" si="1283"/>
        <v>A+J=</v>
      </c>
      <c r="AJ1745" s="72">
        <f t="shared" si="1284"/>
        <v>46015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269"/>
        <v>46013</v>
      </c>
      <c r="B1746" s="61">
        <f t="shared" si="1257"/>
        <v>814.96788379559121</v>
      </c>
      <c r="C1746" s="61">
        <f t="shared" si="1270"/>
        <v>601.66115418000004</v>
      </c>
      <c r="D1746" s="61">
        <f t="shared" si="1258"/>
        <v>14.412677239999994</v>
      </c>
      <c r="E1746" s="61">
        <f t="shared" si="1259"/>
        <v>587.24847694000005</v>
      </c>
      <c r="F1746" s="62">
        <f t="shared" si="1271"/>
        <v>7205.03</v>
      </c>
      <c r="G1746" s="63">
        <f t="shared" si="1254"/>
        <v>7245.38</v>
      </c>
      <c r="H1746" s="64">
        <f t="shared" si="1251"/>
        <v>45925</v>
      </c>
      <c r="I1746" s="64">
        <f t="shared" si="1279"/>
        <v>45955</v>
      </c>
      <c r="J1746" s="65">
        <f t="shared" si="1260"/>
        <v>5.6002542668107669E-3</v>
      </c>
      <c r="K1746" s="195">
        <f t="shared" si="1280"/>
        <v>46015</v>
      </c>
      <c r="L1746" s="195">
        <f t="shared" si="1272"/>
        <v>46015</v>
      </c>
      <c r="M1746" s="228">
        <f t="shared" si="1285"/>
        <v>30</v>
      </c>
      <c r="N1746" s="67">
        <f t="shared" si="1286"/>
        <v>28</v>
      </c>
      <c r="O1746" s="61">
        <f t="shared" si="1261"/>
        <v>1.0052259299999999</v>
      </c>
      <c r="P1746" s="66">
        <f t="shared" si="1253"/>
        <v>1.0056002500000001</v>
      </c>
      <c r="Q1746" s="66">
        <f t="shared" si="1273"/>
        <v>1.3440275303168532</v>
      </c>
      <c r="R1746" s="61">
        <f t="shared" si="1252"/>
        <v>1.3510513200000001</v>
      </c>
      <c r="S1746" s="61">
        <f t="shared" si="1274"/>
        <v>1.27374853</v>
      </c>
      <c r="T1746" s="61">
        <f t="shared" si="1262"/>
        <v>766.36501068999996</v>
      </c>
      <c r="U1746" s="61">
        <f t="shared" si="1263"/>
        <v>3.9454492078144554</v>
      </c>
      <c r="V1746" s="61">
        <f t="shared" si="1264"/>
        <v>206.15435299777661</v>
      </c>
      <c r="W1746" s="61">
        <f t="shared" si="1265"/>
        <v>811.76095638559116</v>
      </c>
      <c r="X1746" s="67">
        <f t="shared" si="1275"/>
        <v>0</v>
      </c>
      <c r="Y1746" s="61">
        <f t="shared" si="1266"/>
        <v>0</v>
      </c>
      <c r="Z1746" s="69">
        <f t="shared" si="1276"/>
        <v>0</v>
      </c>
      <c r="AA1746" s="61">
        <f t="shared" si="1255"/>
        <v>0</v>
      </c>
      <c r="AB1746" s="69">
        <f t="shared" si="1277"/>
        <v>5.1999999999999998E-2</v>
      </c>
      <c r="AC1746" s="140">
        <f t="shared" si="1278"/>
        <v>28</v>
      </c>
      <c r="AD1746" s="67">
        <f t="shared" si="1281"/>
        <v>30</v>
      </c>
      <c r="AE1746" s="11">
        <f t="shared" si="1282"/>
        <v>1.003950581</v>
      </c>
      <c r="AF1746" s="61">
        <f t="shared" si="1256"/>
        <v>3.0275870500000002</v>
      </c>
      <c r="AG1746" s="61">
        <f t="shared" si="1267"/>
        <v>3.20692741</v>
      </c>
      <c r="AH1746" s="61">
        <f t="shared" si="1268"/>
        <v>0</v>
      </c>
      <c r="AI1746" s="196" t="str">
        <f t="shared" si="1283"/>
        <v>A+J=</v>
      </c>
      <c r="AJ1746" s="72">
        <f t="shared" si="1284"/>
        <v>46015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269"/>
        <v>46014</v>
      </c>
      <c r="B1747" s="61">
        <f t="shared" si="1257"/>
        <v>815.23095969251108</v>
      </c>
      <c r="C1747" s="61">
        <f t="shared" si="1270"/>
        <v>601.66115418000004</v>
      </c>
      <c r="D1747" s="61">
        <f t="shared" si="1258"/>
        <v>14.412677239999994</v>
      </c>
      <c r="E1747" s="61">
        <f t="shared" si="1259"/>
        <v>587.24847694000005</v>
      </c>
      <c r="F1747" s="62">
        <f t="shared" si="1271"/>
        <v>7205.03</v>
      </c>
      <c r="G1747" s="63">
        <f t="shared" si="1254"/>
        <v>7245.38</v>
      </c>
      <c r="H1747" s="64">
        <f t="shared" si="1251"/>
        <v>45925</v>
      </c>
      <c r="I1747" s="64">
        <f t="shared" si="1279"/>
        <v>45955</v>
      </c>
      <c r="J1747" s="65">
        <f t="shared" si="1260"/>
        <v>5.6002542668107669E-3</v>
      </c>
      <c r="K1747" s="195">
        <f t="shared" si="1280"/>
        <v>46015</v>
      </c>
      <c r="L1747" s="195">
        <f t="shared" si="1272"/>
        <v>46015</v>
      </c>
      <c r="M1747" s="228">
        <f t="shared" si="1285"/>
        <v>30</v>
      </c>
      <c r="N1747" s="67">
        <f t="shared" si="1286"/>
        <v>29</v>
      </c>
      <c r="O1747" s="61">
        <f t="shared" si="1261"/>
        <v>1.0054130699999999</v>
      </c>
      <c r="P1747" s="66">
        <f t="shared" si="1253"/>
        <v>1.0056002500000001</v>
      </c>
      <c r="Q1747" s="66">
        <f t="shared" si="1273"/>
        <v>1.3440275303168532</v>
      </c>
      <c r="R1747" s="61">
        <f t="shared" si="1252"/>
        <v>1.35130284</v>
      </c>
      <c r="S1747" s="61">
        <f t="shared" si="1274"/>
        <v>1.27374853</v>
      </c>
      <c r="T1747" s="61">
        <f t="shared" si="1262"/>
        <v>766.36501068999996</v>
      </c>
      <c r="U1747" s="61">
        <f t="shared" si="1263"/>
        <v>3.9454492078144554</v>
      </c>
      <c r="V1747" s="61">
        <f t="shared" si="1264"/>
        <v>206.30205773469652</v>
      </c>
      <c r="W1747" s="61">
        <f t="shared" si="1265"/>
        <v>811.90866112251103</v>
      </c>
      <c r="X1747" s="67">
        <f t="shared" si="1275"/>
        <v>0</v>
      </c>
      <c r="Y1747" s="61">
        <f t="shared" si="1266"/>
        <v>0</v>
      </c>
      <c r="Z1747" s="69">
        <f t="shared" si="1276"/>
        <v>0</v>
      </c>
      <c r="AA1747" s="61">
        <f t="shared" si="1255"/>
        <v>0</v>
      </c>
      <c r="AB1747" s="69">
        <f t="shared" si="1277"/>
        <v>5.1999999999999998E-2</v>
      </c>
      <c r="AC1747" s="140">
        <f t="shared" si="1278"/>
        <v>29</v>
      </c>
      <c r="AD1747" s="67">
        <f t="shared" si="1281"/>
        <v>30</v>
      </c>
      <c r="AE1747" s="11">
        <f t="shared" si="1282"/>
        <v>1.0040919610000001</v>
      </c>
      <c r="AF1747" s="61">
        <f t="shared" si="1256"/>
        <v>3.1359357299999999</v>
      </c>
      <c r="AG1747" s="61">
        <f t="shared" si="1267"/>
        <v>3.3222985700000001</v>
      </c>
      <c r="AH1747" s="61">
        <f t="shared" si="1268"/>
        <v>0</v>
      </c>
      <c r="AI1747" s="196" t="str">
        <f t="shared" si="1283"/>
        <v>A+J=</v>
      </c>
      <c r="AJ1747" s="72">
        <f t="shared" si="1284"/>
        <v>46015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269"/>
        <v>46015</v>
      </c>
      <c r="B1748" s="61">
        <f t="shared" si="1257"/>
        <v>815.49412980433965</v>
      </c>
      <c r="C1748" s="61">
        <f t="shared" si="1270"/>
        <v>601.66115418000004</v>
      </c>
      <c r="D1748" s="61">
        <f t="shared" si="1258"/>
        <v>14.412677239999994</v>
      </c>
      <c r="E1748" s="61">
        <f t="shared" si="1259"/>
        <v>587.24847694000005</v>
      </c>
      <c r="F1748" s="62">
        <f t="shared" si="1271"/>
        <v>7205.03</v>
      </c>
      <c r="G1748" s="63">
        <f t="shared" si="1254"/>
        <v>7245.38</v>
      </c>
      <c r="H1748" s="64">
        <f t="shared" si="1251"/>
        <v>45925</v>
      </c>
      <c r="I1748" s="64">
        <f t="shared" si="1279"/>
        <v>45955</v>
      </c>
      <c r="J1748" s="65">
        <f t="shared" si="1260"/>
        <v>5.6002542668107669E-3</v>
      </c>
      <c r="K1748" s="195">
        <f t="shared" si="1280"/>
        <v>46046</v>
      </c>
      <c r="L1748" s="195">
        <f t="shared" si="1272"/>
        <v>46015</v>
      </c>
      <c r="M1748" s="228">
        <f t="shared" si="1285"/>
        <v>30</v>
      </c>
      <c r="N1748" s="67">
        <f t="shared" si="1286"/>
        <v>30</v>
      </c>
      <c r="O1748" s="61">
        <f t="shared" si="1261"/>
        <v>1.0056002500000001</v>
      </c>
      <c r="P1748" s="66">
        <f t="shared" si="1253"/>
        <v>1.0056002500000001</v>
      </c>
      <c r="Q1748" s="66">
        <f t="shared" si="1273"/>
        <v>1.3440275303168532</v>
      </c>
      <c r="R1748" s="61">
        <f t="shared" si="1252"/>
        <v>1.35155442</v>
      </c>
      <c r="S1748" s="61">
        <f t="shared" si="1274"/>
        <v>1.27374853</v>
      </c>
      <c r="T1748" s="61">
        <f t="shared" si="1262"/>
        <v>766.36501068999996</v>
      </c>
      <c r="U1748" s="61">
        <f t="shared" si="1263"/>
        <v>3.9454492078144554</v>
      </c>
      <c r="V1748" s="61">
        <f t="shared" si="1264"/>
        <v>206.44979770652512</v>
      </c>
      <c r="W1748" s="61">
        <f t="shared" si="1265"/>
        <v>812.05640109433966</v>
      </c>
      <c r="X1748" s="67">
        <f t="shared" si="1275"/>
        <v>57</v>
      </c>
      <c r="Y1748" s="61">
        <f t="shared" si="1266"/>
        <v>2.5470494600000002</v>
      </c>
      <c r="Z1748" s="69">
        <f t="shared" si="1276"/>
        <v>1.1949E-2</v>
      </c>
      <c r="AA1748" s="61">
        <f t="shared" si="1255"/>
        <v>9.1572955100000009</v>
      </c>
      <c r="AB1748" s="69">
        <f t="shared" si="1277"/>
        <v>5.1999999999999998E-2</v>
      </c>
      <c r="AC1748" s="140">
        <f t="shared" si="1278"/>
        <v>30</v>
      </c>
      <c r="AD1748" s="67">
        <f t="shared" si="1281"/>
        <v>30</v>
      </c>
      <c r="AE1748" s="11">
        <f t="shared" si="1282"/>
        <v>1.0042333619999999</v>
      </c>
      <c r="AF1748" s="61">
        <f t="shared" si="1256"/>
        <v>3.24430051</v>
      </c>
      <c r="AG1748" s="61">
        <f t="shared" si="1267"/>
        <v>3.43772871</v>
      </c>
      <c r="AH1748" s="61">
        <f t="shared" si="1268"/>
        <v>12.401596020000001</v>
      </c>
      <c r="AI1748" s="196" t="str">
        <f t="shared" si="1283"/>
        <v>A+J=</v>
      </c>
      <c r="AJ1748" s="72">
        <f t="shared" si="1284"/>
        <v>46015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269"/>
        <v>46016</v>
      </c>
      <c r="B1749" s="61">
        <f t="shared" si="1257"/>
        <v>803.15995144248132</v>
      </c>
      <c r="C1749" s="61">
        <f t="shared" si="1270"/>
        <v>594.47190505000003</v>
      </c>
      <c r="D1749" s="61">
        <f t="shared" si="1258"/>
        <v>7.2234281099998725</v>
      </c>
      <c r="E1749" s="61">
        <f t="shared" si="1259"/>
        <v>587.24847694000016</v>
      </c>
      <c r="F1749" s="62">
        <f t="shared" si="1271"/>
        <v>7205.03</v>
      </c>
      <c r="G1749" s="63">
        <f t="shared" si="1254"/>
        <v>7245.38</v>
      </c>
      <c r="H1749" s="64">
        <f t="shared" si="1251"/>
        <v>45955</v>
      </c>
      <c r="I1749" s="64">
        <f t="shared" si="1279"/>
        <v>45986</v>
      </c>
      <c r="J1749" s="65">
        <f t="shared" si="1260"/>
        <v>5.6002542668107669E-3</v>
      </c>
      <c r="K1749" s="195">
        <f t="shared" si="1280"/>
        <v>46046</v>
      </c>
      <c r="L1749" s="195">
        <f t="shared" si="1272"/>
        <v>46046</v>
      </c>
      <c r="M1749" s="228">
        <f t="shared" si="1285"/>
        <v>30</v>
      </c>
      <c r="N1749" s="67">
        <f t="shared" si="1286"/>
        <v>1</v>
      </c>
      <c r="O1749" s="61">
        <f t="shared" si="1261"/>
        <v>1.0001861700000001</v>
      </c>
      <c r="P1749" s="66">
        <f t="shared" si="1253"/>
        <v>1.0056002500000001</v>
      </c>
      <c r="Q1749" s="66">
        <f t="shared" si="1273"/>
        <v>1.3515544204935102</v>
      </c>
      <c r="R1749" s="61">
        <f t="shared" si="1252"/>
        <v>1.3518060300000001</v>
      </c>
      <c r="S1749" s="61">
        <f t="shared" si="1274"/>
        <v>1.27374853</v>
      </c>
      <c r="T1749" s="61">
        <f t="shared" si="1262"/>
        <v>757.20771518000004</v>
      </c>
      <c r="U1749" s="61">
        <f t="shared" si="1263"/>
        <v>1.9774028266731434</v>
      </c>
      <c r="V1749" s="61">
        <f t="shared" si="1264"/>
        <v>206.59755529580806</v>
      </c>
      <c r="W1749" s="61">
        <f t="shared" si="1265"/>
        <v>803.04686317248127</v>
      </c>
      <c r="X1749" s="67">
        <f t="shared" si="1275"/>
        <v>0</v>
      </c>
      <c r="Y1749" s="61">
        <f t="shared" si="1266"/>
        <v>0</v>
      </c>
      <c r="Z1749" s="69">
        <f t="shared" si="1276"/>
        <v>0</v>
      </c>
      <c r="AA1749" s="61">
        <f t="shared" si="1255"/>
        <v>0</v>
      </c>
      <c r="AB1749" s="69">
        <f t="shared" si="1277"/>
        <v>5.1999999999999998E-2</v>
      </c>
      <c r="AC1749" s="140">
        <f t="shared" si="1278"/>
        <v>1</v>
      </c>
      <c r="AD1749" s="67">
        <f t="shared" si="1281"/>
        <v>30</v>
      </c>
      <c r="AE1749" s="11">
        <f t="shared" si="1282"/>
        <v>1.000140824</v>
      </c>
      <c r="AF1749" s="61">
        <f t="shared" si="1256"/>
        <v>0.10663301</v>
      </c>
      <c r="AG1749" s="61">
        <f t="shared" si="1267"/>
        <v>0.11308827</v>
      </c>
      <c r="AH1749" s="61">
        <f t="shared" si="1268"/>
        <v>0</v>
      </c>
      <c r="AI1749" s="196" t="str">
        <f t="shared" si="1283"/>
        <v>A+J=</v>
      </c>
      <c r="AJ1749" s="72">
        <f t="shared" si="1284"/>
        <v>46046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269"/>
        <v>46017</v>
      </c>
      <c r="B1750" s="61">
        <f t="shared" si="1257"/>
        <v>803.42088435418805</v>
      </c>
      <c r="C1750" s="61">
        <f t="shared" si="1270"/>
        <v>594.47190505000003</v>
      </c>
      <c r="D1750" s="61">
        <f t="shared" si="1258"/>
        <v>7.2234281099998725</v>
      </c>
      <c r="E1750" s="61">
        <f t="shared" si="1259"/>
        <v>587.24847694000016</v>
      </c>
      <c r="F1750" s="62">
        <f t="shared" si="1271"/>
        <v>7205.03</v>
      </c>
      <c r="G1750" s="63">
        <f t="shared" si="1254"/>
        <v>7245.38</v>
      </c>
      <c r="H1750" s="64">
        <f t="shared" si="1251"/>
        <v>45955</v>
      </c>
      <c r="I1750" s="64">
        <f t="shared" si="1279"/>
        <v>45986</v>
      </c>
      <c r="J1750" s="65">
        <f t="shared" si="1260"/>
        <v>5.6002542668107669E-3</v>
      </c>
      <c r="K1750" s="195">
        <f t="shared" si="1280"/>
        <v>46046</v>
      </c>
      <c r="L1750" s="195">
        <f t="shared" si="1272"/>
        <v>46046</v>
      </c>
      <c r="M1750" s="228">
        <f t="shared" si="1285"/>
        <v>30</v>
      </c>
      <c r="N1750" s="67">
        <f t="shared" si="1286"/>
        <v>2</v>
      </c>
      <c r="O1750" s="61">
        <f t="shared" si="1261"/>
        <v>1.00037237</v>
      </c>
      <c r="P1750" s="66">
        <f t="shared" si="1253"/>
        <v>1.0056002500000001</v>
      </c>
      <c r="Q1750" s="66">
        <f t="shared" si="1273"/>
        <v>1.3515544204935102</v>
      </c>
      <c r="R1750" s="61">
        <f t="shared" si="1252"/>
        <v>1.3520576900000001</v>
      </c>
      <c r="S1750" s="61">
        <f t="shared" si="1274"/>
        <v>1.27374853</v>
      </c>
      <c r="T1750" s="61">
        <f t="shared" si="1262"/>
        <v>757.20771518000004</v>
      </c>
      <c r="U1750" s="61">
        <f t="shared" si="1263"/>
        <v>1.9774028266731434</v>
      </c>
      <c r="V1750" s="61">
        <f t="shared" si="1264"/>
        <v>206.74534224751477</v>
      </c>
      <c r="W1750" s="61">
        <f t="shared" si="1265"/>
        <v>803.194650124188</v>
      </c>
      <c r="X1750" s="67">
        <f t="shared" si="1275"/>
        <v>0</v>
      </c>
      <c r="Y1750" s="61">
        <f t="shared" si="1266"/>
        <v>0</v>
      </c>
      <c r="Z1750" s="69">
        <f t="shared" si="1276"/>
        <v>0</v>
      </c>
      <c r="AA1750" s="61">
        <f t="shared" si="1255"/>
        <v>0</v>
      </c>
      <c r="AB1750" s="69">
        <f t="shared" si="1277"/>
        <v>5.1999999999999998E-2</v>
      </c>
      <c r="AC1750" s="140">
        <f t="shared" si="1278"/>
        <v>2</v>
      </c>
      <c r="AD1750" s="67">
        <f t="shared" si="1281"/>
        <v>30</v>
      </c>
      <c r="AE1750" s="11">
        <f t="shared" si="1282"/>
        <v>1.000281668</v>
      </c>
      <c r="AF1750" s="61">
        <f t="shared" si="1256"/>
        <v>0.21328117999999999</v>
      </c>
      <c r="AG1750" s="61">
        <f t="shared" si="1267"/>
        <v>0.22623423000000001</v>
      </c>
      <c r="AH1750" s="61">
        <f t="shared" si="1268"/>
        <v>0</v>
      </c>
      <c r="AI1750" s="196" t="str">
        <f t="shared" si="1283"/>
        <v>A+J=</v>
      </c>
      <c r="AJ1750" s="72">
        <f t="shared" si="1284"/>
        <v>46046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269"/>
        <v>46018</v>
      </c>
      <c r="B1751" s="61">
        <f t="shared" si="1257"/>
        <v>803.68191021080327</v>
      </c>
      <c r="C1751" s="61">
        <f t="shared" si="1270"/>
        <v>594.47190505000003</v>
      </c>
      <c r="D1751" s="61">
        <f t="shared" si="1258"/>
        <v>7.2234281099998725</v>
      </c>
      <c r="E1751" s="61">
        <f t="shared" si="1259"/>
        <v>587.24847694000016</v>
      </c>
      <c r="F1751" s="62">
        <f t="shared" si="1271"/>
        <v>7205.03</v>
      </c>
      <c r="G1751" s="63">
        <f t="shared" si="1254"/>
        <v>7245.38</v>
      </c>
      <c r="H1751" s="64">
        <f t="shared" si="1251"/>
        <v>45955</v>
      </c>
      <c r="I1751" s="64">
        <f t="shared" si="1279"/>
        <v>45986</v>
      </c>
      <c r="J1751" s="65">
        <f t="shared" si="1260"/>
        <v>5.6002542668107669E-3</v>
      </c>
      <c r="K1751" s="195">
        <f t="shared" si="1280"/>
        <v>46046</v>
      </c>
      <c r="L1751" s="195">
        <f t="shared" si="1272"/>
        <v>46046</v>
      </c>
      <c r="M1751" s="228">
        <f t="shared" si="1285"/>
        <v>30</v>
      </c>
      <c r="N1751" s="67">
        <f t="shared" si="1286"/>
        <v>3</v>
      </c>
      <c r="O1751" s="61">
        <f t="shared" si="1261"/>
        <v>1.0005586099999999</v>
      </c>
      <c r="P1751" s="66">
        <f t="shared" si="1253"/>
        <v>1.0056002500000001</v>
      </c>
      <c r="Q1751" s="66">
        <f t="shared" si="1273"/>
        <v>1.3515544204935102</v>
      </c>
      <c r="R1751" s="61">
        <f t="shared" si="1252"/>
        <v>1.3523094099999999</v>
      </c>
      <c r="S1751" s="61">
        <f t="shared" si="1274"/>
        <v>1.27374853</v>
      </c>
      <c r="T1751" s="61">
        <f t="shared" si="1262"/>
        <v>757.20771518000004</v>
      </c>
      <c r="U1751" s="61">
        <f t="shared" si="1263"/>
        <v>1.9774028266731434</v>
      </c>
      <c r="V1751" s="61">
        <f t="shared" si="1264"/>
        <v>206.89316443413003</v>
      </c>
      <c r="W1751" s="61">
        <f t="shared" si="1265"/>
        <v>803.34247231080326</v>
      </c>
      <c r="X1751" s="67">
        <f t="shared" si="1275"/>
        <v>0</v>
      </c>
      <c r="Y1751" s="61">
        <f t="shared" si="1266"/>
        <v>0</v>
      </c>
      <c r="Z1751" s="69">
        <f t="shared" si="1276"/>
        <v>0</v>
      </c>
      <c r="AA1751" s="61">
        <f t="shared" si="1255"/>
        <v>0</v>
      </c>
      <c r="AB1751" s="69">
        <f t="shared" si="1277"/>
        <v>5.1999999999999998E-2</v>
      </c>
      <c r="AC1751" s="140">
        <f t="shared" si="1278"/>
        <v>3</v>
      </c>
      <c r="AD1751" s="67">
        <f t="shared" si="1281"/>
        <v>30</v>
      </c>
      <c r="AE1751" s="11">
        <f t="shared" si="1282"/>
        <v>1.000422532</v>
      </c>
      <c r="AF1751" s="61">
        <f t="shared" si="1256"/>
        <v>0.31994449000000003</v>
      </c>
      <c r="AG1751" s="61">
        <f t="shared" si="1267"/>
        <v>0.33943790000000001</v>
      </c>
      <c r="AH1751" s="61">
        <f t="shared" si="1268"/>
        <v>0</v>
      </c>
      <c r="AI1751" s="196" t="str">
        <f t="shared" si="1283"/>
        <v>A+J=</v>
      </c>
      <c r="AJ1751" s="72">
        <f t="shared" si="1284"/>
        <v>46046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269"/>
        <v>46019</v>
      </c>
      <c r="B1752" s="61">
        <f t="shared" si="1257"/>
        <v>803.94301647735767</v>
      </c>
      <c r="C1752" s="61">
        <f t="shared" si="1270"/>
        <v>594.47190505000003</v>
      </c>
      <c r="D1752" s="61">
        <f t="shared" si="1258"/>
        <v>7.2234281099998725</v>
      </c>
      <c r="E1752" s="61">
        <f t="shared" si="1259"/>
        <v>587.24847694000016</v>
      </c>
      <c r="F1752" s="62">
        <f t="shared" si="1271"/>
        <v>7205.03</v>
      </c>
      <c r="G1752" s="63">
        <f t="shared" si="1254"/>
        <v>7245.38</v>
      </c>
      <c r="H1752" s="64">
        <f t="shared" si="1251"/>
        <v>45955</v>
      </c>
      <c r="I1752" s="64">
        <f t="shared" si="1279"/>
        <v>45986</v>
      </c>
      <c r="J1752" s="65">
        <f t="shared" si="1260"/>
        <v>5.6002542668107669E-3</v>
      </c>
      <c r="K1752" s="195">
        <f t="shared" si="1280"/>
        <v>46046</v>
      </c>
      <c r="L1752" s="195">
        <f t="shared" si="1272"/>
        <v>46046</v>
      </c>
      <c r="M1752" s="228">
        <f t="shared" si="1285"/>
        <v>30</v>
      </c>
      <c r="N1752" s="67">
        <f t="shared" si="1286"/>
        <v>4</v>
      </c>
      <c r="O1752" s="61">
        <f t="shared" si="1261"/>
        <v>1.00074489</v>
      </c>
      <c r="P1752" s="66">
        <f t="shared" si="1253"/>
        <v>1.0056002500000001</v>
      </c>
      <c r="Q1752" s="66">
        <f t="shared" si="1273"/>
        <v>1.3515544204935102</v>
      </c>
      <c r="R1752" s="61">
        <f t="shared" si="1252"/>
        <v>1.35256117</v>
      </c>
      <c r="S1752" s="61">
        <f t="shared" si="1274"/>
        <v>1.27374853</v>
      </c>
      <c r="T1752" s="61">
        <f t="shared" si="1262"/>
        <v>757.20771518000004</v>
      </c>
      <c r="U1752" s="61">
        <f t="shared" si="1263"/>
        <v>1.9774028266731434</v>
      </c>
      <c r="V1752" s="61">
        <f t="shared" si="1264"/>
        <v>207.04101011068445</v>
      </c>
      <c r="W1752" s="61">
        <f t="shared" si="1265"/>
        <v>803.49031798735768</v>
      </c>
      <c r="X1752" s="67">
        <f t="shared" si="1275"/>
        <v>0</v>
      </c>
      <c r="Y1752" s="61">
        <f t="shared" si="1266"/>
        <v>0</v>
      </c>
      <c r="Z1752" s="69">
        <f t="shared" si="1276"/>
        <v>0</v>
      </c>
      <c r="AA1752" s="61">
        <f t="shared" si="1255"/>
        <v>0</v>
      </c>
      <c r="AB1752" s="69">
        <f t="shared" si="1277"/>
        <v>5.1999999999999998E-2</v>
      </c>
      <c r="AC1752" s="140">
        <f t="shared" si="1278"/>
        <v>4</v>
      </c>
      <c r="AD1752" s="67">
        <f t="shared" si="1281"/>
        <v>30</v>
      </c>
      <c r="AE1752" s="11">
        <f t="shared" si="1282"/>
        <v>1.000563415</v>
      </c>
      <c r="AF1752" s="61">
        <f t="shared" si="1256"/>
        <v>0.42662218000000002</v>
      </c>
      <c r="AG1752" s="61">
        <f t="shared" si="1267"/>
        <v>0.45269849000000001</v>
      </c>
      <c r="AH1752" s="61">
        <f t="shared" si="1268"/>
        <v>0</v>
      </c>
      <c r="AI1752" s="196" t="str">
        <f t="shared" si="1283"/>
        <v>A+J=</v>
      </c>
      <c r="AJ1752" s="72">
        <f t="shared" si="1284"/>
        <v>46046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269"/>
        <v>46020</v>
      </c>
      <c r="B1753" s="61">
        <f t="shared" si="1257"/>
        <v>804.20421066633594</v>
      </c>
      <c r="C1753" s="61">
        <f t="shared" si="1270"/>
        <v>594.47190505000003</v>
      </c>
      <c r="D1753" s="61">
        <f t="shared" si="1258"/>
        <v>7.2234281099998725</v>
      </c>
      <c r="E1753" s="61">
        <f t="shared" si="1259"/>
        <v>587.24847694000016</v>
      </c>
      <c r="F1753" s="62">
        <f t="shared" si="1271"/>
        <v>7205.03</v>
      </c>
      <c r="G1753" s="63">
        <f t="shared" si="1254"/>
        <v>7245.38</v>
      </c>
      <c r="H1753" s="64">
        <f t="shared" si="1251"/>
        <v>45955</v>
      </c>
      <c r="I1753" s="64">
        <f t="shared" si="1279"/>
        <v>45986</v>
      </c>
      <c r="J1753" s="65">
        <f t="shared" si="1260"/>
        <v>5.6002542668107669E-3</v>
      </c>
      <c r="K1753" s="195">
        <f t="shared" si="1280"/>
        <v>46046</v>
      </c>
      <c r="L1753" s="195">
        <f t="shared" si="1272"/>
        <v>46046</v>
      </c>
      <c r="M1753" s="228">
        <f t="shared" si="1285"/>
        <v>30</v>
      </c>
      <c r="N1753" s="67">
        <f t="shared" si="1286"/>
        <v>5</v>
      </c>
      <c r="O1753" s="61">
        <f t="shared" si="1261"/>
        <v>1.0009311999999999</v>
      </c>
      <c r="P1753" s="66">
        <f t="shared" si="1253"/>
        <v>1.0056002500000001</v>
      </c>
      <c r="Q1753" s="66">
        <f t="shared" si="1273"/>
        <v>1.3515544204935102</v>
      </c>
      <c r="R1753" s="61">
        <f t="shared" si="1252"/>
        <v>1.3528129799999999</v>
      </c>
      <c r="S1753" s="61">
        <f t="shared" si="1274"/>
        <v>1.27374853</v>
      </c>
      <c r="T1753" s="61">
        <f t="shared" si="1262"/>
        <v>757.20771518000004</v>
      </c>
      <c r="U1753" s="61">
        <f t="shared" si="1263"/>
        <v>1.9774028266731434</v>
      </c>
      <c r="V1753" s="61">
        <f t="shared" si="1264"/>
        <v>207.1888851496627</v>
      </c>
      <c r="W1753" s="61">
        <f t="shared" si="1265"/>
        <v>803.6381930263359</v>
      </c>
      <c r="X1753" s="67">
        <f t="shared" si="1275"/>
        <v>0</v>
      </c>
      <c r="Y1753" s="61">
        <f t="shared" si="1266"/>
        <v>0</v>
      </c>
      <c r="Z1753" s="69">
        <f t="shared" si="1276"/>
        <v>0</v>
      </c>
      <c r="AA1753" s="61">
        <f t="shared" si="1255"/>
        <v>0</v>
      </c>
      <c r="AB1753" s="69">
        <f t="shared" si="1277"/>
        <v>5.1999999999999998E-2</v>
      </c>
      <c r="AC1753" s="140">
        <f t="shared" si="1278"/>
        <v>5</v>
      </c>
      <c r="AD1753" s="67">
        <f t="shared" si="1281"/>
        <v>30</v>
      </c>
      <c r="AE1753" s="11">
        <f t="shared" si="1282"/>
        <v>1.000704319</v>
      </c>
      <c r="AF1753" s="61">
        <f t="shared" si="1256"/>
        <v>0.53331578000000002</v>
      </c>
      <c r="AG1753" s="61">
        <f t="shared" si="1267"/>
        <v>0.56601763999999999</v>
      </c>
      <c r="AH1753" s="61">
        <f t="shared" si="1268"/>
        <v>0</v>
      </c>
      <c r="AI1753" s="196" t="str">
        <f t="shared" si="1283"/>
        <v>A+J=</v>
      </c>
      <c r="AJ1753" s="72">
        <f t="shared" si="1284"/>
        <v>46046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269"/>
        <v>46021</v>
      </c>
      <c r="B1754" s="61">
        <f t="shared" si="1257"/>
        <v>804.4654970702228</v>
      </c>
      <c r="C1754" s="61">
        <f t="shared" si="1270"/>
        <v>594.47190505000003</v>
      </c>
      <c r="D1754" s="61">
        <f t="shared" si="1258"/>
        <v>7.2234281099998725</v>
      </c>
      <c r="E1754" s="61">
        <f t="shared" si="1259"/>
        <v>587.24847694000016</v>
      </c>
      <c r="F1754" s="62">
        <f t="shared" si="1271"/>
        <v>7205.03</v>
      </c>
      <c r="G1754" s="63">
        <f t="shared" si="1254"/>
        <v>7245.38</v>
      </c>
      <c r="H1754" s="64">
        <f t="shared" si="1251"/>
        <v>45955</v>
      </c>
      <c r="I1754" s="64">
        <f t="shared" si="1279"/>
        <v>45986</v>
      </c>
      <c r="J1754" s="65">
        <f t="shared" si="1260"/>
        <v>5.6002542668107669E-3</v>
      </c>
      <c r="K1754" s="195">
        <f t="shared" si="1280"/>
        <v>46046</v>
      </c>
      <c r="L1754" s="195">
        <f t="shared" si="1272"/>
        <v>46046</v>
      </c>
      <c r="M1754" s="228">
        <f t="shared" si="1285"/>
        <v>30</v>
      </c>
      <c r="N1754" s="67">
        <f t="shared" si="1286"/>
        <v>6</v>
      </c>
      <c r="O1754" s="61">
        <f t="shared" si="1261"/>
        <v>1.00111755</v>
      </c>
      <c r="P1754" s="66">
        <f t="shared" si="1253"/>
        <v>1.0056002500000001</v>
      </c>
      <c r="Q1754" s="66">
        <f t="shared" si="1273"/>
        <v>1.3515544204935102</v>
      </c>
      <c r="R1754" s="61">
        <f t="shared" si="1252"/>
        <v>1.35306485</v>
      </c>
      <c r="S1754" s="61">
        <f t="shared" si="1274"/>
        <v>1.27374853</v>
      </c>
      <c r="T1754" s="61">
        <f t="shared" si="1262"/>
        <v>757.20771518000004</v>
      </c>
      <c r="U1754" s="61">
        <f t="shared" si="1263"/>
        <v>1.9774028266731434</v>
      </c>
      <c r="V1754" s="61">
        <f t="shared" si="1264"/>
        <v>207.3367954235496</v>
      </c>
      <c r="W1754" s="61">
        <f t="shared" si="1265"/>
        <v>803.78610330022275</v>
      </c>
      <c r="X1754" s="67">
        <f t="shared" si="1275"/>
        <v>0</v>
      </c>
      <c r="Y1754" s="61">
        <f t="shared" si="1266"/>
        <v>0</v>
      </c>
      <c r="Z1754" s="69">
        <f t="shared" si="1276"/>
        <v>0</v>
      </c>
      <c r="AA1754" s="61">
        <f t="shared" si="1255"/>
        <v>0</v>
      </c>
      <c r="AB1754" s="69">
        <f t="shared" si="1277"/>
        <v>5.1999999999999998E-2</v>
      </c>
      <c r="AC1754" s="140">
        <f t="shared" si="1278"/>
        <v>6</v>
      </c>
      <c r="AD1754" s="67">
        <f t="shared" si="1281"/>
        <v>30</v>
      </c>
      <c r="AE1754" s="11">
        <f t="shared" si="1282"/>
        <v>1.000845242</v>
      </c>
      <c r="AF1754" s="61">
        <f t="shared" si="1256"/>
        <v>0.64002376000000005</v>
      </c>
      <c r="AG1754" s="61">
        <f t="shared" si="1267"/>
        <v>0.67939377000000001</v>
      </c>
      <c r="AH1754" s="61">
        <f t="shared" si="1268"/>
        <v>0</v>
      </c>
      <c r="AI1754" s="196" t="str">
        <f t="shared" si="1283"/>
        <v>A+J=</v>
      </c>
      <c r="AJ1754" s="72">
        <f t="shared" si="1284"/>
        <v>46046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269"/>
        <v>46022</v>
      </c>
      <c r="B1755" s="61">
        <f t="shared" si="1257"/>
        <v>804.7268471165944</v>
      </c>
      <c r="C1755" s="61">
        <f t="shared" si="1270"/>
        <v>594.47190505000003</v>
      </c>
      <c r="D1755" s="61">
        <f t="shared" si="1258"/>
        <v>7.2234281099998725</v>
      </c>
      <c r="E1755" s="61">
        <f t="shared" si="1259"/>
        <v>587.24847694000016</v>
      </c>
      <c r="F1755" s="62">
        <f t="shared" si="1271"/>
        <v>7205.03</v>
      </c>
      <c r="G1755" s="63">
        <f t="shared" si="1254"/>
        <v>7245.38</v>
      </c>
      <c r="H1755" s="64">
        <f t="shared" si="1251"/>
        <v>45955</v>
      </c>
      <c r="I1755" s="64">
        <f t="shared" si="1279"/>
        <v>45986</v>
      </c>
      <c r="J1755" s="65">
        <f t="shared" si="1260"/>
        <v>5.6002542668107669E-3</v>
      </c>
      <c r="K1755" s="195">
        <f t="shared" si="1280"/>
        <v>46046</v>
      </c>
      <c r="L1755" s="195">
        <f t="shared" si="1272"/>
        <v>46046</v>
      </c>
      <c r="M1755" s="228">
        <f t="shared" si="1285"/>
        <v>30</v>
      </c>
      <c r="N1755" s="67">
        <f t="shared" si="1286"/>
        <v>7</v>
      </c>
      <c r="O1755" s="61">
        <f t="shared" si="1261"/>
        <v>1.00130392</v>
      </c>
      <c r="P1755" s="66">
        <f t="shared" si="1253"/>
        <v>1.0056002500000001</v>
      </c>
      <c r="Q1755" s="66">
        <f t="shared" si="1273"/>
        <v>1.3515544204935102</v>
      </c>
      <c r="R1755" s="61">
        <f t="shared" si="1252"/>
        <v>1.35331673</v>
      </c>
      <c r="S1755" s="61">
        <f t="shared" si="1274"/>
        <v>1.27374853</v>
      </c>
      <c r="T1755" s="61">
        <f t="shared" si="1262"/>
        <v>757.20771518000004</v>
      </c>
      <c r="U1755" s="61">
        <f t="shared" si="1263"/>
        <v>1.9774028266731434</v>
      </c>
      <c r="V1755" s="61">
        <f t="shared" si="1264"/>
        <v>207.48471156992125</v>
      </c>
      <c r="W1755" s="61">
        <f t="shared" si="1265"/>
        <v>803.93401944659445</v>
      </c>
      <c r="X1755" s="67">
        <f t="shared" si="1275"/>
        <v>0</v>
      </c>
      <c r="Y1755" s="61">
        <f t="shared" si="1266"/>
        <v>0</v>
      </c>
      <c r="Z1755" s="69">
        <f t="shared" si="1276"/>
        <v>0</v>
      </c>
      <c r="AA1755" s="61">
        <f t="shared" si="1255"/>
        <v>0</v>
      </c>
      <c r="AB1755" s="69">
        <f t="shared" si="1277"/>
        <v>5.1999999999999998E-2</v>
      </c>
      <c r="AC1755" s="140">
        <f t="shared" si="1278"/>
        <v>7</v>
      </c>
      <c r="AD1755" s="67">
        <f t="shared" si="1281"/>
        <v>30</v>
      </c>
      <c r="AE1755" s="11">
        <f t="shared" si="1282"/>
        <v>1.0009861849999999</v>
      </c>
      <c r="AF1755" s="61">
        <f t="shared" si="1256"/>
        <v>0.74674689000000005</v>
      </c>
      <c r="AG1755" s="61">
        <f t="shared" si="1267"/>
        <v>0.79282766999999998</v>
      </c>
      <c r="AH1755" s="61">
        <f t="shared" si="1268"/>
        <v>0</v>
      </c>
      <c r="AI1755" s="196" t="str">
        <f t="shared" si="1283"/>
        <v>A+J=</v>
      </c>
      <c r="AJ1755" s="72">
        <f t="shared" si="1284"/>
        <v>46046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269"/>
        <v>46023</v>
      </c>
      <c r="B1756" s="61">
        <f t="shared" si="1257"/>
        <v>804.7268471165944</v>
      </c>
      <c r="C1756" s="61">
        <f t="shared" si="1270"/>
        <v>594.47190505000003</v>
      </c>
      <c r="D1756" s="61">
        <f t="shared" si="1258"/>
        <v>7.2234281099998725</v>
      </c>
      <c r="E1756" s="61">
        <f t="shared" si="1259"/>
        <v>587.24847694000016</v>
      </c>
      <c r="F1756" s="62">
        <f t="shared" si="1271"/>
        <v>7205.03</v>
      </c>
      <c r="G1756" s="63">
        <f t="shared" si="1254"/>
        <v>7245.38</v>
      </c>
      <c r="H1756" s="64">
        <f t="shared" si="1251"/>
        <v>45955</v>
      </c>
      <c r="I1756" s="64">
        <f t="shared" si="1279"/>
        <v>45986</v>
      </c>
      <c r="J1756" s="65">
        <f t="shared" si="1260"/>
        <v>5.6002542668107669E-3</v>
      </c>
      <c r="K1756" s="195">
        <f t="shared" si="1280"/>
        <v>46046</v>
      </c>
      <c r="L1756" s="195">
        <f t="shared" si="1272"/>
        <v>46046</v>
      </c>
      <c r="M1756" s="228">
        <f t="shared" si="1285"/>
        <v>30</v>
      </c>
      <c r="N1756" s="67">
        <f t="shared" si="1286"/>
        <v>7</v>
      </c>
      <c r="O1756" s="61">
        <f t="shared" si="1261"/>
        <v>1.00130392</v>
      </c>
      <c r="P1756" s="66">
        <f t="shared" si="1253"/>
        <v>1.0056002500000001</v>
      </c>
      <c r="Q1756" s="66">
        <f t="shared" si="1273"/>
        <v>1.3515544204935102</v>
      </c>
      <c r="R1756" s="61">
        <f t="shared" si="1252"/>
        <v>1.35331673</v>
      </c>
      <c r="S1756" s="61">
        <f t="shared" si="1274"/>
        <v>1.27374853</v>
      </c>
      <c r="T1756" s="61">
        <f t="shared" si="1262"/>
        <v>757.20771518000004</v>
      </c>
      <c r="U1756" s="61">
        <f t="shared" si="1263"/>
        <v>1.9774028266731434</v>
      </c>
      <c r="V1756" s="61">
        <f t="shared" si="1264"/>
        <v>207.48471156992125</v>
      </c>
      <c r="W1756" s="61">
        <f t="shared" si="1265"/>
        <v>803.93401944659445</v>
      </c>
      <c r="X1756" s="67">
        <f t="shared" si="1275"/>
        <v>0</v>
      </c>
      <c r="Y1756" s="61">
        <f t="shared" si="1266"/>
        <v>0</v>
      </c>
      <c r="Z1756" s="69">
        <f t="shared" si="1276"/>
        <v>0</v>
      </c>
      <c r="AA1756" s="61">
        <f t="shared" si="1255"/>
        <v>0</v>
      </c>
      <c r="AB1756" s="69">
        <f t="shared" si="1277"/>
        <v>5.1999999999999998E-2</v>
      </c>
      <c r="AC1756" s="140">
        <f t="shared" si="1278"/>
        <v>7</v>
      </c>
      <c r="AD1756" s="67">
        <f t="shared" si="1281"/>
        <v>30</v>
      </c>
      <c r="AE1756" s="11">
        <f t="shared" si="1282"/>
        <v>1.0009861849999999</v>
      </c>
      <c r="AF1756" s="61">
        <f t="shared" si="1256"/>
        <v>0.74674689000000005</v>
      </c>
      <c r="AG1756" s="61">
        <f t="shared" si="1267"/>
        <v>0.79282766999999998</v>
      </c>
      <c r="AH1756" s="61">
        <f t="shared" si="1268"/>
        <v>0</v>
      </c>
      <c r="AI1756" s="196" t="str">
        <f t="shared" si="1283"/>
        <v>A+J=</v>
      </c>
      <c r="AJ1756" s="72">
        <f t="shared" si="1284"/>
        <v>46046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269"/>
        <v>46024</v>
      </c>
      <c r="B1757" s="61">
        <f t="shared" si="1257"/>
        <v>804.98830196284428</v>
      </c>
      <c r="C1757" s="61">
        <f t="shared" si="1270"/>
        <v>594.47190505000003</v>
      </c>
      <c r="D1757" s="61">
        <f t="shared" si="1258"/>
        <v>7.2234281099998725</v>
      </c>
      <c r="E1757" s="61">
        <f t="shared" si="1259"/>
        <v>587.24847694000016</v>
      </c>
      <c r="F1757" s="62">
        <f t="shared" si="1271"/>
        <v>7205.03</v>
      </c>
      <c r="G1757" s="63">
        <f t="shared" si="1254"/>
        <v>7245.38</v>
      </c>
      <c r="H1757" s="64">
        <f t="shared" ref="H1757:H1820" si="1287">EDATE(I1757,-1)</f>
        <v>45955</v>
      </c>
      <c r="I1757" s="64">
        <f t="shared" si="1279"/>
        <v>45986</v>
      </c>
      <c r="J1757" s="65">
        <f t="shared" si="1260"/>
        <v>5.6002542668107669E-3</v>
      </c>
      <c r="K1757" s="195">
        <f t="shared" si="1280"/>
        <v>46046</v>
      </c>
      <c r="L1757" s="195">
        <f t="shared" si="1272"/>
        <v>46046</v>
      </c>
      <c r="M1757" s="228">
        <f t="shared" si="1285"/>
        <v>30</v>
      </c>
      <c r="N1757" s="67">
        <f t="shared" si="1286"/>
        <v>8</v>
      </c>
      <c r="O1757" s="61">
        <f t="shared" si="1261"/>
        <v>1.0014903399999999</v>
      </c>
      <c r="P1757" s="66">
        <f t="shared" si="1253"/>
        <v>1.0056002500000001</v>
      </c>
      <c r="Q1757" s="66">
        <f t="shared" si="1273"/>
        <v>1.3515544204935102</v>
      </c>
      <c r="R1757" s="61">
        <f t="shared" si="1252"/>
        <v>1.3535686899999999</v>
      </c>
      <c r="S1757" s="61">
        <f t="shared" si="1274"/>
        <v>1.27374853</v>
      </c>
      <c r="T1757" s="61">
        <f t="shared" si="1262"/>
        <v>757.20771518000004</v>
      </c>
      <c r="U1757" s="61">
        <f t="shared" si="1263"/>
        <v>1.9774028266731434</v>
      </c>
      <c r="V1757" s="61">
        <f t="shared" si="1264"/>
        <v>207.63267469617102</v>
      </c>
      <c r="W1757" s="61">
        <f t="shared" si="1265"/>
        <v>804.08198257284425</v>
      </c>
      <c r="X1757" s="67">
        <f t="shared" si="1275"/>
        <v>0</v>
      </c>
      <c r="Y1757" s="61">
        <f t="shared" si="1266"/>
        <v>0</v>
      </c>
      <c r="Z1757" s="69">
        <f t="shared" si="1276"/>
        <v>0</v>
      </c>
      <c r="AA1757" s="61">
        <f t="shared" si="1255"/>
        <v>0</v>
      </c>
      <c r="AB1757" s="69">
        <f t="shared" si="1277"/>
        <v>5.1999999999999998E-2</v>
      </c>
      <c r="AC1757" s="140">
        <f t="shared" si="1278"/>
        <v>8</v>
      </c>
      <c r="AD1757" s="67">
        <f t="shared" si="1281"/>
        <v>30</v>
      </c>
      <c r="AE1757" s="11">
        <f t="shared" si="1282"/>
        <v>1.0011271479999999</v>
      </c>
      <c r="AF1757" s="61">
        <f t="shared" si="1256"/>
        <v>0.85348515999999996</v>
      </c>
      <c r="AG1757" s="61">
        <f t="shared" si="1267"/>
        <v>0.90631938999999995</v>
      </c>
      <c r="AH1757" s="61">
        <f t="shared" si="1268"/>
        <v>0</v>
      </c>
      <c r="AI1757" s="196" t="str">
        <f t="shared" si="1283"/>
        <v>A+J=</v>
      </c>
      <c r="AJ1757" s="72">
        <f t="shared" si="1284"/>
        <v>46046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269"/>
        <v>46025</v>
      </c>
      <c r="B1758" s="61">
        <f t="shared" si="1257"/>
        <v>805.24983813903316</v>
      </c>
      <c r="C1758" s="61">
        <f t="shared" si="1270"/>
        <v>594.47190505000003</v>
      </c>
      <c r="D1758" s="61">
        <f t="shared" si="1258"/>
        <v>7.2234281099998725</v>
      </c>
      <c r="E1758" s="61">
        <f t="shared" si="1259"/>
        <v>587.24847694000016</v>
      </c>
      <c r="F1758" s="62">
        <f t="shared" si="1271"/>
        <v>7205.03</v>
      </c>
      <c r="G1758" s="63">
        <f t="shared" si="1254"/>
        <v>7245.38</v>
      </c>
      <c r="H1758" s="64">
        <f t="shared" si="1287"/>
        <v>45955</v>
      </c>
      <c r="I1758" s="64">
        <f t="shared" si="1279"/>
        <v>45986</v>
      </c>
      <c r="J1758" s="65">
        <f t="shared" si="1260"/>
        <v>5.6002542668107669E-3</v>
      </c>
      <c r="K1758" s="195">
        <f t="shared" si="1280"/>
        <v>46046</v>
      </c>
      <c r="L1758" s="195">
        <f t="shared" si="1272"/>
        <v>46046</v>
      </c>
      <c r="M1758" s="228">
        <f t="shared" si="1285"/>
        <v>30</v>
      </c>
      <c r="N1758" s="67">
        <f t="shared" si="1286"/>
        <v>9</v>
      </c>
      <c r="O1758" s="61">
        <f t="shared" si="1261"/>
        <v>1.0016767900000001</v>
      </c>
      <c r="P1758" s="66">
        <f t="shared" si="1253"/>
        <v>1.0056002500000001</v>
      </c>
      <c r="Q1758" s="66">
        <f t="shared" si="1273"/>
        <v>1.3515544204935102</v>
      </c>
      <c r="R1758" s="61">
        <f t="shared" si="1252"/>
        <v>1.35382069</v>
      </c>
      <c r="S1758" s="61">
        <f t="shared" si="1274"/>
        <v>1.27374853</v>
      </c>
      <c r="T1758" s="61">
        <f t="shared" si="1262"/>
        <v>757.20771518000004</v>
      </c>
      <c r="U1758" s="61">
        <f t="shared" si="1263"/>
        <v>1.9774028266731434</v>
      </c>
      <c r="V1758" s="61">
        <f t="shared" si="1264"/>
        <v>207.78066131235997</v>
      </c>
      <c r="W1758" s="61">
        <f t="shared" si="1265"/>
        <v>804.22996918903311</v>
      </c>
      <c r="X1758" s="67">
        <f t="shared" si="1275"/>
        <v>0</v>
      </c>
      <c r="Y1758" s="61">
        <f t="shared" si="1266"/>
        <v>0</v>
      </c>
      <c r="Z1758" s="69">
        <f t="shared" si="1276"/>
        <v>0</v>
      </c>
      <c r="AA1758" s="61">
        <f t="shared" si="1255"/>
        <v>0</v>
      </c>
      <c r="AB1758" s="69">
        <f t="shared" si="1277"/>
        <v>5.1999999999999998E-2</v>
      </c>
      <c r="AC1758" s="140">
        <f t="shared" si="1278"/>
        <v>9</v>
      </c>
      <c r="AD1758" s="67">
        <f t="shared" si="1281"/>
        <v>30</v>
      </c>
      <c r="AE1758" s="11">
        <f t="shared" si="1282"/>
        <v>1.001268131</v>
      </c>
      <c r="AF1758" s="61">
        <f t="shared" si="1256"/>
        <v>0.96023857000000001</v>
      </c>
      <c r="AG1758" s="61">
        <f t="shared" si="1267"/>
        <v>1.01986895</v>
      </c>
      <c r="AH1758" s="61">
        <f t="shared" si="1268"/>
        <v>0</v>
      </c>
      <c r="AI1758" s="196" t="str">
        <f t="shared" si="1283"/>
        <v>A+J=</v>
      </c>
      <c r="AJ1758" s="72">
        <f t="shared" si="1284"/>
        <v>46046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269"/>
        <v>46026</v>
      </c>
      <c r="B1759" s="61">
        <f t="shared" si="1257"/>
        <v>805.51145564516105</v>
      </c>
      <c r="C1759" s="61">
        <f t="shared" si="1270"/>
        <v>594.47190505000003</v>
      </c>
      <c r="D1759" s="61">
        <f t="shared" si="1258"/>
        <v>7.2234281099998725</v>
      </c>
      <c r="E1759" s="61">
        <f t="shared" si="1259"/>
        <v>587.24847694000016</v>
      </c>
      <c r="F1759" s="62">
        <f t="shared" si="1271"/>
        <v>7205.03</v>
      </c>
      <c r="G1759" s="63">
        <f t="shared" si="1254"/>
        <v>7245.38</v>
      </c>
      <c r="H1759" s="64">
        <f t="shared" si="1287"/>
        <v>45955</v>
      </c>
      <c r="I1759" s="64">
        <f t="shared" si="1279"/>
        <v>45986</v>
      </c>
      <c r="J1759" s="65">
        <f t="shared" si="1260"/>
        <v>5.6002542668107669E-3</v>
      </c>
      <c r="K1759" s="195">
        <f t="shared" si="1280"/>
        <v>46046</v>
      </c>
      <c r="L1759" s="195">
        <f t="shared" si="1272"/>
        <v>46046</v>
      </c>
      <c r="M1759" s="228">
        <f t="shared" si="1285"/>
        <v>30</v>
      </c>
      <c r="N1759" s="67">
        <f t="shared" si="1286"/>
        <v>10</v>
      </c>
      <c r="O1759" s="61">
        <f t="shared" si="1261"/>
        <v>1.0018632700000001</v>
      </c>
      <c r="P1759" s="66">
        <f t="shared" si="1253"/>
        <v>1.0056002500000001</v>
      </c>
      <c r="Q1759" s="66">
        <f t="shared" si="1273"/>
        <v>1.3515544204935102</v>
      </c>
      <c r="R1759" s="61">
        <f t="shared" si="1252"/>
        <v>1.3540727299999999</v>
      </c>
      <c r="S1759" s="61">
        <f t="shared" si="1274"/>
        <v>1.27374853</v>
      </c>
      <c r="T1759" s="61">
        <f t="shared" si="1262"/>
        <v>757.20771518000004</v>
      </c>
      <c r="U1759" s="61">
        <f t="shared" si="1263"/>
        <v>1.9774028266731434</v>
      </c>
      <c r="V1759" s="61">
        <f t="shared" si="1264"/>
        <v>207.92867141848788</v>
      </c>
      <c r="W1759" s="61">
        <f t="shared" si="1265"/>
        <v>804.37797929516103</v>
      </c>
      <c r="X1759" s="67">
        <f t="shared" si="1275"/>
        <v>0</v>
      </c>
      <c r="Y1759" s="61">
        <f t="shared" si="1266"/>
        <v>0</v>
      </c>
      <c r="Z1759" s="69">
        <f t="shared" si="1276"/>
        <v>0</v>
      </c>
      <c r="AA1759" s="61">
        <f t="shared" si="1255"/>
        <v>0</v>
      </c>
      <c r="AB1759" s="69">
        <f t="shared" si="1277"/>
        <v>5.1999999999999998E-2</v>
      </c>
      <c r="AC1759" s="140">
        <f t="shared" si="1278"/>
        <v>10</v>
      </c>
      <c r="AD1759" s="67">
        <f t="shared" si="1281"/>
        <v>30</v>
      </c>
      <c r="AE1759" s="11">
        <f t="shared" si="1282"/>
        <v>1.001409134</v>
      </c>
      <c r="AF1759" s="61">
        <f t="shared" si="1256"/>
        <v>1.0670071299999999</v>
      </c>
      <c r="AG1759" s="61">
        <f t="shared" si="1267"/>
        <v>1.13347635</v>
      </c>
      <c r="AH1759" s="61">
        <f t="shared" si="1268"/>
        <v>0</v>
      </c>
      <c r="AI1759" s="196" t="str">
        <f t="shared" si="1283"/>
        <v>A+J=</v>
      </c>
      <c r="AJ1759" s="72">
        <f t="shared" si="1284"/>
        <v>46046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269"/>
        <v>46027</v>
      </c>
      <c r="B1760" s="61">
        <f t="shared" si="1257"/>
        <v>805.77316039371283</v>
      </c>
      <c r="C1760" s="61">
        <f t="shared" si="1270"/>
        <v>594.47190505000003</v>
      </c>
      <c r="D1760" s="61">
        <f t="shared" si="1258"/>
        <v>7.2234281099998725</v>
      </c>
      <c r="E1760" s="61">
        <f t="shared" si="1259"/>
        <v>587.24847694000016</v>
      </c>
      <c r="F1760" s="62">
        <f t="shared" si="1271"/>
        <v>7205.03</v>
      </c>
      <c r="G1760" s="63">
        <f t="shared" si="1254"/>
        <v>7245.38</v>
      </c>
      <c r="H1760" s="64">
        <f t="shared" si="1287"/>
        <v>45955</v>
      </c>
      <c r="I1760" s="64">
        <f t="shared" si="1279"/>
        <v>45986</v>
      </c>
      <c r="J1760" s="65">
        <f t="shared" si="1260"/>
        <v>5.6002542668107669E-3</v>
      </c>
      <c r="K1760" s="195">
        <f t="shared" si="1280"/>
        <v>46046</v>
      </c>
      <c r="L1760" s="195">
        <f t="shared" si="1272"/>
        <v>46046</v>
      </c>
      <c r="M1760" s="228">
        <f t="shared" si="1285"/>
        <v>30</v>
      </c>
      <c r="N1760" s="67">
        <f t="shared" si="1286"/>
        <v>11</v>
      </c>
      <c r="O1760" s="61">
        <f t="shared" si="1261"/>
        <v>1.0020497900000001</v>
      </c>
      <c r="P1760" s="66">
        <f t="shared" si="1253"/>
        <v>1.0056002500000001</v>
      </c>
      <c r="Q1760" s="66">
        <f t="shared" si="1273"/>
        <v>1.3515544204935102</v>
      </c>
      <c r="R1760" s="61">
        <f t="shared" si="1252"/>
        <v>1.35432482</v>
      </c>
      <c r="S1760" s="61">
        <f t="shared" si="1274"/>
        <v>1.27374853</v>
      </c>
      <c r="T1760" s="61">
        <f t="shared" si="1262"/>
        <v>757.20771518000004</v>
      </c>
      <c r="U1760" s="61">
        <f t="shared" si="1263"/>
        <v>1.9774028266731434</v>
      </c>
      <c r="V1760" s="61">
        <f t="shared" si="1264"/>
        <v>208.0767108870397</v>
      </c>
      <c r="W1760" s="61">
        <f t="shared" si="1265"/>
        <v>804.52601876371284</v>
      </c>
      <c r="X1760" s="67">
        <f t="shared" si="1275"/>
        <v>0</v>
      </c>
      <c r="Y1760" s="61">
        <f t="shared" si="1266"/>
        <v>0</v>
      </c>
      <c r="Z1760" s="69">
        <f t="shared" si="1276"/>
        <v>0</v>
      </c>
      <c r="AA1760" s="61">
        <f t="shared" si="1255"/>
        <v>0</v>
      </c>
      <c r="AB1760" s="69">
        <f t="shared" si="1277"/>
        <v>5.1999999999999998E-2</v>
      </c>
      <c r="AC1760" s="140">
        <f t="shared" si="1278"/>
        <v>11</v>
      </c>
      <c r="AD1760" s="67">
        <f t="shared" si="1281"/>
        <v>30</v>
      </c>
      <c r="AE1760" s="11">
        <f t="shared" si="1282"/>
        <v>1.0015501570000001</v>
      </c>
      <c r="AF1760" s="61">
        <f t="shared" si="1256"/>
        <v>1.1737908399999999</v>
      </c>
      <c r="AG1760" s="61">
        <f t="shared" si="1267"/>
        <v>1.24714163</v>
      </c>
      <c r="AH1760" s="61">
        <f t="shared" si="1268"/>
        <v>0</v>
      </c>
      <c r="AI1760" s="196" t="str">
        <f t="shared" si="1283"/>
        <v>A+J=</v>
      </c>
      <c r="AJ1760" s="72">
        <f t="shared" si="1284"/>
        <v>46046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269"/>
        <v>46028</v>
      </c>
      <c r="B1761" s="61">
        <f t="shared" si="1257"/>
        <v>806.0349457222037</v>
      </c>
      <c r="C1761" s="61">
        <f t="shared" si="1270"/>
        <v>594.47190505000003</v>
      </c>
      <c r="D1761" s="61">
        <f t="shared" si="1258"/>
        <v>7.2234281099998725</v>
      </c>
      <c r="E1761" s="61">
        <f t="shared" si="1259"/>
        <v>587.24847694000016</v>
      </c>
      <c r="F1761" s="62">
        <f t="shared" si="1271"/>
        <v>7205.03</v>
      </c>
      <c r="G1761" s="63">
        <f t="shared" si="1254"/>
        <v>7245.38</v>
      </c>
      <c r="H1761" s="64">
        <f t="shared" si="1287"/>
        <v>45955</v>
      </c>
      <c r="I1761" s="64">
        <f t="shared" si="1279"/>
        <v>45986</v>
      </c>
      <c r="J1761" s="65">
        <f t="shared" si="1260"/>
        <v>5.6002542668107669E-3</v>
      </c>
      <c r="K1761" s="195">
        <f t="shared" si="1280"/>
        <v>46046</v>
      </c>
      <c r="L1761" s="195">
        <f t="shared" si="1272"/>
        <v>46046</v>
      </c>
      <c r="M1761" s="228">
        <f t="shared" si="1285"/>
        <v>30</v>
      </c>
      <c r="N1761" s="67">
        <f t="shared" si="1286"/>
        <v>12</v>
      </c>
      <c r="O1761" s="61">
        <f t="shared" si="1261"/>
        <v>1.0022363400000001</v>
      </c>
      <c r="P1761" s="66">
        <f t="shared" si="1253"/>
        <v>1.0056002500000001</v>
      </c>
      <c r="Q1761" s="66">
        <f t="shared" si="1273"/>
        <v>1.3515544204935102</v>
      </c>
      <c r="R1761" s="61">
        <f t="shared" si="1252"/>
        <v>1.35457695</v>
      </c>
      <c r="S1761" s="61">
        <f t="shared" si="1274"/>
        <v>1.27374853</v>
      </c>
      <c r="T1761" s="61">
        <f t="shared" si="1262"/>
        <v>757.20771518000004</v>
      </c>
      <c r="U1761" s="61">
        <f t="shared" si="1263"/>
        <v>1.9774028266731434</v>
      </c>
      <c r="V1761" s="61">
        <f t="shared" si="1264"/>
        <v>208.22477384553059</v>
      </c>
      <c r="W1761" s="61">
        <f t="shared" si="1265"/>
        <v>804.67408172220371</v>
      </c>
      <c r="X1761" s="67">
        <f t="shared" si="1275"/>
        <v>0</v>
      </c>
      <c r="Y1761" s="61">
        <f t="shared" si="1266"/>
        <v>0</v>
      </c>
      <c r="Z1761" s="69">
        <f t="shared" si="1276"/>
        <v>0</v>
      </c>
      <c r="AA1761" s="61">
        <f t="shared" si="1255"/>
        <v>0</v>
      </c>
      <c r="AB1761" s="69">
        <f t="shared" si="1277"/>
        <v>5.1999999999999998E-2</v>
      </c>
      <c r="AC1761" s="140">
        <f t="shared" si="1278"/>
        <v>12</v>
      </c>
      <c r="AD1761" s="67">
        <f t="shared" si="1281"/>
        <v>30</v>
      </c>
      <c r="AE1761" s="11">
        <f t="shared" si="1282"/>
        <v>1.0016911989999999</v>
      </c>
      <c r="AF1761" s="61">
        <f t="shared" si="1256"/>
        <v>1.28058893</v>
      </c>
      <c r="AG1761" s="61">
        <f t="shared" si="1267"/>
        <v>1.3608640000000001</v>
      </c>
      <c r="AH1761" s="61">
        <f t="shared" si="1268"/>
        <v>0</v>
      </c>
      <c r="AI1761" s="196" t="str">
        <f t="shared" si="1283"/>
        <v>A+J=</v>
      </c>
      <c r="AJ1761" s="72">
        <f t="shared" si="1284"/>
        <v>46046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269"/>
        <v>46029</v>
      </c>
      <c r="B1762" s="61">
        <f t="shared" si="1257"/>
        <v>806.29682420560334</v>
      </c>
      <c r="C1762" s="61">
        <f t="shared" si="1270"/>
        <v>594.47190505000003</v>
      </c>
      <c r="D1762" s="61">
        <f t="shared" si="1258"/>
        <v>7.2234281099998725</v>
      </c>
      <c r="E1762" s="61">
        <f t="shared" si="1259"/>
        <v>587.24847694000016</v>
      </c>
      <c r="F1762" s="62">
        <f t="shared" si="1271"/>
        <v>7205.03</v>
      </c>
      <c r="G1762" s="63">
        <f t="shared" si="1254"/>
        <v>7245.38</v>
      </c>
      <c r="H1762" s="64">
        <f t="shared" si="1287"/>
        <v>45955</v>
      </c>
      <c r="I1762" s="64">
        <f t="shared" si="1279"/>
        <v>45986</v>
      </c>
      <c r="J1762" s="65">
        <f t="shared" si="1260"/>
        <v>5.6002542668107669E-3</v>
      </c>
      <c r="K1762" s="195">
        <f t="shared" si="1280"/>
        <v>46046</v>
      </c>
      <c r="L1762" s="195">
        <f t="shared" si="1272"/>
        <v>46046</v>
      </c>
      <c r="M1762" s="228">
        <f t="shared" si="1285"/>
        <v>30</v>
      </c>
      <c r="N1762" s="67">
        <f t="shared" si="1286"/>
        <v>13</v>
      </c>
      <c r="O1762" s="61">
        <f t="shared" si="1261"/>
        <v>1.00242293</v>
      </c>
      <c r="P1762" s="66">
        <f t="shared" si="1253"/>
        <v>1.0056002500000001</v>
      </c>
      <c r="Q1762" s="66">
        <f t="shared" si="1273"/>
        <v>1.3515544204935102</v>
      </c>
      <c r="R1762" s="61">
        <f t="shared" si="1252"/>
        <v>1.3548291400000001</v>
      </c>
      <c r="S1762" s="61">
        <f t="shared" si="1274"/>
        <v>1.27374853</v>
      </c>
      <c r="T1762" s="61">
        <f t="shared" si="1262"/>
        <v>757.20771518000004</v>
      </c>
      <c r="U1762" s="61">
        <f t="shared" si="1263"/>
        <v>1.9774028266731434</v>
      </c>
      <c r="V1762" s="61">
        <f t="shared" si="1264"/>
        <v>208.37287203893015</v>
      </c>
      <c r="W1762" s="61">
        <f t="shared" si="1265"/>
        <v>804.82217991560333</v>
      </c>
      <c r="X1762" s="67">
        <f t="shared" si="1275"/>
        <v>0</v>
      </c>
      <c r="Y1762" s="61">
        <f t="shared" si="1266"/>
        <v>0</v>
      </c>
      <c r="Z1762" s="69">
        <f t="shared" si="1276"/>
        <v>0</v>
      </c>
      <c r="AA1762" s="61">
        <f t="shared" si="1255"/>
        <v>0</v>
      </c>
      <c r="AB1762" s="69">
        <f t="shared" si="1277"/>
        <v>5.1999999999999998E-2</v>
      </c>
      <c r="AC1762" s="140">
        <f t="shared" si="1278"/>
        <v>13</v>
      </c>
      <c r="AD1762" s="67">
        <f t="shared" si="1281"/>
        <v>30</v>
      </c>
      <c r="AE1762" s="11">
        <f t="shared" si="1282"/>
        <v>1.0018322609999999</v>
      </c>
      <c r="AF1762" s="61">
        <f t="shared" si="1256"/>
        <v>1.3874021599999999</v>
      </c>
      <c r="AG1762" s="61">
        <f t="shared" si="1267"/>
        <v>1.4746442900000001</v>
      </c>
      <c r="AH1762" s="61">
        <f t="shared" si="1268"/>
        <v>0</v>
      </c>
      <c r="AI1762" s="196" t="str">
        <f t="shared" si="1283"/>
        <v>A+J=</v>
      </c>
      <c r="AJ1762" s="72">
        <f t="shared" si="1284"/>
        <v>46046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269"/>
        <v>46030</v>
      </c>
      <c r="B1763" s="61">
        <f t="shared" si="1257"/>
        <v>806.55878999142647</v>
      </c>
      <c r="C1763" s="61">
        <f t="shared" si="1270"/>
        <v>594.47190505000003</v>
      </c>
      <c r="D1763" s="61">
        <f t="shared" si="1258"/>
        <v>7.2234281099998725</v>
      </c>
      <c r="E1763" s="61">
        <f t="shared" si="1259"/>
        <v>587.24847694000016</v>
      </c>
      <c r="F1763" s="62">
        <f t="shared" si="1271"/>
        <v>7205.03</v>
      </c>
      <c r="G1763" s="63">
        <f t="shared" si="1254"/>
        <v>7245.38</v>
      </c>
      <c r="H1763" s="64">
        <f t="shared" si="1287"/>
        <v>45955</v>
      </c>
      <c r="I1763" s="64">
        <f t="shared" si="1279"/>
        <v>45986</v>
      </c>
      <c r="J1763" s="65">
        <f t="shared" si="1260"/>
        <v>5.6002542668107669E-3</v>
      </c>
      <c r="K1763" s="195">
        <f t="shared" si="1280"/>
        <v>46046</v>
      </c>
      <c r="L1763" s="195">
        <f t="shared" si="1272"/>
        <v>46046</v>
      </c>
      <c r="M1763" s="228">
        <f t="shared" si="1285"/>
        <v>30</v>
      </c>
      <c r="N1763" s="67">
        <f t="shared" si="1286"/>
        <v>14</v>
      </c>
      <c r="O1763" s="61">
        <f t="shared" si="1261"/>
        <v>1.00260956</v>
      </c>
      <c r="P1763" s="66">
        <f t="shared" si="1253"/>
        <v>1.0056002500000001</v>
      </c>
      <c r="Q1763" s="66">
        <f t="shared" si="1273"/>
        <v>1.3515544204935102</v>
      </c>
      <c r="R1763" s="61">
        <f t="shared" si="1252"/>
        <v>1.3550813799999999</v>
      </c>
      <c r="S1763" s="61">
        <f t="shared" si="1274"/>
        <v>1.27374853</v>
      </c>
      <c r="T1763" s="61">
        <f t="shared" si="1262"/>
        <v>757.20771518000004</v>
      </c>
      <c r="U1763" s="61">
        <f t="shared" si="1263"/>
        <v>1.9774028266731434</v>
      </c>
      <c r="V1763" s="61">
        <f t="shared" si="1264"/>
        <v>208.52099959475336</v>
      </c>
      <c r="W1763" s="61">
        <f t="shared" si="1265"/>
        <v>804.97030747142651</v>
      </c>
      <c r="X1763" s="67">
        <f t="shared" si="1275"/>
        <v>0</v>
      </c>
      <c r="Y1763" s="61">
        <f t="shared" si="1266"/>
        <v>0</v>
      </c>
      <c r="Z1763" s="69">
        <f t="shared" si="1276"/>
        <v>0</v>
      </c>
      <c r="AA1763" s="61">
        <f t="shared" si="1255"/>
        <v>0</v>
      </c>
      <c r="AB1763" s="69">
        <f t="shared" si="1277"/>
        <v>5.1999999999999998E-2</v>
      </c>
      <c r="AC1763" s="140">
        <f t="shared" si="1278"/>
        <v>14</v>
      </c>
      <c r="AD1763" s="67">
        <f t="shared" si="1281"/>
        <v>30</v>
      </c>
      <c r="AE1763" s="11">
        <f t="shared" si="1282"/>
        <v>1.001973343</v>
      </c>
      <c r="AF1763" s="61">
        <f t="shared" si="1256"/>
        <v>1.49423054</v>
      </c>
      <c r="AG1763" s="61">
        <f t="shared" si="1267"/>
        <v>1.5884825199999999</v>
      </c>
      <c r="AH1763" s="61">
        <f t="shared" si="1268"/>
        <v>0</v>
      </c>
      <c r="AI1763" s="196" t="str">
        <f t="shared" si="1283"/>
        <v>A+J=</v>
      </c>
      <c r="AJ1763" s="72">
        <f t="shared" si="1284"/>
        <v>46046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269"/>
        <v>46031</v>
      </c>
      <c r="B1764" s="61">
        <f t="shared" si="1257"/>
        <v>806.82083132470427</v>
      </c>
      <c r="C1764" s="61">
        <f t="shared" si="1270"/>
        <v>594.47190505000003</v>
      </c>
      <c r="D1764" s="61">
        <f t="shared" si="1258"/>
        <v>7.2234281099998725</v>
      </c>
      <c r="E1764" s="61">
        <f t="shared" si="1259"/>
        <v>587.24847694000016</v>
      </c>
      <c r="F1764" s="62">
        <f t="shared" si="1271"/>
        <v>7205.03</v>
      </c>
      <c r="G1764" s="63">
        <f t="shared" si="1254"/>
        <v>7245.38</v>
      </c>
      <c r="H1764" s="64">
        <f t="shared" si="1287"/>
        <v>45955</v>
      </c>
      <c r="I1764" s="64">
        <f t="shared" si="1279"/>
        <v>45986</v>
      </c>
      <c r="J1764" s="65">
        <f t="shared" si="1260"/>
        <v>5.6002542668107669E-3</v>
      </c>
      <c r="K1764" s="195">
        <f t="shared" si="1280"/>
        <v>46046</v>
      </c>
      <c r="L1764" s="195">
        <f t="shared" si="1272"/>
        <v>46046</v>
      </c>
      <c r="M1764" s="228">
        <f t="shared" si="1285"/>
        <v>30</v>
      </c>
      <c r="N1764" s="67">
        <f t="shared" si="1286"/>
        <v>15</v>
      </c>
      <c r="O1764" s="61">
        <f t="shared" si="1261"/>
        <v>1.0027962100000001</v>
      </c>
      <c r="P1764" s="66">
        <f t="shared" si="1253"/>
        <v>1.0056002500000001</v>
      </c>
      <c r="Q1764" s="66">
        <f t="shared" si="1273"/>
        <v>1.3515544204935102</v>
      </c>
      <c r="R1764" s="61">
        <f t="shared" si="1252"/>
        <v>1.3553336499999999</v>
      </c>
      <c r="S1764" s="61">
        <f t="shared" si="1274"/>
        <v>1.27374853</v>
      </c>
      <c r="T1764" s="61">
        <f t="shared" si="1262"/>
        <v>757.20771518000004</v>
      </c>
      <c r="U1764" s="61">
        <f t="shared" si="1263"/>
        <v>1.9774028266731434</v>
      </c>
      <c r="V1764" s="61">
        <f t="shared" si="1264"/>
        <v>208.66914476803106</v>
      </c>
      <c r="W1764" s="61">
        <f t="shared" si="1265"/>
        <v>805.11845264470423</v>
      </c>
      <c r="X1764" s="67">
        <f t="shared" si="1275"/>
        <v>0</v>
      </c>
      <c r="Y1764" s="61">
        <f t="shared" si="1266"/>
        <v>0</v>
      </c>
      <c r="Z1764" s="69">
        <f t="shared" si="1276"/>
        <v>0</v>
      </c>
      <c r="AA1764" s="61">
        <f t="shared" si="1255"/>
        <v>0</v>
      </c>
      <c r="AB1764" s="69">
        <f t="shared" si="1277"/>
        <v>5.1999999999999998E-2</v>
      </c>
      <c r="AC1764" s="140">
        <f t="shared" si="1278"/>
        <v>15</v>
      </c>
      <c r="AD1764" s="67">
        <f t="shared" si="1281"/>
        <v>30</v>
      </c>
      <c r="AE1764" s="11">
        <f t="shared" si="1282"/>
        <v>1.0021144449999999</v>
      </c>
      <c r="AF1764" s="61">
        <f t="shared" si="1256"/>
        <v>1.60107406</v>
      </c>
      <c r="AG1764" s="61">
        <f t="shared" si="1267"/>
        <v>1.70237868</v>
      </c>
      <c r="AH1764" s="61">
        <f t="shared" si="1268"/>
        <v>0</v>
      </c>
      <c r="AI1764" s="196" t="str">
        <f t="shared" si="1283"/>
        <v>A+J=</v>
      </c>
      <c r="AJ1764" s="72">
        <f t="shared" si="1284"/>
        <v>46046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269"/>
        <v>46032</v>
      </c>
      <c r="B1765" s="61">
        <f t="shared" si="1257"/>
        <v>807.08296001040571</v>
      </c>
      <c r="C1765" s="61">
        <f t="shared" si="1270"/>
        <v>594.47190505000003</v>
      </c>
      <c r="D1765" s="61">
        <f t="shared" si="1258"/>
        <v>7.2234281099998725</v>
      </c>
      <c r="E1765" s="61">
        <f t="shared" si="1259"/>
        <v>587.24847694000016</v>
      </c>
      <c r="F1765" s="62">
        <f t="shared" si="1271"/>
        <v>7205.03</v>
      </c>
      <c r="G1765" s="63">
        <f t="shared" si="1254"/>
        <v>7245.38</v>
      </c>
      <c r="H1765" s="64">
        <f t="shared" si="1287"/>
        <v>45955</v>
      </c>
      <c r="I1765" s="64">
        <f t="shared" si="1279"/>
        <v>45986</v>
      </c>
      <c r="J1765" s="65">
        <f t="shared" si="1260"/>
        <v>5.6002542668107669E-3</v>
      </c>
      <c r="K1765" s="195">
        <f t="shared" si="1280"/>
        <v>46046</v>
      </c>
      <c r="L1765" s="195">
        <f t="shared" si="1272"/>
        <v>46046</v>
      </c>
      <c r="M1765" s="228">
        <f t="shared" si="1285"/>
        <v>30</v>
      </c>
      <c r="N1765" s="67">
        <f t="shared" si="1286"/>
        <v>16</v>
      </c>
      <c r="O1765" s="61">
        <f t="shared" si="1261"/>
        <v>1.0029828999999999</v>
      </c>
      <c r="P1765" s="66">
        <f t="shared" si="1253"/>
        <v>1.0056002500000001</v>
      </c>
      <c r="Q1765" s="66">
        <f t="shared" si="1273"/>
        <v>1.3515544204935102</v>
      </c>
      <c r="R1765" s="61">
        <f t="shared" si="1252"/>
        <v>1.3555859699999999</v>
      </c>
      <c r="S1765" s="61">
        <f t="shared" si="1274"/>
        <v>1.27374853</v>
      </c>
      <c r="T1765" s="61">
        <f t="shared" si="1262"/>
        <v>757.20771518000004</v>
      </c>
      <c r="U1765" s="61">
        <f t="shared" si="1263"/>
        <v>1.9774028266731434</v>
      </c>
      <c r="V1765" s="61">
        <f t="shared" si="1264"/>
        <v>208.81731930373255</v>
      </c>
      <c r="W1765" s="61">
        <f t="shared" si="1265"/>
        <v>805.26662718040575</v>
      </c>
      <c r="X1765" s="67">
        <f t="shared" si="1275"/>
        <v>0</v>
      </c>
      <c r="Y1765" s="61">
        <f t="shared" si="1266"/>
        <v>0</v>
      </c>
      <c r="Z1765" s="69">
        <f t="shared" si="1276"/>
        <v>0</v>
      </c>
      <c r="AA1765" s="61">
        <f t="shared" si="1255"/>
        <v>0</v>
      </c>
      <c r="AB1765" s="69">
        <f t="shared" si="1277"/>
        <v>5.1999999999999998E-2</v>
      </c>
      <c r="AC1765" s="140">
        <f t="shared" si="1278"/>
        <v>16</v>
      </c>
      <c r="AD1765" s="67">
        <f t="shared" si="1281"/>
        <v>30</v>
      </c>
      <c r="AE1765" s="11">
        <f t="shared" si="1282"/>
        <v>1.002255567</v>
      </c>
      <c r="AF1765" s="61">
        <f t="shared" si="1256"/>
        <v>1.70793273</v>
      </c>
      <c r="AG1765" s="61">
        <f t="shared" si="1267"/>
        <v>1.8163328299999999</v>
      </c>
      <c r="AH1765" s="61">
        <f t="shared" si="1268"/>
        <v>0</v>
      </c>
      <c r="AI1765" s="196" t="str">
        <f t="shared" si="1283"/>
        <v>A+J=</v>
      </c>
      <c r="AJ1765" s="72">
        <f t="shared" si="1284"/>
        <v>46046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269"/>
        <v>46033</v>
      </c>
      <c r="B1766" s="61">
        <f t="shared" si="1257"/>
        <v>807.34517604853113</v>
      </c>
      <c r="C1766" s="61">
        <f t="shared" si="1270"/>
        <v>594.47190505000003</v>
      </c>
      <c r="D1766" s="61">
        <f t="shared" si="1258"/>
        <v>7.2234281099998725</v>
      </c>
      <c r="E1766" s="61">
        <f t="shared" si="1259"/>
        <v>587.24847694000016</v>
      </c>
      <c r="F1766" s="62">
        <f t="shared" si="1271"/>
        <v>7205.03</v>
      </c>
      <c r="G1766" s="63">
        <f t="shared" si="1254"/>
        <v>7245.38</v>
      </c>
      <c r="H1766" s="64">
        <f t="shared" si="1287"/>
        <v>45955</v>
      </c>
      <c r="I1766" s="64">
        <f t="shared" si="1279"/>
        <v>45986</v>
      </c>
      <c r="J1766" s="65">
        <f t="shared" si="1260"/>
        <v>5.6002542668107669E-3</v>
      </c>
      <c r="K1766" s="195">
        <f t="shared" si="1280"/>
        <v>46046</v>
      </c>
      <c r="L1766" s="195">
        <f t="shared" si="1272"/>
        <v>46046</v>
      </c>
      <c r="M1766" s="228">
        <f t="shared" si="1285"/>
        <v>30</v>
      </c>
      <c r="N1766" s="67">
        <f t="shared" si="1286"/>
        <v>17</v>
      </c>
      <c r="O1766" s="61">
        <f t="shared" si="1261"/>
        <v>1.0031696299999999</v>
      </c>
      <c r="P1766" s="66">
        <f t="shared" si="1253"/>
        <v>1.0056002500000001</v>
      </c>
      <c r="Q1766" s="66">
        <f t="shared" si="1273"/>
        <v>1.3515544204935102</v>
      </c>
      <c r="R1766" s="61">
        <f t="shared" si="1252"/>
        <v>1.35583834</v>
      </c>
      <c r="S1766" s="61">
        <f t="shared" si="1274"/>
        <v>1.27374853</v>
      </c>
      <c r="T1766" s="61">
        <f t="shared" si="1262"/>
        <v>757.20771518000004</v>
      </c>
      <c r="U1766" s="61">
        <f t="shared" si="1263"/>
        <v>1.9774028266731434</v>
      </c>
      <c r="V1766" s="61">
        <f t="shared" si="1264"/>
        <v>208.96552320185796</v>
      </c>
      <c r="W1766" s="61">
        <f t="shared" si="1265"/>
        <v>805.41483107853117</v>
      </c>
      <c r="X1766" s="67">
        <f t="shared" si="1275"/>
        <v>0</v>
      </c>
      <c r="Y1766" s="61">
        <f t="shared" si="1266"/>
        <v>0</v>
      </c>
      <c r="Z1766" s="69">
        <f t="shared" si="1276"/>
        <v>0</v>
      </c>
      <c r="AA1766" s="61">
        <f t="shared" si="1255"/>
        <v>0</v>
      </c>
      <c r="AB1766" s="69">
        <f t="shared" si="1277"/>
        <v>5.1999999999999998E-2</v>
      </c>
      <c r="AC1766" s="140">
        <f t="shared" si="1278"/>
        <v>17</v>
      </c>
      <c r="AD1766" s="67">
        <f t="shared" si="1281"/>
        <v>30</v>
      </c>
      <c r="AE1766" s="11">
        <f t="shared" si="1282"/>
        <v>1.0023967090000001</v>
      </c>
      <c r="AF1766" s="61">
        <f t="shared" si="1256"/>
        <v>1.81480654</v>
      </c>
      <c r="AG1766" s="61">
        <f t="shared" si="1267"/>
        <v>1.9303449699999999</v>
      </c>
      <c r="AH1766" s="61">
        <f t="shared" si="1268"/>
        <v>0</v>
      </c>
      <c r="AI1766" s="196" t="str">
        <f t="shared" si="1283"/>
        <v>A+J=</v>
      </c>
      <c r="AJ1766" s="72">
        <f t="shared" si="1284"/>
        <v>46046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269"/>
        <v>46034</v>
      </c>
      <c r="B1767" s="61">
        <f t="shared" si="1257"/>
        <v>807.60747946908032</v>
      </c>
      <c r="C1767" s="61">
        <f t="shared" si="1270"/>
        <v>594.47190505000003</v>
      </c>
      <c r="D1767" s="61">
        <f t="shared" si="1258"/>
        <v>7.2234281099998725</v>
      </c>
      <c r="E1767" s="61">
        <f t="shared" si="1259"/>
        <v>587.24847694000016</v>
      </c>
      <c r="F1767" s="62">
        <f t="shared" si="1271"/>
        <v>7205.03</v>
      </c>
      <c r="G1767" s="63">
        <f t="shared" si="1254"/>
        <v>7245.38</v>
      </c>
      <c r="H1767" s="64">
        <f t="shared" si="1287"/>
        <v>45955</v>
      </c>
      <c r="I1767" s="64">
        <f t="shared" si="1279"/>
        <v>45986</v>
      </c>
      <c r="J1767" s="65">
        <f t="shared" si="1260"/>
        <v>5.6002542668107669E-3</v>
      </c>
      <c r="K1767" s="195">
        <f t="shared" si="1280"/>
        <v>46046</v>
      </c>
      <c r="L1767" s="195">
        <f t="shared" si="1272"/>
        <v>46046</v>
      </c>
      <c r="M1767" s="228">
        <f t="shared" si="1285"/>
        <v>30</v>
      </c>
      <c r="N1767" s="67">
        <f t="shared" si="1286"/>
        <v>18</v>
      </c>
      <c r="O1767" s="61">
        <f t="shared" si="1261"/>
        <v>1.00335639</v>
      </c>
      <c r="P1767" s="66">
        <f t="shared" si="1253"/>
        <v>1.0056002500000001</v>
      </c>
      <c r="Q1767" s="66">
        <f t="shared" si="1273"/>
        <v>1.3515544204935102</v>
      </c>
      <c r="R1767" s="61">
        <f t="shared" si="1252"/>
        <v>1.3560907600000001</v>
      </c>
      <c r="S1767" s="61">
        <f t="shared" si="1274"/>
        <v>1.27374853</v>
      </c>
      <c r="T1767" s="61">
        <f t="shared" si="1262"/>
        <v>757.20771518000004</v>
      </c>
      <c r="U1767" s="61">
        <f t="shared" si="1263"/>
        <v>1.9774028266731434</v>
      </c>
      <c r="V1767" s="61">
        <f t="shared" si="1264"/>
        <v>209.11375646240717</v>
      </c>
      <c r="W1767" s="61">
        <f t="shared" si="1265"/>
        <v>805.56306433908037</v>
      </c>
      <c r="X1767" s="67">
        <f t="shared" si="1275"/>
        <v>0</v>
      </c>
      <c r="Y1767" s="61">
        <f t="shared" si="1266"/>
        <v>0</v>
      </c>
      <c r="Z1767" s="69">
        <f t="shared" si="1276"/>
        <v>0</v>
      </c>
      <c r="AA1767" s="61">
        <f t="shared" si="1255"/>
        <v>0</v>
      </c>
      <c r="AB1767" s="69">
        <f t="shared" si="1277"/>
        <v>5.1999999999999998E-2</v>
      </c>
      <c r="AC1767" s="140">
        <f t="shared" si="1278"/>
        <v>18</v>
      </c>
      <c r="AD1767" s="67">
        <f t="shared" si="1281"/>
        <v>30</v>
      </c>
      <c r="AE1767" s="11">
        <f t="shared" si="1282"/>
        <v>1.0025378709999999</v>
      </c>
      <c r="AF1767" s="61">
        <f t="shared" si="1256"/>
        <v>1.9216955</v>
      </c>
      <c r="AG1767" s="61">
        <f t="shared" si="1267"/>
        <v>2.04441513</v>
      </c>
      <c r="AH1767" s="61">
        <f t="shared" si="1268"/>
        <v>0</v>
      </c>
      <c r="AI1767" s="196" t="str">
        <f t="shared" si="1283"/>
        <v>A+J=</v>
      </c>
      <c r="AJ1767" s="72">
        <f t="shared" si="1284"/>
        <v>46046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269"/>
        <v>46035</v>
      </c>
      <c r="B1768" s="61">
        <f t="shared" si="1257"/>
        <v>807.86986950205335</v>
      </c>
      <c r="C1768" s="61">
        <f t="shared" si="1270"/>
        <v>594.47190505000003</v>
      </c>
      <c r="D1768" s="61">
        <f t="shared" si="1258"/>
        <v>7.2234281099998725</v>
      </c>
      <c r="E1768" s="61">
        <f t="shared" si="1259"/>
        <v>587.24847694000016</v>
      </c>
      <c r="F1768" s="62">
        <f t="shared" si="1271"/>
        <v>7205.03</v>
      </c>
      <c r="G1768" s="63">
        <f t="shared" si="1254"/>
        <v>7245.38</v>
      </c>
      <c r="H1768" s="64">
        <f t="shared" si="1287"/>
        <v>45955</v>
      </c>
      <c r="I1768" s="64">
        <f t="shared" si="1279"/>
        <v>45986</v>
      </c>
      <c r="J1768" s="65">
        <f t="shared" si="1260"/>
        <v>5.6002542668107669E-3</v>
      </c>
      <c r="K1768" s="195">
        <f t="shared" si="1280"/>
        <v>46046</v>
      </c>
      <c r="L1768" s="195">
        <f t="shared" si="1272"/>
        <v>46046</v>
      </c>
      <c r="M1768" s="228">
        <f t="shared" si="1285"/>
        <v>30</v>
      </c>
      <c r="N1768" s="67">
        <f t="shared" si="1286"/>
        <v>19</v>
      </c>
      <c r="O1768" s="61">
        <f t="shared" si="1261"/>
        <v>1.00354319</v>
      </c>
      <c r="P1768" s="66">
        <f t="shared" si="1253"/>
        <v>1.0056002500000001</v>
      </c>
      <c r="Q1768" s="66">
        <f t="shared" si="1273"/>
        <v>1.3515544204935102</v>
      </c>
      <c r="R1768" s="61">
        <f t="shared" si="1252"/>
        <v>1.35634323</v>
      </c>
      <c r="S1768" s="61">
        <f t="shared" si="1274"/>
        <v>1.27374853</v>
      </c>
      <c r="T1768" s="61">
        <f t="shared" si="1262"/>
        <v>757.20771518000004</v>
      </c>
      <c r="U1768" s="61">
        <f t="shared" si="1263"/>
        <v>1.9774028266731434</v>
      </c>
      <c r="V1768" s="61">
        <f t="shared" si="1264"/>
        <v>209.26201908538019</v>
      </c>
      <c r="W1768" s="61">
        <f t="shared" si="1265"/>
        <v>805.71132696205336</v>
      </c>
      <c r="X1768" s="67">
        <f t="shared" si="1275"/>
        <v>0</v>
      </c>
      <c r="Y1768" s="61">
        <f t="shared" si="1266"/>
        <v>0</v>
      </c>
      <c r="Z1768" s="69">
        <f t="shared" si="1276"/>
        <v>0</v>
      </c>
      <c r="AA1768" s="61">
        <f t="shared" si="1255"/>
        <v>0</v>
      </c>
      <c r="AB1768" s="69">
        <f t="shared" si="1277"/>
        <v>5.1999999999999998E-2</v>
      </c>
      <c r="AC1768" s="140">
        <f t="shared" si="1278"/>
        <v>19</v>
      </c>
      <c r="AD1768" s="67">
        <f t="shared" si="1281"/>
        <v>30</v>
      </c>
      <c r="AE1768" s="11">
        <f t="shared" si="1282"/>
        <v>1.002679052</v>
      </c>
      <c r="AF1768" s="61">
        <f t="shared" si="1256"/>
        <v>2.0285988399999999</v>
      </c>
      <c r="AG1768" s="61">
        <f t="shared" si="1267"/>
        <v>2.15854254</v>
      </c>
      <c r="AH1768" s="61">
        <f t="shared" si="1268"/>
        <v>0</v>
      </c>
      <c r="AI1768" s="196" t="str">
        <f t="shared" si="1283"/>
        <v>A+J=</v>
      </c>
      <c r="AJ1768" s="72">
        <f t="shared" si="1284"/>
        <v>46046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269"/>
        <v>46036</v>
      </c>
      <c r="B1769" s="61">
        <f t="shared" si="1257"/>
        <v>808.13234186496538</v>
      </c>
      <c r="C1769" s="61">
        <f t="shared" si="1270"/>
        <v>594.47190505000003</v>
      </c>
      <c r="D1769" s="61">
        <f t="shared" si="1258"/>
        <v>7.2234281099998725</v>
      </c>
      <c r="E1769" s="61">
        <f t="shared" si="1259"/>
        <v>587.24847694000016</v>
      </c>
      <c r="F1769" s="62">
        <f t="shared" si="1271"/>
        <v>7205.03</v>
      </c>
      <c r="G1769" s="63">
        <f t="shared" si="1254"/>
        <v>7245.38</v>
      </c>
      <c r="H1769" s="64">
        <f t="shared" si="1287"/>
        <v>45955</v>
      </c>
      <c r="I1769" s="64">
        <f t="shared" si="1279"/>
        <v>45986</v>
      </c>
      <c r="J1769" s="65">
        <f t="shared" si="1260"/>
        <v>5.6002542668107669E-3</v>
      </c>
      <c r="K1769" s="195">
        <f t="shared" si="1280"/>
        <v>46046</v>
      </c>
      <c r="L1769" s="195">
        <f t="shared" si="1272"/>
        <v>46046</v>
      </c>
      <c r="M1769" s="228">
        <f t="shared" si="1285"/>
        <v>30</v>
      </c>
      <c r="N1769" s="67">
        <f t="shared" si="1286"/>
        <v>20</v>
      </c>
      <c r="O1769" s="61">
        <f t="shared" si="1261"/>
        <v>1.0037300199999999</v>
      </c>
      <c r="P1769" s="66">
        <f t="shared" si="1253"/>
        <v>1.0056002500000001</v>
      </c>
      <c r="Q1769" s="66">
        <f t="shared" si="1273"/>
        <v>1.3515544204935102</v>
      </c>
      <c r="R1769" s="61">
        <f t="shared" si="1252"/>
        <v>1.3565957399999999</v>
      </c>
      <c r="S1769" s="61">
        <f t="shared" si="1274"/>
        <v>1.27374853</v>
      </c>
      <c r="T1769" s="61">
        <f t="shared" si="1262"/>
        <v>757.20771518000004</v>
      </c>
      <c r="U1769" s="61">
        <f t="shared" si="1263"/>
        <v>1.9774028266731434</v>
      </c>
      <c r="V1769" s="61">
        <f t="shared" si="1264"/>
        <v>209.41030519829226</v>
      </c>
      <c r="W1769" s="61">
        <f t="shared" si="1265"/>
        <v>805.85961307496541</v>
      </c>
      <c r="X1769" s="67">
        <f t="shared" si="1275"/>
        <v>0</v>
      </c>
      <c r="Y1769" s="61">
        <f t="shared" si="1266"/>
        <v>0</v>
      </c>
      <c r="Z1769" s="69">
        <f t="shared" si="1276"/>
        <v>0</v>
      </c>
      <c r="AA1769" s="61">
        <f t="shared" si="1255"/>
        <v>0</v>
      </c>
      <c r="AB1769" s="69">
        <f t="shared" si="1277"/>
        <v>5.1999999999999998E-2</v>
      </c>
      <c r="AC1769" s="140">
        <f t="shared" si="1278"/>
        <v>20</v>
      </c>
      <c r="AD1769" s="67">
        <f t="shared" si="1281"/>
        <v>30</v>
      </c>
      <c r="AE1769" s="11">
        <f t="shared" si="1282"/>
        <v>1.002820254</v>
      </c>
      <c r="AF1769" s="61">
        <f t="shared" si="1256"/>
        <v>2.1355180800000002</v>
      </c>
      <c r="AG1769" s="61">
        <f t="shared" si="1267"/>
        <v>2.2727287899999999</v>
      </c>
      <c r="AH1769" s="61">
        <f t="shared" si="1268"/>
        <v>0</v>
      </c>
      <c r="AI1769" s="196" t="str">
        <f t="shared" si="1283"/>
        <v>A+J=</v>
      </c>
      <c r="AJ1769" s="72">
        <f t="shared" si="1284"/>
        <v>46046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269"/>
        <v>46037</v>
      </c>
      <c r="B1770" s="61">
        <f t="shared" si="1257"/>
        <v>808.39490676278615</v>
      </c>
      <c r="C1770" s="61">
        <f t="shared" si="1270"/>
        <v>594.47190505000003</v>
      </c>
      <c r="D1770" s="61">
        <f t="shared" si="1258"/>
        <v>7.2234281099998725</v>
      </c>
      <c r="E1770" s="61">
        <f t="shared" si="1259"/>
        <v>587.24847694000016</v>
      </c>
      <c r="F1770" s="62">
        <f t="shared" si="1271"/>
        <v>7205.03</v>
      </c>
      <c r="G1770" s="63">
        <f t="shared" si="1254"/>
        <v>7245.38</v>
      </c>
      <c r="H1770" s="64">
        <f t="shared" si="1287"/>
        <v>45955</v>
      </c>
      <c r="I1770" s="64">
        <f t="shared" si="1279"/>
        <v>45986</v>
      </c>
      <c r="J1770" s="65">
        <f t="shared" si="1260"/>
        <v>5.6002542668107669E-3</v>
      </c>
      <c r="K1770" s="195">
        <f t="shared" si="1280"/>
        <v>46046</v>
      </c>
      <c r="L1770" s="195">
        <f t="shared" si="1272"/>
        <v>46046</v>
      </c>
      <c r="M1770" s="228">
        <f t="shared" si="1285"/>
        <v>30</v>
      </c>
      <c r="N1770" s="67">
        <f t="shared" si="1286"/>
        <v>21</v>
      </c>
      <c r="O1770" s="61">
        <f t="shared" si="1261"/>
        <v>1.00391689</v>
      </c>
      <c r="P1770" s="66">
        <f t="shared" si="1253"/>
        <v>1.0056002500000001</v>
      </c>
      <c r="Q1770" s="66">
        <f t="shared" si="1273"/>
        <v>1.3515544204935102</v>
      </c>
      <c r="R1770" s="61">
        <f t="shared" si="1252"/>
        <v>1.3568483099999999</v>
      </c>
      <c r="S1770" s="61">
        <f t="shared" si="1274"/>
        <v>1.27374853</v>
      </c>
      <c r="T1770" s="61">
        <f t="shared" si="1262"/>
        <v>757.20771518000004</v>
      </c>
      <c r="U1770" s="61">
        <f t="shared" si="1263"/>
        <v>1.9774028266731434</v>
      </c>
      <c r="V1770" s="61">
        <f t="shared" si="1264"/>
        <v>209.558626546113</v>
      </c>
      <c r="W1770" s="61">
        <f t="shared" si="1265"/>
        <v>806.00793442278621</v>
      </c>
      <c r="X1770" s="67">
        <f t="shared" si="1275"/>
        <v>0</v>
      </c>
      <c r="Y1770" s="61">
        <f t="shared" si="1266"/>
        <v>0</v>
      </c>
      <c r="Z1770" s="69">
        <f t="shared" si="1276"/>
        <v>0</v>
      </c>
      <c r="AA1770" s="61">
        <f t="shared" si="1255"/>
        <v>0</v>
      </c>
      <c r="AB1770" s="69">
        <f t="shared" si="1277"/>
        <v>5.1999999999999998E-2</v>
      </c>
      <c r="AC1770" s="140">
        <f t="shared" si="1278"/>
        <v>21</v>
      </c>
      <c r="AD1770" s="67">
        <f t="shared" si="1281"/>
        <v>30</v>
      </c>
      <c r="AE1770" s="11">
        <f t="shared" si="1282"/>
        <v>1.002961475</v>
      </c>
      <c r="AF1770" s="61">
        <f t="shared" si="1256"/>
        <v>2.2424517100000001</v>
      </c>
      <c r="AG1770" s="61">
        <f t="shared" si="1267"/>
        <v>2.3869723399999998</v>
      </c>
      <c r="AH1770" s="61">
        <f t="shared" si="1268"/>
        <v>0</v>
      </c>
      <c r="AI1770" s="196" t="str">
        <f t="shared" si="1283"/>
        <v>A+J=</v>
      </c>
      <c r="AJ1770" s="72">
        <f t="shared" si="1284"/>
        <v>46046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269"/>
        <v>46038</v>
      </c>
      <c r="B1771" s="61">
        <f t="shared" si="1257"/>
        <v>808.65754734806126</v>
      </c>
      <c r="C1771" s="61">
        <f t="shared" si="1270"/>
        <v>594.47190505000003</v>
      </c>
      <c r="D1771" s="61">
        <f t="shared" si="1258"/>
        <v>7.2234281099998725</v>
      </c>
      <c r="E1771" s="61">
        <f t="shared" si="1259"/>
        <v>587.24847694000016</v>
      </c>
      <c r="F1771" s="62">
        <f t="shared" si="1271"/>
        <v>7205.03</v>
      </c>
      <c r="G1771" s="63">
        <f t="shared" si="1254"/>
        <v>7245.38</v>
      </c>
      <c r="H1771" s="64">
        <f t="shared" si="1287"/>
        <v>45955</v>
      </c>
      <c r="I1771" s="64">
        <f t="shared" si="1279"/>
        <v>45986</v>
      </c>
      <c r="J1771" s="65">
        <f t="shared" si="1260"/>
        <v>5.6002542668107669E-3</v>
      </c>
      <c r="K1771" s="195">
        <f t="shared" si="1280"/>
        <v>46046</v>
      </c>
      <c r="L1771" s="195">
        <f t="shared" si="1272"/>
        <v>46046</v>
      </c>
      <c r="M1771" s="228">
        <f t="shared" si="1285"/>
        <v>30</v>
      </c>
      <c r="N1771" s="67">
        <f t="shared" si="1286"/>
        <v>22</v>
      </c>
      <c r="O1771" s="61">
        <f t="shared" si="1261"/>
        <v>1.0041037900000001</v>
      </c>
      <c r="P1771" s="66">
        <f t="shared" si="1253"/>
        <v>1.0056002500000001</v>
      </c>
      <c r="Q1771" s="66">
        <f t="shared" si="1273"/>
        <v>1.3515544204935102</v>
      </c>
      <c r="R1771" s="61">
        <f t="shared" ref="R1771:R1834" si="1288">TRUNC(TRUNC((O1771*Q1771),15),8)</f>
        <v>1.35710091</v>
      </c>
      <c r="S1771" s="61">
        <f t="shared" si="1274"/>
        <v>1.27374853</v>
      </c>
      <c r="T1771" s="61">
        <f t="shared" si="1262"/>
        <v>757.20771518000004</v>
      </c>
      <c r="U1771" s="61">
        <f t="shared" si="1263"/>
        <v>1.9774028266731434</v>
      </c>
      <c r="V1771" s="61">
        <f t="shared" si="1264"/>
        <v>209.70696551138806</v>
      </c>
      <c r="W1771" s="61">
        <f t="shared" si="1265"/>
        <v>806.15627338806121</v>
      </c>
      <c r="X1771" s="67">
        <f t="shared" si="1275"/>
        <v>0</v>
      </c>
      <c r="Y1771" s="61">
        <f t="shared" si="1266"/>
        <v>0</v>
      </c>
      <c r="Z1771" s="69">
        <f t="shared" si="1276"/>
        <v>0</v>
      </c>
      <c r="AA1771" s="61">
        <f t="shared" si="1255"/>
        <v>0</v>
      </c>
      <c r="AB1771" s="69">
        <f t="shared" si="1277"/>
        <v>5.1999999999999998E-2</v>
      </c>
      <c r="AC1771" s="140">
        <f t="shared" si="1278"/>
        <v>22</v>
      </c>
      <c r="AD1771" s="67">
        <f t="shared" si="1281"/>
        <v>30</v>
      </c>
      <c r="AE1771" s="11">
        <f t="shared" si="1282"/>
        <v>1.0031027159999999</v>
      </c>
      <c r="AF1771" s="61">
        <f t="shared" si="1256"/>
        <v>2.3494004899999998</v>
      </c>
      <c r="AG1771" s="61">
        <f t="shared" si="1267"/>
        <v>2.5012739599999998</v>
      </c>
      <c r="AH1771" s="61">
        <f t="shared" si="1268"/>
        <v>0</v>
      </c>
      <c r="AI1771" s="196" t="str">
        <f t="shared" si="1283"/>
        <v>A+J=</v>
      </c>
      <c r="AJ1771" s="72">
        <f t="shared" si="1284"/>
        <v>46046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269"/>
        <v>46039</v>
      </c>
      <c r="B1772" s="61">
        <f t="shared" si="1257"/>
        <v>808.92027542576011</v>
      </c>
      <c r="C1772" s="61">
        <f t="shared" si="1270"/>
        <v>594.47190505000003</v>
      </c>
      <c r="D1772" s="61">
        <f t="shared" si="1258"/>
        <v>7.2234281099998725</v>
      </c>
      <c r="E1772" s="61">
        <f t="shared" si="1259"/>
        <v>587.24847694000016</v>
      </c>
      <c r="F1772" s="62">
        <f t="shared" si="1271"/>
        <v>7205.03</v>
      </c>
      <c r="G1772" s="63">
        <f t="shared" si="1254"/>
        <v>7245.38</v>
      </c>
      <c r="H1772" s="64">
        <f t="shared" si="1287"/>
        <v>45955</v>
      </c>
      <c r="I1772" s="64">
        <f t="shared" si="1279"/>
        <v>45986</v>
      </c>
      <c r="J1772" s="65">
        <f t="shared" si="1260"/>
        <v>5.6002542668107669E-3</v>
      </c>
      <c r="K1772" s="195">
        <f t="shared" si="1280"/>
        <v>46046</v>
      </c>
      <c r="L1772" s="195">
        <f t="shared" si="1272"/>
        <v>46046</v>
      </c>
      <c r="M1772" s="228">
        <f t="shared" si="1285"/>
        <v>30</v>
      </c>
      <c r="N1772" s="67">
        <f t="shared" si="1286"/>
        <v>23</v>
      </c>
      <c r="O1772" s="61">
        <f t="shared" si="1261"/>
        <v>1.00429072</v>
      </c>
      <c r="P1772" s="66">
        <f t="shared" ref="P1772:P1835" si="1289">IF(L1772&gt;L1771,O1771,P1771)</f>
        <v>1.0056002500000001</v>
      </c>
      <c r="Q1772" s="66">
        <f t="shared" si="1273"/>
        <v>1.3515544204935102</v>
      </c>
      <c r="R1772" s="61">
        <f t="shared" si="1288"/>
        <v>1.35735356</v>
      </c>
      <c r="S1772" s="61">
        <f t="shared" si="1274"/>
        <v>1.27374853</v>
      </c>
      <c r="T1772" s="61">
        <f t="shared" si="1262"/>
        <v>757.20771518000004</v>
      </c>
      <c r="U1772" s="61">
        <f t="shared" si="1263"/>
        <v>1.9774028266731434</v>
      </c>
      <c r="V1772" s="61">
        <f t="shared" si="1264"/>
        <v>209.85533383908694</v>
      </c>
      <c r="W1772" s="61">
        <f t="shared" si="1265"/>
        <v>806.30464171576011</v>
      </c>
      <c r="X1772" s="67">
        <f t="shared" si="1275"/>
        <v>0</v>
      </c>
      <c r="Y1772" s="61">
        <f t="shared" si="1266"/>
        <v>0</v>
      </c>
      <c r="Z1772" s="69">
        <f t="shared" si="1276"/>
        <v>0</v>
      </c>
      <c r="AA1772" s="61">
        <f t="shared" si="1255"/>
        <v>0</v>
      </c>
      <c r="AB1772" s="69">
        <f t="shared" si="1277"/>
        <v>5.1999999999999998E-2</v>
      </c>
      <c r="AC1772" s="140">
        <f t="shared" si="1278"/>
        <v>23</v>
      </c>
      <c r="AD1772" s="67">
        <f t="shared" si="1281"/>
        <v>30</v>
      </c>
      <c r="AE1772" s="11">
        <f t="shared" si="1282"/>
        <v>1.0032439769999999</v>
      </c>
      <c r="AF1772" s="61">
        <f t="shared" si="1256"/>
        <v>2.4563644099999999</v>
      </c>
      <c r="AG1772" s="61">
        <f t="shared" si="1267"/>
        <v>2.61563371</v>
      </c>
      <c r="AH1772" s="61">
        <f t="shared" si="1268"/>
        <v>0</v>
      </c>
      <c r="AI1772" s="196" t="str">
        <f t="shared" si="1283"/>
        <v>A+J=</v>
      </c>
      <c r="AJ1772" s="72">
        <f t="shared" si="1284"/>
        <v>46046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269"/>
        <v>46040</v>
      </c>
      <c r="B1773" s="61">
        <f t="shared" si="1257"/>
        <v>809.18309100588294</v>
      </c>
      <c r="C1773" s="61">
        <f t="shared" si="1270"/>
        <v>594.47190505000003</v>
      </c>
      <c r="D1773" s="61">
        <f t="shared" si="1258"/>
        <v>7.2234281099998725</v>
      </c>
      <c r="E1773" s="61">
        <f t="shared" si="1259"/>
        <v>587.24847694000016</v>
      </c>
      <c r="F1773" s="62">
        <f t="shared" si="1271"/>
        <v>7205.03</v>
      </c>
      <c r="G1773" s="63">
        <f t="shared" ref="G1773:G1836" si="1290">IF(AND(L1773&gt;L1772,N1773=1),VLOOKUP(A1772,$BI$15:$BK$314,3),G1772)</f>
        <v>7245.38</v>
      </c>
      <c r="H1773" s="64">
        <f t="shared" si="1287"/>
        <v>45955</v>
      </c>
      <c r="I1773" s="64">
        <f t="shared" si="1279"/>
        <v>45986</v>
      </c>
      <c r="J1773" s="65">
        <f t="shared" si="1260"/>
        <v>5.6002542668107669E-3</v>
      </c>
      <c r="K1773" s="195">
        <f t="shared" si="1280"/>
        <v>46046</v>
      </c>
      <c r="L1773" s="195">
        <f t="shared" si="1272"/>
        <v>46046</v>
      </c>
      <c r="M1773" s="228">
        <f t="shared" si="1285"/>
        <v>30</v>
      </c>
      <c r="N1773" s="67">
        <f t="shared" si="1286"/>
        <v>24</v>
      </c>
      <c r="O1773" s="61">
        <f t="shared" si="1261"/>
        <v>1.0044776900000001</v>
      </c>
      <c r="P1773" s="66">
        <f t="shared" si="1289"/>
        <v>1.0056002500000001</v>
      </c>
      <c r="Q1773" s="66">
        <f t="shared" si="1273"/>
        <v>1.3515544204935102</v>
      </c>
      <c r="R1773" s="61">
        <f t="shared" si="1288"/>
        <v>1.3576062600000001</v>
      </c>
      <c r="S1773" s="61">
        <f t="shared" si="1274"/>
        <v>1.27374853</v>
      </c>
      <c r="T1773" s="61">
        <f t="shared" si="1262"/>
        <v>757.20771518000004</v>
      </c>
      <c r="U1773" s="61">
        <f t="shared" si="1263"/>
        <v>1.9774028266731434</v>
      </c>
      <c r="V1773" s="61">
        <f t="shared" si="1264"/>
        <v>210.00373152920974</v>
      </c>
      <c r="W1773" s="61">
        <f t="shared" si="1265"/>
        <v>806.45303940588292</v>
      </c>
      <c r="X1773" s="67">
        <f t="shared" si="1275"/>
        <v>0</v>
      </c>
      <c r="Y1773" s="61">
        <f t="shared" si="1266"/>
        <v>0</v>
      </c>
      <c r="Z1773" s="69">
        <f t="shared" si="1276"/>
        <v>0</v>
      </c>
      <c r="AA1773" s="61">
        <f t="shared" si="1255"/>
        <v>0</v>
      </c>
      <c r="AB1773" s="69">
        <f t="shared" si="1277"/>
        <v>5.1999999999999998E-2</v>
      </c>
      <c r="AC1773" s="140">
        <f t="shared" si="1278"/>
        <v>24</v>
      </c>
      <c r="AD1773" s="67">
        <f t="shared" si="1281"/>
        <v>30</v>
      </c>
      <c r="AE1773" s="11">
        <f t="shared" si="1282"/>
        <v>1.003385258</v>
      </c>
      <c r="AF1773" s="61">
        <f t="shared" si="1256"/>
        <v>2.56334347</v>
      </c>
      <c r="AG1773" s="61">
        <f t="shared" si="1267"/>
        <v>2.7300515999999999</v>
      </c>
      <c r="AH1773" s="61">
        <f t="shared" si="1268"/>
        <v>0</v>
      </c>
      <c r="AI1773" s="196" t="str">
        <f t="shared" si="1283"/>
        <v>A+J=</v>
      </c>
      <c r="AJ1773" s="72">
        <f t="shared" si="1284"/>
        <v>46046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269"/>
        <v>46041</v>
      </c>
      <c r="B1774" s="61">
        <f t="shared" si="1257"/>
        <v>809.44599411842955</v>
      </c>
      <c r="C1774" s="61">
        <f t="shared" si="1270"/>
        <v>594.47190505000003</v>
      </c>
      <c r="D1774" s="61">
        <f t="shared" si="1258"/>
        <v>7.2234281099998725</v>
      </c>
      <c r="E1774" s="61">
        <f t="shared" si="1259"/>
        <v>587.24847694000016</v>
      </c>
      <c r="F1774" s="62">
        <f t="shared" si="1271"/>
        <v>7205.03</v>
      </c>
      <c r="G1774" s="63">
        <f t="shared" si="1290"/>
        <v>7245.38</v>
      </c>
      <c r="H1774" s="64">
        <f t="shared" si="1287"/>
        <v>45955</v>
      </c>
      <c r="I1774" s="64">
        <f t="shared" si="1279"/>
        <v>45986</v>
      </c>
      <c r="J1774" s="65">
        <f t="shared" si="1260"/>
        <v>5.6002542668107669E-3</v>
      </c>
      <c r="K1774" s="195">
        <f t="shared" si="1280"/>
        <v>46046</v>
      </c>
      <c r="L1774" s="195">
        <f t="shared" si="1272"/>
        <v>46046</v>
      </c>
      <c r="M1774" s="228">
        <f t="shared" si="1285"/>
        <v>30</v>
      </c>
      <c r="N1774" s="67">
        <f t="shared" si="1286"/>
        <v>25</v>
      </c>
      <c r="O1774" s="61">
        <f t="shared" si="1261"/>
        <v>1.0046647</v>
      </c>
      <c r="P1774" s="66">
        <f t="shared" si="1289"/>
        <v>1.0056002500000001</v>
      </c>
      <c r="Q1774" s="66">
        <f t="shared" si="1273"/>
        <v>1.3515544204935102</v>
      </c>
      <c r="R1774" s="61">
        <f t="shared" si="1288"/>
        <v>1.3578590100000001</v>
      </c>
      <c r="S1774" s="61">
        <f t="shared" si="1274"/>
        <v>1.27374853</v>
      </c>
      <c r="T1774" s="61">
        <f t="shared" si="1262"/>
        <v>757.20771518000004</v>
      </c>
      <c r="U1774" s="61">
        <f t="shared" si="1263"/>
        <v>1.9774028266731434</v>
      </c>
      <c r="V1774" s="61">
        <f t="shared" si="1264"/>
        <v>210.15215858175634</v>
      </c>
      <c r="W1774" s="61">
        <f t="shared" si="1265"/>
        <v>806.60146645842951</v>
      </c>
      <c r="X1774" s="67">
        <f t="shared" si="1275"/>
        <v>0</v>
      </c>
      <c r="Y1774" s="61">
        <f t="shared" si="1266"/>
        <v>0</v>
      </c>
      <c r="Z1774" s="69">
        <f t="shared" si="1276"/>
        <v>0</v>
      </c>
      <c r="AA1774" s="61">
        <f t="shared" si="1255"/>
        <v>0</v>
      </c>
      <c r="AB1774" s="69">
        <f t="shared" si="1277"/>
        <v>5.1999999999999998E-2</v>
      </c>
      <c r="AC1774" s="140">
        <f t="shared" si="1278"/>
        <v>25</v>
      </c>
      <c r="AD1774" s="67">
        <f t="shared" si="1281"/>
        <v>30</v>
      </c>
      <c r="AE1774" s="11">
        <f t="shared" si="1282"/>
        <v>1.003526559</v>
      </c>
      <c r="AF1774" s="61">
        <f t="shared" si="1256"/>
        <v>2.6703376799999998</v>
      </c>
      <c r="AG1774" s="61">
        <f t="shared" si="1267"/>
        <v>2.8445276599999998</v>
      </c>
      <c r="AH1774" s="61">
        <f t="shared" si="1268"/>
        <v>0</v>
      </c>
      <c r="AI1774" s="196" t="str">
        <f t="shared" si="1283"/>
        <v>A+J=</v>
      </c>
      <c r="AJ1774" s="72">
        <f t="shared" si="1284"/>
        <v>46046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269"/>
        <v>46042</v>
      </c>
      <c r="B1775" s="61">
        <f t="shared" si="1257"/>
        <v>809.70898477339995</v>
      </c>
      <c r="C1775" s="61">
        <f t="shared" si="1270"/>
        <v>594.47190505000003</v>
      </c>
      <c r="D1775" s="61">
        <f t="shared" si="1258"/>
        <v>7.2234281099998725</v>
      </c>
      <c r="E1775" s="61">
        <f t="shared" si="1259"/>
        <v>587.24847694000016</v>
      </c>
      <c r="F1775" s="62">
        <f t="shared" si="1271"/>
        <v>7205.03</v>
      </c>
      <c r="G1775" s="63">
        <f t="shared" si="1290"/>
        <v>7245.38</v>
      </c>
      <c r="H1775" s="64">
        <f t="shared" si="1287"/>
        <v>45955</v>
      </c>
      <c r="I1775" s="64">
        <f t="shared" si="1279"/>
        <v>45986</v>
      </c>
      <c r="J1775" s="65">
        <f t="shared" si="1260"/>
        <v>5.6002542668107669E-3</v>
      </c>
      <c r="K1775" s="195">
        <f t="shared" si="1280"/>
        <v>46046</v>
      </c>
      <c r="L1775" s="195">
        <f t="shared" si="1272"/>
        <v>46046</v>
      </c>
      <c r="M1775" s="228">
        <f t="shared" si="1285"/>
        <v>30</v>
      </c>
      <c r="N1775" s="67">
        <f t="shared" si="1286"/>
        <v>26</v>
      </c>
      <c r="O1775" s="61">
        <f t="shared" si="1261"/>
        <v>1.0048517400000001</v>
      </c>
      <c r="P1775" s="66">
        <f t="shared" si="1289"/>
        <v>1.0056002500000001</v>
      </c>
      <c r="Q1775" s="66">
        <f t="shared" si="1273"/>
        <v>1.3515544204935102</v>
      </c>
      <c r="R1775" s="61">
        <f t="shared" si="1288"/>
        <v>1.35811181</v>
      </c>
      <c r="S1775" s="61">
        <f t="shared" si="1274"/>
        <v>1.27374853</v>
      </c>
      <c r="T1775" s="61">
        <f t="shared" si="1262"/>
        <v>757.20771518000004</v>
      </c>
      <c r="U1775" s="61">
        <f t="shared" si="1263"/>
        <v>1.9774028266731434</v>
      </c>
      <c r="V1775" s="61">
        <f t="shared" si="1264"/>
        <v>210.30061499672675</v>
      </c>
      <c r="W1775" s="61">
        <f t="shared" si="1265"/>
        <v>806.7499228733999</v>
      </c>
      <c r="X1775" s="67">
        <f t="shared" si="1275"/>
        <v>0</v>
      </c>
      <c r="Y1775" s="61">
        <f t="shared" si="1266"/>
        <v>0</v>
      </c>
      <c r="Z1775" s="69">
        <f t="shared" si="1276"/>
        <v>0</v>
      </c>
      <c r="AA1775" s="61">
        <f t="shared" si="1255"/>
        <v>0</v>
      </c>
      <c r="AB1775" s="69">
        <f t="shared" si="1277"/>
        <v>5.1999999999999998E-2</v>
      </c>
      <c r="AC1775" s="140">
        <f t="shared" si="1278"/>
        <v>26</v>
      </c>
      <c r="AD1775" s="67">
        <f t="shared" si="1281"/>
        <v>30</v>
      </c>
      <c r="AE1775" s="11">
        <f t="shared" si="1282"/>
        <v>1.0036678800000001</v>
      </c>
      <c r="AF1775" s="61">
        <f t="shared" si="1256"/>
        <v>2.77734703</v>
      </c>
      <c r="AG1775" s="61">
        <f t="shared" si="1267"/>
        <v>2.9590619</v>
      </c>
      <c r="AH1775" s="61">
        <f t="shared" si="1268"/>
        <v>0</v>
      </c>
      <c r="AI1775" s="196" t="str">
        <f t="shared" si="1283"/>
        <v>A+J=</v>
      </c>
      <c r="AJ1775" s="72">
        <f t="shared" si="1284"/>
        <v>46046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269"/>
        <v>46043</v>
      </c>
      <c r="B1776" s="61">
        <f t="shared" si="1257"/>
        <v>809.97205630830933</v>
      </c>
      <c r="C1776" s="61">
        <f t="shared" si="1270"/>
        <v>594.47190505000003</v>
      </c>
      <c r="D1776" s="61">
        <f t="shared" si="1258"/>
        <v>7.2234281099998725</v>
      </c>
      <c r="E1776" s="61">
        <f t="shared" si="1259"/>
        <v>587.24847694000016</v>
      </c>
      <c r="F1776" s="62">
        <f t="shared" si="1271"/>
        <v>7205.03</v>
      </c>
      <c r="G1776" s="63">
        <f t="shared" si="1290"/>
        <v>7245.38</v>
      </c>
      <c r="H1776" s="64">
        <f t="shared" si="1287"/>
        <v>45955</v>
      </c>
      <c r="I1776" s="64">
        <f t="shared" si="1279"/>
        <v>45986</v>
      </c>
      <c r="J1776" s="65">
        <f t="shared" si="1260"/>
        <v>5.6002542668107669E-3</v>
      </c>
      <c r="K1776" s="195">
        <f t="shared" si="1280"/>
        <v>46046</v>
      </c>
      <c r="L1776" s="195">
        <f t="shared" si="1272"/>
        <v>46046</v>
      </c>
      <c r="M1776" s="228">
        <f t="shared" si="1285"/>
        <v>30</v>
      </c>
      <c r="N1776" s="67">
        <f t="shared" si="1286"/>
        <v>27</v>
      </c>
      <c r="O1776" s="61">
        <f t="shared" si="1261"/>
        <v>1.00503882</v>
      </c>
      <c r="P1776" s="66">
        <f t="shared" si="1289"/>
        <v>1.0056002500000001</v>
      </c>
      <c r="Q1776" s="66">
        <f t="shared" si="1273"/>
        <v>1.3515544204935102</v>
      </c>
      <c r="R1776" s="61">
        <f t="shared" si="1288"/>
        <v>1.35836465</v>
      </c>
      <c r="S1776" s="61">
        <f t="shared" si="1274"/>
        <v>1.27374853</v>
      </c>
      <c r="T1776" s="61">
        <f t="shared" si="1262"/>
        <v>757.20771518000004</v>
      </c>
      <c r="U1776" s="61">
        <f t="shared" si="1263"/>
        <v>1.9774028266731434</v>
      </c>
      <c r="V1776" s="61">
        <f t="shared" si="1264"/>
        <v>210.44909490163619</v>
      </c>
      <c r="W1776" s="61">
        <f t="shared" si="1265"/>
        <v>806.89840277830933</v>
      </c>
      <c r="X1776" s="67">
        <f t="shared" si="1275"/>
        <v>0</v>
      </c>
      <c r="Y1776" s="61">
        <f t="shared" si="1266"/>
        <v>0</v>
      </c>
      <c r="Z1776" s="69">
        <f t="shared" si="1276"/>
        <v>0</v>
      </c>
      <c r="AA1776" s="61">
        <f t="shared" si="1255"/>
        <v>0</v>
      </c>
      <c r="AB1776" s="69">
        <f t="shared" si="1277"/>
        <v>5.1999999999999998E-2</v>
      </c>
      <c r="AC1776" s="140">
        <f t="shared" si="1278"/>
        <v>27</v>
      </c>
      <c r="AD1776" s="67">
        <f t="shared" si="1281"/>
        <v>30</v>
      </c>
      <c r="AE1776" s="11">
        <f t="shared" si="1282"/>
        <v>1.0038092199999999</v>
      </c>
      <c r="AF1776" s="61">
        <f t="shared" si="1256"/>
        <v>2.8843707699999999</v>
      </c>
      <c r="AG1776" s="61">
        <f t="shared" si="1267"/>
        <v>3.0736535300000001</v>
      </c>
      <c r="AH1776" s="61">
        <f t="shared" si="1268"/>
        <v>0</v>
      </c>
      <c r="AI1776" s="196" t="str">
        <f t="shared" si="1283"/>
        <v>A+J=</v>
      </c>
      <c r="AJ1776" s="72">
        <f t="shared" si="1284"/>
        <v>46046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269"/>
        <v>46044</v>
      </c>
      <c r="B1777" s="61">
        <f t="shared" si="1257"/>
        <v>810.23521623564284</v>
      </c>
      <c r="C1777" s="61">
        <f t="shared" si="1270"/>
        <v>594.47190505000003</v>
      </c>
      <c r="D1777" s="61">
        <f t="shared" si="1258"/>
        <v>7.2234281099998725</v>
      </c>
      <c r="E1777" s="61">
        <f t="shared" si="1259"/>
        <v>587.24847694000016</v>
      </c>
      <c r="F1777" s="62">
        <f t="shared" si="1271"/>
        <v>7205.03</v>
      </c>
      <c r="G1777" s="63">
        <f t="shared" si="1290"/>
        <v>7245.38</v>
      </c>
      <c r="H1777" s="64">
        <f t="shared" si="1287"/>
        <v>45955</v>
      </c>
      <c r="I1777" s="64">
        <f t="shared" si="1279"/>
        <v>45986</v>
      </c>
      <c r="J1777" s="65">
        <f t="shared" si="1260"/>
        <v>5.6002542668107669E-3</v>
      </c>
      <c r="K1777" s="195">
        <f t="shared" si="1280"/>
        <v>46046</v>
      </c>
      <c r="L1777" s="195">
        <f t="shared" si="1272"/>
        <v>46046</v>
      </c>
      <c r="M1777" s="228">
        <f t="shared" si="1285"/>
        <v>30</v>
      </c>
      <c r="N1777" s="67">
        <f t="shared" si="1286"/>
        <v>28</v>
      </c>
      <c r="O1777" s="61">
        <f t="shared" si="1261"/>
        <v>1.0052259299999999</v>
      </c>
      <c r="P1777" s="66">
        <f t="shared" si="1289"/>
        <v>1.0056002500000001</v>
      </c>
      <c r="Q1777" s="66">
        <f t="shared" si="1273"/>
        <v>1.3515544204935102</v>
      </c>
      <c r="R1777" s="61">
        <f t="shared" si="1288"/>
        <v>1.35861754</v>
      </c>
      <c r="S1777" s="61">
        <f t="shared" si="1274"/>
        <v>1.27374853</v>
      </c>
      <c r="T1777" s="61">
        <f t="shared" si="1262"/>
        <v>757.20771518000004</v>
      </c>
      <c r="U1777" s="61">
        <f t="shared" si="1263"/>
        <v>1.9774028266731434</v>
      </c>
      <c r="V1777" s="61">
        <f t="shared" si="1264"/>
        <v>210.59760416896958</v>
      </c>
      <c r="W1777" s="61">
        <f t="shared" si="1265"/>
        <v>807.04691204564278</v>
      </c>
      <c r="X1777" s="67">
        <f t="shared" si="1275"/>
        <v>0</v>
      </c>
      <c r="Y1777" s="61">
        <f t="shared" si="1266"/>
        <v>0</v>
      </c>
      <c r="Z1777" s="69">
        <f t="shared" si="1276"/>
        <v>0</v>
      </c>
      <c r="AA1777" s="61">
        <f t="shared" si="1255"/>
        <v>0</v>
      </c>
      <c r="AB1777" s="69">
        <f t="shared" si="1277"/>
        <v>5.1999999999999998E-2</v>
      </c>
      <c r="AC1777" s="140">
        <f t="shared" si="1278"/>
        <v>28</v>
      </c>
      <c r="AD1777" s="67">
        <f t="shared" si="1281"/>
        <v>30</v>
      </c>
      <c r="AE1777" s="11">
        <f t="shared" si="1282"/>
        <v>1.003950581</v>
      </c>
      <c r="AF1777" s="61">
        <f t="shared" si="1256"/>
        <v>2.9914104099999999</v>
      </c>
      <c r="AG1777" s="61">
        <f t="shared" si="1267"/>
        <v>3.1883041900000002</v>
      </c>
      <c r="AH1777" s="61">
        <f t="shared" si="1268"/>
        <v>0</v>
      </c>
      <c r="AI1777" s="196" t="str">
        <f t="shared" si="1283"/>
        <v>A+J=</v>
      </c>
      <c r="AJ1777" s="72">
        <f t="shared" si="1284"/>
        <v>46046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269"/>
        <v>46045</v>
      </c>
      <c r="B1778" s="61">
        <f t="shared" si="1257"/>
        <v>810.49845707291524</v>
      </c>
      <c r="C1778" s="61">
        <f t="shared" si="1270"/>
        <v>594.47190505000003</v>
      </c>
      <c r="D1778" s="61">
        <f t="shared" si="1258"/>
        <v>7.2234281099998725</v>
      </c>
      <c r="E1778" s="61">
        <f t="shared" si="1259"/>
        <v>587.24847694000016</v>
      </c>
      <c r="F1778" s="62">
        <f t="shared" si="1271"/>
        <v>7205.03</v>
      </c>
      <c r="G1778" s="63">
        <f t="shared" si="1290"/>
        <v>7245.38</v>
      </c>
      <c r="H1778" s="64">
        <f t="shared" si="1287"/>
        <v>45955</v>
      </c>
      <c r="I1778" s="64">
        <f t="shared" si="1279"/>
        <v>45986</v>
      </c>
      <c r="J1778" s="65">
        <f t="shared" si="1260"/>
        <v>5.6002542668107669E-3</v>
      </c>
      <c r="K1778" s="195">
        <f t="shared" si="1280"/>
        <v>46046</v>
      </c>
      <c r="L1778" s="195">
        <f t="shared" si="1272"/>
        <v>46046</v>
      </c>
      <c r="M1778" s="228">
        <f t="shared" si="1285"/>
        <v>30</v>
      </c>
      <c r="N1778" s="67">
        <f t="shared" si="1286"/>
        <v>29</v>
      </c>
      <c r="O1778" s="61">
        <f t="shared" si="1261"/>
        <v>1.0054130699999999</v>
      </c>
      <c r="P1778" s="66">
        <f t="shared" si="1289"/>
        <v>1.0056002500000001</v>
      </c>
      <c r="Q1778" s="66">
        <f t="shared" si="1273"/>
        <v>1.3515544204935102</v>
      </c>
      <c r="R1778" s="61">
        <f t="shared" si="1288"/>
        <v>1.3588704700000001</v>
      </c>
      <c r="S1778" s="61">
        <f t="shared" si="1274"/>
        <v>1.27374853</v>
      </c>
      <c r="T1778" s="61">
        <f t="shared" si="1262"/>
        <v>757.20771518000004</v>
      </c>
      <c r="U1778" s="61">
        <f t="shared" si="1263"/>
        <v>1.9774028266731434</v>
      </c>
      <c r="V1778" s="61">
        <f t="shared" si="1264"/>
        <v>210.74613692624206</v>
      </c>
      <c r="W1778" s="61">
        <f t="shared" si="1265"/>
        <v>807.19544480291529</v>
      </c>
      <c r="X1778" s="67">
        <f t="shared" si="1275"/>
        <v>0</v>
      </c>
      <c r="Y1778" s="61">
        <f t="shared" si="1266"/>
        <v>0</v>
      </c>
      <c r="Z1778" s="69">
        <f t="shared" si="1276"/>
        <v>0</v>
      </c>
      <c r="AA1778" s="61">
        <f t="shared" si="1255"/>
        <v>0</v>
      </c>
      <c r="AB1778" s="69">
        <f t="shared" si="1277"/>
        <v>5.1999999999999998E-2</v>
      </c>
      <c r="AC1778" s="140">
        <f t="shared" si="1278"/>
        <v>29</v>
      </c>
      <c r="AD1778" s="67">
        <f t="shared" si="1281"/>
        <v>30</v>
      </c>
      <c r="AE1778" s="11">
        <f t="shared" si="1282"/>
        <v>1.0040919610000001</v>
      </c>
      <c r="AF1778" s="61">
        <f t="shared" si="1256"/>
        <v>3.0984644299999999</v>
      </c>
      <c r="AG1778" s="61">
        <f t="shared" si="1267"/>
        <v>3.30301227</v>
      </c>
      <c r="AH1778" s="61">
        <f t="shared" si="1268"/>
        <v>0</v>
      </c>
      <c r="AI1778" s="196" t="str">
        <f t="shared" si="1283"/>
        <v>A+J=</v>
      </c>
      <c r="AJ1778" s="72">
        <f t="shared" si="1284"/>
        <v>46046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269"/>
        <v>46046</v>
      </c>
      <c r="B1779" s="61">
        <f t="shared" si="1257"/>
        <v>810.76179225509622</v>
      </c>
      <c r="C1779" s="61">
        <f t="shared" si="1270"/>
        <v>594.47190505000003</v>
      </c>
      <c r="D1779" s="61">
        <f t="shared" si="1258"/>
        <v>7.2234281099998725</v>
      </c>
      <c r="E1779" s="61">
        <f t="shared" si="1259"/>
        <v>587.24847694000016</v>
      </c>
      <c r="F1779" s="62">
        <f t="shared" si="1271"/>
        <v>7205.03</v>
      </c>
      <c r="G1779" s="63">
        <f t="shared" si="1290"/>
        <v>7245.38</v>
      </c>
      <c r="H1779" s="64">
        <f t="shared" si="1287"/>
        <v>45955</v>
      </c>
      <c r="I1779" s="64">
        <f t="shared" si="1279"/>
        <v>45986</v>
      </c>
      <c r="J1779" s="65">
        <f t="shared" si="1260"/>
        <v>5.6002542668107669E-3</v>
      </c>
      <c r="K1779" s="195">
        <f t="shared" si="1280"/>
        <v>46077</v>
      </c>
      <c r="L1779" s="195">
        <f t="shared" si="1272"/>
        <v>46046</v>
      </c>
      <c r="M1779" s="228">
        <f t="shared" si="1285"/>
        <v>30</v>
      </c>
      <c r="N1779" s="67">
        <f t="shared" si="1286"/>
        <v>30</v>
      </c>
      <c r="O1779" s="61">
        <f t="shared" si="1261"/>
        <v>1.0056002500000001</v>
      </c>
      <c r="P1779" s="66">
        <f t="shared" si="1289"/>
        <v>1.0056002500000001</v>
      </c>
      <c r="Q1779" s="66">
        <f t="shared" si="1273"/>
        <v>1.3515544204935102</v>
      </c>
      <c r="R1779" s="61">
        <f t="shared" si="1288"/>
        <v>1.3591234599999999</v>
      </c>
      <c r="S1779" s="61">
        <f t="shared" si="1274"/>
        <v>1.27374853</v>
      </c>
      <c r="T1779" s="61">
        <f t="shared" si="1262"/>
        <v>757.20771518000004</v>
      </c>
      <c r="U1779" s="61">
        <f t="shared" si="1263"/>
        <v>1.9774028266731434</v>
      </c>
      <c r="V1779" s="61">
        <f t="shared" si="1264"/>
        <v>210.89470491842303</v>
      </c>
      <c r="W1779" s="61">
        <f t="shared" si="1265"/>
        <v>807.34401279509621</v>
      </c>
      <c r="X1779" s="67">
        <f t="shared" si="1275"/>
        <v>58</v>
      </c>
      <c r="Y1779" s="61">
        <f t="shared" si="1266"/>
        <v>2.5166147699999999</v>
      </c>
      <c r="Z1779" s="69">
        <f t="shared" si="1276"/>
        <v>1.2151E-2</v>
      </c>
      <c r="AA1779" s="61">
        <f t="shared" si="1255"/>
        <v>9.2008309399999995</v>
      </c>
      <c r="AB1779" s="69">
        <f t="shared" si="1277"/>
        <v>5.1999999999999998E-2</v>
      </c>
      <c r="AC1779" s="140">
        <f t="shared" si="1278"/>
        <v>30</v>
      </c>
      <c r="AD1779" s="67">
        <f t="shared" si="1281"/>
        <v>30</v>
      </c>
      <c r="AE1779" s="11">
        <f t="shared" si="1282"/>
        <v>1.0042333619999999</v>
      </c>
      <c r="AF1779" s="61">
        <f t="shared" si="1256"/>
        <v>3.2055343600000001</v>
      </c>
      <c r="AG1779" s="61">
        <f t="shared" si="1267"/>
        <v>3.4177794600000002</v>
      </c>
      <c r="AH1779" s="61">
        <f t="shared" si="1268"/>
        <v>12.406365299999999</v>
      </c>
      <c r="AI1779" s="196" t="str">
        <f t="shared" si="1283"/>
        <v>A+J=</v>
      </c>
      <c r="AJ1779" s="72">
        <f t="shared" si="1284"/>
        <v>46046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269"/>
        <v>46047</v>
      </c>
      <c r="B1780" s="61">
        <f t="shared" si="1257"/>
        <v>798.40419198054326</v>
      </c>
      <c r="C1780" s="61">
        <f t="shared" si="1270"/>
        <v>587.24847694000005</v>
      </c>
      <c r="D1780" s="61">
        <f t="shared" si="1258"/>
        <v>0</v>
      </c>
      <c r="E1780" s="61">
        <f t="shared" si="1259"/>
        <v>587.24847694000005</v>
      </c>
      <c r="F1780" s="62">
        <f t="shared" si="1271"/>
        <v>7205.03</v>
      </c>
      <c r="G1780" s="63">
        <f t="shared" si="1290"/>
        <v>7245.38</v>
      </c>
      <c r="H1780" s="64">
        <f t="shared" si="1287"/>
        <v>45986</v>
      </c>
      <c r="I1780" s="64">
        <f t="shared" si="1279"/>
        <v>46016</v>
      </c>
      <c r="J1780" s="65">
        <f t="shared" si="1260"/>
        <v>5.6002542668107669E-3</v>
      </c>
      <c r="K1780" s="195">
        <f t="shared" si="1280"/>
        <v>46077</v>
      </c>
      <c r="L1780" s="195">
        <f t="shared" si="1272"/>
        <v>46077</v>
      </c>
      <c r="M1780" s="228">
        <f t="shared" si="1285"/>
        <v>30</v>
      </c>
      <c r="N1780" s="67">
        <f t="shared" si="1286"/>
        <v>1</v>
      </c>
      <c r="O1780" s="61">
        <f t="shared" si="1261"/>
        <v>1.0001861700000001</v>
      </c>
      <c r="P1780" s="66">
        <f t="shared" si="1289"/>
        <v>1.0056002500000001</v>
      </c>
      <c r="Q1780" s="66">
        <f t="shared" si="1273"/>
        <v>1.3591234631368792</v>
      </c>
      <c r="R1780" s="61">
        <f t="shared" si="1288"/>
        <v>1.35937649</v>
      </c>
      <c r="S1780" s="61">
        <f t="shared" si="1274"/>
        <v>1.27374853</v>
      </c>
      <c r="T1780" s="61">
        <f t="shared" si="1262"/>
        <v>748.00688423999998</v>
      </c>
      <c r="U1780" s="61">
        <f t="shared" si="1263"/>
        <v>0</v>
      </c>
      <c r="V1780" s="61">
        <f t="shared" si="1264"/>
        <v>211.0432964005432</v>
      </c>
      <c r="W1780" s="61">
        <f t="shared" si="1265"/>
        <v>798.29177334054327</v>
      </c>
      <c r="X1780" s="67">
        <f t="shared" si="1275"/>
        <v>0</v>
      </c>
      <c r="Y1780" s="61">
        <f t="shared" si="1266"/>
        <v>0</v>
      </c>
      <c r="Z1780" s="69">
        <f t="shared" si="1276"/>
        <v>0</v>
      </c>
      <c r="AA1780" s="61">
        <f t="shared" si="1255"/>
        <v>0</v>
      </c>
      <c r="AB1780" s="69">
        <f t="shared" si="1277"/>
        <v>5.1999999999999998E-2</v>
      </c>
      <c r="AC1780" s="140">
        <f t="shared" si="1278"/>
        <v>1</v>
      </c>
      <c r="AD1780" s="67">
        <f t="shared" si="1281"/>
        <v>30</v>
      </c>
      <c r="AE1780" s="11">
        <f t="shared" si="1282"/>
        <v>1.000140824</v>
      </c>
      <c r="AF1780" s="61">
        <f t="shared" si="1256"/>
        <v>0.10533732</v>
      </c>
      <c r="AG1780" s="61">
        <f t="shared" si="1267"/>
        <v>0.11241864</v>
      </c>
      <c r="AH1780" s="61">
        <f t="shared" si="1268"/>
        <v>0</v>
      </c>
      <c r="AI1780" s="196" t="str">
        <f t="shared" si="1283"/>
        <v>A+J=</v>
      </c>
      <c r="AJ1780" s="72">
        <f t="shared" si="1284"/>
        <v>46077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269"/>
        <v>46048</v>
      </c>
      <c r="B1781" s="61">
        <f t="shared" si="1257"/>
        <v>798.6652775401177</v>
      </c>
      <c r="C1781" s="61">
        <f t="shared" si="1270"/>
        <v>587.24847694000005</v>
      </c>
      <c r="D1781" s="61">
        <f t="shared" si="1258"/>
        <v>0</v>
      </c>
      <c r="E1781" s="61">
        <f t="shared" si="1259"/>
        <v>587.24847694000005</v>
      </c>
      <c r="F1781" s="62">
        <f t="shared" si="1271"/>
        <v>7205.03</v>
      </c>
      <c r="G1781" s="63">
        <f t="shared" si="1290"/>
        <v>7245.38</v>
      </c>
      <c r="H1781" s="64">
        <f t="shared" si="1287"/>
        <v>45986</v>
      </c>
      <c r="I1781" s="64">
        <f t="shared" si="1279"/>
        <v>46016</v>
      </c>
      <c r="J1781" s="65">
        <f t="shared" si="1260"/>
        <v>5.6002542668107669E-3</v>
      </c>
      <c r="K1781" s="195">
        <f t="shared" si="1280"/>
        <v>46077</v>
      </c>
      <c r="L1781" s="195">
        <f t="shared" si="1272"/>
        <v>46077</v>
      </c>
      <c r="M1781" s="228">
        <f t="shared" si="1285"/>
        <v>30</v>
      </c>
      <c r="N1781" s="67">
        <f t="shared" si="1286"/>
        <v>2</v>
      </c>
      <c r="O1781" s="61">
        <f t="shared" si="1261"/>
        <v>1.00037237</v>
      </c>
      <c r="P1781" s="66">
        <f t="shared" si="1289"/>
        <v>1.0056002500000001</v>
      </c>
      <c r="Q1781" s="66">
        <f t="shared" si="1273"/>
        <v>1.3591234631368792</v>
      </c>
      <c r="R1781" s="61">
        <f t="shared" si="1288"/>
        <v>1.35962955</v>
      </c>
      <c r="S1781" s="61">
        <f t="shared" si="1274"/>
        <v>1.27374853</v>
      </c>
      <c r="T1781" s="61">
        <f t="shared" si="1262"/>
        <v>748.00688423999998</v>
      </c>
      <c r="U1781" s="61">
        <f t="shared" si="1263"/>
        <v>0</v>
      </c>
      <c r="V1781" s="61">
        <f t="shared" si="1264"/>
        <v>211.19190550011757</v>
      </c>
      <c r="W1781" s="61">
        <f t="shared" si="1265"/>
        <v>798.44038244011767</v>
      </c>
      <c r="X1781" s="67">
        <f t="shared" si="1275"/>
        <v>0</v>
      </c>
      <c r="Y1781" s="61">
        <f t="shared" si="1266"/>
        <v>0</v>
      </c>
      <c r="Z1781" s="69">
        <f t="shared" si="1276"/>
        <v>0</v>
      </c>
      <c r="AA1781" s="61">
        <f t="shared" si="1255"/>
        <v>0</v>
      </c>
      <c r="AB1781" s="69">
        <f t="shared" si="1277"/>
        <v>5.1999999999999998E-2</v>
      </c>
      <c r="AC1781" s="140">
        <f t="shared" si="1278"/>
        <v>2</v>
      </c>
      <c r="AD1781" s="67">
        <f t="shared" si="1281"/>
        <v>30</v>
      </c>
      <c r="AE1781" s="11">
        <f t="shared" si="1282"/>
        <v>1.000281668</v>
      </c>
      <c r="AF1781" s="61">
        <f t="shared" si="1256"/>
        <v>0.2106896</v>
      </c>
      <c r="AG1781" s="61">
        <f t="shared" si="1267"/>
        <v>0.22489509999999999</v>
      </c>
      <c r="AH1781" s="61">
        <f t="shared" si="1268"/>
        <v>0</v>
      </c>
      <c r="AI1781" s="196" t="str">
        <f t="shared" si="1283"/>
        <v>A+J=</v>
      </c>
      <c r="AJ1781" s="72">
        <f t="shared" si="1284"/>
        <v>46077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269"/>
        <v>46049</v>
      </c>
      <c r="B1782" s="61">
        <f t="shared" si="1257"/>
        <v>798.92646206708537</v>
      </c>
      <c r="C1782" s="61">
        <f t="shared" si="1270"/>
        <v>587.24847694000005</v>
      </c>
      <c r="D1782" s="61">
        <f t="shared" si="1258"/>
        <v>0</v>
      </c>
      <c r="E1782" s="61">
        <f t="shared" si="1259"/>
        <v>587.24847694000005</v>
      </c>
      <c r="F1782" s="62">
        <f t="shared" si="1271"/>
        <v>7205.03</v>
      </c>
      <c r="G1782" s="63">
        <f t="shared" si="1290"/>
        <v>7245.38</v>
      </c>
      <c r="H1782" s="64">
        <f t="shared" si="1287"/>
        <v>45986</v>
      </c>
      <c r="I1782" s="64">
        <f t="shared" si="1279"/>
        <v>46016</v>
      </c>
      <c r="J1782" s="65">
        <f t="shared" si="1260"/>
        <v>5.6002542668107669E-3</v>
      </c>
      <c r="K1782" s="195">
        <f t="shared" si="1280"/>
        <v>46077</v>
      </c>
      <c r="L1782" s="195">
        <f t="shared" si="1272"/>
        <v>46077</v>
      </c>
      <c r="M1782" s="228">
        <f t="shared" si="1285"/>
        <v>30</v>
      </c>
      <c r="N1782" s="67">
        <f t="shared" si="1286"/>
        <v>3</v>
      </c>
      <c r="O1782" s="61">
        <f t="shared" si="1261"/>
        <v>1.0005586099999999</v>
      </c>
      <c r="P1782" s="66">
        <f t="shared" si="1289"/>
        <v>1.0056002500000001</v>
      </c>
      <c r="Q1782" s="66">
        <f t="shared" si="1273"/>
        <v>1.3591234631368792</v>
      </c>
      <c r="R1782" s="61">
        <f t="shared" si="1288"/>
        <v>1.3598826799999999</v>
      </c>
      <c r="S1782" s="61">
        <f t="shared" si="1274"/>
        <v>1.27374853</v>
      </c>
      <c r="T1782" s="61">
        <f t="shared" si="1262"/>
        <v>748.00688423999998</v>
      </c>
      <c r="U1782" s="61">
        <f t="shared" si="1263"/>
        <v>0</v>
      </c>
      <c r="V1782" s="61">
        <f t="shared" si="1264"/>
        <v>211.34055570708534</v>
      </c>
      <c r="W1782" s="61">
        <f t="shared" si="1265"/>
        <v>798.58903264708533</v>
      </c>
      <c r="X1782" s="67">
        <f t="shared" si="1275"/>
        <v>0</v>
      </c>
      <c r="Y1782" s="61">
        <f t="shared" si="1266"/>
        <v>0</v>
      </c>
      <c r="Z1782" s="69">
        <f t="shared" si="1276"/>
        <v>0</v>
      </c>
      <c r="AA1782" s="61">
        <f t="shared" si="1255"/>
        <v>0</v>
      </c>
      <c r="AB1782" s="69">
        <f t="shared" si="1277"/>
        <v>5.1999999999999998E-2</v>
      </c>
      <c r="AC1782" s="140">
        <f t="shared" si="1278"/>
        <v>3</v>
      </c>
      <c r="AD1782" s="67">
        <f t="shared" si="1281"/>
        <v>30</v>
      </c>
      <c r="AE1782" s="11">
        <f t="shared" si="1282"/>
        <v>1.000422532</v>
      </c>
      <c r="AF1782" s="61">
        <f t="shared" si="1256"/>
        <v>0.31605684000000001</v>
      </c>
      <c r="AG1782" s="61">
        <f t="shared" si="1267"/>
        <v>0.33742941999999998</v>
      </c>
      <c r="AH1782" s="61">
        <f t="shared" si="1268"/>
        <v>0</v>
      </c>
      <c r="AI1782" s="196" t="str">
        <f t="shared" si="1283"/>
        <v>A+J=</v>
      </c>
      <c r="AJ1782" s="72">
        <f t="shared" si="1284"/>
        <v>46077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269"/>
        <v>46050</v>
      </c>
      <c r="B1783" s="61">
        <f t="shared" si="1257"/>
        <v>799.18773301647707</v>
      </c>
      <c r="C1783" s="61">
        <f t="shared" si="1270"/>
        <v>587.24847694000005</v>
      </c>
      <c r="D1783" s="61">
        <f t="shared" si="1258"/>
        <v>0</v>
      </c>
      <c r="E1783" s="61">
        <f t="shared" si="1259"/>
        <v>587.24847694000005</v>
      </c>
      <c r="F1783" s="62">
        <f t="shared" si="1271"/>
        <v>7205.03</v>
      </c>
      <c r="G1783" s="63">
        <f t="shared" si="1290"/>
        <v>7245.38</v>
      </c>
      <c r="H1783" s="64">
        <f t="shared" si="1287"/>
        <v>45986</v>
      </c>
      <c r="I1783" s="64">
        <f t="shared" si="1279"/>
        <v>46016</v>
      </c>
      <c r="J1783" s="65">
        <f t="shared" si="1260"/>
        <v>5.6002542668107669E-3</v>
      </c>
      <c r="K1783" s="195">
        <f t="shared" si="1280"/>
        <v>46077</v>
      </c>
      <c r="L1783" s="195">
        <f t="shared" si="1272"/>
        <v>46077</v>
      </c>
      <c r="M1783" s="228">
        <f t="shared" si="1285"/>
        <v>30</v>
      </c>
      <c r="N1783" s="67">
        <f t="shared" si="1286"/>
        <v>4</v>
      </c>
      <c r="O1783" s="61">
        <f t="shared" si="1261"/>
        <v>1.00074489</v>
      </c>
      <c r="P1783" s="66">
        <f t="shared" si="1289"/>
        <v>1.0056002500000001</v>
      </c>
      <c r="Q1783" s="66">
        <f t="shared" si="1273"/>
        <v>1.3591234631368792</v>
      </c>
      <c r="R1783" s="61">
        <f t="shared" si="1288"/>
        <v>1.36013586</v>
      </c>
      <c r="S1783" s="61">
        <f t="shared" si="1274"/>
        <v>1.27374853</v>
      </c>
      <c r="T1783" s="61">
        <f t="shared" si="1262"/>
        <v>748.00688423999998</v>
      </c>
      <c r="U1783" s="61">
        <f t="shared" si="1263"/>
        <v>0</v>
      </c>
      <c r="V1783" s="61">
        <f t="shared" si="1264"/>
        <v>211.48923527647707</v>
      </c>
      <c r="W1783" s="61">
        <f t="shared" si="1265"/>
        <v>798.73771221647712</v>
      </c>
      <c r="X1783" s="67">
        <f t="shared" si="1275"/>
        <v>0</v>
      </c>
      <c r="Y1783" s="61">
        <f t="shared" si="1266"/>
        <v>0</v>
      </c>
      <c r="Z1783" s="69">
        <f t="shared" si="1276"/>
        <v>0</v>
      </c>
      <c r="AA1783" s="61">
        <f t="shared" si="1255"/>
        <v>0</v>
      </c>
      <c r="AB1783" s="69">
        <f t="shared" si="1277"/>
        <v>5.1999999999999998E-2</v>
      </c>
      <c r="AC1783" s="140">
        <f t="shared" si="1278"/>
        <v>4</v>
      </c>
      <c r="AD1783" s="67">
        <f t="shared" si="1281"/>
        <v>30</v>
      </c>
      <c r="AE1783" s="11">
        <f t="shared" si="1282"/>
        <v>1.000563415</v>
      </c>
      <c r="AF1783" s="61">
        <f t="shared" si="1256"/>
        <v>0.42143828999999999</v>
      </c>
      <c r="AG1783" s="61">
        <f t="shared" si="1267"/>
        <v>0.4500208</v>
      </c>
      <c r="AH1783" s="61">
        <f t="shared" si="1268"/>
        <v>0</v>
      </c>
      <c r="AI1783" s="196" t="str">
        <f t="shared" si="1283"/>
        <v>A+J=</v>
      </c>
      <c r="AJ1783" s="72">
        <f t="shared" si="1284"/>
        <v>46077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269"/>
        <v>46051</v>
      </c>
      <c r="B1784" s="61">
        <f t="shared" si="1257"/>
        <v>799.44908027332315</v>
      </c>
      <c r="C1784" s="61">
        <f t="shared" si="1270"/>
        <v>587.24847694000005</v>
      </c>
      <c r="D1784" s="61">
        <f t="shared" si="1258"/>
        <v>0</v>
      </c>
      <c r="E1784" s="61">
        <f t="shared" si="1259"/>
        <v>587.24847694000005</v>
      </c>
      <c r="F1784" s="62">
        <f t="shared" si="1271"/>
        <v>7205.03</v>
      </c>
      <c r="G1784" s="63">
        <f t="shared" si="1290"/>
        <v>7245.38</v>
      </c>
      <c r="H1784" s="64">
        <f t="shared" si="1287"/>
        <v>45986</v>
      </c>
      <c r="I1784" s="64">
        <f t="shared" si="1279"/>
        <v>46016</v>
      </c>
      <c r="J1784" s="65">
        <f t="shared" si="1260"/>
        <v>5.6002542668107669E-3</v>
      </c>
      <c r="K1784" s="195">
        <f t="shared" si="1280"/>
        <v>46077</v>
      </c>
      <c r="L1784" s="195">
        <f t="shared" si="1272"/>
        <v>46077</v>
      </c>
      <c r="M1784" s="228">
        <f t="shared" si="1285"/>
        <v>30</v>
      </c>
      <c r="N1784" s="67">
        <f t="shared" si="1286"/>
        <v>5</v>
      </c>
      <c r="O1784" s="61">
        <f t="shared" si="1261"/>
        <v>1.0009311999999999</v>
      </c>
      <c r="P1784" s="66">
        <f t="shared" si="1289"/>
        <v>1.0056002500000001</v>
      </c>
      <c r="Q1784" s="66">
        <f t="shared" si="1273"/>
        <v>1.3591234631368792</v>
      </c>
      <c r="R1784" s="61">
        <f t="shared" si="1288"/>
        <v>1.3603890700000001</v>
      </c>
      <c r="S1784" s="61">
        <f t="shared" si="1274"/>
        <v>1.27374853</v>
      </c>
      <c r="T1784" s="61">
        <f t="shared" si="1262"/>
        <v>748.00688423999998</v>
      </c>
      <c r="U1784" s="61">
        <f t="shared" si="1263"/>
        <v>0</v>
      </c>
      <c r="V1784" s="61">
        <f t="shared" si="1264"/>
        <v>211.63793246332312</v>
      </c>
      <c r="W1784" s="61">
        <f t="shared" si="1265"/>
        <v>798.88640940332311</v>
      </c>
      <c r="X1784" s="67">
        <f t="shared" si="1275"/>
        <v>0</v>
      </c>
      <c r="Y1784" s="61">
        <f t="shared" si="1266"/>
        <v>0</v>
      </c>
      <c r="Z1784" s="69">
        <f t="shared" si="1276"/>
        <v>0</v>
      </c>
      <c r="AA1784" s="61">
        <f t="shared" si="1255"/>
        <v>0</v>
      </c>
      <c r="AB1784" s="69">
        <f t="shared" si="1277"/>
        <v>5.1999999999999998E-2</v>
      </c>
      <c r="AC1784" s="140">
        <f t="shared" si="1278"/>
        <v>5</v>
      </c>
      <c r="AD1784" s="67">
        <f t="shared" si="1281"/>
        <v>30</v>
      </c>
      <c r="AE1784" s="11">
        <f t="shared" si="1282"/>
        <v>1.000704319</v>
      </c>
      <c r="AF1784" s="61">
        <f t="shared" si="1256"/>
        <v>0.52683546000000003</v>
      </c>
      <c r="AG1784" s="61">
        <f t="shared" si="1267"/>
        <v>0.56267087000000005</v>
      </c>
      <c r="AH1784" s="61">
        <f t="shared" si="1268"/>
        <v>0</v>
      </c>
      <c r="AI1784" s="196" t="str">
        <f t="shared" si="1283"/>
        <v>A+J=</v>
      </c>
      <c r="AJ1784" s="72">
        <f t="shared" si="1284"/>
        <v>46077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269"/>
        <v>46052</v>
      </c>
      <c r="B1785" s="61">
        <f t="shared" si="1257"/>
        <v>799.71052575756244</v>
      </c>
      <c r="C1785" s="61">
        <f t="shared" si="1270"/>
        <v>587.24847694000005</v>
      </c>
      <c r="D1785" s="61">
        <f t="shared" si="1258"/>
        <v>0</v>
      </c>
      <c r="E1785" s="61">
        <f t="shared" si="1259"/>
        <v>587.24847694000005</v>
      </c>
      <c r="F1785" s="62">
        <f t="shared" si="1271"/>
        <v>7205.03</v>
      </c>
      <c r="G1785" s="63">
        <f t="shared" si="1290"/>
        <v>7245.38</v>
      </c>
      <c r="H1785" s="64">
        <f t="shared" si="1287"/>
        <v>45986</v>
      </c>
      <c r="I1785" s="64">
        <f t="shared" si="1279"/>
        <v>46016</v>
      </c>
      <c r="J1785" s="65">
        <f t="shared" si="1260"/>
        <v>5.6002542668107669E-3</v>
      </c>
      <c r="K1785" s="195">
        <f t="shared" si="1280"/>
        <v>46077</v>
      </c>
      <c r="L1785" s="195">
        <f t="shared" si="1272"/>
        <v>46077</v>
      </c>
      <c r="M1785" s="228">
        <f t="shared" si="1285"/>
        <v>30</v>
      </c>
      <c r="N1785" s="67">
        <f t="shared" si="1286"/>
        <v>6</v>
      </c>
      <c r="O1785" s="61">
        <f t="shared" si="1261"/>
        <v>1.00111755</v>
      </c>
      <c r="P1785" s="66">
        <f t="shared" si="1289"/>
        <v>1.0056002500000001</v>
      </c>
      <c r="Q1785" s="66">
        <f t="shared" si="1273"/>
        <v>1.3591234631368792</v>
      </c>
      <c r="R1785" s="61">
        <f t="shared" si="1288"/>
        <v>1.36064235</v>
      </c>
      <c r="S1785" s="61">
        <f t="shared" si="1274"/>
        <v>1.27374853</v>
      </c>
      <c r="T1785" s="61">
        <f t="shared" si="1262"/>
        <v>748.00688423999998</v>
      </c>
      <c r="U1785" s="61">
        <f t="shared" si="1263"/>
        <v>0</v>
      </c>
      <c r="V1785" s="61">
        <f t="shared" si="1264"/>
        <v>211.78667075756243</v>
      </c>
      <c r="W1785" s="61">
        <f t="shared" si="1265"/>
        <v>799.03514769756248</v>
      </c>
      <c r="X1785" s="67">
        <f t="shared" si="1275"/>
        <v>0</v>
      </c>
      <c r="Y1785" s="61">
        <f t="shared" si="1266"/>
        <v>0</v>
      </c>
      <c r="Z1785" s="69">
        <f t="shared" si="1276"/>
        <v>0</v>
      </c>
      <c r="AA1785" s="61">
        <f t="shared" si="1255"/>
        <v>0</v>
      </c>
      <c r="AB1785" s="69">
        <f t="shared" si="1277"/>
        <v>5.1999999999999998E-2</v>
      </c>
      <c r="AC1785" s="140">
        <f t="shared" si="1278"/>
        <v>6</v>
      </c>
      <c r="AD1785" s="67">
        <f t="shared" si="1281"/>
        <v>30</v>
      </c>
      <c r="AE1785" s="11">
        <f t="shared" si="1282"/>
        <v>1.000845242</v>
      </c>
      <c r="AF1785" s="61">
        <f t="shared" si="1256"/>
        <v>0.63224683000000004</v>
      </c>
      <c r="AG1785" s="61">
        <f t="shared" si="1267"/>
        <v>0.67537806</v>
      </c>
      <c r="AH1785" s="61">
        <f t="shared" si="1268"/>
        <v>0</v>
      </c>
      <c r="AI1785" s="196" t="str">
        <f t="shared" si="1283"/>
        <v>A+J=</v>
      </c>
      <c r="AJ1785" s="72">
        <f t="shared" si="1284"/>
        <v>46077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269"/>
        <v>46053</v>
      </c>
      <c r="B1786" s="61">
        <f t="shared" si="1257"/>
        <v>799.97204090677133</v>
      </c>
      <c r="C1786" s="61">
        <f t="shared" si="1270"/>
        <v>587.24847694000005</v>
      </c>
      <c r="D1786" s="61">
        <f t="shared" si="1258"/>
        <v>0</v>
      </c>
      <c r="E1786" s="61">
        <f t="shared" si="1259"/>
        <v>587.24847694000005</v>
      </c>
      <c r="F1786" s="62">
        <f t="shared" si="1271"/>
        <v>7205.03</v>
      </c>
      <c r="G1786" s="63">
        <f t="shared" si="1290"/>
        <v>7245.38</v>
      </c>
      <c r="H1786" s="64">
        <f t="shared" si="1287"/>
        <v>45986</v>
      </c>
      <c r="I1786" s="64">
        <f t="shared" si="1279"/>
        <v>46016</v>
      </c>
      <c r="J1786" s="65">
        <f t="shared" si="1260"/>
        <v>5.6002542668107669E-3</v>
      </c>
      <c r="K1786" s="195">
        <f t="shared" si="1280"/>
        <v>46077</v>
      </c>
      <c r="L1786" s="195">
        <f t="shared" si="1272"/>
        <v>46077</v>
      </c>
      <c r="M1786" s="228">
        <f t="shared" si="1285"/>
        <v>30</v>
      </c>
      <c r="N1786" s="67">
        <f t="shared" si="1286"/>
        <v>7</v>
      </c>
      <c r="O1786" s="61">
        <f t="shared" si="1261"/>
        <v>1.00130392</v>
      </c>
      <c r="P1786" s="66">
        <f t="shared" si="1289"/>
        <v>1.0056002500000001</v>
      </c>
      <c r="Q1786" s="66">
        <f t="shared" si="1273"/>
        <v>1.3591234631368792</v>
      </c>
      <c r="R1786" s="61">
        <f t="shared" si="1288"/>
        <v>1.36089565</v>
      </c>
      <c r="S1786" s="61">
        <f t="shared" si="1274"/>
        <v>1.27374853</v>
      </c>
      <c r="T1786" s="61">
        <f t="shared" si="1262"/>
        <v>748.00688423999998</v>
      </c>
      <c r="U1786" s="61">
        <f t="shared" si="1263"/>
        <v>0</v>
      </c>
      <c r="V1786" s="61">
        <f t="shared" si="1264"/>
        <v>211.93542079677133</v>
      </c>
      <c r="W1786" s="61">
        <f t="shared" si="1265"/>
        <v>799.18389773677131</v>
      </c>
      <c r="X1786" s="67">
        <f t="shared" si="1275"/>
        <v>0</v>
      </c>
      <c r="Y1786" s="61">
        <f t="shared" si="1266"/>
        <v>0</v>
      </c>
      <c r="Z1786" s="69">
        <f t="shared" si="1276"/>
        <v>0</v>
      </c>
      <c r="AA1786" s="61">
        <f t="shared" si="1255"/>
        <v>0</v>
      </c>
      <c r="AB1786" s="69">
        <f t="shared" si="1277"/>
        <v>5.1999999999999998E-2</v>
      </c>
      <c r="AC1786" s="140">
        <f t="shared" si="1278"/>
        <v>7</v>
      </c>
      <c r="AD1786" s="67">
        <f t="shared" si="1281"/>
        <v>30</v>
      </c>
      <c r="AE1786" s="11">
        <f t="shared" si="1282"/>
        <v>1.0009861849999999</v>
      </c>
      <c r="AF1786" s="61">
        <f t="shared" si="1256"/>
        <v>0.73767316000000005</v>
      </c>
      <c r="AG1786" s="61">
        <f t="shared" si="1267"/>
        <v>0.78814317</v>
      </c>
      <c r="AH1786" s="61">
        <f t="shared" si="1268"/>
        <v>0</v>
      </c>
      <c r="AI1786" s="196" t="str">
        <f t="shared" si="1283"/>
        <v>A+J=</v>
      </c>
      <c r="AJ1786" s="72">
        <f t="shared" si="1284"/>
        <v>46077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269"/>
        <v>46054</v>
      </c>
      <c r="B1787" s="61">
        <f t="shared" si="1257"/>
        <v>799.97204090677133</v>
      </c>
      <c r="C1787" s="61">
        <f t="shared" si="1270"/>
        <v>587.24847694000005</v>
      </c>
      <c r="D1787" s="61">
        <f t="shared" si="1258"/>
        <v>0</v>
      </c>
      <c r="E1787" s="61">
        <f t="shared" si="1259"/>
        <v>587.24847694000005</v>
      </c>
      <c r="F1787" s="62">
        <f t="shared" si="1271"/>
        <v>7205.03</v>
      </c>
      <c r="G1787" s="63">
        <f t="shared" si="1290"/>
        <v>7245.38</v>
      </c>
      <c r="H1787" s="64">
        <f t="shared" si="1287"/>
        <v>45986</v>
      </c>
      <c r="I1787" s="64">
        <f t="shared" si="1279"/>
        <v>46016</v>
      </c>
      <c r="J1787" s="65">
        <f t="shared" si="1260"/>
        <v>5.6002542668107669E-3</v>
      </c>
      <c r="K1787" s="195">
        <f t="shared" si="1280"/>
        <v>46077</v>
      </c>
      <c r="L1787" s="195">
        <f t="shared" si="1272"/>
        <v>46077</v>
      </c>
      <c r="M1787" s="228">
        <f t="shared" si="1285"/>
        <v>30</v>
      </c>
      <c r="N1787" s="67">
        <f t="shared" si="1286"/>
        <v>7</v>
      </c>
      <c r="O1787" s="61">
        <f t="shared" si="1261"/>
        <v>1.00130392</v>
      </c>
      <c r="P1787" s="66">
        <f t="shared" si="1289"/>
        <v>1.0056002500000001</v>
      </c>
      <c r="Q1787" s="66">
        <f t="shared" si="1273"/>
        <v>1.3591234631368792</v>
      </c>
      <c r="R1787" s="61">
        <f t="shared" si="1288"/>
        <v>1.36089565</v>
      </c>
      <c r="S1787" s="61">
        <f t="shared" si="1274"/>
        <v>1.27374853</v>
      </c>
      <c r="T1787" s="61">
        <f t="shared" si="1262"/>
        <v>748.00688423999998</v>
      </c>
      <c r="U1787" s="61">
        <f t="shared" si="1263"/>
        <v>0</v>
      </c>
      <c r="V1787" s="61">
        <f t="shared" si="1264"/>
        <v>211.93542079677133</v>
      </c>
      <c r="W1787" s="61">
        <f t="shared" si="1265"/>
        <v>799.18389773677131</v>
      </c>
      <c r="X1787" s="67">
        <f t="shared" si="1275"/>
        <v>0</v>
      </c>
      <c r="Y1787" s="61">
        <f t="shared" si="1266"/>
        <v>0</v>
      </c>
      <c r="Z1787" s="69">
        <f t="shared" si="1276"/>
        <v>0</v>
      </c>
      <c r="AA1787" s="61">
        <f t="shared" si="1255"/>
        <v>0</v>
      </c>
      <c r="AB1787" s="69">
        <f t="shared" si="1277"/>
        <v>5.1999999999999998E-2</v>
      </c>
      <c r="AC1787" s="140">
        <f t="shared" si="1278"/>
        <v>7</v>
      </c>
      <c r="AD1787" s="67">
        <f t="shared" si="1281"/>
        <v>30</v>
      </c>
      <c r="AE1787" s="11">
        <f t="shared" si="1282"/>
        <v>1.0009861849999999</v>
      </c>
      <c r="AF1787" s="61">
        <f t="shared" si="1256"/>
        <v>0.73767316000000005</v>
      </c>
      <c r="AG1787" s="61">
        <f t="shared" si="1267"/>
        <v>0.78814317</v>
      </c>
      <c r="AH1787" s="61">
        <f t="shared" si="1268"/>
        <v>0</v>
      </c>
      <c r="AI1787" s="196" t="str">
        <f t="shared" si="1283"/>
        <v>A+J=</v>
      </c>
      <c r="AJ1787" s="72">
        <f t="shared" si="1284"/>
        <v>46077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269"/>
        <v>46055</v>
      </c>
      <c r="B1788" s="61">
        <f t="shared" si="1257"/>
        <v>800.23364924088901</v>
      </c>
      <c r="C1788" s="61">
        <f t="shared" si="1270"/>
        <v>587.24847694000005</v>
      </c>
      <c r="D1788" s="61">
        <f t="shared" si="1258"/>
        <v>0</v>
      </c>
      <c r="E1788" s="61">
        <f t="shared" si="1259"/>
        <v>587.24847694000005</v>
      </c>
      <c r="F1788" s="62">
        <f t="shared" si="1271"/>
        <v>7205.03</v>
      </c>
      <c r="G1788" s="63">
        <f t="shared" si="1290"/>
        <v>7245.38</v>
      </c>
      <c r="H1788" s="64">
        <f t="shared" si="1287"/>
        <v>45986</v>
      </c>
      <c r="I1788" s="64">
        <f t="shared" si="1279"/>
        <v>46016</v>
      </c>
      <c r="J1788" s="65">
        <f t="shared" si="1260"/>
        <v>5.6002542668107669E-3</v>
      </c>
      <c r="K1788" s="195">
        <f t="shared" si="1280"/>
        <v>46077</v>
      </c>
      <c r="L1788" s="195">
        <f t="shared" si="1272"/>
        <v>46077</v>
      </c>
      <c r="M1788" s="228">
        <f t="shared" si="1285"/>
        <v>30</v>
      </c>
      <c r="N1788" s="67">
        <f t="shared" si="1286"/>
        <v>8</v>
      </c>
      <c r="O1788" s="61">
        <f t="shared" si="1261"/>
        <v>1.0014903399999999</v>
      </c>
      <c r="P1788" s="66">
        <f t="shared" si="1289"/>
        <v>1.0056002500000001</v>
      </c>
      <c r="Q1788" s="66">
        <f t="shared" si="1273"/>
        <v>1.3591234631368792</v>
      </c>
      <c r="R1788" s="61">
        <f t="shared" si="1288"/>
        <v>1.3611490100000001</v>
      </c>
      <c r="S1788" s="61">
        <f t="shared" si="1274"/>
        <v>1.27374853</v>
      </c>
      <c r="T1788" s="61">
        <f t="shared" si="1262"/>
        <v>748.00688423999998</v>
      </c>
      <c r="U1788" s="61">
        <f t="shared" si="1263"/>
        <v>0</v>
      </c>
      <c r="V1788" s="61">
        <f t="shared" si="1264"/>
        <v>212.08420607088891</v>
      </c>
      <c r="W1788" s="61">
        <f t="shared" si="1265"/>
        <v>799.33268301088901</v>
      </c>
      <c r="X1788" s="67">
        <f t="shared" si="1275"/>
        <v>0</v>
      </c>
      <c r="Y1788" s="61">
        <f t="shared" si="1266"/>
        <v>0</v>
      </c>
      <c r="Z1788" s="69">
        <f t="shared" si="1276"/>
        <v>0</v>
      </c>
      <c r="AA1788" s="61">
        <f t="shared" ref="AA1788:AA1839" si="1291">IF(Z1788&gt;0,TRUNC(Z1788*T1788,8),0)</f>
        <v>0</v>
      </c>
      <c r="AB1788" s="69">
        <f t="shared" si="1277"/>
        <v>5.1999999999999998E-2</v>
      </c>
      <c r="AC1788" s="140">
        <f t="shared" si="1278"/>
        <v>8</v>
      </c>
      <c r="AD1788" s="67">
        <f t="shared" si="1281"/>
        <v>30</v>
      </c>
      <c r="AE1788" s="11">
        <f t="shared" si="1282"/>
        <v>1.0011271479999999</v>
      </c>
      <c r="AF1788" s="61">
        <f t="shared" ref="AF1788:AF1839" si="1292">TRUNC((T1788*(AE1788-1)),8)</f>
        <v>0.84311446000000001</v>
      </c>
      <c r="AG1788" s="61">
        <f t="shared" si="1267"/>
        <v>0.90096622999999998</v>
      </c>
      <c r="AH1788" s="61">
        <f t="shared" si="1268"/>
        <v>0</v>
      </c>
      <c r="AI1788" s="196" t="str">
        <f t="shared" si="1283"/>
        <v>A+J=</v>
      </c>
      <c r="AJ1788" s="72">
        <f t="shared" si="1284"/>
        <v>46077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269"/>
        <v>46056</v>
      </c>
      <c r="B1789" s="61">
        <f t="shared" si="1257"/>
        <v>800.4953449174302</v>
      </c>
      <c r="C1789" s="61">
        <f t="shared" si="1270"/>
        <v>587.24847694000005</v>
      </c>
      <c r="D1789" s="61">
        <f t="shared" si="1258"/>
        <v>0</v>
      </c>
      <c r="E1789" s="61">
        <f t="shared" si="1259"/>
        <v>587.24847694000005</v>
      </c>
      <c r="F1789" s="62">
        <f t="shared" si="1271"/>
        <v>7205.03</v>
      </c>
      <c r="G1789" s="63">
        <f t="shared" si="1290"/>
        <v>7245.38</v>
      </c>
      <c r="H1789" s="64">
        <f t="shared" si="1287"/>
        <v>45986</v>
      </c>
      <c r="I1789" s="64">
        <f t="shared" si="1279"/>
        <v>46016</v>
      </c>
      <c r="J1789" s="65">
        <f t="shared" si="1260"/>
        <v>5.6002542668107669E-3</v>
      </c>
      <c r="K1789" s="195">
        <f t="shared" si="1280"/>
        <v>46077</v>
      </c>
      <c r="L1789" s="195">
        <f t="shared" si="1272"/>
        <v>46077</v>
      </c>
      <c r="M1789" s="228">
        <f t="shared" si="1285"/>
        <v>30</v>
      </c>
      <c r="N1789" s="67">
        <f t="shared" si="1286"/>
        <v>9</v>
      </c>
      <c r="O1789" s="61">
        <f t="shared" si="1261"/>
        <v>1.0016767900000001</v>
      </c>
      <c r="P1789" s="66">
        <f t="shared" si="1289"/>
        <v>1.0056002500000001</v>
      </c>
      <c r="Q1789" s="66">
        <f t="shared" si="1273"/>
        <v>1.3591234631368792</v>
      </c>
      <c r="R1789" s="61">
        <f t="shared" si="1288"/>
        <v>1.3614024199999999</v>
      </c>
      <c r="S1789" s="61">
        <f t="shared" si="1274"/>
        <v>1.27374853</v>
      </c>
      <c r="T1789" s="61">
        <f t="shared" si="1262"/>
        <v>748.00688423999998</v>
      </c>
      <c r="U1789" s="61">
        <f t="shared" si="1263"/>
        <v>0</v>
      </c>
      <c r="V1789" s="61">
        <f t="shared" si="1264"/>
        <v>212.23302070743014</v>
      </c>
      <c r="W1789" s="61">
        <f t="shared" si="1265"/>
        <v>799.48149764743016</v>
      </c>
      <c r="X1789" s="67">
        <f t="shared" si="1275"/>
        <v>0</v>
      </c>
      <c r="Y1789" s="61">
        <f t="shared" si="1266"/>
        <v>0</v>
      </c>
      <c r="Z1789" s="69">
        <f t="shared" si="1276"/>
        <v>0</v>
      </c>
      <c r="AA1789" s="61">
        <f t="shared" si="1291"/>
        <v>0</v>
      </c>
      <c r="AB1789" s="69">
        <f t="shared" si="1277"/>
        <v>5.1999999999999998E-2</v>
      </c>
      <c r="AC1789" s="140">
        <f t="shared" si="1278"/>
        <v>9</v>
      </c>
      <c r="AD1789" s="67">
        <f t="shared" si="1281"/>
        <v>30</v>
      </c>
      <c r="AE1789" s="11">
        <f t="shared" si="1282"/>
        <v>1.001268131</v>
      </c>
      <c r="AF1789" s="61">
        <f t="shared" si="1292"/>
        <v>0.94857071000000004</v>
      </c>
      <c r="AG1789" s="61">
        <f t="shared" si="1267"/>
        <v>1.0138472700000001</v>
      </c>
      <c r="AH1789" s="61">
        <f t="shared" si="1268"/>
        <v>0</v>
      </c>
      <c r="AI1789" s="196" t="str">
        <f t="shared" si="1283"/>
        <v>A+J=</v>
      </c>
      <c r="AJ1789" s="72">
        <f t="shared" si="1284"/>
        <v>46077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269"/>
        <v>46057</v>
      </c>
      <c r="B1790" s="61">
        <f t="shared" si="1257"/>
        <v>800.75712206391074</v>
      </c>
      <c r="C1790" s="61">
        <f t="shared" si="1270"/>
        <v>587.24847694000005</v>
      </c>
      <c r="D1790" s="61">
        <f t="shared" si="1258"/>
        <v>0</v>
      </c>
      <c r="E1790" s="61">
        <f t="shared" si="1259"/>
        <v>587.24847694000005</v>
      </c>
      <c r="F1790" s="62">
        <f t="shared" si="1271"/>
        <v>7205.03</v>
      </c>
      <c r="G1790" s="63">
        <f t="shared" si="1290"/>
        <v>7245.38</v>
      </c>
      <c r="H1790" s="64">
        <f t="shared" si="1287"/>
        <v>45986</v>
      </c>
      <c r="I1790" s="64">
        <f t="shared" si="1279"/>
        <v>46016</v>
      </c>
      <c r="J1790" s="65">
        <f t="shared" si="1260"/>
        <v>5.6002542668107669E-3</v>
      </c>
      <c r="K1790" s="195">
        <f t="shared" si="1280"/>
        <v>46077</v>
      </c>
      <c r="L1790" s="195">
        <f t="shared" si="1272"/>
        <v>46077</v>
      </c>
      <c r="M1790" s="228">
        <f t="shared" si="1285"/>
        <v>30</v>
      </c>
      <c r="N1790" s="67">
        <f t="shared" si="1286"/>
        <v>10</v>
      </c>
      <c r="O1790" s="61">
        <f t="shared" si="1261"/>
        <v>1.0018632700000001</v>
      </c>
      <c r="P1790" s="66">
        <f t="shared" si="1289"/>
        <v>1.0056002500000001</v>
      </c>
      <c r="Q1790" s="66">
        <f t="shared" si="1273"/>
        <v>1.3591234631368792</v>
      </c>
      <c r="R1790" s="61">
        <f t="shared" si="1288"/>
        <v>1.3616558700000001</v>
      </c>
      <c r="S1790" s="61">
        <f t="shared" si="1274"/>
        <v>1.27374853</v>
      </c>
      <c r="T1790" s="61">
        <f t="shared" si="1262"/>
        <v>748.00688423999998</v>
      </c>
      <c r="U1790" s="61">
        <f t="shared" si="1263"/>
        <v>0</v>
      </c>
      <c r="V1790" s="61">
        <f t="shared" si="1264"/>
        <v>212.38185883391071</v>
      </c>
      <c r="W1790" s="61">
        <f t="shared" si="1265"/>
        <v>799.6303357739107</v>
      </c>
      <c r="X1790" s="67">
        <f t="shared" si="1275"/>
        <v>0</v>
      </c>
      <c r="Y1790" s="61">
        <f t="shared" si="1266"/>
        <v>0</v>
      </c>
      <c r="Z1790" s="69">
        <f t="shared" si="1276"/>
        <v>0</v>
      </c>
      <c r="AA1790" s="61">
        <f t="shared" si="1291"/>
        <v>0</v>
      </c>
      <c r="AB1790" s="69">
        <f t="shared" si="1277"/>
        <v>5.1999999999999998E-2</v>
      </c>
      <c r="AC1790" s="140">
        <f t="shared" si="1278"/>
        <v>10</v>
      </c>
      <c r="AD1790" s="67">
        <f t="shared" si="1281"/>
        <v>30</v>
      </c>
      <c r="AE1790" s="11">
        <f t="shared" si="1282"/>
        <v>1.001409134</v>
      </c>
      <c r="AF1790" s="61">
        <f t="shared" si="1292"/>
        <v>1.0540419299999999</v>
      </c>
      <c r="AG1790" s="61">
        <f t="shared" si="1267"/>
        <v>1.1267862900000001</v>
      </c>
      <c r="AH1790" s="61">
        <f t="shared" si="1268"/>
        <v>0</v>
      </c>
      <c r="AI1790" s="196" t="str">
        <f t="shared" si="1283"/>
        <v>A+J=</v>
      </c>
      <c r="AJ1790" s="72">
        <f t="shared" si="1284"/>
        <v>46077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269"/>
        <v>46058</v>
      </c>
      <c r="B1791" s="61">
        <f t="shared" si="1257"/>
        <v>801.01899246529979</v>
      </c>
      <c r="C1791" s="61">
        <f t="shared" si="1270"/>
        <v>587.24847694000005</v>
      </c>
      <c r="D1791" s="61">
        <f t="shared" si="1258"/>
        <v>0</v>
      </c>
      <c r="E1791" s="61">
        <f t="shared" si="1259"/>
        <v>587.24847694000005</v>
      </c>
      <c r="F1791" s="62">
        <f t="shared" si="1271"/>
        <v>7205.03</v>
      </c>
      <c r="G1791" s="63">
        <f t="shared" si="1290"/>
        <v>7245.38</v>
      </c>
      <c r="H1791" s="64">
        <f t="shared" si="1287"/>
        <v>45986</v>
      </c>
      <c r="I1791" s="64">
        <f t="shared" si="1279"/>
        <v>46016</v>
      </c>
      <c r="J1791" s="65">
        <f t="shared" si="1260"/>
        <v>5.6002542668107669E-3</v>
      </c>
      <c r="K1791" s="195">
        <f t="shared" si="1280"/>
        <v>46077</v>
      </c>
      <c r="L1791" s="195">
        <f t="shared" si="1272"/>
        <v>46077</v>
      </c>
      <c r="M1791" s="228">
        <f t="shared" si="1285"/>
        <v>30</v>
      </c>
      <c r="N1791" s="67">
        <f t="shared" si="1286"/>
        <v>11</v>
      </c>
      <c r="O1791" s="61">
        <f t="shared" si="1261"/>
        <v>1.0020497900000001</v>
      </c>
      <c r="P1791" s="66">
        <f t="shared" si="1289"/>
        <v>1.0056002500000001</v>
      </c>
      <c r="Q1791" s="66">
        <f t="shared" si="1273"/>
        <v>1.3591234631368792</v>
      </c>
      <c r="R1791" s="61">
        <f t="shared" si="1288"/>
        <v>1.3619093799999999</v>
      </c>
      <c r="S1791" s="61">
        <f t="shared" si="1274"/>
        <v>1.27374853</v>
      </c>
      <c r="T1791" s="61">
        <f t="shared" si="1262"/>
        <v>748.00688423999998</v>
      </c>
      <c r="U1791" s="61">
        <f t="shared" si="1263"/>
        <v>0</v>
      </c>
      <c r="V1791" s="61">
        <f t="shared" si="1264"/>
        <v>212.53073219529969</v>
      </c>
      <c r="W1791" s="61">
        <f t="shared" si="1265"/>
        <v>799.77920913529977</v>
      </c>
      <c r="X1791" s="67">
        <f t="shared" si="1275"/>
        <v>0</v>
      </c>
      <c r="Y1791" s="61">
        <f t="shared" si="1266"/>
        <v>0</v>
      </c>
      <c r="Z1791" s="69">
        <f t="shared" si="1276"/>
        <v>0</v>
      </c>
      <c r="AA1791" s="61">
        <f t="shared" si="1291"/>
        <v>0</v>
      </c>
      <c r="AB1791" s="69">
        <f t="shared" si="1277"/>
        <v>5.1999999999999998E-2</v>
      </c>
      <c r="AC1791" s="140">
        <f t="shared" si="1278"/>
        <v>11</v>
      </c>
      <c r="AD1791" s="67">
        <f t="shared" si="1281"/>
        <v>30</v>
      </c>
      <c r="AE1791" s="11">
        <f t="shared" si="1282"/>
        <v>1.0015501570000001</v>
      </c>
      <c r="AF1791" s="61">
        <f t="shared" si="1292"/>
        <v>1.1595281</v>
      </c>
      <c r="AG1791" s="61">
        <f t="shared" si="1267"/>
        <v>1.2397833300000001</v>
      </c>
      <c r="AH1791" s="61">
        <f t="shared" si="1268"/>
        <v>0</v>
      </c>
      <c r="AI1791" s="196" t="str">
        <f t="shared" si="1283"/>
        <v>A+J=</v>
      </c>
      <c r="AJ1791" s="72">
        <f t="shared" si="1284"/>
        <v>46077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269"/>
        <v>46059</v>
      </c>
      <c r="B1792" s="61">
        <f t="shared" si="1257"/>
        <v>801.28093771414319</v>
      </c>
      <c r="C1792" s="61">
        <f t="shared" si="1270"/>
        <v>587.24847694000005</v>
      </c>
      <c r="D1792" s="61">
        <f t="shared" si="1258"/>
        <v>0</v>
      </c>
      <c r="E1792" s="61">
        <f t="shared" si="1259"/>
        <v>587.24847694000005</v>
      </c>
      <c r="F1792" s="62">
        <f t="shared" si="1271"/>
        <v>7205.03</v>
      </c>
      <c r="G1792" s="63">
        <f t="shared" si="1290"/>
        <v>7245.38</v>
      </c>
      <c r="H1792" s="64">
        <f t="shared" si="1287"/>
        <v>45986</v>
      </c>
      <c r="I1792" s="64">
        <f t="shared" si="1279"/>
        <v>46016</v>
      </c>
      <c r="J1792" s="65">
        <f t="shared" si="1260"/>
        <v>5.6002542668107669E-3</v>
      </c>
      <c r="K1792" s="195">
        <f t="shared" si="1280"/>
        <v>46077</v>
      </c>
      <c r="L1792" s="195">
        <f t="shared" si="1272"/>
        <v>46077</v>
      </c>
      <c r="M1792" s="228">
        <f t="shared" si="1285"/>
        <v>30</v>
      </c>
      <c r="N1792" s="67">
        <f t="shared" si="1286"/>
        <v>12</v>
      </c>
      <c r="O1792" s="61">
        <f t="shared" si="1261"/>
        <v>1.0022363400000001</v>
      </c>
      <c r="P1792" s="66">
        <f t="shared" si="1289"/>
        <v>1.0056002500000001</v>
      </c>
      <c r="Q1792" s="66">
        <f t="shared" si="1273"/>
        <v>1.3591234631368792</v>
      </c>
      <c r="R1792" s="61">
        <f t="shared" si="1288"/>
        <v>1.3621629200000001</v>
      </c>
      <c r="S1792" s="61">
        <f t="shared" si="1274"/>
        <v>1.27374853</v>
      </c>
      <c r="T1792" s="61">
        <f t="shared" si="1262"/>
        <v>748.00688423999998</v>
      </c>
      <c r="U1792" s="61">
        <f t="shared" si="1263"/>
        <v>0</v>
      </c>
      <c r="V1792" s="61">
        <f t="shared" si="1264"/>
        <v>212.6796231741431</v>
      </c>
      <c r="W1792" s="61">
        <f t="shared" si="1265"/>
        <v>799.92810011414315</v>
      </c>
      <c r="X1792" s="67">
        <f t="shared" si="1275"/>
        <v>0</v>
      </c>
      <c r="Y1792" s="61">
        <f t="shared" si="1266"/>
        <v>0</v>
      </c>
      <c r="Z1792" s="69">
        <f t="shared" si="1276"/>
        <v>0</v>
      </c>
      <c r="AA1792" s="61">
        <f t="shared" si="1291"/>
        <v>0</v>
      </c>
      <c r="AB1792" s="69">
        <f t="shared" si="1277"/>
        <v>5.1999999999999998E-2</v>
      </c>
      <c r="AC1792" s="140">
        <f t="shared" si="1278"/>
        <v>12</v>
      </c>
      <c r="AD1792" s="67">
        <f t="shared" si="1281"/>
        <v>30</v>
      </c>
      <c r="AE1792" s="11">
        <f t="shared" si="1282"/>
        <v>1.0016911989999999</v>
      </c>
      <c r="AF1792" s="61">
        <f t="shared" si="1292"/>
        <v>1.2650284899999999</v>
      </c>
      <c r="AG1792" s="61">
        <f t="shared" si="1267"/>
        <v>1.3528376</v>
      </c>
      <c r="AH1792" s="61">
        <f t="shared" si="1268"/>
        <v>0</v>
      </c>
      <c r="AI1792" s="196" t="str">
        <f t="shared" si="1283"/>
        <v>A+J=</v>
      </c>
      <c r="AJ1792" s="72">
        <f t="shared" si="1284"/>
        <v>46077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56" ht="15" customHeight="1" x14ac:dyDescent="0.25">
      <c r="A1793" s="60">
        <f t="shared" si="1269"/>
        <v>46060</v>
      </c>
      <c r="B1793" s="61">
        <f t="shared" si="1257"/>
        <v>801.54297625789502</v>
      </c>
      <c r="C1793" s="61">
        <f t="shared" si="1270"/>
        <v>587.24847694000005</v>
      </c>
      <c r="D1793" s="61">
        <f t="shared" si="1258"/>
        <v>0</v>
      </c>
      <c r="E1793" s="61">
        <f t="shared" si="1259"/>
        <v>587.24847694000005</v>
      </c>
      <c r="F1793" s="62">
        <f t="shared" si="1271"/>
        <v>7205.03</v>
      </c>
      <c r="G1793" s="63">
        <f t="shared" si="1290"/>
        <v>7245.38</v>
      </c>
      <c r="H1793" s="64">
        <f t="shared" si="1287"/>
        <v>45986</v>
      </c>
      <c r="I1793" s="64">
        <f t="shared" si="1279"/>
        <v>46016</v>
      </c>
      <c r="J1793" s="65">
        <f t="shared" si="1260"/>
        <v>5.6002542668107669E-3</v>
      </c>
      <c r="K1793" s="195">
        <f t="shared" si="1280"/>
        <v>46077</v>
      </c>
      <c r="L1793" s="195">
        <f t="shared" si="1272"/>
        <v>46077</v>
      </c>
      <c r="M1793" s="228">
        <f t="shared" si="1285"/>
        <v>30</v>
      </c>
      <c r="N1793" s="67">
        <f t="shared" si="1286"/>
        <v>13</v>
      </c>
      <c r="O1793" s="61">
        <f t="shared" si="1261"/>
        <v>1.00242293</v>
      </c>
      <c r="P1793" s="66">
        <f t="shared" si="1289"/>
        <v>1.0056002500000001</v>
      </c>
      <c r="Q1793" s="66">
        <f t="shared" si="1273"/>
        <v>1.3591234631368792</v>
      </c>
      <c r="R1793" s="61">
        <f t="shared" si="1288"/>
        <v>1.36241652</v>
      </c>
      <c r="S1793" s="61">
        <f t="shared" si="1274"/>
        <v>1.27374853</v>
      </c>
      <c r="T1793" s="61">
        <f t="shared" si="1262"/>
        <v>748.00688423999998</v>
      </c>
      <c r="U1793" s="61">
        <f t="shared" si="1263"/>
        <v>0</v>
      </c>
      <c r="V1793" s="61">
        <f t="shared" si="1264"/>
        <v>212.82854938789507</v>
      </c>
      <c r="W1793" s="61">
        <f t="shared" si="1265"/>
        <v>800.07702632789506</v>
      </c>
      <c r="X1793" s="67">
        <f t="shared" si="1275"/>
        <v>0</v>
      </c>
      <c r="Y1793" s="61">
        <f t="shared" si="1266"/>
        <v>0</v>
      </c>
      <c r="Z1793" s="69">
        <f t="shared" si="1276"/>
        <v>0</v>
      </c>
      <c r="AA1793" s="61">
        <f t="shared" si="1291"/>
        <v>0</v>
      </c>
      <c r="AB1793" s="69">
        <f t="shared" si="1277"/>
        <v>5.1999999999999998E-2</v>
      </c>
      <c r="AC1793" s="140">
        <f t="shared" si="1278"/>
        <v>13</v>
      </c>
      <c r="AD1793" s="67">
        <f t="shared" si="1281"/>
        <v>30</v>
      </c>
      <c r="AE1793" s="11">
        <f t="shared" si="1282"/>
        <v>1.0018322609999999</v>
      </c>
      <c r="AF1793" s="61">
        <f t="shared" si="1292"/>
        <v>1.3705438400000001</v>
      </c>
      <c r="AG1793" s="61">
        <f t="shared" si="1267"/>
        <v>1.4659499300000001</v>
      </c>
      <c r="AH1793" s="61">
        <f t="shared" si="1268"/>
        <v>0</v>
      </c>
      <c r="AI1793" s="196" t="str">
        <f t="shared" si="1283"/>
        <v>A+J=</v>
      </c>
      <c r="AJ1793" s="72">
        <f t="shared" si="1284"/>
        <v>46077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56" ht="15" customHeight="1" x14ac:dyDescent="0.25">
      <c r="A1794" s="60">
        <f t="shared" si="1269"/>
        <v>46061</v>
      </c>
      <c r="B1794" s="61">
        <f t="shared" si="1257"/>
        <v>801.80510223407089</v>
      </c>
      <c r="C1794" s="61">
        <f t="shared" si="1270"/>
        <v>587.24847694000005</v>
      </c>
      <c r="D1794" s="61">
        <f t="shared" si="1258"/>
        <v>0</v>
      </c>
      <c r="E1794" s="61">
        <f t="shared" si="1259"/>
        <v>587.24847694000005</v>
      </c>
      <c r="F1794" s="62">
        <f t="shared" si="1271"/>
        <v>7205.03</v>
      </c>
      <c r="G1794" s="63">
        <f t="shared" si="1290"/>
        <v>7245.38</v>
      </c>
      <c r="H1794" s="64">
        <f t="shared" si="1287"/>
        <v>45986</v>
      </c>
      <c r="I1794" s="64">
        <f t="shared" si="1279"/>
        <v>46016</v>
      </c>
      <c r="J1794" s="65">
        <f t="shared" si="1260"/>
        <v>5.6002542668107669E-3</v>
      </c>
      <c r="K1794" s="195">
        <f t="shared" si="1280"/>
        <v>46077</v>
      </c>
      <c r="L1794" s="195">
        <f t="shared" si="1272"/>
        <v>46077</v>
      </c>
      <c r="M1794" s="228">
        <f t="shared" si="1285"/>
        <v>30</v>
      </c>
      <c r="N1794" s="67">
        <f t="shared" si="1286"/>
        <v>14</v>
      </c>
      <c r="O1794" s="61">
        <f t="shared" si="1261"/>
        <v>1.00260956</v>
      </c>
      <c r="P1794" s="66">
        <f t="shared" si="1289"/>
        <v>1.0056002500000001</v>
      </c>
      <c r="Q1794" s="66">
        <f t="shared" si="1273"/>
        <v>1.3591234631368792</v>
      </c>
      <c r="R1794" s="61">
        <f t="shared" si="1288"/>
        <v>1.3626701699999999</v>
      </c>
      <c r="S1794" s="61">
        <f t="shared" si="1274"/>
        <v>1.27374853</v>
      </c>
      <c r="T1794" s="61">
        <f t="shared" si="1262"/>
        <v>748.00688423999998</v>
      </c>
      <c r="U1794" s="61">
        <f t="shared" si="1263"/>
        <v>0</v>
      </c>
      <c r="V1794" s="61">
        <f t="shared" si="1264"/>
        <v>212.97750496407085</v>
      </c>
      <c r="W1794" s="61">
        <f t="shared" si="1265"/>
        <v>800.22598190407086</v>
      </c>
      <c r="X1794" s="67">
        <f t="shared" si="1275"/>
        <v>0</v>
      </c>
      <c r="Y1794" s="61">
        <f t="shared" si="1266"/>
        <v>0</v>
      </c>
      <c r="Z1794" s="69">
        <f t="shared" si="1276"/>
        <v>0</v>
      </c>
      <c r="AA1794" s="61">
        <f t="shared" si="1291"/>
        <v>0</v>
      </c>
      <c r="AB1794" s="69">
        <f t="shared" si="1277"/>
        <v>5.1999999999999998E-2</v>
      </c>
      <c r="AC1794" s="140">
        <f t="shared" si="1278"/>
        <v>14</v>
      </c>
      <c r="AD1794" s="67">
        <f t="shared" si="1281"/>
        <v>30</v>
      </c>
      <c r="AE1794" s="11">
        <f t="shared" si="1282"/>
        <v>1.001973343</v>
      </c>
      <c r="AF1794" s="61">
        <f t="shared" si="1292"/>
        <v>1.4760741399999999</v>
      </c>
      <c r="AG1794" s="61">
        <f t="shared" si="1267"/>
        <v>1.5791203300000001</v>
      </c>
      <c r="AH1794" s="61">
        <f t="shared" si="1268"/>
        <v>0</v>
      </c>
      <c r="AI1794" s="196" t="str">
        <f t="shared" si="1283"/>
        <v>A+J=</v>
      </c>
      <c r="AJ1794" s="72">
        <f t="shared" si="1284"/>
        <v>46077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56" ht="15" customHeight="1" x14ac:dyDescent="0.25">
      <c r="A1795" s="60">
        <f t="shared" si="1269"/>
        <v>46062</v>
      </c>
      <c r="B1795" s="61">
        <f t="shared" si="1257"/>
        <v>802.06730391770111</v>
      </c>
      <c r="C1795" s="61">
        <f t="shared" si="1270"/>
        <v>587.24847694000005</v>
      </c>
      <c r="D1795" s="61">
        <f t="shared" si="1258"/>
        <v>0</v>
      </c>
      <c r="E1795" s="61">
        <f t="shared" si="1259"/>
        <v>587.24847694000005</v>
      </c>
      <c r="F1795" s="62">
        <f t="shared" si="1271"/>
        <v>7205.03</v>
      </c>
      <c r="G1795" s="63">
        <f t="shared" si="1290"/>
        <v>7245.38</v>
      </c>
      <c r="H1795" s="64">
        <f t="shared" si="1287"/>
        <v>45986</v>
      </c>
      <c r="I1795" s="64">
        <f t="shared" si="1279"/>
        <v>46016</v>
      </c>
      <c r="J1795" s="65">
        <f t="shared" si="1260"/>
        <v>5.6002542668107669E-3</v>
      </c>
      <c r="K1795" s="195">
        <f t="shared" si="1280"/>
        <v>46077</v>
      </c>
      <c r="L1795" s="195">
        <f t="shared" si="1272"/>
        <v>46077</v>
      </c>
      <c r="M1795" s="228">
        <f t="shared" si="1285"/>
        <v>30</v>
      </c>
      <c r="N1795" s="67">
        <f t="shared" si="1286"/>
        <v>15</v>
      </c>
      <c r="O1795" s="61">
        <f t="shared" si="1261"/>
        <v>1.0027962100000001</v>
      </c>
      <c r="P1795" s="66">
        <f t="shared" si="1289"/>
        <v>1.0056002500000001</v>
      </c>
      <c r="Q1795" s="66">
        <f t="shared" si="1273"/>
        <v>1.3591234631368792</v>
      </c>
      <c r="R1795" s="61">
        <f t="shared" si="1288"/>
        <v>1.36292385</v>
      </c>
      <c r="S1795" s="61">
        <f t="shared" si="1274"/>
        <v>1.27374853</v>
      </c>
      <c r="T1795" s="61">
        <f t="shared" si="1262"/>
        <v>748.00688423999998</v>
      </c>
      <c r="U1795" s="61">
        <f t="shared" si="1263"/>
        <v>0</v>
      </c>
      <c r="V1795" s="61">
        <f t="shared" si="1264"/>
        <v>213.12647815770106</v>
      </c>
      <c r="W1795" s="61">
        <f t="shared" si="1265"/>
        <v>800.3749550977011</v>
      </c>
      <c r="X1795" s="67">
        <f t="shared" si="1275"/>
        <v>0</v>
      </c>
      <c r="Y1795" s="61">
        <f t="shared" si="1266"/>
        <v>0</v>
      </c>
      <c r="Z1795" s="69">
        <f t="shared" si="1276"/>
        <v>0</v>
      </c>
      <c r="AA1795" s="61">
        <f t="shared" si="1291"/>
        <v>0</v>
      </c>
      <c r="AB1795" s="69">
        <f t="shared" si="1277"/>
        <v>5.1999999999999998E-2</v>
      </c>
      <c r="AC1795" s="140">
        <f t="shared" si="1278"/>
        <v>15</v>
      </c>
      <c r="AD1795" s="67">
        <f t="shared" si="1281"/>
        <v>30</v>
      </c>
      <c r="AE1795" s="11">
        <f t="shared" si="1282"/>
        <v>1.0021144449999999</v>
      </c>
      <c r="AF1795" s="61">
        <f t="shared" si="1292"/>
        <v>1.5816194100000001</v>
      </c>
      <c r="AG1795" s="61">
        <f t="shared" si="1267"/>
        <v>1.6923488200000001</v>
      </c>
      <c r="AH1795" s="61">
        <f t="shared" si="1268"/>
        <v>0</v>
      </c>
      <c r="AI1795" s="196" t="str">
        <f t="shared" si="1283"/>
        <v>A+J=</v>
      </c>
      <c r="AJ1795" s="72">
        <f t="shared" si="1284"/>
        <v>46077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56" ht="15" customHeight="1" x14ac:dyDescent="0.25">
      <c r="A1796" s="60">
        <f t="shared" si="1269"/>
        <v>46063</v>
      </c>
      <c r="B1796" s="61">
        <f t="shared" si="1257"/>
        <v>802.32959895623992</v>
      </c>
      <c r="C1796" s="61">
        <f t="shared" si="1270"/>
        <v>587.24847694000005</v>
      </c>
      <c r="D1796" s="61">
        <f t="shared" si="1258"/>
        <v>0</v>
      </c>
      <c r="E1796" s="61">
        <f t="shared" si="1259"/>
        <v>587.24847694000005</v>
      </c>
      <c r="F1796" s="62">
        <f t="shared" si="1271"/>
        <v>7205.03</v>
      </c>
      <c r="G1796" s="63">
        <f t="shared" si="1290"/>
        <v>7245.38</v>
      </c>
      <c r="H1796" s="64">
        <f t="shared" si="1287"/>
        <v>45986</v>
      </c>
      <c r="I1796" s="64">
        <f t="shared" si="1279"/>
        <v>46016</v>
      </c>
      <c r="J1796" s="65">
        <f t="shared" si="1260"/>
        <v>5.6002542668107669E-3</v>
      </c>
      <c r="K1796" s="195">
        <f t="shared" si="1280"/>
        <v>46077</v>
      </c>
      <c r="L1796" s="195">
        <f t="shared" si="1272"/>
        <v>46077</v>
      </c>
      <c r="M1796" s="228">
        <f t="shared" si="1285"/>
        <v>30</v>
      </c>
      <c r="N1796" s="67">
        <f t="shared" si="1286"/>
        <v>16</v>
      </c>
      <c r="O1796" s="61">
        <f t="shared" si="1261"/>
        <v>1.0029828999999999</v>
      </c>
      <c r="P1796" s="66">
        <f t="shared" si="1289"/>
        <v>1.0056002500000001</v>
      </c>
      <c r="Q1796" s="66">
        <f t="shared" si="1273"/>
        <v>1.3591234631368792</v>
      </c>
      <c r="R1796" s="61">
        <f t="shared" si="1288"/>
        <v>1.3631775900000001</v>
      </c>
      <c r="S1796" s="61">
        <f t="shared" si="1274"/>
        <v>1.27374853</v>
      </c>
      <c r="T1796" s="61">
        <f t="shared" si="1262"/>
        <v>748.00688423999998</v>
      </c>
      <c r="U1796" s="61">
        <f t="shared" si="1263"/>
        <v>0</v>
      </c>
      <c r="V1796" s="61">
        <f t="shared" si="1264"/>
        <v>213.27548658623982</v>
      </c>
      <c r="W1796" s="61">
        <f t="shared" si="1265"/>
        <v>800.52396352623987</v>
      </c>
      <c r="X1796" s="67">
        <f t="shared" si="1275"/>
        <v>0</v>
      </c>
      <c r="Y1796" s="61">
        <f t="shared" si="1266"/>
        <v>0</v>
      </c>
      <c r="Z1796" s="69">
        <f t="shared" si="1276"/>
        <v>0</v>
      </c>
      <c r="AA1796" s="61">
        <f t="shared" si="1291"/>
        <v>0</v>
      </c>
      <c r="AB1796" s="69">
        <f t="shared" si="1277"/>
        <v>5.1999999999999998E-2</v>
      </c>
      <c r="AC1796" s="140">
        <f t="shared" si="1278"/>
        <v>16</v>
      </c>
      <c r="AD1796" s="67">
        <f t="shared" si="1281"/>
        <v>30</v>
      </c>
      <c r="AE1796" s="11">
        <f t="shared" si="1282"/>
        <v>1.002255567</v>
      </c>
      <c r="AF1796" s="61">
        <f t="shared" si="1292"/>
        <v>1.6871796400000001</v>
      </c>
      <c r="AG1796" s="61">
        <f t="shared" si="1267"/>
        <v>1.8056354299999999</v>
      </c>
      <c r="AH1796" s="61">
        <f t="shared" si="1268"/>
        <v>0</v>
      </c>
      <c r="AI1796" s="196" t="str">
        <f t="shared" si="1283"/>
        <v>A+J=</v>
      </c>
      <c r="AJ1796" s="72">
        <f t="shared" si="1284"/>
        <v>46077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56" ht="15" customHeight="1" x14ac:dyDescent="0.25">
      <c r="A1797" s="60">
        <f t="shared" si="1269"/>
        <v>46064</v>
      </c>
      <c r="B1797" s="61">
        <f t="shared" si="1257"/>
        <v>802.59198149720237</v>
      </c>
      <c r="C1797" s="61">
        <f t="shared" si="1270"/>
        <v>587.24847694000005</v>
      </c>
      <c r="D1797" s="61">
        <f t="shared" si="1258"/>
        <v>0</v>
      </c>
      <c r="E1797" s="61">
        <f t="shared" si="1259"/>
        <v>587.24847694000005</v>
      </c>
      <c r="F1797" s="62">
        <f t="shared" si="1271"/>
        <v>7205.03</v>
      </c>
      <c r="G1797" s="63">
        <f t="shared" si="1290"/>
        <v>7245.38</v>
      </c>
      <c r="H1797" s="64">
        <f t="shared" si="1287"/>
        <v>45986</v>
      </c>
      <c r="I1797" s="64">
        <f t="shared" si="1279"/>
        <v>46016</v>
      </c>
      <c r="J1797" s="65">
        <f t="shared" si="1260"/>
        <v>5.6002542668107669E-3</v>
      </c>
      <c r="K1797" s="195">
        <f t="shared" si="1280"/>
        <v>46077</v>
      </c>
      <c r="L1797" s="195">
        <f t="shared" si="1272"/>
        <v>46077</v>
      </c>
      <c r="M1797" s="228">
        <f t="shared" si="1285"/>
        <v>30</v>
      </c>
      <c r="N1797" s="67">
        <f t="shared" si="1286"/>
        <v>17</v>
      </c>
      <c r="O1797" s="61">
        <f t="shared" si="1261"/>
        <v>1.0031696299999999</v>
      </c>
      <c r="P1797" s="66">
        <f t="shared" si="1289"/>
        <v>1.0056002500000001</v>
      </c>
      <c r="Q1797" s="66">
        <f t="shared" si="1273"/>
        <v>1.3591234631368792</v>
      </c>
      <c r="R1797" s="61">
        <f t="shared" si="1288"/>
        <v>1.36343138</v>
      </c>
      <c r="S1797" s="61">
        <f t="shared" si="1274"/>
        <v>1.27374853</v>
      </c>
      <c r="T1797" s="61">
        <f t="shared" si="1262"/>
        <v>748.00688423999998</v>
      </c>
      <c r="U1797" s="61">
        <f t="shared" si="1263"/>
        <v>0</v>
      </c>
      <c r="V1797" s="61">
        <f t="shared" si="1264"/>
        <v>213.42452437720237</v>
      </c>
      <c r="W1797" s="61">
        <f t="shared" si="1265"/>
        <v>800.67300131720242</v>
      </c>
      <c r="X1797" s="67">
        <f t="shared" si="1275"/>
        <v>0</v>
      </c>
      <c r="Y1797" s="61">
        <f t="shared" si="1266"/>
        <v>0</v>
      </c>
      <c r="Z1797" s="69">
        <f t="shared" si="1276"/>
        <v>0</v>
      </c>
      <c r="AA1797" s="61">
        <f t="shared" si="1291"/>
        <v>0</v>
      </c>
      <c r="AB1797" s="69">
        <f t="shared" si="1277"/>
        <v>5.1999999999999998E-2</v>
      </c>
      <c r="AC1797" s="140">
        <f t="shared" si="1278"/>
        <v>17</v>
      </c>
      <c r="AD1797" s="67">
        <f t="shared" si="1281"/>
        <v>30</v>
      </c>
      <c r="AE1797" s="11">
        <f t="shared" si="1282"/>
        <v>1.0023967090000001</v>
      </c>
      <c r="AF1797" s="61">
        <f t="shared" si="1292"/>
        <v>1.79275483</v>
      </c>
      <c r="AG1797" s="61">
        <f t="shared" si="1267"/>
        <v>1.9189801799999999</v>
      </c>
      <c r="AH1797" s="61">
        <f t="shared" si="1268"/>
        <v>0</v>
      </c>
      <c r="AI1797" s="196" t="str">
        <f t="shared" si="1283"/>
        <v>A+J=</v>
      </c>
      <c r="AJ1797" s="72">
        <f t="shared" si="1284"/>
        <v>46077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56" ht="15" customHeight="1" x14ac:dyDescent="0.25">
      <c r="A1798" s="60">
        <f t="shared" si="1269"/>
        <v>46065</v>
      </c>
      <c r="B1798" s="61">
        <f t="shared" si="1257"/>
        <v>802.85444567810418</v>
      </c>
      <c r="C1798" s="61">
        <f t="shared" si="1270"/>
        <v>587.24847694000005</v>
      </c>
      <c r="D1798" s="61">
        <f t="shared" si="1258"/>
        <v>0</v>
      </c>
      <c r="E1798" s="61">
        <f t="shared" si="1259"/>
        <v>587.24847694000005</v>
      </c>
      <c r="F1798" s="62">
        <f t="shared" si="1271"/>
        <v>7205.03</v>
      </c>
      <c r="G1798" s="63">
        <f t="shared" si="1290"/>
        <v>7245.38</v>
      </c>
      <c r="H1798" s="64">
        <f t="shared" si="1287"/>
        <v>45986</v>
      </c>
      <c r="I1798" s="64">
        <f t="shared" si="1279"/>
        <v>46016</v>
      </c>
      <c r="J1798" s="65">
        <f t="shared" si="1260"/>
        <v>5.6002542668107669E-3</v>
      </c>
      <c r="K1798" s="195">
        <f t="shared" si="1280"/>
        <v>46077</v>
      </c>
      <c r="L1798" s="195">
        <f t="shared" si="1272"/>
        <v>46077</v>
      </c>
      <c r="M1798" s="228">
        <f t="shared" si="1285"/>
        <v>30</v>
      </c>
      <c r="N1798" s="67">
        <f t="shared" si="1286"/>
        <v>18</v>
      </c>
      <c r="O1798" s="61">
        <f t="shared" si="1261"/>
        <v>1.00335639</v>
      </c>
      <c r="P1798" s="66">
        <f t="shared" si="1289"/>
        <v>1.0056002500000001</v>
      </c>
      <c r="Q1798" s="66">
        <f t="shared" si="1273"/>
        <v>1.3591234631368792</v>
      </c>
      <c r="R1798" s="61">
        <f t="shared" si="1288"/>
        <v>1.3636852100000001</v>
      </c>
      <c r="S1798" s="61">
        <f t="shared" si="1274"/>
        <v>1.27374853</v>
      </c>
      <c r="T1798" s="61">
        <f t="shared" si="1262"/>
        <v>748.00688423999998</v>
      </c>
      <c r="U1798" s="61">
        <f t="shared" si="1263"/>
        <v>0</v>
      </c>
      <c r="V1798" s="61">
        <f t="shared" si="1264"/>
        <v>213.57358565810412</v>
      </c>
      <c r="W1798" s="61">
        <f t="shared" si="1265"/>
        <v>800.82206259810414</v>
      </c>
      <c r="X1798" s="67">
        <f t="shared" si="1275"/>
        <v>0</v>
      </c>
      <c r="Y1798" s="61">
        <f t="shared" si="1266"/>
        <v>0</v>
      </c>
      <c r="Z1798" s="69">
        <f t="shared" si="1276"/>
        <v>0</v>
      </c>
      <c r="AA1798" s="61">
        <f t="shared" si="1291"/>
        <v>0</v>
      </c>
      <c r="AB1798" s="69">
        <f t="shared" si="1277"/>
        <v>5.1999999999999998E-2</v>
      </c>
      <c r="AC1798" s="140">
        <f t="shared" si="1278"/>
        <v>18</v>
      </c>
      <c r="AD1798" s="67">
        <f t="shared" si="1281"/>
        <v>30</v>
      </c>
      <c r="AE1798" s="11">
        <f t="shared" si="1282"/>
        <v>1.0025378709999999</v>
      </c>
      <c r="AF1798" s="61">
        <f t="shared" si="1292"/>
        <v>1.8983449699999999</v>
      </c>
      <c r="AG1798" s="61">
        <f t="shared" si="1267"/>
        <v>2.0323830799999998</v>
      </c>
      <c r="AH1798" s="61">
        <f t="shared" si="1268"/>
        <v>0</v>
      </c>
      <c r="AI1798" s="196" t="str">
        <f t="shared" si="1283"/>
        <v>A+J=</v>
      </c>
      <c r="AJ1798" s="72">
        <f t="shared" si="1284"/>
        <v>46077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56" ht="15" customHeight="1" x14ac:dyDescent="0.25">
      <c r="A1799" s="60">
        <f t="shared" si="1269"/>
        <v>46066</v>
      </c>
      <c r="B1799" s="61">
        <f t="shared" si="1257"/>
        <v>803.11699661142961</v>
      </c>
      <c r="C1799" s="61">
        <f t="shared" si="1270"/>
        <v>587.24847694000005</v>
      </c>
      <c r="D1799" s="61">
        <f t="shared" si="1258"/>
        <v>0</v>
      </c>
      <c r="E1799" s="61">
        <f t="shared" si="1259"/>
        <v>587.24847694000005</v>
      </c>
      <c r="F1799" s="62">
        <f t="shared" si="1271"/>
        <v>7205.03</v>
      </c>
      <c r="G1799" s="63">
        <f t="shared" si="1290"/>
        <v>7245.38</v>
      </c>
      <c r="H1799" s="64">
        <f t="shared" si="1287"/>
        <v>45986</v>
      </c>
      <c r="I1799" s="64">
        <f t="shared" si="1279"/>
        <v>46016</v>
      </c>
      <c r="J1799" s="65">
        <f t="shared" si="1260"/>
        <v>5.6002542668107669E-3</v>
      </c>
      <c r="K1799" s="195">
        <f t="shared" si="1280"/>
        <v>46077</v>
      </c>
      <c r="L1799" s="195">
        <f t="shared" si="1272"/>
        <v>46077</v>
      </c>
      <c r="M1799" s="228">
        <f t="shared" si="1285"/>
        <v>30</v>
      </c>
      <c r="N1799" s="67">
        <f t="shared" si="1286"/>
        <v>19</v>
      </c>
      <c r="O1799" s="61">
        <f t="shared" si="1261"/>
        <v>1.00354319</v>
      </c>
      <c r="P1799" s="66">
        <f t="shared" si="1289"/>
        <v>1.0056002500000001</v>
      </c>
      <c r="Q1799" s="66">
        <f t="shared" si="1273"/>
        <v>1.3591234631368792</v>
      </c>
      <c r="R1799" s="61">
        <f t="shared" si="1288"/>
        <v>1.3639390899999999</v>
      </c>
      <c r="S1799" s="61">
        <f t="shared" si="1274"/>
        <v>1.27374853</v>
      </c>
      <c r="T1799" s="61">
        <f t="shared" si="1262"/>
        <v>748.00688423999998</v>
      </c>
      <c r="U1799" s="61">
        <f t="shared" si="1263"/>
        <v>0</v>
      </c>
      <c r="V1799" s="61">
        <f t="shared" si="1264"/>
        <v>213.72267630142954</v>
      </c>
      <c r="W1799" s="61">
        <f t="shared" si="1265"/>
        <v>800.97115324142965</v>
      </c>
      <c r="X1799" s="67">
        <f t="shared" si="1275"/>
        <v>0</v>
      </c>
      <c r="Y1799" s="61">
        <f t="shared" si="1266"/>
        <v>0</v>
      </c>
      <c r="Z1799" s="69">
        <f t="shared" si="1276"/>
        <v>0</v>
      </c>
      <c r="AA1799" s="61">
        <f t="shared" si="1291"/>
        <v>0</v>
      </c>
      <c r="AB1799" s="69">
        <f t="shared" si="1277"/>
        <v>5.1999999999999998E-2</v>
      </c>
      <c r="AC1799" s="140">
        <f t="shared" si="1278"/>
        <v>19</v>
      </c>
      <c r="AD1799" s="67">
        <f t="shared" si="1281"/>
        <v>30</v>
      </c>
      <c r="AE1799" s="11">
        <f t="shared" si="1282"/>
        <v>1.002679052</v>
      </c>
      <c r="AF1799" s="61">
        <f t="shared" si="1292"/>
        <v>2.0039493300000002</v>
      </c>
      <c r="AG1799" s="61">
        <f t="shared" si="1267"/>
        <v>2.1458433700000001</v>
      </c>
      <c r="AH1799" s="61">
        <f t="shared" si="1268"/>
        <v>0</v>
      </c>
      <c r="AI1799" s="196" t="str">
        <f t="shared" si="1283"/>
        <v>A+J=</v>
      </c>
      <c r="AJ1799" s="72">
        <f t="shared" si="1284"/>
        <v>46077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56" ht="15" customHeight="1" x14ac:dyDescent="0.25">
      <c r="A1800" s="60">
        <f t="shared" si="1269"/>
        <v>46067</v>
      </c>
      <c r="B1800" s="61">
        <f t="shared" si="1257"/>
        <v>803.37963589717901</v>
      </c>
      <c r="C1800" s="61">
        <f t="shared" si="1270"/>
        <v>587.24847694000005</v>
      </c>
      <c r="D1800" s="61">
        <f t="shared" si="1258"/>
        <v>0</v>
      </c>
      <c r="E1800" s="61">
        <f t="shared" si="1259"/>
        <v>587.24847694000005</v>
      </c>
      <c r="F1800" s="62">
        <f t="shared" si="1271"/>
        <v>7205.03</v>
      </c>
      <c r="G1800" s="63">
        <f t="shared" si="1290"/>
        <v>7245.38</v>
      </c>
      <c r="H1800" s="64">
        <f t="shared" si="1287"/>
        <v>45986</v>
      </c>
      <c r="I1800" s="64">
        <f t="shared" si="1279"/>
        <v>46016</v>
      </c>
      <c r="J1800" s="65">
        <f t="shared" si="1260"/>
        <v>5.6002542668107669E-3</v>
      </c>
      <c r="K1800" s="195">
        <f t="shared" si="1280"/>
        <v>46077</v>
      </c>
      <c r="L1800" s="195">
        <f t="shared" si="1272"/>
        <v>46077</v>
      </c>
      <c r="M1800" s="228">
        <f t="shared" si="1285"/>
        <v>30</v>
      </c>
      <c r="N1800" s="67">
        <f t="shared" si="1286"/>
        <v>20</v>
      </c>
      <c r="O1800" s="61">
        <f t="shared" si="1261"/>
        <v>1.0037300199999999</v>
      </c>
      <c r="P1800" s="66">
        <f t="shared" si="1289"/>
        <v>1.0056002500000001</v>
      </c>
      <c r="Q1800" s="66">
        <f t="shared" si="1273"/>
        <v>1.3591234631368792</v>
      </c>
      <c r="R1800" s="61">
        <f t="shared" si="1288"/>
        <v>1.3641930200000001</v>
      </c>
      <c r="S1800" s="61">
        <f t="shared" si="1274"/>
        <v>1.27374853</v>
      </c>
      <c r="T1800" s="61">
        <f t="shared" si="1262"/>
        <v>748.00688423999998</v>
      </c>
      <c r="U1800" s="61">
        <f t="shared" si="1263"/>
        <v>0</v>
      </c>
      <c r="V1800" s="61">
        <f t="shared" si="1264"/>
        <v>213.87179630717904</v>
      </c>
      <c r="W1800" s="61">
        <f t="shared" si="1265"/>
        <v>801.12027324717906</v>
      </c>
      <c r="X1800" s="67">
        <f t="shared" si="1275"/>
        <v>0</v>
      </c>
      <c r="Y1800" s="61">
        <f t="shared" si="1266"/>
        <v>0</v>
      </c>
      <c r="Z1800" s="69">
        <f t="shared" si="1276"/>
        <v>0</v>
      </c>
      <c r="AA1800" s="61">
        <f t="shared" si="1291"/>
        <v>0</v>
      </c>
      <c r="AB1800" s="69">
        <f t="shared" si="1277"/>
        <v>5.1999999999999998E-2</v>
      </c>
      <c r="AC1800" s="140">
        <f t="shared" si="1278"/>
        <v>20</v>
      </c>
      <c r="AD1800" s="67">
        <f t="shared" si="1281"/>
        <v>30</v>
      </c>
      <c r="AE1800" s="11">
        <f t="shared" si="1282"/>
        <v>1.002820254</v>
      </c>
      <c r="AF1800" s="61">
        <f t="shared" si="1292"/>
        <v>2.1095693999999998</v>
      </c>
      <c r="AG1800" s="61">
        <f t="shared" si="1267"/>
        <v>2.2593626499999999</v>
      </c>
      <c r="AH1800" s="61">
        <f t="shared" si="1268"/>
        <v>0</v>
      </c>
      <c r="AI1800" s="196" t="str">
        <f t="shared" si="1283"/>
        <v>A+J=</v>
      </c>
      <c r="AJ1800" s="72">
        <f t="shared" si="1284"/>
        <v>46077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56" ht="15" customHeight="1" x14ac:dyDescent="0.25">
      <c r="A1801" s="60">
        <f t="shared" si="1269"/>
        <v>46068</v>
      </c>
      <c r="B1801" s="61">
        <f t="shared" si="1257"/>
        <v>803.64236197535229</v>
      </c>
      <c r="C1801" s="61">
        <f t="shared" si="1270"/>
        <v>587.24847694000005</v>
      </c>
      <c r="D1801" s="61">
        <f t="shared" si="1258"/>
        <v>0</v>
      </c>
      <c r="E1801" s="61">
        <f t="shared" si="1259"/>
        <v>587.24847694000005</v>
      </c>
      <c r="F1801" s="62">
        <f t="shared" si="1271"/>
        <v>7205.03</v>
      </c>
      <c r="G1801" s="63">
        <f t="shared" si="1290"/>
        <v>7245.38</v>
      </c>
      <c r="H1801" s="64">
        <f t="shared" si="1287"/>
        <v>45986</v>
      </c>
      <c r="I1801" s="64">
        <f t="shared" si="1279"/>
        <v>46016</v>
      </c>
      <c r="J1801" s="65">
        <f t="shared" si="1260"/>
        <v>5.6002542668107669E-3</v>
      </c>
      <c r="K1801" s="195">
        <f t="shared" si="1280"/>
        <v>46077</v>
      </c>
      <c r="L1801" s="195">
        <f t="shared" si="1272"/>
        <v>46077</v>
      </c>
      <c r="M1801" s="228">
        <f t="shared" si="1285"/>
        <v>30</v>
      </c>
      <c r="N1801" s="67">
        <f t="shared" si="1286"/>
        <v>21</v>
      </c>
      <c r="O1801" s="61">
        <f t="shared" si="1261"/>
        <v>1.00391689</v>
      </c>
      <c r="P1801" s="66">
        <f t="shared" si="1289"/>
        <v>1.0056002500000001</v>
      </c>
      <c r="Q1801" s="66">
        <f t="shared" si="1273"/>
        <v>1.3591234631368792</v>
      </c>
      <c r="R1801" s="61">
        <f t="shared" si="1288"/>
        <v>1.364447</v>
      </c>
      <c r="S1801" s="61">
        <f t="shared" si="1274"/>
        <v>1.27374853</v>
      </c>
      <c r="T1801" s="61">
        <f t="shared" si="1262"/>
        <v>748.00688423999998</v>
      </c>
      <c r="U1801" s="61">
        <f t="shared" si="1263"/>
        <v>0</v>
      </c>
      <c r="V1801" s="61">
        <f t="shared" si="1264"/>
        <v>214.02094567535218</v>
      </c>
      <c r="W1801" s="61">
        <f t="shared" si="1265"/>
        <v>801.26942261535225</v>
      </c>
      <c r="X1801" s="67">
        <f t="shared" si="1275"/>
        <v>0</v>
      </c>
      <c r="Y1801" s="61">
        <f t="shared" si="1266"/>
        <v>0</v>
      </c>
      <c r="Z1801" s="69">
        <f t="shared" si="1276"/>
        <v>0</v>
      </c>
      <c r="AA1801" s="61">
        <f t="shared" si="1291"/>
        <v>0</v>
      </c>
      <c r="AB1801" s="69">
        <f t="shared" si="1277"/>
        <v>5.1999999999999998E-2</v>
      </c>
      <c r="AC1801" s="140">
        <f t="shared" si="1278"/>
        <v>21</v>
      </c>
      <c r="AD1801" s="67">
        <f t="shared" si="1281"/>
        <v>30</v>
      </c>
      <c r="AE1801" s="11">
        <f t="shared" si="1282"/>
        <v>1.002961475</v>
      </c>
      <c r="AF1801" s="61">
        <f t="shared" si="1292"/>
        <v>2.2152036800000001</v>
      </c>
      <c r="AG1801" s="61">
        <f t="shared" si="1267"/>
        <v>2.3729393600000002</v>
      </c>
      <c r="AH1801" s="61">
        <f t="shared" si="1268"/>
        <v>0</v>
      </c>
      <c r="AI1801" s="196" t="str">
        <f t="shared" si="1283"/>
        <v>A+J=</v>
      </c>
      <c r="AJ1801" s="72">
        <f t="shared" si="1284"/>
        <v>46077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56" ht="15" customHeight="1" x14ac:dyDescent="0.25">
      <c r="A1802" s="60">
        <f t="shared" si="1269"/>
        <v>46069</v>
      </c>
      <c r="B1802" s="61">
        <f t="shared" si="1257"/>
        <v>803.90516976346464</v>
      </c>
      <c r="C1802" s="61">
        <f t="shared" si="1270"/>
        <v>587.24847694000005</v>
      </c>
      <c r="D1802" s="61">
        <f t="shared" si="1258"/>
        <v>0</v>
      </c>
      <c r="E1802" s="61">
        <f t="shared" si="1259"/>
        <v>587.24847694000005</v>
      </c>
      <c r="F1802" s="62">
        <f t="shared" si="1271"/>
        <v>7205.03</v>
      </c>
      <c r="G1802" s="63">
        <f t="shared" si="1290"/>
        <v>7245.38</v>
      </c>
      <c r="H1802" s="64">
        <f t="shared" si="1287"/>
        <v>45986</v>
      </c>
      <c r="I1802" s="64">
        <f t="shared" si="1279"/>
        <v>46016</v>
      </c>
      <c r="J1802" s="65">
        <f t="shared" si="1260"/>
        <v>5.6002542668107669E-3</v>
      </c>
      <c r="K1802" s="195">
        <f t="shared" si="1280"/>
        <v>46077</v>
      </c>
      <c r="L1802" s="195">
        <f t="shared" si="1272"/>
        <v>46077</v>
      </c>
      <c r="M1802" s="228">
        <f t="shared" si="1285"/>
        <v>30</v>
      </c>
      <c r="N1802" s="67">
        <f t="shared" si="1286"/>
        <v>22</v>
      </c>
      <c r="O1802" s="61">
        <f t="shared" si="1261"/>
        <v>1.0041037900000001</v>
      </c>
      <c r="P1802" s="66">
        <f t="shared" si="1289"/>
        <v>1.0056002500000001</v>
      </c>
      <c r="Q1802" s="66">
        <f t="shared" si="1273"/>
        <v>1.3591234631368792</v>
      </c>
      <c r="R1802" s="61">
        <f t="shared" si="1288"/>
        <v>1.36470102</v>
      </c>
      <c r="S1802" s="61">
        <f t="shared" si="1274"/>
        <v>1.27374853</v>
      </c>
      <c r="T1802" s="61">
        <f t="shared" si="1262"/>
        <v>748.00688423999998</v>
      </c>
      <c r="U1802" s="61">
        <f t="shared" si="1263"/>
        <v>0</v>
      </c>
      <c r="V1802" s="61">
        <f t="shared" si="1264"/>
        <v>214.17011853346452</v>
      </c>
      <c r="W1802" s="61">
        <f t="shared" si="1265"/>
        <v>801.41859547346462</v>
      </c>
      <c r="X1802" s="67">
        <f t="shared" si="1275"/>
        <v>0</v>
      </c>
      <c r="Y1802" s="61">
        <f t="shared" si="1266"/>
        <v>0</v>
      </c>
      <c r="Z1802" s="69">
        <f t="shared" si="1276"/>
        <v>0</v>
      </c>
      <c r="AA1802" s="61">
        <f t="shared" si="1291"/>
        <v>0</v>
      </c>
      <c r="AB1802" s="69">
        <f t="shared" si="1277"/>
        <v>5.1999999999999998E-2</v>
      </c>
      <c r="AC1802" s="140">
        <f t="shared" si="1278"/>
        <v>22</v>
      </c>
      <c r="AD1802" s="67">
        <f t="shared" si="1281"/>
        <v>30</v>
      </c>
      <c r="AE1802" s="11">
        <f t="shared" si="1282"/>
        <v>1.0031027159999999</v>
      </c>
      <c r="AF1802" s="61">
        <f t="shared" si="1292"/>
        <v>2.3208529200000001</v>
      </c>
      <c r="AG1802" s="61">
        <f t="shared" si="1267"/>
        <v>2.4865742900000001</v>
      </c>
      <c r="AH1802" s="61">
        <f t="shared" si="1268"/>
        <v>0</v>
      </c>
      <c r="AI1802" s="196" t="str">
        <f t="shared" si="1283"/>
        <v>A+J=</v>
      </c>
      <c r="AJ1802" s="72">
        <f t="shared" si="1284"/>
        <v>46077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56" ht="15" customHeight="1" x14ac:dyDescent="0.25">
      <c r="A1803" s="60">
        <f t="shared" si="1269"/>
        <v>46070</v>
      </c>
      <c r="B1803" s="61">
        <f t="shared" si="1257"/>
        <v>804.168059301516</v>
      </c>
      <c r="C1803" s="61">
        <f t="shared" si="1270"/>
        <v>587.24847694000005</v>
      </c>
      <c r="D1803" s="61">
        <f t="shared" si="1258"/>
        <v>0</v>
      </c>
      <c r="E1803" s="61">
        <f t="shared" si="1259"/>
        <v>587.24847694000005</v>
      </c>
      <c r="F1803" s="62">
        <f t="shared" si="1271"/>
        <v>7205.03</v>
      </c>
      <c r="G1803" s="63">
        <f t="shared" si="1290"/>
        <v>7245.38</v>
      </c>
      <c r="H1803" s="64">
        <f t="shared" si="1287"/>
        <v>45986</v>
      </c>
      <c r="I1803" s="64">
        <f t="shared" si="1279"/>
        <v>46016</v>
      </c>
      <c r="J1803" s="65">
        <f t="shared" si="1260"/>
        <v>5.6002542668107669E-3</v>
      </c>
      <c r="K1803" s="195">
        <f t="shared" si="1280"/>
        <v>46077</v>
      </c>
      <c r="L1803" s="195">
        <f t="shared" si="1272"/>
        <v>46077</v>
      </c>
      <c r="M1803" s="228">
        <f t="shared" si="1285"/>
        <v>30</v>
      </c>
      <c r="N1803" s="67">
        <f t="shared" si="1286"/>
        <v>23</v>
      </c>
      <c r="O1803" s="61">
        <f t="shared" si="1261"/>
        <v>1.00429072</v>
      </c>
      <c r="P1803" s="66">
        <f t="shared" si="1289"/>
        <v>1.0056002500000001</v>
      </c>
      <c r="Q1803" s="66">
        <f t="shared" si="1273"/>
        <v>1.3591234631368792</v>
      </c>
      <c r="R1803" s="61">
        <f t="shared" si="1288"/>
        <v>1.3649550800000001</v>
      </c>
      <c r="S1803" s="61">
        <f t="shared" si="1274"/>
        <v>1.27374853</v>
      </c>
      <c r="T1803" s="61">
        <f t="shared" si="1262"/>
        <v>748.00688423999998</v>
      </c>
      <c r="U1803" s="61">
        <f t="shared" si="1263"/>
        <v>0</v>
      </c>
      <c r="V1803" s="61">
        <f t="shared" si="1264"/>
        <v>214.31931488151594</v>
      </c>
      <c r="W1803" s="61">
        <f t="shared" si="1265"/>
        <v>801.56779182151604</v>
      </c>
      <c r="X1803" s="67">
        <f t="shared" si="1275"/>
        <v>0</v>
      </c>
      <c r="Y1803" s="61">
        <f t="shared" si="1266"/>
        <v>0</v>
      </c>
      <c r="Z1803" s="69">
        <f t="shared" si="1276"/>
        <v>0</v>
      </c>
      <c r="AA1803" s="61">
        <f t="shared" si="1291"/>
        <v>0</v>
      </c>
      <c r="AB1803" s="69">
        <f t="shared" si="1277"/>
        <v>5.1999999999999998E-2</v>
      </c>
      <c r="AC1803" s="140">
        <f t="shared" si="1278"/>
        <v>23</v>
      </c>
      <c r="AD1803" s="67">
        <f t="shared" si="1281"/>
        <v>30</v>
      </c>
      <c r="AE1803" s="11">
        <f t="shared" si="1282"/>
        <v>1.0032439769999999</v>
      </c>
      <c r="AF1803" s="61">
        <f t="shared" si="1292"/>
        <v>2.4265171200000002</v>
      </c>
      <c r="AG1803" s="61">
        <f t="shared" si="1267"/>
        <v>2.6002674799999999</v>
      </c>
      <c r="AH1803" s="61">
        <f t="shared" si="1268"/>
        <v>0</v>
      </c>
      <c r="AI1803" s="196" t="str">
        <f t="shared" si="1283"/>
        <v>A+J=</v>
      </c>
      <c r="AJ1803" s="72">
        <f t="shared" si="1284"/>
        <v>46077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56" ht="15" customHeight="1" x14ac:dyDescent="0.25">
      <c r="A1804" s="60">
        <f t="shared" si="1269"/>
        <v>46071</v>
      </c>
      <c r="B1804" s="61">
        <f t="shared" ref="B1804:B1839" si="1293">(W1804+AG1804)</f>
        <v>804.43103647199109</v>
      </c>
      <c r="C1804" s="61">
        <f t="shared" si="1270"/>
        <v>587.24847694000005</v>
      </c>
      <c r="D1804" s="61">
        <f t="shared" ref="D1804:D1839" si="1294">VLOOKUP(A1804,$AT$15:$AX$314,5)</f>
        <v>0</v>
      </c>
      <c r="E1804" s="61">
        <f t="shared" ref="E1804:E1839" si="1295">(C1804-D1804)</f>
        <v>587.24847694000005</v>
      </c>
      <c r="F1804" s="62">
        <f t="shared" si="1271"/>
        <v>7205.03</v>
      </c>
      <c r="G1804" s="63">
        <f t="shared" si="1290"/>
        <v>7245.38</v>
      </c>
      <c r="H1804" s="64">
        <f t="shared" si="1287"/>
        <v>45986</v>
      </c>
      <c r="I1804" s="64">
        <f t="shared" si="1279"/>
        <v>46016</v>
      </c>
      <c r="J1804" s="65">
        <f t="shared" ref="J1804:J1839" si="1296">(G1804/F1804)-1</f>
        <v>5.6002542668107669E-3</v>
      </c>
      <c r="K1804" s="195">
        <f t="shared" si="1280"/>
        <v>46077</v>
      </c>
      <c r="L1804" s="195">
        <f t="shared" si="1272"/>
        <v>46077</v>
      </c>
      <c r="M1804" s="228">
        <f t="shared" si="1285"/>
        <v>30</v>
      </c>
      <c r="N1804" s="67">
        <f t="shared" si="1286"/>
        <v>24</v>
      </c>
      <c r="O1804" s="61">
        <f t="shared" ref="O1804:O1839" si="1297">TRUNC((G1804/F1804)^TRUNC((N1804/M1804),9),8)</f>
        <v>1.0044776900000001</v>
      </c>
      <c r="P1804" s="66">
        <f t="shared" si="1289"/>
        <v>1.0056002500000001</v>
      </c>
      <c r="Q1804" s="66">
        <f t="shared" si="1273"/>
        <v>1.3591234631368792</v>
      </c>
      <c r="R1804" s="61">
        <f t="shared" si="1288"/>
        <v>1.3652091900000001</v>
      </c>
      <c r="S1804" s="61">
        <f t="shared" si="1274"/>
        <v>1.27374853</v>
      </c>
      <c r="T1804" s="61">
        <f t="shared" ref="T1804:T1839" si="1298">TRUNC(C1804*S1804,8)</f>
        <v>748.00688423999998</v>
      </c>
      <c r="U1804" s="61">
        <f t="shared" ref="U1804:U1839" si="1299">(D1804*(S1804-1))</f>
        <v>0</v>
      </c>
      <c r="V1804" s="61">
        <f t="shared" ref="V1804:V1839" si="1300">(E1804*(R1804-1))</f>
        <v>214.46854059199114</v>
      </c>
      <c r="W1804" s="61">
        <f t="shared" ref="W1804:W1839" si="1301">(C1804+U1804+V1804)</f>
        <v>801.71701753199113</v>
      </c>
      <c r="X1804" s="67">
        <f t="shared" si="1275"/>
        <v>0</v>
      </c>
      <c r="Y1804" s="61">
        <f t="shared" ref="Y1804:Y1839" si="1302">IF(X1804&gt;0,VLOOKUP(A1804,AM$14:AR$314,5),0)</f>
        <v>0</v>
      </c>
      <c r="Z1804" s="69">
        <f t="shared" si="1276"/>
        <v>0</v>
      </c>
      <c r="AA1804" s="61">
        <f t="shared" si="1291"/>
        <v>0</v>
      </c>
      <c r="AB1804" s="69">
        <f t="shared" si="1277"/>
        <v>5.1999999999999998E-2</v>
      </c>
      <c r="AC1804" s="140">
        <f t="shared" si="1278"/>
        <v>24</v>
      </c>
      <c r="AD1804" s="67">
        <f t="shared" si="1281"/>
        <v>30</v>
      </c>
      <c r="AE1804" s="11">
        <f t="shared" si="1282"/>
        <v>1.003385258</v>
      </c>
      <c r="AF1804" s="61">
        <f t="shared" si="1292"/>
        <v>2.53219628</v>
      </c>
      <c r="AG1804" s="61">
        <f t="shared" ref="AG1804:AG1839" si="1303">TRUNC((W1804*(AE1804-1)),8)</f>
        <v>2.7140189399999999</v>
      </c>
      <c r="AH1804" s="61">
        <f t="shared" ref="AH1804:AH1839" si="1304">IF(AA1804&gt;0,AA1804+AF1804,0)</f>
        <v>0</v>
      </c>
      <c r="AI1804" s="196" t="str">
        <f t="shared" si="1283"/>
        <v>A+J=</v>
      </c>
      <c r="AJ1804" s="72">
        <f t="shared" si="1284"/>
        <v>46077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56" ht="15" customHeight="1" x14ac:dyDescent="0.25">
      <c r="A1805" s="60">
        <f t="shared" ref="A1805:A1868" si="1305">(A1804+1)</f>
        <v>46072</v>
      </c>
      <c r="B1805" s="61">
        <f t="shared" si="1293"/>
        <v>804.69410721737484</v>
      </c>
      <c r="C1805" s="61">
        <f t="shared" ref="C1805:C1839" si="1306">TRUNC(IF(X1804&gt;0,VLOOKUP(A1804,$AM$14:$AN$314,2),C1804),8)</f>
        <v>587.24847694000005</v>
      </c>
      <c r="D1805" s="61">
        <f t="shared" si="1294"/>
        <v>0</v>
      </c>
      <c r="E1805" s="61">
        <f t="shared" si="1295"/>
        <v>587.24847694000005</v>
      </c>
      <c r="F1805" s="62">
        <f t="shared" ref="F1805:F1839" si="1307">IF(G1805=G1804,F1804,G1804)</f>
        <v>7205.03</v>
      </c>
      <c r="G1805" s="63">
        <f t="shared" si="1290"/>
        <v>7245.38</v>
      </c>
      <c r="H1805" s="64">
        <f t="shared" si="1287"/>
        <v>45986</v>
      </c>
      <c r="I1805" s="64">
        <f t="shared" si="1279"/>
        <v>46016</v>
      </c>
      <c r="J1805" s="65">
        <f t="shared" si="1296"/>
        <v>5.6002542668107669E-3</v>
      </c>
      <c r="K1805" s="195">
        <f t="shared" si="1280"/>
        <v>46077</v>
      </c>
      <c r="L1805" s="195">
        <f t="shared" ref="L1805:L1839" si="1308">IF(A1805&gt;L1804,K1805,L1804)</f>
        <v>46077</v>
      </c>
      <c r="M1805" s="228">
        <f t="shared" si="1285"/>
        <v>30</v>
      </c>
      <c r="N1805" s="67">
        <f t="shared" si="1286"/>
        <v>25</v>
      </c>
      <c r="O1805" s="61">
        <f t="shared" si="1297"/>
        <v>1.0046647</v>
      </c>
      <c r="P1805" s="66">
        <f t="shared" si="1289"/>
        <v>1.0056002500000001</v>
      </c>
      <c r="Q1805" s="66">
        <f t="shared" ref="Q1805:Q1839" si="1309">IF(L1805&gt;L1804,Q1804*P1805,Q1804)</f>
        <v>1.3591234631368792</v>
      </c>
      <c r="R1805" s="61">
        <f t="shared" si="1288"/>
        <v>1.3654633599999999</v>
      </c>
      <c r="S1805" s="61">
        <f t="shared" ref="S1805:S1839" si="1310">IF(AND(X1805&gt;0,MONTH(A1805)=S$4),R1805,S1804)</f>
        <v>1.27374853</v>
      </c>
      <c r="T1805" s="61">
        <f t="shared" si="1298"/>
        <v>748.00688423999998</v>
      </c>
      <c r="U1805" s="61">
        <f t="shared" si="1299"/>
        <v>0</v>
      </c>
      <c r="V1805" s="61">
        <f t="shared" si="1300"/>
        <v>214.61780153737487</v>
      </c>
      <c r="W1805" s="61">
        <f t="shared" si="1301"/>
        <v>801.86627847737486</v>
      </c>
      <c r="X1805" s="67">
        <f t="shared" ref="X1805:X1839" si="1311">IF(VLOOKUP(A1805,AM$12:AZ$314,14)=VLOOKUP(A1804,AM$12:AZ$314,14),0,VLOOKUP(A1805,AM$12:AZ$314,14))</f>
        <v>0</v>
      </c>
      <c r="Y1805" s="61">
        <f t="shared" si="1302"/>
        <v>0</v>
      </c>
      <c r="Z1805" s="69">
        <f t="shared" ref="Z1805:Z1839" si="1312">IF(X1805&gt;0,VLOOKUP($A1805,$AM$12:$AS$314,7),0)</f>
        <v>0</v>
      </c>
      <c r="AA1805" s="61">
        <f t="shared" si="1291"/>
        <v>0</v>
      </c>
      <c r="AB1805" s="69">
        <f t="shared" ref="AB1805:AB1868" si="1313">(AB1804)</f>
        <v>5.1999999999999998E-2</v>
      </c>
      <c r="AC1805" s="140">
        <f t="shared" ref="AC1805:AC1868" si="1314">N1805</f>
        <v>25</v>
      </c>
      <c r="AD1805" s="67">
        <f t="shared" si="1281"/>
        <v>30</v>
      </c>
      <c r="AE1805" s="11">
        <f t="shared" si="1282"/>
        <v>1.003526559</v>
      </c>
      <c r="AF1805" s="61">
        <f t="shared" si="1292"/>
        <v>2.6378903999999999</v>
      </c>
      <c r="AG1805" s="61">
        <f t="shared" si="1303"/>
        <v>2.8278287400000002</v>
      </c>
      <c r="AH1805" s="61">
        <f t="shared" si="1304"/>
        <v>0</v>
      </c>
      <c r="AI1805" s="196" t="str">
        <f t="shared" si="1283"/>
        <v>A+J=</v>
      </c>
      <c r="AJ1805" s="72">
        <f t="shared" si="1284"/>
        <v>46077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56" ht="15" customHeight="1" x14ac:dyDescent="0.25">
      <c r="A1806" s="60">
        <f t="shared" si="1305"/>
        <v>46073</v>
      </c>
      <c r="B1806" s="61">
        <f t="shared" si="1293"/>
        <v>804.95725975269784</v>
      </c>
      <c r="C1806" s="61">
        <f t="shared" si="1306"/>
        <v>587.24847694000005</v>
      </c>
      <c r="D1806" s="61">
        <f t="shared" si="1294"/>
        <v>0</v>
      </c>
      <c r="E1806" s="61">
        <f t="shared" si="1295"/>
        <v>587.24847694000005</v>
      </c>
      <c r="F1806" s="62">
        <f t="shared" si="1307"/>
        <v>7205.03</v>
      </c>
      <c r="G1806" s="63">
        <f t="shared" si="1290"/>
        <v>7245.38</v>
      </c>
      <c r="H1806" s="64">
        <f t="shared" si="1287"/>
        <v>45986</v>
      </c>
      <c r="I1806" s="64">
        <f t="shared" ref="I1806:I1840" si="1315">IF(X1805&gt;0,EDATE(A1806,-1),+I1805)</f>
        <v>46016</v>
      </c>
      <c r="J1806" s="65">
        <f t="shared" si="1296"/>
        <v>5.6002542668107669E-3</v>
      </c>
      <c r="K1806" s="195">
        <f t="shared" ref="K1806:K1869" si="1316">IF(DAY(A1806)=K$11,VLOOKUP(A1806,AR$322:AU$622,4),K1805)</f>
        <v>46077</v>
      </c>
      <c r="L1806" s="195">
        <f t="shared" si="1308"/>
        <v>46077</v>
      </c>
      <c r="M1806" s="228">
        <f t="shared" si="1285"/>
        <v>30</v>
      </c>
      <c r="N1806" s="67">
        <f t="shared" si="1286"/>
        <v>26</v>
      </c>
      <c r="O1806" s="61">
        <f t="shared" si="1297"/>
        <v>1.0048517400000001</v>
      </c>
      <c r="P1806" s="66">
        <f t="shared" si="1289"/>
        <v>1.0056002500000001</v>
      </c>
      <c r="Q1806" s="66">
        <f t="shared" si="1309"/>
        <v>1.3591234631368792</v>
      </c>
      <c r="R1806" s="61">
        <f t="shared" si="1288"/>
        <v>1.3657175699999999</v>
      </c>
      <c r="S1806" s="61">
        <f t="shared" si="1310"/>
        <v>1.27374853</v>
      </c>
      <c r="T1806" s="61">
        <f t="shared" si="1298"/>
        <v>748.00688423999998</v>
      </c>
      <c r="U1806" s="61">
        <f t="shared" si="1299"/>
        <v>0</v>
      </c>
      <c r="V1806" s="61">
        <f t="shared" si="1300"/>
        <v>214.76708597269783</v>
      </c>
      <c r="W1806" s="61">
        <f t="shared" si="1301"/>
        <v>802.01556291269787</v>
      </c>
      <c r="X1806" s="67">
        <f t="shared" si="1311"/>
        <v>0</v>
      </c>
      <c r="Y1806" s="61">
        <f t="shared" si="1302"/>
        <v>0</v>
      </c>
      <c r="Z1806" s="69">
        <f t="shared" si="1312"/>
        <v>0</v>
      </c>
      <c r="AA1806" s="61">
        <f t="shared" si="1291"/>
        <v>0</v>
      </c>
      <c r="AB1806" s="69">
        <f t="shared" si="1313"/>
        <v>5.1999999999999998E-2</v>
      </c>
      <c r="AC1806" s="140">
        <f t="shared" si="1314"/>
        <v>26</v>
      </c>
      <c r="AD1806" s="67">
        <f t="shared" ref="AD1806:AD1869" si="1317">M1806</f>
        <v>30</v>
      </c>
      <c r="AE1806" s="11">
        <f t="shared" ref="AE1806:AE1869" si="1318">ROUND((1+AB1806)^(30/360)^(AC1806/AD1806),9)</f>
        <v>1.0036678800000001</v>
      </c>
      <c r="AF1806" s="61">
        <f t="shared" si="1292"/>
        <v>2.7435994899999998</v>
      </c>
      <c r="AG1806" s="61">
        <f t="shared" si="1303"/>
        <v>2.9416968400000001</v>
      </c>
      <c r="AH1806" s="61">
        <f t="shared" si="1304"/>
        <v>0</v>
      </c>
      <c r="AI1806" s="196" t="str">
        <f t="shared" ref="AI1806:AI1869" si="1319">IF($X1805&gt;0,VLOOKUP($A1805,$AM$12:$BC$314,16),AI1805)</f>
        <v>A+J=</v>
      </c>
      <c r="AJ1806" s="72">
        <f t="shared" ref="AJ1806:AJ1869" si="1320">IF($X1805&gt;0,VLOOKUP($A1805,$AM$12:$BC$314,17),AJ1805)</f>
        <v>46077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56" ht="15" customHeight="1" x14ac:dyDescent="0.25">
      <c r="A1807" s="60">
        <f t="shared" si="1305"/>
        <v>46074</v>
      </c>
      <c r="B1807" s="61">
        <f t="shared" si="1293"/>
        <v>805.22050509292956</v>
      </c>
      <c r="C1807" s="61">
        <f t="shared" si="1306"/>
        <v>587.24847694000005</v>
      </c>
      <c r="D1807" s="61">
        <f t="shared" si="1294"/>
        <v>0</v>
      </c>
      <c r="E1807" s="61">
        <f t="shared" si="1295"/>
        <v>587.24847694000005</v>
      </c>
      <c r="F1807" s="62">
        <f t="shared" si="1307"/>
        <v>7205.03</v>
      </c>
      <c r="G1807" s="63">
        <f t="shared" si="1290"/>
        <v>7245.38</v>
      </c>
      <c r="H1807" s="64">
        <f t="shared" si="1287"/>
        <v>45986</v>
      </c>
      <c r="I1807" s="64">
        <f t="shared" si="1315"/>
        <v>46016</v>
      </c>
      <c r="J1807" s="65">
        <f t="shared" si="1296"/>
        <v>5.6002542668107669E-3</v>
      </c>
      <c r="K1807" s="195">
        <f t="shared" si="1316"/>
        <v>46077</v>
      </c>
      <c r="L1807" s="195">
        <f t="shared" si="1308"/>
        <v>46077</v>
      </c>
      <c r="M1807" s="228">
        <f t="shared" si="1285"/>
        <v>30</v>
      </c>
      <c r="N1807" s="67">
        <f t="shared" si="1286"/>
        <v>27</v>
      </c>
      <c r="O1807" s="61">
        <f t="shared" si="1297"/>
        <v>1.00503882</v>
      </c>
      <c r="P1807" s="66">
        <f t="shared" si="1289"/>
        <v>1.0056002500000001</v>
      </c>
      <c r="Q1807" s="66">
        <f t="shared" si="1309"/>
        <v>1.3591234631368792</v>
      </c>
      <c r="R1807" s="61">
        <f t="shared" si="1288"/>
        <v>1.36597184</v>
      </c>
      <c r="S1807" s="61">
        <f t="shared" si="1310"/>
        <v>1.27374853</v>
      </c>
      <c r="T1807" s="61">
        <f t="shared" si="1298"/>
        <v>748.00688423999998</v>
      </c>
      <c r="U1807" s="61">
        <f t="shared" si="1299"/>
        <v>0</v>
      </c>
      <c r="V1807" s="61">
        <f t="shared" si="1300"/>
        <v>214.91640564292942</v>
      </c>
      <c r="W1807" s="61">
        <f t="shared" si="1301"/>
        <v>802.16488258292952</v>
      </c>
      <c r="X1807" s="67">
        <f t="shared" si="1311"/>
        <v>0</v>
      </c>
      <c r="Y1807" s="61">
        <f t="shared" si="1302"/>
        <v>0</v>
      </c>
      <c r="Z1807" s="69">
        <f t="shared" si="1312"/>
        <v>0</v>
      </c>
      <c r="AA1807" s="61">
        <f t="shared" si="1291"/>
        <v>0</v>
      </c>
      <c r="AB1807" s="69">
        <f t="shared" si="1313"/>
        <v>5.1999999999999998E-2</v>
      </c>
      <c r="AC1807" s="140">
        <f t="shared" si="1314"/>
        <v>27</v>
      </c>
      <c r="AD1807" s="67">
        <f t="shared" si="1317"/>
        <v>30</v>
      </c>
      <c r="AE1807" s="11">
        <f t="shared" si="1318"/>
        <v>1.0038092199999999</v>
      </c>
      <c r="AF1807" s="61">
        <f t="shared" si="1292"/>
        <v>2.8493227800000001</v>
      </c>
      <c r="AG1807" s="61">
        <f t="shared" si="1303"/>
        <v>3.0556225100000001</v>
      </c>
      <c r="AH1807" s="61">
        <f t="shared" si="1304"/>
        <v>0</v>
      </c>
      <c r="AI1807" s="196" t="str">
        <f t="shared" si="1319"/>
        <v>A+J=</v>
      </c>
      <c r="AJ1807" s="72">
        <f t="shared" si="1320"/>
        <v>46077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</row>
    <row r="1808" spans="1:156" ht="15" customHeight="1" x14ac:dyDescent="0.25">
      <c r="A1808" s="60">
        <f t="shared" si="1305"/>
        <v>46075</v>
      </c>
      <c r="B1808" s="61">
        <f t="shared" si="1293"/>
        <v>805.48382718061521</v>
      </c>
      <c r="C1808" s="61">
        <f t="shared" si="1306"/>
        <v>587.24847694000005</v>
      </c>
      <c r="D1808" s="61">
        <f t="shared" si="1294"/>
        <v>0</v>
      </c>
      <c r="E1808" s="61">
        <f t="shared" si="1295"/>
        <v>587.24847694000005</v>
      </c>
      <c r="F1808" s="62">
        <f t="shared" si="1307"/>
        <v>7205.03</v>
      </c>
      <c r="G1808" s="63">
        <f t="shared" si="1290"/>
        <v>7245.38</v>
      </c>
      <c r="H1808" s="64">
        <f t="shared" si="1287"/>
        <v>45986</v>
      </c>
      <c r="I1808" s="64">
        <f t="shared" si="1315"/>
        <v>46016</v>
      </c>
      <c r="J1808" s="65">
        <f t="shared" si="1296"/>
        <v>5.6002542668107669E-3</v>
      </c>
      <c r="K1808" s="195">
        <f t="shared" si="1316"/>
        <v>46077</v>
      </c>
      <c r="L1808" s="195">
        <f t="shared" si="1308"/>
        <v>46077</v>
      </c>
      <c r="M1808" s="228">
        <f t="shared" ref="M1808:M1871" si="1321">IF(L1808=L1807,M1807,DAYS360(A1807,L1808))</f>
        <v>30</v>
      </c>
      <c r="N1808" s="67">
        <f t="shared" ref="N1808:N1871" si="1322">DAYS360(EDATE(L1808,-1),A1808)</f>
        <v>28</v>
      </c>
      <c r="O1808" s="61">
        <f t="shared" si="1297"/>
        <v>1.0052259299999999</v>
      </c>
      <c r="P1808" s="66">
        <f t="shared" si="1289"/>
        <v>1.0056002500000001</v>
      </c>
      <c r="Q1808" s="66">
        <f t="shared" si="1309"/>
        <v>1.3591234631368792</v>
      </c>
      <c r="R1808" s="61">
        <f t="shared" si="1288"/>
        <v>1.36622614</v>
      </c>
      <c r="S1808" s="61">
        <f t="shared" si="1310"/>
        <v>1.27374853</v>
      </c>
      <c r="T1808" s="61">
        <f t="shared" si="1298"/>
        <v>748.00688423999998</v>
      </c>
      <c r="U1808" s="61">
        <f t="shared" si="1299"/>
        <v>0</v>
      </c>
      <c r="V1808" s="61">
        <f t="shared" si="1300"/>
        <v>215.06574293061522</v>
      </c>
      <c r="W1808" s="61">
        <f t="shared" si="1301"/>
        <v>802.31421987061526</v>
      </c>
      <c r="X1808" s="67">
        <f t="shared" si="1311"/>
        <v>0</v>
      </c>
      <c r="Y1808" s="61">
        <f t="shared" si="1302"/>
        <v>0</v>
      </c>
      <c r="Z1808" s="69">
        <f t="shared" si="1312"/>
        <v>0</v>
      </c>
      <c r="AA1808" s="61">
        <f t="shared" si="1291"/>
        <v>0</v>
      </c>
      <c r="AB1808" s="69">
        <f t="shared" si="1313"/>
        <v>5.1999999999999998E-2</v>
      </c>
      <c r="AC1808" s="140">
        <f t="shared" si="1314"/>
        <v>28</v>
      </c>
      <c r="AD1808" s="67">
        <f t="shared" si="1317"/>
        <v>30</v>
      </c>
      <c r="AE1808" s="11">
        <f t="shared" si="1318"/>
        <v>1.003950581</v>
      </c>
      <c r="AF1808" s="61">
        <f t="shared" si="1292"/>
        <v>2.9550617799999999</v>
      </c>
      <c r="AG1808" s="61">
        <f t="shared" si="1303"/>
        <v>3.16960731</v>
      </c>
      <c r="AH1808" s="61">
        <f t="shared" si="1304"/>
        <v>0</v>
      </c>
      <c r="AI1808" s="196" t="str">
        <f t="shared" si="1319"/>
        <v>A+J=</v>
      </c>
      <c r="AJ1808" s="72">
        <f t="shared" si="1320"/>
        <v>46077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305"/>
        <v>46076</v>
      </c>
      <c r="B1809" s="61">
        <f t="shared" si="1293"/>
        <v>805.74723621072496</v>
      </c>
      <c r="C1809" s="61">
        <f t="shared" si="1306"/>
        <v>587.24847694000005</v>
      </c>
      <c r="D1809" s="61">
        <f t="shared" si="1294"/>
        <v>0</v>
      </c>
      <c r="E1809" s="61">
        <f t="shared" si="1295"/>
        <v>587.24847694000005</v>
      </c>
      <c r="F1809" s="62">
        <f t="shared" si="1307"/>
        <v>7205.03</v>
      </c>
      <c r="G1809" s="63">
        <f t="shared" si="1290"/>
        <v>7245.38</v>
      </c>
      <c r="H1809" s="64">
        <f t="shared" si="1287"/>
        <v>45986</v>
      </c>
      <c r="I1809" s="64">
        <f t="shared" si="1315"/>
        <v>46016</v>
      </c>
      <c r="J1809" s="65">
        <f t="shared" si="1296"/>
        <v>5.6002542668107669E-3</v>
      </c>
      <c r="K1809" s="195">
        <f t="shared" si="1316"/>
        <v>46077</v>
      </c>
      <c r="L1809" s="195">
        <f t="shared" si="1308"/>
        <v>46077</v>
      </c>
      <c r="M1809" s="228">
        <f t="shared" si="1321"/>
        <v>30</v>
      </c>
      <c r="N1809" s="67">
        <f t="shared" si="1322"/>
        <v>29</v>
      </c>
      <c r="O1809" s="61">
        <f t="shared" si="1297"/>
        <v>1.0054130699999999</v>
      </c>
      <c r="P1809" s="66">
        <f t="shared" si="1289"/>
        <v>1.0056002500000001</v>
      </c>
      <c r="Q1809" s="66">
        <f t="shared" si="1309"/>
        <v>1.3591234631368792</v>
      </c>
      <c r="R1809" s="61">
        <f t="shared" si="1288"/>
        <v>1.36648049</v>
      </c>
      <c r="S1809" s="61">
        <f t="shared" si="1310"/>
        <v>1.27374853</v>
      </c>
      <c r="T1809" s="61">
        <f t="shared" si="1298"/>
        <v>748.00688423999998</v>
      </c>
      <c r="U1809" s="61">
        <f t="shared" si="1299"/>
        <v>0</v>
      </c>
      <c r="V1809" s="61">
        <f t="shared" si="1300"/>
        <v>215.21510958072494</v>
      </c>
      <c r="W1809" s="61">
        <f t="shared" si="1301"/>
        <v>802.46358652072502</v>
      </c>
      <c r="X1809" s="67">
        <f t="shared" si="1311"/>
        <v>0</v>
      </c>
      <c r="Y1809" s="61">
        <f t="shared" si="1302"/>
        <v>0</v>
      </c>
      <c r="Z1809" s="69">
        <f t="shared" si="1312"/>
        <v>0</v>
      </c>
      <c r="AA1809" s="61">
        <f t="shared" si="1291"/>
        <v>0</v>
      </c>
      <c r="AB1809" s="69">
        <f t="shared" si="1313"/>
        <v>5.1999999999999998E-2</v>
      </c>
      <c r="AC1809" s="140">
        <f t="shared" si="1314"/>
        <v>29</v>
      </c>
      <c r="AD1809" s="67">
        <f t="shared" si="1317"/>
        <v>30</v>
      </c>
      <c r="AE1809" s="11">
        <f t="shared" si="1318"/>
        <v>1.0040919610000001</v>
      </c>
      <c r="AF1809" s="61">
        <f t="shared" si="1292"/>
        <v>3.0608149899999999</v>
      </c>
      <c r="AG1809" s="61">
        <f t="shared" si="1303"/>
        <v>3.2836496899999998</v>
      </c>
      <c r="AH1809" s="61">
        <f t="shared" si="1304"/>
        <v>0</v>
      </c>
      <c r="AI1809" s="196" t="str">
        <f t="shared" si="1319"/>
        <v>A+J=</v>
      </c>
      <c r="AJ1809" s="72">
        <f t="shared" si="1320"/>
        <v>46077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305"/>
        <v>46077</v>
      </c>
      <c r="B1810" s="61">
        <f t="shared" si="1293"/>
        <v>806.01073383325854</v>
      </c>
      <c r="C1810" s="61">
        <f t="shared" si="1306"/>
        <v>587.24847694000005</v>
      </c>
      <c r="D1810" s="61">
        <f t="shared" si="1294"/>
        <v>0</v>
      </c>
      <c r="E1810" s="61">
        <f t="shared" si="1295"/>
        <v>587.24847694000005</v>
      </c>
      <c r="F1810" s="62">
        <f t="shared" si="1307"/>
        <v>7205.03</v>
      </c>
      <c r="G1810" s="63">
        <f t="shared" si="1290"/>
        <v>7245.38</v>
      </c>
      <c r="H1810" s="64">
        <f t="shared" si="1287"/>
        <v>45986</v>
      </c>
      <c r="I1810" s="64">
        <f t="shared" si="1315"/>
        <v>46016</v>
      </c>
      <c r="J1810" s="65">
        <f t="shared" si="1296"/>
        <v>5.6002542668107669E-3</v>
      </c>
      <c r="K1810" s="195">
        <f t="shared" si="1316"/>
        <v>46105</v>
      </c>
      <c r="L1810" s="195">
        <f t="shared" si="1308"/>
        <v>46077</v>
      </c>
      <c r="M1810" s="228">
        <f t="shared" si="1321"/>
        <v>30</v>
      </c>
      <c r="N1810" s="67">
        <f t="shared" si="1322"/>
        <v>30</v>
      </c>
      <c r="O1810" s="61">
        <f t="shared" si="1297"/>
        <v>1.0056002500000001</v>
      </c>
      <c r="P1810" s="66">
        <f t="shared" si="1289"/>
        <v>1.0056002500000001</v>
      </c>
      <c r="Q1810" s="66">
        <f t="shared" si="1309"/>
        <v>1.3591234631368792</v>
      </c>
      <c r="R1810" s="61">
        <f t="shared" si="1288"/>
        <v>1.36673489</v>
      </c>
      <c r="S1810" s="61">
        <f t="shared" si="1310"/>
        <v>1.36673489</v>
      </c>
      <c r="T1810" s="61">
        <f t="shared" si="1298"/>
        <v>802.61298252999995</v>
      </c>
      <c r="U1810" s="61">
        <f t="shared" si="1299"/>
        <v>0</v>
      </c>
      <c r="V1810" s="61">
        <f t="shared" si="1300"/>
        <v>215.36450559325849</v>
      </c>
      <c r="W1810" s="61">
        <f t="shared" si="1301"/>
        <v>802.61298253325856</v>
      </c>
      <c r="X1810" s="67">
        <f t="shared" si="1311"/>
        <v>59</v>
      </c>
      <c r="Y1810" s="61">
        <f t="shared" si="1302"/>
        <v>2.4860353800000001</v>
      </c>
      <c r="Z1810" s="69">
        <f t="shared" si="1312"/>
        <v>1.2192E-2</v>
      </c>
      <c r="AA1810" s="61">
        <f t="shared" si="1291"/>
        <v>9.7854574799999998</v>
      </c>
      <c r="AB1810" s="69">
        <f t="shared" si="1313"/>
        <v>5.1999999999999998E-2</v>
      </c>
      <c r="AC1810" s="140">
        <f t="shared" si="1314"/>
        <v>30</v>
      </c>
      <c r="AD1810" s="67">
        <f t="shared" si="1317"/>
        <v>30</v>
      </c>
      <c r="AE1810" s="11">
        <f t="shared" si="1318"/>
        <v>1.0042333619999999</v>
      </c>
      <c r="AF1810" s="61">
        <f t="shared" si="1292"/>
        <v>3.3977512999999999</v>
      </c>
      <c r="AG1810" s="61">
        <f t="shared" si="1303"/>
        <v>3.3977512999999999</v>
      </c>
      <c r="AH1810" s="61">
        <f t="shared" si="1304"/>
        <v>13.183208779999999</v>
      </c>
      <c r="AI1810" s="196" t="str">
        <f t="shared" si="1319"/>
        <v>A+J=</v>
      </c>
      <c r="AJ1810" s="72">
        <f t="shared" si="1320"/>
        <v>46077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305"/>
        <v>46078</v>
      </c>
      <c r="B1811" s="61">
        <f t="shared" si="1293"/>
        <v>793.06615629384044</v>
      </c>
      <c r="C1811" s="61">
        <f t="shared" si="1306"/>
        <v>580.08874350999997</v>
      </c>
      <c r="D1811" s="61">
        <f t="shared" si="1294"/>
        <v>81.094000299999948</v>
      </c>
      <c r="E1811" s="61">
        <f t="shared" si="1295"/>
        <v>498.99474321000002</v>
      </c>
      <c r="F1811" s="62">
        <f t="shared" si="1307"/>
        <v>7205.03</v>
      </c>
      <c r="G1811" s="63">
        <f t="shared" si="1290"/>
        <v>7245.38</v>
      </c>
      <c r="H1811" s="64">
        <f t="shared" si="1287"/>
        <v>46016</v>
      </c>
      <c r="I1811" s="64">
        <f t="shared" si="1315"/>
        <v>46047</v>
      </c>
      <c r="J1811" s="65">
        <f t="shared" si="1296"/>
        <v>5.6002542668107669E-3</v>
      </c>
      <c r="K1811" s="195">
        <f t="shared" si="1316"/>
        <v>46105</v>
      </c>
      <c r="L1811" s="195">
        <f t="shared" si="1308"/>
        <v>46105</v>
      </c>
      <c r="M1811" s="228">
        <f t="shared" si="1321"/>
        <v>30</v>
      </c>
      <c r="N1811" s="67">
        <f t="shared" si="1322"/>
        <v>1</v>
      </c>
      <c r="O1811" s="61">
        <f t="shared" si="1297"/>
        <v>1.0001861700000001</v>
      </c>
      <c r="P1811" s="66">
        <f t="shared" si="1289"/>
        <v>1.0056002500000001</v>
      </c>
      <c r="Q1811" s="66">
        <f t="shared" si="1309"/>
        <v>1.3667348943113116</v>
      </c>
      <c r="R1811" s="61">
        <f t="shared" si="1288"/>
        <v>1.36698933</v>
      </c>
      <c r="S1811" s="61">
        <f t="shared" si="1310"/>
        <v>1.36673489</v>
      </c>
      <c r="T1811" s="61">
        <f t="shared" si="1298"/>
        <v>792.82752504999996</v>
      </c>
      <c r="U1811" s="61">
        <f t="shared" si="1299"/>
        <v>29.73999927968045</v>
      </c>
      <c r="V1811" s="61">
        <f t="shared" si="1300"/>
        <v>183.12574648415995</v>
      </c>
      <c r="W1811" s="61">
        <f t="shared" si="1301"/>
        <v>792.95448927384041</v>
      </c>
      <c r="X1811" s="67">
        <f t="shared" si="1311"/>
        <v>0</v>
      </c>
      <c r="Y1811" s="61">
        <f t="shared" si="1302"/>
        <v>0</v>
      </c>
      <c r="Z1811" s="69">
        <f t="shared" si="1312"/>
        <v>0</v>
      </c>
      <c r="AA1811" s="61">
        <f t="shared" si="1291"/>
        <v>0</v>
      </c>
      <c r="AB1811" s="69">
        <f t="shared" si="1313"/>
        <v>5.1999999999999998E-2</v>
      </c>
      <c r="AC1811" s="140">
        <f t="shared" si="1314"/>
        <v>1</v>
      </c>
      <c r="AD1811" s="67">
        <f t="shared" si="1317"/>
        <v>30</v>
      </c>
      <c r="AE1811" s="11">
        <f t="shared" si="1318"/>
        <v>1.000140824</v>
      </c>
      <c r="AF1811" s="61">
        <f t="shared" si="1292"/>
        <v>0.11164913999999999</v>
      </c>
      <c r="AG1811" s="61">
        <f t="shared" si="1303"/>
        <v>0.11166702000000001</v>
      </c>
      <c r="AH1811" s="61">
        <f t="shared" si="1304"/>
        <v>0</v>
      </c>
      <c r="AI1811" s="196" t="str">
        <f t="shared" si="1319"/>
        <v>A+J=</v>
      </c>
      <c r="AJ1811" s="72">
        <f t="shared" si="1320"/>
        <v>46105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305"/>
        <v>46079</v>
      </c>
      <c r="B1812" s="61">
        <f t="shared" si="1293"/>
        <v>793.30486411603988</v>
      </c>
      <c r="C1812" s="61">
        <f t="shared" si="1306"/>
        <v>580.08874350999997</v>
      </c>
      <c r="D1812" s="61">
        <f t="shared" si="1294"/>
        <v>81.094000299999948</v>
      </c>
      <c r="E1812" s="61">
        <f t="shared" si="1295"/>
        <v>498.99474321000002</v>
      </c>
      <c r="F1812" s="62">
        <f t="shared" si="1307"/>
        <v>7205.03</v>
      </c>
      <c r="G1812" s="63">
        <f t="shared" si="1290"/>
        <v>7245.38</v>
      </c>
      <c r="H1812" s="64">
        <f t="shared" si="1287"/>
        <v>46016</v>
      </c>
      <c r="I1812" s="64">
        <f t="shared" si="1315"/>
        <v>46047</v>
      </c>
      <c r="J1812" s="65">
        <f t="shared" si="1296"/>
        <v>5.6002542668107669E-3</v>
      </c>
      <c r="K1812" s="195">
        <f t="shared" si="1316"/>
        <v>46105</v>
      </c>
      <c r="L1812" s="195">
        <f t="shared" si="1308"/>
        <v>46105</v>
      </c>
      <c r="M1812" s="228">
        <f t="shared" si="1321"/>
        <v>30</v>
      </c>
      <c r="N1812" s="67">
        <f t="shared" si="1322"/>
        <v>2</v>
      </c>
      <c r="O1812" s="61">
        <f t="shared" si="1297"/>
        <v>1.00037237</v>
      </c>
      <c r="P1812" s="66">
        <f t="shared" si="1289"/>
        <v>1.0056002500000001</v>
      </c>
      <c r="Q1812" s="66">
        <f t="shared" si="1309"/>
        <v>1.3667348943113116</v>
      </c>
      <c r="R1812" s="61">
        <f t="shared" si="1288"/>
        <v>1.3672438200000001</v>
      </c>
      <c r="S1812" s="61">
        <f t="shared" si="1310"/>
        <v>1.36673489</v>
      </c>
      <c r="T1812" s="61">
        <f t="shared" si="1298"/>
        <v>792.82752504999996</v>
      </c>
      <c r="U1812" s="61">
        <f t="shared" si="1299"/>
        <v>29.73999927968045</v>
      </c>
      <c r="V1812" s="61">
        <f t="shared" si="1300"/>
        <v>183.25273565635953</v>
      </c>
      <c r="W1812" s="61">
        <f t="shared" si="1301"/>
        <v>793.08147844603991</v>
      </c>
      <c r="X1812" s="67">
        <f t="shared" si="1311"/>
        <v>0</v>
      </c>
      <c r="Y1812" s="61">
        <f t="shared" si="1302"/>
        <v>0</v>
      </c>
      <c r="Z1812" s="69">
        <f t="shared" si="1312"/>
        <v>0</v>
      </c>
      <c r="AA1812" s="61">
        <f t="shared" si="1291"/>
        <v>0</v>
      </c>
      <c r="AB1812" s="69">
        <f t="shared" si="1313"/>
        <v>5.1999999999999998E-2</v>
      </c>
      <c r="AC1812" s="140">
        <f t="shared" si="1314"/>
        <v>2</v>
      </c>
      <c r="AD1812" s="67">
        <f t="shared" si="1317"/>
        <v>30</v>
      </c>
      <c r="AE1812" s="11">
        <f t="shared" si="1318"/>
        <v>1.000281668</v>
      </c>
      <c r="AF1812" s="61">
        <f t="shared" si="1292"/>
        <v>0.22331413999999999</v>
      </c>
      <c r="AG1812" s="61">
        <f t="shared" si="1303"/>
        <v>0.22338567000000001</v>
      </c>
      <c r="AH1812" s="61">
        <f t="shared" si="1304"/>
        <v>0</v>
      </c>
      <c r="AI1812" s="196" t="str">
        <f t="shared" si="1319"/>
        <v>A+J=</v>
      </c>
      <c r="AJ1812" s="72">
        <f t="shared" si="1320"/>
        <v>46105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305"/>
        <v>46080</v>
      </c>
      <c r="B1813" s="61">
        <f t="shared" si="1293"/>
        <v>793.54364853797642</v>
      </c>
      <c r="C1813" s="61">
        <f t="shared" si="1306"/>
        <v>580.08874350999997</v>
      </c>
      <c r="D1813" s="61">
        <f t="shared" si="1294"/>
        <v>81.094000299999948</v>
      </c>
      <c r="E1813" s="61">
        <f t="shared" si="1295"/>
        <v>498.99474321000002</v>
      </c>
      <c r="F1813" s="62">
        <f t="shared" si="1307"/>
        <v>7205.03</v>
      </c>
      <c r="G1813" s="63">
        <f t="shared" si="1290"/>
        <v>7245.38</v>
      </c>
      <c r="H1813" s="64">
        <f t="shared" si="1287"/>
        <v>46016</v>
      </c>
      <c r="I1813" s="64">
        <f t="shared" si="1315"/>
        <v>46047</v>
      </c>
      <c r="J1813" s="65">
        <f t="shared" si="1296"/>
        <v>5.6002542668107669E-3</v>
      </c>
      <c r="K1813" s="195">
        <f t="shared" si="1316"/>
        <v>46105</v>
      </c>
      <c r="L1813" s="195">
        <f t="shared" si="1308"/>
        <v>46105</v>
      </c>
      <c r="M1813" s="228">
        <f t="shared" si="1321"/>
        <v>30</v>
      </c>
      <c r="N1813" s="67">
        <f t="shared" si="1322"/>
        <v>3</v>
      </c>
      <c r="O1813" s="61">
        <f t="shared" si="1297"/>
        <v>1.0005586099999999</v>
      </c>
      <c r="P1813" s="66">
        <f t="shared" si="1289"/>
        <v>1.0056002500000001</v>
      </c>
      <c r="Q1813" s="66">
        <f t="shared" si="1309"/>
        <v>1.3667348943113116</v>
      </c>
      <c r="R1813" s="61">
        <f t="shared" si="1288"/>
        <v>1.3674983599999999</v>
      </c>
      <c r="S1813" s="61">
        <f t="shared" si="1310"/>
        <v>1.36673489</v>
      </c>
      <c r="T1813" s="61">
        <f t="shared" si="1298"/>
        <v>792.82752504999996</v>
      </c>
      <c r="U1813" s="61">
        <f t="shared" si="1299"/>
        <v>29.73999927968045</v>
      </c>
      <c r="V1813" s="61">
        <f t="shared" si="1300"/>
        <v>183.37974977829609</v>
      </c>
      <c r="W1813" s="61">
        <f t="shared" si="1301"/>
        <v>793.20849256797646</v>
      </c>
      <c r="X1813" s="67">
        <f t="shared" si="1311"/>
        <v>0</v>
      </c>
      <c r="Y1813" s="61">
        <f t="shared" si="1302"/>
        <v>0</v>
      </c>
      <c r="Z1813" s="69">
        <f t="shared" si="1312"/>
        <v>0</v>
      </c>
      <c r="AA1813" s="61">
        <f t="shared" si="1291"/>
        <v>0</v>
      </c>
      <c r="AB1813" s="69">
        <f t="shared" si="1313"/>
        <v>5.1999999999999998E-2</v>
      </c>
      <c r="AC1813" s="140">
        <f t="shared" si="1314"/>
        <v>3</v>
      </c>
      <c r="AD1813" s="67">
        <f t="shared" si="1317"/>
        <v>30</v>
      </c>
      <c r="AE1813" s="11">
        <f t="shared" si="1318"/>
        <v>1.000422532</v>
      </c>
      <c r="AF1813" s="61">
        <f t="shared" si="1292"/>
        <v>0.33499498999999999</v>
      </c>
      <c r="AG1813" s="61">
        <f t="shared" si="1303"/>
        <v>0.33515597000000003</v>
      </c>
      <c r="AH1813" s="61">
        <f t="shared" si="1304"/>
        <v>0</v>
      </c>
      <c r="AI1813" s="196" t="str">
        <f t="shared" si="1319"/>
        <v>A+J=</v>
      </c>
      <c r="AJ1813" s="72">
        <f t="shared" si="1320"/>
        <v>46105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305"/>
        <v>46081</v>
      </c>
      <c r="B1814" s="61">
        <f t="shared" si="1293"/>
        <v>793.7825137695977</v>
      </c>
      <c r="C1814" s="61">
        <f t="shared" si="1306"/>
        <v>580.08874350999997</v>
      </c>
      <c r="D1814" s="61">
        <f t="shared" si="1294"/>
        <v>81.094000299999948</v>
      </c>
      <c r="E1814" s="61">
        <f t="shared" si="1295"/>
        <v>498.99474321000002</v>
      </c>
      <c r="F1814" s="62">
        <f t="shared" si="1307"/>
        <v>7205.03</v>
      </c>
      <c r="G1814" s="63">
        <f t="shared" si="1290"/>
        <v>7245.38</v>
      </c>
      <c r="H1814" s="64">
        <f t="shared" si="1287"/>
        <v>46016</v>
      </c>
      <c r="I1814" s="64">
        <f t="shared" si="1315"/>
        <v>46047</v>
      </c>
      <c r="J1814" s="65">
        <f t="shared" si="1296"/>
        <v>5.6002542668107669E-3</v>
      </c>
      <c r="K1814" s="195">
        <f t="shared" si="1316"/>
        <v>46105</v>
      </c>
      <c r="L1814" s="195">
        <f t="shared" si="1308"/>
        <v>46105</v>
      </c>
      <c r="M1814" s="228">
        <f t="shared" si="1321"/>
        <v>30</v>
      </c>
      <c r="N1814" s="67">
        <f t="shared" si="1322"/>
        <v>4</v>
      </c>
      <c r="O1814" s="61">
        <f t="shared" si="1297"/>
        <v>1.00074489</v>
      </c>
      <c r="P1814" s="66">
        <f t="shared" si="1289"/>
        <v>1.0056002500000001</v>
      </c>
      <c r="Q1814" s="66">
        <f t="shared" si="1309"/>
        <v>1.3667348943113116</v>
      </c>
      <c r="R1814" s="61">
        <f t="shared" si="1288"/>
        <v>1.36775296</v>
      </c>
      <c r="S1814" s="61">
        <f t="shared" si="1310"/>
        <v>1.36673489</v>
      </c>
      <c r="T1814" s="61">
        <f t="shared" si="1298"/>
        <v>792.82752504999996</v>
      </c>
      <c r="U1814" s="61">
        <f t="shared" si="1299"/>
        <v>29.73999927968045</v>
      </c>
      <c r="V1814" s="61">
        <f t="shared" si="1300"/>
        <v>183.50679383991741</v>
      </c>
      <c r="W1814" s="61">
        <f t="shared" si="1301"/>
        <v>793.33553662959775</v>
      </c>
      <c r="X1814" s="67">
        <f t="shared" si="1311"/>
        <v>0</v>
      </c>
      <c r="Y1814" s="61">
        <f t="shared" si="1302"/>
        <v>0</v>
      </c>
      <c r="Z1814" s="69">
        <f t="shared" si="1312"/>
        <v>0</v>
      </c>
      <c r="AA1814" s="61">
        <f t="shared" si="1291"/>
        <v>0</v>
      </c>
      <c r="AB1814" s="69">
        <f t="shared" si="1313"/>
        <v>5.1999999999999998E-2</v>
      </c>
      <c r="AC1814" s="140">
        <f t="shared" si="1314"/>
        <v>4</v>
      </c>
      <c r="AD1814" s="67">
        <f t="shared" si="1317"/>
        <v>30</v>
      </c>
      <c r="AE1814" s="11">
        <f t="shared" si="1318"/>
        <v>1.000563415</v>
      </c>
      <c r="AF1814" s="61">
        <f t="shared" si="1292"/>
        <v>0.44669091999999999</v>
      </c>
      <c r="AG1814" s="61">
        <f t="shared" si="1303"/>
        <v>0.44697714</v>
      </c>
      <c r="AH1814" s="61">
        <f t="shared" si="1304"/>
        <v>0</v>
      </c>
      <c r="AI1814" s="196" t="str">
        <f t="shared" si="1319"/>
        <v>A+J=</v>
      </c>
      <c r="AJ1814" s="72">
        <f t="shared" si="1320"/>
        <v>46105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305"/>
        <v>46082</v>
      </c>
      <c r="B1815" s="61">
        <f t="shared" si="1293"/>
        <v>794.49954016319998</v>
      </c>
      <c r="C1815" s="61">
        <f t="shared" si="1306"/>
        <v>580.08874350999997</v>
      </c>
      <c r="D1815" s="61">
        <f t="shared" si="1294"/>
        <v>81.094000299999948</v>
      </c>
      <c r="E1815" s="61">
        <f t="shared" si="1295"/>
        <v>498.99474321000002</v>
      </c>
      <c r="F1815" s="62">
        <f t="shared" si="1307"/>
        <v>7205.03</v>
      </c>
      <c r="G1815" s="63">
        <f t="shared" si="1290"/>
        <v>7245.38</v>
      </c>
      <c r="H1815" s="64">
        <f t="shared" si="1287"/>
        <v>46016</v>
      </c>
      <c r="I1815" s="64">
        <f t="shared" si="1315"/>
        <v>46047</v>
      </c>
      <c r="J1815" s="65">
        <f t="shared" si="1296"/>
        <v>5.6002542668107669E-3</v>
      </c>
      <c r="K1815" s="195">
        <f t="shared" si="1316"/>
        <v>46105</v>
      </c>
      <c r="L1815" s="195">
        <f t="shared" si="1308"/>
        <v>46105</v>
      </c>
      <c r="M1815" s="228">
        <f t="shared" si="1321"/>
        <v>30</v>
      </c>
      <c r="N1815" s="67">
        <f t="shared" si="1322"/>
        <v>7</v>
      </c>
      <c r="O1815" s="61">
        <f t="shared" si="1297"/>
        <v>1.00130392</v>
      </c>
      <c r="P1815" s="66">
        <f t="shared" si="1289"/>
        <v>1.0056002500000001</v>
      </c>
      <c r="Q1815" s="66">
        <f t="shared" si="1309"/>
        <v>1.3667348943113116</v>
      </c>
      <c r="R1815" s="61">
        <f t="shared" si="1288"/>
        <v>1.368517</v>
      </c>
      <c r="S1815" s="61">
        <f t="shared" si="1310"/>
        <v>1.36673489</v>
      </c>
      <c r="T1815" s="61">
        <f t="shared" si="1298"/>
        <v>792.82752504999996</v>
      </c>
      <c r="U1815" s="61">
        <f t="shared" si="1299"/>
        <v>29.73999927968045</v>
      </c>
      <c r="V1815" s="61">
        <f t="shared" si="1300"/>
        <v>183.88804578351957</v>
      </c>
      <c r="W1815" s="61">
        <f t="shared" si="1301"/>
        <v>793.71678857320001</v>
      </c>
      <c r="X1815" s="67">
        <f t="shared" si="1311"/>
        <v>0</v>
      </c>
      <c r="Y1815" s="61">
        <f t="shared" si="1302"/>
        <v>0</v>
      </c>
      <c r="Z1815" s="69">
        <f t="shared" si="1312"/>
        <v>0</v>
      </c>
      <c r="AA1815" s="61">
        <f t="shared" si="1291"/>
        <v>0</v>
      </c>
      <c r="AB1815" s="69">
        <f t="shared" si="1313"/>
        <v>5.1999999999999998E-2</v>
      </c>
      <c r="AC1815" s="140">
        <f t="shared" si="1314"/>
        <v>7</v>
      </c>
      <c r="AD1815" s="67">
        <f t="shared" si="1317"/>
        <v>30</v>
      </c>
      <c r="AE1815" s="11">
        <f t="shared" si="1318"/>
        <v>1.0009861849999999</v>
      </c>
      <c r="AF1815" s="61">
        <f t="shared" si="1292"/>
        <v>0.78187461000000003</v>
      </c>
      <c r="AG1815" s="61">
        <f t="shared" si="1303"/>
        <v>0.78275159000000005</v>
      </c>
      <c r="AH1815" s="61">
        <f t="shared" si="1304"/>
        <v>0</v>
      </c>
      <c r="AI1815" s="196" t="str">
        <f t="shared" si="1319"/>
        <v>A+J=</v>
      </c>
      <c r="AJ1815" s="72">
        <f t="shared" si="1320"/>
        <v>46105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305"/>
        <v>46083</v>
      </c>
      <c r="B1816" s="61">
        <f t="shared" si="1293"/>
        <v>794.73870703382249</v>
      </c>
      <c r="C1816" s="61">
        <f t="shared" si="1306"/>
        <v>580.08874350999997</v>
      </c>
      <c r="D1816" s="61">
        <f t="shared" si="1294"/>
        <v>81.094000299999948</v>
      </c>
      <c r="E1816" s="61">
        <f t="shared" si="1295"/>
        <v>498.99474321000002</v>
      </c>
      <c r="F1816" s="62">
        <f t="shared" si="1307"/>
        <v>7205.03</v>
      </c>
      <c r="G1816" s="63">
        <f t="shared" si="1290"/>
        <v>7245.38</v>
      </c>
      <c r="H1816" s="64">
        <f t="shared" si="1287"/>
        <v>46016</v>
      </c>
      <c r="I1816" s="64">
        <f t="shared" si="1315"/>
        <v>46047</v>
      </c>
      <c r="J1816" s="65">
        <f t="shared" si="1296"/>
        <v>5.6002542668107669E-3</v>
      </c>
      <c r="K1816" s="195">
        <f t="shared" si="1316"/>
        <v>46105</v>
      </c>
      <c r="L1816" s="195">
        <f t="shared" si="1308"/>
        <v>46105</v>
      </c>
      <c r="M1816" s="228">
        <f t="shared" si="1321"/>
        <v>30</v>
      </c>
      <c r="N1816" s="67">
        <f t="shared" si="1322"/>
        <v>8</v>
      </c>
      <c r="O1816" s="61">
        <f t="shared" si="1297"/>
        <v>1.0014903399999999</v>
      </c>
      <c r="P1816" s="66">
        <f t="shared" si="1289"/>
        <v>1.0056002500000001</v>
      </c>
      <c r="Q1816" s="66">
        <f t="shared" si="1309"/>
        <v>1.3667348943113116</v>
      </c>
      <c r="R1816" s="61">
        <f t="shared" si="1288"/>
        <v>1.36877179</v>
      </c>
      <c r="S1816" s="61">
        <f t="shared" si="1310"/>
        <v>1.36673489</v>
      </c>
      <c r="T1816" s="61">
        <f t="shared" si="1298"/>
        <v>792.82752504999996</v>
      </c>
      <c r="U1816" s="61">
        <f t="shared" si="1299"/>
        <v>29.73999927968045</v>
      </c>
      <c r="V1816" s="61">
        <f t="shared" si="1300"/>
        <v>184.01518465414208</v>
      </c>
      <c r="W1816" s="61">
        <f t="shared" si="1301"/>
        <v>793.84392744382251</v>
      </c>
      <c r="X1816" s="67">
        <f t="shared" si="1311"/>
        <v>0</v>
      </c>
      <c r="Y1816" s="61">
        <f t="shared" si="1302"/>
        <v>0</v>
      </c>
      <c r="Z1816" s="69">
        <f t="shared" si="1312"/>
        <v>0</v>
      </c>
      <c r="AA1816" s="61">
        <f t="shared" si="1291"/>
        <v>0</v>
      </c>
      <c r="AB1816" s="69">
        <f t="shared" si="1313"/>
        <v>5.1999999999999998E-2</v>
      </c>
      <c r="AC1816" s="140">
        <f t="shared" si="1314"/>
        <v>8</v>
      </c>
      <c r="AD1816" s="67">
        <f t="shared" si="1317"/>
        <v>30</v>
      </c>
      <c r="AE1816" s="11">
        <f t="shared" si="1318"/>
        <v>1.0011271479999999</v>
      </c>
      <c r="AF1816" s="61">
        <f t="shared" si="1292"/>
        <v>0.89363395000000001</v>
      </c>
      <c r="AG1816" s="61">
        <f t="shared" si="1303"/>
        <v>0.89477958999999996</v>
      </c>
      <c r="AH1816" s="61">
        <f t="shared" si="1304"/>
        <v>0</v>
      </c>
      <c r="AI1816" s="196" t="str">
        <f t="shared" si="1319"/>
        <v>A+J=</v>
      </c>
      <c r="AJ1816" s="72">
        <f t="shared" si="1320"/>
        <v>46105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305"/>
        <v>46084</v>
      </c>
      <c r="B1817" s="61">
        <f t="shared" si="1293"/>
        <v>794.97794561423473</v>
      </c>
      <c r="C1817" s="61">
        <f t="shared" si="1306"/>
        <v>580.08874350999997</v>
      </c>
      <c r="D1817" s="61">
        <f t="shared" si="1294"/>
        <v>81.094000299999948</v>
      </c>
      <c r="E1817" s="61">
        <f t="shared" si="1295"/>
        <v>498.99474321000002</v>
      </c>
      <c r="F1817" s="62">
        <f t="shared" si="1307"/>
        <v>7205.03</v>
      </c>
      <c r="G1817" s="63">
        <f t="shared" si="1290"/>
        <v>7245.38</v>
      </c>
      <c r="H1817" s="64">
        <f t="shared" si="1287"/>
        <v>46016</v>
      </c>
      <c r="I1817" s="64">
        <f t="shared" si="1315"/>
        <v>46047</v>
      </c>
      <c r="J1817" s="65">
        <f t="shared" si="1296"/>
        <v>5.6002542668107669E-3</v>
      </c>
      <c r="K1817" s="195">
        <f t="shared" si="1316"/>
        <v>46105</v>
      </c>
      <c r="L1817" s="195">
        <f t="shared" si="1308"/>
        <v>46105</v>
      </c>
      <c r="M1817" s="228">
        <f t="shared" si="1321"/>
        <v>30</v>
      </c>
      <c r="N1817" s="67">
        <f t="shared" si="1322"/>
        <v>9</v>
      </c>
      <c r="O1817" s="61">
        <f t="shared" si="1297"/>
        <v>1.0016767900000001</v>
      </c>
      <c r="P1817" s="66">
        <f t="shared" si="1289"/>
        <v>1.0056002500000001</v>
      </c>
      <c r="Q1817" s="66">
        <f t="shared" si="1309"/>
        <v>1.3667348943113116</v>
      </c>
      <c r="R1817" s="61">
        <f t="shared" si="1288"/>
        <v>1.3690266200000001</v>
      </c>
      <c r="S1817" s="61">
        <f t="shared" si="1310"/>
        <v>1.36673489</v>
      </c>
      <c r="T1817" s="61">
        <f t="shared" si="1298"/>
        <v>792.82752504999996</v>
      </c>
      <c r="U1817" s="61">
        <f t="shared" si="1299"/>
        <v>29.73999927968045</v>
      </c>
      <c r="V1817" s="61">
        <f t="shared" si="1300"/>
        <v>184.14234348455429</v>
      </c>
      <c r="W1817" s="61">
        <f t="shared" si="1301"/>
        <v>793.97108627423472</v>
      </c>
      <c r="X1817" s="67">
        <f t="shared" si="1311"/>
        <v>0</v>
      </c>
      <c r="Y1817" s="61">
        <f t="shared" si="1302"/>
        <v>0</v>
      </c>
      <c r="Z1817" s="69">
        <f t="shared" si="1312"/>
        <v>0</v>
      </c>
      <c r="AA1817" s="61">
        <f t="shared" si="1291"/>
        <v>0</v>
      </c>
      <c r="AB1817" s="69">
        <f t="shared" si="1313"/>
        <v>5.1999999999999998E-2</v>
      </c>
      <c r="AC1817" s="140">
        <f t="shared" si="1314"/>
        <v>9</v>
      </c>
      <c r="AD1817" s="67">
        <f t="shared" si="1317"/>
        <v>30</v>
      </c>
      <c r="AE1817" s="11">
        <f t="shared" si="1318"/>
        <v>1.001268131</v>
      </c>
      <c r="AF1817" s="61">
        <f t="shared" si="1292"/>
        <v>1.0054091599999999</v>
      </c>
      <c r="AG1817" s="61">
        <f t="shared" si="1303"/>
        <v>1.0068593400000001</v>
      </c>
      <c r="AH1817" s="61">
        <f t="shared" si="1304"/>
        <v>0</v>
      </c>
      <c r="AI1817" s="196" t="str">
        <f t="shared" si="1319"/>
        <v>A+J=</v>
      </c>
      <c r="AJ1817" s="72">
        <f t="shared" si="1320"/>
        <v>46105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305"/>
        <v>46085</v>
      </c>
      <c r="B1818" s="61">
        <f t="shared" si="1293"/>
        <v>795.2172559244367</v>
      </c>
      <c r="C1818" s="61">
        <f t="shared" si="1306"/>
        <v>580.08874350999997</v>
      </c>
      <c r="D1818" s="61">
        <f t="shared" si="1294"/>
        <v>81.094000299999948</v>
      </c>
      <c r="E1818" s="61">
        <f t="shared" si="1295"/>
        <v>498.99474321000002</v>
      </c>
      <c r="F1818" s="62">
        <f t="shared" si="1307"/>
        <v>7205.03</v>
      </c>
      <c r="G1818" s="63">
        <f t="shared" si="1290"/>
        <v>7245.38</v>
      </c>
      <c r="H1818" s="64">
        <f t="shared" si="1287"/>
        <v>46016</v>
      </c>
      <c r="I1818" s="64">
        <f t="shared" si="1315"/>
        <v>46047</v>
      </c>
      <c r="J1818" s="65">
        <f t="shared" si="1296"/>
        <v>5.6002542668107669E-3</v>
      </c>
      <c r="K1818" s="195">
        <f t="shared" si="1316"/>
        <v>46105</v>
      </c>
      <c r="L1818" s="195">
        <f t="shared" si="1308"/>
        <v>46105</v>
      </c>
      <c r="M1818" s="228">
        <f t="shared" si="1321"/>
        <v>30</v>
      </c>
      <c r="N1818" s="67">
        <f t="shared" si="1322"/>
        <v>10</v>
      </c>
      <c r="O1818" s="61">
        <f t="shared" si="1297"/>
        <v>1.0018632700000001</v>
      </c>
      <c r="P1818" s="66">
        <f t="shared" si="1289"/>
        <v>1.0056002500000001</v>
      </c>
      <c r="Q1818" s="66">
        <f t="shared" si="1309"/>
        <v>1.3667348943113116</v>
      </c>
      <c r="R1818" s="61">
        <f t="shared" si="1288"/>
        <v>1.3692814900000001</v>
      </c>
      <c r="S1818" s="61">
        <f t="shared" si="1310"/>
        <v>1.36673489</v>
      </c>
      <c r="T1818" s="61">
        <f t="shared" si="1298"/>
        <v>792.82752504999996</v>
      </c>
      <c r="U1818" s="61">
        <f t="shared" si="1299"/>
        <v>29.73999927968045</v>
      </c>
      <c r="V1818" s="61">
        <f t="shared" si="1300"/>
        <v>184.26952227475624</v>
      </c>
      <c r="W1818" s="61">
        <f t="shared" si="1301"/>
        <v>794.09826506443665</v>
      </c>
      <c r="X1818" s="67">
        <f t="shared" si="1311"/>
        <v>0</v>
      </c>
      <c r="Y1818" s="61">
        <f t="shared" si="1302"/>
        <v>0</v>
      </c>
      <c r="Z1818" s="69">
        <f t="shared" si="1312"/>
        <v>0</v>
      </c>
      <c r="AA1818" s="61">
        <f t="shared" si="1291"/>
        <v>0</v>
      </c>
      <c r="AB1818" s="69">
        <f t="shared" si="1313"/>
        <v>5.1999999999999998E-2</v>
      </c>
      <c r="AC1818" s="140">
        <f t="shared" si="1314"/>
        <v>10</v>
      </c>
      <c r="AD1818" s="67">
        <f t="shared" si="1317"/>
        <v>30</v>
      </c>
      <c r="AE1818" s="11">
        <f t="shared" si="1318"/>
        <v>1.001409134</v>
      </c>
      <c r="AF1818" s="61">
        <f t="shared" si="1292"/>
        <v>1.11720022</v>
      </c>
      <c r="AG1818" s="61">
        <f t="shared" si="1303"/>
        <v>1.11899086</v>
      </c>
      <c r="AH1818" s="61">
        <f t="shared" si="1304"/>
        <v>0</v>
      </c>
      <c r="AI1818" s="196" t="str">
        <f t="shared" si="1319"/>
        <v>A+J=</v>
      </c>
      <c r="AJ1818" s="72">
        <f t="shared" si="1320"/>
        <v>46105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305"/>
        <v>46086</v>
      </c>
      <c r="B1819" s="61">
        <f t="shared" si="1293"/>
        <v>795.45664297437577</v>
      </c>
      <c r="C1819" s="61">
        <f t="shared" si="1306"/>
        <v>580.08874350999997</v>
      </c>
      <c r="D1819" s="61">
        <f t="shared" si="1294"/>
        <v>81.094000299999948</v>
      </c>
      <c r="E1819" s="61">
        <f t="shared" si="1295"/>
        <v>498.99474321000002</v>
      </c>
      <c r="F1819" s="62">
        <f t="shared" si="1307"/>
        <v>7205.03</v>
      </c>
      <c r="G1819" s="63">
        <f t="shared" si="1290"/>
        <v>7245.38</v>
      </c>
      <c r="H1819" s="64">
        <f t="shared" si="1287"/>
        <v>46016</v>
      </c>
      <c r="I1819" s="64">
        <f t="shared" si="1315"/>
        <v>46047</v>
      </c>
      <c r="J1819" s="65">
        <f t="shared" si="1296"/>
        <v>5.6002542668107669E-3</v>
      </c>
      <c r="K1819" s="195">
        <f t="shared" si="1316"/>
        <v>46105</v>
      </c>
      <c r="L1819" s="195">
        <f t="shared" si="1308"/>
        <v>46105</v>
      </c>
      <c r="M1819" s="228">
        <f t="shared" si="1321"/>
        <v>30</v>
      </c>
      <c r="N1819" s="67">
        <f t="shared" si="1322"/>
        <v>11</v>
      </c>
      <c r="O1819" s="61">
        <f t="shared" si="1297"/>
        <v>1.0020497900000001</v>
      </c>
      <c r="P1819" s="66">
        <f t="shared" si="1289"/>
        <v>1.0056002500000001</v>
      </c>
      <c r="Q1819" s="66">
        <f t="shared" si="1309"/>
        <v>1.3667348943113116</v>
      </c>
      <c r="R1819" s="61">
        <f t="shared" si="1288"/>
        <v>1.36953641</v>
      </c>
      <c r="S1819" s="61">
        <f t="shared" si="1310"/>
        <v>1.36673489</v>
      </c>
      <c r="T1819" s="61">
        <f t="shared" si="1298"/>
        <v>792.82752504999996</v>
      </c>
      <c r="U1819" s="61">
        <f t="shared" si="1299"/>
        <v>29.73999927968045</v>
      </c>
      <c r="V1819" s="61">
        <f t="shared" si="1300"/>
        <v>184.3967260146953</v>
      </c>
      <c r="W1819" s="61">
        <f t="shared" si="1301"/>
        <v>794.22546880437574</v>
      </c>
      <c r="X1819" s="67">
        <f t="shared" si="1311"/>
        <v>0</v>
      </c>
      <c r="Y1819" s="61">
        <f t="shared" si="1302"/>
        <v>0</v>
      </c>
      <c r="Z1819" s="69">
        <f t="shared" si="1312"/>
        <v>0</v>
      </c>
      <c r="AA1819" s="61">
        <f t="shared" si="1291"/>
        <v>0</v>
      </c>
      <c r="AB1819" s="69">
        <f t="shared" si="1313"/>
        <v>5.1999999999999998E-2</v>
      </c>
      <c r="AC1819" s="140">
        <f t="shared" si="1314"/>
        <v>11</v>
      </c>
      <c r="AD1819" s="67">
        <f t="shared" si="1317"/>
        <v>30</v>
      </c>
      <c r="AE1819" s="11">
        <f t="shared" si="1318"/>
        <v>1.0015501570000001</v>
      </c>
      <c r="AF1819" s="61">
        <f t="shared" si="1292"/>
        <v>1.2290071300000001</v>
      </c>
      <c r="AG1819" s="61">
        <f t="shared" si="1303"/>
        <v>1.2311741700000001</v>
      </c>
      <c r="AH1819" s="61">
        <f t="shared" si="1304"/>
        <v>0</v>
      </c>
      <c r="AI1819" s="196" t="str">
        <f t="shared" si="1319"/>
        <v>A+J=</v>
      </c>
      <c r="AJ1819" s="72">
        <f t="shared" si="1320"/>
        <v>46105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305"/>
        <v>46087</v>
      </c>
      <c r="B1820" s="61">
        <f t="shared" si="1293"/>
        <v>795.69610097410441</v>
      </c>
      <c r="C1820" s="61">
        <f t="shared" si="1306"/>
        <v>580.08874350999997</v>
      </c>
      <c r="D1820" s="61">
        <f t="shared" si="1294"/>
        <v>81.094000299999948</v>
      </c>
      <c r="E1820" s="61">
        <f t="shared" si="1295"/>
        <v>498.99474321000002</v>
      </c>
      <c r="F1820" s="62">
        <f t="shared" si="1307"/>
        <v>7205.03</v>
      </c>
      <c r="G1820" s="63">
        <f t="shared" si="1290"/>
        <v>7245.38</v>
      </c>
      <c r="H1820" s="64">
        <f t="shared" si="1287"/>
        <v>46016</v>
      </c>
      <c r="I1820" s="64">
        <f t="shared" si="1315"/>
        <v>46047</v>
      </c>
      <c r="J1820" s="65">
        <f t="shared" si="1296"/>
        <v>5.6002542668107669E-3</v>
      </c>
      <c r="K1820" s="195">
        <f t="shared" si="1316"/>
        <v>46105</v>
      </c>
      <c r="L1820" s="195">
        <f t="shared" si="1308"/>
        <v>46105</v>
      </c>
      <c r="M1820" s="228">
        <f t="shared" si="1321"/>
        <v>30</v>
      </c>
      <c r="N1820" s="67">
        <f t="shared" si="1322"/>
        <v>12</v>
      </c>
      <c r="O1820" s="61">
        <f t="shared" si="1297"/>
        <v>1.0022363400000001</v>
      </c>
      <c r="P1820" s="66">
        <f t="shared" si="1289"/>
        <v>1.0056002500000001</v>
      </c>
      <c r="Q1820" s="66">
        <f t="shared" si="1309"/>
        <v>1.3667348943113116</v>
      </c>
      <c r="R1820" s="61">
        <f t="shared" si="1288"/>
        <v>1.36979137</v>
      </c>
      <c r="S1820" s="61">
        <f t="shared" si="1310"/>
        <v>1.36673489</v>
      </c>
      <c r="T1820" s="61">
        <f t="shared" si="1298"/>
        <v>792.82752504999996</v>
      </c>
      <c r="U1820" s="61">
        <f t="shared" si="1299"/>
        <v>29.73999927968045</v>
      </c>
      <c r="V1820" s="61">
        <f t="shared" si="1300"/>
        <v>184.52394971442408</v>
      </c>
      <c r="W1820" s="61">
        <f t="shared" si="1301"/>
        <v>794.35269250410443</v>
      </c>
      <c r="X1820" s="67">
        <f t="shared" si="1311"/>
        <v>0</v>
      </c>
      <c r="Y1820" s="61">
        <f t="shared" si="1302"/>
        <v>0</v>
      </c>
      <c r="Z1820" s="69">
        <f t="shared" si="1312"/>
        <v>0</v>
      </c>
      <c r="AA1820" s="61">
        <f t="shared" si="1291"/>
        <v>0</v>
      </c>
      <c r="AB1820" s="69">
        <f t="shared" si="1313"/>
        <v>5.1999999999999998E-2</v>
      </c>
      <c r="AC1820" s="140">
        <f t="shared" si="1314"/>
        <v>12</v>
      </c>
      <c r="AD1820" s="67">
        <f t="shared" si="1317"/>
        <v>30</v>
      </c>
      <c r="AE1820" s="11">
        <f t="shared" si="1318"/>
        <v>1.0016911989999999</v>
      </c>
      <c r="AF1820" s="61">
        <f t="shared" si="1292"/>
        <v>1.34082911</v>
      </c>
      <c r="AG1820" s="61">
        <f t="shared" si="1303"/>
        <v>1.34340847</v>
      </c>
      <c r="AH1820" s="61">
        <f t="shared" si="1304"/>
        <v>0</v>
      </c>
      <c r="AI1820" s="196" t="str">
        <f t="shared" si="1319"/>
        <v>A+J=</v>
      </c>
      <c r="AJ1820" s="72">
        <f t="shared" si="1320"/>
        <v>46105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305"/>
        <v>46088</v>
      </c>
      <c r="B1821" s="61">
        <f t="shared" si="1293"/>
        <v>795.93564076351799</v>
      </c>
      <c r="C1821" s="61">
        <f t="shared" si="1306"/>
        <v>580.08874350999997</v>
      </c>
      <c r="D1821" s="61">
        <f t="shared" si="1294"/>
        <v>81.094000299999948</v>
      </c>
      <c r="E1821" s="61">
        <f t="shared" si="1295"/>
        <v>498.99474321000002</v>
      </c>
      <c r="F1821" s="62">
        <f t="shared" si="1307"/>
        <v>7205.03</v>
      </c>
      <c r="G1821" s="63">
        <f t="shared" si="1290"/>
        <v>7245.38</v>
      </c>
      <c r="H1821" s="64">
        <f t="shared" ref="H1821:H1839" si="1323">EDATE(I1821,-1)</f>
        <v>46016</v>
      </c>
      <c r="I1821" s="64">
        <f t="shared" si="1315"/>
        <v>46047</v>
      </c>
      <c r="J1821" s="65">
        <f t="shared" si="1296"/>
        <v>5.6002542668107669E-3</v>
      </c>
      <c r="K1821" s="195">
        <f t="shared" si="1316"/>
        <v>46105</v>
      </c>
      <c r="L1821" s="195">
        <f t="shared" si="1308"/>
        <v>46105</v>
      </c>
      <c r="M1821" s="228">
        <f t="shared" si="1321"/>
        <v>30</v>
      </c>
      <c r="N1821" s="67">
        <f t="shared" si="1322"/>
        <v>13</v>
      </c>
      <c r="O1821" s="61">
        <f t="shared" si="1297"/>
        <v>1.00242293</v>
      </c>
      <c r="P1821" s="66">
        <f t="shared" si="1289"/>
        <v>1.0056002500000001</v>
      </c>
      <c r="Q1821" s="66">
        <f t="shared" si="1309"/>
        <v>1.3667348943113116</v>
      </c>
      <c r="R1821" s="61">
        <f t="shared" si="1288"/>
        <v>1.3700463899999999</v>
      </c>
      <c r="S1821" s="61">
        <f t="shared" si="1310"/>
        <v>1.36673489</v>
      </c>
      <c r="T1821" s="61">
        <f t="shared" si="1298"/>
        <v>792.82752504999996</v>
      </c>
      <c r="U1821" s="61">
        <f t="shared" si="1299"/>
        <v>29.73999927968045</v>
      </c>
      <c r="V1821" s="61">
        <f t="shared" si="1300"/>
        <v>184.6512033538375</v>
      </c>
      <c r="W1821" s="61">
        <f t="shared" si="1301"/>
        <v>794.47994614351796</v>
      </c>
      <c r="X1821" s="67">
        <f t="shared" si="1311"/>
        <v>0</v>
      </c>
      <c r="Y1821" s="61">
        <f t="shared" si="1302"/>
        <v>0</v>
      </c>
      <c r="Z1821" s="69">
        <f t="shared" si="1312"/>
        <v>0</v>
      </c>
      <c r="AA1821" s="61">
        <f t="shared" si="1291"/>
        <v>0</v>
      </c>
      <c r="AB1821" s="69">
        <f t="shared" si="1313"/>
        <v>5.1999999999999998E-2</v>
      </c>
      <c r="AC1821" s="140">
        <f t="shared" si="1314"/>
        <v>13</v>
      </c>
      <c r="AD1821" s="67">
        <f t="shared" si="1317"/>
        <v>30</v>
      </c>
      <c r="AE1821" s="11">
        <f t="shared" si="1318"/>
        <v>1.0018322609999999</v>
      </c>
      <c r="AF1821" s="61">
        <f t="shared" si="1292"/>
        <v>1.45266695</v>
      </c>
      <c r="AG1821" s="61">
        <f t="shared" si="1303"/>
        <v>1.4556946200000001</v>
      </c>
      <c r="AH1821" s="61">
        <f t="shared" si="1304"/>
        <v>0</v>
      </c>
      <c r="AI1821" s="196" t="str">
        <f t="shared" si="1319"/>
        <v>A+J=</v>
      </c>
      <c r="AJ1821" s="72">
        <f t="shared" si="1320"/>
        <v>46105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305"/>
        <v>46089</v>
      </c>
      <c r="B1822" s="61">
        <f t="shared" si="1293"/>
        <v>796.17526233261606</v>
      </c>
      <c r="C1822" s="61">
        <f t="shared" si="1306"/>
        <v>580.08874350999997</v>
      </c>
      <c r="D1822" s="61">
        <f t="shared" si="1294"/>
        <v>81.094000299999948</v>
      </c>
      <c r="E1822" s="61">
        <f t="shared" si="1295"/>
        <v>498.99474321000002</v>
      </c>
      <c r="F1822" s="62">
        <f t="shared" si="1307"/>
        <v>7205.03</v>
      </c>
      <c r="G1822" s="63">
        <f t="shared" si="1290"/>
        <v>7245.38</v>
      </c>
      <c r="H1822" s="64">
        <f t="shared" si="1323"/>
        <v>46016</v>
      </c>
      <c r="I1822" s="64">
        <f t="shared" si="1315"/>
        <v>46047</v>
      </c>
      <c r="J1822" s="65">
        <f t="shared" si="1296"/>
        <v>5.6002542668107669E-3</v>
      </c>
      <c r="K1822" s="195">
        <f t="shared" si="1316"/>
        <v>46105</v>
      </c>
      <c r="L1822" s="195">
        <f t="shared" si="1308"/>
        <v>46105</v>
      </c>
      <c r="M1822" s="228">
        <f t="shared" si="1321"/>
        <v>30</v>
      </c>
      <c r="N1822" s="67">
        <f t="shared" si="1322"/>
        <v>14</v>
      </c>
      <c r="O1822" s="61">
        <f t="shared" si="1297"/>
        <v>1.00260956</v>
      </c>
      <c r="P1822" s="66">
        <f t="shared" si="1289"/>
        <v>1.0056002500000001</v>
      </c>
      <c r="Q1822" s="66">
        <f t="shared" si="1309"/>
        <v>1.3667348943113116</v>
      </c>
      <c r="R1822" s="61">
        <f t="shared" si="1288"/>
        <v>1.37030147</v>
      </c>
      <c r="S1822" s="61">
        <f t="shared" si="1310"/>
        <v>1.36673489</v>
      </c>
      <c r="T1822" s="61">
        <f t="shared" si="1298"/>
        <v>792.82752504999996</v>
      </c>
      <c r="U1822" s="61">
        <f t="shared" si="1299"/>
        <v>29.73999927968045</v>
      </c>
      <c r="V1822" s="61">
        <f t="shared" si="1300"/>
        <v>184.77848693293555</v>
      </c>
      <c r="W1822" s="61">
        <f t="shared" si="1301"/>
        <v>794.60722972261601</v>
      </c>
      <c r="X1822" s="67">
        <f t="shared" si="1311"/>
        <v>0</v>
      </c>
      <c r="Y1822" s="61">
        <f t="shared" si="1302"/>
        <v>0</v>
      </c>
      <c r="Z1822" s="69">
        <f t="shared" si="1312"/>
        <v>0</v>
      </c>
      <c r="AA1822" s="61">
        <f t="shared" si="1291"/>
        <v>0</v>
      </c>
      <c r="AB1822" s="69">
        <f t="shared" si="1313"/>
        <v>5.1999999999999998E-2</v>
      </c>
      <c r="AC1822" s="140">
        <f t="shared" si="1314"/>
        <v>14</v>
      </c>
      <c r="AD1822" s="67">
        <f t="shared" si="1317"/>
        <v>30</v>
      </c>
      <c r="AE1822" s="11">
        <f t="shared" si="1318"/>
        <v>1.001973343</v>
      </c>
      <c r="AF1822" s="61">
        <f t="shared" si="1292"/>
        <v>1.56452064</v>
      </c>
      <c r="AG1822" s="61">
        <f t="shared" si="1303"/>
        <v>1.5680326099999999</v>
      </c>
      <c r="AH1822" s="61">
        <f t="shared" si="1304"/>
        <v>0</v>
      </c>
      <c r="AI1822" s="196" t="str">
        <f t="shared" si="1319"/>
        <v>A+J=</v>
      </c>
      <c r="AJ1822" s="72">
        <f t="shared" si="1320"/>
        <v>46105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305"/>
        <v>46090</v>
      </c>
      <c r="B1823" s="61">
        <f t="shared" si="1293"/>
        <v>796.41494571160877</v>
      </c>
      <c r="C1823" s="61">
        <f t="shared" si="1306"/>
        <v>580.08874350999997</v>
      </c>
      <c r="D1823" s="61">
        <f t="shared" si="1294"/>
        <v>81.094000299999948</v>
      </c>
      <c r="E1823" s="61">
        <f t="shared" si="1295"/>
        <v>498.99474321000002</v>
      </c>
      <c r="F1823" s="62">
        <f t="shared" si="1307"/>
        <v>7205.03</v>
      </c>
      <c r="G1823" s="63">
        <f t="shared" si="1290"/>
        <v>7245.38</v>
      </c>
      <c r="H1823" s="64">
        <f t="shared" si="1323"/>
        <v>46016</v>
      </c>
      <c r="I1823" s="64">
        <f t="shared" si="1315"/>
        <v>46047</v>
      </c>
      <c r="J1823" s="65">
        <f t="shared" si="1296"/>
        <v>5.6002542668107669E-3</v>
      </c>
      <c r="K1823" s="195">
        <f t="shared" si="1316"/>
        <v>46105</v>
      </c>
      <c r="L1823" s="195">
        <f t="shared" si="1308"/>
        <v>46105</v>
      </c>
      <c r="M1823" s="228">
        <f t="shared" si="1321"/>
        <v>30</v>
      </c>
      <c r="N1823" s="67">
        <f t="shared" si="1322"/>
        <v>15</v>
      </c>
      <c r="O1823" s="61">
        <f t="shared" si="1297"/>
        <v>1.0027962100000001</v>
      </c>
      <c r="P1823" s="66">
        <f t="shared" si="1289"/>
        <v>1.0056002500000001</v>
      </c>
      <c r="Q1823" s="66">
        <f t="shared" si="1309"/>
        <v>1.3667348943113116</v>
      </c>
      <c r="R1823" s="61">
        <f t="shared" si="1288"/>
        <v>1.37055657</v>
      </c>
      <c r="S1823" s="61">
        <f t="shared" si="1310"/>
        <v>1.36673489</v>
      </c>
      <c r="T1823" s="61">
        <f t="shared" si="1298"/>
        <v>792.82752504999996</v>
      </c>
      <c r="U1823" s="61">
        <f t="shared" si="1299"/>
        <v>29.73999927968045</v>
      </c>
      <c r="V1823" s="61">
        <f t="shared" si="1300"/>
        <v>184.9057804919284</v>
      </c>
      <c r="W1823" s="61">
        <f t="shared" si="1301"/>
        <v>794.73452328160874</v>
      </c>
      <c r="X1823" s="67">
        <f t="shared" si="1311"/>
        <v>0</v>
      </c>
      <c r="Y1823" s="61">
        <f t="shared" si="1302"/>
        <v>0</v>
      </c>
      <c r="Z1823" s="69">
        <f t="shared" si="1312"/>
        <v>0</v>
      </c>
      <c r="AA1823" s="61">
        <f t="shared" si="1291"/>
        <v>0</v>
      </c>
      <c r="AB1823" s="69">
        <f t="shared" si="1313"/>
        <v>5.1999999999999998E-2</v>
      </c>
      <c r="AC1823" s="140">
        <f t="shared" si="1314"/>
        <v>15</v>
      </c>
      <c r="AD1823" s="67">
        <f t="shared" si="1317"/>
        <v>30</v>
      </c>
      <c r="AE1823" s="11">
        <f t="shared" si="1318"/>
        <v>1.0021144449999999</v>
      </c>
      <c r="AF1823" s="61">
        <f t="shared" si="1292"/>
        <v>1.67639019</v>
      </c>
      <c r="AG1823" s="61">
        <f t="shared" si="1303"/>
        <v>1.6804224299999999</v>
      </c>
      <c r="AH1823" s="61">
        <f t="shared" si="1304"/>
        <v>0</v>
      </c>
      <c r="AI1823" s="196" t="str">
        <f t="shared" si="1319"/>
        <v>A+J=</v>
      </c>
      <c r="AJ1823" s="72">
        <f t="shared" si="1320"/>
        <v>46105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305"/>
        <v>46091</v>
      </c>
      <c r="B1824" s="61">
        <f t="shared" si="1293"/>
        <v>796.65470592033887</v>
      </c>
      <c r="C1824" s="61">
        <f t="shared" si="1306"/>
        <v>580.08874350999997</v>
      </c>
      <c r="D1824" s="61">
        <f t="shared" si="1294"/>
        <v>81.094000299999948</v>
      </c>
      <c r="E1824" s="61">
        <f t="shared" si="1295"/>
        <v>498.99474321000002</v>
      </c>
      <c r="F1824" s="62">
        <f t="shared" si="1307"/>
        <v>7205.03</v>
      </c>
      <c r="G1824" s="63">
        <f t="shared" si="1290"/>
        <v>7245.38</v>
      </c>
      <c r="H1824" s="64">
        <f t="shared" si="1323"/>
        <v>46016</v>
      </c>
      <c r="I1824" s="64">
        <f t="shared" si="1315"/>
        <v>46047</v>
      </c>
      <c r="J1824" s="65">
        <f t="shared" si="1296"/>
        <v>5.6002542668107669E-3</v>
      </c>
      <c r="K1824" s="195">
        <f t="shared" si="1316"/>
        <v>46105</v>
      </c>
      <c r="L1824" s="195">
        <f t="shared" si="1308"/>
        <v>46105</v>
      </c>
      <c r="M1824" s="228">
        <f t="shared" si="1321"/>
        <v>30</v>
      </c>
      <c r="N1824" s="67">
        <f t="shared" si="1322"/>
        <v>16</v>
      </c>
      <c r="O1824" s="61">
        <f t="shared" si="1297"/>
        <v>1.0029828999999999</v>
      </c>
      <c r="P1824" s="66">
        <f t="shared" si="1289"/>
        <v>1.0056002500000001</v>
      </c>
      <c r="Q1824" s="66">
        <f t="shared" si="1309"/>
        <v>1.3667348943113116</v>
      </c>
      <c r="R1824" s="61">
        <f t="shared" si="1288"/>
        <v>1.3708117200000001</v>
      </c>
      <c r="S1824" s="61">
        <f t="shared" si="1310"/>
        <v>1.36673489</v>
      </c>
      <c r="T1824" s="61">
        <f t="shared" si="1298"/>
        <v>792.82752504999996</v>
      </c>
      <c r="U1824" s="61">
        <f t="shared" si="1299"/>
        <v>29.73999927968045</v>
      </c>
      <c r="V1824" s="61">
        <f t="shared" si="1300"/>
        <v>185.03309900065847</v>
      </c>
      <c r="W1824" s="61">
        <f t="shared" si="1301"/>
        <v>794.86184179033887</v>
      </c>
      <c r="X1824" s="67">
        <f t="shared" si="1311"/>
        <v>0</v>
      </c>
      <c r="Y1824" s="61">
        <f t="shared" si="1302"/>
        <v>0</v>
      </c>
      <c r="Z1824" s="69">
        <f t="shared" si="1312"/>
        <v>0</v>
      </c>
      <c r="AA1824" s="61">
        <f t="shared" si="1291"/>
        <v>0</v>
      </c>
      <c r="AB1824" s="69">
        <f t="shared" si="1313"/>
        <v>5.1999999999999998E-2</v>
      </c>
      <c r="AC1824" s="140">
        <f t="shared" si="1314"/>
        <v>16</v>
      </c>
      <c r="AD1824" s="67">
        <f t="shared" si="1317"/>
        <v>30</v>
      </c>
      <c r="AE1824" s="11">
        <f t="shared" si="1318"/>
        <v>1.002255567</v>
      </c>
      <c r="AF1824" s="61">
        <f t="shared" si="1292"/>
        <v>1.7882756</v>
      </c>
      <c r="AG1824" s="61">
        <f t="shared" si="1303"/>
        <v>1.7928641299999999</v>
      </c>
      <c r="AH1824" s="61">
        <f t="shared" si="1304"/>
        <v>0</v>
      </c>
      <c r="AI1824" s="196" t="str">
        <f t="shared" si="1319"/>
        <v>A+J=</v>
      </c>
      <c r="AJ1824" s="72">
        <f t="shared" si="1320"/>
        <v>46105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305"/>
        <v>46092</v>
      </c>
      <c r="B1825" s="61">
        <f t="shared" si="1293"/>
        <v>796.89454797875351</v>
      </c>
      <c r="C1825" s="61">
        <f t="shared" si="1306"/>
        <v>580.08874350999997</v>
      </c>
      <c r="D1825" s="61">
        <f t="shared" si="1294"/>
        <v>81.094000299999948</v>
      </c>
      <c r="E1825" s="61">
        <f t="shared" si="1295"/>
        <v>498.99474321000002</v>
      </c>
      <c r="F1825" s="62">
        <f t="shared" si="1307"/>
        <v>7205.03</v>
      </c>
      <c r="G1825" s="63">
        <f t="shared" si="1290"/>
        <v>7245.38</v>
      </c>
      <c r="H1825" s="64">
        <f t="shared" si="1323"/>
        <v>46016</v>
      </c>
      <c r="I1825" s="64">
        <f t="shared" si="1315"/>
        <v>46047</v>
      </c>
      <c r="J1825" s="65">
        <f t="shared" si="1296"/>
        <v>5.6002542668107669E-3</v>
      </c>
      <c r="K1825" s="195">
        <f t="shared" si="1316"/>
        <v>46105</v>
      </c>
      <c r="L1825" s="195">
        <f t="shared" si="1308"/>
        <v>46105</v>
      </c>
      <c r="M1825" s="228">
        <f t="shared" si="1321"/>
        <v>30</v>
      </c>
      <c r="N1825" s="67">
        <f t="shared" si="1322"/>
        <v>17</v>
      </c>
      <c r="O1825" s="61">
        <f t="shared" si="1297"/>
        <v>1.0031696299999999</v>
      </c>
      <c r="P1825" s="66">
        <f t="shared" si="1289"/>
        <v>1.0056002500000001</v>
      </c>
      <c r="Q1825" s="66">
        <f t="shared" si="1309"/>
        <v>1.3667348943113116</v>
      </c>
      <c r="R1825" s="61">
        <f t="shared" si="1288"/>
        <v>1.37106693</v>
      </c>
      <c r="S1825" s="61">
        <f t="shared" si="1310"/>
        <v>1.36673489</v>
      </c>
      <c r="T1825" s="61">
        <f t="shared" si="1298"/>
        <v>792.82752504999996</v>
      </c>
      <c r="U1825" s="61">
        <f t="shared" si="1299"/>
        <v>29.73999927968045</v>
      </c>
      <c r="V1825" s="61">
        <f t="shared" si="1300"/>
        <v>185.16044744907308</v>
      </c>
      <c r="W1825" s="61">
        <f t="shared" si="1301"/>
        <v>794.98919023875351</v>
      </c>
      <c r="X1825" s="67">
        <f t="shared" si="1311"/>
        <v>0</v>
      </c>
      <c r="Y1825" s="61">
        <f t="shared" si="1302"/>
        <v>0</v>
      </c>
      <c r="Z1825" s="69">
        <f t="shared" si="1312"/>
        <v>0</v>
      </c>
      <c r="AA1825" s="61">
        <f t="shared" si="1291"/>
        <v>0</v>
      </c>
      <c r="AB1825" s="69">
        <f t="shared" si="1313"/>
        <v>5.1999999999999998E-2</v>
      </c>
      <c r="AC1825" s="140">
        <f t="shared" si="1314"/>
        <v>17</v>
      </c>
      <c r="AD1825" s="67">
        <f t="shared" si="1317"/>
        <v>30</v>
      </c>
      <c r="AE1825" s="11">
        <f t="shared" si="1318"/>
        <v>1.0023967090000001</v>
      </c>
      <c r="AF1825" s="61">
        <f t="shared" si="1292"/>
        <v>1.90017686</v>
      </c>
      <c r="AG1825" s="61">
        <f t="shared" si="1303"/>
        <v>1.9053577399999999</v>
      </c>
      <c r="AH1825" s="61">
        <f t="shared" si="1304"/>
        <v>0</v>
      </c>
      <c r="AI1825" s="196" t="str">
        <f t="shared" si="1319"/>
        <v>A+J=</v>
      </c>
      <c r="AJ1825" s="72">
        <f t="shared" si="1320"/>
        <v>46105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305"/>
        <v>46093</v>
      </c>
      <c r="B1826" s="61">
        <f t="shared" si="1293"/>
        <v>797.13446189695787</v>
      </c>
      <c r="C1826" s="61">
        <f t="shared" si="1306"/>
        <v>580.08874350999997</v>
      </c>
      <c r="D1826" s="61">
        <f t="shared" si="1294"/>
        <v>81.094000299999948</v>
      </c>
      <c r="E1826" s="61">
        <f t="shared" si="1295"/>
        <v>498.99474321000002</v>
      </c>
      <c r="F1826" s="62">
        <f t="shared" si="1307"/>
        <v>7205.03</v>
      </c>
      <c r="G1826" s="63">
        <f t="shared" si="1290"/>
        <v>7245.38</v>
      </c>
      <c r="H1826" s="64">
        <f t="shared" si="1323"/>
        <v>46016</v>
      </c>
      <c r="I1826" s="64">
        <f t="shared" si="1315"/>
        <v>46047</v>
      </c>
      <c r="J1826" s="65">
        <f t="shared" si="1296"/>
        <v>5.6002542668107669E-3</v>
      </c>
      <c r="K1826" s="195">
        <f t="shared" si="1316"/>
        <v>46105</v>
      </c>
      <c r="L1826" s="195">
        <f t="shared" si="1308"/>
        <v>46105</v>
      </c>
      <c r="M1826" s="228">
        <f t="shared" si="1321"/>
        <v>30</v>
      </c>
      <c r="N1826" s="67">
        <f t="shared" si="1322"/>
        <v>18</v>
      </c>
      <c r="O1826" s="61">
        <f t="shared" si="1297"/>
        <v>1.00335639</v>
      </c>
      <c r="P1826" s="66">
        <f t="shared" si="1289"/>
        <v>1.0056002500000001</v>
      </c>
      <c r="Q1826" s="66">
        <f t="shared" si="1309"/>
        <v>1.3667348943113116</v>
      </c>
      <c r="R1826" s="61">
        <f t="shared" si="1288"/>
        <v>1.3713221799999999</v>
      </c>
      <c r="S1826" s="61">
        <f t="shared" si="1310"/>
        <v>1.36673489</v>
      </c>
      <c r="T1826" s="61">
        <f t="shared" si="1298"/>
        <v>792.82752504999996</v>
      </c>
      <c r="U1826" s="61">
        <f t="shared" si="1299"/>
        <v>29.73999927968045</v>
      </c>
      <c r="V1826" s="61">
        <f t="shared" si="1300"/>
        <v>185.28781585727739</v>
      </c>
      <c r="W1826" s="61">
        <f t="shared" si="1301"/>
        <v>795.11655864695786</v>
      </c>
      <c r="X1826" s="67">
        <f t="shared" si="1311"/>
        <v>0</v>
      </c>
      <c r="Y1826" s="61">
        <f t="shared" si="1302"/>
        <v>0</v>
      </c>
      <c r="Z1826" s="69">
        <f t="shared" si="1312"/>
        <v>0</v>
      </c>
      <c r="AA1826" s="61">
        <f t="shared" si="1291"/>
        <v>0</v>
      </c>
      <c r="AB1826" s="69">
        <f t="shared" si="1313"/>
        <v>5.1999999999999998E-2</v>
      </c>
      <c r="AC1826" s="140">
        <f t="shared" si="1314"/>
        <v>18</v>
      </c>
      <c r="AD1826" s="67">
        <f t="shared" si="1317"/>
        <v>30</v>
      </c>
      <c r="AE1826" s="11">
        <f t="shared" si="1318"/>
        <v>1.0025378709999999</v>
      </c>
      <c r="AF1826" s="61">
        <f t="shared" si="1292"/>
        <v>2.0120939799999999</v>
      </c>
      <c r="AG1826" s="61">
        <f t="shared" si="1303"/>
        <v>2.0179032499999998</v>
      </c>
      <c r="AH1826" s="61">
        <f t="shared" si="1304"/>
        <v>0</v>
      </c>
      <c r="AI1826" s="196" t="str">
        <f t="shared" si="1319"/>
        <v>A+J=</v>
      </c>
      <c r="AJ1826" s="72">
        <f t="shared" si="1320"/>
        <v>46105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305"/>
        <v>46094</v>
      </c>
      <c r="B1827" s="61">
        <f t="shared" si="1293"/>
        <v>797.37445690484674</v>
      </c>
      <c r="C1827" s="61">
        <f t="shared" si="1306"/>
        <v>580.08874350999997</v>
      </c>
      <c r="D1827" s="61">
        <f t="shared" si="1294"/>
        <v>81.094000299999948</v>
      </c>
      <c r="E1827" s="61">
        <f t="shared" si="1295"/>
        <v>498.99474321000002</v>
      </c>
      <c r="F1827" s="62">
        <f t="shared" si="1307"/>
        <v>7205.03</v>
      </c>
      <c r="G1827" s="63">
        <f t="shared" si="1290"/>
        <v>7245.38</v>
      </c>
      <c r="H1827" s="64">
        <f t="shared" si="1323"/>
        <v>46016</v>
      </c>
      <c r="I1827" s="64">
        <f t="shared" si="1315"/>
        <v>46047</v>
      </c>
      <c r="J1827" s="65">
        <f t="shared" si="1296"/>
        <v>5.6002542668107669E-3</v>
      </c>
      <c r="K1827" s="195">
        <f t="shared" si="1316"/>
        <v>46105</v>
      </c>
      <c r="L1827" s="195">
        <f t="shared" si="1308"/>
        <v>46105</v>
      </c>
      <c r="M1827" s="228">
        <f t="shared" si="1321"/>
        <v>30</v>
      </c>
      <c r="N1827" s="67">
        <f t="shared" si="1322"/>
        <v>19</v>
      </c>
      <c r="O1827" s="61">
        <f t="shared" si="1297"/>
        <v>1.00354319</v>
      </c>
      <c r="P1827" s="66">
        <f t="shared" si="1289"/>
        <v>1.0056002500000001</v>
      </c>
      <c r="Q1827" s="66">
        <f t="shared" si="1309"/>
        <v>1.3667348943113116</v>
      </c>
      <c r="R1827" s="61">
        <f t="shared" si="1288"/>
        <v>1.37157749</v>
      </c>
      <c r="S1827" s="61">
        <f t="shared" si="1310"/>
        <v>1.36673489</v>
      </c>
      <c r="T1827" s="61">
        <f t="shared" si="1298"/>
        <v>792.82752504999996</v>
      </c>
      <c r="U1827" s="61">
        <f t="shared" si="1299"/>
        <v>29.73999927968045</v>
      </c>
      <c r="V1827" s="61">
        <f t="shared" si="1300"/>
        <v>185.41521420516634</v>
      </c>
      <c r="W1827" s="61">
        <f t="shared" si="1301"/>
        <v>795.24395699484671</v>
      </c>
      <c r="X1827" s="67">
        <f t="shared" si="1311"/>
        <v>0</v>
      </c>
      <c r="Y1827" s="61">
        <f t="shared" si="1302"/>
        <v>0</v>
      </c>
      <c r="Z1827" s="69">
        <f t="shared" si="1312"/>
        <v>0</v>
      </c>
      <c r="AA1827" s="61">
        <f t="shared" si="1291"/>
        <v>0</v>
      </c>
      <c r="AB1827" s="69">
        <f t="shared" si="1313"/>
        <v>5.1999999999999998E-2</v>
      </c>
      <c r="AC1827" s="140">
        <f t="shared" si="1314"/>
        <v>19</v>
      </c>
      <c r="AD1827" s="67">
        <f t="shared" si="1317"/>
        <v>30</v>
      </c>
      <c r="AE1827" s="11">
        <f t="shared" si="1318"/>
        <v>1.002679052</v>
      </c>
      <c r="AF1827" s="61">
        <f t="shared" si="1292"/>
        <v>2.1240261600000001</v>
      </c>
      <c r="AG1827" s="61">
        <f t="shared" si="1303"/>
        <v>2.1304999100000002</v>
      </c>
      <c r="AH1827" s="61">
        <f t="shared" si="1304"/>
        <v>0</v>
      </c>
      <c r="AI1827" s="196" t="str">
        <f t="shared" si="1319"/>
        <v>A+J=</v>
      </c>
      <c r="AJ1827" s="72">
        <f t="shared" si="1320"/>
        <v>46105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305"/>
        <v>46095</v>
      </c>
      <c r="B1828" s="61">
        <f t="shared" si="1293"/>
        <v>797.61452460252542</v>
      </c>
      <c r="C1828" s="61">
        <f t="shared" si="1306"/>
        <v>580.08874350999997</v>
      </c>
      <c r="D1828" s="61">
        <f t="shared" si="1294"/>
        <v>81.094000299999948</v>
      </c>
      <c r="E1828" s="61">
        <f t="shared" si="1295"/>
        <v>498.99474321000002</v>
      </c>
      <c r="F1828" s="62">
        <f t="shared" si="1307"/>
        <v>7205.03</v>
      </c>
      <c r="G1828" s="63">
        <f t="shared" si="1290"/>
        <v>7245.38</v>
      </c>
      <c r="H1828" s="64">
        <f t="shared" si="1323"/>
        <v>46016</v>
      </c>
      <c r="I1828" s="64">
        <f t="shared" si="1315"/>
        <v>46047</v>
      </c>
      <c r="J1828" s="65">
        <f t="shared" si="1296"/>
        <v>5.6002542668107669E-3</v>
      </c>
      <c r="K1828" s="195">
        <f t="shared" si="1316"/>
        <v>46105</v>
      </c>
      <c r="L1828" s="195">
        <f t="shared" si="1308"/>
        <v>46105</v>
      </c>
      <c r="M1828" s="228">
        <f t="shared" si="1321"/>
        <v>30</v>
      </c>
      <c r="N1828" s="67">
        <f t="shared" si="1322"/>
        <v>20</v>
      </c>
      <c r="O1828" s="61">
        <f t="shared" si="1297"/>
        <v>1.0037300199999999</v>
      </c>
      <c r="P1828" s="66">
        <f t="shared" si="1289"/>
        <v>1.0056002500000001</v>
      </c>
      <c r="Q1828" s="66">
        <f t="shared" si="1309"/>
        <v>1.3667348943113116</v>
      </c>
      <c r="R1828" s="61">
        <f t="shared" si="1288"/>
        <v>1.3718328399999999</v>
      </c>
      <c r="S1828" s="61">
        <f t="shared" si="1310"/>
        <v>1.36673489</v>
      </c>
      <c r="T1828" s="61">
        <f t="shared" si="1298"/>
        <v>792.82752504999996</v>
      </c>
      <c r="U1828" s="61">
        <f t="shared" si="1299"/>
        <v>29.73999927968045</v>
      </c>
      <c r="V1828" s="61">
        <f t="shared" si="1300"/>
        <v>185.54263251284499</v>
      </c>
      <c r="W1828" s="61">
        <f t="shared" si="1301"/>
        <v>795.37137530252539</v>
      </c>
      <c r="X1828" s="67">
        <f t="shared" si="1311"/>
        <v>0</v>
      </c>
      <c r="Y1828" s="61">
        <f t="shared" si="1302"/>
        <v>0</v>
      </c>
      <c r="Z1828" s="69">
        <f t="shared" si="1312"/>
        <v>0</v>
      </c>
      <c r="AA1828" s="61">
        <f t="shared" si="1291"/>
        <v>0</v>
      </c>
      <c r="AB1828" s="69">
        <f t="shared" si="1313"/>
        <v>5.1999999999999998E-2</v>
      </c>
      <c r="AC1828" s="140">
        <f t="shared" si="1314"/>
        <v>20</v>
      </c>
      <c r="AD1828" s="67">
        <f t="shared" si="1317"/>
        <v>30</v>
      </c>
      <c r="AE1828" s="11">
        <f t="shared" si="1318"/>
        <v>1.002820254</v>
      </c>
      <c r="AF1828" s="61">
        <f t="shared" si="1292"/>
        <v>2.2359749899999999</v>
      </c>
      <c r="AG1828" s="61">
        <f t="shared" si="1303"/>
        <v>2.2431492999999998</v>
      </c>
      <c r="AH1828" s="61">
        <f t="shared" si="1304"/>
        <v>0</v>
      </c>
      <c r="AI1828" s="196" t="str">
        <f t="shared" si="1319"/>
        <v>A+J=</v>
      </c>
      <c r="AJ1828" s="72">
        <f t="shared" si="1320"/>
        <v>46105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305"/>
        <v>46096</v>
      </c>
      <c r="B1829" s="61">
        <f t="shared" si="1293"/>
        <v>797.85466841994139</v>
      </c>
      <c r="C1829" s="61">
        <f t="shared" si="1306"/>
        <v>580.08874350999997</v>
      </c>
      <c r="D1829" s="61">
        <f t="shared" si="1294"/>
        <v>81.094000299999948</v>
      </c>
      <c r="E1829" s="61">
        <f t="shared" si="1295"/>
        <v>498.99474321000002</v>
      </c>
      <c r="F1829" s="62">
        <f t="shared" si="1307"/>
        <v>7205.03</v>
      </c>
      <c r="G1829" s="63">
        <f t="shared" si="1290"/>
        <v>7245.38</v>
      </c>
      <c r="H1829" s="64">
        <f t="shared" si="1323"/>
        <v>46016</v>
      </c>
      <c r="I1829" s="64">
        <f t="shared" si="1315"/>
        <v>46047</v>
      </c>
      <c r="J1829" s="65">
        <f t="shared" si="1296"/>
        <v>5.6002542668107669E-3</v>
      </c>
      <c r="K1829" s="195">
        <f t="shared" si="1316"/>
        <v>46105</v>
      </c>
      <c r="L1829" s="195">
        <f t="shared" si="1308"/>
        <v>46105</v>
      </c>
      <c r="M1829" s="228">
        <f t="shared" si="1321"/>
        <v>30</v>
      </c>
      <c r="N1829" s="67">
        <f t="shared" si="1322"/>
        <v>21</v>
      </c>
      <c r="O1829" s="61">
        <f t="shared" si="1297"/>
        <v>1.00391689</v>
      </c>
      <c r="P1829" s="66">
        <f t="shared" si="1289"/>
        <v>1.0056002500000001</v>
      </c>
      <c r="Q1829" s="66">
        <f t="shared" si="1309"/>
        <v>1.3667348943113116</v>
      </c>
      <c r="R1829" s="61">
        <f t="shared" si="1288"/>
        <v>1.3720882400000001</v>
      </c>
      <c r="S1829" s="61">
        <f t="shared" si="1310"/>
        <v>1.36673489</v>
      </c>
      <c r="T1829" s="61">
        <f t="shared" si="1298"/>
        <v>792.82752504999996</v>
      </c>
      <c r="U1829" s="61">
        <f t="shared" si="1299"/>
        <v>29.73999927968045</v>
      </c>
      <c r="V1829" s="61">
        <f t="shared" si="1300"/>
        <v>185.67007577026089</v>
      </c>
      <c r="W1829" s="61">
        <f t="shared" si="1301"/>
        <v>795.49881855994136</v>
      </c>
      <c r="X1829" s="67">
        <f t="shared" si="1311"/>
        <v>0</v>
      </c>
      <c r="Y1829" s="61">
        <f t="shared" si="1302"/>
        <v>0</v>
      </c>
      <c r="Z1829" s="69">
        <f t="shared" si="1312"/>
        <v>0</v>
      </c>
      <c r="AA1829" s="61">
        <f t="shared" si="1291"/>
        <v>0</v>
      </c>
      <c r="AB1829" s="69">
        <f t="shared" si="1313"/>
        <v>5.1999999999999998E-2</v>
      </c>
      <c r="AC1829" s="140">
        <f t="shared" si="1314"/>
        <v>21</v>
      </c>
      <c r="AD1829" s="67">
        <f t="shared" si="1317"/>
        <v>30</v>
      </c>
      <c r="AE1829" s="11">
        <f t="shared" si="1318"/>
        <v>1.002961475</v>
      </c>
      <c r="AF1829" s="61">
        <f t="shared" si="1292"/>
        <v>2.34793889</v>
      </c>
      <c r="AG1829" s="61">
        <f t="shared" si="1303"/>
        <v>2.3558498600000002</v>
      </c>
      <c r="AH1829" s="61">
        <f t="shared" si="1304"/>
        <v>0</v>
      </c>
      <c r="AI1829" s="196" t="str">
        <f t="shared" si="1319"/>
        <v>A+J=</v>
      </c>
      <c r="AJ1829" s="72">
        <f t="shared" si="1320"/>
        <v>46105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305"/>
        <v>46097</v>
      </c>
      <c r="B1830" s="61">
        <f t="shared" si="1293"/>
        <v>798.0948841671468</v>
      </c>
      <c r="C1830" s="61">
        <f t="shared" si="1306"/>
        <v>580.08874350999997</v>
      </c>
      <c r="D1830" s="61">
        <f t="shared" si="1294"/>
        <v>81.094000299999948</v>
      </c>
      <c r="E1830" s="61">
        <f t="shared" si="1295"/>
        <v>498.99474321000002</v>
      </c>
      <c r="F1830" s="62">
        <f t="shared" si="1307"/>
        <v>7205.03</v>
      </c>
      <c r="G1830" s="63">
        <f t="shared" si="1290"/>
        <v>7245.38</v>
      </c>
      <c r="H1830" s="64">
        <f t="shared" si="1323"/>
        <v>46016</v>
      </c>
      <c r="I1830" s="64">
        <f t="shared" si="1315"/>
        <v>46047</v>
      </c>
      <c r="J1830" s="65">
        <f t="shared" si="1296"/>
        <v>5.6002542668107669E-3</v>
      </c>
      <c r="K1830" s="195">
        <f t="shared" si="1316"/>
        <v>46105</v>
      </c>
      <c r="L1830" s="195">
        <f t="shared" si="1308"/>
        <v>46105</v>
      </c>
      <c r="M1830" s="228">
        <f t="shared" si="1321"/>
        <v>30</v>
      </c>
      <c r="N1830" s="67">
        <f t="shared" si="1322"/>
        <v>22</v>
      </c>
      <c r="O1830" s="61">
        <f t="shared" si="1297"/>
        <v>1.0041037900000001</v>
      </c>
      <c r="P1830" s="66">
        <f t="shared" si="1289"/>
        <v>1.0056002500000001</v>
      </c>
      <c r="Q1830" s="66">
        <f t="shared" si="1309"/>
        <v>1.3667348943113116</v>
      </c>
      <c r="R1830" s="61">
        <f t="shared" si="1288"/>
        <v>1.37234368</v>
      </c>
      <c r="S1830" s="61">
        <f t="shared" si="1310"/>
        <v>1.36673489</v>
      </c>
      <c r="T1830" s="61">
        <f t="shared" si="1298"/>
        <v>792.82752504999996</v>
      </c>
      <c r="U1830" s="61">
        <f t="shared" si="1299"/>
        <v>29.73999927968045</v>
      </c>
      <c r="V1830" s="61">
        <f t="shared" si="1300"/>
        <v>185.7975389874664</v>
      </c>
      <c r="W1830" s="61">
        <f t="shared" si="1301"/>
        <v>795.6262817771468</v>
      </c>
      <c r="X1830" s="67">
        <f t="shared" si="1311"/>
        <v>0</v>
      </c>
      <c r="Y1830" s="61">
        <f t="shared" si="1302"/>
        <v>0</v>
      </c>
      <c r="Z1830" s="69">
        <f t="shared" si="1312"/>
        <v>0</v>
      </c>
      <c r="AA1830" s="61">
        <f t="shared" si="1291"/>
        <v>0</v>
      </c>
      <c r="AB1830" s="69">
        <f t="shared" si="1313"/>
        <v>5.1999999999999998E-2</v>
      </c>
      <c r="AC1830" s="140">
        <f t="shared" si="1314"/>
        <v>22</v>
      </c>
      <c r="AD1830" s="67">
        <f t="shared" si="1317"/>
        <v>30</v>
      </c>
      <c r="AE1830" s="11">
        <f t="shared" si="1318"/>
        <v>1.0031027159999999</v>
      </c>
      <c r="AF1830" s="61">
        <f t="shared" si="1292"/>
        <v>2.4599186400000002</v>
      </c>
      <c r="AG1830" s="61">
        <f t="shared" si="1303"/>
        <v>2.46860239</v>
      </c>
      <c r="AH1830" s="61">
        <f t="shared" si="1304"/>
        <v>0</v>
      </c>
      <c r="AI1830" s="196" t="str">
        <f t="shared" si="1319"/>
        <v>A+J=</v>
      </c>
      <c r="AJ1830" s="72">
        <f t="shared" si="1320"/>
        <v>46105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305"/>
        <v>46098</v>
      </c>
      <c r="B1831" s="61">
        <f t="shared" si="1293"/>
        <v>798.33517686408948</v>
      </c>
      <c r="C1831" s="61">
        <f t="shared" si="1306"/>
        <v>580.08874350999997</v>
      </c>
      <c r="D1831" s="61">
        <f t="shared" si="1294"/>
        <v>81.094000299999948</v>
      </c>
      <c r="E1831" s="61">
        <f t="shared" si="1295"/>
        <v>498.99474321000002</v>
      </c>
      <c r="F1831" s="62">
        <f t="shared" si="1307"/>
        <v>7205.03</v>
      </c>
      <c r="G1831" s="63">
        <f t="shared" si="1290"/>
        <v>7245.38</v>
      </c>
      <c r="H1831" s="64">
        <f t="shared" si="1323"/>
        <v>46016</v>
      </c>
      <c r="I1831" s="64">
        <f t="shared" si="1315"/>
        <v>46047</v>
      </c>
      <c r="J1831" s="65">
        <f t="shared" si="1296"/>
        <v>5.6002542668107669E-3</v>
      </c>
      <c r="K1831" s="195">
        <f t="shared" si="1316"/>
        <v>46105</v>
      </c>
      <c r="L1831" s="195">
        <f t="shared" si="1308"/>
        <v>46105</v>
      </c>
      <c r="M1831" s="228">
        <f t="shared" si="1321"/>
        <v>30</v>
      </c>
      <c r="N1831" s="67">
        <f t="shared" si="1322"/>
        <v>23</v>
      </c>
      <c r="O1831" s="61">
        <f t="shared" si="1297"/>
        <v>1.00429072</v>
      </c>
      <c r="P1831" s="66">
        <f t="shared" si="1289"/>
        <v>1.0056002500000001</v>
      </c>
      <c r="Q1831" s="66">
        <f t="shared" si="1309"/>
        <v>1.3667348943113116</v>
      </c>
      <c r="R1831" s="61">
        <f t="shared" si="1288"/>
        <v>1.37259917</v>
      </c>
      <c r="S1831" s="61">
        <f t="shared" si="1310"/>
        <v>1.36673489</v>
      </c>
      <c r="T1831" s="61">
        <f t="shared" si="1298"/>
        <v>792.82752504999996</v>
      </c>
      <c r="U1831" s="61">
        <f t="shared" si="1299"/>
        <v>29.73999927968045</v>
      </c>
      <c r="V1831" s="61">
        <f t="shared" si="1300"/>
        <v>185.92502715440912</v>
      </c>
      <c r="W1831" s="61">
        <f t="shared" si="1301"/>
        <v>795.75376994408953</v>
      </c>
      <c r="X1831" s="67">
        <f t="shared" si="1311"/>
        <v>0</v>
      </c>
      <c r="Y1831" s="61">
        <f t="shared" si="1302"/>
        <v>0</v>
      </c>
      <c r="Z1831" s="69">
        <f t="shared" si="1312"/>
        <v>0</v>
      </c>
      <c r="AA1831" s="61">
        <f t="shared" si="1291"/>
        <v>0</v>
      </c>
      <c r="AB1831" s="69">
        <f t="shared" si="1313"/>
        <v>5.1999999999999998E-2</v>
      </c>
      <c r="AC1831" s="140">
        <f t="shared" si="1314"/>
        <v>23</v>
      </c>
      <c r="AD1831" s="67">
        <f t="shared" si="1317"/>
        <v>30</v>
      </c>
      <c r="AE1831" s="11">
        <f t="shared" si="1318"/>
        <v>1.0032439769999999</v>
      </c>
      <c r="AF1831" s="61">
        <f t="shared" si="1292"/>
        <v>2.5719142499999998</v>
      </c>
      <c r="AG1831" s="61">
        <f t="shared" si="1303"/>
        <v>2.58140692</v>
      </c>
      <c r="AH1831" s="61">
        <f t="shared" si="1304"/>
        <v>0</v>
      </c>
      <c r="AI1831" s="196" t="str">
        <f t="shared" si="1319"/>
        <v>A+J=</v>
      </c>
      <c r="AJ1831" s="72">
        <f t="shared" si="1320"/>
        <v>46105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305"/>
        <v>46099</v>
      </c>
      <c r="B1832" s="61">
        <f t="shared" si="1293"/>
        <v>798.57554153082197</v>
      </c>
      <c r="C1832" s="61">
        <f t="shared" si="1306"/>
        <v>580.08874350999997</v>
      </c>
      <c r="D1832" s="61">
        <f t="shared" si="1294"/>
        <v>81.094000299999948</v>
      </c>
      <c r="E1832" s="61">
        <f t="shared" si="1295"/>
        <v>498.99474321000002</v>
      </c>
      <c r="F1832" s="62">
        <f t="shared" si="1307"/>
        <v>7205.03</v>
      </c>
      <c r="G1832" s="63">
        <f t="shared" si="1290"/>
        <v>7245.38</v>
      </c>
      <c r="H1832" s="64">
        <f t="shared" si="1323"/>
        <v>46016</v>
      </c>
      <c r="I1832" s="64">
        <f t="shared" si="1315"/>
        <v>46047</v>
      </c>
      <c r="J1832" s="65">
        <f t="shared" si="1296"/>
        <v>5.6002542668107669E-3</v>
      </c>
      <c r="K1832" s="195">
        <f t="shared" si="1316"/>
        <v>46105</v>
      </c>
      <c r="L1832" s="195">
        <f t="shared" si="1308"/>
        <v>46105</v>
      </c>
      <c r="M1832" s="228">
        <f t="shared" si="1321"/>
        <v>30</v>
      </c>
      <c r="N1832" s="67">
        <f t="shared" si="1322"/>
        <v>24</v>
      </c>
      <c r="O1832" s="61">
        <f t="shared" si="1297"/>
        <v>1.0044776900000001</v>
      </c>
      <c r="P1832" s="66">
        <f t="shared" si="1289"/>
        <v>1.0056002500000001</v>
      </c>
      <c r="Q1832" s="66">
        <f t="shared" si="1309"/>
        <v>1.3667348943113116</v>
      </c>
      <c r="R1832" s="61">
        <f t="shared" si="1288"/>
        <v>1.3728547</v>
      </c>
      <c r="S1832" s="61">
        <f t="shared" si="1310"/>
        <v>1.36673489</v>
      </c>
      <c r="T1832" s="61">
        <f t="shared" si="1298"/>
        <v>792.82752504999996</v>
      </c>
      <c r="U1832" s="61">
        <f t="shared" si="1299"/>
        <v>29.73999927968045</v>
      </c>
      <c r="V1832" s="61">
        <f t="shared" si="1300"/>
        <v>186.05253528114159</v>
      </c>
      <c r="W1832" s="61">
        <f t="shared" si="1301"/>
        <v>795.88127807082196</v>
      </c>
      <c r="X1832" s="67">
        <f t="shared" si="1311"/>
        <v>0</v>
      </c>
      <c r="Y1832" s="61">
        <f t="shared" si="1302"/>
        <v>0</v>
      </c>
      <c r="Z1832" s="69">
        <f t="shared" si="1312"/>
        <v>0</v>
      </c>
      <c r="AA1832" s="61">
        <f t="shared" si="1291"/>
        <v>0</v>
      </c>
      <c r="AB1832" s="69">
        <f t="shared" si="1313"/>
        <v>5.1999999999999998E-2</v>
      </c>
      <c r="AC1832" s="140">
        <f t="shared" si="1314"/>
        <v>24</v>
      </c>
      <c r="AD1832" s="67">
        <f t="shared" si="1317"/>
        <v>30</v>
      </c>
      <c r="AE1832" s="11">
        <f t="shared" si="1318"/>
        <v>1.003385258</v>
      </c>
      <c r="AF1832" s="61">
        <f t="shared" si="1292"/>
        <v>2.68392572</v>
      </c>
      <c r="AG1832" s="61">
        <f t="shared" si="1303"/>
        <v>2.6942634600000002</v>
      </c>
      <c r="AH1832" s="61">
        <f t="shared" si="1304"/>
        <v>0</v>
      </c>
      <c r="AI1832" s="196" t="str">
        <f t="shared" si="1319"/>
        <v>A+J=</v>
      </c>
      <c r="AJ1832" s="72">
        <f t="shared" si="1320"/>
        <v>46105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305"/>
        <v>46100</v>
      </c>
      <c r="B1833" s="61">
        <f t="shared" si="1293"/>
        <v>798.81599319718646</v>
      </c>
      <c r="C1833" s="61">
        <f t="shared" si="1306"/>
        <v>580.08874350999997</v>
      </c>
      <c r="D1833" s="61">
        <f t="shared" si="1294"/>
        <v>81.094000299999948</v>
      </c>
      <c r="E1833" s="61">
        <f t="shared" si="1295"/>
        <v>498.99474321000002</v>
      </c>
      <c r="F1833" s="62">
        <f t="shared" si="1307"/>
        <v>7205.03</v>
      </c>
      <c r="G1833" s="63">
        <f t="shared" si="1290"/>
        <v>7245.38</v>
      </c>
      <c r="H1833" s="64">
        <f t="shared" si="1323"/>
        <v>46016</v>
      </c>
      <c r="I1833" s="64">
        <f t="shared" si="1315"/>
        <v>46047</v>
      </c>
      <c r="J1833" s="65">
        <f t="shared" si="1296"/>
        <v>5.6002542668107669E-3</v>
      </c>
      <c r="K1833" s="195">
        <f t="shared" si="1316"/>
        <v>46105</v>
      </c>
      <c r="L1833" s="195">
        <f t="shared" si="1308"/>
        <v>46105</v>
      </c>
      <c r="M1833" s="228">
        <f t="shared" si="1321"/>
        <v>30</v>
      </c>
      <c r="N1833" s="67">
        <f t="shared" si="1322"/>
        <v>25</v>
      </c>
      <c r="O1833" s="61">
        <f t="shared" si="1297"/>
        <v>1.0046647</v>
      </c>
      <c r="P1833" s="66">
        <f t="shared" si="1289"/>
        <v>1.0056002500000001</v>
      </c>
      <c r="Q1833" s="66">
        <f t="shared" si="1309"/>
        <v>1.3667348943113116</v>
      </c>
      <c r="R1833" s="61">
        <f t="shared" si="1288"/>
        <v>1.3731103</v>
      </c>
      <c r="S1833" s="61">
        <f t="shared" si="1310"/>
        <v>1.36673489</v>
      </c>
      <c r="T1833" s="61">
        <f t="shared" si="1298"/>
        <v>792.82752504999996</v>
      </c>
      <c r="U1833" s="61">
        <f t="shared" si="1299"/>
        <v>29.73999927968045</v>
      </c>
      <c r="V1833" s="61">
        <f t="shared" si="1300"/>
        <v>186.18007833750607</v>
      </c>
      <c r="W1833" s="61">
        <f t="shared" si="1301"/>
        <v>796.00882112718648</v>
      </c>
      <c r="X1833" s="67">
        <f t="shared" si="1311"/>
        <v>0</v>
      </c>
      <c r="Y1833" s="61">
        <f t="shared" si="1302"/>
        <v>0</v>
      </c>
      <c r="Z1833" s="69">
        <f t="shared" si="1312"/>
        <v>0</v>
      </c>
      <c r="AA1833" s="61">
        <f t="shared" si="1291"/>
        <v>0</v>
      </c>
      <c r="AB1833" s="69">
        <f t="shared" si="1313"/>
        <v>5.1999999999999998E-2</v>
      </c>
      <c r="AC1833" s="140">
        <f t="shared" si="1314"/>
        <v>25</v>
      </c>
      <c r="AD1833" s="67">
        <f t="shared" si="1317"/>
        <v>30</v>
      </c>
      <c r="AE1833" s="11">
        <f t="shared" si="1318"/>
        <v>1.003526559</v>
      </c>
      <c r="AF1833" s="61">
        <f t="shared" si="1292"/>
        <v>2.7959530400000001</v>
      </c>
      <c r="AG1833" s="61">
        <f t="shared" si="1303"/>
        <v>2.80717207</v>
      </c>
      <c r="AH1833" s="61">
        <f t="shared" si="1304"/>
        <v>0</v>
      </c>
      <c r="AI1833" s="196" t="str">
        <f t="shared" si="1319"/>
        <v>A+J=</v>
      </c>
      <c r="AJ1833" s="72">
        <f t="shared" si="1320"/>
        <v>46105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305"/>
        <v>46101</v>
      </c>
      <c r="B1834" s="61">
        <f t="shared" si="1293"/>
        <v>799.0565118533932</v>
      </c>
      <c r="C1834" s="61">
        <f t="shared" si="1306"/>
        <v>580.08874350999997</v>
      </c>
      <c r="D1834" s="61">
        <f t="shared" si="1294"/>
        <v>81.094000299999948</v>
      </c>
      <c r="E1834" s="61">
        <f t="shared" si="1295"/>
        <v>498.99474321000002</v>
      </c>
      <c r="F1834" s="62">
        <f t="shared" si="1307"/>
        <v>7205.03</v>
      </c>
      <c r="G1834" s="63">
        <f t="shared" si="1290"/>
        <v>7245.38</v>
      </c>
      <c r="H1834" s="64">
        <f t="shared" si="1323"/>
        <v>46016</v>
      </c>
      <c r="I1834" s="64">
        <f t="shared" si="1315"/>
        <v>46047</v>
      </c>
      <c r="J1834" s="65">
        <f t="shared" si="1296"/>
        <v>5.6002542668107669E-3</v>
      </c>
      <c r="K1834" s="195">
        <f t="shared" si="1316"/>
        <v>46105</v>
      </c>
      <c r="L1834" s="195">
        <f t="shared" si="1308"/>
        <v>46105</v>
      </c>
      <c r="M1834" s="228">
        <f t="shared" si="1321"/>
        <v>30</v>
      </c>
      <c r="N1834" s="67">
        <f t="shared" si="1322"/>
        <v>26</v>
      </c>
      <c r="O1834" s="61">
        <f t="shared" si="1297"/>
        <v>1.0048517400000001</v>
      </c>
      <c r="P1834" s="66">
        <f t="shared" si="1289"/>
        <v>1.0056002500000001</v>
      </c>
      <c r="Q1834" s="66">
        <f t="shared" si="1309"/>
        <v>1.3667348943113116</v>
      </c>
      <c r="R1834" s="61">
        <f t="shared" si="1288"/>
        <v>1.3733659300000001</v>
      </c>
      <c r="S1834" s="61">
        <f t="shared" si="1310"/>
        <v>1.36673489</v>
      </c>
      <c r="T1834" s="61">
        <f t="shared" si="1298"/>
        <v>792.82752504999996</v>
      </c>
      <c r="U1834" s="61">
        <f t="shared" si="1299"/>
        <v>29.73999927968045</v>
      </c>
      <c r="V1834" s="61">
        <f t="shared" si="1300"/>
        <v>186.30763636371287</v>
      </c>
      <c r="W1834" s="61">
        <f t="shared" si="1301"/>
        <v>796.13637915339325</v>
      </c>
      <c r="X1834" s="67">
        <f t="shared" si="1311"/>
        <v>0</v>
      </c>
      <c r="Y1834" s="61">
        <f t="shared" si="1302"/>
        <v>0</v>
      </c>
      <c r="Z1834" s="69">
        <f t="shared" si="1312"/>
        <v>0</v>
      </c>
      <c r="AA1834" s="61">
        <f t="shared" si="1291"/>
        <v>0</v>
      </c>
      <c r="AB1834" s="69">
        <f t="shared" si="1313"/>
        <v>5.1999999999999998E-2</v>
      </c>
      <c r="AC1834" s="140">
        <f t="shared" si="1314"/>
        <v>26</v>
      </c>
      <c r="AD1834" s="67">
        <f t="shared" si="1317"/>
        <v>30</v>
      </c>
      <c r="AE1834" s="11">
        <f t="shared" si="1318"/>
        <v>1.0036678800000001</v>
      </c>
      <c r="AF1834" s="61">
        <f t="shared" si="1292"/>
        <v>2.9079962199999998</v>
      </c>
      <c r="AG1834" s="61">
        <f t="shared" si="1303"/>
        <v>2.9201326999999999</v>
      </c>
      <c r="AH1834" s="61">
        <f t="shared" si="1304"/>
        <v>0</v>
      </c>
      <c r="AI1834" s="196" t="str">
        <f t="shared" si="1319"/>
        <v>A+J=</v>
      </c>
      <c r="AJ1834" s="72">
        <f t="shared" si="1320"/>
        <v>46105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305"/>
        <v>46102</v>
      </c>
      <c r="B1835" s="61">
        <f t="shared" si="1293"/>
        <v>799.29711173928467</v>
      </c>
      <c r="C1835" s="61">
        <f t="shared" si="1306"/>
        <v>580.08874350999997</v>
      </c>
      <c r="D1835" s="61">
        <f t="shared" si="1294"/>
        <v>81.094000299999948</v>
      </c>
      <c r="E1835" s="61">
        <f t="shared" si="1295"/>
        <v>498.99474321000002</v>
      </c>
      <c r="F1835" s="62">
        <f t="shared" si="1307"/>
        <v>7205.03</v>
      </c>
      <c r="G1835" s="63">
        <f t="shared" si="1290"/>
        <v>7245.38</v>
      </c>
      <c r="H1835" s="64">
        <f t="shared" si="1323"/>
        <v>46016</v>
      </c>
      <c r="I1835" s="64">
        <f t="shared" si="1315"/>
        <v>46047</v>
      </c>
      <c r="J1835" s="65">
        <f t="shared" si="1296"/>
        <v>5.6002542668107669E-3</v>
      </c>
      <c r="K1835" s="195">
        <f t="shared" si="1316"/>
        <v>46105</v>
      </c>
      <c r="L1835" s="195">
        <f t="shared" si="1308"/>
        <v>46105</v>
      </c>
      <c r="M1835" s="228">
        <f t="shared" si="1321"/>
        <v>30</v>
      </c>
      <c r="N1835" s="67">
        <f t="shared" si="1322"/>
        <v>27</v>
      </c>
      <c r="O1835" s="61">
        <f t="shared" si="1297"/>
        <v>1.00503882</v>
      </c>
      <c r="P1835" s="66">
        <f t="shared" si="1289"/>
        <v>1.0056002500000001</v>
      </c>
      <c r="Q1835" s="66">
        <f t="shared" si="1309"/>
        <v>1.3667348943113116</v>
      </c>
      <c r="R1835" s="61">
        <f t="shared" ref="R1835:R1839" si="1324">TRUNC(TRUNC((O1835*Q1835),15),8)</f>
        <v>1.37362162</v>
      </c>
      <c r="S1835" s="61">
        <f t="shared" si="1310"/>
        <v>1.36673489</v>
      </c>
      <c r="T1835" s="61">
        <f t="shared" si="1298"/>
        <v>792.82752504999996</v>
      </c>
      <c r="U1835" s="61">
        <f t="shared" si="1299"/>
        <v>29.73999927968045</v>
      </c>
      <c r="V1835" s="61">
        <f t="shared" si="1300"/>
        <v>186.43522432960421</v>
      </c>
      <c r="W1835" s="61">
        <f t="shared" si="1301"/>
        <v>796.26396711928464</v>
      </c>
      <c r="X1835" s="67">
        <f t="shared" si="1311"/>
        <v>0</v>
      </c>
      <c r="Y1835" s="61">
        <f t="shared" si="1302"/>
        <v>0</v>
      </c>
      <c r="Z1835" s="69">
        <f t="shared" si="1312"/>
        <v>0</v>
      </c>
      <c r="AA1835" s="61">
        <f t="shared" si="1291"/>
        <v>0</v>
      </c>
      <c r="AB1835" s="69">
        <f t="shared" si="1313"/>
        <v>5.1999999999999998E-2</v>
      </c>
      <c r="AC1835" s="140">
        <f t="shared" si="1314"/>
        <v>27</v>
      </c>
      <c r="AD1835" s="67">
        <f t="shared" si="1317"/>
        <v>30</v>
      </c>
      <c r="AE1835" s="11">
        <f t="shared" si="1318"/>
        <v>1.0038092199999999</v>
      </c>
      <c r="AF1835" s="61">
        <f t="shared" si="1292"/>
        <v>3.0200544599999999</v>
      </c>
      <c r="AG1835" s="61">
        <f t="shared" si="1303"/>
        <v>3.0331446199999998</v>
      </c>
      <c r="AH1835" s="61">
        <f t="shared" si="1304"/>
        <v>0</v>
      </c>
      <c r="AI1835" s="196" t="str">
        <f t="shared" si="1319"/>
        <v>A+J=</v>
      </c>
      <c r="AJ1835" s="72">
        <f t="shared" si="1320"/>
        <v>46105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305"/>
        <v>46103</v>
      </c>
      <c r="B1836" s="61">
        <f t="shared" si="1293"/>
        <v>799.53778446496574</v>
      </c>
      <c r="C1836" s="61">
        <f t="shared" si="1306"/>
        <v>580.08874350999997</v>
      </c>
      <c r="D1836" s="61">
        <f t="shared" si="1294"/>
        <v>81.094000299999948</v>
      </c>
      <c r="E1836" s="61">
        <f t="shared" si="1295"/>
        <v>498.99474321000002</v>
      </c>
      <c r="F1836" s="62">
        <f t="shared" si="1307"/>
        <v>7205.03</v>
      </c>
      <c r="G1836" s="63">
        <f t="shared" si="1290"/>
        <v>7245.38</v>
      </c>
      <c r="H1836" s="64">
        <f t="shared" si="1323"/>
        <v>46016</v>
      </c>
      <c r="I1836" s="64">
        <f t="shared" si="1315"/>
        <v>46047</v>
      </c>
      <c r="J1836" s="65">
        <f t="shared" si="1296"/>
        <v>5.6002542668107669E-3</v>
      </c>
      <c r="K1836" s="195">
        <f t="shared" si="1316"/>
        <v>46105</v>
      </c>
      <c r="L1836" s="195">
        <f t="shared" si="1308"/>
        <v>46105</v>
      </c>
      <c r="M1836" s="228">
        <f t="shared" si="1321"/>
        <v>30</v>
      </c>
      <c r="N1836" s="67">
        <f t="shared" si="1322"/>
        <v>28</v>
      </c>
      <c r="O1836" s="61">
        <f t="shared" si="1297"/>
        <v>1.0052259299999999</v>
      </c>
      <c r="P1836" s="66">
        <f t="shared" ref="P1836:P1839" si="1325">IF(L1836&gt;L1835,O1835,P1835)</f>
        <v>1.0056002500000001</v>
      </c>
      <c r="Q1836" s="66">
        <f t="shared" si="1309"/>
        <v>1.3667348943113116</v>
      </c>
      <c r="R1836" s="61">
        <f t="shared" si="1324"/>
        <v>1.3738773500000001</v>
      </c>
      <c r="S1836" s="61">
        <f t="shared" si="1310"/>
        <v>1.36673489</v>
      </c>
      <c r="T1836" s="61">
        <f t="shared" si="1298"/>
        <v>792.82752504999996</v>
      </c>
      <c r="U1836" s="61">
        <f t="shared" si="1299"/>
        <v>29.73999927968045</v>
      </c>
      <c r="V1836" s="61">
        <f t="shared" si="1300"/>
        <v>186.56283225528534</v>
      </c>
      <c r="W1836" s="61">
        <f t="shared" si="1301"/>
        <v>796.39157504496575</v>
      </c>
      <c r="X1836" s="67">
        <f t="shared" si="1311"/>
        <v>0</v>
      </c>
      <c r="Y1836" s="61">
        <f t="shared" si="1302"/>
        <v>0</v>
      </c>
      <c r="Z1836" s="69">
        <f t="shared" si="1312"/>
        <v>0</v>
      </c>
      <c r="AA1836" s="61">
        <f t="shared" si="1291"/>
        <v>0</v>
      </c>
      <c r="AB1836" s="69">
        <f t="shared" si="1313"/>
        <v>5.1999999999999998E-2</v>
      </c>
      <c r="AC1836" s="140">
        <f t="shared" si="1314"/>
        <v>28</v>
      </c>
      <c r="AD1836" s="67">
        <f t="shared" si="1317"/>
        <v>30</v>
      </c>
      <c r="AE1836" s="11">
        <f t="shared" si="1318"/>
        <v>1.003950581</v>
      </c>
      <c r="AF1836" s="61">
        <f t="shared" si="1292"/>
        <v>3.13212935</v>
      </c>
      <c r="AG1836" s="61">
        <f t="shared" si="1303"/>
        <v>3.1462094199999999</v>
      </c>
      <c r="AH1836" s="61">
        <f t="shared" si="1304"/>
        <v>0</v>
      </c>
      <c r="AI1836" s="196" t="str">
        <f t="shared" si="1319"/>
        <v>A+J=</v>
      </c>
      <c r="AJ1836" s="72">
        <f t="shared" si="1320"/>
        <v>46105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305"/>
        <v>46104</v>
      </c>
      <c r="B1837" s="61">
        <f t="shared" si="1293"/>
        <v>799.77852844043662</v>
      </c>
      <c r="C1837" s="61">
        <f t="shared" si="1306"/>
        <v>580.08874350999997</v>
      </c>
      <c r="D1837" s="61">
        <f t="shared" si="1294"/>
        <v>81.094000299999948</v>
      </c>
      <c r="E1837" s="61">
        <f t="shared" si="1295"/>
        <v>498.99474321000002</v>
      </c>
      <c r="F1837" s="62">
        <f t="shared" si="1307"/>
        <v>7205.03</v>
      </c>
      <c r="G1837" s="63">
        <f t="shared" ref="G1837:G1900" si="1326">IF(AND(L1837&gt;L1836,N1837=1),VLOOKUP(A1836,$BI$15:$BK$314,3),G1836)</f>
        <v>7245.38</v>
      </c>
      <c r="H1837" s="64">
        <f t="shared" si="1323"/>
        <v>46016</v>
      </c>
      <c r="I1837" s="64">
        <f t="shared" si="1315"/>
        <v>46047</v>
      </c>
      <c r="J1837" s="65">
        <f t="shared" si="1296"/>
        <v>5.6002542668107669E-3</v>
      </c>
      <c r="K1837" s="195">
        <f t="shared" si="1316"/>
        <v>46105</v>
      </c>
      <c r="L1837" s="195">
        <f t="shared" si="1308"/>
        <v>46105</v>
      </c>
      <c r="M1837" s="228">
        <f t="shared" si="1321"/>
        <v>30</v>
      </c>
      <c r="N1837" s="67">
        <f t="shared" si="1322"/>
        <v>29</v>
      </c>
      <c r="O1837" s="61">
        <f t="shared" si="1297"/>
        <v>1.0054130699999999</v>
      </c>
      <c r="P1837" s="66">
        <f t="shared" si="1325"/>
        <v>1.0056002500000001</v>
      </c>
      <c r="Q1837" s="66">
        <f t="shared" si="1309"/>
        <v>1.3667348943113116</v>
      </c>
      <c r="R1837" s="61">
        <f t="shared" si="1324"/>
        <v>1.37413312</v>
      </c>
      <c r="S1837" s="61">
        <f t="shared" si="1310"/>
        <v>1.36673489</v>
      </c>
      <c r="T1837" s="61">
        <f t="shared" si="1298"/>
        <v>792.82752504999996</v>
      </c>
      <c r="U1837" s="61">
        <f t="shared" si="1299"/>
        <v>29.73999927968045</v>
      </c>
      <c r="V1837" s="61">
        <f t="shared" si="1300"/>
        <v>186.69046014075613</v>
      </c>
      <c r="W1837" s="61">
        <f t="shared" si="1301"/>
        <v>796.51920293043656</v>
      </c>
      <c r="X1837" s="67">
        <f t="shared" si="1311"/>
        <v>0</v>
      </c>
      <c r="Y1837" s="61">
        <f t="shared" si="1302"/>
        <v>0</v>
      </c>
      <c r="Z1837" s="69">
        <f t="shared" si="1312"/>
        <v>0</v>
      </c>
      <c r="AA1837" s="61">
        <f t="shared" si="1291"/>
        <v>0</v>
      </c>
      <c r="AB1837" s="69">
        <f t="shared" si="1313"/>
        <v>5.1999999999999998E-2</v>
      </c>
      <c r="AC1837" s="140">
        <f t="shared" si="1314"/>
        <v>29</v>
      </c>
      <c r="AD1837" s="67">
        <f t="shared" si="1317"/>
        <v>30</v>
      </c>
      <c r="AE1837" s="11">
        <f t="shared" si="1318"/>
        <v>1.0040919610000001</v>
      </c>
      <c r="AF1837" s="61">
        <f t="shared" si="1292"/>
        <v>3.2442193100000001</v>
      </c>
      <c r="AG1837" s="61">
        <f t="shared" si="1303"/>
        <v>3.25932551</v>
      </c>
      <c r="AH1837" s="61">
        <f t="shared" si="1304"/>
        <v>0</v>
      </c>
      <c r="AI1837" s="196" t="str">
        <f t="shared" si="1319"/>
        <v>A+J=</v>
      </c>
      <c r="AJ1837" s="72">
        <f t="shared" si="1320"/>
        <v>46105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305"/>
        <v>46105</v>
      </c>
      <c r="B1838" s="61">
        <f t="shared" si="1293"/>
        <v>800.01935529559194</v>
      </c>
      <c r="C1838" s="61">
        <f t="shared" si="1306"/>
        <v>580.08874350999997</v>
      </c>
      <c r="D1838" s="61">
        <f t="shared" si="1294"/>
        <v>81.094000299999948</v>
      </c>
      <c r="E1838" s="61">
        <f t="shared" si="1295"/>
        <v>498.99474321000002</v>
      </c>
      <c r="F1838" s="62">
        <f t="shared" si="1307"/>
        <v>7205.03</v>
      </c>
      <c r="G1838" s="63">
        <f t="shared" si="1326"/>
        <v>7245.38</v>
      </c>
      <c r="H1838" s="64">
        <f t="shared" si="1323"/>
        <v>46016</v>
      </c>
      <c r="I1838" s="64">
        <f t="shared" si="1315"/>
        <v>46047</v>
      </c>
      <c r="J1838" s="65">
        <f t="shared" si="1296"/>
        <v>5.6002542668107669E-3</v>
      </c>
      <c r="K1838" s="195">
        <f t="shared" si="1316"/>
        <v>46136</v>
      </c>
      <c r="L1838" s="195">
        <f t="shared" si="1308"/>
        <v>46105</v>
      </c>
      <c r="M1838" s="228">
        <f t="shared" si="1321"/>
        <v>30</v>
      </c>
      <c r="N1838" s="67">
        <f t="shared" si="1322"/>
        <v>30</v>
      </c>
      <c r="O1838" s="61">
        <f t="shared" si="1297"/>
        <v>1.0056002500000001</v>
      </c>
      <c r="P1838" s="66">
        <f t="shared" si="1325"/>
        <v>1.0056002500000001</v>
      </c>
      <c r="Q1838" s="66">
        <f t="shared" si="1309"/>
        <v>1.3667348943113116</v>
      </c>
      <c r="R1838" s="61">
        <f t="shared" si="1324"/>
        <v>1.3743889499999999</v>
      </c>
      <c r="S1838" s="61">
        <f t="shared" si="1310"/>
        <v>1.36673489</v>
      </c>
      <c r="T1838" s="61">
        <f t="shared" si="1298"/>
        <v>792.82752504999996</v>
      </c>
      <c r="U1838" s="61">
        <f t="shared" si="1299"/>
        <v>29.73999927968045</v>
      </c>
      <c r="V1838" s="61">
        <f t="shared" si="1300"/>
        <v>186.81811796591151</v>
      </c>
      <c r="W1838" s="61">
        <f t="shared" si="1301"/>
        <v>796.64686075559189</v>
      </c>
      <c r="X1838" s="67">
        <f t="shared" si="1311"/>
        <v>60</v>
      </c>
      <c r="Y1838" s="61">
        <f t="shared" si="1302"/>
        <v>2.4557256399999998</v>
      </c>
      <c r="Z1838" s="69">
        <f t="shared" si="1312"/>
        <v>1.2403000000000001E-2</v>
      </c>
      <c r="AA1838" s="61">
        <f t="shared" si="1291"/>
        <v>9.8334397899999999</v>
      </c>
      <c r="AB1838" s="69">
        <f t="shared" si="1313"/>
        <v>5.1999999999999998E-2</v>
      </c>
      <c r="AC1838" s="140">
        <f t="shared" si="1314"/>
        <v>30</v>
      </c>
      <c r="AD1838" s="67">
        <f t="shared" si="1317"/>
        <v>30</v>
      </c>
      <c r="AE1838" s="11">
        <f t="shared" si="1318"/>
        <v>1.0042333619999999</v>
      </c>
      <c r="AF1838" s="61">
        <f t="shared" si="1292"/>
        <v>3.3563259099999998</v>
      </c>
      <c r="AG1838" s="61">
        <f t="shared" si="1303"/>
        <v>3.3724945399999999</v>
      </c>
      <c r="AH1838" s="61">
        <f t="shared" si="1304"/>
        <v>13.189765699999999</v>
      </c>
      <c r="AI1838" s="196" t="str">
        <f t="shared" si="1319"/>
        <v>A+J=</v>
      </c>
      <c r="AJ1838" s="72">
        <f t="shared" si="1320"/>
        <v>46105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197">
        <f t="shared" si="1305"/>
        <v>46106</v>
      </c>
      <c r="B1839" s="198">
        <f t="shared" si="1293"/>
        <v>787.05191894518987</v>
      </c>
      <c r="C1839" s="198">
        <f t="shared" si="1306"/>
        <v>572.89390283</v>
      </c>
      <c r="D1839" s="198">
        <f t="shared" si="1294"/>
        <v>73.899159619999864</v>
      </c>
      <c r="E1839" s="198">
        <f t="shared" si="1295"/>
        <v>498.99474321000014</v>
      </c>
      <c r="F1839" s="199">
        <f t="shared" si="1307"/>
        <v>7205.03</v>
      </c>
      <c r="G1839" s="63">
        <f t="shared" si="1326"/>
        <v>7245.38</v>
      </c>
      <c r="H1839" s="200">
        <f t="shared" si="1323"/>
        <v>46047</v>
      </c>
      <c r="I1839" s="64">
        <f t="shared" si="1315"/>
        <v>46078</v>
      </c>
      <c r="J1839" s="201">
        <f t="shared" si="1296"/>
        <v>5.6002542668107669E-3</v>
      </c>
      <c r="K1839" s="195">
        <f t="shared" si="1316"/>
        <v>46136</v>
      </c>
      <c r="L1839" s="202">
        <f t="shared" si="1308"/>
        <v>46136</v>
      </c>
      <c r="M1839" s="228">
        <f t="shared" si="1321"/>
        <v>30</v>
      </c>
      <c r="N1839" s="67">
        <f t="shared" si="1322"/>
        <v>1</v>
      </c>
      <c r="O1839" s="198">
        <f t="shared" si="1297"/>
        <v>1.0001861700000001</v>
      </c>
      <c r="P1839" s="203">
        <f t="shared" si="1325"/>
        <v>1.0056002500000001</v>
      </c>
      <c r="Q1839" s="203">
        <f t="shared" si="1309"/>
        <v>1.3743889514031786</v>
      </c>
      <c r="R1839" s="198">
        <f t="shared" si="1324"/>
        <v>1.3746448200000001</v>
      </c>
      <c r="S1839" s="198">
        <f t="shared" si="1310"/>
        <v>1.36673489</v>
      </c>
      <c r="T1839" s="198">
        <f t="shared" si="1298"/>
        <v>782.99408526000002</v>
      </c>
      <c r="U1839" s="198">
        <f t="shared" si="1299"/>
        <v>27.101400174333094</v>
      </c>
      <c r="V1839" s="198">
        <f t="shared" si="1300"/>
        <v>186.94579575085677</v>
      </c>
      <c r="W1839" s="198">
        <f t="shared" si="1301"/>
        <v>786.94109875518984</v>
      </c>
      <c r="X1839" s="204">
        <f t="shared" si="1311"/>
        <v>0</v>
      </c>
      <c r="Y1839" s="198">
        <f t="shared" si="1302"/>
        <v>0</v>
      </c>
      <c r="Z1839" s="205">
        <f t="shared" si="1312"/>
        <v>0</v>
      </c>
      <c r="AA1839" s="198">
        <f t="shared" si="1291"/>
        <v>0</v>
      </c>
      <c r="AB1839" s="205">
        <f t="shared" si="1313"/>
        <v>5.1999999999999998E-2</v>
      </c>
      <c r="AC1839" s="140">
        <f t="shared" si="1314"/>
        <v>1</v>
      </c>
      <c r="AD1839" s="67">
        <f t="shared" si="1317"/>
        <v>30</v>
      </c>
      <c r="AE1839" s="11">
        <f t="shared" si="1318"/>
        <v>1.000140824</v>
      </c>
      <c r="AF1839" s="198">
        <f t="shared" si="1292"/>
        <v>0.11026435</v>
      </c>
      <c r="AG1839" s="198">
        <f t="shared" si="1303"/>
        <v>0.11082019</v>
      </c>
      <c r="AH1839" s="198">
        <f t="shared" si="1304"/>
        <v>0</v>
      </c>
      <c r="AI1839" s="196" t="str">
        <f t="shared" si="1319"/>
        <v>A+J=</v>
      </c>
      <c r="AJ1839" s="72">
        <f t="shared" si="1320"/>
        <v>46136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197">
        <f t="shared" si="1305"/>
        <v>46107</v>
      </c>
      <c r="B1840" s="198">
        <f t="shared" ref="B1840" si="1327">(W1840+AG1840)</f>
        <v>787.29048858992473</v>
      </c>
      <c r="C1840" s="198">
        <f t="shared" ref="C1840" si="1328">TRUNC(IF(X1839&gt;0,VLOOKUP(A1839,$AM$14:$AN$314,2),C1839),8)</f>
        <v>572.89390283</v>
      </c>
      <c r="D1840" s="198">
        <f t="shared" ref="D1840" si="1329">VLOOKUP(A1840,$AT$15:$AX$314,5)</f>
        <v>73.899159619999864</v>
      </c>
      <c r="E1840" s="198">
        <f t="shared" ref="E1840" si="1330">(C1840-D1840)</f>
        <v>498.99474321000014</v>
      </c>
      <c r="F1840" s="199">
        <f t="shared" ref="F1840" si="1331">IF(G1840=G1839,F1839,G1839)</f>
        <v>7205.03</v>
      </c>
      <c r="G1840" s="63">
        <f t="shared" si="1326"/>
        <v>7245.38</v>
      </c>
      <c r="H1840" s="200">
        <f t="shared" ref="H1840" si="1332">EDATE(I1840,-1)</f>
        <v>46047</v>
      </c>
      <c r="I1840" s="64">
        <f t="shared" si="1315"/>
        <v>46078</v>
      </c>
      <c r="J1840" s="201">
        <f t="shared" ref="J1840" si="1333">(G1840/F1840)-1</f>
        <v>5.6002542668107669E-3</v>
      </c>
      <c r="K1840" s="195">
        <f t="shared" si="1316"/>
        <v>46136</v>
      </c>
      <c r="L1840" s="202">
        <f t="shared" ref="L1840" si="1334">IF(A1840&gt;L1839,K1840,L1839)</f>
        <v>46136</v>
      </c>
      <c r="M1840" s="228">
        <f t="shared" si="1321"/>
        <v>30</v>
      </c>
      <c r="N1840" s="67">
        <f t="shared" si="1322"/>
        <v>2</v>
      </c>
      <c r="O1840" s="198">
        <f t="shared" ref="O1840" si="1335">TRUNC((G1840/F1840)^TRUNC((N1840/M1840),9),8)</f>
        <v>1.00037237</v>
      </c>
      <c r="P1840" s="203">
        <f t="shared" ref="P1840" si="1336">IF(L1840&gt;L1839,O1839,P1839)</f>
        <v>1.0056002500000001</v>
      </c>
      <c r="Q1840" s="203">
        <f t="shared" ref="Q1840" si="1337">IF(L1840&gt;L1839,Q1839*P1840,Q1839)</f>
        <v>1.3743889514031786</v>
      </c>
      <c r="R1840" s="198">
        <f t="shared" ref="R1840" si="1338">TRUNC(TRUNC((O1840*Q1840),15),8)</f>
        <v>1.37490073</v>
      </c>
      <c r="S1840" s="198">
        <f t="shared" ref="S1840" si="1339">IF(AND(X1840&gt;0,MONTH(A1840)=S$4),R1840,S1839)</f>
        <v>1.36673489</v>
      </c>
      <c r="T1840" s="198">
        <f t="shared" ref="T1840" si="1340">TRUNC(C1840*S1840,8)</f>
        <v>782.99408526000002</v>
      </c>
      <c r="U1840" s="198">
        <f t="shared" ref="U1840" si="1341">(D1840*(S1840-1))</f>
        <v>27.101400174333094</v>
      </c>
      <c r="V1840" s="198">
        <f t="shared" ref="V1840" si="1342">(E1840*(R1840-1))</f>
        <v>187.07349349559161</v>
      </c>
      <c r="W1840" s="198">
        <f t="shared" ref="W1840" si="1343">(C1840+U1840+V1840)</f>
        <v>787.0687964999247</v>
      </c>
      <c r="X1840" s="204">
        <f t="shared" ref="X1840" si="1344">IF(VLOOKUP(A1840,AM$12:AZ$314,14)=VLOOKUP(A1839,AM$12:AZ$314,14),0,VLOOKUP(A1840,AM$12:AZ$314,14))</f>
        <v>0</v>
      </c>
      <c r="Y1840" s="198">
        <f t="shared" ref="Y1840" si="1345">IF(X1840&gt;0,VLOOKUP(A1840,AM$14:AR$314,5),0)</f>
        <v>0</v>
      </c>
      <c r="Z1840" s="205">
        <f t="shared" ref="Z1840" si="1346">IF(X1840&gt;0,VLOOKUP($A1840,$AM$12:$AS$314,7),0)</f>
        <v>0</v>
      </c>
      <c r="AA1840" s="198">
        <f t="shared" ref="AA1840" si="1347">IF(Z1840&gt;0,TRUNC(Z1840*T1840,8),0)</f>
        <v>0</v>
      </c>
      <c r="AB1840" s="205">
        <f t="shared" si="1313"/>
        <v>5.1999999999999998E-2</v>
      </c>
      <c r="AC1840" s="140">
        <f t="shared" si="1314"/>
        <v>2</v>
      </c>
      <c r="AD1840" s="67">
        <f t="shared" si="1317"/>
        <v>30</v>
      </c>
      <c r="AE1840" s="11">
        <f t="shared" si="1318"/>
        <v>1.000281668</v>
      </c>
      <c r="AF1840" s="198">
        <f t="shared" ref="AF1840" si="1348">TRUNC((T1840*(AE1840-1)),8)</f>
        <v>0.22054436999999999</v>
      </c>
      <c r="AG1840" s="198">
        <f t="shared" ref="AG1840" si="1349">TRUNC((W1840*(AE1840-1)),8)</f>
        <v>0.22169209000000001</v>
      </c>
      <c r="AH1840" s="198">
        <f t="shared" ref="AH1840" si="1350">IF(AA1840&gt;0,AA1840+AF1840,0)</f>
        <v>0</v>
      </c>
      <c r="AI1840" s="196" t="str">
        <f t="shared" si="1319"/>
        <v>A+J=</v>
      </c>
      <c r="AJ1840" s="72">
        <f t="shared" si="1320"/>
        <v>46136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197">
        <f t="shared" si="1305"/>
        <v>46108</v>
      </c>
      <c r="B1841" s="198">
        <f t="shared" ref="B1841:B1904" si="1351">(W1841+AG1841)</f>
        <v>787.52913490439676</v>
      </c>
      <c r="C1841" s="198">
        <f t="shared" ref="C1841:C1904" si="1352">TRUNC(IF(X1840&gt;0,VLOOKUP(A1840,$AM$14:$AN$314,2),C1840),8)</f>
        <v>572.89390283</v>
      </c>
      <c r="D1841" s="198">
        <f t="shared" ref="D1841:D1904" si="1353">VLOOKUP(A1841,$AT$15:$AX$314,5)</f>
        <v>73.899159619999864</v>
      </c>
      <c r="E1841" s="198">
        <f t="shared" ref="E1841:E1904" si="1354">(C1841-D1841)</f>
        <v>498.99474321000014</v>
      </c>
      <c r="F1841" s="199">
        <f t="shared" ref="F1841:F1904" si="1355">IF(G1841=G1840,F1840,G1840)</f>
        <v>7205.03</v>
      </c>
      <c r="G1841" s="63">
        <f t="shared" si="1326"/>
        <v>7245.38</v>
      </c>
      <c r="H1841" s="200">
        <f t="shared" ref="H1841:H1904" si="1356">EDATE(I1841,-1)</f>
        <v>46047</v>
      </c>
      <c r="I1841" s="64">
        <f t="shared" ref="I1841:I1904" si="1357">IF(X1840&gt;0,EDATE(A1841,-1),+I1840)</f>
        <v>46078</v>
      </c>
      <c r="J1841" s="201">
        <f t="shared" ref="J1841:J1904" si="1358">(G1841/F1841)-1</f>
        <v>5.6002542668107669E-3</v>
      </c>
      <c r="K1841" s="195">
        <f t="shared" si="1316"/>
        <v>46136</v>
      </c>
      <c r="L1841" s="202">
        <f t="shared" ref="L1841:L1904" si="1359">IF(A1841&gt;L1840,K1841,L1840)</f>
        <v>46136</v>
      </c>
      <c r="M1841" s="228">
        <f t="shared" si="1321"/>
        <v>30</v>
      </c>
      <c r="N1841" s="67">
        <f t="shared" si="1322"/>
        <v>3</v>
      </c>
      <c r="O1841" s="198">
        <f t="shared" ref="O1841:O1904" si="1360">TRUNC((G1841/F1841)^TRUNC((N1841/M1841),9),8)</f>
        <v>1.0005586099999999</v>
      </c>
      <c r="P1841" s="203">
        <f t="shared" ref="P1841:P1904" si="1361">IF(L1841&gt;L1840,O1840,P1840)</f>
        <v>1.0056002500000001</v>
      </c>
      <c r="Q1841" s="203">
        <f t="shared" ref="Q1841:Q1904" si="1362">IF(L1841&gt;L1840,Q1840*P1841,Q1840)</f>
        <v>1.3743889514031786</v>
      </c>
      <c r="R1841" s="198">
        <f t="shared" ref="R1841:R1904" si="1363">TRUNC(TRUNC((O1841*Q1841),15),8)</f>
        <v>1.3751566900000001</v>
      </c>
      <c r="S1841" s="198">
        <f t="shared" ref="S1841:S1904" si="1364">IF(AND(X1841&gt;0,MONTH(A1841)=S$4),R1841,S1840)</f>
        <v>1.36673489</v>
      </c>
      <c r="T1841" s="198">
        <f t="shared" ref="T1841:T1904" si="1365">TRUNC(C1841*S1841,8)</f>
        <v>782.99408526000002</v>
      </c>
      <c r="U1841" s="198">
        <f t="shared" ref="U1841:U1904" si="1366">(D1841*(S1841-1))</f>
        <v>27.101400174333094</v>
      </c>
      <c r="V1841" s="198">
        <f t="shared" ref="V1841:V1904" si="1367">(E1841*(R1841-1))</f>
        <v>187.20121619006366</v>
      </c>
      <c r="W1841" s="198">
        <f t="shared" ref="W1841:W1904" si="1368">(C1841+U1841+V1841)</f>
        <v>787.19651919439673</v>
      </c>
      <c r="X1841" s="204">
        <f t="shared" ref="X1841:X1904" si="1369">IF(VLOOKUP(A1841,AM$12:AZ$314,14)=VLOOKUP(A1840,AM$12:AZ$314,14),0,VLOOKUP(A1841,AM$12:AZ$314,14))</f>
        <v>0</v>
      </c>
      <c r="Y1841" s="198">
        <f t="shared" ref="Y1841:Y1904" si="1370">IF(X1841&gt;0,VLOOKUP(A1841,AM$14:AR$314,5),0)</f>
        <v>0</v>
      </c>
      <c r="Z1841" s="205">
        <f t="shared" ref="Z1841:Z1904" si="1371">IF(X1841&gt;0,VLOOKUP($A1841,$AM$12:$AS$314,7),0)</f>
        <v>0</v>
      </c>
      <c r="AA1841" s="198">
        <f t="shared" ref="AA1841:AA1904" si="1372">IF(Z1841&gt;0,TRUNC(Z1841*T1841,8),0)</f>
        <v>0</v>
      </c>
      <c r="AB1841" s="205">
        <f t="shared" si="1313"/>
        <v>5.1999999999999998E-2</v>
      </c>
      <c r="AC1841" s="140">
        <f t="shared" si="1314"/>
        <v>3</v>
      </c>
      <c r="AD1841" s="67">
        <f t="shared" si="1317"/>
        <v>30</v>
      </c>
      <c r="AE1841" s="11">
        <f t="shared" si="1318"/>
        <v>1.000422532</v>
      </c>
      <c r="AF1841" s="198">
        <f t="shared" ref="AF1841:AF1904" si="1373">TRUNC((T1841*(AE1841-1)),8)</f>
        <v>0.33084005</v>
      </c>
      <c r="AG1841" s="198">
        <f t="shared" ref="AG1841:AG1904" si="1374">TRUNC((W1841*(AE1841-1)),8)</f>
        <v>0.33261571000000001</v>
      </c>
      <c r="AH1841" s="198">
        <f t="shared" ref="AH1841:AH1904" si="1375">IF(AA1841&gt;0,AA1841+AF1841,0)</f>
        <v>0</v>
      </c>
      <c r="AI1841" s="196" t="str">
        <f t="shared" si="1319"/>
        <v>A+J=</v>
      </c>
      <c r="AJ1841" s="72">
        <f t="shared" si="1320"/>
        <v>46136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197">
        <f t="shared" si="1305"/>
        <v>46109</v>
      </c>
      <c r="B1842" s="198">
        <f t="shared" si="1351"/>
        <v>787.76786212855336</v>
      </c>
      <c r="C1842" s="198">
        <f t="shared" si="1352"/>
        <v>572.89390283</v>
      </c>
      <c r="D1842" s="198">
        <f t="shared" si="1353"/>
        <v>73.899159619999864</v>
      </c>
      <c r="E1842" s="198">
        <f t="shared" si="1354"/>
        <v>498.99474321000014</v>
      </c>
      <c r="F1842" s="199">
        <f t="shared" si="1355"/>
        <v>7205.03</v>
      </c>
      <c r="G1842" s="63">
        <f t="shared" si="1326"/>
        <v>7245.38</v>
      </c>
      <c r="H1842" s="200">
        <f t="shared" si="1356"/>
        <v>46047</v>
      </c>
      <c r="I1842" s="64">
        <f t="shared" si="1357"/>
        <v>46078</v>
      </c>
      <c r="J1842" s="201">
        <f t="shared" si="1358"/>
        <v>5.6002542668107669E-3</v>
      </c>
      <c r="K1842" s="195">
        <f t="shared" si="1316"/>
        <v>46136</v>
      </c>
      <c r="L1842" s="202">
        <f t="shared" si="1359"/>
        <v>46136</v>
      </c>
      <c r="M1842" s="228">
        <f t="shared" si="1321"/>
        <v>30</v>
      </c>
      <c r="N1842" s="67">
        <f t="shared" si="1322"/>
        <v>4</v>
      </c>
      <c r="O1842" s="198">
        <f t="shared" si="1360"/>
        <v>1.00074489</v>
      </c>
      <c r="P1842" s="203">
        <f t="shared" si="1361"/>
        <v>1.0056002500000001</v>
      </c>
      <c r="Q1842" s="203">
        <f t="shared" si="1362"/>
        <v>1.3743889514031786</v>
      </c>
      <c r="R1842" s="198">
        <f t="shared" si="1363"/>
        <v>1.37541271</v>
      </c>
      <c r="S1842" s="198">
        <f t="shared" si="1364"/>
        <v>1.36673489</v>
      </c>
      <c r="T1842" s="198">
        <f t="shared" si="1365"/>
        <v>782.99408526000002</v>
      </c>
      <c r="U1842" s="198">
        <f t="shared" si="1366"/>
        <v>27.101400174333094</v>
      </c>
      <c r="V1842" s="198">
        <f t="shared" si="1367"/>
        <v>187.32896882422025</v>
      </c>
      <c r="W1842" s="198">
        <f t="shared" si="1368"/>
        <v>787.32427182855338</v>
      </c>
      <c r="X1842" s="204">
        <f t="shared" si="1369"/>
        <v>0</v>
      </c>
      <c r="Y1842" s="198">
        <f t="shared" si="1370"/>
        <v>0</v>
      </c>
      <c r="Z1842" s="205">
        <f t="shared" si="1371"/>
        <v>0</v>
      </c>
      <c r="AA1842" s="198">
        <f t="shared" si="1372"/>
        <v>0</v>
      </c>
      <c r="AB1842" s="205">
        <f t="shared" si="1313"/>
        <v>5.1999999999999998E-2</v>
      </c>
      <c r="AC1842" s="140">
        <f t="shared" si="1314"/>
        <v>4</v>
      </c>
      <c r="AD1842" s="67">
        <f t="shared" si="1317"/>
        <v>30</v>
      </c>
      <c r="AE1842" s="11">
        <f t="shared" si="1318"/>
        <v>1.000563415</v>
      </c>
      <c r="AF1842" s="198">
        <f t="shared" si="1373"/>
        <v>0.44115061</v>
      </c>
      <c r="AG1842" s="198">
        <f t="shared" si="1374"/>
        <v>0.44359029999999999</v>
      </c>
      <c r="AH1842" s="198">
        <f t="shared" si="1375"/>
        <v>0</v>
      </c>
      <c r="AI1842" s="196" t="str">
        <f t="shared" si="1319"/>
        <v>A+J=</v>
      </c>
      <c r="AJ1842" s="72">
        <f t="shared" si="1320"/>
        <v>46136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197">
        <f t="shared" si="1305"/>
        <v>46110</v>
      </c>
      <c r="B1843" s="198">
        <f t="shared" si="1351"/>
        <v>788.0066668424472</v>
      </c>
      <c r="C1843" s="198">
        <f t="shared" si="1352"/>
        <v>572.89390283</v>
      </c>
      <c r="D1843" s="198">
        <f t="shared" si="1353"/>
        <v>73.899159619999864</v>
      </c>
      <c r="E1843" s="198">
        <f t="shared" si="1354"/>
        <v>498.99474321000014</v>
      </c>
      <c r="F1843" s="199">
        <f t="shared" si="1355"/>
        <v>7205.03</v>
      </c>
      <c r="G1843" s="63">
        <f t="shared" si="1326"/>
        <v>7245.38</v>
      </c>
      <c r="H1843" s="200">
        <f t="shared" si="1356"/>
        <v>46047</v>
      </c>
      <c r="I1843" s="64">
        <f t="shared" si="1357"/>
        <v>46078</v>
      </c>
      <c r="J1843" s="201">
        <f t="shared" si="1358"/>
        <v>5.6002542668107669E-3</v>
      </c>
      <c r="K1843" s="195">
        <f t="shared" si="1316"/>
        <v>46136</v>
      </c>
      <c r="L1843" s="202">
        <f t="shared" si="1359"/>
        <v>46136</v>
      </c>
      <c r="M1843" s="228">
        <f t="shared" si="1321"/>
        <v>30</v>
      </c>
      <c r="N1843" s="67">
        <f t="shared" si="1322"/>
        <v>5</v>
      </c>
      <c r="O1843" s="198">
        <f t="shared" si="1360"/>
        <v>1.0009311999999999</v>
      </c>
      <c r="P1843" s="203">
        <f t="shared" si="1361"/>
        <v>1.0056002500000001</v>
      </c>
      <c r="Q1843" s="203">
        <f t="shared" si="1362"/>
        <v>1.3743889514031786</v>
      </c>
      <c r="R1843" s="198">
        <f t="shared" si="1363"/>
        <v>1.37566878</v>
      </c>
      <c r="S1843" s="198">
        <f t="shared" si="1364"/>
        <v>1.36673489</v>
      </c>
      <c r="T1843" s="198">
        <f t="shared" si="1365"/>
        <v>782.99408526000002</v>
      </c>
      <c r="U1843" s="198">
        <f t="shared" si="1366"/>
        <v>27.101400174333094</v>
      </c>
      <c r="V1843" s="198">
        <f t="shared" si="1367"/>
        <v>187.45674640811404</v>
      </c>
      <c r="W1843" s="198">
        <f t="shared" si="1368"/>
        <v>787.4520494124472</v>
      </c>
      <c r="X1843" s="204">
        <f t="shared" si="1369"/>
        <v>0</v>
      </c>
      <c r="Y1843" s="198">
        <f t="shared" si="1370"/>
        <v>0</v>
      </c>
      <c r="Z1843" s="205">
        <f t="shared" si="1371"/>
        <v>0</v>
      </c>
      <c r="AA1843" s="198">
        <f t="shared" si="1372"/>
        <v>0</v>
      </c>
      <c r="AB1843" s="205">
        <f t="shared" si="1313"/>
        <v>5.1999999999999998E-2</v>
      </c>
      <c r="AC1843" s="140">
        <f t="shared" si="1314"/>
        <v>5</v>
      </c>
      <c r="AD1843" s="67">
        <f t="shared" si="1317"/>
        <v>30</v>
      </c>
      <c r="AE1843" s="11">
        <f t="shared" si="1318"/>
        <v>1.000704319</v>
      </c>
      <c r="AF1843" s="198">
        <f t="shared" si="1373"/>
        <v>0.55147760999999995</v>
      </c>
      <c r="AG1843" s="198">
        <f t="shared" si="1374"/>
        <v>0.55461742999999997</v>
      </c>
      <c r="AH1843" s="198">
        <f t="shared" si="1375"/>
        <v>0</v>
      </c>
      <c r="AI1843" s="196" t="str">
        <f t="shared" si="1319"/>
        <v>A+J=</v>
      </c>
      <c r="AJ1843" s="72">
        <f t="shared" si="1320"/>
        <v>46136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197">
        <f t="shared" si="1305"/>
        <v>46111</v>
      </c>
      <c r="B1844" s="198">
        <f t="shared" si="1351"/>
        <v>788.24554251613074</v>
      </c>
      <c r="C1844" s="198">
        <f t="shared" si="1352"/>
        <v>572.89390283</v>
      </c>
      <c r="D1844" s="198">
        <f t="shared" si="1353"/>
        <v>73.899159619999864</v>
      </c>
      <c r="E1844" s="198">
        <f t="shared" si="1354"/>
        <v>498.99474321000014</v>
      </c>
      <c r="F1844" s="199">
        <f t="shared" si="1355"/>
        <v>7205.03</v>
      </c>
      <c r="G1844" s="63">
        <f t="shared" si="1326"/>
        <v>7245.38</v>
      </c>
      <c r="H1844" s="200">
        <f t="shared" si="1356"/>
        <v>46047</v>
      </c>
      <c r="I1844" s="64">
        <f t="shared" si="1357"/>
        <v>46078</v>
      </c>
      <c r="J1844" s="201">
        <f t="shared" si="1358"/>
        <v>5.6002542668107669E-3</v>
      </c>
      <c r="K1844" s="195">
        <f t="shared" si="1316"/>
        <v>46136</v>
      </c>
      <c r="L1844" s="202">
        <f t="shared" si="1359"/>
        <v>46136</v>
      </c>
      <c r="M1844" s="228">
        <f t="shared" si="1321"/>
        <v>30</v>
      </c>
      <c r="N1844" s="67">
        <f t="shared" si="1322"/>
        <v>6</v>
      </c>
      <c r="O1844" s="198">
        <f t="shared" si="1360"/>
        <v>1.00111755</v>
      </c>
      <c r="P1844" s="203">
        <f t="shared" si="1361"/>
        <v>1.0056002500000001</v>
      </c>
      <c r="Q1844" s="203">
        <f t="shared" si="1362"/>
        <v>1.3743889514031786</v>
      </c>
      <c r="R1844" s="198">
        <f t="shared" si="1363"/>
        <v>1.3759248900000001</v>
      </c>
      <c r="S1844" s="198">
        <f t="shared" si="1364"/>
        <v>1.36673489</v>
      </c>
      <c r="T1844" s="198">
        <f t="shared" si="1365"/>
        <v>782.99408526000002</v>
      </c>
      <c r="U1844" s="198">
        <f t="shared" si="1366"/>
        <v>27.101400174333094</v>
      </c>
      <c r="V1844" s="198">
        <f t="shared" si="1367"/>
        <v>187.58454395179757</v>
      </c>
      <c r="W1844" s="198">
        <f t="shared" si="1368"/>
        <v>787.57984695613072</v>
      </c>
      <c r="X1844" s="204">
        <f t="shared" si="1369"/>
        <v>0</v>
      </c>
      <c r="Y1844" s="198">
        <f t="shared" si="1370"/>
        <v>0</v>
      </c>
      <c r="Z1844" s="205">
        <f t="shared" si="1371"/>
        <v>0</v>
      </c>
      <c r="AA1844" s="198">
        <f t="shared" si="1372"/>
        <v>0</v>
      </c>
      <c r="AB1844" s="205">
        <f t="shared" si="1313"/>
        <v>5.1999999999999998E-2</v>
      </c>
      <c r="AC1844" s="140">
        <f t="shared" si="1314"/>
        <v>6</v>
      </c>
      <c r="AD1844" s="67">
        <f t="shared" si="1317"/>
        <v>30</v>
      </c>
      <c r="AE1844" s="11">
        <f t="shared" si="1318"/>
        <v>1.000845242</v>
      </c>
      <c r="AF1844" s="198">
        <f t="shared" si="1373"/>
        <v>0.66181948000000002</v>
      </c>
      <c r="AG1844" s="198">
        <f t="shared" si="1374"/>
        <v>0.66569555999999996</v>
      </c>
      <c r="AH1844" s="198">
        <f t="shared" si="1375"/>
        <v>0</v>
      </c>
      <c r="AI1844" s="196" t="str">
        <f t="shared" si="1319"/>
        <v>A+J=</v>
      </c>
      <c r="AJ1844" s="72">
        <f t="shared" si="1320"/>
        <v>46136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197">
        <f t="shared" si="1305"/>
        <v>46112</v>
      </c>
      <c r="B1845" s="198">
        <f t="shared" si="1351"/>
        <v>788.48448993960392</v>
      </c>
      <c r="C1845" s="198">
        <f t="shared" si="1352"/>
        <v>572.89390283</v>
      </c>
      <c r="D1845" s="198">
        <f t="shared" si="1353"/>
        <v>73.899159619999864</v>
      </c>
      <c r="E1845" s="198">
        <f t="shared" si="1354"/>
        <v>498.99474321000014</v>
      </c>
      <c r="F1845" s="199">
        <f t="shared" si="1355"/>
        <v>7205.03</v>
      </c>
      <c r="G1845" s="63">
        <f t="shared" si="1326"/>
        <v>7245.38</v>
      </c>
      <c r="H1845" s="200">
        <f t="shared" si="1356"/>
        <v>46047</v>
      </c>
      <c r="I1845" s="64">
        <f t="shared" si="1357"/>
        <v>46078</v>
      </c>
      <c r="J1845" s="201">
        <f t="shared" si="1358"/>
        <v>5.6002542668107669E-3</v>
      </c>
      <c r="K1845" s="195">
        <f t="shared" si="1316"/>
        <v>46136</v>
      </c>
      <c r="L1845" s="202">
        <f t="shared" si="1359"/>
        <v>46136</v>
      </c>
      <c r="M1845" s="228">
        <f t="shared" si="1321"/>
        <v>30</v>
      </c>
      <c r="N1845" s="67">
        <f t="shared" si="1322"/>
        <v>7</v>
      </c>
      <c r="O1845" s="198">
        <f t="shared" si="1360"/>
        <v>1.00130392</v>
      </c>
      <c r="P1845" s="203">
        <f t="shared" si="1361"/>
        <v>1.0056002500000001</v>
      </c>
      <c r="Q1845" s="203">
        <f t="shared" si="1362"/>
        <v>1.3743889514031786</v>
      </c>
      <c r="R1845" s="198">
        <f t="shared" si="1363"/>
        <v>1.3761810400000001</v>
      </c>
      <c r="S1845" s="198">
        <f t="shared" si="1364"/>
        <v>1.36673489</v>
      </c>
      <c r="T1845" s="198">
        <f t="shared" si="1365"/>
        <v>782.99408526000002</v>
      </c>
      <c r="U1845" s="198">
        <f t="shared" si="1366"/>
        <v>27.101400174333094</v>
      </c>
      <c r="V1845" s="198">
        <f t="shared" si="1367"/>
        <v>187.71236145527084</v>
      </c>
      <c r="W1845" s="198">
        <f t="shared" si="1368"/>
        <v>787.70766445960396</v>
      </c>
      <c r="X1845" s="204">
        <f t="shared" si="1369"/>
        <v>0</v>
      </c>
      <c r="Y1845" s="198">
        <f t="shared" si="1370"/>
        <v>0</v>
      </c>
      <c r="Z1845" s="205">
        <f t="shared" si="1371"/>
        <v>0</v>
      </c>
      <c r="AA1845" s="198">
        <f t="shared" si="1372"/>
        <v>0</v>
      </c>
      <c r="AB1845" s="205">
        <f t="shared" si="1313"/>
        <v>5.1999999999999998E-2</v>
      </c>
      <c r="AC1845" s="140">
        <f t="shared" si="1314"/>
        <v>7</v>
      </c>
      <c r="AD1845" s="67">
        <f t="shared" si="1317"/>
        <v>30</v>
      </c>
      <c r="AE1845" s="11">
        <f t="shared" si="1318"/>
        <v>1.0009861849999999</v>
      </c>
      <c r="AF1845" s="198">
        <f t="shared" si="1373"/>
        <v>0.77217701999999999</v>
      </c>
      <c r="AG1845" s="198">
        <f t="shared" si="1374"/>
        <v>0.77682547999999996</v>
      </c>
      <c r="AH1845" s="198">
        <f t="shared" si="1375"/>
        <v>0</v>
      </c>
      <c r="AI1845" s="196" t="str">
        <f t="shared" si="1319"/>
        <v>A+J=</v>
      </c>
      <c r="AJ1845" s="72">
        <f t="shared" si="1320"/>
        <v>46136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197">
        <f t="shared" si="1305"/>
        <v>46113</v>
      </c>
      <c r="B1846" s="198">
        <f t="shared" si="1351"/>
        <v>788.48448993960392</v>
      </c>
      <c r="C1846" s="198">
        <f t="shared" si="1352"/>
        <v>572.89390283</v>
      </c>
      <c r="D1846" s="198">
        <f t="shared" si="1353"/>
        <v>73.899159619999864</v>
      </c>
      <c r="E1846" s="198">
        <f t="shared" si="1354"/>
        <v>498.99474321000014</v>
      </c>
      <c r="F1846" s="199">
        <f t="shared" si="1355"/>
        <v>7205.03</v>
      </c>
      <c r="G1846" s="63">
        <f t="shared" si="1326"/>
        <v>7245.38</v>
      </c>
      <c r="H1846" s="200">
        <f t="shared" si="1356"/>
        <v>46047</v>
      </c>
      <c r="I1846" s="64">
        <f t="shared" si="1357"/>
        <v>46078</v>
      </c>
      <c r="J1846" s="201">
        <f t="shared" si="1358"/>
        <v>5.6002542668107669E-3</v>
      </c>
      <c r="K1846" s="195">
        <f t="shared" si="1316"/>
        <v>46136</v>
      </c>
      <c r="L1846" s="202">
        <f t="shared" si="1359"/>
        <v>46136</v>
      </c>
      <c r="M1846" s="228">
        <f t="shared" si="1321"/>
        <v>30</v>
      </c>
      <c r="N1846" s="67">
        <f t="shared" si="1322"/>
        <v>7</v>
      </c>
      <c r="O1846" s="198">
        <f t="shared" si="1360"/>
        <v>1.00130392</v>
      </c>
      <c r="P1846" s="203">
        <f t="shared" si="1361"/>
        <v>1.0056002500000001</v>
      </c>
      <c r="Q1846" s="203">
        <f t="shared" si="1362"/>
        <v>1.3743889514031786</v>
      </c>
      <c r="R1846" s="198">
        <f t="shared" si="1363"/>
        <v>1.3761810400000001</v>
      </c>
      <c r="S1846" s="198">
        <f t="shared" si="1364"/>
        <v>1.36673489</v>
      </c>
      <c r="T1846" s="198">
        <f t="shared" si="1365"/>
        <v>782.99408526000002</v>
      </c>
      <c r="U1846" s="198">
        <f t="shared" si="1366"/>
        <v>27.101400174333094</v>
      </c>
      <c r="V1846" s="198">
        <f t="shared" si="1367"/>
        <v>187.71236145527084</v>
      </c>
      <c r="W1846" s="198">
        <f t="shared" si="1368"/>
        <v>787.70766445960396</v>
      </c>
      <c r="X1846" s="204">
        <f t="shared" si="1369"/>
        <v>0</v>
      </c>
      <c r="Y1846" s="198">
        <f t="shared" si="1370"/>
        <v>0</v>
      </c>
      <c r="Z1846" s="205">
        <f t="shared" si="1371"/>
        <v>0</v>
      </c>
      <c r="AA1846" s="198">
        <f t="shared" si="1372"/>
        <v>0</v>
      </c>
      <c r="AB1846" s="205">
        <f t="shared" si="1313"/>
        <v>5.1999999999999998E-2</v>
      </c>
      <c r="AC1846" s="140">
        <f t="shared" si="1314"/>
        <v>7</v>
      </c>
      <c r="AD1846" s="67">
        <f t="shared" si="1317"/>
        <v>30</v>
      </c>
      <c r="AE1846" s="11">
        <f t="shared" si="1318"/>
        <v>1.0009861849999999</v>
      </c>
      <c r="AF1846" s="198">
        <f t="shared" si="1373"/>
        <v>0.77217701999999999</v>
      </c>
      <c r="AG1846" s="198">
        <f t="shared" si="1374"/>
        <v>0.77682547999999996</v>
      </c>
      <c r="AH1846" s="198">
        <f t="shared" si="1375"/>
        <v>0</v>
      </c>
      <c r="AI1846" s="196" t="str">
        <f t="shared" si="1319"/>
        <v>A+J=</v>
      </c>
      <c r="AJ1846" s="72">
        <f t="shared" si="1320"/>
        <v>46136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197">
        <f t="shared" si="1305"/>
        <v>46114</v>
      </c>
      <c r="B1847" s="198">
        <f t="shared" si="1351"/>
        <v>788.72351912276167</v>
      </c>
      <c r="C1847" s="198">
        <f t="shared" si="1352"/>
        <v>572.89390283</v>
      </c>
      <c r="D1847" s="198">
        <f t="shared" si="1353"/>
        <v>73.899159619999864</v>
      </c>
      <c r="E1847" s="198">
        <f t="shared" si="1354"/>
        <v>498.99474321000014</v>
      </c>
      <c r="F1847" s="199">
        <f t="shared" si="1355"/>
        <v>7205.03</v>
      </c>
      <c r="G1847" s="63">
        <f t="shared" si="1326"/>
        <v>7245.38</v>
      </c>
      <c r="H1847" s="200">
        <f t="shared" si="1356"/>
        <v>46047</v>
      </c>
      <c r="I1847" s="64">
        <f t="shared" si="1357"/>
        <v>46078</v>
      </c>
      <c r="J1847" s="201">
        <f t="shared" si="1358"/>
        <v>5.6002542668107669E-3</v>
      </c>
      <c r="K1847" s="195">
        <f t="shared" si="1316"/>
        <v>46136</v>
      </c>
      <c r="L1847" s="202">
        <f t="shared" si="1359"/>
        <v>46136</v>
      </c>
      <c r="M1847" s="228">
        <f t="shared" si="1321"/>
        <v>30</v>
      </c>
      <c r="N1847" s="67">
        <f t="shared" si="1322"/>
        <v>8</v>
      </c>
      <c r="O1847" s="198">
        <f t="shared" si="1360"/>
        <v>1.0014903399999999</v>
      </c>
      <c r="P1847" s="203">
        <f t="shared" si="1361"/>
        <v>1.0056002500000001</v>
      </c>
      <c r="Q1847" s="203">
        <f t="shared" si="1362"/>
        <v>1.3743889514031786</v>
      </c>
      <c r="R1847" s="198">
        <f t="shared" si="1363"/>
        <v>1.3764372499999999</v>
      </c>
      <c r="S1847" s="198">
        <f t="shared" si="1364"/>
        <v>1.36673489</v>
      </c>
      <c r="T1847" s="198">
        <f t="shared" si="1365"/>
        <v>782.99408526000002</v>
      </c>
      <c r="U1847" s="198">
        <f t="shared" si="1366"/>
        <v>27.101400174333094</v>
      </c>
      <c r="V1847" s="198">
        <f t="shared" si="1367"/>
        <v>187.84020889842859</v>
      </c>
      <c r="W1847" s="198">
        <f t="shared" si="1368"/>
        <v>787.83551190276171</v>
      </c>
      <c r="X1847" s="204">
        <f t="shared" si="1369"/>
        <v>0</v>
      </c>
      <c r="Y1847" s="198">
        <f t="shared" si="1370"/>
        <v>0</v>
      </c>
      <c r="Z1847" s="205">
        <f t="shared" si="1371"/>
        <v>0</v>
      </c>
      <c r="AA1847" s="198">
        <f t="shared" si="1372"/>
        <v>0</v>
      </c>
      <c r="AB1847" s="205">
        <f t="shared" si="1313"/>
        <v>5.1999999999999998E-2</v>
      </c>
      <c r="AC1847" s="140">
        <f t="shared" si="1314"/>
        <v>8</v>
      </c>
      <c r="AD1847" s="67">
        <f t="shared" si="1317"/>
        <v>30</v>
      </c>
      <c r="AE1847" s="11">
        <f t="shared" si="1318"/>
        <v>1.0011271479999999</v>
      </c>
      <c r="AF1847" s="198">
        <f t="shared" si="1373"/>
        <v>0.88255021</v>
      </c>
      <c r="AG1847" s="198">
        <f t="shared" si="1374"/>
        <v>0.88800721999999999</v>
      </c>
      <c r="AH1847" s="198">
        <f t="shared" si="1375"/>
        <v>0</v>
      </c>
      <c r="AI1847" s="196" t="str">
        <f t="shared" si="1319"/>
        <v>A+J=</v>
      </c>
      <c r="AJ1847" s="72">
        <f t="shared" si="1320"/>
        <v>46136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197">
        <f t="shared" si="1305"/>
        <v>46115</v>
      </c>
      <c r="B1848" s="198">
        <f t="shared" si="1351"/>
        <v>788.96262508565667</v>
      </c>
      <c r="C1848" s="198">
        <f t="shared" si="1352"/>
        <v>572.89390283</v>
      </c>
      <c r="D1848" s="198">
        <f t="shared" si="1353"/>
        <v>73.899159619999864</v>
      </c>
      <c r="E1848" s="198">
        <f t="shared" si="1354"/>
        <v>498.99474321000014</v>
      </c>
      <c r="F1848" s="199">
        <f t="shared" si="1355"/>
        <v>7205.03</v>
      </c>
      <c r="G1848" s="63">
        <f t="shared" si="1326"/>
        <v>7245.38</v>
      </c>
      <c r="H1848" s="200">
        <f t="shared" si="1356"/>
        <v>46047</v>
      </c>
      <c r="I1848" s="64">
        <f t="shared" si="1357"/>
        <v>46078</v>
      </c>
      <c r="J1848" s="201">
        <f t="shared" si="1358"/>
        <v>5.6002542668107669E-3</v>
      </c>
      <c r="K1848" s="195">
        <f t="shared" si="1316"/>
        <v>46136</v>
      </c>
      <c r="L1848" s="202">
        <f t="shared" si="1359"/>
        <v>46136</v>
      </c>
      <c r="M1848" s="228">
        <f t="shared" si="1321"/>
        <v>30</v>
      </c>
      <c r="N1848" s="67">
        <f t="shared" si="1322"/>
        <v>9</v>
      </c>
      <c r="O1848" s="198">
        <f t="shared" si="1360"/>
        <v>1.0016767900000001</v>
      </c>
      <c r="P1848" s="203">
        <f t="shared" si="1361"/>
        <v>1.0056002500000001</v>
      </c>
      <c r="Q1848" s="203">
        <f t="shared" si="1362"/>
        <v>1.3743889514031786</v>
      </c>
      <c r="R1848" s="198">
        <f t="shared" si="1363"/>
        <v>1.37669351</v>
      </c>
      <c r="S1848" s="198">
        <f t="shared" si="1364"/>
        <v>1.36673489</v>
      </c>
      <c r="T1848" s="198">
        <f t="shared" si="1365"/>
        <v>782.99408526000002</v>
      </c>
      <c r="U1848" s="198">
        <f t="shared" si="1366"/>
        <v>27.101400174333094</v>
      </c>
      <c r="V1848" s="198">
        <f t="shared" si="1367"/>
        <v>187.96808129132359</v>
      </c>
      <c r="W1848" s="198">
        <f t="shared" si="1368"/>
        <v>787.96338429565662</v>
      </c>
      <c r="X1848" s="204">
        <f t="shared" si="1369"/>
        <v>0</v>
      </c>
      <c r="Y1848" s="198">
        <f t="shared" si="1370"/>
        <v>0</v>
      </c>
      <c r="Z1848" s="205">
        <f t="shared" si="1371"/>
        <v>0</v>
      </c>
      <c r="AA1848" s="198">
        <f t="shared" si="1372"/>
        <v>0</v>
      </c>
      <c r="AB1848" s="205">
        <f t="shared" si="1313"/>
        <v>5.1999999999999998E-2</v>
      </c>
      <c r="AC1848" s="140">
        <f t="shared" si="1314"/>
        <v>9</v>
      </c>
      <c r="AD1848" s="67">
        <f t="shared" si="1317"/>
        <v>30</v>
      </c>
      <c r="AE1848" s="11">
        <f t="shared" si="1318"/>
        <v>1.001268131</v>
      </c>
      <c r="AF1848" s="198">
        <f t="shared" si="1373"/>
        <v>0.99293907000000003</v>
      </c>
      <c r="AG1848" s="198">
        <f t="shared" si="1374"/>
        <v>0.99924078999999999</v>
      </c>
      <c r="AH1848" s="198">
        <f t="shared" si="1375"/>
        <v>0</v>
      </c>
      <c r="AI1848" s="196" t="str">
        <f t="shared" si="1319"/>
        <v>A+J=</v>
      </c>
      <c r="AJ1848" s="72">
        <f t="shared" si="1320"/>
        <v>46136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197">
        <f t="shared" si="1305"/>
        <v>46116</v>
      </c>
      <c r="B1849" s="198">
        <f t="shared" si="1351"/>
        <v>789.201797858394</v>
      </c>
      <c r="C1849" s="198">
        <f t="shared" si="1352"/>
        <v>572.89390283</v>
      </c>
      <c r="D1849" s="198">
        <f t="shared" si="1353"/>
        <v>73.899159619999864</v>
      </c>
      <c r="E1849" s="198">
        <f t="shared" si="1354"/>
        <v>498.99474321000014</v>
      </c>
      <c r="F1849" s="199">
        <f t="shared" si="1355"/>
        <v>7205.03</v>
      </c>
      <c r="G1849" s="63">
        <f t="shared" si="1326"/>
        <v>7245.38</v>
      </c>
      <c r="H1849" s="200">
        <f t="shared" si="1356"/>
        <v>46047</v>
      </c>
      <c r="I1849" s="64">
        <f t="shared" si="1357"/>
        <v>46078</v>
      </c>
      <c r="J1849" s="201">
        <f t="shared" si="1358"/>
        <v>5.6002542668107669E-3</v>
      </c>
      <c r="K1849" s="195">
        <f t="shared" si="1316"/>
        <v>46136</v>
      </c>
      <c r="L1849" s="202">
        <f t="shared" si="1359"/>
        <v>46136</v>
      </c>
      <c r="M1849" s="228">
        <f t="shared" si="1321"/>
        <v>30</v>
      </c>
      <c r="N1849" s="67">
        <f t="shared" si="1322"/>
        <v>10</v>
      </c>
      <c r="O1849" s="198">
        <f t="shared" si="1360"/>
        <v>1.0018632700000001</v>
      </c>
      <c r="P1849" s="203">
        <f t="shared" si="1361"/>
        <v>1.0056002500000001</v>
      </c>
      <c r="Q1849" s="203">
        <f t="shared" si="1362"/>
        <v>1.3743889514031786</v>
      </c>
      <c r="R1849" s="198">
        <f t="shared" si="1363"/>
        <v>1.3769498</v>
      </c>
      <c r="S1849" s="198">
        <f t="shared" si="1364"/>
        <v>1.36673489</v>
      </c>
      <c r="T1849" s="198">
        <f t="shared" si="1365"/>
        <v>782.99408526000002</v>
      </c>
      <c r="U1849" s="198">
        <f t="shared" si="1366"/>
        <v>27.101400174333094</v>
      </c>
      <c r="V1849" s="198">
        <f t="shared" si="1367"/>
        <v>188.0959686540609</v>
      </c>
      <c r="W1849" s="198">
        <f t="shared" si="1368"/>
        <v>788.09127165839402</v>
      </c>
      <c r="X1849" s="204">
        <f t="shared" si="1369"/>
        <v>0</v>
      </c>
      <c r="Y1849" s="198">
        <f t="shared" si="1370"/>
        <v>0</v>
      </c>
      <c r="Z1849" s="205">
        <f t="shared" si="1371"/>
        <v>0</v>
      </c>
      <c r="AA1849" s="198">
        <f t="shared" si="1372"/>
        <v>0</v>
      </c>
      <c r="AB1849" s="205">
        <f t="shared" si="1313"/>
        <v>5.1999999999999998E-2</v>
      </c>
      <c r="AC1849" s="140">
        <f t="shared" si="1314"/>
        <v>10</v>
      </c>
      <c r="AD1849" s="67">
        <f t="shared" si="1317"/>
        <v>30</v>
      </c>
      <c r="AE1849" s="11">
        <f t="shared" si="1318"/>
        <v>1.001409134</v>
      </c>
      <c r="AF1849" s="198">
        <f t="shared" si="1373"/>
        <v>1.10334358</v>
      </c>
      <c r="AG1849" s="198">
        <f t="shared" si="1374"/>
        <v>1.1105262</v>
      </c>
      <c r="AH1849" s="198">
        <f t="shared" si="1375"/>
        <v>0</v>
      </c>
      <c r="AI1849" s="196" t="str">
        <f t="shared" si="1319"/>
        <v>A+J=</v>
      </c>
      <c r="AJ1849" s="72">
        <f t="shared" si="1320"/>
        <v>46136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197">
        <f t="shared" si="1305"/>
        <v>46117</v>
      </c>
      <c r="B1850" s="198">
        <f t="shared" si="1351"/>
        <v>789.44105745076342</v>
      </c>
      <c r="C1850" s="198">
        <f t="shared" si="1352"/>
        <v>572.89390283</v>
      </c>
      <c r="D1850" s="198">
        <f t="shared" si="1353"/>
        <v>73.899159619999864</v>
      </c>
      <c r="E1850" s="198">
        <f t="shared" si="1354"/>
        <v>498.99474321000014</v>
      </c>
      <c r="F1850" s="199">
        <f t="shared" si="1355"/>
        <v>7205.03</v>
      </c>
      <c r="G1850" s="63">
        <f t="shared" si="1326"/>
        <v>7245.38</v>
      </c>
      <c r="H1850" s="200">
        <f t="shared" si="1356"/>
        <v>46047</v>
      </c>
      <c r="I1850" s="64">
        <f t="shared" si="1357"/>
        <v>46078</v>
      </c>
      <c r="J1850" s="201">
        <f t="shared" si="1358"/>
        <v>5.6002542668107669E-3</v>
      </c>
      <c r="K1850" s="195">
        <f t="shared" si="1316"/>
        <v>46136</v>
      </c>
      <c r="L1850" s="202">
        <f t="shared" si="1359"/>
        <v>46136</v>
      </c>
      <c r="M1850" s="228">
        <f t="shared" si="1321"/>
        <v>30</v>
      </c>
      <c r="N1850" s="67">
        <f t="shared" si="1322"/>
        <v>11</v>
      </c>
      <c r="O1850" s="198">
        <f t="shared" si="1360"/>
        <v>1.0020497900000001</v>
      </c>
      <c r="P1850" s="203">
        <f t="shared" si="1361"/>
        <v>1.0056002500000001</v>
      </c>
      <c r="Q1850" s="203">
        <f t="shared" si="1362"/>
        <v>1.3743889514031786</v>
      </c>
      <c r="R1850" s="198">
        <f t="shared" si="1363"/>
        <v>1.3772061600000001</v>
      </c>
      <c r="S1850" s="198">
        <f t="shared" si="1364"/>
        <v>1.36673489</v>
      </c>
      <c r="T1850" s="198">
        <f t="shared" si="1365"/>
        <v>782.99408526000002</v>
      </c>
      <c r="U1850" s="198">
        <f t="shared" si="1366"/>
        <v>27.101400174333094</v>
      </c>
      <c r="V1850" s="198">
        <f t="shared" si="1367"/>
        <v>188.22389094643026</v>
      </c>
      <c r="W1850" s="198">
        <f t="shared" si="1368"/>
        <v>788.21919395076338</v>
      </c>
      <c r="X1850" s="204">
        <f t="shared" si="1369"/>
        <v>0</v>
      </c>
      <c r="Y1850" s="198">
        <f t="shared" si="1370"/>
        <v>0</v>
      </c>
      <c r="Z1850" s="205">
        <f t="shared" si="1371"/>
        <v>0</v>
      </c>
      <c r="AA1850" s="198">
        <f t="shared" si="1372"/>
        <v>0</v>
      </c>
      <c r="AB1850" s="205">
        <f t="shared" si="1313"/>
        <v>5.1999999999999998E-2</v>
      </c>
      <c r="AC1850" s="140">
        <f t="shared" si="1314"/>
        <v>11</v>
      </c>
      <c r="AD1850" s="67">
        <f t="shared" si="1317"/>
        <v>30</v>
      </c>
      <c r="AE1850" s="11">
        <f t="shared" si="1318"/>
        <v>1.0015501570000001</v>
      </c>
      <c r="AF1850" s="198">
        <f t="shared" si="1373"/>
        <v>1.21376376</v>
      </c>
      <c r="AG1850" s="198">
        <f t="shared" si="1374"/>
        <v>1.2218635</v>
      </c>
      <c r="AH1850" s="198">
        <f t="shared" si="1375"/>
        <v>0</v>
      </c>
      <c r="AI1850" s="196" t="str">
        <f t="shared" si="1319"/>
        <v>A+J=</v>
      </c>
      <c r="AJ1850" s="72">
        <f t="shared" si="1320"/>
        <v>46136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197">
        <f t="shared" si="1305"/>
        <v>46118</v>
      </c>
      <c r="B1851" s="198">
        <f t="shared" si="1351"/>
        <v>789.68038308297491</v>
      </c>
      <c r="C1851" s="198">
        <f t="shared" si="1352"/>
        <v>572.89390283</v>
      </c>
      <c r="D1851" s="198">
        <f t="shared" si="1353"/>
        <v>73.899159619999864</v>
      </c>
      <c r="E1851" s="198">
        <f t="shared" si="1354"/>
        <v>498.99474321000014</v>
      </c>
      <c r="F1851" s="199">
        <f t="shared" si="1355"/>
        <v>7205.03</v>
      </c>
      <c r="G1851" s="63">
        <f t="shared" si="1326"/>
        <v>7245.38</v>
      </c>
      <c r="H1851" s="200">
        <f t="shared" si="1356"/>
        <v>46047</v>
      </c>
      <c r="I1851" s="64">
        <f t="shared" si="1357"/>
        <v>46078</v>
      </c>
      <c r="J1851" s="201">
        <f t="shared" si="1358"/>
        <v>5.6002542668107669E-3</v>
      </c>
      <c r="K1851" s="195">
        <f t="shared" si="1316"/>
        <v>46136</v>
      </c>
      <c r="L1851" s="202">
        <f t="shared" si="1359"/>
        <v>46136</v>
      </c>
      <c r="M1851" s="228">
        <f t="shared" si="1321"/>
        <v>30</v>
      </c>
      <c r="N1851" s="67">
        <f t="shared" si="1322"/>
        <v>12</v>
      </c>
      <c r="O1851" s="198">
        <f t="shared" si="1360"/>
        <v>1.0022363400000001</v>
      </c>
      <c r="P1851" s="203">
        <f t="shared" si="1361"/>
        <v>1.0056002500000001</v>
      </c>
      <c r="Q1851" s="203">
        <f t="shared" si="1362"/>
        <v>1.3743889514031786</v>
      </c>
      <c r="R1851" s="198">
        <f t="shared" si="1363"/>
        <v>1.37746255</v>
      </c>
      <c r="S1851" s="198">
        <f t="shared" si="1364"/>
        <v>1.36673489</v>
      </c>
      <c r="T1851" s="198">
        <f t="shared" si="1365"/>
        <v>782.99408526000002</v>
      </c>
      <c r="U1851" s="198">
        <f t="shared" si="1366"/>
        <v>27.101400174333094</v>
      </c>
      <c r="V1851" s="198">
        <f t="shared" si="1367"/>
        <v>188.35182820864182</v>
      </c>
      <c r="W1851" s="198">
        <f t="shared" si="1368"/>
        <v>788.34713121297489</v>
      </c>
      <c r="X1851" s="204">
        <f t="shared" si="1369"/>
        <v>0</v>
      </c>
      <c r="Y1851" s="198">
        <f t="shared" si="1370"/>
        <v>0</v>
      </c>
      <c r="Z1851" s="205">
        <f t="shared" si="1371"/>
        <v>0</v>
      </c>
      <c r="AA1851" s="198">
        <f t="shared" si="1372"/>
        <v>0</v>
      </c>
      <c r="AB1851" s="205">
        <f t="shared" si="1313"/>
        <v>5.1999999999999998E-2</v>
      </c>
      <c r="AC1851" s="140">
        <f t="shared" si="1314"/>
        <v>12</v>
      </c>
      <c r="AD1851" s="67">
        <f t="shared" si="1317"/>
        <v>30</v>
      </c>
      <c r="AE1851" s="11">
        <f t="shared" si="1318"/>
        <v>1.0016911989999999</v>
      </c>
      <c r="AF1851" s="198">
        <f t="shared" si="1373"/>
        <v>1.3241988099999999</v>
      </c>
      <c r="AG1851" s="198">
        <f t="shared" si="1374"/>
        <v>1.33325187</v>
      </c>
      <c r="AH1851" s="198">
        <f t="shared" si="1375"/>
        <v>0</v>
      </c>
      <c r="AI1851" s="196" t="str">
        <f t="shared" si="1319"/>
        <v>A+J=</v>
      </c>
      <c r="AJ1851" s="72">
        <f t="shared" si="1320"/>
        <v>46136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197">
        <f t="shared" si="1305"/>
        <v>46119</v>
      </c>
      <c r="B1852" s="198">
        <f t="shared" si="1351"/>
        <v>789.91978558492372</v>
      </c>
      <c r="C1852" s="198">
        <f t="shared" si="1352"/>
        <v>572.89390283</v>
      </c>
      <c r="D1852" s="198">
        <f t="shared" si="1353"/>
        <v>73.899159619999864</v>
      </c>
      <c r="E1852" s="198">
        <f t="shared" si="1354"/>
        <v>498.99474321000014</v>
      </c>
      <c r="F1852" s="199">
        <f t="shared" si="1355"/>
        <v>7205.03</v>
      </c>
      <c r="G1852" s="63">
        <f t="shared" si="1326"/>
        <v>7245.38</v>
      </c>
      <c r="H1852" s="200">
        <f t="shared" si="1356"/>
        <v>46047</v>
      </c>
      <c r="I1852" s="64">
        <f t="shared" si="1357"/>
        <v>46078</v>
      </c>
      <c r="J1852" s="201">
        <f t="shared" si="1358"/>
        <v>5.6002542668107669E-3</v>
      </c>
      <c r="K1852" s="195">
        <f t="shared" si="1316"/>
        <v>46136</v>
      </c>
      <c r="L1852" s="202">
        <f t="shared" si="1359"/>
        <v>46136</v>
      </c>
      <c r="M1852" s="228">
        <f t="shared" si="1321"/>
        <v>30</v>
      </c>
      <c r="N1852" s="67">
        <f t="shared" si="1322"/>
        <v>13</v>
      </c>
      <c r="O1852" s="198">
        <f t="shared" si="1360"/>
        <v>1.00242293</v>
      </c>
      <c r="P1852" s="203">
        <f t="shared" si="1361"/>
        <v>1.0056002500000001</v>
      </c>
      <c r="Q1852" s="203">
        <f t="shared" si="1362"/>
        <v>1.3743889514031786</v>
      </c>
      <c r="R1852" s="198">
        <f t="shared" si="1363"/>
        <v>1.37771899</v>
      </c>
      <c r="S1852" s="198">
        <f t="shared" si="1364"/>
        <v>1.36673489</v>
      </c>
      <c r="T1852" s="198">
        <f t="shared" si="1365"/>
        <v>782.99408526000002</v>
      </c>
      <c r="U1852" s="198">
        <f t="shared" si="1366"/>
        <v>27.101400174333094</v>
      </c>
      <c r="V1852" s="198">
        <f t="shared" si="1367"/>
        <v>188.4797904205906</v>
      </c>
      <c r="W1852" s="198">
        <f t="shared" si="1368"/>
        <v>788.47509342492367</v>
      </c>
      <c r="X1852" s="204">
        <f t="shared" si="1369"/>
        <v>0</v>
      </c>
      <c r="Y1852" s="198">
        <f t="shared" si="1370"/>
        <v>0</v>
      </c>
      <c r="Z1852" s="205">
        <f t="shared" si="1371"/>
        <v>0</v>
      </c>
      <c r="AA1852" s="198">
        <f t="shared" si="1372"/>
        <v>0</v>
      </c>
      <c r="AB1852" s="205">
        <f t="shared" si="1313"/>
        <v>5.1999999999999998E-2</v>
      </c>
      <c r="AC1852" s="140">
        <f t="shared" si="1314"/>
        <v>13</v>
      </c>
      <c r="AD1852" s="67">
        <f t="shared" si="1317"/>
        <v>30</v>
      </c>
      <c r="AE1852" s="11">
        <f t="shared" si="1318"/>
        <v>1.0018322609999999</v>
      </c>
      <c r="AF1852" s="198">
        <f t="shared" si="1373"/>
        <v>1.43464952</v>
      </c>
      <c r="AG1852" s="198">
        <f t="shared" si="1374"/>
        <v>1.44469216</v>
      </c>
      <c r="AH1852" s="198">
        <f t="shared" si="1375"/>
        <v>0</v>
      </c>
      <c r="AI1852" s="196" t="str">
        <f t="shared" si="1319"/>
        <v>A+J=</v>
      </c>
      <c r="AJ1852" s="72">
        <f t="shared" si="1320"/>
        <v>46136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197">
        <f t="shared" si="1305"/>
        <v>46120</v>
      </c>
      <c r="B1853" s="198">
        <f t="shared" si="1351"/>
        <v>790.15927494650452</v>
      </c>
      <c r="C1853" s="198">
        <f t="shared" si="1352"/>
        <v>572.89390283</v>
      </c>
      <c r="D1853" s="198">
        <f t="shared" si="1353"/>
        <v>73.899159619999864</v>
      </c>
      <c r="E1853" s="198">
        <f t="shared" si="1354"/>
        <v>498.99474321000014</v>
      </c>
      <c r="F1853" s="199">
        <f t="shared" si="1355"/>
        <v>7205.03</v>
      </c>
      <c r="G1853" s="63">
        <f t="shared" si="1326"/>
        <v>7245.38</v>
      </c>
      <c r="H1853" s="200">
        <f t="shared" si="1356"/>
        <v>46047</v>
      </c>
      <c r="I1853" s="64">
        <f t="shared" si="1357"/>
        <v>46078</v>
      </c>
      <c r="J1853" s="201">
        <f t="shared" si="1358"/>
        <v>5.6002542668107669E-3</v>
      </c>
      <c r="K1853" s="195">
        <f t="shared" si="1316"/>
        <v>46136</v>
      </c>
      <c r="L1853" s="202">
        <f t="shared" si="1359"/>
        <v>46136</v>
      </c>
      <c r="M1853" s="228">
        <f t="shared" si="1321"/>
        <v>30</v>
      </c>
      <c r="N1853" s="67">
        <f t="shared" si="1322"/>
        <v>14</v>
      </c>
      <c r="O1853" s="198">
        <f t="shared" si="1360"/>
        <v>1.00260956</v>
      </c>
      <c r="P1853" s="203">
        <f t="shared" si="1361"/>
        <v>1.0056002500000001</v>
      </c>
      <c r="Q1853" s="203">
        <f t="shared" si="1362"/>
        <v>1.3743889514031786</v>
      </c>
      <c r="R1853" s="198">
        <f t="shared" si="1363"/>
        <v>1.3779755</v>
      </c>
      <c r="S1853" s="198">
        <f t="shared" si="1364"/>
        <v>1.36673489</v>
      </c>
      <c r="T1853" s="198">
        <f t="shared" si="1365"/>
        <v>782.99408526000002</v>
      </c>
      <c r="U1853" s="198">
        <f t="shared" si="1366"/>
        <v>27.101400174333094</v>
      </c>
      <c r="V1853" s="198">
        <f t="shared" si="1367"/>
        <v>188.60778756217141</v>
      </c>
      <c r="W1853" s="198">
        <f t="shared" si="1368"/>
        <v>788.60309056650453</v>
      </c>
      <c r="X1853" s="204">
        <f t="shared" si="1369"/>
        <v>0</v>
      </c>
      <c r="Y1853" s="198">
        <f t="shared" si="1370"/>
        <v>0</v>
      </c>
      <c r="Z1853" s="205">
        <f t="shared" si="1371"/>
        <v>0</v>
      </c>
      <c r="AA1853" s="198">
        <f t="shared" si="1372"/>
        <v>0</v>
      </c>
      <c r="AB1853" s="205">
        <f t="shared" si="1313"/>
        <v>5.1999999999999998E-2</v>
      </c>
      <c r="AC1853" s="140">
        <f t="shared" si="1314"/>
        <v>14</v>
      </c>
      <c r="AD1853" s="67">
        <f t="shared" si="1317"/>
        <v>30</v>
      </c>
      <c r="AE1853" s="11">
        <f t="shared" si="1318"/>
        <v>1.001973343</v>
      </c>
      <c r="AF1853" s="198">
        <f t="shared" si="1373"/>
        <v>1.5451158899999999</v>
      </c>
      <c r="AG1853" s="198">
        <f t="shared" si="1374"/>
        <v>1.5561843799999999</v>
      </c>
      <c r="AH1853" s="198">
        <f t="shared" si="1375"/>
        <v>0</v>
      </c>
      <c r="AI1853" s="196" t="str">
        <f t="shared" si="1319"/>
        <v>A+J=</v>
      </c>
      <c r="AJ1853" s="72">
        <f t="shared" si="1320"/>
        <v>46136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197">
        <f t="shared" si="1305"/>
        <v>46121</v>
      </c>
      <c r="B1854" s="198">
        <f t="shared" si="1351"/>
        <v>790.39882620798005</v>
      </c>
      <c r="C1854" s="198">
        <f t="shared" si="1352"/>
        <v>572.89390283</v>
      </c>
      <c r="D1854" s="198">
        <f t="shared" si="1353"/>
        <v>73.899159619999864</v>
      </c>
      <c r="E1854" s="198">
        <f t="shared" si="1354"/>
        <v>498.99474321000014</v>
      </c>
      <c r="F1854" s="199">
        <f t="shared" si="1355"/>
        <v>7205.03</v>
      </c>
      <c r="G1854" s="63">
        <f t="shared" si="1326"/>
        <v>7245.38</v>
      </c>
      <c r="H1854" s="200">
        <f t="shared" si="1356"/>
        <v>46047</v>
      </c>
      <c r="I1854" s="64">
        <f t="shared" si="1357"/>
        <v>46078</v>
      </c>
      <c r="J1854" s="201">
        <f t="shared" si="1358"/>
        <v>5.6002542668107669E-3</v>
      </c>
      <c r="K1854" s="195">
        <f t="shared" si="1316"/>
        <v>46136</v>
      </c>
      <c r="L1854" s="202">
        <f t="shared" si="1359"/>
        <v>46136</v>
      </c>
      <c r="M1854" s="228">
        <f t="shared" si="1321"/>
        <v>30</v>
      </c>
      <c r="N1854" s="67">
        <f t="shared" si="1322"/>
        <v>15</v>
      </c>
      <c r="O1854" s="198">
        <f t="shared" si="1360"/>
        <v>1.0027962100000001</v>
      </c>
      <c r="P1854" s="203">
        <f t="shared" si="1361"/>
        <v>1.0056002500000001</v>
      </c>
      <c r="Q1854" s="203">
        <f t="shared" si="1362"/>
        <v>1.3743889514031786</v>
      </c>
      <c r="R1854" s="198">
        <f t="shared" si="1363"/>
        <v>1.3782320299999999</v>
      </c>
      <c r="S1854" s="198">
        <f t="shared" si="1364"/>
        <v>1.36673489</v>
      </c>
      <c r="T1854" s="198">
        <f t="shared" si="1365"/>
        <v>782.99408526000002</v>
      </c>
      <c r="U1854" s="198">
        <f t="shared" si="1366"/>
        <v>27.101400174333094</v>
      </c>
      <c r="V1854" s="198">
        <f t="shared" si="1367"/>
        <v>188.73579468364704</v>
      </c>
      <c r="W1854" s="198">
        <f t="shared" si="1368"/>
        <v>788.73109768798008</v>
      </c>
      <c r="X1854" s="204">
        <f t="shared" si="1369"/>
        <v>0</v>
      </c>
      <c r="Y1854" s="198">
        <f t="shared" si="1370"/>
        <v>0</v>
      </c>
      <c r="Z1854" s="205">
        <f t="shared" si="1371"/>
        <v>0</v>
      </c>
      <c r="AA1854" s="198">
        <f t="shared" si="1372"/>
        <v>0</v>
      </c>
      <c r="AB1854" s="205">
        <f t="shared" si="1313"/>
        <v>5.1999999999999998E-2</v>
      </c>
      <c r="AC1854" s="140">
        <f t="shared" si="1314"/>
        <v>15</v>
      </c>
      <c r="AD1854" s="67">
        <f t="shared" si="1317"/>
        <v>30</v>
      </c>
      <c r="AE1854" s="11">
        <f t="shared" si="1318"/>
        <v>1.0021144449999999</v>
      </c>
      <c r="AF1854" s="198">
        <f t="shared" si="1373"/>
        <v>1.6555979199999999</v>
      </c>
      <c r="AG1854" s="198">
        <f t="shared" si="1374"/>
        <v>1.66772852</v>
      </c>
      <c r="AH1854" s="198">
        <f t="shared" si="1375"/>
        <v>0</v>
      </c>
      <c r="AI1854" s="196" t="str">
        <f t="shared" si="1319"/>
        <v>A+J=</v>
      </c>
      <c r="AJ1854" s="72">
        <f t="shared" si="1320"/>
        <v>46136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197">
        <f t="shared" si="1305"/>
        <v>46122</v>
      </c>
      <c r="B1855" s="198">
        <f t="shared" si="1351"/>
        <v>790.63845437919304</v>
      </c>
      <c r="C1855" s="198">
        <f t="shared" si="1352"/>
        <v>572.89390283</v>
      </c>
      <c r="D1855" s="198">
        <f t="shared" si="1353"/>
        <v>73.899159619999864</v>
      </c>
      <c r="E1855" s="198">
        <f t="shared" si="1354"/>
        <v>498.99474321000014</v>
      </c>
      <c r="F1855" s="199">
        <f t="shared" si="1355"/>
        <v>7205.03</v>
      </c>
      <c r="G1855" s="63">
        <f t="shared" si="1326"/>
        <v>7245.38</v>
      </c>
      <c r="H1855" s="200">
        <f t="shared" si="1356"/>
        <v>46047</v>
      </c>
      <c r="I1855" s="64">
        <f t="shared" si="1357"/>
        <v>46078</v>
      </c>
      <c r="J1855" s="201">
        <f t="shared" si="1358"/>
        <v>5.6002542668107669E-3</v>
      </c>
      <c r="K1855" s="195">
        <f t="shared" si="1316"/>
        <v>46136</v>
      </c>
      <c r="L1855" s="202">
        <f t="shared" si="1359"/>
        <v>46136</v>
      </c>
      <c r="M1855" s="228">
        <f t="shared" si="1321"/>
        <v>30</v>
      </c>
      <c r="N1855" s="67">
        <f t="shared" si="1322"/>
        <v>16</v>
      </c>
      <c r="O1855" s="198">
        <f t="shared" si="1360"/>
        <v>1.0029828999999999</v>
      </c>
      <c r="P1855" s="203">
        <f t="shared" si="1361"/>
        <v>1.0056002500000001</v>
      </c>
      <c r="Q1855" s="203">
        <f t="shared" si="1362"/>
        <v>1.3743889514031786</v>
      </c>
      <c r="R1855" s="198">
        <f t="shared" si="1363"/>
        <v>1.37848861</v>
      </c>
      <c r="S1855" s="198">
        <f t="shared" si="1364"/>
        <v>1.36673489</v>
      </c>
      <c r="T1855" s="198">
        <f t="shared" si="1365"/>
        <v>782.99408526000002</v>
      </c>
      <c r="U1855" s="198">
        <f t="shared" si="1366"/>
        <v>27.101400174333094</v>
      </c>
      <c r="V1855" s="198">
        <f t="shared" si="1367"/>
        <v>188.8638267548599</v>
      </c>
      <c r="W1855" s="198">
        <f t="shared" si="1368"/>
        <v>788.85912975919302</v>
      </c>
      <c r="X1855" s="204">
        <f t="shared" si="1369"/>
        <v>0</v>
      </c>
      <c r="Y1855" s="198">
        <f t="shared" si="1370"/>
        <v>0</v>
      </c>
      <c r="Z1855" s="205">
        <f t="shared" si="1371"/>
        <v>0</v>
      </c>
      <c r="AA1855" s="198">
        <f t="shared" si="1372"/>
        <v>0</v>
      </c>
      <c r="AB1855" s="205">
        <f t="shared" si="1313"/>
        <v>5.1999999999999998E-2</v>
      </c>
      <c r="AC1855" s="140">
        <f t="shared" si="1314"/>
        <v>16</v>
      </c>
      <c r="AD1855" s="67">
        <f t="shared" si="1317"/>
        <v>30</v>
      </c>
      <c r="AE1855" s="11">
        <f t="shared" si="1318"/>
        <v>1.002255567</v>
      </c>
      <c r="AF1855" s="198">
        <f t="shared" si="1373"/>
        <v>1.76609561</v>
      </c>
      <c r="AG1855" s="198">
        <f t="shared" si="1374"/>
        <v>1.7793246199999999</v>
      </c>
      <c r="AH1855" s="198">
        <f t="shared" si="1375"/>
        <v>0</v>
      </c>
      <c r="AI1855" s="196" t="str">
        <f t="shared" si="1319"/>
        <v>A+J=</v>
      </c>
      <c r="AJ1855" s="72">
        <f t="shared" si="1320"/>
        <v>46136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197">
        <f t="shared" si="1305"/>
        <v>46123</v>
      </c>
      <c r="B1856" s="198">
        <f t="shared" si="1351"/>
        <v>790.87816447009038</v>
      </c>
      <c r="C1856" s="198">
        <f t="shared" si="1352"/>
        <v>572.89390283</v>
      </c>
      <c r="D1856" s="198">
        <f t="shared" si="1353"/>
        <v>73.899159619999864</v>
      </c>
      <c r="E1856" s="198">
        <f t="shared" si="1354"/>
        <v>498.99474321000014</v>
      </c>
      <c r="F1856" s="199">
        <f t="shared" si="1355"/>
        <v>7205.03</v>
      </c>
      <c r="G1856" s="63">
        <f t="shared" si="1326"/>
        <v>7245.38</v>
      </c>
      <c r="H1856" s="200">
        <f t="shared" si="1356"/>
        <v>46047</v>
      </c>
      <c r="I1856" s="64">
        <f t="shared" si="1357"/>
        <v>46078</v>
      </c>
      <c r="J1856" s="201">
        <f t="shared" si="1358"/>
        <v>5.6002542668107669E-3</v>
      </c>
      <c r="K1856" s="195">
        <f t="shared" si="1316"/>
        <v>46136</v>
      </c>
      <c r="L1856" s="202">
        <f t="shared" si="1359"/>
        <v>46136</v>
      </c>
      <c r="M1856" s="228">
        <f t="shared" si="1321"/>
        <v>30</v>
      </c>
      <c r="N1856" s="67">
        <f t="shared" si="1322"/>
        <v>17</v>
      </c>
      <c r="O1856" s="198">
        <f t="shared" si="1360"/>
        <v>1.0031696299999999</v>
      </c>
      <c r="P1856" s="203">
        <f t="shared" si="1361"/>
        <v>1.0056002500000001</v>
      </c>
      <c r="Q1856" s="203">
        <f t="shared" si="1362"/>
        <v>1.3743889514031786</v>
      </c>
      <c r="R1856" s="198">
        <f t="shared" si="1363"/>
        <v>1.3787452499999999</v>
      </c>
      <c r="S1856" s="198">
        <f t="shared" si="1364"/>
        <v>1.36673489</v>
      </c>
      <c r="T1856" s="198">
        <f t="shared" si="1365"/>
        <v>782.99408526000002</v>
      </c>
      <c r="U1856" s="198">
        <f t="shared" si="1366"/>
        <v>27.101400174333094</v>
      </c>
      <c r="V1856" s="198">
        <f t="shared" si="1367"/>
        <v>188.99188876575727</v>
      </c>
      <c r="W1856" s="198">
        <f t="shared" si="1368"/>
        <v>788.98719177009036</v>
      </c>
      <c r="X1856" s="204">
        <f t="shared" si="1369"/>
        <v>0</v>
      </c>
      <c r="Y1856" s="198">
        <f t="shared" si="1370"/>
        <v>0</v>
      </c>
      <c r="Z1856" s="205">
        <f t="shared" si="1371"/>
        <v>0</v>
      </c>
      <c r="AA1856" s="198">
        <f t="shared" si="1372"/>
        <v>0</v>
      </c>
      <c r="AB1856" s="205">
        <f t="shared" si="1313"/>
        <v>5.1999999999999998E-2</v>
      </c>
      <c r="AC1856" s="140">
        <f t="shared" si="1314"/>
        <v>17</v>
      </c>
      <c r="AD1856" s="67">
        <f t="shared" si="1317"/>
        <v>30</v>
      </c>
      <c r="AE1856" s="11">
        <f t="shared" si="1318"/>
        <v>1.0023967090000001</v>
      </c>
      <c r="AF1856" s="198">
        <f t="shared" si="1373"/>
        <v>1.8766089699999999</v>
      </c>
      <c r="AG1856" s="198">
        <f t="shared" si="1374"/>
        <v>1.8909727000000001</v>
      </c>
      <c r="AH1856" s="198">
        <f t="shared" si="1375"/>
        <v>0</v>
      </c>
      <c r="AI1856" s="196" t="str">
        <f t="shared" si="1319"/>
        <v>A+J=</v>
      </c>
      <c r="AJ1856" s="72">
        <f t="shared" si="1320"/>
        <v>46136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56" ht="15" customHeight="1" x14ac:dyDescent="0.25">
      <c r="A1857" s="197">
        <f t="shared" si="1305"/>
        <v>46124</v>
      </c>
      <c r="B1857" s="198">
        <f t="shared" si="1351"/>
        <v>791.11794650077752</v>
      </c>
      <c r="C1857" s="198">
        <f t="shared" si="1352"/>
        <v>572.89390283</v>
      </c>
      <c r="D1857" s="198">
        <f t="shared" si="1353"/>
        <v>73.899159619999864</v>
      </c>
      <c r="E1857" s="198">
        <f t="shared" si="1354"/>
        <v>498.99474321000014</v>
      </c>
      <c r="F1857" s="199">
        <f t="shared" si="1355"/>
        <v>7205.03</v>
      </c>
      <c r="G1857" s="63">
        <f t="shared" si="1326"/>
        <v>7245.38</v>
      </c>
      <c r="H1857" s="200">
        <f t="shared" si="1356"/>
        <v>46047</v>
      </c>
      <c r="I1857" s="64">
        <f t="shared" si="1357"/>
        <v>46078</v>
      </c>
      <c r="J1857" s="201">
        <f t="shared" si="1358"/>
        <v>5.6002542668107669E-3</v>
      </c>
      <c r="K1857" s="195">
        <f t="shared" si="1316"/>
        <v>46136</v>
      </c>
      <c r="L1857" s="202">
        <f t="shared" si="1359"/>
        <v>46136</v>
      </c>
      <c r="M1857" s="228">
        <f t="shared" si="1321"/>
        <v>30</v>
      </c>
      <c r="N1857" s="67">
        <f t="shared" si="1322"/>
        <v>18</v>
      </c>
      <c r="O1857" s="198">
        <f t="shared" si="1360"/>
        <v>1.00335639</v>
      </c>
      <c r="P1857" s="203">
        <f t="shared" si="1361"/>
        <v>1.0056002500000001</v>
      </c>
      <c r="Q1857" s="203">
        <f t="shared" si="1362"/>
        <v>1.3743889514031786</v>
      </c>
      <c r="R1857" s="198">
        <f t="shared" si="1363"/>
        <v>1.37900193</v>
      </c>
      <c r="S1857" s="198">
        <f t="shared" si="1364"/>
        <v>1.36673489</v>
      </c>
      <c r="T1857" s="198">
        <f t="shared" si="1365"/>
        <v>782.99408526000002</v>
      </c>
      <c r="U1857" s="198">
        <f t="shared" si="1366"/>
        <v>27.101400174333094</v>
      </c>
      <c r="V1857" s="198">
        <f t="shared" si="1367"/>
        <v>189.11997073644446</v>
      </c>
      <c r="W1857" s="198">
        <f t="shared" si="1368"/>
        <v>789.11527374077752</v>
      </c>
      <c r="X1857" s="204">
        <f t="shared" si="1369"/>
        <v>0</v>
      </c>
      <c r="Y1857" s="198">
        <f t="shared" si="1370"/>
        <v>0</v>
      </c>
      <c r="Z1857" s="205">
        <f t="shared" si="1371"/>
        <v>0</v>
      </c>
      <c r="AA1857" s="198">
        <f t="shared" si="1372"/>
        <v>0</v>
      </c>
      <c r="AB1857" s="205">
        <f t="shared" si="1313"/>
        <v>5.1999999999999998E-2</v>
      </c>
      <c r="AC1857" s="140">
        <f t="shared" si="1314"/>
        <v>18</v>
      </c>
      <c r="AD1857" s="67">
        <f t="shared" si="1317"/>
        <v>30</v>
      </c>
      <c r="AE1857" s="11">
        <f t="shared" si="1318"/>
        <v>1.0025378709999999</v>
      </c>
      <c r="AF1857" s="198">
        <f t="shared" si="1373"/>
        <v>1.98713798</v>
      </c>
      <c r="AG1857" s="198">
        <f t="shared" si="1374"/>
        <v>2.0026727599999998</v>
      </c>
      <c r="AH1857" s="198">
        <f t="shared" si="1375"/>
        <v>0</v>
      </c>
      <c r="AI1857" s="196" t="str">
        <f t="shared" si="1319"/>
        <v>A+J=</v>
      </c>
      <c r="AJ1857" s="72">
        <f t="shared" si="1320"/>
        <v>46136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56" ht="15" customHeight="1" x14ac:dyDescent="0.25">
      <c r="A1858" s="197">
        <f t="shared" si="1305"/>
        <v>46125</v>
      </c>
      <c r="B1858" s="198">
        <f t="shared" si="1351"/>
        <v>791.35780972114935</v>
      </c>
      <c r="C1858" s="198">
        <f t="shared" si="1352"/>
        <v>572.89390283</v>
      </c>
      <c r="D1858" s="198">
        <f t="shared" si="1353"/>
        <v>73.899159619999864</v>
      </c>
      <c r="E1858" s="198">
        <f t="shared" si="1354"/>
        <v>498.99474321000014</v>
      </c>
      <c r="F1858" s="199">
        <f t="shared" si="1355"/>
        <v>7205.03</v>
      </c>
      <c r="G1858" s="63">
        <f t="shared" si="1326"/>
        <v>7245.38</v>
      </c>
      <c r="H1858" s="200">
        <f t="shared" si="1356"/>
        <v>46047</v>
      </c>
      <c r="I1858" s="64">
        <f t="shared" si="1357"/>
        <v>46078</v>
      </c>
      <c r="J1858" s="201">
        <f t="shared" si="1358"/>
        <v>5.6002542668107669E-3</v>
      </c>
      <c r="K1858" s="195">
        <f t="shared" si="1316"/>
        <v>46136</v>
      </c>
      <c r="L1858" s="202">
        <f t="shared" si="1359"/>
        <v>46136</v>
      </c>
      <c r="M1858" s="228">
        <f t="shared" si="1321"/>
        <v>30</v>
      </c>
      <c r="N1858" s="67">
        <f t="shared" si="1322"/>
        <v>19</v>
      </c>
      <c r="O1858" s="198">
        <f t="shared" si="1360"/>
        <v>1.00354319</v>
      </c>
      <c r="P1858" s="203">
        <f t="shared" si="1361"/>
        <v>1.0056002500000001</v>
      </c>
      <c r="Q1858" s="203">
        <f t="shared" si="1362"/>
        <v>1.3743889514031786</v>
      </c>
      <c r="R1858" s="198">
        <f t="shared" si="1363"/>
        <v>1.37925867</v>
      </c>
      <c r="S1858" s="198">
        <f t="shared" si="1364"/>
        <v>1.36673489</v>
      </c>
      <c r="T1858" s="198">
        <f t="shared" si="1365"/>
        <v>782.99408526000002</v>
      </c>
      <c r="U1858" s="198">
        <f t="shared" si="1366"/>
        <v>27.101400174333094</v>
      </c>
      <c r="V1858" s="198">
        <f t="shared" si="1367"/>
        <v>189.24808264681619</v>
      </c>
      <c r="W1858" s="198">
        <f t="shared" si="1368"/>
        <v>789.24338565114931</v>
      </c>
      <c r="X1858" s="204">
        <f t="shared" si="1369"/>
        <v>0</v>
      </c>
      <c r="Y1858" s="198">
        <f t="shared" si="1370"/>
        <v>0</v>
      </c>
      <c r="Z1858" s="205">
        <f t="shared" si="1371"/>
        <v>0</v>
      </c>
      <c r="AA1858" s="198">
        <f t="shared" si="1372"/>
        <v>0</v>
      </c>
      <c r="AB1858" s="205">
        <f t="shared" si="1313"/>
        <v>5.1999999999999998E-2</v>
      </c>
      <c r="AC1858" s="140">
        <f t="shared" si="1314"/>
        <v>19</v>
      </c>
      <c r="AD1858" s="67">
        <f t="shared" si="1317"/>
        <v>30</v>
      </c>
      <c r="AE1858" s="11">
        <f t="shared" si="1318"/>
        <v>1.002679052</v>
      </c>
      <c r="AF1858" s="198">
        <f t="shared" si="1373"/>
        <v>2.0976818700000002</v>
      </c>
      <c r="AG1858" s="198">
        <f t="shared" si="1374"/>
        <v>2.1144240700000001</v>
      </c>
      <c r="AH1858" s="198">
        <f t="shared" si="1375"/>
        <v>0</v>
      </c>
      <c r="AI1858" s="196" t="str">
        <f t="shared" si="1319"/>
        <v>A+J=</v>
      </c>
      <c r="AJ1858" s="72">
        <f t="shared" si="1320"/>
        <v>46136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56" ht="15" customHeight="1" x14ac:dyDescent="0.25">
      <c r="A1859" s="197">
        <f t="shared" si="1305"/>
        <v>46126</v>
      </c>
      <c r="B1859" s="198">
        <f t="shared" si="1351"/>
        <v>791.59774069136336</v>
      </c>
      <c r="C1859" s="198">
        <f t="shared" si="1352"/>
        <v>572.89390283</v>
      </c>
      <c r="D1859" s="198">
        <f t="shared" si="1353"/>
        <v>73.899159619999864</v>
      </c>
      <c r="E1859" s="198">
        <f t="shared" si="1354"/>
        <v>498.99474321000014</v>
      </c>
      <c r="F1859" s="199">
        <f t="shared" si="1355"/>
        <v>7205.03</v>
      </c>
      <c r="G1859" s="63">
        <f t="shared" si="1326"/>
        <v>7245.38</v>
      </c>
      <c r="H1859" s="200">
        <f t="shared" si="1356"/>
        <v>46047</v>
      </c>
      <c r="I1859" s="64">
        <f t="shared" si="1357"/>
        <v>46078</v>
      </c>
      <c r="J1859" s="201">
        <f t="shared" si="1358"/>
        <v>5.6002542668107669E-3</v>
      </c>
      <c r="K1859" s="195">
        <f t="shared" si="1316"/>
        <v>46136</v>
      </c>
      <c r="L1859" s="202">
        <f t="shared" si="1359"/>
        <v>46136</v>
      </c>
      <c r="M1859" s="228">
        <f t="shared" si="1321"/>
        <v>30</v>
      </c>
      <c r="N1859" s="67">
        <f t="shared" si="1322"/>
        <v>20</v>
      </c>
      <c r="O1859" s="198">
        <f t="shared" si="1360"/>
        <v>1.0037300199999999</v>
      </c>
      <c r="P1859" s="203">
        <f t="shared" si="1361"/>
        <v>1.0056002500000001</v>
      </c>
      <c r="Q1859" s="203">
        <f t="shared" si="1362"/>
        <v>1.3743889514031786</v>
      </c>
      <c r="R1859" s="198">
        <f t="shared" si="1363"/>
        <v>1.37951544</v>
      </c>
      <c r="S1859" s="198">
        <f t="shared" si="1364"/>
        <v>1.36673489</v>
      </c>
      <c r="T1859" s="198">
        <f t="shared" si="1365"/>
        <v>782.99408526000002</v>
      </c>
      <c r="U1859" s="198">
        <f t="shared" si="1366"/>
        <v>27.101400174333094</v>
      </c>
      <c r="V1859" s="198">
        <f t="shared" si="1367"/>
        <v>189.37620952703023</v>
      </c>
      <c r="W1859" s="198">
        <f t="shared" si="1368"/>
        <v>789.37151253136335</v>
      </c>
      <c r="X1859" s="204">
        <f t="shared" si="1369"/>
        <v>0</v>
      </c>
      <c r="Y1859" s="198">
        <f t="shared" si="1370"/>
        <v>0</v>
      </c>
      <c r="Z1859" s="205">
        <f t="shared" si="1371"/>
        <v>0</v>
      </c>
      <c r="AA1859" s="198">
        <f t="shared" si="1372"/>
        <v>0</v>
      </c>
      <c r="AB1859" s="205">
        <f t="shared" si="1313"/>
        <v>5.1999999999999998E-2</v>
      </c>
      <c r="AC1859" s="140">
        <f t="shared" si="1314"/>
        <v>20</v>
      </c>
      <c r="AD1859" s="67">
        <f t="shared" si="1317"/>
        <v>30</v>
      </c>
      <c r="AE1859" s="11">
        <f t="shared" si="1318"/>
        <v>1.002820254</v>
      </c>
      <c r="AF1859" s="198">
        <f t="shared" si="1373"/>
        <v>2.2082421999999999</v>
      </c>
      <c r="AG1859" s="198">
        <f t="shared" si="1374"/>
        <v>2.2262281599999998</v>
      </c>
      <c r="AH1859" s="198">
        <f t="shared" si="1375"/>
        <v>0</v>
      </c>
      <c r="AI1859" s="196" t="str">
        <f t="shared" si="1319"/>
        <v>A+J=</v>
      </c>
      <c r="AJ1859" s="72">
        <f t="shared" si="1320"/>
        <v>46136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</row>
    <row r="1860" spans="1:156" ht="15" customHeight="1" x14ac:dyDescent="0.25">
      <c r="A1860" s="197">
        <f t="shared" si="1305"/>
        <v>46127</v>
      </c>
      <c r="B1860" s="198">
        <f t="shared" si="1351"/>
        <v>791.83775788120931</v>
      </c>
      <c r="C1860" s="198">
        <f t="shared" si="1352"/>
        <v>572.89390283</v>
      </c>
      <c r="D1860" s="198">
        <f t="shared" si="1353"/>
        <v>73.899159619999864</v>
      </c>
      <c r="E1860" s="198">
        <f t="shared" si="1354"/>
        <v>498.99474321000014</v>
      </c>
      <c r="F1860" s="199">
        <f t="shared" si="1355"/>
        <v>7205.03</v>
      </c>
      <c r="G1860" s="63">
        <f t="shared" si="1326"/>
        <v>7245.38</v>
      </c>
      <c r="H1860" s="200">
        <f t="shared" si="1356"/>
        <v>46047</v>
      </c>
      <c r="I1860" s="64">
        <f t="shared" si="1357"/>
        <v>46078</v>
      </c>
      <c r="J1860" s="201">
        <f t="shared" si="1358"/>
        <v>5.6002542668107669E-3</v>
      </c>
      <c r="K1860" s="195">
        <f t="shared" si="1316"/>
        <v>46136</v>
      </c>
      <c r="L1860" s="202">
        <f t="shared" si="1359"/>
        <v>46136</v>
      </c>
      <c r="M1860" s="228">
        <f t="shared" si="1321"/>
        <v>30</v>
      </c>
      <c r="N1860" s="67">
        <f t="shared" si="1322"/>
        <v>21</v>
      </c>
      <c r="O1860" s="198">
        <f t="shared" si="1360"/>
        <v>1.00391689</v>
      </c>
      <c r="P1860" s="203">
        <f t="shared" si="1361"/>
        <v>1.0056002500000001</v>
      </c>
      <c r="Q1860" s="203">
        <f t="shared" si="1362"/>
        <v>1.3743889514031786</v>
      </c>
      <c r="R1860" s="198">
        <f t="shared" si="1363"/>
        <v>1.3797722800000001</v>
      </c>
      <c r="S1860" s="198">
        <f t="shared" si="1364"/>
        <v>1.36673489</v>
      </c>
      <c r="T1860" s="198">
        <f t="shared" si="1365"/>
        <v>782.99408526000002</v>
      </c>
      <c r="U1860" s="198">
        <f t="shared" si="1366"/>
        <v>27.101400174333094</v>
      </c>
      <c r="V1860" s="198">
        <f t="shared" si="1367"/>
        <v>189.50437133687632</v>
      </c>
      <c r="W1860" s="198">
        <f t="shared" si="1368"/>
        <v>789.49967434120936</v>
      </c>
      <c r="X1860" s="204">
        <f t="shared" si="1369"/>
        <v>0</v>
      </c>
      <c r="Y1860" s="198">
        <f t="shared" si="1370"/>
        <v>0</v>
      </c>
      <c r="Z1860" s="205">
        <f t="shared" si="1371"/>
        <v>0</v>
      </c>
      <c r="AA1860" s="198">
        <f t="shared" si="1372"/>
        <v>0</v>
      </c>
      <c r="AB1860" s="205">
        <f t="shared" si="1313"/>
        <v>5.1999999999999998E-2</v>
      </c>
      <c r="AC1860" s="140">
        <f t="shared" si="1314"/>
        <v>21</v>
      </c>
      <c r="AD1860" s="67">
        <f t="shared" si="1317"/>
        <v>30</v>
      </c>
      <c r="AE1860" s="11">
        <f t="shared" si="1318"/>
        <v>1.002961475</v>
      </c>
      <c r="AF1860" s="198">
        <f t="shared" si="1373"/>
        <v>2.3188173999999999</v>
      </c>
      <c r="AG1860" s="198">
        <f t="shared" si="1374"/>
        <v>2.33808354</v>
      </c>
      <c r="AH1860" s="198">
        <f t="shared" si="1375"/>
        <v>0</v>
      </c>
      <c r="AI1860" s="196" t="str">
        <f t="shared" si="1319"/>
        <v>A+J=</v>
      </c>
      <c r="AJ1860" s="72">
        <f t="shared" si="1320"/>
        <v>46136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56" ht="15" customHeight="1" x14ac:dyDescent="0.25">
      <c r="A1861" s="197">
        <f t="shared" si="1305"/>
        <v>46128</v>
      </c>
      <c r="B1861" s="198">
        <f t="shared" si="1351"/>
        <v>792.07784208089777</v>
      </c>
      <c r="C1861" s="198">
        <f t="shared" si="1352"/>
        <v>572.89390283</v>
      </c>
      <c r="D1861" s="198">
        <f t="shared" si="1353"/>
        <v>73.899159619999864</v>
      </c>
      <c r="E1861" s="198">
        <f t="shared" si="1354"/>
        <v>498.99474321000014</v>
      </c>
      <c r="F1861" s="199">
        <f t="shared" si="1355"/>
        <v>7205.03</v>
      </c>
      <c r="G1861" s="63">
        <f t="shared" si="1326"/>
        <v>7245.38</v>
      </c>
      <c r="H1861" s="200">
        <f t="shared" si="1356"/>
        <v>46047</v>
      </c>
      <c r="I1861" s="64">
        <f t="shared" si="1357"/>
        <v>46078</v>
      </c>
      <c r="J1861" s="201">
        <f t="shared" si="1358"/>
        <v>5.6002542668107669E-3</v>
      </c>
      <c r="K1861" s="195">
        <f t="shared" si="1316"/>
        <v>46136</v>
      </c>
      <c r="L1861" s="202">
        <f t="shared" si="1359"/>
        <v>46136</v>
      </c>
      <c r="M1861" s="228">
        <f t="shared" si="1321"/>
        <v>30</v>
      </c>
      <c r="N1861" s="67">
        <f t="shared" si="1322"/>
        <v>22</v>
      </c>
      <c r="O1861" s="198">
        <f t="shared" si="1360"/>
        <v>1.0041037900000001</v>
      </c>
      <c r="P1861" s="203">
        <f t="shared" si="1361"/>
        <v>1.0056002500000001</v>
      </c>
      <c r="Q1861" s="203">
        <f t="shared" si="1362"/>
        <v>1.3743889514031786</v>
      </c>
      <c r="R1861" s="198">
        <f t="shared" si="1363"/>
        <v>1.3800291499999999</v>
      </c>
      <c r="S1861" s="198">
        <f t="shared" si="1364"/>
        <v>1.36673489</v>
      </c>
      <c r="T1861" s="198">
        <f t="shared" si="1365"/>
        <v>782.99408526000002</v>
      </c>
      <c r="U1861" s="198">
        <f t="shared" si="1366"/>
        <v>27.101400174333094</v>
      </c>
      <c r="V1861" s="198">
        <f t="shared" si="1367"/>
        <v>189.63254811656458</v>
      </c>
      <c r="W1861" s="198">
        <f t="shared" si="1368"/>
        <v>789.62785112089773</v>
      </c>
      <c r="X1861" s="204">
        <f t="shared" si="1369"/>
        <v>0</v>
      </c>
      <c r="Y1861" s="198">
        <f t="shared" si="1370"/>
        <v>0</v>
      </c>
      <c r="Z1861" s="205">
        <f t="shared" si="1371"/>
        <v>0</v>
      </c>
      <c r="AA1861" s="198">
        <f t="shared" si="1372"/>
        <v>0</v>
      </c>
      <c r="AB1861" s="205">
        <f t="shared" si="1313"/>
        <v>5.1999999999999998E-2</v>
      </c>
      <c r="AC1861" s="140">
        <f t="shared" si="1314"/>
        <v>22</v>
      </c>
      <c r="AD1861" s="67">
        <f t="shared" si="1317"/>
        <v>30</v>
      </c>
      <c r="AE1861" s="11">
        <f t="shared" si="1318"/>
        <v>1.0031027159999999</v>
      </c>
      <c r="AF1861" s="198">
        <f t="shared" si="1373"/>
        <v>2.4294082700000001</v>
      </c>
      <c r="AG1861" s="198">
        <f t="shared" si="1374"/>
        <v>2.4499909600000001</v>
      </c>
      <c r="AH1861" s="198">
        <f t="shared" si="1375"/>
        <v>0</v>
      </c>
      <c r="AI1861" s="196" t="str">
        <f t="shared" si="1319"/>
        <v>A+J=</v>
      </c>
      <c r="AJ1861" s="72">
        <f t="shared" si="1320"/>
        <v>46136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56" ht="15" customHeight="1" x14ac:dyDescent="0.25">
      <c r="A1862" s="197">
        <f t="shared" si="1305"/>
        <v>46129</v>
      </c>
      <c r="B1862" s="198">
        <f t="shared" si="1351"/>
        <v>792.31799831037586</v>
      </c>
      <c r="C1862" s="198">
        <f t="shared" si="1352"/>
        <v>572.89390283</v>
      </c>
      <c r="D1862" s="198">
        <f t="shared" si="1353"/>
        <v>73.899159619999864</v>
      </c>
      <c r="E1862" s="198">
        <f t="shared" si="1354"/>
        <v>498.99474321000014</v>
      </c>
      <c r="F1862" s="199">
        <f t="shared" si="1355"/>
        <v>7205.03</v>
      </c>
      <c r="G1862" s="63">
        <f t="shared" si="1326"/>
        <v>7245.38</v>
      </c>
      <c r="H1862" s="200">
        <f t="shared" si="1356"/>
        <v>46047</v>
      </c>
      <c r="I1862" s="64">
        <f t="shared" si="1357"/>
        <v>46078</v>
      </c>
      <c r="J1862" s="201">
        <f t="shared" si="1358"/>
        <v>5.6002542668107669E-3</v>
      </c>
      <c r="K1862" s="195">
        <f t="shared" si="1316"/>
        <v>46136</v>
      </c>
      <c r="L1862" s="202">
        <f t="shared" si="1359"/>
        <v>46136</v>
      </c>
      <c r="M1862" s="228">
        <f t="shared" si="1321"/>
        <v>30</v>
      </c>
      <c r="N1862" s="67">
        <f t="shared" si="1322"/>
        <v>23</v>
      </c>
      <c r="O1862" s="198">
        <f t="shared" si="1360"/>
        <v>1.00429072</v>
      </c>
      <c r="P1862" s="203">
        <f t="shared" si="1361"/>
        <v>1.0056002500000001</v>
      </c>
      <c r="Q1862" s="203">
        <f t="shared" si="1362"/>
        <v>1.3743889514031786</v>
      </c>
      <c r="R1862" s="198">
        <f t="shared" si="1363"/>
        <v>1.38028606</v>
      </c>
      <c r="S1862" s="198">
        <f t="shared" si="1364"/>
        <v>1.36673489</v>
      </c>
      <c r="T1862" s="198">
        <f t="shared" si="1365"/>
        <v>782.99408526000002</v>
      </c>
      <c r="U1862" s="198">
        <f t="shared" si="1366"/>
        <v>27.101400174333094</v>
      </c>
      <c r="V1862" s="198">
        <f t="shared" si="1367"/>
        <v>189.76074485604269</v>
      </c>
      <c r="W1862" s="198">
        <f t="shared" si="1368"/>
        <v>789.75604786037582</v>
      </c>
      <c r="X1862" s="204">
        <f t="shared" si="1369"/>
        <v>0</v>
      </c>
      <c r="Y1862" s="198">
        <f t="shared" si="1370"/>
        <v>0</v>
      </c>
      <c r="Z1862" s="205">
        <f t="shared" si="1371"/>
        <v>0</v>
      </c>
      <c r="AA1862" s="198">
        <f t="shared" si="1372"/>
        <v>0</v>
      </c>
      <c r="AB1862" s="205">
        <f t="shared" si="1313"/>
        <v>5.1999999999999998E-2</v>
      </c>
      <c r="AC1862" s="140">
        <f t="shared" si="1314"/>
        <v>23</v>
      </c>
      <c r="AD1862" s="67">
        <f t="shared" si="1317"/>
        <v>30</v>
      </c>
      <c r="AE1862" s="11">
        <f t="shared" si="1318"/>
        <v>1.0032439769999999</v>
      </c>
      <c r="AF1862" s="198">
        <f t="shared" si="1373"/>
        <v>2.5400147999999998</v>
      </c>
      <c r="AG1862" s="198">
        <f t="shared" si="1374"/>
        <v>2.5619504499999999</v>
      </c>
      <c r="AH1862" s="198">
        <f t="shared" si="1375"/>
        <v>0</v>
      </c>
      <c r="AI1862" s="196" t="str">
        <f t="shared" si="1319"/>
        <v>A+J=</v>
      </c>
      <c r="AJ1862" s="72">
        <f t="shared" si="1320"/>
        <v>46136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</row>
    <row r="1863" spans="1:156" ht="15" customHeight="1" x14ac:dyDescent="0.25">
      <c r="A1863" s="197">
        <f t="shared" si="1305"/>
        <v>46130</v>
      </c>
      <c r="B1863" s="198">
        <f t="shared" si="1351"/>
        <v>792.55823658953841</v>
      </c>
      <c r="C1863" s="198">
        <f t="shared" si="1352"/>
        <v>572.89390283</v>
      </c>
      <c r="D1863" s="198">
        <f t="shared" si="1353"/>
        <v>73.899159619999864</v>
      </c>
      <c r="E1863" s="198">
        <f t="shared" si="1354"/>
        <v>498.99474321000014</v>
      </c>
      <c r="F1863" s="199">
        <f t="shared" si="1355"/>
        <v>7205.03</v>
      </c>
      <c r="G1863" s="63">
        <f t="shared" si="1326"/>
        <v>7245.38</v>
      </c>
      <c r="H1863" s="200">
        <f t="shared" si="1356"/>
        <v>46047</v>
      </c>
      <c r="I1863" s="64">
        <f t="shared" si="1357"/>
        <v>46078</v>
      </c>
      <c r="J1863" s="201">
        <f t="shared" si="1358"/>
        <v>5.6002542668107669E-3</v>
      </c>
      <c r="K1863" s="195">
        <f t="shared" si="1316"/>
        <v>46136</v>
      </c>
      <c r="L1863" s="202">
        <f t="shared" si="1359"/>
        <v>46136</v>
      </c>
      <c r="M1863" s="228">
        <f t="shared" si="1321"/>
        <v>30</v>
      </c>
      <c r="N1863" s="67">
        <f t="shared" si="1322"/>
        <v>24</v>
      </c>
      <c r="O1863" s="198">
        <f t="shared" si="1360"/>
        <v>1.0044776900000001</v>
      </c>
      <c r="P1863" s="203">
        <f t="shared" si="1361"/>
        <v>1.0056002500000001</v>
      </c>
      <c r="Q1863" s="203">
        <f t="shared" si="1362"/>
        <v>1.3743889514031786</v>
      </c>
      <c r="R1863" s="198">
        <f t="shared" si="1363"/>
        <v>1.3805430299999999</v>
      </c>
      <c r="S1863" s="198">
        <f t="shared" si="1364"/>
        <v>1.36673489</v>
      </c>
      <c r="T1863" s="198">
        <f t="shared" si="1365"/>
        <v>782.99408526000002</v>
      </c>
      <c r="U1863" s="198">
        <f t="shared" si="1366"/>
        <v>27.101400174333094</v>
      </c>
      <c r="V1863" s="198">
        <f t="shared" si="1367"/>
        <v>189.88897153520531</v>
      </c>
      <c r="W1863" s="198">
        <f t="shared" si="1368"/>
        <v>789.88427453953841</v>
      </c>
      <c r="X1863" s="204">
        <f t="shared" si="1369"/>
        <v>0</v>
      </c>
      <c r="Y1863" s="198">
        <f t="shared" si="1370"/>
        <v>0</v>
      </c>
      <c r="Z1863" s="205">
        <f t="shared" si="1371"/>
        <v>0</v>
      </c>
      <c r="AA1863" s="198">
        <f t="shared" si="1372"/>
        <v>0</v>
      </c>
      <c r="AB1863" s="205">
        <f t="shared" si="1313"/>
        <v>5.1999999999999998E-2</v>
      </c>
      <c r="AC1863" s="140">
        <f t="shared" si="1314"/>
        <v>24</v>
      </c>
      <c r="AD1863" s="67">
        <f t="shared" si="1317"/>
        <v>30</v>
      </c>
      <c r="AE1863" s="11">
        <f t="shared" si="1318"/>
        <v>1.003385258</v>
      </c>
      <c r="AF1863" s="198">
        <f t="shared" si="1373"/>
        <v>2.6506369900000002</v>
      </c>
      <c r="AG1863" s="198">
        <f t="shared" si="1374"/>
        <v>2.6739620500000001</v>
      </c>
      <c r="AH1863" s="198">
        <f t="shared" si="1375"/>
        <v>0</v>
      </c>
      <c r="AI1863" s="196" t="str">
        <f t="shared" si="1319"/>
        <v>A+J=</v>
      </c>
      <c r="AJ1863" s="72">
        <f t="shared" si="1320"/>
        <v>46136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56" ht="15" customHeight="1" x14ac:dyDescent="0.25">
      <c r="A1864" s="197">
        <f t="shared" si="1305"/>
        <v>46131</v>
      </c>
      <c r="B1864" s="198">
        <f t="shared" si="1351"/>
        <v>792.7985569583858</v>
      </c>
      <c r="C1864" s="198">
        <f t="shared" si="1352"/>
        <v>572.89390283</v>
      </c>
      <c r="D1864" s="198">
        <f t="shared" si="1353"/>
        <v>73.899159619999864</v>
      </c>
      <c r="E1864" s="198">
        <f t="shared" si="1354"/>
        <v>498.99474321000014</v>
      </c>
      <c r="F1864" s="199">
        <f t="shared" si="1355"/>
        <v>7205.03</v>
      </c>
      <c r="G1864" s="63">
        <f t="shared" si="1326"/>
        <v>7245.38</v>
      </c>
      <c r="H1864" s="200">
        <f t="shared" si="1356"/>
        <v>46047</v>
      </c>
      <c r="I1864" s="64">
        <f t="shared" si="1357"/>
        <v>46078</v>
      </c>
      <c r="J1864" s="201">
        <f t="shared" si="1358"/>
        <v>5.6002542668107669E-3</v>
      </c>
      <c r="K1864" s="195">
        <f t="shared" si="1316"/>
        <v>46136</v>
      </c>
      <c r="L1864" s="202">
        <f t="shared" si="1359"/>
        <v>46136</v>
      </c>
      <c r="M1864" s="228">
        <f t="shared" si="1321"/>
        <v>30</v>
      </c>
      <c r="N1864" s="67">
        <f t="shared" si="1322"/>
        <v>25</v>
      </c>
      <c r="O1864" s="198">
        <f t="shared" si="1360"/>
        <v>1.0046647</v>
      </c>
      <c r="P1864" s="203">
        <f t="shared" si="1361"/>
        <v>1.0056002500000001</v>
      </c>
      <c r="Q1864" s="203">
        <f t="shared" si="1362"/>
        <v>1.3743889514031786</v>
      </c>
      <c r="R1864" s="198">
        <f t="shared" si="1363"/>
        <v>1.3808000600000001</v>
      </c>
      <c r="S1864" s="198">
        <f t="shared" si="1364"/>
        <v>1.36673489</v>
      </c>
      <c r="T1864" s="198">
        <f t="shared" si="1365"/>
        <v>782.99408526000002</v>
      </c>
      <c r="U1864" s="198">
        <f t="shared" si="1366"/>
        <v>27.101400174333094</v>
      </c>
      <c r="V1864" s="198">
        <f t="shared" si="1367"/>
        <v>190.0172281540527</v>
      </c>
      <c r="W1864" s="198">
        <f t="shared" si="1368"/>
        <v>790.01253115838585</v>
      </c>
      <c r="X1864" s="204">
        <f t="shared" si="1369"/>
        <v>0</v>
      </c>
      <c r="Y1864" s="198">
        <f t="shared" si="1370"/>
        <v>0</v>
      </c>
      <c r="Z1864" s="205">
        <f t="shared" si="1371"/>
        <v>0</v>
      </c>
      <c r="AA1864" s="198">
        <f t="shared" si="1372"/>
        <v>0</v>
      </c>
      <c r="AB1864" s="205">
        <f t="shared" si="1313"/>
        <v>5.1999999999999998E-2</v>
      </c>
      <c r="AC1864" s="140">
        <f t="shared" si="1314"/>
        <v>25</v>
      </c>
      <c r="AD1864" s="67">
        <f t="shared" si="1317"/>
        <v>30</v>
      </c>
      <c r="AE1864" s="11">
        <f t="shared" si="1318"/>
        <v>1.003526559</v>
      </c>
      <c r="AF1864" s="198">
        <f t="shared" si="1373"/>
        <v>2.7612748300000001</v>
      </c>
      <c r="AG1864" s="198">
        <f t="shared" si="1374"/>
        <v>2.7860258</v>
      </c>
      <c r="AH1864" s="198">
        <f t="shared" si="1375"/>
        <v>0</v>
      </c>
      <c r="AI1864" s="196" t="str">
        <f t="shared" si="1319"/>
        <v>A+J=</v>
      </c>
      <c r="AJ1864" s="72">
        <f t="shared" si="1320"/>
        <v>46136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56" ht="15" customHeight="1" x14ac:dyDescent="0.25">
      <c r="A1865" s="197">
        <f t="shared" si="1305"/>
        <v>46132</v>
      </c>
      <c r="B1865" s="198">
        <f t="shared" si="1351"/>
        <v>793.03894438707516</v>
      </c>
      <c r="C1865" s="198">
        <f t="shared" si="1352"/>
        <v>572.89390283</v>
      </c>
      <c r="D1865" s="198">
        <f t="shared" si="1353"/>
        <v>73.899159619999864</v>
      </c>
      <c r="E1865" s="198">
        <f t="shared" si="1354"/>
        <v>498.99474321000014</v>
      </c>
      <c r="F1865" s="199">
        <f t="shared" si="1355"/>
        <v>7205.03</v>
      </c>
      <c r="G1865" s="63">
        <f t="shared" si="1326"/>
        <v>7245.38</v>
      </c>
      <c r="H1865" s="200">
        <f t="shared" si="1356"/>
        <v>46047</v>
      </c>
      <c r="I1865" s="64">
        <f t="shared" si="1357"/>
        <v>46078</v>
      </c>
      <c r="J1865" s="201">
        <f t="shared" si="1358"/>
        <v>5.6002542668107669E-3</v>
      </c>
      <c r="K1865" s="195">
        <f t="shared" si="1316"/>
        <v>46136</v>
      </c>
      <c r="L1865" s="202">
        <f t="shared" si="1359"/>
        <v>46136</v>
      </c>
      <c r="M1865" s="228">
        <f t="shared" si="1321"/>
        <v>30</v>
      </c>
      <c r="N1865" s="67">
        <f t="shared" si="1322"/>
        <v>26</v>
      </c>
      <c r="O1865" s="198">
        <f t="shared" si="1360"/>
        <v>1.0048517400000001</v>
      </c>
      <c r="P1865" s="203">
        <f t="shared" si="1361"/>
        <v>1.0056002500000001</v>
      </c>
      <c r="Q1865" s="203">
        <f t="shared" si="1362"/>
        <v>1.3743889514031786</v>
      </c>
      <c r="R1865" s="198">
        <f t="shared" si="1363"/>
        <v>1.3810571199999999</v>
      </c>
      <c r="S1865" s="198">
        <f t="shared" si="1364"/>
        <v>1.36673489</v>
      </c>
      <c r="T1865" s="198">
        <f t="shared" si="1365"/>
        <v>782.99408526000002</v>
      </c>
      <c r="U1865" s="198">
        <f t="shared" si="1366"/>
        <v>27.101400174333094</v>
      </c>
      <c r="V1865" s="198">
        <f t="shared" si="1367"/>
        <v>190.14549974274217</v>
      </c>
      <c r="W1865" s="198">
        <f t="shared" si="1368"/>
        <v>790.14080274707521</v>
      </c>
      <c r="X1865" s="204">
        <f t="shared" si="1369"/>
        <v>0</v>
      </c>
      <c r="Y1865" s="198">
        <f t="shared" si="1370"/>
        <v>0</v>
      </c>
      <c r="Z1865" s="205">
        <f t="shared" si="1371"/>
        <v>0</v>
      </c>
      <c r="AA1865" s="198">
        <f t="shared" si="1372"/>
        <v>0</v>
      </c>
      <c r="AB1865" s="205">
        <f t="shared" si="1313"/>
        <v>5.1999999999999998E-2</v>
      </c>
      <c r="AC1865" s="140">
        <f t="shared" si="1314"/>
        <v>26</v>
      </c>
      <c r="AD1865" s="67">
        <f t="shared" si="1317"/>
        <v>30</v>
      </c>
      <c r="AE1865" s="11">
        <f t="shared" si="1318"/>
        <v>1.0036678800000001</v>
      </c>
      <c r="AF1865" s="198">
        <f t="shared" si="1373"/>
        <v>2.8719283400000002</v>
      </c>
      <c r="AG1865" s="198">
        <f t="shared" si="1374"/>
        <v>2.89814164</v>
      </c>
      <c r="AH1865" s="198">
        <f t="shared" si="1375"/>
        <v>0</v>
      </c>
      <c r="AI1865" s="196" t="str">
        <f t="shared" si="1319"/>
        <v>A+J=</v>
      </c>
      <c r="AJ1865" s="72">
        <f t="shared" si="1320"/>
        <v>46136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56" ht="15" customHeight="1" x14ac:dyDescent="0.25">
      <c r="A1866" s="197">
        <f t="shared" si="1305"/>
        <v>46133</v>
      </c>
      <c r="B1866" s="198">
        <f t="shared" si="1351"/>
        <v>793.27941314544955</v>
      </c>
      <c r="C1866" s="198">
        <f t="shared" si="1352"/>
        <v>572.89390283</v>
      </c>
      <c r="D1866" s="198">
        <f t="shared" si="1353"/>
        <v>73.899159619999864</v>
      </c>
      <c r="E1866" s="198">
        <f t="shared" si="1354"/>
        <v>498.99474321000014</v>
      </c>
      <c r="F1866" s="199">
        <f t="shared" si="1355"/>
        <v>7205.03</v>
      </c>
      <c r="G1866" s="63">
        <f t="shared" si="1326"/>
        <v>7245.38</v>
      </c>
      <c r="H1866" s="200">
        <f t="shared" si="1356"/>
        <v>46047</v>
      </c>
      <c r="I1866" s="64">
        <f t="shared" si="1357"/>
        <v>46078</v>
      </c>
      <c r="J1866" s="201">
        <f t="shared" si="1358"/>
        <v>5.6002542668107669E-3</v>
      </c>
      <c r="K1866" s="195">
        <f t="shared" si="1316"/>
        <v>46136</v>
      </c>
      <c r="L1866" s="202">
        <f t="shared" si="1359"/>
        <v>46136</v>
      </c>
      <c r="M1866" s="228">
        <f t="shared" si="1321"/>
        <v>30</v>
      </c>
      <c r="N1866" s="67">
        <f t="shared" si="1322"/>
        <v>27</v>
      </c>
      <c r="O1866" s="198">
        <f t="shared" si="1360"/>
        <v>1.00503882</v>
      </c>
      <c r="P1866" s="203">
        <f t="shared" si="1361"/>
        <v>1.0056002500000001</v>
      </c>
      <c r="Q1866" s="203">
        <f t="shared" si="1362"/>
        <v>1.3743889514031786</v>
      </c>
      <c r="R1866" s="198">
        <f t="shared" si="1363"/>
        <v>1.38131424</v>
      </c>
      <c r="S1866" s="198">
        <f t="shared" si="1364"/>
        <v>1.36673489</v>
      </c>
      <c r="T1866" s="198">
        <f t="shared" si="1365"/>
        <v>782.99408526000002</v>
      </c>
      <c r="U1866" s="198">
        <f t="shared" si="1366"/>
        <v>27.101400174333094</v>
      </c>
      <c r="V1866" s="198">
        <f t="shared" si="1367"/>
        <v>190.27380127111638</v>
      </c>
      <c r="W1866" s="198">
        <f t="shared" si="1368"/>
        <v>790.26910427544954</v>
      </c>
      <c r="X1866" s="204">
        <f t="shared" si="1369"/>
        <v>0</v>
      </c>
      <c r="Y1866" s="198">
        <f t="shared" si="1370"/>
        <v>0</v>
      </c>
      <c r="Z1866" s="205">
        <f t="shared" si="1371"/>
        <v>0</v>
      </c>
      <c r="AA1866" s="198">
        <f t="shared" si="1372"/>
        <v>0</v>
      </c>
      <c r="AB1866" s="205">
        <f t="shared" si="1313"/>
        <v>5.1999999999999998E-2</v>
      </c>
      <c r="AC1866" s="140">
        <f t="shared" si="1314"/>
        <v>27</v>
      </c>
      <c r="AD1866" s="67">
        <f t="shared" si="1317"/>
        <v>30</v>
      </c>
      <c r="AE1866" s="11">
        <f t="shared" si="1318"/>
        <v>1.0038092199999999</v>
      </c>
      <c r="AF1866" s="198">
        <f t="shared" si="1373"/>
        <v>2.9825967200000001</v>
      </c>
      <c r="AG1866" s="198">
        <f t="shared" si="1374"/>
        <v>3.0103088699999998</v>
      </c>
      <c r="AH1866" s="198">
        <f t="shared" si="1375"/>
        <v>0</v>
      </c>
      <c r="AI1866" s="196" t="str">
        <f t="shared" si="1319"/>
        <v>A+J=</v>
      </c>
      <c r="AJ1866" s="72">
        <f t="shared" si="1320"/>
        <v>46136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56" ht="15" customHeight="1" x14ac:dyDescent="0.25">
      <c r="A1867" s="197">
        <f t="shared" si="1305"/>
        <v>46134</v>
      </c>
      <c r="B1867" s="198">
        <f t="shared" si="1351"/>
        <v>793.51995982356084</v>
      </c>
      <c r="C1867" s="198">
        <f t="shared" si="1352"/>
        <v>572.89390283</v>
      </c>
      <c r="D1867" s="198">
        <f t="shared" si="1353"/>
        <v>73.899159619999864</v>
      </c>
      <c r="E1867" s="198">
        <f t="shared" si="1354"/>
        <v>498.99474321000014</v>
      </c>
      <c r="F1867" s="199">
        <f t="shared" si="1355"/>
        <v>7205.03</v>
      </c>
      <c r="G1867" s="63">
        <f t="shared" si="1326"/>
        <v>7245.38</v>
      </c>
      <c r="H1867" s="200">
        <f t="shared" si="1356"/>
        <v>46047</v>
      </c>
      <c r="I1867" s="64">
        <f t="shared" si="1357"/>
        <v>46078</v>
      </c>
      <c r="J1867" s="201">
        <f t="shared" si="1358"/>
        <v>5.6002542668107669E-3</v>
      </c>
      <c r="K1867" s="195">
        <f t="shared" si="1316"/>
        <v>46136</v>
      </c>
      <c r="L1867" s="202">
        <f t="shared" si="1359"/>
        <v>46136</v>
      </c>
      <c r="M1867" s="228">
        <f t="shared" si="1321"/>
        <v>30</v>
      </c>
      <c r="N1867" s="67">
        <f t="shared" si="1322"/>
        <v>28</v>
      </c>
      <c r="O1867" s="198">
        <f t="shared" si="1360"/>
        <v>1.0052259299999999</v>
      </c>
      <c r="P1867" s="203">
        <f t="shared" si="1361"/>
        <v>1.0056002500000001</v>
      </c>
      <c r="Q1867" s="203">
        <f t="shared" si="1362"/>
        <v>1.3743889514031786</v>
      </c>
      <c r="R1867" s="198">
        <f t="shared" si="1363"/>
        <v>1.3815714100000001</v>
      </c>
      <c r="S1867" s="198">
        <f t="shared" si="1364"/>
        <v>1.36673489</v>
      </c>
      <c r="T1867" s="198">
        <f t="shared" si="1365"/>
        <v>782.99408526000002</v>
      </c>
      <c r="U1867" s="198">
        <f t="shared" si="1366"/>
        <v>27.101400174333094</v>
      </c>
      <c r="V1867" s="198">
        <f t="shared" si="1367"/>
        <v>190.4021277492277</v>
      </c>
      <c r="W1867" s="198">
        <f t="shared" si="1368"/>
        <v>790.3974307535608</v>
      </c>
      <c r="X1867" s="204">
        <f t="shared" si="1369"/>
        <v>0</v>
      </c>
      <c r="Y1867" s="198">
        <f t="shared" si="1370"/>
        <v>0</v>
      </c>
      <c r="Z1867" s="205">
        <f t="shared" si="1371"/>
        <v>0</v>
      </c>
      <c r="AA1867" s="198">
        <f t="shared" si="1372"/>
        <v>0</v>
      </c>
      <c r="AB1867" s="205">
        <f t="shared" si="1313"/>
        <v>5.1999999999999998E-2</v>
      </c>
      <c r="AC1867" s="140">
        <f t="shared" si="1314"/>
        <v>28</v>
      </c>
      <c r="AD1867" s="67">
        <f t="shared" si="1317"/>
        <v>30</v>
      </c>
      <c r="AE1867" s="11">
        <f t="shared" si="1318"/>
        <v>1.003950581</v>
      </c>
      <c r="AF1867" s="198">
        <f t="shared" si="1373"/>
        <v>3.0932815499999999</v>
      </c>
      <c r="AG1867" s="198">
        <f t="shared" si="1374"/>
        <v>3.1225290700000001</v>
      </c>
      <c r="AH1867" s="198">
        <f t="shared" si="1375"/>
        <v>0</v>
      </c>
      <c r="AI1867" s="196" t="str">
        <f t="shared" si="1319"/>
        <v>A+J=</v>
      </c>
      <c r="AJ1867" s="72">
        <f t="shared" si="1320"/>
        <v>46136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56" ht="15" customHeight="1" x14ac:dyDescent="0.25">
      <c r="A1868" s="197">
        <f t="shared" si="1305"/>
        <v>46135</v>
      </c>
      <c r="B1868" s="198">
        <f t="shared" si="1351"/>
        <v>793.7605728215143</v>
      </c>
      <c r="C1868" s="198">
        <f t="shared" si="1352"/>
        <v>572.89390283</v>
      </c>
      <c r="D1868" s="198">
        <f t="shared" si="1353"/>
        <v>73.899159619999864</v>
      </c>
      <c r="E1868" s="198">
        <f t="shared" si="1354"/>
        <v>498.99474321000014</v>
      </c>
      <c r="F1868" s="199">
        <f t="shared" si="1355"/>
        <v>7205.03</v>
      </c>
      <c r="G1868" s="63">
        <f t="shared" si="1326"/>
        <v>7245.38</v>
      </c>
      <c r="H1868" s="200">
        <f t="shared" si="1356"/>
        <v>46047</v>
      </c>
      <c r="I1868" s="64">
        <f t="shared" si="1357"/>
        <v>46078</v>
      </c>
      <c r="J1868" s="201">
        <f t="shared" si="1358"/>
        <v>5.6002542668107669E-3</v>
      </c>
      <c r="K1868" s="195">
        <f t="shared" si="1316"/>
        <v>46136</v>
      </c>
      <c r="L1868" s="202">
        <f t="shared" si="1359"/>
        <v>46136</v>
      </c>
      <c r="M1868" s="228">
        <f t="shared" si="1321"/>
        <v>30</v>
      </c>
      <c r="N1868" s="67">
        <f t="shared" si="1322"/>
        <v>29</v>
      </c>
      <c r="O1868" s="198">
        <f t="shared" si="1360"/>
        <v>1.0054130699999999</v>
      </c>
      <c r="P1868" s="203">
        <f t="shared" si="1361"/>
        <v>1.0056002500000001</v>
      </c>
      <c r="Q1868" s="203">
        <f t="shared" si="1362"/>
        <v>1.3743889514031786</v>
      </c>
      <c r="R1868" s="198">
        <f t="shared" si="1363"/>
        <v>1.3818286099999999</v>
      </c>
      <c r="S1868" s="198">
        <f t="shared" si="1364"/>
        <v>1.36673489</v>
      </c>
      <c r="T1868" s="198">
        <f t="shared" si="1365"/>
        <v>782.99408526000002</v>
      </c>
      <c r="U1868" s="198">
        <f t="shared" si="1366"/>
        <v>27.101400174333094</v>
      </c>
      <c r="V1868" s="198">
        <f t="shared" si="1367"/>
        <v>190.53046919718125</v>
      </c>
      <c r="W1868" s="198">
        <f t="shared" si="1368"/>
        <v>790.52577220151431</v>
      </c>
      <c r="X1868" s="204">
        <f t="shared" si="1369"/>
        <v>0</v>
      </c>
      <c r="Y1868" s="198">
        <f t="shared" si="1370"/>
        <v>0</v>
      </c>
      <c r="Z1868" s="205">
        <f t="shared" si="1371"/>
        <v>0</v>
      </c>
      <c r="AA1868" s="198">
        <f t="shared" si="1372"/>
        <v>0</v>
      </c>
      <c r="AB1868" s="205">
        <f t="shared" si="1313"/>
        <v>5.1999999999999998E-2</v>
      </c>
      <c r="AC1868" s="140">
        <f t="shared" si="1314"/>
        <v>29</v>
      </c>
      <c r="AD1868" s="67">
        <f t="shared" si="1317"/>
        <v>30</v>
      </c>
      <c r="AE1868" s="11">
        <f t="shared" si="1318"/>
        <v>1.0040919610000001</v>
      </c>
      <c r="AF1868" s="198">
        <f t="shared" si="1373"/>
        <v>3.2039812599999999</v>
      </c>
      <c r="AG1868" s="198">
        <f t="shared" si="1374"/>
        <v>3.2348006200000001</v>
      </c>
      <c r="AH1868" s="198">
        <f t="shared" si="1375"/>
        <v>0</v>
      </c>
      <c r="AI1868" s="196" t="str">
        <f t="shared" si="1319"/>
        <v>A+J=</v>
      </c>
      <c r="AJ1868" s="72">
        <f t="shared" si="1320"/>
        <v>46136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56" ht="15" customHeight="1" x14ac:dyDescent="0.25">
      <c r="A1869" s="197">
        <f t="shared" ref="A1869:A1932" si="1376">(A1868+1)</f>
        <v>46136</v>
      </c>
      <c r="B1869" s="198">
        <f t="shared" si="1351"/>
        <v>794.00126878915273</v>
      </c>
      <c r="C1869" s="198">
        <f t="shared" si="1352"/>
        <v>572.89390283</v>
      </c>
      <c r="D1869" s="198">
        <f t="shared" si="1353"/>
        <v>73.899159619999864</v>
      </c>
      <c r="E1869" s="198">
        <f t="shared" si="1354"/>
        <v>498.99474321000014</v>
      </c>
      <c r="F1869" s="199">
        <f t="shared" si="1355"/>
        <v>7205.03</v>
      </c>
      <c r="G1869" s="63">
        <f t="shared" si="1326"/>
        <v>7245.38</v>
      </c>
      <c r="H1869" s="200">
        <f t="shared" si="1356"/>
        <v>46047</v>
      </c>
      <c r="I1869" s="64">
        <f t="shared" si="1357"/>
        <v>46078</v>
      </c>
      <c r="J1869" s="201">
        <f t="shared" si="1358"/>
        <v>5.6002542668107669E-3</v>
      </c>
      <c r="K1869" s="195">
        <f t="shared" si="1316"/>
        <v>46166</v>
      </c>
      <c r="L1869" s="202">
        <f t="shared" si="1359"/>
        <v>46136</v>
      </c>
      <c r="M1869" s="228">
        <f t="shared" si="1321"/>
        <v>30</v>
      </c>
      <c r="N1869" s="67">
        <f t="shared" si="1322"/>
        <v>30</v>
      </c>
      <c r="O1869" s="198">
        <f t="shared" si="1360"/>
        <v>1.0056002500000001</v>
      </c>
      <c r="P1869" s="203">
        <f t="shared" si="1361"/>
        <v>1.0056002500000001</v>
      </c>
      <c r="Q1869" s="203">
        <f t="shared" si="1362"/>
        <v>1.3743889514031786</v>
      </c>
      <c r="R1869" s="198">
        <f t="shared" si="1363"/>
        <v>1.38208587</v>
      </c>
      <c r="S1869" s="198">
        <f t="shared" si="1364"/>
        <v>1.36673489</v>
      </c>
      <c r="T1869" s="198">
        <f t="shared" si="1365"/>
        <v>782.99408526000002</v>
      </c>
      <c r="U1869" s="198">
        <f t="shared" si="1366"/>
        <v>27.101400174333094</v>
      </c>
      <c r="V1869" s="198">
        <f t="shared" si="1367"/>
        <v>190.65884058481953</v>
      </c>
      <c r="W1869" s="198">
        <f t="shared" si="1368"/>
        <v>790.65414358915268</v>
      </c>
      <c r="X1869" s="204">
        <f t="shared" si="1369"/>
        <v>61</v>
      </c>
      <c r="Y1869" s="198">
        <f t="shared" si="1370"/>
        <v>2.42526727</v>
      </c>
      <c r="Z1869" s="205">
        <f t="shared" si="1371"/>
        <v>1.2619E-2</v>
      </c>
      <c r="AA1869" s="198">
        <f t="shared" si="1372"/>
        <v>9.8806023599999993</v>
      </c>
      <c r="AB1869" s="205">
        <f t="shared" ref="AB1869:AB1932" si="1377">(AB1868)</f>
        <v>5.1999999999999998E-2</v>
      </c>
      <c r="AC1869" s="140">
        <f t="shared" ref="AC1869:AC1932" si="1378">N1869</f>
        <v>30</v>
      </c>
      <c r="AD1869" s="67">
        <f t="shared" si="1317"/>
        <v>30</v>
      </c>
      <c r="AE1869" s="11">
        <f t="shared" si="1318"/>
        <v>1.0042333619999999</v>
      </c>
      <c r="AF1869" s="198">
        <f t="shared" si="1373"/>
        <v>3.3146974</v>
      </c>
      <c r="AG1869" s="198">
        <f t="shared" si="1374"/>
        <v>3.3471251999999998</v>
      </c>
      <c r="AH1869" s="198">
        <f t="shared" si="1375"/>
        <v>13.195299759999999</v>
      </c>
      <c r="AI1869" s="196" t="str">
        <f t="shared" si="1319"/>
        <v>A+J=</v>
      </c>
      <c r="AJ1869" s="72">
        <f t="shared" si="1320"/>
        <v>46136</v>
      </c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56" ht="15" customHeight="1" x14ac:dyDescent="0.25">
      <c r="A1870" s="197">
        <f t="shared" si="1376"/>
        <v>46137</v>
      </c>
      <c r="B1870" s="198">
        <f t="shared" si="1351"/>
        <v>781.01190231801854</v>
      </c>
      <c r="C1870" s="198">
        <f t="shared" si="1352"/>
        <v>565.66455468000004</v>
      </c>
      <c r="D1870" s="198">
        <f t="shared" si="1353"/>
        <v>66.669811469999786</v>
      </c>
      <c r="E1870" s="198">
        <f t="shared" si="1354"/>
        <v>498.99474321000025</v>
      </c>
      <c r="F1870" s="199">
        <f t="shared" si="1355"/>
        <v>7205.03</v>
      </c>
      <c r="G1870" s="63">
        <f t="shared" si="1326"/>
        <v>7245.38</v>
      </c>
      <c r="H1870" s="200">
        <f t="shared" si="1356"/>
        <v>46078</v>
      </c>
      <c r="I1870" s="64">
        <f t="shared" si="1357"/>
        <v>46106</v>
      </c>
      <c r="J1870" s="201">
        <f t="shared" si="1358"/>
        <v>5.6002542668107669E-3</v>
      </c>
      <c r="K1870" s="195">
        <f t="shared" ref="K1870:K1933" si="1379">IF(DAY(A1870)=K$11,VLOOKUP(A1870,AR$322:AU$622,4),K1869)</f>
        <v>46166</v>
      </c>
      <c r="L1870" s="202">
        <f t="shared" si="1359"/>
        <v>46166</v>
      </c>
      <c r="M1870" s="228">
        <f t="shared" si="1321"/>
        <v>30</v>
      </c>
      <c r="N1870" s="67">
        <f t="shared" si="1322"/>
        <v>1</v>
      </c>
      <c r="O1870" s="198">
        <f t="shared" si="1360"/>
        <v>1.0001861700000001</v>
      </c>
      <c r="P1870" s="203">
        <f t="shared" si="1361"/>
        <v>1.0056002500000001</v>
      </c>
      <c r="Q1870" s="203">
        <f t="shared" si="1362"/>
        <v>1.3820858731282744</v>
      </c>
      <c r="R1870" s="198">
        <f t="shared" si="1363"/>
        <v>1.38234317</v>
      </c>
      <c r="S1870" s="198">
        <f t="shared" si="1364"/>
        <v>1.36673489</v>
      </c>
      <c r="T1870" s="198">
        <f t="shared" si="1365"/>
        <v>773.11348291000002</v>
      </c>
      <c r="U1870" s="198">
        <f t="shared" si="1366"/>
        <v>24.450145975771111</v>
      </c>
      <c r="V1870" s="198">
        <f t="shared" si="1367"/>
        <v>190.78723193224744</v>
      </c>
      <c r="W1870" s="198">
        <f t="shared" si="1368"/>
        <v>780.90193258801855</v>
      </c>
      <c r="X1870" s="204">
        <f t="shared" si="1369"/>
        <v>0</v>
      </c>
      <c r="Y1870" s="198">
        <f t="shared" si="1370"/>
        <v>0</v>
      </c>
      <c r="Z1870" s="205">
        <f t="shared" si="1371"/>
        <v>0</v>
      </c>
      <c r="AA1870" s="198">
        <f t="shared" si="1372"/>
        <v>0</v>
      </c>
      <c r="AB1870" s="205">
        <f t="shared" si="1377"/>
        <v>5.1999999999999998E-2</v>
      </c>
      <c r="AC1870" s="140">
        <f t="shared" si="1378"/>
        <v>1</v>
      </c>
      <c r="AD1870" s="67">
        <f t="shared" ref="AD1870:AD1933" si="1380">M1870</f>
        <v>30</v>
      </c>
      <c r="AE1870" s="11">
        <f t="shared" ref="AE1870:AE1933" si="1381">ROUND((1+AB1870)^(30/360)^(AC1870/AD1870),9)</f>
        <v>1.000140824</v>
      </c>
      <c r="AF1870" s="198">
        <f t="shared" si="1373"/>
        <v>0.10887293000000001</v>
      </c>
      <c r="AG1870" s="198">
        <f t="shared" si="1374"/>
        <v>0.10996973</v>
      </c>
      <c r="AH1870" s="198">
        <f t="shared" si="1375"/>
        <v>0</v>
      </c>
      <c r="AI1870" s="196" t="str">
        <f t="shared" ref="AI1870:AI1933" si="1382">IF($X1869&gt;0,VLOOKUP($A1869,$AM$12:$BC$314,16),AI1869)</f>
        <v>A+J=</v>
      </c>
      <c r="AJ1870" s="72">
        <f t="shared" ref="AJ1870:AJ1933" si="1383">IF($X1869&gt;0,VLOOKUP($A1869,$AM$12:$BC$314,17),AJ1869)</f>
        <v>46166</v>
      </c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</row>
    <row r="1871" spans="1:156" ht="15" customHeight="1" x14ac:dyDescent="0.25">
      <c r="A1871" s="197">
        <f t="shared" si="1376"/>
        <v>46138</v>
      </c>
      <c r="B1871" s="198">
        <f t="shared" si="1351"/>
        <v>781.25034013518371</v>
      </c>
      <c r="C1871" s="198">
        <f t="shared" si="1352"/>
        <v>565.66455468000004</v>
      </c>
      <c r="D1871" s="198">
        <f t="shared" si="1353"/>
        <v>66.669811469999786</v>
      </c>
      <c r="E1871" s="198">
        <f t="shared" si="1354"/>
        <v>498.99474321000025</v>
      </c>
      <c r="F1871" s="199">
        <f t="shared" si="1355"/>
        <v>7205.03</v>
      </c>
      <c r="G1871" s="63">
        <f t="shared" si="1326"/>
        <v>7245.38</v>
      </c>
      <c r="H1871" s="200">
        <f t="shared" si="1356"/>
        <v>46078</v>
      </c>
      <c r="I1871" s="64">
        <f t="shared" si="1357"/>
        <v>46106</v>
      </c>
      <c r="J1871" s="201">
        <f t="shared" si="1358"/>
        <v>5.6002542668107669E-3</v>
      </c>
      <c r="K1871" s="195">
        <f t="shared" si="1379"/>
        <v>46166</v>
      </c>
      <c r="L1871" s="202">
        <f t="shared" si="1359"/>
        <v>46166</v>
      </c>
      <c r="M1871" s="228">
        <f t="shared" si="1321"/>
        <v>30</v>
      </c>
      <c r="N1871" s="67">
        <f t="shared" si="1322"/>
        <v>2</v>
      </c>
      <c r="O1871" s="198">
        <f t="shared" si="1360"/>
        <v>1.00037237</v>
      </c>
      <c r="P1871" s="203">
        <f t="shared" si="1361"/>
        <v>1.0056002500000001</v>
      </c>
      <c r="Q1871" s="203">
        <f t="shared" si="1362"/>
        <v>1.3820858731282744</v>
      </c>
      <c r="R1871" s="198">
        <f t="shared" si="1363"/>
        <v>1.38260052</v>
      </c>
      <c r="S1871" s="198">
        <f t="shared" si="1364"/>
        <v>1.36673489</v>
      </c>
      <c r="T1871" s="198">
        <f t="shared" si="1365"/>
        <v>773.11348291000002</v>
      </c>
      <c r="U1871" s="198">
        <f t="shared" si="1366"/>
        <v>24.450145975771111</v>
      </c>
      <c r="V1871" s="198">
        <f t="shared" si="1367"/>
        <v>190.91564822941257</v>
      </c>
      <c r="W1871" s="198">
        <f t="shared" si="1368"/>
        <v>781.03034888518368</v>
      </c>
      <c r="X1871" s="204">
        <f t="shared" si="1369"/>
        <v>0</v>
      </c>
      <c r="Y1871" s="198">
        <f t="shared" si="1370"/>
        <v>0</v>
      </c>
      <c r="Z1871" s="205">
        <f t="shared" si="1371"/>
        <v>0</v>
      </c>
      <c r="AA1871" s="198">
        <f t="shared" si="1372"/>
        <v>0</v>
      </c>
      <c r="AB1871" s="205">
        <f t="shared" si="1377"/>
        <v>5.1999999999999998E-2</v>
      </c>
      <c r="AC1871" s="140">
        <f t="shared" si="1378"/>
        <v>2</v>
      </c>
      <c r="AD1871" s="67">
        <f t="shared" si="1380"/>
        <v>30</v>
      </c>
      <c r="AE1871" s="11">
        <f t="shared" si="1381"/>
        <v>1.000281668</v>
      </c>
      <c r="AF1871" s="198">
        <f t="shared" si="1373"/>
        <v>0.21776132000000001</v>
      </c>
      <c r="AG1871" s="198">
        <f t="shared" si="1374"/>
        <v>0.21999125</v>
      </c>
      <c r="AH1871" s="198">
        <f t="shared" si="1375"/>
        <v>0</v>
      </c>
      <c r="AI1871" s="196" t="str">
        <f t="shared" si="1382"/>
        <v>A+J=</v>
      </c>
      <c r="AJ1871" s="72">
        <f t="shared" si="1383"/>
        <v>46166</v>
      </c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56" ht="15" customHeight="1" x14ac:dyDescent="0.25">
      <c r="A1872" s="197">
        <f t="shared" si="1376"/>
        <v>46139</v>
      </c>
      <c r="B1872" s="198">
        <f t="shared" si="1351"/>
        <v>781.48885471208587</v>
      </c>
      <c r="C1872" s="198">
        <f t="shared" si="1352"/>
        <v>565.66455468000004</v>
      </c>
      <c r="D1872" s="198">
        <f t="shared" si="1353"/>
        <v>66.669811469999786</v>
      </c>
      <c r="E1872" s="198">
        <f t="shared" si="1354"/>
        <v>498.99474321000025</v>
      </c>
      <c r="F1872" s="199">
        <f t="shared" si="1355"/>
        <v>7205.03</v>
      </c>
      <c r="G1872" s="63">
        <f t="shared" si="1326"/>
        <v>7245.38</v>
      </c>
      <c r="H1872" s="200">
        <f t="shared" si="1356"/>
        <v>46078</v>
      </c>
      <c r="I1872" s="64">
        <f t="shared" si="1357"/>
        <v>46106</v>
      </c>
      <c r="J1872" s="201">
        <f t="shared" si="1358"/>
        <v>5.6002542668107669E-3</v>
      </c>
      <c r="K1872" s="195">
        <f t="shared" si="1379"/>
        <v>46166</v>
      </c>
      <c r="L1872" s="202">
        <f t="shared" si="1359"/>
        <v>46166</v>
      </c>
      <c r="M1872" s="228">
        <f t="shared" ref="M1872:M1935" si="1384">IF(L1872=L1871,M1871,DAYS360(A1871,L1872))</f>
        <v>30</v>
      </c>
      <c r="N1872" s="67">
        <f t="shared" ref="N1872:N1935" si="1385">DAYS360(EDATE(L1872,-1),A1872)</f>
        <v>3</v>
      </c>
      <c r="O1872" s="198">
        <f t="shared" si="1360"/>
        <v>1.0005586099999999</v>
      </c>
      <c r="P1872" s="203">
        <f t="shared" si="1361"/>
        <v>1.0056002500000001</v>
      </c>
      <c r="Q1872" s="203">
        <f t="shared" si="1362"/>
        <v>1.3820858731282744</v>
      </c>
      <c r="R1872" s="198">
        <f t="shared" si="1363"/>
        <v>1.38285792</v>
      </c>
      <c r="S1872" s="198">
        <f t="shared" si="1364"/>
        <v>1.36673489</v>
      </c>
      <c r="T1872" s="198">
        <f t="shared" si="1365"/>
        <v>773.11348291000002</v>
      </c>
      <c r="U1872" s="198">
        <f t="shared" si="1366"/>
        <v>24.450145975771111</v>
      </c>
      <c r="V1872" s="198">
        <f t="shared" si="1367"/>
        <v>191.04408947631481</v>
      </c>
      <c r="W1872" s="198">
        <f t="shared" si="1368"/>
        <v>781.15879013208587</v>
      </c>
      <c r="X1872" s="204">
        <f t="shared" si="1369"/>
        <v>0</v>
      </c>
      <c r="Y1872" s="198">
        <f t="shared" si="1370"/>
        <v>0</v>
      </c>
      <c r="Z1872" s="205">
        <f t="shared" si="1371"/>
        <v>0</v>
      </c>
      <c r="AA1872" s="198">
        <f t="shared" si="1372"/>
        <v>0</v>
      </c>
      <c r="AB1872" s="205">
        <f t="shared" si="1377"/>
        <v>5.1999999999999998E-2</v>
      </c>
      <c r="AC1872" s="140">
        <f t="shared" si="1378"/>
        <v>3</v>
      </c>
      <c r="AD1872" s="67">
        <f t="shared" si="1380"/>
        <v>30</v>
      </c>
      <c r="AE1872" s="11">
        <f t="shared" si="1381"/>
        <v>1.000422532</v>
      </c>
      <c r="AF1872" s="198">
        <f t="shared" si="1373"/>
        <v>0.32666518</v>
      </c>
      <c r="AG1872" s="198">
        <f t="shared" si="1374"/>
        <v>0.33006458</v>
      </c>
      <c r="AH1872" s="198">
        <f t="shared" si="1375"/>
        <v>0</v>
      </c>
      <c r="AI1872" s="196" t="str">
        <f t="shared" si="1382"/>
        <v>A+J=</v>
      </c>
      <c r="AJ1872" s="72">
        <f t="shared" si="1383"/>
        <v>46166</v>
      </c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197">
        <f t="shared" si="1376"/>
        <v>46140</v>
      </c>
      <c r="B1873" s="198">
        <f t="shared" si="1351"/>
        <v>781.72744527872533</v>
      </c>
      <c r="C1873" s="198">
        <f t="shared" si="1352"/>
        <v>565.66455468000004</v>
      </c>
      <c r="D1873" s="198">
        <f t="shared" si="1353"/>
        <v>66.669811469999786</v>
      </c>
      <c r="E1873" s="198">
        <f t="shared" si="1354"/>
        <v>498.99474321000025</v>
      </c>
      <c r="F1873" s="199">
        <f t="shared" si="1355"/>
        <v>7205.03</v>
      </c>
      <c r="G1873" s="63">
        <f t="shared" si="1326"/>
        <v>7245.38</v>
      </c>
      <c r="H1873" s="200">
        <f t="shared" si="1356"/>
        <v>46078</v>
      </c>
      <c r="I1873" s="64">
        <f t="shared" si="1357"/>
        <v>46106</v>
      </c>
      <c r="J1873" s="201">
        <f t="shared" si="1358"/>
        <v>5.6002542668107669E-3</v>
      </c>
      <c r="K1873" s="195">
        <f t="shared" si="1379"/>
        <v>46166</v>
      </c>
      <c r="L1873" s="202">
        <f t="shared" si="1359"/>
        <v>46166</v>
      </c>
      <c r="M1873" s="228">
        <f t="shared" si="1384"/>
        <v>30</v>
      </c>
      <c r="N1873" s="67">
        <f t="shared" si="1385"/>
        <v>4</v>
      </c>
      <c r="O1873" s="198">
        <f t="shared" si="1360"/>
        <v>1.00074489</v>
      </c>
      <c r="P1873" s="203">
        <f t="shared" si="1361"/>
        <v>1.0056002500000001</v>
      </c>
      <c r="Q1873" s="203">
        <f t="shared" si="1362"/>
        <v>1.3820858731282744</v>
      </c>
      <c r="R1873" s="198">
        <f t="shared" si="1363"/>
        <v>1.3831153700000001</v>
      </c>
      <c r="S1873" s="198">
        <f t="shared" si="1364"/>
        <v>1.36673489</v>
      </c>
      <c r="T1873" s="198">
        <f t="shared" si="1365"/>
        <v>773.11348291000002</v>
      </c>
      <c r="U1873" s="198">
        <f t="shared" si="1366"/>
        <v>24.450145975771111</v>
      </c>
      <c r="V1873" s="198">
        <f t="shared" si="1367"/>
        <v>191.17255567295427</v>
      </c>
      <c r="W1873" s="198">
        <f t="shared" si="1368"/>
        <v>781.28725632872533</v>
      </c>
      <c r="X1873" s="204">
        <f t="shared" si="1369"/>
        <v>0</v>
      </c>
      <c r="Y1873" s="198">
        <f t="shared" si="1370"/>
        <v>0</v>
      </c>
      <c r="Z1873" s="205">
        <f t="shared" si="1371"/>
        <v>0</v>
      </c>
      <c r="AA1873" s="198">
        <f t="shared" si="1372"/>
        <v>0</v>
      </c>
      <c r="AB1873" s="205">
        <f t="shared" si="1377"/>
        <v>5.1999999999999998E-2</v>
      </c>
      <c r="AC1873" s="140">
        <f t="shared" si="1378"/>
        <v>4</v>
      </c>
      <c r="AD1873" s="67">
        <f t="shared" si="1380"/>
        <v>30</v>
      </c>
      <c r="AE1873" s="11">
        <f t="shared" si="1381"/>
        <v>1.000563415</v>
      </c>
      <c r="AF1873" s="198">
        <f t="shared" si="1373"/>
        <v>0.43558373</v>
      </c>
      <c r="AG1873" s="198">
        <f t="shared" si="1374"/>
        <v>0.44018895000000002</v>
      </c>
      <c r="AH1873" s="198">
        <f t="shared" si="1375"/>
        <v>0</v>
      </c>
      <c r="AI1873" s="196" t="str">
        <f t="shared" si="1382"/>
        <v>A+J=</v>
      </c>
      <c r="AJ1873" s="72">
        <f t="shared" si="1383"/>
        <v>46166</v>
      </c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197">
        <f t="shared" si="1376"/>
        <v>46141</v>
      </c>
      <c r="B1874" s="198">
        <f t="shared" si="1351"/>
        <v>781.96611342510198</v>
      </c>
      <c r="C1874" s="198">
        <f t="shared" si="1352"/>
        <v>565.66455468000004</v>
      </c>
      <c r="D1874" s="198">
        <f t="shared" si="1353"/>
        <v>66.669811469999786</v>
      </c>
      <c r="E1874" s="198">
        <f t="shared" si="1354"/>
        <v>498.99474321000025</v>
      </c>
      <c r="F1874" s="199">
        <f t="shared" si="1355"/>
        <v>7205.03</v>
      </c>
      <c r="G1874" s="63">
        <f t="shared" si="1326"/>
        <v>7245.38</v>
      </c>
      <c r="H1874" s="200">
        <f t="shared" si="1356"/>
        <v>46078</v>
      </c>
      <c r="I1874" s="64">
        <f t="shared" si="1357"/>
        <v>46106</v>
      </c>
      <c r="J1874" s="201">
        <f t="shared" si="1358"/>
        <v>5.6002542668107669E-3</v>
      </c>
      <c r="K1874" s="195">
        <f t="shared" si="1379"/>
        <v>46166</v>
      </c>
      <c r="L1874" s="202">
        <f t="shared" si="1359"/>
        <v>46166</v>
      </c>
      <c r="M1874" s="228">
        <f t="shared" si="1384"/>
        <v>30</v>
      </c>
      <c r="N1874" s="67">
        <f t="shared" si="1385"/>
        <v>5</v>
      </c>
      <c r="O1874" s="198">
        <f t="shared" si="1360"/>
        <v>1.0009311999999999</v>
      </c>
      <c r="P1874" s="203">
        <f t="shared" si="1361"/>
        <v>1.0056002500000001</v>
      </c>
      <c r="Q1874" s="203">
        <f t="shared" si="1362"/>
        <v>1.3820858731282744</v>
      </c>
      <c r="R1874" s="198">
        <f t="shared" si="1363"/>
        <v>1.3833728700000001</v>
      </c>
      <c r="S1874" s="198">
        <f t="shared" si="1364"/>
        <v>1.36673489</v>
      </c>
      <c r="T1874" s="198">
        <f t="shared" si="1365"/>
        <v>773.11348291000002</v>
      </c>
      <c r="U1874" s="198">
        <f t="shared" si="1366"/>
        <v>24.450145975771111</v>
      </c>
      <c r="V1874" s="198">
        <f t="shared" si="1367"/>
        <v>191.30104681933085</v>
      </c>
      <c r="W1874" s="198">
        <f t="shared" si="1368"/>
        <v>781.41574747510197</v>
      </c>
      <c r="X1874" s="204">
        <f t="shared" si="1369"/>
        <v>0</v>
      </c>
      <c r="Y1874" s="198">
        <f t="shared" si="1370"/>
        <v>0</v>
      </c>
      <c r="Z1874" s="205">
        <f t="shared" si="1371"/>
        <v>0</v>
      </c>
      <c r="AA1874" s="198">
        <f t="shared" si="1372"/>
        <v>0</v>
      </c>
      <c r="AB1874" s="205">
        <f t="shared" si="1377"/>
        <v>5.1999999999999998E-2</v>
      </c>
      <c r="AC1874" s="140">
        <f t="shared" si="1378"/>
        <v>5</v>
      </c>
      <c r="AD1874" s="67">
        <f t="shared" si="1380"/>
        <v>30</v>
      </c>
      <c r="AE1874" s="11">
        <f t="shared" si="1381"/>
        <v>1.000704319</v>
      </c>
      <c r="AF1874" s="198">
        <f t="shared" si="1373"/>
        <v>0.54451850999999996</v>
      </c>
      <c r="AG1874" s="198">
        <f t="shared" si="1374"/>
        <v>0.55036594999999999</v>
      </c>
      <c r="AH1874" s="198">
        <f t="shared" si="1375"/>
        <v>0</v>
      </c>
      <c r="AI1874" s="196" t="str">
        <f t="shared" si="1382"/>
        <v>A+J=</v>
      </c>
      <c r="AJ1874" s="72">
        <f t="shared" si="1383"/>
        <v>46166</v>
      </c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197">
        <f t="shared" si="1376"/>
        <v>46142</v>
      </c>
      <c r="B1875" s="198">
        <f t="shared" si="1351"/>
        <v>782.20485760121562</v>
      </c>
      <c r="C1875" s="198">
        <f t="shared" si="1352"/>
        <v>565.66455468000004</v>
      </c>
      <c r="D1875" s="198">
        <f t="shared" si="1353"/>
        <v>66.669811469999786</v>
      </c>
      <c r="E1875" s="198">
        <f t="shared" si="1354"/>
        <v>498.99474321000025</v>
      </c>
      <c r="F1875" s="199">
        <f t="shared" si="1355"/>
        <v>7205.03</v>
      </c>
      <c r="G1875" s="63">
        <f t="shared" si="1326"/>
        <v>7245.38</v>
      </c>
      <c r="H1875" s="200">
        <f t="shared" si="1356"/>
        <v>46078</v>
      </c>
      <c r="I1875" s="64">
        <f t="shared" si="1357"/>
        <v>46106</v>
      </c>
      <c r="J1875" s="201">
        <f t="shared" si="1358"/>
        <v>5.6002542668107669E-3</v>
      </c>
      <c r="K1875" s="195">
        <f t="shared" si="1379"/>
        <v>46166</v>
      </c>
      <c r="L1875" s="202">
        <f t="shared" si="1359"/>
        <v>46166</v>
      </c>
      <c r="M1875" s="228">
        <f t="shared" si="1384"/>
        <v>30</v>
      </c>
      <c r="N1875" s="67">
        <f t="shared" si="1385"/>
        <v>6</v>
      </c>
      <c r="O1875" s="198">
        <f t="shared" si="1360"/>
        <v>1.00111755</v>
      </c>
      <c r="P1875" s="203">
        <f t="shared" si="1361"/>
        <v>1.0056002500000001</v>
      </c>
      <c r="Q1875" s="203">
        <f t="shared" si="1362"/>
        <v>1.3820858731282744</v>
      </c>
      <c r="R1875" s="198">
        <f t="shared" si="1363"/>
        <v>1.38363042</v>
      </c>
      <c r="S1875" s="198">
        <f t="shared" si="1364"/>
        <v>1.36673489</v>
      </c>
      <c r="T1875" s="198">
        <f t="shared" si="1365"/>
        <v>773.11348291000002</v>
      </c>
      <c r="U1875" s="198">
        <f t="shared" si="1366"/>
        <v>24.450145975771111</v>
      </c>
      <c r="V1875" s="198">
        <f t="shared" si="1367"/>
        <v>191.42956291544456</v>
      </c>
      <c r="W1875" s="198">
        <f t="shared" si="1368"/>
        <v>781.54426357121565</v>
      </c>
      <c r="X1875" s="204">
        <f t="shared" si="1369"/>
        <v>0</v>
      </c>
      <c r="Y1875" s="198">
        <f t="shared" si="1370"/>
        <v>0</v>
      </c>
      <c r="Z1875" s="205">
        <f t="shared" si="1371"/>
        <v>0</v>
      </c>
      <c r="AA1875" s="198">
        <f t="shared" si="1372"/>
        <v>0</v>
      </c>
      <c r="AB1875" s="205">
        <f t="shared" si="1377"/>
        <v>5.1999999999999998E-2</v>
      </c>
      <c r="AC1875" s="140">
        <f t="shared" si="1378"/>
        <v>6</v>
      </c>
      <c r="AD1875" s="67">
        <f t="shared" si="1380"/>
        <v>30</v>
      </c>
      <c r="AE1875" s="11">
        <f t="shared" si="1381"/>
        <v>1.000845242</v>
      </c>
      <c r="AF1875" s="198">
        <f t="shared" si="1373"/>
        <v>0.65346797999999995</v>
      </c>
      <c r="AG1875" s="198">
        <f t="shared" si="1374"/>
        <v>0.66059403000000005</v>
      </c>
      <c r="AH1875" s="198">
        <f t="shared" si="1375"/>
        <v>0</v>
      </c>
      <c r="AI1875" s="196" t="str">
        <f t="shared" si="1382"/>
        <v>A+J=</v>
      </c>
      <c r="AJ1875" s="72">
        <f t="shared" si="1383"/>
        <v>46166</v>
      </c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197">
        <f t="shared" si="1376"/>
        <v>46143</v>
      </c>
      <c r="B1876" s="198">
        <f t="shared" si="1351"/>
        <v>782.44366861717174</v>
      </c>
      <c r="C1876" s="198">
        <f t="shared" si="1352"/>
        <v>565.66455468000004</v>
      </c>
      <c r="D1876" s="198">
        <f t="shared" si="1353"/>
        <v>66.669811469999786</v>
      </c>
      <c r="E1876" s="198">
        <f t="shared" si="1354"/>
        <v>498.99474321000025</v>
      </c>
      <c r="F1876" s="199">
        <f t="shared" si="1355"/>
        <v>7205.03</v>
      </c>
      <c r="G1876" s="63">
        <f t="shared" si="1326"/>
        <v>7245.38</v>
      </c>
      <c r="H1876" s="200">
        <f t="shared" si="1356"/>
        <v>46078</v>
      </c>
      <c r="I1876" s="64">
        <f t="shared" si="1357"/>
        <v>46106</v>
      </c>
      <c r="J1876" s="201">
        <f t="shared" si="1358"/>
        <v>5.6002542668107669E-3</v>
      </c>
      <c r="K1876" s="195">
        <f t="shared" si="1379"/>
        <v>46166</v>
      </c>
      <c r="L1876" s="202">
        <f t="shared" si="1359"/>
        <v>46166</v>
      </c>
      <c r="M1876" s="228">
        <f t="shared" si="1384"/>
        <v>30</v>
      </c>
      <c r="N1876" s="67">
        <f t="shared" si="1385"/>
        <v>7</v>
      </c>
      <c r="O1876" s="198">
        <f t="shared" si="1360"/>
        <v>1.00130392</v>
      </c>
      <c r="P1876" s="203">
        <f t="shared" si="1361"/>
        <v>1.0056002500000001</v>
      </c>
      <c r="Q1876" s="203">
        <f t="shared" si="1362"/>
        <v>1.3820858731282744</v>
      </c>
      <c r="R1876" s="198">
        <f t="shared" si="1363"/>
        <v>1.383888</v>
      </c>
      <c r="S1876" s="198">
        <f t="shared" si="1364"/>
        <v>1.36673489</v>
      </c>
      <c r="T1876" s="198">
        <f t="shared" si="1365"/>
        <v>773.11348291000002</v>
      </c>
      <c r="U1876" s="198">
        <f t="shared" si="1366"/>
        <v>24.450145975771111</v>
      </c>
      <c r="V1876" s="198">
        <f t="shared" si="1367"/>
        <v>191.55809398140059</v>
      </c>
      <c r="W1876" s="198">
        <f t="shared" si="1368"/>
        <v>781.67279463717171</v>
      </c>
      <c r="X1876" s="204">
        <f t="shared" si="1369"/>
        <v>0</v>
      </c>
      <c r="Y1876" s="198">
        <f t="shared" si="1370"/>
        <v>0</v>
      </c>
      <c r="Z1876" s="205">
        <f t="shared" si="1371"/>
        <v>0</v>
      </c>
      <c r="AA1876" s="198">
        <f t="shared" si="1372"/>
        <v>0</v>
      </c>
      <c r="AB1876" s="205">
        <f t="shared" si="1377"/>
        <v>5.1999999999999998E-2</v>
      </c>
      <c r="AC1876" s="140">
        <f t="shared" si="1378"/>
        <v>7</v>
      </c>
      <c r="AD1876" s="67">
        <f t="shared" si="1380"/>
        <v>30</v>
      </c>
      <c r="AE1876" s="11">
        <f t="shared" si="1381"/>
        <v>1.0009861849999999</v>
      </c>
      <c r="AF1876" s="198">
        <f t="shared" si="1373"/>
        <v>0.76243291999999996</v>
      </c>
      <c r="AG1876" s="198">
        <f t="shared" si="1374"/>
        <v>0.77087397999999996</v>
      </c>
      <c r="AH1876" s="198">
        <f t="shared" si="1375"/>
        <v>0</v>
      </c>
      <c r="AI1876" s="196" t="str">
        <f t="shared" si="1382"/>
        <v>A+J=</v>
      </c>
      <c r="AJ1876" s="72">
        <f t="shared" si="1383"/>
        <v>46166</v>
      </c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197">
        <f t="shared" si="1376"/>
        <v>46144</v>
      </c>
      <c r="B1877" s="198">
        <f t="shared" si="1351"/>
        <v>782.68256647275973</v>
      </c>
      <c r="C1877" s="198">
        <f t="shared" si="1352"/>
        <v>565.66455468000004</v>
      </c>
      <c r="D1877" s="198">
        <f t="shared" si="1353"/>
        <v>66.669811469999786</v>
      </c>
      <c r="E1877" s="198">
        <f t="shared" si="1354"/>
        <v>498.99474321000025</v>
      </c>
      <c r="F1877" s="199">
        <f t="shared" si="1355"/>
        <v>7205.03</v>
      </c>
      <c r="G1877" s="63">
        <f t="shared" si="1326"/>
        <v>7245.38</v>
      </c>
      <c r="H1877" s="200">
        <f t="shared" si="1356"/>
        <v>46078</v>
      </c>
      <c r="I1877" s="64">
        <f t="shared" si="1357"/>
        <v>46106</v>
      </c>
      <c r="J1877" s="201">
        <f t="shared" si="1358"/>
        <v>5.6002542668107669E-3</v>
      </c>
      <c r="K1877" s="195">
        <f t="shared" si="1379"/>
        <v>46166</v>
      </c>
      <c r="L1877" s="202">
        <f t="shared" si="1359"/>
        <v>46166</v>
      </c>
      <c r="M1877" s="228">
        <f t="shared" si="1384"/>
        <v>30</v>
      </c>
      <c r="N1877" s="67">
        <f t="shared" si="1385"/>
        <v>8</v>
      </c>
      <c r="O1877" s="198">
        <f t="shared" si="1360"/>
        <v>1.0014903399999999</v>
      </c>
      <c r="P1877" s="203">
        <f t="shared" si="1361"/>
        <v>1.0056002500000001</v>
      </c>
      <c r="Q1877" s="203">
        <f t="shared" si="1362"/>
        <v>1.3820858731282744</v>
      </c>
      <c r="R1877" s="198">
        <f t="shared" si="1363"/>
        <v>1.38414565</v>
      </c>
      <c r="S1877" s="198">
        <f t="shared" si="1364"/>
        <v>1.36673489</v>
      </c>
      <c r="T1877" s="198">
        <f t="shared" si="1365"/>
        <v>773.11348291000002</v>
      </c>
      <c r="U1877" s="198">
        <f t="shared" si="1366"/>
        <v>24.450145975771111</v>
      </c>
      <c r="V1877" s="198">
        <f t="shared" si="1367"/>
        <v>191.68665997698864</v>
      </c>
      <c r="W1877" s="198">
        <f t="shared" si="1368"/>
        <v>781.80136063275972</v>
      </c>
      <c r="X1877" s="204">
        <f t="shared" si="1369"/>
        <v>0</v>
      </c>
      <c r="Y1877" s="198">
        <f t="shared" si="1370"/>
        <v>0</v>
      </c>
      <c r="Z1877" s="205">
        <f t="shared" si="1371"/>
        <v>0</v>
      </c>
      <c r="AA1877" s="198">
        <f t="shared" si="1372"/>
        <v>0</v>
      </c>
      <c r="AB1877" s="205">
        <f t="shared" si="1377"/>
        <v>5.1999999999999998E-2</v>
      </c>
      <c r="AC1877" s="140">
        <f t="shared" si="1378"/>
        <v>8</v>
      </c>
      <c r="AD1877" s="67">
        <f t="shared" si="1380"/>
        <v>30</v>
      </c>
      <c r="AE1877" s="11">
        <f t="shared" si="1381"/>
        <v>1.0011271479999999</v>
      </c>
      <c r="AF1877" s="198">
        <f t="shared" si="1373"/>
        <v>0.87141331</v>
      </c>
      <c r="AG1877" s="198">
        <f t="shared" si="1374"/>
        <v>0.88120584000000002</v>
      </c>
      <c r="AH1877" s="198">
        <f t="shared" si="1375"/>
        <v>0</v>
      </c>
      <c r="AI1877" s="196" t="str">
        <f t="shared" si="1382"/>
        <v>A+J=</v>
      </c>
      <c r="AJ1877" s="72">
        <f t="shared" si="1383"/>
        <v>46166</v>
      </c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197">
        <f t="shared" si="1376"/>
        <v>46145</v>
      </c>
      <c r="B1878" s="198">
        <f t="shared" si="1351"/>
        <v>782.92153618813757</v>
      </c>
      <c r="C1878" s="198">
        <f t="shared" si="1352"/>
        <v>565.66455468000004</v>
      </c>
      <c r="D1878" s="198">
        <f t="shared" si="1353"/>
        <v>66.669811469999786</v>
      </c>
      <c r="E1878" s="198">
        <f t="shared" si="1354"/>
        <v>498.99474321000025</v>
      </c>
      <c r="F1878" s="199">
        <f t="shared" si="1355"/>
        <v>7205.03</v>
      </c>
      <c r="G1878" s="63">
        <f t="shared" si="1326"/>
        <v>7245.38</v>
      </c>
      <c r="H1878" s="200">
        <f t="shared" si="1356"/>
        <v>46078</v>
      </c>
      <c r="I1878" s="64">
        <f t="shared" si="1357"/>
        <v>46106</v>
      </c>
      <c r="J1878" s="201">
        <f t="shared" si="1358"/>
        <v>5.6002542668107669E-3</v>
      </c>
      <c r="K1878" s="195">
        <f t="shared" si="1379"/>
        <v>46166</v>
      </c>
      <c r="L1878" s="202">
        <f t="shared" si="1359"/>
        <v>46166</v>
      </c>
      <c r="M1878" s="228">
        <f t="shared" si="1384"/>
        <v>30</v>
      </c>
      <c r="N1878" s="67">
        <f t="shared" si="1385"/>
        <v>9</v>
      </c>
      <c r="O1878" s="198">
        <f t="shared" si="1360"/>
        <v>1.0016767900000001</v>
      </c>
      <c r="P1878" s="203">
        <f t="shared" si="1361"/>
        <v>1.0056002500000001</v>
      </c>
      <c r="Q1878" s="203">
        <f t="shared" si="1362"/>
        <v>1.3820858731282744</v>
      </c>
      <c r="R1878" s="198">
        <f t="shared" si="1363"/>
        <v>1.38440334</v>
      </c>
      <c r="S1878" s="198">
        <f t="shared" si="1364"/>
        <v>1.36673489</v>
      </c>
      <c r="T1878" s="198">
        <f t="shared" si="1365"/>
        <v>773.11348291000002</v>
      </c>
      <c r="U1878" s="198">
        <f t="shared" si="1366"/>
        <v>24.450145975771111</v>
      </c>
      <c r="V1878" s="198">
        <f t="shared" si="1367"/>
        <v>191.81524593236642</v>
      </c>
      <c r="W1878" s="198">
        <f t="shared" si="1368"/>
        <v>781.92994658813757</v>
      </c>
      <c r="X1878" s="204">
        <f t="shared" si="1369"/>
        <v>0</v>
      </c>
      <c r="Y1878" s="198">
        <f t="shared" si="1370"/>
        <v>0</v>
      </c>
      <c r="Z1878" s="205">
        <f t="shared" si="1371"/>
        <v>0</v>
      </c>
      <c r="AA1878" s="198">
        <f t="shared" si="1372"/>
        <v>0</v>
      </c>
      <c r="AB1878" s="205">
        <f t="shared" si="1377"/>
        <v>5.1999999999999998E-2</v>
      </c>
      <c r="AC1878" s="140">
        <f t="shared" si="1378"/>
        <v>9</v>
      </c>
      <c r="AD1878" s="67">
        <f t="shared" si="1380"/>
        <v>30</v>
      </c>
      <c r="AE1878" s="11">
        <f t="shared" si="1381"/>
        <v>1.001268131</v>
      </c>
      <c r="AF1878" s="198">
        <f t="shared" si="1373"/>
        <v>0.98040917000000005</v>
      </c>
      <c r="AG1878" s="198">
        <f t="shared" si="1374"/>
        <v>0.99158959999999996</v>
      </c>
      <c r="AH1878" s="198">
        <f t="shared" si="1375"/>
        <v>0</v>
      </c>
      <c r="AI1878" s="196" t="str">
        <f t="shared" si="1382"/>
        <v>A+J=</v>
      </c>
      <c r="AJ1878" s="72">
        <f t="shared" si="1383"/>
        <v>46166</v>
      </c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197">
        <f t="shared" si="1376"/>
        <v>46146</v>
      </c>
      <c r="B1879" s="198">
        <f t="shared" si="1351"/>
        <v>783.16057779330504</v>
      </c>
      <c r="C1879" s="198">
        <f t="shared" si="1352"/>
        <v>565.66455468000004</v>
      </c>
      <c r="D1879" s="198">
        <f t="shared" si="1353"/>
        <v>66.669811469999786</v>
      </c>
      <c r="E1879" s="198">
        <f t="shared" si="1354"/>
        <v>498.99474321000025</v>
      </c>
      <c r="F1879" s="199">
        <f t="shared" si="1355"/>
        <v>7205.03</v>
      </c>
      <c r="G1879" s="63">
        <f t="shared" si="1326"/>
        <v>7245.38</v>
      </c>
      <c r="H1879" s="200">
        <f t="shared" si="1356"/>
        <v>46078</v>
      </c>
      <c r="I1879" s="64">
        <f t="shared" si="1357"/>
        <v>46106</v>
      </c>
      <c r="J1879" s="201">
        <f t="shared" si="1358"/>
        <v>5.6002542668107669E-3</v>
      </c>
      <c r="K1879" s="195">
        <f t="shared" si="1379"/>
        <v>46166</v>
      </c>
      <c r="L1879" s="202">
        <f t="shared" si="1359"/>
        <v>46166</v>
      </c>
      <c r="M1879" s="228">
        <f t="shared" si="1384"/>
        <v>30</v>
      </c>
      <c r="N1879" s="67">
        <f t="shared" si="1385"/>
        <v>10</v>
      </c>
      <c r="O1879" s="198">
        <f t="shared" si="1360"/>
        <v>1.0018632700000001</v>
      </c>
      <c r="P1879" s="203">
        <f t="shared" si="1361"/>
        <v>1.0056002500000001</v>
      </c>
      <c r="Q1879" s="203">
        <f t="shared" si="1362"/>
        <v>1.3820858731282744</v>
      </c>
      <c r="R1879" s="198">
        <f t="shared" si="1363"/>
        <v>1.3846610699999999</v>
      </c>
      <c r="S1879" s="198">
        <f t="shared" si="1364"/>
        <v>1.36673489</v>
      </c>
      <c r="T1879" s="198">
        <f t="shared" si="1365"/>
        <v>773.11348291000002</v>
      </c>
      <c r="U1879" s="198">
        <f t="shared" si="1366"/>
        <v>24.450145975771111</v>
      </c>
      <c r="V1879" s="198">
        <f t="shared" si="1367"/>
        <v>191.94385184753389</v>
      </c>
      <c r="W1879" s="198">
        <f t="shared" si="1368"/>
        <v>782.05855250330501</v>
      </c>
      <c r="X1879" s="204">
        <f t="shared" si="1369"/>
        <v>0</v>
      </c>
      <c r="Y1879" s="198">
        <f t="shared" si="1370"/>
        <v>0</v>
      </c>
      <c r="Z1879" s="205">
        <f t="shared" si="1371"/>
        <v>0</v>
      </c>
      <c r="AA1879" s="198">
        <f t="shared" si="1372"/>
        <v>0</v>
      </c>
      <c r="AB1879" s="205">
        <f t="shared" si="1377"/>
        <v>5.1999999999999998E-2</v>
      </c>
      <c r="AC1879" s="140">
        <f t="shared" si="1378"/>
        <v>10</v>
      </c>
      <c r="AD1879" s="67">
        <f t="shared" si="1380"/>
        <v>30</v>
      </c>
      <c r="AE1879" s="11">
        <f t="shared" si="1381"/>
        <v>1.001409134</v>
      </c>
      <c r="AF1879" s="198">
        <f t="shared" si="1373"/>
        <v>1.08942049</v>
      </c>
      <c r="AG1879" s="198">
        <f t="shared" si="1374"/>
        <v>1.10202529</v>
      </c>
      <c r="AH1879" s="198">
        <f t="shared" si="1375"/>
        <v>0</v>
      </c>
      <c r="AI1879" s="196" t="str">
        <f t="shared" si="1382"/>
        <v>A+J=</v>
      </c>
      <c r="AJ1879" s="72">
        <f t="shared" si="1383"/>
        <v>46166</v>
      </c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197">
        <f t="shared" si="1376"/>
        <v>46147</v>
      </c>
      <c r="B1880" s="198">
        <f t="shared" si="1351"/>
        <v>783.39969629820973</v>
      </c>
      <c r="C1880" s="198">
        <f t="shared" si="1352"/>
        <v>565.66455468000004</v>
      </c>
      <c r="D1880" s="198">
        <f t="shared" si="1353"/>
        <v>66.669811469999786</v>
      </c>
      <c r="E1880" s="198">
        <f t="shared" si="1354"/>
        <v>498.99474321000025</v>
      </c>
      <c r="F1880" s="199">
        <f t="shared" si="1355"/>
        <v>7205.03</v>
      </c>
      <c r="G1880" s="63">
        <f t="shared" si="1326"/>
        <v>7245.38</v>
      </c>
      <c r="H1880" s="200">
        <f t="shared" si="1356"/>
        <v>46078</v>
      </c>
      <c r="I1880" s="64">
        <f t="shared" si="1357"/>
        <v>46106</v>
      </c>
      <c r="J1880" s="201">
        <f t="shared" si="1358"/>
        <v>5.6002542668107669E-3</v>
      </c>
      <c r="K1880" s="195">
        <f t="shared" si="1379"/>
        <v>46166</v>
      </c>
      <c r="L1880" s="202">
        <f t="shared" si="1359"/>
        <v>46166</v>
      </c>
      <c r="M1880" s="228">
        <f t="shared" si="1384"/>
        <v>30</v>
      </c>
      <c r="N1880" s="67">
        <f t="shared" si="1385"/>
        <v>11</v>
      </c>
      <c r="O1880" s="198">
        <f t="shared" si="1360"/>
        <v>1.0020497900000001</v>
      </c>
      <c r="P1880" s="203">
        <f t="shared" si="1361"/>
        <v>1.0056002500000001</v>
      </c>
      <c r="Q1880" s="203">
        <f t="shared" si="1362"/>
        <v>1.3820858731282744</v>
      </c>
      <c r="R1880" s="198">
        <f t="shared" si="1363"/>
        <v>1.38491885</v>
      </c>
      <c r="S1880" s="198">
        <f t="shared" si="1364"/>
        <v>1.36673489</v>
      </c>
      <c r="T1880" s="198">
        <f t="shared" si="1365"/>
        <v>773.11348291000002</v>
      </c>
      <c r="U1880" s="198">
        <f t="shared" si="1366"/>
        <v>24.450145975771111</v>
      </c>
      <c r="V1880" s="198">
        <f t="shared" si="1367"/>
        <v>192.07248271243861</v>
      </c>
      <c r="W1880" s="198">
        <f t="shared" si="1368"/>
        <v>782.18718336820973</v>
      </c>
      <c r="X1880" s="204">
        <f t="shared" si="1369"/>
        <v>0</v>
      </c>
      <c r="Y1880" s="198">
        <f t="shared" si="1370"/>
        <v>0</v>
      </c>
      <c r="Z1880" s="205">
        <f t="shared" si="1371"/>
        <v>0</v>
      </c>
      <c r="AA1880" s="198">
        <f t="shared" si="1372"/>
        <v>0</v>
      </c>
      <c r="AB1880" s="205">
        <f t="shared" si="1377"/>
        <v>5.1999999999999998E-2</v>
      </c>
      <c r="AC1880" s="140">
        <f t="shared" si="1378"/>
        <v>11</v>
      </c>
      <c r="AD1880" s="67">
        <f t="shared" si="1380"/>
        <v>30</v>
      </c>
      <c r="AE1880" s="11">
        <f t="shared" si="1381"/>
        <v>1.0015501570000001</v>
      </c>
      <c r="AF1880" s="198">
        <f t="shared" si="1373"/>
        <v>1.19844727</v>
      </c>
      <c r="AG1880" s="198">
        <f t="shared" si="1374"/>
        <v>1.2125129299999999</v>
      </c>
      <c r="AH1880" s="198">
        <f t="shared" si="1375"/>
        <v>0</v>
      </c>
      <c r="AI1880" s="196" t="str">
        <f t="shared" si="1382"/>
        <v>A+J=</v>
      </c>
      <c r="AJ1880" s="72">
        <f t="shared" si="1383"/>
        <v>46166</v>
      </c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197">
        <f t="shared" si="1376"/>
        <v>46148</v>
      </c>
      <c r="B1881" s="198">
        <f t="shared" si="1351"/>
        <v>783.63889094285162</v>
      </c>
      <c r="C1881" s="198">
        <f t="shared" si="1352"/>
        <v>565.66455468000004</v>
      </c>
      <c r="D1881" s="198">
        <f t="shared" si="1353"/>
        <v>66.669811469999786</v>
      </c>
      <c r="E1881" s="198">
        <f t="shared" si="1354"/>
        <v>498.99474321000025</v>
      </c>
      <c r="F1881" s="199">
        <f t="shared" si="1355"/>
        <v>7205.03</v>
      </c>
      <c r="G1881" s="63">
        <f t="shared" si="1326"/>
        <v>7245.38</v>
      </c>
      <c r="H1881" s="200">
        <f t="shared" si="1356"/>
        <v>46078</v>
      </c>
      <c r="I1881" s="64">
        <f t="shared" si="1357"/>
        <v>46106</v>
      </c>
      <c r="J1881" s="201">
        <f t="shared" si="1358"/>
        <v>5.6002542668107669E-3</v>
      </c>
      <c r="K1881" s="195">
        <f t="shared" si="1379"/>
        <v>46166</v>
      </c>
      <c r="L1881" s="202">
        <f t="shared" si="1359"/>
        <v>46166</v>
      </c>
      <c r="M1881" s="228">
        <f t="shared" si="1384"/>
        <v>30</v>
      </c>
      <c r="N1881" s="67">
        <f t="shared" si="1385"/>
        <v>12</v>
      </c>
      <c r="O1881" s="198">
        <f t="shared" si="1360"/>
        <v>1.0022363400000001</v>
      </c>
      <c r="P1881" s="203">
        <f t="shared" si="1361"/>
        <v>1.0056002500000001</v>
      </c>
      <c r="Q1881" s="203">
        <f t="shared" si="1362"/>
        <v>1.3820858731282744</v>
      </c>
      <c r="R1881" s="198">
        <f t="shared" si="1363"/>
        <v>1.38517668</v>
      </c>
      <c r="S1881" s="198">
        <f t="shared" si="1364"/>
        <v>1.36673489</v>
      </c>
      <c r="T1881" s="198">
        <f t="shared" si="1365"/>
        <v>773.11348291000002</v>
      </c>
      <c r="U1881" s="198">
        <f t="shared" si="1366"/>
        <v>24.450145975771111</v>
      </c>
      <c r="V1881" s="198">
        <f t="shared" si="1367"/>
        <v>192.20113852708047</v>
      </c>
      <c r="W1881" s="198">
        <f t="shared" si="1368"/>
        <v>782.31583918285162</v>
      </c>
      <c r="X1881" s="204">
        <f t="shared" si="1369"/>
        <v>0</v>
      </c>
      <c r="Y1881" s="198">
        <f t="shared" si="1370"/>
        <v>0</v>
      </c>
      <c r="Z1881" s="205">
        <f t="shared" si="1371"/>
        <v>0</v>
      </c>
      <c r="AA1881" s="198">
        <f t="shared" si="1372"/>
        <v>0</v>
      </c>
      <c r="AB1881" s="205">
        <f t="shared" si="1377"/>
        <v>5.1999999999999998E-2</v>
      </c>
      <c r="AC1881" s="140">
        <f t="shared" si="1378"/>
        <v>12</v>
      </c>
      <c r="AD1881" s="67">
        <f t="shared" si="1380"/>
        <v>30</v>
      </c>
      <c r="AE1881" s="11">
        <f t="shared" si="1381"/>
        <v>1.0016911989999999</v>
      </c>
      <c r="AF1881" s="198">
        <f t="shared" si="1373"/>
        <v>1.3074887399999999</v>
      </c>
      <c r="AG1881" s="198">
        <f t="shared" si="1374"/>
        <v>1.32305176</v>
      </c>
      <c r="AH1881" s="198">
        <f t="shared" si="1375"/>
        <v>0</v>
      </c>
      <c r="AI1881" s="196" t="str">
        <f t="shared" si="1382"/>
        <v>A+J=</v>
      </c>
      <c r="AJ1881" s="72">
        <f t="shared" si="1383"/>
        <v>46166</v>
      </c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197">
        <f t="shared" si="1376"/>
        <v>46149</v>
      </c>
      <c r="B1882" s="198">
        <f t="shared" si="1351"/>
        <v>783.87816751717787</v>
      </c>
      <c r="C1882" s="198">
        <f t="shared" si="1352"/>
        <v>565.66455468000004</v>
      </c>
      <c r="D1882" s="198">
        <f t="shared" si="1353"/>
        <v>66.669811469999786</v>
      </c>
      <c r="E1882" s="198">
        <f t="shared" si="1354"/>
        <v>498.99474321000025</v>
      </c>
      <c r="F1882" s="199">
        <f t="shared" si="1355"/>
        <v>7205.03</v>
      </c>
      <c r="G1882" s="63">
        <f t="shared" si="1326"/>
        <v>7245.38</v>
      </c>
      <c r="H1882" s="200">
        <f t="shared" si="1356"/>
        <v>46078</v>
      </c>
      <c r="I1882" s="64">
        <f t="shared" si="1357"/>
        <v>46106</v>
      </c>
      <c r="J1882" s="201">
        <f t="shared" si="1358"/>
        <v>5.6002542668107669E-3</v>
      </c>
      <c r="K1882" s="195">
        <f t="shared" si="1379"/>
        <v>46166</v>
      </c>
      <c r="L1882" s="202">
        <f t="shared" si="1359"/>
        <v>46166</v>
      </c>
      <c r="M1882" s="228">
        <f t="shared" si="1384"/>
        <v>30</v>
      </c>
      <c r="N1882" s="67">
        <f t="shared" si="1385"/>
        <v>13</v>
      </c>
      <c r="O1882" s="198">
        <f t="shared" si="1360"/>
        <v>1.00242293</v>
      </c>
      <c r="P1882" s="203">
        <f t="shared" si="1361"/>
        <v>1.0056002500000001</v>
      </c>
      <c r="Q1882" s="203">
        <f t="shared" si="1362"/>
        <v>1.3820858731282744</v>
      </c>
      <c r="R1882" s="198">
        <f t="shared" si="1363"/>
        <v>1.3854345699999999</v>
      </c>
      <c r="S1882" s="198">
        <f t="shared" si="1364"/>
        <v>1.36673489</v>
      </c>
      <c r="T1882" s="198">
        <f t="shared" si="1365"/>
        <v>773.11348291000002</v>
      </c>
      <c r="U1882" s="198">
        <f t="shared" si="1366"/>
        <v>24.450145975771111</v>
      </c>
      <c r="V1882" s="198">
        <f t="shared" si="1367"/>
        <v>192.32982428140681</v>
      </c>
      <c r="W1882" s="198">
        <f t="shared" si="1368"/>
        <v>782.4445249371779</v>
      </c>
      <c r="X1882" s="204">
        <f t="shared" si="1369"/>
        <v>0</v>
      </c>
      <c r="Y1882" s="198">
        <f t="shared" si="1370"/>
        <v>0</v>
      </c>
      <c r="Z1882" s="205">
        <f t="shared" si="1371"/>
        <v>0</v>
      </c>
      <c r="AA1882" s="198">
        <f t="shared" si="1372"/>
        <v>0</v>
      </c>
      <c r="AB1882" s="205">
        <f t="shared" si="1377"/>
        <v>5.1999999999999998E-2</v>
      </c>
      <c r="AC1882" s="140">
        <f t="shared" si="1378"/>
        <v>13</v>
      </c>
      <c r="AD1882" s="67">
        <f t="shared" si="1380"/>
        <v>30</v>
      </c>
      <c r="AE1882" s="11">
        <f t="shared" si="1381"/>
        <v>1.0018322609999999</v>
      </c>
      <c r="AF1882" s="198">
        <f t="shared" si="1373"/>
        <v>1.41654568</v>
      </c>
      <c r="AG1882" s="198">
        <f t="shared" si="1374"/>
        <v>1.4336425800000001</v>
      </c>
      <c r="AH1882" s="198">
        <f t="shared" si="1375"/>
        <v>0</v>
      </c>
      <c r="AI1882" s="196" t="str">
        <f t="shared" si="1382"/>
        <v>A+J=</v>
      </c>
      <c r="AJ1882" s="72">
        <f t="shared" si="1383"/>
        <v>46166</v>
      </c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197">
        <f t="shared" si="1376"/>
        <v>46150</v>
      </c>
      <c r="B1883" s="198">
        <f t="shared" si="1351"/>
        <v>784.11751605129416</v>
      </c>
      <c r="C1883" s="198">
        <f t="shared" si="1352"/>
        <v>565.66455468000004</v>
      </c>
      <c r="D1883" s="198">
        <f t="shared" si="1353"/>
        <v>66.669811469999786</v>
      </c>
      <c r="E1883" s="198">
        <f t="shared" si="1354"/>
        <v>498.99474321000025</v>
      </c>
      <c r="F1883" s="199">
        <f t="shared" si="1355"/>
        <v>7205.03</v>
      </c>
      <c r="G1883" s="63">
        <f t="shared" si="1326"/>
        <v>7245.38</v>
      </c>
      <c r="H1883" s="200">
        <f t="shared" si="1356"/>
        <v>46078</v>
      </c>
      <c r="I1883" s="64">
        <f t="shared" si="1357"/>
        <v>46106</v>
      </c>
      <c r="J1883" s="201">
        <f t="shared" si="1358"/>
        <v>5.6002542668107669E-3</v>
      </c>
      <c r="K1883" s="195">
        <f t="shared" si="1379"/>
        <v>46166</v>
      </c>
      <c r="L1883" s="202">
        <f t="shared" si="1359"/>
        <v>46166</v>
      </c>
      <c r="M1883" s="228">
        <f t="shared" si="1384"/>
        <v>30</v>
      </c>
      <c r="N1883" s="67">
        <f t="shared" si="1385"/>
        <v>14</v>
      </c>
      <c r="O1883" s="198">
        <f t="shared" si="1360"/>
        <v>1.00260956</v>
      </c>
      <c r="P1883" s="203">
        <f t="shared" si="1361"/>
        <v>1.0056002500000001</v>
      </c>
      <c r="Q1883" s="203">
        <f t="shared" si="1362"/>
        <v>1.3820858731282744</v>
      </c>
      <c r="R1883" s="198">
        <f t="shared" si="1363"/>
        <v>1.3856925</v>
      </c>
      <c r="S1883" s="198">
        <f t="shared" si="1364"/>
        <v>1.36673489</v>
      </c>
      <c r="T1883" s="198">
        <f t="shared" si="1365"/>
        <v>773.11348291000002</v>
      </c>
      <c r="U1883" s="198">
        <f t="shared" si="1366"/>
        <v>24.450145975771111</v>
      </c>
      <c r="V1883" s="198">
        <f t="shared" si="1367"/>
        <v>192.45852999552301</v>
      </c>
      <c r="W1883" s="198">
        <f t="shared" si="1368"/>
        <v>782.57323065129412</v>
      </c>
      <c r="X1883" s="204">
        <f t="shared" si="1369"/>
        <v>0</v>
      </c>
      <c r="Y1883" s="198">
        <f t="shared" si="1370"/>
        <v>0</v>
      </c>
      <c r="Z1883" s="205">
        <f t="shared" si="1371"/>
        <v>0</v>
      </c>
      <c r="AA1883" s="198">
        <f t="shared" si="1372"/>
        <v>0</v>
      </c>
      <c r="AB1883" s="205">
        <f t="shared" si="1377"/>
        <v>5.1999999999999998E-2</v>
      </c>
      <c r="AC1883" s="140">
        <f t="shared" si="1378"/>
        <v>14</v>
      </c>
      <c r="AD1883" s="67">
        <f t="shared" si="1380"/>
        <v>30</v>
      </c>
      <c r="AE1883" s="11">
        <f t="shared" si="1381"/>
        <v>1.001973343</v>
      </c>
      <c r="AF1883" s="198">
        <f t="shared" si="1373"/>
        <v>1.5256180699999999</v>
      </c>
      <c r="AG1883" s="198">
        <f t="shared" si="1374"/>
        <v>1.5442853999999999</v>
      </c>
      <c r="AH1883" s="198">
        <f t="shared" si="1375"/>
        <v>0</v>
      </c>
      <c r="AI1883" s="196" t="str">
        <f t="shared" si="1382"/>
        <v>A+J=</v>
      </c>
      <c r="AJ1883" s="72">
        <f t="shared" si="1383"/>
        <v>46166</v>
      </c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197">
        <f t="shared" si="1376"/>
        <v>46151</v>
      </c>
      <c r="B1884" s="198">
        <f t="shared" si="1351"/>
        <v>784.35693655520004</v>
      </c>
      <c r="C1884" s="198">
        <f t="shared" si="1352"/>
        <v>565.66455468000004</v>
      </c>
      <c r="D1884" s="198">
        <f t="shared" si="1353"/>
        <v>66.669811469999786</v>
      </c>
      <c r="E1884" s="198">
        <f t="shared" si="1354"/>
        <v>498.99474321000025</v>
      </c>
      <c r="F1884" s="199">
        <f t="shared" si="1355"/>
        <v>7205.03</v>
      </c>
      <c r="G1884" s="63">
        <f t="shared" si="1326"/>
        <v>7245.38</v>
      </c>
      <c r="H1884" s="200">
        <f t="shared" si="1356"/>
        <v>46078</v>
      </c>
      <c r="I1884" s="64">
        <f t="shared" si="1357"/>
        <v>46106</v>
      </c>
      <c r="J1884" s="201">
        <f t="shared" si="1358"/>
        <v>5.6002542668107669E-3</v>
      </c>
      <c r="K1884" s="195">
        <f t="shared" si="1379"/>
        <v>46166</v>
      </c>
      <c r="L1884" s="202">
        <f t="shared" si="1359"/>
        <v>46166</v>
      </c>
      <c r="M1884" s="228">
        <f t="shared" si="1384"/>
        <v>30</v>
      </c>
      <c r="N1884" s="67">
        <f t="shared" si="1385"/>
        <v>15</v>
      </c>
      <c r="O1884" s="198">
        <f t="shared" si="1360"/>
        <v>1.0027962100000001</v>
      </c>
      <c r="P1884" s="203">
        <f t="shared" si="1361"/>
        <v>1.0056002500000001</v>
      </c>
      <c r="Q1884" s="203">
        <f t="shared" si="1362"/>
        <v>1.3820858731282744</v>
      </c>
      <c r="R1884" s="198">
        <f t="shared" si="1363"/>
        <v>1.38595047</v>
      </c>
      <c r="S1884" s="198">
        <f t="shared" si="1364"/>
        <v>1.36673489</v>
      </c>
      <c r="T1884" s="198">
        <f t="shared" si="1365"/>
        <v>773.11348291000002</v>
      </c>
      <c r="U1884" s="198">
        <f t="shared" si="1366"/>
        <v>24.450145975771111</v>
      </c>
      <c r="V1884" s="198">
        <f t="shared" si="1367"/>
        <v>192.58725566942894</v>
      </c>
      <c r="W1884" s="198">
        <f t="shared" si="1368"/>
        <v>782.70195632520006</v>
      </c>
      <c r="X1884" s="204">
        <f t="shared" si="1369"/>
        <v>0</v>
      </c>
      <c r="Y1884" s="198">
        <f t="shared" si="1370"/>
        <v>0</v>
      </c>
      <c r="Z1884" s="205">
        <f t="shared" si="1371"/>
        <v>0</v>
      </c>
      <c r="AA1884" s="198">
        <f t="shared" si="1372"/>
        <v>0</v>
      </c>
      <c r="AB1884" s="205">
        <f t="shared" si="1377"/>
        <v>5.1999999999999998E-2</v>
      </c>
      <c r="AC1884" s="140">
        <f t="shared" si="1378"/>
        <v>15</v>
      </c>
      <c r="AD1884" s="67">
        <f t="shared" si="1380"/>
        <v>30</v>
      </c>
      <c r="AE1884" s="11">
        <f t="shared" si="1381"/>
        <v>1.0021144449999999</v>
      </c>
      <c r="AF1884" s="198">
        <f t="shared" si="1373"/>
        <v>1.63470593</v>
      </c>
      <c r="AG1884" s="198">
        <f t="shared" si="1374"/>
        <v>1.6549802300000001</v>
      </c>
      <c r="AH1884" s="198">
        <f t="shared" si="1375"/>
        <v>0</v>
      </c>
      <c r="AI1884" s="196" t="str">
        <f t="shared" si="1382"/>
        <v>A+J=</v>
      </c>
      <c r="AJ1884" s="72">
        <f t="shared" si="1383"/>
        <v>46166</v>
      </c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197">
        <f t="shared" si="1376"/>
        <v>46152</v>
      </c>
      <c r="B1885" s="198">
        <f t="shared" si="1351"/>
        <v>784.59643404884309</v>
      </c>
      <c r="C1885" s="198">
        <f t="shared" si="1352"/>
        <v>565.66455468000004</v>
      </c>
      <c r="D1885" s="198">
        <f t="shared" si="1353"/>
        <v>66.669811469999786</v>
      </c>
      <c r="E1885" s="198">
        <f t="shared" si="1354"/>
        <v>498.99474321000025</v>
      </c>
      <c r="F1885" s="199">
        <f t="shared" si="1355"/>
        <v>7205.03</v>
      </c>
      <c r="G1885" s="63">
        <f t="shared" si="1326"/>
        <v>7245.38</v>
      </c>
      <c r="H1885" s="200">
        <f t="shared" si="1356"/>
        <v>46078</v>
      </c>
      <c r="I1885" s="64">
        <f t="shared" si="1357"/>
        <v>46106</v>
      </c>
      <c r="J1885" s="201">
        <f t="shared" si="1358"/>
        <v>5.6002542668107669E-3</v>
      </c>
      <c r="K1885" s="195">
        <f t="shared" si="1379"/>
        <v>46166</v>
      </c>
      <c r="L1885" s="202">
        <f t="shared" si="1359"/>
        <v>46166</v>
      </c>
      <c r="M1885" s="228">
        <f t="shared" si="1384"/>
        <v>30</v>
      </c>
      <c r="N1885" s="67">
        <f t="shared" si="1385"/>
        <v>16</v>
      </c>
      <c r="O1885" s="198">
        <f t="shared" si="1360"/>
        <v>1.0029828999999999</v>
      </c>
      <c r="P1885" s="203">
        <f t="shared" si="1361"/>
        <v>1.0056002500000001</v>
      </c>
      <c r="Q1885" s="203">
        <f t="shared" si="1362"/>
        <v>1.3820858731282744</v>
      </c>
      <c r="R1885" s="198">
        <f t="shared" si="1363"/>
        <v>1.38620849</v>
      </c>
      <c r="S1885" s="198">
        <f t="shared" si="1364"/>
        <v>1.36673489</v>
      </c>
      <c r="T1885" s="198">
        <f t="shared" si="1365"/>
        <v>773.11348291000002</v>
      </c>
      <c r="U1885" s="198">
        <f t="shared" si="1366"/>
        <v>24.450145975771111</v>
      </c>
      <c r="V1885" s="198">
        <f t="shared" si="1367"/>
        <v>192.71600629307196</v>
      </c>
      <c r="W1885" s="198">
        <f t="shared" si="1368"/>
        <v>782.83070694884304</v>
      </c>
      <c r="X1885" s="204">
        <f t="shared" si="1369"/>
        <v>0</v>
      </c>
      <c r="Y1885" s="198">
        <f t="shared" si="1370"/>
        <v>0</v>
      </c>
      <c r="Z1885" s="205">
        <f t="shared" si="1371"/>
        <v>0</v>
      </c>
      <c r="AA1885" s="198">
        <f t="shared" si="1372"/>
        <v>0</v>
      </c>
      <c r="AB1885" s="205">
        <f t="shared" si="1377"/>
        <v>5.1999999999999998E-2</v>
      </c>
      <c r="AC1885" s="140">
        <f t="shared" si="1378"/>
        <v>16</v>
      </c>
      <c r="AD1885" s="67">
        <f t="shared" si="1380"/>
        <v>30</v>
      </c>
      <c r="AE1885" s="11">
        <f t="shared" si="1381"/>
        <v>1.002255567</v>
      </c>
      <c r="AF1885" s="198">
        <f t="shared" si="1373"/>
        <v>1.74380925</v>
      </c>
      <c r="AG1885" s="198">
        <f t="shared" si="1374"/>
        <v>1.7657271000000001</v>
      </c>
      <c r="AH1885" s="198">
        <f t="shared" si="1375"/>
        <v>0</v>
      </c>
      <c r="AI1885" s="196" t="str">
        <f t="shared" si="1382"/>
        <v>A+J=</v>
      </c>
      <c r="AJ1885" s="72">
        <f t="shared" si="1383"/>
        <v>46166</v>
      </c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197">
        <f t="shared" si="1376"/>
        <v>46153</v>
      </c>
      <c r="B1886" s="198">
        <f t="shared" si="1351"/>
        <v>784.83601356217082</v>
      </c>
      <c r="C1886" s="198">
        <f t="shared" si="1352"/>
        <v>565.66455468000004</v>
      </c>
      <c r="D1886" s="198">
        <f t="shared" si="1353"/>
        <v>66.669811469999786</v>
      </c>
      <c r="E1886" s="198">
        <f t="shared" si="1354"/>
        <v>498.99474321000025</v>
      </c>
      <c r="F1886" s="199">
        <f t="shared" si="1355"/>
        <v>7205.03</v>
      </c>
      <c r="G1886" s="63">
        <f t="shared" si="1326"/>
        <v>7245.38</v>
      </c>
      <c r="H1886" s="200">
        <f t="shared" si="1356"/>
        <v>46078</v>
      </c>
      <c r="I1886" s="64">
        <f t="shared" si="1357"/>
        <v>46106</v>
      </c>
      <c r="J1886" s="201">
        <f t="shared" si="1358"/>
        <v>5.6002542668107669E-3</v>
      </c>
      <c r="K1886" s="195">
        <f t="shared" si="1379"/>
        <v>46166</v>
      </c>
      <c r="L1886" s="202">
        <f t="shared" si="1359"/>
        <v>46166</v>
      </c>
      <c r="M1886" s="228">
        <f t="shared" si="1384"/>
        <v>30</v>
      </c>
      <c r="N1886" s="67">
        <f t="shared" si="1385"/>
        <v>17</v>
      </c>
      <c r="O1886" s="198">
        <f t="shared" si="1360"/>
        <v>1.0031696299999999</v>
      </c>
      <c r="P1886" s="203">
        <f t="shared" si="1361"/>
        <v>1.0056002500000001</v>
      </c>
      <c r="Q1886" s="203">
        <f t="shared" si="1362"/>
        <v>1.3820858731282744</v>
      </c>
      <c r="R1886" s="198">
        <f t="shared" si="1363"/>
        <v>1.3864665700000001</v>
      </c>
      <c r="S1886" s="198">
        <f t="shared" si="1364"/>
        <v>1.36673489</v>
      </c>
      <c r="T1886" s="198">
        <f t="shared" si="1365"/>
        <v>773.11348291000002</v>
      </c>
      <c r="U1886" s="198">
        <f t="shared" si="1366"/>
        <v>24.450145975771111</v>
      </c>
      <c r="V1886" s="198">
        <f t="shared" si="1367"/>
        <v>192.84478685639962</v>
      </c>
      <c r="W1886" s="198">
        <f t="shared" si="1368"/>
        <v>782.95948751217077</v>
      </c>
      <c r="X1886" s="204">
        <f t="shared" si="1369"/>
        <v>0</v>
      </c>
      <c r="Y1886" s="198">
        <f t="shared" si="1370"/>
        <v>0</v>
      </c>
      <c r="Z1886" s="205">
        <f t="shared" si="1371"/>
        <v>0</v>
      </c>
      <c r="AA1886" s="198">
        <f t="shared" si="1372"/>
        <v>0</v>
      </c>
      <c r="AB1886" s="205">
        <f t="shared" si="1377"/>
        <v>5.1999999999999998E-2</v>
      </c>
      <c r="AC1886" s="140">
        <f t="shared" si="1378"/>
        <v>17</v>
      </c>
      <c r="AD1886" s="67">
        <f t="shared" si="1380"/>
        <v>30</v>
      </c>
      <c r="AE1886" s="11">
        <f t="shared" si="1381"/>
        <v>1.0023967090000001</v>
      </c>
      <c r="AF1886" s="198">
        <f t="shared" si="1373"/>
        <v>1.8529280400000001</v>
      </c>
      <c r="AG1886" s="198">
        <f t="shared" si="1374"/>
        <v>1.8765260500000001</v>
      </c>
      <c r="AH1886" s="198">
        <f t="shared" si="1375"/>
        <v>0</v>
      </c>
      <c r="AI1886" s="196" t="str">
        <f t="shared" si="1382"/>
        <v>A+J=</v>
      </c>
      <c r="AJ1886" s="72">
        <f t="shared" si="1383"/>
        <v>46166</v>
      </c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197">
        <f t="shared" si="1376"/>
        <v>46154</v>
      </c>
      <c r="B1887" s="198">
        <f t="shared" si="1351"/>
        <v>785.07566508528805</v>
      </c>
      <c r="C1887" s="198">
        <f t="shared" si="1352"/>
        <v>565.66455468000004</v>
      </c>
      <c r="D1887" s="198">
        <f t="shared" si="1353"/>
        <v>66.669811469999786</v>
      </c>
      <c r="E1887" s="198">
        <f t="shared" si="1354"/>
        <v>498.99474321000025</v>
      </c>
      <c r="F1887" s="199">
        <f t="shared" si="1355"/>
        <v>7205.03</v>
      </c>
      <c r="G1887" s="63">
        <f t="shared" si="1326"/>
        <v>7245.38</v>
      </c>
      <c r="H1887" s="200">
        <f t="shared" si="1356"/>
        <v>46078</v>
      </c>
      <c r="I1887" s="64">
        <f t="shared" si="1357"/>
        <v>46106</v>
      </c>
      <c r="J1887" s="201">
        <f t="shared" si="1358"/>
        <v>5.6002542668107669E-3</v>
      </c>
      <c r="K1887" s="195">
        <f t="shared" si="1379"/>
        <v>46166</v>
      </c>
      <c r="L1887" s="202">
        <f t="shared" si="1359"/>
        <v>46166</v>
      </c>
      <c r="M1887" s="228">
        <f t="shared" si="1384"/>
        <v>30</v>
      </c>
      <c r="N1887" s="67">
        <f t="shared" si="1385"/>
        <v>18</v>
      </c>
      <c r="O1887" s="198">
        <f t="shared" si="1360"/>
        <v>1.00335639</v>
      </c>
      <c r="P1887" s="203">
        <f t="shared" si="1361"/>
        <v>1.0056002500000001</v>
      </c>
      <c r="Q1887" s="203">
        <f t="shared" si="1362"/>
        <v>1.3820858731282744</v>
      </c>
      <c r="R1887" s="198">
        <f t="shared" si="1363"/>
        <v>1.3867246900000001</v>
      </c>
      <c r="S1887" s="198">
        <f t="shared" si="1364"/>
        <v>1.36673489</v>
      </c>
      <c r="T1887" s="198">
        <f t="shared" si="1365"/>
        <v>773.11348291000002</v>
      </c>
      <c r="U1887" s="198">
        <f t="shared" si="1366"/>
        <v>24.450145975771111</v>
      </c>
      <c r="V1887" s="198">
        <f t="shared" si="1367"/>
        <v>192.973587379517</v>
      </c>
      <c r="W1887" s="198">
        <f t="shared" si="1368"/>
        <v>783.08828803528809</v>
      </c>
      <c r="X1887" s="204">
        <f t="shared" si="1369"/>
        <v>0</v>
      </c>
      <c r="Y1887" s="198">
        <f t="shared" si="1370"/>
        <v>0</v>
      </c>
      <c r="Z1887" s="205">
        <f t="shared" si="1371"/>
        <v>0</v>
      </c>
      <c r="AA1887" s="198">
        <f t="shared" si="1372"/>
        <v>0</v>
      </c>
      <c r="AB1887" s="205">
        <f t="shared" si="1377"/>
        <v>5.1999999999999998E-2</v>
      </c>
      <c r="AC1887" s="140">
        <f t="shared" si="1378"/>
        <v>18</v>
      </c>
      <c r="AD1887" s="67">
        <f t="shared" si="1380"/>
        <v>30</v>
      </c>
      <c r="AE1887" s="11">
        <f t="shared" si="1381"/>
        <v>1.0025378709999999</v>
      </c>
      <c r="AF1887" s="198">
        <f t="shared" si="1373"/>
        <v>1.96206228</v>
      </c>
      <c r="AG1887" s="198">
        <f t="shared" si="1374"/>
        <v>1.9873770500000001</v>
      </c>
      <c r="AH1887" s="198">
        <f t="shared" si="1375"/>
        <v>0</v>
      </c>
      <c r="AI1887" s="196" t="str">
        <f t="shared" si="1382"/>
        <v>A+J=</v>
      </c>
      <c r="AJ1887" s="72">
        <f t="shared" si="1383"/>
        <v>46166</v>
      </c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197">
        <f t="shared" si="1376"/>
        <v>46155</v>
      </c>
      <c r="B1888" s="198">
        <f t="shared" si="1351"/>
        <v>785.31539287814257</v>
      </c>
      <c r="C1888" s="198">
        <f t="shared" si="1352"/>
        <v>565.66455468000004</v>
      </c>
      <c r="D1888" s="198">
        <f t="shared" si="1353"/>
        <v>66.669811469999786</v>
      </c>
      <c r="E1888" s="198">
        <f t="shared" si="1354"/>
        <v>498.99474321000025</v>
      </c>
      <c r="F1888" s="199">
        <f t="shared" si="1355"/>
        <v>7205.03</v>
      </c>
      <c r="G1888" s="63">
        <f t="shared" si="1326"/>
        <v>7245.38</v>
      </c>
      <c r="H1888" s="200">
        <f t="shared" si="1356"/>
        <v>46078</v>
      </c>
      <c r="I1888" s="64">
        <f t="shared" si="1357"/>
        <v>46106</v>
      </c>
      <c r="J1888" s="201">
        <f t="shared" si="1358"/>
        <v>5.6002542668107669E-3</v>
      </c>
      <c r="K1888" s="195">
        <f t="shared" si="1379"/>
        <v>46166</v>
      </c>
      <c r="L1888" s="202">
        <f t="shared" si="1359"/>
        <v>46166</v>
      </c>
      <c r="M1888" s="228">
        <f t="shared" si="1384"/>
        <v>30</v>
      </c>
      <c r="N1888" s="67">
        <f t="shared" si="1385"/>
        <v>19</v>
      </c>
      <c r="O1888" s="198">
        <f t="shared" si="1360"/>
        <v>1.00354319</v>
      </c>
      <c r="P1888" s="203">
        <f t="shared" si="1361"/>
        <v>1.0056002500000001</v>
      </c>
      <c r="Q1888" s="203">
        <f t="shared" si="1362"/>
        <v>1.3820858731282744</v>
      </c>
      <c r="R1888" s="198">
        <f t="shared" si="1363"/>
        <v>1.38698286</v>
      </c>
      <c r="S1888" s="198">
        <f t="shared" si="1364"/>
        <v>1.36673489</v>
      </c>
      <c r="T1888" s="198">
        <f t="shared" si="1365"/>
        <v>773.11348291000002</v>
      </c>
      <c r="U1888" s="198">
        <f t="shared" si="1366"/>
        <v>24.450145975771111</v>
      </c>
      <c r="V1888" s="198">
        <f t="shared" si="1367"/>
        <v>193.10241285237149</v>
      </c>
      <c r="W1888" s="198">
        <f t="shared" si="1368"/>
        <v>783.21711350814257</v>
      </c>
      <c r="X1888" s="204">
        <f t="shared" si="1369"/>
        <v>0</v>
      </c>
      <c r="Y1888" s="198">
        <f t="shared" si="1370"/>
        <v>0</v>
      </c>
      <c r="Z1888" s="205">
        <f t="shared" si="1371"/>
        <v>0</v>
      </c>
      <c r="AA1888" s="198">
        <f t="shared" si="1372"/>
        <v>0</v>
      </c>
      <c r="AB1888" s="205">
        <f t="shared" si="1377"/>
        <v>5.1999999999999998E-2</v>
      </c>
      <c r="AC1888" s="140">
        <f t="shared" si="1378"/>
        <v>19</v>
      </c>
      <c r="AD1888" s="67">
        <f t="shared" si="1380"/>
        <v>30</v>
      </c>
      <c r="AE1888" s="11">
        <f t="shared" si="1381"/>
        <v>1.002679052</v>
      </c>
      <c r="AF1888" s="198">
        <f t="shared" si="1373"/>
        <v>2.0712112199999999</v>
      </c>
      <c r="AG1888" s="198">
        <f t="shared" si="1374"/>
        <v>2.0982793700000002</v>
      </c>
      <c r="AH1888" s="198">
        <f t="shared" si="1375"/>
        <v>0</v>
      </c>
      <c r="AI1888" s="196" t="str">
        <f t="shared" si="1382"/>
        <v>A+J=</v>
      </c>
      <c r="AJ1888" s="72">
        <f t="shared" si="1383"/>
        <v>46166</v>
      </c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56" ht="15" customHeight="1" x14ac:dyDescent="0.25">
      <c r="A1889" s="197">
        <f t="shared" si="1376"/>
        <v>46156</v>
      </c>
      <c r="B1889" s="198">
        <f t="shared" si="1351"/>
        <v>785.55519851073427</v>
      </c>
      <c r="C1889" s="198">
        <f t="shared" si="1352"/>
        <v>565.66455468000004</v>
      </c>
      <c r="D1889" s="198">
        <f t="shared" si="1353"/>
        <v>66.669811469999786</v>
      </c>
      <c r="E1889" s="198">
        <f t="shared" si="1354"/>
        <v>498.99474321000025</v>
      </c>
      <c r="F1889" s="199">
        <f t="shared" si="1355"/>
        <v>7205.03</v>
      </c>
      <c r="G1889" s="63">
        <f t="shared" si="1326"/>
        <v>7245.38</v>
      </c>
      <c r="H1889" s="200">
        <f t="shared" si="1356"/>
        <v>46078</v>
      </c>
      <c r="I1889" s="64">
        <f t="shared" si="1357"/>
        <v>46106</v>
      </c>
      <c r="J1889" s="201">
        <f t="shared" si="1358"/>
        <v>5.6002542668107669E-3</v>
      </c>
      <c r="K1889" s="195">
        <f t="shared" si="1379"/>
        <v>46166</v>
      </c>
      <c r="L1889" s="202">
        <f t="shared" si="1359"/>
        <v>46166</v>
      </c>
      <c r="M1889" s="228">
        <f t="shared" si="1384"/>
        <v>30</v>
      </c>
      <c r="N1889" s="67">
        <f t="shared" si="1385"/>
        <v>20</v>
      </c>
      <c r="O1889" s="198">
        <f t="shared" si="1360"/>
        <v>1.0037300199999999</v>
      </c>
      <c r="P1889" s="203">
        <f t="shared" si="1361"/>
        <v>1.0056002500000001</v>
      </c>
      <c r="Q1889" s="203">
        <f t="shared" si="1362"/>
        <v>1.3820858731282744</v>
      </c>
      <c r="R1889" s="198">
        <f t="shared" si="1363"/>
        <v>1.3872410799999999</v>
      </c>
      <c r="S1889" s="198">
        <f t="shared" si="1364"/>
        <v>1.36673489</v>
      </c>
      <c r="T1889" s="198">
        <f t="shared" si="1365"/>
        <v>773.11348291000002</v>
      </c>
      <c r="U1889" s="198">
        <f t="shared" si="1366"/>
        <v>24.450145975771111</v>
      </c>
      <c r="V1889" s="198">
        <f t="shared" si="1367"/>
        <v>193.23126327496311</v>
      </c>
      <c r="W1889" s="198">
        <f t="shared" si="1368"/>
        <v>783.34596393073423</v>
      </c>
      <c r="X1889" s="204">
        <f t="shared" si="1369"/>
        <v>0</v>
      </c>
      <c r="Y1889" s="198">
        <f t="shared" si="1370"/>
        <v>0</v>
      </c>
      <c r="Z1889" s="205">
        <f t="shared" si="1371"/>
        <v>0</v>
      </c>
      <c r="AA1889" s="198">
        <f t="shared" si="1372"/>
        <v>0</v>
      </c>
      <c r="AB1889" s="205">
        <f t="shared" si="1377"/>
        <v>5.1999999999999998E-2</v>
      </c>
      <c r="AC1889" s="140">
        <f t="shared" si="1378"/>
        <v>20</v>
      </c>
      <c r="AD1889" s="67">
        <f t="shared" si="1380"/>
        <v>30</v>
      </c>
      <c r="AE1889" s="11">
        <f t="shared" si="1381"/>
        <v>1.002820254</v>
      </c>
      <c r="AF1889" s="198">
        <f t="shared" si="1373"/>
        <v>2.1803763900000002</v>
      </c>
      <c r="AG1889" s="198">
        <f t="shared" si="1374"/>
        <v>2.2092345799999999</v>
      </c>
      <c r="AH1889" s="198">
        <f t="shared" si="1375"/>
        <v>0</v>
      </c>
      <c r="AI1889" s="196" t="str">
        <f t="shared" si="1382"/>
        <v>A+J=</v>
      </c>
      <c r="AJ1889" s="72">
        <f t="shared" si="1383"/>
        <v>46166</v>
      </c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56" ht="15" customHeight="1" x14ac:dyDescent="0.25">
      <c r="A1890" s="197">
        <f t="shared" si="1376"/>
        <v>46157</v>
      </c>
      <c r="B1890" s="198">
        <f t="shared" si="1351"/>
        <v>785.79508044306306</v>
      </c>
      <c r="C1890" s="198">
        <f t="shared" si="1352"/>
        <v>565.66455468000004</v>
      </c>
      <c r="D1890" s="198">
        <f t="shared" si="1353"/>
        <v>66.669811469999786</v>
      </c>
      <c r="E1890" s="198">
        <f t="shared" si="1354"/>
        <v>498.99474321000025</v>
      </c>
      <c r="F1890" s="199">
        <f t="shared" si="1355"/>
        <v>7205.03</v>
      </c>
      <c r="G1890" s="63">
        <f t="shared" si="1326"/>
        <v>7245.38</v>
      </c>
      <c r="H1890" s="200">
        <f t="shared" si="1356"/>
        <v>46078</v>
      </c>
      <c r="I1890" s="64">
        <f t="shared" si="1357"/>
        <v>46106</v>
      </c>
      <c r="J1890" s="201">
        <f t="shared" si="1358"/>
        <v>5.6002542668107669E-3</v>
      </c>
      <c r="K1890" s="195">
        <f t="shared" si="1379"/>
        <v>46166</v>
      </c>
      <c r="L1890" s="202">
        <f t="shared" si="1359"/>
        <v>46166</v>
      </c>
      <c r="M1890" s="228">
        <f t="shared" si="1384"/>
        <v>30</v>
      </c>
      <c r="N1890" s="67">
        <f t="shared" si="1385"/>
        <v>21</v>
      </c>
      <c r="O1890" s="198">
        <f t="shared" si="1360"/>
        <v>1.00391689</v>
      </c>
      <c r="P1890" s="203">
        <f t="shared" si="1361"/>
        <v>1.0056002500000001</v>
      </c>
      <c r="Q1890" s="203">
        <f t="shared" si="1362"/>
        <v>1.3820858731282744</v>
      </c>
      <c r="R1890" s="198">
        <f t="shared" si="1363"/>
        <v>1.3874993499999999</v>
      </c>
      <c r="S1890" s="198">
        <f t="shared" si="1364"/>
        <v>1.36673489</v>
      </c>
      <c r="T1890" s="198">
        <f t="shared" si="1365"/>
        <v>773.11348291000002</v>
      </c>
      <c r="U1890" s="198">
        <f t="shared" si="1366"/>
        <v>24.450145975771111</v>
      </c>
      <c r="V1890" s="198">
        <f t="shared" si="1367"/>
        <v>193.36013864729196</v>
      </c>
      <c r="W1890" s="198">
        <f t="shared" si="1368"/>
        <v>783.47483930306305</v>
      </c>
      <c r="X1890" s="204">
        <f t="shared" si="1369"/>
        <v>0</v>
      </c>
      <c r="Y1890" s="198">
        <f t="shared" si="1370"/>
        <v>0</v>
      </c>
      <c r="Z1890" s="205">
        <f t="shared" si="1371"/>
        <v>0</v>
      </c>
      <c r="AA1890" s="198">
        <f t="shared" si="1372"/>
        <v>0</v>
      </c>
      <c r="AB1890" s="205">
        <f t="shared" si="1377"/>
        <v>5.1999999999999998E-2</v>
      </c>
      <c r="AC1890" s="140">
        <f t="shared" si="1378"/>
        <v>21</v>
      </c>
      <c r="AD1890" s="67">
        <f t="shared" si="1380"/>
        <v>30</v>
      </c>
      <c r="AE1890" s="11">
        <f t="shared" si="1381"/>
        <v>1.002961475</v>
      </c>
      <c r="AF1890" s="198">
        <f t="shared" si="1373"/>
        <v>2.28955625</v>
      </c>
      <c r="AG1890" s="198">
        <f t="shared" si="1374"/>
        <v>2.3202411399999998</v>
      </c>
      <c r="AH1890" s="198">
        <f t="shared" si="1375"/>
        <v>0</v>
      </c>
      <c r="AI1890" s="196" t="str">
        <f t="shared" si="1382"/>
        <v>A+J=</v>
      </c>
      <c r="AJ1890" s="72">
        <f t="shared" si="1383"/>
        <v>46166</v>
      </c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56" ht="15" customHeight="1" x14ac:dyDescent="0.25">
      <c r="A1891" s="197">
        <f t="shared" si="1376"/>
        <v>46158</v>
      </c>
      <c r="B1891" s="198">
        <f t="shared" si="1351"/>
        <v>786.03503447518153</v>
      </c>
      <c r="C1891" s="198">
        <f t="shared" si="1352"/>
        <v>565.66455468000004</v>
      </c>
      <c r="D1891" s="198">
        <f t="shared" si="1353"/>
        <v>66.669811469999786</v>
      </c>
      <c r="E1891" s="198">
        <f t="shared" si="1354"/>
        <v>498.99474321000025</v>
      </c>
      <c r="F1891" s="199">
        <f t="shared" si="1355"/>
        <v>7205.03</v>
      </c>
      <c r="G1891" s="63">
        <f t="shared" si="1326"/>
        <v>7245.38</v>
      </c>
      <c r="H1891" s="200">
        <f t="shared" si="1356"/>
        <v>46078</v>
      </c>
      <c r="I1891" s="64">
        <f t="shared" si="1357"/>
        <v>46106</v>
      </c>
      <c r="J1891" s="201">
        <f t="shared" si="1358"/>
        <v>5.6002542668107669E-3</v>
      </c>
      <c r="K1891" s="195">
        <f t="shared" si="1379"/>
        <v>46166</v>
      </c>
      <c r="L1891" s="202">
        <f t="shared" si="1359"/>
        <v>46166</v>
      </c>
      <c r="M1891" s="228">
        <f t="shared" si="1384"/>
        <v>30</v>
      </c>
      <c r="N1891" s="67">
        <f t="shared" si="1385"/>
        <v>22</v>
      </c>
      <c r="O1891" s="198">
        <f t="shared" si="1360"/>
        <v>1.0041037900000001</v>
      </c>
      <c r="P1891" s="203">
        <f t="shared" si="1361"/>
        <v>1.0056002500000001</v>
      </c>
      <c r="Q1891" s="203">
        <f t="shared" si="1362"/>
        <v>1.3820858731282744</v>
      </c>
      <c r="R1891" s="198">
        <f t="shared" si="1363"/>
        <v>1.3877576599999999</v>
      </c>
      <c r="S1891" s="198">
        <f t="shared" si="1364"/>
        <v>1.36673489</v>
      </c>
      <c r="T1891" s="198">
        <f t="shared" si="1365"/>
        <v>773.11348291000002</v>
      </c>
      <c r="U1891" s="198">
        <f t="shared" si="1366"/>
        <v>24.450145975771111</v>
      </c>
      <c r="V1891" s="198">
        <f t="shared" si="1367"/>
        <v>193.48903397941052</v>
      </c>
      <c r="W1891" s="198">
        <f t="shared" si="1368"/>
        <v>783.60373463518158</v>
      </c>
      <c r="X1891" s="204">
        <f t="shared" si="1369"/>
        <v>0</v>
      </c>
      <c r="Y1891" s="198">
        <f t="shared" si="1370"/>
        <v>0</v>
      </c>
      <c r="Z1891" s="205">
        <f t="shared" si="1371"/>
        <v>0</v>
      </c>
      <c r="AA1891" s="198">
        <f t="shared" si="1372"/>
        <v>0</v>
      </c>
      <c r="AB1891" s="205">
        <f t="shared" si="1377"/>
        <v>5.1999999999999998E-2</v>
      </c>
      <c r="AC1891" s="140">
        <f t="shared" si="1378"/>
        <v>22</v>
      </c>
      <c r="AD1891" s="67">
        <f t="shared" si="1380"/>
        <v>30</v>
      </c>
      <c r="AE1891" s="11">
        <f t="shared" si="1381"/>
        <v>1.0031027159999999</v>
      </c>
      <c r="AF1891" s="198">
        <f t="shared" si="1373"/>
        <v>2.3987515699999999</v>
      </c>
      <c r="AG1891" s="198">
        <f t="shared" si="1374"/>
        <v>2.4312998399999999</v>
      </c>
      <c r="AH1891" s="198">
        <f t="shared" si="1375"/>
        <v>0</v>
      </c>
      <c r="AI1891" s="196" t="str">
        <f t="shared" si="1382"/>
        <v>A+J=</v>
      </c>
      <c r="AJ1891" s="72">
        <f t="shared" si="1383"/>
        <v>46166</v>
      </c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56" ht="15" customHeight="1" x14ac:dyDescent="0.25">
      <c r="A1892" s="197">
        <f t="shared" si="1376"/>
        <v>46159</v>
      </c>
      <c r="B1892" s="198">
        <f t="shared" si="1351"/>
        <v>786.27506061709005</v>
      </c>
      <c r="C1892" s="198">
        <f t="shared" si="1352"/>
        <v>565.66455468000004</v>
      </c>
      <c r="D1892" s="198">
        <f t="shared" si="1353"/>
        <v>66.669811469999786</v>
      </c>
      <c r="E1892" s="198">
        <f t="shared" si="1354"/>
        <v>498.99474321000025</v>
      </c>
      <c r="F1892" s="199">
        <f t="shared" si="1355"/>
        <v>7205.03</v>
      </c>
      <c r="G1892" s="63">
        <f t="shared" si="1326"/>
        <v>7245.38</v>
      </c>
      <c r="H1892" s="200">
        <f t="shared" si="1356"/>
        <v>46078</v>
      </c>
      <c r="I1892" s="64">
        <f t="shared" si="1357"/>
        <v>46106</v>
      </c>
      <c r="J1892" s="201">
        <f t="shared" si="1358"/>
        <v>5.6002542668107669E-3</v>
      </c>
      <c r="K1892" s="195">
        <f t="shared" si="1379"/>
        <v>46166</v>
      </c>
      <c r="L1892" s="202">
        <f t="shared" si="1359"/>
        <v>46166</v>
      </c>
      <c r="M1892" s="228">
        <f t="shared" si="1384"/>
        <v>30</v>
      </c>
      <c r="N1892" s="67">
        <f t="shared" si="1385"/>
        <v>23</v>
      </c>
      <c r="O1892" s="198">
        <f t="shared" si="1360"/>
        <v>1.00429072</v>
      </c>
      <c r="P1892" s="203">
        <f t="shared" si="1361"/>
        <v>1.0056002500000001</v>
      </c>
      <c r="Q1892" s="203">
        <f t="shared" si="1362"/>
        <v>1.3820858731282744</v>
      </c>
      <c r="R1892" s="198">
        <f t="shared" si="1363"/>
        <v>1.3880160100000001</v>
      </c>
      <c r="S1892" s="198">
        <f t="shared" si="1364"/>
        <v>1.36673489</v>
      </c>
      <c r="T1892" s="198">
        <f t="shared" si="1365"/>
        <v>773.11348291000002</v>
      </c>
      <c r="U1892" s="198">
        <f t="shared" si="1366"/>
        <v>24.450145975771111</v>
      </c>
      <c r="V1892" s="198">
        <f t="shared" si="1367"/>
        <v>193.61794927131893</v>
      </c>
      <c r="W1892" s="198">
        <f t="shared" si="1368"/>
        <v>783.73264992709005</v>
      </c>
      <c r="X1892" s="204">
        <f t="shared" si="1369"/>
        <v>0</v>
      </c>
      <c r="Y1892" s="198">
        <f t="shared" si="1370"/>
        <v>0</v>
      </c>
      <c r="Z1892" s="205">
        <f t="shared" si="1371"/>
        <v>0</v>
      </c>
      <c r="AA1892" s="198">
        <f t="shared" si="1372"/>
        <v>0</v>
      </c>
      <c r="AB1892" s="205">
        <f t="shared" si="1377"/>
        <v>5.1999999999999998E-2</v>
      </c>
      <c r="AC1892" s="140">
        <f t="shared" si="1378"/>
        <v>23</v>
      </c>
      <c r="AD1892" s="67">
        <f t="shared" si="1380"/>
        <v>30</v>
      </c>
      <c r="AE1892" s="11">
        <f t="shared" si="1381"/>
        <v>1.0032439769999999</v>
      </c>
      <c r="AF1892" s="198">
        <f t="shared" si="1373"/>
        <v>2.5079623500000001</v>
      </c>
      <c r="AG1892" s="198">
        <f t="shared" si="1374"/>
        <v>2.5424106900000001</v>
      </c>
      <c r="AH1892" s="198">
        <f t="shared" si="1375"/>
        <v>0</v>
      </c>
      <c r="AI1892" s="196" t="str">
        <f t="shared" si="1382"/>
        <v>A+J=</v>
      </c>
      <c r="AJ1892" s="72">
        <f t="shared" si="1383"/>
        <v>46166</v>
      </c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56" ht="15" customHeight="1" x14ac:dyDescent="0.25">
      <c r="A1893" s="197">
        <f t="shared" si="1376"/>
        <v>46160</v>
      </c>
      <c r="B1893" s="198">
        <f t="shared" si="1351"/>
        <v>786.51516888868275</v>
      </c>
      <c r="C1893" s="198">
        <f t="shared" si="1352"/>
        <v>565.66455468000004</v>
      </c>
      <c r="D1893" s="198">
        <f t="shared" si="1353"/>
        <v>66.669811469999786</v>
      </c>
      <c r="E1893" s="198">
        <f t="shared" si="1354"/>
        <v>498.99474321000025</v>
      </c>
      <c r="F1893" s="199">
        <f t="shared" si="1355"/>
        <v>7205.03</v>
      </c>
      <c r="G1893" s="63">
        <f t="shared" si="1326"/>
        <v>7245.38</v>
      </c>
      <c r="H1893" s="200">
        <f t="shared" si="1356"/>
        <v>46078</v>
      </c>
      <c r="I1893" s="64">
        <f t="shared" si="1357"/>
        <v>46106</v>
      </c>
      <c r="J1893" s="201">
        <f t="shared" si="1358"/>
        <v>5.6002542668107669E-3</v>
      </c>
      <c r="K1893" s="195">
        <f t="shared" si="1379"/>
        <v>46166</v>
      </c>
      <c r="L1893" s="202">
        <f t="shared" si="1359"/>
        <v>46166</v>
      </c>
      <c r="M1893" s="228">
        <f t="shared" si="1384"/>
        <v>30</v>
      </c>
      <c r="N1893" s="67">
        <f t="shared" si="1385"/>
        <v>24</v>
      </c>
      <c r="O1893" s="198">
        <f t="shared" si="1360"/>
        <v>1.0044776900000001</v>
      </c>
      <c r="P1893" s="203">
        <f t="shared" si="1361"/>
        <v>1.0056002500000001</v>
      </c>
      <c r="Q1893" s="203">
        <f t="shared" si="1362"/>
        <v>1.3820858731282744</v>
      </c>
      <c r="R1893" s="198">
        <f t="shared" si="1363"/>
        <v>1.3882744199999999</v>
      </c>
      <c r="S1893" s="198">
        <f t="shared" si="1364"/>
        <v>1.36673489</v>
      </c>
      <c r="T1893" s="198">
        <f t="shared" si="1365"/>
        <v>773.11348291000002</v>
      </c>
      <c r="U1893" s="198">
        <f t="shared" si="1366"/>
        <v>24.450145975771111</v>
      </c>
      <c r="V1893" s="198">
        <f t="shared" si="1367"/>
        <v>193.74689450291174</v>
      </c>
      <c r="W1893" s="198">
        <f t="shared" si="1368"/>
        <v>783.8615951586828</v>
      </c>
      <c r="X1893" s="204">
        <f t="shared" si="1369"/>
        <v>0</v>
      </c>
      <c r="Y1893" s="198">
        <f t="shared" si="1370"/>
        <v>0</v>
      </c>
      <c r="Z1893" s="205">
        <f t="shared" si="1371"/>
        <v>0</v>
      </c>
      <c r="AA1893" s="198">
        <f t="shared" si="1372"/>
        <v>0</v>
      </c>
      <c r="AB1893" s="205">
        <f t="shared" si="1377"/>
        <v>5.1999999999999998E-2</v>
      </c>
      <c r="AC1893" s="140">
        <f t="shared" si="1378"/>
        <v>24</v>
      </c>
      <c r="AD1893" s="67">
        <f t="shared" si="1380"/>
        <v>30</v>
      </c>
      <c r="AE1893" s="11">
        <f t="shared" si="1381"/>
        <v>1.003385258</v>
      </c>
      <c r="AF1893" s="198">
        <f t="shared" si="1373"/>
        <v>2.6171886</v>
      </c>
      <c r="AG1893" s="198">
        <f t="shared" si="1374"/>
        <v>2.6535737300000002</v>
      </c>
      <c r="AH1893" s="198">
        <f t="shared" si="1375"/>
        <v>0</v>
      </c>
      <c r="AI1893" s="196" t="str">
        <f t="shared" si="1382"/>
        <v>A+J=</v>
      </c>
      <c r="AJ1893" s="72">
        <f t="shared" si="1383"/>
        <v>46166</v>
      </c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</row>
    <row r="1894" spans="1:156" ht="15" customHeight="1" x14ac:dyDescent="0.25">
      <c r="A1894" s="197">
        <f t="shared" si="1376"/>
        <v>46161</v>
      </c>
      <c r="B1894" s="198">
        <f t="shared" si="1351"/>
        <v>786.75535432001311</v>
      </c>
      <c r="C1894" s="198">
        <f t="shared" si="1352"/>
        <v>565.66455468000004</v>
      </c>
      <c r="D1894" s="198">
        <f t="shared" si="1353"/>
        <v>66.669811469999786</v>
      </c>
      <c r="E1894" s="198">
        <f t="shared" si="1354"/>
        <v>498.99474321000025</v>
      </c>
      <c r="F1894" s="199">
        <f t="shared" si="1355"/>
        <v>7205.03</v>
      </c>
      <c r="G1894" s="63">
        <f t="shared" si="1326"/>
        <v>7245.38</v>
      </c>
      <c r="H1894" s="200">
        <f t="shared" si="1356"/>
        <v>46078</v>
      </c>
      <c r="I1894" s="64">
        <f t="shared" si="1357"/>
        <v>46106</v>
      </c>
      <c r="J1894" s="201">
        <f t="shared" si="1358"/>
        <v>5.6002542668107669E-3</v>
      </c>
      <c r="K1894" s="195">
        <f t="shared" si="1379"/>
        <v>46166</v>
      </c>
      <c r="L1894" s="202">
        <f t="shared" si="1359"/>
        <v>46166</v>
      </c>
      <c r="M1894" s="228">
        <f t="shared" si="1384"/>
        <v>30</v>
      </c>
      <c r="N1894" s="67">
        <f t="shared" si="1385"/>
        <v>25</v>
      </c>
      <c r="O1894" s="198">
        <f t="shared" si="1360"/>
        <v>1.0046647</v>
      </c>
      <c r="P1894" s="203">
        <f t="shared" si="1361"/>
        <v>1.0056002500000001</v>
      </c>
      <c r="Q1894" s="203">
        <f t="shared" si="1362"/>
        <v>1.3820858731282744</v>
      </c>
      <c r="R1894" s="198">
        <f t="shared" si="1363"/>
        <v>1.3885328800000001</v>
      </c>
      <c r="S1894" s="198">
        <f t="shared" si="1364"/>
        <v>1.36673489</v>
      </c>
      <c r="T1894" s="198">
        <f t="shared" si="1365"/>
        <v>773.11348291000002</v>
      </c>
      <c r="U1894" s="198">
        <f t="shared" si="1366"/>
        <v>24.450145975771111</v>
      </c>
      <c r="V1894" s="198">
        <f t="shared" si="1367"/>
        <v>193.87586468424189</v>
      </c>
      <c r="W1894" s="198">
        <f t="shared" si="1368"/>
        <v>783.99056534001306</v>
      </c>
      <c r="X1894" s="204">
        <f t="shared" si="1369"/>
        <v>0</v>
      </c>
      <c r="Y1894" s="198">
        <f t="shared" si="1370"/>
        <v>0</v>
      </c>
      <c r="Z1894" s="205">
        <f t="shared" si="1371"/>
        <v>0</v>
      </c>
      <c r="AA1894" s="198">
        <f t="shared" si="1372"/>
        <v>0</v>
      </c>
      <c r="AB1894" s="205">
        <f t="shared" si="1377"/>
        <v>5.1999999999999998E-2</v>
      </c>
      <c r="AC1894" s="140">
        <f t="shared" si="1378"/>
        <v>25</v>
      </c>
      <c r="AD1894" s="67">
        <f t="shared" si="1380"/>
        <v>30</v>
      </c>
      <c r="AE1894" s="11">
        <f t="shared" si="1381"/>
        <v>1.003526559</v>
      </c>
      <c r="AF1894" s="198">
        <f t="shared" si="1373"/>
        <v>2.72643031</v>
      </c>
      <c r="AG1894" s="198">
        <f t="shared" si="1374"/>
        <v>2.7647889800000001</v>
      </c>
      <c r="AH1894" s="198">
        <f t="shared" si="1375"/>
        <v>0</v>
      </c>
      <c r="AI1894" s="196" t="str">
        <f t="shared" si="1382"/>
        <v>A+J=</v>
      </c>
      <c r="AJ1894" s="72">
        <f t="shared" si="1383"/>
        <v>46166</v>
      </c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56" ht="15" customHeight="1" x14ac:dyDescent="0.25">
      <c r="A1895" s="197">
        <f t="shared" si="1376"/>
        <v>46162</v>
      </c>
      <c r="B1895" s="198">
        <f t="shared" si="1351"/>
        <v>786.99561692108011</v>
      </c>
      <c r="C1895" s="198">
        <f t="shared" si="1352"/>
        <v>565.66455468000004</v>
      </c>
      <c r="D1895" s="198">
        <f t="shared" si="1353"/>
        <v>66.669811469999786</v>
      </c>
      <c r="E1895" s="198">
        <f t="shared" si="1354"/>
        <v>498.99474321000025</v>
      </c>
      <c r="F1895" s="199">
        <f t="shared" si="1355"/>
        <v>7205.03</v>
      </c>
      <c r="G1895" s="63">
        <f t="shared" si="1326"/>
        <v>7245.38</v>
      </c>
      <c r="H1895" s="200">
        <f t="shared" si="1356"/>
        <v>46078</v>
      </c>
      <c r="I1895" s="64">
        <f t="shared" si="1357"/>
        <v>46106</v>
      </c>
      <c r="J1895" s="201">
        <f t="shared" si="1358"/>
        <v>5.6002542668107669E-3</v>
      </c>
      <c r="K1895" s="195">
        <f t="shared" si="1379"/>
        <v>46166</v>
      </c>
      <c r="L1895" s="202">
        <f t="shared" si="1359"/>
        <v>46166</v>
      </c>
      <c r="M1895" s="228">
        <f t="shared" si="1384"/>
        <v>30</v>
      </c>
      <c r="N1895" s="67">
        <f t="shared" si="1385"/>
        <v>26</v>
      </c>
      <c r="O1895" s="198">
        <f t="shared" si="1360"/>
        <v>1.0048517400000001</v>
      </c>
      <c r="P1895" s="203">
        <f t="shared" si="1361"/>
        <v>1.0056002500000001</v>
      </c>
      <c r="Q1895" s="203">
        <f t="shared" si="1362"/>
        <v>1.3820858731282744</v>
      </c>
      <c r="R1895" s="198">
        <f t="shared" si="1363"/>
        <v>1.38879139</v>
      </c>
      <c r="S1895" s="198">
        <f t="shared" si="1364"/>
        <v>1.36673489</v>
      </c>
      <c r="T1895" s="198">
        <f t="shared" si="1365"/>
        <v>773.11348291000002</v>
      </c>
      <c r="U1895" s="198">
        <f t="shared" si="1366"/>
        <v>24.450145975771111</v>
      </c>
      <c r="V1895" s="198">
        <f t="shared" si="1367"/>
        <v>194.00485981530903</v>
      </c>
      <c r="W1895" s="198">
        <f t="shared" si="1368"/>
        <v>784.11956047108015</v>
      </c>
      <c r="X1895" s="204">
        <f t="shared" si="1369"/>
        <v>0</v>
      </c>
      <c r="Y1895" s="198">
        <f t="shared" si="1370"/>
        <v>0</v>
      </c>
      <c r="Z1895" s="205">
        <f t="shared" si="1371"/>
        <v>0</v>
      </c>
      <c r="AA1895" s="198">
        <f t="shared" si="1372"/>
        <v>0</v>
      </c>
      <c r="AB1895" s="205">
        <f t="shared" si="1377"/>
        <v>5.1999999999999998E-2</v>
      </c>
      <c r="AC1895" s="140">
        <f t="shared" si="1378"/>
        <v>26</v>
      </c>
      <c r="AD1895" s="67">
        <f t="shared" si="1380"/>
        <v>30</v>
      </c>
      <c r="AE1895" s="11">
        <f t="shared" si="1381"/>
        <v>1.0036678800000001</v>
      </c>
      <c r="AF1895" s="198">
        <f t="shared" si="1373"/>
        <v>2.8356874799999998</v>
      </c>
      <c r="AG1895" s="198">
        <f t="shared" si="1374"/>
        <v>2.8760564500000001</v>
      </c>
      <c r="AH1895" s="198">
        <f t="shared" si="1375"/>
        <v>0</v>
      </c>
      <c r="AI1895" s="196" t="str">
        <f t="shared" si="1382"/>
        <v>A+J=</v>
      </c>
      <c r="AJ1895" s="72">
        <f t="shared" si="1383"/>
        <v>46166</v>
      </c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56" ht="15" customHeight="1" x14ac:dyDescent="0.25">
      <c r="A1896" s="197">
        <f t="shared" si="1376"/>
        <v>46163</v>
      </c>
      <c r="B1896" s="198">
        <f t="shared" si="1351"/>
        <v>787.23595592188451</v>
      </c>
      <c r="C1896" s="198">
        <f t="shared" si="1352"/>
        <v>565.66455468000004</v>
      </c>
      <c r="D1896" s="198">
        <f t="shared" si="1353"/>
        <v>66.669811469999786</v>
      </c>
      <c r="E1896" s="198">
        <f t="shared" si="1354"/>
        <v>498.99474321000025</v>
      </c>
      <c r="F1896" s="199">
        <f t="shared" si="1355"/>
        <v>7205.03</v>
      </c>
      <c r="G1896" s="63">
        <f t="shared" si="1326"/>
        <v>7245.38</v>
      </c>
      <c r="H1896" s="200">
        <f t="shared" si="1356"/>
        <v>46078</v>
      </c>
      <c r="I1896" s="64">
        <f t="shared" si="1357"/>
        <v>46106</v>
      </c>
      <c r="J1896" s="201">
        <f t="shared" si="1358"/>
        <v>5.6002542668107669E-3</v>
      </c>
      <c r="K1896" s="195">
        <f t="shared" si="1379"/>
        <v>46166</v>
      </c>
      <c r="L1896" s="202">
        <f t="shared" si="1359"/>
        <v>46166</v>
      </c>
      <c r="M1896" s="228">
        <f t="shared" si="1384"/>
        <v>30</v>
      </c>
      <c r="N1896" s="67">
        <f t="shared" si="1385"/>
        <v>27</v>
      </c>
      <c r="O1896" s="198">
        <f t="shared" si="1360"/>
        <v>1.00503882</v>
      </c>
      <c r="P1896" s="203">
        <f t="shared" si="1361"/>
        <v>1.0056002500000001</v>
      </c>
      <c r="Q1896" s="203">
        <f t="shared" si="1362"/>
        <v>1.3820858731282744</v>
      </c>
      <c r="R1896" s="198">
        <f t="shared" si="1363"/>
        <v>1.38904995</v>
      </c>
      <c r="S1896" s="198">
        <f t="shared" si="1364"/>
        <v>1.36673489</v>
      </c>
      <c r="T1896" s="198">
        <f t="shared" si="1365"/>
        <v>773.11348291000002</v>
      </c>
      <c r="U1896" s="198">
        <f t="shared" si="1366"/>
        <v>24.450145975771111</v>
      </c>
      <c r="V1896" s="198">
        <f t="shared" si="1367"/>
        <v>194.13387989611343</v>
      </c>
      <c r="W1896" s="198">
        <f t="shared" si="1368"/>
        <v>784.24858055188452</v>
      </c>
      <c r="X1896" s="204">
        <f t="shared" si="1369"/>
        <v>0</v>
      </c>
      <c r="Y1896" s="198">
        <f t="shared" si="1370"/>
        <v>0</v>
      </c>
      <c r="Z1896" s="205">
        <f t="shared" si="1371"/>
        <v>0</v>
      </c>
      <c r="AA1896" s="198">
        <f t="shared" si="1372"/>
        <v>0</v>
      </c>
      <c r="AB1896" s="205">
        <f t="shared" si="1377"/>
        <v>5.1999999999999998E-2</v>
      </c>
      <c r="AC1896" s="140">
        <f t="shared" si="1378"/>
        <v>27</v>
      </c>
      <c r="AD1896" s="67">
        <f t="shared" si="1380"/>
        <v>30</v>
      </c>
      <c r="AE1896" s="11">
        <f t="shared" si="1381"/>
        <v>1.0038092199999999</v>
      </c>
      <c r="AF1896" s="198">
        <f t="shared" si="1373"/>
        <v>2.94495934</v>
      </c>
      <c r="AG1896" s="198">
        <f t="shared" si="1374"/>
        <v>2.9873753700000001</v>
      </c>
      <c r="AH1896" s="198">
        <f t="shared" si="1375"/>
        <v>0</v>
      </c>
      <c r="AI1896" s="196" t="str">
        <f t="shared" si="1382"/>
        <v>A+J=</v>
      </c>
      <c r="AJ1896" s="72">
        <f t="shared" si="1383"/>
        <v>46166</v>
      </c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56" ht="15" customHeight="1" x14ac:dyDescent="0.25">
      <c r="A1897" s="197">
        <f t="shared" si="1376"/>
        <v>46164</v>
      </c>
      <c r="B1897" s="198">
        <f t="shared" si="1351"/>
        <v>787.47636791247874</v>
      </c>
      <c r="C1897" s="198">
        <f t="shared" si="1352"/>
        <v>565.66455468000004</v>
      </c>
      <c r="D1897" s="198">
        <f t="shared" si="1353"/>
        <v>66.669811469999786</v>
      </c>
      <c r="E1897" s="198">
        <f t="shared" si="1354"/>
        <v>498.99474321000025</v>
      </c>
      <c r="F1897" s="199">
        <f t="shared" si="1355"/>
        <v>7205.03</v>
      </c>
      <c r="G1897" s="63">
        <f t="shared" si="1326"/>
        <v>7245.38</v>
      </c>
      <c r="H1897" s="200">
        <f t="shared" si="1356"/>
        <v>46078</v>
      </c>
      <c r="I1897" s="64">
        <f t="shared" si="1357"/>
        <v>46106</v>
      </c>
      <c r="J1897" s="201">
        <f t="shared" si="1358"/>
        <v>5.6002542668107669E-3</v>
      </c>
      <c r="K1897" s="195">
        <f t="shared" si="1379"/>
        <v>46166</v>
      </c>
      <c r="L1897" s="202">
        <f t="shared" si="1359"/>
        <v>46166</v>
      </c>
      <c r="M1897" s="228">
        <f t="shared" si="1384"/>
        <v>30</v>
      </c>
      <c r="N1897" s="67">
        <f t="shared" si="1385"/>
        <v>28</v>
      </c>
      <c r="O1897" s="198">
        <f t="shared" si="1360"/>
        <v>1.0052259299999999</v>
      </c>
      <c r="P1897" s="203">
        <f t="shared" si="1361"/>
        <v>1.0056002500000001</v>
      </c>
      <c r="Q1897" s="203">
        <f t="shared" si="1362"/>
        <v>1.3820858731282744</v>
      </c>
      <c r="R1897" s="198">
        <f t="shared" si="1363"/>
        <v>1.38930855</v>
      </c>
      <c r="S1897" s="198">
        <f t="shared" si="1364"/>
        <v>1.36673489</v>
      </c>
      <c r="T1897" s="198">
        <f t="shared" si="1365"/>
        <v>773.11348291000002</v>
      </c>
      <c r="U1897" s="198">
        <f t="shared" si="1366"/>
        <v>24.450145975771111</v>
      </c>
      <c r="V1897" s="198">
        <f t="shared" si="1367"/>
        <v>194.26291993670753</v>
      </c>
      <c r="W1897" s="198">
        <f t="shared" si="1368"/>
        <v>784.37762059247871</v>
      </c>
      <c r="X1897" s="204">
        <f t="shared" si="1369"/>
        <v>0</v>
      </c>
      <c r="Y1897" s="198">
        <f t="shared" si="1370"/>
        <v>0</v>
      </c>
      <c r="Z1897" s="205">
        <f t="shared" si="1371"/>
        <v>0</v>
      </c>
      <c r="AA1897" s="198">
        <f t="shared" si="1372"/>
        <v>0</v>
      </c>
      <c r="AB1897" s="205">
        <f t="shared" si="1377"/>
        <v>5.1999999999999998E-2</v>
      </c>
      <c r="AC1897" s="140">
        <f t="shared" si="1378"/>
        <v>28</v>
      </c>
      <c r="AD1897" s="67">
        <f t="shared" si="1380"/>
        <v>30</v>
      </c>
      <c r="AE1897" s="11">
        <f t="shared" si="1381"/>
        <v>1.003950581</v>
      </c>
      <c r="AF1897" s="198">
        <f t="shared" si="1373"/>
        <v>3.0542474300000002</v>
      </c>
      <c r="AG1897" s="198">
        <f t="shared" si="1374"/>
        <v>3.0987473200000002</v>
      </c>
      <c r="AH1897" s="198">
        <f t="shared" si="1375"/>
        <v>0</v>
      </c>
      <c r="AI1897" s="196" t="str">
        <f t="shared" si="1382"/>
        <v>A+J=</v>
      </c>
      <c r="AJ1897" s="72">
        <f t="shared" si="1383"/>
        <v>46166</v>
      </c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56" ht="15" customHeight="1" x14ac:dyDescent="0.25">
      <c r="A1898" s="197">
        <f t="shared" si="1376"/>
        <v>46165</v>
      </c>
      <c r="B1898" s="198">
        <f t="shared" si="1351"/>
        <v>787.71685634280982</v>
      </c>
      <c r="C1898" s="198">
        <f t="shared" si="1352"/>
        <v>565.66455468000004</v>
      </c>
      <c r="D1898" s="198">
        <f t="shared" si="1353"/>
        <v>66.669811469999786</v>
      </c>
      <c r="E1898" s="198">
        <f t="shared" si="1354"/>
        <v>498.99474321000025</v>
      </c>
      <c r="F1898" s="199">
        <f t="shared" si="1355"/>
        <v>7205.03</v>
      </c>
      <c r="G1898" s="63">
        <f t="shared" si="1326"/>
        <v>7245.38</v>
      </c>
      <c r="H1898" s="200">
        <f t="shared" si="1356"/>
        <v>46078</v>
      </c>
      <c r="I1898" s="64">
        <f t="shared" si="1357"/>
        <v>46106</v>
      </c>
      <c r="J1898" s="201">
        <f t="shared" si="1358"/>
        <v>5.6002542668107669E-3</v>
      </c>
      <c r="K1898" s="195">
        <f t="shared" si="1379"/>
        <v>46166</v>
      </c>
      <c r="L1898" s="202">
        <f t="shared" si="1359"/>
        <v>46166</v>
      </c>
      <c r="M1898" s="228">
        <f t="shared" si="1384"/>
        <v>30</v>
      </c>
      <c r="N1898" s="67">
        <f t="shared" si="1385"/>
        <v>29</v>
      </c>
      <c r="O1898" s="198">
        <f t="shared" si="1360"/>
        <v>1.0054130699999999</v>
      </c>
      <c r="P1898" s="203">
        <f t="shared" si="1361"/>
        <v>1.0056002500000001</v>
      </c>
      <c r="Q1898" s="203">
        <f t="shared" si="1362"/>
        <v>1.3820858731282744</v>
      </c>
      <c r="R1898" s="198">
        <f t="shared" si="1363"/>
        <v>1.3895671999999999</v>
      </c>
      <c r="S1898" s="198">
        <f t="shared" si="1364"/>
        <v>1.36673489</v>
      </c>
      <c r="T1898" s="198">
        <f t="shared" si="1365"/>
        <v>773.11348291000002</v>
      </c>
      <c r="U1898" s="198">
        <f t="shared" si="1366"/>
        <v>24.450145975771111</v>
      </c>
      <c r="V1898" s="198">
        <f t="shared" si="1367"/>
        <v>194.39198492703875</v>
      </c>
      <c r="W1898" s="198">
        <f t="shared" si="1368"/>
        <v>784.50668558280984</v>
      </c>
      <c r="X1898" s="204">
        <f t="shared" si="1369"/>
        <v>0</v>
      </c>
      <c r="Y1898" s="198">
        <f t="shared" si="1370"/>
        <v>0</v>
      </c>
      <c r="Z1898" s="205">
        <f t="shared" si="1371"/>
        <v>0</v>
      </c>
      <c r="AA1898" s="198">
        <f t="shared" si="1372"/>
        <v>0</v>
      </c>
      <c r="AB1898" s="205">
        <f t="shared" si="1377"/>
        <v>5.1999999999999998E-2</v>
      </c>
      <c r="AC1898" s="140">
        <f t="shared" si="1378"/>
        <v>29</v>
      </c>
      <c r="AD1898" s="67">
        <f t="shared" si="1380"/>
        <v>30</v>
      </c>
      <c r="AE1898" s="11">
        <f t="shared" si="1381"/>
        <v>1.0040919610000001</v>
      </c>
      <c r="AF1898" s="198">
        <f t="shared" si="1373"/>
        <v>3.1635502199999999</v>
      </c>
      <c r="AG1898" s="198">
        <f t="shared" si="1374"/>
        <v>3.21017076</v>
      </c>
      <c r="AH1898" s="198">
        <f t="shared" si="1375"/>
        <v>0</v>
      </c>
      <c r="AI1898" s="196" t="str">
        <f t="shared" si="1382"/>
        <v>A+J=</v>
      </c>
      <c r="AJ1898" s="72">
        <f t="shared" si="1383"/>
        <v>46166</v>
      </c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56" ht="15" customHeight="1" x14ac:dyDescent="0.25">
      <c r="A1899" s="197">
        <f t="shared" si="1376"/>
        <v>46166</v>
      </c>
      <c r="B1899" s="198">
        <f t="shared" si="1351"/>
        <v>787.95741778293086</v>
      </c>
      <c r="C1899" s="198">
        <f t="shared" si="1352"/>
        <v>565.66455468000004</v>
      </c>
      <c r="D1899" s="198">
        <f t="shared" si="1353"/>
        <v>66.669811469999786</v>
      </c>
      <c r="E1899" s="198">
        <f t="shared" si="1354"/>
        <v>498.99474321000025</v>
      </c>
      <c r="F1899" s="199">
        <f t="shared" si="1355"/>
        <v>7205.03</v>
      </c>
      <c r="G1899" s="63">
        <f t="shared" si="1326"/>
        <v>7245.38</v>
      </c>
      <c r="H1899" s="200">
        <f t="shared" si="1356"/>
        <v>46078</v>
      </c>
      <c r="I1899" s="64">
        <f t="shared" si="1357"/>
        <v>46106</v>
      </c>
      <c r="J1899" s="201">
        <f t="shared" si="1358"/>
        <v>5.6002542668107669E-3</v>
      </c>
      <c r="K1899" s="195">
        <f t="shared" si="1379"/>
        <v>46197</v>
      </c>
      <c r="L1899" s="202">
        <f t="shared" si="1359"/>
        <v>46166</v>
      </c>
      <c r="M1899" s="228">
        <f t="shared" si="1384"/>
        <v>30</v>
      </c>
      <c r="N1899" s="67">
        <f t="shared" si="1385"/>
        <v>30</v>
      </c>
      <c r="O1899" s="198">
        <f t="shared" si="1360"/>
        <v>1.0056002500000001</v>
      </c>
      <c r="P1899" s="203">
        <f t="shared" si="1361"/>
        <v>1.0056002500000001</v>
      </c>
      <c r="Q1899" s="203">
        <f t="shared" si="1362"/>
        <v>1.3820858731282744</v>
      </c>
      <c r="R1899" s="198">
        <f t="shared" si="1363"/>
        <v>1.38982589</v>
      </c>
      <c r="S1899" s="198">
        <f t="shared" si="1364"/>
        <v>1.36673489</v>
      </c>
      <c r="T1899" s="198">
        <f t="shared" si="1365"/>
        <v>773.11348291000002</v>
      </c>
      <c r="U1899" s="198">
        <f t="shared" si="1366"/>
        <v>24.450145975771111</v>
      </c>
      <c r="V1899" s="198">
        <f t="shared" si="1367"/>
        <v>194.52106987715982</v>
      </c>
      <c r="W1899" s="198">
        <f t="shared" si="1368"/>
        <v>784.63577053293091</v>
      </c>
      <c r="X1899" s="204">
        <f t="shared" si="1369"/>
        <v>62</v>
      </c>
      <c r="Y1899" s="198">
        <f t="shared" si="1370"/>
        <v>2.3946628300000001</v>
      </c>
      <c r="Z1899" s="205">
        <f t="shared" si="1371"/>
        <v>1.2844E-2</v>
      </c>
      <c r="AA1899" s="198">
        <f t="shared" si="1372"/>
        <v>9.9298695699999993</v>
      </c>
      <c r="AB1899" s="205">
        <f t="shared" si="1377"/>
        <v>5.1999999999999998E-2</v>
      </c>
      <c r="AC1899" s="140">
        <f t="shared" si="1378"/>
        <v>30</v>
      </c>
      <c r="AD1899" s="67">
        <f t="shared" si="1380"/>
        <v>30</v>
      </c>
      <c r="AE1899" s="11">
        <f t="shared" si="1381"/>
        <v>1.0042333619999999</v>
      </c>
      <c r="AF1899" s="198">
        <f t="shared" si="1373"/>
        <v>3.2728692399999999</v>
      </c>
      <c r="AG1899" s="198">
        <f t="shared" si="1374"/>
        <v>3.3216472499999998</v>
      </c>
      <c r="AH1899" s="198">
        <f t="shared" si="1375"/>
        <v>13.20273881</v>
      </c>
      <c r="AI1899" s="196" t="str">
        <f t="shared" si="1382"/>
        <v>A+J=</v>
      </c>
      <c r="AJ1899" s="72">
        <f t="shared" si="1383"/>
        <v>46166</v>
      </c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56" ht="15" customHeight="1" x14ac:dyDescent="0.25">
      <c r="A1900" s="197">
        <f t="shared" si="1376"/>
        <v>46167</v>
      </c>
      <c r="B1900" s="198">
        <f t="shared" si="1351"/>
        <v>774.94413120856814</v>
      </c>
      <c r="C1900" s="198">
        <f t="shared" si="1352"/>
        <v>558.39915914000005</v>
      </c>
      <c r="D1900" s="198">
        <f t="shared" si="1353"/>
        <v>59.4044159299998</v>
      </c>
      <c r="E1900" s="198">
        <f t="shared" si="1354"/>
        <v>498.99474321000025</v>
      </c>
      <c r="F1900" s="199">
        <f t="shared" si="1355"/>
        <v>7205.03</v>
      </c>
      <c r="G1900" s="63">
        <f t="shared" si="1326"/>
        <v>7245.38</v>
      </c>
      <c r="H1900" s="200">
        <f t="shared" si="1356"/>
        <v>46106</v>
      </c>
      <c r="I1900" s="64">
        <f t="shared" si="1357"/>
        <v>46137</v>
      </c>
      <c r="J1900" s="201">
        <f t="shared" si="1358"/>
        <v>5.6002542668107669E-3</v>
      </c>
      <c r="K1900" s="195">
        <f t="shared" si="1379"/>
        <v>46197</v>
      </c>
      <c r="L1900" s="202">
        <f t="shared" si="1359"/>
        <v>46197</v>
      </c>
      <c r="M1900" s="228">
        <f t="shared" si="1384"/>
        <v>30</v>
      </c>
      <c r="N1900" s="67">
        <f t="shared" si="1385"/>
        <v>1</v>
      </c>
      <c r="O1900" s="198">
        <f t="shared" si="1360"/>
        <v>1.0001861700000001</v>
      </c>
      <c r="P1900" s="203">
        <f t="shared" si="1361"/>
        <v>1.0056002500000001</v>
      </c>
      <c r="Q1900" s="203">
        <f t="shared" si="1362"/>
        <v>1.3898258995392612</v>
      </c>
      <c r="R1900" s="198">
        <f t="shared" si="1363"/>
        <v>1.39008464</v>
      </c>
      <c r="S1900" s="198">
        <f t="shared" si="1364"/>
        <v>1.36673489</v>
      </c>
      <c r="T1900" s="198">
        <f t="shared" si="1365"/>
        <v>763.18361333999997</v>
      </c>
      <c r="U1900" s="198">
        <f t="shared" si="1366"/>
        <v>21.785671941602725</v>
      </c>
      <c r="V1900" s="198">
        <f t="shared" si="1367"/>
        <v>194.6501847669654</v>
      </c>
      <c r="W1900" s="198">
        <f t="shared" si="1368"/>
        <v>774.8350158485681</v>
      </c>
      <c r="X1900" s="204">
        <f t="shared" si="1369"/>
        <v>0</v>
      </c>
      <c r="Y1900" s="198">
        <f t="shared" si="1370"/>
        <v>0</v>
      </c>
      <c r="Z1900" s="205">
        <f t="shared" si="1371"/>
        <v>0</v>
      </c>
      <c r="AA1900" s="198">
        <f t="shared" si="1372"/>
        <v>0</v>
      </c>
      <c r="AB1900" s="205">
        <f t="shared" si="1377"/>
        <v>5.1999999999999998E-2</v>
      </c>
      <c r="AC1900" s="140">
        <f t="shared" si="1378"/>
        <v>1</v>
      </c>
      <c r="AD1900" s="67">
        <f t="shared" si="1380"/>
        <v>30</v>
      </c>
      <c r="AE1900" s="11">
        <f t="shared" si="1381"/>
        <v>1.000140824</v>
      </c>
      <c r="AF1900" s="198">
        <f t="shared" si="1373"/>
        <v>0.10747456</v>
      </c>
      <c r="AG1900" s="198">
        <f t="shared" si="1374"/>
        <v>0.10911535999999999</v>
      </c>
      <c r="AH1900" s="198">
        <f t="shared" si="1375"/>
        <v>0</v>
      </c>
      <c r="AI1900" s="196" t="str">
        <f t="shared" si="1382"/>
        <v>A+J=</v>
      </c>
      <c r="AJ1900" s="72">
        <f t="shared" si="1383"/>
        <v>46197</v>
      </c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56" ht="15" customHeight="1" x14ac:dyDescent="0.25">
      <c r="A1901" s="197">
        <f t="shared" si="1376"/>
        <v>46168</v>
      </c>
      <c r="B1901" s="198">
        <f t="shared" si="1351"/>
        <v>775.182428308216</v>
      </c>
      <c r="C1901" s="198">
        <f t="shared" si="1352"/>
        <v>558.39915914000005</v>
      </c>
      <c r="D1901" s="198">
        <f t="shared" si="1353"/>
        <v>59.4044159299998</v>
      </c>
      <c r="E1901" s="198">
        <f t="shared" si="1354"/>
        <v>498.99474321000025</v>
      </c>
      <c r="F1901" s="199">
        <f t="shared" si="1355"/>
        <v>7205.03</v>
      </c>
      <c r="G1901" s="63">
        <f t="shared" ref="G1901:G1964" si="1386">IF(AND(L1901&gt;L1900,N1901=1),VLOOKUP(A1900,$BI$15:$BK$314,3),G1900)</f>
        <v>7245.38</v>
      </c>
      <c r="H1901" s="200">
        <f t="shared" si="1356"/>
        <v>46106</v>
      </c>
      <c r="I1901" s="64">
        <f t="shared" si="1357"/>
        <v>46137</v>
      </c>
      <c r="J1901" s="201">
        <f t="shared" si="1358"/>
        <v>5.6002542668107669E-3</v>
      </c>
      <c r="K1901" s="195">
        <f t="shared" si="1379"/>
        <v>46197</v>
      </c>
      <c r="L1901" s="202">
        <f t="shared" si="1359"/>
        <v>46197</v>
      </c>
      <c r="M1901" s="228">
        <f t="shared" si="1384"/>
        <v>30</v>
      </c>
      <c r="N1901" s="67">
        <f t="shared" si="1385"/>
        <v>2</v>
      </c>
      <c r="O1901" s="198">
        <f t="shared" si="1360"/>
        <v>1.00037237</v>
      </c>
      <c r="P1901" s="203">
        <f t="shared" si="1361"/>
        <v>1.0056002500000001</v>
      </c>
      <c r="Q1901" s="203">
        <f t="shared" si="1362"/>
        <v>1.3898258995392612</v>
      </c>
      <c r="R1901" s="198">
        <f t="shared" si="1363"/>
        <v>1.39034342</v>
      </c>
      <c r="S1901" s="198">
        <f t="shared" si="1364"/>
        <v>1.36673489</v>
      </c>
      <c r="T1901" s="198">
        <f t="shared" si="1365"/>
        <v>763.18361333999997</v>
      </c>
      <c r="U1901" s="198">
        <f t="shared" si="1366"/>
        <v>21.785671941602725</v>
      </c>
      <c r="V1901" s="198">
        <f t="shared" si="1367"/>
        <v>194.77931462661329</v>
      </c>
      <c r="W1901" s="198">
        <f t="shared" si="1368"/>
        <v>774.96414570821605</v>
      </c>
      <c r="X1901" s="204">
        <f t="shared" si="1369"/>
        <v>0</v>
      </c>
      <c r="Y1901" s="198">
        <f t="shared" si="1370"/>
        <v>0</v>
      </c>
      <c r="Z1901" s="205">
        <f t="shared" si="1371"/>
        <v>0</v>
      </c>
      <c r="AA1901" s="198">
        <f t="shared" si="1372"/>
        <v>0</v>
      </c>
      <c r="AB1901" s="205">
        <f t="shared" si="1377"/>
        <v>5.1999999999999998E-2</v>
      </c>
      <c r="AC1901" s="140">
        <f t="shared" si="1378"/>
        <v>2</v>
      </c>
      <c r="AD1901" s="67">
        <f t="shared" si="1380"/>
        <v>30</v>
      </c>
      <c r="AE1901" s="11">
        <f t="shared" si="1381"/>
        <v>1.000281668</v>
      </c>
      <c r="AF1901" s="198">
        <f t="shared" si="1373"/>
        <v>0.2149644</v>
      </c>
      <c r="AG1901" s="198">
        <f t="shared" si="1374"/>
        <v>0.21828259999999999</v>
      </c>
      <c r="AH1901" s="198">
        <f t="shared" si="1375"/>
        <v>0</v>
      </c>
      <c r="AI1901" s="196" t="str">
        <f t="shared" si="1382"/>
        <v>A+J=</v>
      </c>
      <c r="AJ1901" s="72">
        <f t="shared" si="1383"/>
        <v>46197</v>
      </c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56" ht="15" customHeight="1" x14ac:dyDescent="0.25">
      <c r="A1902" s="197">
        <f t="shared" si="1376"/>
        <v>46169</v>
      </c>
      <c r="B1902" s="198">
        <f t="shared" si="1351"/>
        <v>775.42081221749595</v>
      </c>
      <c r="C1902" s="198">
        <f t="shared" si="1352"/>
        <v>558.39915914000005</v>
      </c>
      <c r="D1902" s="198">
        <f t="shared" si="1353"/>
        <v>59.4044159299998</v>
      </c>
      <c r="E1902" s="198">
        <f t="shared" si="1354"/>
        <v>498.99474321000025</v>
      </c>
      <c r="F1902" s="199">
        <f t="shared" si="1355"/>
        <v>7205.03</v>
      </c>
      <c r="G1902" s="63">
        <f t="shared" si="1386"/>
        <v>7245.38</v>
      </c>
      <c r="H1902" s="200">
        <f t="shared" si="1356"/>
        <v>46106</v>
      </c>
      <c r="I1902" s="64">
        <f t="shared" si="1357"/>
        <v>46137</v>
      </c>
      <c r="J1902" s="201">
        <f t="shared" si="1358"/>
        <v>5.6002542668107669E-3</v>
      </c>
      <c r="K1902" s="195">
        <f t="shared" si="1379"/>
        <v>46197</v>
      </c>
      <c r="L1902" s="202">
        <f t="shared" si="1359"/>
        <v>46197</v>
      </c>
      <c r="M1902" s="228">
        <f t="shared" si="1384"/>
        <v>30</v>
      </c>
      <c r="N1902" s="67">
        <f t="shared" si="1385"/>
        <v>3</v>
      </c>
      <c r="O1902" s="198">
        <f t="shared" si="1360"/>
        <v>1.0005586099999999</v>
      </c>
      <c r="P1902" s="203">
        <f t="shared" si="1361"/>
        <v>1.0056002500000001</v>
      </c>
      <c r="Q1902" s="203">
        <f t="shared" si="1362"/>
        <v>1.3898258995392612</v>
      </c>
      <c r="R1902" s="198">
        <f t="shared" si="1363"/>
        <v>1.39060227</v>
      </c>
      <c r="S1902" s="198">
        <f t="shared" si="1364"/>
        <v>1.36673489</v>
      </c>
      <c r="T1902" s="198">
        <f t="shared" si="1365"/>
        <v>763.18361333999997</v>
      </c>
      <c r="U1902" s="198">
        <f t="shared" si="1366"/>
        <v>21.785671941602725</v>
      </c>
      <c r="V1902" s="198">
        <f t="shared" si="1367"/>
        <v>194.9084794158932</v>
      </c>
      <c r="W1902" s="198">
        <f t="shared" si="1368"/>
        <v>775.09331049749596</v>
      </c>
      <c r="X1902" s="204">
        <f t="shared" si="1369"/>
        <v>0</v>
      </c>
      <c r="Y1902" s="198">
        <f t="shared" si="1370"/>
        <v>0</v>
      </c>
      <c r="Z1902" s="205">
        <f t="shared" si="1371"/>
        <v>0</v>
      </c>
      <c r="AA1902" s="198">
        <f t="shared" si="1372"/>
        <v>0</v>
      </c>
      <c r="AB1902" s="205">
        <f t="shared" si="1377"/>
        <v>5.1999999999999998E-2</v>
      </c>
      <c r="AC1902" s="140">
        <f t="shared" si="1378"/>
        <v>3</v>
      </c>
      <c r="AD1902" s="67">
        <f t="shared" si="1380"/>
        <v>30</v>
      </c>
      <c r="AE1902" s="11">
        <f t="shared" si="1381"/>
        <v>1.000422532</v>
      </c>
      <c r="AF1902" s="198">
        <f t="shared" si="1373"/>
        <v>0.32246949000000003</v>
      </c>
      <c r="AG1902" s="198">
        <f t="shared" si="1374"/>
        <v>0.32750172</v>
      </c>
      <c r="AH1902" s="198">
        <f t="shared" si="1375"/>
        <v>0</v>
      </c>
      <c r="AI1902" s="196" t="str">
        <f t="shared" si="1382"/>
        <v>A+J=</v>
      </c>
      <c r="AJ1902" s="72">
        <f t="shared" si="1383"/>
        <v>46197</v>
      </c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56" ht="15" customHeight="1" x14ac:dyDescent="0.25">
      <c r="A1903" s="197">
        <f t="shared" si="1376"/>
        <v>46170</v>
      </c>
      <c r="B1903" s="198">
        <f t="shared" si="1351"/>
        <v>775.65926722656559</v>
      </c>
      <c r="C1903" s="198">
        <f t="shared" si="1352"/>
        <v>558.39915914000005</v>
      </c>
      <c r="D1903" s="198">
        <f t="shared" si="1353"/>
        <v>59.4044159299998</v>
      </c>
      <c r="E1903" s="198">
        <f t="shared" si="1354"/>
        <v>498.99474321000025</v>
      </c>
      <c r="F1903" s="199">
        <f t="shared" si="1355"/>
        <v>7205.03</v>
      </c>
      <c r="G1903" s="63">
        <f t="shared" si="1386"/>
        <v>7245.38</v>
      </c>
      <c r="H1903" s="200">
        <f t="shared" si="1356"/>
        <v>46106</v>
      </c>
      <c r="I1903" s="64">
        <f t="shared" si="1357"/>
        <v>46137</v>
      </c>
      <c r="J1903" s="201">
        <f t="shared" si="1358"/>
        <v>5.6002542668107669E-3</v>
      </c>
      <c r="K1903" s="195">
        <f t="shared" si="1379"/>
        <v>46197</v>
      </c>
      <c r="L1903" s="202">
        <f t="shared" si="1359"/>
        <v>46197</v>
      </c>
      <c r="M1903" s="228">
        <f t="shared" si="1384"/>
        <v>30</v>
      </c>
      <c r="N1903" s="67">
        <f t="shared" si="1385"/>
        <v>4</v>
      </c>
      <c r="O1903" s="198">
        <f t="shared" si="1360"/>
        <v>1.00074489</v>
      </c>
      <c r="P1903" s="203">
        <f t="shared" si="1361"/>
        <v>1.0056002500000001</v>
      </c>
      <c r="Q1903" s="203">
        <f t="shared" si="1362"/>
        <v>1.3898258995392612</v>
      </c>
      <c r="R1903" s="198">
        <f t="shared" si="1363"/>
        <v>1.39086116</v>
      </c>
      <c r="S1903" s="198">
        <f t="shared" si="1364"/>
        <v>1.36673489</v>
      </c>
      <c r="T1903" s="198">
        <f t="shared" si="1365"/>
        <v>763.18361333999997</v>
      </c>
      <c r="U1903" s="198">
        <f t="shared" si="1366"/>
        <v>21.785671941602725</v>
      </c>
      <c r="V1903" s="198">
        <f t="shared" si="1367"/>
        <v>195.03766416496285</v>
      </c>
      <c r="W1903" s="198">
        <f t="shared" si="1368"/>
        <v>775.22249524656559</v>
      </c>
      <c r="X1903" s="204">
        <f t="shared" si="1369"/>
        <v>0</v>
      </c>
      <c r="Y1903" s="198">
        <f t="shared" si="1370"/>
        <v>0</v>
      </c>
      <c r="Z1903" s="205">
        <f t="shared" si="1371"/>
        <v>0</v>
      </c>
      <c r="AA1903" s="198">
        <f t="shared" si="1372"/>
        <v>0</v>
      </c>
      <c r="AB1903" s="205">
        <f t="shared" si="1377"/>
        <v>5.1999999999999998E-2</v>
      </c>
      <c r="AC1903" s="140">
        <f t="shared" si="1378"/>
        <v>4</v>
      </c>
      <c r="AD1903" s="67">
        <f t="shared" si="1380"/>
        <v>30</v>
      </c>
      <c r="AE1903" s="11">
        <f t="shared" si="1381"/>
        <v>1.000563415</v>
      </c>
      <c r="AF1903" s="198">
        <f t="shared" si="1373"/>
        <v>0.42998909000000002</v>
      </c>
      <c r="AG1903" s="198">
        <f t="shared" si="1374"/>
        <v>0.43677198</v>
      </c>
      <c r="AH1903" s="198">
        <f t="shared" si="1375"/>
        <v>0</v>
      </c>
      <c r="AI1903" s="196" t="str">
        <f t="shared" si="1382"/>
        <v>A+J=</v>
      </c>
      <c r="AJ1903" s="72">
        <f t="shared" si="1383"/>
        <v>46197</v>
      </c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56" ht="15" customHeight="1" x14ac:dyDescent="0.25">
      <c r="A1904" s="197">
        <f t="shared" si="1376"/>
        <v>46171</v>
      </c>
      <c r="B1904" s="198">
        <f t="shared" si="1351"/>
        <v>775.89779987537236</v>
      </c>
      <c r="C1904" s="198">
        <f t="shared" si="1352"/>
        <v>558.39915914000005</v>
      </c>
      <c r="D1904" s="198">
        <f t="shared" si="1353"/>
        <v>59.4044159299998</v>
      </c>
      <c r="E1904" s="198">
        <f t="shared" si="1354"/>
        <v>498.99474321000025</v>
      </c>
      <c r="F1904" s="199">
        <f t="shared" si="1355"/>
        <v>7205.03</v>
      </c>
      <c r="G1904" s="63">
        <f t="shared" si="1386"/>
        <v>7245.38</v>
      </c>
      <c r="H1904" s="200">
        <f t="shared" si="1356"/>
        <v>46106</v>
      </c>
      <c r="I1904" s="64">
        <f t="shared" si="1357"/>
        <v>46137</v>
      </c>
      <c r="J1904" s="201">
        <f t="shared" si="1358"/>
        <v>5.6002542668107669E-3</v>
      </c>
      <c r="K1904" s="195">
        <f t="shared" si="1379"/>
        <v>46197</v>
      </c>
      <c r="L1904" s="202">
        <f t="shared" si="1359"/>
        <v>46197</v>
      </c>
      <c r="M1904" s="228">
        <f t="shared" si="1384"/>
        <v>30</v>
      </c>
      <c r="N1904" s="67">
        <f t="shared" si="1385"/>
        <v>5</v>
      </c>
      <c r="O1904" s="198">
        <f t="shared" si="1360"/>
        <v>1.0009311999999999</v>
      </c>
      <c r="P1904" s="203">
        <f t="shared" si="1361"/>
        <v>1.0056002500000001</v>
      </c>
      <c r="Q1904" s="203">
        <f t="shared" si="1362"/>
        <v>1.3898258995392612</v>
      </c>
      <c r="R1904" s="198">
        <f t="shared" si="1363"/>
        <v>1.3911201</v>
      </c>
      <c r="S1904" s="198">
        <f t="shared" si="1364"/>
        <v>1.36673489</v>
      </c>
      <c r="T1904" s="198">
        <f t="shared" si="1365"/>
        <v>763.18361333999997</v>
      </c>
      <c r="U1904" s="198">
        <f t="shared" si="1366"/>
        <v>21.785671941602725</v>
      </c>
      <c r="V1904" s="198">
        <f t="shared" si="1367"/>
        <v>195.16687386376961</v>
      </c>
      <c r="W1904" s="198">
        <f t="shared" si="1368"/>
        <v>775.35170494537238</v>
      </c>
      <c r="X1904" s="204">
        <f t="shared" si="1369"/>
        <v>0</v>
      </c>
      <c r="Y1904" s="198">
        <f t="shared" si="1370"/>
        <v>0</v>
      </c>
      <c r="Z1904" s="205">
        <f t="shared" si="1371"/>
        <v>0</v>
      </c>
      <c r="AA1904" s="198">
        <f t="shared" si="1372"/>
        <v>0</v>
      </c>
      <c r="AB1904" s="205">
        <f t="shared" si="1377"/>
        <v>5.1999999999999998E-2</v>
      </c>
      <c r="AC1904" s="140">
        <f t="shared" si="1378"/>
        <v>5</v>
      </c>
      <c r="AD1904" s="67">
        <f t="shared" si="1380"/>
        <v>30</v>
      </c>
      <c r="AE1904" s="11">
        <f t="shared" si="1381"/>
        <v>1.000704319</v>
      </c>
      <c r="AF1904" s="198">
        <f t="shared" si="1373"/>
        <v>0.53752471000000002</v>
      </c>
      <c r="AG1904" s="198">
        <f t="shared" si="1374"/>
        <v>0.54609492999999998</v>
      </c>
      <c r="AH1904" s="198">
        <f t="shared" si="1375"/>
        <v>0</v>
      </c>
      <c r="AI1904" s="196" t="str">
        <f t="shared" si="1382"/>
        <v>A+J=</v>
      </c>
      <c r="AJ1904" s="72">
        <f t="shared" si="1383"/>
        <v>46197</v>
      </c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197">
        <f t="shared" si="1376"/>
        <v>46172</v>
      </c>
      <c r="B1905" s="198">
        <f t="shared" ref="B1905:B1968" si="1387">(W1905+AG1905)</f>
        <v>776.13640865391631</v>
      </c>
      <c r="C1905" s="198">
        <f t="shared" ref="C1905:C1968" si="1388">TRUNC(IF(X1904&gt;0,VLOOKUP(A1904,$AM$14:$AN$314,2),C1904),8)</f>
        <v>558.39915914000005</v>
      </c>
      <c r="D1905" s="198">
        <f t="shared" ref="D1905:D1968" si="1389">VLOOKUP(A1905,$AT$15:$AX$314,5)</f>
        <v>59.4044159299998</v>
      </c>
      <c r="E1905" s="198">
        <f t="shared" ref="E1905:E1968" si="1390">(C1905-D1905)</f>
        <v>498.99474321000025</v>
      </c>
      <c r="F1905" s="199">
        <f t="shared" ref="F1905:F1968" si="1391">IF(G1905=G1904,F1904,G1904)</f>
        <v>7205.03</v>
      </c>
      <c r="G1905" s="63">
        <f t="shared" si="1386"/>
        <v>7245.38</v>
      </c>
      <c r="H1905" s="200">
        <f t="shared" ref="H1905:H1968" si="1392">EDATE(I1905,-1)</f>
        <v>46106</v>
      </c>
      <c r="I1905" s="64">
        <f t="shared" ref="I1905:I1968" si="1393">IF(X1904&gt;0,EDATE(A1905,-1),+I1904)</f>
        <v>46137</v>
      </c>
      <c r="J1905" s="201">
        <f t="shared" ref="J1905:J1968" si="1394">(G1905/F1905)-1</f>
        <v>5.6002542668107669E-3</v>
      </c>
      <c r="K1905" s="195">
        <f t="shared" si="1379"/>
        <v>46197</v>
      </c>
      <c r="L1905" s="202">
        <f t="shared" ref="L1905:L1968" si="1395">IF(A1905&gt;L1904,K1905,L1904)</f>
        <v>46197</v>
      </c>
      <c r="M1905" s="228">
        <f t="shared" si="1384"/>
        <v>30</v>
      </c>
      <c r="N1905" s="67">
        <f t="shared" si="1385"/>
        <v>6</v>
      </c>
      <c r="O1905" s="198">
        <f t="shared" ref="O1905:O1968" si="1396">TRUNC((G1905/F1905)^TRUNC((N1905/M1905),9),8)</f>
        <v>1.00111755</v>
      </c>
      <c r="P1905" s="203">
        <f t="shared" ref="P1905:P1968" si="1397">IF(L1905&gt;L1904,O1904,P1904)</f>
        <v>1.0056002500000001</v>
      </c>
      <c r="Q1905" s="203">
        <f t="shared" ref="Q1905:Q1968" si="1398">IF(L1905&gt;L1904,Q1904*P1905,Q1904)</f>
        <v>1.3898258995392612</v>
      </c>
      <c r="R1905" s="198">
        <f t="shared" ref="R1905:R1968" si="1399">TRUNC(TRUNC((O1905*Q1905),15),8)</f>
        <v>1.39137909</v>
      </c>
      <c r="S1905" s="198">
        <f t="shared" ref="S1905:S1968" si="1400">IF(AND(X1905&gt;0,MONTH(A1905)=S$4),R1905,S1904)</f>
        <v>1.36673489</v>
      </c>
      <c r="T1905" s="198">
        <f t="shared" ref="T1905:T1968" si="1401">TRUNC(C1905*S1905,8)</f>
        <v>763.18361333999997</v>
      </c>
      <c r="U1905" s="198">
        <f t="shared" ref="U1905:U1968" si="1402">(D1905*(S1905-1))</f>
        <v>21.785671941602725</v>
      </c>
      <c r="V1905" s="198">
        <f t="shared" ref="V1905:V1968" si="1403">(E1905*(R1905-1))</f>
        <v>195.29610851231359</v>
      </c>
      <c r="W1905" s="198">
        <f t="shared" ref="W1905:W1968" si="1404">(C1905+U1905+V1905)</f>
        <v>775.48093959391633</v>
      </c>
      <c r="X1905" s="204">
        <f t="shared" ref="X1905:X1968" si="1405">IF(VLOOKUP(A1905,AM$12:AZ$314,14)=VLOOKUP(A1904,AM$12:AZ$314,14),0,VLOOKUP(A1905,AM$12:AZ$314,14))</f>
        <v>0</v>
      </c>
      <c r="Y1905" s="198">
        <f t="shared" ref="Y1905:Y1968" si="1406">IF(X1905&gt;0,VLOOKUP(A1905,AM$14:AR$314,5),0)</f>
        <v>0</v>
      </c>
      <c r="Z1905" s="205">
        <f t="shared" ref="Z1905:Z1968" si="1407">IF(X1905&gt;0,VLOOKUP($A1905,$AM$12:$AS$314,7),0)</f>
        <v>0</v>
      </c>
      <c r="AA1905" s="198">
        <f t="shared" ref="AA1905:AA1968" si="1408">IF(Z1905&gt;0,TRUNC(Z1905*T1905,8),0)</f>
        <v>0</v>
      </c>
      <c r="AB1905" s="205">
        <f t="shared" si="1377"/>
        <v>5.1999999999999998E-2</v>
      </c>
      <c r="AC1905" s="140">
        <f t="shared" si="1378"/>
        <v>6</v>
      </c>
      <c r="AD1905" s="67">
        <f t="shared" si="1380"/>
        <v>30</v>
      </c>
      <c r="AE1905" s="11">
        <f t="shared" si="1381"/>
        <v>1.000845242</v>
      </c>
      <c r="AF1905" s="198">
        <f t="shared" ref="AF1905:AF1968" si="1409">TRUNC((T1905*(AE1905-1)),8)</f>
        <v>0.64507484000000004</v>
      </c>
      <c r="AG1905" s="198">
        <f t="shared" ref="AG1905:AG1968" si="1410">TRUNC((W1905*(AE1905-1)),8)</f>
        <v>0.65546906000000005</v>
      </c>
      <c r="AH1905" s="198">
        <f t="shared" ref="AH1905:AH1968" si="1411">IF(AA1905&gt;0,AA1905+AF1905,0)</f>
        <v>0</v>
      </c>
      <c r="AI1905" s="196" t="str">
        <f t="shared" si="1382"/>
        <v>A+J=</v>
      </c>
      <c r="AJ1905" s="72">
        <f t="shared" si="1383"/>
        <v>46197</v>
      </c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197">
        <f t="shared" si="1376"/>
        <v>46173</v>
      </c>
      <c r="B1906" s="198">
        <f t="shared" si="1387"/>
        <v>776.37508933225013</v>
      </c>
      <c r="C1906" s="198">
        <f t="shared" si="1388"/>
        <v>558.39915914000005</v>
      </c>
      <c r="D1906" s="198">
        <f t="shared" si="1389"/>
        <v>59.4044159299998</v>
      </c>
      <c r="E1906" s="198">
        <f t="shared" si="1390"/>
        <v>498.99474321000025</v>
      </c>
      <c r="F1906" s="199">
        <f t="shared" si="1391"/>
        <v>7205.03</v>
      </c>
      <c r="G1906" s="63">
        <f t="shared" si="1386"/>
        <v>7245.38</v>
      </c>
      <c r="H1906" s="200">
        <f t="shared" si="1392"/>
        <v>46106</v>
      </c>
      <c r="I1906" s="64">
        <f t="shared" si="1393"/>
        <v>46137</v>
      </c>
      <c r="J1906" s="201">
        <f t="shared" si="1394"/>
        <v>5.6002542668107669E-3</v>
      </c>
      <c r="K1906" s="195">
        <f t="shared" si="1379"/>
        <v>46197</v>
      </c>
      <c r="L1906" s="202">
        <f t="shared" si="1395"/>
        <v>46197</v>
      </c>
      <c r="M1906" s="228">
        <f t="shared" si="1384"/>
        <v>30</v>
      </c>
      <c r="N1906" s="67">
        <f t="shared" si="1385"/>
        <v>7</v>
      </c>
      <c r="O1906" s="198">
        <f t="shared" si="1396"/>
        <v>1.00130392</v>
      </c>
      <c r="P1906" s="203">
        <f t="shared" si="1397"/>
        <v>1.0056002500000001</v>
      </c>
      <c r="Q1906" s="203">
        <f t="shared" si="1398"/>
        <v>1.3898258995392612</v>
      </c>
      <c r="R1906" s="198">
        <f t="shared" si="1399"/>
        <v>1.3916381200000001</v>
      </c>
      <c r="S1906" s="198">
        <f t="shared" si="1400"/>
        <v>1.36673489</v>
      </c>
      <c r="T1906" s="198">
        <f t="shared" si="1401"/>
        <v>763.18361333999997</v>
      </c>
      <c r="U1906" s="198">
        <f t="shared" si="1402"/>
        <v>21.785671941602725</v>
      </c>
      <c r="V1906" s="198">
        <f t="shared" si="1403"/>
        <v>195.42536312064732</v>
      </c>
      <c r="W1906" s="198">
        <f t="shared" si="1404"/>
        <v>775.61019420225011</v>
      </c>
      <c r="X1906" s="204">
        <f t="shared" si="1405"/>
        <v>0</v>
      </c>
      <c r="Y1906" s="198">
        <f t="shared" si="1406"/>
        <v>0</v>
      </c>
      <c r="Z1906" s="205">
        <f t="shared" si="1407"/>
        <v>0</v>
      </c>
      <c r="AA1906" s="198">
        <f t="shared" si="1408"/>
        <v>0</v>
      </c>
      <c r="AB1906" s="205">
        <f t="shared" si="1377"/>
        <v>5.1999999999999998E-2</v>
      </c>
      <c r="AC1906" s="140">
        <f t="shared" si="1378"/>
        <v>7</v>
      </c>
      <c r="AD1906" s="67">
        <f t="shared" si="1380"/>
        <v>30</v>
      </c>
      <c r="AE1906" s="11">
        <f t="shared" si="1381"/>
        <v>1.0009861849999999</v>
      </c>
      <c r="AF1906" s="198">
        <f t="shared" si="1409"/>
        <v>0.75264023000000002</v>
      </c>
      <c r="AG1906" s="198">
        <f t="shared" si="1410"/>
        <v>0.76489512999999998</v>
      </c>
      <c r="AH1906" s="198">
        <f t="shared" si="1411"/>
        <v>0</v>
      </c>
      <c r="AI1906" s="196" t="str">
        <f t="shared" si="1382"/>
        <v>A+J=</v>
      </c>
      <c r="AJ1906" s="72">
        <f t="shared" si="1383"/>
        <v>46197</v>
      </c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197">
        <f t="shared" si="1376"/>
        <v>46174</v>
      </c>
      <c r="B1907" s="198">
        <f t="shared" si="1387"/>
        <v>776.37508933225013</v>
      </c>
      <c r="C1907" s="198">
        <f t="shared" si="1388"/>
        <v>558.39915914000005</v>
      </c>
      <c r="D1907" s="198">
        <f t="shared" si="1389"/>
        <v>59.4044159299998</v>
      </c>
      <c r="E1907" s="198">
        <f t="shared" si="1390"/>
        <v>498.99474321000025</v>
      </c>
      <c r="F1907" s="199">
        <f t="shared" si="1391"/>
        <v>7205.03</v>
      </c>
      <c r="G1907" s="63">
        <f t="shared" si="1386"/>
        <v>7245.38</v>
      </c>
      <c r="H1907" s="200">
        <f t="shared" si="1392"/>
        <v>46106</v>
      </c>
      <c r="I1907" s="64">
        <f t="shared" si="1393"/>
        <v>46137</v>
      </c>
      <c r="J1907" s="201">
        <f t="shared" si="1394"/>
        <v>5.6002542668107669E-3</v>
      </c>
      <c r="K1907" s="195">
        <f t="shared" si="1379"/>
        <v>46197</v>
      </c>
      <c r="L1907" s="202">
        <f t="shared" si="1395"/>
        <v>46197</v>
      </c>
      <c r="M1907" s="228">
        <f t="shared" si="1384"/>
        <v>30</v>
      </c>
      <c r="N1907" s="67">
        <f t="shared" si="1385"/>
        <v>7</v>
      </c>
      <c r="O1907" s="198">
        <f t="shared" si="1396"/>
        <v>1.00130392</v>
      </c>
      <c r="P1907" s="203">
        <f t="shared" si="1397"/>
        <v>1.0056002500000001</v>
      </c>
      <c r="Q1907" s="203">
        <f t="shared" si="1398"/>
        <v>1.3898258995392612</v>
      </c>
      <c r="R1907" s="198">
        <f t="shared" si="1399"/>
        <v>1.3916381200000001</v>
      </c>
      <c r="S1907" s="198">
        <f t="shared" si="1400"/>
        <v>1.36673489</v>
      </c>
      <c r="T1907" s="198">
        <f t="shared" si="1401"/>
        <v>763.18361333999997</v>
      </c>
      <c r="U1907" s="198">
        <f t="shared" si="1402"/>
        <v>21.785671941602725</v>
      </c>
      <c r="V1907" s="198">
        <f t="shared" si="1403"/>
        <v>195.42536312064732</v>
      </c>
      <c r="W1907" s="198">
        <f t="shared" si="1404"/>
        <v>775.61019420225011</v>
      </c>
      <c r="X1907" s="204">
        <f t="shared" si="1405"/>
        <v>0</v>
      </c>
      <c r="Y1907" s="198">
        <f t="shared" si="1406"/>
        <v>0</v>
      </c>
      <c r="Z1907" s="205">
        <f t="shared" si="1407"/>
        <v>0</v>
      </c>
      <c r="AA1907" s="198">
        <f t="shared" si="1408"/>
        <v>0</v>
      </c>
      <c r="AB1907" s="205">
        <f t="shared" si="1377"/>
        <v>5.1999999999999998E-2</v>
      </c>
      <c r="AC1907" s="140">
        <f t="shared" si="1378"/>
        <v>7</v>
      </c>
      <c r="AD1907" s="67">
        <f t="shared" si="1380"/>
        <v>30</v>
      </c>
      <c r="AE1907" s="11">
        <f t="shared" si="1381"/>
        <v>1.0009861849999999</v>
      </c>
      <c r="AF1907" s="198">
        <f t="shared" si="1409"/>
        <v>0.75264023000000002</v>
      </c>
      <c r="AG1907" s="198">
        <f t="shared" si="1410"/>
        <v>0.76489512999999998</v>
      </c>
      <c r="AH1907" s="198">
        <f t="shared" si="1411"/>
        <v>0</v>
      </c>
      <c r="AI1907" s="196" t="str">
        <f t="shared" si="1382"/>
        <v>A+J=</v>
      </c>
      <c r="AJ1907" s="72">
        <f t="shared" si="1383"/>
        <v>46197</v>
      </c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197">
        <f t="shared" si="1376"/>
        <v>46175</v>
      </c>
      <c r="B1908" s="198">
        <f t="shared" si="1387"/>
        <v>776.61385195026833</v>
      </c>
      <c r="C1908" s="198">
        <f t="shared" si="1388"/>
        <v>558.39915914000005</v>
      </c>
      <c r="D1908" s="198">
        <f t="shared" si="1389"/>
        <v>59.4044159299998</v>
      </c>
      <c r="E1908" s="198">
        <f t="shared" si="1390"/>
        <v>498.99474321000025</v>
      </c>
      <c r="F1908" s="199">
        <f t="shared" si="1391"/>
        <v>7205.03</v>
      </c>
      <c r="G1908" s="63">
        <f t="shared" si="1386"/>
        <v>7245.38</v>
      </c>
      <c r="H1908" s="200">
        <f t="shared" si="1392"/>
        <v>46106</v>
      </c>
      <c r="I1908" s="64">
        <f t="shared" si="1393"/>
        <v>46137</v>
      </c>
      <c r="J1908" s="201">
        <f t="shared" si="1394"/>
        <v>5.6002542668107669E-3</v>
      </c>
      <c r="K1908" s="195">
        <f t="shared" si="1379"/>
        <v>46197</v>
      </c>
      <c r="L1908" s="202">
        <f t="shared" si="1395"/>
        <v>46197</v>
      </c>
      <c r="M1908" s="228">
        <f t="shared" si="1384"/>
        <v>30</v>
      </c>
      <c r="N1908" s="67">
        <f t="shared" si="1385"/>
        <v>8</v>
      </c>
      <c r="O1908" s="198">
        <f t="shared" si="1396"/>
        <v>1.0014903399999999</v>
      </c>
      <c r="P1908" s="203">
        <f t="shared" si="1397"/>
        <v>1.0056002500000001</v>
      </c>
      <c r="Q1908" s="203">
        <f t="shared" si="1398"/>
        <v>1.3898258995392612</v>
      </c>
      <c r="R1908" s="198">
        <f t="shared" si="1399"/>
        <v>1.39189721</v>
      </c>
      <c r="S1908" s="198">
        <f t="shared" si="1400"/>
        <v>1.36673489</v>
      </c>
      <c r="T1908" s="198">
        <f t="shared" si="1401"/>
        <v>763.18361333999997</v>
      </c>
      <c r="U1908" s="198">
        <f t="shared" si="1402"/>
        <v>21.785671941602725</v>
      </c>
      <c r="V1908" s="198">
        <f t="shared" si="1403"/>
        <v>195.55464766866555</v>
      </c>
      <c r="W1908" s="198">
        <f t="shared" si="1404"/>
        <v>775.73947875026829</v>
      </c>
      <c r="X1908" s="204">
        <f t="shared" si="1405"/>
        <v>0</v>
      </c>
      <c r="Y1908" s="198">
        <f t="shared" si="1406"/>
        <v>0</v>
      </c>
      <c r="Z1908" s="205">
        <f t="shared" si="1407"/>
        <v>0</v>
      </c>
      <c r="AA1908" s="198">
        <f t="shared" si="1408"/>
        <v>0</v>
      </c>
      <c r="AB1908" s="205">
        <f t="shared" si="1377"/>
        <v>5.1999999999999998E-2</v>
      </c>
      <c r="AC1908" s="140">
        <f t="shared" si="1378"/>
        <v>8</v>
      </c>
      <c r="AD1908" s="67">
        <f t="shared" si="1380"/>
        <v>30</v>
      </c>
      <c r="AE1908" s="11">
        <f t="shared" si="1381"/>
        <v>1.0011271479999999</v>
      </c>
      <c r="AF1908" s="198">
        <f t="shared" si="1409"/>
        <v>0.86022087999999997</v>
      </c>
      <c r="AG1908" s="198">
        <f t="shared" si="1410"/>
        <v>0.87437319999999996</v>
      </c>
      <c r="AH1908" s="198">
        <f t="shared" si="1411"/>
        <v>0</v>
      </c>
      <c r="AI1908" s="196" t="str">
        <f t="shared" si="1382"/>
        <v>A+J=</v>
      </c>
      <c r="AJ1908" s="72">
        <f t="shared" si="1383"/>
        <v>46197</v>
      </c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197">
        <f t="shared" si="1376"/>
        <v>46176</v>
      </c>
      <c r="B1909" s="198">
        <f t="shared" si="1387"/>
        <v>776.85268650807632</v>
      </c>
      <c r="C1909" s="198">
        <f t="shared" si="1388"/>
        <v>558.39915914000005</v>
      </c>
      <c r="D1909" s="198">
        <f t="shared" si="1389"/>
        <v>59.4044159299998</v>
      </c>
      <c r="E1909" s="198">
        <f t="shared" si="1390"/>
        <v>498.99474321000025</v>
      </c>
      <c r="F1909" s="199">
        <f t="shared" si="1391"/>
        <v>7205.03</v>
      </c>
      <c r="G1909" s="63">
        <f t="shared" si="1386"/>
        <v>7245.38</v>
      </c>
      <c r="H1909" s="200">
        <f t="shared" si="1392"/>
        <v>46106</v>
      </c>
      <c r="I1909" s="64">
        <f t="shared" si="1393"/>
        <v>46137</v>
      </c>
      <c r="J1909" s="201">
        <f t="shared" si="1394"/>
        <v>5.6002542668107669E-3</v>
      </c>
      <c r="K1909" s="195">
        <f t="shared" si="1379"/>
        <v>46197</v>
      </c>
      <c r="L1909" s="202">
        <f t="shared" si="1395"/>
        <v>46197</v>
      </c>
      <c r="M1909" s="228">
        <f t="shared" si="1384"/>
        <v>30</v>
      </c>
      <c r="N1909" s="67">
        <f t="shared" si="1385"/>
        <v>9</v>
      </c>
      <c r="O1909" s="198">
        <f t="shared" si="1396"/>
        <v>1.0016767900000001</v>
      </c>
      <c r="P1909" s="203">
        <f t="shared" si="1397"/>
        <v>1.0056002500000001</v>
      </c>
      <c r="Q1909" s="203">
        <f t="shared" si="1398"/>
        <v>1.3898258995392612</v>
      </c>
      <c r="R1909" s="198">
        <f t="shared" si="1399"/>
        <v>1.3921563400000001</v>
      </c>
      <c r="S1909" s="198">
        <f t="shared" si="1400"/>
        <v>1.36673489</v>
      </c>
      <c r="T1909" s="198">
        <f t="shared" si="1401"/>
        <v>763.18361333999997</v>
      </c>
      <c r="U1909" s="198">
        <f t="shared" si="1402"/>
        <v>21.785671941602725</v>
      </c>
      <c r="V1909" s="198">
        <f t="shared" si="1403"/>
        <v>195.68395217647361</v>
      </c>
      <c r="W1909" s="198">
        <f t="shared" si="1404"/>
        <v>775.86878325807629</v>
      </c>
      <c r="X1909" s="204">
        <f t="shared" si="1405"/>
        <v>0</v>
      </c>
      <c r="Y1909" s="198">
        <f t="shared" si="1406"/>
        <v>0</v>
      </c>
      <c r="Z1909" s="205">
        <f t="shared" si="1407"/>
        <v>0</v>
      </c>
      <c r="AA1909" s="198">
        <f t="shared" si="1408"/>
        <v>0</v>
      </c>
      <c r="AB1909" s="205">
        <f t="shared" si="1377"/>
        <v>5.1999999999999998E-2</v>
      </c>
      <c r="AC1909" s="140">
        <f t="shared" si="1378"/>
        <v>9</v>
      </c>
      <c r="AD1909" s="67">
        <f t="shared" si="1380"/>
        <v>30</v>
      </c>
      <c r="AE1909" s="11">
        <f t="shared" si="1381"/>
        <v>1.001268131</v>
      </c>
      <c r="AF1909" s="198">
        <f t="shared" si="1409"/>
        <v>0.96781678999999998</v>
      </c>
      <c r="AG1909" s="198">
        <f t="shared" si="1410"/>
        <v>0.98390325000000001</v>
      </c>
      <c r="AH1909" s="198">
        <f t="shared" si="1411"/>
        <v>0</v>
      </c>
      <c r="AI1909" s="196" t="str">
        <f t="shared" si="1382"/>
        <v>A+J=</v>
      </c>
      <c r="AJ1909" s="72">
        <f t="shared" si="1383"/>
        <v>46197</v>
      </c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197">
        <f t="shared" si="1376"/>
        <v>46177</v>
      </c>
      <c r="B1910" s="198">
        <f t="shared" si="1387"/>
        <v>777.09159803562136</v>
      </c>
      <c r="C1910" s="198">
        <f t="shared" si="1388"/>
        <v>558.39915914000005</v>
      </c>
      <c r="D1910" s="198">
        <f t="shared" si="1389"/>
        <v>59.4044159299998</v>
      </c>
      <c r="E1910" s="198">
        <f t="shared" si="1390"/>
        <v>498.99474321000025</v>
      </c>
      <c r="F1910" s="199">
        <f t="shared" si="1391"/>
        <v>7205.03</v>
      </c>
      <c r="G1910" s="63">
        <f t="shared" si="1386"/>
        <v>7245.38</v>
      </c>
      <c r="H1910" s="200">
        <f t="shared" si="1392"/>
        <v>46106</v>
      </c>
      <c r="I1910" s="64">
        <f t="shared" si="1393"/>
        <v>46137</v>
      </c>
      <c r="J1910" s="201">
        <f t="shared" si="1394"/>
        <v>5.6002542668107669E-3</v>
      </c>
      <c r="K1910" s="195">
        <f t="shared" si="1379"/>
        <v>46197</v>
      </c>
      <c r="L1910" s="202">
        <f t="shared" si="1395"/>
        <v>46197</v>
      </c>
      <c r="M1910" s="228">
        <f t="shared" si="1384"/>
        <v>30</v>
      </c>
      <c r="N1910" s="67">
        <f t="shared" si="1385"/>
        <v>10</v>
      </c>
      <c r="O1910" s="198">
        <f t="shared" si="1396"/>
        <v>1.0018632700000001</v>
      </c>
      <c r="P1910" s="203">
        <f t="shared" si="1397"/>
        <v>1.0056002500000001</v>
      </c>
      <c r="Q1910" s="203">
        <f t="shared" si="1398"/>
        <v>1.3898258995392612</v>
      </c>
      <c r="R1910" s="198">
        <f t="shared" si="1399"/>
        <v>1.3924155199999999</v>
      </c>
      <c r="S1910" s="198">
        <f t="shared" si="1400"/>
        <v>1.36673489</v>
      </c>
      <c r="T1910" s="198">
        <f t="shared" si="1401"/>
        <v>763.18361333999997</v>
      </c>
      <c r="U1910" s="198">
        <f t="shared" si="1402"/>
        <v>21.785671941602725</v>
      </c>
      <c r="V1910" s="198">
        <f t="shared" si="1403"/>
        <v>195.81328163401867</v>
      </c>
      <c r="W1910" s="198">
        <f t="shared" si="1404"/>
        <v>775.99811271562135</v>
      </c>
      <c r="X1910" s="204">
        <f t="shared" si="1405"/>
        <v>0</v>
      </c>
      <c r="Y1910" s="198">
        <f t="shared" si="1406"/>
        <v>0</v>
      </c>
      <c r="Z1910" s="205">
        <f t="shared" si="1407"/>
        <v>0</v>
      </c>
      <c r="AA1910" s="198">
        <f t="shared" si="1408"/>
        <v>0</v>
      </c>
      <c r="AB1910" s="205">
        <f t="shared" si="1377"/>
        <v>5.1999999999999998E-2</v>
      </c>
      <c r="AC1910" s="140">
        <f t="shared" si="1378"/>
        <v>10</v>
      </c>
      <c r="AD1910" s="67">
        <f t="shared" si="1380"/>
        <v>30</v>
      </c>
      <c r="AE1910" s="11">
        <f t="shared" si="1381"/>
        <v>1.001409134</v>
      </c>
      <c r="AF1910" s="198">
        <f t="shared" si="1409"/>
        <v>1.07542797</v>
      </c>
      <c r="AG1910" s="198">
        <f t="shared" si="1410"/>
        <v>1.0934853200000001</v>
      </c>
      <c r="AH1910" s="198">
        <f t="shared" si="1411"/>
        <v>0</v>
      </c>
      <c r="AI1910" s="196" t="str">
        <f t="shared" si="1382"/>
        <v>A+J=</v>
      </c>
      <c r="AJ1910" s="72">
        <f t="shared" si="1383"/>
        <v>46197</v>
      </c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197">
        <f t="shared" si="1376"/>
        <v>46178</v>
      </c>
      <c r="B1911" s="198">
        <f t="shared" si="1387"/>
        <v>777.3305865429038</v>
      </c>
      <c r="C1911" s="198">
        <f t="shared" si="1388"/>
        <v>558.39915914000005</v>
      </c>
      <c r="D1911" s="198">
        <f t="shared" si="1389"/>
        <v>59.4044159299998</v>
      </c>
      <c r="E1911" s="198">
        <f t="shared" si="1390"/>
        <v>498.99474321000025</v>
      </c>
      <c r="F1911" s="199">
        <f t="shared" si="1391"/>
        <v>7205.03</v>
      </c>
      <c r="G1911" s="63">
        <f t="shared" si="1386"/>
        <v>7245.38</v>
      </c>
      <c r="H1911" s="200">
        <f t="shared" si="1392"/>
        <v>46106</v>
      </c>
      <c r="I1911" s="64">
        <f t="shared" si="1393"/>
        <v>46137</v>
      </c>
      <c r="J1911" s="201">
        <f t="shared" si="1394"/>
        <v>5.6002542668107669E-3</v>
      </c>
      <c r="K1911" s="195">
        <f t="shared" si="1379"/>
        <v>46197</v>
      </c>
      <c r="L1911" s="202">
        <f t="shared" si="1395"/>
        <v>46197</v>
      </c>
      <c r="M1911" s="228">
        <f t="shared" si="1384"/>
        <v>30</v>
      </c>
      <c r="N1911" s="67">
        <f t="shared" si="1385"/>
        <v>11</v>
      </c>
      <c r="O1911" s="198">
        <f t="shared" si="1396"/>
        <v>1.0020497900000001</v>
      </c>
      <c r="P1911" s="203">
        <f t="shared" si="1397"/>
        <v>1.0056002500000001</v>
      </c>
      <c r="Q1911" s="203">
        <f t="shared" si="1398"/>
        <v>1.3898258995392612</v>
      </c>
      <c r="R1911" s="198">
        <f t="shared" si="1399"/>
        <v>1.3926747500000001</v>
      </c>
      <c r="S1911" s="198">
        <f t="shared" si="1400"/>
        <v>1.36673489</v>
      </c>
      <c r="T1911" s="198">
        <f t="shared" si="1401"/>
        <v>763.18361333999997</v>
      </c>
      <c r="U1911" s="198">
        <f t="shared" si="1402"/>
        <v>21.785671941602725</v>
      </c>
      <c r="V1911" s="198">
        <f t="shared" si="1403"/>
        <v>195.94263604130109</v>
      </c>
      <c r="W1911" s="198">
        <f t="shared" si="1404"/>
        <v>776.12746712290379</v>
      </c>
      <c r="X1911" s="204">
        <f t="shared" si="1405"/>
        <v>0</v>
      </c>
      <c r="Y1911" s="198">
        <f t="shared" si="1406"/>
        <v>0</v>
      </c>
      <c r="Z1911" s="205">
        <f t="shared" si="1407"/>
        <v>0</v>
      </c>
      <c r="AA1911" s="198">
        <f t="shared" si="1408"/>
        <v>0</v>
      </c>
      <c r="AB1911" s="205">
        <f t="shared" si="1377"/>
        <v>5.1999999999999998E-2</v>
      </c>
      <c r="AC1911" s="140">
        <f t="shared" si="1378"/>
        <v>11</v>
      </c>
      <c r="AD1911" s="67">
        <f t="shared" si="1380"/>
        <v>30</v>
      </c>
      <c r="AE1911" s="11">
        <f t="shared" si="1381"/>
        <v>1.0015501570000001</v>
      </c>
      <c r="AF1911" s="198">
        <f t="shared" si="1409"/>
        <v>1.1830544199999999</v>
      </c>
      <c r="AG1911" s="198">
        <f t="shared" si="1410"/>
        <v>1.2031194199999999</v>
      </c>
      <c r="AH1911" s="198">
        <f t="shared" si="1411"/>
        <v>0</v>
      </c>
      <c r="AI1911" s="196" t="str">
        <f t="shared" si="1382"/>
        <v>A+J=</v>
      </c>
      <c r="AJ1911" s="72">
        <f t="shared" si="1383"/>
        <v>46197</v>
      </c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197">
        <f t="shared" si="1376"/>
        <v>46179</v>
      </c>
      <c r="B1912" s="198">
        <f t="shared" si="1387"/>
        <v>777.56964627997581</v>
      </c>
      <c r="C1912" s="198">
        <f t="shared" si="1388"/>
        <v>558.39915914000005</v>
      </c>
      <c r="D1912" s="198">
        <f t="shared" si="1389"/>
        <v>59.4044159299998</v>
      </c>
      <c r="E1912" s="198">
        <f t="shared" si="1390"/>
        <v>498.99474321000025</v>
      </c>
      <c r="F1912" s="199">
        <f t="shared" si="1391"/>
        <v>7205.03</v>
      </c>
      <c r="G1912" s="63">
        <f t="shared" si="1386"/>
        <v>7245.38</v>
      </c>
      <c r="H1912" s="200">
        <f t="shared" si="1392"/>
        <v>46106</v>
      </c>
      <c r="I1912" s="64">
        <f t="shared" si="1393"/>
        <v>46137</v>
      </c>
      <c r="J1912" s="201">
        <f t="shared" si="1394"/>
        <v>5.6002542668107669E-3</v>
      </c>
      <c r="K1912" s="195">
        <f t="shared" si="1379"/>
        <v>46197</v>
      </c>
      <c r="L1912" s="202">
        <f t="shared" si="1395"/>
        <v>46197</v>
      </c>
      <c r="M1912" s="228">
        <f t="shared" si="1384"/>
        <v>30</v>
      </c>
      <c r="N1912" s="67">
        <f t="shared" si="1385"/>
        <v>12</v>
      </c>
      <c r="O1912" s="198">
        <f t="shared" si="1396"/>
        <v>1.0022363400000001</v>
      </c>
      <c r="P1912" s="203">
        <f t="shared" si="1397"/>
        <v>1.0056002500000001</v>
      </c>
      <c r="Q1912" s="203">
        <f t="shared" si="1398"/>
        <v>1.3898258995392612</v>
      </c>
      <c r="R1912" s="198">
        <f t="shared" si="1399"/>
        <v>1.39293402</v>
      </c>
      <c r="S1912" s="198">
        <f t="shared" si="1400"/>
        <v>1.36673489</v>
      </c>
      <c r="T1912" s="198">
        <f t="shared" si="1401"/>
        <v>763.18361333999997</v>
      </c>
      <c r="U1912" s="198">
        <f t="shared" si="1402"/>
        <v>21.785671941602725</v>
      </c>
      <c r="V1912" s="198">
        <f t="shared" si="1403"/>
        <v>196.0720104083731</v>
      </c>
      <c r="W1912" s="198">
        <f t="shared" si="1404"/>
        <v>776.25684148997584</v>
      </c>
      <c r="X1912" s="204">
        <f t="shared" si="1405"/>
        <v>0</v>
      </c>
      <c r="Y1912" s="198">
        <f t="shared" si="1406"/>
        <v>0</v>
      </c>
      <c r="Z1912" s="205">
        <f t="shared" si="1407"/>
        <v>0</v>
      </c>
      <c r="AA1912" s="198">
        <f t="shared" si="1408"/>
        <v>0</v>
      </c>
      <c r="AB1912" s="205">
        <f t="shared" si="1377"/>
        <v>5.1999999999999998E-2</v>
      </c>
      <c r="AC1912" s="140">
        <f t="shared" si="1378"/>
        <v>12</v>
      </c>
      <c r="AD1912" s="67">
        <f t="shared" si="1380"/>
        <v>30</v>
      </c>
      <c r="AE1912" s="11">
        <f t="shared" si="1381"/>
        <v>1.0016911989999999</v>
      </c>
      <c r="AF1912" s="198">
        <f t="shared" si="1409"/>
        <v>1.29069536</v>
      </c>
      <c r="AG1912" s="198">
        <f t="shared" si="1410"/>
        <v>1.3128047899999999</v>
      </c>
      <c r="AH1912" s="198">
        <f t="shared" si="1411"/>
        <v>0</v>
      </c>
      <c r="AI1912" s="196" t="str">
        <f t="shared" si="1382"/>
        <v>A+J=</v>
      </c>
      <c r="AJ1912" s="72">
        <f t="shared" si="1383"/>
        <v>46197</v>
      </c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197">
        <f t="shared" si="1376"/>
        <v>46180</v>
      </c>
      <c r="B1913" s="198">
        <f t="shared" si="1387"/>
        <v>777.80878802673249</v>
      </c>
      <c r="C1913" s="198">
        <f t="shared" si="1388"/>
        <v>558.39915914000005</v>
      </c>
      <c r="D1913" s="198">
        <f t="shared" si="1389"/>
        <v>59.4044159299998</v>
      </c>
      <c r="E1913" s="198">
        <f t="shared" si="1390"/>
        <v>498.99474321000025</v>
      </c>
      <c r="F1913" s="199">
        <f t="shared" si="1391"/>
        <v>7205.03</v>
      </c>
      <c r="G1913" s="63">
        <f t="shared" si="1386"/>
        <v>7245.38</v>
      </c>
      <c r="H1913" s="200">
        <f t="shared" si="1392"/>
        <v>46106</v>
      </c>
      <c r="I1913" s="64">
        <f t="shared" si="1393"/>
        <v>46137</v>
      </c>
      <c r="J1913" s="201">
        <f t="shared" si="1394"/>
        <v>5.6002542668107669E-3</v>
      </c>
      <c r="K1913" s="195">
        <f t="shared" si="1379"/>
        <v>46197</v>
      </c>
      <c r="L1913" s="202">
        <f t="shared" si="1395"/>
        <v>46197</v>
      </c>
      <c r="M1913" s="228">
        <f t="shared" si="1384"/>
        <v>30</v>
      </c>
      <c r="N1913" s="67">
        <f t="shared" si="1385"/>
        <v>13</v>
      </c>
      <c r="O1913" s="198">
        <f t="shared" si="1396"/>
        <v>1.00242293</v>
      </c>
      <c r="P1913" s="203">
        <f t="shared" si="1397"/>
        <v>1.0056002500000001</v>
      </c>
      <c r="Q1913" s="203">
        <f t="shared" si="1398"/>
        <v>1.3898258995392612</v>
      </c>
      <c r="R1913" s="198">
        <f t="shared" si="1399"/>
        <v>1.39319335</v>
      </c>
      <c r="S1913" s="198">
        <f t="shared" si="1400"/>
        <v>1.36673489</v>
      </c>
      <c r="T1913" s="198">
        <f t="shared" si="1401"/>
        <v>763.18361333999997</v>
      </c>
      <c r="U1913" s="198">
        <f t="shared" si="1402"/>
        <v>21.785671941602725</v>
      </c>
      <c r="V1913" s="198">
        <f t="shared" si="1403"/>
        <v>196.20141471512974</v>
      </c>
      <c r="W1913" s="198">
        <f t="shared" si="1404"/>
        <v>776.38624579673251</v>
      </c>
      <c r="X1913" s="204">
        <f t="shared" si="1405"/>
        <v>0</v>
      </c>
      <c r="Y1913" s="198">
        <f t="shared" si="1406"/>
        <v>0</v>
      </c>
      <c r="Z1913" s="205">
        <f t="shared" si="1407"/>
        <v>0</v>
      </c>
      <c r="AA1913" s="198">
        <f t="shared" si="1408"/>
        <v>0</v>
      </c>
      <c r="AB1913" s="205">
        <f t="shared" si="1377"/>
        <v>5.1999999999999998E-2</v>
      </c>
      <c r="AC1913" s="140">
        <f t="shared" si="1378"/>
        <v>13</v>
      </c>
      <c r="AD1913" s="67">
        <f t="shared" si="1380"/>
        <v>30</v>
      </c>
      <c r="AE1913" s="11">
        <f t="shared" si="1381"/>
        <v>1.0018322609999999</v>
      </c>
      <c r="AF1913" s="198">
        <f t="shared" si="1409"/>
        <v>1.39835157</v>
      </c>
      <c r="AG1913" s="198">
        <f t="shared" si="1410"/>
        <v>1.4225422299999999</v>
      </c>
      <c r="AH1913" s="198">
        <f t="shared" si="1411"/>
        <v>0</v>
      </c>
      <c r="AI1913" s="196" t="str">
        <f t="shared" si="1382"/>
        <v>A+J=</v>
      </c>
      <c r="AJ1913" s="72">
        <f t="shared" si="1383"/>
        <v>46197</v>
      </c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197">
        <f t="shared" si="1376"/>
        <v>46181</v>
      </c>
      <c r="B1914" s="198">
        <f t="shared" si="1387"/>
        <v>778.04800682322627</v>
      </c>
      <c r="C1914" s="198">
        <f t="shared" si="1388"/>
        <v>558.39915914000005</v>
      </c>
      <c r="D1914" s="198">
        <f t="shared" si="1389"/>
        <v>59.4044159299998</v>
      </c>
      <c r="E1914" s="198">
        <f t="shared" si="1390"/>
        <v>498.99474321000025</v>
      </c>
      <c r="F1914" s="199">
        <f t="shared" si="1391"/>
        <v>7205.03</v>
      </c>
      <c r="G1914" s="63">
        <f t="shared" si="1386"/>
        <v>7245.38</v>
      </c>
      <c r="H1914" s="200">
        <f t="shared" si="1392"/>
        <v>46106</v>
      </c>
      <c r="I1914" s="64">
        <f t="shared" si="1393"/>
        <v>46137</v>
      </c>
      <c r="J1914" s="201">
        <f t="shared" si="1394"/>
        <v>5.6002542668107669E-3</v>
      </c>
      <c r="K1914" s="195">
        <f t="shared" si="1379"/>
        <v>46197</v>
      </c>
      <c r="L1914" s="202">
        <f t="shared" si="1395"/>
        <v>46197</v>
      </c>
      <c r="M1914" s="228">
        <f t="shared" si="1384"/>
        <v>30</v>
      </c>
      <c r="N1914" s="67">
        <f t="shared" si="1385"/>
        <v>14</v>
      </c>
      <c r="O1914" s="198">
        <f t="shared" si="1396"/>
        <v>1.00260956</v>
      </c>
      <c r="P1914" s="203">
        <f t="shared" si="1397"/>
        <v>1.0056002500000001</v>
      </c>
      <c r="Q1914" s="203">
        <f t="shared" si="1398"/>
        <v>1.3898258995392612</v>
      </c>
      <c r="R1914" s="198">
        <f t="shared" si="1399"/>
        <v>1.3934527299999999</v>
      </c>
      <c r="S1914" s="198">
        <f t="shared" si="1400"/>
        <v>1.36673489</v>
      </c>
      <c r="T1914" s="198">
        <f t="shared" si="1401"/>
        <v>763.18361333999997</v>
      </c>
      <c r="U1914" s="198">
        <f t="shared" si="1402"/>
        <v>21.785671941602725</v>
      </c>
      <c r="V1914" s="198">
        <f t="shared" si="1403"/>
        <v>196.33084397162352</v>
      </c>
      <c r="W1914" s="198">
        <f t="shared" si="1404"/>
        <v>776.51567505322623</v>
      </c>
      <c r="X1914" s="204">
        <f t="shared" si="1405"/>
        <v>0</v>
      </c>
      <c r="Y1914" s="198">
        <f t="shared" si="1406"/>
        <v>0</v>
      </c>
      <c r="Z1914" s="205">
        <f t="shared" si="1407"/>
        <v>0</v>
      </c>
      <c r="AA1914" s="198">
        <f t="shared" si="1408"/>
        <v>0</v>
      </c>
      <c r="AB1914" s="205">
        <f t="shared" si="1377"/>
        <v>5.1999999999999998E-2</v>
      </c>
      <c r="AC1914" s="140">
        <f t="shared" si="1378"/>
        <v>14</v>
      </c>
      <c r="AD1914" s="67">
        <f t="shared" si="1380"/>
        <v>30</v>
      </c>
      <c r="AE1914" s="11">
        <f t="shared" si="1381"/>
        <v>1.001973343</v>
      </c>
      <c r="AF1914" s="198">
        <f t="shared" si="1409"/>
        <v>1.5060230400000001</v>
      </c>
      <c r="AG1914" s="198">
        <f t="shared" si="1410"/>
        <v>1.5323317700000001</v>
      </c>
      <c r="AH1914" s="198">
        <f t="shared" si="1411"/>
        <v>0</v>
      </c>
      <c r="AI1914" s="196" t="str">
        <f t="shared" si="1382"/>
        <v>A+J=</v>
      </c>
      <c r="AJ1914" s="72">
        <f t="shared" si="1383"/>
        <v>46197</v>
      </c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197">
        <f t="shared" si="1376"/>
        <v>46182</v>
      </c>
      <c r="B1915" s="198">
        <f t="shared" si="1387"/>
        <v>778.28729265956247</v>
      </c>
      <c r="C1915" s="198">
        <f t="shared" si="1388"/>
        <v>558.39915914000005</v>
      </c>
      <c r="D1915" s="198">
        <f t="shared" si="1389"/>
        <v>59.4044159299998</v>
      </c>
      <c r="E1915" s="198">
        <f t="shared" si="1390"/>
        <v>498.99474321000025</v>
      </c>
      <c r="F1915" s="199">
        <f t="shared" si="1391"/>
        <v>7205.03</v>
      </c>
      <c r="G1915" s="63">
        <f t="shared" si="1386"/>
        <v>7245.38</v>
      </c>
      <c r="H1915" s="200">
        <f t="shared" si="1392"/>
        <v>46106</v>
      </c>
      <c r="I1915" s="64">
        <f t="shared" si="1393"/>
        <v>46137</v>
      </c>
      <c r="J1915" s="201">
        <f t="shared" si="1394"/>
        <v>5.6002542668107669E-3</v>
      </c>
      <c r="K1915" s="195">
        <f t="shared" si="1379"/>
        <v>46197</v>
      </c>
      <c r="L1915" s="202">
        <f t="shared" si="1395"/>
        <v>46197</v>
      </c>
      <c r="M1915" s="228">
        <f t="shared" si="1384"/>
        <v>30</v>
      </c>
      <c r="N1915" s="67">
        <f t="shared" si="1385"/>
        <v>15</v>
      </c>
      <c r="O1915" s="198">
        <f t="shared" si="1396"/>
        <v>1.0027962100000001</v>
      </c>
      <c r="P1915" s="203">
        <f t="shared" si="1397"/>
        <v>1.0056002500000001</v>
      </c>
      <c r="Q1915" s="203">
        <f t="shared" si="1398"/>
        <v>1.3898258995392612</v>
      </c>
      <c r="R1915" s="198">
        <f t="shared" si="1399"/>
        <v>1.3937121400000001</v>
      </c>
      <c r="S1915" s="198">
        <f t="shared" si="1400"/>
        <v>1.36673489</v>
      </c>
      <c r="T1915" s="198">
        <f t="shared" si="1401"/>
        <v>763.18361333999997</v>
      </c>
      <c r="U1915" s="198">
        <f t="shared" si="1402"/>
        <v>21.785671941602725</v>
      </c>
      <c r="V1915" s="198">
        <f t="shared" si="1403"/>
        <v>196.46028819795973</v>
      </c>
      <c r="W1915" s="198">
        <f t="shared" si="1404"/>
        <v>776.64511927956244</v>
      </c>
      <c r="X1915" s="204">
        <f t="shared" si="1405"/>
        <v>0</v>
      </c>
      <c r="Y1915" s="198">
        <f t="shared" si="1406"/>
        <v>0</v>
      </c>
      <c r="Z1915" s="205">
        <f t="shared" si="1407"/>
        <v>0</v>
      </c>
      <c r="AA1915" s="198">
        <f t="shared" si="1408"/>
        <v>0</v>
      </c>
      <c r="AB1915" s="205">
        <f t="shared" si="1377"/>
        <v>5.1999999999999998E-2</v>
      </c>
      <c r="AC1915" s="140">
        <f t="shared" si="1378"/>
        <v>15</v>
      </c>
      <c r="AD1915" s="67">
        <f t="shared" si="1380"/>
        <v>30</v>
      </c>
      <c r="AE1915" s="11">
        <f t="shared" si="1381"/>
        <v>1.0021144449999999</v>
      </c>
      <c r="AF1915" s="198">
        <f t="shared" si="1409"/>
        <v>1.61370977</v>
      </c>
      <c r="AG1915" s="198">
        <f t="shared" si="1410"/>
        <v>1.64217338</v>
      </c>
      <c r="AH1915" s="198">
        <f t="shared" si="1411"/>
        <v>0</v>
      </c>
      <c r="AI1915" s="196" t="str">
        <f t="shared" si="1382"/>
        <v>A+J=</v>
      </c>
      <c r="AJ1915" s="72">
        <f t="shared" si="1383"/>
        <v>46197</v>
      </c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197">
        <f t="shared" si="1376"/>
        <v>46183</v>
      </c>
      <c r="B1916" s="198">
        <f t="shared" si="1387"/>
        <v>778.52666057558304</v>
      </c>
      <c r="C1916" s="198">
        <f t="shared" si="1388"/>
        <v>558.39915914000005</v>
      </c>
      <c r="D1916" s="198">
        <f t="shared" si="1389"/>
        <v>59.4044159299998</v>
      </c>
      <c r="E1916" s="198">
        <f t="shared" si="1390"/>
        <v>498.99474321000025</v>
      </c>
      <c r="F1916" s="199">
        <f t="shared" si="1391"/>
        <v>7205.03</v>
      </c>
      <c r="G1916" s="63">
        <f t="shared" si="1386"/>
        <v>7245.38</v>
      </c>
      <c r="H1916" s="200">
        <f t="shared" si="1392"/>
        <v>46106</v>
      </c>
      <c r="I1916" s="64">
        <f t="shared" si="1393"/>
        <v>46137</v>
      </c>
      <c r="J1916" s="201">
        <f t="shared" si="1394"/>
        <v>5.6002542668107669E-3</v>
      </c>
      <c r="K1916" s="195">
        <f t="shared" si="1379"/>
        <v>46197</v>
      </c>
      <c r="L1916" s="202">
        <f t="shared" si="1395"/>
        <v>46197</v>
      </c>
      <c r="M1916" s="228">
        <f t="shared" si="1384"/>
        <v>30</v>
      </c>
      <c r="N1916" s="67">
        <f t="shared" si="1385"/>
        <v>16</v>
      </c>
      <c r="O1916" s="198">
        <f t="shared" si="1396"/>
        <v>1.0029828999999999</v>
      </c>
      <c r="P1916" s="203">
        <f t="shared" si="1397"/>
        <v>1.0056002500000001</v>
      </c>
      <c r="Q1916" s="203">
        <f t="shared" si="1398"/>
        <v>1.3898258995392612</v>
      </c>
      <c r="R1916" s="198">
        <f t="shared" si="1399"/>
        <v>1.3939716099999999</v>
      </c>
      <c r="S1916" s="198">
        <f t="shared" si="1400"/>
        <v>1.36673489</v>
      </c>
      <c r="T1916" s="198">
        <f t="shared" si="1401"/>
        <v>763.18361333999997</v>
      </c>
      <c r="U1916" s="198">
        <f t="shared" si="1402"/>
        <v>21.785671941602725</v>
      </c>
      <c r="V1916" s="198">
        <f t="shared" si="1403"/>
        <v>196.58976236398033</v>
      </c>
      <c r="W1916" s="198">
        <f t="shared" si="1404"/>
        <v>776.77459344558304</v>
      </c>
      <c r="X1916" s="204">
        <f t="shared" si="1405"/>
        <v>0</v>
      </c>
      <c r="Y1916" s="198">
        <f t="shared" si="1406"/>
        <v>0</v>
      </c>
      <c r="Z1916" s="205">
        <f t="shared" si="1407"/>
        <v>0</v>
      </c>
      <c r="AA1916" s="198">
        <f t="shared" si="1408"/>
        <v>0</v>
      </c>
      <c r="AB1916" s="205">
        <f t="shared" si="1377"/>
        <v>5.1999999999999998E-2</v>
      </c>
      <c r="AC1916" s="140">
        <f t="shared" si="1378"/>
        <v>16</v>
      </c>
      <c r="AD1916" s="67">
        <f t="shared" si="1380"/>
        <v>30</v>
      </c>
      <c r="AE1916" s="11">
        <f t="shared" si="1381"/>
        <v>1.002255567</v>
      </c>
      <c r="AF1916" s="198">
        <f t="shared" si="1409"/>
        <v>1.72141177</v>
      </c>
      <c r="AG1916" s="198">
        <f t="shared" si="1410"/>
        <v>1.7520671299999999</v>
      </c>
      <c r="AH1916" s="198">
        <f t="shared" si="1411"/>
        <v>0</v>
      </c>
      <c r="AI1916" s="196" t="str">
        <f t="shared" si="1382"/>
        <v>A+J=</v>
      </c>
      <c r="AJ1916" s="72">
        <f t="shared" si="1383"/>
        <v>46197</v>
      </c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197">
        <f t="shared" si="1376"/>
        <v>46184</v>
      </c>
      <c r="B1917" s="198">
        <f t="shared" si="1387"/>
        <v>778.76610559134099</v>
      </c>
      <c r="C1917" s="198">
        <f t="shared" si="1388"/>
        <v>558.39915914000005</v>
      </c>
      <c r="D1917" s="198">
        <f t="shared" si="1389"/>
        <v>59.4044159299998</v>
      </c>
      <c r="E1917" s="198">
        <f t="shared" si="1390"/>
        <v>498.99474321000025</v>
      </c>
      <c r="F1917" s="199">
        <f t="shared" si="1391"/>
        <v>7205.03</v>
      </c>
      <c r="G1917" s="63">
        <f t="shared" si="1386"/>
        <v>7245.38</v>
      </c>
      <c r="H1917" s="200">
        <f t="shared" si="1392"/>
        <v>46106</v>
      </c>
      <c r="I1917" s="64">
        <f t="shared" si="1393"/>
        <v>46137</v>
      </c>
      <c r="J1917" s="201">
        <f t="shared" si="1394"/>
        <v>5.6002542668107669E-3</v>
      </c>
      <c r="K1917" s="195">
        <f t="shared" si="1379"/>
        <v>46197</v>
      </c>
      <c r="L1917" s="202">
        <f t="shared" si="1395"/>
        <v>46197</v>
      </c>
      <c r="M1917" s="228">
        <f t="shared" si="1384"/>
        <v>30</v>
      </c>
      <c r="N1917" s="67">
        <f t="shared" si="1385"/>
        <v>17</v>
      </c>
      <c r="O1917" s="198">
        <f t="shared" si="1396"/>
        <v>1.0031696299999999</v>
      </c>
      <c r="P1917" s="203">
        <f t="shared" si="1397"/>
        <v>1.0056002500000001</v>
      </c>
      <c r="Q1917" s="203">
        <f t="shared" si="1398"/>
        <v>1.3898258995392612</v>
      </c>
      <c r="R1917" s="198">
        <f t="shared" si="1399"/>
        <v>1.3942311300000001</v>
      </c>
      <c r="S1917" s="198">
        <f t="shared" si="1400"/>
        <v>1.36673489</v>
      </c>
      <c r="T1917" s="198">
        <f t="shared" si="1401"/>
        <v>763.18361333999997</v>
      </c>
      <c r="U1917" s="198">
        <f t="shared" si="1402"/>
        <v>21.785671941602725</v>
      </c>
      <c r="V1917" s="198">
        <f t="shared" si="1403"/>
        <v>196.71926147973826</v>
      </c>
      <c r="W1917" s="198">
        <f t="shared" si="1404"/>
        <v>776.90409256134103</v>
      </c>
      <c r="X1917" s="204">
        <f t="shared" si="1405"/>
        <v>0</v>
      </c>
      <c r="Y1917" s="198">
        <f t="shared" si="1406"/>
        <v>0</v>
      </c>
      <c r="Z1917" s="205">
        <f t="shared" si="1407"/>
        <v>0</v>
      </c>
      <c r="AA1917" s="198">
        <f t="shared" si="1408"/>
        <v>0</v>
      </c>
      <c r="AB1917" s="205">
        <f t="shared" si="1377"/>
        <v>5.1999999999999998E-2</v>
      </c>
      <c r="AC1917" s="140">
        <f t="shared" si="1378"/>
        <v>17</v>
      </c>
      <c r="AD1917" s="67">
        <f t="shared" si="1380"/>
        <v>30</v>
      </c>
      <c r="AE1917" s="11">
        <f t="shared" si="1381"/>
        <v>1.0023967090000001</v>
      </c>
      <c r="AF1917" s="198">
        <f t="shared" si="1409"/>
        <v>1.82912903</v>
      </c>
      <c r="AG1917" s="198">
        <f t="shared" si="1410"/>
        <v>1.86201303</v>
      </c>
      <c r="AH1917" s="198">
        <f t="shared" si="1411"/>
        <v>0</v>
      </c>
      <c r="AI1917" s="196" t="str">
        <f t="shared" si="1382"/>
        <v>A+J=</v>
      </c>
      <c r="AJ1917" s="72">
        <f t="shared" si="1383"/>
        <v>46197</v>
      </c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197">
        <f t="shared" si="1376"/>
        <v>46185</v>
      </c>
      <c r="B1918" s="198">
        <f t="shared" si="1387"/>
        <v>779.00562269688851</v>
      </c>
      <c r="C1918" s="198">
        <f t="shared" si="1388"/>
        <v>558.39915914000005</v>
      </c>
      <c r="D1918" s="198">
        <f t="shared" si="1389"/>
        <v>59.4044159299998</v>
      </c>
      <c r="E1918" s="198">
        <f t="shared" si="1390"/>
        <v>498.99474321000025</v>
      </c>
      <c r="F1918" s="199">
        <f t="shared" si="1391"/>
        <v>7205.03</v>
      </c>
      <c r="G1918" s="63">
        <f t="shared" si="1386"/>
        <v>7245.38</v>
      </c>
      <c r="H1918" s="200">
        <f t="shared" si="1392"/>
        <v>46106</v>
      </c>
      <c r="I1918" s="64">
        <f t="shared" si="1393"/>
        <v>46137</v>
      </c>
      <c r="J1918" s="201">
        <f t="shared" si="1394"/>
        <v>5.6002542668107669E-3</v>
      </c>
      <c r="K1918" s="195">
        <f t="shared" si="1379"/>
        <v>46197</v>
      </c>
      <c r="L1918" s="202">
        <f t="shared" si="1395"/>
        <v>46197</v>
      </c>
      <c r="M1918" s="228">
        <f t="shared" si="1384"/>
        <v>30</v>
      </c>
      <c r="N1918" s="67">
        <f t="shared" si="1385"/>
        <v>18</v>
      </c>
      <c r="O1918" s="198">
        <f t="shared" si="1396"/>
        <v>1.00335639</v>
      </c>
      <c r="P1918" s="203">
        <f t="shared" si="1397"/>
        <v>1.0056002500000001</v>
      </c>
      <c r="Q1918" s="203">
        <f t="shared" si="1398"/>
        <v>1.3898258995392612</v>
      </c>
      <c r="R1918" s="198">
        <f t="shared" si="1399"/>
        <v>1.39449069</v>
      </c>
      <c r="S1918" s="198">
        <f t="shared" si="1400"/>
        <v>1.36673489</v>
      </c>
      <c r="T1918" s="198">
        <f t="shared" si="1401"/>
        <v>763.18361333999997</v>
      </c>
      <c r="U1918" s="198">
        <f t="shared" si="1402"/>
        <v>21.785671941602725</v>
      </c>
      <c r="V1918" s="198">
        <f t="shared" si="1403"/>
        <v>196.84878055528583</v>
      </c>
      <c r="W1918" s="198">
        <f t="shared" si="1404"/>
        <v>777.03361163688851</v>
      </c>
      <c r="X1918" s="204">
        <f t="shared" si="1405"/>
        <v>0</v>
      </c>
      <c r="Y1918" s="198">
        <f t="shared" si="1406"/>
        <v>0</v>
      </c>
      <c r="Z1918" s="205">
        <f t="shared" si="1407"/>
        <v>0</v>
      </c>
      <c r="AA1918" s="198">
        <f t="shared" si="1408"/>
        <v>0</v>
      </c>
      <c r="AB1918" s="205">
        <f t="shared" si="1377"/>
        <v>5.1999999999999998E-2</v>
      </c>
      <c r="AC1918" s="140">
        <f t="shared" si="1378"/>
        <v>18</v>
      </c>
      <c r="AD1918" s="67">
        <f t="shared" si="1380"/>
        <v>30</v>
      </c>
      <c r="AE1918" s="11">
        <f t="shared" si="1381"/>
        <v>1.0025378709999999</v>
      </c>
      <c r="AF1918" s="198">
        <f t="shared" si="1409"/>
        <v>1.9368615499999999</v>
      </c>
      <c r="AG1918" s="198">
        <f t="shared" si="1410"/>
        <v>1.97201106</v>
      </c>
      <c r="AH1918" s="198">
        <f t="shared" si="1411"/>
        <v>0</v>
      </c>
      <c r="AI1918" s="196" t="str">
        <f t="shared" si="1382"/>
        <v>A+J=</v>
      </c>
      <c r="AJ1918" s="72">
        <f t="shared" si="1383"/>
        <v>46197</v>
      </c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197">
        <f t="shared" si="1376"/>
        <v>46186</v>
      </c>
      <c r="B1919" s="198">
        <f t="shared" si="1387"/>
        <v>779.24522116212074</v>
      </c>
      <c r="C1919" s="198">
        <f t="shared" si="1388"/>
        <v>558.39915914000005</v>
      </c>
      <c r="D1919" s="198">
        <f t="shared" si="1389"/>
        <v>59.4044159299998</v>
      </c>
      <c r="E1919" s="198">
        <f t="shared" si="1390"/>
        <v>498.99474321000025</v>
      </c>
      <c r="F1919" s="199">
        <f t="shared" si="1391"/>
        <v>7205.03</v>
      </c>
      <c r="G1919" s="63">
        <f t="shared" si="1386"/>
        <v>7245.38</v>
      </c>
      <c r="H1919" s="200">
        <f t="shared" si="1392"/>
        <v>46106</v>
      </c>
      <c r="I1919" s="64">
        <f t="shared" si="1393"/>
        <v>46137</v>
      </c>
      <c r="J1919" s="201">
        <f t="shared" si="1394"/>
        <v>5.6002542668107669E-3</v>
      </c>
      <c r="K1919" s="195">
        <f t="shared" si="1379"/>
        <v>46197</v>
      </c>
      <c r="L1919" s="202">
        <f t="shared" si="1395"/>
        <v>46197</v>
      </c>
      <c r="M1919" s="228">
        <f t="shared" si="1384"/>
        <v>30</v>
      </c>
      <c r="N1919" s="67">
        <f t="shared" si="1385"/>
        <v>19</v>
      </c>
      <c r="O1919" s="198">
        <f t="shared" si="1396"/>
        <v>1.00354319</v>
      </c>
      <c r="P1919" s="203">
        <f t="shared" si="1397"/>
        <v>1.0056002500000001</v>
      </c>
      <c r="Q1919" s="203">
        <f t="shared" si="1398"/>
        <v>1.3898258995392612</v>
      </c>
      <c r="R1919" s="198">
        <f t="shared" si="1399"/>
        <v>1.39475031</v>
      </c>
      <c r="S1919" s="198">
        <f t="shared" si="1400"/>
        <v>1.36673489</v>
      </c>
      <c r="T1919" s="198">
        <f t="shared" si="1401"/>
        <v>763.18361333999997</v>
      </c>
      <c r="U1919" s="198">
        <f t="shared" si="1402"/>
        <v>21.785671941602725</v>
      </c>
      <c r="V1919" s="198">
        <f t="shared" si="1403"/>
        <v>196.97832957051801</v>
      </c>
      <c r="W1919" s="198">
        <f t="shared" si="1404"/>
        <v>777.16316065212072</v>
      </c>
      <c r="X1919" s="204">
        <f t="shared" si="1405"/>
        <v>0</v>
      </c>
      <c r="Y1919" s="198">
        <f t="shared" si="1406"/>
        <v>0</v>
      </c>
      <c r="Z1919" s="205">
        <f t="shared" si="1407"/>
        <v>0</v>
      </c>
      <c r="AA1919" s="198">
        <f t="shared" si="1408"/>
        <v>0</v>
      </c>
      <c r="AB1919" s="205">
        <f t="shared" si="1377"/>
        <v>5.1999999999999998E-2</v>
      </c>
      <c r="AC1919" s="140">
        <f t="shared" si="1378"/>
        <v>19</v>
      </c>
      <c r="AD1919" s="67">
        <f t="shared" si="1380"/>
        <v>30</v>
      </c>
      <c r="AE1919" s="11">
        <f t="shared" si="1381"/>
        <v>1.002679052</v>
      </c>
      <c r="AF1919" s="198">
        <f t="shared" si="1409"/>
        <v>2.0446085799999998</v>
      </c>
      <c r="AG1919" s="198">
        <f t="shared" si="1410"/>
        <v>2.0820605099999998</v>
      </c>
      <c r="AH1919" s="198">
        <f t="shared" si="1411"/>
        <v>0</v>
      </c>
      <c r="AI1919" s="196" t="str">
        <f t="shared" si="1382"/>
        <v>A+J=</v>
      </c>
      <c r="AJ1919" s="72">
        <f t="shared" si="1383"/>
        <v>46197</v>
      </c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197">
        <f t="shared" si="1376"/>
        <v>46187</v>
      </c>
      <c r="B1920" s="198">
        <f t="shared" si="1387"/>
        <v>779.48489254714264</v>
      </c>
      <c r="C1920" s="198">
        <f t="shared" si="1388"/>
        <v>558.39915914000005</v>
      </c>
      <c r="D1920" s="198">
        <f t="shared" si="1389"/>
        <v>59.4044159299998</v>
      </c>
      <c r="E1920" s="198">
        <f t="shared" si="1390"/>
        <v>498.99474321000025</v>
      </c>
      <c r="F1920" s="199">
        <f t="shared" si="1391"/>
        <v>7205.03</v>
      </c>
      <c r="G1920" s="63">
        <f t="shared" si="1386"/>
        <v>7245.38</v>
      </c>
      <c r="H1920" s="200">
        <f t="shared" si="1392"/>
        <v>46106</v>
      </c>
      <c r="I1920" s="64">
        <f t="shared" si="1393"/>
        <v>46137</v>
      </c>
      <c r="J1920" s="201">
        <f t="shared" si="1394"/>
        <v>5.6002542668107669E-3</v>
      </c>
      <c r="K1920" s="195">
        <f t="shared" si="1379"/>
        <v>46197</v>
      </c>
      <c r="L1920" s="202">
        <f t="shared" si="1395"/>
        <v>46197</v>
      </c>
      <c r="M1920" s="228">
        <f t="shared" si="1384"/>
        <v>30</v>
      </c>
      <c r="N1920" s="67">
        <f t="shared" si="1385"/>
        <v>20</v>
      </c>
      <c r="O1920" s="198">
        <f t="shared" si="1396"/>
        <v>1.0037300199999999</v>
      </c>
      <c r="P1920" s="203">
        <f t="shared" si="1397"/>
        <v>1.0056002500000001</v>
      </c>
      <c r="Q1920" s="203">
        <f t="shared" si="1398"/>
        <v>1.3898258995392612</v>
      </c>
      <c r="R1920" s="198">
        <f t="shared" si="1399"/>
        <v>1.39500997</v>
      </c>
      <c r="S1920" s="198">
        <f t="shared" si="1400"/>
        <v>1.36673489</v>
      </c>
      <c r="T1920" s="198">
        <f t="shared" si="1401"/>
        <v>763.18361333999997</v>
      </c>
      <c r="U1920" s="198">
        <f t="shared" si="1402"/>
        <v>21.785671941602725</v>
      </c>
      <c r="V1920" s="198">
        <f t="shared" si="1403"/>
        <v>197.10789854553991</v>
      </c>
      <c r="W1920" s="198">
        <f t="shared" si="1404"/>
        <v>777.29272962714265</v>
      </c>
      <c r="X1920" s="204">
        <f t="shared" si="1405"/>
        <v>0</v>
      </c>
      <c r="Y1920" s="198">
        <f t="shared" si="1406"/>
        <v>0</v>
      </c>
      <c r="Z1920" s="205">
        <f t="shared" si="1407"/>
        <v>0</v>
      </c>
      <c r="AA1920" s="198">
        <f t="shared" si="1408"/>
        <v>0</v>
      </c>
      <c r="AB1920" s="205">
        <f t="shared" si="1377"/>
        <v>5.1999999999999998E-2</v>
      </c>
      <c r="AC1920" s="140">
        <f t="shared" si="1378"/>
        <v>20</v>
      </c>
      <c r="AD1920" s="67">
        <f t="shared" si="1380"/>
        <v>30</v>
      </c>
      <c r="AE1920" s="11">
        <f t="shared" si="1381"/>
        <v>1.002820254</v>
      </c>
      <c r="AF1920" s="198">
        <f t="shared" si="1409"/>
        <v>2.1523716300000002</v>
      </c>
      <c r="AG1920" s="198">
        <f t="shared" si="1410"/>
        <v>2.1921629199999999</v>
      </c>
      <c r="AH1920" s="198">
        <f t="shared" si="1411"/>
        <v>0</v>
      </c>
      <c r="AI1920" s="196" t="str">
        <f t="shared" si="1382"/>
        <v>A+J=</v>
      </c>
      <c r="AJ1920" s="72">
        <f t="shared" si="1383"/>
        <v>46197</v>
      </c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197">
        <f t="shared" si="1376"/>
        <v>46188</v>
      </c>
      <c r="B1921" s="198">
        <f t="shared" si="1387"/>
        <v>779.72464533184905</v>
      </c>
      <c r="C1921" s="198">
        <f t="shared" si="1388"/>
        <v>558.39915914000005</v>
      </c>
      <c r="D1921" s="198">
        <f t="shared" si="1389"/>
        <v>59.4044159299998</v>
      </c>
      <c r="E1921" s="198">
        <f t="shared" si="1390"/>
        <v>498.99474321000025</v>
      </c>
      <c r="F1921" s="199">
        <f t="shared" si="1391"/>
        <v>7205.03</v>
      </c>
      <c r="G1921" s="63">
        <f t="shared" si="1386"/>
        <v>7245.38</v>
      </c>
      <c r="H1921" s="200">
        <f t="shared" si="1392"/>
        <v>46106</v>
      </c>
      <c r="I1921" s="64">
        <f t="shared" si="1393"/>
        <v>46137</v>
      </c>
      <c r="J1921" s="201">
        <f t="shared" si="1394"/>
        <v>5.6002542668107669E-3</v>
      </c>
      <c r="K1921" s="195">
        <f t="shared" si="1379"/>
        <v>46197</v>
      </c>
      <c r="L1921" s="202">
        <f t="shared" si="1395"/>
        <v>46197</v>
      </c>
      <c r="M1921" s="228">
        <f t="shared" si="1384"/>
        <v>30</v>
      </c>
      <c r="N1921" s="67">
        <f t="shared" si="1385"/>
        <v>21</v>
      </c>
      <c r="O1921" s="198">
        <f t="shared" si="1396"/>
        <v>1.00391689</v>
      </c>
      <c r="P1921" s="203">
        <f t="shared" si="1397"/>
        <v>1.0056002500000001</v>
      </c>
      <c r="Q1921" s="203">
        <f t="shared" si="1398"/>
        <v>1.3898258995392612</v>
      </c>
      <c r="R1921" s="198">
        <f t="shared" si="1399"/>
        <v>1.3952696899999999</v>
      </c>
      <c r="S1921" s="198">
        <f t="shared" si="1400"/>
        <v>1.36673489</v>
      </c>
      <c r="T1921" s="198">
        <f t="shared" si="1401"/>
        <v>763.18361333999997</v>
      </c>
      <c r="U1921" s="198">
        <f t="shared" si="1402"/>
        <v>21.785671941602725</v>
      </c>
      <c r="V1921" s="198">
        <f t="shared" si="1403"/>
        <v>197.23749746024635</v>
      </c>
      <c r="W1921" s="198">
        <f t="shared" si="1404"/>
        <v>777.42232854184908</v>
      </c>
      <c r="X1921" s="204">
        <f t="shared" si="1405"/>
        <v>0</v>
      </c>
      <c r="Y1921" s="198">
        <f t="shared" si="1406"/>
        <v>0</v>
      </c>
      <c r="Z1921" s="205">
        <f t="shared" si="1407"/>
        <v>0</v>
      </c>
      <c r="AA1921" s="198">
        <f t="shared" si="1408"/>
        <v>0</v>
      </c>
      <c r="AB1921" s="205">
        <f t="shared" si="1377"/>
        <v>5.1999999999999998E-2</v>
      </c>
      <c r="AC1921" s="140">
        <f t="shared" si="1378"/>
        <v>21</v>
      </c>
      <c r="AD1921" s="67">
        <f t="shared" si="1380"/>
        <v>30</v>
      </c>
      <c r="AE1921" s="11">
        <f t="shared" si="1381"/>
        <v>1.002961475</v>
      </c>
      <c r="AF1921" s="198">
        <f t="shared" si="1409"/>
        <v>2.2601491899999999</v>
      </c>
      <c r="AG1921" s="198">
        <f t="shared" si="1410"/>
        <v>2.3023167899999999</v>
      </c>
      <c r="AH1921" s="198">
        <f t="shared" si="1411"/>
        <v>0</v>
      </c>
      <c r="AI1921" s="196" t="str">
        <f t="shared" si="1382"/>
        <v>A+J=</v>
      </c>
      <c r="AJ1921" s="72">
        <f t="shared" si="1383"/>
        <v>46197</v>
      </c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197">
        <f t="shared" si="1376"/>
        <v>46189</v>
      </c>
      <c r="B1922" s="198">
        <f t="shared" si="1387"/>
        <v>779.96447027634531</v>
      </c>
      <c r="C1922" s="198">
        <f t="shared" si="1388"/>
        <v>558.39915914000005</v>
      </c>
      <c r="D1922" s="198">
        <f t="shared" si="1389"/>
        <v>59.4044159299998</v>
      </c>
      <c r="E1922" s="198">
        <f t="shared" si="1390"/>
        <v>498.99474321000025</v>
      </c>
      <c r="F1922" s="199">
        <f t="shared" si="1391"/>
        <v>7205.03</v>
      </c>
      <c r="G1922" s="63">
        <f t="shared" si="1386"/>
        <v>7245.38</v>
      </c>
      <c r="H1922" s="200">
        <f t="shared" si="1392"/>
        <v>46106</v>
      </c>
      <c r="I1922" s="64">
        <f t="shared" si="1393"/>
        <v>46137</v>
      </c>
      <c r="J1922" s="201">
        <f t="shared" si="1394"/>
        <v>5.6002542668107669E-3</v>
      </c>
      <c r="K1922" s="195">
        <f t="shared" si="1379"/>
        <v>46197</v>
      </c>
      <c r="L1922" s="202">
        <f t="shared" si="1395"/>
        <v>46197</v>
      </c>
      <c r="M1922" s="228">
        <f t="shared" si="1384"/>
        <v>30</v>
      </c>
      <c r="N1922" s="67">
        <f t="shared" si="1385"/>
        <v>22</v>
      </c>
      <c r="O1922" s="198">
        <f t="shared" si="1396"/>
        <v>1.0041037900000001</v>
      </c>
      <c r="P1922" s="203">
        <f t="shared" si="1397"/>
        <v>1.0056002500000001</v>
      </c>
      <c r="Q1922" s="203">
        <f t="shared" si="1398"/>
        <v>1.3898258995392612</v>
      </c>
      <c r="R1922" s="198">
        <f t="shared" si="1399"/>
        <v>1.3955294499999999</v>
      </c>
      <c r="S1922" s="198">
        <f t="shared" si="1400"/>
        <v>1.36673489</v>
      </c>
      <c r="T1922" s="198">
        <f t="shared" si="1401"/>
        <v>763.18361333999997</v>
      </c>
      <c r="U1922" s="198">
        <f t="shared" si="1402"/>
        <v>21.785671941602725</v>
      </c>
      <c r="V1922" s="198">
        <f t="shared" si="1403"/>
        <v>197.3671163347426</v>
      </c>
      <c r="W1922" s="198">
        <f t="shared" si="1404"/>
        <v>777.55194741634534</v>
      </c>
      <c r="X1922" s="204">
        <f t="shared" si="1405"/>
        <v>0</v>
      </c>
      <c r="Y1922" s="198">
        <f t="shared" si="1406"/>
        <v>0</v>
      </c>
      <c r="Z1922" s="205">
        <f t="shared" si="1407"/>
        <v>0</v>
      </c>
      <c r="AA1922" s="198">
        <f t="shared" si="1408"/>
        <v>0</v>
      </c>
      <c r="AB1922" s="205">
        <f t="shared" si="1377"/>
        <v>5.1999999999999998E-2</v>
      </c>
      <c r="AC1922" s="140">
        <f t="shared" si="1378"/>
        <v>22</v>
      </c>
      <c r="AD1922" s="67">
        <f t="shared" si="1380"/>
        <v>30</v>
      </c>
      <c r="AE1922" s="11">
        <f t="shared" si="1381"/>
        <v>1.0031027159999999</v>
      </c>
      <c r="AF1922" s="198">
        <f t="shared" si="1409"/>
        <v>2.3679420000000002</v>
      </c>
      <c r="AG1922" s="198">
        <f t="shared" si="1410"/>
        <v>2.4125228600000002</v>
      </c>
      <c r="AH1922" s="198">
        <f t="shared" si="1411"/>
        <v>0</v>
      </c>
      <c r="AI1922" s="196" t="str">
        <f t="shared" si="1382"/>
        <v>A+J=</v>
      </c>
      <c r="AJ1922" s="72">
        <f t="shared" si="1383"/>
        <v>46197</v>
      </c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197">
        <f t="shared" si="1376"/>
        <v>46190</v>
      </c>
      <c r="B1923" s="198">
        <f t="shared" si="1387"/>
        <v>780.20436742063134</v>
      </c>
      <c r="C1923" s="198">
        <f t="shared" si="1388"/>
        <v>558.39915914000005</v>
      </c>
      <c r="D1923" s="198">
        <f t="shared" si="1389"/>
        <v>59.4044159299998</v>
      </c>
      <c r="E1923" s="198">
        <f t="shared" si="1390"/>
        <v>498.99474321000025</v>
      </c>
      <c r="F1923" s="199">
        <f t="shared" si="1391"/>
        <v>7205.03</v>
      </c>
      <c r="G1923" s="63">
        <f t="shared" si="1386"/>
        <v>7245.38</v>
      </c>
      <c r="H1923" s="200">
        <f t="shared" si="1392"/>
        <v>46106</v>
      </c>
      <c r="I1923" s="64">
        <f t="shared" si="1393"/>
        <v>46137</v>
      </c>
      <c r="J1923" s="201">
        <f t="shared" si="1394"/>
        <v>5.6002542668107669E-3</v>
      </c>
      <c r="K1923" s="195">
        <f t="shared" si="1379"/>
        <v>46197</v>
      </c>
      <c r="L1923" s="202">
        <f t="shared" si="1395"/>
        <v>46197</v>
      </c>
      <c r="M1923" s="228">
        <f t="shared" si="1384"/>
        <v>30</v>
      </c>
      <c r="N1923" s="67">
        <f t="shared" si="1385"/>
        <v>23</v>
      </c>
      <c r="O1923" s="198">
        <f t="shared" si="1396"/>
        <v>1.00429072</v>
      </c>
      <c r="P1923" s="203">
        <f t="shared" si="1397"/>
        <v>1.0056002500000001</v>
      </c>
      <c r="Q1923" s="203">
        <f t="shared" si="1398"/>
        <v>1.3898258995392612</v>
      </c>
      <c r="R1923" s="198">
        <f t="shared" si="1399"/>
        <v>1.39578925</v>
      </c>
      <c r="S1923" s="198">
        <f t="shared" si="1400"/>
        <v>1.36673489</v>
      </c>
      <c r="T1923" s="198">
        <f t="shared" si="1401"/>
        <v>763.18361333999997</v>
      </c>
      <c r="U1923" s="198">
        <f t="shared" si="1402"/>
        <v>21.785671941602725</v>
      </c>
      <c r="V1923" s="198">
        <f t="shared" si="1403"/>
        <v>197.49675516902857</v>
      </c>
      <c r="W1923" s="198">
        <f t="shared" si="1404"/>
        <v>777.68158625063131</v>
      </c>
      <c r="X1923" s="204">
        <f t="shared" si="1405"/>
        <v>0</v>
      </c>
      <c r="Y1923" s="198">
        <f t="shared" si="1406"/>
        <v>0</v>
      </c>
      <c r="Z1923" s="205">
        <f t="shared" si="1407"/>
        <v>0</v>
      </c>
      <c r="AA1923" s="198">
        <f t="shared" si="1408"/>
        <v>0</v>
      </c>
      <c r="AB1923" s="205">
        <f t="shared" si="1377"/>
        <v>5.1999999999999998E-2</v>
      </c>
      <c r="AC1923" s="140">
        <f t="shared" si="1378"/>
        <v>23</v>
      </c>
      <c r="AD1923" s="67">
        <f t="shared" si="1380"/>
        <v>30</v>
      </c>
      <c r="AE1923" s="11">
        <f t="shared" si="1381"/>
        <v>1.0032439769999999</v>
      </c>
      <c r="AF1923" s="198">
        <f t="shared" si="1409"/>
        <v>2.4757500800000001</v>
      </c>
      <c r="AG1923" s="198">
        <f t="shared" si="1410"/>
        <v>2.52278117</v>
      </c>
      <c r="AH1923" s="198">
        <f t="shared" si="1411"/>
        <v>0</v>
      </c>
      <c r="AI1923" s="196" t="str">
        <f t="shared" si="1382"/>
        <v>A+J=</v>
      </c>
      <c r="AJ1923" s="72">
        <f t="shared" si="1383"/>
        <v>46197</v>
      </c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197">
        <f t="shared" si="1376"/>
        <v>46191</v>
      </c>
      <c r="B1924" s="198">
        <f t="shared" si="1387"/>
        <v>780.4443417846544</v>
      </c>
      <c r="C1924" s="198">
        <f t="shared" si="1388"/>
        <v>558.39915914000005</v>
      </c>
      <c r="D1924" s="198">
        <f t="shared" si="1389"/>
        <v>59.4044159299998</v>
      </c>
      <c r="E1924" s="198">
        <f t="shared" si="1390"/>
        <v>498.99474321000025</v>
      </c>
      <c r="F1924" s="199">
        <f t="shared" si="1391"/>
        <v>7205.03</v>
      </c>
      <c r="G1924" s="63">
        <f t="shared" si="1386"/>
        <v>7245.38</v>
      </c>
      <c r="H1924" s="200">
        <f t="shared" si="1392"/>
        <v>46106</v>
      </c>
      <c r="I1924" s="64">
        <f t="shared" si="1393"/>
        <v>46137</v>
      </c>
      <c r="J1924" s="201">
        <f t="shared" si="1394"/>
        <v>5.6002542668107669E-3</v>
      </c>
      <c r="K1924" s="195">
        <f t="shared" si="1379"/>
        <v>46197</v>
      </c>
      <c r="L1924" s="202">
        <f t="shared" si="1395"/>
        <v>46197</v>
      </c>
      <c r="M1924" s="228">
        <f t="shared" si="1384"/>
        <v>30</v>
      </c>
      <c r="N1924" s="67">
        <f t="shared" si="1385"/>
        <v>24</v>
      </c>
      <c r="O1924" s="198">
        <f t="shared" si="1396"/>
        <v>1.0044776900000001</v>
      </c>
      <c r="P1924" s="203">
        <f t="shared" si="1397"/>
        <v>1.0056002500000001</v>
      </c>
      <c r="Q1924" s="203">
        <f t="shared" si="1398"/>
        <v>1.3898258995392612</v>
      </c>
      <c r="R1924" s="198">
        <f t="shared" si="1399"/>
        <v>1.3960490999999999</v>
      </c>
      <c r="S1924" s="198">
        <f t="shared" si="1400"/>
        <v>1.36673489</v>
      </c>
      <c r="T1924" s="198">
        <f t="shared" si="1401"/>
        <v>763.18361333999997</v>
      </c>
      <c r="U1924" s="198">
        <f t="shared" si="1402"/>
        <v>21.785671941602725</v>
      </c>
      <c r="V1924" s="198">
        <f t="shared" si="1403"/>
        <v>197.62641895305168</v>
      </c>
      <c r="W1924" s="198">
        <f t="shared" si="1404"/>
        <v>777.81125003465445</v>
      </c>
      <c r="X1924" s="204">
        <f t="shared" si="1405"/>
        <v>0</v>
      </c>
      <c r="Y1924" s="198">
        <f t="shared" si="1406"/>
        <v>0</v>
      </c>
      <c r="Z1924" s="205">
        <f t="shared" si="1407"/>
        <v>0</v>
      </c>
      <c r="AA1924" s="198">
        <f t="shared" si="1408"/>
        <v>0</v>
      </c>
      <c r="AB1924" s="205">
        <f t="shared" si="1377"/>
        <v>5.1999999999999998E-2</v>
      </c>
      <c r="AC1924" s="140">
        <f t="shared" si="1378"/>
        <v>24</v>
      </c>
      <c r="AD1924" s="67">
        <f t="shared" si="1380"/>
        <v>30</v>
      </c>
      <c r="AE1924" s="11">
        <f t="shared" si="1381"/>
        <v>1.003385258</v>
      </c>
      <c r="AF1924" s="198">
        <f t="shared" si="1409"/>
        <v>2.5835734299999999</v>
      </c>
      <c r="AG1924" s="198">
        <f t="shared" si="1410"/>
        <v>2.6330917500000002</v>
      </c>
      <c r="AH1924" s="198">
        <f t="shared" si="1411"/>
        <v>0</v>
      </c>
      <c r="AI1924" s="196" t="str">
        <f t="shared" si="1382"/>
        <v>A+J=</v>
      </c>
      <c r="AJ1924" s="72">
        <f t="shared" si="1383"/>
        <v>46197</v>
      </c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197">
        <f t="shared" si="1376"/>
        <v>46192</v>
      </c>
      <c r="B1925" s="198">
        <f t="shared" si="1387"/>
        <v>780.68440339830954</v>
      </c>
      <c r="C1925" s="198">
        <f t="shared" si="1388"/>
        <v>558.39915914000005</v>
      </c>
      <c r="D1925" s="198">
        <f t="shared" si="1389"/>
        <v>59.4044159299998</v>
      </c>
      <c r="E1925" s="198">
        <f t="shared" si="1390"/>
        <v>498.99474321000025</v>
      </c>
      <c r="F1925" s="199">
        <f t="shared" si="1391"/>
        <v>7205.03</v>
      </c>
      <c r="G1925" s="63">
        <f t="shared" si="1386"/>
        <v>7245.38</v>
      </c>
      <c r="H1925" s="200">
        <f t="shared" si="1392"/>
        <v>46106</v>
      </c>
      <c r="I1925" s="64">
        <f t="shared" si="1393"/>
        <v>46137</v>
      </c>
      <c r="J1925" s="201">
        <f t="shared" si="1394"/>
        <v>5.6002542668107669E-3</v>
      </c>
      <c r="K1925" s="195">
        <f t="shared" si="1379"/>
        <v>46197</v>
      </c>
      <c r="L1925" s="202">
        <f t="shared" si="1395"/>
        <v>46197</v>
      </c>
      <c r="M1925" s="228">
        <f t="shared" si="1384"/>
        <v>30</v>
      </c>
      <c r="N1925" s="67">
        <f t="shared" si="1385"/>
        <v>25</v>
      </c>
      <c r="O1925" s="198">
        <f t="shared" si="1396"/>
        <v>1.0046647</v>
      </c>
      <c r="P1925" s="203">
        <f t="shared" si="1397"/>
        <v>1.0056002500000001</v>
      </c>
      <c r="Q1925" s="203">
        <f t="shared" si="1398"/>
        <v>1.3898258995392612</v>
      </c>
      <c r="R1925" s="198">
        <f t="shared" si="1399"/>
        <v>1.3963090199999999</v>
      </c>
      <c r="S1925" s="198">
        <f t="shared" si="1400"/>
        <v>1.36673489</v>
      </c>
      <c r="T1925" s="198">
        <f t="shared" si="1401"/>
        <v>763.18361333999997</v>
      </c>
      <c r="U1925" s="198">
        <f t="shared" si="1402"/>
        <v>21.785671941602725</v>
      </c>
      <c r="V1925" s="198">
        <f t="shared" si="1403"/>
        <v>197.75611766670681</v>
      </c>
      <c r="W1925" s="198">
        <f t="shared" si="1404"/>
        <v>777.94094874830955</v>
      </c>
      <c r="X1925" s="204">
        <f t="shared" si="1405"/>
        <v>0</v>
      </c>
      <c r="Y1925" s="198">
        <f t="shared" si="1406"/>
        <v>0</v>
      </c>
      <c r="Z1925" s="205">
        <f t="shared" si="1407"/>
        <v>0</v>
      </c>
      <c r="AA1925" s="198">
        <f t="shared" si="1408"/>
        <v>0</v>
      </c>
      <c r="AB1925" s="205">
        <f t="shared" si="1377"/>
        <v>5.1999999999999998E-2</v>
      </c>
      <c r="AC1925" s="140">
        <f t="shared" si="1378"/>
        <v>25</v>
      </c>
      <c r="AD1925" s="67">
        <f t="shared" si="1380"/>
        <v>30</v>
      </c>
      <c r="AE1925" s="11">
        <f t="shared" si="1381"/>
        <v>1.003526559</v>
      </c>
      <c r="AF1925" s="198">
        <f t="shared" si="1409"/>
        <v>2.6914120399999999</v>
      </c>
      <c r="AG1925" s="198">
        <f t="shared" si="1410"/>
        <v>2.7434546499999999</v>
      </c>
      <c r="AH1925" s="198">
        <f t="shared" si="1411"/>
        <v>0</v>
      </c>
      <c r="AI1925" s="196" t="str">
        <f t="shared" si="1382"/>
        <v>A+J=</v>
      </c>
      <c r="AJ1925" s="72">
        <f t="shared" si="1383"/>
        <v>46197</v>
      </c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197">
        <f t="shared" si="1376"/>
        <v>46193</v>
      </c>
      <c r="B1926" s="198">
        <f t="shared" si="1387"/>
        <v>780.92453225180702</v>
      </c>
      <c r="C1926" s="198">
        <f t="shared" si="1388"/>
        <v>558.39915914000005</v>
      </c>
      <c r="D1926" s="198">
        <f t="shared" si="1389"/>
        <v>59.4044159299998</v>
      </c>
      <c r="E1926" s="198">
        <f t="shared" si="1390"/>
        <v>498.99474321000025</v>
      </c>
      <c r="F1926" s="199">
        <f t="shared" si="1391"/>
        <v>7205.03</v>
      </c>
      <c r="G1926" s="63">
        <f t="shared" si="1386"/>
        <v>7245.38</v>
      </c>
      <c r="H1926" s="200">
        <f t="shared" si="1392"/>
        <v>46106</v>
      </c>
      <c r="I1926" s="64">
        <f t="shared" si="1393"/>
        <v>46137</v>
      </c>
      <c r="J1926" s="201">
        <f t="shared" si="1394"/>
        <v>5.6002542668107669E-3</v>
      </c>
      <c r="K1926" s="195">
        <f t="shared" si="1379"/>
        <v>46197</v>
      </c>
      <c r="L1926" s="202">
        <f t="shared" si="1395"/>
        <v>46197</v>
      </c>
      <c r="M1926" s="228">
        <f t="shared" si="1384"/>
        <v>30</v>
      </c>
      <c r="N1926" s="67">
        <f t="shared" si="1385"/>
        <v>26</v>
      </c>
      <c r="O1926" s="198">
        <f t="shared" si="1396"/>
        <v>1.0048517400000001</v>
      </c>
      <c r="P1926" s="203">
        <f t="shared" si="1397"/>
        <v>1.0056002500000001</v>
      </c>
      <c r="Q1926" s="203">
        <f t="shared" si="1398"/>
        <v>1.3898258995392612</v>
      </c>
      <c r="R1926" s="198">
        <f t="shared" si="1399"/>
        <v>1.3965689699999999</v>
      </c>
      <c r="S1926" s="198">
        <f t="shared" si="1400"/>
        <v>1.36673489</v>
      </c>
      <c r="T1926" s="198">
        <f t="shared" si="1401"/>
        <v>763.18361333999997</v>
      </c>
      <c r="U1926" s="198">
        <f t="shared" si="1402"/>
        <v>21.785671941602725</v>
      </c>
      <c r="V1926" s="198">
        <f t="shared" si="1403"/>
        <v>197.88583135020426</v>
      </c>
      <c r="W1926" s="198">
        <f t="shared" si="1404"/>
        <v>778.07066243180702</v>
      </c>
      <c r="X1926" s="204">
        <f t="shared" si="1405"/>
        <v>0</v>
      </c>
      <c r="Y1926" s="198">
        <f t="shared" si="1406"/>
        <v>0</v>
      </c>
      <c r="Z1926" s="205">
        <f t="shared" si="1407"/>
        <v>0</v>
      </c>
      <c r="AA1926" s="198">
        <f t="shared" si="1408"/>
        <v>0</v>
      </c>
      <c r="AB1926" s="205">
        <f t="shared" si="1377"/>
        <v>5.1999999999999998E-2</v>
      </c>
      <c r="AC1926" s="140">
        <f t="shared" si="1378"/>
        <v>26</v>
      </c>
      <c r="AD1926" s="67">
        <f t="shared" si="1380"/>
        <v>30</v>
      </c>
      <c r="AE1926" s="11">
        <f t="shared" si="1381"/>
        <v>1.0036678800000001</v>
      </c>
      <c r="AF1926" s="198">
        <f t="shared" si="1409"/>
        <v>2.7992659099999999</v>
      </c>
      <c r="AG1926" s="198">
        <f t="shared" si="1410"/>
        <v>2.8538698199999999</v>
      </c>
      <c r="AH1926" s="198">
        <f t="shared" si="1411"/>
        <v>0</v>
      </c>
      <c r="AI1926" s="196" t="str">
        <f t="shared" si="1382"/>
        <v>A+J=</v>
      </c>
      <c r="AJ1926" s="72">
        <f t="shared" si="1383"/>
        <v>46197</v>
      </c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197">
        <f t="shared" si="1376"/>
        <v>46194</v>
      </c>
      <c r="B1927" s="198">
        <f t="shared" si="1387"/>
        <v>781.1647426049891</v>
      </c>
      <c r="C1927" s="198">
        <f t="shared" si="1388"/>
        <v>558.39915914000005</v>
      </c>
      <c r="D1927" s="198">
        <f t="shared" si="1389"/>
        <v>59.4044159299998</v>
      </c>
      <c r="E1927" s="198">
        <f t="shared" si="1390"/>
        <v>498.99474321000025</v>
      </c>
      <c r="F1927" s="199">
        <f t="shared" si="1391"/>
        <v>7205.03</v>
      </c>
      <c r="G1927" s="63">
        <f t="shared" si="1386"/>
        <v>7245.38</v>
      </c>
      <c r="H1927" s="200">
        <f t="shared" si="1392"/>
        <v>46106</v>
      </c>
      <c r="I1927" s="64">
        <f t="shared" si="1393"/>
        <v>46137</v>
      </c>
      <c r="J1927" s="201">
        <f t="shared" si="1394"/>
        <v>5.6002542668107669E-3</v>
      </c>
      <c r="K1927" s="195">
        <f t="shared" si="1379"/>
        <v>46197</v>
      </c>
      <c r="L1927" s="202">
        <f t="shared" si="1395"/>
        <v>46197</v>
      </c>
      <c r="M1927" s="228">
        <f t="shared" si="1384"/>
        <v>30</v>
      </c>
      <c r="N1927" s="67">
        <f t="shared" si="1385"/>
        <v>27</v>
      </c>
      <c r="O1927" s="198">
        <f t="shared" si="1396"/>
        <v>1.00503882</v>
      </c>
      <c r="P1927" s="203">
        <f t="shared" si="1397"/>
        <v>1.0056002500000001</v>
      </c>
      <c r="Q1927" s="203">
        <f t="shared" si="1398"/>
        <v>1.3898258995392612</v>
      </c>
      <c r="R1927" s="198">
        <f t="shared" si="1399"/>
        <v>1.39682898</v>
      </c>
      <c r="S1927" s="198">
        <f t="shared" si="1400"/>
        <v>1.36673489</v>
      </c>
      <c r="T1927" s="198">
        <f t="shared" si="1401"/>
        <v>763.18361333999997</v>
      </c>
      <c r="U1927" s="198">
        <f t="shared" si="1402"/>
        <v>21.785671941602725</v>
      </c>
      <c r="V1927" s="198">
        <f t="shared" si="1403"/>
        <v>198.01557497338632</v>
      </c>
      <c r="W1927" s="198">
        <f t="shared" si="1404"/>
        <v>778.20040605498912</v>
      </c>
      <c r="X1927" s="204">
        <f t="shared" si="1405"/>
        <v>0</v>
      </c>
      <c r="Y1927" s="198">
        <f t="shared" si="1406"/>
        <v>0</v>
      </c>
      <c r="Z1927" s="205">
        <f t="shared" si="1407"/>
        <v>0</v>
      </c>
      <c r="AA1927" s="198">
        <f t="shared" si="1408"/>
        <v>0</v>
      </c>
      <c r="AB1927" s="205">
        <f t="shared" si="1377"/>
        <v>5.1999999999999998E-2</v>
      </c>
      <c r="AC1927" s="140">
        <f t="shared" si="1378"/>
        <v>27</v>
      </c>
      <c r="AD1927" s="67">
        <f t="shared" si="1380"/>
        <v>30</v>
      </c>
      <c r="AE1927" s="11">
        <f t="shared" si="1381"/>
        <v>1.0038092199999999</v>
      </c>
      <c r="AF1927" s="198">
        <f t="shared" si="1409"/>
        <v>2.9071342800000002</v>
      </c>
      <c r="AG1927" s="198">
        <f t="shared" si="1410"/>
        <v>2.9643365500000001</v>
      </c>
      <c r="AH1927" s="198">
        <f t="shared" si="1411"/>
        <v>0</v>
      </c>
      <c r="AI1927" s="196" t="str">
        <f t="shared" si="1382"/>
        <v>A+J=</v>
      </c>
      <c r="AJ1927" s="72">
        <f t="shared" si="1383"/>
        <v>46197</v>
      </c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197">
        <f t="shared" si="1376"/>
        <v>46195</v>
      </c>
      <c r="B1928" s="198">
        <f t="shared" si="1387"/>
        <v>781.40502600796083</v>
      </c>
      <c r="C1928" s="198">
        <f t="shared" si="1388"/>
        <v>558.39915914000005</v>
      </c>
      <c r="D1928" s="198">
        <f t="shared" si="1389"/>
        <v>59.4044159299998</v>
      </c>
      <c r="E1928" s="198">
        <f t="shared" si="1390"/>
        <v>498.99474321000025</v>
      </c>
      <c r="F1928" s="199">
        <f t="shared" si="1391"/>
        <v>7205.03</v>
      </c>
      <c r="G1928" s="63">
        <f t="shared" si="1386"/>
        <v>7245.38</v>
      </c>
      <c r="H1928" s="200">
        <f t="shared" si="1392"/>
        <v>46106</v>
      </c>
      <c r="I1928" s="64">
        <f t="shared" si="1393"/>
        <v>46137</v>
      </c>
      <c r="J1928" s="201">
        <f t="shared" si="1394"/>
        <v>5.6002542668107669E-3</v>
      </c>
      <c r="K1928" s="195">
        <f t="shared" si="1379"/>
        <v>46197</v>
      </c>
      <c r="L1928" s="202">
        <f t="shared" si="1395"/>
        <v>46197</v>
      </c>
      <c r="M1928" s="228">
        <f t="shared" si="1384"/>
        <v>30</v>
      </c>
      <c r="N1928" s="67">
        <f t="shared" si="1385"/>
        <v>28</v>
      </c>
      <c r="O1928" s="198">
        <f t="shared" si="1396"/>
        <v>1.0052259299999999</v>
      </c>
      <c r="P1928" s="203">
        <f t="shared" si="1397"/>
        <v>1.0056002500000001</v>
      </c>
      <c r="Q1928" s="203">
        <f t="shared" si="1398"/>
        <v>1.3898258995392612</v>
      </c>
      <c r="R1928" s="198">
        <f t="shared" si="1399"/>
        <v>1.3970890300000001</v>
      </c>
      <c r="S1928" s="198">
        <f t="shared" si="1400"/>
        <v>1.36673489</v>
      </c>
      <c r="T1928" s="198">
        <f t="shared" si="1401"/>
        <v>763.18361333999997</v>
      </c>
      <c r="U1928" s="198">
        <f t="shared" si="1402"/>
        <v>21.785671941602725</v>
      </c>
      <c r="V1928" s="198">
        <f t="shared" si="1403"/>
        <v>198.14533855635813</v>
      </c>
      <c r="W1928" s="198">
        <f t="shared" si="1404"/>
        <v>778.33016963796081</v>
      </c>
      <c r="X1928" s="204">
        <f t="shared" si="1405"/>
        <v>0</v>
      </c>
      <c r="Y1928" s="198">
        <f t="shared" si="1406"/>
        <v>0</v>
      </c>
      <c r="Z1928" s="205">
        <f t="shared" si="1407"/>
        <v>0</v>
      </c>
      <c r="AA1928" s="198">
        <f t="shared" si="1408"/>
        <v>0</v>
      </c>
      <c r="AB1928" s="205">
        <f t="shared" si="1377"/>
        <v>5.1999999999999998E-2</v>
      </c>
      <c r="AC1928" s="140">
        <f t="shared" si="1378"/>
        <v>28</v>
      </c>
      <c r="AD1928" s="67">
        <f t="shared" si="1380"/>
        <v>30</v>
      </c>
      <c r="AE1928" s="11">
        <f t="shared" si="1381"/>
        <v>1.003950581</v>
      </c>
      <c r="AF1928" s="198">
        <f t="shared" si="1409"/>
        <v>3.0150186799999998</v>
      </c>
      <c r="AG1928" s="198">
        <f t="shared" si="1410"/>
        <v>3.07485637</v>
      </c>
      <c r="AH1928" s="198">
        <f t="shared" si="1411"/>
        <v>0</v>
      </c>
      <c r="AI1928" s="196" t="str">
        <f t="shared" si="1382"/>
        <v>A+J=</v>
      </c>
      <c r="AJ1928" s="72">
        <f t="shared" si="1383"/>
        <v>46197</v>
      </c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197">
        <f t="shared" si="1376"/>
        <v>46196</v>
      </c>
      <c r="B1929" s="198">
        <f t="shared" si="1387"/>
        <v>781.64538094072236</v>
      </c>
      <c r="C1929" s="198">
        <f t="shared" si="1388"/>
        <v>558.39915914000005</v>
      </c>
      <c r="D1929" s="198">
        <f t="shared" si="1389"/>
        <v>59.4044159299998</v>
      </c>
      <c r="E1929" s="198">
        <f t="shared" si="1390"/>
        <v>498.99474321000025</v>
      </c>
      <c r="F1929" s="199">
        <f t="shared" si="1391"/>
        <v>7205.03</v>
      </c>
      <c r="G1929" s="63">
        <f t="shared" si="1386"/>
        <v>7245.38</v>
      </c>
      <c r="H1929" s="200">
        <f t="shared" si="1392"/>
        <v>46106</v>
      </c>
      <c r="I1929" s="64">
        <f t="shared" si="1393"/>
        <v>46137</v>
      </c>
      <c r="J1929" s="201">
        <f t="shared" si="1394"/>
        <v>5.6002542668107669E-3</v>
      </c>
      <c r="K1929" s="195">
        <f t="shared" si="1379"/>
        <v>46197</v>
      </c>
      <c r="L1929" s="202">
        <f t="shared" si="1395"/>
        <v>46197</v>
      </c>
      <c r="M1929" s="228">
        <f t="shared" si="1384"/>
        <v>30</v>
      </c>
      <c r="N1929" s="67">
        <f t="shared" si="1385"/>
        <v>29</v>
      </c>
      <c r="O1929" s="198">
        <f t="shared" si="1396"/>
        <v>1.0054130699999999</v>
      </c>
      <c r="P1929" s="203">
        <f t="shared" si="1397"/>
        <v>1.0056002500000001</v>
      </c>
      <c r="Q1929" s="203">
        <f t="shared" si="1398"/>
        <v>1.3898258995392612</v>
      </c>
      <c r="R1929" s="198">
        <f t="shared" si="1399"/>
        <v>1.3973491199999999</v>
      </c>
      <c r="S1929" s="198">
        <f t="shared" si="1400"/>
        <v>1.36673489</v>
      </c>
      <c r="T1929" s="198">
        <f t="shared" si="1401"/>
        <v>763.18361333999997</v>
      </c>
      <c r="U1929" s="198">
        <f t="shared" si="1402"/>
        <v>21.785671941602725</v>
      </c>
      <c r="V1929" s="198">
        <f t="shared" si="1403"/>
        <v>198.27512209911953</v>
      </c>
      <c r="W1929" s="198">
        <f t="shared" si="1404"/>
        <v>778.45995318072232</v>
      </c>
      <c r="X1929" s="204">
        <f t="shared" si="1405"/>
        <v>0</v>
      </c>
      <c r="Y1929" s="198">
        <f t="shared" si="1406"/>
        <v>0</v>
      </c>
      <c r="Z1929" s="205">
        <f t="shared" si="1407"/>
        <v>0</v>
      </c>
      <c r="AA1929" s="198">
        <f t="shared" si="1408"/>
        <v>0</v>
      </c>
      <c r="AB1929" s="205">
        <f t="shared" si="1377"/>
        <v>5.1999999999999998E-2</v>
      </c>
      <c r="AC1929" s="140">
        <f t="shared" si="1378"/>
        <v>29</v>
      </c>
      <c r="AD1929" s="67">
        <f t="shared" si="1380"/>
        <v>30</v>
      </c>
      <c r="AE1929" s="11">
        <f t="shared" si="1381"/>
        <v>1.0040919610000001</v>
      </c>
      <c r="AF1929" s="198">
        <f t="shared" si="1409"/>
        <v>3.1229175800000002</v>
      </c>
      <c r="AG1929" s="198">
        <f t="shared" si="1410"/>
        <v>3.1854277600000001</v>
      </c>
      <c r="AH1929" s="198">
        <f t="shared" si="1411"/>
        <v>0</v>
      </c>
      <c r="AI1929" s="196" t="str">
        <f t="shared" si="1382"/>
        <v>A+J=</v>
      </c>
      <c r="AJ1929" s="72">
        <f t="shared" si="1383"/>
        <v>46197</v>
      </c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197">
        <f t="shared" si="1376"/>
        <v>46197</v>
      </c>
      <c r="B1930" s="198">
        <f t="shared" si="1387"/>
        <v>781.8858189931683</v>
      </c>
      <c r="C1930" s="198">
        <f t="shared" si="1388"/>
        <v>558.39915914000005</v>
      </c>
      <c r="D1930" s="198">
        <f t="shared" si="1389"/>
        <v>59.4044159299998</v>
      </c>
      <c r="E1930" s="198">
        <f t="shared" si="1390"/>
        <v>498.99474321000025</v>
      </c>
      <c r="F1930" s="199">
        <f t="shared" si="1391"/>
        <v>7205.03</v>
      </c>
      <c r="G1930" s="63">
        <f t="shared" si="1386"/>
        <v>7245.38</v>
      </c>
      <c r="H1930" s="200">
        <f t="shared" si="1392"/>
        <v>46106</v>
      </c>
      <c r="I1930" s="64">
        <f t="shared" si="1393"/>
        <v>46137</v>
      </c>
      <c r="J1930" s="201">
        <f t="shared" si="1394"/>
        <v>5.6002542668107669E-3</v>
      </c>
      <c r="K1930" s="195">
        <f t="shared" si="1379"/>
        <v>46227</v>
      </c>
      <c r="L1930" s="202">
        <f t="shared" si="1395"/>
        <v>46197</v>
      </c>
      <c r="M1930" s="228">
        <f t="shared" si="1384"/>
        <v>30</v>
      </c>
      <c r="N1930" s="67">
        <f t="shared" si="1385"/>
        <v>30</v>
      </c>
      <c r="O1930" s="198">
        <f t="shared" si="1396"/>
        <v>1.0056002500000001</v>
      </c>
      <c r="P1930" s="203">
        <f t="shared" si="1397"/>
        <v>1.0056002500000001</v>
      </c>
      <c r="Q1930" s="203">
        <f t="shared" si="1398"/>
        <v>1.3898258995392612</v>
      </c>
      <c r="R1930" s="198">
        <f t="shared" si="1399"/>
        <v>1.39760927</v>
      </c>
      <c r="S1930" s="198">
        <f t="shared" si="1400"/>
        <v>1.36673489</v>
      </c>
      <c r="T1930" s="198">
        <f t="shared" si="1401"/>
        <v>763.18361333999997</v>
      </c>
      <c r="U1930" s="198">
        <f t="shared" si="1402"/>
        <v>21.785671941602725</v>
      </c>
      <c r="V1930" s="198">
        <f t="shared" si="1403"/>
        <v>198.40493558156567</v>
      </c>
      <c r="W1930" s="198">
        <f t="shared" si="1404"/>
        <v>778.58976666316835</v>
      </c>
      <c r="X1930" s="204">
        <f t="shared" si="1405"/>
        <v>63</v>
      </c>
      <c r="Y1930" s="198">
        <f t="shared" si="1406"/>
        <v>2.3639057800000001</v>
      </c>
      <c r="Z1930" s="205">
        <f t="shared" si="1407"/>
        <v>1.3073E-2</v>
      </c>
      <c r="AA1930" s="198">
        <f t="shared" si="1408"/>
        <v>9.9770993699999995</v>
      </c>
      <c r="AB1930" s="205">
        <f t="shared" si="1377"/>
        <v>5.1999999999999998E-2</v>
      </c>
      <c r="AC1930" s="140">
        <f t="shared" si="1378"/>
        <v>30</v>
      </c>
      <c r="AD1930" s="67">
        <f t="shared" si="1380"/>
        <v>30</v>
      </c>
      <c r="AE1930" s="11">
        <f t="shared" si="1381"/>
        <v>1.0042333619999999</v>
      </c>
      <c r="AF1930" s="198">
        <f t="shared" si="1409"/>
        <v>3.2308325</v>
      </c>
      <c r="AG1930" s="198">
        <f t="shared" si="1410"/>
        <v>3.2960523300000002</v>
      </c>
      <c r="AH1930" s="198">
        <f t="shared" si="1411"/>
        <v>13.207931869999999</v>
      </c>
      <c r="AI1930" s="196" t="str">
        <f t="shared" si="1382"/>
        <v>A+J=</v>
      </c>
      <c r="AJ1930" s="72">
        <f t="shared" si="1383"/>
        <v>46197</v>
      </c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197">
        <f t="shared" si="1376"/>
        <v>46198</v>
      </c>
      <c r="B1931" s="198">
        <f t="shared" si="1387"/>
        <v>768.8507581283319</v>
      </c>
      <c r="C1931" s="198">
        <f t="shared" si="1388"/>
        <v>551.09920694000004</v>
      </c>
      <c r="D1931" s="198">
        <f t="shared" si="1389"/>
        <v>52.104463729999907</v>
      </c>
      <c r="E1931" s="198">
        <f t="shared" si="1390"/>
        <v>498.99474321000014</v>
      </c>
      <c r="F1931" s="199">
        <f t="shared" si="1391"/>
        <v>7205.03</v>
      </c>
      <c r="G1931" s="63">
        <f t="shared" si="1386"/>
        <v>7245.38</v>
      </c>
      <c r="H1931" s="200">
        <f t="shared" si="1392"/>
        <v>46137</v>
      </c>
      <c r="I1931" s="64">
        <f t="shared" si="1393"/>
        <v>46167</v>
      </c>
      <c r="J1931" s="201">
        <f t="shared" si="1394"/>
        <v>5.6002542668107669E-3</v>
      </c>
      <c r="K1931" s="195">
        <f t="shared" si="1379"/>
        <v>46227</v>
      </c>
      <c r="L1931" s="202">
        <f t="shared" si="1395"/>
        <v>46227</v>
      </c>
      <c r="M1931" s="228">
        <f t="shared" si="1384"/>
        <v>30</v>
      </c>
      <c r="N1931" s="67">
        <f t="shared" si="1385"/>
        <v>1</v>
      </c>
      <c r="O1931" s="198">
        <f t="shared" si="1396"/>
        <v>1.0001861700000001</v>
      </c>
      <c r="P1931" s="203">
        <f t="shared" si="1397"/>
        <v>1.0056002500000001</v>
      </c>
      <c r="Q1931" s="203">
        <f t="shared" si="1398"/>
        <v>1.3976092720331561</v>
      </c>
      <c r="R1931" s="198">
        <f t="shared" si="1399"/>
        <v>1.3978694599999999</v>
      </c>
      <c r="S1931" s="198">
        <f t="shared" si="1400"/>
        <v>1.36673489</v>
      </c>
      <c r="T1931" s="198">
        <f t="shared" si="1401"/>
        <v>753.20651396999995</v>
      </c>
      <c r="U1931" s="198">
        <f t="shared" si="1402"/>
        <v>19.108524774530508</v>
      </c>
      <c r="V1931" s="198">
        <f t="shared" si="1403"/>
        <v>198.53476902380137</v>
      </c>
      <c r="W1931" s="198">
        <f t="shared" si="1404"/>
        <v>768.74250073833196</v>
      </c>
      <c r="X1931" s="204">
        <f t="shared" si="1405"/>
        <v>0</v>
      </c>
      <c r="Y1931" s="198">
        <f t="shared" si="1406"/>
        <v>0</v>
      </c>
      <c r="Z1931" s="205">
        <f t="shared" si="1407"/>
        <v>0</v>
      </c>
      <c r="AA1931" s="198">
        <f t="shared" si="1408"/>
        <v>0</v>
      </c>
      <c r="AB1931" s="205">
        <f t="shared" si="1377"/>
        <v>5.1999999999999998E-2</v>
      </c>
      <c r="AC1931" s="140">
        <f t="shared" si="1378"/>
        <v>1</v>
      </c>
      <c r="AD1931" s="67">
        <f t="shared" si="1380"/>
        <v>30</v>
      </c>
      <c r="AE1931" s="11">
        <f t="shared" si="1381"/>
        <v>1.000140824</v>
      </c>
      <c r="AF1931" s="198">
        <f t="shared" si="1409"/>
        <v>0.10606955</v>
      </c>
      <c r="AG1931" s="198">
        <f t="shared" si="1410"/>
        <v>0.10825739</v>
      </c>
      <c r="AH1931" s="198">
        <f t="shared" si="1411"/>
        <v>0</v>
      </c>
      <c r="AI1931" s="196" t="str">
        <f t="shared" si="1382"/>
        <v>A+J=</v>
      </c>
      <c r="AJ1931" s="72">
        <f t="shared" si="1383"/>
        <v>46227</v>
      </c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197">
        <f t="shared" si="1376"/>
        <v>46199</v>
      </c>
      <c r="B1932" s="198">
        <f t="shared" si="1387"/>
        <v>769.08892087035758</v>
      </c>
      <c r="C1932" s="198">
        <f t="shared" si="1388"/>
        <v>551.09920694000004</v>
      </c>
      <c r="D1932" s="198">
        <f t="shared" si="1389"/>
        <v>52.104463729999907</v>
      </c>
      <c r="E1932" s="198">
        <f t="shared" si="1390"/>
        <v>498.99474321000014</v>
      </c>
      <c r="F1932" s="199">
        <f t="shared" si="1391"/>
        <v>7205.03</v>
      </c>
      <c r="G1932" s="63">
        <f t="shared" si="1386"/>
        <v>7245.38</v>
      </c>
      <c r="H1932" s="200">
        <f t="shared" si="1392"/>
        <v>46137</v>
      </c>
      <c r="I1932" s="64">
        <f t="shared" si="1393"/>
        <v>46167</v>
      </c>
      <c r="J1932" s="201">
        <f t="shared" si="1394"/>
        <v>5.6002542668107669E-3</v>
      </c>
      <c r="K1932" s="195">
        <f t="shared" si="1379"/>
        <v>46227</v>
      </c>
      <c r="L1932" s="202">
        <f t="shared" si="1395"/>
        <v>46227</v>
      </c>
      <c r="M1932" s="228">
        <f t="shared" si="1384"/>
        <v>30</v>
      </c>
      <c r="N1932" s="67">
        <f t="shared" si="1385"/>
        <v>2</v>
      </c>
      <c r="O1932" s="198">
        <f t="shared" si="1396"/>
        <v>1.00037237</v>
      </c>
      <c r="P1932" s="203">
        <f t="shared" si="1397"/>
        <v>1.0056002500000001</v>
      </c>
      <c r="Q1932" s="203">
        <f t="shared" si="1398"/>
        <v>1.3976092720331561</v>
      </c>
      <c r="R1932" s="198">
        <f t="shared" si="1399"/>
        <v>1.39812969</v>
      </c>
      <c r="S1932" s="198">
        <f t="shared" si="1400"/>
        <v>1.36673489</v>
      </c>
      <c r="T1932" s="198">
        <f t="shared" si="1401"/>
        <v>753.20651396999995</v>
      </c>
      <c r="U1932" s="198">
        <f t="shared" si="1402"/>
        <v>19.108524774530508</v>
      </c>
      <c r="V1932" s="198">
        <f t="shared" si="1403"/>
        <v>198.66462242582696</v>
      </c>
      <c r="W1932" s="198">
        <f t="shared" si="1404"/>
        <v>768.87235414035763</v>
      </c>
      <c r="X1932" s="204">
        <f t="shared" si="1405"/>
        <v>0</v>
      </c>
      <c r="Y1932" s="198">
        <f t="shared" si="1406"/>
        <v>0</v>
      </c>
      <c r="Z1932" s="205">
        <f t="shared" si="1407"/>
        <v>0</v>
      </c>
      <c r="AA1932" s="198">
        <f t="shared" si="1408"/>
        <v>0</v>
      </c>
      <c r="AB1932" s="205">
        <f t="shared" si="1377"/>
        <v>5.1999999999999998E-2</v>
      </c>
      <c r="AC1932" s="140">
        <f t="shared" si="1378"/>
        <v>2</v>
      </c>
      <c r="AD1932" s="67">
        <f t="shared" si="1380"/>
        <v>30</v>
      </c>
      <c r="AE1932" s="11">
        <f t="shared" si="1381"/>
        <v>1.000281668</v>
      </c>
      <c r="AF1932" s="198">
        <f t="shared" si="1409"/>
        <v>0.21215417</v>
      </c>
      <c r="AG1932" s="198">
        <f t="shared" si="1410"/>
        <v>0.21656673000000001</v>
      </c>
      <c r="AH1932" s="198">
        <f t="shared" si="1411"/>
        <v>0</v>
      </c>
      <c r="AI1932" s="196" t="str">
        <f t="shared" si="1382"/>
        <v>A+J=</v>
      </c>
      <c r="AJ1932" s="72">
        <f t="shared" si="1383"/>
        <v>46227</v>
      </c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197">
        <f t="shared" ref="A1933:A1996" si="1412">(A1932+1)</f>
        <v>46200</v>
      </c>
      <c r="B1933" s="198">
        <f t="shared" si="1387"/>
        <v>769.32717052201519</v>
      </c>
      <c r="C1933" s="198">
        <f t="shared" si="1388"/>
        <v>551.09920694000004</v>
      </c>
      <c r="D1933" s="198">
        <f t="shared" si="1389"/>
        <v>52.104463729999907</v>
      </c>
      <c r="E1933" s="198">
        <f t="shared" si="1390"/>
        <v>498.99474321000014</v>
      </c>
      <c r="F1933" s="199">
        <f t="shared" si="1391"/>
        <v>7205.03</v>
      </c>
      <c r="G1933" s="63">
        <f t="shared" si="1386"/>
        <v>7245.38</v>
      </c>
      <c r="H1933" s="200">
        <f t="shared" si="1392"/>
        <v>46137</v>
      </c>
      <c r="I1933" s="64">
        <f t="shared" si="1393"/>
        <v>46167</v>
      </c>
      <c r="J1933" s="201">
        <f t="shared" si="1394"/>
        <v>5.6002542668107669E-3</v>
      </c>
      <c r="K1933" s="195">
        <f t="shared" si="1379"/>
        <v>46227</v>
      </c>
      <c r="L1933" s="202">
        <f t="shared" si="1395"/>
        <v>46227</v>
      </c>
      <c r="M1933" s="228">
        <f t="shared" si="1384"/>
        <v>30</v>
      </c>
      <c r="N1933" s="67">
        <f t="shared" si="1385"/>
        <v>3</v>
      </c>
      <c r="O1933" s="198">
        <f t="shared" si="1396"/>
        <v>1.0005586099999999</v>
      </c>
      <c r="P1933" s="203">
        <f t="shared" si="1397"/>
        <v>1.0056002500000001</v>
      </c>
      <c r="Q1933" s="203">
        <f t="shared" si="1398"/>
        <v>1.3976092720331561</v>
      </c>
      <c r="R1933" s="198">
        <f t="shared" si="1399"/>
        <v>1.3983899900000001</v>
      </c>
      <c r="S1933" s="198">
        <f t="shared" si="1400"/>
        <v>1.36673489</v>
      </c>
      <c r="T1933" s="198">
        <f t="shared" si="1401"/>
        <v>753.20651396999995</v>
      </c>
      <c r="U1933" s="198">
        <f t="shared" si="1402"/>
        <v>19.108524774530508</v>
      </c>
      <c r="V1933" s="198">
        <f t="shared" si="1403"/>
        <v>198.79451075748457</v>
      </c>
      <c r="W1933" s="198">
        <f t="shared" si="1404"/>
        <v>769.00224247201515</v>
      </c>
      <c r="X1933" s="204">
        <f t="shared" si="1405"/>
        <v>0</v>
      </c>
      <c r="Y1933" s="198">
        <f t="shared" si="1406"/>
        <v>0</v>
      </c>
      <c r="Z1933" s="205">
        <f t="shared" si="1407"/>
        <v>0</v>
      </c>
      <c r="AA1933" s="198">
        <f t="shared" si="1408"/>
        <v>0</v>
      </c>
      <c r="AB1933" s="205">
        <f t="shared" ref="AB1933:AB1996" si="1413">(AB1932)</f>
        <v>5.1999999999999998E-2</v>
      </c>
      <c r="AC1933" s="140">
        <f t="shared" ref="AC1933:AC1996" si="1414">N1933</f>
        <v>3</v>
      </c>
      <c r="AD1933" s="67">
        <f t="shared" si="1380"/>
        <v>30</v>
      </c>
      <c r="AE1933" s="11">
        <f t="shared" si="1381"/>
        <v>1.000422532</v>
      </c>
      <c r="AF1933" s="198">
        <f t="shared" si="1409"/>
        <v>0.31825385</v>
      </c>
      <c r="AG1933" s="198">
        <f t="shared" si="1410"/>
        <v>0.32492805000000002</v>
      </c>
      <c r="AH1933" s="198">
        <f t="shared" si="1411"/>
        <v>0</v>
      </c>
      <c r="AI1933" s="196" t="str">
        <f t="shared" si="1382"/>
        <v>A+J=</v>
      </c>
      <c r="AJ1933" s="72">
        <f t="shared" si="1383"/>
        <v>46227</v>
      </c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197">
        <f t="shared" si="1412"/>
        <v>46201</v>
      </c>
      <c r="B1934" s="198">
        <f t="shared" si="1387"/>
        <v>769.56549135346233</v>
      </c>
      <c r="C1934" s="198">
        <f t="shared" si="1388"/>
        <v>551.09920694000004</v>
      </c>
      <c r="D1934" s="198">
        <f t="shared" si="1389"/>
        <v>52.104463729999907</v>
      </c>
      <c r="E1934" s="198">
        <f t="shared" si="1390"/>
        <v>498.99474321000014</v>
      </c>
      <c r="F1934" s="199">
        <f t="shared" si="1391"/>
        <v>7205.03</v>
      </c>
      <c r="G1934" s="63">
        <f t="shared" si="1386"/>
        <v>7245.38</v>
      </c>
      <c r="H1934" s="200">
        <f t="shared" si="1392"/>
        <v>46137</v>
      </c>
      <c r="I1934" s="64">
        <f t="shared" si="1393"/>
        <v>46167</v>
      </c>
      <c r="J1934" s="201">
        <f t="shared" si="1394"/>
        <v>5.6002542668107669E-3</v>
      </c>
      <c r="K1934" s="195">
        <f t="shared" ref="K1934:K1997" si="1415">IF(DAY(A1934)=K$11,VLOOKUP(A1934,AR$322:AU$622,4),K1933)</f>
        <v>46227</v>
      </c>
      <c r="L1934" s="202">
        <f t="shared" si="1395"/>
        <v>46227</v>
      </c>
      <c r="M1934" s="228">
        <f t="shared" si="1384"/>
        <v>30</v>
      </c>
      <c r="N1934" s="67">
        <f t="shared" si="1385"/>
        <v>4</v>
      </c>
      <c r="O1934" s="198">
        <f t="shared" si="1396"/>
        <v>1.00074489</v>
      </c>
      <c r="P1934" s="203">
        <f t="shared" si="1397"/>
        <v>1.0056002500000001</v>
      </c>
      <c r="Q1934" s="203">
        <f t="shared" si="1398"/>
        <v>1.3976092720331561</v>
      </c>
      <c r="R1934" s="198">
        <f t="shared" si="1399"/>
        <v>1.3986503299999999</v>
      </c>
      <c r="S1934" s="198">
        <f t="shared" si="1400"/>
        <v>1.36673489</v>
      </c>
      <c r="T1934" s="198">
        <f t="shared" si="1401"/>
        <v>753.20651396999995</v>
      </c>
      <c r="U1934" s="198">
        <f t="shared" si="1402"/>
        <v>19.108524774530508</v>
      </c>
      <c r="V1934" s="198">
        <f t="shared" si="1403"/>
        <v>198.92441904893178</v>
      </c>
      <c r="W1934" s="198">
        <f t="shared" si="1404"/>
        <v>769.13215076346239</v>
      </c>
      <c r="X1934" s="204">
        <f t="shared" si="1405"/>
        <v>0</v>
      </c>
      <c r="Y1934" s="198">
        <f t="shared" si="1406"/>
        <v>0</v>
      </c>
      <c r="Z1934" s="205">
        <f t="shared" si="1407"/>
        <v>0</v>
      </c>
      <c r="AA1934" s="198">
        <f t="shared" si="1408"/>
        <v>0</v>
      </c>
      <c r="AB1934" s="205">
        <f t="shared" si="1413"/>
        <v>5.1999999999999998E-2</v>
      </c>
      <c r="AC1934" s="140">
        <f t="shared" si="1414"/>
        <v>4</v>
      </c>
      <c r="AD1934" s="67">
        <f t="shared" ref="AD1934:AD1997" si="1416">M1934</f>
        <v>30</v>
      </c>
      <c r="AE1934" s="11">
        <f t="shared" ref="AE1934:AE1997" si="1417">ROUND((1+AB1934)^(30/360)^(AC1934/AD1934),9)</f>
        <v>1.000563415</v>
      </c>
      <c r="AF1934" s="198">
        <f t="shared" si="1409"/>
        <v>0.42436784</v>
      </c>
      <c r="AG1934" s="198">
        <f t="shared" si="1410"/>
        <v>0.43334059000000003</v>
      </c>
      <c r="AH1934" s="198">
        <f t="shared" si="1411"/>
        <v>0</v>
      </c>
      <c r="AI1934" s="196" t="str">
        <f t="shared" ref="AI1934:AI1997" si="1418">IF($X1933&gt;0,VLOOKUP($A1933,$AM$12:$BC$314,16),AI1933)</f>
        <v>A+J=</v>
      </c>
      <c r="AJ1934" s="72">
        <f t="shared" ref="AJ1934:AJ1997" si="1419">IF($X1933&gt;0,VLOOKUP($A1933,$AM$12:$BC$314,17),AJ1933)</f>
        <v>46227</v>
      </c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197">
        <f t="shared" si="1412"/>
        <v>46202</v>
      </c>
      <c r="B1935" s="198">
        <f t="shared" si="1387"/>
        <v>769.80388990464678</v>
      </c>
      <c r="C1935" s="198">
        <f t="shared" si="1388"/>
        <v>551.09920694000004</v>
      </c>
      <c r="D1935" s="198">
        <f t="shared" si="1389"/>
        <v>52.104463729999907</v>
      </c>
      <c r="E1935" s="198">
        <f t="shared" si="1390"/>
        <v>498.99474321000014</v>
      </c>
      <c r="F1935" s="199">
        <f t="shared" si="1391"/>
        <v>7205.03</v>
      </c>
      <c r="G1935" s="63">
        <f t="shared" si="1386"/>
        <v>7245.38</v>
      </c>
      <c r="H1935" s="200">
        <f t="shared" si="1392"/>
        <v>46137</v>
      </c>
      <c r="I1935" s="64">
        <f t="shared" si="1393"/>
        <v>46167</v>
      </c>
      <c r="J1935" s="201">
        <f t="shared" si="1394"/>
        <v>5.6002542668107669E-3</v>
      </c>
      <c r="K1935" s="195">
        <f t="shared" si="1415"/>
        <v>46227</v>
      </c>
      <c r="L1935" s="202">
        <f t="shared" si="1395"/>
        <v>46227</v>
      </c>
      <c r="M1935" s="228">
        <f t="shared" si="1384"/>
        <v>30</v>
      </c>
      <c r="N1935" s="67">
        <f t="shared" si="1385"/>
        <v>5</v>
      </c>
      <c r="O1935" s="198">
        <f t="shared" si="1396"/>
        <v>1.0009311999999999</v>
      </c>
      <c r="P1935" s="203">
        <f t="shared" si="1397"/>
        <v>1.0056002500000001</v>
      </c>
      <c r="Q1935" s="203">
        <f t="shared" si="1398"/>
        <v>1.3976092720331561</v>
      </c>
      <c r="R1935" s="198">
        <f t="shared" si="1399"/>
        <v>1.3989107199999999</v>
      </c>
      <c r="S1935" s="198">
        <f t="shared" si="1400"/>
        <v>1.36673489</v>
      </c>
      <c r="T1935" s="198">
        <f t="shared" si="1401"/>
        <v>753.20651396999995</v>
      </c>
      <c r="U1935" s="198">
        <f t="shared" si="1402"/>
        <v>19.108524774530508</v>
      </c>
      <c r="V1935" s="198">
        <f t="shared" si="1403"/>
        <v>199.05435229011624</v>
      </c>
      <c r="W1935" s="198">
        <f t="shared" si="1404"/>
        <v>769.26208400464679</v>
      </c>
      <c r="X1935" s="204">
        <f t="shared" si="1405"/>
        <v>0</v>
      </c>
      <c r="Y1935" s="198">
        <f t="shared" si="1406"/>
        <v>0</v>
      </c>
      <c r="Z1935" s="205">
        <f t="shared" si="1407"/>
        <v>0</v>
      </c>
      <c r="AA1935" s="198">
        <f t="shared" si="1408"/>
        <v>0</v>
      </c>
      <c r="AB1935" s="205">
        <f t="shared" si="1413"/>
        <v>5.1999999999999998E-2</v>
      </c>
      <c r="AC1935" s="140">
        <f t="shared" si="1414"/>
        <v>5</v>
      </c>
      <c r="AD1935" s="67">
        <f t="shared" si="1416"/>
        <v>30</v>
      </c>
      <c r="AE1935" s="11">
        <f t="shared" si="1417"/>
        <v>1.000704319</v>
      </c>
      <c r="AF1935" s="198">
        <f t="shared" si="1409"/>
        <v>0.53049765000000004</v>
      </c>
      <c r="AG1935" s="198">
        <f t="shared" si="1410"/>
        <v>0.54180589999999995</v>
      </c>
      <c r="AH1935" s="198">
        <f t="shared" si="1411"/>
        <v>0</v>
      </c>
      <c r="AI1935" s="196" t="str">
        <f t="shared" si="1418"/>
        <v>A+J=</v>
      </c>
      <c r="AJ1935" s="72">
        <f t="shared" si="1419"/>
        <v>46227</v>
      </c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197">
        <f t="shared" si="1412"/>
        <v>46203</v>
      </c>
      <c r="B1936" s="198">
        <f t="shared" si="1387"/>
        <v>770.04236965551593</v>
      </c>
      <c r="C1936" s="198">
        <f t="shared" si="1388"/>
        <v>551.09920694000004</v>
      </c>
      <c r="D1936" s="198">
        <f t="shared" si="1389"/>
        <v>52.104463729999907</v>
      </c>
      <c r="E1936" s="198">
        <f t="shared" si="1390"/>
        <v>498.99474321000014</v>
      </c>
      <c r="F1936" s="199">
        <f t="shared" si="1391"/>
        <v>7205.03</v>
      </c>
      <c r="G1936" s="63">
        <f t="shared" si="1386"/>
        <v>7245.38</v>
      </c>
      <c r="H1936" s="200">
        <f t="shared" si="1392"/>
        <v>46137</v>
      </c>
      <c r="I1936" s="64">
        <f t="shared" si="1393"/>
        <v>46167</v>
      </c>
      <c r="J1936" s="201">
        <f t="shared" si="1394"/>
        <v>5.6002542668107669E-3</v>
      </c>
      <c r="K1936" s="195">
        <f t="shared" si="1415"/>
        <v>46227</v>
      </c>
      <c r="L1936" s="202">
        <f t="shared" si="1395"/>
        <v>46227</v>
      </c>
      <c r="M1936" s="228">
        <f t="shared" ref="M1936:M1999" si="1420">IF(L1936=L1935,M1935,DAYS360(A1935,L1936))</f>
        <v>30</v>
      </c>
      <c r="N1936" s="67">
        <f t="shared" ref="N1936:N1999" si="1421">DAYS360(EDATE(L1936,-1),A1936)</f>
        <v>6</v>
      </c>
      <c r="O1936" s="198">
        <f t="shared" si="1396"/>
        <v>1.00111755</v>
      </c>
      <c r="P1936" s="203">
        <f t="shared" si="1397"/>
        <v>1.0056002500000001</v>
      </c>
      <c r="Q1936" s="203">
        <f t="shared" si="1398"/>
        <v>1.3976092720331561</v>
      </c>
      <c r="R1936" s="198">
        <f t="shared" si="1399"/>
        <v>1.39917117</v>
      </c>
      <c r="S1936" s="198">
        <f t="shared" si="1400"/>
        <v>1.36673489</v>
      </c>
      <c r="T1936" s="198">
        <f t="shared" si="1401"/>
        <v>753.20651396999995</v>
      </c>
      <c r="U1936" s="198">
        <f t="shared" si="1402"/>
        <v>19.108524774530508</v>
      </c>
      <c r="V1936" s="198">
        <f t="shared" si="1403"/>
        <v>199.18431547098533</v>
      </c>
      <c r="W1936" s="198">
        <f t="shared" si="1404"/>
        <v>769.39204718551593</v>
      </c>
      <c r="X1936" s="204">
        <f t="shared" si="1405"/>
        <v>0</v>
      </c>
      <c r="Y1936" s="198">
        <f t="shared" si="1406"/>
        <v>0</v>
      </c>
      <c r="Z1936" s="205">
        <f t="shared" si="1407"/>
        <v>0</v>
      </c>
      <c r="AA1936" s="198">
        <f t="shared" si="1408"/>
        <v>0</v>
      </c>
      <c r="AB1936" s="205">
        <f t="shared" si="1413"/>
        <v>5.1999999999999998E-2</v>
      </c>
      <c r="AC1936" s="140">
        <f t="shared" si="1414"/>
        <v>6</v>
      </c>
      <c r="AD1936" s="67">
        <f t="shared" si="1416"/>
        <v>30</v>
      </c>
      <c r="AE1936" s="11">
        <f t="shared" si="1417"/>
        <v>1.000845242</v>
      </c>
      <c r="AF1936" s="198">
        <f t="shared" si="1409"/>
        <v>0.63664178000000005</v>
      </c>
      <c r="AG1936" s="198">
        <f t="shared" si="1410"/>
        <v>0.65032246999999999</v>
      </c>
      <c r="AH1936" s="198">
        <f t="shared" si="1411"/>
        <v>0</v>
      </c>
      <c r="AI1936" s="196" t="str">
        <f t="shared" si="1418"/>
        <v>A+J=</v>
      </c>
      <c r="AJ1936" s="72">
        <f t="shared" si="1419"/>
        <v>46227</v>
      </c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197">
        <f t="shared" si="1412"/>
        <v>46204</v>
      </c>
      <c r="B1937" s="198">
        <f t="shared" si="1387"/>
        <v>770.28091141627976</v>
      </c>
      <c r="C1937" s="198">
        <f t="shared" si="1388"/>
        <v>551.09920694000004</v>
      </c>
      <c r="D1937" s="198">
        <f t="shared" si="1389"/>
        <v>52.104463729999907</v>
      </c>
      <c r="E1937" s="198">
        <f t="shared" si="1390"/>
        <v>498.99474321000014</v>
      </c>
      <c r="F1937" s="199">
        <f t="shared" si="1391"/>
        <v>7205.03</v>
      </c>
      <c r="G1937" s="63">
        <f t="shared" si="1386"/>
        <v>7245.38</v>
      </c>
      <c r="H1937" s="200">
        <f t="shared" si="1392"/>
        <v>46137</v>
      </c>
      <c r="I1937" s="64">
        <f t="shared" si="1393"/>
        <v>46167</v>
      </c>
      <c r="J1937" s="201">
        <f t="shared" si="1394"/>
        <v>5.6002542668107669E-3</v>
      </c>
      <c r="K1937" s="195">
        <f t="shared" si="1415"/>
        <v>46227</v>
      </c>
      <c r="L1937" s="202">
        <f t="shared" si="1395"/>
        <v>46227</v>
      </c>
      <c r="M1937" s="228">
        <f t="shared" si="1420"/>
        <v>30</v>
      </c>
      <c r="N1937" s="67">
        <f t="shared" si="1421"/>
        <v>7</v>
      </c>
      <c r="O1937" s="198">
        <f t="shared" si="1396"/>
        <v>1.00130392</v>
      </c>
      <c r="P1937" s="203">
        <f t="shared" si="1397"/>
        <v>1.0056002500000001</v>
      </c>
      <c r="Q1937" s="203">
        <f t="shared" si="1398"/>
        <v>1.3976092720331561</v>
      </c>
      <c r="R1937" s="198">
        <f t="shared" si="1399"/>
        <v>1.39943164</v>
      </c>
      <c r="S1937" s="198">
        <f t="shared" si="1400"/>
        <v>1.36673489</v>
      </c>
      <c r="T1937" s="198">
        <f t="shared" si="1401"/>
        <v>753.20651396999995</v>
      </c>
      <c r="U1937" s="198">
        <f t="shared" si="1402"/>
        <v>19.108524774530508</v>
      </c>
      <c r="V1937" s="198">
        <f t="shared" si="1403"/>
        <v>199.31428863174921</v>
      </c>
      <c r="W1937" s="198">
        <f t="shared" si="1404"/>
        <v>769.52202034627976</v>
      </c>
      <c r="X1937" s="204">
        <f t="shared" si="1405"/>
        <v>0</v>
      </c>
      <c r="Y1937" s="198">
        <f t="shared" si="1406"/>
        <v>0</v>
      </c>
      <c r="Z1937" s="205">
        <f t="shared" si="1407"/>
        <v>0</v>
      </c>
      <c r="AA1937" s="198">
        <f t="shared" si="1408"/>
        <v>0</v>
      </c>
      <c r="AB1937" s="205">
        <f t="shared" si="1413"/>
        <v>5.1999999999999998E-2</v>
      </c>
      <c r="AC1937" s="140">
        <f t="shared" si="1414"/>
        <v>7</v>
      </c>
      <c r="AD1937" s="67">
        <f t="shared" si="1416"/>
        <v>30</v>
      </c>
      <c r="AE1937" s="11">
        <f t="shared" si="1417"/>
        <v>1.0009861849999999</v>
      </c>
      <c r="AF1937" s="198">
        <f t="shared" si="1409"/>
        <v>0.74280095999999995</v>
      </c>
      <c r="AG1937" s="198">
        <f t="shared" si="1410"/>
        <v>0.75889107</v>
      </c>
      <c r="AH1937" s="198">
        <f t="shared" si="1411"/>
        <v>0</v>
      </c>
      <c r="AI1937" s="196" t="str">
        <f t="shared" si="1418"/>
        <v>A+J=</v>
      </c>
      <c r="AJ1937" s="72">
        <f t="shared" si="1419"/>
        <v>46227</v>
      </c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197">
        <f t="shared" si="1412"/>
        <v>46205</v>
      </c>
      <c r="B1938" s="198">
        <f t="shared" si="1387"/>
        <v>770.51954017667583</v>
      </c>
      <c r="C1938" s="198">
        <f t="shared" si="1388"/>
        <v>551.09920694000004</v>
      </c>
      <c r="D1938" s="198">
        <f t="shared" si="1389"/>
        <v>52.104463729999907</v>
      </c>
      <c r="E1938" s="198">
        <f t="shared" si="1390"/>
        <v>498.99474321000014</v>
      </c>
      <c r="F1938" s="199">
        <f t="shared" si="1391"/>
        <v>7205.03</v>
      </c>
      <c r="G1938" s="63">
        <f t="shared" si="1386"/>
        <v>7245.38</v>
      </c>
      <c r="H1938" s="200">
        <f t="shared" si="1392"/>
        <v>46137</v>
      </c>
      <c r="I1938" s="64">
        <f t="shared" si="1393"/>
        <v>46167</v>
      </c>
      <c r="J1938" s="201">
        <f t="shared" si="1394"/>
        <v>5.6002542668107669E-3</v>
      </c>
      <c r="K1938" s="195">
        <f t="shared" si="1415"/>
        <v>46227</v>
      </c>
      <c r="L1938" s="202">
        <f t="shared" si="1395"/>
        <v>46227</v>
      </c>
      <c r="M1938" s="228">
        <f t="shared" si="1420"/>
        <v>30</v>
      </c>
      <c r="N1938" s="67">
        <f t="shared" si="1421"/>
        <v>8</v>
      </c>
      <c r="O1938" s="198">
        <f t="shared" si="1396"/>
        <v>1.0014903399999999</v>
      </c>
      <c r="P1938" s="203">
        <f t="shared" si="1397"/>
        <v>1.0056002500000001</v>
      </c>
      <c r="Q1938" s="203">
        <f t="shared" si="1398"/>
        <v>1.3976092720331561</v>
      </c>
      <c r="R1938" s="198">
        <f t="shared" si="1399"/>
        <v>1.39969218</v>
      </c>
      <c r="S1938" s="198">
        <f t="shared" si="1400"/>
        <v>1.36673489</v>
      </c>
      <c r="T1938" s="198">
        <f t="shared" si="1401"/>
        <v>753.20651396999995</v>
      </c>
      <c r="U1938" s="198">
        <f t="shared" si="1402"/>
        <v>19.108524774530508</v>
      </c>
      <c r="V1938" s="198">
        <f t="shared" si="1403"/>
        <v>199.44429672214514</v>
      </c>
      <c r="W1938" s="198">
        <f t="shared" si="1404"/>
        <v>769.65202843667578</v>
      </c>
      <c r="X1938" s="204">
        <f t="shared" si="1405"/>
        <v>0</v>
      </c>
      <c r="Y1938" s="198">
        <f t="shared" si="1406"/>
        <v>0</v>
      </c>
      <c r="Z1938" s="205">
        <f t="shared" si="1407"/>
        <v>0</v>
      </c>
      <c r="AA1938" s="198">
        <f t="shared" si="1408"/>
        <v>0</v>
      </c>
      <c r="AB1938" s="205">
        <f t="shared" si="1413"/>
        <v>5.1999999999999998E-2</v>
      </c>
      <c r="AC1938" s="140">
        <f t="shared" si="1414"/>
        <v>8</v>
      </c>
      <c r="AD1938" s="67">
        <f t="shared" si="1416"/>
        <v>30</v>
      </c>
      <c r="AE1938" s="11">
        <f t="shared" si="1417"/>
        <v>1.0011271479999999</v>
      </c>
      <c r="AF1938" s="198">
        <f t="shared" si="1409"/>
        <v>0.84897520999999998</v>
      </c>
      <c r="AG1938" s="198">
        <f t="shared" si="1410"/>
        <v>0.86751173999999998</v>
      </c>
      <c r="AH1938" s="198">
        <f t="shared" si="1411"/>
        <v>0</v>
      </c>
      <c r="AI1938" s="196" t="str">
        <f t="shared" si="1418"/>
        <v>A+J=</v>
      </c>
      <c r="AJ1938" s="72">
        <f t="shared" si="1419"/>
        <v>46227</v>
      </c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197">
        <f t="shared" si="1412"/>
        <v>46206</v>
      </c>
      <c r="B1939" s="198">
        <f t="shared" si="1387"/>
        <v>770.75824096686142</v>
      </c>
      <c r="C1939" s="198">
        <f t="shared" si="1388"/>
        <v>551.09920694000004</v>
      </c>
      <c r="D1939" s="198">
        <f t="shared" si="1389"/>
        <v>52.104463729999907</v>
      </c>
      <c r="E1939" s="198">
        <f t="shared" si="1390"/>
        <v>498.99474321000014</v>
      </c>
      <c r="F1939" s="199">
        <f t="shared" si="1391"/>
        <v>7205.03</v>
      </c>
      <c r="G1939" s="63">
        <f t="shared" si="1386"/>
        <v>7245.38</v>
      </c>
      <c r="H1939" s="200">
        <f t="shared" si="1392"/>
        <v>46137</v>
      </c>
      <c r="I1939" s="64">
        <f t="shared" si="1393"/>
        <v>46167</v>
      </c>
      <c r="J1939" s="201">
        <f t="shared" si="1394"/>
        <v>5.6002542668107669E-3</v>
      </c>
      <c r="K1939" s="195">
        <f t="shared" si="1415"/>
        <v>46227</v>
      </c>
      <c r="L1939" s="202">
        <f t="shared" si="1395"/>
        <v>46227</v>
      </c>
      <c r="M1939" s="228">
        <f t="shared" si="1420"/>
        <v>30</v>
      </c>
      <c r="N1939" s="67">
        <f t="shared" si="1421"/>
        <v>9</v>
      </c>
      <c r="O1939" s="198">
        <f t="shared" si="1396"/>
        <v>1.0016767900000001</v>
      </c>
      <c r="P1939" s="203">
        <f t="shared" si="1397"/>
        <v>1.0056002500000001</v>
      </c>
      <c r="Q1939" s="203">
        <f t="shared" si="1398"/>
        <v>1.3976092720331561</v>
      </c>
      <c r="R1939" s="198">
        <f t="shared" si="1399"/>
        <v>1.3999527599999999</v>
      </c>
      <c r="S1939" s="198">
        <f t="shared" si="1400"/>
        <v>1.36673489</v>
      </c>
      <c r="T1939" s="198">
        <f t="shared" si="1401"/>
        <v>753.20651396999995</v>
      </c>
      <c r="U1939" s="198">
        <f t="shared" si="1402"/>
        <v>19.108524774530508</v>
      </c>
      <c r="V1939" s="198">
        <f t="shared" si="1403"/>
        <v>199.57432477233075</v>
      </c>
      <c r="W1939" s="198">
        <f t="shared" si="1404"/>
        <v>769.78205648686139</v>
      </c>
      <c r="X1939" s="204">
        <f t="shared" si="1405"/>
        <v>0</v>
      </c>
      <c r="Y1939" s="198">
        <f t="shared" si="1406"/>
        <v>0</v>
      </c>
      <c r="Z1939" s="205">
        <f t="shared" si="1407"/>
        <v>0</v>
      </c>
      <c r="AA1939" s="198">
        <f t="shared" si="1408"/>
        <v>0</v>
      </c>
      <c r="AB1939" s="205">
        <f t="shared" si="1413"/>
        <v>5.1999999999999998E-2</v>
      </c>
      <c r="AC1939" s="140">
        <f t="shared" si="1414"/>
        <v>9</v>
      </c>
      <c r="AD1939" s="67">
        <f t="shared" si="1416"/>
        <v>30</v>
      </c>
      <c r="AE1939" s="11">
        <f t="shared" si="1417"/>
        <v>1.001268131</v>
      </c>
      <c r="AF1939" s="198">
        <f t="shared" si="1409"/>
        <v>0.95516451999999996</v>
      </c>
      <c r="AG1939" s="198">
        <f t="shared" si="1410"/>
        <v>0.97618448000000002</v>
      </c>
      <c r="AH1939" s="198">
        <f t="shared" si="1411"/>
        <v>0</v>
      </c>
      <c r="AI1939" s="196" t="str">
        <f t="shared" si="1418"/>
        <v>A+J=</v>
      </c>
      <c r="AJ1939" s="72">
        <f t="shared" si="1419"/>
        <v>46227</v>
      </c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197">
        <f t="shared" si="1412"/>
        <v>46207</v>
      </c>
      <c r="B1940" s="198">
        <f t="shared" si="1387"/>
        <v>770.99701881678425</v>
      </c>
      <c r="C1940" s="198">
        <f t="shared" si="1388"/>
        <v>551.09920694000004</v>
      </c>
      <c r="D1940" s="198">
        <f t="shared" si="1389"/>
        <v>52.104463729999907</v>
      </c>
      <c r="E1940" s="198">
        <f t="shared" si="1390"/>
        <v>498.99474321000014</v>
      </c>
      <c r="F1940" s="199">
        <f t="shared" si="1391"/>
        <v>7205.03</v>
      </c>
      <c r="G1940" s="63">
        <f t="shared" si="1386"/>
        <v>7245.38</v>
      </c>
      <c r="H1940" s="200">
        <f t="shared" si="1392"/>
        <v>46137</v>
      </c>
      <c r="I1940" s="64">
        <f t="shared" si="1393"/>
        <v>46167</v>
      </c>
      <c r="J1940" s="201">
        <f t="shared" si="1394"/>
        <v>5.6002542668107669E-3</v>
      </c>
      <c r="K1940" s="195">
        <f t="shared" si="1415"/>
        <v>46227</v>
      </c>
      <c r="L1940" s="202">
        <f t="shared" si="1395"/>
        <v>46227</v>
      </c>
      <c r="M1940" s="228">
        <f t="shared" si="1420"/>
        <v>30</v>
      </c>
      <c r="N1940" s="67">
        <f t="shared" si="1421"/>
        <v>10</v>
      </c>
      <c r="O1940" s="198">
        <f t="shared" si="1396"/>
        <v>1.0018632700000001</v>
      </c>
      <c r="P1940" s="203">
        <f t="shared" si="1397"/>
        <v>1.0056002500000001</v>
      </c>
      <c r="Q1940" s="203">
        <f t="shared" si="1398"/>
        <v>1.3976092720331561</v>
      </c>
      <c r="R1940" s="198">
        <f t="shared" si="1399"/>
        <v>1.40021339</v>
      </c>
      <c r="S1940" s="198">
        <f t="shared" si="1400"/>
        <v>1.36673489</v>
      </c>
      <c r="T1940" s="198">
        <f t="shared" si="1401"/>
        <v>753.20651396999995</v>
      </c>
      <c r="U1940" s="198">
        <f t="shared" si="1402"/>
        <v>19.108524774530508</v>
      </c>
      <c r="V1940" s="198">
        <f t="shared" si="1403"/>
        <v>199.70437777225365</v>
      </c>
      <c r="W1940" s="198">
        <f t="shared" si="1404"/>
        <v>769.91210948678429</v>
      </c>
      <c r="X1940" s="204">
        <f t="shared" si="1405"/>
        <v>0</v>
      </c>
      <c r="Y1940" s="198">
        <f t="shared" si="1406"/>
        <v>0</v>
      </c>
      <c r="Z1940" s="205">
        <f t="shared" si="1407"/>
        <v>0</v>
      </c>
      <c r="AA1940" s="198">
        <f t="shared" si="1408"/>
        <v>0</v>
      </c>
      <c r="AB1940" s="205">
        <f t="shared" si="1413"/>
        <v>5.1999999999999998E-2</v>
      </c>
      <c r="AC1940" s="140">
        <f t="shared" si="1414"/>
        <v>10</v>
      </c>
      <c r="AD1940" s="67">
        <f t="shared" si="1416"/>
        <v>30</v>
      </c>
      <c r="AE1940" s="11">
        <f t="shared" si="1417"/>
        <v>1.001409134</v>
      </c>
      <c r="AF1940" s="198">
        <f t="shared" si="1409"/>
        <v>1.0613688999999999</v>
      </c>
      <c r="AG1940" s="198">
        <f t="shared" si="1410"/>
        <v>1.0849093299999999</v>
      </c>
      <c r="AH1940" s="198">
        <f t="shared" si="1411"/>
        <v>0</v>
      </c>
      <c r="AI1940" s="196" t="str">
        <f t="shared" si="1418"/>
        <v>A+J=</v>
      </c>
      <c r="AJ1940" s="72">
        <f t="shared" si="1419"/>
        <v>46227</v>
      </c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197">
        <f t="shared" si="1412"/>
        <v>46208</v>
      </c>
      <c r="B1941" s="198">
        <f t="shared" si="1387"/>
        <v>771.23587371644419</v>
      </c>
      <c r="C1941" s="198">
        <f t="shared" si="1388"/>
        <v>551.09920694000004</v>
      </c>
      <c r="D1941" s="198">
        <f t="shared" si="1389"/>
        <v>52.104463729999907</v>
      </c>
      <c r="E1941" s="198">
        <f t="shared" si="1390"/>
        <v>498.99474321000014</v>
      </c>
      <c r="F1941" s="199">
        <f t="shared" si="1391"/>
        <v>7205.03</v>
      </c>
      <c r="G1941" s="63">
        <f t="shared" si="1386"/>
        <v>7245.38</v>
      </c>
      <c r="H1941" s="200">
        <f t="shared" si="1392"/>
        <v>46137</v>
      </c>
      <c r="I1941" s="64">
        <f t="shared" si="1393"/>
        <v>46167</v>
      </c>
      <c r="J1941" s="201">
        <f t="shared" si="1394"/>
        <v>5.6002542668107669E-3</v>
      </c>
      <c r="K1941" s="195">
        <f t="shared" si="1415"/>
        <v>46227</v>
      </c>
      <c r="L1941" s="202">
        <f t="shared" si="1395"/>
        <v>46227</v>
      </c>
      <c r="M1941" s="228">
        <f t="shared" si="1420"/>
        <v>30</v>
      </c>
      <c r="N1941" s="67">
        <f t="shared" si="1421"/>
        <v>11</v>
      </c>
      <c r="O1941" s="198">
        <f t="shared" si="1396"/>
        <v>1.0020497900000001</v>
      </c>
      <c r="P1941" s="203">
        <f t="shared" si="1397"/>
        <v>1.0056002500000001</v>
      </c>
      <c r="Q1941" s="203">
        <f t="shared" si="1398"/>
        <v>1.3976092720331561</v>
      </c>
      <c r="R1941" s="198">
        <f t="shared" si="1399"/>
        <v>1.40047407</v>
      </c>
      <c r="S1941" s="198">
        <f t="shared" si="1400"/>
        <v>1.36673489</v>
      </c>
      <c r="T1941" s="198">
        <f t="shared" si="1401"/>
        <v>753.20651396999995</v>
      </c>
      <c r="U1941" s="198">
        <f t="shared" si="1402"/>
        <v>19.108524774530508</v>
      </c>
      <c r="V1941" s="198">
        <f t="shared" si="1403"/>
        <v>199.83445572191363</v>
      </c>
      <c r="W1941" s="198">
        <f t="shared" si="1404"/>
        <v>770.04218743644424</v>
      </c>
      <c r="X1941" s="204">
        <f t="shared" si="1405"/>
        <v>0</v>
      </c>
      <c r="Y1941" s="198">
        <f t="shared" si="1406"/>
        <v>0</v>
      </c>
      <c r="Z1941" s="205">
        <f t="shared" si="1407"/>
        <v>0</v>
      </c>
      <c r="AA1941" s="198">
        <f t="shared" si="1408"/>
        <v>0</v>
      </c>
      <c r="AB1941" s="205">
        <f t="shared" si="1413"/>
        <v>5.1999999999999998E-2</v>
      </c>
      <c r="AC1941" s="140">
        <f t="shared" si="1414"/>
        <v>11</v>
      </c>
      <c r="AD1941" s="67">
        <f t="shared" si="1416"/>
        <v>30</v>
      </c>
      <c r="AE1941" s="11">
        <f t="shared" si="1417"/>
        <v>1.0015501570000001</v>
      </c>
      <c r="AF1941" s="198">
        <f t="shared" si="1409"/>
        <v>1.1675883499999999</v>
      </c>
      <c r="AG1941" s="198">
        <f t="shared" si="1410"/>
        <v>1.1936862800000001</v>
      </c>
      <c r="AH1941" s="198">
        <f t="shared" si="1411"/>
        <v>0</v>
      </c>
      <c r="AI1941" s="196" t="str">
        <f t="shared" si="1418"/>
        <v>A+J=</v>
      </c>
      <c r="AJ1941" s="72">
        <f t="shared" si="1419"/>
        <v>46227</v>
      </c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197">
        <f t="shared" si="1412"/>
        <v>46209</v>
      </c>
      <c r="B1942" s="198">
        <f t="shared" si="1387"/>
        <v>771.47480493584135</v>
      </c>
      <c r="C1942" s="198">
        <f t="shared" si="1388"/>
        <v>551.09920694000004</v>
      </c>
      <c r="D1942" s="198">
        <f t="shared" si="1389"/>
        <v>52.104463729999907</v>
      </c>
      <c r="E1942" s="198">
        <f t="shared" si="1390"/>
        <v>498.99474321000014</v>
      </c>
      <c r="F1942" s="199">
        <f t="shared" si="1391"/>
        <v>7205.03</v>
      </c>
      <c r="G1942" s="63">
        <f t="shared" si="1386"/>
        <v>7245.38</v>
      </c>
      <c r="H1942" s="200">
        <f t="shared" si="1392"/>
        <v>46137</v>
      </c>
      <c r="I1942" s="64">
        <f t="shared" si="1393"/>
        <v>46167</v>
      </c>
      <c r="J1942" s="201">
        <f t="shared" si="1394"/>
        <v>5.6002542668107669E-3</v>
      </c>
      <c r="K1942" s="195">
        <f t="shared" si="1415"/>
        <v>46227</v>
      </c>
      <c r="L1942" s="202">
        <f t="shared" si="1395"/>
        <v>46227</v>
      </c>
      <c r="M1942" s="228">
        <f t="shared" si="1420"/>
        <v>30</v>
      </c>
      <c r="N1942" s="67">
        <f t="shared" si="1421"/>
        <v>12</v>
      </c>
      <c r="O1942" s="198">
        <f t="shared" si="1396"/>
        <v>1.0022363400000001</v>
      </c>
      <c r="P1942" s="203">
        <f t="shared" si="1397"/>
        <v>1.0056002500000001</v>
      </c>
      <c r="Q1942" s="203">
        <f t="shared" si="1398"/>
        <v>1.3976092720331561</v>
      </c>
      <c r="R1942" s="198">
        <f t="shared" si="1399"/>
        <v>1.4007347999999999</v>
      </c>
      <c r="S1942" s="198">
        <f t="shared" si="1400"/>
        <v>1.36673489</v>
      </c>
      <c r="T1942" s="198">
        <f t="shared" si="1401"/>
        <v>753.20651396999995</v>
      </c>
      <c r="U1942" s="198">
        <f t="shared" si="1402"/>
        <v>19.108524774530508</v>
      </c>
      <c r="V1942" s="198">
        <f t="shared" si="1403"/>
        <v>199.96455862131074</v>
      </c>
      <c r="W1942" s="198">
        <f t="shared" si="1404"/>
        <v>770.17229033584135</v>
      </c>
      <c r="X1942" s="204">
        <f t="shared" si="1405"/>
        <v>0</v>
      </c>
      <c r="Y1942" s="198">
        <f t="shared" si="1406"/>
        <v>0</v>
      </c>
      <c r="Z1942" s="205">
        <f t="shared" si="1407"/>
        <v>0</v>
      </c>
      <c r="AA1942" s="198">
        <f t="shared" si="1408"/>
        <v>0</v>
      </c>
      <c r="AB1942" s="205">
        <f t="shared" si="1413"/>
        <v>5.1999999999999998E-2</v>
      </c>
      <c r="AC1942" s="140">
        <f t="shared" si="1414"/>
        <v>12</v>
      </c>
      <c r="AD1942" s="67">
        <f t="shared" si="1416"/>
        <v>30</v>
      </c>
      <c r="AE1942" s="11">
        <f t="shared" si="1417"/>
        <v>1.0016911989999999</v>
      </c>
      <c r="AF1942" s="198">
        <f t="shared" si="1409"/>
        <v>1.2738221000000001</v>
      </c>
      <c r="AG1942" s="198">
        <f t="shared" si="1410"/>
        <v>1.3025146000000001</v>
      </c>
      <c r="AH1942" s="198">
        <f t="shared" si="1411"/>
        <v>0</v>
      </c>
      <c r="AI1942" s="196" t="str">
        <f t="shared" si="1418"/>
        <v>A+J=</v>
      </c>
      <c r="AJ1942" s="72">
        <f t="shared" si="1419"/>
        <v>46227</v>
      </c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197">
        <f t="shared" si="1412"/>
        <v>46210</v>
      </c>
      <c r="B1943" s="198">
        <f t="shared" si="1387"/>
        <v>771.71381325497578</v>
      </c>
      <c r="C1943" s="198">
        <f t="shared" si="1388"/>
        <v>551.09920694000004</v>
      </c>
      <c r="D1943" s="198">
        <f t="shared" si="1389"/>
        <v>52.104463729999907</v>
      </c>
      <c r="E1943" s="198">
        <f t="shared" si="1390"/>
        <v>498.99474321000014</v>
      </c>
      <c r="F1943" s="199">
        <f t="shared" si="1391"/>
        <v>7205.03</v>
      </c>
      <c r="G1943" s="63">
        <f t="shared" si="1386"/>
        <v>7245.38</v>
      </c>
      <c r="H1943" s="200">
        <f t="shared" si="1392"/>
        <v>46137</v>
      </c>
      <c r="I1943" s="64">
        <f t="shared" si="1393"/>
        <v>46167</v>
      </c>
      <c r="J1943" s="201">
        <f t="shared" si="1394"/>
        <v>5.6002542668107669E-3</v>
      </c>
      <c r="K1943" s="195">
        <f t="shared" si="1415"/>
        <v>46227</v>
      </c>
      <c r="L1943" s="202">
        <f t="shared" si="1395"/>
        <v>46227</v>
      </c>
      <c r="M1943" s="228">
        <f t="shared" si="1420"/>
        <v>30</v>
      </c>
      <c r="N1943" s="67">
        <f t="shared" si="1421"/>
        <v>13</v>
      </c>
      <c r="O1943" s="198">
        <f t="shared" si="1396"/>
        <v>1.00242293</v>
      </c>
      <c r="P1943" s="203">
        <f t="shared" si="1397"/>
        <v>1.0056002500000001</v>
      </c>
      <c r="Q1943" s="203">
        <f t="shared" si="1398"/>
        <v>1.3976092720331561</v>
      </c>
      <c r="R1943" s="198">
        <f t="shared" si="1399"/>
        <v>1.40099558</v>
      </c>
      <c r="S1943" s="198">
        <f t="shared" si="1400"/>
        <v>1.36673489</v>
      </c>
      <c r="T1943" s="198">
        <f t="shared" si="1401"/>
        <v>753.20651396999995</v>
      </c>
      <c r="U1943" s="198">
        <f t="shared" si="1402"/>
        <v>19.108524774530508</v>
      </c>
      <c r="V1943" s="198">
        <f t="shared" si="1403"/>
        <v>200.09468647044508</v>
      </c>
      <c r="W1943" s="198">
        <f t="shared" si="1404"/>
        <v>770.30241818497575</v>
      </c>
      <c r="X1943" s="204">
        <f t="shared" si="1405"/>
        <v>0</v>
      </c>
      <c r="Y1943" s="198">
        <f t="shared" si="1406"/>
        <v>0</v>
      </c>
      <c r="Z1943" s="205">
        <f t="shared" si="1407"/>
        <v>0</v>
      </c>
      <c r="AA1943" s="198">
        <f t="shared" si="1408"/>
        <v>0</v>
      </c>
      <c r="AB1943" s="205">
        <f t="shared" si="1413"/>
        <v>5.1999999999999998E-2</v>
      </c>
      <c r="AC1943" s="140">
        <f t="shared" si="1414"/>
        <v>13</v>
      </c>
      <c r="AD1943" s="67">
        <f t="shared" si="1416"/>
        <v>30</v>
      </c>
      <c r="AE1943" s="11">
        <f t="shared" si="1417"/>
        <v>1.0018322609999999</v>
      </c>
      <c r="AF1943" s="198">
        <f t="shared" si="1409"/>
        <v>1.3800709200000001</v>
      </c>
      <c r="AG1943" s="198">
        <f t="shared" si="1410"/>
        <v>1.41139507</v>
      </c>
      <c r="AH1943" s="198">
        <f t="shared" si="1411"/>
        <v>0</v>
      </c>
      <c r="AI1943" s="196" t="str">
        <f t="shared" si="1418"/>
        <v>A+J=</v>
      </c>
      <c r="AJ1943" s="72">
        <f t="shared" si="1419"/>
        <v>46227</v>
      </c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197">
        <f t="shared" si="1412"/>
        <v>46211</v>
      </c>
      <c r="B1944" s="198">
        <f t="shared" si="1387"/>
        <v>771.95289870384715</v>
      </c>
      <c r="C1944" s="198">
        <f t="shared" si="1388"/>
        <v>551.09920694000004</v>
      </c>
      <c r="D1944" s="198">
        <f t="shared" si="1389"/>
        <v>52.104463729999907</v>
      </c>
      <c r="E1944" s="198">
        <f t="shared" si="1390"/>
        <v>498.99474321000014</v>
      </c>
      <c r="F1944" s="199">
        <f t="shared" si="1391"/>
        <v>7205.03</v>
      </c>
      <c r="G1944" s="63">
        <f t="shared" si="1386"/>
        <v>7245.38</v>
      </c>
      <c r="H1944" s="200">
        <f t="shared" si="1392"/>
        <v>46137</v>
      </c>
      <c r="I1944" s="64">
        <f t="shared" si="1393"/>
        <v>46167</v>
      </c>
      <c r="J1944" s="201">
        <f t="shared" si="1394"/>
        <v>5.6002542668107669E-3</v>
      </c>
      <c r="K1944" s="195">
        <f t="shared" si="1415"/>
        <v>46227</v>
      </c>
      <c r="L1944" s="202">
        <f t="shared" si="1395"/>
        <v>46227</v>
      </c>
      <c r="M1944" s="228">
        <f t="shared" si="1420"/>
        <v>30</v>
      </c>
      <c r="N1944" s="67">
        <f t="shared" si="1421"/>
        <v>14</v>
      </c>
      <c r="O1944" s="198">
        <f t="shared" si="1396"/>
        <v>1.00260956</v>
      </c>
      <c r="P1944" s="203">
        <f t="shared" si="1397"/>
        <v>1.0056002500000001</v>
      </c>
      <c r="Q1944" s="203">
        <f t="shared" si="1398"/>
        <v>1.3976092720331561</v>
      </c>
      <c r="R1944" s="198">
        <f t="shared" si="1399"/>
        <v>1.40125641</v>
      </c>
      <c r="S1944" s="198">
        <f t="shared" si="1400"/>
        <v>1.36673489</v>
      </c>
      <c r="T1944" s="198">
        <f t="shared" si="1401"/>
        <v>753.20651396999995</v>
      </c>
      <c r="U1944" s="198">
        <f t="shared" si="1402"/>
        <v>19.108524774530508</v>
      </c>
      <c r="V1944" s="198">
        <f t="shared" si="1403"/>
        <v>200.22483926931653</v>
      </c>
      <c r="W1944" s="198">
        <f t="shared" si="1404"/>
        <v>770.4325709838472</v>
      </c>
      <c r="X1944" s="204">
        <f t="shared" si="1405"/>
        <v>0</v>
      </c>
      <c r="Y1944" s="198">
        <f t="shared" si="1406"/>
        <v>0</v>
      </c>
      <c r="Z1944" s="205">
        <f t="shared" si="1407"/>
        <v>0</v>
      </c>
      <c r="AA1944" s="198">
        <f t="shared" si="1408"/>
        <v>0</v>
      </c>
      <c r="AB1944" s="205">
        <f t="shared" si="1413"/>
        <v>5.1999999999999998E-2</v>
      </c>
      <c r="AC1944" s="140">
        <f t="shared" si="1414"/>
        <v>14</v>
      </c>
      <c r="AD1944" s="67">
        <f t="shared" si="1416"/>
        <v>30</v>
      </c>
      <c r="AE1944" s="11">
        <f t="shared" si="1417"/>
        <v>1.001973343</v>
      </c>
      <c r="AF1944" s="198">
        <f t="shared" si="1409"/>
        <v>1.4863348000000001</v>
      </c>
      <c r="AG1944" s="198">
        <f t="shared" si="1410"/>
        <v>1.52032772</v>
      </c>
      <c r="AH1944" s="198">
        <f t="shared" si="1411"/>
        <v>0</v>
      </c>
      <c r="AI1944" s="196" t="str">
        <f t="shared" si="1418"/>
        <v>A+J=</v>
      </c>
      <c r="AJ1944" s="72">
        <f t="shared" si="1419"/>
        <v>46227</v>
      </c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197">
        <f t="shared" si="1412"/>
        <v>46212</v>
      </c>
      <c r="B1945" s="198">
        <f t="shared" si="1387"/>
        <v>772.19205628250836</v>
      </c>
      <c r="C1945" s="198">
        <f t="shared" si="1388"/>
        <v>551.09920694000004</v>
      </c>
      <c r="D1945" s="198">
        <f t="shared" si="1389"/>
        <v>52.104463729999907</v>
      </c>
      <c r="E1945" s="198">
        <f t="shared" si="1390"/>
        <v>498.99474321000014</v>
      </c>
      <c r="F1945" s="199">
        <f t="shared" si="1391"/>
        <v>7205.03</v>
      </c>
      <c r="G1945" s="63">
        <f t="shared" si="1386"/>
        <v>7245.38</v>
      </c>
      <c r="H1945" s="200">
        <f t="shared" si="1392"/>
        <v>46137</v>
      </c>
      <c r="I1945" s="64">
        <f t="shared" si="1393"/>
        <v>46167</v>
      </c>
      <c r="J1945" s="201">
        <f t="shared" si="1394"/>
        <v>5.6002542668107669E-3</v>
      </c>
      <c r="K1945" s="195">
        <f t="shared" si="1415"/>
        <v>46227</v>
      </c>
      <c r="L1945" s="202">
        <f t="shared" si="1395"/>
        <v>46227</v>
      </c>
      <c r="M1945" s="228">
        <f t="shared" si="1420"/>
        <v>30</v>
      </c>
      <c r="N1945" s="67">
        <f t="shared" si="1421"/>
        <v>15</v>
      </c>
      <c r="O1945" s="198">
        <f t="shared" si="1396"/>
        <v>1.0027962100000001</v>
      </c>
      <c r="P1945" s="203">
        <f t="shared" si="1397"/>
        <v>1.0056002500000001</v>
      </c>
      <c r="Q1945" s="203">
        <f t="shared" si="1398"/>
        <v>1.3976092720331561</v>
      </c>
      <c r="R1945" s="198">
        <f t="shared" si="1399"/>
        <v>1.40151728</v>
      </c>
      <c r="S1945" s="198">
        <f t="shared" si="1400"/>
        <v>1.36673489</v>
      </c>
      <c r="T1945" s="198">
        <f t="shared" si="1401"/>
        <v>753.20651396999995</v>
      </c>
      <c r="U1945" s="198">
        <f t="shared" si="1402"/>
        <v>19.108524774530508</v>
      </c>
      <c r="V1945" s="198">
        <f t="shared" si="1403"/>
        <v>200.35501202797772</v>
      </c>
      <c r="W1945" s="198">
        <f t="shared" si="1404"/>
        <v>770.56274374250836</v>
      </c>
      <c r="X1945" s="204">
        <f t="shared" si="1405"/>
        <v>0</v>
      </c>
      <c r="Y1945" s="198">
        <f t="shared" si="1406"/>
        <v>0</v>
      </c>
      <c r="Z1945" s="205">
        <f t="shared" si="1407"/>
        <v>0</v>
      </c>
      <c r="AA1945" s="198">
        <f t="shared" si="1408"/>
        <v>0</v>
      </c>
      <c r="AB1945" s="205">
        <f t="shared" si="1413"/>
        <v>5.1999999999999998E-2</v>
      </c>
      <c r="AC1945" s="140">
        <f t="shared" si="1414"/>
        <v>15</v>
      </c>
      <c r="AD1945" s="67">
        <f t="shared" si="1416"/>
        <v>30</v>
      </c>
      <c r="AE1945" s="11">
        <f t="shared" si="1417"/>
        <v>1.0021144449999999</v>
      </c>
      <c r="AF1945" s="198">
        <f t="shared" si="1409"/>
        <v>1.59261374</v>
      </c>
      <c r="AG1945" s="198">
        <f t="shared" si="1410"/>
        <v>1.6293125399999999</v>
      </c>
      <c r="AH1945" s="198">
        <f t="shared" si="1411"/>
        <v>0</v>
      </c>
      <c r="AI1945" s="196" t="str">
        <f t="shared" si="1418"/>
        <v>A+J=</v>
      </c>
      <c r="AJ1945" s="72">
        <f t="shared" si="1419"/>
        <v>46227</v>
      </c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197">
        <f t="shared" si="1412"/>
        <v>46213</v>
      </c>
      <c r="B1946" s="198">
        <f t="shared" si="1387"/>
        <v>772.43129101090665</v>
      </c>
      <c r="C1946" s="198">
        <f t="shared" si="1388"/>
        <v>551.09920694000004</v>
      </c>
      <c r="D1946" s="198">
        <f t="shared" si="1389"/>
        <v>52.104463729999907</v>
      </c>
      <c r="E1946" s="198">
        <f t="shared" si="1390"/>
        <v>498.99474321000014</v>
      </c>
      <c r="F1946" s="199">
        <f t="shared" si="1391"/>
        <v>7205.03</v>
      </c>
      <c r="G1946" s="63">
        <f t="shared" si="1386"/>
        <v>7245.38</v>
      </c>
      <c r="H1946" s="200">
        <f t="shared" si="1392"/>
        <v>46137</v>
      </c>
      <c r="I1946" s="64">
        <f t="shared" si="1393"/>
        <v>46167</v>
      </c>
      <c r="J1946" s="201">
        <f t="shared" si="1394"/>
        <v>5.6002542668107669E-3</v>
      </c>
      <c r="K1946" s="195">
        <f t="shared" si="1415"/>
        <v>46227</v>
      </c>
      <c r="L1946" s="202">
        <f t="shared" si="1395"/>
        <v>46227</v>
      </c>
      <c r="M1946" s="228">
        <f t="shared" si="1420"/>
        <v>30</v>
      </c>
      <c r="N1946" s="67">
        <f t="shared" si="1421"/>
        <v>16</v>
      </c>
      <c r="O1946" s="198">
        <f t="shared" si="1396"/>
        <v>1.0029828999999999</v>
      </c>
      <c r="P1946" s="203">
        <f t="shared" si="1397"/>
        <v>1.0056002500000001</v>
      </c>
      <c r="Q1946" s="203">
        <f t="shared" si="1398"/>
        <v>1.3976092720331561</v>
      </c>
      <c r="R1946" s="198">
        <f t="shared" si="1399"/>
        <v>1.4017782000000001</v>
      </c>
      <c r="S1946" s="198">
        <f t="shared" si="1400"/>
        <v>1.36673489</v>
      </c>
      <c r="T1946" s="198">
        <f t="shared" si="1401"/>
        <v>753.20651396999995</v>
      </c>
      <c r="U1946" s="198">
        <f t="shared" si="1402"/>
        <v>19.108524774530508</v>
      </c>
      <c r="V1946" s="198">
        <f t="shared" si="1403"/>
        <v>200.48520973637611</v>
      </c>
      <c r="W1946" s="198">
        <f t="shared" si="1404"/>
        <v>770.69294145090669</v>
      </c>
      <c r="X1946" s="204">
        <f t="shared" si="1405"/>
        <v>0</v>
      </c>
      <c r="Y1946" s="198">
        <f t="shared" si="1406"/>
        <v>0</v>
      </c>
      <c r="Z1946" s="205">
        <f t="shared" si="1407"/>
        <v>0</v>
      </c>
      <c r="AA1946" s="198">
        <f t="shared" si="1408"/>
        <v>0</v>
      </c>
      <c r="AB1946" s="205">
        <f t="shared" si="1413"/>
        <v>5.1999999999999998E-2</v>
      </c>
      <c r="AC1946" s="140">
        <f t="shared" si="1414"/>
        <v>16</v>
      </c>
      <c r="AD1946" s="67">
        <f t="shared" si="1416"/>
        <v>30</v>
      </c>
      <c r="AE1946" s="11">
        <f t="shared" si="1417"/>
        <v>1.002255567</v>
      </c>
      <c r="AF1946" s="198">
        <f t="shared" si="1409"/>
        <v>1.69890775</v>
      </c>
      <c r="AG1946" s="198">
        <f t="shared" si="1410"/>
        <v>1.7383495600000001</v>
      </c>
      <c r="AH1946" s="198">
        <f t="shared" si="1411"/>
        <v>0</v>
      </c>
      <c r="AI1946" s="196" t="str">
        <f t="shared" si="1418"/>
        <v>A+J=</v>
      </c>
      <c r="AJ1946" s="72">
        <f t="shared" si="1419"/>
        <v>46227</v>
      </c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197">
        <f t="shared" si="1412"/>
        <v>46214</v>
      </c>
      <c r="B1947" s="198">
        <f t="shared" si="1387"/>
        <v>772.67060291904215</v>
      </c>
      <c r="C1947" s="198">
        <f t="shared" si="1388"/>
        <v>551.09920694000004</v>
      </c>
      <c r="D1947" s="198">
        <f t="shared" si="1389"/>
        <v>52.104463729999907</v>
      </c>
      <c r="E1947" s="198">
        <f t="shared" si="1390"/>
        <v>498.99474321000014</v>
      </c>
      <c r="F1947" s="199">
        <f t="shared" si="1391"/>
        <v>7205.03</v>
      </c>
      <c r="G1947" s="63">
        <f t="shared" si="1386"/>
        <v>7245.38</v>
      </c>
      <c r="H1947" s="200">
        <f t="shared" si="1392"/>
        <v>46137</v>
      </c>
      <c r="I1947" s="64">
        <f t="shared" si="1393"/>
        <v>46167</v>
      </c>
      <c r="J1947" s="201">
        <f t="shared" si="1394"/>
        <v>5.6002542668107669E-3</v>
      </c>
      <c r="K1947" s="195">
        <f t="shared" si="1415"/>
        <v>46227</v>
      </c>
      <c r="L1947" s="202">
        <f t="shared" si="1395"/>
        <v>46227</v>
      </c>
      <c r="M1947" s="228">
        <f t="shared" si="1420"/>
        <v>30</v>
      </c>
      <c r="N1947" s="67">
        <f t="shared" si="1421"/>
        <v>17</v>
      </c>
      <c r="O1947" s="198">
        <f t="shared" si="1396"/>
        <v>1.0031696299999999</v>
      </c>
      <c r="P1947" s="203">
        <f t="shared" si="1397"/>
        <v>1.0056002500000001</v>
      </c>
      <c r="Q1947" s="203">
        <f t="shared" si="1398"/>
        <v>1.3976092720331561</v>
      </c>
      <c r="R1947" s="198">
        <f t="shared" si="1399"/>
        <v>1.4020391699999999</v>
      </c>
      <c r="S1947" s="198">
        <f t="shared" si="1400"/>
        <v>1.36673489</v>
      </c>
      <c r="T1947" s="198">
        <f t="shared" si="1401"/>
        <v>753.20651396999995</v>
      </c>
      <c r="U1947" s="198">
        <f t="shared" si="1402"/>
        <v>19.108524774530508</v>
      </c>
      <c r="V1947" s="198">
        <f t="shared" si="1403"/>
        <v>200.61543239451154</v>
      </c>
      <c r="W1947" s="198">
        <f t="shared" si="1404"/>
        <v>770.82316410904218</v>
      </c>
      <c r="X1947" s="204">
        <f t="shared" si="1405"/>
        <v>0</v>
      </c>
      <c r="Y1947" s="198">
        <f t="shared" si="1406"/>
        <v>0</v>
      </c>
      <c r="Z1947" s="205">
        <f t="shared" si="1407"/>
        <v>0</v>
      </c>
      <c r="AA1947" s="198">
        <f t="shared" si="1408"/>
        <v>0</v>
      </c>
      <c r="AB1947" s="205">
        <f t="shared" si="1413"/>
        <v>5.1999999999999998E-2</v>
      </c>
      <c r="AC1947" s="140">
        <f t="shared" si="1414"/>
        <v>17</v>
      </c>
      <c r="AD1947" s="67">
        <f t="shared" si="1416"/>
        <v>30</v>
      </c>
      <c r="AE1947" s="11">
        <f t="shared" si="1417"/>
        <v>1.0023967090000001</v>
      </c>
      <c r="AF1947" s="198">
        <f t="shared" si="1409"/>
        <v>1.80521683</v>
      </c>
      <c r="AG1947" s="198">
        <f t="shared" si="1410"/>
        <v>1.8474388100000001</v>
      </c>
      <c r="AH1947" s="198">
        <f t="shared" si="1411"/>
        <v>0</v>
      </c>
      <c r="AI1947" s="196" t="str">
        <f t="shared" si="1418"/>
        <v>A+J=</v>
      </c>
      <c r="AJ1947" s="72">
        <f t="shared" si="1419"/>
        <v>46227</v>
      </c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197">
        <f t="shared" si="1412"/>
        <v>46215</v>
      </c>
      <c r="B1948" s="198">
        <f t="shared" si="1387"/>
        <v>772.90999201691488</v>
      </c>
      <c r="C1948" s="198">
        <f t="shared" si="1388"/>
        <v>551.09920694000004</v>
      </c>
      <c r="D1948" s="198">
        <f t="shared" si="1389"/>
        <v>52.104463729999907</v>
      </c>
      <c r="E1948" s="198">
        <f t="shared" si="1390"/>
        <v>498.99474321000014</v>
      </c>
      <c r="F1948" s="199">
        <f t="shared" si="1391"/>
        <v>7205.03</v>
      </c>
      <c r="G1948" s="63">
        <f t="shared" si="1386"/>
        <v>7245.38</v>
      </c>
      <c r="H1948" s="200">
        <f t="shared" si="1392"/>
        <v>46137</v>
      </c>
      <c r="I1948" s="64">
        <f t="shared" si="1393"/>
        <v>46167</v>
      </c>
      <c r="J1948" s="201">
        <f t="shared" si="1394"/>
        <v>5.6002542668107669E-3</v>
      </c>
      <c r="K1948" s="195">
        <f t="shared" si="1415"/>
        <v>46227</v>
      </c>
      <c r="L1948" s="202">
        <f t="shared" si="1395"/>
        <v>46227</v>
      </c>
      <c r="M1948" s="228">
        <f t="shared" si="1420"/>
        <v>30</v>
      </c>
      <c r="N1948" s="67">
        <f t="shared" si="1421"/>
        <v>18</v>
      </c>
      <c r="O1948" s="198">
        <f t="shared" si="1396"/>
        <v>1.00335639</v>
      </c>
      <c r="P1948" s="203">
        <f t="shared" si="1397"/>
        <v>1.0056002500000001</v>
      </c>
      <c r="Q1948" s="203">
        <f t="shared" si="1398"/>
        <v>1.3976092720331561</v>
      </c>
      <c r="R1948" s="198">
        <f t="shared" si="1399"/>
        <v>1.4023001900000001</v>
      </c>
      <c r="S1948" s="198">
        <f t="shared" si="1400"/>
        <v>1.36673489</v>
      </c>
      <c r="T1948" s="198">
        <f t="shared" si="1401"/>
        <v>753.20651396999995</v>
      </c>
      <c r="U1948" s="198">
        <f t="shared" si="1402"/>
        <v>19.108524774530508</v>
      </c>
      <c r="V1948" s="198">
        <f t="shared" si="1403"/>
        <v>200.74568000238429</v>
      </c>
      <c r="W1948" s="198">
        <f t="shared" si="1404"/>
        <v>770.95341171691484</v>
      </c>
      <c r="X1948" s="204">
        <f t="shared" si="1405"/>
        <v>0</v>
      </c>
      <c r="Y1948" s="198">
        <f t="shared" si="1406"/>
        <v>0</v>
      </c>
      <c r="Z1948" s="205">
        <f t="shared" si="1407"/>
        <v>0</v>
      </c>
      <c r="AA1948" s="198">
        <f t="shared" si="1408"/>
        <v>0</v>
      </c>
      <c r="AB1948" s="205">
        <f t="shared" si="1413"/>
        <v>5.1999999999999998E-2</v>
      </c>
      <c r="AC1948" s="140">
        <f t="shared" si="1414"/>
        <v>18</v>
      </c>
      <c r="AD1948" s="67">
        <f t="shared" si="1416"/>
        <v>30</v>
      </c>
      <c r="AE1948" s="11">
        <f t="shared" si="1417"/>
        <v>1.0025378709999999</v>
      </c>
      <c r="AF1948" s="198">
        <f t="shared" si="1409"/>
        <v>1.91154096</v>
      </c>
      <c r="AG1948" s="198">
        <f t="shared" si="1410"/>
        <v>1.9565802999999999</v>
      </c>
      <c r="AH1948" s="198">
        <f t="shared" si="1411"/>
        <v>0</v>
      </c>
      <c r="AI1948" s="196" t="str">
        <f t="shared" si="1418"/>
        <v>A+J=</v>
      </c>
      <c r="AJ1948" s="72">
        <f t="shared" si="1419"/>
        <v>46227</v>
      </c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197">
        <f t="shared" si="1412"/>
        <v>46216</v>
      </c>
      <c r="B1949" s="198">
        <f t="shared" si="1387"/>
        <v>773.1494575545247</v>
      </c>
      <c r="C1949" s="198">
        <f t="shared" si="1388"/>
        <v>551.09920694000004</v>
      </c>
      <c r="D1949" s="198">
        <f t="shared" si="1389"/>
        <v>52.104463729999907</v>
      </c>
      <c r="E1949" s="198">
        <f t="shared" si="1390"/>
        <v>498.99474321000014</v>
      </c>
      <c r="F1949" s="199">
        <f t="shared" si="1391"/>
        <v>7205.03</v>
      </c>
      <c r="G1949" s="63">
        <f t="shared" si="1386"/>
        <v>7245.38</v>
      </c>
      <c r="H1949" s="200">
        <f t="shared" si="1392"/>
        <v>46137</v>
      </c>
      <c r="I1949" s="64">
        <f t="shared" si="1393"/>
        <v>46167</v>
      </c>
      <c r="J1949" s="201">
        <f t="shared" si="1394"/>
        <v>5.6002542668107669E-3</v>
      </c>
      <c r="K1949" s="195">
        <f t="shared" si="1415"/>
        <v>46227</v>
      </c>
      <c r="L1949" s="202">
        <f t="shared" si="1395"/>
        <v>46227</v>
      </c>
      <c r="M1949" s="228">
        <f t="shared" si="1420"/>
        <v>30</v>
      </c>
      <c r="N1949" s="67">
        <f t="shared" si="1421"/>
        <v>19</v>
      </c>
      <c r="O1949" s="198">
        <f t="shared" si="1396"/>
        <v>1.00354319</v>
      </c>
      <c r="P1949" s="203">
        <f t="shared" si="1397"/>
        <v>1.0056002500000001</v>
      </c>
      <c r="Q1949" s="203">
        <f t="shared" si="1398"/>
        <v>1.3976092720331561</v>
      </c>
      <c r="R1949" s="198">
        <f t="shared" si="1399"/>
        <v>1.4025612599999999</v>
      </c>
      <c r="S1949" s="198">
        <f t="shared" si="1400"/>
        <v>1.36673489</v>
      </c>
      <c r="T1949" s="198">
        <f t="shared" si="1401"/>
        <v>753.20651396999995</v>
      </c>
      <c r="U1949" s="198">
        <f t="shared" si="1402"/>
        <v>19.108524774530508</v>
      </c>
      <c r="V1949" s="198">
        <f t="shared" si="1403"/>
        <v>200.87595255999406</v>
      </c>
      <c r="W1949" s="198">
        <f t="shared" si="1404"/>
        <v>771.08368427452467</v>
      </c>
      <c r="X1949" s="204">
        <f t="shared" si="1405"/>
        <v>0</v>
      </c>
      <c r="Y1949" s="198">
        <f t="shared" si="1406"/>
        <v>0</v>
      </c>
      <c r="Z1949" s="205">
        <f t="shared" si="1407"/>
        <v>0</v>
      </c>
      <c r="AA1949" s="198">
        <f t="shared" si="1408"/>
        <v>0</v>
      </c>
      <c r="AB1949" s="205">
        <f t="shared" si="1413"/>
        <v>5.1999999999999998E-2</v>
      </c>
      <c r="AC1949" s="140">
        <f t="shared" si="1414"/>
        <v>19</v>
      </c>
      <c r="AD1949" s="67">
        <f t="shared" si="1416"/>
        <v>30</v>
      </c>
      <c r="AE1949" s="11">
        <f t="shared" si="1417"/>
        <v>1.002679052</v>
      </c>
      <c r="AF1949" s="198">
        <f t="shared" si="1409"/>
        <v>2.0178794099999999</v>
      </c>
      <c r="AG1949" s="198">
        <f t="shared" si="1410"/>
        <v>2.0657732800000002</v>
      </c>
      <c r="AH1949" s="198">
        <f t="shared" si="1411"/>
        <v>0</v>
      </c>
      <c r="AI1949" s="196" t="str">
        <f t="shared" si="1418"/>
        <v>A+J=</v>
      </c>
      <c r="AJ1949" s="72">
        <f t="shared" si="1419"/>
        <v>46227</v>
      </c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197">
        <f t="shared" si="1412"/>
        <v>46217</v>
      </c>
      <c r="B1950" s="198">
        <f t="shared" si="1387"/>
        <v>773.38900109187171</v>
      </c>
      <c r="C1950" s="198">
        <f t="shared" si="1388"/>
        <v>551.09920694000004</v>
      </c>
      <c r="D1950" s="198">
        <f t="shared" si="1389"/>
        <v>52.104463729999907</v>
      </c>
      <c r="E1950" s="198">
        <f t="shared" si="1390"/>
        <v>498.99474321000014</v>
      </c>
      <c r="F1950" s="199">
        <f t="shared" si="1391"/>
        <v>7205.03</v>
      </c>
      <c r="G1950" s="63">
        <f t="shared" si="1386"/>
        <v>7245.38</v>
      </c>
      <c r="H1950" s="200">
        <f t="shared" si="1392"/>
        <v>46137</v>
      </c>
      <c r="I1950" s="64">
        <f t="shared" si="1393"/>
        <v>46167</v>
      </c>
      <c r="J1950" s="201">
        <f t="shared" si="1394"/>
        <v>5.6002542668107669E-3</v>
      </c>
      <c r="K1950" s="195">
        <f t="shared" si="1415"/>
        <v>46227</v>
      </c>
      <c r="L1950" s="202">
        <f t="shared" si="1395"/>
        <v>46227</v>
      </c>
      <c r="M1950" s="228">
        <f t="shared" si="1420"/>
        <v>30</v>
      </c>
      <c r="N1950" s="67">
        <f t="shared" si="1421"/>
        <v>20</v>
      </c>
      <c r="O1950" s="198">
        <f t="shared" si="1396"/>
        <v>1.0037300199999999</v>
      </c>
      <c r="P1950" s="203">
        <f t="shared" si="1397"/>
        <v>1.0056002500000001</v>
      </c>
      <c r="Q1950" s="203">
        <f t="shared" si="1398"/>
        <v>1.3976092720331561</v>
      </c>
      <c r="R1950" s="198">
        <f t="shared" si="1399"/>
        <v>1.4028223799999999</v>
      </c>
      <c r="S1950" s="198">
        <f t="shared" si="1400"/>
        <v>1.36673489</v>
      </c>
      <c r="T1950" s="198">
        <f t="shared" si="1401"/>
        <v>753.20651396999995</v>
      </c>
      <c r="U1950" s="198">
        <f t="shared" si="1402"/>
        <v>19.108524774530508</v>
      </c>
      <c r="V1950" s="198">
        <f t="shared" si="1403"/>
        <v>201.00625006734106</v>
      </c>
      <c r="W1950" s="198">
        <f t="shared" si="1404"/>
        <v>771.21398178187167</v>
      </c>
      <c r="X1950" s="204">
        <f t="shared" si="1405"/>
        <v>0</v>
      </c>
      <c r="Y1950" s="198">
        <f t="shared" si="1406"/>
        <v>0</v>
      </c>
      <c r="Z1950" s="205">
        <f t="shared" si="1407"/>
        <v>0</v>
      </c>
      <c r="AA1950" s="198">
        <f t="shared" si="1408"/>
        <v>0</v>
      </c>
      <c r="AB1950" s="205">
        <f t="shared" si="1413"/>
        <v>5.1999999999999998E-2</v>
      </c>
      <c r="AC1950" s="140">
        <f t="shared" si="1414"/>
        <v>20</v>
      </c>
      <c r="AD1950" s="67">
        <f t="shared" si="1416"/>
        <v>30</v>
      </c>
      <c r="AE1950" s="11">
        <f t="shared" si="1417"/>
        <v>1.002820254</v>
      </c>
      <c r="AF1950" s="198">
        <f t="shared" si="1409"/>
        <v>2.1242336800000001</v>
      </c>
      <c r="AG1950" s="198">
        <f t="shared" si="1410"/>
        <v>2.1750193100000002</v>
      </c>
      <c r="AH1950" s="198">
        <f t="shared" si="1411"/>
        <v>0</v>
      </c>
      <c r="AI1950" s="196" t="str">
        <f t="shared" si="1418"/>
        <v>A+J=</v>
      </c>
      <c r="AJ1950" s="72">
        <f t="shared" si="1419"/>
        <v>46227</v>
      </c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197">
        <f t="shared" si="1412"/>
        <v>46218</v>
      </c>
      <c r="B1951" s="198">
        <f t="shared" si="1387"/>
        <v>773.62862110895583</v>
      </c>
      <c r="C1951" s="198">
        <f t="shared" si="1388"/>
        <v>551.09920694000004</v>
      </c>
      <c r="D1951" s="198">
        <f t="shared" si="1389"/>
        <v>52.104463729999907</v>
      </c>
      <c r="E1951" s="198">
        <f t="shared" si="1390"/>
        <v>498.99474321000014</v>
      </c>
      <c r="F1951" s="199">
        <f t="shared" si="1391"/>
        <v>7205.03</v>
      </c>
      <c r="G1951" s="63">
        <f t="shared" si="1386"/>
        <v>7245.38</v>
      </c>
      <c r="H1951" s="200">
        <f t="shared" si="1392"/>
        <v>46137</v>
      </c>
      <c r="I1951" s="64">
        <f t="shared" si="1393"/>
        <v>46167</v>
      </c>
      <c r="J1951" s="201">
        <f t="shared" si="1394"/>
        <v>5.6002542668107669E-3</v>
      </c>
      <c r="K1951" s="195">
        <f t="shared" si="1415"/>
        <v>46227</v>
      </c>
      <c r="L1951" s="202">
        <f t="shared" si="1395"/>
        <v>46227</v>
      </c>
      <c r="M1951" s="228">
        <f t="shared" si="1420"/>
        <v>30</v>
      </c>
      <c r="N1951" s="67">
        <f t="shared" si="1421"/>
        <v>21</v>
      </c>
      <c r="O1951" s="198">
        <f t="shared" si="1396"/>
        <v>1.00391689</v>
      </c>
      <c r="P1951" s="203">
        <f t="shared" si="1397"/>
        <v>1.0056002500000001</v>
      </c>
      <c r="Q1951" s="203">
        <f t="shared" si="1398"/>
        <v>1.3976092720331561</v>
      </c>
      <c r="R1951" s="198">
        <f t="shared" si="1399"/>
        <v>1.4030835500000001</v>
      </c>
      <c r="S1951" s="198">
        <f t="shared" si="1400"/>
        <v>1.36673489</v>
      </c>
      <c r="T1951" s="198">
        <f t="shared" si="1401"/>
        <v>753.20651396999995</v>
      </c>
      <c r="U1951" s="198">
        <f t="shared" si="1402"/>
        <v>19.108524774530508</v>
      </c>
      <c r="V1951" s="198">
        <f t="shared" si="1403"/>
        <v>201.13657252442528</v>
      </c>
      <c r="W1951" s="198">
        <f t="shared" si="1404"/>
        <v>771.34430423895583</v>
      </c>
      <c r="X1951" s="204">
        <f t="shared" si="1405"/>
        <v>0</v>
      </c>
      <c r="Y1951" s="198">
        <f t="shared" si="1406"/>
        <v>0</v>
      </c>
      <c r="Z1951" s="205">
        <f t="shared" si="1407"/>
        <v>0</v>
      </c>
      <c r="AA1951" s="198">
        <f t="shared" si="1408"/>
        <v>0</v>
      </c>
      <c r="AB1951" s="205">
        <f t="shared" si="1413"/>
        <v>5.1999999999999998E-2</v>
      </c>
      <c r="AC1951" s="140">
        <f t="shared" si="1414"/>
        <v>21</v>
      </c>
      <c r="AD1951" s="67">
        <f t="shared" si="1416"/>
        <v>30</v>
      </c>
      <c r="AE1951" s="11">
        <f t="shared" si="1417"/>
        <v>1.002961475</v>
      </c>
      <c r="AF1951" s="198">
        <f t="shared" si="1409"/>
        <v>2.2306022599999999</v>
      </c>
      <c r="AG1951" s="198">
        <f t="shared" si="1410"/>
        <v>2.2843168700000001</v>
      </c>
      <c r="AH1951" s="198">
        <f t="shared" si="1411"/>
        <v>0</v>
      </c>
      <c r="AI1951" s="196" t="str">
        <f t="shared" si="1418"/>
        <v>A+J=</v>
      </c>
      <c r="AJ1951" s="72">
        <f t="shared" si="1419"/>
        <v>46227</v>
      </c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197">
        <f t="shared" si="1412"/>
        <v>46219</v>
      </c>
      <c r="B1952" s="198">
        <f t="shared" si="1387"/>
        <v>773.86831337582976</v>
      </c>
      <c r="C1952" s="198">
        <f t="shared" si="1388"/>
        <v>551.09920694000004</v>
      </c>
      <c r="D1952" s="198">
        <f t="shared" si="1389"/>
        <v>52.104463729999907</v>
      </c>
      <c r="E1952" s="198">
        <f t="shared" si="1390"/>
        <v>498.99474321000014</v>
      </c>
      <c r="F1952" s="199">
        <f t="shared" si="1391"/>
        <v>7205.03</v>
      </c>
      <c r="G1952" s="63">
        <f t="shared" si="1386"/>
        <v>7245.38</v>
      </c>
      <c r="H1952" s="200">
        <f t="shared" si="1392"/>
        <v>46137</v>
      </c>
      <c r="I1952" s="64">
        <f t="shared" si="1393"/>
        <v>46167</v>
      </c>
      <c r="J1952" s="201">
        <f t="shared" si="1394"/>
        <v>5.6002542668107669E-3</v>
      </c>
      <c r="K1952" s="195">
        <f t="shared" si="1415"/>
        <v>46227</v>
      </c>
      <c r="L1952" s="202">
        <f t="shared" si="1395"/>
        <v>46227</v>
      </c>
      <c r="M1952" s="228">
        <f t="shared" si="1420"/>
        <v>30</v>
      </c>
      <c r="N1952" s="67">
        <f t="shared" si="1421"/>
        <v>22</v>
      </c>
      <c r="O1952" s="198">
        <f t="shared" si="1396"/>
        <v>1.0041037900000001</v>
      </c>
      <c r="P1952" s="203">
        <f t="shared" si="1397"/>
        <v>1.0056002500000001</v>
      </c>
      <c r="Q1952" s="203">
        <f t="shared" si="1398"/>
        <v>1.3976092720331561</v>
      </c>
      <c r="R1952" s="198">
        <f t="shared" si="1399"/>
        <v>1.40334476</v>
      </c>
      <c r="S1952" s="198">
        <f t="shared" si="1400"/>
        <v>1.36673489</v>
      </c>
      <c r="T1952" s="198">
        <f t="shared" si="1401"/>
        <v>753.20651396999995</v>
      </c>
      <c r="U1952" s="198">
        <f t="shared" si="1402"/>
        <v>19.108524774530508</v>
      </c>
      <c r="V1952" s="198">
        <f t="shared" si="1403"/>
        <v>201.26691494129912</v>
      </c>
      <c r="W1952" s="198">
        <f t="shared" si="1404"/>
        <v>771.4746466558297</v>
      </c>
      <c r="X1952" s="204">
        <f t="shared" si="1405"/>
        <v>0</v>
      </c>
      <c r="Y1952" s="198">
        <f t="shared" si="1406"/>
        <v>0</v>
      </c>
      <c r="Z1952" s="205">
        <f t="shared" si="1407"/>
        <v>0</v>
      </c>
      <c r="AA1952" s="198">
        <f t="shared" si="1408"/>
        <v>0</v>
      </c>
      <c r="AB1952" s="205">
        <f t="shared" si="1413"/>
        <v>5.1999999999999998E-2</v>
      </c>
      <c r="AC1952" s="140">
        <f t="shared" si="1414"/>
        <v>22</v>
      </c>
      <c r="AD1952" s="67">
        <f t="shared" si="1416"/>
        <v>30</v>
      </c>
      <c r="AE1952" s="11">
        <f t="shared" si="1417"/>
        <v>1.0031027159999999</v>
      </c>
      <c r="AF1952" s="198">
        <f t="shared" si="1409"/>
        <v>2.3369859000000002</v>
      </c>
      <c r="AG1952" s="198">
        <f t="shared" si="1410"/>
        <v>2.3936667200000001</v>
      </c>
      <c r="AH1952" s="198">
        <f t="shared" si="1411"/>
        <v>0</v>
      </c>
      <c r="AI1952" s="196" t="str">
        <f t="shared" si="1418"/>
        <v>A+J=</v>
      </c>
      <c r="AJ1952" s="72">
        <f t="shared" si="1419"/>
        <v>46227</v>
      </c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197">
        <f t="shared" si="1412"/>
        <v>46220</v>
      </c>
      <c r="B1953" s="198">
        <f t="shared" si="1387"/>
        <v>774.10808293244088</v>
      </c>
      <c r="C1953" s="198">
        <f t="shared" si="1388"/>
        <v>551.09920694000004</v>
      </c>
      <c r="D1953" s="198">
        <f t="shared" si="1389"/>
        <v>52.104463729999907</v>
      </c>
      <c r="E1953" s="198">
        <f t="shared" si="1390"/>
        <v>498.99474321000014</v>
      </c>
      <c r="F1953" s="199">
        <f t="shared" si="1391"/>
        <v>7205.03</v>
      </c>
      <c r="G1953" s="63">
        <f t="shared" si="1386"/>
        <v>7245.38</v>
      </c>
      <c r="H1953" s="200">
        <f t="shared" si="1392"/>
        <v>46137</v>
      </c>
      <c r="I1953" s="64">
        <f t="shared" si="1393"/>
        <v>46167</v>
      </c>
      <c r="J1953" s="201">
        <f t="shared" si="1394"/>
        <v>5.6002542668107669E-3</v>
      </c>
      <c r="K1953" s="195">
        <f t="shared" si="1415"/>
        <v>46227</v>
      </c>
      <c r="L1953" s="202">
        <f t="shared" si="1395"/>
        <v>46227</v>
      </c>
      <c r="M1953" s="228">
        <f t="shared" si="1420"/>
        <v>30</v>
      </c>
      <c r="N1953" s="67">
        <f t="shared" si="1421"/>
        <v>23</v>
      </c>
      <c r="O1953" s="198">
        <f t="shared" si="1396"/>
        <v>1.00429072</v>
      </c>
      <c r="P1953" s="203">
        <f t="shared" si="1397"/>
        <v>1.0056002500000001</v>
      </c>
      <c r="Q1953" s="203">
        <f t="shared" si="1398"/>
        <v>1.3976092720331561</v>
      </c>
      <c r="R1953" s="198">
        <f t="shared" si="1399"/>
        <v>1.40360602</v>
      </c>
      <c r="S1953" s="198">
        <f t="shared" si="1400"/>
        <v>1.36673489</v>
      </c>
      <c r="T1953" s="198">
        <f t="shared" si="1401"/>
        <v>753.20651396999995</v>
      </c>
      <c r="U1953" s="198">
        <f t="shared" si="1402"/>
        <v>19.108524774530508</v>
      </c>
      <c r="V1953" s="198">
        <f t="shared" si="1403"/>
        <v>201.39728230791019</v>
      </c>
      <c r="W1953" s="198">
        <f t="shared" si="1404"/>
        <v>771.60501402244086</v>
      </c>
      <c r="X1953" s="204">
        <f t="shared" si="1405"/>
        <v>0</v>
      </c>
      <c r="Y1953" s="198">
        <f t="shared" si="1406"/>
        <v>0</v>
      </c>
      <c r="Z1953" s="205">
        <f t="shared" si="1407"/>
        <v>0</v>
      </c>
      <c r="AA1953" s="198">
        <f t="shared" si="1408"/>
        <v>0</v>
      </c>
      <c r="AB1953" s="205">
        <f t="shared" si="1413"/>
        <v>5.1999999999999998E-2</v>
      </c>
      <c r="AC1953" s="140">
        <f t="shared" si="1414"/>
        <v>23</v>
      </c>
      <c r="AD1953" s="67">
        <f t="shared" si="1416"/>
        <v>30</v>
      </c>
      <c r="AE1953" s="11">
        <f t="shared" si="1417"/>
        <v>1.0032439769999999</v>
      </c>
      <c r="AF1953" s="198">
        <f t="shared" si="1409"/>
        <v>2.4433845999999999</v>
      </c>
      <c r="AG1953" s="198">
        <f t="shared" si="1410"/>
        <v>2.5030689100000001</v>
      </c>
      <c r="AH1953" s="198">
        <f t="shared" si="1411"/>
        <v>0</v>
      </c>
      <c r="AI1953" s="196" t="str">
        <f t="shared" si="1418"/>
        <v>A+J=</v>
      </c>
      <c r="AJ1953" s="72">
        <f t="shared" si="1419"/>
        <v>46227</v>
      </c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197">
        <f t="shared" si="1412"/>
        <v>46221</v>
      </c>
      <c r="B1954" s="198">
        <f t="shared" si="1387"/>
        <v>774.34792978878897</v>
      </c>
      <c r="C1954" s="198">
        <f t="shared" si="1388"/>
        <v>551.09920694000004</v>
      </c>
      <c r="D1954" s="198">
        <f t="shared" si="1389"/>
        <v>52.104463729999907</v>
      </c>
      <c r="E1954" s="198">
        <f t="shared" si="1390"/>
        <v>498.99474321000014</v>
      </c>
      <c r="F1954" s="199">
        <f t="shared" si="1391"/>
        <v>7205.03</v>
      </c>
      <c r="G1954" s="63">
        <f t="shared" si="1386"/>
        <v>7245.38</v>
      </c>
      <c r="H1954" s="200">
        <f t="shared" si="1392"/>
        <v>46137</v>
      </c>
      <c r="I1954" s="64">
        <f t="shared" si="1393"/>
        <v>46167</v>
      </c>
      <c r="J1954" s="201">
        <f t="shared" si="1394"/>
        <v>5.6002542668107669E-3</v>
      </c>
      <c r="K1954" s="195">
        <f t="shared" si="1415"/>
        <v>46227</v>
      </c>
      <c r="L1954" s="202">
        <f t="shared" si="1395"/>
        <v>46227</v>
      </c>
      <c r="M1954" s="228">
        <f t="shared" si="1420"/>
        <v>30</v>
      </c>
      <c r="N1954" s="67">
        <f t="shared" si="1421"/>
        <v>24</v>
      </c>
      <c r="O1954" s="198">
        <f t="shared" si="1396"/>
        <v>1.0044776900000001</v>
      </c>
      <c r="P1954" s="203">
        <f t="shared" si="1397"/>
        <v>1.0056002500000001</v>
      </c>
      <c r="Q1954" s="203">
        <f t="shared" si="1398"/>
        <v>1.3976092720331561</v>
      </c>
      <c r="R1954" s="198">
        <f t="shared" si="1399"/>
        <v>1.40386733</v>
      </c>
      <c r="S1954" s="198">
        <f t="shared" si="1400"/>
        <v>1.36673489</v>
      </c>
      <c r="T1954" s="198">
        <f t="shared" si="1401"/>
        <v>753.20651396999995</v>
      </c>
      <c r="U1954" s="198">
        <f t="shared" si="1402"/>
        <v>19.108524774530508</v>
      </c>
      <c r="V1954" s="198">
        <f t="shared" si="1403"/>
        <v>201.52767462425837</v>
      </c>
      <c r="W1954" s="198">
        <f t="shared" si="1404"/>
        <v>771.73540633878895</v>
      </c>
      <c r="X1954" s="204">
        <f t="shared" si="1405"/>
        <v>0</v>
      </c>
      <c r="Y1954" s="198">
        <f t="shared" si="1406"/>
        <v>0</v>
      </c>
      <c r="Z1954" s="205">
        <f t="shared" si="1407"/>
        <v>0</v>
      </c>
      <c r="AA1954" s="198">
        <f t="shared" si="1408"/>
        <v>0</v>
      </c>
      <c r="AB1954" s="205">
        <f t="shared" si="1413"/>
        <v>5.1999999999999998E-2</v>
      </c>
      <c r="AC1954" s="140">
        <f t="shared" si="1414"/>
        <v>24</v>
      </c>
      <c r="AD1954" s="67">
        <f t="shared" si="1416"/>
        <v>30</v>
      </c>
      <c r="AE1954" s="11">
        <f t="shared" si="1417"/>
        <v>1.003385258</v>
      </c>
      <c r="AF1954" s="198">
        <f t="shared" si="1409"/>
        <v>2.54979837</v>
      </c>
      <c r="AG1954" s="198">
        <f t="shared" si="1410"/>
        <v>2.6125234499999999</v>
      </c>
      <c r="AH1954" s="198">
        <f t="shared" si="1411"/>
        <v>0</v>
      </c>
      <c r="AI1954" s="196" t="str">
        <f t="shared" si="1418"/>
        <v>A+J=</v>
      </c>
      <c r="AJ1954" s="72">
        <f t="shared" si="1419"/>
        <v>46227</v>
      </c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197">
        <f t="shared" si="1412"/>
        <v>46222</v>
      </c>
      <c r="B1955" s="198">
        <f t="shared" si="1387"/>
        <v>774.58785897482176</v>
      </c>
      <c r="C1955" s="198">
        <f t="shared" si="1388"/>
        <v>551.09920694000004</v>
      </c>
      <c r="D1955" s="198">
        <f t="shared" si="1389"/>
        <v>52.104463729999907</v>
      </c>
      <c r="E1955" s="198">
        <f t="shared" si="1390"/>
        <v>498.99474321000014</v>
      </c>
      <c r="F1955" s="199">
        <f t="shared" si="1391"/>
        <v>7205.03</v>
      </c>
      <c r="G1955" s="63">
        <f t="shared" si="1386"/>
        <v>7245.38</v>
      </c>
      <c r="H1955" s="200">
        <f t="shared" si="1392"/>
        <v>46137</v>
      </c>
      <c r="I1955" s="64">
        <f t="shared" si="1393"/>
        <v>46167</v>
      </c>
      <c r="J1955" s="201">
        <f t="shared" si="1394"/>
        <v>5.6002542668107669E-3</v>
      </c>
      <c r="K1955" s="195">
        <f t="shared" si="1415"/>
        <v>46227</v>
      </c>
      <c r="L1955" s="202">
        <f t="shared" si="1395"/>
        <v>46227</v>
      </c>
      <c r="M1955" s="228">
        <f t="shared" si="1420"/>
        <v>30</v>
      </c>
      <c r="N1955" s="67">
        <f t="shared" si="1421"/>
        <v>25</v>
      </c>
      <c r="O1955" s="198">
        <f t="shared" si="1396"/>
        <v>1.0046647</v>
      </c>
      <c r="P1955" s="203">
        <f t="shared" si="1397"/>
        <v>1.0056002500000001</v>
      </c>
      <c r="Q1955" s="203">
        <f t="shared" si="1398"/>
        <v>1.3976092720331561</v>
      </c>
      <c r="R1955" s="198">
        <f t="shared" si="1399"/>
        <v>1.4041287</v>
      </c>
      <c r="S1955" s="198">
        <f t="shared" si="1400"/>
        <v>1.36673489</v>
      </c>
      <c r="T1955" s="198">
        <f t="shared" si="1401"/>
        <v>753.20651396999995</v>
      </c>
      <c r="U1955" s="198">
        <f t="shared" si="1402"/>
        <v>19.108524774530508</v>
      </c>
      <c r="V1955" s="198">
        <f t="shared" si="1403"/>
        <v>201.6580968802912</v>
      </c>
      <c r="W1955" s="198">
        <f t="shared" si="1404"/>
        <v>771.86582859482178</v>
      </c>
      <c r="X1955" s="204">
        <f t="shared" si="1405"/>
        <v>0</v>
      </c>
      <c r="Y1955" s="198">
        <f t="shared" si="1406"/>
        <v>0</v>
      </c>
      <c r="Z1955" s="205">
        <f t="shared" si="1407"/>
        <v>0</v>
      </c>
      <c r="AA1955" s="198">
        <f t="shared" si="1408"/>
        <v>0</v>
      </c>
      <c r="AB1955" s="205">
        <f t="shared" si="1413"/>
        <v>5.1999999999999998E-2</v>
      </c>
      <c r="AC1955" s="140">
        <f t="shared" si="1414"/>
        <v>25</v>
      </c>
      <c r="AD1955" s="67">
        <f t="shared" si="1416"/>
        <v>30</v>
      </c>
      <c r="AE1955" s="11">
        <f t="shared" si="1417"/>
        <v>1.003526559</v>
      </c>
      <c r="AF1955" s="198">
        <f t="shared" si="1409"/>
        <v>2.6562272099999999</v>
      </c>
      <c r="AG1955" s="198">
        <f t="shared" si="1410"/>
        <v>2.7220303800000001</v>
      </c>
      <c r="AH1955" s="198">
        <f t="shared" si="1411"/>
        <v>0</v>
      </c>
      <c r="AI1955" s="196" t="str">
        <f t="shared" si="1418"/>
        <v>A+J=</v>
      </c>
      <c r="AJ1955" s="72">
        <f t="shared" si="1419"/>
        <v>46227</v>
      </c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197">
        <f t="shared" si="1412"/>
        <v>46223</v>
      </c>
      <c r="B1956" s="198">
        <f t="shared" si="1387"/>
        <v>774.82785548069683</v>
      </c>
      <c r="C1956" s="198">
        <f t="shared" si="1388"/>
        <v>551.09920694000004</v>
      </c>
      <c r="D1956" s="198">
        <f t="shared" si="1389"/>
        <v>52.104463729999907</v>
      </c>
      <c r="E1956" s="198">
        <f t="shared" si="1390"/>
        <v>498.99474321000014</v>
      </c>
      <c r="F1956" s="199">
        <f t="shared" si="1391"/>
        <v>7205.03</v>
      </c>
      <c r="G1956" s="63">
        <f t="shared" si="1386"/>
        <v>7245.38</v>
      </c>
      <c r="H1956" s="200">
        <f t="shared" si="1392"/>
        <v>46137</v>
      </c>
      <c r="I1956" s="64">
        <f t="shared" si="1393"/>
        <v>46167</v>
      </c>
      <c r="J1956" s="201">
        <f t="shared" si="1394"/>
        <v>5.6002542668107669E-3</v>
      </c>
      <c r="K1956" s="195">
        <f t="shared" si="1415"/>
        <v>46227</v>
      </c>
      <c r="L1956" s="202">
        <f t="shared" si="1395"/>
        <v>46227</v>
      </c>
      <c r="M1956" s="228">
        <f t="shared" si="1420"/>
        <v>30</v>
      </c>
      <c r="N1956" s="67">
        <f t="shared" si="1421"/>
        <v>26</v>
      </c>
      <c r="O1956" s="198">
        <f t="shared" si="1396"/>
        <v>1.0048517400000001</v>
      </c>
      <c r="P1956" s="203">
        <f t="shared" si="1397"/>
        <v>1.0056002500000001</v>
      </c>
      <c r="Q1956" s="203">
        <f t="shared" si="1398"/>
        <v>1.3976092720331561</v>
      </c>
      <c r="R1956" s="198">
        <f t="shared" si="1399"/>
        <v>1.4043901000000001</v>
      </c>
      <c r="S1956" s="198">
        <f t="shared" si="1400"/>
        <v>1.36673489</v>
      </c>
      <c r="T1956" s="198">
        <f t="shared" si="1401"/>
        <v>753.20651396999995</v>
      </c>
      <c r="U1956" s="198">
        <f t="shared" si="1402"/>
        <v>19.108524774530508</v>
      </c>
      <c r="V1956" s="198">
        <f t="shared" si="1403"/>
        <v>201.78853410616631</v>
      </c>
      <c r="W1956" s="198">
        <f t="shared" si="1404"/>
        <v>771.99626582069686</v>
      </c>
      <c r="X1956" s="204">
        <f t="shared" si="1405"/>
        <v>0</v>
      </c>
      <c r="Y1956" s="198">
        <f t="shared" si="1406"/>
        <v>0</v>
      </c>
      <c r="Z1956" s="205">
        <f t="shared" si="1407"/>
        <v>0</v>
      </c>
      <c r="AA1956" s="198">
        <f t="shared" si="1408"/>
        <v>0</v>
      </c>
      <c r="AB1956" s="205">
        <f t="shared" si="1413"/>
        <v>5.1999999999999998E-2</v>
      </c>
      <c r="AC1956" s="140">
        <f t="shared" si="1414"/>
        <v>26</v>
      </c>
      <c r="AD1956" s="67">
        <f t="shared" si="1416"/>
        <v>30</v>
      </c>
      <c r="AE1956" s="11">
        <f t="shared" si="1417"/>
        <v>1.0036678800000001</v>
      </c>
      <c r="AF1956" s="198">
        <f t="shared" si="1409"/>
        <v>2.7626710999999999</v>
      </c>
      <c r="AG1956" s="198">
        <f t="shared" si="1410"/>
        <v>2.8315896600000001</v>
      </c>
      <c r="AH1956" s="198">
        <f t="shared" si="1411"/>
        <v>0</v>
      </c>
      <c r="AI1956" s="196" t="str">
        <f t="shared" si="1418"/>
        <v>A+J=</v>
      </c>
      <c r="AJ1956" s="72">
        <f t="shared" si="1419"/>
        <v>46227</v>
      </c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197">
        <f t="shared" si="1412"/>
        <v>46224</v>
      </c>
      <c r="B1957" s="198">
        <f t="shared" si="1387"/>
        <v>775.06793858620404</v>
      </c>
      <c r="C1957" s="198">
        <f t="shared" si="1388"/>
        <v>551.09920694000004</v>
      </c>
      <c r="D1957" s="198">
        <f t="shared" si="1389"/>
        <v>52.104463729999907</v>
      </c>
      <c r="E1957" s="198">
        <f t="shared" si="1390"/>
        <v>498.99474321000014</v>
      </c>
      <c r="F1957" s="199">
        <f t="shared" si="1391"/>
        <v>7205.03</v>
      </c>
      <c r="G1957" s="63">
        <f t="shared" si="1386"/>
        <v>7245.38</v>
      </c>
      <c r="H1957" s="200">
        <f t="shared" si="1392"/>
        <v>46137</v>
      </c>
      <c r="I1957" s="64">
        <f t="shared" si="1393"/>
        <v>46167</v>
      </c>
      <c r="J1957" s="201">
        <f t="shared" si="1394"/>
        <v>5.6002542668107669E-3</v>
      </c>
      <c r="K1957" s="195">
        <f t="shared" si="1415"/>
        <v>46227</v>
      </c>
      <c r="L1957" s="202">
        <f t="shared" si="1395"/>
        <v>46227</v>
      </c>
      <c r="M1957" s="228">
        <f t="shared" si="1420"/>
        <v>30</v>
      </c>
      <c r="N1957" s="67">
        <f t="shared" si="1421"/>
        <v>27</v>
      </c>
      <c r="O1957" s="198">
        <f t="shared" si="1396"/>
        <v>1.00503882</v>
      </c>
      <c r="P1957" s="203">
        <f t="shared" si="1397"/>
        <v>1.0056002500000001</v>
      </c>
      <c r="Q1957" s="203">
        <f t="shared" si="1398"/>
        <v>1.3976092720331561</v>
      </c>
      <c r="R1957" s="198">
        <f t="shared" si="1399"/>
        <v>1.40465157</v>
      </c>
      <c r="S1957" s="198">
        <f t="shared" si="1400"/>
        <v>1.36673489</v>
      </c>
      <c r="T1957" s="198">
        <f t="shared" si="1401"/>
        <v>753.20651396999995</v>
      </c>
      <c r="U1957" s="198">
        <f t="shared" si="1402"/>
        <v>19.108524774530508</v>
      </c>
      <c r="V1957" s="198">
        <f t="shared" si="1403"/>
        <v>201.91900626167339</v>
      </c>
      <c r="W1957" s="198">
        <f t="shared" si="1404"/>
        <v>772.12673797620403</v>
      </c>
      <c r="X1957" s="204">
        <f t="shared" si="1405"/>
        <v>0</v>
      </c>
      <c r="Y1957" s="198">
        <f t="shared" si="1406"/>
        <v>0</v>
      </c>
      <c r="Z1957" s="205">
        <f t="shared" si="1407"/>
        <v>0</v>
      </c>
      <c r="AA1957" s="198">
        <f t="shared" si="1408"/>
        <v>0</v>
      </c>
      <c r="AB1957" s="205">
        <f t="shared" si="1413"/>
        <v>5.1999999999999998E-2</v>
      </c>
      <c r="AC1957" s="140">
        <f t="shared" si="1414"/>
        <v>27</v>
      </c>
      <c r="AD1957" s="67">
        <f t="shared" si="1416"/>
        <v>30</v>
      </c>
      <c r="AE1957" s="11">
        <f t="shared" si="1417"/>
        <v>1.0038092199999999</v>
      </c>
      <c r="AF1957" s="198">
        <f t="shared" si="1409"/>
        <v>2.8691293099999999</v>
      </c>
      <c r="AG1957" s="198">
        <f t="shared" si="1410"/>
        <v>2.9412006100000001</v>
      </c>
      <c r="AH1957" s="198">
        <f t="shared" si="1411"/>
        <v>0</v>
      </c>
      <c r="AI1957" s="196" t="str">
        <f t="shared" si="1418"/>
        <v>A+J=</v>
      </c>
      <c r="AJ1957" s="72">
        <f t="shared" si="1419"/>
        <v>46227</v>
      </c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197">
        <f t="shared" si="1412"/>
        <v>46225</v>
      </c>
      <c r="B1958" s="198">
        <f t="shared" si="1387"/>
        <v>775.30809483150085</v>
      </c>
      <c r="C1958" s="198">
        <f t="shared" si="1388"/>
        <v>551.09920694000004</v>
      </c>
      <c r="D1958" s="198">
        <f t="shared" si="1389"/>
        <v>52.104463729999907</v>
      </c>
      <c r="E1958" s="198">
        <f t="shared" si="1390"/>
        <v>498.99474321000014</v>
      </c>
      <c r="F1958" s="199">
        <f t="shared" si="1391"/>
        <v>7205.03</v>
      </c>
      <c r="G1958" s="63">
        <f t="shared" si="1386"/>
        <v>7245.38</v>
      </c>
      <c r="H1958" s="200">
        <f t="shared" si="1392"/>
        <v>46137</v>
      </c>
      <c r="I1958" s="64">
        <f t="shared" si="1393"/>
        <v>46167</v>
      </c>
      <c r="J1958" s="201">
        <f t="shared" si="1394"/>
        <v>5.6002542668107669E-3</v>
      </c>
      <c r="K1958" s="195">
        <f t="shared" si="1415"/>
        <v>46227</v>
      </c>
      <c r="L1958" s="202">
        <f t="shared" si="1395"/>
        <v>46227</v>
      </c>
      <c r="M1958" s="228">
        <f t="shared" si="1420"/>
        <v>30</v>
      </c>
      <c r="N1958" s="67">
        <f t="shared" si="1421"/>
        <v>28</v>
      </c>
      <c r="O1958" s="198">
        <f t="shared" si="1396"/>
        <v>1.0052259299999999</v>
      </c>
      <c r="P1958" s="203">
        <f t="shared" si="1397"/>
        <v>1.0056002500000001</v>
      </c>
      <c r="Q1958" s="203">
        <f t="shared" si="1398"/>
        <v>1.3976092720331561</v>
      </c>
      <c r="R1958" s="198">
        <f t="shared" si="1399"/>
        <v>1.40491308</v>
      </c>
      <c r="S1958" s="198">
        <f t="shared" si="1400"/>
        <v>1.36673489</v>
      </c>
      <c r="T1958" s="198">
        <f t="shared" si="1401"/>
        <v>753.20651396999995</v>
      </c>
      <c r="U1958" s="198">
        <f t="shared" si="1402"/>
        <v>19.108524774530508</v>
      </c>
      <c r="V1958" s="198">
        <f t="shared" si="1403"/>
        <v>202.04949837697026</v>
      </c>
      <c r="W1958" s="198">
        <f t="shared" si="1404"/>
        <v>772.2572300915009</v>
      </c>
      <c r="X1958" s="204">
        <f t="shared" si="1405"/>
        <v>0</v>
      </c>
      <c r="Y1958" s="198">
        <f t="shared" si="1406"/>
        <v>0</v>
      </c>
      <c r="Z1958" s="205">
        <f t="shared" si="1407"/>
        <v>0</v>
      </c>
      <c r="AA1958" s="198">
        <f t="shared" si="1408"/>
        <v>0</v>
      </c>
      <c r="AB1958" s="205">
        <f t="shared" si="1413"/>
        <v>5.1999999999999998E-2</v>
      </c>
      <c r="AC1958" s="140">
        <f t="shared" si="1414"/>
        <v>28</v>
      </c>
      <c r="AD1958" s="67">
        <f t="shared" si="1416"/>
        <v>30</v>
      </c>
      <c r="AE1958" s="11">
        <f t="shared" si="1417"/>
        <v>1.003950581</v>
      </c>
      <c r="AF1958" s="198">
        <f t="shared" si="1409"/>
        <v>2.9756033400000002</v>
      </c>
      <c r="AG1958" s="198">
        <f t="shared" si="1410"/>
        <v>3.0508647400000002</v>
      </c>
      <c r="AH1958" s="198">
        <f t="shared" si="1411"/>
        <v>0</v>
      </c>
      <c r="AI1958" s="196" t="str">
        <f t="shared" si="1418"/>
        <v>A+J=</v>
      </c>
      <c r="AJ1958" s="72">
        <f t="shared" si="1419"/>
        <v>46227</v>
      </c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197">
        <f t="shared" si="1412"/>
        <v>46226</v>
      </c>
      <c r="B1959" s="198">
        <f t="shared" si="1387"/>
        <v>775.54831766664006</v>
      </c>
      <c r="C1959" s="198">
        <f t="shared" si="1388"/>
        <v>551.09920694000004</v>
      </c>
      <c r="D1959" s="198">
        <f t="shared" si="1389"/>
        <v>52.104463729999907</v>
      </c>
      <c r="E1959" s="198">
        <f t="shared" si="1390"/>
        <v>498.99474321000014</v>
      </c>
      <c r="F1959" s="199">
        <f t="shared" si="1391"/>
        <v>7205.03</v>
      </c>
      <c r="G1959" s="63">
        <f t="shared" si="1386"/>
        <v>7245.38</v>
      </c>
      <c r="H1959" s="200">
        <f t="shared" si="1392"/>
        <v>46137</v>
      </c>
      <c r="I1959" s="64">
        <f t="shared" si="1393"/>
        <v>46167</v>
      </c>
      <c r="J1959" s="201">
        <f t="shared" si="1394"/>
        <v>5.6002542668107669E-3</v>
      </c>
      <c r="K1959" s="195">
        <f t="shared" si="1415"/>
        <v>46227</v>
      </c>
      <c r="L1959" s="202">
        <f t="shared" si="1395"/>
        <v>46227</v>
      </c>
      <c r="M1959" s="228">
        <f t="shared" si="1420"/>
        <v>30</v>
      </c>
      <c r="N1959" s="67">
        <f t="shared" si="1421"/>
        <v>29</v>
      </c>
      <c r="O1959" s="198">
        <f t="shared" si="1396"/>
        <v>1.0054130699999999</v>
      </c>
      <c r="P1959" s="203">
        <f t="shared" si="1397"/>
        <v>1.0056002500000001</v>
      </c>
      <c r="Q1959" s="203">
        <f t="shared" si="1398"/>
        <v>1.3976092720331561</v>
      </c>
      <c r="R1959" s="198">
        <f t="shared" si="1399"/>
        <v>1.4051746199999999</v>
      </c>
      <c r="S1959" s="198">
        <f t="shared" si="1400"/>
        <v>1.36673489</v>
      </c>
      <c r="T1959" s="198">
        <f t="shared" si="1401"/>
        <v>753.20651396999995</v>
      </c>
      <c r="U1959" s="198">
        <f t="shared" si="1402"/>
        <v>19.108524774530508</v>
      </c>
      <c r="V1959" s="198">
        <f t="shared" si="1403"/>
        <v>202.18000546210936</v>
      </c>
      <c r="W1959" s="198">
        <f t="shared" si="1404"/>
        <v>772.38773717664003</v>
      </c>
      <c r="X1959" s="204">
        <f t="shared" si="1405"/>
        <v>0</v>
      </c>
      <c r="Y1959" s="198">
        <f t="shared" si="1406"/>
        <v>0</v>
      </c>
      <c r="Z1959" s="205">
        <f t="shared" si="1407"/>
        <v>0</v>
      </c>
      <c r="AA1959" s="198">
        <f t="shared" si="1408"/>
        <v>0</v>
      </c>
      <c r="AB1959" s="205">
        <f t="shared" si="1413"/>
        <v>5.1999999999999998E-2</v>
      </c>
      <c r="AC1959" s="140">
        <f t="shared" si="1414"/>
        <v>29</v>
      </c>
      <c r="AD1959" s="67">
        <f t="shared" si="1416"/>
        <v>30</v>
      </c>
      <c r="AE1959" s="11">
        <f t="shared" si="1417"/>
        <v>1.0040919610000001</v>
      </c>
      <c r="AF1959" s="198">
        <f t="shared" si="1409"/>
        <v>3.08209168</v>
      </c>
      <c r="AG1959" s="198">
        <f t="shared" si="1410"/>
        <v>3.1605804900000001</v>
      </c>
      <c r="AH1959" s="198">
        <f t="shared" si="1411"/>
        <v>0</v>
      </c>
      <c r="AI1959" s="196" t="str">
        <f t="shared" si="1418"/>
        <v>A+J=</v>
      </c>
      <c r="AJ1959" s="72">
        <f t="shared" si="1419"/>
        <v>46227</v>
      </c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197">
        <f t="shared" si="1412"/>
        <v>46227</v>
      </c>
      <c r="B1960" s="198">
        <f t="shared" si="1387"/>
        <v>775.78862871141121</v>
      </c>
      <c r="C1960" s="198">
        <f t="shared" si="1388"/>
        <v>551.09920694000004</v>
      </c>
      <c r="D1960" s="198">
        <f t="shared" si="1389"/>
        <v>52.104463729999907</v>
      </c>
      <c r="E1960" s="198">
        <f t="shared" si="1390"/>
        <v>498.99474321000014</v>
      </c>
      <c r="F1960" s="199">
        <f t="shared" si="1391"/>
        <v>7205.03</v>
      </c>
      <c r="G1960" s="63">
        <f t="shared" si="1386"/>
        <v>7245.38</v>
      </c>
      <c r="H1960" s="200">
        <f t="shared" si="1392"/>
        <v>46137</v>
      </c>
      <c r="I1960" s="64">
        <f t="shared" si="1393"/>
        <v>46167</v>
      </c>
      <c r="J1960" s="201">
        <f t="shared" si="1394"/>
        <v>5.6002542668107669E-3</v>
      </c>
      <c r="K1960" s="195">
        <f t="shared" si="1415"/>
        <v>46258</v>
      </c>
      <c r="L1960" s="202">
        <f t="shared" si="1395"/>
        <v>46227</v>
      </c>
      <c r="M1960" s="228">
        <f t="shared" si="1420"/>
        <v>30</v>
      </c>
      <c r="N1960" s="67">
        <f t="shared" si="1421"/>
        <v>30</v>
      </c>
      <c r="O1960" s="198">
        <f t="shared" si="1396"/>
        <v>1.0056002500000001</v>
      </c>
      <c r="P1960" s="203">
        <f t="shared" si="1397"/>
        <v>1.0056002500000001</v>
      </c>
      <c r="Q1960" s="203">
        <f t="shared" si="1398"/>
        <v>1.3976092720331561</v>
      </c>
      <c r="R1960" s="198">
        <f t="shared" si="1399"/>
        <v>1.4054362300000001</v>
      </c>
      <c r="S1960" s="198">
        <f t="shared" si="1400"/>
        <v>1.36673489</v>
      </c>
      <c r="T1960" s="198">
        <f t="shared" si="1401"/>
        <v>753.20651396999995</v>
      </c>
      <c r="U1960" s="198">
        <f t="shared" si="1402"/>
        <v>19.108524774530508</v>
      </c>
      <c r="V1960" s="198">
        <f t="shared" si="1403"/>
        <v>202.31054747688057</v>
      </c>
      <c r="W1960" s="198">
        <f t="shared" si="1404"/>
        <v>772.51827919141124</v>
      </c>
      <c r="X1960" s="204">
        <f t="shared" si="1405"/>
        <v>64</v>
      </c>
      <c r="Y1960" s="198">
        <f t="shared" si="1406"/>
        <v>2.33300244</v>
      </c>
      <c r="Z1960" s="205">
        <f t="shared" si="1407"/>
        <v>1.3311E-2</v>
      </c>
      <c r="AA1960" s="198">
        <f t="shared" si="1408"/>
        <v>10.0259319</v>
      </c>
      <c r="AB1960" s="205">
        <f t="shared" si="1413"/>
        <v>5.1999999999999998E-2</v>
      </c>
      <c r="AC1960" s="140">
        <f t="shared" si="1414"/>
        <v>30</v>
      </c>
      <c r="AD1960" s="67">
        <f t="shared" si="1416"/>
        <v>30</v>
      </c>
      <c r="AE1960" s="11">
        <f t="shared" si="1417"/>
        <v>1.0042333619999999</v>
      </c>
      <c r="AF1960" s="198">
        <f t="shared" si="1409"/>
        <v>3.1885958300000001</v>
      </c>
      <c r="AG1960" s="198">
        <f t="shared" si="1410"/>
        <v>3.2703495199999999</v>
      </c>
      <c r="AH1960" s="198">
        <f t="shared" si="1411"/>
        <v>13.21452773</v>
      </c>
      <c r="AI1960" s="196" t="str">
        <f t="shared" si="1418"/>
        <v>A+J=</v>
      </c>
      <c r="AJ1960" s="72">
        <f t="shared" si="1419"/>
        <v>46227</v>
      </c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197">
        <f t="shared" si="1412"/>
        <v>46228</v>
      </c>
      <c r="B1961" s="198">
        <f t="shared" si="1387"/>
        <v>762.73030486332505</v>
      </c>
      <c r="C1961" s="198">
        <f t="shared" si="1388"/>
        <v>543.76352540000005</v>
      </c>
      <c r="D1961" s="198">
        <f t="shared" si="1389"/>
        <v>44.768782189999797</v>
      </c>
      <c r="E1961" s="198">
        <f t="shared" si="1390"/>
        <v>498.99474321000025</v>
      </c>
      <c r="F1961" s="199">
        <f t="shared" si="1391"/>
        <v>7205.03</v>
      </c>
      <c r="G1961" s="63">
        <f t="shared" si="1386"/>
        <v>7245.38</v>
      </c>
      <c r="H1961" s="200">
        <f t="shared" si="1392"/>
        <v>46167</v>
      </c>
      <c r="I1961" s="64">
        <f t="shared" si="1393"/>
        <v>46198</v>
      </c>
      <c r="J1961" s="201">
        <f t="shared" si="1394"/>
        <v>5.6002542668107669E-3</v>
      </c>
      <c r="K1961" s="195">
        <f t="shared" si="1415"/>
        <v>46258</v>
      </c>
      <c r="L1961" s="202">
        <f t="shared" si="1395"/>
        <v>46258</v>
      </c>
      <c r="M1961" s="228">
        <f t="shared" si="1420"/>
        <v>30</v>
      </c>
      <c r="N1961" s="67">
        <f t="shared" si="1421"/>
        <v>1</v>
      </c>
      <c r="O1961" s="198">
        <f t="shared" si="1396"/>
        <v>1.0001861700000001</v>
      </c>
      <c r="P1961" s="203">
        <f t="shared" si="1397"/>
        <v>1.0056002500000001</v>
      </c>
      <c r="Q1961" s="203">
        <f t="shared" si="1398"/>
        <v>1.4054362333588599</v>
      </c>
      <c r="R1961" s="198">
        <f t="shared" si="1399"/>
        <v>1.40569788</v>
      </c>
      <c r="S1961" s="198">
        <f t="shared" si="1400"/>
        <v>1.36673489</v>
      </c>
      <c r="T1961" s="198">
        <f t="shared" si="1401"/>
        <v>743.18058207000001</v>
      </c>
      <c r="U1961" s="198">
        <f t="shared" si="1402"/>
        <v>16.418274411883537</v>
      </c>
      <c r="V1961" s="198">
        <f t="shared" si="1403"/>
        <v>202.44110945144146</v>
      </c>
      <c r="W1961" s="198">
        <f t="shared" si="1404"/>
        <v>762.62290926332503</v>
      </c>
      <c r="X1961" s="204">
        <f t="shared" si="1405"/>
        <v>0</v>
      </c>
      <c r="Y1961" s="198">
        <f t="shared" si="1406"/>
        <v>0</v>
      </c>
      <c r="Z1961" s="205">
        <f t="shared" si="1407"/>
        <v>0</v>
      </c>
      <c r="AA1961" s="198">
        <f t="shared" si="1408"/>
        <v>0</v>
      </c>
      <c r="AB1961" s="205">
        <f t="shared" si="1413"/>
        <v>5.1999999999999998E-2</v>
      </c>
      <c r="AC1961" s="140">
        <f t="shared" si="1414"/>
        <v>1</v>
      </c>
      <c r="AD1961" s="67">
        <f t="shared" si="1416"/>
        <v>30</v>
      </c>
      <c r="AE1961" s="11">
        <f t="shared" si="1417"/>
        <v>1.000140824</v>
      </c>
      <c r="AF1961" s="198">
        <f t="shared" si="1409"/>
        <v>0.10465766</v>
      </c>
      <c r="AG1961" s="198">
        <f t="shared" si="1410"/>
        <v>0.10739559999999999</v>
      </c>
      <c r="AH1961" s="198">
        <f t="shared" si="1411"/>
        <v>0</v>
      </c>
      <c r="AI1961" s="196" t="str">
        <f t="shared" si="1418"/>
        <v>A+J=</v>
      </c>
      <c r="AJ1961" s="72">
        <f t="shared" si="1419"/>
        <v>46258</v>
      </c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197">
        <f t="shared" si="1412"/>
        <v>46229</v>
      </c>
      <c r="B1962" s="198">
        <f t="shared" si="1387"/>
        <v>762.96833444767572</v>
      </c>
      <c r="C1962" s="198">
        <f t="shared" si="1388"/>
        <v>543.76352540000005</v>
      </c>
      <c r="D1962" s="198">
        <f t="shared" si="1389"/>
        <v>44.768782189999797</v>
      </c>
      <c r="E1962" s="198">
        <f t="shared" si="1390"/>
        <v>498.99474321000025</v>
      </c>
      <c r="F1962" s="199">
        <f t="shared" si="1391"/>
        <v>7205.03</v>
      </c>
      <c r="G1962" s="63">
        <f t="shared" si="1386"/>
        <v>7245.38</v>
      </c>
      <c r="H1962" s="200">
        <f t="shared" si="1392"/>
        <v>46167</v>
      </c>
      <c r="I1962" s="64">
        <f t="shared" si="1393"/>
        <v>46198</v>
      </c>
      <c r="J1962" s="201">
        <f t="shared" si="1394"/>
        <v>5.6002542668107669E-3</v>
      </c>
      <c r="K1962" s="195">
        <f t="shared" si="1415"/>
        <v>46258</v>
      </c>
      <c r="L1962" s="202">
        <f t="shared" si="1395"/>
        <v>46258</v>
      </c>
      <c r="M1962" s="228">
        <f t="shared" si="1420"/>
        <v>30</v>
      </c>
      <c r="N1962" s="67">
        <f t="shared" si="1421"/>
        <v>2</v>
      </c>
      <c r="O1962" s="198">
        <f t="shared" si="1396"/>
        <v>1.00037237</v>
      </c>
      <c r="P1962" s="203">
        <f t="shared" si="1397"/>
        <v>1.0056002500000001</v>
      </c>
      <c r="Q1962" s="203">
        <f t="shared" si="1398"/>
        <v>1.4054362333588599</v>
      </c>
      <c r="R1962" s="198">
        <f t="shared" si="1399"/>
        <v>1.40595957</v>
      </c>
      <c r="S1962" s="198">
        <f t="shared" si="1400"/>
        <v>1.36673489</v>
      </c>
      <c r="T1962" s="198">
        <f t="shared" si="1401"/>
        <v>743.18058207000001</v>
      </c>
      <c r="U1962" s="198">
        <f t="shared" si="1402"/>
        <v>16.418274411883537</v>
      </c>
      <c r="V1962" s="198">
        <f t="shared" si="1403"/>
        <v>202.57169138579215</v>
      </c>
      <c r="W1962" s="198">
        <f t="shared" si="1404"/>
        <v>762.75349119767577</v>
      </c>
      <c r="X1962" s="204">
        <f t="shared" si="1405"/>
        <v>0</v>
      </c>
      <c r="Y1962" s="198">
        <f t="shared" si="1406"/>
        <v>0</v>
      </c>
      <c r="Z1962" s="205">
        <f t="shared" si="1407"/>
        <v>0</v>
      </c>
      <c r="AA1962" s="198">
        <f t="shared" si="1408"/>
        <v>0</v>
      </c>
      <c r="AB1962" s="205">
        <f t="shared" si="1413"/>
        <v>5.1999999999999998E-2</v>
      </c>
      <c r="AC1962" s="140">
        <f t="shared" si="1414"/>
        <v>2</v>
      </c>
      <c r="AD1962" s="67">
        <f t="shared" si="1416"/>
        <v>30</v>
      </c>
      <c r="AE1962" s="11">
        <f t="shared" si="1417"/>
        <v>1.000281668</v>
      </c>
      <c r="AF1962" s="198">
        <f t="shared" si="1409"/>
        <v>0.20933018</v>
      </c>
      <c r="AG1962" s="198">
        <f t="shared" si="1410"/>
        <v>0.21484325000000001</v>
      </c>
      <c r="AH1962" s="198">
        <f t="shared" si="1411"/>
        <v>0</v>
      </c>
      <c r="AI1962" s="196" t="str">
        <f t="shared" si="1418"/>
        <v>A+J=</v>
      </c>
      <c r="AJ1962" s="72">
        <f t="shared" si="1419"/>
        <v>46258</v>
      </c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197">
        <f t="shared" si="1412"/>
        <v>46230</v>
      </c>
      <c r="B1963" s="198">
        <f t="shared" si="1387"/>
        <v>763.20644601171091</v>
      </c>
      <c r="C1963" s="198">
        <f t="shared" si="1388"/>
        <v>543.76352540000005</v>
      </c>
      <c r="D1963" s="198">
        <f t="shared" si="1389"/>
        <v>44.768782189999797</v>
      </c>
      <c r="E1963" s="198">
        <f t="shared" si="1390"/>
        <v>498.99474321000025</v>
      </c>
      <c r="F1963" s="199">
        <f t="shared" si="1391"/>
        <v>7205.03</v>
      </c>
      <c r="G1963" s="63">
        <f t="shared" si="1386"/>
        <v>7245.38</v>
      </c>
      <c r="H1963" s="200">
        <f t="shared" si="1392"/>
        <v>46167</v>
      </c>
      <c r="I1963" s="64">
        <f t="shared" si="1393"/>
        <v>46198</v>
      </c>
      <c r="J1963" s="201">
        <f t="shared" si="1394"/>
        <v>5.6002542668107669E-3</v>
      </c>
      <c r="K1963" s="195">
        <f t="shared" si="1415"/>
        <v>46258</v>
      </c>
      <c r="L1963" s="202">
        <f t="shared" si="1395"/>
        <v>46258</v>
      </c>
      <c r="M1963" s="228">
        <f t="shared" si="1420"/>
        <v>30</v>
      </c>
      <c r="N1963" s="67">
        <f t="shared" si="1421"/>
        <v>3</v>
      </c>
      <c r="O1963" s="198">
        <f t="shared" si="1396"/>
        <v>1.0005586099999999</v>
      </c>
      <c r="P1963" s="203">
        <f t="shared" si="1397"/>
        <v>1.0056002500000001</v>
      </c>
      <c r="Q1963" s="203">
        <f t="shared" si="1398"/>
        <v>1.4054362333588599</v>
      </c>
      <c r="R1963" s="198">
        <f t="shared" si="1399"/>
        <v>1.40622132</v>
      </c>
      <c r="S1963" s="198">
        <f t="shared" si="1400"/>
        <v>1.36673489</v>
      </c>
      <c r="T1963" s="198">
        <f t="shared" si="1401"/>
        <v>743.18058207000001</v>
      </c>
      <c r="U1963" s="198">
        <f t="shared" si="1402"/>
        <v>16.418274411883537</v>
      </c>
      <c r="V1963" s="198">
        <f t="shared" si="1403"/>
        <v>202.70230325982735</v>
      </c>
      <c r="W1963" s="198">
        <f t="shared" si="1404"/>
        <v>762.88410307171091</v>
      </c>
      <c r="X1963" s="204">
        <f t="shared" si="1405"/>
        <v>0</v>
      </c>
      <c r="Y1963" s="198">
        <f t="shared" si="1406"/>
        <v>0</v>
      </c>
      <c r="Z1963" s="205">
        <f t="shared" si="1407"/>
        <v>0</v>
      </c>
      <c r="AA1963" s="198">
        <f t="shared" si="1408"/>
        <v>0</v>
      </c>
      <c r="AB1963" s="205">
        <f t="shared" si="1413"/>
        <v>5.1999999999999998E-2</v>
      </c>
      <c r="AC1963" s="140">
        <f t="shared" si="1414"/>
        <v>3</v>
      </c>
      <c r="AD1963" s="67">
        <f t="shared" si="1416"/>
        <v>30</v>
      </c>
      <c r="AE1963" s="11">
        <f t="shared" si="1417"/>
        <v>1.000422532</v>
      </c>
      <c r="AF1963" s="198">
        <f t="shared" si="1409"/>
        <v>0.31401757000000002</v>
      </c>
      <c r="AG1963" s="198">
        <f t="shared" si="1410"/>
        <v>0.32234294000000002</v>
      </c>
      <c r="AH1963" s="198">
        <f t="shared" si="1411"/>
        <v>0</v>
      </c>
      <c r="AI1963" s="196" t="str">
        <f t="shared" si="1418"/>
        <v>A+J=</v>
      </c>
      <c r="AJ1963" s="72">
        <f t="shared" si="1419"/>
        <v>46258</v>
      </c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197">
        <f t="shared" si="1412"/>
        <v>46231</v>
      </c>
      <c r="B1964" s="198">
        <f t="shared" si="1387"/>
        <v>763.44463383548339</v>
      </c>
      <c r="C1964" s="198">
        <f t="shared" si="1388"/>
        <v>543.76352540000005</v>
      </c>
      <c r="D1964" s="198">
        <f t="shared" si="1389"/>
        <v>44.768782189999797</v>
      </c>
      <c r="E1964" s="198">
        <f t="shared" si="1390"/>
        <v>498.99474321000025</v>
      </c>
      <c r="F1964" s="199">
        <f t="shared" si="1391"/>
        <v>7205.03</v>
      </c>
      <c r="G1964" s="63">
        <f t="shared" si="1386"/>
        <v>7245.38</v>
      </c>
      <c r="H1964" s="200">
        <f t="shared" si="1392"/>
        <v>46167</v>
      </c>
      <c r="I1964" s="64">
        <f t="shared" si="1393"/>
        <v>46198</v>
      </c>
      <c r="J1964" s="201">
        <f t="shared" si="1394"/>
        <v>5.6002542668107669E-3</v>
      </c>
      <c r="K1964" s="195">
        <f t="shared" si="1415"/>
        <v>46258</v>
      </c>
      <c r="L1964" s="202">
        <f t="shared" si="1395"/>
        <v>46258</v>
      </c>
      <c r="M1964" s="228">
        <f t="shared" si="1420"/>
        <v>30</v>
      </c>
      <c r="N1964" s="67">
        <f t="shared" si="1421"/>
        <v>4</v>
      </c>
      <c r="O1964" s="198">
        <f t="shared" si="1396"/>
        <v>1.00074489</v>
      </c>
      <c r="P1964" s="203">
        <f t="shared" si="1397"/>
        <v>1.0056002500000001</v>
      </c>
      <c r="Q1964" s="203">
        <f t="shared" si="1398"/>
        <v>1.4054362333588599</v>
      </c>
      <c r="R1964" s="198">
        <f t="shared" si="1399"/>
        <v>1.4064831200000001</v>
      </c>
      <c r="S1964" s="198">
        <f t="shared" si="1400"/>
        <v>1.36673489</v>
      </c>
      <c r="T1964" s="198">
        <f t="shared" si="1401"/>
        <v>743.18058207000001</v>
      </c>
      <c r="U1964" s="198">
        <f t="shared" si="1402"/>
        <v>16.418274411883537</v>
      </c>
      <c r="V1964" s="198">
        <f t="shared" si="1403"/>
        <v>202.83294008359977</v>
      </c>
      <c r="W1964" s="198">
        <f t="shared" si="1404"/>
        <v>763.01473989548333</v>
      </c>
      <c r="X1964" s="204">
        <f t="shared" si="1405"/>
        <v>0</v>
      </c>
      <c r="Y1964" s="198">
        <f t="shared" si="1406"/>
        <v>0</v>
      </c>
      <c r="Z1964" s="205">
        <f t="shared" si="1407"/>
        <v>0</v>
      </c>
      <c r="AA1964" s="198">
        <f t="shared" si="1408"/>
        <v>0</v>
      </c>
      <c r="AB1964" s="205">
        <f t="shared" si="1413"/>
        <v>5.1999999999999998E-2</v>
      </c>
      <c r="AC1964" s="140">
        <f t="shared" si="1414"/>
        <v>4</v>
      </c>
      <c r="AD1964" s="67">
        <f t="shared" si="1416"/>
        <v>30</v>
      </c>
      <c r="AE1964" s="11">
        <f t="shared" si="1417"/>
        <v>1.000563415</v>
      </c>
      <c r="AF1964" s="198">
        <f t="shared" si="1409"/>
        <v>0.41871908000000002</v>
      </c>
      <c r="AG1964" s="198">
        <f t="shared" si="1410"/>
        <v>0.42989393999999997</v>
      </c>
      <c r="AH1964" s="198">
        <f t="shared" si="1411"/>
        <v>0</v>
      </c>
      <c r="AI1964" s="196" t="str">
        <f t="shared" si="1418"/>
        <v>A+J=</v>
      </c>
      <c r="AJ1964" s="72">
        <f t="shared" si="1419"/>
        <v>46258</v>
      </c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197">
        <f t="shared" si="1412"/>
        <v>46232</v>
      </c>
      <c r="B1965" s="198">
        <f t="shared" si="1387"/>
        <v>763.6828994689929</v>
      </c>
      <c r="C1965" s="198">
        <f t="shared" si="1388"/>
        <v>543.76352540000005</v>
      </c>
      <c r="D1965" s="198">
        <f t="shared" si="1389"/>
        <v>44.768782189999797</v>
      </c>
      <c r="E1965" s="198">
        <f t="shared" si="1390"/>
        <v>498.99474321000025</v>
      </c>
      <c r="F1965" s="199">
        <f t="shared" si="1391"/>
        <v>7205.03</v>
      </c>
      <c r="G1965" s="63">
        <f t="shared" ref="G1965:G2028" si="1422">IF(AND(L1965&gt;L1964,N1965=1),VLOOKUP(A1964,$BI$15:$BK$314,3),G1964)</f>
        <v>7245.38</v>
      </c>
      <c r="H1965" s="200">
        <f t="shared" si="1392"/>
        <v>46167</v>
      </c>
      <c r="I1965" s="64">
        <f t="shared" si="1393"/>
        <v>46198</v>
      </c>
      <c r="J1965" s="201">
        <f t="shared" si="1394"/>
        <v>5.6002542668107669E-3</v>
      </c>
      <c r="K1965" s="195">
        <f t="shared" si="1415"/>
        <v>46258</v>
      </c>
      <c r="L1965" s="202">
        <f t="shared" si="1395"/>
        <v>46258</v>
      </c>
      <c r="M1965" s="228">
        <f t="shared" si="1420"/>
        <v>30</v>
      </c>
      <c r="N1965" s="67">
        <f t="shared" si="1421"/>
        <v>5</v>
      </c>
      <c r="O1965" s="198">
        <f t="shared" si="1396"/>
        <v>1.0009311999999999</v>
      </c>
      <c r="P1965" s="203">
        <f t="shared" si="1397"/>
        <v>1.0056002500000001</v>
      </c>
      <c r="Q1965" s="203">
        <f t="shared" si="1398"/>
        <v>1.4054362333588599</v>
      </c>
      <c r="R1965" s="198">
        <f t="shared" si="1399"/>
        <v>1.4067449700000001</v>
      </c>
      <c r="S1965" s="198">
        <f t="shared" si="1400"/>
        <v>1.36673489</v>
      </c>
      <c r="T1965" s="198">
        <f t="shared" si="1401"/>
        <v>743.18058207000001</v>
      </c>
      <c r="U1965" s="198">
        <f t="shared" si="1402"/>
        <v>16.418274411883537</v>
      </c>
      <c r="V1965" s="198">
        <f t="shared" si="1403"/>
        <v>202.9636018571093</v>
      </c>
      <c r="W1965" s="198">
        <f t="shared" si="1404"/>
        <v>763.14540166899292</v>
      </c>
      <c r="X1965" s="204">
        <f t="shared" si="1405"/>
        <v>0</v>
      </c>
      <c r="Y1965" s="198">
        <f t="shared" si="1406"/>
        <v>0</v>
      </c>
      <c r="Z1965" s="205">
        <f t="shared" si="1407"/>
        <v>0</v>
      </c>
      <c r="AA1965" s="198">
        <f t="shared" si="1408"/>
        <v>0</v>
      </c>
      <c r="AB1965" s="205">
        <f t="shared" si="1413"/>
        <v>5.1999999999999998E-2</v>
      </c>
      <c r="AC1965" s="140">
        <f t="shared" si="1414"/>
        <v>5</v>
      </c>
      <c r="AD1965" s="67">
        <f t="shared" si="1416"/>
        <v>30</v>
      </c>
      <c r="AE1965" s="11">
        <f t="shared" si="1417"/>
        <v>1.000704319</v>
      </c>
      <c r="AF1965" s="198">
        <f t="shared" si="1409"/>
        <v>0.52343620000000002</v>
      </c>
      <c r="AG1965" s="198">
        <f t="shared" si="1410"/>
        <v>0.53749780000000003</v>
      </c>
      <c r="AH1965" s="198">
        <f t="shared" si="1411"/>
        <v>0</v>
      </c>
      <c r="AI1965" s="196" t="str">
        <f t="shared" si="1418"/>
        <v>A+J=</v>
      </c>
      <c r="AJ1965" s="72">
        <f t="shared" si="1419"/>
        <v>46258</v>
      </c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197">
        <f t="shared" si="1412"/>
        <v>46233</v>
      </c>
      <c r="B1966" s="198">
        <f t="shared" si="1387"/>
        <v>763.92124139223961</v>
      </c>
      <c r="C1966" s="198">
        <f t="shared" si="1388"/>
        <v>543.76352540000005</v>
      </c>
      <c r="D1966" s="198">
        <f t="shared" si="1389"/>
        <v>44.768782189999797</v>
      </c>
      <c r="E1966" s="198">
        <f t="shared" si="1390"/>
        <v>498.99474321000025</v>
      </c>
      <c r="F1966" s="199">
        <f t="shared" si="1391"/>
        <v>7205.03</v>
      </c>
      <c r="G1966" s="63">
        <f t="shared" si="1422"/>
        <v>7245.38</v>
      </c>
      <c r="H1966" s="200">
        <f t="shared" si="1392"/>
        <v>46167</v>
      </c>
      <c r="I1966" s="64">
        <f t="shared" si="1393"/>
        <v>46198</v>
      </c>
      <c r="J1966" s="201">
        <f t="shared" si="1394"/>
        <v>5.6002542668107669E-3</v>
      </c>
      <c r="K1966" s="195">
        <f t="shared" si="1415"/>
        <v>46258</v>
      </c>
      <c r="L1966" s="202">
        <f t="shared" si="1395"/>
        <v>46258</v>
      </c>
      <c r="M1966" s="228">
        <f t="shared" si="1420"/>
        <v>30</v>
      </c>
      <c r="N1966" s="67">
        <f t="shared" si="1421"/>
        <v>6</v>
      </c>
      <c r="O1966" s="198">
        <f t="shared" si="1396"/>
        <v>1.00111755</v>
      </c>
      <c r="P1966" s="203">
        <f t="shared" si="1397"/>
        <v>1.0056002500000001</v>
      </c>
      <c r="Q1966" s="203">
        <f t="shared" si="1398"/>
        <v>1.4054362333588599</v>
      </c>
      <c r="R1966" s="198">
        <f t="shared" si="1399"/>
        <v>1.40700687</v>
      </c>
      <c r="S1966" s="198">
        <f t="shared" si="1400"/>
        <v>1.36673489</v>
      </c>
      <c r="T1966" s="198">
        <f t="shared" si="1401"/>
        <v>743.18058207000001</v>
      </c>
      <c r="U1966" s="198">
        <f t="shared" si="1402"/>
        <v>16.418274411883537</v>
      </c>
      <c r="V1966" s="198">
        <f t="shared" si="1403"/>
        <v>203.09428858035596</v>
      </c>
      <c r="W1966" s="198">
        <f t="shared" si="1404"/>
        <v>763.27608839223956</v>
      </c>
      <c r="X1966" s="204">
        <f t="shared" si="1405"/>
        <v>0</v>
      </c>
      <c r="Y1966" s="198">
        <f t="shared" si="1406"/>
        <v>0</v>
      </c>
      <c r="Z1966" s="205">
        <f t="shared" si="1407"/>
        <v>0</v>
      </c>
      <c r="AA1966" s="198">
        <f t="shared" si="1408"/>
        <v>0</v>
      </c>
      <c r="AB1966" s="205">
        <f t="shared" si="1413"/>
        <v>5.1999999999999998E-2</v>
      </c>
      <c r="AC1966" s="140">
        <f t="shared" si="1414"/>
        <v>6</v>
      </c>
      <c r="AD1966" s="67">
        <f t="shared" si="1416"/>
        <v>30</v>
      </c>
      <c r="AE1966" s="11">
        <f t="shared" si="1417"/>
        <v>1.000845242</v>
      </c>
      <c r="AF1966" s="198">
        <f t="shared" si="1409"/>
        <v>0.62816744000000002</v>
      </c>
      <c r="AG1966" s="198">
        <f t="shared" si="1410"/>
        <v>0.64515299999999998</v>
      </c>
      <c r="AH1966" s="198">
        <f t="shared" si="1411"/>
        <v>0</v>
      </c>
      <c r="AI1966" s="196" t="str">
        <f t="shared" si="1418"/>
        <v>A+J=</v>
      </c>
      <c r="AJ1966" s="72">
        <f t="shared" si="1419"/>
        <v>46258</v>
      </c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197">
        <f t="shared" si="1412"/>
        <v>46234</v>
      </c>
      <c r="B1967" s="198">
        <f t="shared" si="1387"/>
        <v>764.15965040532853</v>
      </c>
      <c r="C1967" s="198">
        <f t="shared" si="1388"/>
        <v>543.76352540000005</v>
      </c>
      <c r="D1967" s="198">
        <f t="shared" si="1389"/>
        <v>44.768782189999797</v>
      </c>
      <c r="E1967" s="198">
        <f t="shared" si="1390"/>
        <v>498.99474321000025</v>
      </c>
      <c r="F1967" s="199">
        <f t="shared" si="1391"/>
        <v>7205.03</v>
      </c>
      <c r="G1967" s="63">
        <f t="shared" si="1422"/>
        <v>7245.38</v>
      </c>
      <c r="H1967" s="200">
        <f t="shared" si="1392"/>
        <v>46167</v>
      </c>
      <c r="I1967" s="64">
        <f t="shared" si="1393"/>
        <v>46198</v>
      </c>
      <c r="J1967" s="201">
        <f t="shared" si="1394"/>
        <v>5.6002542668107669E-3</v>
      </c>
      <c r="K1967" s="195">
        <f t="shared" si="1415"/>
        <v>46258</v>
      </c>
      <c r="L1967" s="202">
        <f t="shared" si="1395"/>
        <v>46258</v>
      </c>
      <c r="M1967" s="228">
        <f t="shared" si="1420"/>
        <v>30</v>
      </c>
      <c r="N1967" s="67">
        <f t="shared" si="1421"/>
        <v>7</v>
      </c>
      <c r="O1967" s="198">
        <f t="shared" si="1396"/>
        <v>1.00130392</v>
      </c>
      <c r="P1967" s="203">
        <f t="shared" si="1397"/>
        <v>1.0056002500000001</v>
      </c>
      <c r="Q1967" s="203">
        <f t="shared" si="1398"/>
        <v>1.4054362333588599</v>
      </c>
      <c r="R1967" s="198">
        <f t="shared" si="1399"/>
        <v>1.4072688</v>
      </c>
      <c r="S1967" s="198">
        <f t="shared" si="1400"/>
        <v>1.36673489</v>
      </c>
      <c r="T1967" s="198">
        <f t="shared" si="1401"/>
        <v>743.18058207000001</v>
      </c>
      <c r="U1967" s="198">
        <f t="shared" si="1402"/>
        <v>16.418274411883537</v>
      </c>
      <c r="V1967" s="198">
        <f t="shared" si="1403"/>
        <v>203.22499027344494</v>
      </c>
      <c r="W1967" s="198">
        <f t="shared" si="1404"/>
        <v>763.40679008532857</v>
      </c>
      <c r="X1967" s="204">
        <f t="shared" si="1405"/>
        <v>0</v>
      </c>
      <c r="Y1967" s="198">
        <f t="shared" si="1406"/>
        <v>0</v>
      </c>
      <c r="Z1967" s="205">
        <f t="shared" si="1407"/>
        <v>0</v>
      </c>
      <c r="AA1967" s="198">
        <f t="shared" si="1408"/>
        <v>0</v>
      </c>
      <c r="AB1967" s="205">
        <f t="shared" si="1413"/>
        <v>5.1999999999999998E-2</v>
      </c>
      <c r="AC1967" s="140">
        <f t="shared" si="1414"/>
        <v>7</v>
      </c>
      <c r="AD1967" s="67">
        <f t="shared" si="1416"/>
        <v>30</v>
      </c>
      <c r="AE1967" s="11">
        <f t="shared" si="1417"/>
        <v>1.0009861849999999</v>
      </c>
      <c r="AF1967" s="198">
        <f t="shared" si="1409"/>
        <v>0.73291353999999997</v>
      </c>
      <c r="AG1967" s="198">
        <f t="shared" si="1410"/>
        <v>0.75286032000000003</v>
      </c>
      <c r="AH1967" s="198">
        <f t="shared" si="1411"/>
        <v>0</v>
      </c>
      <c r="AI1967" s="196" t="str">
        <f t="shared" si="1418"/>
        <v>A+J=</v>
      </c>
      <c r="AJ1967" s="72">
        <f t="shared" si="1419"/>
        <v>46258</v>
      </c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197">
        <f t="shared" si="1412"/>
        <v>46235</v>
      </c>
      <c r="B1968" s="198">
        <f t="shared" si="1387"/>
        <v>764.15965040532853</v>
      </c>
      <c r="C1968" s="198">
        <f t="shared" si="1388"/>
        <v>543.76352540000005</v>
      </c>
      <c r="D1968" s="198">
        <f t="shared" si="1389"/>
        <v>44.768782189999797</v>
      </c>
      <c r="E1968" s="198">
        <f t="shared" si="1390"/>
        <v>498.99474321000025</v>
      </c>
      <c r="F1968" s="199">
        <f t="shared" si="1391"/>
        <v>7205.03</v>
      </c>
      <c r="G1968" s="63">
        <f t="shared" si="1422"/>
        <v>7245.38</v>
      </c>
      <c r="H1968" s="200">
        <f t="shared" si="1392"/>
        <v>46167</v>
      </c>
      <c r="I1968" s="64">
        <f t="shared" si="1393"/>
        <v>46198</v>
      </c>
      <c r="J1968" s="201">
        <f t="shared" si="1394"/>
        <v>5.6002542668107669E-3</v>
      </c>
      <c r="K1968" s="195">
        <f t="shared" si="1415"/>
        <v>46258</v>
      </c>
      <c r="L1968" s="202">
        <f t="shared" si="1395"/>
        <v>46258</v>
      </c>
      <c r="M1968" s="228">
        <f t="shared" si="1420"/>
        <v>30</v>
      </c>
      <c r="N1968" s="67">
        <f t="shared" si="1421"/>
        <v>7</v>
      </c>
      <c r="O1968" s="198">
        <f t="shared" si="1396"/>
        <v>1.00130392</v>
      </c>
      <c r="P1968" s="203">
        <f t="shared" si="1397"/>
        <v>1.0056002500000001</v>
      </c>
      <c r="Q1968" s="203">
        <f t="shared" si="1398"/>
        <v>1.4054362333588599</v>
      </c>
      <c r="R1968" s="198">
        <f t="shared" si="1399"/>
        <v>1.4072688</v>
      </c>
      <c r="S1968" s="198">
        <f t="shared" si="1400"/>
        <v>1.36673489</v>
      </c>
      <c r="T1968" s="198">
        <f t="shared" si="1401"/>
        <v>743.18058207000001</v>
      </c>
      <c r="U1968" s="198">
        <f t="shared" si="1402"/>
        <v>16.418274411883537</v>
      </c>
      <c r="V1968" s="198">
        <f t="shared" si="1403"/>
        <v>203.22499027344494</v>
      </c>
      <c r="W1968" s="198">
        <f t="shared" si="1404"/>
        <v>763.40679008532857</v>
      </c>
      <c r="X1968" s="204">
        <f t="shared" si="1405"/>
        <v>0</v>
      </c>
      <c r="Y1968" s="198">
        <f t="shared" si="1406"/>
        <v>0</v>
      </c>
      <c r="Z1968" s="205">
        <f t="shared" si="1407"/>
        <v>0</v>
      </c>
      <c r="AA1968" s="198">
        <f t="shared" si="1408"/>
        <v>0</v>
      </c>
      <c r="AB1968" s="205">
        <f t="shared" si="1413"/>
        <v>5.1999999999999998E-2</v>
      </c>
      <c r="AC1968" s="140">
        <f t="shared" si="1414"/>
        <v>7</v>
      </c>
      <c r="AD1968" s="67">
        <f t="shared" si="1416"/>
        <v>30</v>
      </c>
      <c r="AE1968" s="11">
        <f t="shared" si="1417"/>
        <v>1.0009861849999999</v>
      </c>
      <c r="AF1968" s="198">
        <f t="shared" si="1409"/>
        <v>0.73291353999999997</v>
      </c>
      <c r="AG1968" s="198">
        <f t="shared" si="1410"/>
        <v>0.75286032000000003</v>
      </c>
      <c r="AH1968" s="198">
        <f t="shared" si="1411"/>
        <v>0</v>
      </c>
      <c r="AI1968" s="196" t="str">
        <f t="shared" si="1418"/>
        <v>A+J=</v>
      </c>
      <c r="AJ1968" s="72">
        <f t="shared" si="1419"/>
        <v>46258</v>
      </c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197">
        <f t="shared" si="1412"/>
        <v>46236</v>
      </c>
      <c r="B1969" s="198">
        <f t="shared" ref="B1969:B2032" si="1423">(W1969+AG1969)</f>
        <v>764.39815149799688</v>
      </c>
      <c r="C1969" s="198">
        <f t="shared" ref="C1969:C2032" si="1424">TRUNC(IF(X1968&gt;0,VLOOKUP(A1968,$AM$14:$AN$314,2),C1968),8)</f>
        <v>543.76352540000005</v>
      </c>
      <c r="D1969" s="198">
        <f t="shared" ref="D1969:D2032" si="1425">VLOOKUP(A1969,$AT$15:$AX$314,5)</f>
        <v>44.768782189999797</v>
      </c>
      <c r="E1969" s="198">
        <f t="shared" ref="E1969:E2032" si="1426">(C1969-D1969)</f>
        <v>498.99474321000025</v>
      </c>
      <c r="F1969" s="199">
        <f t="shared" ref="F1969:F2032" si="1427">IF(G1969=G1968,F1968,G1968)</f>
        <v>7205.03</v>
      </c>
      <c r="G1969" s="63">
        <f t="shared" si="1422"/>
        <v>7245.38</v>
      </c>
      <c r="H1969" s="200">
        <f t="shared" ref="H1969:H2032" si="1428">EDATE(I1969,-1)</f>
        <v>46167</v>
      </c>
      <c r="I1969" s="64">
        <f t="shared" ref="I1969:I2032" si="1429">IF(X1968&gt;0,EDATE(A1969,-1),+I1968)</f>
        <v>46198</v>
      </c>
      <c r="J1969" s="201">
        <f t="shared" ref="J1969:J2032" si="1430">(G1969/F1969)-1</f>
        <v>5.6002542668107669E-3</v>
      </c>
      <c r="K1969" s="195">
        <f t="shared" si="1415"/>
        <v>46258</v>
      </c>
      <c r="L1969" s="202">
        <f t="shared" ref="L1969:L2032" si="1431">IF(A1969&gt;L1968,K1969,L1968)</f>
        <v>46258</v>
      </c>
      <c r="M1969" s="228">
        <f t="shared" si="1420"/>
        <v>30</v>
      </c>
      <c r="N1969" s="67">
        <f t="shared" si="1421"/>
        <v>8</v>
      </c>
      <c r="O1969" s="198">
        <f t="shared" ref="O1969:O2032" si="1432">TRUNC((G1969/F1969)^TRUNC((N1969/M1969),9),8)</f>
        <v>1.0014903399999999</v>
      </c>
      <c r="P1969" s="203">
        <f t="shared" ref="P1969:P2032" si="1433">IF(L1969&gt;L1968,O1968,P1968)</f>
        <v>1.0056002500000001</v>
      </c>
      <c r="Q1969" s="203">
        <f t="shared" ref="Q1969:Q2032" si="1434">IF(L1969&gt;L1968,Q1968*P1969,Q1968)</f>
        <v>1.4054362333588599</v>
      </c>
      <c r="R1969" s="198">
        <f t="shared" ref="R1969:R2032" si="1435">TRUNC(TRUNC((O1969*Q1969),15),8)</f>
        <v>1.4075308099999999</v>
      </c>
      <c r="S1969" s="198">
        <f t="shared" ref="S1969:S2032" si="1436">IF(AND(X1969&gt;0,MONTH(A1969)=S$4),R1969,S1968)</f>
        <v>1.36673489</v>
      </c>
      <c r="T1969" s="198">
        <f t="shared" ref="T1969:T2032" si="1437">TRUNC(C1969*S1969,8)</f>
        <v>743.18058207000001</v>
      </c>
      <c r="U1969" s="198">
        <f t="shared" ref="U1969:U2032" si="1438">(D1969*(S1969-1))</f>
        <v>16.418274411883537</v>
      </c>
      <c r="V1969" s="198">
        <f t="shared" ref="V1969:V2032" si="1439">(E1969*(R1969-1))</f>
        <v>203.35573188611335</v>
      </c>
      <c r="W1969" s="198">
        <f t="shared" ref="W1969:W2032" si="1440">(C1969+U1969+V1969)</f>
        <v>763.53753169799688</v>
      </c>
      <c r="X1969" s="204">
        <f t="shared" ref="X1969:X2032" si="1441">IF(VLOOKUP(A1969,AM$12:AZ$314,14)=VLOOKUP(A1968,AM$12:AZ$314,14),0,VLOOKUP(A1969,AM$12:AZ$314,14))</f>
        <v>0</v>
      </c>
      <c r="Y1969" s="198">
        <f t="shared" ref="Y1969:Y2032" si="1442">IF(X1969&gt;0,VLOOKUP(A1969,AM$14:AR$314,5),0)</f>
        <v>0</v>
      </c>
      <c r="Z1969" s="205">
        <f t="shared" ref="Z1969:Z2032" si="1443">IF(X1969&gt;0,VLOOKUP($A1969,$AM$12:$AS$314,7),0)</f>
        <v>0</v>
      </c>
      <c r="AA1969" s="198">
        <f t="shared" ref="AA1969:AA2032" si="1444">IF(Z1969&gt;0,TRUNC(Z1969*T1969,8),0)</f>
        <v>0</v>
      </c>
      <c r="AB1969" s="205">
        <f t="shared" si="1413"/>
        <v>5.1999999999999998E-2</v>
      </c>
      <c r="AC1969" s="140">
        <f t="shared" si="1414"/>
        <v>8</v>
      </c>
      <c r="AD1969" s="67">
        <f t="shared" si="1416"/>
        <v>30</v>
      </c>
      <c r="AE1969" s="11">
        <f t="shared" si="1417"/>
        <v>1.0011271479999999</v>
      </c>
      <c r="AF1969" s="198">
        <f t="shared" ref="AF1969:AF2032" si="1445">TRUNC((T1969*(AE1969-1)),8)</f>
        <v>0.83767449999999999</v>
      </c>
      <c r="AG1969" s="198">
        <f t="shared" ref="AG1969:AG2032" si="1446">TRUNC((W1969*(AE1969-1)),8)</f>
        <v>0.86061980000000005</v>
      </c>
      <c r="AH1969" s="198">
        <f t="shared" ref="AH1969:AH2032" si="1447">IF(AA1969&gt;0,AA1969+AF1969,0)</f>
        <v>0</v>
      </c>
      <c r="AI1969" s="196" t="str">
        <f t="shared" si="1418"/>
        <v>A+J=</v>
      </c>
      <c r="AJ1969" s="72">
        <f t="shared" si="1419"/>
        <v>46258</v>
      </c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197">
        <f t="shared" si="1412"/>
        <v>46237</v>
      </c>
      <c r="B1970" s="198">
        <f t="shared" si="1423"/>
        <v>764.6367197105078</v>
      </c>
      <c r="C1970" s="198">
        <f t="shared" si="1424"/>
        <v>543.76352540000005</v>
      </c>
      <c r="D1970" s="198">
        <f t="shared" si="1425"/>
        <v>44.768782189999797</v>
      </c>
      <c r="E1970" s="198">
        <f t="shared" si="1426"/>
        <v>498.99474321000025</v>
      </c>
      <c r="F1970" s="199">
        <f t="shared" si="1427"/>
        <v>7205.03</v>
      </c>
      <c r="G1970" s="63">
        <f t="shared" si="1422"/>
        <v>7245.38</v>
      </c>
      <c r="H1970" s="200">
        <f t="shared" si="1428"/>
        <v>46167</v>
      </c>
      <c r="I1970" s="64">
        <f t="shared" si="1429"/>
        <v>46198</v>
      </c>
      <c r="J1970" s="201">
        <f t="shared" si="1430"/>
        <v>5.6002542668107669E-3</v>
      </c>
      <c r="K1970" s="195">
        <f t="shared" si="1415"/>
        <v>46258</v>
      </c>
      <c r="L1970" s="202">
        <f t="shared" si="1431"/>
        <v>46258</v>
      </c>
      <c r="M1970" s="228">
        <f t="shared" si="1420"/>
        <v>30</v>
      </c>
      <c r="N1970" s="67">
        <f t="shared" si="1421"/>
        <v>9</v>
      </c>
      <c r="O1970" s="198">
        <f t="shared" si="1432"/>
        <v>1.0016767900000001</v>
      </c>
      <c r="P1970" s="203">
        <f t="shared" si="1433"/>
        <v>1.0056002500000001</v>
      </c>
      <c r="Q1970" s="203">
        <f t="shared" si="1434"/>
        <v>1.4054362333588599</v>
      </c>
      <c r="R1970" s="198">
        <f t="shared" si="1435"/>
        <v>1.4077928500000001</v>
      </c>
      <c r="S1970" s="198">
        <f t="shared" si="1436"/>
        <v>1.36673489</v>
      </c>
      <c r="T1970" s="198">
        <f t="shared" si="1437"/>
        <v>743.18058207000001</v>
      </c>
      <c r="U1970" s="198">
        <f t="shared" si="1438"/>
        <v>16.418274411883537</v>
      </c>
      <c r="V1970" s="198">
        <f t="shared" si="1439"/>
        <v>203.4864884686242</v>
      </c>
      <c r="W1970" s="198">
        <f t="shared" si="1440"/>
        <v>763.6682882805078</v>
      </c>
      <c r="X1970" s="204">
        <f t="shared" si="1441"/>
        <v>0</v>
      </c>
      <c r="Y1970" s="198">
        <f t="shared" si="1442"/>
        <v>0</v>
      </c>
      <c r="Z1970" s="205">
        <f t="shared" si="1443"/>
        <v>0</v>
      </c>
      <c r="AA1970" s="198">
        <f t="shared" si="1444"/>
        <v>0</v>
      </c>
      <c r="AB1970" s="205">
        <f t="shared" si="1413"/>
        <v>5.1999999999999998E-2</v>
      </c>
      <c r="AC1970" s="140">
        <f t="shared" si="1414"/>
        <v>9</v>
      </c>
      <c r="AD1970" s="67">
        <f t="shared" si="1416"/>
        <v>30</v>
      </c>
      <c r="AE1970" s="11">
        <f t="shared" si="1417"/>
        <v>1.001268131</v>
      </c>
      <c r="AF1970" s="198">
        <f t="shared" si="1445"/>
        <v>0.94245033</v>
      </c>
      <c r="AG1970" s="198">
        <f t="shared" si="1446"/>
        <v>0.96843142999999998</v>
      </c>
      <c r="AH1970" s="198">
        <f t="shared" si="1447"/>
        <v>0</v>
      </c>
      <c r="AI1970" s="196" t="str">
        <f t="shared" si="1418"/>
        <v>A+J=</v>
      </c>
      <c r="AJ1970" s="72">
        <f t="shared" si="1419"/>
        <v>46258</v>
      </c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197">
        <f t="shared" si="1412"/>
        <v>46238</v>
      </c>
      <c r="B1971" s="198">
        <f t="shared" si="1423"/>
        <v>764.87536504275567</v>
      </c>
      <c r="C1971" s="198">
        <f t="shared" si="1424"/>
        <v>543.76352540000005</v>
      </c>
      <c r="D1971" s="198">
        <f t="shared" si="1425"/>
        <v>44.768782189999797</v>
      </c>
      <c r="E1971" s="198">
        <f t="shared" si="1426"/>
        <v>498.99474321000025</v>
      </c>
      <c r="F1971" s="199">
        <f t="shared" si="1427"/>
        <v>7205.03</v>
      </c>
      <c r="G1971" s="63">
        <f t="shared" si="1422"/>
        <v>7245.38</v>
      </c>
      <c r="H1971" s="200">
        <f t="shared" si="1428"/>
        <v>46167</v>
      </c>
      <c r="I1971" s="64">
        <f t="shared" si="1429"/>
        <v>46198</v>
      </c>
      <c r="J1971" s="201">
        <f t="shared" si="1430"/>
        <v>5.6002542668107669E-3</v>
      </c>
      <c r="K1971" s="195">
        <f t="shared" si="1415"/>
        <v>46258</v>
      </c>
      <c r="L1971" s="202">
        <f t="shared" si="1431"/>
        <v>46258</v>
      </c>
      <c r="M1971" s="228">
        <f t="shared" si="1420"/>
        <v>30</v>
      </c>
      <c r="N1971" s="67">
        <f t="shared" si="1421"/>
        <v>10</v>
      </c>
      <c r="O1971" s="198">
        <f t="shared" si="1432"/>
        <v>1.0018632700000001</v>
      </c>
      <c r="P1971" s="203">
        <f t="shared" si="1433"/>
        <v>1.0056002500000001</v>
      </c>
      <c r="Q1971" s="203">
        <f t="shared" si="1434"/>
        <v>1.4054362333588599</v>
      </c>
      <c r="R1971" s="198">
        <f t="shared" si="1435"/>
        <v>1.40805494</v>
      </c>
      <c r="S1971" s="198">
        <f t="shared" si="1436"/>
        <v>1.36673489</v>
      </c>
      <c r="T1971" s="198">
        <f t="shared" si="1437"/>
        <v>743.18058207000001</v>
      </c>
      <c r="U1971" s="198">
        <f t="shared" si="1438"/>
        <v>16.418274411883537</v>
      </c>
      <c r="V1971" s="198">
        <f t="shared" si="1439"/>
        <v>203.61727000087205</v>
      </c>
      <c r="W1971" s="198">
        <f t="shared" si="1440"/>
        <v>763.79906981275565</v>
      </c>
      <c r="X1971" s="204">
        <f t="shared" si="1441"/>
        <v>0</v>
      </c>
      <c r="Y1971" s="198">
        <f t="shared" si="1442"/>
        <v>0</v>
      </c>
      <c r="Z1971" s="205">
        <f t="shared" si="1443"/>
        <v>0</v>
      </c>
      <c r="AA1971" s="198">
        <f t="shared" si="1444"/>
        <v>0</v>
      </c>
      <c r="AB1971" s="205">
        <f t="shared" si="1413"/>
        <v>5.1999999999999998E-2</v>
      </c>
      <c r="AC1971" s="140">
        <f t="shared" si="1414"/>
        <v>10</v>
      </c>
      <c r="AD1971" s="67">
        <f t="shared" si="1416"/>
        <v>30</v>
      </c>
      <c r="AE1971" s="11">
        <f t="shared" si="1417"/>
        <v>1.001409134</v>
      </c>
      <c r="AF1971" s="198">
        <f t="shared" si="1445"/>
        <v>1.04724102</v>
      </c>
      <c r="AG1971" s="198">
        <f t="shared" si="1446"/>
        <v>1.0762952299999999</v>
      </c>
      <c r="AH1971" s="198">
        <f t="shared" si="1447"/>
        <v>0</v>
      </c>
      <c r="AI1971" s="196" t="str">
        <f t="shared" si="1418"/>
        <v>A+J=</v>
      </c>
      <c r="AJ1971" s="72">
        <f t="shared" si="1419"/>
        <v>46258</v>
      </c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197">
        <f t="shared" si="1412"/>
        <v>46239</v>
      </c>
      <c r="B1972" s="198">
        <f t="shared" si="1423"/>
        <v>765.11408753474075</v>
      </c>
      <c r="C1972" s="198">
        <f t="shared" si="1424"/>
        <v>543.76352540000005</v>
      </c>
      <c r="D1972" s="198">
        <f t="shared" si="1425"/>
        <v>44.768782189999797</v>
      </c>
      <c r="E1972" s="198">
        <f t="shared" si="1426"/>
        <v>498.99474321000025</v>
      </c>
      <c r="F1972" s="199">
        <f t="shared" si="1427"/>
        <v>7205.03</v>
      </c>
      <c r="G1972" s="63">
        <f t="shared" si="1422"/>
        <v>7245.38</v>
      </c>
      <c r="H1972" s="200">
        <f t="shared" si="1428"/>
        <v>46167</v>
      </c>
      <c r="I1972" s="64">
        <f t="shared" si="1429"/>
        <v>46198</v>
      </c>
      <c r="J1972" s="201">
        <f t="shared" si="1430"/>
        <v>5.6002542668107669E-3</v>
      </c>
      <c r="K1972" s="195">
        <f t="shared" si="1415"/>
        <v>46258</v>
      </c>
      <c r="L1972" s="202">
        <f t="shared" si="1431"/>
        <v>46258</v>
      </c>
      <c r="M1972" s="228">
        <f t="shared" si="1420"/>
        <v>30</v>
      </c>
      <c r="N1972" s="67">
        <f t="shared" si="1421"/>
        <v>11</v>
      </c>
      <c r="O1972" s="198">
        <f t="shared" si="1432"/>
        <v>1.0020497900000001</v>
      </c>
      <c r="P1972" s="203">
        <f t="shared" si="1433"/>
        <v>1.0056002500000001</v>
      </c>
      <c r="Q1972" s="203">
        <f t="shared" si="1434"/>
        <v>1.4054362333588599</v>
      </c>
      <c r="R1972" s="198">
        <f t="shared" si="1435"/>
        <v>1.40831708</v>
      </c>
      <c r="S1972" s="198">
        <f t="shared" si="1436"/>
        <v>1.36673489</v>
      </c>
      <c r="T1972" s="198">
        <f t="shared" si="1437"/>
        <v>743.18058207000001</v>
      </c>
      <c r="U1972" s="198">
        <f t="shared" si="1438"/>
        <v>16.418274411883537</v>
      </c>
      <c r="V1972" s="198">
        <f t="shared" si="1439"/>
        <v>203.74807648285713</v>
      </c>
      <c r="W1972" s="198">
        <f t="shared" si="1440"/>
        <v>763.92987629474078</v>
      </c>
      <c r="X1972" s="204">
        <f t="shared" si="1441"/>
        <v>0</v>
      </c>
      <c r="Y1972" s="198">
        <f t="shared" si="1442"/>
        <v>0</v>
      </c>
      <c r="Z1972" s="205">
        <f t="shared" si="1443"/>
        <v>0</v>
      </c>
      <c r="AA1972" s="198">
        <f t="shared" si="1444"/>
        <v>0</v>
      </c>
      <c r="AB1972" s="205">
        <f t="shared" si="1413"/>
        <v>5.1999999999999998E-2</v>
      </c>
      <c r="AC1972" s="140">
        <f t="shared" si="1414"/>
        <v>11</v>
      </c>
      <c r="AD1972" s="67">
        <f t="shared" si="1416"/>
        <v>30</v>
      </c>
      <c r="AE1972" s="11">
        <f t="shared" si="1417"/>
        <v>1.0015501570000001</v>
      </c>
      <c r="AF1972" s="198">
        <f t="shared" si="1445"/>
        <v>1.1520465799999999</v>
      </c>
      <c r="AG1972" s="198">
        <f t="shared" si="1446"/>
        <v>1.18421124</v>
      </c>
      <c r="AH1972" s="198">
        <f t="shared" si="1447"/>
        <v>0</v>
      </c>
      <c r="AI1972" s="196" t="str">
        <f t="shared" si="1418"/>
        <v>A+J=</v>
      </c>
      <c r="AJ1972" s="72">
        <f t="shared" si="1419"/>
        <v>46258</v>
      </c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197">
        <f t="shared" si="1412"/>
        <v>46240</v>
      </c>
      <c r="B1973" s="198">
        <f t="shared" si="1423"/>
        <v>765.35288142651552</v>
      </c>
      <c r="C1973" s="198">
        <f t="shared" si="1424"/>
        <v>543.76352540000005</v>
      </c>
      <c r="D1973" s="198">
        <f t="shared" si="1425"/>
        <v>44.768782189999797</v>
      </c>
      <c r="E1973" s="198">
        <f t="shared" si="1426"/>
        <v>498.99474321000025</v>
      </c>
      <c r="F1973" s="199">
        <f t="shared" si="1427"/>
        <v>7205.03</v>
      </c>
      <c r="G1973" s="63">
        <f t="shared" si="1422"/>
        <v>7245.38</v>
      </c>
      <c r="H1973" s="200">
        <f t="shared" si="1428"/>
        <v>46167</v>
      </c>
      <c r="I1973" s="64">
        <f t="shared" si="1429"/>
        <v>46198</v>
      </c>
      <c r="J1973" s="201">
        <f t="shared" si="1430"/>
        <v>5.6002542668107669E-3</v>
      </c>
      <c r="K1973" s="195">
        <f t="shared" si="1415"/>
        <v>46258</v>
      </c>
      <c r="L1973" s="202">
        <f t="shared" si="1431"/>
        <v>46258</v>
      </c>
      <c r="M1973" s="228">
        <f t="shared" si="1420"/>
        <v>30</v>
      </c>
      <c r="N1973" s="67">
        <f t="shared" si="1421"/>
        <v>12</v>
      </c>
      <c r="O1973" s="198">
        <f t="shared" si="1432"/>
        <v>1.0022363400000001</v>
      </c>
      <c r="P1973" s="203">
        <f t="shared" si="1433"/>
        <v>1.0056002500000001</v>
      </c>
      <c r="Q1973" s="203">
        <f t="shared" si="1434"/>
        <v>1.4054362333588599</v>
      </c>
      <c r="R1973" s="198">
        <f t="shared" si="1435"/>
        <v>1.40857926</v>
      </c>
      <c r="S1973" s="198">
        <f t="shared" si="1436"/>
        <v>1.36673489</v>
      </c>
      <c r="T1973" s="198">
        <f t="shared" si="1437"/>
        <v>743.18058207000001</v>
      </c>
      <c r="U1973" s="198">
        <f t="shared" si="1438"/>
        <v>16.418274411883537</v>
      </c>
      <c r="V1973" s="198">
        <f t="shared" si="1439"/>
        <v>203.87890292463192</v>
      </c>
      <c r="W1973" s="198">
        <f t="shared" si="1440"/>
        <v>764.06070273651551</v>
      </c>
      <c r="X1973" s="204">
        <f t="shared" si="1441"/>
        <v>0</v>
      </c>
      <c r="Y1973" s="198">
        <f t="shared" si="1442"/>
        <v>0</v>
      </c>
      <c r="Z1973" s="205">
        <f t="shared" si="1443"/>
        <v>0</v>
      </c>
      <c r="AA1973" s="198">
        <f t="shared" si="1444"/>
        <v>0</v>
      </c>
      <c r="AB1973" s="205">
        <f t="shared" si="1413"/>
        <v>5.1999999999999998E-2</v>
      </c>
      <c r="AC1973" s="140">
        <f t="shared" si="1414"/>
        <v>12</v>
      </c>
      <c r="AD1973" s="67">
        <f t="shared" si="1416"/>
        <v>30</v>
      </c>
      <c r="AE1973" s="11">
        <f t="shared" si="1417"/>
        <v>1.0016911989999999</v>
      </c>
      <c r="AF1973" s="198">
        <f t="shared" si="1445"/>
        <v>1.2568662500000001</v>
      </c>
      <c r="AG1973" s="198">
        <f t="shared" si="1446"/>
        <v>1.2921786900000001</v>
      </c>
      <c r="AH1973" s="198">
        <f t="shared" si="1447"/>
        <v>0</v>
      </c>
      <c r="AI1973" s="196" t="str">
        <f t="shared" si="1418"/>
        <v>A+J=</v>
      </c>
      <c r="AJ1973" s="72">
        <f t="shared" si="1419"/>
        <v>46258</v>
      </c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197">
        <f t="shared" si="1412"/>
        <v>46241</v>
      </c>
      <c r="B1974" s="198">
        <f t="shared" si="1423"/>
        <v>765.59175750797499</v>
      </c>
      <c r="C1974" s="198">
        <f t="shared" si="1424"/>
        <v>543.76352540000005</v>
      </c>
      <c r="D1974" s="198">
        <f t="shared" si="1425"/>
        <v>44.768782189999797</v>
      </c>
      <c r="E1974" s="198">
        <f t="shared" si="1426"/>
        <v>498.99474321000025</v>
      </c>
      <c r="F1974" s="199">
        <f t="shared" si="1427"/>
        <v>7205.03</v>
      </c>
      <c r="G1974" s="63">
        <f t="shared" si="1422"/>
        <v>7245.38</v>
      </c>
      <c r="H1974" s="200">
        <f t="shared" si="1428"/>
        <v>46167</v>
      </c>
      <c r="I1974" s="64">
        <f t="shared" si="1429"/>
        <v>46198</v>
      </c>
      <c r="J1974" s="201">
        <f t="shared" si="1430"/>
        <v>5.6002542668107669E-3</v>
      </c>
      <c r="K1974" s="195">
        <f t="shared" si="1415"/>
        <v>46258</v>
      </c>
      <c r="L1974" s="202">
        <f t="shared" si="1431"/>
        <v>46258</v>
      </c>
      <c r="M1974" s="228">
        <f t="shared" si="1420"/>
        <v>30</v>
      </c>
      <c r="N1974" s="67">
        <f t="shared" si="1421"/>
        <v>13</v>
      </c>
      <c r="O1974" s="198">
        <f t="shared" si="1432"/>
        <v>1.00242293</v>
      </c>
      <c r="P1974" s="203">
        <f t="shared" si="1433"/>
        <v>1.0056002500000001</v>
      </c>
      <c r="Q1974" s="203">
        <f t="shared" si="1434"/>
        <v>1.4054362333588599</v>
      </c>
      <c r="R1974" s="198">
        <f t="shared" si="1435"/>
        <v>1.4088415000000001</v>
      </c>
      <c r="S1974" s="198">
        <f t="shared" si="1436"/>
        <v>1.36673489</v>
      </c>
      <c r="T1974" s="198">
        <f t="shared" si="1437"/>
        <v>743.18058207000001</v>
      </c>
      <c r="U1974" s="198">
        <f t="shared" si="1438"/>
        <v>16.418274411883537</v>
      </c>
      <c r="V1974" s="198">
        <f t="shared" si="1439"/>
        <v>204.00975930609135</v>
      </c>
      <c r="W1974" s="198">
        <f t="shared" si="1440"/>
        <v>764.19155911797498</v>
      </c>
      <c r="X1974" s="204">
        <f t="shared" si="1441"/>
        <v>0</v>
      </c>
      <c r="Y1974" s="198">
        <f t="shared" si="1442"/>
        <v>0</v>
      </c>
      <c r="Z1974" s="205">
        <f t="shared" si="1443"/>
        <v>0</v>
      </c>
      <c r="AA1974" s="198">
        <f t="shared" si="1444"/>
        <v>0</v>
      </c>
      <c r="AB1974" s="205">
        <f t="shared" si="1413"/>
        <v>5.1999999999999998E-2</v>
      </c>
      <c r="AC1974" s="140">
        <f t="shared" si="1414"/>
        <v>13</v>
      </c>
      <c r="AD1974" s="67">
        <f t="shared" si="1416"/>
        <v>30</v>
      </c>
      <c r="AE1974" s="11">
        <f t="shared" si="1417"/>
        <v>1.0018322609999999</v>
      </c>
      <c r="AF1974" s="198">
        <f t="shared" si="1445"/>
        <v>1.36170079</v>
      </c>
      <c r="AG1974" s="198">
        <f t="shared" si="1446"/>
        <v>1.4001983899999999</v>
      </c>
      <c r="AH1974" s="198">
        <f t="shared" si="1447"/>
        <v>0</v>
      </c>
      <c r="AI1974" s="196" t="str">
        <f t="shared" si="1418"/>
        <v>A+J=</v>
      </c>
      <c r="AJ1974" s="72">
        <f t="shared" si="1419"/>
        <v>46258</v>
      </c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197">
        <f t="shared" si="1412"/>
        <v>46242</v>
      </c>
      <c r="B1975" s="198">
        <f t="shared" si="1423"/>
        <v>765.8307157791188</v>
      </c>
      <c r="C1975" s="198">
        <f t="shared" si="1424"/>
        <v>543.76352540000005</v>
      </c>
      <c r="D1975" s="198">
        <f t="shared" si="1425"/>
        <v>44.768782189999797</v>
      </c>
      <c r="E1975" s="198">
        <f t="shared" si="1426"/>
        <v>498.99474321000025</v>
      </c>
      <c r="F1975" s="199">
        <f t="shared" si="1427"/>
        <v>7205.03</v>
      </c>
      <c r="G1975" s="63">
        <f t="shared" si="1422"/>
        <v>7245.38</v>
      </c>
      <c r="H1975" s="200">
        <f t="shared" si="1428"/>
        <v>46167</v>
      </c>
      <c r="I1975" s="64">
        <f t="shared" si="1429"/>
        <v>46198</v>
      </c>
      <c r="J1975" s="201">
        <f t="shared" si="1430"/>
        <v>5.6002542668107669E-3</v>
      </c>
      <c r="K1975" s="195">
        <f t="shared" si="1415"/>
        <v>46258</v>
      </c>
      <c r="L1975" s="202">
        <f t="shared" si="1431"/>
        <v>46258</v>
      </c>
      <c r="M1975" s="228">
        <f t="shared" si="1420"/>
        <v>30</v>
      </c>
      <c r="N1975" s="67">
        <f t="shared" si="1421"/>
        <v>14</v>
      </c>
      <c r="O1975" s="198">
        <f t="shared" si="1432"/>
        <v>1.00260956</v>
      </c>
      <c r="P1975" s="203">
        <f t="shared" si="1433"/>
        <v>1.0056002500000001</v>
      </c>
      <c r="Q1975" s="203">
        <f t="shared" si="1434"/>
        <v>1.4054362333588599</v>
      </c>
      <c r="R1975" s="198">
        <f t="shared" si="1435"/>
        <v>1.4091038</v>
      </c>
      <c r="S1975" s="198">
        <f t="shared" si="1436"/>
        <v>1.36673489</v>
      </c>
      <c r="T1975" s="198">
        <f t="shared" si="1437"/>
        <v>743.18058207000001</v>
      </c>
      <c r="U1975" s="198">
        <f t="shared" si="1438"/>
        <v>16.418274411883537</v>
      </c>
      <c r="V1975" s="198">
        <f t="shared" si="1439"/>
        <v>204.1406456272353</v>
      </c>
      <c r="W1975" s="198">
        <f t="shared" si="1440"/>
        <v>764.32244543911884</v>
      </c>
      <c r="X1975" s="204">
        <f t="shared" si="1441"/>
        <v>0</v>
      </c>
      <c r="Y1975" s="198">
        <f t="shared" si="1442"/>
        <v>0</v>
      </c>
      <c r="Z1975" s="205">
        <f t="shared" si="1443"/>
        <v>0</v>
      </c>
      <c r="AA1975" s="198">
        <f t="shared" si="1444"/>
        <v>0</v>
      </c>
      <c r="AB1975" s="205">
        <f t="shared" si="1413"/>
        <v>5.1999999999999998E-2</v>
      </c>
      <c r="AC1975" s="140">
        <f t="shared" si="1414"/>
        <v>14</v>
      </c>
      <c r="AD1975" s="67">
        <f t="shared" si="1416"/>
        <v>30</v>
      </c>
      <c r="AE1975" s="11">
        <f t="shared" si="1417"/>
        <v>1.001973343</v>
      </c>
      <c r="AF1975" s="198">
        <f t="shared" si="1445"/>
        <v>1.46655019</v>
      </c>
      <c r="AG1975" s="198">
        <f t="shared" si="1446"/>
        <v>1.5082703399999999</v>
      </c>
      <c r="AH1975" s="198">
        <f t="shared" si="1447"/>
        <v>0</v>
      </c>
      <c r="AI1975" s="196" t="str">
        <f t="shared" si="1418"/>
        <v>A+J=</v>
      </c>
      <c r="AJ1975" s="72">
        <f t="shared" si="1419"/>
        <v>46258</v>
      </c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197">
        <f t="shared" si="1412"/>
        <v>46243</v>
      </c>
      <c r="B1976" s="198">
        <f t="shared" si="1423"/>
        <v>766.06973628015783</v>
      </c>
      <c r="C1976" s="198">
        <f t="shared" si="1424"/>
        <v>543.76352540000005</v>
      </c>
      <c r="D1976" s="198">
        <f t="shared" si="1425"/>
        <v>44.768782189999797</v>
      </c>
      <c r="E1976" s="198">
        <f t="shared" si="1426"/>
        <v>498.99474321000025</v>
      </c>
      <c r="F1976" s="199">
        <f t="shared" si="1427"/>
        <v>7205.03</v>
      </c>
      <c r="G1976" s="63">
        <f t="shared" si="1422"/>
        <v>7245.38</v>
      </c>
      <c r="H1976" s="200">
        <f t="shared" si="1428"/>
        <v>46167</v>
      </c>
      <c r="I1976" s="64">
        <f t="shared" si="1429"/>
        <v>46198</v>
      </c>
      <c r="J1976" s="201">
        <f t="shared" si="1430"/>
        <v>5.6002542668107669E-3</v>
      </c>
      <c r="K1976" s="195">
        <f t="shared" si="1415"/>
        <v>46258</v>
      </c>
      <c r="L1976" s="202">
        <f t="shared" si="1431"/>
        <v>46258</v>
      </c>
      <c r="M1976" s="228">
        <f t="shared" si="1420"/>
        <v>30</v>
      </c>
      <c r="N1976" s="67">
        <f t="shared" si="1421"/>
        <v>15</v>
      </c>
      <c r="O1976" s="198">
        <f t="shared" si="1432"/>
        <v>1.0027962100000001</v>
      </c>
      <c r="P1976" s="203">
        <f t="shared" si="1433"/>
        <v>1.0056002500000001</v>
      </c>
      <c r="Q1976" s="203">
        <f t="shared" si="1434"/>
        <v>1.4054362333588599</v>
      </c>
      <c r="R1976" s="198">
        <f t="shared" si="1435"/>
        <v>1.4093661200000001</v>
      </c>
      <c r="S1976" s="198">
        <f t="shared" si="1436"/>
        <v>1.36673489</v>
      </c>
      <c r="T1976" s="198">
        <f t="shared" si="1437"/>
        <v>743.18058207000001</v>
      </c>
      <c r="U1976" s="198">
        <f t="shared" si="1438"/>
        <v>16.418274411883537</v>
      </c>
      <c r="V1976" s="198">
        <f t="shared" si="1439"/>
        <v>204.27154192827419</v>
      </c>
      <c r="W1976" s="198">
        <f t="shared" si="1440"/>
        <v>764.45334174015784</v>
      </c>
      <c r="X1976" s="204">
        <f t="shared" si="1441"/>
        <v>0</v>
      </c>
      <c r="Y1976" s="198">
        <f t="shared" si="1442"/>
        <v>0</v>
      </c>
      <c r="Z1976" s="205">
        <f t="shared" si="1443"/>
        <v>0</v>
      </c>
      <c r="AA1976" s="198">
        <f t="shared" si="1444"/>
        <v>0</v>
      </c>
      <c r="AB1976" s="205">
        <f t="shared" si="1413"/>
        <v>5.1999999999999998E-2</v>
      </c>
      <c r="AC1976" s="140">
        <f t="shared" si="1414"/>
        <v>15</v>
      </c>
      <c r="AD1976" s="67">
        <f t="shared" si="1416"/>
        <v>30</v>
      </c>
      <c r="AE1976" s="11">
        <f t="shared" si="1417"/>
        <v>1.0021144449999999</v>
      </c>
      <c r="AF1976" s="198">
        <f t="shared" si="1445"/>
        <v>1.57141446</v>
      </c>
      <c r="AG1976" s="198">
        <f t="shared" si="1446"/>
        <v>1.6163945399999999</v>
      </c>
      <c r="AH1976" s="198">
        <f t="shared" si="1447"/>
        <v>0</v>
      </c>
      <c r="AI1976" s="196" t="str">
        <f t="shared" si="1418"/>
        <v>A+J=</v>
      </c>
      <c r="AJ1976" s="72">
        <f t="shared" si="1419"/>
        <v>46258</v>
      </c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197">
        <f t="shared" si="1412"/>
        <v>46244</v>
      </c>
      <c r="B1977" s="198">
        <f t="shared" si="1423"/>
        <v>766.30883902088112</v>
      </c>
      <c r="C1977" s="198">
        <f t="shared" si="1424"/>
        <v>543.76352540000005</v>
      </c>
      <c r="D1977" s="198">
        <f t="shared" si="1425"/>
        <v>44.768782189999797</v>
      </c>
      <c r="E1977" s="198">
        <f t="shared" si="1426"/>
        <v>498.99474321000025</v>
      </c>
      <c r="F1977" s="199">
        <f t="shared" si="1427"/>
        <v>7205.03</v>
      </c>
      <c r="G1977" s="63">
        <f t="shared" si="1422"/>
        <v>7245.38</v>
      </c>
      <c r="H1977" s="200">
        <f t="shared" si="1428"/>
        <v>46167</v>
      </c>
      <c r="I1977" s="64">
        <f t="shared" si="1429"/>
        <v>46198</v>
      </c>
      <c r="J1977" s="201">
        <f t="shared" si="1430"/>
        <v>5.6002542668107669E-3</v>
      </c>
      <c r="K1977" s="195">
        <f t="shared" si="1415"/>
        <v>46258</v>
      </c>
      <c r="L1977" s="202">
        <f t="shared" si="1431"/>
        <v>46258</v>
      </c>
      <c r="M1977" s="228">
        <f t="shared" si="1420"/>
        <v>30</v>
      </c>
      <c r="N1977" s="67">
        <f t="shared" si="1421"/>
        <v>16</v>
      </c>
      <c r="O1977" s="198">
        <f t="shared" si="1432"/>
        <v>1.0029828999999999</v>
      </c>
      <c r="P1977" s="203">
        <f t="shared" si="1433"/>
        <v>1.0056002500000001</v>
      </c>
      <c r="Q1977" s="203">
        <f t="shared" si="1434"/>
        <v>1.4054362333588599</v>
      </c>
      <c r="R1977" s="198">
        <f t="shared" si="1435"/>
        <v>1.4096285</v>
      </c>
      <c r="S1977" s="198">
        <f t="shared" si="1436"/>
        <v>1.36673489</v>
      </c>
      <c r="T1977" s="198">
        <f t="shared" si="1437"/>
        <v>743.18058207000001</v>
      </c>
      <c r="U1977" s="198">
        <f t="shared" si="1438"/>
        <v>16.418274411883537</v>
      </c>
      <c r="V1977" s="198">
        <f t="shared" si="1439"/>
        <v>204.40246816899756</v>
      </c>
      <c r="W1977" s="198">
        <f t="shared" si="1440"/>
        <v>764.58426798088112</v>
      </c>
      <c r="X1977" s="204">
        <f t="shared" si="1441"/>
        <v>0</v>
      </c>
      <c r="Y1977" s="198">
        <f t="shared" si="1442"/>
        <v>0</v>
      </c>
      <c r="Z1977" s="205">
        <f t="shared" si="1443"/>
        <v>0</v>
      </c>
      <c r="AA1977" s="198">
        <f t="shared" si="1444"/>
        <v>0</v>
      </c>
      <c r="AB1977" s="205">
        <f t="shared" si="1413"/>
        <v>5.1999999999999998E-2</v>
      </c>
      <c r="AC1977" s="140">
        <f t="shared" si="1414"/>
        <v>16</v>
      </c>
      <c r="AD1977" s="67">
        <f t="shared" si="1416"/>
        <v>30</v>
      </c>
      <c r="AE1977" s="11">
        <f t="shared" si="1417"/>
        <v>1.002255567</v>
      </c>
      <c r="AF1977" s="198">
        <f t="shared" si="1445"/>
        <v>1.67629359</v>
      </c>
      <c r="AG1977" s="198">
        <f t="shared" si="1446"/>
        <v>1.7245710400000001</v>
      </c>
      <c r="AH1977" s="198">
        <f t="shared" si="1447"/>
        <v>0</v>
      </c>
      <c r="AI1977" s="196" t="str">
        <f t="shared" si="1418"/>
        <v>A+J=</v>
      </c>
      <c r="AJ1977" s="72">
        <f t="shared" si="1419"/>
        <v>46258</v>
      </c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197">
        <f t="shared" si="1412"/>
        <v>46245</v>
      </c>
      <c r="B1978" s="198">
        <f t="shared" si="1423"/>
        <v>766.54802402128917</v>
      </c>
      <c r="C1978" s="198">
        <f t="shared" si="1424"/>
        <v>543.76352540000005</v>
      </c>
      <c r="D1978" s="198">
        <f t="shared" si="1425"/>
        <v>44.768782189999797</v>
      </c>
      <c r="E1978" s="198">
        <f t="shared" si="1426"/>
        <v>498.99474321000025</v>
      </c>
      <c r="F1978" s="199">
        <f t="shared" si="1427"/>
        <v>7205.03</v>
      </c>
      <c r="G1978" s="63">
        <f t="shared" si="1422"/>
        <v>7245.38</v>
      </c>
      <c r="H1978" s="200">
        <f t="shared" si="1428"/>
        <v>46167</v>
      </c>
      <c r="I1978" s="64">
        <f t="shared" si="1429"/>
        <v>46198</v>
      </c>
      <c r="J1978" s="201">
        <f t="shared" si="1430"/>
        <v>5.6002542668107669E-3</v>
      </c>
      <c r="K1978" s="195">
        <f t="shared" si="1415"/>
        <v>46258</v>
      </c>
      <c r="L1978" s="202">
        <f t="shared" si="1431"/>
        <v>46258</v>
      </c>
      <c r="M1978" s="228">
        <f t="shared" si="1420"/>
        <v>30</v>
      </c>
      <c r="N1978" s="67">
        <f t="shared" si="1421"/>
        <v>17</v>
      </c>
      <c r="O1978" s="198">
        <f t="shared" si="1432"/>
        <v>1.0031696299999999</v>
      </c>
      <c r="P1978" s="203">
        <f t="shared" si="1433"/>
        <v>1.0056002500000001</v>
      </c>
      <c r="Q1978" s="203">
        <f t="shared" si="1434"/>
        <v>1.4054362333588599</v>
      </c>
      <c r="R1978" s="198">
        <f t="shared" si="1435"/>
        <v>1.4098909399999999</v>
      </c>
      <c r="S1978" s="198">
        <f t="shared" si="1436"/>
        <v>1.36673489</v>
      </c>
      <c r="T1978" s="198">
        <f t="shared" si="1437"/>
        <v>743.18058207000001</v>
      </c>
      <c r="U1978" s="198">
        <f t="shared" si="1438"/>
        <v>16.418274411883537</v>
      </c>
      <c r="V1978" s="198">
        <f t="shared" si="1439"/>
        <v>204.53342434940558</v>
      </c>
      <c r="W1978" s="198">
        <f t="shared" si="1440"/>
        <v>764.71522416128914</v>
      </c>
      <c r="X1978" s="204">
        <f t="shared" si="1441"/>
        <v>0</v>
      </c>
      <c r="Y1978" s="198">
        <f t="shared" si="1442"/>
        <v>0</v>
      </c>
      <c r="Z1978" s="205">
        <f t="shared" si="1443"/>
        <v>0</v>
      </c>
      <c r="AA1978" s="198">
        <f t="shared" si="1444"/>
        <v>0</v>
      </c>
      <c r="AB1978" s="205">
        <f t="shared" si="1413"/>
        <v>5.1999999999999998E-2</v>
      </c>
      <c r="AC1978" s="140">
        <f t="shared" si="1414"/>
        <v>17</v>
      </c>
      <c r="AD1978" s="67">
        <f t="shared" si="1416"/>
        <v>30</v>
      </c>
      <c r="AE1978" s="11">
        <f t="shared" si="1417"/>
        <v>1.0023967090000001</v>
      </c>
      <c r="AF1978" s="198">
        <f t="shared" si="1445"/>
        <v>1.7811875800000001</v>
      </c>
      <c r="AG1978" s="198">
        <f t="shared" si="1446"/>
        <v>1.8327998599999999</v>
      </c>
      <c r="AH1978" s="198">
        <f t="shared" si="1447"/>
        <v>0</v>
      </c>
      <c r="AI1978" s="196" t="str">
        <f t="shared" si="1418"/>
        <v>A+J=</v>
      </c>
      <c r="AJ1978" s="72">
        <f t="shared" si="1419"/>
        <v>46258</v>
      </c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197">
        <f t="shared" si="1412"/>
        <v>46246</v>
      </c>
      <c r="B1979" s="198">
        <f t="shared" si="1423"/>
        <v>766.78728129148703</v>
      </c>
      <c r="C1979" s="198">
        <f t="shared" si="1424"/>
        <v>543.76352540000005</v>
      </c>
      <c r="D1979" s="198">
        <f t="shared" si="1425"/>
        <v>44.768782189999797</v>
      </c>
      <c r="E1979" s="198">
        <f t="shared" si="1426"/>
        <v>498.99474321000025</v>
      </c>
      <c r="F1979" s="199">
        <f t="shared" si="1427"/>
        <v>7205.03</v>
      </c>
      <c r="G1979" s="63">
        <f t="shared" si="1422"/>
        <v>7245.38</v>
      </c>
      <c r="H1979" s="200">
        <f t="shared" si="1428"/>
        <v>46167</v>
      </c>
      <c r="I1979" s="64">
        <f t="shared" si="1429"/>
        <v>46198</v>
      </c>
      <c r="J1979" s="201">
        <f t="shared" si="1430"/>
        <v>5.6002542668107669E-3</v>
      </c>
      <c r="K1979" s="195">
        <f t="shared" si="1415"/>
        <v>46258</v>
      </c>
      <c r="L1979" s="202">
        <f t="shared" si="1431"/>
        <v>46258</v>
      </c>
      <c r="M1979" s="228">
        <f t="shared" si="1420"/>
        <v>30</v>
      </c>
      <c r="N1979" s="67">
        <f t="shared" si="1421"/>
        <v>18</v>
      </c>
      <c r="O1979" s="198">
        <f t="shared" si="1432"/>
        <v>1.00335639</v>
      </c>
      <c r="P1979" s="203">
        <f t="shared" si="1433"/>
        <v>1.0056002500000001</v>
      </c>
      <c r="Q1979" s="203">
        <f t="shared" si="1434"/>
        <v>1.4054362333588599</v>
      </c>
      <c r="R1979" s="198">
        <f t="shared" si="1435"/>
        <v>1.4101534200000001</v>
      </c>
      <c r="S1979" s="198">
        <f t="shared" si="1436"/>
        <v>1.36673489</v>
      </c>
      <c r="T1979" s="198">
        <f t="shared" si="1437"/>
        <v>743.18058207000001</v>
      </c>
      <c r="U1979" s="198">
        <f t="shared" si="1438"/>
        <v>16.418274411883537</v>
      </c>
      <c r="V1979" s="198">
        <f t="shared" si="1439"/>
        <v>204.66440048960342</v>
      </c>
      <c r="W1979" s="198">
        <f t="shared" si="1440"/>
        <v>764.84620030148699</v>
      </c>
      <c r="X1979" s="204">
        <f t="shared" si="1441"/>
        <v>0</v>
      </c>
      <c r="Y1979" s="198">
        <f t="shared" si="1442"/>
        <v>0</v>
      </c>
      <c r="Z1979" s="205">
        <f t="shared" si="1443"/>
        <v>0</v>
      </c>
      <c r="AA1979" s="198">
        <f t="shared" si="1444"/>
        <v>0</v>
      </c>
      <c r="AB1979" s="205">
        <f t="shared" si="1413"/>
        <v>5.1999999999999998E-2</v>
      </c>
      <c r="AC1979" s="140">
        <f t="shared" si="1414"/>
        <v>18</v>
      </c>
      <c r="AD1979" s="67">
        <f t="shared" si="1416"/>
        <v>30</v>
      </c>
      <c r="AE1979" s="11">
        <f t="shared" si="1417"/>
        <v>1.0025378709999999</v>
      </c>
      <c r="AF1979" s="198">
        <f t="shared" si="1445"/>
        <v>1.88609644</v>
      </c>
      <c r="AG1979" s="198">
        <f t="shared" si="1446"/>
        <v>1.9410809899999999</v>
      </c>
      <c r="AH1979" s="198">
        <f t="shared" si="1447"/>
        <v>0</v>
      </c>
      <c r="AI1979" s="196" t="str">
        <f t="shared" si="1418"/>
        <v>A+J=</v>
      </c>
      <c r="AJ1979" s="72">
        <f t="shared" si="1419"/>
        <v>46258</v>
      </c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197">
        <f t="shared" si="1412"/>
        <v>46247</v>
      </c>
      <c r="B1980" s="198">
        <f t="shared" si="1423"/>
        <v>767.0266200913693</v>
      </c>
      <c r="C1980" s="198">
        <f t="shared" si="1424"/>
        <v>543.76352540000005</v>
      </c>
      <c r="D1980" s="198">
        <f t="shared" si="1425"/>
        <v>44.768782189999797</v>
      </c>
      <c r="E1980" s="198">
        <f t="shared" si="1426"/>
        <v>498.99474321000025</v>
      </c>
      <c r="F1980" s="199">
        <f t="shared" si="1427"/>
        <v>7205.03</v>
      </c>
      <c r="G1980" s="63">
        <f t="shared" si="1422"/>
        <v>7245.38</v>
      </c>
      <c r="H1980" s="200">
        <f t="shared" si="1428"/>
        <v>46167</v>
      </c>
      <c r="I1980" s="64">
        <f t="shared" si="1429"/>
        <v>46198</v>
      </c>
      <c r="J1980" s="201">
        <f t="shared" si="1430"/>
        <v>5.6002542668107669E-3</v>
      </c>
      <c r="K1980" s="195">
        <f t="shared" si="1415"/>
        <v>46258</v>
      </c>
      <c r="L1980" s="202">
        <f t="shared" si="1431"/>
        <v>46258</v>
      </c>
      <c r="M1980" s="228">
        <f t="shared" si="1420"/>
        <v>30</v>
      </c>
      <c r="N1980" s="67">
        <f t="shared" si="1421"/>
        <v>19</v>
      </c>
      <c r="O1980" s="198">
        <f t="shared" si="1432"/>
        <v>1.00354319</v>
      </c>
      <c r="P1980" s="203">
        <f t="shared" si="1433"/>
        <v>1.0056002500000001</v>
      </c>
      <c r="Q1980" s="203">
        <f t="shared" si="1434"/>
        <v>1.4054362333588599</v>
      </c>
      <c r="R1980" s="198">
        <f t="shared" si="1435"/>
        <v>1.4104159599999999</v>
      </c>
      <c r="S1980" s="198">
        <f t="shared" si="1436"/>
        <v>1.36673489</v>
      </c>
      <c r="T1980" s="198">
        <f t="shared" si="1437"/>
        <v>743.18058207000001</v>
      </c>
      <c r="U1980" s="198">
        <f t="shared" si="1438"/>
        <v>16.418274411883537</v>
      </c>
      <c r="V1980" s="198">
        <f t="shared" si="1439"/>
        <v>204.79540656948569</v>
      </c>
      <c r="W1980" s="198">
        <f t="shared" si="1440"/>
        <v>764.97720638136934</v>
      </c>
      <c r="X1980" s="204">
        <f t="shared" si="1441"/>
        <v>0</v>
      </c>
      <c r="Y1980" s="198">
        <f t="shared" si="1442"/>
        <v>0</v>
      </c>
      <c r="Z1980" s="205">
        <f t="shared" si="1443"/>
        <v>0</v>
      </c>
      <c r="AA1980" s="198">
        <f t="shared" si="1444"/>
        <v>0</v>
      </c>
      <c r="AB1980" s="205">
        <f t="shared" si="1413"/>
        <v>5.1999999999999998E-2</v>
      </c>
      <c r="AC1980" s="140">
        <f t="shared" si="1414"/>
        <v>19</v>
      </c>
      <c r="AD1980" s="67">
        <f t="shared" si="1416"/>
        <v>30</v>
      </c>
      <c r="AE1980" s="11">
        <f t="shared" si="1417"/>
        <v>1.002679052</v>
      </c>
      <c r="AF1980" s="198">
        <f t="shared" si="1445"/>
        <v>1.99101942</v>
      </c>
      <c r="AG1980" s="198">
        <f t="shared" si="1446"/>
        <v>2.0494137100000001</v>
      </c>
      <c r="AH1980" s="198">
        <f t="shared" si="1447"/>
        <v>0</v>
      </c>
      <c r="AI1980" s="196" t="str">
        <f t="shared" si="1418"/>
        <v>A+J=</v>
      </c>
      <c r="AJ1980" s="72">
        <f t="shared" si="1419"/>
        <v>46258</v>
      </c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197">
        <f t="shared" si="1412"/>
        <v>46248</v>
      </c>
      <c r="B1981" s="198">
        <f t="shared" si="1423"/>
        <v>767.26602696109398</v>
      </c>
      <c r="C1981" s="198">
        <f t="shared" si="1424"/>
        <v>543.76352540000005</v>
      </c>
      <c r="D1981" s="198">
        <f t="shared" si="1425"/>
        <v>44.768782189999797</v>
      </c>
      <c r="E1981" s="198">
        <f t="shared" si="1426"/>
        <v>498.99474321000025</v>
      </c>
      <c r="F1981" s="199">
        <f t="shared" si="1427"/>
        <v>7205.03</v>
      </c>
      <c r="G1981" s="63">
        <f t="shared" si="1422"/>
        <v>7245.38</v>
      </c>
      <c r="H1981" s="200">
        <f t="shared" si="1428"/>
        <v>46167</v>
      </c>
      <c r="I1981" s="64">
        <f t="shared" si="1429"/>
        <v>46198</v>
      </c>
      <c r="J1981" s="201">
        <f t="shared" si="1430"/>
        <v>5.6002542668107669E-3</v>
      </c>
      <c r="K1981" s="195">
        <f t="shared" si="1415"/>
        <v>46258</v>
      </c>
      <c r="L1981" s="202">
        <f t="shared" si="1431"/>
        <v>46258</v>
      </c>
      <c r="M1981" s="228">
        <f t="shared" si="1420"/>
        <v>30</v>
      </c>
      <c r="N1981" s="67">
        <f t="shared" si="1421"/>
        <v>20</v>
      </c>
      <c r="O1981" s="198">
        <f t="shared" si="1432"/>
        <v>1.0037300199999999</v>
      </c>
      <c r="P1981" s="203">
        <f t="shared" si="1433"/>
        <v>1.0056002500000001</v>
      </c>
      <c r="Q1981" s="203">
        <f t="shared" si="1434"/>
        <v>1.4054362333588599</v>
      </c>
      <c r="R1981" s="198">
        <f t="shared" si="1435"/>
        <v>1.41067853</v>
      </c>
      <c r="S1981" s="198">
        <f t="shared" si="1436"/>
        <v>1.36673489</v>
      </c>
      <c r="T1981" s="198">
        <f t="shared" si="1437"/>
        <v>743.18058207000001</v>
      </c>
      <c r="U1981" s="198">
        <f t="shared" si="1438"/>
        <v>16.418274411883537</v>
      </c>
      <c r="V1981" s="198">
        <f t="shared" si="1439"/>
        <v>204.92642761921039</v>
      </c>
      <c r="W1981" s="198">
        <f t="shared" si="1440"/>
        <v>765.10822743109395</v>
      </c>
      <c r="X1981" s="204">
        <f t="shared" si="1441"/>
        <v>0</v>
      </c>
      <c r="Y1981" s="198">
        <f t="shared" si="1442"/>
        <v>0</v>
      </c>
      <c r="Z1981" s="205">
        <f t="shared" si="1443"/>
        <v>0</v>
      </c>
      <c r="AA1981" s="198">
        <f t="shared" si="1444"/>
        <v>0</v>
      </c>
      <c r="AB1981" s="205">
        <f t="shared" si="1413"/>
        <v>5.1999999999999998E-2</v>
      </c>
      <c r="AC1981" s="140">
        <f t="shared" si="1414"/>
        <v>20</v>
      </c>
      <c r="AD1981" s="67">
        <f t="shared" si="1416"/>
        <v>30</v>
      </c>
      <c r="AE1981" s="11">
        <f t="shared" si="1417"/>
        <v>1.002820254</v>
      </c>
      <c r="AF1981" s="198">
        <f t="shared" si="1445"/>
        <v>2.095958</v>
      </c>
      <c r="AG1981" s="198">
        <f t="shared" si="1446"/>
        <v>2.1577995300000001</v>
      </c>
      <c r="AH1981" s="198">
        <f t="shared" si="1447"/>
        <v>0</v>
      </c>
      <c r="AI1981" s="196" t="str">
        <f t="shared" si="1418"/>
        <v>A+J=</v>
      </c>
      <c r="AJ1981" s="72">
        <f t="shared" si="1419"/>
        <v>46258</v>
      </c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197">
        <f t="shared" si="1412"/>
        <v>46249</v>
      </c>
      <c r="B1982" s="198">
        <f t="shared" si="1423"/>
        <v>767.5055204104508</v>
      </c>
      <c r="C1982" s="198">
        <f t="shared" si="1424"/>
        <v>543.76352540000005</v>
      </c>
      <c r="D1982" s="198">
        <f t="shared" si="1425"/>
        <v>44.768782189999797</v>
      </c>
      <c r="E1982" s="198">
        <f t="shared" si="1426"/>
        <v>498.99474321000025</v>
      </c>
      <c r="F1982" s="199">
        <f t="shared" si="1427"/>
        <v>7205.03</v>
      </c>
      <c r="G1982" s="63">
        <f t="shared" si="1422"/>
        <v>7245.38</v>
      </c>
      <c r="H1982" s="200">
        <f t="shared" si="1428"/>
        <v>46167</v>
      </c>
      <c r="I1982" s="64">
        <f t="shared" si="1429"/>
        <v>46198</v>
      </c>
      <c r="J1982" s="201">
        <f t="shared" si="1430"/>
        <v>5.6002542668107669E-3</v>
      </c>
      <c r="K1982" s="195">
        <f t="shared" si="1415"/>
        <v>46258</v>
      </c>
      <c r="L1982" s="202">
        <f t="shared" si="1431"/>
        <v>46258</v>
      </c>
      <c r="M1982" s="228">
        <f t="shared" si="1420"/>
        <v>30</v>
      </c>
      <c r="N1982" s="67">
        <f t="shared" si="1421"/>
        <v>21</v>
      </c>
      <c r="O1982" s="198">
        <f t="shared" si="1432"/>
        <v>1.00391689</v>
      </c>
      <c r="P1982" s="203">
        <f t="shared" si="1433"/>
        <v>1.0056002500000001</v>
      </c>
      <c r="Q1982" s="203">
        <f t="shared" si="1434"/>
        <v>1.4054362333588599</v>
      </c>
      <c r="R1982" s="198">
        <f t="shared" si="1435"/>
        <v>1.4109411700000001</v>
      </c>
      <c r="S1982" s="198">
        <f t="shared" si="1436"/>
        <v>1.36673489</v>
      </c>
      <c r="T1982" s="198">
        <f t="shared" si="1437"/>
        <v>743.18058207000001</v>
      </c>
      <c r="U1982" s="198">
        <f t="shared" si="1438"/>
        <v>16.418274411883537</v>
      </c>
      <c r="V1982" s="198">
        <f t="shared" si="1439"/>
        <v>205.0574835985671</v>
      </c>
      <c r="W1982" s="198">
        <f t="shared" si="1440"/>
        <v>765.23928341045075</v>
      </c>
      <c r="X1982" s="204">
        <f t="shared" si="1441"/>
        <v>0</v>
      </c>
      <c r="Y1982" s="198">
        <f t="shared" si="1442"/>
        <v>0</v>
      </c>
      <c r="Z1982" s="205">
        <f t="shared" si="1443"/>
        <v>0</v>
      </c>
      <c r="AA1982" s="198">
        <f t="shared" si="1444"/>
        <v>0</v>
      </c>
      <c r="AB1982" s="205">
        <f t="shared" si="1413"/>
        <v>5.1999999999999998E-2</v>
      </c>
      <c r="AC1982" s="140">
        <f t="shared" si="1414"/>
        <v>21</v>
      </c>
      <c r="AD1982" s="67">
        <f t="shared" si="1416"/>
        <v>30</v>
      </c>
      <c r="AE1982" s="11">
        <f t="shared" si="1417"/>
        <v>1.002961475</v>
      </c>
      <c r="AF1982" s="198">
        <f t="shared" si="1445"/>
        <v>2.20091071</v>
      </c>
      <c r="AG1982" s="198">
        <f t="shared" si="1446"/>
        <v>2.2662369999999998</v>
      </c>
      <c r="AH1982" s="198">
        <f t="shared" si="1447"/>
        <v>0</v>
      </c>
      <c r="AI1982" s="196" t="str">
        <f t="shared" si="1418"/>
        <v>A+J=</v>
      </c>
      <c r="AJ1982" s="72">
        <f t="shared" si="1419"/>
        <v>46258</v>
      </c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197">
        <f t="shared" si="1412"/>
        <v>46250</v>
      </c>
      <c r="B1983" s="198">
        <f t="shared" si="1423"/>
        <v>767.74508119964958</v>
      </c>
      <c r="C1983" s="198">
        <f t="shared" si="1424"/>
        <v>543.76352540000005</v>
      </c>
      <c r="D1983" s="198">
        <f t="shared" si="1425"/>
        <v>44.768782189999797</v>
      </c>
      <c r="E1983" s="198">
        <f t="shared" si="1426"/>
        <v>498.99474321000025</v>
      </c>
      <c r="F1983" s="199">
        <f t="shared" si="1427"/>
        <v>7205.03</v>
      </c>
      <c r="G1983" s="63">
        <f t="shared" si="1422"/>
        <v>7245.38</v>
      </c>
      <c r="H1983" s="200">
        <f t="shared" si="1428"/>
        <v>46167</v>
      </c>
      <c r="I1983" s="64">
        <f t="shared" si="1429"/>
        <v>46198</v>
      </c>
      <c r="J1983" s="201">
        <f t="shared" si="1430"/>
        <v>5.6002542668107669E-3</v>
      </c>
      <c r="K1983" s="195">
        <f t="shared" si="1415"/>
        <v>46258</v>
      </c>
      <c r="L1983" s="202">
        <f t="shared" si="1431"/>
        <v>46258</v>
      </c>
      <c r="M1983" s="228">
        <f t="shared" si="1420"/>
        <v>30</v>
      </c>
      <c r="N1983" s="67">
        <f t="shared" si="1421"/>
        <v>22</v>
      </c>
      <c r="O1983" s="198">
        <f t="shared" si="1432"/>
        <v>1.0041037900000001</v>
      </c>
      <c r="P1983" s="203">
        <f t="shared" si="1433"/>
        <v>1.0056002500000001</v>
      </c>
      <c r="Q1983" s="203">
        <f t="shared" si="1434"/>
        <v>1.4054362333588599</v>
      </c>
      <c r="R1983" s="198">
        <f t="shared" si="1435"/>
        <v>1.41120384</v>
      </c>
      <c r="S1983" s="198">
        <f t="shared" si="1436"/>
        <v>1.36673489</v>
      </c>
      <c r="T1983" s="198">
        <f t="shared" si="1437"/>
        <v>743.18058207000001</v>
      </c>
      <c r="U1983" s="198">
        <f t="shared" si="1438"/>
        <v>16.418274411883537</v>
      </c>
      <c r="V1983" s="198">
        <f t="shared" si="1439"/>
        <v>205.18855454776602</v>
      </c>
      <c r="W1983" s="198">
        <f t="shared" si="1440"/>
        <v>765.37035435964958</v>
      </c>
      <c r="X1983" s="204">
        <f t="shared" si="1441"/>
        <v>0</v>
      </c>
      <c r="Y1983" s="198">
        <f t="shared" si="1442"/>
        <v>0</v>
      </c>
      <c r="Z1983" s="205">
        <f t="shared" si="1443"/>
        <v>0</v>
      </c>
      <c r="AA1983" s="198">
        <f t="shared" si="1444"/>
        <v>0</v>
      </c>
      <c r="AB1983" s="205">
        <f t="shared" si="1413"/>
        <v>5.1999999999999998E-2</v>
      </c>
      <c r="AC1983" s="140">
        <f t="shared" si="1414"/>
        <v>22</v>
      </c>
      <c r="AD1983" s="67">
        <f t="shared" si="1416"/>
        <v>30</v>
      </c>
      <c r="AE1983" s="11">
        <f t="shared" si="1417"/>
        <v>1.0031027159999999</v>
      </c>
      <c r="AF1983" s="198">
        <f t="shared" si="1445"/>
        <v>2.3058782799999999</v>
      </c>
      <c r="AG1983" s="198">
        <f t="shared" si="1446"/>
        <v>2.3747268400000001</v>
      </c>
      <c r="AH1983" s="198">
        <f t="shared" si="1447"/>
        <v>0</v>
      </c>
      <c r="AI1983" s="196" t="str">
        <f t="shared" si="1418"/>
        <v>A+J=</v>
      </c>
      <c r="AJ1983" s="72">
        <f t="shared" si="1419"/>
        <v>46258</v>
      </c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197">
        <f t="shared" si="1412"/>
        <v>46251</v>
      </c>
      <c r="B1984" s="198">
        <f t="shared" si="1423"/>
        <v>767.98471934858583</v>
      </c>
      <c r="C1984" s="198">
        <f t="shared" si="1424"/>
        <v>543.76352540000005</v>
      </c>
      <c r="D1984" s="198">
        <f t="shared" si="1425"/>
        <v>44.768782189999797</v>
      </c>
      <c r="E1984" s="198">
        <f t="shared" si="1426"/>
        <v>498.99474321000025</v>
      </c>
      <c r="F1984" s="199">
        <f t="shared" si="1427"/>
        <v>7205.03</v>
      </c>
      <c r="G1984" s="63">
        <f t="shared" si="1422"/>
        <v>7245.38</v>
      </c>
      <c r="H1984" s="200">
        <f t="shared" si="1428"/>
        <v>46167</v>
      </c>
      <c r="I1984" s="64">
        <f t="shared" si="1429"/>
        <v>46198</v>
      </c>
      <c r="J1984" s="201">
        <f t="shared" si="1430"/>
        <v>5.6002542668107669E-3</v>
      </c>
      <c r="K1984" s="195">
        <f t="shared" si="1415"/>
        <v>46258</v>
      </c>
      <c r="L1984" s="202">
        <f t="shared" si="1431"/>
        <v>46258</v>
      </c>
      <c r="M1984" s="228">
        <f t="shared" si="1420"/>
        <v>30</v>
      </c>
      <c r="N1984" s="67">
        <f t="shared" si="1421"/>
        <v>23</v>
      </c>
      <c r="O1984" s="198">
        <f t="shared" si="1432"/>
        <v>1.00429072</v>
      </c>
      <c r="P1984" s="203">
        <f t="shared" si="1433"/>
        <v>1.0056002500000001</v>
      </c>
      <c r="Q1984" s="203">
        <f t="shared" si="1434"/>
        <v>1.4054362333588599</v>
      </c>
      <c r="R1984" s="198">
        <f t="shared" si="1435"/>
        <v>1.41146656</v>
      </c>
      <c r="S1984" s="198">
        <f t="shared" si="1436"/>
        <v>1.36673489</v>
      </c>
      <c r="T1984" s="198">
        <f t="shared" si="1437"/>
        <v>743.18058207000001</v>
      </c>
      <c r="U1984" s="198">
        <f t="shared" si="1438"/>
        <v>16.418274411883537</v>
      </c>
      <c r="V1984" s="198">
        <f t="shared" si="1439"/>
        <v>205.31965044670218</v>
      </c>
      <c r="W1984" s="198">
        <f t="shared" si="1440"/>
        <v>765.50145025858581</v>
      </c>
      <c r="X1984" s="204">
        <f t="shared" si="1441"/>
        <v>0</v>
      </c>
      <c r="Y1984" s="198">
        <f t="shared" si="1442"/>
        <v>0</v>
      </c>
      <c r="Z1984" s="205">
        <f t="shared" si="1443"/>
        <v>0</v>
      </c>
      <c r="AA1984" s="198">
        <f t="shared" si="1444"/>
        <v>0</v>
      </c>
      <c r="AB1984" s="205">
        <f t="shared" si="1413"/>
        <v>5.1999999999999998E-2</v>
      </c>
      <c r="AC1984" s="140">
        <f t="shared" si="1414"/>
        <v>23</v>
      </c>
      <c r="AD1984" s="67">
        <f t="shared" si="1416"/>
        <v>30</v>
      </c>
      <c r="AE1984" s="11">
        <f t="shared" si="1417"/>
        <v>1.0032439769999999</v>
      </c>
      <c r="AF1984" s="198">
        <f t="shared" si="1445"/>
        <v>2.4108607100000001</v>
      </c>
      <c r="AG1984" s="198">
        <f t="shared" si="1446"/>
        <v>2.4832690899999998</v>
      </c>
      <c r="AH1984" s="198">
        <f t="shared" si="1447"/>
        <v>0</v>
      </c>
      <c r="AI1984" s="196" t="str">
        <f t="shared" si="1418"/>
        <v>A+J=</v>
      </c>
      <c r="AJ1984" s="72">
        <f t="shared" si="1419"/>
        <v>46258</v>
      </c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197">
        <f t="shared" si="1412"/>
        <v>46252</v>
      </c>
      <c r="B1985" s="198">
        <f t="shared" si="1423"/>
        <v>768.22443989720648</v>
      </c>
      <c r="C1985" s="198">
        <f t="shared" si="1424"/>
        <v>543.76352540000005</v>
      </c>
      <c r="D1985" s="198">
        <f t="shared" si="1425"/>
        <v>44.768782189999797</v>
      </c>
      <c r="E1985" s="198">
        <f t="shared" si="1426"/>
        <v>498.99474321000025</v>
      </c>
      <c r="F1985" s="199">
        <f t="shared" si="1427"/>
        <v>7205.03</v>
      </c>
      <c r="G1985" s="63">
        <f t="shared" si="1422"/>
        <v>7245.38</v>
      </c>
      <c r="H1985" s="200">
        <f t="shared" si="1428"/>
        <v>46167</v>
      </c>
      <c r="I1985" s="64">
        <f t="shared" si="1429"/>
        <v>46198</v>
      </c>
      <c r="J1985" s="201">
        <f t="shared" si="1430"/>
        <v>5.6002542668107669E-3</v>
      </c>
      <c r="K1985" s="195">
        <f t="shared" si="1415"/>
        <v>46258</v>
      </c>
      <c r="L1985" s="202">
        <f t="shared" si="1431"/>
        <v>46258</v>
      </c>
      <c r="M1985" s="228">
        <f t="shared" si="1420"/>
        <v>30</v>
      </c>
      <c r="N1985" s="67">
        <f t="shared" si="1421"/>
        <v>24</v>
      </c>
      <c r="O1985" s="198">
        <f t="shared" si="1432"/>
        <v>1.0044776900000001</v>
      </c>
      <c r="P1985" s="203">
        <f t="shared" si="1433"/>
        <v>1.0056002500000001</v>
      </c>
      <c r="Q1985" s="203">
        <f t="shared" si="1434"/>
        <v>1.4054362333588599</v>
      </c>
      <c r="R1985" s="198">
        <f t="shared" si="1435"/>
        <v>1.4117293399999999</v>
      </c>
      <c r="S1985" s="198">
        <f t="shared" si="1436"/>
        <v>1.36673489</v>
      </c>
      <c r="T1985" s="198">
        <f t="shared" si="1437"/>
        <v>743.18058207000001</v>
      </c>
      <c r="U1985" s="198">
        <f t="shared" si="1438"/>
        <v>16.418274411883537</v>
      </c>
      <c r="V1985" s="198">
        <f t="shared" si="1439"/>
        <v>205.45077628532286</v>
      </c>
      <c r="W1985" s="198">
        <f t="shared" si="1440"/>
        <v>765.63257609720642</v>
      </c>
      <c r="X1985" s="204">
        <f t="shared" si="1441"/>
        <v>0</v>
      </c>
      <c r="Y1985" s="198">
        <f t="shared" si="1442"/>
        <v>0</v>
      </c>
      <c r="Z1985" s="205">
        <f t="shared" si="1443"/>
        <v>0</v>
      </c>
      <c r="AA1985" s="198">
        <f t="shared" si="1444"/>
        <v>0</v>
      </c>
      <c r="AB1985" s="205">
        <f t="shared" si="1413"/>
        <v>5.1999999999999998E-2</v>
      </c>
      <c r="AC1985" s="140">
        <f t="shared" si="1414"/>
        <v>24</v>
      </c>
      <c r="AD1985" s="67">
        <f t="shared" si="1416"/>
        <v>30</v>
      </c>
      <c r="AE1985" s="11">
        <f t="shared" si="1417"/>
        <v>1.003385258</v>
      </c>
      <c r="AF1985" s="198">
        <f t="shared" si="1445"/>
        <v>2.5158580100000001</v>
      </c>
      <c r="AG1985" s="198">
        <f t="shared" si="1446"/>
        <v>2.5918638000000001</v>
      </c>
      <c r="AH1985" s="198">
        <f t="shared" si="1447"/>
        <v>0</v>
      </c>
      <c r="AI1985" s="196" t="str">
        <f t="shared" si="1418"/>
        <v>A+J=</v>
      </c>
      <c r="AJ1985" s="72">
        <f t="shared" si="1419"/>
        <v>46258</v>
      </c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197">
        <f t="shared" si="1412"/>
        <v>46253</v>
      </c>
      <c r="B1986" s="198">
        <f t="shared" si="1423"/>
        <v>768.4642378455643</v>
      </c>
      <c r="C1986" s="198">
        <f t="shared" si="1424"/>
        <v>543.76352540000005</v>
      </c>
      <c r="D1986" s="198">
        <f t="shared" si="1425"/>
        <v>44.768782189999797</v>
      </c>
      <c r="E1986" s="198">
        <f t="shared" si="1426"/>
        <v>498.99474321000025</v>
      </c>
      <c r="F1986" s="199">
        <f t="shared" si="1427"/>
        <v>7205.03</v>
      </c>
      <c r="G1986" s="63">
        <f t="shared" si="1422"/>
        <v>7245.38</v>
      </c>
      <c r="H1986" s="200">
        <f t="shared" si="1428"/>
        <v>46167</v>
      </c>
      <c r="I1986" s="64">
        <f t="shared" si="1429"/>
        <v>46198</v>
      </c>
      <c r="J1986" s="201">
        <f t="shared" si="1430"/>
        <v>5.6002542668107669E-3</v>
      </c>
      <c r="K1986" s="195">
        <f t="shared" si="1415"/>
        <v>46258</v>
      </c>
      <c r="L1986" s="202">
        <f t="shared" si="1431"/>
        <v>46258</v>
      </c>
      <c r="M1986" s="228">
        <f t="shared" si="1420"/>
        <v>30</v>
      </c>
      <c r="N1986" s="67">
        <f t="shared" si="1421"/>
        <v>25</v>
      </c>
      <c r="O1986" s="198">
        <f t="shared" si="1432"/>
        <v>1.0046647</v>
      </c>
      <c r="P1986" s="203">
        <f t="shared" si="1433"/>
        <v>1.0056002500000001</v>
      </c>
      <c r="Q1986" s="203">
        <f t="shared" si="1434"/>
        <v>1.4054362333588599</v>
      </c>
      <c r="R1986" s="198">
        <f t="shared" si="1435"/>
        <v>1.41199217</v>
      </c>
      <c r="S1986" s="198">
        <f t="shared" si="1436"/>
        <v>1.36673489</v>
      </c>
      <c r="T1986" s="198">
        <f t="shared" si="1437"/>
        <v>743.18058207000001</v>
      </c>
      <c r="U1986" s="198">
        <f t="shared" si="1438"/>
        <v>16.418274411883537</v>
      </c>
      <c r="V1986" s="198">
        <f t="shared" si="1439"/>
        <v>205.58192707368076</v>
      </c>
      <c r="W1986" s="198">
        <f t="shared" si="1440"/>
        <v>765.76372688556432</v>
      </c>
      <c r="X1986" s="204">
        <f t="shared" si="1441"/>
        <v>0</v>
      </c>
      <c r="Y1986" s="198">
        <f t="shared" si="1442"/>
        <v>0</v>
      </c>
      <c r="Z1986" s="205">
        <f t="shared" si="1443"/>
        <v>0</v>
      </c>
      <c r="AA1986" s="198">
        <f t="shared" si="1444"/>
        <v>0</v>
      </c>
      <c r="AB1986" s="205">
        <f t="shared" si="1413"/>
        <v>5.1999999999999998E-2</v>
      </c>
      <c r="AC1986" s="140">
        <f t="shared" si="1414"/>
        <v>25</v>
      </c>
      <c r="AD1986" s="67">
        <f t="shared" si="1416"/>
        <v>30</v>
      </c>
      <c r="AE1986" s="11">
        <f t="shared" si="1417"/>
        <v>1.003526559</v>
      </c>
      <c r="AF1986" s="198">
        <f t="shared" si="1445"/>
        <v>2.6208701699999999</v>
      </c>
      <c r="AG1986" s="198">
        <f t="shared" si="1446"/>
        <v>2.7005109599999999</v>
      </c>
      <c r="AH1986" s="198">
        <f t="shared" si="1447"/>
        <v>0</v>
      </c>
      <c r="AI1986" s="196" t="str">
        <f t="shared" si="1418"/>
        <v>A+J=</v>
      </c>
      <c r="AJ1986" s="72">
        <f t="shared" si="1419"/>
        <v>46258</v>
      </c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197">
        <f t="shared" si="1412"/>
        <v>46254</v>
      </c>
      <c r="B1987" s="198">
        <f t="shared" si="1423"/>
        <v>768.70410820371194</v>
      </c>
      <c r="C1987" s="198">
        <f t="shared" si="1424"/>
        <v>543.76352540000005</v>
      </c>
      <c r="D1987" s="198">
        <f t="shared" si="1425"/>
        <v>44.768782189999797</v>
      </c>
      <c r="E1987" s="198">
        <f t="shared" si="1426"/>
        <v>498.99474321000025</v>
      </c>
      <c r="F1987" s="199">
        <f t="shared" si="1427"/>
        <v>7205.03</v>
      </c>
      <c r="G1987" s="63">
        <f t="shared" si="1422"/>
        <v>7245.38</v>
      </c>
      <c r="H1987" s="200">
        <f t="shared" si="1428"/>
        <v>46167</v>
      </c>
      <c r="I1987" s="64">
        <f t="shared" si="1429"/>
        <v>46198</v>
      </c>
      <c r="J1987" s="201">
        <f t="shared" si="1430"/>
        <v>5.6002542668107669E-3</v>
      </c>
      <c r="K1987" s="195">
        <f t="shared" si="1415"/>
        <v>46258</v>
      </c>
      <c r="L1987" s="202">
        <f t="shared" si="1431"/>
        <v>46258</v>
      </c>
      <c r="M1987" s="228">
        <f t="shared" si="1420"/>
        <v>30</v>
      </c>
      <c r="N1987" s="67">
        <f t="shared" si="1421"/>
        <v>26</v>
      </c>
      <c r="O1987" s="198">
        <f t="shared" si="1432"/>
        <v>1.0048517400000001</v>
      </c>
      <c r="P1987" s="203">
        <f t="shared" si="1433"/>
        <v>1.0056002500000001</v>
      </c>
      <c r="Q1987" s="203">
        <f t="shared" si="1434"/>
        <v>1.4054362333588599</v>
      </c>
      <c r="R1987" s="198">
        <f t="shared" si="1435"/>
        <v>1.41225504</v>
      </c>
      <c r="S1987" s="198">
        <f t="shared" si="1436"/>
        <v>1.36673489</v>
      </c>
      <c r="T1987" s="198">
        <f t="shared" si="1437"/>
        <v>743.18058207000001</v>
      </c>
      <c r="U1987" s="198">
        <f t="shared" si="1438"/>
        <v>16.418274411883537</v>
      </c>
      <c r="V1987" s="198">
        <f t="shared" si="1439"/>
        <v>205.7130978218284</v>
      </c>
      <c r="W1987" s="198">
        <f t="shared" si="1440"/>
        <v>765.89489763371193</v>
      </c>
      <c r="X1987" s="204">
        <f t="shared" si="1441"/>
        <v>0</v>
      </c>
      <c r="Y1987" s="198">
        <f t="shared" si="1442"/>
        <v>0</v>
      </c>
      <c r="Z1987" s="205">
        <f t="shared" si="1443"/>
        <v>0</v>
      </c>
      <c r="AA1987" s="198">
        <f t="shared" si="1444"/>
        <v>0</v>
      </c>
      <c r="AB1987" s="205">
        <f t="shared" si="1413"/>
        <v>5.1999999999999998E-2</v>
      </c>
      <c r="AC1987" s="140">
        <f t="shared" si="1414"/>
        <v>26</v>
      </c>
      <c r="AD1987" s="67">
        <f t="shared" si="1416"/>
        <v>30</v>
      </c>
      <c r="AE1987" s="11">
        <f t="shared" si="1417"/>
        <v>1.0036678800000001</v>
      </c>
      <c r="AF1987" s="198">
        <f t="shared" si="1445"/>
        <v>2.72589719</v>
      </c>
      <c r="AG1987" s="198">
        <f t="shared" si="1446"/>
        <v>2.8092105699999999</v>
      </c>
      <c r="AH1987" s="198">
        <f t="shared" si="1447"/>
        <v>0</v>
      </c>
      <c r="AI1987" s="196" t="str">
        <f t="shared" si="1418"/>
        <v>A+J=</v>
      </c>
      <c r="AJ1987" s="72">
        <f t="shared" si="1419"/>
        <v>46258</v>
      </c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197">
        <f t="shared" si="1412"/>
        <v>46255</v>
      </c>
      <c r="B1988" s="198">
        <f t="shared" si="1423"/>
        <v>768.94406025154422</v>
      </c>
      <c r="C1988" s="198">
        <f t="shared" si="1424"/>
        <v>543.76352540000005</v>
      </c>
      <c r="D1988" s="198">
        <f t="shared" si="1425"/>
        <v>44.768782189999797</v>
      </c>
      <c r="E1988" s="198">
        <f t="shared" si="1426"/>
        <v>498.99474321000025</v>
      </c>
      <c r="F1988" s="199">
        <f t="shared" si="1427"/>
        <v>7205.03</v>
      </c>
      <c r="G1988" s="63">
        <f t="shared" si="1422"/>
        <v>7245.38</v>
      </c>
      <c r="H1988" s="200">
        <f t="shared" si="1428"/>
        <v>46167</v>
      </c>
      <c r="I1988" s="64">
        <f t="shared" si="1429"/>
        <v>46198</v>
      </c>
      <c r="J1988" s="201">
        <f t="shared" si="1430"/>
        <v>5.6002542668107669E-3</v>
      </c>
      <c r="K1988" s="195">
        <f t="shared" si="1415"/>
        <v>46258</v>
      </c>
      <c r="L1988" s="202">
        <f t="shared" si="1431"/>
        <v>46258</v>
      </c>
      <c r="M1988" s="228">
        <f t="shared" si="1420"/>
        <v>30</v>
      </c>
      <c r="N1988" s="67">
        <f t="shared" si="1421"/>
        <v>27</v>
      </c>
      <c r="O1988" s="198">
        <f t="shared" si="1432"/>
        <v>1.00503882</v>
      </c>
      <c r="P1988" s="203">
        <f t="shared" si="1433"/>
        <v>1.0056002500000001</v>
      </c>
      <c r="Q1988" s="203">
        <f t="shared" si="1434"/>
        <v>1.4054362333588599</v>
      </c>
      <c r="R1988" s="198">
        <f t="shared" si="1435"/>
        <v>1.4125179699999999</v>
      </c>
      <c r="S1988" s="198">
        <f t="shared" si="1436"/>
        <v>1.36673489</v>
      </c>
      <c r="T1988" s="198">
        <f t="shared" si="1437"/>
        <v>743.18058207000001</v>
      </c>
      <c r="U1988" s="198">
        <f t="shared" si="1438"/>
        <v>16.418274411883537</v>
      </c>
      <c r="V1988" s="198">
        <f t="shared" si="1439"/>
        <v>205.84429850966055</v>
      </c>
      <c r="W1988" s="198">
        <f t="shared" si="1440"/>
        <v>766.02609832154417</v>
      </c>
      <c r="X1988" s="204">
        <f t="shared" si="1441"/>
        <v>0</v>
      </c>
      <c r="Y1988" s="198">
        <f t="shared" si="1442"/>
        <v>0</v>
      </c>
      <c r="Z1988" s="205">
        <f t="shared" si="1443"/>
        <v>0</v>
      </c>
      <c r="AA1988" s="198">
        <f t="shared" si="1444"/>
        <v>0</v>
      </c>
      <c r="AB1988" s="205">
        <f t="shared" si="1413"/>
        <v>5.1999999999999998E-2</v>
      </c>
      <c r="AC1988" s="140">
        <f t="shared" si="1414"/>
        <v>27</v>
      </c>
      <c r="AD1988" s="67">
        <f t="shared" si="1416"/>
        <v>30</v>
      </c>
      <c r="AE1988" s="11">
        <f t="shared" si="1417"/>
        <v>1.0038092199999999</v>
      </c>
      <c r="AF1988" s="198">
        <f t="shared" si="1445"/>
        <v>2.8309383299999999</v>
      </c>
      <c r="AG1988" s="198">
        <f t="shared" si="1446"/>
        <v>2.9179619300000001</v>
      </c>
      <c r="AH1988" s="198">
        <f t="shared" si="1447"/>
        <v>0</v>
      </c>
      <c r="AI1988" s="196" t="str">
        <f t="shared" si="1418"/>
        <v>A+J=</v>
      </c>
      <c r="AJ1988" s="72">
        <f t="shared" si="1419"/>
        <v>46258</v>
      </c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197">
        <f t="shared" si="1412"/>
        <v>46256</v>
      </c>
      <c r="B1989" s="198">
        <f t="shared" si="1423"/>
        <v>769.18408550916615</v>
      </c>
      <c r="C1989" s="198">
        <f t="shared" si="1424"/>
        <v>543.76352540000005</v>
      </c>
      <c r="D1989" s="198">
        <f t="shared" si="1425"/>
        <v>44.768782189999797</v>
      </c>
      <c r="E1989" s="198">
        <f t="shared" si="1426"/>
        <v>498.99474321000025</v>
      </c>
      <c r="F1989" s="199">
        <f t="shared" si="1427"/>
        <v>7205.03</v>
      </c>
      <c r="G1989" s="63">
        <f t="shared" si="1422"/>
        <v>7245.38</v>
      </c>
      <c r="H1989" s="200">
        <f t="shared" si="1428"/>
        <v>46167</v>
      </c>
      <c r="I1989" s="64">
        <f t="shared" si="1429"/>
        <v>46198</v>
      </c>
      <c r="J1989" s="201">
        <f t="shared" si="1430"/>
        <v>5.6002542668107669E-3</v>
      </c>
      <c r="K1989" s="195">
        <f t="shared" si="1415"/>
        <v>46258</v>
      </c>
      <c r="L1989" s="202">
        <f t="shared" si="1431"/>
        <v>46258</v>
      </c>
      <c r="M1989" s="228">
        <f t="shared" si="1420"/>
        <v>30</v>
      </c>
      <c r="N1989" s="67">
        <f t="shared" si="1421"/>
        <v>28</v>
      </c>
      <c r="O1989" s="198">
        <f t="shared" si="1432"/>
        <v>1.0052259299999999</v>
      </c>
      <c r="P1989" s="203">
        <f t="shared" si="1433"/>
        <v>1.0056002500000001</v>
      </c>
      <c r="Q1989" s="203">
        <f t="shared" si="1434"/>
        <v>1.4054362333588599</v>
      </c>
      <c r="R1989" s="198">
        <f t="shared" si="1435"/>
        <v>1.41278094</v>
      </c>
      <c r="S1989" s="198">
        <f t="shared" si="1436"/>
        <v>1.36673489</v>
      </c>
      <c r="T1989" s="198">
        <f t="shared" si="1437"/>
        <v>743.18058207000001</v>
      </c>
      <c r="U1989" s="198">
        <f t="shared" si="1438"/>
        <v>16.418274411883537</v>
      </c>
      <c r="V1989" s="198">
        <f t="shared" si="1439"/>
        <v>205.97551915728252</v>
      </c>
      <c r="W1989" s="198">
        <f t="shared" si="1440"/>
        <v>766.15731896916611</v>
      </c>
      <c r="X1989" s="204">
        <f t="shared" si="1441"/>
        <v>0</v>
      </c>
      <c r="Y1989" s="198">
        <f t="shared" si="1442"/>
        <v>0</v>
      </c>
      <c r="Z1989" s="205">
        <f t="shared" si="1443"/>
        <v>0</v>
      </c>
      <c r="AA1989" s="198">
        <f t="shared" si="1444"/>
        <v>0</v>
      </c>
      <c r="AB1989" s="205">
        <f t="shared" si="1413"/>
        <v>5.1999999999999998E-2</v>
      </c>
      <c r="AC1989" s="140">
        <f t="shared" si="1414"/>
        <v>28</v>
      </c>
      <c r="AD1989" s="67">
        <f t="shared" si="1416"/>
        <v>30</v>
      </c>
      <c r="AE1989" s="11">
        <f t="shared" si="1417"/>
        <v>1.003950581</v>
      </c>
      <c r="AF1989" s="198">
        <f t="shared" si="1445"/>
        <v>2.9359950800000001</v>
      </c>
      <c r="AG1989" s="198">
        <f t="shared" si="1446"/>
        <v>3.0267665400000001</v>
      </c>
      <c r="AH1989" s="198">
        <f t="shared" si="1447"/>
        <v>0</v>
      </c>
      <c r="AI1989" s="196" t="str">
        <f t="shared" si="1418"/>
        <v>A+J=</v>
      </c>
      <c r="AJ1989" s="72">
        <f t="shared" si="1419"/>
        <v>46258</v>
      </c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197">
        <f t="shared" si="1412"/>
        <v>46257</v>
      </c>
      <c r="B1990" s="198">
        <f t="shared" si="1423"/>
        <v>769.42418247657781</v>
      </c>
      <c r="C1990" s="198">
        <f t="shared" si="1424"/>
        <v>543.76352540000005</v>
      </c>
      <c r="D1990" s="198">
        <f t="shared" si="1425"/>
        <v>44.768782189999797</v>
      </c>
      <c r="E1990" s="198">
        <f t="shared" si="1426"/>
        <v>498.99474321000025</v>
      </c>
      <c r="F1990" s="199">
        <f t="shared" si="1427"/>
        <v>7205.03</v>
      </c>
      <c r="G1990" s="63">
        <f t="shared" si="1422"/>
        <v>7245.38</v>
      </c>
      <c r="H1990" s="200">
        <f t="shared" si="1428"/>
        <v>46167</v>
      </c>
      <c r="I1990" s="64">
        <f t="shared" si="1429"/>
        <v>46198</v>
      </c>
      <c r="J1990" s="201">
        <f t="shared" si="1430"/>
        <v>5.6002542668107669E-3</v>
      </c>
      <c r="K1990" s="195">
        <f t="shared" si="1415"/>
        <v>46258</v>
      </c>
      <c r="L1990" s="202">
        <f t="shared" si="1431"/>
        <v>46258</v>
      </c>
      <c r="M1990" s="228">
        <f t="shared" si="1420"/>
        <v>30</v>
      </c>
      <c r="N1990" s="67">
        <f t="shared" si="1421"/>
        <v>29</v>
      </c>
      <c r="O1990" s="198">
        <f t="shared" si="1432"/>
        <v>1.0054130699999999</v>
      </c>
      <c r="P1990" s="203">
        <f t="shared" si="1433"/>
        <v>1.0056002500000001</v>
      </c>
      <c r="Q1990" s="203">
        <f t="shared" si="1434"/>
        <v>1.4054362333588599</v>
      </c>
      <c r="R1990" s="198">
        <f t="shared" si="1435"/>
        <v>1.41304395</v>
      </c>
      <c r="S1990" s="198">
        <f t="shared" si="1436"/>
        <v>1.36673489</v>
      </c>
      <c r="T1990" s="198">
        <f t="shared" si="1437"/>
        <v>743.18058207000001</v>
      </c>
      <c r="U1990" s="198">
        <f t="shared" si="1438"/>
        <v>16.418274411883537</v>
      </c>
      <c r="V1990" s="198">
        <f t="shared" si="1439"/>
        <v>206.1067597646942</v>
      </c>
      <c r="W1990" s="198">
        <f t="shared" si="1440"/>
        <v>766.28855957657777</v>
      </c>
      <c r="X1990" s="204">
        <f t="shared" si="1441"/>
        <v>0</v>
      </c>
      <c r="Y1990" s="198">
        <f t="shared" si="1442"/>
        <v>0</v>
      </c>
      <c r="Z1990" s="205">
        <f t="shared" si="1443"/>
        <v>0</v>
      </c>
      <c r="AA1990" s="198">
        <f t="shared" si="1444"/>
        <v>0</v>
      </c>
      <c r="AB1990" s="205">
        <f t="shared" si="1413"/>
        <v>5.1999999999999998E-2</v>
      </c>
      <c r="AC1990" s="140">
        <f t="shared" si="1414"/>
        <v>29</v>
      </c>
      <c r="AD1990" s="67">
        <f t="shared" si="1416"/>
        <v>30</v>
      </c>
      <c r="AE1990" s="11">
        <f t="shared" si="1417"/>
        <v>1.0040919610000001</v>
      </c>
      <c r="AF1990" s="198">
        <f t="shared" si="1445"/>
        <v>3.0410659500000001</v>
      </c>
      <c r="AG1990" s="198">
        <f t="shared" si="1446"/>
        <v>3.1356229</v>
      </c>
      <c r="AH1990" s="198">
        <f t="shared" si="1447"/>
        <v>0</v>
      </c>
      <c r="AI1990" s="196" t="str">
        <f t="shared" si="1418"/>
        <v>A+J=</v>
      </c>
      <c r="AJ1990" s="72">
        <f t="shared" si="1419"/>
        <v>46258</v>
      </c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197">
        <f t="shared" si="1412"/>
        <v>46258</v>
      </c>
      <c r="B1991" s="198">
        <f t="shared" si="1423"/>
        <v>769.6643627036741</v>
      </c>
      <c r="C1991" s="198">
        <f t="shared" si="1424"/>
        <v>543.76352540000005</v>
      </c>
      <c r="D1991" s="198">
        <f t="shared" si="1425"/>
        <v>44.768782189999797</v>
      </c>
      <c r="E1991" s="198">
        <f t="shared" si="1426"/>
        <v>498.99474321000025</v>
      </c>
      <c r="F1991" s="199">
        <f t="shared" si="1427"/>
        <v>7205.03</v>
      </c>
      <c r="G1991" s="63">
        <f t="shared" si="1422"/>
        <v>7245.38</v>
      </c>
      <c r="H1991" s="200">
        <f t="shared" si="1428"/>
        <v>46167</v>
      </c>
      <c r="I1991" s="64">
        <f t="shared" si="1429"/>
        <v>46198</v>
      </c>
      <c r="J1991" s="201">
        <f t="shared" si="1430"/>
        <v>5.6002542668107669E-3</v>
      </c>
      <c r="K1991" s="195">
        <f t="shared" si="1415"/>
        <v>46289</v>
      </c>
      <c r="L1991" s="202">
        <f t="shared" si="1431"/>
        <v>46258</v>
      </c>
      <c r="M1991" s="228">
        <f t="shared" si="1420"/>
        <v>30</v>
      </c>
      <c r="N1991" s="67">
        <f t="shared" si="1421"/>
        <v>30</v>
      </c>
      <c r="O1991" s="198">
        <f t="shared" si="1432"/>
        <v>1.0056002500000001</v>
      </c>
      <c r="P1991" s="203">
        <f t="shared" si="1433"/>
        <v>1.0056002500000001</v>
      </c>
      <c r="Q1991" s="203">
        <f t="shared" si="1434"/>
        <v>1.4054362333588599</v>
      </c>
      <c r="R1991" s="198">
        <f t="shared" si="1435"/>
        <v>1.41330702</v>
      </c>
      <c r="S1991" s="198">
        <f t="shared" si="1436"/>
        <v>1.36673489</v>
      </c>
      <c r="T1991" s="198">
        <f t="shared" si="1437"/>
        <v>743.18058207000001</v>
      </c>
      <c r="U1991" s="198">
        <f t="shared" si="1438"/>
        <v>16.418274411883537</v>
      </c>
      <c r="V1991" s="198">
        <f t="shared" si="1439"/>
        <v>206.23803031179042</v>
      </c>
      <c r="W1991" s="198">
        <f t="shared" si="1440"/>
        <v>766.41983012367405</v>
      </c>
      <c r="X1991" s="204">
        <f t="shared" si="1441"/>
        <v>65</v>
      </c>
      <c r="Y1991" s="198">
        <f t="shared" si="1442"/>
        <v>2.30194784</v>
      </c>
      <c r="Z1991" s="205">
        <f t="shared" si="1443"/>
        <v>1.3556E-2</v>
      </c>
      <c r="AA1991" s="198">
        <f t="shared" si="1444"/>
        <v>10.07455597</v>
      </c>
      <c r="AB1991" s="205">
        <f t="shared" si="1413"/>
        <v>5.1999999999999998E-2</v>
      </c>
      <c r="AC1991" s="140">
        <f t="shared" si="1414"/>
        <v>30</v>
      </c>
      <c r="AD1991" s="67">
        <f t="shared" si="1416"/>
        <v>30</v>
      </c>
      <c r="AE1991" s="11">
        <f t="shared" si="1417"/>
        <v>1.0042333619999999</v>
      </c>
      <c r="AF1991" s="198">
        <f t="shared" si="1445"/>
        <v>3.1461524299999999</v>
      </c>
      <c r="AG1991" s="198">
        <f t="shared" si="1446"/>
        <v>3.24453258</v>
      </c>
      <c r="AH1991" s="198">
        <f t="shared" si="1447"/>
        <v>13.220708399999999</v>
      </c>
      <c r="AI1991" s="196" t="str">
        <f t="shared" si="1418"/>
        <v>A+J=</v>
      </c>
      <c r="AJ1991" s="72">
        <f t="shared" si="1419"/>
        <v>46258</v>
      </c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197">
        <f t="shared" si="1412"/>
        <v>46259</v>
      </c>
      <c r="B1992" s="198">
        <f t="shared" si="1423"/>
        <v>756.58309970035839</v>
      </c>
      <c r="C1992" s="198">
        <f t="shared" si="1424"/>
        <v>536.39226704999999</v>
      </c>
      <c r="D1992" s="198">
        <f t="shared" si="1425"/>
        <v>37.397523839999849</v>
      </c>
      <c r="E1992" s="198">
        <f t="shared" si="1426"/>
        <v>498.99474321000014</v>
      </c>
      <c r="F1992" s="199">
        <f t="shared" si="1427"/>
        <v>7205.03</v>
      </c>
      <c r="G1992" s="63">
        <f t="shared" si="1422"/>
        <v>7245.38</v>
      </c>
      <c r="H1992" s="200">
        <f t="shared" si="1428"/>
        <v>46198</v>
      </c>
      <c r="I1992" s="64">
        <f t="shared" si="1429"/>
        <v>46228</v>
      </c>
      <c r="J1992" s="201">
        <f t="shared" si="1430"/>
        <v>5.6002542668107669E-3</v>
      </c>
      <c r="K1992" s="195">
        <f t="shared" si="1415"/>
        <v>46289</v>
      </c>
      <c r="L1992" s="202">
        <f t="shared" si="1431"/>
        <v>46289</v>
      </c>
      <c r="M1992" s="228">
        <f t="shared" si="1420"/>
        <v>30</v>
      </c>
      <c r="N1992" s="67">
        <f t="shared" si="1421"/>
        <v>1</v>
      </c>
      <c r="O1992" s="198">
        <f t="shared" si="1432"/>
        <v>1.0001861700000001</v>
      </c>
      <c r="P1992" s="203">
        <f t="shared" si="1433"/>
        <v>1.0056002500000001</v>
      </c>
      <c r="Q1992" s="203">
        <f t="shared" si="1434"/>
        <v>1.4133070276247279</v>
      </c>
      <c r="R1992" s="198">
        <f t="shared" si="1435"/>
        <v>1.41357014</v>
      </c>
      <c r="S1992" s="198">
        <f t="shared" si="1436"/>
        <v>1.36673489</v>
      </c>
      <c r="T1992" s="198">
        <f t="shared" si="1437"/>
        <v>733.10602610000001</v>
      </c>
      <c r="U1992" s="198">
        <f t="shared" si="1438"/>
        <v>13.714976791734724</v>
      </c>
      <c r="V1992" s="198">
        <f t="shared" si="1439"/>
        <v>206.36932580862381</v>
      </c>
      <c r="W1992" s="198">
        <f t="shared" si="1440"/>
        <v>756.47656965035844</v>
      </c>
      <c r="X1992" s="204">
        <f t="shared" si="1441"/>
        <v>0</v>
      </c>
      <c r="Y1992" s="198">
        <f t="shared" si="1442"/>
        <v>0</v>
      </c>
      <c r="Z1992" s="205">
        <f t="shared" si="1443"/>
        <v>0</v>
      </c>
      <c r="AA1992" s="198">
        <f t="shared" si="1444"/>
        <v>0</v>
      </c>
      <c r="AB1992" s="205">
        <f t="shared" si="1413"/>
        <v>5.1999999999999998E-2</v>
      </c>
      <c r="AC1992" s="140">
        <f t="shared" si="1414"/>
        <v>1</v>
      </c>
      <c r="AD1992" s="67">
        <f t="shared" si="1416"/>
        <v>30</v>
      </c>
      <c r="AE1992" s="11">
        <f t="shared" si="1417"/>
        <v>1.000140824</v>
      </c>
      <c r="AF1992" s="198">
        <f t="shared" si="1445"/>
        <v>0.10323892</v>
      </c>
      <c r="AG1992" s="198">
        <f t="shared" si="1446"/>
        <v>0.10653005</v>
      </c>
      <c r="AH1992" s="198">
        <f t="shared" si="1447"/>
        <v>0</v>
      </c>
      <c r="AI1992" s="196" t="str">
        <f t="shared" si="1418"/>
        <v>A+J=</v>
      </c>
      <c r="AJ1992" s="72">
        <f t="shared" si="1419"/>
        <v>46289</v>
      </c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197">
        <f t="shared" si="1412"/>
        <v>46260</v>
      </c>
      <c r="B1993" s="198">
        <f t="shared" si="1423"/>
        <v>756.82099732698168</v>
      </c>
      <c r="C1993" s="198">
        <f t="shared" si="1424"/>
        <v>536.39226704999999</v>
      </c>
      <c r="D1993" s="198">
        <f t="shared" si="1425"/>
        <v>37.397523839999849</v>
      </c>
      <c r="E1993" s="198">
        <f t="shared" si="1426"/>
        <v>498.99474321000014</v>
      </c>
      <c r="F1993" s="199">
        <f t="shared" si="1427"/>
        <v>7205.03</v>
      </c>
      <c r="G1993" s="63">
        <f t="shared" si="1422"/>
        <v>7245.38</v>
      </c>
      <c r="H1993" s="200">
        <f t="shared" si="1428"/>
        <v>46198</v>
      </c>
      <c r="I1993" s="64">
        <f t="shared" si="1429"/>
        <v>46228</v>
      </c>
      <c r="J1993" s="201">
        <f t="shared" si="1430"/>
        <v>5.6002542668107669E-3</v>
      </c>
      <c r="K1993" s="195">
        <f t="shared" si="1415"/>
        <v>46289</v>
      </c>
      <c r="L1993" s="202">
        <f t="shared" si="1431"/>
        <v>46289</v>
      </c>
      <c r="M1993" s="228">
        <f t="shared" si="1420"/>
        <v>30</v>
      </c>
      <c r="N1993" s="67">
        <f t="shared" si="1421"/>
        <v>2</v>
      </c>
      <c r="O1993" s="198">
        <f t="shared" si="1432"/>
        <v>1.00037237</v>
      </c>
      <c r="P1993" s="203">
        <f t="shared" si="1433"/>
        <v>1.0056002500000001</v>
      </c>
      <c r="Q1993" s="203">
        <f t="shared" si="1434"/>
        <v>1.4133070276247279</v>
      </c>
      <c r="R1993" s="198">
        <f t="shared" si="1435"/>
        <v>1.4138333000000001</v>
      </c>
      <c r="S1993" s="198">
        <f t="shared" si="1436"/>
        <v>1.36673489</v>
      </c>
      <c r="T1993" s="198">
        <f t="shared" si="1437"/>
        <v>733.10602610000001</v>
      </c>
      <c r="U1993" s="198">
        <f t="shared" si="1438"/>
        <v>13.714976791734724</v>
      </c>
      <c r="V1993" s="198">
        <f t="shared" si="1439"/>
        <v>206.500641265247</v>
      </c>
      <c r="W1993" s="198">
        <f t="shared" si="1440"/>
        <v>756.60788510698171</v>
      </c>
      <c r="X1993" s="204">
        <f t="shared" si="1441"/>
        <v>0</v>
      </c>
      <c r="Y1993" s="198">
        <f t="shared" si="1442"/>
        <v>0</v>
      </c>
      <c r="Z1993" s="205">
        <f t="shared" si="1443"/>
        <v>0</v>
      </c>
      <c r="AA1993" s="198">
        <f t="shared" si="1444"/>
        <v>0</v>
      </c>
      <c r="AB1993" s="205">
        <f t="shared" si="1413"/>
        <v>5.1999999999999998E-2</v>
      </c>
      <c r="AC1993" s="140">
        <f t="shared" si="1414"/>
        <v>2</v>
      </c>
      <c r="AD1993" s="67">
        <f t="shared" si="1416"/>
        <v>30</v>
      </c>
      <c r="AE1993" s="11">
        <f t="shared" si="1417"/>
        <v>1.000281668</v>
      </c>
      <c r="AF1993" s="198">
        <f t="shared" si="1445"/>
        <v>0.2064925</v>
      </c>
      <c r="AG1993" s="198">
        <f t="shared" si="1446"/>
        <v>0.21311221999999999</v>
      </c>
      <c r="AH1993" s="198">
        <f t="shared" si="1447"/>
        <v>0</v>
      </c>
      <c r="AI1993" s="196" t="str">
        <f t="shared" si="1418"/>
        <v>A+J=</v>
      </c>
      <c r="AJ1993" s="72">
        <f t="shared" si="1419"/>
        <v>46289</v>
      </c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197">
        <f t="shared" si="1412"/>
        <v>46261</v>
      </c>
      <c r="B1994" s="198">
        <f t="shared" si="1423"/>
        <v>757.0589720433419</v>
      </c>
      <c r="C1994" s="198">
        <f t="shared" si="1424"/>
        <v>536.39226704999999</v>
      </c>
      <c r="D1994" s="198">
        <f t="shared" si="1425"/>
        <v>37.397523839999849</v>
      </c>
      <c r="E1994" s="198">
        <f t="shared" si="1426"/>
        <v>498.99474321000014</v>
      </c>
      <c r="F1994" s="199">
        <f t="shared" si="1427"/>
        <v>7205.03</v>
      </c>
      <c r="G1994" s="63">
        <f t="shared" si="1422"/>
        <v>7245.38</v>
      </c>
      <c r="H1994" s="200">
        <f t="shared" si="1428"/>
        <v>46198</v>
      </c>
      <c r="I1994" s="64">
        <f t="shared" si="1429"/>
        <v>46228</v>
      </c>
      <c r="J1994" s="201">
        <f t="shared" si="1430"/>
        <v>5.6002542668107669E-3</v>
      </c>
      <c r="K1994" s="195">
        <f t="shared" si="1415"/>
        <v>46289</v>
      </c>
      <c r="L1994" s="202">
        <f t="shared" si="1431"/>
        <v>46289</v>
      </c>
      <c r="M1994" s="228">
        <f t="shared" si="1420"/>
        <v>30</v>
      </c>
      <c r="N1994" s="67">
        <f t="shared" si="1421"/>
        <v>3</v>
      </c>
      <c r="O1994" s="198">
        <f t="shared" si="1432"/>
        <v>1.0005586099999999</v>
      </c>
      <c r="P1994" s="203">
        <f t="shared" si="1433"/>
        <v>1.0056002500000001</v>
      </c>
      <c r="Q1994" s="203">
        <f t="shared" si="1434"/>
        <v>1.4133070276247279</v>
      </c>
      <c r="R1994" s="198">
        <f t="shared" si="1435"/>
        <v>1.41409651</v>
      </c>
      <c r="S1994" s="198">
        <f t="shared" si="1436"/>
        <v>1.36673489</v>
      </c>
      <c r="T1994" s="198">
        <f t="shared" si="1437"/>
        <v>733.10602610000001</v>
      </c>
      <c r="U1994" s="198">
        <f t="shared" si="1438"/>
        <v>13.714976791734724</v>
      </c>
      <c r="V1994" s="198">
        <f t="shared" si="1439"/>
        <v>206.63198167160726</v>
      </c>
      <c r="W1994" s="198">
        <f t="shared" si="1440"/>
        <v>756.73922551334192</v>
      </c>
      <c r="X1994" s="204">
        <f t="shared" si="1441"/>
        <v>0</v>
      </c>
      <c r="Y1994" s="198">
        <f t="shared" si="1442"/>
        <v>0</v>
      </c>
      <c r="Z1994" s="205">
        <f t="shared" si="1443"/>
        <v>0</v>
      </c>
      <c r="AA1994" s="198">
        <f t="shared" si="1444"/>
        <v>0</v>
      </c>
      <c r="AB1994" s="205">
        <f t="shared" si="1413"/>
        <v>5.1999999999999998E-2</v>
      </c>
      <c r="AC1994" s="140">
        <f t="shared" si="1414"/>
        <v>3</v>
      </c>
      <c r="AD1994" s="67">
        <f t="shared" si="1416"/>
        <v>30</v>
      </c>
      <c r="AE1994" s="11">
        <f t="shared" si="1417"/>
        <v>1.000422532</v>
      </c>
      <c r="AF1994" s="198">
        <f t="shared" si="1445"/>
        <v>0.30976074999999997</v>
      </c>
      <c r="AG1994" s="198">
        <f t="shared" si="1446"/>
        <v>0.31974652999999997</v>
      </c>
      <c r="AH1994" s="198">
        <f t="shared" si="1447"/>
        <v>0</v>
      </c>
      <c r="AI1994" s="196" t="str">
        <f t="shared" si="1418"/>
        <v>A+J=</v>
      </c>
      <c r="AJ1994" s="72">
        <f t="shared" si="1419"/>
        <v>46289</v>
      </c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197">
        <f t="shared" si="1412"/>
        <v>46262</v>
      </c>
      <c r="B1995" s="198">
        <f t="shared" si="1423"/>
        <v>757.29702809938692</v>
      </c>
      <c r="C1995" s="198">
        <f t="shared" si="1424"/>
        <v>536.39226704999999</v>
      </c>
      <c r="D1995" s="198">
        <f t="shared" si="1425"/>
        <v>37.397523839999849</v>
      </c>
      <c r="E1995" s="198">
        <f t="shared" si="1426"/>
        <v>498.99474321000014</v>
      </c>
      <c r="F1995" s="199">
        <f t="shared" si="1427"/>
        <v>7205.03</v>
      </c>
      <c r="G1995" s="63">
        <f t="shared" si="1422"/>
        <v>7245.38</v>
      </c>
      <c r="H1995" s="200">
        <f t="shared" si="1428"/>
        <v>46198</v>
      </c>
      <c r="I1995" s="64">
        <f t="shared" si="1429"/>
        <v>46228</v>
      </c>
      <c r="J1995" s="201">
        <f t="shared" si="1430"/>
        <v>5.6002542668107669E-3</v>
      </c>
      <c r="K1995" s="195">
        <f t="shared" si="1415"/>
        <v>46289</v>
      </c>
      <c r="L1995" s="202">
        <f t="shared" si="1431"/>
        <v>46289</v>
      </c>
      <c r="M1995" s="228">
        <f t="shared" si="1420"/>
        <v>30</v>
      </c>
      <c r="N1995" s="67">
        <f t="shared" si="1421"/>
        <v>4</v>
      </c>
      <c r="O1995" s="198">
        <f t="shared" si="1432"/>
        <v>1.00074489</v>
      </c>
      <c r="P1995" s="203">
        <f t="shared" si="1433"/>
        <v>1.0056002500000001</v>
      </c>
      <c r="Q1995" s="203">
        <f t="shared" si="1434"/>
        <v>1.4133070276247279</v>
      </c>
      <c r="R1995" s="198">
        <f t="shared" si="1435"/>
        <v>1.4143597800000001</v>
      </c>
      <c r="S1995" s="198">
        <f t="shared" si="1436"/>
        <v>1.36673489</v>
      </c>
      <c r="T1995" s="198">
        <f t="shared" si="1437"/>
        <v>733.10602610000001</v>
      </c>
      <c r="U1995" s="198">
        <f t="shared" si="1438"/>
        <v>13.714976791734724</v>
      </c>
      <c r="V1995" s="198">
        <f t="shared" si="1439"/>
        <v>206.76335201765218</v>
      </c>
      <c r="W1995" s="198">
        <f t="shared" si="1440"/>
        <v>756.87059585938687</v>
      </c>
      <c r="X1995" s="204">
        <f t="shared" si="1441"/>
        <v>0</v>
      </c>
      <c r="Y1995" s="198">
        <f t="shared" si="1442"/>
        <v>0</v>
      </c>
      <c r="Z1995" s="205">
        <f t="shared" si="1443"/>
        <v>0</v>
      </c>
      <c r="AA1995" s="198">
        <f t="shared" si="1444"/>
        <v>0</v>
      </c>
      <c r="AB1995" s="205">
        <f t="shared" si="1413"/>
        <v>5.1999999999999998E-2</v>
      </c>
      <c r="AC1995" s="140">
        <f t="shared" si="1414"/>
        <v>4</v>
      </c>
      <c r="AD1995" s="67">
        <f t="shared" si="1416"/>
        <v>30</v>
      </c>
      <c r="AE1995" s="11">
        <f t="shared" si="1417"/>
        <v>1.000563415</v>
      </c>
      <c r="AF1995" s="198">
        <f t="shared" si="1445"/>
        <v>0.41304292999999997</v>
      </c>
      <c r="AG1995" s="198">
        <f t="shared" si="1446"/>
        <v>0.42643224000000002</v>
      </c>
      <c r="AH1995" s="198">
        <f t="shared" si="1447"/>
        <v>0</v>
      </c>
      <c r="AI1995" s="196" t="str">
        <f t="shared" si="1418"/>
        <v>A+J=</v>
      </c>
      <c r="AJ1995" s="72">
        <f t="shared" si="1419"/>
        <v>46289</v>
      </c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197">
        <f t="shared" si="1412"/>
        <v>46263</v>
      </c>
      <c r="B1996" s="198">
        <f t="shared" si="1423"/>
        <v>757.53515704522147</v>
      </c>
      <c r="C1996" s="198">
        <f t="shared" si="1424"/>
        <v>536.39226704999999</v>
      </c>
      <c r="D1996" s="198">
        <f t="shared" si="1425"/>
        <v>37.397523839999849</v>
      </c>
      <c r="E1996" s="198">
        <f t="shared" si="1426"/>
        <v>498.99474321000014</v>
      </c>
      <c r="F1996" s="199">
        <f t="shared" si="1427"/>
        <v>7205.03</v>
      </c>
      <c r="G1996" s="63">
        <f t="shared" si="1422"/>
        <v>7245.38</v>
      </c>
      <c r="H1996" s="200">
        <f t="shared" si="1428"/>
        <v>46198</v>
      </c>
      <c r="I1996" s="64">
        <f t="shared" si="1429"/>
        <v>46228</v>
      </c>
      <c r="J1996" s="201">
        <f t="shared" si="1430"/>
        <v>5.6002542668107669E-3</v>
      </c>
      <c r="K1996" s="195">
        <f t="shared" si="1415"/>
        <v>46289</v>
      </c>
      <c r="L1996" s="202">
        <f t="shared" si="1431"/>
        <v>46289</v>
      </c>
      <c r="M1996" s="228">
        <f t="shared" si="1420"/>
        <v>30</v>
      </c>
      <c r="N1996" s="67">
        <f t="shared" si="1421"/>
        <v>5</v>
      </c>
      <c r="O1996" s="198">
        <f t="shared" si="1432"/>
        <v>1.0009311999999999</v>
      </c>
      <c r="P1996" s="203">
        <f t="shared" si="1433"/>
        <v>1.0056002500000001</v>
      </c>
      <c r="Q1996" s="203">
        <f t="shared" si="1434"/>
        <v>1.4133070276247279</v>
      </c>
      <c r="R1996" s="198">
        <f t="shared" si="1435"/>
        <v>1.4146230900000001</v>
      </c>
      <c r="S1996" s="198">
        <f t="shared" si="1436"/>
        <v>1.36673489</v>
      </c>
      <c r="T1996" s="198">
        <f t="shared" si="1437"/>
        <v>733.10602610000001</v>
      </c>
      <c r="U1996" s="198">
        <f t="shared" si="1438"/>
        <v>13.714976791734724</v>
      </c>
      <c r="V1996" s="198">
        <f t="shared" si="1439"/>
        <v>206.89474232348681</v>
      </c>
      <c r="W1996" s="198">
        <f t="shared" si="1440"/>
        <v>757.00198616522152</v>
      </c>
      <c r="X1996" s="204">
        <f t="shared" si="1441"/>
        <v>0</v>
      </c>
      <c r="Y1996" s="198">
        <f t="shared" si="1442"/>
        <v>0</v>
      </c>
      <c r="Z1996" s="205">
        <f t="shared" si="1443"/>
        <v>0</v>
      </c>
      <c r="AA1996" s="198">
        <f t="shared" si="1444"/>
        <v>0</v>
      </c>
      <c r="AB1996" s="205">
        <f t="shared" si="1413"/>
        <v>5.1999999999999998E-2</v>
      </c>
      <c r="AC1996" s="140">
        <f t="shared" si="1414"/>
        <v>5</v>
      </c>
      <c r="AD1996" s="67">
        <f t="shared" si="1416"/>
        <v>30</v>
      </c>
      <c r="AE1996" s="11">
        <f t="shared" si="1417"/>
        <v>1.000704319</v>
      </c>
      <c r="AF1996" s="198">
        <f t="shared" si="1445"/>
        <v>0.51634049999999998</v>
      </c>
      <c r="AG1996" s="198">
        <f t="shared" si="1446"/>
        <v>0.53317088000000001</v>
      </c>
      <c r="AH1996" s="198">
        <f t="shared" si="1447"/>
        <v>0</v>
      </c>
      <c r="AI1996" s="196" t="str">
        <f t="shared" si="1418"/>
        <v>A+J=</v>
      </c>
      <c r="AJ1996" s="72">
        <f t="shared" si="1419"/>
        <v>46289</v>
      </c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197">
        <f t="shared" ref="A1997:A2060" si="1448">(A1996+1)</f>
        <v>46264</v>
      </c>
      <c r="B1997" s="198">
        <f t="shared" si="1423"/>
        <v>757.77336736074074</v>
      </c>
      <c r="C1997" s="198">
        <f t="shared" si="1424"/>
        <v>536.39226704999999</v>
      </c>
      <c r="D1997" s="198">
        <f t="shared" si="1425"/>
        <v>37.397523839999849</v>
      </c>
      <c r="E1997" s="198">
        <f t="shared" si="1426"/>
        <v>498.99474321000014</v>
      </c>
      <c r="F1997" s="199">
        <f t="shared" si="1427"/>
        <v>7205.03</v>
      </c>
      <c r="G1997" s="63">
        <f t="shared" si="1422"/>
        <v>7245.38</v>
      </c>
      <c r="H1997" s="200">
        <f t="shared" si="1428"/>
        <v>46198</v>
      </c>
      <c r="I1997" s="64">
        <f t="shared" si="1429"/>
        <v>46228</v>
      </c>
      <c r="J1997" s="201">
        <f t="shared" si="1430"/>
        <v>5.6002542668107669E-3</v>
      </c>
      <c r="K1997" s="195">
        <f t="shared" si="1415"/>
        <v>46289</v>
      </c>
      <c r="L1997" s="202">
        <f t="shared" si="1431"/>
        <v>46289</v>
      </c>
      <c r="M1997" s="228">
        <f t="shared" si="1420"/>
        <v>30</v>
      </c>
      <c r="N1997" s="67">
        <f t="shared" si="1421"/>
        <v>6</v>
      </c>
      <c r="O1997" s="198">
        <f t="shared" si="1432"/>
        <v>1.00111755</v>
      </c>
      <c r="P1997" s="203">
        <f t="shared" si="1433"/>
        <v>1.0056002500000001</v>
      </c>
      <c r="Q1997" s="203">
        <f t="shared" si="1434"/>
        <v>1.4133070276247279</v>
      </c>
      <c r="R1997" s="198">
        <f t="shared" si="1435"/>
        <v>1.41488646</v>
      </c>
      <c r="S1997" s="198">
        <f t="shared" si="1436"/>
        <v>1.36673489</v>
      </c>
      <c r="T1997" s="198">
        <f t="shared" si="1437"/>
        <v>733.10602610000001</v>
      </c>
      <c r="U1997" s="198">
        <f t="shared" si="1438"/>
        <v>13.714976791734724</v>
      </c>
      <c r="V1997" s="198">
        <f t="shared" si="1439"/>
        <v>207.02616256900598</v>
      </c>
      <c r="W1997" s="198">
        <f t="shared" si="1440"/>
        <v>757.13340641074069</v>
      </c>
      <c r="X1997" s="204">
        <f t="shared" si="1441"/>
        <v>0</v>
      </c>
      <c r="Y1997" s="198">
        <f t="shared" si="1442"/>
        <v>0</v>
      </c>
      <c r="Z1997" s="205">
        <f t="shared" si="1443"/>
        <v>0</v>
      </c>
      <c r="AA1997" s="198">
        <f t="shared" si="1444"/>
        <v>0</v>
      </c>
      <c r="AB1997" s="205">
        <f t="shared" ref="AB1997:AB2060" si="1449">(AB1996)</f>
        <v>5.1999999999999998E-2</v>
      </c>
      <c r="AC1997" s="140">
        <f t="shared" ref="AC1997:AC2060" si="1450">N1997</f>
        <v>6</v>
      </c>
      <c r="AD1997" s="67">
        <f t="shared" si="1416"/>
        <v>30</v>
      </c>
      <c r="AE1997" s="11">
        <f t="shared" si="1417"/>
        <v>1.000845242</v>
      </c>
      <c r="AF1997" s="198">
        <f t="shared" si="1445"/>
        <v>0.61965199999999998</v>
      </c>
      <c r="AG1997" s="198">
        <f t="shared" si="1446"/>
        <v>0.63996094999999997</v>
      </c>
      <c r="AH1997" s="198">
        <f t="shared" si="1447"/>
        <v>0</v>
      </c>
      <c r="AI1997" s="196" t="str">
        <f t="shared" si="1418"/>
        <v>A+J=</v>
      </c>
      <c r="AJ1997" s="72">
        <f t="shared" si="1419"/>
        <v>46289</v>
      </c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197">
        <f t="shared" si="1448"/>
        <v>46265</v>
      </c>
      <c r="B1998" s="198">
        <f t="shared" si="1423"/>
        <v>758.01164484610217</v>
      </c>
      <c r="C1998" s="198">
        <f t="shared" si="1424"/>
        <v>536.39226704999999</v>
      </c>
      <c r="D1998" s="198">
        <f t="shared" si="1425"/>
        <v>37.397523839999849</v>
      </c>
      <c r="E1998" s="198">
        <f t="shared" si="1426"/>
        <v>498.99474321000014</v>
      </c>
      <c r="F1998" s="199">
        <f t="shared" si="1427"/>
        <v>7205.03</v>
      </c>
      <c r="G1998" s="63">
        <f t="shared" si="1422"/>
        <v>7245.38</v>
      </c>
      <c r="H1998" s="200">
        <f t="shared" si="1428"/>
        <v>46198</v>
      </c>
      <c r="I1998" s="64">
        <f t="shared" si="1429"/>
        <v>46228</v>
      </c>
      <c r="J1998" s="201">
        <f t="shared" si="1430"/>
        <v>5.6002542668107669E-3</v>
      </c>
      <c r="K1998" s="195">
        <f t="shared" ref="K1998:K2061" si="1451">IF(DAY(A1998)=K$11,VLOOKUP(A1998,AR$322:AU$622,4),K1997)</f>
        <v>46289</v>
      </c>
      <c r="L1998" s="202">
        <f t="shared" si="1431"/>
        <v>46289</v>
      </c>
      <c r="M1998" s="228">
        <f t="shared" si="1420"/>
        <v>30</v>
      </c>
      <c r="N1998" s="67">
        <f t="shared" si="1421"/>
        <v>7</v>
      </c>
      <c r="O1998" s="198">
        <f t="shared" si="1432"/>
        <v>1.00130392</v>
      </c>
      <c r="P1998" s="203">
        <f t="shared" si="1433"/>
        <v>1.0056002500000001</v>
      </c>
      <c r="Q1998" s="203">
        <f t="shared" si="1434"/>
        <v>1.4133070276247279</v>
      </c>
      <c r="R1998" s="198">
        <f t="shared" si="1435"/>
        <v>1.4151498600000001</v>
      </c>
      <c r="S1998" s="198">
        <f t="shared" si="1436"/>
        <v>1.36673489</v>
      </c>
      <c r="T1998" s="198">
        <f t="shared" si="1437"/>
        <v>733.10602610000001</v>
      </c>
      <c r="U1998" s="198">
        <f t="shared" si="1438"/>
        <v>13.714976791734724</v>
      </c>
      <c r="V1998" s="198">
        <f t="shared" si="1439"/>
        <v>207.15759778436757</v>
      </c>
      <c r="W1998" s="198">
        <f t="shared" si="1440"/>
        <v>757.26484162610222</v>
      </c>
      <c r="X1998" s="204">
        <f t="shared" si="1441"/>
        <v>0</v>
      </c>
      <c r="Y1998" s="198">
        <f t="shared" si="1442"/>
        <v>0</v>
      </c>
      <c r="Z1998" s="205">
        <f t="shared" si="1443"/>
        <v>0</v>
      </c>
      <c r="AA1998" s="198">
        <f t="shared" si="1444"/>
        <v>0</v>
      </c>
      <c r="AB1998" s="205">
        <f t="shared" si="1449"/>
        <v>5.1999999999999998E-2</v>
      </c>
      <c r="AC1998" s="140">
        <f t="shared" si="1450"/>
        <v>7</v>
      </c>
      <c r="AD1998" s="67">
        <f t="shared" ref="AD1998:AD2061" si="1452">M1998</f>
        <v>30</v>
      </c>
      <c r="AE1998" s="11">
        <f t="shared" ref="AE1998:AE2061" si="1453">ROUND((1+AB1998)^(30/360)^(AC1998/AD1998),9)</f>
        <v>1.0009861849999999</v>
      </c>
      <c r="AF1998" s="198">
        <f t="shared" si="1445"/>
        <v>0.72297816000000004</v>
      </c>
      <c r="AG1998" s="198">
        <f t="shared" si="1446"/>
        <v>0.74680321999999999</v>
      </c>
      <c r="AH1998" s="198">
        <f t="shared" si="1447"/>
        <v>0</v>
      </c>
      <c r="AI1998" s="196" t="str">
        <f t="shared" ref="AI1998:AI2061" si="1454">IF($X1997&gt;0,VLOOKUP($A1997,$AM$12:$BC$314,16),AI1997)</f>
        <v>A+J=</v>
      </c>
      <c r="AJ1998" s="72">
        <f t="shared" ref="AJ1998:AJ2061" si="1455">IF($X1997&gt;0,VLOOKUP($A1997,$AM$12:$BC$314,17),AJ1997)</f>
        <v>46289</v>
      </c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197">
        <f t="shared" si="1448"/>
        <v>46266</v>
      </c>
      <c r="B1999" s="198">
        <f t="shared" si="1423"/>
        <v>758.01164484610217</v>
      </c>
      <c r="C1999" s="198">
        <f t="shared" si="1424"/>
        <v>536.39226704999999</v>
      </c>
      <c r="D1999" s="198">
        <f t="shared" si="1425"/>
        <v>37.397523839999849</v>
      </c>
      <c r="E1999" s="198">
        <f t="shared" si="1426"/>
        <v>498.99474321000014</v>
      </c>
      <c r="F1999" s="199">
        <f t="shared" si="1427"/>
        <v>7205.03</v>
      </c>
      <c r="G1999" s="63">
        <f t="shared" si="1422"/>
        <v>7245.38</v>
      </c>
      <c r="H1999" s="200">
        <f t="shared" si="1428"/>
        <v>46198</v>
      </c>
      <c r="I1999" s="64">
        <f t="shared" si="1429"/>
        <v>46228</v>
      </c>
      <c r="J1999" s="201">
        <f t="shared" si="1430"/>
        <v>5.6002542668107669E-3</v>
      </c>
      <c r="K1999" s="195">
        <f t="shared" si="1451"/>
        <v>46289</v>
      </c>
      <c r="L1999" s="202">
        <f t="shared" si="1431"/>
        <v>46289</v>
      </c>
      <c r="M1999" s="228">
        <f t="shared" si="1420"/>
        <v>30</v>
      </c>
      <c r="N1999" s="67">
        <f t="shared" si="1421"/>
        <v>7</v>
      </c>
      <c r="O1999" s="198">
        <f t="shared" si="1432"/>
        <v>1.00130392</v>
      </c>
      <c r="P1999" s="203">
        <f t="shared" si="1433"/>
        <v>1.0056002500000001</v>
      </c>
      <c r="Q1999" s="203">
        <f t="shared" si="1434"/>
        <v>1.4133070276247279</v>
      </c>
      <c r="R1999" s="198">
        <f t="shared" si="1435"/>
        <v>1.4151498600000001</v>
      </c>
      <c r="S1999" s="198">
        <f t="shared" si="1436"/>
        <v>1.36673489</v>
      </c>
      <c r="T1999" s="198">
        <f t="shared" si="1437"/>
        <v>733.10602610000001</v>
      </c>
      <c r="U1999" s="198">
        <f t="shared" si="1438"/>
        <v>13.714976791734724</v>
      </c>
      <c r="V1999" s="198">
        <f t="shared" si="1439"/>
        <v>207.15759778436757</v>
      </c>
      <c r="W1999" s="198">
        <f t="shared" si="1440"/>
        <v>757.26484162610222</v>
      </c>
      <c r="X1999" s="204">
        <f t="shared" si="1441"/>
        <v>0</v>
      </c>
      <c r="Y1999" s="198">
        <f t="shared" si="1442"/>
        <v>0</v>
      </c>
      <c r="Z1999" s="205">
        <f t="shared" si="1443"/>
        <v>0</v>
      </c>
      <c r="AA1999" s="198">
        <f t="shared" si="1444"/>
        <v>0</v>
      </c>
      <c r="AB1999" s="205">
        <f t="shared" si="1449"/>
        <v>5.1999999999999998E-2</v>
      </c>
      <c r="AC1999" s="140">
        <f t="shared" si="1450"/>
        <v>7</v>
      </c>
      <c r="AD1999" s="67">
        <f t="shared" si="1452"/>
        <v>30</v>
      </c>
      <c r="AE1999" s="11">
        <f t="shared" si="1453"/>
        <v>1.0009861849999999</v>
      </c>
      <c r="AF1999" s="198">
        <f t="shared" si="1445"/>
        <v>0.72297816000000004</v>
      </c>
      <c r="AG1999" s="198">
        <f t="shared" si="1446"/>
        <v>0.74680321999999999</v>
      </c>
      <c r="AH1999" s="198">
        <f t="shared" si="1447"/>
        <v>0</v>
      </c>
      <c r="AI1999" s="196" t="str">
        <f t="shared" si="1454"/>
        <v>A+J=</v>
      </c>
      <c r="AJ1999" s="72">
        <f t="shared" si="1455"/>
        <v>46289</v>
      </c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197">
        <f t="shared" si="1448"/>
        <v>46267</v>
      </c>
      <c r="B2000" s="198">
        <f t="shared" si="1423"/>
        <v>758.25000950109575</v>
      </c>
      <c r="C2000" s="198">
        <f t="shared" si="1424"/>
        <v>536.39226704999999</v>
      </c>
      <c r="D2000" s="198">
        <f t="shared" si="1425"/>
        <v>37.397523839999849</v>
      </c>
      <c r="E2000" s="198">
        <f t="shared" si="1426"/>
        <v>498.99474321000014</v>
      </c>
      <c r="F2000" s="199">
        <f t="shared" si="1427"/>
        <v>7205.03</v>
      </c>
      <c r="G2000" s="63">
        <f t="shared" si="1422"/>
        <v>7245.38</v>
      </c>
      <c r="H2000" s="200">
        <f t="shared" si="1428"/>
        <v>46198</v>
      </c>
      <c r="I2000" s="64">
        <f t="shared" si="1429"/>
        <v>46228</v>
      </c>
      <c r="J2000" s="201">
        <f t="shared" si="1430"/>
        <v>5.6002542668107669E-3</v>
      </c>
      <c r="K2000" s="195">
        <f t="shared" si="1451"/>
        <v>46289</v>
      </c>
      <c r="L2000" s="202">
        <f t="shared" si="1431"/>
        <v>46289</v>
      </c>
      <c r="M2000" s="228">
        <f t="shared" ref="M2000:M2063" si="1456">IF(L2000=L1999,M1999,DAYS360(A1999,L2000))</f>
        <v>30</v>
      </c>
      <c r="N2000" s="67">
        <f t="shared" ref="N2000:N2063" si="1457">DAYS360(EDATE(L2000,-1),A2000)</f>
        <v>8</v>
      </c>
      <c r="O2000" s="198">
        <f t="shared" si="1432"/>
        <v>1.0014903399999999</v>
      </c>
      <c r="P2000" s="203">
        <f t="shared" si="1433"/>
        <v>1.0056002500000001</v>
      </c>
      <c r="Q2000" s="203">
        <f t="shared" si="1434"/>
        <v>1.4133070276247279</v>
      </c>
      <c r="R2000" s="198">
        <f t="shared" si="1435"/>
        <v>1.41541333</v>
      </c>
      <c r="S2000" s="198">
        <f t="shared" si="1436"/>
        <v>1.36673489</v>
      </c>
      <c r="T2000" s="198">
        <f t="shared" si="1437"/>
        <v>733.10602610000001</v>
      </c>
      <c r="U2000" s="198">
        <f t="shared" si="1438"/>
        <v>13.714976791734724</v>
      </c>
      <c r="V2000" s="198">
        <f t="shared" si="1439"/>
        <v>207.28906792936107</v>
      </c>
      <c r="W2000" s="198">
        <f t="shared" si="1440"/>
        <v>757.39631177109572</v>
      </c>
      <c r="X2000" s="204">
        <f t="shared" si="1441"/>
        <v>0</v>
      </c>
      <c r="Y2000" s="198">
        <f t="shared" si="1442"/>
        <v>0</v>
      </c>
      <c r="Z2000" s="205">
        <f t="shared" si="1443"/>
        <v>0</v>
      </c>
      <c r="AA2000" s="198">
        <f t="shared" si="1444"/>
        <v>0</v>
      </c>
      <c r="AB2000" s="205">
        <f t="shared" si="1449"/>
        <v>5.1999999999999998E-2</v>
      </c>
      <c r="AC2000" s="140">
        <f t="shared" si="1450"/>
        <v>8</v>
      </c>
      <c r="AD2000" s="67">
        <f t="shared" si="1452"/>
        <v>30</v>
      </c>
      <c r="AE2000" s="11">
        <f t="shared" si="1453"/>
        <v>1.0011271479999999</v>
      </c>
      <c r="AF2000" s="198">
        <f t="shared" si="1445"/>
        <v>0.82631898999999998</v>
      </c>
      <c r="AG2000" s="198">
        <f t="shared" si="1446"/>
        <v>0.85369773000000004</v>
      </c>
      <c r="AH2000" s="198">
        <f t="shared" si="1447"/>
        <v>0</v>
      </c>
      <c r="AI2000" s="196" t="str">
        <f t="shared" si="1454"/>
        <v>A+J=</v>
      </c>
      <c r="AJ2000" s="72">
        <f t="shared" si="1455"/>
        <v>46289</v>
      </c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197">
        <f t="shared" si="1448"/>
        <v>46268</v>
      </c>
      <c r="B2001" s="198">
        <f t="shared" si="1423"/>
        <v>758.48844635587898</v>
      </c>
      <c r="C2001" s="198">
        <f t="shared" si="1424"/>
        <v>536.39226704999999</v>
      </c>
      <c r="D2001" s="198">
        <f t="shared" si="1425"/>
        <v>37.397523839999849</v>
      </c>
      <c r="E2001" s="198">
        <f t="shared" si="1426"/>
        <v>498.99474321000014</v>
      </c>
      <c r="F2001" s="199">
        <f t="shared" si="1427"/>
        <v>7205.03</v>
      </c>
      <c r="G2001" s="63">
        <f t="shared" si="1422"/>
        <v>7245.38</v>
      </c>
      <c r="H2001" s="200">
        <f t="shared" si="1428"/>
        <v>46198</v>
      </c>
      <c r="I2001" s="64">
        <f t="shared" si="1429"/>
        <v>46228</v>
      </c>
      <c r="J2001" s="201">
        <f t="shared" si="1430"/>
        <v>5.6002542668107669E-3</v>
      </c>
      <c r="K2001" s="195">
        <f t="shared" si="1451"/>
        <v>46289</v>
      </c>
      <c r="L2001" s="202">
        <f t="shared" si="1431"/>
        <v>46289</v>
      </c>
      <c r="M2001" s="228">
        <f t="shared" si="1456"/>
        <v>30</v>
      </c>
      <c r="N2001" s="67">
        <f t="shared" si="1457"/>
        <v>9</v>
      </c>
      <c r="O2001" s="198">
        <f t="shared" si="1432"/>
        <v>1.0016767900000001</v>
      </c>
      <c r="P2001" s="203">
        <f t="shared" si="1433"/>
        <v>1.0056002500000001</v>
      </c>
      <c r="Q2001" s="203">
        <f t="shared" si="1434"/>
        <v>1.4133070276247279</v>
      </c>
      <c r="R2001" s="198">
        <f t="shared" si="1435"/>
        <v>1.4156768399999999</v>
      </c>
      <c r="S2001" s="198">
        <f t="shared" si="1436"/>
        <v>1.36673489</v>
      </c>
      <c r="T2001" s="198">
        <f t="shared" si="1437"/>
        <v>733.10602610000001</v>
      </c>
      <c r="U2001" s="198">
        <f t="shared" si="1438"/>
        <v>13.714976791734724</v>
      </c>
      <c r="V2001" s="198">
        <f t="shared" si="1439"/>
        <v>207.42055803414428</v>
      </c>
      <c r="W2001" s="198">
        <f t="shared" si="1440"/>
        <v>757.52780187587894</v>
      </c>
      <c r="X2001" s="204">
        <f t="shared" si="1441"/>
        <v>0</v>
      </c>
      <c r="Y2001" s="198">
        <f t="shared" si="1442"/>
        <v>0</v>
      </c>
      <c r="Z2001" s="205">
        <f t="shared" si="1443"/>
        <v>0</v>
      </c>
      <c r="AA2001" s="198">
        <f t="shared" si="1444"/>
        <v>0</v>
      </c>
      <c r="AB2001" s="205">
        <f t="shared" si="1449"/>
        <v>5.1999999999999998E-2</v>
      </c>
      <c r="AC2001" s="140">
        <f t="shared" si="1450"/>
        <v>9</v>
      </c>
      <c r="AD2001" s="67">
        <f t="shared" si="1452"/>
        <v>30</v>
      </c>
      <c r="AE2001" s="11">
        <f t="shared" si="1453"/>
        <v>1.001268131</v>
      </c>
      <c r="AF2001" s="198">
        <f t="shared" si="1445"/>
        <v>0.92967447000000003</v>
      </c>
      <c r="AG2001" s="198">
        <f t="shared" si="1446"/>
        <v>0.96064448000000002</v>
      </c>
      <c r="AH2001" s="198">
        <f t="shared" si="1447"/>
        <v>0</v>
      </c>
      <c r="AI2001" s="196" t="str">
        <f t="shared" si="1454"/>
        <v>A+J=</v>
      </c>
      <c r="AJ2001" s="72">
        <f t="shared" si="1455"/>
        <v>46289</v>
      </c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197">
        <f t="shared" si="1448"/>
        <v>46269</v>
      </c>
      <c r="B2002" s="198">
        <f t="shared" si="1423"/>
        <v>758.72696043039946</v>
      </c>
      <c r="C2002" s="198">
        <f t="shared" si="1424"/>
        <v>536.39226704999999</v>
      </c>
      <c r="D2002" s="198">
        <f t="shared" si="1425"/>
        <v>37.397523839999849</v>
      </c>
      <c r="E2002" s="198">
        <f t="shared" si="1426"/>
        <v>498.99474321000014</v>
      </c>
      <c r="F2002" s="199">
        <f t="shared" si="1427"/>
        <v>7205.03</v>
      </c>
      <c r="G2002" s="63">
        <f t="shared" si="1422"/>
        <v>7245.38</v>
      </c>
      <c r="H2002" s="200">
        <f t="shared" si="1428"/>
        <v>46198</v>
      </c>
      <c r="I2002" s="64">
        <f t="shared" si="1429"/>
        <v>46228</v>
      </c>
      <c r="J2002" s="201">
        <f t="shared" si="1430"/>
        <v>5.6002542668107669E-3</v>
      </c>
      <c r="K2002" s="195">
        <f t="shared" si="1451"/>
        <v>46289</v>
      </c>
      <c r="L2002" s="202">
        <f t="shared" si="1431"/>
        <v>46289</v>
      </c>
      <c r="M2002" s="228">
        <f t="shared" si="1456"/>
        <v>30</v>
      </c>
      <c r="N2002" s="67">
        <f t="shared" si="1457"/>
        <v>10</v>
      </c>
      <c r="O2002" s="198">
        <f t="shared" si="1432"/>
        <v>1.0018632700000001</v>
      </c>
      <c r="P2002" s="203">
        <f t="shared" si="1433"/>
        <v>1.0056002500000001</v>
      </c>
      <c r="Q2002" s="203">
        <f t="shared" si="1434"/>
        <v>1.4133070276247279</v>
      </c>
      <c r="R2002" s="198">
        <f t="shared" si="1435"/>
        <v>1.4159404</v>
      </c>
      <c r="S2002" s="198">
        <f t="shared" si="1436"/>
        <v>1.36673489</v>
      </c>
      <c r="T2002" s="198">
        <f t="shared" si="1437"/>
        <v>733.10602610000001</v>
      </c>
      <c r="U2002" s="198">
        <f t="shared" si="1438"/>
        <v>13.714976791734724</v>
      </c>
      <c r="V2002" s="198">
        <f t="shared" si="1439"/>
        <v>207.55207308866474</v>
      </c>
      <c r="W2002" s="198">
        <f t="shared" si="1440"/>
        <v>757.65931693039943</v>
      </c>
      <c r="X2002" s="204">
        <f t="shared" si="1441"/>
        <v>0</v>
      </c>
      <c r="Y2002" s="198">
        <f t="shared" si="1442"/>
        <v>0</v>
      </c>
      <c r="Z2002" s="205">
        <f t="shared" si="1443"/>
        <v>0</v>
      </c>
      <c r="AA2002" s="198">
        <f t="shared" si="1444"/>
        <v>0</v>
      </c>
      <c r="AB2002" s="205">
        <f t="shared" si="1449"/>
        <v>5.1999999999999998E-2</v>
      </c>
      <c r="AC2002" s="140">
        <f t="shared" si="1450"/>
        <v>10</v>
      </c>
      <c r="AD2002" s="67">
        <f t="shared" si="1452"/>
        <v>30</v>
      </c>
      <c r="AE2002" s="11">
        <f t="shared" si="1453"/>
        <v>1.001409134</v>
      </c>
      <c r="AF2002" s="198">
        <f t="shared" si="1445"/>
        <v>1.0330446200000001</v>
      </c>
      <c r="AG2002" s="198">
        <f t="shared" si="1446"/>
        <v>1.0676435</v>
      </c>
      <c r="AH2002" s="198">
        <f t="shared" si="1447"/>
        <v>0</v>
      </c>
      <c r="AI2002" s="196" t="str">
        <f t="shared" si="1454"/>
        <v>A+J=</v>
      </c>
      <c r="AJ2002" s="72">
        <f t="shared" si="1455"/>
        <v>46289</v>
      </c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197">
        <f t="shared" si="1448"/>
        <v>46270</v>
      </c>
      <c r="B2003" s="198">
        <f t="shared" si="1423"/>
        <v>758.96555173465697</v>
      </c>
      <c r="C2003" s="198">
        <f t="shared" si="1424"/>
        <v>536.39226704999999</v>
      </c>
      <c r="D2003" s="198">
        <f t="shared" si="1425"/>
        <v>37.397523839999849</v>
      </c>
      <c r="E2003" s="198">
        <f t="shared" si="1426"/>
        <v>498.99474321000014</v>
      </c>
      <c r="F2003" s="199">
        <f t="shared" si="1427"/>
        <v>7205.03</v>
      </c>
      <c r="G2003" s="63">
        <f t="shared" si="1422"/>
        <v>7245.38</v>
      </c>
      <c r="H2003" s="200">
        <f t="shared" si="1428"/>
        <v>46198</v>
      </c>
      <c r="I2003" s="64">
        <f t="shared" si="1429"/>
        <v>46228</v>
      </c>
      <c r="J2003" s="201">
        <f t="shared" si="1430"/>
        <v>5.6002542668107669E-3</v>
      </c>
      <c r="K2003" s="195">
        <f t="shared" si="1451"/>
        <v>46289</v>
      </c>
      <c r="L2003" s="202">
        <f t="shared" si="1431"/>
        <v>46289</v>
      </c>
      <c r="M2003" s="228">
        <f t="shared" si="1456"/>
        <v>30</v>
      </c>
      <c r="N2003" s="67">
        <f t="shared" si="1457"/>
        <v>11</v>
      </c>
      <c r="O2003" s="198">
        <f t="shared" si="1432"/>
        <v>1.0020497900000001</v>
      </c>
      <c r="P2003" s="203">
        <f t="shared" si="1433"/>
        <v>1.0056002500000001</v>
      </c>
      <c r="Q2003" s="203">
        <f t="shared" si="1434"/>
        <v>1.4133070276247279</v>
      </c>
      <c r="R2003" s="198">
        <f t="shared" si="1435"/>
        <v>1.41620401</v>
      </c>
      <c r="S2003" s="198">
        <f t="shared" si="1436"/>
        <v>1.36673489</v>
      </c>
      <c r="T2003" s="198">
        <f t="shared" si="1437"/>
        <v>733.10602610000001</v>
      </c>
      <c r="U2003" s="198">
        <f t="shared" si="1438"/>
        <v>13.714976791734724</v>
      </c>
      <c r="V2003" s="198">
        <f t="shared" si="1439"/>
        <v>207.68361309292231</v>
      </c>
      <c r="W2003" s="198">
        <f t="shared" si="1440"/>
        <v>757.79085693465697</v>
      </c>
      <c r="X2003" s="204">
        <f t="shared" si="1441"/>
        <v>0</v>
      </c>
      <c r="Y2003" s="198">
        <f t="shared" si="1442"/>
        <v>0</v>
      </c>
      <c r="Z2003" s="205">
        <f t="shared" si="1443"/>
        <v>0</v>
      </c>
      <c r="AA2003" s="198">
        <f t="shared" si="1444"/>
        <v>0</v>
      </c>
      <c r="AB2003" s="205">
        <f t="shared" si="1449"/>
        <v>5.1999999999999998E-2</v>
      </c>
      <c r="AC2003" s="140">
        <f t="shared" si="1450"/>
        <v>11</v>
      </c>
      <c r="AD2003" s="67">
        <f t="shared" si="1452"/>
        <v>30</v>
      </c>
      <c r="AE2003" s="11">
        <f t="shared" si="1453"/>
        <v>1.0015501570000001</v>
      </c>
      <c r="AF2003" s="198">
        <f t="shared" si="1445"/>
        <v>1.13642943</v>
      </c>
      <c r="AG2003" s="198">
        <f t="shared" si="1446"/>
        <v>1.1746947999999999</v>
      </c>
      <c r="AH2003" s="198">
        <f t="shared" si="1447"/>
        <v>0</v>
      </c>
      <c r="AI2003" s="196" t="str">
        <f t="shared" si="1454"/>
        <v>A+J=</v>
      </c>
      <c r="AJ2003" s="72">
        <f t="shared" si="1455"/>
        <v>46289</v>
      </c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197">
        <f t="shared" si="1448"/>
        <v>46271</v>
      </c>
      <c r="B2004" s="198">
        <f t="shared" si="1423"/>
        <v>759.20421452870426</v>
      </c>
      <c r="C2004" s="198">
        <f t="shared" si="1424"/>
        <v>536.39226704999999</v>
      </c>
      <c r="D2004" s="198">
        <f t="shared" si="1425"/>
        <v>37.397523839999849</v>
      </c>
      <c r="E2004" s="198">
        <f t="shared" si="1426"/>
        <v>498.99474321000014</v>
      </c>
      <c r="F2004" s="199">
        <f t="shared" si="1427"/>
        <v>7205.03</v>
      </c>
      <c r="G2004" s="63">
        <f t="shared" si="1422"/>
        <v>7245.38</v>
      </c>
      <c r="H2004" s="200">
        <f t="shared" si="1428"/>
        <v>46198</v>
      </c>
      <c r="I2004" s="64">
        <f t="shared" si="1429"/>
        <v>46228</v>
      </c>
      <c r="J2004" s="201">
        <f t="shared" si="1430"/>
        <v>5.6002542668107669E-3</v>
      </c>
      <c r="K2004" s="195">
        <f t="shared" si="1451"/>
        <v>46289</v>
      </c>
      <c r="L2004" s="202">
        <f t="shared" si="1431"/>
        <v>46289</v>
      </c>
      <c r="M2004" s="228">
        <f t="shared" si="1456"/>
        <v>30</v>
      </c>
      <c r="N2004" s="67">
        <f t="shared" si="1457"/>
        <v>12</v>
      </c>
      <c r="O2004" s="198">
        <f t="shared" si="1432"/>
        <v>1.0022363400000001</v>
      </c>
      <c r="P2004" s="203">
        <f t="shared" si="1433"/>
        <v>1.0056002500000001</v>
      </c>
      <c r="Q2004" s="203">
        <f t="shared" si="1434"/>
        <v>1.4133070276247279</v>
      </c>
      <c r="R2004" s="198">
        <f t="shared" si="1435"/>
        <v>1.4164676599999999</v>
      </c>
      <c r="S2004" s="198">
        <f t="shared" si="1436"/>
        <v>1.36673489</v>
      </c>
      <c r="T2004" s="198">
        <f t="shared" si="1437"/>
        <v>733.10602610000001</v>
      </c>
      <c r="U2004" s="198">
        <f t="shared" si="1438"/>
        <v>13.714976791734724</v>
      </c>
      <c r="V2004" s="198">
        <f t="shared" si="1439"/>
        <v>207.8151730569696</v>
      </c>
      <c r="W2004" s="198">
        <f t="shared" si="1440"/>
        <v>757.92241689870423</v>
      </c>
      <c r="X2004" s="204">
        <f t="shared" si="1441"/>
        <v>0</v>
      </c>
      <c r="Y2004" s="198">
        <f t="shared" si="1442"/>
        <v>0</v>
      </c>
      <c r="Z2004" s="205">
        <f t="shared" si="1443"/>
        <v>0</v>
      </c>
      <c r="AA2004" s="198">
        <f t="shared" si="1444"/>
        <v>0</v>
      </c>
      <c r="AB2004" s="205">
        <f t="shared" si="1449"/>
        <v>5.1999999999999998E-2</v>
      </c>
      <c r="AC2004" s="140">
        <f t="shared" si="1450"/>
        <v>12</v>
      </c>
      <c r="AD2004" s="67">
        <f t="shared" si="1452"/>
        <v>30</v>
      </c>
      <c r="AE2004" s="11">
        <f t="shared" si="1453"/>
        <v>1.0016911989999999</v>
      </c>
      <c r="AF2004" s="198">
        <f t="shared" si="1445"/>
        <v>1.23982817</v>
      </c>
      <c r="AG2004" s="198">
        <f t="shared" si="1446"/>
        <v>1.28179763</v>
      </c>
      <c r="AH2004" s="198">
        <f t="shared" si="1447"/>
        <v>0</v>
      </c>
      <c r="AI2004" s="196" t="str">
        <f t="shared" si="1454"/>
        <v>A+J=</v>
      </c>
      <c r="AJ2004" s="72">
        <f t="shared" si="1455"/>
        <v>46289</v>
      </c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197">
        <f t="shared" si="1448"/>
        <v>46272</v>
      </c>
      <c r="B2005" s="198">
        <f t="shared" si="1423"/>
        <v>759.44295959243618</v>
      </c>
      <c r="C2005" s="198">
        <f t="shared" si="1424"/>
        <v>536.39226704999999</v>
      </c>
      <c r="D2005" s="198">
        <f t="shared" si="1425"/>
        <v>37.397523839999849</v>
      </c>
      <c r="E2005" s="198">
        <f t="shared" si="1426"/>
        <v>498.99474321000014</v>
      </c>
      <c r="F2005" s="199">
        <f t="shared" si="1427"/>
        <v>7205.03</v>
      </c>
      <c r="G2005" s="63">
        <f t="shared" si="1422"/>
        <v>7245.38</v>
      </c>
      <c r="H2005" s="200">
        <f t="shared" si="1428"/>
        <v>46198</v>
      </c>
      <c r="I2005" s="64">
        <f t="shared" si="1429"/>
        <v>46228</v>
      </c>
      <c r="J2005" s="201">
        <f t="shared" si="1430"/>
        <v>5.6002542668107669E-3</v>
      </c>
      <c r="K2005" s="195">
        <f t="shared" si="1451"/>
        <v>46289</v>
      </c>
      <c r="L2005" s="202">
        <f t="shared" si="1431"/>
        <v>46289</v>
      </c>
      <c r="M2005" s="228">
        <f t="shared" si="1456"/>
        <v>30</v>
      </c>
      <c r="N2005" s="67">
        <f t="shared" si="1457"/>
        <v>13</v>
      </c>
      <c r="O2005" s="198">
        <f t="shared" si="1432"/>
        <v>1.00242293</v>
      </c>
      <c r="P2005" s="203">
        <f t="shared" si="1433"/>
        <v>1.0056002500000001</v>
      </c>
      <c r="Q2005" s="203">
        <f t="shared" si="1434"/>
        <v>1.4133070276247279</v>
      </c>
      <c r="R2005" s="198">
        <f t="shared" si="1435"/>
        <v>1.4167313699999999</v>
      </c>
      <c r="S2005" s="198">
        <f t="shared" si="1436"/>
        <v>1.36673489</v>
      </c>
      <c r="T2005" s="198">
        <f t="shared" si="1437"/>
        <v>733.10602610000001</v>
      </c>
      <c r="U2005" s="198">
        <f t="shared" si="1438"/>
        <v>13.714976791734724</v>
      </c>
      <c r="V2005" s="198">
        <f t="shared" si="1439"/>
        <v>207.94676296070153</v>
      </c>
      <c r="W2005" s="198">
        <f t="shared" si="1440"/>
        <v>758.05400680243622</v>
      </c>
      <c r="X2005" s="204">
        <f t="shared" si="1441"/>
        <v>0</v>
      </c>
      <c r="Y2005" s="198">
        <f t="shared" si="1442"/>
        <v>0</v>
      </c>
      <c r="Z2005" s="205">
        <f t="shared" si="1443"/>
        <v>0</v>
      </c>
      <c r="AA2005" s="198">
        <f t="shared" si="1444"/>
        <v>0</v>
      </c>
      <c r="AB2005" s="205">
        <f t="shared" si="1449"/>
        <v>5.1999999999999998E-2</v>
      </c>
      <c r="AC2005" s="140">
        <f t="shared" si="1450"/>
        <v>13</v>
      </c>
      <c r="AD2005" s="67">
        <f t="shared" si="1452"/>
        <v>30</v>
      </c>
      <c r="AE2005" s="11">
        <f t="shared" si="1453"/>
        <v>1.0018322609999999</v>
      </c>
      <c r="AF2005" s="198">
        <f t="shared" si="1445"/>
        <v>1.3432415799999999</v>
      </c>
      <c r="AG2005" s="198">
        <f t="shared" si="1446"/>
        <v>1.38895279</v>
      </c>
      <c r="AH2005" s="198">
        <f t="shared" si="1447"/>
        <v>0</v>
      </c>
      <c r="AI2005" s="196" t="str">
        <f t="shared" si="1454"/>
        <v>A+J=</v>
      </c>
      <c r="AJ2005" s="72">
        <f t="shared" si="1455"/>
        <v>46289</v>
      </c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197">
        <f t="shared" si="1448"/>
        <v>46273</v>
      </c>
      <c r="B2006" s="198">
        <f t="shared" si="1423"/>
        <v>759.68178193590541</v>
      </c>
      <c r="C2006" s="198">
        <f t="shared" si="1424"/>
        <v>536.39226704999999</v>
      </c>
      <c r="D2006" s="198">
        <f t="shared" si="1425"/>
        <v>37.397523839999849</v>
      </c>
      <c r="E2006" s="198">
        <f t="shared" si="1426"/>
        <v>498.99474321000014</v>
      </c>
      <c r="F2006" s="199">
        <f t="shared" si="1427"/>
        <v>7205.03</v>
      </c>
      <c r="G2006" s="63">
        <f t="shared" si="1422"/>
        <v>7245.38</v>
      </c>
      <c r="H2006" s="200">
        <f t="shared" si="1428"/>
        <v>46198</v>
      </c>
      <c r="I2006" s="64">
        <f t="shared" si="1429"/>
        <v>46228</v>
      </c>
      <c r="J2006" s="201">
        <f t="shared" si="1430"/>
        <v>5.6002542668107669E-3</v>
      </c>
      <c r="K2006" s="195">
        <f t="shared" si="1451"/>
        <v>46289</v>
      </c>
      <c r="L2006" s="202">
        <f t="shared" si="1431"/>
        <v>46289</v>
      </c>
      <c r="M2006" s="228">
        <f t="shared" si="1456"/>
        <v>30</v>
      </c>
      <c r="N2006" s="67">
        <f t="shared" si="1457"/>
        <v>14</v>
      </c>
      <c r="O2006" s="198">
        <f t="shared" si="1432"/>
        <v>1.00260956</v>
      </c>
      <c r="P2006" s="203">
        <f t="shared" si="1433"/>
        <v>1.0056002500000001</v>
      </c>
      <c r="Q2006" s="203">
        <f t="shared" si="1434"/>
        <v>1.4133070276247279</v>
      </c>
      <c r="R2006" s="198">
        <f t="shared" si="1435"/>
        <v>1.4169951300000001</v>
      </c>
      <c r="S2006" s="198">
        <f t="shared" si="1436"/>
        <v>1.36673489</v>
      </c>
      <c r="T2006" s="198">
        <f t="shared" si="1437"/>
        <v>733.10602610000001</v>
      </c>
      <c r="U2006" s="198">
        <f t="shared" si="1438"/>
        <v>13.714976791734724</v>
      </c>
      <c r="V2006" s="198">
        <f t="shared" si="1439"/>
        <v>208.07837781417066</v>
      </c>
      <c r="W2006" s="198">
        <f t="shared" si="1440"/>
        <v>758.18562165590538</v>
      </c>
      <c r="X2006" s="204">
        <f t="shared" si="1441"/>
        <v>0</v>
      </c>
      <c r="Y2006" s="198">
        <f t="shared" si="1442"/>
        <v>0</v>
      </c>
      <c r="Z2006" s="205">
        <f t="shared" si="1443"/>
        <v>0</v>
      </c>
      <c r="AA2006" s="198">
        <f t="shared" si="1444"/>
        <v>0</v>
      </c>
      <c r="AB2006" s="205">
        <f t="shared" si="1449"/>
        <v>5.1999999999999998E-2</v>
      </c>
      <c r="AC2006" s="140">
        <f t="shared" si="1450"/>
        <v>14</v>
      </c>
      <c r="AD2006" s="67">
        <f t="shared" si="1452"/>
        <v>30</v>
      </c>
      <c r="AE2006" s="11">
        <f t="shared" si="1453"/>
        <v>1.001973343</v>
      </c>
      <c r="AF2006" s="198">
        <f t="shared" si="1445"/>
        <v>1.4466696400000001</v>
      </c>
      <c r="AG2006" s="198">
        <f t="shared" si="1446"/>
        <v>1.49616028</v>
      </c>
      <c r="AH2006" s="198">
        <f t="shared" si="1447"/>
        <v>0</v>
      </c>
      <c r="AI2006" s="196" t="str">
        <f t="shared" si="1454"/>
        <v>A+J=</v>
      </c>
      <c r="AJ2006" s="72">
        <f t="shared" si="1455"/>
        <v>46289</v>
      </c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197">
        <f t="shared" si="1448"/>
        <v>46274</v>
      </c>
      <c r="B2007" s="198">
        <f t="shared" si="1423"/>
        <v>759.92067659916415</v>
      </c>
      <c r="C2007" s="198">
        <f t="shared" si="1424"/>
        <v>536.39226704999999</v>
      </c>
      <c r="D2007" s="198">
        <f t="shared" si="1425"/>
        <v>37.397523839999849</v>
      </c>
      <c r="E2007" s="198">
        <f t="shared" si="1426"/>
        <v>498.99474321000014</v>
      </c>
      <c r="F2007" s="199">
        <f t="shared" si="1427"/>
        <v>7205.03</v>
      </c>
      <c r="G2007" s="63">
        <f t="shared" si="1422"/>
        <v>7245.38</v>
      </c>
      <c r="H2007" s="200">
        <f t="shared" si="1428"/>
        <v>46198</v>
      </c>
      <c r="I2007" s="64">
        <f t="shared" si="1429"/>
        <v>46228</v>
      </c>
      <c r="J2007" s="201">
        <f t="shared" si="1430"/>
        <v>5.6002542668107669E-3</v>
      </c>
      <c r="K2007" s="195">
        <f t="shared" si="1451"/>
        <v>46289</v>
      </c>
      <c r="L2007" s="202">
        <f t="shared" si="1431"/>
        <v>46289</v>
      </c>
      <c r="M2007" s="228">
        <f t="shared" si="1456"/>
        <v>30</v>
      </c>
      <c r="N2007" s="67">
        <f t="shared" si="1457"/>
        <v>15</v>
      </c>
      <c r="O2007" s="198">
        <f t="shared" si="1432"/>
        <v>1.0027962100000001</v>
      </c>
      <c r="P2007" s="203">
        <f t="shared" si="1433"/>
        <v>1.0056002500000001</v>
      </c>
      <c r="Q2007" s="203">
        <f t="shared" si="1434"/>
        <v>1.4133070276247279</v>
      </c>
      <c r="R2007" s="198">
        <f t="shared" si="1435"/>
        <v>1.41725893</v>
      </c>
      <c r="S2007" s="198">
        <f t="shared" si="1436"/>
        <v>1.36673489</v>
      </c>
      <c r="T2007" s="198">
        <f t="shared" si="1437"/>
        <v>733.10602610000001</v>
      </c>
      <c r="U2007" s="198">
        <f t="shared" si="1438"/>
        <v>13.714976791734724</v>
      </c>
      <c r="V2007" s="198">
        <f t="shared" si="1439"/>
        <v>208.21001262742945</v>
      </c>
      <c r="W2007" s="198">
        <f t="shared" si="1440"/>
        <v>758.31725646916414</v>
      </c>
      <c r="X2007" s="204">
        <f t="shared" si="1441"/>
        <v>0</v>
      </c>
      <c r="Y2007" s="198">
        <f t="shared" si="1442"/>
        <v>0</v>
      </c>
      <c r="Z2007" s="205">
        <f t="shared" si="1443"/>
        <v>0</v>
      </c>
      <c r="AA2007" s="198">
        <f t="shared" si="1444"/>
        <v>0</v>
      </c>
      <c r="AB2007" s="205">
        <f t="shared" si="1449"/>
        <v>5.1999999999999998E-2</v>
      </c>
      <c r="AC2007" s="140">
        <f t="shared" si="1450"/>
        <v>15</v>
      </c>
      <c r="AD2007" s="67">
        <f t="shared" si="1452"/>
        <v>30</v>
      </c>
      <c r="AE2007" s="11">
        <f t="shared" si="1453"/>
        <v>1.0021144449999999</v>
      </c>
      <c r="AF2007" s="198">
        <f t="shared" si="1445"/>
        <v>1.5501123699999999</v>
      </c>
      <c r="AG2007" s="198">
        <f t="shared" si="1446"/>
        <v>1.6034201299999999</v>
      </c>
      <c r="AH2007" s="198">
        <f t="shared" si="1447"/>
        <v>0</v>
      </c>
      <c r="AI2007" s="196" t="str">
        <f t="shared" si="1454"/>
        <v>A+J=</v>
      </c>
      <c r="AJ2007" s="72">
        <f t="shared" si="1455"/>
        <v>46289</v>
      </c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197">
        <f t="shared" si="1448"/>
        <v>46275</v>
      </c>
      <c r="B2008" s="198">
        <f t="shared" si="1423"/>
        <v>760.15964857216011</v>
      </c>
      <c r="C2008" s="198">
        <f t="shared" si="1424"/>
        <v>536.39226704999999</v>
      </c>
      <c r="D2008" s="198">
        <f t="shared" si="1425"/>
        <v>37.397523839999849</v>
      </c>
      <c r="E2008" s="198">
        <f t="shared" si="1426"/>
        <v>498.99474321000014</v>
      </c>
      <c r="F2008" s="199">
        <f t="shared" si="1427"/>
        <v>7205.03</v>
      </c>
      <c r="G2008" s="63">
        <f t="shared" si="1422"/>
        <v>7245.38</v>
      </c>
      <c r="H2008" s="200">
        <f t="shared" si="1428"/>
        <v>46198</v>
      </c>
      <c r="I2008" s="64">
        <f t="shared" si="1429"/>
        <v>46228</v>
      </c>
      <c r="J2008" s="201">
        <f t="shared" si="1430"/>
        <v>5.6002542668107669E-3</v>
      </c>
      <c r="K2008" s="195">
        <f t="shared" si="1451"/>
        <v>46289</v>
      </c>
      <c r="L2008" s="202">
        <f t="shared" si="1431"/>
        <v>46289</v>
      </c>
      <c r="M2008" s="228">
        <f t="shared" si="1456"/>
        <v>30</v>
      </c>
      <c r="N2008" s="67">
        <f t="shared" si="1457"/>
        <v>16</v>
      </c>
      <c r="O2008" s="198">
        <f t="shared" si="1432"/>
        <v>1.0029828999999999</v>
      </c>
      <c r="P2008" s="203">
        <f t="shared" si="1433"/>
        <v>1.0056002500000001</v>
      </c>
      <c r="Q2008" s="203">
        <f t="shared" si="1434"/>
        <v>1.4133070276247279</v>
      </c>
      <c r="R2008" s="198">
        <f t="shared" si="1435"/>
        <v>1.4175227800000001</v>
      </c>
      <c r="S2008" s="198">
        <f t="shared" si="1436"/>
        <v>1.36673489</v>
      </c>
      <c r="T2008" s="198">
        <f t="shared" si="1437"/>
        <v>733.10602610000001</v>
      </c>
      <c r="U2008" s="198">
        <f t="shared" si="1438"/>
        <v>13.714976791734724</v>
      </c>
      <c r="V2008" s="198">
        <f t="shared" si="1439"/>
        <v>208.34167239042543</v>
      </c>
      <c r="W2008" s="198">
        <f t="shared" si="1440"/>
        <v>758.44891623216006</v>
      </c>
      <c r="X2008" s="204">
        <f t="shared" si="1441"/>
        <v>0</v>
      </c>
      <c r="Y2008" s="198">
        <f t="shared" si="1442"/>
        <v>0</v>
      </c>
      <c r="Z2008" s="205">
        <f t="shared" si="1443"/>
        <v>0</v>
      </c>
      <c r="AA2008" s="198">
        <f t="shared" si="1444"/>
        <v>0</v>
      </c>
      <c r="AB2008" s="205">
        <f t="shared" si="1449"/>
        <v>5.1999999999999998E-2</v>
      </c>
      <c r="AC2008" s="140">
        <f t="shared" si="1450"/>
        <v>16</v>
      </c>
      <c r="AD2008" s="67">
        <f t="shared" si="1452"/>
        <v>30</v>
      </c>
      <c r="AE2008" s="11">
        <f t="shared" si="1453"/>
        <v>1.002255567</v>
      </c>
      <c r="AF2008" s="198">
        <f t="shared" si="1445"/>
        <v>1.6535697499999999</v>
      </c>
      <c r="AG2008" s="198">
        <f t="shared" si="1446"/>
        <v>1.7107323400000001</v>
      </c>
      <c r="AH2008" s="198">
        <f t="shared" si="1447"/>
        <v>0</v>
      </c>
      <c r="AI2008" s="196" t="str">
        <f t="shared" si="1454"/>
        <v>A+J=</v>
      </c>
      <c r="AJ2008" s="72">
        <f t="shared" si="1455"/>
        <v>46289</v>
      </c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197">
        <f t="shared" si="1448"/>
        <v>46276</v>
      </c>
      <c r="B2009" s="198">
        <f t="shared" si="1423"/>
        <v>760.39869789489319</v>
      </c>
      <c r="C2009" s="198">
        <f t="shared" si="1424"/>
        <v>536.39226704999999</v>
      </c>
      <c r="D2009" s="198">
        <f t="shared" si="1425"/>
        <v>37.397523839999849</v>
      </c>
      <c r="E2009" s="198">
        <f t="shared" si="1426"/>
        <v>498.99474321000014</v>
      </c>
      <c r="F2009" s="199">
        <f t="shared" si="1427"/>
        <v>7205.03</v>
      </c>
      <c r="G2009" s="63">
        <f t="shared" si="1422"/>
        <v>7245.38</v>
      </c>
      <c r="H2009" s="200">
        <f t="shared" si="1428"/>
        <v>46198</v>
      </c>
      <c r="I2009" s="64">
        <f t="shared" si="1429"/>
        <v>46228</v>
      </c>
      <c r="J2009" s="201">
        <f t="shared" si="1430"/>
        <v>5.6002542668107669E-3</v>
      </c>
      <c r="K2009" s="195">
        <f t="shared" si="1451"/>
        <v>46289</v>
      </c>
      <c r="L2009" s="202">
        <f t="shared" si="1431"/>
        <v>46289</v>
      </c>
      <c r="M2009" s="228">
        <f t="shared" si="1456"/>
        <v>30</v>
      </c>
      <c r="N2009" s="67">
        <f t="shared" si="1457"/>
        <v>17</v>
      </c>
      <c r="O2009" s="198">
        <f t="shared" si="1432"/>
        <v>1.0031696299999999</v>
      </c>
      <c r="P2009" s="203">
        <f t="shared" si="1433"/>
        <v>1.0056002500000001</v>
      </c>
      <c r="Q2009" s="203">
        <f t="shared" si="1434"/>
        <v>1.4133070276247279</v>
      </c>
      <c r="R2009" s="198">
        <f t="shared" si="1435"/>
        <v>1.4177866800000001</v>
      </c>
      <c r="S2009" s="198">
        <f t="shared" si="1436"/>
        <v>1.36673489</v>
      </c>
      <c r="T2009" s="198">
        <f t="shared" si="1437"/>
        <v>733.10602610000001</v>
      </c>
      <c r="U2009" s="198">
        <f t="shared" si="1438"/>
        <v>13.714976791734724</v>
      </c>
      <c r="V2009" s="198">
        <f t="shared" si="1439"/>
        <v>208.47335710315855</v>
      </c>
      <c r="W2009" s="198">
        <f t="shared" si="1440"/>
        <v>758.58060094489315</v>
      </c>
      <c r="X2009" s="204">
        <f t="shared" si="1441"/>
        <v>0</v>
      </c>
      <c r="Y2009" s="198">
        <f t="shared" si="1442"/>
        <v>0</v>
      </c>
      <c r="Z2009" s="205">
        <f t="shared" si="1443"/>
        <v>0</v>
      </c>
      <c r="AA2009" s="198">
        <f t="shared" si="1444"/>
        <v>0</v>
      </c>
      <c r="AB2009" s="205">
        <f t="shared" si="1449"/>
        <v>5.1999999999999998E-2</v>
      </c>
      <c r="AC2009" s="140">
        <f t="shared" si="1450"/>
        <v>17</v>
      </c>
      <c r="AD2009" s="67">
        <f t="shared" si="1452"/>
        <v>30</v>
      </c>
      <c r="AE2009" s="11">
        <f t="shared" si="1453"/>
        <v>1.0023967090000001</v>
      </c>
      <c r="AF2009" s="198">
        <f t="shared" si="1445"/>
        <v>1.75704181</v>
      </c>
      <c r="AG2009" s="198">
        <f t="shared" si="1446"/>
        <v>1.8180969499999999</v>
      </c>
      <c r="AH2009" s="198">
        <f t="shared" si="1447"/>
        <v>0</v>
      </c>
      <c r="AI2009" s="196" t="str">
        <f t="shared" si="1454"/>
        <v>A+J=</v>
      </c>
      <c r="AJ2009" s="72">
        <f t="shared" si="1455"/>
        <v>46289</v>
      </c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197">
        <f t="shared" si="1448"/>
        <v>46277</v>
      </c>
      <c r="B2010" s="198">
        <f t="shared" si="1423"/>
        <v>760.6378245773634</v>
      </c>
      <c r="C2010" s="198">
        <f t="shared" si="1424"/>
        <v>536.39226704999999</v>
      </c>
      <c r="D2010" s="198">
        <f t="shared" si="1425"/>
        <v>37.397523839999849</v>
      </c>
      <c r="E2010" s="198">
        <f t="shared" si="1426"/>
        <v>498.99474321000014</v>
      </c>
      <c r="F2010" s="199">
        <f t="shared" si="1427"/>
        <v>7205.03</v>
      </c>
      <c r="G2010" s="63">
        <f t="shared" si="1422"/>
        <v>7245.38</v>
      </c>
      <c r="H2010" s="200">
        <f t="shared" si="1428"/>
        <v>46198</v>
      </c>
      <c r="I2010" s="64">
        <f t="shared" si="1429"/>
        <v>46228</v>
      </c>
      <c r="J2010" s="201">
        <f t="shared" si="1430"/>
        <v>5.6002542668107669E-3</v>
      </c>
      <c r="K2010" s="195">
        <f t="shared" si="1451"/>
        <v>46289</v>
      </c>
      <c r="L2010" s="202">
        <f t="shared" si="1431"/>
        <v>46289</v>
      </c>
      <c r="M2010" s="228">
        <f t="shared" si="1456"/>
        <v>30</v>
      </c>
      <c r="N2010" s="67">
        <f t="shared" si="1457"/>
        <v>18</v>
      </c>
      <c r="O2010" s="198">
        <f t="shared" si="1432"/>
        <v>1.00335639</v>
      </c>
      <c r="P2010" s="203">
        <f t="shared" si="1433"/>
        <v>1.0056002500000001</v>
      </c>
      <c r="Q2010" s="203">
        <f t="shared" si="1434"/>
        <v>1.4133070276247279</v>
      </c>
      <c r="R2010" s="198">
        <f t="shared" si="1435"/>
        <v>1.41805063</v>
      </c>
      <c r="S2010" s="198">
        <f t="shared" si="1436"/>
        <v>1.36673489</v>
      </c>
      <c r="T2010" s="198">
        <f t="shared" si="1437"/>
        <v>733.10602610000001</v>
      </c>
      <c r="U2010" s="198">
        <f t="shared" si="1438"/>
        <v>13.714976791734724</v>
      </c>
      <c r="V2010" s="198">
        <f t="shared" si="1439"/>
        <v>208.60506676562878</v>
      </c>
      <c r="W2010" s="198">
        <f t="shared" si="1440"/>
        <v>758.71231060736341</v>
      </c>
      <c r="X2010" s="204">
        <f t="shared" si="1441"/>
        <v>0</v>
      </c>
      <c r="Y2010" s="198">
        <f t="shared" si="1442"/>
        <v>0</v>
      </c>
      <c r="Z2010" s="205">
        <f t="shared" si="1443"/>
        <v>0</v>
      </c>
      <c r="AA2010" s="198">
        <f t="shared" si="1444"/>
        <v>0</v>
      </c>
      <c r="AB2010" s="205">
        <f t="shared" si="1449"/>
        <v>5.1999999999999998E-2</v>
      </c>
      <c r="AC2010" s="140">
        <f t="shared" si="1450"/>
        <v>18</v>
      </c>
      <c r="AD2010" s="67">
        <f t="shared" si="1452"/>
        <v>30</v>
      </c>
      <c r="AE2010" s="11">
        <f t="shared" si="1453"/>
        <v>1.0025378709999999</v>
      </c>
      <c r="AF2010" s="198">
        <f t="shared" si="1445"/>
        <v>1.8605285199999999</v>
      </c>
      <c r="AG2010" s="198">
        <f t="shared" si="1446"/>
        <v>1.9255139699999999</v>
      </c>
      <c r="AH2010" s="198">
        <f t="shared" si="1447"/>
        <v>0</v>
      </c>
      <c r="AI2010" s="196" t="str">
        <f t="shared" si="1454"/>
        <v>A+J=</v>
      </c>
      <c r="AJ2010" s="72">
        <f t="shared" si="1455"/>
        <v>46289</v>
      </c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197">
        <f t="shared" si="1448"/>
        <v>46278</v>
      </c>
      <c r="B2011" s="198">
        <f t="shared" si="1423"/>
        <v>760.87703287951831</v>
      </c>
      <c r="C2011" s="198">
        <f t="shared" si="1424"/>
        <v>536.39226704999999</v>
      </c>
      <c r="D2011" s="198">
        <f t="shared" si="1425"/>
        <v>37.397523839999849</v>
      </c>
      <c r="E2011" s="198">
        <f t="shared" si="1426"/>
        <v>498.99474321000014</v>
      </c>
      <c r="F2011" s="199">
        <f t="shared" si="1427"/>
        <v>7205.03</v>
      </c>
      <c r="G2011" s="63">
        <f t="shared" si="1422"/>
        <v>7245.38</v>
      </c>
      <c r="H2011" s="200">
        <f t="shared" si="1428"/>
        <v>46198</v>
      </c>
      <c r="I2011" s="64">
        <f t="shared" si="1429"/>
        <v>46228</v>
      </c>
      <c r="J2011" s="201">
        <f t="shared" si="1430"/>
        <v>5.6002542668107669E-3</v>
      </c>
      <c r="K2011" s="195">
        <f t="shared" si="1451"/>
        <v>46289</v>
      </c>
      <c r="L2011" s="202">
        <f t="shared" si="1431"/>
        <v>46289</v>
      </c>
      <c r="M2011" s="228">
        <f t="shared" si="1456"/>
        <v>30</v>
      </c>
      <c r="N2011" s="67">
        <f t="shared" si="1457"/>
        <v>19</v>
      </c>
      <c r="O2011" s="198">
        <f t="shared" si="1432"/>
        <v>1.00354319</v>
      </c>
      <c r="P2011" s="203">
        <f t="shared" si="1433"/>
        <v>1.0056002500000001</v>
      </c>
      <c r="Q2011" s="203">
        <f t="shared" si="1434"/>
        <v>1.4133070276247279</v>
      </c>
      <c r="R2011" s="198">
        <f t="shared" si="1435"/>
        <v>1.41831464</v>
      </c>
      <c r="S2011" s="198">
        <f t="shared" si="1436"/>
        <v>1.36673489</v>
      </c>
      <c r="T2011" s="198">
        <f t="shared" si="1437"/>
        <v>733.10602610000001</v>
      </c>
      <c r="U2011" s="198">
        <f t="shared" si="1438"/>
        <v>13.714976791734724</v>
      </c>
      <c r="V2011" s="198">
        <f t="shared" si="1439"/>
        <v>208.73680636778363</v>
      </c>
      <c r="W2011" s="198">
        <f t="shared" si="1440"/>
        <v>758.84405020951829</v>
      </c>
      <c r="X2011" s="204">
        <f t="shared" si="1441"/>
        <v>0</v>
      </c>
      <c r="Y2011" s="198">
        <f t="shared" si="1442"/>
        <v>0</v>
      </c>
      <c r="Z2011" s="205">
        <f t="shared" si="1443"/>
        <v>0</v>
      </c>
      <c r="AA2011" s="198">
        <f t="shared" si="1444"/>
        <v>0</v>
      </c>
      <c r="AB2011" s="205">
        <f t="shared" si="1449"/>
        <v>5.1999999999999998E-2</v>
      </c>
      <c r="AC2011" s="140">
        <f t="shared" si="1450"/>
        <v>19</v>
      </c>
      <c r="AD2011" s="67">
        <f t="shared" si="1452"/>
        <v>30</v>
      </c>
      <c r="AE2011" s="11">
        <f t="shared" si="1453"/>
        <v>1.002679052</v>
      </c>
      <c r="AF2011" s="198">
        <f t="shared" si="1445"/>
        <v>1.9640291599999999</v>
      </c>
      <c r="AG2011" s="198">
        <f t="shared" si="1446"/>
        <v>2.03298267</v>
      </c>
      <c r="AH2011" s="198">
        <f t="shared" si="1447"/>
        <v>0</v>
      </c>
      <c r="AI2011" s="196" t="str">
        <f t="shared" si="1454"/>
        <v>A+J=</v>
      </c>
      <c r="AJ2011" s="72">
        <f t="shared" si="1455"/>
        <v>46289</v>
      </c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197">
        <f t="shared" si="1448"/>
        <v>46279</v>
      </c>
      <c r="B2012" s="198">
        <f t="shared" si="1423"/>
        <v>761.11631433146283</v>
      </c>
      <c r="C2012" s="198">
        <f t="shared" si="1424"/>
        <v>536.39226704999999</v>
      </c>
      <c r="D2012" s="198">
        <f t="shared" si="1425"/>
        <v>37.397523839999849</v>
      </c>
      <c r="E2012" s="198">
        <f t="shared" si="1426"/>
        <v>498.99474321000014</v>
      </c>
      <c r="F2012" s="199">
        <f t="shared" si="1427"/>
        <v>7205.03</v>
      </c>
      <c r="G2012" s="63">
        <f t="shared" si="1422"/>
        <v>7245.38</v>
      </c>
      <c r="H2012" s="200">
        <f t="shared" si="1428"/>
        <v>46198</v>
      </c>
      <c r="I2012" s="64">
        <f t="shared" si="1429"/>
        <v>46228</v>
      </c>
      <c r="J2012" s="201">
        <f t="shared" si="1430"/>
        <v>5.6002542668107669E-3</v>
      </c>
      <c r="K2012" s="195">
        <f t="shared" si="1451"/>
        <v>46289</v>
      </c>
      <c r="L2012" s="202">
        <f t="shared" si="1431"/>
        <v>46289</v>
      </c>
      <c r="M2012" s="228">
        <f t="shared" si="1456"/>
        <v>30</v>
      </c>
      <c r="N2012" s="67">
        <f t="shared" si="1457"/>
        <v>20</v>
      </c>
      <c r="O2012" s="198">
        <f t="shared" si="1432"/>
        <v>1.0037300199999999</v>
      </c>
      <c r="P2012" s="203">
        <f t="shared" si="1433"/>
        <v>1.0056002500000001</v>
      </c>
      <c r="Q2012" s="203">
        <f t="shared" si="1434"/>
        <v>1.4133070276247279</v>
      </c>
      <c r="R2012" s="198">
        <f t="shared" si="1435"/>
        <v>1.4185786899999999</v>
      </c>
      <c r="S2012" s="198">
        <f t="shared" si="1436"/>
        <v>1.36673489</v>
      </c>
      <c r="T2012" s="198">
        <f t="shared" si="1437"/>
        <v>733.10602610000001</v>
      </c>
      <c r="U2012" s="198">
        <f t="shared" si="1438"/>
        <v>13.714976791734724</v>
      </c>
      <c r="V2012" s="198">
        <f t="shared" si="1439"/>
        <v>208.86856592972822</v>
      </c>
      <c r="W2012" s="198">
        <f t="shared" si="1440"/>
        <v>758.97580977146288</v>
      </c>
      <c r="X2012" s="204">
        <f t="shared" si="1441"/>
        <v>0</v>
      </c>
      <c r="Y2012" s="198">
        <f t="shared" si="1442"/>
        <v>0</v>
      </c>
      <c r="Z2012" s="205">
        <f t="shared" si="1443"/>
        <v>0</v>
      </c>
      <c r="AA2012" s="198">
        <f t="shared" si="1444"/>
        <v>0</v>
      </c>
      <c r="AB2012" s="205">
        <f t="shared" si="1449"/>
        <v>5.1999999999999998E-2</v>
      </c>
      <c r="AC2012" s="140">
        <f t="shared" si="1450"/>
        <v>20</v>
      </c>
      <c r="AD2012" s="67">
        <f t="shared" si="1452"/>
        <v>30</v>
      </c>
      <c r="AE2012" s="11">
        <f t="shared" si="1453"/>
        <v>1.002820254</v>
      </c>
      <c r="AF2012" s="198">
        <f t="shared" si="1445"/>
        <v>2.0675452000000001</v>
      </c>
      <c r="AG2012" s="198">
        <f t="shared" si="1446"/>
        <v>2.1405045600000001</v>
      </c>
      <c r="AH2012" s="198">
        <f t="shared" si="1447"/>
        <v>0</v>
      </c>
      <c r="AI2012" s="196" t="str">
        <f t="shared" si="1454"/>
        <v>A+J=</v>
      </c>
      <c r="AJ2012" s="72">
        <f t="shared" si="1455"/>
        <v>46289</v>
      </c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197">
        <f t="shared" si="1448"/>
        <v>46280</v>
      </c>
      <c r="B2013" s="198">
        <f t="shared" si="1423"/>
        <v>761.35567244314461</v>
      </c>
      <c r="C2013" s="198">
        <f t="shared" si="1424"/>
        <v>536.39226704999999</v>
      </c>
      <c r="D2013" s="198">
        <f t="shared" si="1425"/>
        <v>37.397523839999849</v>
      </c>
      <c r="E2013" s="198">
        <f t="shared" si="1426"/>
        <v>498.99474321000014</v>
      </c>
      <c r="F2013" s="199">
        <f t="shared" si="1427"/>
        <v>7205.03</v>
      </c>
      <c r="G2013" s="63">
        <f t="shared" si="1422"/>
        <v>7245.38</v>
      </c>
      <c r="H2013" s="200">
        <f t="shared" si="1428"/>
        <v>46198</v>
      </c>
      <c r="I2013" s="64">
        <f t="shared" si="1429"/>
        <v>46228</v>
      </c>
      <c r="J2013" s="201">
        <f t="shared" si="1430"/>
        <v>5.6002542668107669E-3</v>
      </c>
      <c r="K2013" s="195">
        <f t="shared" si="1451"/>
        <v>46289</v>
      </c>
      <c r="L2013" s="202">
        <f t="shared" si="1431"/>
        <v>46289</v>
      </c>
      <c r="M2013" s="228">
        <f t="shared" si="1456"/>
        <v>30</v>
      </c>
      <c r="N2013" s="67">
        <f t="shared" si="1457"/>
        <v>21</v>
      </c>
      <c r="O2013" s="198">
        <f t="shared" si="1432"/>
        <v>1.00391689</v>
      </c>
      <c r="P2013" s="203">
        <f t="shared" si="1433"/>
        <v>1.0056002500000001</v>
      </c>
      <c r="Q2013" s="203">
        <f t="shared" si="1434"/>
        <v>1.4133070276247279</v>
      </c>
      <c r="R2013" s="198">
        <f t="shared" si="1435"/>
        <v>1.41884279</v>
      </c>
      <c r="S2013" s="198">
        <f t="shared" si="1436"/>
        <v>1.36673489</v>
      </c>
      <c r="T2013" s="198">
        <f t="shared" si="1437"/>
        <v>733.10602610000001</v>
      </c>
      <c r="U2013" s="198">
        <f t="shared" si="1438"/>
        <v>13.714976791734724</v>
      </c>
      <c r="V2013" s="198">
        <f t="shared" si="1439"/>
        <v>209.00035044141003</v>
      </c>
      <c r="W2013" s="198">
        <f t="shared" si="1440"/>
        <v>759.10759428314464</v>
      </c>
      <c r="X2013" s="204">
        <f t="shared" si="1441"/>
        <v>0</v>
      </c>
      <c r="Y2013" s="198">
        <f t="shared" si="1442"/>
        <v>0</v>
      </c>
      <c r="Z2013" s="205">
        <f t="shared" si="1443"/>
        <v>0</v>
      </c>
      <c r="AA2013" s="198">
        <f t="shared" si="1444"/>
        <v>0</v>
      </c>
      <c r="AB2013" s="205">
        <f t="shared" si="1449"/>
        <v>5.1999999999999998E-2</v>
      </c>
      <c r="AC2013" s="140">
        <f t="shared" si="1450"/>
        <v>21</v>
      </c>
      <c r="AD2013" s="67">
        <f t="shared" si="1452"/>
        <v>30</v>
      </c>
      <c r="AE2013" s="11">
        <f t="shared" si="1453"/>
        <v>1.002961475</v>
      </c>
      <c r="AF2013" s="198">
        <f t="shared" si="1445"/>
        <v>2.17107516</v>
      </c>
      <c r="AG2013" s="198">
        <f t="shared" si="1446"/>
        <v>2.2480781599999999</v>
      </c>
      <c r="AH2013" s="198">
        <f t="shared" si="1447"/>
        <v>0</v>
      </c>
      <c r="AI2013" s="196" t="str">
        <f t="shared" si="1454"/>
        <v>A+J=</v>
      </c>
      <c r="AJ2013" s="72">
        <f t="shared" si="1455"/>
        <v>46289</v>
      </c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197">
        <f t="shared" si="1448"/>
        <v>46281</v>
      </c>
      <c r="B2014" s="198">
        <f t="shared" si="1423"/>
        <v>761.59510798456358</v>
      </c>
      <c r="C2014" s="198">
        <f t="shared" si="1424"/>
        <v>536.39226704999999</v>
      </c>
      <c r="D2014" s="198">
        <f t="shared" si="1425"/>
        <v>37.397523839999849</v>
      </c>
      <c r="E2014" s="198">
        <f t="shared" si="1426"/>
        <v>498.99474321000014</v>
      </c>
      <c r="F2014" s="199">
        <f t="shared" si="1427"/>
        <v>7205.03</v>
      </c>
      <c r="G2014" s="63">
        <f t="shared" si="1422"/>
        <v>7245.38</v>
      </c>
      <c r="H2014" s="200">
        <f t="shared" si="1428"/>
        <v>46198</v>
      </c>
      <c r="I2014" s="64">
        <f t="shared" si="1429"/>
        <v>46228</v>
      </c>
      <c r="J2014" s="201">
        <f t="shared" si="1430"/>
        <v>5.6002542668107669E-3</v>
      </c>
      <c r="K2014" s="195">
        <f t="shared" si="1451"/>
        <v>46289</v>
      </c>
      <c r="L2014" s="202">
        <f t="shared" si="1431"/>
        <v>46289</v>
      </c>
      <c r="M2014" s="228">
        <f t="shared" si="1456"/>
        <v>30</v>
      </c>
      <c r="N2014" s="67">
        <f t="shared" si="1457"/>
        <v>22</v>
      </c>
      <c r="O2014" s="198">
        <f t="shared" si="1432"/>
        <v>1.0041037900000001</v>
      </c>
      <c r="P2014" s="203">
        <f t="shared" si="1433"/>
        <v>1.0056002500000001</v>
      </c>
      <c r="Q2014" s="203">
        <f t="shared" si="1434"/>
        <v>1.4133070276247279</v>
      </c>
      <c r="R2014" s="198">
        <f t="shared" si="1435"/>
        <v>1.41910694</v>
      </c>
      <c r="S2014" s="198">
        <f t="shared" si="1436"/>
        <v>1.36673489</v>
      </c>
      <c r="T2014" s="198">
        <f t="shared" si="1437"/>
        <v>733.10602610000001</v>
      </c>
      <c r="U2014" s="198">
        <f t="shared" si="1438"/>
        <v>13.714976791734724</v>
      </c>
      <c r="V2014" s="198">
        <f t="shared" si="1439"/>
        <v>209.13215990282896</v>
      </c>
      <c r="W2014" s="198">
        <f t="shared" si="1440"/>
        <v>759.23940374456356</v>
      </c>
      <c r="X2014" s="204">
        <f t="shared" si="1441"/>
        <v>0</v>
      </c>
      <c r="Y2014" s="198">
        <f t="shared" si="1442"/>
        <v>0</v>
      </c>
      <c r="Z2014" s="205">
        <f t="shared" si="1443"/>
        <v>0</v>
      </c>
      <c r="AA2014" s="198">
        <f t="shared" si="1444"/>
        <v>0</v>
      </c>
      <c r="AB2014" s="205">
        <f t="shared" si="1449"/>
        <v>5.1999999999999998E-2</v>
      </c>
      <c r="AC2014" s="140">
        <f t="shared" si="1450"/>
        <v>22</v>
      </c>
      <c r="AD2014" s="67">
        <f t="shared" si="1452"/>
        <v>30</v>
      </c>
      <c r="AE2014" s="11">
        <f t="shared" si="1453"/>
        <v>1.0031027159999999</v>
      </c>
      <c r="AF2014" s="198">
        <f t="shared" si="1445"/>
        <v>2.27461979</v>
      </c>
      <c r="AG2014" s="198">
        <f t="shared" si="1446"/>
        <v>2.3557042400000001</v>
      </c>
      <c r="AH2014" s="198">
        <f t="shared" si="1447"/>
        <v>0</v>
      </c>
      <c r="AI2014" s="196" t="str">
        <f t="shared" si="1454"/>
        <v>A+J=</v>
      </c>
      <c r="AJ2014" s="72">
        <f t="shared" si="1455"/>
        <v>46289</v>
      </c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197">
        <f t="shared" si="1448"/>
        <v>46282</v>
      </c>
      <c r="B2015" s="198">
        <f t="shared" si="1423"/>
        <v>761.83461597577229</v>
      </c>
      <c r="C2015" s="198">
        <f t="shared" si="1424"/>
        <v>536.39226704999999</v>
      </c>
      <c r="D2015" s="198">
        <f t="shared" si="1425"/>
        <v>37.397523839999849</v>
      </c>
      <c r="E2015" s="198">
        <f t="shared" si="1426"/>
        <v>498.99474321000014</v>
      </c>
      <c r="F2015" s="199">
        <f t="shared" si="1427"/>
        <v>7205.03</v>
      </c>
      <c r="G2015" s="63">
        <f t="shared" si="1422"/>
        <v>7245.38</v>
      </c>
      <c r="H2015" s="200">
        <f t="shared" si="1428"/>
        <v>46198</v>
      </c>
      <c r="I2015" s="64">
        <f t="shared" si="1429"/>
        <v>46228</v>
      </c>
      <c r="J2015" s="201">
        <f t="shared" si="1430"/>
        <v>5.6002542668107669E-3</v>
      </c>
      <c r="K2015" s="195">
        <f t="shared" si="1451"/>
        <v>46289</v>
      </c>
      <c r="L2015" s="202">
        <f t="shared" si="1431"/>
        <v>46289</v>
      </c>
      <c r="M2015" s="228">
        <f t="shared" si="1456"/>
        <v>30</v>
      </c>
      <c r="N2015" s="67">
        <f t="shared" si="1457"/>
        <v>23</v>
      </c>
      <c r="O2015" s="198">
        <f t="shared" si="1432"/>
        <v>1.00429072</v>
      </c>
      <c r="P2015" s="203">
        <f t="shared" si="1433"/>
        <v>1.0056002500000001</v>
      </c>
      <c r="Q2015" s="203">
        <f t="shared" si="1434"/>
        <v>1.4133070276247279</v>
      </c>
      <c r="R2015" s="198">
        <f t="shared" si="1435"/>
        <v>1.41937113</v>
      </c>
      <c r="S2015" s="198">
        <f t="shared" si="1436"/>
        <v>1.36673489</v>
      </c>
      <c r="T2015" s="198">
        <f t="shared" si="1437"/>
        <v>733.10602610000001</v>
      </c>
      <c r="U2015" s="198">
        <f t="shared" si="1438"/>
        <v>13.714976791734724</v>
      </c>
      <c r="V2015" s="198">
        <f t="shared" si="1439"/>
        <v>209.2639893240376</v>
      </c>
      <c r="W2015" s="198">
        <f t="shared" si="1440"/>
        <v>759.37123316577231</v>
      </c>
      <c r="X2015" s="204">
        <f t="shared" si="1441"/>
        <v>0</v>
      </c>
      <c r="Y2015" s="198">
        <f t="shared" si="1442"/>
        <v>0</v>
      </c>
      <c r="Z2015" s="205">
        <f t="shared" si="1443"/>
        <v>0</v>
      </c>
      <c r="AA2015" s="198">
        <f t="shared" si="1444"/>
        <v>0</v>
      </c>
      <c r="AB2015" s="205">
        <f t="shared" si="1449"/>
        <v>5.1999999999999998E-2</v>
      </c>
      <c r="AC2015" s="140">
        <f t="shared" si="1450"/>
        <v>23</v>
      </c>
      <c r="AD2015" s="67">
        <f t="shared" si="1452"/>
        <v>30</v>
      </c>
      <c r="AE2015" s="11">
        <f t="shared" si="1453"/>
        <v>1.0032439769999999</v>
      </c>
      <c r="AF2015" s="198">
        <f t="shared" si="1445"/>
        <v>2.3781790799999998</v>
      </c>
      <c r="AG2015" s="198">
        <f t="shared" si="1446"/>
        <v>2.4633828100000001</v>
      </c>
      <c r="AH2015" s="198">
        <f t="shared" si="1447"/>
        <v>0</v>
      </c>
      <c r="AI2015" s="196" t="str">
        <f t="shared" si="1454"/>
        <v>A+J=</v>
      </c>
      <c r="AJ2015" s="72">
        <f t="shared" si="1455"/>
        <v>46289</v>
      </c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197">
        <f t="shared" si="1448"/>
        <v>46283</v>
      </c>
      <c r="B2016" s="198">
        <f t="shared" si="1423"/>
        <v>762.074201436718</v>
      </c>
      <c r="C2016" s="198">
        <f t="shared" si="1424"/>
        <v>536.39226704999999</v>
      </c>
      <c r="D2016" s="198">
        <f t="shared" si="1425"/>
        <v>37.397523839999849</v>
      </c>
      <c r="E2016" s="198">
        <f t="shared" si="1426"/>
        <v>498.99474321000014</v>
      </c>
      <c r="F2016" s="199">
        <f t="shared" si="1427"/>
        <v>7205.03</v>
      </c>
      <c r="G2016" s="63">
        <f t="shared" si="1422"/>
        <v>7245.38</v>
      </c>
      <c r="H2016" s="200">
        <f t="shared" si="1428"/>
        <v>46198</v>
      </c>
      <c r="I2016" s="64">
        <f t="shared" si="1429"/>
        <v>46228</v>
      </c>
      <c r="J2016" s="201">
        <f t="shared" si="1430"/>
        <v>5.6002542668107669E-3</v>
      </c>
      <c r="K2016" s="195">
        <f t="shared" si="1451"/>
        <v>46289</v>
      </c>
      <c r="L2016" s="202">
        <f t="shared" si="1431"/>
        <v>46289</v>
      </c>
      <c r="M2016" s="228">
        <f t="shared" si="1456"/>
        <v>30</v>
      </c>
      <c r="N2016" s="67">
        <f t="shared" si="1457"/>
        <v>24</v>
      </c>
      <c r="O2016" s="198">
        <f t="shared" si="1432"/>
        <v>1.0044776900000001</v>
      </c>
      <c r="P2016" s="203">
        <f t="shared" si="1433"/>
        <v>1.0056002500000001</v>
      </c>
      <c r="Q2016" s="203">
        <f t="shared" si="1434"/>
        <v>1.4133070276247279</v>
      </c>
      <c r="R2016" s="198">
        <f t="shared" si="1435"/>
        <v>1.41963537</v>
      </c>
      <c r="S2016" s="198">
        <f t="shared" si="1436"/>
        <v>1.36673489</v>
      </c>
      <c r="T2016" s="198">
        <f t="shared" si="1437"/>
        <v>733.10602610000001</v>
      </c>
      <c r="U2016" s="198">
        <f t="shared" si="1438"/>
        <v>13.714976791734724</v>
      </c>
      <c r="V2016" s="198">
        <f t="shared" si="1439"/>
        <v>209.39584369498337</v>
      </c>
      <c r="W2016" s="198">
        <f t="shared" si="1440"/>
        <v>759.503087536718</v>
      </c>
      <c r="X2016" s="204">
        <f t="shared" si="1441"/>
        <v>0</v>
      </c>
      <c r="Y2016" s="198">
        <f t="shared" si="1442"/>
        <v>0</v>
      </c>
      <c r="Z2016" s="205">
        <f t="shared" si="1443"/>
        <v>0</v>
      </c>
      <c r="AA2016" s="198">
        <f t="shared" si="1444"/>
        <v>0</v>
      </c>
      <c r="AB2016" s="205">
        <f t="shared" si="1449"/>
        <v>5.1999999999999998E-2</v>
      </c>
      <c r="AC2016" s="140">
        <f t="shared" si="1450"/>
        <v>24</v>
      </c>
      <c r="AD2016" s="67">
        <f t="shared" si="1452"/>
        <v>30</v>
      </c>
      <c r="AE2016" s="11">
        <f t="shared" si="1453"/>
        <v>1.003385258</v>
      </c>
      <c r="AF2016" s="198">
        <f t="shared" si="1445"/>
        <v>2.4817530300000001</v>
      </c>
      <c r="AG2016" s="198">
        <f t="shared" si="1446"/>
        <v>2.5711138999999998</v>
      </c>
      <c r="AH2016" s="198">
        <f t="shared" si="1447"/>
        <v>0</v>
      </c>
      <c r="AI2016" s="196" t="str">
        <f t="shared" si="1454"/>
        <v>A+J=</v>
      </c>
      <c r="AJ2016" s="72">
        <f t="shared" si="1455"/>
        <v>46289</v>
      </c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197">
        <f t="shared" si="1448"/>
        <v>46284</v>
      </c>
      <c r="B2017" s="198">
        <f t="shared" si="1423"/>
        <v>762.31387439729588</v>
      </c>
      <c r="C2017" s="198">
        <f t="shared" si="1424"/>
        <v>536.39226704999999</v>
      </c>
      <c r="D2017" s="198">
        <f t="shared" si="1425"/>
        <v>37.397523839999849</v>
      </c>
      <c r="E2017" s="198">
        <f t="shared" si="1426"/>
        <v>498.99474321000014</v>
      </c>
      <c r="F2017" s="199">
        <f t="shared" si="1427"/>
        <v>7205.03</v>
      </c>
      <c r="G2017" s="63">
        <f t="shared" si="1422"/>
        <v>7245.38</v>
      </c>
      <c r="H2017" s="200">
        <f t="shared" si="1428"/>
        <v>46198</v>
      </c>
      <c r="I2017" s="64">
        <f t="shared" si="1429"/>
        <v>46228</v>
      </c>
      <c r="J2017" s="201">
        <f t="shared" si="1430"/>
        <v>5.6002542668107669E-3</v>
      </c>
      <c r="K2017" s="195">
        <f t="shared" si="1451"/>
        <v>46289</v>
      </c>
      <c r="L2017" s="202">
        <f t="shared" si="1431"/>
        <v>46289</v>
      </c>
      <c r="M2017" s="228">
        <f t="shared" si="1456"/>
        <v>30</v>
      </c>
      <c r="N2017" s="67">
        <f t="shared" si="1457"/>
        <v>25</v>
      </c>
      <c r="O2017" s="198">
        <f t="shared" si="1432"/>
        <v>1.0046647</v>
      </c>
      <c r="P2017" s="203">
        <f t="shared" si="1433"/>
        <v>1.0056002500000001</v>
      </c>
      <c r="Q2017" s="203">
        <f t="shared" si="1434"/>
        <v>1.4133070276247279</v>
      </c>
      <c r="R2017" s="198">
        <f t="shared" si="1435"/>
        <v>1.4198996800000001</v>
      </c>
      <c r="S2017" s="198">
        <f t="shared" si="1436"/>
        <v>1.36673489</v>
      </c>
      <c r="T2017" s="198">
        <f t="shared" si="1437"/>
        <v>733.10602610000001</v>
      </c>
      <c r="U2017" s="198">
        <f t="shared" si="1438"/>
        <v>13.714976791734724</v>
      </c>
      <c r="V2017" s="198">
        <f t="shared" si="1439"/>
        <v>209.52773299556128</v>
      </c>
      <c r="W2017" s="198">
        <f t="shared" si="1440"/>
        <v>759.63497683729588</v>
      </c>
      <c r="X2017" s="204">
        <f t="shared" si="1441"/>
        <v>0</v>
      </c>
      <c r="Y2017" s="198">
        <f t="shared" si="1442"/>
        <v>0</v>
      </c>
      <c r="Z2017" s="205">
        <f t="shared" si="1443"/>
        <v>0</v>
      </c>
      <c r="AA2017" s="198">
        <f t="shared" si="1444"/>
        <v>0</v>
      </c>
      <c r="AB2017" s="205">
        <f t="shared" si="1449"/>
        <v>5.1999999999999998E-2</v>
      </c>
      <c r="AC2017" s="140">
        <f t="shared" si="1450"/>
        <v>25</v>
      </c>
      <c r="AD2017" s="67">
        <f t="shared" si="1452"/>
        <v>30</v>
      </c>
      <c r="AE2017" s="11">
        <f t="shared" si="1453"/>
        <v>1.003526559</v>
      </c>
      <c r="AF2017" s="198">
        <f t="shared" si="1445"/>
        <v>2.5853416500000002</v>
      </c>
      <c r="AG2017" s="198">
        <f t="shared" si="1446"/>
        <v>2.6788975599999998</v>
      </c>
      <c r="AH2017" s="198">
        <f t="shared" si="1447"/>
        <v>0</v>
      </c>
      <c r="AI2017" s="196" t="str">
        <f t="shared" si="1454"/>
        <v>A+J=</v>
      </c>
      <c r="AJ2017" s="72">
        <f t="shared" si="1455"/>
        <v>46289</v>
      </c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197">
        <f t="shared" si="1448"/>
        <v>46285</v>
      </c>
      <c r="B2018" s="198">
        <f t="shared" si="1423"/>
        <v>762.55361484771606</v>
      </c>
      <c r="C2018" s="198">
        <f t="shared" si="1424"/>
        <v>536.39226704999999</v>
      </c>
      <c r="D2018" s="198">
        <f t="shared" si="1425"/>
        <v>37.397523839999849</v>
      </c>
      <c r="E2018" s="198">
        <f t="shared" si="1426"/>
        <v>498.99474321000014</v>
      </c>
      <c r="F2018" s="199">
        <f t="shared" si="1427"/>
        <v>7205.03</v>
      </c>
      <c r="G2018" s="63">
        <f t="shared" si="1422"/>
        <v>7245.38</v>
      </c>
      <c r="H2018" s="200">
        <f t="shared" si="1428"/>
        <v>46198</v>
      </c>
      <c r="I2018" s="64">
        <f t="shared" si="1429"/>
        <v>46228</v>
      </c>
      <c r="J2018" s="201">
        <f t="shared" si="1430"/>
        <v>5.6002542668107669E-3</v>
      </c>
      <c r="K2018" s="195">
        <f t="shared" si="1451"/>
        <v>46289</v>
      </c>
      <c r="L2018" s="202">
        <f t="shared" si="1431"/>
        <v>46289</v>
      </c>
      <c r="M2018" s="228">
        <f t="shared" si="1456"/>
        <v>30</v>
      </c>
      <c r="N2018" s="67">
        <f t="shared" si="1457"/>
        <v>26</v>
      </c>
      <c r="O2018" s="198">
        <f t="shared" si="1432"/>
        <v>1.0048517400000001</v>
      </c>
      <c r="P2018" s="203">
        <f t="shared" si="1433"/>
        <v>1.0056002500000001</v>
      </c>
      <c r="Q2018" s="203">
        <f t="shared" si="1434"/>
        <v>1.4133070276247279</v>
      </c>
      <c r="R2018" s="198">
        <f t="shared" si="1435"/>
        <v>1.4201640200000001</v>
      </c>
      <c r="S2018" s="198">
        <f t="shared" si="1436"/>
        <v>1.36673489</v>
      </c>
      <c r="T2018" s="198">
        <f t="shared" si="1437"/>
        <v>733.10602610000001</v>
      </c>
      <c r="U2018" s="198">
        <f t="shared" si="1438"/>
        <v>13.714976791734724</v>
      </c>
      <c r="V2018" s="198">
        <f t="shared" si="1439"/>
        <v>209.65963726598142</v>
      </c>
      <c r="W2018" s="198">
        <f t="shared" si="1440"/>
        <v>759.76688110771602</v>
      </c>
      <c r="X2018" s="204">
        <f t="shared" si="1441"/>
        <v>0</v>
      </c>
      <c r="Y2018" s="198">
        <f t="shared" si="1442"/>
        <v>0</v>
      </c>
      <c r="Z2018" s="205">
        <f t="shared" si="1443"/>
        <v>0</v>
      </c>
      <c r="AA2018" s="198">
        <f t="shared" si="1444"/>
        <v>0</v>
      </c>
      <c r="AB2018" s="205">
        <f t="shared" si="1449"/>
        <v>5.1999999999999998E-2</v>
      </c>
      <c r="AC2018" s="140">
        <f t="shared" si="1450"/>
        <v>26</v>
      </c>
      <c r="AD2018" s="67">
        <f t="shared" si="1452"/>
        <v>30</v>
      </c>
      <c r="AE2018" s="11">
        <f t="shared" si="1453"/>
        <v>1.0036678800000001</v>
      </c>
      <c r="AF2018" s="198">
        <f t="shared" si="1445"/>
        <v>2.6889449299999999</v>
      </c>
      <c r="AG2018" s="198">
        <f t="shared" si="1446"/>
        <v>2.7867337399999998</v>
      </c>
      <c r="AH2018" s="198">
        <f t="shared" si="1447"/>
        <v>0</v>
      </c>
      <c r="AI2018" s="196" t="str">
        <f t="shared" si="1454"/>
        <v>A+J=</v>
      </c>
      <c r="AJ2018" s="72">
        <f t="shared" si="1455"/>
        <v>46289</v>
      </c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197">
        <f t="shared" si="1448"/>
        <v>46286</v>
      </c>
      <c r="B2019" s="198">
        <f t="shared" si="1423"/>
        <v>762.79343707782061</v>
      </c>
      <c r="C2019" s="198">
        <f t="shared" si="1424"/>
        <v>536.39226704999999</v>
      </c>
      <c r="D2019" s="198">
        <f t="shared" si="1425"/>
        <v>37.397523839999849</v>
      </c>
      <c r="E2019" s="198">
        <f t="shared" si="1426"/>
        <v>498.99474321000014</v>
      </c>
      <c r="F2019" s="199">
        <f t="shared" si="1427"/>
        <v>7205.03</v>
      </c>
      <c r="G2019" s="63">
        <f t="shared" si="1422"/>
        <v>7245.38</v>
      </c>
      <c r="H2019" s="200">
        <f t="shared" si="1428"/>
        <v>46198</v>
      </c>
      <c r="I2019" s="64">
        <f t="shared" si="1429"/>
        <v>46228</v>
      </c>
      <c r="J2019" s="201">
        <f t="shared" si="1430"/>
        <v>5.6002542668107669E-3</v>
      </c>
      <c r="K2019" s="195">
        <f t="shared" si="1451"/>
        <v>46289</v>
      </c>
      <c r="L2019" s="202">
        <f t="shared" si="1431"/>
        <v>46289</v>
      </c>
      <c r="M2019" s="228">
        <f t="shared" si="1456"/>
        <v>30</v>
      </c>
      <c r="N2019" s="67">
        <f t="shared" si="1457"/>
        <v>27</v>
      </c>
      <c r="O2019" s="198">
        <f t="shared" si="1432"/>
        <v>1.00503882</v>
      </c>
      <c r="P2019" s="203">
        <f t="shared" si="1433"/>
        <v>1.0056002500000001</v>
      </c>
      <c r="Q2019" s="203">
        <f t="shared" si="1434"/>
        <v>1.4133070276247279</v>
      </c>
      <c r="R2019" s="198">
        <f t="shared" si="1435"/>
        <v>1.4204284199999999</v>
      </c>
      <c r="S2019" s="198">
        <f t="shared" si="1436"/>
        <v>1.36673489</v>
      </c>
      <c r="T2019" s="198">
        <f t="shared" si="1437"/>
        <v>733.10602610000001</v>
      </c>
      <c r="U2019" s="198">
        <f t="shared" si="1438"/>
        <v>13.714976791734724</v>
      </c>
      <c r="V2019" s="198">
        <f t="shared" si="1439"/>
        <v>209.79157147608603</v>
      </c>
      <c r="W2019" s="198">
        <f t="shared" si="1440"/>
        <v>759.89881531782066</v>
      </c>
      <c r="X2019" s="204">
        <f t="shared" si="1441"/>
        <v>0</v>
      </c>
      <c r="Y2019" s="198">
        <f t="shared" si="1442"/>
        <v>0</v>
      </c>
      <c r="Z2019" s="205">
        <f t="shared" si="1443"/>
        <v>0</v>
      </c>
      <c r="AA2019" s="198">
        <f t="shared" si="1444"/>
        <v>0</v>
      </c>
      <c r="AB2019" s="205">
        <f t="shared" si="1449"/>
        <v>5.1999999999999998E-2</v>
      </c>
      <c r="AC2019" s="140">
        <f t="shared" si="1450"/>
        <v>27</v>
      </c>
      <c r="AD2019" s="67">
        <f t="shared" si="1452"/>
        <v>30</v>
      </c>
      <c r="AE2019" s="11">
        <f t="shared" si="1453"/>
        <v>1.0038092199999999</v>
      </c>
      <c r="AF2019" s="198">
        <f t="shared" si="1445"/>
        <v>2.7925621299999999</v>
      </c>
      <c r="AG2019" s="198">
        <f t="shared" si="1446"/>
        <v>2.8946217600000002</v>
      </c>
      <c r="AH2019" s="198">
        <f t="shared" si="1447"/>
        <v>0</v>
      </c>
      <c r="AI2019" s="196" t="str">
        <f t="shared" si="1454"/>
        <v>A+J=</v>
      </c>
      <c r="AJ2019" s="72">
        <f t="shared" si="1455"/>
        <v>46289</v>
      </c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197">
        <f t="shared" si="1448"/>
        <v>46287</v>
      </c>
      <c r="B2020" s="198">
        <f t="shared" si="1423"/>
        <v>763.0333376076627</v>
      </c>
      <c r="C2020" s="198">
        <f t="shared" si="1424"/>
        <v>536.39226704999999</v>
      </c>
      <c r="D2020" s="198">
        <f t="shared" si="1425"/>
        <v>37.397523839999849</v>
      </c>
      <c r="E2020" s="198">
        <f t="shared" si="1426"/>
        <v>498.99474321000014</v>
      </c>
      <c r="F2020" s="199">
        <f t="shared" si="1427"/>
        <v>7205.03</v>
      </c>
      <c r="G2020" s="63">
        <f t="shared" si="1422"/>
        <v>7245.38</v>
      </c>
      <c r="H2020" s="200">
        <f t="shared" si="1428"/>
        <v>46198</v>
      </c>
      <c r="I2020" s="64">
        <f t="shared" si="1429"/>
        <v>46228</v>
      </c>
      <c r="J2020" s="201">
        <f t="shared" si="1430"/>
        <v>5.6002542668107669E-3</v>
      </c>
      <c r="K2020" s="195">
        <f t="shared" si="1451"/>
        <v>46289</v>
      </c>
      <c r="L2020" s="202">
        <f t="shared" si="1431"/>
        <v>46289</v>
      </c>
      <c r="M2020" s="228">
        <f t="shared" si="1456"/>
        <v>30</v>
      </c>
      <c r="N2020" s="67">
        <f t="shared" si="1457"/>
        <v>28</v>
      </c>
      <c r="O2020" s="198">
        <f t="shared" si="1432"/>
        <v>1.0052259299999999</v>
      </c>
      <c r="P2020" s="203">
        <f t="shared" si="1433"/>
        <v>1.0056002500000001</v>
      </c>
      <c r="Q2020" s="203">
        <f t="shared" si="1434"/>
        <v>1.4133070276247279</v>
      </c>
      <c r="R2020" s="198">
        <f t="shared" si="1435"/>
        <v>1.4206928700000001</v>
      </c>
      <c r="S2020" s="198">
        <f t="shared" si="1436"/>
        <v>1.36673489</v>
      </c>
      <c r="T2020" s="198">
        <f t="shared" si="1437"/>
        <v>733.10602610000001</v>
      </c>
      <c r="U2020" s="198">
        <f t="shared" si="1438"/>
        <v>13.714976791734724</v>
      </c>
      <c r="V2020" s="198">
        <f t="shared" si="1439"/>
        <v>209.92353063592802</v>
      </c>
      <c r="W2020" s="198">
        <f t="shared" si="1440"/>
        <v>760.0307744776627</v>
      </c>
      <c r="X2020" s="204">
        <f t="shared" si="1441"/>
        <v>0</v>
      </c>
      <c r="Y2020" s="198">
        <f t="shared" si="1442"/>
        <v>0</v>
      </c>
      <c r="Z2020" s="205">
        <f t="shared" si="1443"/>
        <v>0</v>
      </c>
      <c r="AA2020" s="198">
        <f t="shared" si="1444"/>
        <v>0</v>
      </c>
      <c r="AB2020" s="205">
        <f t="shared" si="1449"/>
        <v>5.1999999999999998E-2</v>
      </c>
      <c r="AC2020" s="140">
        <f t="shared" si="1450"/>
        <v>28</v>
      </c>
      <c r="AD2020" s="67">
        <f t="shared" si="1452"/>
        <v>30</v>
      </c>
      <c r="AE2020" s="11">
        <f t="shared" si="1453"/>
        <v>1.003950581</v>
      </c>
      <c r="AF2020" s="198">
        <f t="shared" si="1445"/>
        <v>2.8961947299999999</v>
      </c>
      <c r="AG2020" s="198">
        <f t="shared" si="1446"/>
        <v>3.00256313</v>
      </c>
      <c r="AH2020" s="198">
        <f t="shared" si="1447"/>
        <v>0</v>
      </c>
      <c r="AI2020" s="196" t="str">
        <f t="shared" si="1454"/>
        <v>A+J=</v>
      </c>
      <c r="AJ2020" s="72">
        <f t="shared" si="1455"/>
        <v>46289</v>
      </c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197">
        <f t="shared" si="1448"/>
        <v>46288</v>
      </c>
      <c r="B2021" s="198">
        <f t="shared" si="1423"/>
        <v>763.27330492734677</v>
      </c>
      <c r="C2021" s="198">
        <f t="shared" si="1424"/>
        <v>536.39226704999999</v>
      </c>
      <c r="D2021" s="198">
        <f t="shared" si="1425"/>
        <v>37.397523839999849</v>
      </c>
      <c r="E2021" s="198">
        <f t="shared" si="1426"/>
        <v>498.99474321000014</v>
      </c>
      <c r="F2021" s="199">
        <f t="shared" si="1427"/>
        <v>7205.03</v>
      </c>
      <c r="G2021" s="63">
        <f t="shared" si="1422"/>
        <v>7245.38</v>
      </c>
      <c r="H2021" s="200">
        <f t="shared" si="1428"/>
        <v>46198</v>
      </c>
      <c r="I2021" s="64">
        <f t="shared" si="1429"/>
        <v>46228</v>
      </c>
      <c r="J2021" s="201">
        <f t="shared" si="1430"/>
        <v>5.6002542668107669E-3</v>
      </c>
      <c r="K2021" s="195">
        <f t="shared" si="1451"/>
        <v>46289</v>
      </c>
      <c r="L2021" s="202">
        <f t="shared" si="1431"/>
        <v>46289</v>
      </c>
      <c r="M2021" s="228">
        <f t="shared" si="1456"/>
        <v>30</v>
      </c>
      <c r="N2021" s="67">
        <f t="shared" si="1457"/>
        <v>29</v>
      </c>
      <c r="O2021" s="198">
        <f t="shared" si="1432"/>
        <v>1.0054130699999999</v>
      </c>
      <c r="P2021" s="203">
        <f t="shared" si="1433"/>
        <v>1.0056002500000001</v>
      </c>
      <c r="Q2021" s="203">
        <f t="shared" si="1434"/>
        <v>1.4133070276247279</v>
      </c>
      <c r="R2021" s="198">
        <f t="shared" si="1435"/>
        <v>1.4209573499999999</v>
      </c>
      <c r="S2021" s="198">
        <f t="shared" si="1436"/>
        <v>1.36673489</v>
      </c>
      <c r="T2021" s="198">
        <f t="shared" si="1437"/>
        <v>733.10602610000001</v>
      </c>
      <c r="U2021" s="198">
        <f t="shared" si="1438"/>
        <v>13.714976791734724</v>
      </c>
      <c r="V2021" s="198">
        <f t="shared" si="1439"/>
        <v>210.05550476561211</v>
      </c>
      <c r="W2021" s="198">
        <f t="shared" si="1440"/>
        <v>760.16274860734677</v>
      </c>
      <c r="X2021" s="204">
        <f t="shared" si="1441"/>
        <v>0</v>
      </c>
      <c r="Y2021" s="198">
        <f t="shared" si="1442"/>
        <v>0</v>
      </c>
      <c r="Z2021" s="205">
        <f t="shared" si="1443"/>
        <v>0</v>
      </c>
      <c r="AA2021" s="198">
        <f t="shared" si="1444"/>
        <v>0</v>
      </c>
      <c r="AB2021" s="205">
        <f t="shared" si="1449"/>
        <v>5.1999999999999998E-2</v>
      </c>
      <c r="AC2021" s="140">
        <f t="shared" si="1450"/>
        <v>29</v>
      </c>
      <c r="AD2021" s="67">
        <f t="shared" si="1452"/>
        <v>30</v>
      </c>
      <c r="AE2021" s="11">
        <f t="shared" si="1453"/>
        <v>1.0040919610000001</v>
      </c>
      <c r="AF2021" s="198">
        <f t="shared" si="1445"/>
        <v>2.9998412600000002</v>
      </c>
      <c r="AG2021" s="198">
        <f t="shared" si="1446"/>
        <v>3.1105563200000002</v>
      </c>
      <c r="AH2021" s="198">
        <f t="shared" si="1447"/>
        <v>0</v>
      </c>
      <c r="AI2021" s="196" t="str">
        <f t="shared" si="1454"/>
        <v>A+J=</v>
      </c>
      <c r="AJ2021" s="72">
        <f t="shared" si="1455"/>
        <v>46289</v>
      </c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197">
        <f t="shared" si="1448"/>
        <v>46289</v>
      </c>
      <c r="B2022" s="198">
        <f t="shared" si="1423"/>
        <v>763.51336059666289</v>
      </c>
      <c r="C2022" s="198">
        <f t="shared" si="1424"/>
        <v>536.39226704999999</v>
      </c>
      <c r="D2022" s="198">
        <f t="shared" si="1425"/>
        <v>37.397523839999849</v>
      </c>
      <c r="E2022" s="198">
        <f t="shared" si="1426"/>
        <v>498.99474321000014</v>
      </c>
      <c r="F2022" s="199">
        <f t="shared" si="1427"/>
        <v>7205.03</v>
      </c>
      <c r="G2022" s="63">
        <f t="shared" si="1422"/>
        <v>7245.38</v>
      </c>
      <c r="H2022" s="200">
        <f t="shared" si="1428"/>
        <v>46198</v>
      </c>
      <c r="I2022" s="64">
        <f t="shared" si="1429"/>
        <v>46228</v>
      </c>
      <c r="J2022" s="201">
        <f t="shared" si="1430"/>
        <v>5.6002542668107669E-3</v>
      </c>
      <c r="K2022" s="195">
        <f t="shared" si="1451"/>
        <v>46319</v>
      </c>
      <c r="L2022" s="202">
        <f t="shared" si="1431"/>
        <v>46289</v>
      </c>
      <c r="M2022" s="228">
        <f t="shared" si="1456"/>
        <v>30</v>
      </c>
      <c r="N2022" s="67">
        <f t="shared" si="1457"/>
        <v>30</v>
      </c>
      <c r="O2022" s="198">
        <f t="shared" si="1432"/>
        <v>1.0056002500000001</v>
      </c>
      <c r="P2022" s="203">
        <f t="shared" si="1433"/>
        <v>1.0056002500000001</v>
      </c>
      <c r="Q2022" s="203">
        <f t="shared" si="1434"/>
        <v>1.4133070276247279</v>
      </c>
      <c r="R2022" s="198">
        <f t="shared" si="1435"/>
        <v>1.4212218999999999</v>
      </c>
      <c r="S2022" s="198">
        <f t="shared" si="1436"/>
        <v>1.36673489</v>
      </c>
      <c r="T2022" s="198">
        <f t="shared" si="1437"/>
        <v>733.10602610000001</v>
      </c>
      <c r="U2022" s="198">
        <f t="shared" si="1438"/>
        <v>13.714976791734724</v>
      </c>
      <c r="V2022" s="198">
        <f t="shared" si="1439"/>
        <v>210.18751382492832</v>
      </c>
      <c r="W2022" s="198">
        <f t="shared" si="1440"/>
        <v>760.29475766666292</v>
      </c>
      <c r="X2022" s="204">
        <f t="shared" si="1441"/>
        <v>66</v>
      </c>
      <c r="Y2022" s="198">
        <f t="shared" si="1442"/>
        <v>2.2707426399999999</v>
      </c>
      <c r="Z2022" s="205">
        <f t="shared" si="1443"/>
        <v>1.3809E-2</v>
      </c>
      <c r="AA2022" s="198">
        <f t="shared" si="1444"/>
        <v>10.123461109999999</v>
      </c>
      <c r="AB2022" s="205">
        <f t="shared" si="1449"/>
        <v>5.1999999999999998E-2</v>
      </c>
      <c r="AC2022" s="140">
        <f t="shared" si="1450"/>
        <v>30</v>
      </c>
      <c r="AD2022" s="67">
        <f t="shared" si="1452"/>
        <v>30</v>
      </c>
      <c r="AE2022" s="11">
        <f t="shared" si="1453"/>
        <v>1.0042333619999999</v>
      </c>
      <c r="AF2022" s="198">
        <f t="shared" si="1445"/>
        <v>3.1035031900000001</v>
      </c>
      <c r="AG2022" s="198">
        <f t="shared" si="1446"/>
        <v>3.2186029299999999</v>
      </c>
      <c r="AH2022" s="198">
        <f t="shared" si="1447"/>
        <v>13.226964299999999</v>
      </c>
      <c r="AI2022" s="196" t="str">
        <f t="shared" si="1454"/>
        <v>A+J=</v>
      </c>
      <c r="AJ2022" s="72">
        <f t="shared" si="1455"/>
        <v>46289</v>
      </c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197">
        <f t="shared" si="1448"/>
        <v>46290</v>
      </c>
      <c r="B2023" s="198">
        <f t="shared" si="1423"/>
        <v>750.40898129914069</v>
      </c>
      <c r="C2023" s="198">
        <f t="shared" si="1424"/>
        <v>528.98522623999997</v>
      </c>
      <c r="D2023" s="198">
        <f t="shared" si="1425"/>
        <v>29.99048302999995</v>
      </c>
      <c r="E2023" s="198">
        <f t="shared" si="1426"/>
        <v>498.99474321000002</v>
      </c>
      <c r="F2023" s="199">
        <f t="shared" si="1427"/>
        <v>7205.03</v>
      </c>
      <c r="G2023" s="63">
        <f t="shared" si="1422"/>
        <v>7245.38</v>
      </c>
      <c r="H2023" s="200">
        <f t="shared" si="1428"/>
        <v>46228</v>
      </c>
      <c r="I2023" s="64">
        <f t="shared" si="1429"/>
        <v>46259</v>
      </c>
      <c r="J2023" s="201">
        <f t="shared" si="1430"/>
        <v>5.6002542668107669E-3</v>
      </c>
      <c r="K2023" s="195">
        <f t="shared" si="1451"/>
        <v>46319</v>
      </c>
      <c r="L2023" s="202">
        <f t="shared" si="1431"/>
        <v>46319</v>
      </c>
      <c r="M2023" s="228">
        <f t="shared" si="1456"/>
        <v>30</v>
      </c>
      <c r="N2023" s="67">
        <f t="shared" si="1457"/>
        <v>1</v>
      </c>
      <c r="O2023" s="198">
        <f t="shared" si="1432"/>
        <v>1.0001861700000001</v>
      </c>
      <c r="P2023" s="203">
        <f t="shared" si="1433"/>
        <v>1.0056002500000001</v>
      </c>
      <c r="Q2023" s="203">
        <f t="shared" si="1434"/>
        <v>1.4212219003061834</v>
      </c>
      <c r="R2023" s="198">
        <f t="shared" si="1435"/>
        <v>1.42148648</v>
      </c>
      <c r="S2023" s="198">
        <f t="shared" si="1436"/>
        <v>1.36673489</v>
      </c>
      <c r="T2023" s="198">
        <f t="shared" si="1437"/>
        <v>722.98256499000001</v>
      </c>
      <c r="U2023" s="198">
        <f t="shared" si="1438"/>
        <v>10.998556495053899</v>
      </c>
      <c r="V2023" s="198">
        <f t="shared" si="1439"/>
        <v>210.3195378540868</v>
      </c>
      <c r="W2023" s="198">
        <f t="shared" si="1440"/>
        <v>750.30332058914064</v>
      </c>
      <c r="X2023" s="204">
        <f t="shared" si="1441"/>
        <v>0</v>
      </c>
      <c r="Y2023" s="198">
        <f t="shared" si="1442"/>
        <v>0</v>
      </c>
      <c r="Z2023" s="205">
        <f t="shared" si="1443"/>
        <v>0</v>
      </c>
      <c r="AA2023" s="198">
        <f t="shared" si="1444"/>
        <v>0</v>
      </c>
      <c r="AB2023" s="205">
        <f t="shared" si="1449"/>
        <v>5.1999999999999998E-2</v>
      </c>
      <c r="AC2023" s="140">
        <f t="shared" si="1450"/>
        <v>1</v>
      </c>
      <c r="AD2023" s="67">
        <f t="shared" si="1452"/>
        <v>30</v>
      </c>
      <c r="AE2023" s="11">
        <f t="shared" si="1453"/>
        <v>1.000140824</v>
      </c>
      <c r="AF2023" s="198">
        <f t="shared" si="1445"/>
        <v>0.10181329</v>
      </c>
      <c r="AG2023" s="198">
        <f t="shared" si="1446"/>
        <v>0.10566071</v>
      </c>
      <c r="AH2023" s="198">
        <f t="shared" si="1447"/>
        <v>0</v>
      </c>
      <c r="AI2023" s="196" t="str">
        <f t="shared" si="1454"/>
        <v>A+J=</v>
      </c>
      <c r="AJ2023" s="72">
        <f t="shared" si="1455"/>
        <v>46319</v>
      </c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197">
        <f t="shared" si="1448"/>
        <v>46291</v>
      </c>
      <c r="B2024" s="198">
        <f t="shared" si="1423"/>
        <v>750.6467481879838</v>
      </c>
      <c r="C2024" s="198">
        <f t="shared" si="1424"/>
        <v>528.98522623999997</v>
      </c>
      <c r="D2024" s="198">
        <f t="shared" si="1425"/>
        <v>29.99048302999995</v>
      </c>
      <c r="E2024" s="198">
        <f t="shared" si="1426"/>
        <v>498.99474321000002</v>
      </c>
      <c r="F2024" s="199">
        <f t="shared" si="1427"/>
        <v>7205.03</v>
      </c>
      <c r="G2024" s="63">
        <f t="shared" si="1422"/>
        <v>7245.38</v>
      </c>
      <c r="H2024" s="200">
        <f t="shared" si="1428"/>
        <v>46228</v>
      </c>
      <c r="I2024" s="64">
        <f t="shared" si="1429"/>
        <v>46259</v>
      </c>
      <c r="J2024" s="201">
        <f t="shared" si="1430"/>
        <v>5.6002542668107669E-3</v>
      </c>
      <c r="K2024" s="195">
        <f t="shared" si="1451"/>
        <v>46319</v>
      </c>
      <c r="L2024" s="202">
        <f t="shared" si="1431"/>
        <v>46319</v>
      </c>
      <c r="M2024" s="228">
        <f t="shared" si="1456"/>
        <v>30</v>
      </c>
      <c r="N2024" s="67">
        <f t="shared" si="1457"/>
        <v>2</v>
      </c>
      <c r="O2024" s="198">
        <f t="shared" si="1432"/>
        <v>1.00037237</v>
      </c>
      <c r="P2024" s="203">
        <f t="shared" si="1433"/>
        <v>1.0056002500000001</v>
      </c>
      <c r="Q2024" s="203">
        <f t="shared" si="1434"/>
        <v>1.4212219003061834</v>
      </c>
      <c r="R2024" s="198">
        <f t="shared" si="1435"/>
        <v>1.4217511199999999</v>
      </c>
      <c r="S2024" s="198">
        <f t="shared" si="1436"/>
        <v>1.36673489</v>
      </c>
      <c r="T2024" s="198">
        <f t="shared" si="1437"/>
        <v>722.98256499000001</v>
      </c>
      <c r="U2024" s="198">
        <f t="shared" si="1438"/>
        <v>10.998556495053899</v>
      </c>
      <c r="V2024" s="198">
        <f t="shared" si="1439"/>
        <v>210.45159182292986</v>
      </c>
      <c r="W2024" s="198">
        <f t="shared" si="1440"/>
        <v>750.43537455798378</v>
      </c>
      <c r="X2024" s="204">
        <f t="shared" si="1441"/>
        <v>0</v>
      </c>
      <c r="Y2024" s="198">
        <f t="shared" si="1442"/>
        <v>0</v>
      </c>
      <c r="Z2024" s="205">
        <f t="shared" si="1443"/>
        <v>0</v>
      </c>
      <c r="AA2024" s="198">
        <f t="shared" si="1444"/>
        <v>0</v>
      </c>
      <c r="AB2024" s="205">
        <f t="shared" si="1449"/>
        <v>5.1999999999999998E-2</v>
      </c>
      <c r="AC2024" s="140">
        <f t="shared" si="1450"/>
        <v>2</v>
      </c>
      <c r="AD2024" s="67">
        <f t="shared" si="1452"/>
        <v>30</v>
      </c>
      <c r="AE2024" s="11">
        <f t="shared" si="1453"/>
        <v>1.000281668</v>
      </c>
      <c r="AF2024" s="198">
        <f t="shared" si="1445"/>
        <v>0.20364104999999999</v>
      </c>
      <c r="AG2024" s="198">
        <f t="shared" si="1446"/>
        <v>0.21137363000000001</v>
      </c>
      <c r="AH2024" s="198">
        <f t="shared" si="1447"/>
        <v>0</v>
      </c>
      <c r="AI2024" s="196" t="str">
        <f t="shared" si="1454"/>
        <v>A+J=</v>
      </c>
      <c r="AJ2024" s="72">
        <f t="shared" si="1455"/>
        <v>46319</v>
      </c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197">
        <f t="shared" si="1448"/>
        <v>46292</v>
      </c>
      <c r="B2025" s="198">
        <f t="shared" si="1423"/>
        <v>750.88458724661666</v>
      </c>
      <c r="C2025" s="198">
        <f t="shared" si="1424"/>
        <v>528.98522623999997</v>
      </c>
      <c r="D2025" s="198">
        <f t="shared" si="1425"/>
        <v>29.99048302999995</v>
      </c>
      <c r="E2025" s="198">
        <f t="shared" si="1426"/>
        <v>498.99474321000002</v>
      </c>
      <c r="F2025" s="199">
        <f t="shared" si="1427"/>
        <v>7205.03</v>
      </c>
      <c r="G2025" s="63">
        <f t="shared" si="1422"/>
        <v>7245.38</v>
      </c>
      <c r="H2025" s="200">
        <f t="shared" si="1428"/>
        <v>46228</v>
      </c>
      <c r="I2025" s="64">
        <f t="shared" si="1429"/>
        <v>46259</v>
      </c>
      <c r="J2025" s="201">
        <f t="shared" si="1430"/>
        <v>5.6002542668107669E-3</v>
      </c>
      <c r="K2025" s="195">
        <f t="shared" si="1451"/>
        <v>46319</v>
      </c>
      <c r="L2025" s="202">
        <f t="shared" si="1431"/>
        <v>46319</v>
      </c>
      <c r="M2025" s="228">
        <f t="shared" si="1456"/>
        <v>30</v>
      </c>
      <c r="N2025" s="67">
        <f t="shared" si="1457"/>
        <v>3</v>
      </c>
      <c r="O2025" s="198">
        <f t="shared" si="1432"/>
        <v>1.0005586099999999</v>
      </c>
      <c r="P2025" s="203">
        <f t="shared" si="1433"/>
        <v>1.0056002500000001</v>
      </c>
      <c r="Q2025" s="203">
        <f t="shared" si="1434"/>
        <v>1.4212219003061834</v>
      </c>
      <c r="R2025" s="198">
        <f t="shared" si="1435"/>
        <v>1.4220158000000001</v>
      </c>
      <c r="S2025" s="198">
        <f t="shared" si="1436"/>
        <v>1.36673489</v>
      </c>
      <c r="T2025" s="198">
        <f t="shared" si="1437"/>
        <v>722.98256499000001</v>
      </c>
      <c r="U2025" s="198">
        <f t="shared" si="1438"/>
        <v>10.998556495053899</v>
      </c>
      <c r="V2025" s="198">
        <f t="shared" si="1439"/>
        <v>210.58366575156276</v>
      </c>
      <c r="W2025" s="198">
        <f t="shared" si="1440"/>
        <v>750.56744848661663</v>
      </c>
      <c r="X2025" s="204">
        <f t="shared" si="1441"/>
        <v>0</v>
      </c>
      <c r="Y2025" s="198">
        <f t="shared" si="1442"/>
        <v>0</v>
      </c>
      <c r="Z2025" s="205">
        <f t="shared" si="1443"/>
        <v>0</v>
      </c>
      <c r="AA2025" s="198">
        <f t="shared" si="1444"/>
        <v>0</v>
      </c>
      <c r="AB2025" s="205">
        <f t="shared" si="1449"/>
        <v>5.1999999999999998E-2</v>
      </c>
      <c r="AC2025" s="140">
        <f t="shared" si="1450"/>
        <v>3</v>
      </c>
      <c r="AD2025" s="67">
        <f t="shared" si="1452"/>
        <v>30</v>
      </c>
      <c r="AE2025" s="11">
        <f t="shared" si="1453"/>
        <v>1.000422532</v>
      </c>
      <c r="AF2025" s="198">
        <f t="shared" si="1445"/>
        <v>0.30548325999999998</v>
      </c>
      <c r="AG2025" s="198">
        <f t="shared" si="1446"/>
        <v>0.31713876000000002</v>
      </c>
      <c r="AH2025" s="198">
        <f t="shared" si="1447"/>
        <v>0</v>
      </c>
      <c r="AI2025" s="196" t="str">
        <f t="shared" si="1454"/>
        <v>A+J=</v>
      </c>
      <c r="AJ2025" s="72">
        <f t="shared" si="1455"/>
        <v>46319</v>
      </c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197">
        <f t="shared" si="1448"/>
        <v>46293</v>
      </c>
      <c r="B2026" s="198">
        <f t="shared" si="1423"/>
        <v>751.12251273488141</v>
      </c>
      <c r="C2026" s="198">
        <f t="shared" si="1424"/>
        <v>528.98522623999997</v>
      </c>
      <c r="D2026" s="198">
        <f t="shared" si="1425"/>
        <v>29.99048302999995</v>
      </c>
      <c r="E2026" s="198">
        <f t="shared" si="1426"/>
        <v>498.99474321000002</v>
      </c>
      <c r="F2026" s="199">
        <f t="shared" si="1427"/>
        <v>7205.03</v>
      </c>
      <c r="G2026" s="63">
        <f t="shared" si="1422"/>
        <v>7245.38</v>
      </c>
      <c r="H2026" s="200">
        <f t="shared" si="1428"/>
        <v>46228</v>
      </c>
      <c r="I2026" s="64">
        <f t="shared" si="1429"/>
        <v>46259</v>
      </c>
      <c r="J2026" s="201">
        <f t="shared" si="1430"/>
        <v>5.6002542668107669E-3</v>
      </c>
      <c r="K2026" s="195">
        <f t="shared" si="1451"/>
        <v>46319</v>
      </c>
      <c r="L2026" s="202">
        <f t="shared" si="1431"/>
        <v>46319</v>
      </c>
      <c r="M2026" s="228">
        <f t="shared" si="1456"/>
        <v>30</v>
      </c>
      <c r="N2026" s="67">
        <f t="shared" si="1457"/>
        <v>4</v>
      </c>
      <c r="O2026" s="198">
        <f t="shared" si="1432"/>
        <v>1.00074489</v>
      </c>
      <c r="P2026" s="203">
        <f t="shared" si="1433"/>
        <v>1.0056002500000001</v>
      </c>
      <c r="Q2026" s="203">
        <f t="shared" si="1434"/>
        <v>1.4212219003061834</v>
      </c>
      <c r="R2026" s="198">
        <f t="shared" si="1435"/>
        <v>1.42228055</v>
      </c>
      <c r="S2026" s="198">
        <f t="shared" si="1436"/>
        <v>1.36673489</v>
      </c>
      <c r="T2026" s="198">
        <f t="shared" si="1437"/>
        <v>722.98256499000001</v>
      </c>
      <c r="U2026" s="198">
        <f t="shared" si="1438"/>
        <v>10.998556495053899</v>
      </c>
      <c r="V2026" s="198">
        <f t="shared" si="1439"/>
        <v>210.71577460982758</v>
      </c>
      <c r="W2026" s="198">
        <f t="shared" si="1440"/>
        <v>750.69955734488144</v>
      </c>
      <c r="X2026" s="204">
        <f t="shared" si="1441"/>
        <v>0</v>
      </c>
      <c r="Y2026" s="198">
        <f t="shared" si="1442"/>
        <v>0</v>
      </c>
      <c r="Z2026" s="205">
        <f t="shared" si="1443"/>
        <v>0</v>
      </c>
      <c r="AA2026" s="198">
        <f t="shared" si="1444"/>
        <v>0</v>
      </c>
      <c r="AB2026" s="205">
        <f t="shared" si="1449"/>
        <v>5.1999999999999998E-2</v>
      </c>
      <c r="AC2026" s="140">
        <f t="shared" si="1450"/>
        <v>4</v>
      </c>
      <c r="AD2026" s="67">
        <f t="shared" si="1452"/>
        <v>30</v>
      </c>
      <c r="AE2026" s="11">
        <f t="shared" si="1453"/>
        <v>1.000563415</v>
      </c>
      <c r="AF2026" s="198">
        <f t="shared" si="1445"/>
        <v>0.40733922</v>
      </c>
      <c r="AG2026" s="198">
        <f t="shared" si="1446"/>
        <v>0.42295538999999999</v>
      </c>
      <c r="AH2026" s="198">
        <f t="shared" si="1447"/>
        <v>0</v>
      </c>
      <c r="AI2026" s="196" t="str">
        <f t="shared" si="1454"/>
        <v>A+J=</v>
      </c>
      <c r="AJ2026" s="72">
        <f t="shared" si="1455"/>
        <v>46319</v>
      </c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197">
        <f t="shared" si="1448"/>
        <v>46294</v>
      </c>
      <c r="B2027" s="198">
        <f t="shared" si="1423"/>
        <v>751.36051118293608</v>
      </c>
      <c r="C2027" s="198">
        <f t="shared" si="1424"/>
        <v>528.98522623999997</v>
      </c>
      <c r="D2027" s="198">
        <f t="shared" si="1425"/>
        <v>29.99048302999995</v>
      </c>
      <c r="E2027" s="198">
        <f t="shared" si="1426"/>
        <v>498.99474321000002</v>
      </c>
      <c r="F2027" s="199">
        <f t="shared" si="1427"/>
        <v>7205.03</v>
      </c>
      <c r="G2027" s="63">
        <f t="shared" si="1422"/>
        <v>7245.38</v>
      </c>
      <c r="H2027" s="200">
        <f t="shared" si="1428"/>
        <v>46228</v>
      </c>
      <c r="I2027" s="64">
        <f t="shared" si="1429"/>
        <v>46259</v>
      </c>
      <c r="J2027" s="201">
        <f t="shared" si="1430"/>
        <v>5.6002542668107669E-3</v>
      </c>
      <c r="K2027" s="195">
        <f t="shared" si="1451"/>
        <v>46319</v>
      </c>
      <c r="L2027" s="202">
        <f t="shared" si="1431"/>
        <v>46319</v>
      </c>
      <c r="M2027" s="228">
        <f t="shared" si="1456"/>
        <v>30</v>
      </c>
      <c r="N2027" s="67">
        <f t="shared" si="1457"/>
        <v>5</v>
      </c>
      <c r="O2027" s="198">
        <f t="shared" si="1432"/>
        <v>1.0009311999999999</v>
      </c>
      <c r="P2027" s="203">
        <f t="shared" si="1433"/>
        <v>1.0056002500000001</v>
      </c>
      <c r="Q2027" s="203">
        <f t="shared" si="1434"/>
        <v>1.4212219003061834</v>
      </c>
      <c r="R2027" s="198">
        <f t="shared" si="1435"/>
        <v>1.4225453400000001</v>
      </c>
      <c r="S2027" s="198">
        <f t="shared" si="1436"/>
        <v>1.36673489</v>
      </c>
      <c r="T2027" s="198">
        <f t="shared" si="1437"/>
        <v>722.98256499000001</v>
      </c>
      <c r="U2027" s="198">
        <f t="shared" si="1438"/>
        <v>10.998556495053899</v>
      </c>
      <c r="V2027" s="198">
        <f t="shared" si="1439"/>
        <v>210.84790342788222</v>
      </c>
      <c r="W2027" s="198">
        <f t="shared" si="1440"/>
        <v>750.83168616293608</v>
      </c>
      <c r="X2027" s="204">
        <f t="shared" si="1441"/>
        <v>0</v>
      </c>
      <c r="Y2027" s="198">
        <f t="shared" si="1442"/>
        <v>0</v>
      </c>
      <c r="Z2027" s="205">
        <f t="shared" si="1443"/>
        <v>0</v>
      </c>
      <c r="AA2027" s="198">
        <f t="shared" si="1444"/>
        <v>0</v>
      </c>
      <c r="AB2027" s="205">
        <f t="shared" si="1449"/>
        <v>5.1999999999999998E-2</v>
      </c>
      <c r="AC2027" s="140">
        <f t="shared" si="1450"/>
        <v>5</v>
      </c>
      <c r="AD2027" s="67">
        <f t="shared" si="1452"/>
        <v>30</v>
      </c>
      <c r="AE2027" s="11">
        <f t="shared" si="1453"/>
        <v>1.000704319</v>
      </c>
      <c r="AF2027" s="198">
        <f t="shared" si="1445"/>
        <v>0.50921035000000003</v>
      </c>
      <c r="AG2027" s="198">
        <f t="shared" si="1446"/>
        <v>0.52882501999999998</v>
      </c>
      <c r="AH2027" s="198">
        <f t="shared" si="1447"/>
        <v>0</v>
      </c>
      <c r="AI2027" s="196" t="str">
        <f t="shared" si="1454"/>
        <v>A+J=</v>
      </c>
      <c r="AJ2027" s="72">
        <f t="shared" si="1455"/>
        <v>46319</v>
      </c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197">
        <f t="shared" si="1448"/>
        <v>46295</v>
      </c>
      <c r="B2028" s="198">
        <f t="shared" si="1423"/>
        <v>751.59858610072774</v>
      </c>
      <c r="C2028" s="198">
        <f t="shared" si="1424"/>
        <v>528.98522623999997</v>
      </c>
      <c r="D2028" s="198">
        <f t="shared" si="1425"/>
        <v>29.99048302999995</v>
      </c>
      <c r="E2028" s="198">
        <f t="shared" si="1426"/>
        <v>498.99474321000002</v>
      </c>
      <c r="F2028" s="199">
        <f t="shared" si="1427"/>
        <v>7205.03</v>
      </c>
      <c r="G2028" s="63">
        <f t="shared" si="1422"/>
        <v>7245.38</v>
      </c>
      <c r="H2028" s="200">
        <f t="shared" si="1428"/>
        <v>46228</v>
      </c>
      <c r="I2028" s="64">
        <f t="shared" si="1429"/>
        <v>46259</v>
      </c>
      <c r="J2028" s="201">
        <f t="shared" si="1430"/>
        <v>5.6002542668107669E-3</v>
      </c>
      <c r="K2028" s="195">
        <f t="shared" si="1451"/>
        <v>46319</v>
      </c>
      <c r="L2028" s="202">
        <f t="shared" si="1431"/>
        <v>46319</v>
      </c>
      <c r="M2028" s="228">
        <f t="shared" si="1456"/>
        <v>30</v>
      </c>
      <c r="N2028" s="67">
        <f t="shared" si="1457"/>
        <v>6</v>
      </c>
      <c r="O2028" s="198">
        <f t="shared" si="1432"/>
        <v>1.00111755</v>
      </c>
      <c r="P2028" s="203">
        <f t="shared" si="1433"/>
        <v>1.0056002500000001</v>
      </c>
      <c r="Q2028" s="203">
        <f t="shared" si="1434"/>
        <v>1.4212219003061834</v>
      </c>
      <c r="R2028" s="198">
        <f t="shared" si="1435"/>
        <v>1.4228101799999999</v>
      </c>
      <c r="S2028" s="198">
        <f t="shared" si="1436"/>
        <v>1.36673489</v>
      </c>
      <c r="T2028" s="198">
        <f t="shared" si="1437"/>
        <v>722.98256499000001</v>
      </c>
      <c r="U2028" s="198">
        <f t="shared" si="1438"/>
        <v>10.998556495053899</v>
      </c>
      <c r="V2028" s="198">
        <f t="shared" si="1439"/>
        <v>210.98005719567385</v>
      </c>
      <c r="W2028" s="198">
        <f t="shared" si="1440"/>
        <v>750.96383993072777</v>
      </c>
      <c r="X2028" s="204">
        <f t="shared" si="1441"/>
        <v>0</v>
      </c>
      <c r="Y2028" s="198">
        <f t="shared" si="1442"/>
        <v>0</v>
      </c>
      <c r="Z2028" s="205">
        <f t="shared" si="1443"/>
        <v>0</v>
      </c>
      <c r="AA2028" s="198">
        <f t="shared" si="1444"/>
        <v>0</v>
      </c>
      <c r="AB2028" s="205">
        <f t="shared" si="1449"/>
        <v>5.1999999999999998E-2</v>
      </c>
      <c r="AC2028" s="140">
        <f t="shared" si="1450"/>
        <v>6</v>
      </c>
      <c r="AD2028" s="67">
        <f t="shared" si="1452"/>
        <v>30</v>
      </c>
      <c r="AE2028" s="11">
        <f t="shared" si="1453"/>
        <v>1.000845242</v>
      </c>
      <c r="AF2028" s="198">
        <f t="shared" si="1445"/>
        <v>0.61109522000000005</v>
      </c>
      <c r="AG2028" s="198">
        <f t="shared" si="1446"/>
        <v>0.63474617</v>
      </c>
      <c r="AH2028" s="198">
        <f t="shared" si="1447"/>
        <v>0</v>
      </c>
      <c r="AI2028" s="196" t="str">
        <f t="shared" si="1454"/>
        <v>A+J=</v>
      </c>
      <c r="AJ2028" s="72">
        <f t="shared" si="1455"/>
        <v>46319</v>
      </c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197">
        <f t="shared" si="1448"/>
        <v>46296</v>
      </c>
      <c r="B2029" s="198">
        <f t="shared" si="1423"/>
        <v>751.83672827836176</v>
      </c>
      <c r="C2029" s="198">
        <f t="shared" si="1424"/>
        <v>528.98522623999997</v>
      </c>
      <c r="D2029" s="198">
        <f t="shared" si="1425"/>
        <v>29.99048302999995</v>
      </c>
      <c r="E2029" s="198">
        <f t="shared" si="1426"/>
        <v>498.99474321000002</v>
      </c>
      <c r="F2029" s="199">
        <f t="shared" si="1427"/>
        <v>7205.03</v>
      </c>
      <c r="G2029" s="63">
        <f t="shared" ref="G2029:G2092" si="1458">IF(AND(L2029&gt;L2028,N2029=1),VLOOKUP(A2028,$BI$15:$BK$314,3),G2028)</f>
        <v>7245.38</v>
      </c>
      <c r="H2029" s="200">
        <f t="shared" si="1428"/>
        <v>46228</v>
      </c>
      <c r="I2029" s="64">
        <f t="shared" si="1429"/>
        <v>46259</v>
      </c>
      <c r="J2029" s="201">
        <f t="shared" si="1430"/>
        <v>5.6002542668107669E-3</v>
      </c>
      <c r="K2029" s="195">
        <f t="shared" si="1451"/>
        <v>46319</v>
      </c>
      <c r="L2029" s="202">
        <f t="shared" si="1431"/>
        <v>46319</v>
      </c>
      <c r="M2029" s="228">
        <f t="shared" si="1456"/>
        <v>30</v>
      </c>
      <c r="N2029" s="67">
        <f t="shared" si="1457"/>
        <v>7</v>
      </c>
      <c r="O2029" s="198">
        <f t="shared" si="1432"/>
        <v>1.00130392</v>
      </c>
      <c r="P2029" s="203">
        <f t="shared" si="1433"/>
        <v>1.0056002500000001</v>
      </c>
      <c r="Q2029" s="203">
        <f t="shared" si="1434"/>
        <v>1.4212219003061834</v>
      </c>
      <c r="R2029" s="198">
        <f t="shared" si="1435"/>
        <v>1.42307505</v>
      </c>
      <c r="S2029" s="198">
        <f t="shared" si="1436"/>
        <v>1.36673489</v>
      </c>
      <c r="T2029" s="198">
        <f t="shared" si="1437"/>
        <v>722.98256499000001</v>
      </c>
      <c r="U2029" s="198">
        <f t="shared" si="1438"/>
        <v>10.998556495053899</v>
      </c>
      <c r="V2029" s="198">
        <f t="shared" si="1439"/>
        <v>211.11222593330791</v>
      </c>
      <c r="W2029" s="198">
        <f t="shared" si="1440"/>
        <v>751.09600866836172</v>
      </c>
      <c r="X2029" s="204">
        <f t="shared" si="1441"/>
        <v>0</v>
      </c>
      <c r="Y2029" s="198">
        <f t="shared" si="1442"/>
        <v>0</v>
      </c>
      <c r="Z2029" s="205">
        <f t="shared" si="1443"/>
        <v>0</v>
      </c>
      <c r="AA2029" s="198">
        <f t="shared" si="1444"/>
        <v>0</v>
      </c>
      <c r="AB2029" s="205">
        <f t="shared" si="1449"/>
        <v>5.1999999999999998E-2</v>
      </c>
      <c r="AC2029" s="140">
        <f t="shared" si="1450"/>
        <v>7</v>
      </c>
      <c r="AD2029" s="67">
        <f t="shared" si="1452"/>
        <v>30</v>
      </c>
      <c r="AE2029" s="11">
        <f t="shared" si="1453"/>
        <v>1.0009861849999999</v>
      </c>
      <c r="AF2029" s="198">
        <f t="shared" si="1445"/>
        <v>0.71299456000000005</v>
      </c>
      <c r="AG2029" s="198">
        <f t="shared" si="1446"/>
        <v>0.74071960999999997</v>
      </c>
      <c r="AH2029" s="198">
        <f t="shared" si="1447"/>
        <v>0</v>
      </c>
      <c r="AI2029" s="196" t="str">
        <f t="shared" si="1454"/>
        <v>A+J=</v>
      </c>
      <c r="AJ2029" s="72">
        <f t="shared" si="1455"/>
        <v>46319</v>
      </c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197">
        <f t="shared" si="1448"/>
        <v>46297</v>
      </c>
      <c r="B2030" s="198">
        <f t="shared" si="1423"/>
        <v>752.07496270557533</v>
      </c>
      <c r="C2030" s="198">
        <f t="shared" si="1424"/>
        <v>528.98522623999997</v>
      </c>
      <c r="D2030" s="198">
        <f t="shared" si="1425"/>
        <v>29.99048302999995</v>
      </c>
      <c r="E2030" s="198">
        <f t="shared" si="1426"/>
        <v>498.99474321000002</v>
      </c>
      <c r="F2030" s="199">
        <f t="shared" si="1427"/>
        <v>7205.03</v>
      </c>
      <c r="G2030" s="63">
        <f t="shared" si="1458"/>
        <v>7245.38</v>
      </c>
      <c r="H2030" s="200">
        <f t="shared" si="1428"/>
        <v>46228</v>
      </c>
      <c r="I2030" s="64">
        <f t="shared" si="1429"/>
        <v>46259</v>
      </c>
      <c r="J2030" s="201">
        <f t="shared" si="1430"/>
        <v>5.6002542668107669E-3</v>
      </c>
      <c r="K2030" s="195">
        <f t="shared" si="1451"/>
        <v>46319</v>
      </c>
      <c r="L2030" s="202">
        <f t="shared" si="1431"/>
        <v>46319</v>
      </c>
      <c r="M2030" s="228">
        <f t="shared" si="1456"/>
        <v>30</v>
      </c>
      <c r="N2030" s="67">
        <f t="shared" si="1457"/>
        <v>8</v>
      </c>
      <c r="O2030" s="198">
        <f t="shared" si="1432"/>
        <v>1.0014903399999999</v>
      </c>
      <c r="P2030" s="203">
        <f t="shared" si="1433"/>
        <v>1.0056002500000001</v>
      </c>
      <c r="Q2030" s="203">
        <f t="shared" si="1434"/>
        <v>1.4212219003061834</v>
      </c>
      <c r="R2030" s="198">
        <f t="shared" si="1435"/>
        <v>1.42334</v>
      </c>
      <c r="S2030" s="198">
        <f t="shared" si="1436"/>
        <v>1.36673489</v>
      </c>
      <c r="T2030" s="198">
        <f t="shared" si="1437"/>
        <v>722.98256499000001</v>
      </c>
      <c r="U2030" s="198">
        <f t="shared" si="1438"/>
        <v>10.998556495053899</v>
      </c>
      <c r="V2030" s="198">
        <f t="shared" si="1439"/>
        <v>211.24443459052142</v>
      </c>
      <c r="W2030" s="198">
        <f t="shared" si="1440"/>
        <v>751.22821732557532</v>
      </c>
      <c r="X2030" s="204">
        <f t="shared" si="1441"/>
        <v>0</v>
      </c>
      <c r="Y2030" s="198">
        <f t="shared" si="1442"/>
        <v>0</v>
      </c>
      <c r="Z2030" s="205">
        <f t="shared" si="1443"/>
        <v>0</v>
      </c>
      <c r="AA2030" s="198">
        <f t="shared" si="1444"/>
        <v>0</v>
      </c>
      <c r="AB2030" s="205">
        <f t="shared" si="1449"/>
        <v>5.1999999999999998E-2</v>
      </c>
      <c r="AC2030" s="140">
        <f t="shared" si="1450"/>
        <v>8</v>
      </c>
      <c r="AD2030" s="67">
        <f t="shared" si="1452"/>
        <v>30</v>
      </c>
      <c r="AE2030" s="11">
        <f t="shared" si="1453"/>
        <v>1.0011271479999999</v>
      </c>
      <c r="AF2030" s="198">
        <f t="shared" si="1445"/>
        <v>0.81490834999999995</v>
      </c>
      <c r="AG2030" s="198">
        <f t="shared" si="1446"/>
        <v>0.84674537999999999</v>
      </c>
      <c r="AH2030" s="198">
        <f t="shared" si="1447"/>
        <v>0</v>
      </c>
      <c r="AI2030" s="196" t="str">
        <f t="shared" si="1454"/>
        <v>A+J=</v>
      </c>
      <c r="AJ2030" s="72">
        <f t="shared" si="1455"/>
        <v>46319</v>
      </c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197">
        <f t="shared" si="1448"/>
        <v>46298</v>
      </c>
      <c r="B2031" s="198">
        <f t="shared" si="1423"/>
        <v>752.31326941257851</v>
      </c>
      <c r="C2031" s="198">
        <f t="shared" si="1424"/>
        <v>528.98522623999997</v>
      </c>
      <c r="D2031" s="198">
        <f t="shared" si="1425"/>
        <v>29.99048302999995</v>
      </c>
      <c r="E2031" s="198">
        <f t="shared" si="1426"/>
        <v>498.99474321000002</v>
      </c>
      <c r="F2031" s="199">
        <f t="shared" si="1427"/>
        <v>7205.03</v>
      </c>
      <c r="G2031" s="63">
        <f t="shared" si="1458"/>
        <v>7245.38</v>
      </c>
      <c r="H2031" s="200">
        <f t="shared" si="1428"/>
        <v>46228</v>
      </c>
      <c r="I2031" s="64">
        <f t="shared" si="1429"/>
        <v>46259</v>
      </c>
      <c r="J2031" s="201">
        <f t="shared" si="1430"/>
        <v>5.6002542668107669E-3</v>
      </c>
      <c r="K2031" s="195">
        <f t="shared" si="1451"/>
        <v>46319</v>
      </c>
      <c r="L2031" s="202">
        <f t="shared" si="1431"/>
        <v>46319</v>
      </c>
      <c r="M2031" s="228">
        <f t="shared" si="1456"/>
        <v>30</v>
      </c>
      <c r="N2031" s="67">
        <f t="shared" si="1457"/>
        <v>9</v>
      </c>
      <c r="O2031" s="198">
        <f t="shared" si="1432"/>
        <v>1.0016767900000001</v>
      </c>
      <c r="P2031" s="203">
        <f t="shared" si="1433"/>
        <v>1.0056002500000001</v>
      </c>
      <c r="Q2031" s="203">
        <f t="shared" si="1434"/>
        <v>1.4212219003061834</v>
      </c>
      <c r="R2031" s="198">
        <f t="shared" si="1435"/>
        <v>1.4236049900000001</v>
      </c>
      <c r="S2031" s="198">
        <f t="shared" si="1436"/>
        <v>1.36673489</v>
      </c>
      <c r="T2031" s="198">
        <f t="shared" si="1437"/>
        <v>722.98256499000001</v>
      </c>
      <c r="U2031" s="198">
        <f t="shared" si="1438"/>
        <v>10.998556495053899</v>
      </c>
      <c r="V2031" s="198">
        <f t="shared" si="1439"/>
        <v>211.37666320752467</v>
      </c>
      <c r="W2031" s="198">
        <f t="shared" si="1440"/>
        <v>751.36044594257851</v>
      </c>
      <c r="X2031" s="204">
        <f t="shared" si="1441"/>
        <v>0</v>
      </c>
      <c r="Y2031" s="198">
        <f t="shared" si="1442"/>
        <v>0</v>
      </c>
      <c r="Z2031" s="205">
        <f t="shared" si="1443"/>
        <v>0</v>
      </c>
      <c r="AA2031" s="198">
        <f t="shared" si="1444"/>
        <v>0</v>
      </c>
      <c r="AB2031" s="205">
        <f t="shared" si="1449"/>
        <v>5.1999999999999998E-2</v>
      </c>
      <c r="AC2031" s="140">
        <f t="shared" si="1450"/>
        <v>9</v>
      </c>
      <c r="AD2031" s="67">
        <f t="shared" si="1452"/>
        <v>30</v>
      </c>
      <c r="AE2031" s="11">
        <f t="shared" si="1453"/>
        <v>1.001268131</v>
      </c>
      <c r="AF2031" s="198">
        <f t="shared" si="1445"/>
        <v>0.9168366</v>
      </c>
      <c r="AG2031" s="198">
        <f t="shared" si="1446"/>
        <v>0.95282347000000001</v>
      </c>
      <c r="AH2031" s="198">
        <f t="shared" si="1447"/>
        <v>0</v>
      </c>
      <c r="AI2031" s="196" t="str">
        <f t="shared" si="1454"/>
        <v>A+J=</v>
      </c>
      <c r="AJ2031" s="72">
        <f t="shared" si="1455"/>
        <v>46319</v>
      </c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197">
        <f t="shared" si="1448"/>
        <v>46299</v>
      </c>
      <c r="B2032" s="198">
        <f t="shared" si="1423"/>
        <v>752.55164841937153</v>
      </c>
      <c r="C2032" s="198">
        <f t="shared" si="1424"/>
        <v>528.98522623999997</v>
      </c>
      <c r="D2032" s="198">
        <f t="shared" si="1425"/>
        <v>29.99048302999995</v>
      </c>
      <c r="E2032" s="198">
        <f t="shared" si="1426"/>
        <v>498.99474321000002</v>
      </c>
      <c r="F2032" s="199">
        <f t="shared" si="1427"/>
        <v>7205.03</v>
      </c>
      <c r="G2032" s="63">
        <f t="shared" si="1458"/>
        <v>7245.38</v>
      </c>
      <c r="H2032" s="200">
        <f t="shared" si="1428"/>
        <v>46228</v>
      </c>
      <c r="I2032" s="64">
        <f t="shared" si="1429"/>
        <v>46259</v>
      </c>
      <c r="J2032" s="201">
        <f t="shared" si="1430"/>
        <v>5.6002542668107669E-3</v>
      </c>
      <c r="K2032" s="195">
        <f t="shared" si="1451"/>
        <v>46319</v>
      </c>
      <c r="L2032" s="202">
        <f t="shared" si="1431"/>
        <v>46319</v>
      </c>
      <c r="M2032" s="228">
        <f t="shared" si="1456"/>
        <v>30</v>
      </c>
      <c r="N2032" s="67">
        <f t="shared" si="1457"/>
        <v>10</v>
      </c>
      <c r="O2032" s="198">
        <f t="shared" si="1432"/>
        <v>1.0018632700000001</v>
      </c>
      <c r="P2032" s="203">
        <f t="shared" si="1433"/>
        <v>1.0056002500000001</v>
      </c>
      <c r="Q2032" s="203">
        <f t="shared" si="1434"/>
        <v>1.4212219003061834</v>
      </c>
      <c r="R2032" s="198">
        <f t="shared" si="1435"/>
        <v>1.4238700200000001</v>
      </c>
      <c r="S2032" s="198">
        <f t="shared" si="1436"/>
        <v>1.36673489</v>
      </c>
      <c r="T2032" s="198">
        <f t="shared" si="1437"/>
        <v>722.98256499000001</v>
      </c>
      <c r="U2032" s="198">
        <f t="shared" si="1438"/>
        <v>10.998556495053899</v>
      </c>
      <c r="V2032" s="198">
        <f t="shared" si="1439"/>
        <v>211.5089117843176</v>
      </c>
      <c r="W2032" s="198">
        <f t="shared" si="1440"/>
        <v>751.49269451937153</v>
      </c>
      <c r="X2032" s="204">
        <f t="shared" si="1441"/>
        <v>0</v>
      </c>
      <c r="Y2032" s="198">
        <f t="shared" si="1442"/>
        <v>0</v>
      </c>
      <c r="Z2032" s="205">
        <f t="shared" si="1443"/>
        <v>0</v>
      </c>
      <c r="AA2032" s="198">
        <f t="shared" si="1444"/>
        <v>0</v>
      </c>
      <c r="AB2032" s="205">
        <f t="shared" si="1449"/>
        <v>5.1999999999999998E-2</v>
      </c>
      <c r="AC2032" s="140">
        <f t="shared" si="1450"/>
        <v>10</v>
      </c>
      <c r="AD2032" s="67">
        <f t="shared" si="1452"/>
        <v>30</v>
      </c>
      <c r="AE2032" s="11">
        <f t="shared" si="1453"/>
        <v>1.001409134</v>
      </c>
      <c r="AF2032" s="198">
        <f t="shared" si="1445"/>
        <v>1.01877931</v>
      </c>
      <c r="AG2032" s="198">
        <f t="shared" si="1446"/>
        <v>1.0589538999999999</v>
      </c>
      <c r="AH2032" s="198">
        <f t="shared" si="1447"/>
        <v>0</v>
      </c>
      <c r="AI2032" s="196" t="str">
        <f t="shared" si="1454"/>
        <v>A+J=</v>
      </c>
      <c r="AJ2032" s="72">
        <f t="shared" si="1455"/>
        <v>46319</v>
      </c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197">
        <f t="shared" si="1448"/>
        <v>46300</v>
      </c>
      <c r="B2033" s="198">
        <f t="shared" ref="B2033:B2096" si="1459">(W2033+AG2033)</f>
        <v>752.79010474590154</v>
      </c>
      <c r="C2033" s="198">
        <f t="shared" ref="C2033:C2096" si="1460">TRUNC(IF(X2032&gt;0,VLOOKUP(A2032,$AM$14:$AN$314,2),C2032),8)</f>
        <v>528.98522623999997</v>
      </c>
      <c r="D2033" s="198">
        <f t="shared" ref="D2033:D2096" si="1461">VLOOKUP(A2033,$AT$15:$AX$314,5)</f>
        <v>29.99048302999995</v>
      </c>
      <c r="E2033" s="198">
        <f t="shared" ref="E2033:E2096" si="1462">(C2033-D2033)</f>
        <v>498.99474321000002</v>
      </c>
      <c r="F2033" s="199">
        <f t="shared" ref="F2033:F2096" si="1463">IF(G2033=G2032,F2032,G2032)</f>
        <v>7205.03</v>
      </c>
      <c r="G2033" s="63">
        <f t="shared" si="1458"/>
        <v>7245.38</v>
      </c>
      <c r="H2033" s="200">
        <f t="shared" ref="H2033:H2096" si="1464">EDATE(I2033,-1)</f>
        <v>46228</v>
      </c>
      <c r="I2033" s="64">
        <f t="shared" ref="I2033:I2096" si="1465">IF(X2032&gt;0,EDATE(A2033,-1),+I2032)</f>
        <v>46259</v>
      </c>
      <c r="J2033" s="201">
        <f t="shared" ref="J2033:J2096" si="1466">(G2033/F2033)-1</f>
        <v>5.6002542668107669E-3</v>
      </c>
      <c r="K2033" s="195">
        <f t="shared" si="1451"/>
        <v>46319</v>
      </c>
      <c r="L2033" s="202">
        <f t="shared" ref="L2033:L2096" si="1467">IF(A2033&gt;L2032,K2033,L2032)</f>
        <v>46319</v>
      </c>
      <c r="M2033" s="228">
        <f t="shared" si="1456"/>
        <v>30</v>
      </c>
      <c r="N2033" s="67">
        <f t="shared" si="1457"/>
        <v>11</v>
      </c>
      <c r="O2033" s="198">
        <f t="shared" ref="O2033:O2096" si="1468">TRUNC((G2033/F2033)^TRUNC((N2033/M2033),9),8)</f>
        <v>1.0020497900000001</v>
      </c>
      <c r="P2033" s="203">
        <f t="shared" ref="P2033:P2096" si="1469">IF(L2033&gt;L2032,O2032,P2032)</f>
        <v>1.0056002500000001</v>
      </c>
      <c r="Q2033" s="203">
        <f t="shared" ref="Q2033:Q2096" si="1470">IF(L2033&gt;L2032,Q2032*P2033,Q2032)</f>
        <v>1.4212219003061834</v>
      </c>
      <c r="R2033" s="198">
        <f t="shared" ref="R2033:R2096" si="1471">TRUNC(TRUNC((O2033*Q2033),15),8)</f>
        <v>1.4241351</v>
      </c>
      <c r="S2033" s="198">
        <f t="shared" ref="S2033:S2096" si="1472">IF(AND(X2033&gt;0,MONTH(A2033)=S$4),R2033,S2032)</f>
        <v>1.36673489</v>
      </c>
      <c r="T2033" s="198">
        <f t="shared" ref="T2033:T2096" si="1473">TRUNC(C2033*S2033,8)</f>
        <v>722.98256499000001</v>
      </c>
      <c r="U2033" s="198">
        <f t="shared" ref="U2033:U2096" si="1474">(D2033*(S2033-1))</f>
        <v>10.998556495053899</v>
      </c>
      <c r="V2033" s="198">
        <f t="shared" ref="V2033:V2096" si="1475">(E2033*(R2033-1))</f>
        <v>211.64118531084767</v>
      </c>
      <c r="W2033" s="198">
        <f t="shared" ref="W2033:W2096" si="1476">(C2033+U2033+V2033)</f>
        <v>751.6249680459016</v>
      </c>
      <c r="X2033" s="204">
        <f t="shared" ref="X2033:X2096" si="1477">IF(VLOOKUP(A2033,AM$12:AZ$314,14)=VLOOKUP(A2032,AM$12:AZ$314,14),0,VLOOKUP(A2033,AM$12:AZ$314,14))</f>
        <v>0</v>
      </c>
      <c r="Y2033" s="198">
        <f t="shared" ref="Y2033:Y2096" si="1478">IF(X2033&gt;0,VLOOKUP(A2033,AM$14:AR$314,5),0)</f>
        <v>0</v>
      </c>
      <c r="Z2033" s="205">
        <f t="shared" ref="Z2033:Z2096" si="1479">IF(X2033&gt;0,VLOOKUP($A2033,$AM$12:$AS$314,7),0)</f>
        <v>0</v>
      </c>
      <c r="AA2033" s="198">
        <f t="shared" ref="AA2033:AA2096" si="1480">IF(Z2033&gt;0,TRUNC(Z2033*T2033,8),0)</f>
        <v>0</v>
      </c>
      <c r="AB2033" s="205">
        <f t="shared" si="1449"/>
        <v>5.1999999999999998E-2</v>
      </c>
      <c r="AC2033" s="140">
        <f t="shared" si="1450"/>
        <v>11</v>
      </c>
      <c r="AD2033" s="67">
        <f t="shared" si="1452"/>
        <v>30</v>
      </c>
      <c r="AE2033" s="11">
        <f t="shared" si="1453"/>
        <v>1.0015501570000001</v>
      </c>
      <c r="AF2033" s="198">
        <f t="shared" ref="AF2033:AF2096" si="1481">TRUNC((T2033*(AE2033-1)),8)</f>
        <v>1.1207364799999999</v>
      </c>
      <c r="AG2033" s="198">
        <f t="shared" ref="AG2033:AG2096" si="1482">TRUNC((W2033*(AE2033-1)),8)</f>
        <v>1.1651366999999999</v>
      </c>
      <c r="AH2033" s="198">
        <f t="shared" ref="AH2033:AH2096" si="1483">IF(AA2033&gt;0,AA2033+AF2033,0)</f>
        <v>0</v>
      </c>
      <c r="AI2033" s="196" t="str">
        <f t="shared" si="1454"/>
        <v>A+J=</v>
      </c>
      <c r="AJ2033" s="72">
        <f t="shared" si="1455"/>
        <v>46319</v>
      </c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197">
        <f t="shared" si="1448"/>
        <v>46301</v>
      </c>
      <c r="B2034" s="198">
        <f t="shared" si="1459"/>
        <v>753.02863765216887</v>
      </c>
      <c r="C2034" s="198">
        <f t="shared" si="1460"/>
        <v>528.98522623999997</v>
      </c>
      <c r="D2034" s="198">
        <f t="shared" si="1461"/>
        <v>29.99048302999995</v>
      </c>
      <c r="E2034" s="198">
        <f t="shared" si="1462"/>
        <v>498.99474321000002</v>
      </c>
      <c r="F2034" s="199">
        <f t="shared" si="1463"/>
        <v>7205.03</v>
      </c>
      <c r="G2034" s="63">
        <f t="shared" si="1458"/>
        <v>7245.38</v>
      </c>
      <c r="H2034" s="200">
        <f t="shared" si="1464"/>
        <v>46228</v>
      </c>
      <c r="I2034" s="64">
        <f t="shared" si="1465"/>
        <v>46259</v>
      </c>
      <c r="J2034" s="201">
        <f t="shared" si="1466"/>
        <v>5.6002542668107669E-3</v>
      </c>
      <c r="K2034" s="195">
        <f t="shared" si="1451"/>
        <v>46319</v>
      </c>
      <c r="L2034" s="202">
        <f t="shared" si="1467"/>
        <v>46319</v>
      </c>
      <c r="M2034" s="228">
        <f t="shared" si="1456"/>
        <v>30</v>
      </c>
      <c r="N2034" s="67">
        <f t="shared" si="1457"/>
        <v>12</v>
      </c>
      <c r="O2034" s="198">
        <f t="shared" si="1468"/>
        <v>1.0022363400000001</v>
      </c>
      <c r="P2034" s="203">
        <f t="shared" si="1469"/>
        <v>1.0056002500000001</v>
      </c>
      <c r="Q2034" s="203">
        <f t="shared" si="1470"/>
        <v>1.4212219003061834</v>
      </c>
      <c r="R2034" s="198">
        <f t="shared" si="1471"/>
        <v>1.42440023</v>
      </c>
      <c r="S2034" s="198">
        <f t="shared" si="1472"/>
        <v>1.36673489</v>
      </c>
      <c r="T2034" s="198">
        <f t="shared" si="1473"/>
        <v>722.98256499000001</v>
      </c>
      <c r="U2034" s="198">
        <f t="shared" si="1474"/>
        <v>10.998556495053899</v>
      </c>
      <c r="V2034" s="198">
        <f t="shared" si="1475"/>
        <v>211.77348378711497</v>
      </c>
      <c r="W2034" s="198">
        <f t="shared" si="1476"/>
        <v>751.75726652216883</v>
      </c>
      <c r="X2034" s="204">
        <f t="shared" si="1477"/>
        <v>0</v>
      </c>
      <c r="Y2034" s="198">
        <f t="shared" si="1478"/>
        <v>0</v>
      </c>
      <c r="Z2034" s="205">
        <f t="shared" si="1479"/>
        <v>0</v>
      </c>
      <c r="AA2034" s="198">
        <f t="shared" si="1480"/>
        <v>0</v>
      </c>
      <c r="AB2034" s="205">
        <f t="shared" si="1449"/>
        <v>5.1999999999999998E-2</v>
      </c>
      <c r="AC2034" s="140">
        <f t="shared" si="1450"/>
        <v>12</v>
      </c>
      <c r="AD2034" s="67">
        <f t="shared" si="1452"/>
        <v>30</v>
      </c>
      <c r="AE2034" s="11">
        <f t="shared" si="1453"/>
        <v>1.0016911989999999</v>
      </c>
      <c r="AF2034" s="198">
        <f t="shared" si="1481"/>
        <v>1.2227073900000001</v>
      </c>
      <c r="AG2034" s="198">
        <f t="shared" si="1482"/>
        <v>1.2713711299999999</v>
      </c>
      <c r="AH2034" s="198">
        <f t="shared" si="1483"/>
        <v>0</v>
      </c>
      <c r="AI2034" s="196" t="str">
        <f t="shared" si="1454"/>
        <v>A+J=</v>
      </c>
      <c r="AJ2034" s="72">
        <f t="shared" si="1455"/>
        <v>46319</v>
      </c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197">
        <f t="shared" si="1448"/>
        <v>46302</v>
      </c>
      <c r="B2035" s="198">
        <f t="shared" si="1459"/>
        <v>753.26725291812068</v>
      </c>
      <c r="C2035" s="198">
        <f t="shared" si="1460"/>
        <v>528.98522623999997</v>
      </c>
      <c r="D2035" s="198">
        <f t="shared" si="1461"/>
        <v>29.99048302999995</v>
      </c>
      <c r="E2035" s="198">
        <f t="shared" si="1462"/>
        <v>498.99474321000002</v>
      </c>
      <c r="F2035" s="199">
        <f t="shared" si="1463"/>
        <v>7205.03</v>
      </c>
      <c r="G2035" s="63">
        <f t="shared" si="1458"/>
        <v>7245.38</v>
      </c>
      <c r="H2035" s="200">
        <f t="shared" si="1464"/>
        <v>46228</v>
      </c>
      <c r="I2035" s="64">
        <f t="shared" si="1465"/>
        <v>46259</v>
      </c>
      <c r="J2035" s="201">
        <f t="shared" si="1466"/>
        <v>5.6002542668107669E-3</v>
      </c>
      <c r="K2035" s="195">
        <f t="shared" si="1451"/>
        <v>46319</v>
      </c>
      <c r="L2035" s="202">
        <f t="shared" si="1467"/>
        <v>46319</v>
      </c>
      <c r="M2035" s="228">
        <f t="shared" si="1456"/>
        <v>30</v>
      </c>
      <c r="N2035" s="67">
        <f t="shared" si="1457"/>
        <v>13</v>
      </c>
      <c r="O2035" s="198">
        <f t="shared" si="1468"/>
        <v>1.00242293</v>
      </c>
      <c r="P2035" s="203">
        <f t="shared" si="1469"/>
        <v>1.0056002500000001</v>
      </c>
      <c r="Q2035" s="203">
        <f t="shared" si="1470"/>
        <v>1.4212219003061834</v>
      </c>
      <c r="R2035" s="198">
        <f t="shared" si="1471"/>
        <v>1.42466542</v>
      </c>
      <c r="S2035" s="198">
        <f t="shared" si="1472"/>
        <v>1.36673489</v>
      </c>
      <c r="T2035" s="198">
        <f t="shared" si="1473"/>
        <v>722.98256499000001</v>
      </c>
      <c r="U2035" s="198">
        <f t="shared" si="1474"/>
        <v>10.998556495053899</v>
      </c>
      <c r="V2035" s="198">
        <f t="shared" si="1475"/>
        <v>211.9058122030668</v>
      </c>
      <c r="W2035" s="198">
        <f t="shared" si="1476"/>
        <v>751.88959493812069</v>
      </c>
      <c r="X2035" s="204">
        <f t="shared" si="1477"/>
        <v>0</v>
      </c>
      <c r="Y2035" s="198">
        <f t="shared" si="1478"/>
        <v>0</v>
      </c>
      <c r="Z2035" s="205">
        <f t="shared" si="1479"/>
        <v>0</v>
      </c>
      <c r="AA2035" s="198">
        <f t="shared" si="1480"/>
        <v>0</v>
      </c>
      <c r="AB2035" s="205">
        <f t="shared" si="1449"/>
        <v>5.1999999999999998E-2</v>
      </c>
      <c r="AC2035" s="140">
        <f t="shared" si="1450"/>
        <v>13</v>
      </c>
      <c r="AD2035" s="67">
        <f t="shared" si="1452"/>
        <v>30</v>
      </c>
      <c r="AE2035" s="11">
        <f t="shared" si="1453"/>
        <v>1.0018322609999999</v>
      </c>
      <c r="AF2035" s="198">
        <f t="shared" si="1481"/>
        <v>1.3246927500000001</v>
      </c>
      <c r="AG2035" s="198">
        <f t="shared" si="1482"/>
        <v>1.3776579799999999</v>
      </c>
      <c r="AH2035" s="198">
        <f t="shared" si="1483"/>
        <v>0</v>
      </c>
      <c r="AI2035" s="196" t="str">
        <f t="shared" si="1454"/>
        <v>A+J=</v>
      </c>
      <c r="AJ2035" s="72">
        <f t="shared" si="1455"/>
        <v>46319</v>
      </c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197">
        <f t="shared" si="1448"/>
        <v>46303</v>
      </c>
      <c r="B2036" s="198">
        <f t="shared" si="1459"/>
        <v>753.50594554380973</v>
      </c>
      <c r="C2036" s="198">
        <f t="shared" si="1460"/>
        <v>528.98522623999997</v>
      </c>
      <c r="D2036" s="198">
        <f t="shared" si="1461"/>
        <v>29.99048302999995</v>
      </c>
      <c r="E2036" s="198">
        <f t="shared" si="1462"/>
        <v>498.99474321000002</v>
      </c>
      <c r="F2036" s="199">
        <f t="shared" si="1463"/>
        <v>7205.03</v>
      </c>
      <c r="G2036" s="63">
        <f t="shared" si="1458"/>
        <v>7245.38</v>
      </c>
      <c r="H2036" s="200">
        <f t="shared" si="1464"/>
        <v>46228</v>
      </c>
      <c r="I2036" s="64">
        <f t="shared" si="1465"/>
        <v>46259</v>
      </c>
      <c r="J2036" s="201">
        <f t="shared" si="1466"/>
        <v>5.6002542668107669E-3</v>
      </c>
      <c r="K2036" s="195">
        <f t="shared" si="1451"/>
        <v>46319</v>
      </c>
      <c r="L2036" s="202">
        <f t="shared" si="1467"/>
        <v>46319</v>
      </c>
      <c r="M2036" s="228">
        <f t="shared" si="1456"/>
        <v>30</v>
      </c>
      <c r="N2036" s="67">
        <f t="shared" si="1457"/>
        <v>14</v>
      </c>
      <c r="O2036" s="198">
        <f t="shared" si="1468"/>
        <v>1.00260956</v>
      </c>
      <c r="P2036" s="203">
        <f t="shared" si="1469"/>
        <v>1.0056002500000001</v>
      </c>
      <c r="Q2036" s="203">
        <f t="shared" si="1470"/>
        <v>1.4212219003061834</v>
      </c>
      <c r="R2036" s="198">
        <f t="shared" si="1471"/>
        <v>1.42493066</v>
      </c>
      <c r="S2036" s="198">
        <f t="shared" si="1472"/>
        <v>1.36673489</v>
      </c>
      <c r="T2036" s="198">
        <f t="shared" si="1473"/>
        <v>722.98256499000001</v>
      </c>
      <c r="U2036" s="198">
        <f t="shared" si="1474"/>
        <v>10.998556495053899</v>
      </c>
      <c r="V2036" s="198">
        <f t="shared" si="1475"/>
        <v>212.03816556875583</v>
      </c>
      <c r="W2036" s="198">
        <f t="shared" si="1476"/>
        <v>752.02194830380972</v>
      </c>
      <c r="X2036" s="204">
        <f t="shared" si="1477"/>
        <v>0</v>
      </c>
      <c r="Y2036" s="198">
        <f t="shared" si="1478"/>
        <v>0</v>
      </c>
      <c r="Z2036" s="205">
        <f t="shared" si="1479"/>
        <v>0</v>
      </c>
      <c r="AA2036" s="198">
        <f t="shared" si="1480"/>
        <v>0</v>
      </c>
      <c r="AB2036" s="205">
        <f t="shared" si="1449"/>
        <v>5.1999999999999998E-2</v>
      </c>
      <c r="AC2036" s="140">
        <f t="shared" si="1450"/>
        <v>14</v>
      </c>
      <c r="AD2036" s="67">
        <f t="shared" si="1452"/>
        <v>30</v>
      </c>
      <c r="AE2036" s="11">
        <f t="shared" si="1453"/>
        <v>1.001973343</v>
      </c>
      <c r="AF2036" s="198">
        <f t="shared" si="1481"/>
        <v>1.4266925800000001</v>
      </c>
      <c r="AG2036" s="198">
        <f t="shared" si="1482"/>
        <v>1.4839972400000001</v>
      </c>
      <c r="AH2036" s="198">
        <f t="shared" si="1483"/>
        <v>0</v>
      </c>
      <c r="AI2036" s="196" t="str">
        <f t="shared" si="1454"/>
        <v>A+J=</v>
      </c>
      <c r="AJ2036" s="72">
        <f t="shared" si="1455"/>
        <v>46319</v>
      </c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197">
        <f t="shared" si="1448"/>
        <v>46304</v>
      </c>
      <c r="B2037" s="198">
        <f t="shared" si="1459"/>
        <v>753.74470556934102</v>
      </c>
      <c r="C2037" s="198">
        <f t="shared" si="1460"/>
        <v>528.98522623999997</v>
      </c>
      <c r="D2037" s="198">
        <f t="shared" si="1461"/>
        <v>29.99048302999995</v>
      </c>
      <c r="E2037" s="198">
        <f t="shared" si="1462"/>
        <v>498.99474321000002</v>
      </c>
      <c r="F2037" s="199">
        <f t="shared" si="1463"/>
        <v>7205.03</v>
      </c>
      <c r="G2037" s="63">
        <f t="shared" si="1458"/>
        <v>7245.38</v>
      </c>
      <c r="H2037" s="200">
        <f t="shared" si="1464"/>
        <v>46228</v>
      </c>
      <c r="I2037" s="64">
        <f t="shared" si="1465"/>
        <v>46259</v>
      </c>
      <c r="J2037" s="201">
        <f t="shared" si="1466"/>
        <v>5.6002542668107669E-3</v>
      </c>
      <c r="K2037" s="195">
        <f t="shared" si="1451"/>
        <v>46319</v>
      </c>
      <c r="L2037" s="202">
        <f t="shared" si="1467"/>
        <v>46319</v>
      </c>
      <c r="M2037" s="228">
        <f t="shared" si="1456"/>
        <v>30</v>
      </c>
      <c r="N2037" s="67">
        <f t="shared" si="1457"/>
        <v>15</v>
      </c>
      <c r="O2037" s="198">
        <f t="shared" si="1468"/>
        <v>1.0027962100000001</v>
      </c>
      <c r="P2037" s="203">
        <f t="shared" si="1469"/>
        <v>1.0056002500000001</v>
      </c>
      <c r="Q2037" s="203">
        <f t="shared" si="1470"/>
        <v>1.4212219003061834</v>
      </c>
      <c r="R2037" s="198">
        <f t="shared" si="1471"/>
        <v>1.4251959300000001</v>
      </c>
      <c r="S2037" s="198">
        <f t="shared" si="1472"/>
        <v>1.36673489</v>
      </c>
      <c r="T2037" s="198">
        <f t="shared" si="1473"/>
        <v>722.98256499000001</v>
      </c>
      <c r="U2037" s="198">
        <f t="shared" si="1474"/>
        <v>10.998556495053899</v>
      </c>
      <c r="V2037" s="198">
        <f t="shared" si="1475"/>
        <v>212.1705339042872</v>
      </c>
      <c r="W2037" s="198">
        <f t="shared" si="1476"/>
        <v>752.154316639341</v>
      </c>
      <c r="X2037" s="204">
        <f t="shared" si="1477"/>
        <v>0</v>
      </c>
      <c r="Y2037" s="198">
        <f t="shared" si="1478"/>
        <v>0</v>
      </c>
      <c r="Z2037" s="205">
        <f t="shared" si="1479"/>
        <v>0</v>
      </c>
      <c r="AA2037" s="198">
        <f t="shared" si="1480"/>
        <v>0</v>
      </c>
      <c r="AB2037" s="205">
        <f t="shared" si="1449"/>
        <v>5.1999999999999998E-2</v>
      </c>
      <c r="AC2037" s="140">
        <f t="shared" si="1450"/>
        <v>15</v>
      </c>
      <c r="AD2037" s="67">
        <f t="shared" si="1452"/>
        <v>30</v>
      </c>
      <c r="AE2037" s="11">
        <f t="shared" si="1453"/>
        <v>1.0021144449999999</v>
      </c>
      <c r="AF2037" s="198">
        <f t="shared" si="1481"/>
        <v>1.52870686</v>
      </c>
      <c r="AG2037" s="198">
        <f t="shared" si="1482"/>
        <v>1.59038893</v>
      </c>
      <c r="AH2037" s="198">
        <f t="shared" si="1483"/>
        <v>0</v>
      </c>
      <c r="AI2037" s="196" t="str">
        <f t="shared" si="1454"/>
        <v>A+J=</v>
      </c>
      <c r="AJ2037" s="72">
        <f t="shared" si="1455"/>
        <v>46319</v>
      </c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197">
        <f t="shared" si="1448"/>
        <v>46305</v>
      </c>
      <c r="B2038" s="198">
        <f t="shared" si="1459"/>
        <v>753.98354799455694</v>
      </c>
      <c r="C2038" s="198">
        <f t="shared" si="1460"/>
        <v>528.98522623999997</v>
      </c>
      <c r="D2038" s="198">
        <f t="shared" si="1461"/>
        <v>29.99048302999995</v>
      </c>
      <c r="E2038" s="198">
        <f t="shared" si="1462"/>
        <v>498.99474321000002</v>
      </c>
      <c r="F2038" s="199">
        <f t="shared" si="1463"/>
        <v>7205.03</v>
      </c>
      <c r="G2038" s="63">
        <f t="shared" si="1458"/>
        <v>7245.38</v>
      </c>
      <c r="H2038" s="200">
        <f t="shared" si="1464"/>
        <v>46228</v>
      </c>
      <c r="I2038" s="64">
        <f t="shared" si="1465"/>
        <v>46259</v>
      </c>
      <c r="J2038" s="201">
        <f t="shared" si="1466"/>
        <v>5.6002542668107669E-3</v>
      </c>
      <c r="K2038" s="195">
        <f t="shared" si="1451"/>
        <v>46319</v>
      </c>
      <c r="L2038" s="202">
        <f t="shared" si="1467"/>
        <v>46319</v>
      </c>
      <c r="M2038" s="228">
        <f t="shared" si="1456"/>
        <v>30</v>
      </c>
      <c r="N2038" s="67">
        <f t="shared" si="1457"/>
        <v>16</v>
      </c>
      <c r="O2038" s="198">
        <f t="shared" si="1468"/>
        <v>1.0029828999999999</v>
      </c>
      <c r="P2038" s="203">
        <f t="shared" si="1469"/>
        <v>1.0056002500000001</v>
      </c>
      <c r="Q2038" s="203">
        <f t="shared" si="1470"/>
        <v>1.4212219003061834</v>
      </c>
      <c r="R2038" s="198">
        <f t="shared" si="1471"/>
        <v>1.4254612600000001</v>
      </c>
      <c r="S2038" s="198">
        <f t="shared" si="1472"/>
        <v>1.36673489</v>
      </c>
      <c r="T2038" s="198">
        <f t="shared" si="1473"/>
        <v>722.98256499000001</v>
      </c>
      <c r="U2038" s="198">
        <f t="shared" si="1474"/>
        <v>10.998556495053899</v>
      </c>
      <c r="V2038" s="198">
        <f t="shared" si="1475"/>
        <v>212.30293217950307</v>
      </c>
      <c r="W2038" s="198">
        <f t="shared" si="1476"/>
        <v>752.28671491455691</v>
      </c>
      <c r="X2038" s="204">
        <f t="shared" si="1477"/>
        <v>0</v>
      </c>
      <c r="Y2038" s="198">
        <f t="shared" si="1478"/>
        <v>0</v>
      </c>
      <c r="Z2038" s="205">
        <f t="shared" si="1479"/>
        <v>0</v>
      </c>
      <c r="AA2038" s="198">
        <f t="shared" si="1480"/>
        <v>0</v>
      </c>
      <c r="AB2038" s="205">
        <f t="shared" si="1449"/>
        <v>5.1999999999999998E-2</v>
      </c>
      <c r="AC2038" s="140">
        <f t="shared" si="1450"/>
        <v>16</v>
      </c>
      <c r="AD2038" s="67">
        <f t="shared" si="1452"/>
        <v>30</v>
      </c>
      <c r="AE2038" s="11">
        <f t="shared" si="1453"/>
        <v>1.002255567</v>
      </c>
      <c r="AF2038" s="198">
        <f t="shared" si="1481"/>
        <v>1.6307356099999999</v>
      </c>
      <c r="AG2038" s="198">
        <f t="shared" si="1482"/>
        <v>1.69683308</v>
      </c>
      <c r="AH2038" s="198">
        <f t="shared" si="1483"/>
        <v>0</v>
      </c>
      <c r="AI2038" s="196" t="str">
        <f t="shared" si="1454"/>
        <v>A+J=</v>
      </c>
      <c r="AJ2038" s="72">
        <f t="shared" si="1455"/>
        <v>46319</v>
      </c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197">
        <f t="shared" si="1448"/>
        <v>46306</v>
      </c>
      <c r="B2039" s="198">
        <f t="shared" si="1459"/>
        <v>754.22246785950995</v>
      </c>
      <c r="C2039" s="198">
        <f t="shared" si="1460"/>
        <v>528.98522623999997</v>
      </c>
      <c r="D2039" s="198">
        <f t="shared" si="1461"/>
        <v>29.99048302999995</v>
      </c>
      <c r="E2039" s="198">
        <f t="shared" si="1462"/>
        <v>498.99474321000002</v>
      </c>
      <c r="F2039" s="199">
        <f t="shared" si="1463"/>
        <v>7205.03</v>
      </c>
      <c r="G2039" s="63">
        <f t="shared" si="1458"/>
        <v>7245.38</v>
      </c>
      <c r="H2039" s="200">
        <f t="shared" si="1464"/>
        <v>46228</v>
      </c>
      <c r="I2039" s="64">
        <f t="shared" si="1465"/>
        <v>46259</v>
      </c>
      <c r="J2039" s="201">
        <f t="shared" si="1466"/>
        <v>5.6002542668107669E-3</v>
      </c>
      <c r="K2039" s="195">
        <f t="shared" si="1451"/>
        <v>46319</v>
      </c>
      <c r="L2039" s="202">
        <f t="shared" si="1467"/>
        <v>46319</v>
      </c>
      <c r="M2039" s="228">
        <f t="shared" si="1456"/>
        <v>30</v>
      </c>
      <c r="N2039" s="67">
        <f t="shared" si="1457"/>
        <v>17</v>
      </c>
      <c r="O2039" s="198">
        <f t="shared" si="1468"/>
        <v>1.0031696299999999</v>
      </c>
      <c r="P2039" s="203">
        <f t="shared" si="1469"/>
        <v>1.0056002500000001</v>
      </c>
      <c r="Q2039" s="203">
        <f t="shared" si="1470"/>
        <v>1.4212219003061834</v>
      </c>
      <c r="R2039" s="198">
        <f t="shared" si="1471"/>
        <v>1.4257266399999999</v>
      </c>
      <c r="S2039" s="198">
        <f t="shared" si="1472"/>
        <v>1.36673489</v>
      </c>
      <c r="T2039" s="198">
        <f t="shared" si="1473"/>
        <v>722.98256499000001</v>
      </c>
      <c r="U2039" s="198">
        <f t="shared" si="1474"/>
        <v>10.998556495053899</v>
      </c>
      <c r="V2039" s="198">
        <f t="shared" si="1475"/>
        <v>212.43535540445609</v>
      </c>
      <c r="W2039" s="198">
        <f t="shared" si="1476"/>
        <v>752.41913813950998</v>
      </c>
      <c r="X2039" s="204">
        <f t="shared" si="1477"/>
        <v>0</v>
      </c>
      <c r="Y2039" s="198">
        <f t="shared" si="1478"/>
        <v>0</v>
      </c>
      <c r="Z2039" s="205">
        <f t="shared" si="1479"/>
        <v>0</v>
      </c>
      <c r="AA2039" s="198">
        <f t="shared" si="1480"/>
        <v>0</v>
      </c>
      <c r="AB2039" s="205">
        <f t="shared" si="1449"/>
        <v>5.1999999999999998E-2</v>
      </c>
      <c r="AC2039" s="140">
        <f t="shared" si="1450"/>
        <v>17</v>
      </c>
      <c r="AD2039" s="67">
        <f t="shared" si="1452"/>
        <v>30</v>
      </c>
      <c r="AE2039" s="11">
        <f t="shared" si="1453"/>
        <v>1.0023967090000001</v>
      </c>
      <c r="AF2039" s="198">
        <f t="shared" si="1481"/>
        <v>1.7327788200000001</v>
      </c>
      <c r="AG2039" s="198">
        <f t="shared" si="1482"/>
        <v>1.80332972</v>
      </c>
      <c r="AH2039" s="198">
        <f t="shared" si="1483"/>
        <v>0</v>
      </c>
      <c r="AI2039" s="196" t="str">
        <f t="shared" si="1454"/>
        <v>A+J=</v>
      </c>
      <c r="AJ2039" s="72">
        <f t="shared" si="1455"/>
        <v>46319</v>
      </c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197">
        <f t="shared" si="1448"/>
        <v>46307</v>
      </c>
      <c r="B2040" s="198">
        <f t="shared" si="1459"/>
        <v>754.46146515420025</v>
      </c>
      <c r="C2040" s="198">
        <f t="shared" si="1460"/>
        <v>528.98522623999997</v>
      </c>
      <c r="D2040" s="198">
        <f t="shared" si="1461"/>
        <v>29.99048302999995</v>
      </c>
      <c r="E2040" s="198">
        <f t="shared" si="1462"/>
        <v>498.99474321000002</v>
      </c>
      <c r="F2040" s="199">
        <f t="shared" si="1463"/>
        <v>7205.03</v>
      </c>
      <c r="G2040" s="63">
        <f t="shared" si="1458"/>
        <v>7245.38</v>
      </c>
      <c r="H2040" s="200">
        <f t="shared" si="1464"/>
        <v>46228</v>
      </c>
      <c r="I2040" s="64">
        <f t="shared" si="1465"/>
        <v>46259</v>
      </c>
      <c r="J2040" s="201">
        <f t="shared" si="1466"/>
        <v>5.6002542668107669E-3</v>
      </c>
      <c r="K2040" s="195">
        <f t="shared" si="1451"/>
        <v>46319</v>
      </c>
      <c r="L2040" s="202">
        <f t="shared" si="1467"/>
        <v>46319</v>
      </c>
      <c r="M2040" s="228">
        <f t="shared" si="1456"/>
        <v>30</v>
      </c>
      <c r="N2040" s="67">
        <f t="shared" si="1457"/>
        <v>18</v>
      </c>
      <c r="O2040" s="198">
        <f t="shared" si="1468"/>
        <v>1.00335639</v>
      </c>
      <c r="P2040" s="203">
        <f t="shared" si="1469"/>
        <v>1.0056002500000001</v>
      </c>
      <c r="Q2040" s="203">
        <f t="shared" si="1470"/>
        <v>1.4212219003061834</v>
      </c>
      <c r="R2040" s="198">
        <f t="shared" si="1471"/>
        <v>1.4259920699999999</v>
      </c>
      <c r="S2040" s="198">
        <f t="shared" si="1472"/>
        <v>1.36673489</v>
      </c>
      <c r="T2040" s="198">
        <f t="shared" si="1473"/>
        <v>722.98256499000001</v>
      </c>
      <c r="U2040" s="198">
        <f t="shared" si="1474"/>
        <v>10.998556495053899</v>
      </c>
      <c r="V2040" s="198">
        <f t="shared" si="1475"/>
        <v>212.56780357914633</v>
      </c>
      <c r="W2040" s="198">
        <f t="shared" si="1476"/>
        <v>752.55158631420022</v>
      </c>
      <c r="X2040" s="204">
        <f t="shared" si="1477"/>
        <v>0</v>
      </c>
      <c r="Y2040" s="198">
        <f t="shared" si="1478"/>
        <v>0</v>
      </c>
      <c r="Z2040" s="205">
        <f t="shared" si="1479"/>
        <v>0</v>
      </c>
      <c r="AA2040" s="198">
        <f t="shared" si="1480"/>
        <v>0</v>
      </c>
      <c r="AB2040" s="205">
        <f t="shared" si="1449"/>
        <v>5.1999999999999998E-2</v>
      </c>
      <c r="AC2040" s="140">
        <f t="shared" si="1450"/>
        <v>18</v>
      </c>
      <c r="AD2040" s="67">
        <f t="shared" si="1452"/>
        <v>30</v>
      </c>
      <c r="AE2040" s="11">
        <f t="shared" si="1453"/>
        <v>1.0025378709999999</v>
      </c>
      <c r="AF2040" s="198">
        <f t="shared" si="1481"/>
        <v>1.8348364800000001</v>
      </c>
      <c r="AG2040" s="198">
        <f t="shared" si="1482"/>
        <v>1.90987884</v>
      </c>
      <c r="AH2040" s="198">
        <f t="shared" si="1483"/>
        <v>0</v>
      </c>
      <c r="AI2040" s="196" t="str">
        <f t="shared" si="1454"/>
        <v>A+J=</v>
      </c>
      <c r="AJ2040" s="72">
        <f t="shared" si="1455"/>
        <v>46319</v>
      </c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197">
        <f t="shared" si="1448"/>
        <v>46308</v>
      </c>
      <c r="B2041" s="198">
        <f t="shared" si="1459"/>
        <v>754.70053916862764</v>
      </c>
      <c r="C2041" s="198">
        <f t="shared" si="1460"/>
        <v>528.98522623999997</v>
      </c>
      <c r="D2041" s="198">
        <f t="shared" si="1461"/>
        <v>29.99048302999995</v>
      </c>
      <c r="E2041" s="198">
        <f t="shared" si="1462"/>
        <v>498.99474321000002</v>
      </c>
      <c r="F2041" s="199">
        <f t="shared" si="1463"/>
        <v>7205.03</v>
      </c>
      <c r="G2041" s="63">
        <f t="shared" si="1458"/>
        <v>7245.38</v>
      </c>
      <c r="H2041" s="200">
        <f t="shared" si="1464"/>
        <v>46228</v>
      </c>
      <c r="I2041" s="64">
        <f t="shared" si="1465"/>
        <v>46259</v>
      </c>
      <c r="J2041" s="201">
        <f t="shared" si="1466"/>
        <v>5.6002542668107669E-3</v>
      </c>
      <c r="K2041" s="195">
        <f t="shared" si="1451"/>
        <v>46319</v>
      </c>
      <c r="L2041" s="202">
        <f t="shared" si="1467"/>
        <v>46319</v>
      </c>
      <c r="M2041" s="228">
        <f t="shared" si="1456"/>
        <v>30</v>
      </c>
      <c r="N2041" s="67">
        <f t="shared" si="1457"/>
        <v>19</v>
      </c>
      <c r="O2041" s="198">
        <f t="shared" si="1468"/>
        <v>1.00354319</v>
      </c>
      <c r="P2041" s="203">
        <f t="shared" si="1469"/>
        <v>1.0056002500000001</v>
      </c>
      <c r="Q2041" s="203">
        <f t="shared" si="1470"/>
        <v>1.4212219003061834</v>
      </c>
      <c r="R2041" s="198">
        <f t="shared" si="1471"/>
        <v>1.4262575500000001</v>
      </c>
      <c r="S2041" s="198">
        <f t="shared" si="1472"/>
        <v>1.36673489</v>
      </c>
      <c r="T2041" s="198">
        <f t="shared" si="1473"/>
        <v>722.98256499000001</v>
      </c>
      <c r="U2041" s="198">
        <f t="shared" si="1474"/>
        <v>10.998556495053899</v>
      </c>
      <c r="V2041" s="198">
        <f t="shared" si="1475"/>
        <v>212.70027670357379</v>
      </c>
      <c r="W2041" s="198">
        <f t="shared" si="1476"/>
        <v>752.68405943862763</v>
      </c>
      <c r="X2041" s="204">
        <f t="shared" si="1477"/>
        <v>0</v>
      </c>
      <c r="Y2041" s="198">
        <f t="shared" si="1478"/>
        <v>0</v>
      </c>
      <c r="Z2041" s="205">
        <f t="shared" si="1479"/>
        <v>0</v>
      </c>
      <c r="AA2041" s="198">
        <f t="shared" si="1480"/>
        <v>0</v>
      </c>
      <c r="AB2041" s="205">
        <f t="shared" si="1449"/>
        <v>5.1999999999999998E-2</v>
      </c>
      <c r="AC2041" s="140">
        <f t="shared" si="1450"/>
        <v>19</v>
      </c>
      <c r="AD2041" s="67">
        <f t="shared" si="1452"/>
        <v>30</v>
      </c>
      <c r="AE2041" s="11">
        <f t="shared" si="1453"/>
        <v>1.002679052</v>
      </c>
      <c r="AF2041" s="198">
        <f t="shared" si="1481"/>
        <v>1.9369078799999999</v>
      </c>
      <c r="AG2041" s="198">
        <f t="shared" si="1482"/>
        <v>2.0164797299999999</v>
      </c>
      <c r="AH2041" s="198">
        <f t="shared" si="1483"/>
        <v>0</v>
      </c>
      <c r="AI2041" s="196" t="str">
        <f t="shared" si="1454"/>
        <v>A+J=</v>
      </c>
      <c r="AJ2041" s="72">
        <f t="shared" si="1455"/>
        <v>46319</v>
      </c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197">
        <f t="shared" si="1448"/>
        <v>46309</v>
      </c>
      <c r="B2042" s="198">
        <f t="shared" si="1459"/>
        <v>754.93969141279206</v>
      </c>
      <c r="C2042" s="198">
        <f t="shared" si="1460"/>
        <v>528.98522623999997</v>
      </c>
      <c r="D2042" s="198">
        <f t="shared" si="1461"/>
        <v>29.99048302999995</v>
      </c>
      <c r="E2042" s="198">
        <f t="shared" si="1462"/>
        <v>498.99474321000002</v>
      </c>
      <c r="F2042" s="199">
        <f t="shared" si="1463"/>
        <v>7205.03</v>
      </c>
      <c r="G2042" s="63">
        <f t="shared" si="1458"/>
        <v>7245.38</v>
      </c>
      <c r="H2042" s="200">
        <f t="shared" si="1464"/>
        <v>46228</v>
      </c>
      <c r="I2042" s="64">
        <f t="shared" si="1465"/>
        <v>46259</v>
      </c>
      <c r="J2042" s="201">
        <f t="shared" si="1466"/>
        <v>5.6002542668107669E-3</v>
      </c>
      <c r="K2042" s="195">
        <f t="shared" si="1451"/>
        <v>46319</v>
      </c>
      <c r="L2042" s="202">
        <f t="shared" si="1467"/>
        <v>46319</v>
      </c>
      <c r="M2042" s="228">
        <f t="shared" si="1456"/>
        <v>30</v>
      </c>
      <c r="N2042" s="67">
        <f t="shared" si="1457"/>
        <v>20</v>
      </c>
      <c r="O2042" s="198">
        <f t="shared" si="1468"/>
        <v>1.0037300199999999</v>
      </c>
      <c r="P2042" s="203">
        <f t="shared" si="1469"/>
        <v>1.0056002500000001</v>
      </c>
      <c r="Q2042" s="203">
        <f t="shared" si="1470"/>
        <v>1.4212219003061834</v>
      </c>
      <c r="R2042" s="198">
        <f t="shared" si="1471"/>
        <v>1.4265230799999999</v>
      </c>
      <c r="S2042" s="198">
        <f t="shared" si="1472"/>
        <v>1.36673489</v>
      </c>
      <c r="T2042" s="198">
        <f t="shared" si="1473"/>
        <v>722.98256499000001</v>
      </c>
      <c r="U2042" s="198">
        <f t="shared" si="1474"/>
        <v>10.998556495053899</v>
      </c>
      <c r="V2042" s="198">
        <f t="shared" si="1475"/>
        <v>212.83277477773828</v>
      </c>
      <c r="W2042" s="198">
        <f t="shared" si="1476"/>
        <v>752.81655751279209</v>
      </c>
      <c r="X2042" s="204">
        <f t="shared" si="1477"/>
        <v>0</v>
      </c>
      <c r="Y2042" s="198">
        <f t="shared" si="1478"/>
        <v>0</v>
      </c>
      <c r="Z2042" s="205">
        <f t="shared" si="1479"/>
        <v>0</v>
      </c>
      <c r="AA2042" s="198">
        <f t="shared" si="1480"/>
        <v>0</v>
      </c>
      <c r="AB2042" s="205">
        <f t="shared" si="1449"/>
        <v>5.1999999999999998E-2</v>
      </c>
      <c r="AC2042" s="140">
        <f t="shared" si="1450"/>
        <v>20</v>
      </c>
      <c r="AD2042" s="67">
        <f t="shared" si="1452"/>
        <v>30</v>
      </c>
      <c r="AE2042" s="11">
        <f t="shared" si="1453"/>
        <v>1.002820254</v>
      </c>
      <c r="AF2042" s="198">
        <f t="shared" si="1481"/>
        <v>2.03899447</v>
      </c>
      <c r="AG2042" s="198">
        <f t="shared" si="1482"/>
        <v>2.1231339</v>
      </c>
      <c r="AH2042" s="198">
        <f t="shared" si="1483"/>
        <v>0</v>
      </c>
      <c r="AI2042" s="196" t="str">
        <f t="shared" si="1454"/>
        <v>A+J=</v>
      </c>
      <c r="AJ2042" s="72">
        <f t="shared" si="1455"/>
        <v>46319</v>
      </c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197">
        <f t="shared" si="1448"/>
        <v>46310</v>
      </c>
      <c r="B2043" s="198">
        <f t="shared" si="1459"/>
        <v>755.17892541664128</v>
      </c>
      <c r="C2043" s="198">
        <f t="shared" si="1460"/>
        <v>528.98522623999997</v>
      </c>
      <c r="D2043" s="198">
        <f t="shared" si="1461"/>
        <v>29.99048302999995</v>
      </c>
      <c r="E2043" s="198">
        <f t="shared" si="1462"/>
        <v>498.99474321000002</v>
      </c>
      <c r="F2043" s="199">
        <f t="shared" si="1463"/>
        <v>7205.03</v>
      </c>
      <c r="G2043" s="63">
        <f t="shared" si="1458"/>
        <v>7245.38</v>
      </c>
      <c r="H2043" s="200">
        <f t="shared" si="1464"/>
        <v>46228</v>
      </c>
      <c r="I2043" s="64">
        <f t="shared" si="1465"/>
        <v>46259</v>
      </c>
      <c r="J2043" s="201">
        <f t="shared" si="1466"/>
        <v>5.6002542668107669E-3</v>
      </c>
      <c r="K2043" s="195">
        <f t="shared" si="1451"/>
        <v>46319</v>
      </c>
      <c r="L2043" s="202">
        <f t="shared" si="1467"/>
        <v>46319</v>
      </c>
      <c r="M2043" s="228">
        <f t="shared" si="1456"/>
        <v>30</v>
      </c>
      <c r="N2043" s="67">
        <f t="shared" si="1457"/>
        <v>21</v>
      </c>
      <c r="O2043" s="198">
        <f t="shared" si="1468"/>
        <v>1.00391689</v>
      </c>
      <c r="P2043" s="203">
        <f t="shared" si="1469"/>
        <v>1.0056002500000001</v>
      </c>
      <c r="Q2043" s="203">
        <f t="shared" si="1470"/>
        <v>1.4212219003061834</v>
      </c>
      <c r="R2043" s="198">
        <f t="shared" si="1471"/>
        <v>1.4267886700000001</v>
      </c>
      <c r="S2043" s="198">
        <f t="shared" si="1472"/>
        <v>1.36673489</v>
      </c>
      <c r="T2043" s="198">
        <f t="shared" si="1473"/>
        <v>722.98256499000001</v>
      </c>
      <c r="U2043" s="198">
        <f t="shared" si="1474"/>
        <v>10.998556495053899</v>
      </c>
      <c r="V2043" s="198">
        <f t="shared" si="1475"/>
        <v>212.96530279158748</v>
      </c>
      <c r="W2043" s="198">
        <f t="shared" si="1476"/>
        <v>752.94908552664128</v>
      </c>
      <c r="X2043" s="204">
        <f t="shared" si="1477"/>
        <v>0</v>
      </c>
      <c r="Y2043" s="198">
        <f t="shared" si="1478"/>
        <v>0</v>
      </c>
      <c r="Z2043" s="205">
        <f t="shared" si="1479"/>
        <v>0</v>
      </c>
      <c r="AA2043" s="198">
        <f t="shared" si="1480"/>
        <v>0</v>
      </c>
      <c r="AB2043" s="205">
        <f t="shared" si="1449"/>
        <v>5.1999999999999998E-2</v>
      </c>
      <c r="AC2043" s="140">
        <f t="shared" si="1450"/>
        <v>21</v>
      </c>
      <c r="AD2043" s="67">
        <f t="shared" si="1452"/>
        <v>30</v>
      </c>
      <c r="AE2043" s="11">
        <f t="shared" si="1453"/>
        <v>1.002961475</v>
      </c>
      <c r="AF2043" s="198">
        <f t="shared" si="1481"/>
        <v>2.1410947899999999</v>
      </c>
      <c r="AG2043" s="198">
        <f t="shared" si="1482"/>
        <v>2.22983989</v>
      </c>
      <c r="AH2043" s="198">
        <f t="shared" si="1483"/>
        <v>0</v>
      </c>
      <c r="AI2043" s="196" t="str">
        <f t="shared" si="1454"/>
        <v>A+J=</v>
      </c>
      <c r="AJ2043" s="72">
        <f t="shared" si="1455"/>
        <v>46319</v>
      </c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197">
        <f t="shared" si="1448"/>
        <v>46311</v>
      </c>
      <c r="B2044" s="198">
        <f t="shared" si="1459"/>
        <v>755.4182269203327</v>
      </c>
      <c r="C2044" s="198">
        <f t="shared" si="1460"/>
        <v>528.98522623999997</v>
      </c>
      <c r="D2044" s="198">
        <f t="shared" si="1461"/>
        <v>29.99048302999995</v>
      </c>
      <c r="E2044" s="198">
        <f t="shared" si="1462"/>
        <v>498.99474321000002</v>
      </c>
      <c r="F2044" s="199">
        <f t="shared" si="1463"/>
        <v>7205.03</v>
      </c>
      <c r="G2044" s="63">
        <f t="shared" si="1458"/>
        <v>7245.38</v>
      </c>
      <c r="H2044" s="200">
        <f t="shared" si="1464"/>
        <v>46228</v>
      </c>
      <c r="I2044" s="64">
        <f t="shared" si="1465"/>
        <v>46259</v>
      </c>
      <c r="J2044" s="201">
        <f t="shared" si="1466"/>
        <v>5.6002542668107669E-3</v>
      </c>
      <c r="K2044" s="195">
        <f t="shared" si="1451"/>
        <v>46319</v>
      </c>
      <c r="L2044" s="202">
        <f t="shared" si="1467"/>
        <v>46319</v>
      </c>
      <c r="M2044" s="228">
        <f t="shared" si="1456"/>
        <v>30</v>
      </c>
      <c r="N2044" s="67">
        <f t="shared" si="1457"/>
        <v>22</v>
      </c>
      <c r="O2044" s="198">
        <f t="shared" si="1468"/>
        <v>1.0041037900000001</v>
      </c>
      <c r="P2044" s="203">
        <f t="shared" si="1469"/>
        <v>1.0056002500000001</v>
      </c>
      <c r="Q2044" s="203">
        <f t="shared" si="1470"/>
        <v>1.4212219003061834</v>
      </c>
      <c r="R2044" s="198">
        <f t="shared" si="1471"/>
        <v>1.4270542900000001</v>
      </c>
      <c r="S2044" s="198">
        <f t="shared" si="1472"/>
        <v>1.36673489</v>
      </c>
      <c r="T2044" s="198">
        <f t="shared" si="1473"/>
        <v>722.98256499000001</v>
      </c>
      <c r="U2044" s="198">
        <f t="shared" si="1474"/>
        <v>10.998556495053899</v>
      </c>
      <c r="V2044" s="198">
        <f t="shared" si="1475"/>
        <v>213.0978457752789</v>
      </c>
      <c r="W2044" s="198">
        <f t="shared" si="1476"/>
        <v>753.08162851033273</v>
      </c>
      <c r="X2044" s="204">
        <f t="shared" si="1477"/>
        <v>0</v>
      </c>
      <c r="Y2044" s="198">
        <f t="shared" si="1478"/>
        <v>0</v>
      </c>
      <c r="Z2044" s="205">
        <f t="shared" si="1479"/>
        <v>0</v>
      </c>
      <c r="AA2044" s="198">
        <f t="shared" si="1480"/>
        <v>0</v>
      </c>
      <c r="AB2044" s="205">
        <f t="shared" si="1449"/>
        <v>5.1999999999999998E-2</v>
      </c>
      <c r="AC2044" s="140">
        <f t="shared" si="1450"/>
        <v>22</v>
      </c>
      <c r="AD2044" s="67">
        <f t="shared" si="1452"/>
        <v>30</v>
      </c>
      <c r="AE2044" s="11">
        <f t="shared" si="1453"/>
        <v>1.0031027159999999</v>
      </c>
      <c r="AF2044" s="198">
        <f t="shared" si="1481"/>
        <v>2.2432095699999999</v>
      </c>
      <c r="AG2044" s="198">
        <f t="shared" si="1482"/>
        <v>2.3365984100000001</v>
      </c>
      <c r="AH2044" s="198">
        <f t="shared" si="1483"/>
        <v>0</v>
      </c>
      <c r="AI2044" s="196" t="str">
        <f t="shared" si="1454"/>
        <v>A+J=</v>
      </c>
      <c r="AJ2044" s="72">
        <f t="shared" si="1455"/>
        <v>46319</v>
      </c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197">
        <f t="shared" si="1448"/>
        <v>46312</v>
      </c>
      <c r="B2045" s="198">
        <f t="shared" si="1459"/>
        <v>755.6576059637614</v>
      </c>
      <c r="C2045" s="198">
        <f t="shared" si="1460"/>
        <v>528.98522623999997</v>
      </c>
      <c r="D2045" s="198">
        <f t="shared" si="1461"/>
        <v>29.99048302999995</v>
      </c>
      <c r="E2045" s="198">
        <f t="shared" si="1462"/>
        <v>498.99474321000002</v>
      </c>
      <c r="F2045" s="199">
        <f t="shared" si="1463"/>
        <v>7205.03</v>
      </c>
      <c r="G2045" s="63">
        <f t="shared" si="1458"/>
        <v>7245.38</v>
      </c>
      <c r="H2045" s="200">
        <f t="shared" si="1464"/>
        <v>46228</v>
      </c>
      <c r="I2045" s="64">
        <f t="shared" si="1465"/>
        <v>46259</v>
      </c>
      <c r="J2045" s="201">
        <f t="shared" si="1466"/>
        <v>5.6002542668107669E-3</v>
      </c>
      <c r="K2045" s="195">
        <f t="shared" si="1451"/>
        <v>46319</v>
      </c>
      <c r="L2045" s="202">
        <f t="shared" si="1467"/>
        <v>46319</v>
      </c>
      <c r="M2045" s="228">
        <f t="shared" si="1456"/>
        <v>30</v>
      </c>
      <c r="N2045" s="67">
        <f t="shared" si="1457"/>
        <v>23</v>
      </c>
      <c r="O2045" s="198">
        <f t="shared" si="1468"/>
        <v>1.00429072</v>
      </c>
      <c r="P2045" s="203">
        <f t="shared" si="1469"/>
        <v>1.0056002500000001</v>
      </c>
      <c r="Q2045" s="203">
        <f t="shared" si="1470"/>
        <v>1.4212219003061834</v>
      </c>
      <c r="R2045" s="198">
        <f t="shared" si="1471"/>
        <v>1.4273199599999999</v>
      </c>
      <c r="S2045" s="198">
        <f t="shared" si="1472"/>
        <v>1.36673489</v>
      </c>
      <c r="T2045" s="198">
        <f t="shared" si="1473"/>
        <v>722.98256499000001</v>
      </c>
      <c r="U2045" s="198">
        <f t="shared" si="1474"/>
        <v>10.998556495053899</v>
      </c>
      <c r="V2045" s="198">
        <f t="shared" si="1475"/>
        <v>213.23041370870746</v>
      </c>
      <c r="W2045" s="198">
        <f t="shared" si="1476"/>
        <v>753.21419644376135</v>
      </c>
      <c r="X2045" s="204">
        <f t="shared" si="1477"/>
        <v>0</v>
      </c>
      <c r="Y2045" s="198">
        <f t="shared" si="1478"/>
        <v>0</v>
      </c>
      <c r="Z2045" s="205">
        <f t="shared" si="1479"/>
        <v>0</v>
      </c>
      <c r="AA2045" s="198">
        <f t="shared" si="1480"/>
        <v>0</v>
      </c>
      <c r="AB2045" s="205">
        <f t="shared" si="1449"/>
        <v>5.1999999999999998E-2</v>
      </c>
      <c r="AC2045" s="140">
        <f t="shared" si="1450"/>
        <v>23</v>
      </c>
      <c r="AD2045" s="67">
        <f t="shared" si="1452"/>
        <v>30</v>
      </c>
      <c r="AE2045" s="11">
        <f t="shared" si="1453"/>
        <v>1.0032439769999999</v>
      </c>
      <c r="AF2045" s="198">
        <f t="shared" si="1481"/>
        <v>2.3453388099999999</v>
      </c>
      <c r="AG2045" s="198">
        <f t="shared" si="1482"/>
        <v>2.4434095199999999</v>
      </c>
      <c r="AH2045" s="198">
        <f t="shared" si="1483"/>
        <v>0</v>
      </c>
      <c r="AI2045" s="196" t="str">
        <f t="shared" si="1454"/>
        <v>A+J=</v>
      </c>
      <c r="AJ2045" s="72">
        <f t="shared" si="1455"/>
        <v>46319</v>
      </c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197">
        <f t="shared" si="1448"/>
        <v>46313</v>
      </c>
      <c r="B2046" s="198">
        <f t="shared" si="1459"/>
        <v>755.89706757687452</v>
      </c>
      <c r="C2046" s="198">
        <f t="shared" si="1460"/>
        <v>528.98522623999997</v>
      </c>
      <c r="D2046" s="198">
        <f t="shared" si="1461"/>
        <v>29.99048302999995</v>
      </c>
      <c r="E2046" s="198">
        <f t="shared" si="1462"/>
        <v>498.99474321000002</v>
      </c>
      <c r="F2046" s="199">
        <f t="shared" si="1463"/>
        <v>7205.03</v>
      </c>
      <c r="G2046" s="63">
        <f t="shared" si="1458"/>
        <v>7245.38</v>
      </c>
      <c r="H2046" s="200">
        <f t="shared" si="1464"/>
        <v>46228</v>
      </c>
      <c r="I2046" s="64">
        <f t="shared" si="1465"/>
        <v>46259</v>
      </c>
      <c r="J2046" s="201">
        <f t="shared" si="1466"/>
        <v>5.6002542668107669E-3</v>
      </c>
      <c r="K2046" s="195">
        <f t="shared" si="1451"/>
        <v>46319</v>
      </c>
      <c r="L2046" s="202">
        <f t="shared" si="1467"/>
        <v>46319</v>
      </c>
      <c r="M2046" s="228">
        <f t="shared" si="1456"/>
        <v>30</v>
      </c>
      <c r="N2046" s="67">
        <f t="shared" si="1457"/>
        <v>24</v>
      </c>
      <c r="O2046" s="198">
        <f t="shared" si="1468"/>
        <v>1.0044776900000001</v>
      </c>
      <c r="P2046" s="203">
        <f t="shared" si="1469"/>
        <v>1.0056002500000001</v>
      </c>
      <c r="Q2046" s="203">
        <f t="shared" si="1470"/>
        <v>1.4212219003061834</v>
      </c>
      <c r="R2046" s="198">
        <f t="shared" si="1471"/>
        <v>1.4275856899999999</v>
      </c>
      <c r="S2046" s="198">
        <f t="shared" si="1472"/>
        <v>1.36673489</v>
      </c>
      <c r="T2046" s="198">
        <f t="shared" si="1473"/>
        <v>722.98256499000001</v>
      </c>
      <c r="U2046" s="198">
        <f t="shared" si="1474"/>
        <v>10.998556495053899</v>
      </c>
      <c r="V2046" s="198">
        <f t="shared" si="1475"/>
        <v>213.36301158182061</v>
      </c>
      <c r="W2046" s="198">
        <f t="shared" si="1476"/>
        <v>753.34679431687448</v>
      </c>
      <c r="X2046" s="204">
        <f t="shared" si="1477"/>
        <v>0</v>
      </c>
      <c r="Y2046" s="198">
        <f t="shared" si="1478"/>
        <v>0</v>
      </c>
      <c r="Z2046" s="205">
        <f t="shared" si="1479"/>
        <v>0</v>
      </c>
      <c r="AA2046" s="198">
        <f t="shared" si="1480"/>
        <v>0</v>
      </c>
      <c r="AB2046" s="205">
        <f t="shared" si="1449"/>
        <v>5.1999999999999998E-2</v>
      </c>
      <c r="AC2046" s="140">
        <f t="shared" si="1450"/>
        <v>24</v>
      </c>
      <c r="AD2046" s="67">
        <f t="shared" si="1452"/>
        <v>30</v>
      </c>
      <c r="AE2046" s="11">
        <f t="shared" si="1453"/>
        <v>1.003385258</v>
      </c>
      <c r="AF2046" s="198">
        <f t="shared" si="1481"/>
        <v>2.4474825099999999</v>
      </c>
      <c r="AG2046" s="198">
        <f t="shared" si="1482"/>
        <v>2.55027326</v>
      </c>
      <c r="AH2046" s="198">
        <f t="shared" si="1483"/>
        <v>0</v>
      </c>
      <c r="AI2046" s="196" t="str">
        <f t="shared" si="1454"/>
        <v>A+J=</v>
      </c>
      <c r="AJ2046" s="72">
        <f t="shared" si="1455"/>
        <v>46319</v>
      </c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197">
        <f t="shared" si="1448"/>
        <v>46314</v>
      </c>
      <c r="B2047" s="198">
        <f t="shared" si="1459"/>
        <v>756.13660674972493</v>
      </c>
      <c r="C2047" s="198">
        <f t="shared" si="1460"/>
        <v>528.98522623999997</v>
      </c>
      <c r="D2047" s="198">
        <f t="shared" si="1461"/>
        <v>29.99048302999995</v>
      </c>
      <c r="E2047" s="198">
        <f t="shared" si="1462"/>
        <v>498.99474321000002</v>
      </c>
      <c r="F2047" s="199">
        <f t="shared" si="1463"/>
        <v>7205.03</v>
      </c>
      <c r="G2047" s="63">
        <f t="shared" si="1458"/>
        <v>7245.38</v>
      </c>
      <c r="H2047" s="200">
        <f t="shared" si="1464"/>
        <v>46228</v>
      </c>
      <c r="I2047" s="64">
        <f t="shared" si="1465"/>
        <v>46259</v>
      </c>
      <c r="J2047" s="201">
        <f t="shared" si="1466"/>
        <v>5.6002542668107669E-3</v>
      </c>
      <c r="K2047" s="195">
        <f t="shared" si="1451"/>
        <v>46319</v>
      </c>
      <c r="L2047" s="202">
        <f t="shared" si="1467"/>
        <v>46319</v>
      </c>
      <c r="M2047" s="228">
        <f t="shared" si="1456"/>
        <v>30</v>
      </c>
      <c r="N2047" s="67">
        <f t="shared" si="1457"/>
        <v>25</v>
      </c>
      <c r="O2047" s="198">
        <f t="shared" si="1468"/>
        <v>1.0046647</v>
      </c>
      <c r="P2047" s="203">
        <f t="shared" si="1469"/>
        <v>1.0056002500000001</v>
      </c>
      <c r="Q2047" s="203">
        <f t="shared" si="1470"/>
        <v>1.4212219003061834</v>
      </c>
      <c r="R2047" s="198">
        <f t="shared" si="1471"/>
        <v>1.42785147</v>
      </c>
      <c r="S2047" s="198">
        <f t="shared" si="1472"/>
        <v>1.36673489</v>
      </c>
      <c r="T2047" s="198">
        <f t="shared" si="1473"/>
        <v>722.98256499000001</v>
      </c>
      <c r="U2047" s="198">
        <f t="shared" si="1474"/>
        <v>10.998556495053899</v>
      </c>
      <c r="V2047" s="198">
        <f t="shared" si="1475"/>
        <v>213.49563440467102</v>
      </c>
      <c r="W2047" s="198">
        <f t="shared" si="1476"/>
        <v>753.47941713972489</v>
      </c>
      <c r="X2047" s="204">
        <f t="shared" si="1477"/>
        <v>0</v>
      </c>
      <c r="Y2047" s="198">
        <f t="shared" si="1478"/>
        <v>0</v>
      </c>
      <c r="Z2047" s="205">
        <f t="shared" si="1479"/>
        <v>0</v>
      </c>
      <c r="AA2047" s="198">
        <f t="shared" si="1480"/>
        <v>0</v>
      </c>
      <c r="AB2047" s="205">
        <f t="shared" si="1449"/>
        <v>5.1999999999999998E-2</v>
      </c>
      <c r="AC2047" s="140">
        <f t="shared" si="1450"/>
        <v>25</v>
      </c>
      <c r="AD2047" s="67">
        <f t="shared" si="1452"/>
        <v>30</v>
      </c>
      <c r="AE2047" s="11">
        <f t="shared" si="1453"/>
        <v>1.003526559</v>
      </c>
      <c r="AF2047" s="198">
        <f t="shared" si="1481"/>
        <v>2.5496406700000001</v>
      </c>
      <c r="AG2047" s="198">
        <f t="shared" si="1482"/>
        <v>2.6571896100000001</v>
      </c>
      <c r="AH2047" s="198">
        <f t="shared" si="1483"/>
        <v>0</v>
      </c>
      <c r="AI2047" s="196" t="str">
        <f t="shared" si="1454"/>
        <v>A+J=</v>
      </c>
      <c r="AJ2047" s="72">
        <f t="shared" si="1455"/>
        <v>46319</v>
      </c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197">
        <f t="shared" si="1448"/>
        <v>46315</v>
      </c>
      <c r="B2048" s="198">
        <f t="shared" si="1459"/>
        <v>756.37621852236498</v>
      </c>
      <c r="C2048" s="198">
        <f t="shared" si="1460"/>
        <v>528.98522623999997</v>
      </c>
      <c r="D2048" s="198">
        <f t="shared" si="1461"/>
        <v>29.99048302999995</v>
      </c>
      <c r="E2048" s="198">
        <f t="shared" si="1462"/>
        <v>498.99474321000002</v>
      </c>
      <c r="F2048" s="199">
        <f t="shared" si="1463"/>
        <v>7205.03</v>
      </c>
      <c r="G2048" s="63">
        <f t="shared" si="1458"/>
        <v>7245.38</v>
      </c>
      <c r="H2048" s="200">
        <f t="shared" si="1464"/>
        <v>46228</v>
      </c>
      <c r="I2048" s="64">
        <f t="shared" si="1465"/>
        <v>46259</v>
      </c>
      <c r="J2048" s="201">
        <f t="shared" si="1466"/>
        <v>5.6002542668107669E-3</v>
      </c>
      <c r="K2048" s="195">
        <f t="shared" si="1451"/>
        <v>46319</v>
      </c>
      <c r="L2048" s="202">
        <f t="shared" si="1467"/>
        <v>46319</v>
      </c>
      <c r="M2048" s="228">
        <f t="shared" si="1456"/>
        <v>30</v>
      </c>
      <c r="N2048" s="67">
        <f t="shared" si="1457"/>
        <v>26</v>
      </c>
      <c r="O2048" s="198">
        <f t="shared" si="1468"/>
        <v>1.0048517400000001</v>
      </c>
      <c r="P2048" s="203">
        <f t="shared" si="1469"/>
        <v>1.0056002500000001</v>
      </c>
      <c r="Q2048" s="203">
        <f t="shared" si="1470"/>
        <v>1.4212219003061834</v>
      </c>
      <c r="R2048" s="198">
        <f t="shared" si="1471"/>
        <v>1.4281172900000001</v>
      </c>
      <c r="S2048" s="198">
        <f t="shared" si="1472"/>
        <v>1.36673489</v>
      </c>
      <c r="T2048" s="198">
        <f t="shared" si="1473"/>
        <v>722.98256499000001</v>
      </c>
      <c r="U2048" s="198">
        <f t="shared" si="1474"/>
        <v>10.998556495053899</v>
      </c>
      <c r="V2048" s="198">
        <f t="shared" si="1475"/>
        <v>213.62827718731117</v>
      </c>
      <c r="W2048" s="198">
        <f t="shared" si="1476"/>
        <v>753.61205992236501</v>
      </c>
      <c r="X2048" s="204">
        <f t="shared" si="1477"/>
        <v>0</v>
      </c>
      <c r="Y2048" s="198">
        <f t="shared" si="1478"/>
        <v>0</v>
      </c>
      <c r="Z2048" s="205">
        <f t="shared" si="1479"/>
        <v>0</v>
      </c>
      <c r="AA2048" s="198">
        <f t="shared" si="1480"/>
        <v>0</v>
      </c>
      <c r="AB2048" s="205">
        <f t="shared" si="1449"/>
        <v>5.1999999999999998E-2</v>
      </c>
      <c r="AC2048" s="140">
        <f t="shared" si="1450"/>
        <v>26</v>
      </c>
      <c r="AD2048" s="67">
        <f t="shared" si="1452"/>
        <v>30</v>
      </c>
      <c r="AE2048" s="11">
        <f t="shared" si="1453"/>
        <v>1.0036678800000001</v>
      </c>
      <c r="AF2048" s="198">
        <f t="shared" si="1481"/>
        <v>2.6518132900000002</v>
      </c>
      <c r="AG2048" s="198">
        <f t="shared" si="1482"/>
        <v>2.7641586</v>
      </c>
      <c r="AH2048" s="198">
        <f t="shared" si="1483"/>
        <v>0</v>
      </c>
      <c r="AI2048" s="196" t="str">
        <f t="shared" si="1454"/>
        <v>A+J=</v>
      </c>
      <c r="AJ2048" s="72">
        <f t="shared" si="1455"/>
        <v>46319</v>
      </c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197">
        <f t="shared" si="1448"/>
        <v>46316</v>
      </c>
      <c r="B2049" s="198">
        <f t="shared" si="1459"/>
        <v>756.61591715463715</v>
      </c>
      <c r="C2049" s="198">
        <f t="shared" si="1460"/>
        <v>528.98522623999997</v>
      </c>
      <c r="D2049" s="198">
        <f t="shared" si="1461"/>
        <v>29.99048302999995</v>
      </c>
      <c r="E2049" s="198">
        <f t="shared" si="1462"/>
        <v>498.99474321000002</v>
      </c>
      <c r="F2049" s="199">
        <f t="shared" si="1463"/>
        <v>7205.03</v>
      </c>
      <c r="G2049" s="63">
        <f t="shared" si="1458"/>
        <v>7245.38</v>
      </c>
      <c r="H2049" s="200">
        <f t="shared" si="1464"/>
        <v>46228</v>
      </c>
      <c r="I2049" s="64">
        <f t="shared" si="1465"/>
        <v>46259</v>
      </c>
      <c r="J2049" s="201">
        <f t="shared" si="1466"/>
        <v>5.6002542668107669E-3</v>
      </c>
      <c r="K2049" s="195">
        <f t="shared" si="1451"/>
        <v>46319</v>
      </c>
      <c r="L2049" s="202">
        <f t="shared" si="1467"/>
        <v>46319</v>
      </c>
      <c r="M2049" s="228">
        <f t="shared" si="1456"/>
        <v>30</v>
      </c>
      <c r="N2049" s="67">
        <f t="shared" si="1457"/>
        <v>27</v>
      </c>
      <c r="O2049" s="198">
        <f t="shared" si="1468"/>
        <v>1.00503882</v>
      </c>
      <c r="P2049" s="203">
        <f t="shared" si="1469"/>
        <v>1.0056002500000001</v>
      </c>
      <c r="Q2049" s="203">
        <f t="shared" si="1470"/>
        <v>1.4212219003061834</v>
      </c>
      <c r="R2049" s="198">
        <f t="shared" si="1471"/>
        <v>1.42838318</v>
      </c>
      <c r="S2049" s="198">
        <f t="shared" si="1472"/>
        <v>1.36673489</v>
      </c>
      <c r="T2049" s="198">
        <f t="shared" si="1473"/>
        <v>722.98256499000001</v>
      </c>
      <c r="U2049" s="198">
        <f t="shared" si="1474"/>
        <v>10.998556495053899</v>
      </c>
      <c r="V2049" s="198">
        <f t="shared" si="1475"/>
        <v>213.7609548995832</v>
      </c>
      <c r="W2049" s="198">
        <f t="shared" si="1476"/>
        <v>753.74473763463709</v>
      </c>
      <c r="X2049" s="204">
        <f t="shared" si="1477"/>
        <v>0</v>
      </c>
      <c r="Y2049" s="198">
        <f t="shared" si="1478"/>
        <v>0</v>
      </c>
      <c r="Z2049" s="205">
        <f t="shared" si="1479"/>
        <v>0</v>
      </c>
      <c r="AA2049" s="198">
        <f t="shared" si="1480"/>
        <v>0</v>
      </c>
      <c r="AB2049" s="205">
        <f t="shared" si="1449"/>
        <v>5.1999999999999998E-2</v>
      </c>
      <c r="AC2049" s="140">
        <f t="shared" si="1450"/>
        <v>27</v>
      </c>
      <c r="AD2049" s="67">
        <f t="shared" si="1452"/>
        <v>30</v>
      </c>
      <c r="AE2049" s="11">
        <f t="shared" si="1453"/>
        <v>1.0038092199999999</v>
      </c>
      <c r="AF2049" s="198">
        <f t="shared" si="1481"/>
        <v>2.75399964</v>
      </c>
      <c r="AG2049" s="198">
        <f t="shared" si="1482"/>
        <v>2.8711795200000001</v>
      </c>
      <c r="AH2049" s="198">
        <f t="shared" si="1483"/>
        <v>0</v>
      </c>
      <c r="AI2049" s="196" t="str">
        <f t="shared" si="1454"/>
        <v>A+J=</v>
      </c>
      <c r="AJ2049" s="72">
        <f t="shared" si="1455"/>
        <v>46319</v>
      </c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197">
        <f t="shared" si="1448"/>
        <v>46317</v>
      </c>
      <c r="B2050" s="198">
        <f t="shared" si="1459"/>
        <v>756.85568416675142</v>
      </c>
      <c r="C2050" s="198">
        <f t="shared" si="1460"/>
        <v>528.98522623999997</v>
      </c>
      <c r="D2050" s="198">
        <f t="shared" si="1461"/>
        <v>29.99048302999995</v>
      </c>
      <c r="E2050" s="198">
        <f t="shared" si="1462"/>
        <v>498.99474321000002</v>
      </c>
      <c r="F2050" s="199">
        <f t="shared" si="1463"/>
        <v>7205.03</v>
      </c>
      <c r="G2050" s="63">
        <f t="shared" si="1458"/>
        <v>7245.38</v>
      </c>
      <c r="H2050" s="200">
        <f t="shared" si="1464"/>
        <v>46228</v>
      </c>
      <c r="I2050" s="64">
        <f t="shared" si="1465"/>
        <v>46259</v>
      </c>
      <c r="J2050" s="201">
        <f t="shared" si="1466"/>
        <v>5.6002542668107669E-3</v>
      </c>
      <c r="K2050" s="195">
        <f t="shared" si="1451"/>
        <v>46319</v>
      </c>
      <c r="L2050" s="202">
        <f t="shared" si="1467"/>
        <v>46319</v>
      </c>
      <c r="M2050" s="228">
        <f t="shared" si="1456"/>
        <v>30</v>
      </c>
      <c r="N2050" s="67">
        <f t="shared" si="1457"/>
        <v>28</v>
      </c>
      <c r="O2050" s="198">
        <f t="shared" si="1468"/>
        <v>1.0052259299999999</v>
      </c>
      <c r="P2050" s="203">
        <f t="shared" si="1469"/>
        <v>1.0056002500000001</v>
      </c>
      <c r="Q2050" s="203">
        <f t="shared" si="1470"/>
        <v>1.4212219003061834</v>
      </c>
      <c r="R2050" s="198">
        <f t="shared" si="1471"/>
        <v>1.4286490999999999</v>
      </c>
      <c r="S2050" s="198">
        <f t="shared" si="1472"/>
        <v>1.36673489</v>
      </c>
      <c r="T2050" s="198">
        <f t="shared" si="1473"/>
        <v>722.98256499000001</v>
      </c>
      <c r="U2050" s="198">
        <f t="shared" si="1474"/>
        <v>10.998556495053899</v>
      </c>
      <c r="V2050" s="198">
        <f t="shared" si="1475"/>
        <v>213.89364758169756</v>
      </c>
      <c r="W2050" s="198">
        <f t="shared" si="1476"/>
        <v>753.87743031675143</v>
      </c>
      <c r="X2050" s="204">
        <f t="shared" si="1477"/>
        <v>0</v>
      </c>
      <c r="Y2050" s="198">
        <f t="shared" si="1478"/>
        <v>0</v>
      </c>
      <c r="Z2050" s="205">
        <f t="shared" si="1479"/>
        <v>0</v>
      </c>
      <c r="AA2050" s="198">
        <f t="shared" si="1480"/>
        <v>0</v>
      </c>
      <c r="AB2050" s="205">
        <f t="shared" si="1449"/>
        <v>5.1999999999999998E-2</v>
      </c>
      <c r="AC2050" s="140">
        <f t="shared" si="1450"/>
        <v>28</v>
      </c>
      <c r="AD2050" s="67">
        <f t="shared" si="1452"/>
        <v>30</v>
      </c>
      <c r="AE2050" s="11">
        <f t="shared" si="1453"/>
        <v>1.003950581</v>
      </c>
      <c r="AF2050" s="198">
        <f t="shared" si="1481"/>
        <v>2.8562011799999998</v>
      </c>
      <c r="AG2050" s="198">
        <f t="shared" si="1482"/>
        <v>2.9782538500000002</v>
      </c>
      <c r="AH2050" s="198">
        <f t="shared" si="1483"/>
        <v>0</v>
      </c>
      <c r="AI2050" s="196" t="str">
        <f t="shared" si="1454"/>
        <v>A+J=</v>
      </c>
      <c r="AJ2050" s="72">
        <f t="shared" si="1455"/>
        <v>46319</v>
      </c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197">
        <f t="shared" si="1448"/>
        <v>46318</v>
      </c>
      <c r="B2051" s="198">
        <f t="shared" si="1459"/>
        <v>757.09552805860301</v>
      </c>
      <c r="C2051" s="198">
        <f t="shared" si="1460"/>
        <v>528.98522623999997</v>
      </c>
      <c r="D2051" s="198">
        <f t="shared" si="1461"/>
        <v>29.99048302999995</v>
      </c>
      <c r="E2051" s="198">
        <f t="shared" si="1462"/>
        <v>498.99474321000002</v>
      </c>
      <c r="F2051" s="199">
        <f t="shared" si="1463"/>
        <v>7205.03</v>
      </c>
      <c r="G2051" s="63">
        <f t="shared" si="1458"/>
        <v>7245.38</v>
      </c>
      <c r="H2051" s="200">
        <f t="shared" si="1464"/>
        <v>46228</v>
      </c>
      <c r="I2051" s="64">
        <f t="shared" si="1465"/>
        <v>46259</v>
      </c>
      <c r="J2051" s="201">
        <f t="shared" si="1466"/>
        <v>5.6002542668107669E-3</v>
      </c>
      <c r="K2051" s="195">
        <f t="shared" si="1451"/>
        <v>46319</v>
      </c>
      <c r="L2051" s="202">
        <f t="shared" si="1467"/>
        <v>46319</v>
      </c>
      <c r="M2051" s="228">
        <f t="shared" si="1456"/>
        <v>30</v>
      </c>
      <c r="N2051" s="67">
        <f t="shared" si="1457"/>
        <v>29</v>
      </c>
      <c r="O2051" s="198">
        <f t="shared" si="1468"/>
        <v>1.0054130699999999</v>
      </c>
      <c r="P2051" s="203">
        <f t="shared" si="1469"/>
        <v>1.0056002500000001</v>
      </c>
      <c r="Q2051" s="203">
        <f t="shared" si="1470"/>
        <v>1.4212219003061834</v>
      </c>
      <c r="R2051" s="198">
        <f t="shared" si="1471"/>
        <v>1.42891507</v>
      </c>
      <c r="S2051" s="198">
        <f t="shared" si="1472"/>
        <v>1.36673489</v>
      </c>
      <c r="T2051" s="198">
        <f t="shared" si="1473"/>
        <v>722.98256499000001</v>
      </c>
      <c r="U2051" s="198">
        <f t="shared" si="1474"/>
        <v>10.998556495053899</v>
      </c>
      <c r="V2051" s="198">
        <f t="shared" si="1475"/>
        <v>214.02636521354916</v>
      </c>
      <c r="W2051" s="198">
        <f t="shared" si="1476"/>
        <v>754.01014794860305</v>
      </c>
      <c r="X2051" s="204">
        <f t="shared" si="1477"/>
        <v>0</v>
      </c>
      <c r="Y2051" s="198">
        <f t="shared" si="1478"/>
        <v>0</v>
      </c>
      <c r="Z2051" s="205">
        <f t="shared" si="1479"/>
        <v>0</v>
      </c>
      <c r="AA2051" s="198">
        <f t="shared" si="1480"/>
        <v>0</v>
      </c>
      <c r="AB2051" s="205">
        <f t="shared" si="1449"/>
        <v>5.1999999999999998E-2</v>
      </c>
      <c r="AC2051" s="140">
        <f t="shared" si="1450"/>
        <v>29</v>
      </c>
      <c r="AD2051" s="67">
        <f t="shared" si="1452"/>
        <v>30</v>
      </c>
      <c r="AE2051" s="11">
        <f t="shared" si="1453"/>
        <v>1.0040919610000001</v>
      </c>
      <c r="AF2051" s="198">
        <f t="shared" si="1481"/>
        <v>2.9584164500000001</v>
      </c>
      <c r="AG2051" s="198">
        <f t="shared" si="1482"/>
        <v>3.08538011</v>
      </c>
      <c r="AH2051" s="198">
        <f t="shared" si="1483"/>
        <v>0</v>
      </c>
      <c r="AI2051" s="196" t="str">
        <f t="shared" si="1454"/>
        <v>A+J=</v>
      </c>
      <c r="AJ2051" s="72">
        <f t="shared" si="1455"/>
        <v>46319</v>
      </c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197">
        <f t="shared" si="1448"/>
        <v>46319</v>
      </c>
      <c r="B2052" s="198">
        <f t="shared" si="1459"/>
        <v>757.33545038019167</v>
      </c>
      <c r="C2052" s="198">
        <f t="shared" si="1460"/>
        <v>528.98522623999997</v>
      </c>
      <c r="D2052" s="198">
        <f t="shared" si="1461"/>
        <v>29.99048302999995</v>
      </c>
      <c r="E2052" s="198">
        <f t="shared" si="1462"/>
        <v>498.99474321000002</v>
      </c>
      <c r="F2052" s="199">
        <f t="shared" si="1463"/>
        <v>7205.03</v>
      </c>
      <c r="G2052" s="63">
        <f t="shared" si="1458"/>
        <v>7245.38</v>
      </c>
      <c r="H2052" s="200">
        <f t="shared" si="1464"/>
        <v>46228</v>
      </c>
      <c r="I2052" s="64">
        <f t="shared" si="1465"/>
        <v>46259</v>
      </c>
      <c r="J2052" s="201">
        <f t="shared" si="1466"/>
        <v>5.6002542668107669E-3</v>
      </c>
      <c r="K2052" s="195">
        <f t="shared" si="1451"/>
        <v>46350</v>
      </c>
      <c r="L2052" s="202">
        <f t="shared" si="1467"/>
        <v>46319</v>
      </c>
      <c r="M2052" s="228">
        <f t="shared" si="1456"/>
        <v>30</v>
      </c>
      <c r="N2052" s="67">
        <f t="shared" si="1457"/>
        <v>30</v>
      </c>
      <c r="O2052" s="198">
        <f t="shared" si="1468"/>
        <v>1.0056002500000001</v>
      </c>
      <c r="P2052" s="203">
        <f t="shared" si="1469"/>
        <v>1.0056002500000001</v>
      </c>
      <c r="Q2052" s="203">
        <f t="shared" si="1470"/>
        <v>1.4212219003061834</v>
      </c>
      <c r="R2052" s="198">
        <f t="shared" si="1471"/>
        <v>1.4291810899999999</v>
      </c>
      <c r="S2052" s="198">
        <f t="shared" si="1472"/>
        <v>1.36673489</v>
      </c>
      <c r="T2052" s="198">
        <f t="shared" si="1473"/>
        <v>722.98256499000001</v>
      </c>
      <c r="U2052" s="198">
        <f t="shared" si="1474"/>
        <v>10.998556495053899</v>
      </c>
      <c r="V2052" s="198">
        <f t="shared" si="1475"/>
        <v>214.15910779513788</v>
      </c>
      <c r="W2052" s="198">
        <f t="shared" si="1476"/>
        <v>754.14289053019172</v>
      </c>
      <c r="X2052" s="204">
        <f t="shared" si="1477"/>
        <v>67</v>
      </c>
      <c r="Y2052" s="198">
        <f t="shared" si="1478"/>
        <v>2.23938595</v>
      </c>
      <c r="Z2052" s="205">
        <f t="shared" si="1479"/>
        <v>1.4071E-2</v>
      </c>
      <c r="AA2052" s="198">
        <f t="shared" si="1480"/>
        <v>10.173087669999999</v>
      </c>
      <c r="AB2052" s="205">
        <f t="shared" si="1449"/>
        <v>5.1999999999999998E-2</v>
      </c>
      <c r="AC2052" s="140">
        <f t="shared" si="1450"/>
        <v>30</v>
      </c>
      <c r="AD2052" s="67">
        <f t="shared" si="1452"/>
        <v>30</v>
      </c>
      <c r="AE2052" s="11">
        <f t="shared" si="1453"/>
        <v>1.0042333619999999</v>
      </c>
      <c r="AF2052" s="198">
        <f t="shared" si="1481"/>
        <v>3.06064691</v>
      </c>
      <c r="AG2052" s="198">
        <f t="shared" si="1482"/>
        <v>3.1925598499999999</v>
      </c>
      <c r="AH2052" s="198">
        <f t="shared" si="1483"/>
        <v>13.23373458</v>
      </c>
      <c r="AI2052" s="196" t="str">
        <f t="shared" si="1454"/>
        <v>A+J=</v>
      </c>
      <c r="AJ2052" s="72">
        <f t="shared" si="1455"/>
        <v>46319</v>
      </c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197">
        <f t="shared" si="1448"/>
        <v>46320</v>
      </c>
      <c r="B2053" s="198">
        <f t="shared" si="1459"/>
        <v>744.20735790096057</v>
      </c>
      <c r="C2053" s="198">
        <f t="shared" si="1460"/>
        <v>521.54187512999999</v>
      </c>
      <c r="D2053" s="198">
        <f t="shared" si="1461"/>
        <v>22.54713191999997</v>
      </c>
      <c r="E2053" s="198">
        <f t="shared" si="1462"/>
        <v>498.99474321000002</v>
      </c>
      <c r="F2053" s="199">
        <f t="shared" si="1463"/>
        <v>7205.03</v>
      </c>
      <c r="G2053" s="63">
        <f t="shared" si="1458"/>
        <v>7245.38</v>
      </c>
      <c r="H2053" s="200">
        <f t="shared" si="1464"/>
        <v>46259</v>
      </c>
      <c r="I2053" s="64">
        <f t="shared" si="1465"/>
        <v>46290</v>
      </c>
      <c r="J2053" s="201">
        <f t="shared" si="1466"/>
        <v>5.6002542668107669E-3</v>
      </c>
      <c r="K2053" s="195">
        <f t="shared" si="1451"/>
        <v>46350</v>
      </c>
      <c r="L2053" s="202">
        <f t="shared" si="1467"/>
        <v>46350</v>
      </c>
      <c r="M2053" s="228">
        <f t="shared" si="1456"/>
        <v>30</v>
      </c>
      <c r="N2053" s="67">
        <f t="shared" si="1457"/>
        <v>1</v>
      </c>
      <c r="O2053" s="198">
        <f t="shared" si="1468"/>
        <v>1.0001861700000001</v>
      </c>
      <c r="P2053" s="203">
        <f t="shared" si="1469"/>
        <v>1.0056002500000001</v>
      </c>
      <c r="Q2053" s="203">
        <f t="shared" si="1470"/>
        <v>1.4291810982533732</v>
      </c>
      <c r="R2053" s="198">
        <f t="shared" si="1471"/>
        <v>1.42944716</v>
      </c>
      <c r="S2053" s="198">
        <f t="shared" si="1472"/>
        <v>1.36673489</v>
      </c>
      <c r="T2053" s="198">
        <f t="shared" si="1473"/>
        <v>712.80947733000005</v>
      </c>
      <c r="U2053" s="198">
        <f t="shared" si="1474"/>
        <v>8.2688199444966788</v>
      </c>
      <c r="V2053" s="198">
        <f t="shared" si="1475"/>
        <v>214.29187532646381</v>
      </c>
      <c r="W2053" s="198">
        <f t="shared" si="1476"/>
        <v>744.10257040096053</v>
      </c>
      <c r="X2053" s="204">
        <f t="shared" si="1477"/>
        <v>0</v>
      </c>
      <c r="Y2053" s="198">
        <f t="shared" si="1478"/>
        <v>0</v>
      </c>
      <c r="Z2053" s="205">
        <f t="shared" si="1479"/>
        <v>0</v>
      </c>
      <c r="AA2053" s="198">
        <f t="shared" si="1480"/>
        <v>0</v>
      </c>
      <c r="AB2053" s="205">
        <f t="shared" si="1449"/>
        <v>5.1999999999999998E-2</v>
      </c>
      <c r="AC2053" s="140">
        <f t="shared" si="1450"/>
        <v>1</v>
      </c>
      <c r="AD2053" s="67">
        <f t="shared" si="1452"/>
        <v>30</v>
      </c>
      <c r="AE2053" s="11">
        <f t="shared" si="1453"/>
        <v>1.000140824</v>
      </c>
      <c r="AF2053" s="198">
        <f t="shared" si="1481"/>
        <v>0.10038068</v>
      </c>
      <c r="AG2053" s="198">
        <f t="shared" si="1482"/>
        <v>0.10478750000000001</v>
      </c>
      <c r="AH2053" s="198">
        <f t="shared" si="1483"/>
        <v>0</v>
      </c>
      <c r="AI2053" s="196" t="str">
        <f t="shared" si="1454"/>
        <v>A+J=</v>
      </c>
      <c r="AJ2053" s="72">
        <f t="shared" si="1455"/>
        <v>46350</v>
      </c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197">
        <f t="shared" si="1448"/>
        <v>46321</v>
      </c>
      <c r="B2054" s="198">
        <f t="shared" si="1459"/>
        <v>744.44499016202349</v>
      </c>
      <c r="C2054" s="198">
        <f t="shared" si="1460"/>
        <v>521.54187512999999</v>
      </c>
      <c r="D2054" s="198">
        <f t="shared" si="1461"/>
        <v>22.54713191999997</v>
      </c>
      <c r="E2054" s="198">
        <f t="shared" si="1462"/>
        <v>498.99474321000002</v>
      </c>
      <c r="F2054" s="199">
        <f t="shared" si="1463"/>
        <v>7205.03</v>
      </c>
      <c r="G2054" s="63">
        <f t="shared" si="1458"/>
        <v>7245.38</v>
      </c>
      <c r="H2054" s="200">
        <f t="shared" si="1464"/>
        <v>46259</v>
      </c>
      <c r="I2054" s="64">
        <f t="shared" si="1465"/>
        <v>46290</v>
      </c>
      <c r="J2054" s="201">
        <f t="shared" si="1466"/>
        <v>5.6002542668107669E-3</v>
      </c>
      <c r="K2054" s="195">
        <f t="shared" si="1451"/>
        <v>46350</v>
      </c>
      <c r="L2054" s="202">
        <f t="shared" si="1467"/>
        <v>46350</v>
      </c>
      <c r="M2054" s="228">
        <f t="shared" si="1456"/>
        <v>30</v>
      </c>
      <c r="N2054" s="67">
        <f t="shared" si="1457"/>
        <v>2</v>
      </c>
      <c r="O2054" s="198">
        <f t="shared" si="1468"/>
        <v>1.00037237</v>
      </c>
      <c r="P2054" s="203">
        <f t="shared" si="1469"/>
        <v>1.0056002500000001</v>
      </c>
      <c r="Q2054" s="203">
        <f t="shared" si="1470"/>
        <v>1.4291810982533732</v>
      </c>
      <c r="R2054" s="198">
        <f t="shared" si="1471"/>
        <v>1.4297132800000001</v>
      </c>
      <c r="S2054" s="198">
        <f t="shared" si="1472"/>
        <v>1.36673489</v>
      </c>
      <c r="T2054" s="198">
        <f t="shared" si="1473"/>
        <v>712.80947733000005</v>
      </c>
      <c r="U2054" s="198">
        <f t="shared" si="1474"/>
        <v>8.2688199444966788</v>
      </c>
      <c r="V2054" s="198">
        <f t="shared" si="1475"/>
        <v>214.42466780752687</v>
      </c>
      <c r="W2054" s="198">
        <f t="shared" si="1476"/>
        <v>744.23536288202354</v>
      </c>
      <c r="X2054" s="204">
        <f t="shared" si="1477"/>
        <v>0</v>
      </c>
      <c r="Y2054" s="198">
        <f t="shared" si="1478"/>
        <v>0</v>
      </c>
      <c r="Z2054" s="205">
        <f t="shared" si="1479"/>
        <v>0</v>
      </c>
      <c r="AA2054" s="198">
        <f t="shared" si="1480"/>
        <v>0</v>
      </c>
      <c r="AB2054" s="205">
        <f t="shared" si="1449"/>
        <v>5.1999999999999998E-2</v>
      </c>
      <c r="AC2054" s="140">
        <f t="shared" si="1450"/>
        <v>2</v>
      </c>
      <c r="AD2054" s="67">
        <f t="shared" si="1452"/>
        <v>30</v>
      </c>
      <c r="AE2054" s="11">
        <f t="shared" si="1453"/>
        <v>1.000281668</v>
      </c>
      <c r="AF2054" s="198">
        <f t="shared" si="1481"/>
        <v>0.20077560999999999</v>
      </c>
      <c r="AG2054" s="198">
        <f t="shared" si="1482"/>
        <v>0.20962728</v>
      </c>
      <c r="AH2054" s="198">
        <f t="shared" si="1483"/>
        <v>0</v>
      </c>
      <c r="AI2054" s="196" t="str">
        <f t="shared" si="1454"/>
        <v>A+J=</v>
      </c>
      <c r="AJ2054" s="72">
        <f t="shared" si="1455"/>
        <v>46350</v>
      </c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197">
        <f t="shared" si="1448"/>
        <v>46322</v>
      </c>
      <c r="B2055" s="198">
        <f t="shared" si="1459"/>
        <v>744.6826996828238</v>
      </c>
      <c r="C2055" s="198">
        <f t="shared" si="1460"/>
        <v>521.54187512999999</v>
      </c>
      <c r="D2055" s="198">
        <f t="shared" si="1461"/>
        <v>22.54713191999997</v>
      </c>
      <c r="E2055" s="198">
        <f t="shared" si="1462"/>
        <v>498.99474321000002</v>
      </c>
      <c r="F2055" s="199">
        <f t="shared" si="1463"/>
        <v>7205.03</v>
      </c>
      <c r="G2055" s="63">
        <f t="shared" si="1458"/>
        <v>7245.38</v>
      </c>
      <c r="H2055" s="200">
        <f t="shared" si="1464"/>
        <v>46259</v>
      </c>
      <c r="I2055" s="64">
        <f t="shared" si="1465"/>
        <v>46290</v>
      </c>
      <c r="J2055" s="201">
        <f t="shared" si="1466"/>
        <v>5.6002542668107669E-3</v>
      </c>
      <c r="K2055" s="195">
        <f t="shared" si="1451"/>
        <v>46350</v>
      </c>
      <c r="L2055" s="202">
        <f t="shared" si="1467"/>
        <v>46350</v>
      </c>
      <c r="M2055" s="228">
        <f t="shared" si="1456"/>
        <v>30</v>
      </c>
      <c r="N2055" s="67">
        <f t="shared" si="1457"/>
        <v>3</v>
      </c>
      <c r="O2055" s="198">
        <f t="shared" si="1468"/>
        <v>1.0005586099999999</v>
      </c>
      <c r="P2055" s="203">
        <f t="shared" si="1469"/>
        <v>1.0056002500000001</v>
      </c>
      <c r="Q2055" s="203">
        <f t="shared" si="1470"/>
        <v>1.4291810982533732</v>
      </c>
      <c r="R2055" s="198">
        <f t="shared" si="1471"/>
        <v>1.42997945</v>
      </c>
      <c r="S2055" s="198">
        <f t="shared" si="1472"/>
        <v>1.36673489</v>
      </c>
      <c r="T2055" s="198">
        <f t="shared" si="1473"/>
        <v>712.80947733000005</v>
      </c>
      <c r="U2055" s="198">
        <f t="shared" si="1474"/>
        <v>8.2688199444966788</v>
      </c>
      <c r="V2055" s="198">
        <f t="shared" si="1475"/>
        <v>214.55748523832708</v>
      </c>
      <c r="W2055" s="198">
        <f t="shared" si="1476"/>
        <v>744.36818031282382</v>
      </c>
      <c r="X2055" s="204">
        <f t="shared" si="1477"/>
        <v>0</v>
      </c>
      <c r="Y2055" s="198">
        <f t="shared" si="1478"/>
        <v>0</v>
      </c>
      <c r="Z2055" s="205">
        <f t="shared" si="1479"/>
        <v>0</v>
      </c>
      <c r="AA2055" s="198">
        <f t="shared" si="1480"/>
        <v>0</v>
      </c>
      <c r="AB2055" s="205">
        <f t="shared" si="1449"/>
        <v>5.1999999999999998E-2</v>
      </c>
      <c r="AC2055" s="140">
        <f t="shared" si="1450"/>
        <v>3</v>
      </c>
      <c r="AD2055" s="67">
        <f t="shared" si="1452"/>
        <v>30</v>
      </c>
      <c r="AE2055" s="11">
        <f t="shared" si="1453"/>
        <v>1.000422532</v>
      </c>
      <c r="AF2055" s="198">
        <f t="shared" si="1481"/>
        <v>0.30118481000000003</v>
      </c>
      <c r="AG2055" s="198">
        <f t="shared" si="1482"/>
        <v>0.31451937000000002</v>
      </c>
      <c r="AH2055" s="198">
        <f t="shared" si="1483"/>
        <v>0</v>
      </c>
      <c r="AI2055" s="196" t="str">
        <f t="shared" si="1454"/>
        <v>A+J=</v>
      </c>
      <c r="AJ2055" s="72">
        <f t="shared" si="1455"/>
        <v>46350</v>
      </c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197">
        <f t="shared" si="1448"/>
        <v>46323</v>
      </c>
      <c r="B2056" s="198">
        <f t="shared" si="1459"/>
        <v>744.9204907233086</v>
      </c>
      <c r="C2056" s="198">
        <f t="shared" si="1460"/>
        <v>521.54187512999999</v>
      </c>
      <c r="D2056" s="198">
        <f t="shared" si="1461"/>
        <v>22.54713191999997</v>
      </c>
      <c r="E2056" s="198">
        <f t="shared" si="1462"/>
        <v>498.99474321000002</v>
      </c>
      <c r="F2056" s="199">
        <f t="shared" si="1463"/>
        <v>7205.03</v>
      </c>
      <c r="G2056" s="63">
        <f t="shared" si="1458"/>
        <v>7245.38</v>
      </c>
      <c r="H2056" s="200">
        <f t="shared" si="1464"/>
        <v>46259</v>
      </c>
      <c r="I2056" s="64">
        <f t="shared" si="1465"/>
        <v>46290</v>
      </c>
      <c r="J2056" s="201">
        <f t="shared" si="1466"/>
        <v>5.6002542668107669E-3</v>
      </c>
      <c r="K2056" s="195">
        <f t="shared" si="1451"/>
        <v>46350</v>
      </c>
      <c r="L2056" s="202">
        <f t="shared" si="1467"/>
        <v>46350</v>
      </c>
      <c r="M2056" s="228">
        <f t="shared" si="1456"/>
        <v>30</v>
      </c>
      <c r="N2056" s="67">
        <f t="shared" si="1457"/>
        <v>4</v>
      </c>
      <c r="O2056" s="198">
        <f t="shared" si="1468"/>
        <v>1.00074489</v>
      </c>
      <c r="P2056" s="203">
        <f t="shared" si="1469"/>
        <v>1.0056002500000001</v>
      </c>
      <c r="Q2056" s="203">
        <f t="shared" si="1470"/>
        <v>1.4291810982533732</v>
      </c>
      <c r="R2056" s="198">
        <f t="shared" si="1471"/>
        <v>1.4302456800000001</v>
      </c>
      <c r="S2056" s="198">
        <f t="shared" si="1472"/>
        <v>1.36673489</v>
      </c>
      <c r="T2056" s="198">
        <f t="shared" si="1473"/>
        <v>712.80947733000005</v>
      </c>
      <c r="U2056" s="198">
        <f t="shared" si="1474"/>
        <v>8.2688199444966788</v>
      </c>
      <c r="V2056" s="198">
        <f t="shared" si="1475"/>
        <v>214.69033260881187</v>
      </c>
      <c r="W2056" s="198">
        <f t="shared" si="1476"/>
        <v>744.50102768330862</v>
      </c>
      <c r="X2056" s="204">
        <f t="shared" si="1477"/>
        <v>0</v>
      </c>
      <c r="Y2056" s="198">
        <f t="shared" si="1478"/>
        <v>0</v>
      </c>
      <c r="Z2056" s="205">
        <f t="shared" si="1479"/>
        <v>0</v>
      </c>
      <c r="AA2056" s="198">
        <f t="shared" si="1480"/>
        <v>0</v>
      </c>
      <c r="AB2056" s="205">
        <f t="shared" si="1449"/>
        <v>5.1999999999999998E-2</v>
      </c>
      <c r="AC2056" s="140">
        <f t="shared" si="1450"/>
        <v>4</v>
      </c>
      <c r="AD2056" s="67">
        <f t="shared" si="1452"/>
        <v>30</v>
      </c>
      <c r="AE2056" s="11">
        <f t="shared" si="1453"/>
        <v>1.000563415</v>
      </c>
      <c r="AF2056" s="198">
        <f t="shared" si="1481"/>
        <v>0.40160754999999998</v>
      </c>
      <c r="AG2056" s="198">
        <f t="shared" si="1482"/>
        <v>0.41946304000000001</v>
      </c>
      <c r="AH2056" s="198">
        <f t="shared" si="1483"/>
        <v>0</v>
      </c>
      <c r="AI2056" s="196" t="str">
        <f t="shared" si="1454"/>
        <v>A+J=</v>
      </c>
      <c r="AJ2056" s="72">
        <f t="shared" si="1455"/>
        <v>46350</v>
      </c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197">
        <f t="shared" si="1448"/>
        <v>46324</v>
      </c>
      <c r="B2057" s="198">
        <f t="shared" si="1459"/>
        <v>745.15835481358317</v>
      </c>
      <c r="C2057" s="198">
        <f t="shared" si="1460"/>
        <v>521.54187512999999</v>
      </c>
      <c r="D2057" s="198">
        <f t="shared" si="1461"/>
        <v>22.54713191999997</v>
      </c>
      <c r="E2057" s="198">
        <f t="shared" si="1462"/>
        <v>498.99474321000002</v>
      </c>
      <c r="F2057" s="199">
        <f t="shared" si="1463"/>
        <v>7205.03</v>
      </c>
      <c r="G2057" s="63">
        <f t="shared" si="1458"/>
        <v>7245.38</v>
      </c>
      <c r="H2057" s="200">
        <f t="shared" si="1464"/>
        <v>46259</v>
      </c>
      <c r="I2057" s="64">
        <f t="shared" si="1465"/>
        <v>46290</v>
      </c>
      <c r="J2057" s="201">
        <f t="shared" si="1466"/>
        <v>5.6002542668107669E-3</v>
      </c>
      <c r="K2057" s="195">
        <f t="shared" si="1451"/>
        <v>46350</v>
      </c>
      <c r="L2057" s="202">
        <f t="shared" si="1467"/>
        <v>46350</v>
      </c>
      <c r="M2057" s="228">
        <f t="shared" si="1456"/>
        <v>30</v>
      </c>
      <c r="N2057" s="67">
        <f t="shared" si="1457"/>
        <v>5</v>
      </c>
      <c r="O2057" s="198">
        <f t="shared" si="1468"/>
        <v>1.0009311999999999</v>
      </c>
      <c r="P2057" s="203">
        <f t="shared" si="1469"/>
        <v>1.0056002500000001</v>
      </c>
      <c r="Q2057" s="203">
        <f t="shared" si="1470"/>
        <v>1.4291810982533732</v>
      </c>
      <c r="R2057" s="198">
        <f t="shared" si="1471"/>
        <v>1.4305119500000001</v>
      </c>
      <c r="S2057" s="198">
        <f t="shared" si="1472"/>
        <v>1.36673489</v>
      </c>
      <c r="T2057" s="198">
        <f t="shared" si="1473"/>
        <v>712.80947733000005</v>
      </c>
      <c r="U2057" s="198">
        <f t="shared" si="1474"/>
        <v>8.2688199444966788</v>
      </c>
      <c r="V2057" s="198">
        <f t="shared" si="1475"/>
        <v>214.82319993908641</v>
      </c>
      <c r="W2057" s="198">
        <f t="shared" si="1476"/>
        <v>744.63389501358313</v>
      </c>
      <c r="X2057" s="204">
        <f t="shared" si="1477"/>
        <v>0</v>
      </c>
      <c r="Y2057" s="198">
        <f t="shared" si="1478"/>
        <v>0</v>
      </c>
      <c r="Z2057" s="205">
        <f t="shared" si="1479"/>
        <v>0</v>
      </c>
      <c r="AA2057" s="198">
        <f t="shared" si="1480"/>
        <v>0</v>
      </c>
      <c r="AB2057" s="205">
        <f t="shared" si="1449"/>
        <v>5.1999999999999998E-2</v>
      </c>
      <c r="AC2057" s="140">
        <f t="shared" si="1450"/>
        <v>5</v>
      </c>
      <c r="AD2057" s="67">
        <f t="shared" si="1452"/>
        <v>30</v>
      </c>
      <c r="AE2057" s="11">
        <f t="shared" si="1453"/>
        <v>1.000704319</v>
      </c>
      <c r="AF2057" s="198">
        <f t="shared" si="1481"/>
        <v>0.50204525</v>
      </c>
      <c r="AG2057" s="198">
        <f t="shared" si="1482"/>
        <v>0.52445980000000003</v>
      </c>
      <c r="AH2057" s="198">
        <f t="shared" si="1483"/>
        <v>0</v>
      </c>
      <c r="AI2057" s="196" t="str">
        <f t="shared" si="1454"/>
        <v>A+J=</v>
      </c>
      <c r="AJ2057" s="72">
        <f t="shared" si="1455"/>
        <v>46350</v>
      </c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197">
        <f t="shared" si="1448"/>
        <v>46325</v>
      </c>
      <c r="B2058" s="198">
        <f t="shared" si="1459"/>
        <v>745.3962954535948</v>
      </c>
      <c r="C2058" s="198">
        <f t="shared" si="1460"/>
        <v>521.54187512999999</v>
      </c>
      <c r="D2058" s="198">
        <f t="shared" si="1461"/>
        <v>22.54713191999997</v>
      </c>
      <c r="E2058" s="198">
        <f t="shared" si="1462"/>
        <v>498.99474321000002</v>
      </c>
      <c r="F2058" s="199">
        <f t="shared" si="1463"/>
        <v>7205.03</v>
      </c>
      <c r="G2058" s="63">
        <f t="shared" si="1458"/>
        <v>7245.38</v>
      </c>
      <c r="H2058" s="200">
        <f t="shared" si="1464"/>
        <v>46259</v>
      </c>
      <c r="I2058" s="64">
        <f t="shared" si="1465"/>
        <v>46290</v>
      </c>
      <c r="J2058" s="201">
        <f t="shared" si="1466"/>
        <v>5.6002542668107669E-3</v>
      </c>
      <c r="K2058" s="195">
        <f t="shared" si="1451"/>
        <v>46350</v>
      </c>
      <c r="L2058" s="202">
        <f t="shared" si="1467"/>
        <v>46350</v>
      </c>
      <c r="M2058" s="228">
        <f t="shared" si="1456"/>
        <v>30</v>
      </c>
      <c r="N2058" s="67">
        <f t="shared" si="1457"/>
        <v>6</v>
      </c>
      <c r="O2058" s="198">
        <f t="shared" si="1468"/>
        <v>1.00111755</v>
      </c>
      <c r="P2058" s="203">
        <f t="shared" si="1469"/>
        <v>1.0056002500000001</v>
      </c>
      <c r="Q2058" s="203">
        <f t="shared" si="1470"/>
        <v>1.4291810982533732</v>
      </c>
      <c r="R2058" s="198">
        <f t="shared" si="1471"/>
        <v>1.43077827</v>
      </c>
      <c r="S2058" s="198">
        <f t="shared" si="1472"/>
        <v>1.36673489</v>
      </c>
      <c r="T2058" s="198">
        <f t="shared" si="1473"/>
        <v>712.80947733000005</v>
      </c>
      <c r="U2058" s="198">
        <f t="shared" si="1474"/>
        <v>8.2688199444966788</v>
      </c>
      <c r="V2058" s="198">
        <f t="shared" si="1475"/>
        <v>214.95609221909805</v>
      </c>
      <c r="W2058" s="198">
        <f t="shared" si="1476"/>
        <v>744.7667872935948</v>
      </c>
      <c r="X2058" s="204">
        <f t="shared" si="1477"/>
        <v>0</v>
      </c>
      <c r="Y2058" s="198">
        <f t="shared" si="1478"/>
        <v>0</v>
      </c>
      <c r="Z2058" s="205">
        <f t="shared" si="1479"/>
        <v>0</v>
      </c>
      <c r="AA2058" s="198">
        <f t="shared" si="1480"/>
        <v>0</v>
      </c>
      <c r="AB2058" s="205">
        <f t="shared" si="1449"/>
        <v>5.1999999999999998E-2</v>
      </c>
      <c r="AC2058" s="140">
        <f t="shared" si="1450"/>
        <v>6</v>
      </c>
      <c r="AD2058" s="67">
        <f t="shared" si="1452"/>
        <v>30</v>
      </c>
      <c r="AE2058" s="11">
        <f t="shared" si="1453"/>
        <v>1.000845242</v>
      </c>
      <c r="AF2058" s="198">
        <f t="shared" si="1481"/>
        <v>0.60249649999999999</v>
      </c>
      <c r="AG2058" s="198">
        <f t="shared" si="1482"/>
        <v>0.62950815999999998</v>
      </c>
      <c r="AH2058" s="198">
        <f t="shared" si="1483"/>
        <v>0</v>
      </c>
      <c r="AI2058" s="196" t="str">
        <f t="shared" si="1454"/>
        <v>A+J=</v>
      </c>
      <c r="AJ2058" s="72">
        <f t="shared" si="1455"/>
        <v>46350</v>
      </c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197">
        <f t="shared" si="1448"/>
        <v>46326</v>
      </c>
      <c r="B2059" s="198">
        <f t="shared" si="1459"/>
        <v>745.63430844339621</v>
      </c>
      <c r="C2059" s="198">
        <f t="shared" si="1460"/>
        <v>521.54187512999999</v>
      </c>
      <c r="D2059" s="198">
        <f t="shared" si="1461"/>
        <v>22.54713191999997</v>
      </c>
      <c r="E2059" s="198">
        <f t="shared" si="1462"/>
        <v>498.99474321000002</v>
      </c>
      <c r="F2059" s="199">
        <f t="shared" si="1463"/>
        <v>7205.03</v>
      </c>
      <c r="G2059" s="63">
        <f t="shared" si="1458"/>
        <v>7245.38</v>
      </c>
      <c r="H2059" s="200">
        <f t="shared" si="1464"/>
        <v>46259</v>
      </c>
      <c r="I2059" s="64">
        <f t="shared" si="1465"/>
        <v>46290</v>
      </c>
      <c r="J2059" s="201">
        <f t="shared" si="1466"/>
        <v>5.6002542668107669E-3</v>
      </c>
      <c r="K2059" s="195">
        <f t="shared" si="1451"/>
        <v>46350</v>
      </c>
      <c r="L2059" s="202">
        <f t="shared" si="1467"/>
        <v>46350</v>
      </c>
      <c r="M2059" s="228">
        <f t="shared" si="1456"/>
        <v>30</v>
      </c>
      <c r="N2059" s="67">
        <f t="shared" si="1457"/>
        <v>7</v>
      </c>
      <c r="O2059" s="198">
        <f t="shared" si="1468"/>
        <v>1.00130392</v>
      </c>
      <c r="P2059" s="203">
        <f t="shared" si="1469"/>
        <v>1.0056002500000001</v>
      </c>
      <c r="Q2059" s="203">
        <f t="shared" si="1470"/>
        <v>1.4291810982533732</v>
      </c>
      <c r="R2059" s="198">
        <f t="shared" si="1471"/>
        <v>1.4310446299999999</v>
      </c>
      <c r="S2059" s="198">
        <f t="shared" si="1472"/>
        <v>1.36673489</v>
      </c>
      <c r="T2059" s="198">
        <f t="shared" si="1473"/>
        <v>712.80947733000005</v>
      </c>
      <c r="U2059" s="198">
        <f t="shared" si="1474"/>
        <v>8.2688199444966788</v>
      </c>
      <c r="V2059" s="198">
        <f t="shared" si="1475"/>
        <v>215.08900445889944</v>
      </c>
      <c r="W2059" s="198">
        <f t="shared" si="1476"/>
        <v>744.89969953339619</v>
      </c>
      <c r="X2059" s="204">
        <f t="shared" si="1477"/>
        <v>0</v>
      </c>
      <c r="Y2059" s="198">
        <f t="shared" si="1478"/>
        <v>0</v>
      </c>
      <c r="Z2059" s="205">
        <f t="shared" si="1479"/>
        <v>0</v>
      </c>
      <c r="AA2059" s="198">
        <f t="shared" si="1480"/>
        <v>0</v>
      </c>
      <c r="AB2059" s="205">
        <f t="shared" si="1449"/>
        <v>5.1999999999999998E-2</v>
      </c>
      <c r="AC2059" s="140">
        <f t="shared" si="1450"/>
        <v>7</v>
      </c>
      <c r="AD2059" s="67">
        <f t="shared" si="1452"/>
        <v>30</v>
      </c>
      <c r="AE2059" s="11">
        <f t="shared" si="1453"/>
        <v>1.0009861849999999</v>
      </c>
      <c r="AF2059" s="198">
        <f t="shared" si="1481"/>
        <v>0.70296201000000003</v>
      </c>
      <c r="AG2059" s="198">
        <f t="shared" si="1482"/>
        <v>0.73460890999999995</v>
      </c>
      <c r="AH2059" s="198">
        <f t="shared" si="1483"/>
        <v>0</v>
      </c>
      <c r="AI2059" s="196" t="str">
        <f t="shared" si="1454"/>
        <v>A+J=</v>
      </c>
      <c r="AJ2059" s="72">
        <f t="shared" si="1455"/>
        <v>46350</v>
      </c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197">
        <f t="shared" si="1448"/>
        <v>46327</v>
      </c>
      <c r="B2060" s="198">
        <f t="shared" si="1459"/>
        <v>745.63430844339621</v>
      </c>
      <c r="C2060" s="198">
        <f t="shared" si="1460"/>
        <v>521.54187512999999</v>
      </c>
      <c r="D2060" s="198">
        <f t="shared" si="1461"/>
        <v>22.54713191999997</v>
      </c>
      <c r="E2060" s="198">
        <f t="shared" si="1462"/>
        <v>498.99474321000002</v>
      </c>
      <c r="F2060" s="199">
        <f t="shared" si="1463"/>
        <v>7205.03</v>
      </c>
      <c r="G2060" s="63">
        <f t="shared" si="1458"/>
        <v>7245.38</v>
      </c>
      <c r="H2060" s="200">
        <f t="shared" si="1464"/>
        <v>46259</v>
      </c>
      <c r="I2060" s="64">
        <f t="shared" si="1465"/>
        <v>46290</v>
      </c>
      <c r="J2060" s="201">
        <f t="shared" si="1466"/>
        <v>5.6002542668107669E-3</v>
      </c>
      <c r="K2060" s="195">
        <f t="shared" si="1451"/>
        <v>46350</v>
      </c>
      <c r="L2060" s="202">
        <f t="shared" si="1467"/>
        <v>46350</v>
      </c>
      <c r="M2060" s="228">
        <f t="shared" si="1456"/>
        <v>30</v>
      </c>
      <c r="N2060" s="67">
        <f t="shared" si="1457"/>
        <v>7</v>
      </c>
      <c r="O2060" s="198">
        <f t="shared" si="1468"/>
        <v>1.00130392</v>
      </c>
      <c r="P2060" s="203">
        <f t="shared" si="1469"/>
        <v>1.0056002500000001</v>
      </c>
      <c r="Q2060" s="203">
        <f t="shared" si="1470"/>
        <v>1.4291810982533732</v>
      </c>
      <c r="R2060" s="198">
        <f t="shared" si="1471"/>
        <v>1.4310446299999999</v>
      </c>
      <c r="S2060" s="198">
        <f t="shared" si="1472"/>
        <v>1.36673489</v>
      </c>
      <c r="T2060" s="198">
        <f t="shared" si="1473"/>
        <v>712.80947733000005</v>
      </c>
      <c r="U2060" s="198">
        <f t="shared" si="1474"/>
        <v>8.2688199444966788</v>
      </c>
      <c r="V2060" s="198">
        <f t="shared" si="1475"/>
        <v>215.08900445889944</v>
      </c>
      <c r="W2060" s="198">
        <f t="shared" si="1476"/>
        <v>744.89969953339619</v>
      </c>
      <c r="X2060" s="204">
        <f t="shared" si="1477"/>
        <v>0</v>
      </c>
      <c r="Y2060" s="198">
        <f t="shared" si="1478"/>
        <v>0</v>
      </c>
      <c r="Z2060" s="205">
        <f t="shared" si="1479"/>
        <v>0</v>
      </c>
      <c r="AA2060" s="198">
        <f t="shared" si="1480"/>
        <v>0</v>
      </c>
      <c r="AB2060" s="205">
        <f t="shared" si="1449"/>
        <v>5.1999999999999998E-2</v>
      </c>
      <c r="AC2060" s="140">
        <f t="shared" si="1450"/>
        <v>7</v>
      </c>
      <c r="AD2060" s="67">
        <f t="shared" si="1452"/>
        <v>30</v>
      </c>
      <c r="AE2060" s="11">
        <f t="shared" si="1453"/>
        <v>1.0009861849999999</v>
      </c>
      <c r="AF2060" s="198">
        <f t="shared" si="1481"/>
        <v>0.70296201000000003</v>
      </c>
      <c r="AG2060" s="198">
        <f t="shared" si="1482"/>
        <v>0.73460890999999995</v>
      </c>
      <c r="AH2060" s="198">
        <f t="shared" si="1483"/>
        <v>0</v>
      </c>
      <c r="AI2060" s="196" t="str">
        <f t="shared" si="1454"/>
        <v>A+J=</v>
      </c>
      <c r="AJ2060" s="72">
        <f t="shared" si="1455"/>
        <v>46350</v>
      </c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197">
        <f t="shared" ref="A2061:A2124" si="1484">(A2060+1)</f>
        <v>46328</v>
      </c>
      <c r="B2061" s="198">
        <f t="shared" si="1459"/>
        <v>745.87240875282964</v>
      </c>
      <c r="C2061" s="198">
        <f t="shared" si="1460"/>
        <v>521.54187512999999</v>
      </c>
      <c r="D2061" s="198">
        <f t="shared" si="1461"/>
        <v>22.54713191999997</v>
      </c>
      <c r="E2061" s="198">
        <f t="shared" si="1462"/>
        <v>498.99474321000002</v>
      </c>
      <c r="F2061" s="199">
        <f t="shared" si="1463"/>
        <v>7205.03</v>
      </c>
      <c r="G2061" s="63">
        <f t="shared" si="1458"/>
        <v>7245.38</v>
      </c>
      <c r="H2061" s="200">
        <f t="shared" si="1464"/>
        <v>46259</v>
      </c>
      <c r="I2061" s="64">
        <f t="shared" si="1465"/>
        <v>46290</v>
      </c>
      <c r="J2061" s="201">
        <f t="shared" si="1466"/>
        <v>5.6002542668107669E-3</v>
      </c>
      <c r="K2061" s="195">
        <f t="shared" si="1451"/>
        <v>46350</v>
      </c>
      <c r="L2061" s="202">
        <f t="shared" si="1467"/>
        <v>46350</v>
      </c>
      <c r="M2061" s="228">
        <f t="shared" si="1456"/>
        <v>30</v>
      </c>
      <c r="N2061" s="67">
        <f t="shared" si="1457"/>
        <v>8</v>
      </c>
      <c r="O2061" s="198">
        <f t="shared" si="1468"/>
        <v>1.0014903399999999</v>
      </c>
      <c r="P2061" s="203">
        <f t="shared" si="1469"/>
        <v>1.0056002500000001</v>
      </c>
      <c r="Q2061" s="203">
        <f t="shared" si="1470"/>
        <v>1.4291810982533732</v>
      </c>
      <c r="R2061" s="198">
        <f t="shared" si="1471"/>
        <v>1.4313110600000001</v>
      </c>
      <c r="S2061" s="198">
        <f t="shared" si="1472"/>
        <v>1.36673489</v>
      </c>
      <c r="T2061" s="198">
        <f t="shared" si="1473"/>
        <v>712.80947733000005</v>
      </c>
      <c r="U2061" s="198">
        <f t="shared" si="1474"/>
        <v>8.2688199444966788</v>
      </c>
      <c r="V2061" s="198">
        <f t="shared" si="1475"/>
        <v>215.22195162833296</v>
      </c>
      <c r="W2061" s="198">
        <f t="shared" si="1476"/>
        <v>745.03264670282965</v>
      </c>
      <c r="X2061" s="204">
        <f t="shared" si="1477"/>
        <v>0</v>
      </c>
      <c r="Y2061" s="198">
        <f t="shared" si="1478"/>
        <v>0</v>
      </c>
      <c r="Z2061" s="205">
        <f t="shared" si="1479"/>
        <v>0</v>
      </c>
      <c r="AA2061" s="198">
        <f t="shared" si="1480"/>
        <v>0</v>
      </c>
      <c r="AB2061" s="205">
        <f t="shared" ref="AB2061:AB2124" si="1485">(AB2060)</f>
        <v>5.1999999999999998E-2</v>
      </c>
      <c r="AC2061" s="140">
        <f t="shared" ref="AC2061:AC2124" si="1486">N2061</f>
        <v>8</v>
      </c>
      <c r="AD2061" s="67">
        <f t="shared" si="1452"/>
        <v>30</v>
      </c>
      <c r="AE2061" s="11">
        <f t="shared" si="1453"/>
        <v>1.0011271479999999</v>
      </c>
      <c r="AF2061" s="198">
        <f t="shared" si="1481"/>
        <v>0.80344177000000006</v>
      </c>
      <c r="AG2061" s="198">
        <f t="shared" si="1482"/>
        <v>0.83976205000000004</v>
      </c>
      <c r="AH2061" s="198">
        <f t="shared" si="1483"/>
        <v>0</v>
      </c>
      <c r="AI2061" s="196" t="str">
        <f t="shared" si="1454"/>
        <v>A+J=</v>
      </c>
      <c r="AJ2061" s="72">
        <f t="shared" si="1455"/>
        <v>46350</v>
      </c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197">
        <f t="shared" si="1484"/>
        <v>46329</v>
      </c>
      <c r="B2062" s="198">
        <f t="shared" si="1459"/>
        <v>746.11058144205288</v>
      </c>
      <c r="C2062" s="198">
        <f t="shared" si="1460"/>
        <v>521.54187512999999</v>
      </c>
      <c r="D2062" s="198">
        <f t="shared" si="1461"/>
        <v>22.54713191999997</v>
      </c>
      <c r="E2062" s="198">
        <f t="shared" si="1462"/>
        <v>498.99474321000002</v>
      </c>
      <c r="F2062" s="199">
        <f t="shared" si="1463"/>
        <v>7205.03</v>
      </c>
      <c r="G2062" s="63">
        <f t="shared" si="1458"/>
        <v>7245.38</v>
      </c>
      <c r="H2062" s="200">
        <f t="shared" si="1464"/>
        <v>46259</v>
      </c>
      <c r="I2062" s="64">
        <f t="shared" si="1465"/>
        <v>46290</v>
      </c>
      <c r="J2062" s="201">
        <f t="shared" si="1466"/>
        <v>5.6002542668107669E-3</v>
      </c>
      <c r="K2062" s="195">
        <f t="shared" ref="K2062:K2125" si="1487">IF(DAY(A2062)=K$11,VLOOKUP(A2062,AR$322:AU$622,4),K2061)</f>
        <v>46350</v>
      </c>
      <c r="L2062" s="202">
        <f t="shared" si="1467"/>
        <v>46350</v>
      </c>
      <c r="M2062" s="228">
        <f t="shared" si="1456"/>
        <v>30</v>
      </c>
      <c r="N2062" s="67">
        <f t="shared" si="1457"/>
        <v>9</v>
      </c>
      <c r="O2062" s="198">
        <f t="shared" si="1468"/>
        <v>1.0016767900000001</v>
      </c>
      <c r="P2062" s="203">
        <f t="shared" si="1469"/>
        <v>1.0056002500000001</v>
      </c>
      <c r="Q2062" s="203">
        <f t="shared" si="1470"/>
        <v>1.4291810982533732</v>
      </c>
      <c r="R2062" s="198">
        <f t="shared" si="1471"/>
        <v>1.43157753</v>
      </c>
      <c r="S2062" s="198">
        <f t="shared" si="1472"/>
        <v>1.36673489</v>
      </c>
      <c r="T2062" s="198">
        <f t="shared" si="1473"/>
        <v>712.80947733000005</v>
      </c>
      <c r="U2062" s="198">
        <f t="shared" si="1474"/>
        <v>8.2688199444966788</v>
      </c>
      <c r="V2062" s="198">
        <f t="shared" si="1475"/>
        <v>215.35491875755608</v>
      </c>
      <c r="W2062" s="198">
        <f t="shared" si="1476"/>
        <v>745.16561383205283</v>
      </c>
      <c r="X2062" s="204">
        <f t="shared" si="1477"/>
        <v>0</v>
      </c>
      <c r="Y2062" s="198">
        <f t="shared" si="1478"/>
        <v>0</v>
      </c>
      <c r="Z2062" s="205">
        <f t="shared" si="1479"/>
        <v>0</v>
      </c>
      <c r="AA2062" s="198">
        <f t="shared" si="1480"/>
        <v>0</v>
      </c>
      <c r="AB2062" s="205">
        <f t="shared" si="1485"/>
        <v>5.1999999999999998E-2</v>
      </c>
      <c r="AC2062" s="140">
        <f t="shared" si="1486"/>
        <v>9</v>
      </c>
      <c r="AD2062" s="67">
        <f t="shared" ref="AD2062:AD2125" si="1488">M2062</f>
        <v>30</v>
      </c>
      <c r="AE2062" s="11">
        <f t="shared" ref="AE2062:AE2125" si="1489">ROUND((1+AB2062)^(30/360)^(AC2062/AD2062),9)</f>
        <v>1.001268131</v>
      </c>
      <c r="AF2062" s="198">
        <f t="shared" si="1481"/>
        <v>0.90393579000000002</v>
      </c>
      <c r="AG2062" s="198">
        <f t="shared" si="1482"/>
        <v>0.94496760999999996</v>
      </c>
      <c r="AH2062" s="198">
        <f t="shared" si="1483"/>
        <v>0</v>
      </c>
      <c r="AI2062" s="196" t="str">
        <f t="shared" ref="AI2062:AI2125" si="1490">IF($X2061&gt;0,VLOOKUP($A2061,$AM$12:$BC$314,16),AI2061)</f>
        <v>A+J=</v>
      </c>
      <c r="AJ2062" s="72">
        <f t="shared" ref="AJ2062:AJ2125" si="1491">IF($X2061&gt;0,VLOOKUP($A2061,$AM$12:$BC$314,17),AJ2061)</f>
        <v>46350</v>
      </c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197">
        <f t="shared" si="1484"/>
        <v>46330</v>
      </c>
      <c r="B2063" s="198">
        <f t="shared" si="1459"/>
        <v>746.34882651106568</v>
      </c>
      <c r="C2063" s="198">
        <f t="shared" si="1460"/>
        <v>521.54187512999999</v>
      </c>
      <c r="D2063" s="198">
        <f t="shared" si="1461"/>
        <v>22.54713191999997</v>
      </c>
      <c r="E2063" s="198">
        <f t="shared" si="1462"/>
        <v>498.99474321000002</v>
      </c>
      <c r="F2063" s="199">
        <f t="shared" si="1463"/>
        <v>7205.03</v>
      </c>
      <c r="G2063" s="63">
        <f t="shared" si="1458"/>
        <v>7245.38</v>
      </c>
      <c r="H2063" s="200">
        <f t="shared" si="1464"/>
        <v>46259</v>
      </c>
      <c r="I2063" s="64">
        <f t="shared" si="1465"/>
        <v>46290</v>
      </c>
      <c r="J2063" s="201">
        <f t="shared" si="1466"/>
        <v>5.6002542668107669E-3</v>
      </c>
      <c r="K2063" s="195">
        <f t="shared" si="1487"/>
        <v>46350</v>
      </c>
      <c r="L2063" s="202">
        <f t="shared" si="1467"/>
        <v>46350</v>
      </c>
      <c r="M2063" s="228">
        <f t="shared" si="1456"/>
        <v>30</v>
      </c>
      <c r="N2063" s="67">
        <f t="shared" si="1457"/>
        <v>10</v>
      </c>
      <c r="O2063" s="198">
        <f t="shared" si="1468"/>
        <v>1.0018632700000001</v>
      </c>
      <c r="P2063" s="203">
        <f t="shared" si="1469"/>
        <v>1.0056002500000001</v>
      </c>
      <c r="Q2063" s="203">
        <f t="shared" si="1470"/>
        <v>1.4291810982533732</v>
      </c>
      <c r="R2063" s="198">
        <f t="shared" si="1471"/>
        <v>1.4318440400000001</v>
      </c>
      <c r="S2063" s="198">
        <f t="shared" si="1472"/>
        <v>1.36673489</v>
      </c>
      <c r="T2063" s="198">
        <f t="shared" si="1473"/>
        <v>712.80947733000005</v>
      </c>
      <c r="U2063" s="198">
        <f t="shared" si="1474"/>
        <v>8.2688199444966788</v>
      </c>
      <c r="V2063" s="198">
        <f t="shared" si="1475"/>
        <v>215.48790584656902</v>
      </c>
      <c r="W2063" s="198">
        <f t="shared" si="1476"/>
        <v>745.29860092106571</v>
      </c>
      <c r="X2063" s="204">
        <f t="shared" si="1477"/>
        <v>0</v>
      </c>
      <c r="Y2063" s="198">
        <f t="shared" si="1478"/>
        <v>0</v>
      </c>
      <c r="Z2063" s="205">
        <f t="shared" si="1479"/>
        <v>0</v>
      </c>
      <c r="AA2063" s="198">
        <f t="shared" si="1480"/>
        <v>0</v>
      </c>
      <c r="AB2063" s="205">
        <f t="shared" si="1485"/>
        <v>5.1999999999999998E-2</v>
      </c>
      <c r="AC2063" s="140">
        <f t="shared" si="1486"/>
        <v>10</v>
      </c>
      <c r="AD2063" s="67">
        <f t="shared" si="1488"/>
        <v>30</v>
      </c>
      <c r="AE2063" s="11">
        <f t="shared" si="1489"/>
        <v>1.001409134</v>
      </c>
      <c r="AF2063" s="198">
        <f t="shared" si="1481"/>
        <v>1.0044440699999999</v>
      </c>
      <c r="AG2063" s="198">
        <f t="shared" si="1482"/>
        <v>1.0502255899999999</v>
      </c>
      <c r="AH2063" s="198">
        <f t="shared" si="1483"/>
        <v>0</v>
      </c>
      <c r="AI2063" s="196" t="str">
        <f t="shared" si="1490"/>
        <v>A+J=</v>
      </c>
      <c r="AJ2063" s="72">
        <f t="shared" si="1491"/>
        <v>46350</v>
      </c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197">
        <f t="shared" si="1484"/>
        <v>46331</v>
      </c>
      <c r="B2064" s="198">
        <f t="shared" si="1459"/>
        <v>746.58715398976324</v>
      </c>
      <c r="C2064" s="198">
        <f t="shared" si="1460"/>
        <v>521.54187512999999</v>
      </c>
      <c r="D2064" s="198">
        <f t="shared" si="1461"/>
        <v>22.54713191999997</v>
      </c>
      <c r="E2064" s="198">
        <f t="shared" si="1462"/>
        <v>498.99474321000002</v>
      </c>
      <c r="F2064" s="199">
        <f t="shared" si="1463"/>
        <v>7205.03</v>
      </c>
      <c r="G2064" s="63">
        <f t="shared" si="1458"/>
        <v>7245.38</v>
      </c>
      <c r="H2064" s="200">
        <f t="shared" si="1464"/>
        <v>46259</v>
      </c>
      <c r="I2064" s="64">
        <f t="shared" si="1465"/>
        <v>46290</v>
      </c>
      <c r="J2064" s="201">
        <f t="shared" si="1466"/>
        <v>5.6002542668107669E-3</v>
      </c>
      <c r="K2064" s="195">
        <f t="shared" si="1487"/>
        <v>46350</v>
      </c>
      <c r="L2064" s="202">
        <f t="shared" si="1467"/>
        <v>46350</v>
      </c>
      <c r="M2064" s="228">
        <f t="shared" ref="M2064:M2127" si="1492">IF(L2064=L2063,M2063,DAYS360(A2063,L2064))</f>
        <v>30</v>
      </c>
      <c r="N2064" s="67">
        <f t="shared" ref="N2064:N2127" si="1493">DAYS360(EDATE(L2064,-1),A2064)</f>
        <v>11</v>
      </c>
      <c r="O2064" s="198">
        <f t="shared" si="1468"/>
        <v>1.0020497900000001</v>
      </c>
      <c r="P2064" s="203">
        <f t="shared" si="1469"/>
        <v>1.0056002500000001</v>
      </c>
      <c r="Q2064" s="203">
        <f t="shared" si="1470"/>
        <v>1.4291810982533732</v>
      </c>
      <c r="R2064" s="198">
        <f t="shared" si="1471"/>
        <v>1.4321106100000001</v>
      </c>
      <c r="S2064" s="198">
        <f t="shared" si="1472"/>
        <v>1.36673489</v>
      </c>
      <c r="T2064" s="198">
        <f t="shared" si="1473"/>
        <v>712.80947733000005</v>
      </c>
      <c r="U2064" s="198">
        <f t="shared" si="1474"/>
        <v>8.2688199444966788</v>
      </c>
      <c r="V2064" s="198">
        <f t="shared" si="1475"/>
        <v>215.6209228752665</v>
      </c>
      <c r="W2064" s="198">
        <f t="shared" si="1476"/>
        <v>745.43161794976322</v>
      </c>
      <c r="X2064" s="204">
        <f t="shared" si="1477"/>
        <v>0</v>
      </c>
      <c r="Y2064" s="198">
        <f t="shared" si="1478"/>
        <v>0</v>
      </c>
      <c r="Z2064" s="205">
        <f t="shared" si="1479"/>
        <v>0</v>
      </c>
      <c r="AA2064" s="198">
        <f t="shared" si="1480"/>
        <v>0</v>
      </c>
      <c r="AB2064" s="205">
        <f t="shared" si="1485"/>
        <v>5.1999999999999998E-2</v>
      </c>
      <c r="AC2064" s="140">
        <f t="shared" si="1486"/>
        <v>11</v>
      </c>
      <c r="AD2064" s="67">
        <f t="shared" si="1488"/>
        <v>30</v>
      </c>
      <c r="AE2064" s="11">
        <f t="shared" si="1489"/>
        <v>1.0015501570000001</v>
      </c>
      <c r="AF2064" s="198">
        <f t="shared" si="1481"/>
        <v>1.1049666</v>
      </c>
      <c r="AG2064" s="198">
        <f t="shared" si="1482"/>
        <v>1.1555360400000001</v>
      </c>
      <c r="AH2064" s="198">
        <f t="shared" si="1483"/>
        <v>0</v>
      </c>
      <c r="AI2064" s="196" t="str">
        <f t="shared" si="1490"/>
        <v>A+J=</v>
      </c>
      <c r="AJ2064" s="72">
        <f t="shared" si="1491"/>
        <v>46350</v>
      </c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197">
        <f t="shared" si="1484"/>
        <v>46332</v>
      </c>
      <c r="B2065" s="198">
        <f t="shared" si="1459"/>
        <v>746.82555812819783</v>
      </c>
      <c r="C2065" s="198">
        <f t="shared" si="1460"/>
        <v>521.54187512999999</v>
      </c>
      <c r="D2065" s="198">
        <f t="shared" si="1461"/>
        <v>22.54713191999997</v>
      </c>
      <c r="E2065" s="198">
        <f t="shared" si="1462"/>
        <v>498.99474321000002</v>
      </c>
      <c r="F2065" s="199">
        <f t="shared" si="1463"/>
        <v>7205.03</v>
      </c>
      <c r="G2065" s="63">
        <f t="shared" si="1458"/>
        <v>7245.38</v>
      </c>
      <c r="H2065" s="200">
        <f t="shared" si="1464"/>
        <v>46259</v>
      </c>
      <c r="I2065" s="64">
        <f t="shared" si="1465"/>
        <v>46290</v>
      </c>
      <c r="J2065" s="201">
        <f t="shared" si="1466"/>
        <v>5.6002542668107669E-3</v>
      </c>
      <c r="K2065" s="195">
        <f t="shared" si="1487"/>
        <v>46350</v>
      </c>
      <c r="L2065" s="202">
        <f t="shared" si="1467"/>
        <v>46350</v>
      </c>
      <c r="M2065" s="228">
        <f t="shared" si="1492"/>
        <v>30</v>
      </c>
      <c r="N2065" s="67">
        <f t="shared" si="1493"/>
        <v>12</v>
      </c>
      <c r="O2065" s="198">
        <f t="shared" si="1468"/>
        <v>1.0022363400000001</v>
      </c>
      <c r="P2065" s="203">
        <f t="shared" si="1469"/>
        <v>1.0056002500000001</v>
      </c>
      <c r="Q2065" s="203">
        <f t="shared" si="1470"/>
        <v>1.4291810982533732</v>
      </c>
      <c r="R2065" s="198">
        <f t="shared" si="1471"/>
        <v>1.4323772299999999</v>
      </c>
      <c r="S2065" s="198">
        <f t="shared" si="1472"/>
        <v>1.36673489</v>
      </c>
      <c r="T2065" s="198">
        <f t="shared" si="1473"/>
        <v>712.80947733000005</v>
      </c>
      <c r="U2065" s="198">
        <f t="shared" si="1474"/>
        <v>8.2688199444966788</v>
      </c>
      <c r="V2065" s="198">
        <f t="shared" si="1475"/>
        <v>215.75396485370109</v>
      </c>
      <c r="W2065" s="198">
        <f t="shared" si="1476"/>
        <v>745.56465992819778</v>
      </c>
      <c r="X2065" s="204">
        <f t="shared" si="1477"/>
        <v>0</v>
      </c>
      <c r="Y2065" s="198">
        <f t="shared" si="1478"/>
        <v>0</v>
      </c>
      <c r="Z2065" s="205">
        <f t="shared" si="1479"/>
        <v>0</v>
      </c>
      <c r="AA2065" s="198">
        <f t="shared" si="1480"/>
        <v>0</v>
      </c>
      <c r="AB2065" s="205">
        <f t="shared" si="1485"/>
        <v>5.1999999999999998E-2</v>
      </c>
      <c r="AC2065" s="140">
        <f t="shared" si="1486"/>
        <v>12</v>
      </c>
      <c r="AD2065" s="67">
        <f t="shared" si="1488"/>
        <v>30</v>
      </c>
      <c r="AE2065" s="11">
        <f t="shared" si="1489"/>
        <v>1.0016911989999999</v>
      </c>
      <c r="AF2065" s="198">
        <f t="shared" si="1481"/>
        <v>1.20550267</v>
      </c>
      <c r="AG2065" s="198">
        <f t="shared" si="1482"/>
        <v>1.2608982</v>
      </c>
      <c r="AH2065" s="198">
        <f t="shared" si="1483"/>
        <v>0</v>
      </c>
      <c r="AI2065" s="196" t="str">
        <f t="shared" si="1490"/>
        <v>A+J=</v>
      </c>
      <c r="AJ2065" s="72">
        <f t="shared" si="1491"/>
        <v>46350</v>
      </c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197">
        <f t="shared" si="1484"/>
        <v>46333</v>
      </c>
      <c r="B2066" s="198">
        <f t="shared" si="1459"/>
        <v>747.06403971636962</v>
      </c>
      <c r="C2066" s="198">
        <f t="shared" si="1460"/>
        <v>521.54187512999999</v>
      </c>
      <c r="D2066" s="198">
        <f t="shared" si="1461"/>
        <v>22.54713191999997</v>
      </c>
      <c r="E2066" s="198">
        <f t="shared" si="1462"/>
        <v>498.99474321000002</v>
      </c>
      <c r="F2066" s="199">
        <f t="shared" si="1463"/>
        <v>7205.03</v>
      </c>
      <c r="G2066" s="63">
        <f t="shared" si="1458"/>
        <v>7245.38</v>
      </c>
      <c r="H2066" s="200">
        <f t="shared" si="1464"/>
        <v>46259</v>
      </c>
      <c r="I2066" s="64">
        <f t="shared" si="1465"/>
        <v>46290</v>
      </c>
      <c r="J2066" s="201">
        <f t="shared" si="1466"/>
        <v>5.6002542668107669E-3</v>
      </c>
      <c r="K2066" s="195">
        <f t="shared" si="1487"/>
        <v>46350</v>
      </c>
      <c r="L2066" s="202">
        <f t="shared" si="1467"/>
        <v>46350</v>
      </c>
      <c r="M2066" s="228">
        <f t="shared" si="1492"/>
        <v>30</v>
      </c>
      <c r="N2066" s="67">
        <f t="shared" si="1493"/>
        <v>13</v>
      </c>
      <c r="O2066" s="198">
        <f t="shared" si="1468"/>
        <v>1.00242293</v>
      </c>
      <c r="P2066" s="203">
        <f t="shared" si="1469"/>
        <v>1.0056002500000001</v>
      </c>
      <c r="Q2066" s="203">
        <f t="shared" si="1470"/>
        <v>1.4291810982533732</v>
      </c>
      <c r="R2066" s="198">
        <f t="shared" si="1471"/>
        <v>1.4326439</v>
      </c>
      <c r="S2066" s="198">
        <f t="shared" si="1472"/>
        <v>1.36673489</v>
      </c>
      <c r="T2066" s="198">
        <f t="shared" si="1473"/>
        <v>712.80947733000005</v>
      </c>
      <c r="U2066" s="198">
        <f t="shared" si="1474"/>
        <v>8.2688199444966788</v>
      </c>
      <c r="V2066" s="198">
        <f t="shared" si="1475"/>
        <v>215.88703178187291</v>
      </c>
      <c r="W2066" s="198">
        <f t="shared" si="1476"/>
        <v>745.69772685636963</v>
      </c>
      <c r="X2066" s="204">
        <f t="shared" si="1477"/>
        <v>0</v>
      </c>
      <c r="Y2066" s="198">
        <f t="shared" si="1478"/>
        <v>0</v>
      </c>
      <c r="Z2066" s="205">
        <f t="shared" si="1479"/>
        <v>0</v>
      </c>
      <c r="AA2066" s="198">
        <f t="shared" si="1480"/>
        <v>0</v>
      </c>
      <c r="AB2066" s="205">
        <f t="shared" si="1485"/>
        <v>5.1999999999999998E-2</v>
      </c>
      <c r="AC2066" s="140">
        <f t="shared" si="1486"/>
        <v>13</v>
      </c>
      <c r="AD2066" s="67">
        <f t="shared" si="1488"/>
        <v>30</v>
      </c>
      <c r="AE2066" s="11">
        <f t="shared" si="1489"/>
        <v>1.0018322609999999</v>
      </c>
      <c r="AF2066" s="198">
        <f t="shared" si="1481"/>
        <v>1.3060529999999999</v>
      </c>
      <c r="AG2066" s="198">
        <f t="shared" si="1482"/>
        <v>1.3663128600000001</v>
      </c>
      <c r="AH2066" s="198">
        <f t="shared" si="1483"/>
        <v>0</v>
      </c>
      <c r="AI2066" s="196" t="str">
        <f t="shared" si="1490"/>
        <v>A+J=</v>
      </c>
      <c r="AJ2066" s="72">
        <f t="shared" si="1491"/>
        <v>46350</v>
      </c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197">
        <f t="shared" si="1484"/>
        <v>46334</v>
      </c>
      <c r="B2067" s="198">
        <f t="shared" si="1459"/>
        <v>747.30260375422608</v>
      </c>
      <c r="C2067" s="198">
        <f t="shared" si="1460"/>
        <v>521.54187512999999</v>
      </c>
      <c r="D2067" s="198">
        <f t="shared" si="1461"/>
        <v>22.54713191999997</v>
      </c>
      <c r="E2067" s="198">
        <f t="shared" si="1462"/>
        <v>498.99474321000002</v>
      </c>
      <c r="F2067" s="199">
        <f t="shared" si="1463"/>
        <v>7205.03</v>
      </c>
      <c r="G2067" s="63">
        <f t="shared" si="1458"/>
        <v>7245.38</v>
      </c>
      <c r="H2067" s="200">
        <f t="shared" si="1464"/>
        <v>46259</v>
      </c>
      <c r="I2067" s="64">
        <f t="shared" si="1465"/>
        <v>46290</v>
      </c>
      <c r="J2067" s="201">
        <f t="shared" si="1466"/>
        <v>5.6002542668107669E-3</v>
      </c>
      <c r="K2067" s="195">
        <f t="shared" si="1487"/>
        <v>46350</v>
      </c>
      <c r="L2067" s="202">
        <f t="shared" si="1467"/>
        <v>46350</v>
      </c>
      <c r="M2067" s="228">
        <f t="shared" si="1492"/>
        <v>30</v>
      </c>
      <c r="N2067" s="67">
        <f t="shared" si="1493"/>
        <v>14</v>
      </c>
      <c r="O2067" s="198">
        <f t="shared" si="1468"/>
        <v>1.00260956</v>
      </c>
      <c r="P2067" s="203">
        <f t="shared" si="1469"/>
        <v>1.0056002500000001</v>
      </c>
      <c r="Q2067" s="203">
        <f t="shared" si="1470"/>
        <v>1.4291810982533732</v>
      </c>
      <c r="R2067" s="198">
        <f t="shared" si="1471"/>
        <v>1.4329106300000001</v>
      </c>
      <c r="S2067" s="198">
        <f t="shared" si="1472"/>
        <v>1.36673489</v>
      </c>
      <c r="T2067" s="198">
        <f t="shared" si="1473"/>
        <v>712.80947733000005</v>
      </c>
      <c r="U2067" s="198">
        <f t="shared" si="1474"/>
        <v>8.2688199444966788</v>
      </c>
      <c r="V2067" s="198">
        <f t="shared" si="1475"/>
        <v>216.02012864972937</v>
      </c>
      <c r="W2067" s="198">
        <f t="shared" si="1476"/>
        <v>745.83082372422609</v>
      </c>
      <c r="X2067" s="204">
        <f t="shared" si="1477"/>
        <v>0</v>
      </c>
      <c r="Y2067" s="198">
        <f t="shared" si="1478"/>
        <v>0</v>
      </c>
      <c r="Z2067" s="205">
        <f t="shared" si="1479"/>
        <v>0</v>
      </c>
      <c r="AA2067" s="198">
        <f t="shared" si="1480"/>
        <v>0</v>
      </c>
      <c r="AB2067" s="205">
        <f t="shared" si="1485"/>
        <v>5.1999999999999998E-2</v>
      </c>
      <c r="AC2067" s="140">
        <f t="shared" si="1486"/>
        <v>14</v>
      </c>
      <c r="AD2067" s="67">
        <f t="shared" si="1488"/>
        <v>30</v>
      </c>
      <c r="AE2067" s="11">
        <f t="shared" si="1489"/>
        <v>1.001973343</v>
      </c>
      <c r="AF2067" s="198">
        <f t="shared" si="1481"/>
        <v>1.40661759</v>
      </c>
      <c r="AG2067" s="198">
        <f t="shared" si="1482"/>
        <v>1.4717800299999999</v>
      </c>
      <c r="AH2067" s="198">
        <f t="shared" si="1483"/>
        <v>0</v>
      </c>
      <c r="AI2067" s="196" t="str">
        <f t="shared" si="1490"/>
        <v>A+J=</v>
      </c>
      <c r="AJ2067" s="72">
        <f t="shared" si="1491"/>
        <v>46350</v>
      </c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197">
        <f t="shared" si="1484"/>
        <v>46335</v>
      </c>
      <c r="B2068" s="198">
        <f t="shared" si="1459"/>
        <v>747.54123027197738</v>
      </c>
      <c r="C2068" s="198">
        <f t="shared" si="1460"/>
        <v>521.54187512999999</v>
      </c>
      <c r="D2068" s="198">
        <f t="shared" si="1461"/>
        <v>22.54713191999997</v>
      </c>
      <c r="E2068" s="198">
        <f t="shared" si="1462"/>
        <v>498.99474321000002</v>
      </c>
      <c r="F2068" s="199">
        <f t="shared" si="1463"/>
        <v>7205.03</v>
      </c>
      <c r="G2068" s="63">
        <f t="shared" si="1458"/>
        <v>7245.38</v>
      </c>
      <c r="H2068" s="200">
        <f t="shared" si="1464"/>
        <v>46259</v>
      </c>
      <c r="I2068" s="64">
        <f t="shared" si="1465"/>
        <v>46290</v>
      </c>
      <c r="J2068" s="201">
        <f t="shared" si="1466"/>
        <v>5.6002542668107669E-3</v>
      </c>
      <c r="K2068" s="195">
        <f t="shared" si="1487"/>
        <v>46350</v>
      </c>
      <c r="L2068" s="202">
        <f t="shared" si="1467"/>
        <v>46350</v>
      </c>
      <c r="M2068" s="228">
        <f t="shared" si="1492"/>
        <v>30</v>
      </c>
      <c r="N2068" s="67">
        <f t="shared" si="1493"/>
        <v>15</v>
      </c>
      <c r="O2068" s="198">
        <f t="shared" si="1468"/>
        <v>1.0027962100000001</v>
      </c>
      <c r="P2068" s="203">
        <f t="shared" si="1469"/>
        <v>1.0056002500000001</v>
      </c>
      <c r="Q2068" s="203">
        <f t="shared" si="1470"/>
        <v>1.4291810982533732</v>
      </c>
      <c r="R2068" s="198">
        <f t="shared" si="1471"/>
        <v>1.4331773800000001</v>
      </c>
      <c r="S2068" s="198">
        <f t="shared" si="1472"/>
        <v>1.36673489</v>
      </c>
      <c r="T2068" s="198">
        <f t="shared" si="1473"/>
        <v>712.80947733000005</v>
      </c>
      <c r="U2068" s="198">
        <f t="shared" si="1474"/>
        <v>8.2688199444966788</v>
      </c>
      <c r="V2068" s="198">
        <f t="shared" si="1475"/>
        <v>216.15323549748064</v>
      </c>
      <c r="W2068" s="198">
        <f t="shared" si="1476"/>
        <v>745.96393057197736</v>
      </c>
      <c r="X2068" s="204">
        <f t="shared" si="1477"/>
        <v>0</v>
      </c>
      <c r="Y2068" s="198">
        <f t="shared" si="1478"/>
        <v>0</v>
      </c>
      <c r="Z2068" s="205">
        <f t="shared" si="1479"/>
        <v>0</v>
      </c>
      <c r="AA2068" s="198">
        <f t="shared" si="1480"/>
        <v>0</v>
      </c>
      <c r="AB2068" s="205">
        <f t="shared" si="1485"/>
        <v>5.1999999999999998E-2</v>
      </c>
      <c r="AC2068" s="140">
        <f t="shared" si="1486"/>
        <v>15</v>
      </c>
      <c r="AD2068" s="67">
        <f t="shared" si="1488"/>
        <v>30</v>
      </c>
      <c r="AE2068" s="11">
        <f t="shared" si="1489"/>
        <v>1.0021144449999999</v>
      </c>
      <c r="AF2068" s="198">
        <f t="shared" si="1481"/>
        <v>1.50719643</v>
      </c>
      <c r="AG2068" s="198">
        <f t="shared" si="1482"/>
        <v>1.5772997</v>
      </c>
      <c r="AH2068" s="198">
        <f t="shared" si="1483"/>
        <v>0</v>
      </c>
      <c r="AI2068" s="196" t="str">
        <f t="shared" si="1490"/>
        <v>A+J=</v>
      </c>
      <c r="AJ2068" s="72">
        <f t="shared" si="1491"/>
        <v>46350</v>
      </c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197">
        <f t="shared" si="1484"/>
        <v>46336</v>
      </c>
      <c r="B2069" s="198">
        <f t="shared" si="1459"/>
        <v>747.77994427936062</v>
      </c>
      <c r="C2069" s="198">
        <f t="shared" si="1460"/>
        <v>521.54187512999999</v>
      </c>
      <c r="D2069" s="198">
        <f t="shared" si="1461"/>
        <v>22.54713191999997</v>
      </c>
      <c r="E2069" s="198">
        <f t="shared" si="1462"/>
        <v>498.99474321000002</v>
      </c>
      <c r="F2069" s="199">
        <f t="shared" si="1463"/>
        <v>7205.03</v>
      </c>
      <c r="G2069" s="63">
        <f t="shared" si="1458"/>
        <v>7245.38</v>
      </c>
      <c r="H2069" s="200">
        <f t="shared" si="1464"/>
        <v>46259</v>
      </c>
      <c r="I2069" s="64">
        <f t="shared" si="1465"/>
        <v>46290</v>
      </c>
      <c r="J2069" s="201">
        <f t="shared" si="1466"/>
        <v>5.6002542668107669E-3</v>
      </c>
      <c r="K2069" s="195">
        <f t="shared" si="1487"/>
        <v>46350</v>
      </c>
      <c r="L2069" s="202">
        <f t="shared" si="1467"/>
        <v>46350</v>
      </c>
      <c r="M2069" s="228">
        <f t="shared" si="1492"/>
        <v>30</v>
      </c>
      <c r="N2069" s="67">
        <f t="shared" si="1493"/>
        <v>16</v>
      </c>
      <c r="O2069" s="198">
        <f t="shared" si="1468"/>
        <v>1.0029828999999999</v>
      </c>
      <c r="P2069" s="203">
        <f t="shared" si="1469"/>
        <v>1.0056002500000001</v>
      </c>
      <c r="Q2069" s="203">
        <f t="shared" si="1470"/>
        <v>1.4291810982533732</v>
      </c>
      <c r="R2069" s="198">
        <f t="shared" si="1471"/>
        <v>1.4334442000000001</v>
      </c>
      <c r="S2069" s="198">
        <f t="shared" si="1472"/>
        <v>1.36673489</v>
      </c>
      <c r="T2069" s="198">
        <f t="shared" si="1473"/>
        <v>712.80947733000005</v>
      </c>
      <c r="U2069" s="198">
        <f t="shared" si="1474"/>
        <v>8.2688199444966788</v>
      </c>
      <c r="V2069" s="198">
        <f t="shared" si="1475"/>
        <v>216.28637727486392</v>
      </c>
      <c r="W2069" s="198">
        <f t="shared" si="1476"/>
        <v>746.09707234936059</v>
      </c>
      <c r="X2069" s="204">
        <f t="shared" si="1477"/>
        <v>0</v>
      </c>
      <c r="Y2069" s="198">
        <f t="shared" si="1478"/>
        <v>0</v>
      </c>
      <c r="Z2069" s="205">
        <f t="shared" si="1479"/>
        <v>0</v>
      </c>
      <c r="AA2069" s="198">
        <f t="shared" si="1480"/>
        <v>0</v>
      </c>
      <c r="AB2069" s="205">
        <f t="shared" si="1485"/>
        <v>5.1999999999999998E-2</v>
      </c>
      <c r="AC2069" s="140">
        <f t="shared" si="1486"/>
        <v>16</v>
      </c>
      <c r="AD2069" s="67">
        <f t="shared" si="1488"/>
        <v>30</v>
      </c>
      <c r="AE2069" s="11">
        <f t="shared" si="1489"/>
        <v>1.002255567</v>
      </c>
      <c r="AF2069" s="198">
        <f t="shared" si="1481"/>
        <v>1.60778953</v>
      </c>
      <c r="AG2069" s="198">
        <f t="shared" si="1482"/>
        <v>1.6828719299999999</v>
      </c>
      <c r="AH2069" s="198">
        <f t="shared" si="1483"/>
        <v>0</v>
      </c>
      <c r="AI2069" s="196" t="str">
        <f t="shared" si="1490"/>
        <v>A+J=</v>
      </c>
      <c r="AJ2069" s="72">
        <f t="shared" si="1491"/>
        <v>46350</v>
      </c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197">
        <f t="shared" si="1484"/>
        <v>46337</v>
      </c>
      <c r="B2070" s="198">
        <f t="shared" si="1459"/>
        <v>748.018735806481</v>
      </c>
      <c r="C2070" s="198">
        <f t="shared" si="1460"/>
        <v>521.54187512999999</v>
      </c>
      <c r="D2070" s="198">
        <f t="shared" si="1461"/>
        <v>22.54713191999997</v>
      </c>
      <c r="E2070" s="198">
        <f t="shared" si="1462"/>
        <v>498.99474321000002</v>
      </c>
      <c r="F2070" s="199">
        <f t="shared" si="1463"/>
        <v>7205.03</v>
      </c>
      <c r="G2070" s="63">
        <f t="shared" si="1458"/>
        <v>7245.38</v>
      </c>
      <c r="H2070" s="200">
        <f t="shared" si="1464"/>
        <v>46259</v>
      </c>
      <c r="I2070" s="64">
        <f t="shared" si="1465"/>
        <v>46290</v>
      </c>
      <c r="J2070" s="201">
        <f t="shared" si="1466"/>
        <v>5.6002542668107669E-3</v>
      </c>
      <c r="K2070" s="195">
        <f t="shared" si="1487"/>
        <v>46350</v>
      </c>
      <c r="L2070" s="202">
        <f t="shared" si="1467"/>
        <v>46350</v>
      </c>
      <c r="M2070" s="228">
        <f t="shared" si="1492"/>
        <v>30</v>
      </c>
      <c r="N2070" s="67">
        <f t="shared" si="1493"/>
        <v>17</v>
      </c>
      <c r="O2070" s="198">
        <f t="shared" si="1468"/>
        <v>1.0031696299999999</v>
      </c>
      <c r="P2070" s="203">
        <f t="shared" si="1469"/>
        <v>1.0056002500000001</v>
      </c>
      <c r="Q2070" s="203">
        <f t="shared" si="1470"/>
        <v>1.4291810982533732</v>
      </c>
      <c r="R2070" s="198">
        <f t="shared" si="1471"/>
        <v>1.43371107</v>
      </c>
      <c r="S2070" s="198">
        <f t="shared" si="1472"/>
        <v>1.36673489</v>
      </c>
      <c r="T2070" s="198">
        <f t="shared" si="1473"/>
        <v>712.80947733000005</v>
      </c>
      <c r="U2070" s="198">
        <f t="shared" si="1474"/>
        <v>8.2688199444966788</v>
      </c>
      <c r="V2070" s="198">
        <f t="shared" si="1475"/>
        <v>216.41954400198432</v>
      </c>
      <c r="W2070" s="198">
        <f t="shared" si="1476"/>
        <v>746.23023907648098</v>
      </c>
      <c r="X2070" s="204">
        <f t="shared" si="1477"/>
        <v>0</v>
      </c>
      <c r="Y2070" s="198">
        <f t="shared" si="1478"/>
        <v>0</v>
      </c>
      <c r="Z2070" s="205">
        <f t="shared" si="1479"/>
        <v>0</v>
      </c>
      <c r="AA2070" s="198">
        <f t="shared" si="1480"/>
        <v>0</v>
      </c>
      <c r="AB2070" s="205">
        <f t="shared" si="1485"/>
        <v>5.1999999999999998E-2</v>
      </c>
      <c r="AC2070" s="140">
        <f t="shared" si="1486"/>
        <v>17</v>
      </c>
      <c r="AD2070" s="67">
        <f t="shared" si="1488"/>
        <v>30</v>
      </c>
      <c r="AE2070" s="11">
        <f t="shared" si="1489"/>
        <v>1.0023967090000001</v>
      </c>
      <c r="AF2070" s="198">
        <f t="shared" si="1481"/>
        <v>1.70839688</v>
      </c>
      <c r="AG2070" s="198">
        <f t="shared" si="1482"/>
        <v>1.7884967300000001</v>
      </c>
      <c r="AH2070" s="198">
        <f t="shared" si="1483"/>
        <v>0</v>
      </c>
      <c r="AI2070" s="196" t="str">
        <f t="shared" si="1490"/>
        <v>A+J=</v>
      </c>
      <c r="AJ2070" s="72">
        <f t="shared" si="1491"/>
        <v>46350</v>
      </c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197">
        <f t="shared" si="1484"/>
        <v>46338</v>
      </c>
      <c r="B2071" s="198">
        <f t="shared" si="1459"/>
        <v>748.2575998533913</v>
      </c>
      <c r="C2071" s="198">
        <f t="shared" si="1460"/>
        <v>521.54187512999999</v>
      </c>
      <c r="D2071" s="198">
        <f t="shared" si="1461"/>
        <v>22.54713191999997</v>
      </c>
      <c r="E2071" s="198">
        <f t="shared" si="1462"/>
        <v>498.99474321000002</v>
      </c>
      <c r="F2071" s="199">
        <f t="shared" si="1463"/>
        <v>7205.03</v>
      </c>
      <c r="G2071" s="63">
        <f t="shared" si="1458"/>
        <v>7245.38</v>
      </c>
      <c r="H2071" s="200">
        <f t="shared" si="1464"/>
        <v>46259</v>
      </c>
      <c r="I2071" s="64">
        <f t="shared" si="1465"/>
        <v>46290</v>
      </c>
      <c r="J2071" s="201">
        <f t="shared" si="1466"/>
        <v>5.6002542668107669E-3</v>
      </c>
      <c r="K2071" s="195">
        <f t="shared" si="1487"/>
        <v>46350</v>
      </c>
      <c r="L2071" s="202">
        <f t="shared" si="1467"/>
        <v>46350</v>
      </c>
      <c r="M2071" s="228">
        <f t="shared" si="1492"/>
        <v>30</v>
      </c>
      <c r="N2071" s="67">
        <f t="shared" si="1493"/>
        <v>18</v>
      </c>
      <c r="O2071" s="198">
        <f t="shared" si="1468"/>
        <v>1.00335639</v>
      </c>
      <c r="P2071" s="203">
        <f t="shared" si="1469"/>
        <v>1.0056002500000001</v>
      </c>
      <c r="Q2071" s="203">
        <f t="shared" si="1470"/>
        <v>1.4291810982533732</v>
      </c>
      <c r="R2071" s="198">
        <f t="shared" si="1471"/>
        <v>1.4339779800000001</v>
      </c>
      <c r="S2071" s="198">
        <f t="shared" si="1472"/>
        <v>1.36673489</v>
      </c>
      <c r="T2071" s="198">
        <f t="shared" si="1473"/>
        <v>712.80947733000005</v>
      </c>
      <c r="U2071" s="198">
        <f t="shared" si="1474"/>
        <v>8.2688199444966788</v>
      </c>
      <c r="V2071" s="198">
        <f t="shared" si="1475"/>
        <v>216.55273068889457</v>
      </c>
      <c r="W2071" s="198">
        <f t="shared" si="1476"/>
        <v>746.36342576339132</v>
      </c>
      <c r="X2071" s="204">
        <f t="shared" si="1477"/>
        <v>0</v>
      </c>
      <c r="Y2071" s="198">
        <f t="shared" si="1478"/>
        <v>0</v>
      </c>
      <c r="Z2071" s="205">
        <f t="shared" si="1479"/>
        <v>0</v>
      </c>
      <c r="AA2071" s="198">
        <f t="shared" si="1480"/>
        <v>0</v>
      </c>
      <c r="AB2071" s="205">
        <f t="shared" si="1485"/>
        <v>5.1999999999999998E-2</v>
      </c>
      <c r="AC2071" s="140">
        <f t="shared" si="1486"/>
        <v>18</v>
      </c>
      <c r="AD2071" s="67">
        <f t="shared" si="1488"/>
        <v>30</v>
      </c>
      <c r="AE2071" s="11">
        <f t="shared" si="1489"/>
        <v>1.0025378709999999</v>
      </c>
      <c r="AF2071" s="198">
        <f t="shared" si="1481"/>
        <v>1.8090185000000001</v>
      </c>
      <c r="AG2071" s="198">
        <f t="shared" si="1482"/>
        <v>1.8941740899999999</v>
      </c>
      <c r="AH2071" s="198">
        <f t="shared" si="1483"/>
        <v>0</v>
      </c>
      <c r="AI2071" s="196" t="str">
        <f t="shared" si="1490"/>
        <v>A+J=</v>
      </c>
      <c r="AJ2071" s="72">
        <f t="shared" si="1491"/>
        <v>46350</v>
      </c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197">
        <f t="shared" si="1484"/>
        <v>46339</v>
      </c>
      <c r="B2072" s="198">
        <f t="shared" si="1459"/>
        <v>748.49654570998609</v>
      </c>
      <c r="C2072" s="198">
        <f t="shared" si="1460"/>
        <v>521.54187512999999</v>
      </c>
      <c r="D2072" s="198">
        <f t="shared" si="1461"/>
        <v>22.54713191999997</v>
      </c>
      <c r="E2072" s="198">
        <f t="shared" si="1462"/>
        <v>498.99474321000002</v>
      </c>
      <c r="F2072" s="199">
        <f t="shared" si="1463"/>
        <v>7205.03</v>
      </c>
      <c r="G2072" s="63">
        <f t="shared" si="1458"/>
        <v>7245.38</v>
      </c>
      <c r="H2072" s="200">
        <f t="shared" si="1464"/>
        <v>46259</v>
      </c>
      <c r="I2072" s="64">
        <f t="shared" si="1465"/>
        <v>46290</v>
      </c>
      <c r="J2072" s="201">
        <f t="shared" si="1466"/>
        <v>5.6002542668107669E-3</v>
      </c>
      <c r="K2072" s="195">
        <f t="shared" si="1487"/>
        <v>46350</v>
      </c>
      <c r="L2072" s="202">
        <f t="shared" si="1467"/>
        <v>46350</v>
      </c>
      <c r="M2072" s="228">
        <f t="shared" si="1492"/>
        <v>30</v>
      </c>
      <c r="N2072" s="67">
        <f t="shared" si="1493"/>
        <v>19</v>
      </c>
      <c r="O2072" s="198">
        <f t="shared" si="1468"/>
        <v>1.00354319</v>
      </c>
      <c r="P2072" s="203">
        <f t="shared" si="1469"/>
        <v>1.0056002500000001</v>
      </c>
      <c r="Q2072" s="203">
        <f t="shared" si="1470"/>
        <v>1.4291810982533732</v>
      </c>
      <c r="R2072" s="198">
        <f t="shared" si="1471"/>
        <v>1.4342449500000001</v>
      </c>
      <c r="S2072" s="198">
        <f t="shared" si="1472"/>
        <v>1.36673489</v>
      </c>
      <c r="T2072" s="198">
        <f t="shared" si="1473"/>
        <v>712.80947733000005</v>
      </c>
      <c r="U2072" s="198">
        <f t="shared" si="1474"/>
        <v>8.2688199444966788</v>
      </c>
      <c r="V2072" s="198">
        <f t="shared" si="1475"/>
        <v>216.68594731548933</v>
      </c>
      <c r="W2072" s="198">
        <f t="shared" si="1476"/>
        <v>746.49664238998605</v>
      </c>
      <c r="X2072" s="204">
        <f t="shared" si="1477"/>
        <v>0</v>
      </c>
      <c r="Y2072" s="198">
        <f t="shared" si="1478"/>
        <v>0</v>
      </c>
      <c r="Z2072" s="205">
        <f t="shared" si="1479"/>
        <v>0</v>
      </c>
      <c r="AA2072" s="198">
        <f t="shared" si="1480"/>
        <v>0</v>
      </c>
      <c r="AB2072" s="205">
        <f t="shared" si="1485"/>
        <v>5.1999999999999998E-2</v>
      </c>
      <c r="AC2072" s="140">
        <f t="shared" si="1486"/>
        <v>19</v>
      </c>
      <c r="AD2072" s="67">
        <f t="shared" si="1488"/>
        <v>30</v>
      </c>
      <c r="AE2072" s="11">
        <f t="shared" si="1489"/>
        <v>1.002679052</v>
      </c>
      <c r="AF2072" s="198">
        <f t="shared" si="1481"/>
        <v>1.9096536500000001</v>
      </c>
      <c r="AG2072" s="198">
        <f t="shared" si="1482"/>
        <v>1.99990332</v>
      </c>
      <c r="AH2072" s="198">
        <f t="shared" si="1483"/>
        <v>0</v>
      </c>
      <c r="AI2072" s="196" t="str">
        <f t="shared" si="1490"/>
        <v>A+J=</v>
      </c>
      <c r="AJ2072" s="72">
        <f t="shared" si="1491"/>
        <v>46350</v>
      </c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197">
        <f t="shared" si="1484"/>
        <v>46340</v>
      </c>
      <c r="B2073" s="198">
        <f t="shared" si="1459"/>
        <v>748.73556987631798</v>
      </c>
      <c r="C2073" s="198">
        <f t="shared" si="1460"/>
        <v>521.54187512999999</v>
      </c>
      <c r="D2073" s="198">
        <f t="shared" si="1461"/>
        <v>22.54713191999997</v>
      </c>
      <c r="E2073" s="198">
        <f t="shared" si="1462"/>
        <v>498.99474321000002</v>
      </c>
      <c r="F2073" s="199">
        <f t="shared" si="1463"/>
        <v>7205.03</v>
      </c>
      <c r="G2073" s="63">
        <f t="shared" si="1458"/>
        <v>7245.38</v>
      </c>
      <c r="H2073" s="200">
        <f t="shared" si="1464"/>
        <v>46259</v>
      </c>
      <c r="I2073" s="64">
        <f t="shared" si="1465"/>
        <v>46290</v>
      </c>
      <c r="J2073" s="201">
        <f t="shared" si="1466"/>
        <v>5.6002542668107669E-3</v>
      </c>
      <c r="K2073" s="195">
        <f t="shared" si="1487"/>
        <v>46350</v>
      </c>
      <c r="L2073" s="202">
        <f t="shared" si="1467"/>
        <v>46350</v>
      </c>
      <c r="M2073" s="228">
        <f t="shared" si="1492"/>
        <v>30</v>
      </c>
      <c r="N2073" s="67">
        <f t="shared" si="1493"/>
        <v>20</v>
      </c>
      <c r="O2073" s="198">
        <f t="shared" si="1468"/>
        <v>1.0037300199999999</v>
      </c>
      <c r="P2073" s="203">
        <f t="shared" si="1469"/>
        <v>1.0056002500000001</v>
      </c>
      <c r="Q2073" s="203">
        <f t="shared" si="1470"/>
        <v>1.4291810982533732</v>
      </c>
      <c r="R2073" s="198">
        <f t="shared" si="1471"/>
        <v>1.43451197</v>
      </c>
      <c r="S2073" s="198">
        <f t="shared" si="1472"/>
        <v>1.36673489</v>
      </c>
      <c r="T2073" s="198">
        <f t="shared" si="1473"/>
        <v>712.80947733000005</v>
      </c>
      <c r="U2073" s="198">
        <f t="shared" si="1474"/>
        <v>8.2688199444966788</v>
      </c>
      <c r="V2073" s="198">
        <f t="shared" si="1475"/>
        <v>216.81918889182123</v>
      </c>
      <c r="W2073" s="198">
        <f t="shared" si="1476"/>
        <v>746.62988396631795</v>
      </c>
      <c r="X2073" s="204">
        <f t="shared" si="1477"/>
        <v>0</v>
      </c>
      <c r="Y2073" s="198">
        <f t="shared" si="1478"/>
        <v>0</v>
      </c>
      <c r="Z2073" s="205">
        <f t="shared" si="1479"/>
        <v>0</v>
      </c>
      <c r="AA2073" s="198">
        <f t="shared" si="1480"/>
        <v>0</v>
      </c>
      <c r="AB2073" s="205">
        <f t="shared" si="1485"/>
        <v>5.1999999999999998E-2</v>
      </c>
      <c r="AC2073" s="140">
        <f t="shared" si="1486"/>
        <v>20</v>
      </c>
      <c r="AD2073" s="67">
        <f t="shared" si="1488"/>
        <v>30</v>
      </c>
      <c r="AE2073" s="11">
        <f t="shared" si="1489"/>
        <v>1.002820254</v>
      </c>
      <c r="AF2073" s="198">
        <f t="shared" si="1481"/>
        <v>2.0103037700000002</v>
      </c>
      <c r="AG2073" s="198">
        <f t="shared" si="1482"/>
        <v>2.10568591</v>
      </c>
      <c r="AH2073" s="198">
        <f t="shared" si="1483"/>
        <v>0</v>
      </c>
      <c r="AI2073" s="196" t="str">
        <f t="shared" si="1490"/>
        <v>A+J=</v>
      </c>
      <c r="AJ2073" s="72">
        <f t="shared" si="1491"/>
        <v>46350</v>
      </c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197">
        <f t="shared" si="1484"/>
        <v>46341</v>
      </c>
      <c r="B2074" s="198">
        <f t="shared" si="1459"/>
        <v>748.97467089238705</v>
      </c>
      <c r="C2074" s="198">
        <f t="shared" si="1460"/>
        <v>521.54187512999999</v>
      </c>
      <c r="D2074" s="198">
        <f t="shared" si="1461"/>
        <v>22.54713191999997</v>
      </c>
      <c r="E2074" s="198">
        <f t="shared" si="1462"/>
        <v>498.99474321000002</v>
      </c>
      <c r="F2074" s="199">
        <f t="shared" si="1463"/>
        <v>7205.03</v>
      </c>
      <c r="G2074" s="63">
        <f t="shared" si="1458"/>
        <v>7245.38</v>
      </c>
      <c r="H2074" s="200">
        <f t="shared" si="1464"/>
        <v>46259</v>
      </c>
      <c r="I2074" s="64">
        <f t="shared" si="1465"/>
        <v>46290</v>
      </c>
      <c r="J2074" s="201">
        <f t="shared" si="1466"/>
        <v>5.6002542668107669E-3</v>
      </c>
      <c r="K2074" s="195">
        <f t="shared" si="1487"/>
        <v>46350</v>
      </c>
      <c r="L2074" s="202">
        <f t="shared" si="1467"/>
        <v>46350</v>
      </c>
      <c r="M2074" s="228">
        <f t="shared" si="1492"/>
        <v>30</v>
      </c>
      <c r="N2074" s="67">
        <f t="shared" si="1493"/>
        <v>21</v>
      </c>
      <c r="O2074" s="198">
        <f t="shared" si="1468"/>
        <v>1.00391689</v>
      </c>
      <c r="P2074" s="203">
        <f t="shared" si="1469"/>
        <v>1.0056002500000001</v>
      </c>
      <c r="Q2074" s="203">
        <f t="shared" si="1470"/>
        <v>1.4291810982533732</v>
      </c>
      <c r="R2074" s="198">
        <f t="shared" si="1471"/>
        <v>1.43477904</v>
      </c>
      <c r="S2074" s="198">
        <f t="shared" si="1472"/>
        <v>1.36673489</v>
      </c>
      <c r="T2074" s="198">
        <f t="shared" si="1473"/>
        <v>712.80947733000005</v>
      </c>
      <c r="U2074" s="198">
        <f t="shared" si="1474"/>
        <v>8.2688199444966788</v>
      </c>
      <c r="V2074" s="198">
        <f t="shared" si="1475"/>
        <v>216.95245541789032</v>
      </c>
      <c r="W2074" s="198">
        <f t="shared" si="1476"/>
        <v>746.76315049238701</v>
      </c>
      <c r="X2074" s="204">
        <f t="shared" si="1477"/>
        <v>0</v>
      </c>
      <c r="Y2074" s="198">
        <f t="shared" si="1478"/>
        <v>0</v>
      </c>
      <c r="Z2074" s="205">
        <f t="shared" si="1479"/>
        <v>0</v>
      </c>
      <c r="AA2074" s="198">
        <f t="shared" si="1480"/>
        <v>0</v>
      </c>
      <c r="AB2074" s="205">
        <f t="shared" si="1485"/>
        <v>5.1999999999999998E-2</v>
      </c>
      <c r="AC2074" s="140">
        <f t="shared" si="1486"/>
        <v>21</v>
      </c>
      <c r="AD2074" s="67">
        <f t="shared" si="1488"/>
        <v>30</v>
      </c>
      <c r="AE2074" s="11">
        <f t="shared" si="1489"/>
        <v>1.002961475</v>
      </c>
      <c r="AF2074" s="198">
        <f t="shared" si="1481"/>
        <v>2.11096744</v>
      </c>
      <c r="AG2074" s="198">
        <f t="shared" si="1482"/>
        <v>2.2115203999999999</v>
      </c>
      <c r="AH2074" s="198">
        <f t="shared" si="1483"/>
        <v>0</v>
      </c>
      <c r="AI2074" s="196" t="str">
        <f t="shared" si="1490"/>
        <v>A+J=</v>
      </c>
      <c r="AJ2074" s="72">
        <f t="shared" si="1491"/>
        <v>46350</v>
      </c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197">
        <f t="shared" si="1484"/>
        <v>46342</v>
      </c>
      <c r="B2075" s="198">
        <f t="shared" si="1459"/>
        <v>749.21384449824586</v>
      </c>
      <c r="C2075" s="198">
        <f t="shared" si="1460"/>
        <v>521.54187512999999</v>
      </c>
      <c r="D2075" s="198">
        <f t="shared" si="1461"/>
        <v>22.54713191999997</v>
      </c>
      <c r="E2075" s="198">
        <f t="shared" si="1462"/>
        <v>498.99474321000002</v>
      </c>
      <c r="F2075" s="199">
        <f t="shared" si="1463"/>
        <v>7205.03</v>
      </c>
      <c r="G2075" s="63">
        <f t="shared" si="1458"/>
        <v>7245.38</v>
      </c>
      <c r="H2075" s="200">
        <f t="shared" si="1464"/>
        <v>46259</v>
      </c>
      <c r="I2075" s="64">
        <f t="shared" si="1465"/>
        <v>46290</v>
      </c>
      <c r="J2075" s="201">
        <f t="shared" si="1466"/>
        <v>5.6002542668107669E-3</v>
      </c>
      <c r="K2075" s="195">
        <f t="shared" si="1487"/>
        <v>46350</v>
      </c>
      <c r="L2075" s="202">
        <f t="shared" si="1467"/>
        <v>46350</v>
      </c>
      <c r="M2075" s="228">
        <f t="shared" si="1492"/>
        <v>30</v>
      </c>
      <c r="N2075" s="67">
        <f t="shared" si="1493"/>
        <v>22</v>
      </c>
      <c r="O2075" s="198">
        <f t="shared" si="1468"/>
        <v>1.0041037900000001</v>
      </c>
      <c r="P2075" s="203">
        <f t="shared" si="1469"/>
        <v>1.0056002500000001</v>
      </c>
      <c r="Q2075" s="203">
        <f t="shared" si="1470"/>
        <v>1.4291810982533732</v>
      </c>
      <c r="R2075" s="198">
        <f t="shared" si="1471"/>
        <v>1.43504615</v>
      </c>
      <c r="S2075" s="198">
        <f t="shared" si="1472"/>
        <v>1.36673489</v>
      </c>
      <c r="T2075" s="198">
        <f t="shared" si="1473"/>
        <v>712.80947733000005</v>
      </c>
      <c r="U2075" s="198">
        <f t="shared" si="1474"/>
        <v>8.2688199444966788</v>
      </c>
      <c r="V2075" s="198">
        <f t="shared" si="1475"/>
        <v>217.08574190374915</v>
      </c>
      <c r="W2075" s="198">
        <f t="shared" si="1476"/>
        <v>746.8964369782459</v>
      </c>
      <c r="X2075" s="204">
        <f t="shared" si="1477"/>
        <v>0</v>
      </c>
      <c r="Y2075" s="198">
        <f t="shared" si="1478"/>
        <v>0</v>
      </c>
      <c r="Z2075" s="205">
        <f t="shared" si="1479"/>
        <v>0</v>
      </c>
      <c r="AA2075" s="198">
        <f t="shared" si="1480"/>
        <v>0</v>
      </c>
      <c r="AB2075" s="205">
        <f t="shared" si="1485"/>
        <v>5.1999999999999998E-2</v>
      </c>
      <c r="AC2075" s="140">
        <f t="shared" si="1486"/>
        <v>22</v>
      </c>
      <c r="AD2075" s="67">
        <f t="shared" si="1488"/>
        <v>30</v>
      </c>
      <c r="AE2075" s="11">
        <f t="shared" si="1489"/>
        <v>1.0031027159999999</v>
      </c>
      <c r="AF2075" s="198">
        <f t="shared" si="1481"/>
        <v>2.2116453699999998</v>
      </c>
      <c r="AG2075" s="198">
        <f t="shared" si="1482"/>
        <v>2.3174075200000002</v>
      </c>
      <c r="AH2075" s="198">
        <f t="shared" si="1483"/>
        <v>0</v>
      </c>
      <c r="AI2075" s="196" t="str">
        <f t="shared" si="1490"/>
        <v>A+J=</v>
      </c>
      <c r="AJ2075" s="72">
        <f t="shared" si="1491"/>
        <v>46350</v>
      </c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197">
        <f t="shared" si="1484"/>
        <v>46343</v>
      </c>
      <c r="B2076" s="198">
        <f t="shared" si="1459"/>
        <v>749.45309573384179</v>
      </c>
      <c r="C2076" s="198">
        <f t="shared" si="1460"/>
        <v>521.54187512999999</v>
      </c>
      <c r="D2076" s="198">
        <f t="shared" si="1461"/>
        <v>22.54713191999997</v>
      </c>
      <c r="E2076" s="198">
        <f t="shared" si="1462"/>
        <v>498.99474321000002</v>
      </c>
      <c r="F2076" s="199">
        <f t="shared" si="1463"/>
        <v>7205.03</v>
      </c>
      <c r="G2076" s="63">
        <f t="shared" si="1458"/>
        <v>7245.38</v>
      </c>
      <c r="H2076" s="200">
        <f t="shared" si="1464"/>
        <v>46259</v>
      </c>
      <c r="I2076" s="64">
        <f t="shared" si="1465"/>
        <v>46290</v>
      </c>
      <c r="J2076" s="201">
        <f t="shared" si="1466"/>
        <v>5.6002542668107669E-3</v>
      </c>
      <c r="K2076" s="195">
        <f t="shared" si="1487"/>
        <v>46350</v>
      </c>
      <c r="L2076" s="202">
        <f t="shared" si="1467"/>
        <v>46350</v>
      </c>
      <c r="M2076" s="228">
        <f t="shared" si="1492"/>
        <v>30</v>
      </c>
      <c r="N2076" s="67">
        <f t="shared" si="1493"/>
        <v>23</v>
      </c>
      <c r="O2076" s="198">
        <f t="shared" si="1468"/>
        <v>1.00429072</v>
      </c>
      <c r="P2076" s="203">
        <f t="shared" si="1469"/>
        <v>1.0056002500000001</v>
      </c>
      <c r="Q2076" s="203">
        <f t="shared" si="1470"/>
        <v>1.4291810982533732</v>
      </c>
      <c r="R2076" s="198">
        <f t="shared" si="1471"/>
        <v>1.43531331</v>
      </c>
      <c r="S2076" s="198">
        <f t="shared" si="1472"/>
        <v>1.36673489</v>
      </c>
      <c r="T2076" s="198">
        <f t="shared" si="1473"/>
        <v>712.80947733000005</v>
      </c>
      <c r="U2076" s="198">
        <f t="shared" si="1474"/>
        <v>8.2688199444966788</v>
      </c>
      <c r="V2076" s="198">
        <f t="shared" si="1475"/>
        <v>217.21905333934512</v>
      </c>
      <c r="W2076" s="198">
        <f t="shared" si="1476"/>
        <v>747.02974841384184</v>
      </c>
      <c r="X2076" s="204">
        <f t="shared" si="1477"/>
        <v>0</v>
      </c>
      <c r="Y2076" s="198">
        <f t="shared" si="1478"/>
        <v>0</v>
      </c>
      <c r="Z2076" s="205">
        <f t="shared" si="1479"/>
        <v>0</v>
      </c>
      <c r="AA2076" s="198">
        <f t="shared" si="1480"/>
        <v>0</v>
      </c>
      <c r="AB2076" s="205">
        <f t="shared" si="1485"/>
        <v>5.1999999999999998E-2</v>
      </c>
      <c r="AC2076" s="140">
        <f t="shared" si="1486"/>
        <v>23</v>
      </c>
      <c r="AD2076" s="67">
        <f t="shared" si="1488"/>
        <v>30</v>
      </c>
      <c r="AE2076" s="11">
        <f t="shared" si="1489"/>
        <v>1.0032439769999999</v>
      </c>
      <c r="AF2076" s="198">
        <f t="shared" si="1481"/>
        <v>2.3123375400000001</v>
      </c>
      <c r="AG2076" s="198">
        <f t="shared" si="1482"/>
        <v>2.42334732</v>
      </c>
      <c r="AH2076" s="198">
        <f t="shared" si="1483"/>
        <v>0</v>
      </c>
      <c r="AI2076" s="196" t="str">
        <f t="shared" si="1490"/>
        <v>A+J=</v>
      </c>
      <c r="AJ2076" s="72">
        <f t="shared" si="1491"/>
        <v>46350</v>
      </c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197">
        <f t="shared" si="1484"/>
        <v>46344</v>
      </c>
      <c r="B2077" s="198">
        <f t="shared" si="1459"/>
        <v>749.69242460917508</v>
      </c>
      <c r="C2077" s="198">
        <f t="shared" si="1460"/>
        <v>521.54187512999999</v>
      </c>
      <c r="D2077" s="198">
        <f t="shared" si="1461"/>
        <v>22.54713191999997</v>
      </c>
      <c r="E2077" s="198">
        <f t="shared" si="1462"/>
        <v>498.99474321000002</v>
      </c>
      <c r="F2077" s="199">
        <f t="shared" si="1463"/>
        <v>7205.03</v>
      </c>
      <c r="G2077" s="63">
        <f t="shared" si="1458"/>
        <v>7245.38</v>
      </c>
      <c r="H2077" s="200">
        <f t="shared" si="1464"/>
        <v>46259</v>
      </c>
      <c r="I2077" s="64">
        <f t="shared" si="1465"/>
        <v>46290</v>
      </c>
      <c r="J2077" s="201">
        <f t="shared" si="1466"/>
        <v>5.6002542668107669E-3</v>
      </c>
      <c r="K2077" s="195">
        <f t="shared" si="1487"/>
        <v>46350</v>
      </c>
      <c r="L2077" s="202">
        <f t="shared" si="1467"/>
        <v>46350</v>
      </c>
      <c r="M2077" s="228">
        <f t="shared" si="1492"/>
        <v>30</v>
      </c>
      <c r="N2077" s="67">
        <f t="shared" si="1493"/>
        <v>24</v>
      </c>
      <c r="O2077" s="198">
        <f t="shared" si="1468"/>
        <v>1.0044776900000001</v>
      </c>
      <c r="P2077" s="203">
        <f t="shared" si="1469"/>
        <v>1.0056002500000001</v>
      </c>
      <c r="Q2077" s="203">
        <f t="shared" si="1470"/>
        <v>1.4291810982533732</v>
      </c>
      <c r="R2077" s="198">
        <f t="shared" si="1471"/>
        <v>1.43558052</v>
      </c>
      <c r="S2077" s="198">
        <f t="shared" si="1472"/>
        <v>1.36673489</v>
      </c>
      <c r="T2077" s="198">
        <f t="shared" si="1473"/>
        <v>712.80947733000005</v>
      </c>
      <c r="U2077" s="198">
        <f t="shared" si="1474"/>
        <v>8.2688199444966788</v>
      </c>
      <c r="V2077" s="198">
        <f t="shared" si="1475"/>
        <v>217.35238972467829</v>
      </c>
      <c r="W2077" s="198">
        <f t="shared" si="1476"/>
        <v>747.16308479917507</v>
      </c>
      <c r="X2077" s="204">
        <f t="shared" si="1477"/>
        <v>0</v>
      </c>
      <c r="Y2077" s="198">
        <f t="shared" si="1478"/>
        <v>0</v>
      </c>
      <c r="Z2077" s="205">
        <f t="shared" si="1479"/>
        <v>0</v>
      </c>
      <c r="AA2077" s="198">
        <f t="shared" si="1480"/>
        <v>0</v>
      </c>
      <c r="AB2077" s="205">
        <f t="shared" si="1485"/>
        <v>5.1999999999999998E-2</v>
      </c>
      <c r="AC2077" s="140">
        <f t="shared" si="1486"/>
        <v>24</v>
      </c>
      <c r="AD2077" s="67">
        <f t="shared" si="1488"/>
        <v>30</v>
      </c>
      <c r="AE2077" s="11">
        <f t="shared" si="1489"/>
        <v>1.003385258</v>
      </c>
      <c r="AF2077" s="198">
        <f t="shared" si="1481"/>
        <v>2.4130439799999999</v>
      </c>
      <c r="AG2077" s="198">
        <f t="shared" si="1482"/>
        <v>2.5293398100000002</v>
      </c>
      <c r="AH2077" s="198">
        <f t="shared" si="1483"/>
        <v>0</v>
      </c>
      <c r="AI2077" s="196" t="str">
        <f t="shared" si="1490"/>
        <v>A+J=</v>
      </c>
      <c r="AJ2077" s="72">
        <f t="shared" si="1491"/>
        <v>46350</v>
      </c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197">
        <f t="shared" si="1484"/>
        <v>46345</v>
      </c>
      <c r="B2078" s="198">
        <f t="shared" si="1459"/>
        <v>749.93183614419263</v>
      </c>
      <c r="C2078" s="198">
        <f t="shared" si="1460"/>
        <v>521.54187512999999</v>
      </c>
      <c r="D2078" s="198">
        <f t="shared" si="1461"/>
        <v>22.54713191999997</v>
      </c>
      <c r="E2078" s="198">
        <f t="shared" si="1462"/>
        <v>498.99474321000002</v>
      </c>
      <c r="F2078" s="199">
        <f t="shared" si="1463"/>
        <v>7205.03</v>
      </c>
      <c r="G2078" s="63">
        <f t="shared" si="1458"/>
        <v>7245.38</v>
      </c>
      <c r="H2078" s="200">
        <f t="shared" si="1464"/>
        <v>46259</v>
      </c>
      <c r="I2078" s="64">
        <f t="shared" si="1465"/>
        <v>46290</v>
      </c>
      <c r="J2078" s="201">
        <f t="shared" si="1466"/>
        <v>5.6002542668107669E-3</v>
      </c>
      <c r="K2078" s="195">
        <f t="shared" si="1487"/>
        <v>46350</v>
      </c>
      <c r="L2078" s="202">
        <f t="shared" si="1467"/>
        <v>46350</v>
      </c>
      <c r="M2078" s="228">
        <f t="shared" si="1492"/>
        <v>30</v>
      </c>
      <c r="N2078" s="67">
        <f t="shared" si="1493"/>
        <v>25</v>
      </c>
      <c r="O2078" s="198">
        <f t="shared" si="1468"/>
        <v>1.0046647</v>
      </c>
      <c r="P2078" s="203">
        <f t="shared" si="1469"/>
        <v>1.0056002500000001</v>
      </c>
      <c r="Q2078" s="203">
        <f t="shared" si="1470"/>
        <v>1.4291810982533732</v>
      </c>
      <c r="R2078" s="198">
        <f t="shared" si="1471"/>
        <v>1.43584779</v>
      </c>
      <c r="S2078" s="198">
        <f t="shared" si="1472"/>
        <v>1.36673489</v>
      </c>
      <c r="T2078" s="198">
        <f t="shared" si="1473"/>
        <v>712.80947733000005</v>
      </c>
      <c r="U2078" s="198">
        <f t="shared" si="1474"/>
        <v>8.2688199444966788</v>
      </c>
      <c r="V2078" s="198">
        <f t="shared" si="1475"/>
        <v>217.48575604969599</v>
      </c>
      <c r="W2078" s="198">
        <f t="shared" si="1476"/>
        <v>747.29645112419269</v>
      </c>
      <c r="X2078" s="204">
        <f t="shared" si="1477"/>
        <v>0</v>
      </c>
      <c r="Y2078" s="198">
        <f t="shared" si="1478"/>
        <v>0</v>
      </c>
      <c r="Z2078" s="205">
        <f t="shared" si="1479"/>
        <v>0</v>
      </c>
      <c r="AA2078" s="198">
        <f t="shared" si="1480"/>
        <v>0</v>
      </c>
      <c r="AB2078" s="205">
        <f t="shared" si="1485"/>
        <v>5.1999999999999998E-2</v>
      </c>
      <c r="AC2078" s="140">
        <f t="shared" si="1486"/>
        <v>25</v>
      </c>
      <c r="AD2078" s="67">
        <f t="shared" si="1488"/>
        <v>30</v>
      </c>
      <c r="AE2078" s="11">
        <f t="shared" si="1489"/>
        <v>1.003526559</v>
      </c>
      <c r="AF2078" s="198">
        <f t="shared" si="1481"/>
        <v>2.51376467</v>
      </c>
      <c r="AG2078" s="198">
        <f t="shared" si="1482"/>
        <v>2.6353850200000002</v>
      </c>
      <c r="AH2078" s="198">
        <f t="shared" si="1483"/>
        <v>0</v>
      </c>
      <c r="AI2078" s="196" t="str">
        <f t="shared" si="1490"/>
        <v>A+J=</v>
      </c>
      <c r="AJ2078" s="72">
        <f t="shared" si="1491"/>
        <v>46350</v>
      </c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197">
        <f t="shared" si="1484"/>
        <v>46346</v>
      </c>
      <c r="B2079" s="198">
        <f t="shared" si="1459"/>
        <v>750.17132536894758</v>
      </c>
      <c r="C2079" s="198">
        <f t="shared" si="1460"/>
        <v>521.54187512999999</v>
      </c>
      <c r="D2079" s="198">
        <f t="shared" si="1461"/>
        <v>22.54713191999997</v>
      </c>
      <c r="E2079" s="198">
        <f t="shared" si="1462"/>
        <v>498.99474321000002</v>
      </c>
      <c r="F2079" s="199">
        <f t="shared" si="1463"/>
        <v>7205.03</v>
      </c>
      <c r="G2079" s="63">
        <f t="shared" si="1458"/>
        <v>7245.38</v>
      </c>
      <c r="H2079" s="200">
        <f t="shared" si="1464"/>
        <v>46259</v>
      </c>
      <c r="I2079" s="64">
        <f t="shared" si="1465"/>
        <v>46290</v>
      </c>
      <c r="J2079" s="201">
        <f t="shared" si="1466"/>
        <v>5.6002542668107669E-3</v>
      </c>
      <c r="K2079" s="195">
        <f t="shared" si="1487"/>
        <v>46350</v>
      </c>
      <c r="L2079" s="202">
        <f t="shared" si="1467"/>
        <v>46350</v>
      </c>
      <c r="M2079" s="228">
        <f t="shared" si="1492"/>
        <v>30</v>
      </c>
      <c r="N2079" s="67">
        <f t="shared" si="1493"/>
        <v>26</v>
      </c>
      <c r="O2079" s="198">
        <f t="shared" si="1468"/>
        <v>1.0048517400000001</v>
      </c>
      <c r="P2079" s="203">
        <f t="shared" si="1469"/>
        <v>1.0056002500000001</v>
      </c>
      <c r="Q2079" s="203">
        <f t="shared" si="1470"/>
        <v>1.4291810982533732</v>
      </c>
      <c r="R2079" s="198">
        <f t="shared" si="1471"/>
        <v>1.43611511</v>
      </c>
      <c r="S2079" s="198">
        <f t="shared" si="1472"/>
        <v>1.36673489</v>
      </c>
      <c r="T2079" s="198">
        <f t="shared" si="1473"/>
        <v>712.80947733000005</v>
      </c>
      <c r="U2079" s="198">
        <f t="shared" si="1474"/>
        <v>8.2688199444966788</v>
      </c>
      <c r="V2079" s="198">
        <f t="shared" si="1475"/>
        <v>217.61914732445092</v>
      </c>
      <c r="W2079" s="198">
        <f t="shared" si="1476"/>
        <v>747.42984239894759</v>
      </c>
      <c r="X2079" s="204">
        <f t="shared" si="1477"/>
        <v>0</v>
      </c>
      <c r="Y2079" s="198">
        <f t="shared" si="1478"/>
        <v>0</v>
      </c>
      <c r="Z2079" s="205">
        <f t="shared" si="1479"/>
        <v>0</v>
      </c>
      <c r="AA2079" s="198">
        <f t="shared" si="1480"/>
        <v>0</v>
      </c>
      <c r="AB2079" s="205">
        <f t="shared" si="1485"/>
        <v>5.1999999999999998E-2</v>
      </c>
      <c r="AC2079" s="140">
        <f t="shared" si="1486"/>
        <v>26</v>
      </c>
      <c r="AD2079" s="67">
        <f t="shared" si="1488"/>
        <v>30</v>
      </c>
      <c r="AE2079" s="11">
        <f t="shared" si="1489"/>
        <v>1.0036678800000001</v>
      </c>
      <c r="AF2079" s="198">
        <f t="shared" si="1481"/>
        <v>2.6144996200000001</v>
      </c>
      <c r="AG2079" s="198">
        <f t="shared" si="1482"/>
        <v>2.7414829699999999</v>
      </c>
      <c r="AH2079" s="198">
        <f t="shared" si="1483"/>
        <v>0</v>
      </c>
      <c r="AI2079" s="196" t="str">
        <f t="shared" si="1490"/>
        <v>A+J=</v>
      </c>
      <c r="AJ2079" s="72">
        <f t="shared" si="1491"/>
        <v>46350</v>
      </c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197">
        <f t="shared" si="1484"/>
        <v>46347</v>
      </c>
      <c r="B2080" s="198">
        <f t="shared" si="1459"/>
        <v>750.41089153343967</v>
      </c>
      <c r="C2080" s="198">
        <f t="shared" si="1460"/>
        <v>521.54187512999999</v>
      </c>
      <c r="D2080" s="198">
        <f t="shared" si="1461"/>
        <v>22.54713191999997</v>
      </c>
      <c r="E2080" s="198">
        <f t="shared" si="1462"/>
        <v>498.99474321000002</v>
      </c>
      <c r="F2080" s="199">
        <f t="shared" si="1463"/>
        <v>7205.03</v>
      </c>
      <c r="G2080" s="63">
        <f t="shared" si="1458"/>
        <v>7245.38</v>
      </c>
      <c r="H2080" s="200">
        <f t="shared" si="1464"/>
        <v>46259</v>
      </c>
      <c r="I2080" s="64">
        <f t="shared" si="1465"/>
        <v>46290</v>
      </c>
      <c r="J2080" s="201">
        <f t="shared" si="1466"/>
        <v>5.6002542668107669E-3</v>
      </c>
      <c r="K2080" s="195">
        <f t="shared" si="1487"/>
        <v>46350</v>
      </c>
      <c r="L2080" s="202">
        <f t="shared" si="1467"/>
        <v>46350</v>
      </c>
      <c r="M2080" s="228">
        <f t="shared" si="1492"/>
        <v>30</v>
      </c>
      <c r="N2080" s="67">
        <f t="shared" si="1493"/>
        <v>27</v>
      </c>
      <c r="O2080" s="198">
        <f t="shared" si="1468"/>
        <v>1.00503882</v>
      </c>
      <c r="P2080" s="203">
        <f t="shared" si="1469"/>
        <v>1.0056002500000001</v>
      </c>
      <c r="Q2080" s="203">
        <f t="shared" si="1470"/>
        <v>1.4291810982533732</v>
      </c>
      <c r="R2080" s="198">
        <f t="shared" si="1471"/>
        <v>1.43638248</v>
      </c>
      <c r="S2080" s="198">
        <f t="shared" si="1472"/>
        <v>1.36673489</v>
      </c>
      <c r="T2080" s="198">
        <f t="shared" si="1473"/>
        <v>712.80947733000005</v>
      </c>
      <c r="U2080" s="198">
        <f t="shared" si="1474"/>
        <v>8.2688199444966788</v>
      </c>
      <c r="V2080" s="198">
        <f t="shared" si="1475"/>
        <v>217.75256354894299</v>
      </c>
      <c r="W2080" s="198">
        <f t="shared" si="1476"/>
        <v>747.56325862343965</v>
      </c>
      <c r="X2080" s="204">
        <f t="shared" si="1477"/>
        <v>0</v>
      </c>
      <c r="Y2080" s="198">
        <f t="shared" si="1478"/>
        <v>0</v>
      </c>
      <c r="Z2080" s="205">
        <f t="shared" si="1479"/>
        <v>0</v>
      </c>
      <c r="AA2080" s="198">
        <f t="shared" si="1480"/>
        <v>0</v>
      </c>
      <c r="AB2080" s="205">
        <f t="shared" si="1485"/>
        <v>5.1999999999999998E-2</v>
      </c>
      <c r="AC2080" s="140">
        <f t="shared" si="1486"/>
        <v>27</v>
      </c>
      <c r="AD2080" s="67">
        <f t="shared" si="1488"/>
        <v>30</v>
      </c>
      <c r="AE2080" s="11">
        <f t="shared" si="1489"/>
        <v>1.0038092199999999</v>
      </c>
      <c r="AF2080" s="198">
        <f t="shared" si="1481"/>
        <v>2.7152481100000001</v>
      </c>
      <c r="AG2080" s="198">
        <f t="shared" si="1482"/>
        <v>2.8476329100000002</v>
      </c>
      <c r="AH2080" s="198">
        <f t="shared" si="1483"/>
        <v>0</v>
      </c>
      <c r="AI2080" s="196" t="str">
        <f t="shared" si="1490"/>
        <v>A+J=</v>
      </c>
      <c r="AJ2080" s="72">
        <f t="shared" si="1491"/>
        <v>46350</v>
      </c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197">
        <f t="shared" si="1484"/>
        <v>46348</v>
      </c>
      <c r="B2081" s="198">
        <f t="shared" si="1459"/>
        <v>750.65053115772139</v>
      </c>
      <c r="C2081" s="198">
        <f t="shared" si="1460"/>
        <v>521.54187512999999</v>
      </c>
      <c r="D2081" s="198">
        <f t="shared" si="1461"/>
        <v>22.54713191999997</v>
      </c>
      <c r="E2081" s="198">
        <f t="shared" si="1462"/>
        <v>498.99474321000002</v>
      </c>
      <c r="F2081" s="199">
        <f t="shared" si="1463"/>
        <v>7205.03</v>
      </c>
      <c r="G2081" s="63">
        <f t="shared" si="1458"/>
        <v>7245.38</v>
      </c>
      <c r="H2081" s="200">
        <f t="shared" si="1464"/>
        <v>46259</v>
      </c>
      <c r="I2081" s="64">
        <f t="shared" si="1465"/>
        <v>46290</v>
      </c>
      <c r="J2081" s="201">
        <f t="shared" si="1466"/>
        <v>5.6002542668107669E-3</v>
      </c>
      <c r="K2081" s="195">
        <f t="shared" si="1487"/>
        <v>46350</v>
      </c>
      <c r="L2081" s="202">
        <f t="shared" si="1467"/>
        <v>46350</v>
      </c>
      <c r="M2081" s="228">
        <f t="shared" si="1492"/>
        <v>30</v>
      </c>
      <c r="N2081" s="67">
        <f t="shared" si="1493"/>
        <v>28</v>
      </c>
      <c r="O2081" s="198">
        <f t="shared" si="1468"/>
        <v>1.0052259299999999</v>
      </c>
      <c r="P2081" s="203">
        <f t="shared" si="1469"/>
        <v>1.0056002500000001</v>
      </c>
      <c r="Q2081" s="203">
        <f t="shared" si="1470"/>
        <v>1.4291810982533732</v>
      </c>
      <c r="R2081" s="198">
        <f t="shared" si="1471"/>
        <v>1.43664989</v>
      </c>
      <c r="S2081" s="198">
        <f t="shared" si="1472"/>
        <v>1.36673489</v>
      </c>
      <c r="T2081" s="198">
        <f t="shared" si="1473"/>
        <v>712.80947733000005</v>
      </c>
      <c r="U2081" s="198">
        <f t="shared" si="1474"/>
        <v>8.2688199444966788</v>
      </c>
      <c r="V2081" s="198">
        <f t="shared" si="1475"/>
        <v>217.88599973322474</v>
      </c>
      <c r="W2081" s="198">
        <f t="shared" si="1476"/>
        <v>747.69669480772143</v>
      </c>
      <c r="X2081" s="204">
        <f t="shared" si="1477"/>
        <v>0</v>
      </c>
      <c r="Y2081" s="198">
        <f t="shared" si="1478"/>
        <v>0</v>
      </c>
      <c r="Z2081" s="205">
        <f t="shared" si="1479"/>
        <v>0</v>
      </c>
      <c r="AA2081" s="198">
        <f t="shared" si="1480"/>
        <v>0</v>
      </c>
      <c r="AB2081" s="205">
        <f t="shared" si="1485"/>
        <v>5.1999999999999998E-2</v>
      </c>
      <c r="AC2081" s="140">
        <f t="shared" si="1486"/>
        <v>28</v>
      </c>
      <c r="AD2081" s="67">
        <f t="shared" si="1488"/>
        <v>30</v>
      </c>
      <c r="AE2081" s="11">
        <f t="shared" si="1489"/>
        <v>1.003950581</v>
      </c>
      <c r="AF2081" s="198">
        <f t="shared" si="1481"/>
        <v>2.8160115700000001</v>
      </c>
      <c r="AG2081" s="198">
        <f t="shared" si="1482"/>
        <v>2.95383635</v>
      </c>
      <c r="AH2081" s="198">
        <f t="shared" si="1483"/>
        <v>0</v>
      </c>
      <c r="AI2081" s="196" t="str">
        <f t="shared" si="1490"/>
        <v>A+J=</v>
      </c>
      <c r="AJ2081" s="72">
        <f t="shared" si="1491"/>
        <v>46350</v>
      </c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197">
        <f t="shared" si="1484"/>
        <v>46349</v>
      </c>
      <c r="B2082" s="198">
        <f t="shared" si="1459"/>
        <v>750.89024777174052</v>
      </c>
      <c r="C2082" s="198">
        <f t="shared" si="1460"/>
        <v>521.54187512999999</v>
      </c>
      <c r="D2082" s="198">
        <f t="shared" si="1461"/>
        <v>22.54713191999997</v>
      </c>
      <c r="E2082" s="198">
        <f t="shared" si="1462"/>
        <v>498.99474321000002</v>
      </c>
      <c r="F2082" s="199">
        <f t="shared" si="1463"/>
        <v>7205.03</v>
      </c>
      <c r="G2082" s="63">
        <f t="shared" si="1458"/>
        <v>7245.38</v>
      </c>
      <c r="H2082" s="200">
        <f t="shared" si="1464"/>
        <v>46259</v>
      </c>
      <c r="I2082" s="64">
        <f t="shared" si="1465"/>
        <v>46290</v>
      </c>
      <c r="J2082" s="201">
        <f t="shared" si="1466"/>
        <v>5.6002542668107669E-3</v>
      </c>
      <c r="K2082" s="195">
        <f t="shared" si="1487"/>
        <v>46350</v>
      </c>
      <c r="L2082" s="202">
        <f t="shared" si="1467"/>
        <v>46350</v>
      </c>
      <c r="M2082" s="228">
        <f t="shared" si="1492"/>
        <v>30</v>
      </c>
      <c r="N2082" s="67">
        <f t="shared" si="1493"/>
        <v>29</v>
      </c>
      <c r="O2082" s="198">
        <f t="shared" si="1468"/>
        <v>1.0054130699999999</v>
      </c>
      <c r="P2082" s="203">
        <f t="shared" si="1469"/>
        <v>1.0056002500000001</v>
      </c>
      <c r="Q2082" s="203">
        <f t="shared" si="1470"/>
        <v>1.4291810982533732</v>
      </c>
      <c r="R2082" s="198">
        <f t="shared" si="1471"/>
        <v>1.4369173500000001</v>
      </c>
      <c r="S2082" s="198">
        <f t="shared" si="1472"/>
        <v>1.36673489</v>
      </c>
      <c r="T2082" s="198">
        <f t="shared" si="1473"/>
        <v>712.80947733000005</v>
      </c>
      <c r="U2082" s="198">
        <f t="shared" si="1474"/>
        <v>8.2688199444966788</v>
      </c>
      <c r="V2082" s="198">
        <f t="shared" si="1475"/>
        <v>218.01946086724374</v>
      </c>
      <c r="W2082" s="198">
        <f t="shared" si="1476"/>
        <v>747.83015594174049</v>
      </c>
      <c r="X2082" s="204">
        <f t="shared" si="1477"/>
        <v>0</v>
      </c>
      <c r="Y2082" s="198">
        <f t="shared" si="1478"/>
        <v>0</v>
      </c>
      <c r="Z2082" s="205">
        <f t="shared" si="1479"/>
        <v>0</v>
      </c>
      <c r="AA2082" s="198">
        <f t="shared" si="1480"/>
        <v>0</v>
      </c>
      <c r="AB2082" s="205">
        <f t="shared" si="1485"/>
        <v>5.1999999999999998E-2</v>
      </c>
      <c r="AC2082" s="140">
        <f t="shared" si="1486"/>
        <v>29</v>
      </c>
      <c r="AD2082" s="67">
        <f t="shared" si="1488"/>
        <v>30</v>
      </c>
      <c r="AE2082" s="11">
        <f t="shared" si="1489"/>
        <v>1.0040919610000001</v>
      </c>
      <c r="AF2082" s="198">
        <f t="shared" si="1481"/>
        <v>2.91678858</v>
      </c>
      <c r="AG2082" s="198">
        <f t="shared" si="1482"/>
        <v>3.0600918300000002</v>
      </c>
      <c r="AH2082" s="198">
        <f t="shared" si="1483"/>
        <v>0</v>
      </c>
      <c r="AI2082" s="196" t="str">
        <f t="shared" si="1490"/>
        <v>A+J=</v>
      </c>
      <c r="AJ2082" s="72">
        <f t="shared" si="1491"/>
        <v>46350</v>
      </c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197">
        <f t="shared" si="1484"/>
        <v>46350</v>
      </c>
      <c r="B2083" s="198">
        <f t="shared" si="1459"/>
        <v>751.13004287549643</v>
      </c>
      <c r="C2083" s="198">
        <f t="shared" si="1460"/>
        <v>521.54187512999999</v>
      </c>
      <c r="D2083" s="198">
        <f t="shared" si="1461"/>
        <v>22.54713191999997</v>
      </c>
      <c r="E2083" s="198">
        <f t="shared" si="1462"/>
        <v>498.99474321000002</v>
      </c>
      <c r="F2083" s="199">
        <f t="shared" si="1463"/>
        <v>7205.03</v>
      </c>
      <c r="G2083" s="63">
        <f t="shared" si="1458"/>
        <v>7245.38</v>
      </c>
      <c r="H2083" s="200">
        <f t="shared" si="1464"/>
        <v>46259</v>
      </c>
      <c r="I2083" s="64">
        <f t="shared" si="1465"/>
        <v>46290</v>
      </c>
      <c r="J2083" s="201">
        <f t="shared" si="1466"/>
        <v>5.6002542668107669E-3</v>
      </c>
      <c r="K2083" s="195">
        <f t="shared" si="1487"/>
        <v>46380</v>
      </c>
      <c r="L2083" s="202">
        <f t="shared" si="1467"/>
        <v>46350</v>
      </c>
      <c r="M2083" s="228">
        <f t="shared" si="1492"/>
        <v>30</v>
      </c>
      <c r="N2083" s="67">
        <f t="shared" si="1493"/>
        <v>30</v>
      </c>
      <c r="O2083" s="198">
        <f t="shared" si="1468"/>
        <v>1.0056002500000001</v>
      </c>
      <c r="P2083" s="203">
        <f t="shared" si="1469"/>
        <v>1.0056002500000001</v>
      </c>
      <c r="Q2083" s="203">
        <f t="shared" si="1470"/>
        <v>1.4291810982533732</v>
      </c>
      <c r="R2083" s="198">
        <f t="shared" si="1471"/>
        <v>1.4371848599999999</v>
      </c>
      <c r="S2083" s="198">
        <f t="shared" si="1472"/>
        <v>1.36673489</v>
      </c>
      <c r="T2083" s="198">
        <f t="shared" si="1473"/>
        <v>712.80947733000005</v>
      </c>
      <c r="U2083" s="198">
        <f t="shared" si="1474"/>
        <v>8.2688199444966788</v>
      </c>
      <c r="V2083" s="198">
        <f t="shared" si="1475"/>
        <v>218.15294695099976</v>
      </c>
      <c r="W2083" s="198">
        <f t="shared" si="1476"/>
        <v>747.96364202549648</v>
      </c>
      <c r="X2083" s="204">
        <f t="shared" si="1477"/>
        <v>68</v>
      </c>
      <c r="Y2083" s="198">
        <f t="shared" si="1478"/>
        <v>2.2078755499999998</v>
      </c>
      <c r="Z2083" s="205">
        <f t="shared" si="1479"/>
        <v>1.4341E-2</v>
      </c>
      <c r="AA2083" s="198">
        <f t="shared" si="1480"/>
        <v>10.222400710000001</v>
      </c>
      <c r="AB2083" s="205">
        <f t="shared" si="1485"/>
        <v>5.1999999999999998E-2</v>
      </c>
      <c r="AC2083" s="140">
        <f t="shared" si="1486"/>
        <v>30</v>
      </c>
      <c r="AD2083" s="67">
        <f t="shared" si="1488"/>
        <v>30</v>
      </c>
      <c r="AE2083" s="11">
        <f t="shared" si="1489"/>
        <v>1.0042333619999999</v>
      </c>
      <c r="AF2083" s="198">
        <f t="shared" si="1481"/>
        <v>3.0175805499999999</v>
      </c>
      <c r="AG2083" s="198">
        <f t="shared" si="1482"/>
        <v>3.16640085</v>
      </c>
      <c r="AH2083" s="198">
        <f t="shared" si="1483"/>
        <v>13.23998126</v>
      </c>
      <c r="AI2083" s="196" t="str">
        <f t="shared" si="1490"/>
        <v>A+J=</v>
      </c>
      <c r="AJ2083" s="72">
        <f t="shared" si="1491"/>
        <v>46350</v>
      </c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197">
        <f t="shared" si="1484"/>
        <v>46351</v>
      </c>
      <c r="B2084" s="198">
        <f t="shared" si="1459"/>
        <v>737.97866780615266</v>
      </c>
      <c r="C2084" s="198">
        <f t="shared" si="1460"/>
        <v>514.0624431</v>
      </c>
      <c r="D2084" s="198">
        <f t="shared" si="1461"/>
        <v>15.067699889999972</v>
      </c>
      <c r="E2084" s="198">
        <f t="shared" si="1462"/>
        <v>498.99474321000002</v>
      </c>
      <c r="F2084" s="199">
        <f t="shared" si="1463"/>
        <v>7205.03</v>
      </c>
      <c r="G2084" s="63">
        <f t="shared" si="1458"/>
        <v>7245.38</v>
      </c>
      <c r="H2084" s="200">
        <f t="shared" si="1464"/>
        <v>46290</v>
      </c>
      <c r="I2084" s="64">
        <f t="shared" si="1465"/>
        <v>46320</v>
      </c>
      <c r="J2084" s="201">
        <f t="shared" si="1466"/>
        <v>5.6002542668107669E-3</v>
      </c>
      <c r="K2084" s="195">
        <f t="shared" si="1487"/>
        <v>46380</v>
      </c>
      <c r="L2084" s="202">
        <f t="shared" si="1467"/>
        <v>46380</v>
      </c>
      <c r="M2084" s="228">
        <f t="shared" si="1492"/>
        <v>30</v>
      </c>
      <c r="N2084" s="67">
        <f t="shared" si="1493"/>
        <v>1</v>
      </c>
      <c r="O2084" s="198">
        <f t="shared" si="1468"/>
        <v>1.0001861700000001</v>
      </c>
      <c r="P2084" s="203">
        <f t="shared" si="1469"/>
        <v>1.0056002500000001</v>
      </c>
      <c r="Q2084" s="203">
        <f t="shared" si="1470"/>
        <v>1.4371848696988667</v>
      </c>
      <c r="R2084" s="198">
        <f t="shared" si="1471"/>
        <v>1.43745243</v>
      </c>
      <c r="S2084" s="198">
        <f t="shared" si="1472"/>
        <v>1.36673489</v>
      </c>
      <c r="T2084" s="198">
        <f t="shared" si="1473"/>
        <v>702.58707661999995</v>
      </c>
      <c r="U2084" s="198">
        <f t="shared" si="1474"/>
        <v>5.5258512617121527</v>
      </c>
      <c r="V2084" s="198">
        <f t="shared" si="1475"/>
        <v>218.28646297444052</v>
      </c>
      <c r="W2084" s="198">
        <f t="shared" si="1476"/>
        <v>737.8747573361527</v>
      </c>
      <c r="X2084" s="204">
        <f t="shared" si="1477"/>
        <v>0</v>
      </c>
      <c r="Y2084" s="198">
        <f t="shared" si="1478"/>
        <v>0</v>
      </c>
      <c r="Z2084" s="205">
        <f t="shared" si="1479"/>
        <v>0</v>
      </c>
      <c r="AA2084" s="198">
        <f t="shared" si="1480"/>
        <v>0</v>
      </c>
      <c r="AB2084" s="205">
        <f t="shared" si="1485"/>
        <v>5.1999999999999998E-2</v>
      </c>
      <c r="AC2084" s="140">
        <f t="shared" si="1486"/>
        <v>1</v>
      </c>
      <c r="AD2084" s="67">
        <f t="shared" si="1488"/>
        <v>30</v>
      </c>
      <c r="AE2084" s="11">
        <f t="shared" si="1489"/>
        <v>1.000140824</v>
      </c>
      <c r="AF2084" s="198">
        <f t="shared" si="1481"/>
        <v>9.8941119999999994E-2</v>
      </c>
      <c r="AG2084" s="198">
        <f t="shared" si="1482"/>
        <v>0.10391047</v>
      </c>
      <c r="AH2084" s="198">
        <f t="shared" si="1483"/>
        <v>0</v>
      </c>
      <c r="AI2084" s="196" t="str">
        <f t="shared" si="1490"/>
        <v>A+J=</v>
      </c>
      <c r="AJ2084" s="72">
        <f t="shared" si="1491"/>
        <v>46380</v>
      </c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197">
        <f t="shared" si="1484"/>
        <v>46352</v>
      </c>
      <c r="B2085" s="198">
        <f t="shared" si="1459"/>
        <v>738.21616163943565</v>
      </c>
      <c r="C2085" s="198">
        <f t="shared" si="1460"/>
        <v>514.0624431</v>
      </c>
      <c r="D2085" s="198">
        <f t="shared" si="1461"/>
        <v>15.067699889999972</v>
      </c>
      <c r="E2085" s="198">
        <f t="shared" si="1462"/>
        <v>498.99474321000002</v>
      </c>
      <c r="F2085" s="199">
        <f t="shared" si="1463"/>
        <v>7205.03</v>
      </c>
      <c r="G2085" s="63">
        <f t="shared" si="1458"/>
        <v>7245.38</v>
      </c>
      <c r="H2085" s="200">
        <f t="shared" si="1464"/>
        <v>46290</v>
      </c>
      <c r="I2085" s="64">
        <f t="shared" si="1465"/>
        <v>46320</v>
      </c>
      <c r="J2085" s="201">
        <f t="shared" si="1466"/>
        <v>5.6002542668107669E-3</v>
      </c>
      <c r="K2085" s="195">
        <f t="shared" si="1487"/>
        <v>46380</v>
      </c>
      <c r="L2085" s="202">
        <f t="shared" si="1467"/>
        <v>46380</v>
      </c>
      <c r="M2085" s="228">
        <f t="shared" si="1492"/>
        <v>30</v>
      </c>
      <c r="N2085" s="67">
        <f t="shared" si="1493"/>
        <v>2</v>
      </c>
      <c r="O2085" s="198">
        <f t="shared" si="1468"/>
        <v>1.00037237</v>
      </c>
      <c r="P2085" s="203">
        <f t="shared" si="1469"/>
        <v>1.0056002500000001</v>
      </c>
      <c r="Q2085" s="203">
        <f t="shared" si="1470"/>
        <v>1.4371848696988667</v>
      </c>
      <c r="R2085" s="198">
        <f t="shared" si="1471"/>
        <v>1.4377200299999999</v>
      </c>
      <c r="S2085" s="198">
        <f t="shared" si="1472"/>
        <v>1.36673489</v>
      </c>
      <c r="T2085" s="198">
        <f t="shared" si="1473"/>
        <v>702.58707661999995</v>
      </c>
      <c r="U2085" s="198">
        <f t="shared" si="1474"/>
        <v>5.5258512617121527</v>
      </c>
      <c r="V2085" s="198">
        <f t="shared" si="1475"/>
        <v>218.41999396772346</v>
      </c>
      <c r="W2085" s="198">
        <f t="shared" si="1476"/>
        <v>738.00828832943569</v>
      </c>
      <c r="X2085" s="204">
        <f t="shared" si="1477"/>
        <v>0</v>
      </c>
      <c r="Y2085" s="198">
        <f t="shared" si="1478"/>
        <v>0</v>
      </c>
      <c r="Z2085" s="205">
        <f t="shared" si="1479"/>
        <v>0</v>
      </c>
      <c r="AA2085" s="198">
        <f t="shared" si="1480"/>
        <v>0</v>
      </c>
      <c r="AB2085" s="205">
        <f t="shared" si="1485"/>
        <v>5.1999999999999998E-2</v>
      </c>
      <c r="AC2085" s="140">
        <f t="shared" si="1486"/>
        <v>2</v>
      </c>
      <c r="AD2085" s="67">
        <f t="shared" si="1488"/>
        <v>30</v>
      </c>
      <c r="AE2085" s="11">
        <f t="shared" si="1489"/>
        <v>1.000281668</v>
      </c>
      <c r="AF2085" s="198">
        <f t="shared" si="1481"/>
        <v>0.19789629</v>
      </c>
      <c r="AG2085" s="198">
        <f t="shared" si="1482"/>
        <v>0.20787331000000001</v>
      </c>
      <c r="AH2085" s="198">
        <f t="shared" si="1483"/>
        <v>0</v>
      </c>
      <c r="AI2085" s="196" t="str">
        <f t="shared" si="1490"/>
        <v>A+J=</v>
      </c>
      <c r="AJ2085" s="72">
        <f t="shared" si="1491"/>
        <v>46380</v>
      </c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197">
        <f t="shared" si="1484"/>
        <v>46353</v>
      </c>
      <c r="B2086" s="198">
        <f t="shared" si="1459"/>
        <v>738.45373781240335</v>
      </c>
      <c r="C2086" s="198">
        <f t="shared" si="1460"/>
        <v>514.0624431</v>
      </c>
      <c r="D2086" s="198">
        <f t="shared" si="1461"/>
        <v>15.067699889999972</v>
      </c>
      <c r="E2086" s="198">
        <f t="shared" si="1462"/>
        <v>498.99474321000002</v>
      </c>
      <c r="F2086" s="199">
        <f t="shared" si="1463"/>
        <v>7205.03</v>
      </c>
      <c r="G2086" s="63">
        <f t="shared" si="1458"/>
        <v>7245.38</v>
      </c>
      <c r="H2086" s="200">
        <f t="shared" si="1464"/>
        <v>46290</v>
      </c>
      <c r="I2086" s="64">
        <f t="shared" si="1465"/>
        <v>46320</v>
      </c>
      <c r="J2086" s="201">
        <f t="shared" si="1466"/>
        <v>5.6002542668107669E-3</v>
      </c>
      <c r="K2086" s="195">
        <f t="shared" si="1487"/>
        <v>46380</v>
      </c>
      <c r="L2086" s="202">
        <f t="shared" si="1467"/>
        <v>46380</v>
      </c>
      <c r="M2086" s="228">
        <f t="shared" si="1492"/>
        <v>30</v>
      </c>
      <c r="N2086" s="67">
        <f t="shared" si="1493"/>
        <v>3</v>
      </c>
      <c r="O2086" s="198">
        <f t="shared" si="1468"/>
        <v>1.0005586099999999</v>
      </c>
      <c r="P2086" s="203">
        <f t="shared" si="1469"/>
        <v>1.0056002500000001</v>
      </c>
      <c r="Q2086" s="203">
        <f t="shared" si="1470"/>
        <v>1.4371848696988667</v>
      </c>
      <c r="R2086" s="198">
        <f t="shared" si="1471"/>
        <v>1.4379876899999999</v>
      </c>
      <c r="S2086" s="198">
        <f t="shared" si="1472"/>
        <v>1.36673489</v>
      </c>
      <c r="T2086" s="198">
        <f t="shared" si="1473"/>
        <v>702.58707661999995</v>
      </c>
      <c r="U2086" s="198">
        <f t="shared" si="1474"/>
        <v>5.5258512617121527</v>
      </c>
      <c r="V2086" s="198">
        <f t="shared" si="1475"/>
        <v>218.55355490069107</v>
      </c>
      <c r="W2086" s="198">
        <f t="shared" si="1476"/>
        <v>738.1418492624033</v>
      </c>
      <c r="X2086" s="204">
        <f t="shared" si="1477"/>
        <v>0</v>
      </c>
      <c r="Y2086" s="198">
        <f t="shared" si="1478"/>
        <v>0</v>
      </c>
      <c r="Z2086" s="205">
        <f t="shared" si="1479"/>
        <v>0</v>
      </c>
      <c r="AA2086" s="198">
        <f t="shared" si="1480"/>
        <v>0</v>
      </c>
      <c r="AB2086" s="205">
        <f t="shared" si="1485"/>
        <v>5.1999999999999998E-2</v>
      </c>
      <c r="AC2086" s="140">
        <f t="shared" si="1486"/>
        <v>3</v>
      </c>
      <c r="AD2086" s="67">
        <f t="shared" si="1488"/>
        <v>30</v>
      </c>
      <c r="AE2086" s="11">
        <f t="shared" si="1489"/>
        <v>1.000422532</v>
      </c>
      <c r="AF2086" s="198">
        <f t="shared" si="1481"/>
        <v>0.29686551999999999</v>
      </c>
      <c r="AG2086" s="198">
        <f t="shared" si="1482"/>
        <v>0.31188854999999999</v>
      </c>
      <c r="AH2086" s="198">
        <f t="shared" si="1483"/>
        <v>0</v>
      </c>
      <c r="AI2086" s="196" t="str">
        <f t="shared" si="1490"/>
        <v>A+J=</v>
      </c>
      <c r="AJ2086" s="72">
        <f t="shared" si="1491"/>
        <v>46380</v>
      </c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197">
        <f t="shared" si="1484"/>
        <v>46354</v>
      </c>
      <c r="B2087" s="198">
        <f t="shared" si="1459"/>
        <v>738.69139558505549</v>
      </c>
      <c r="C2087" s="198">
        <f t="shared" si="1460"/>
        <v>514.0624431</v>
      </c>
      <c r="D2087" s="198">
        <f t="shared" si="1461"/>
        <v>15.067699889999972</v>
      </c>
      <c r="E2087" s="198">
        <f t="shared" si="1462"/>
        <v>498.99474321000002</v>
      </c>
      <c r="F2087" s="199">
        <f t="shared" si="1463"/>
        <v>7205.03</v>
      </c>
      <c r="G2087" s="63">
        <f t="shared" si="1458"/>
        <v>7245.38</v>
      </c>
      <c r="H2087" s="200">
        <f t="shared" si="1464"/>
        <v>46290</v>
      </c>
      <c r="I2087" s="64">
        <f t="shared" si="1465"/>
        <v>46320</v>
      </c>
      <c r="J2087" s="201">
        <f t="shared" si="1466"/>
        <v>5.6002542668107669E-3</v>
      </c>
      <c r="K2087" s="195">
        <f t="shared" si="1487"/>
        <v>46380</v>
      </c>
      <c r="L2087" s="202">
        <f t="shared" si="1467"/>
        <v>46380</v>
      </c>
      <c r="M2087" s="228">
        <f t="shared" si="1492"/>
        <v>30</v>
      </c>
      <c r="N2087" s="67">
        <f t="shared" si="1493"/>
        <v>4</v>
      </c>
      <c r="O2087" s="198">
        <f t="shared" si="1468"/>
        <v>1.00074489</v>
      </c>
      <c r="P2087" s="203">
        <f t="shared" si="1469"/>
        <v>1.0056002500000001</v>
      </c>
      <c r="Q2087" s="203">
        <f t="shared" si="1470"/>
        <v>1.4371848696988667</v>
      </c>
      <c r="R2087" s="198">
        <f t="shared" si="1471"/>
        <v>1.43825541</v>
      </c>
      <c r="S2087" s="198">
        <f t="shared" si="1472"/>
        <v>1.36673489</v>
      </c>
      <c r="T2087" s="198">
        <f t="shared" si="1473"/>
        <v>702.58707661999995</v>
      </c>
      <c r="U2087" s="198">
        <f t="shared" si="1474"/>
        <v>5.5258512617121527</v>
      </c>
      <c r="V2087" s="198">
        <f t="shared" si="1475"/>
        <v>218.68714577334327</v>
      </c>
      <c r="W2087" s="198">
        <f t="shared" si="1476"/>
        <v>738.27544013505553</v>
      </c>
      <c r="X2087" s="204">
        <f t="shared" si="1477"/>
        <v>0</v>
      </c>
      <c r="Y2087" s="198">
        <f t="shared" si="1478"/>
        <v>0</v>
      </c>
      <c r="Z2087" s="205">
        <f t="shared" si="1479"/>
        <v>0</v>
      </c>
      <c r="AA2087" s="198">
        <f t="shared" si="1480"/>
        <v>0</v>
      </c>
      <c r="AB2087" s="205">
        <f t="shared" si="1485"/>
        <v>5.1999999999999998E-2</v>
      </c>
      <c r="AC2087" s="140">
        <f t="shared" si="1486"/>
        <v>4</v>
      </c>
      <c r="AD2087" s="67">
        <f t="shared" si="1488"/>
        <v>30</v>
      </c>
      <c r="AE2087" s="11">
        <f t="shared" si="1489"/>
        <v>1.000563415</v>
      </c>
      <c r="AF2087" s="198">
        <f t="shared" si="1481"/>
        <v>0.39584808999999999</v>
      </c>
      <c r="AG2087" s="198">
        <f t="shared" si="1482"/>
        <v>0.41595545</v>
      </c>
      <c r="AH2087" s="198">
        <f t="shared" si="1483"/>
        <v>0</v>
      </c>
      <c r="AI2087" s="196" t="str">
        <f t="shared" si="1490"/>
        <v>A+J=</v>
      </c>
      <c r="AJ2087" s="72">
        <f t="shared" si="1491"/>
        <v>46380</v>
      </c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197">
        <f t="shared" si="1484"/>
        <v>46355</v>
      </c>
      <c r="B2088" s="198">
        <f t="shared" si="1459"/>
        <v>738.92912648749746</v>
      </c>
      <c r="C2088" s="198">
        <f t="shared" si="1460"/>
        <v>514.0624431</v>
      </c>
      <c r="D2088" s="198">
        <f t="shared" si="1461"/>
        <v>15.067699889999972</v>
      </c>
      <c r="E2088" s="198">
        <f t="shared" si="1462"/>
        <v>498.99474321000002</v>
      </c>
      <c r="F2088" s="199">
        <f t="shared" si="1463"/>
        <v>7205.03</v>
      </c>
      <c r="G2088" s="63">
        <f t="shared" si="1458"/>
        <v>7245.38</v>
      </c>
      <c r="H2088" s="200">
        <f t="shared" si="1464"/>
        <v>46290</v>
      </c>
      <c r="I2088" s="64">
        <f t="shared" si="1465"/>
        <v>46320</v>
      </c>
      <c r="J2088" s="201">
        <f t="shared" si="1466"/>
        <v>5.6002542668107669E-3</v>
      </c>
      <c r="K2088" s="195">
        <f t="shared" si="1487"/>
        <v>46380</v>
      </c>
      <c r="L2088" s="202">
        <f t="shared" si="1467"/>
        <v>46380</v>
      </c>
      <c r="M2088" s="228">
        <f t="shared" si="1492"/>
        <v>30</v>
      </c>
      <c r="N2088" s="67">
        <f t="shared" si="1493"/>
        <v>5</v>
      </c>
      <c r="O2088" s="198">
        <f t="shared" si="1468"/>
        <v>1.0009311999999999</v>
      </c>
      <c r="P2088" s="203">
        <f t="shared" si="1469"/>
        <v>1.0056002500000001</v>
      </c>
      <c r="Q2088" s="203">
        <f t="shared" si="1470"/>
        <v>1.4371848696988667</v>
      </c>
      <c r="R2088" s="198">
        <f t="shared" si="1471"/>
        <v>1.4385231700000001</v>
      </c>
      <c r="S2088" s="198">
        <f t="shared" si="1472"/>
        <v>1.36673489</v>
      </c>
      <c r="T2088" s="198">
        <f t="shared" si="1473"/>
        <v>702.58707661999995</v>
      </c>
      <c r="U2088" s="198">
        <f t="shared" si="1474"/>
        <v>5.5258512617121527</v>
      </c>
      <c r="V2088" s="198">
        <f t="shared" si="1475"/>
        <v>218.82075660578522</v>
      </c>
      <c r="W2088" s="198">
        <f t="shared" si="1476"/>
        <v>738.40905096749748</v>
      </c>
      <c r="X2088" s="204">
        <f t="shared" si="1477"/>
        <v>0</v>
      </c>
      <c r="Y2088" s="198">
        <f t="shared" si="1478"/>
        <v>0</v>
      </c>
      <c r="Z2088" s="205">
        <f t="shared" si="1479"/>
        <v>0</v>
      </c>
      <c r="AA2088" s="198">
        <f t="shared" si="1480"/>
        <v>0</v>
      </c>
      <c r="AB2088" s="205">
        <f t="shared" si="1485"/>
        <v>5.1999999999999998E-2</v>
      </c>
      <c r="AC2088" s="140">
        <f t="shared" si="1486"/>
        <v>5</v>
      </c>
      <c r="AD2088" s="67">
        <f t="shared" si="1488"/>
        <v>30</v>
      </c>
      <c r="AE2088" s="11">
        <f t="shared" si="1489"/>
        <v>1.000704319</v>
      </c>
      <c r="AF2088" s="198">
        <f t="shared" si="1481"/>
        <v>0.49484541999999998</v>
      </c>
      <c r="AG2088" s="198">
        <f t="shared" si="1482"/>
        <v>0.52007552000000001</v>
      </c>
      <c r="AH2088" s="198">
        <f t="shared" si="1483"/>
        <v>0</v>
      </c>
      <c r="AI2088" s="196" t="str">
        <f t="shared" si="1490"/>
        <v>A+J=</v>
      </c>
      <c r="AJ2088" s="72">
        <f t="shared" si="1491"/>
        <v>46380</v>
      </c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197">
        <f t="shared" si="1484"/>
        <v>46356</v>
      </c>
      <c r="B2089" s="198">
        <f t="shared" si="1459"/>
        <v>739.16693903962391</v>
      </c>
      <c r="C2089" s="198">
        <f t="shared" si="1460"/>
        <v>514.0624431</v>
      </c>
      <c r="D2089" s="198">
        <f t="shared" si="1461"/>
        <v>15.067699889999972</v>
      </c>
      <c r="E2089" s="198">
        <f t="shared" si="1462"/>
        <v>498.99474321000002</v>
      </c>
      <c r="F2089" s="199">
        <f t="shared" si="1463"/>
        <v>7205.03</v>
      </c>
      <c r="G2089" s="63">
        <f t="shared" si="1458"/>
        <v>7245.38</v>
      </c>
      <c r="H2089" s="200">
        <f t="shared" si="1464"/>
        <v>46290</v>
      </c>
      <c r="I2089" s="64">
        <f t="shared" si="1465"/>
        <v>46320</v>
      </c>
      <c r="J2089" s="201">
        <f t="shared" si="1466"/>
        <v>5.6002542668107669E-3</v>
      </c>
      <c r="K2089" s="195">
        <f t="shared" si="1487"/>
        <v>46380</v>
      </c>
      <c r="L2089" s="202">
        <f t="shared" si="1467"/>
        <v>46380</v>
      </c>
      <c r="M2089" s="228">
        <f t="shared" si="1492"/>
        <v>30</v>
      </c>
      <c r="N2089" s="67">
        <f t="shared" si="1493"/>
        <v>6</v>
      </c>
      <c r="O2089" s="198">
        <f t="shared" si="1468"/>
        <v>1.00111755</v>
      </c>
      <c r="P2089" s="203">
        <f t="shared" si="1469"/>
        <v>1.0056002500000001</v>
      </c>
      <c r="Q2089" s="203">
        <f t="shared" si="1470"/>
        <v>1.4371848696988667</v>
      </c>
      <c r="R2089" s="198">
        <f t="shared" si="1471"/>
        <v>1.43879099</v>
      </c>
      <c r="S2089" s="198">
        <f t="shared" si="1472"/>
        <v>1.36673489</v>
      </c>
      <c r="T2089" s="198">
        <f t="shared" si="1473"/>
        <v>702.58707661999995</v>
      </c>
      <c r="U2089" s="198">
        <f t="shared" si="1474"/>
        <v>5.5258512617121527</v>
      </c>
      <c r="V2089" s="198">
        <f t="shared" si="1475"/>
        <v>218.95439737791168</v>
      </c>
      <c r="W2089" s="198">
        <f t="shared" si="1476"/>
        <v>738.54269173962393</v>
      </c>
      <c r="X2089" s="204">
        <f t="shared" si="1477"/>
        <v>0</v>
      </c>
      <c r="Y2089" s="198">
        <f t="shared" si="1478"/>
        <v>0</v>
      </c>
      <c r="Z2089" s="205">
        <f t="shared" si="1479"/>
        <v>0</v>
      </c>
      <c r="AA2089" s="198">
        <f t="shared" si="1480"/>
        <v>0</v>
      </c>
      <c r="AB2089" s="205">
        <f t="shared" si="1485"/>
        <v>5.1999999999999998E-2</v>
      </c>
      <c r="AC2089" s="140">
        <f t="shared" si="1486"/>
        <v>6</v>
      </c>
      <c r="AD2089" s="67">
        <f t="shared" si="1488"/>
        <v>30</v>
      </c>
      <c r="AE2089" s="11">
        <f t="shared" si="1489"/>
        <v>1.000845242</v>
      </c>
      <c r="AF2089" s="198">
        <f t="shared" si="1481"/>
        <v>0.5938561</v>
      </c>
      <c r="AG2089" s="198">
        <f t="shared" si="1482"/>
        <v>0.62424729999999995</v>
      </c>
      <c r="AH2089" s="198">
        <f t="shared" si="1483"/>
        <v>0</v>
      </c>
      <c r="AI2089" s="196" t="str">
        <f t="shared" si="1490"/>
        <v>A+J=</v>
      </c>
      <c r="AJ2089" s="72">
        <f t="shared" si="1491"/>
        <v>46380</v>
      </c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197">
        <f t="shared" si="1484"/>
        <v>46357</v>
      </c>
      <c r="B2090" s="198">
        <f t="shared" si="1459"/>
        <v>739.40481901159262</v>
      </c>
      <c r="C2090" s="198">
        <f t="shared" si="1460"/>
        <v>514.0624431</v>
      </c>
      <c r="D2090" s="198">
        <f t="shared" si="1461"/>
        <v>15.067699889999972</v>
      </c>
      <c r="E2090" s="198">
        <f t="shared" si="1462"/>
        <v>498.99474321000002</v>
      </c>
      <c r="F2090" s="199">
        <f t="shared" si="1463"/>
        <v>7205.03</v>
      </c>
      <c r="G2090" s="63">
        <f t="shared" si="1458"/>
        <v>7245.38</v>
      </c>
      <c r="H2090" s="200">
        <f t="shared" si="1464"/>
        <v>46290</v>
      </c>
      <c r="I2090" s="64">
        <f t="shared" si="1465"/>
        <v>46320</v>
      </c>
      <c r="J2090" s="201">
        <f t="shared" si="1466"/>
        <v>5.6002542668107669E-3</v>
      </c>
      <c r="K2090" s="195">
        <f t="shared" si="1487"/>
        <v>46380</v>
      </c>
      <c r="L2090" s="202">
        <f t="shared" si="1467"/>
        <v>46380</v>
      </c>
      <c r="M2090" s="228">
        <f t="shared" si="1492"/>
        <v>30</v>
      </c>
      <c r="N2090" s="67">
        <f t="shared" si="1493"/>
        <v>7</v>
      </c>
      <c r="O2090" s="198">
        <f t="shared" si="1468"/>
        <v>1.00130392</v>
      </c>
      <c r="P2090" s="203">
        <f t="shared" si="1469"/>
        <v>1.0056002500000001</v>
      </c>
      <c r="Q2090" s="203">
        <f t="shared" si="1470"/>
        <v>1.4371848696988667</v>
      </c>
      <c r="R2090" s="198">
        <f t="shared" si="1471"/>
        <v>1.43905884</v>
      </c>
      <c r="S2090" s="198">
        <f t="shared" si="1472"/>
        <v>1.36673489</v>
      </c>
      <c r="T2090" s="198">
        <f t="shared" si="1473"/>
        <v>702.58707661999995</v>
      </c>
      <c r="U2090" s="198">
        <f t="shared" si="1474"/>
        <v>5.5258512617121527</v>
      </c>
      <c r="V2090" s="198">
        <f t="shared" si="1475"/>
        <v>219.08805311988047</v>
      </c>
      <c r="W2090" s="198">
        <f t="shared" si="1476"/>
        <v>738.67634748159264</v>
      </c>
      <c r="X2090" s="204">
        <f t="shared" si="1477"/>
        <v>0</v>
      </c>
      <c r="Y2090" s="198">
        <f t="shared" si="1478"/>
        <v>0</v>
      </c>
      <c r="Z2090" s="205">
        <f t="shared" si="1479"/>
        <v>0</v>
      </c>
      <c r="AA2090" s="198">
        <f t="shared" si="1480"/>
        <v>0</v>
      </c>
      <c r="AB2090" s="205">
        <f t="shared" si="1485"/>
        <v>5.1999999999999998E-2</v>
      </c>
      <c r="AC2090" s="140">
        <f t="shared" si="1486"/>
        <v>7</v>
      </c>
      <c r="AD2090" s="67">
        <f t="shared" si="1488"/>
        <v>30</v>
      </c>
      <c r="AE2090" s="11">
        <f t="shared" si="1489"/>
        <v>1.0009861849999999</v>
      </c>
      <c r="AF2090" s="198">
        <f t="shared" si="1481"/>
        <v>0.69288083</v>
      </c>
      <c r="AG2090" s="198">
        <f t="shared" si="1482"/>
        <v>0.72847152999999998</v>
      </c>
      <c r="AH2090" s="198">
        <f t="shared" si="1483"/>
        <v>0</v>
      </c>
      <c r="AI2090" s="196" t="str">
        <f t="shared" si="1490"/>
        <v>A+J=</v>
      </c>
      <c r="AJ2090" s="72">
        <f t="shared" si="1491"/>
        <v>46380</v>
      </c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197">
        <f t="shared" si="1484"/>
        <v>46358</v>
      </c>
      <c r="B2091" s="198">
        <f t="shared" si="1459"/>
        <v>739.64278640319355</v>
      </c>
      <c r="C2091" s="198">
        <f t="shared" si="1460"/>
        <v>514.0624431</v>
      </c>
      <c r="D2091" s="198">
        <f t="shared" si="1461"/>
        <v>15.067699889999972</v>
      </c>
      <c r="E2091" s="198">
        <f t="shared" si="1462"/>
        <v>498.99474321000002</v>
      </c>
      <c r="F2091" s="199">
        <f t="shared" si="1463"/>
        <v>7205.03</v>
      </c>
      <c r="G2091" s="63">
        <f t="shared" si="1458"/>
        <v>7245.38</v>
      </c>
      <c r="H2091" s="200">
        <f t="shared" si="1464"/>
        <v>46290</v>
      </c>
      <c r="I2091" s="64">
        <f t="shared" si="1465"/>
        <v>46320</v>
      </c>
      <c r="J2091" s="201">
        <f t="shared" si="1466"/>
        <v>5.6002542668107669E-3</v>
      </c>
      <c r="K2091" s="195">
        <f t="shared" si="1487"/>
        <v>46380</v>
      </c>
      <c r="L2091" s="202">
        <f t="shared" si="1467"/>
        <v>46380</v>
      </c>
      <c r="M2091" s="228">
        <f t="shared" si="1492"/>
        <v>30</v>
      </c>
      <c r="N2091" s="67">
        <f t="shared" si="1493"/>
        <v>8</v>
      </c>
      <c r="O2091" s="198">
        <f t="shared" si="1468"/>
        <v>1.0014903399999999</v>
      </c>
      <c r="P2091" s="203">
        <f t="shared" si="1469"/>
        <v>1.0056002500000001</v>
      </c>
      <c r="Q2091" s="203">
        <f t="shared" si="1470"/>
        <v>1.4371848696988667</v>
      </c>
      <c r="R2091" s="198">
        <f t="shared" si="1471"/>
        <v>1.4393267599999999</v>
      </c>
      <c r="S2091" s="198">
        <f t="shared" si="1472"/>
        <v>1.36673489</v>
      </c>
      <c r="T2091" s="198">
        <f t="shared" si="1473"/>
        <v>702.58707661999995</v>
      </c>
      <c r="U2091" s="198">
        <f t="shared" si="1474"/>
        <v>5.5258512617121527</v>
      </c>
      <c r="V2091" s="198">
        <f t="shared" si="1475"/>
        <v>219.22174379148129</v>
      </c>
      <c r="W2091" s="198">
        <f t="shared" si="1476"/>
        <v>738.81003815319355</v>
      </c>
      <c r="X2091" s="204">
        <f t="shared" si="1477"/>
        <v>0</v>
      </c>
      <c r="Y2091" s="198">
        <f t="shared" si="1478"/>
        <v>0</v>
      </c>
      <c r="Z2091" s="205">
        <f t="shared" si="1479"/>
        <v>0</v>
      </c>
      <c r="AA2091" s="198">
        <f t="shared" si="1480"/>
        <v>0</v>
      </c>
      <c r="AB2091" s="205">
        <f t="shared" si="1485"/>
        <v>5.1999999999999998E-2</v>
      </c>
      <c r="AC2091" s="140">
        <f t="shared" si="1486"/>
        <v>8</v>
      </c>
      <c r="AD2091" s="67">
        <f t="shared" si="1488"/>
        <v>30</v>
      </c>
      <c r="AE2091" s="11">
        <f t="shared" si="1489"/>
        <v>1.0011271479999999</v>
      </c>
      <c r="AF2091" s="198">
        <f t="shared" si="1481"/>
        <v>0.79191961</v>
      </c>
      <c r="AG2091" s="198">
        <f t="shared" si="1482"/>
        <v>0.83274824999999997</v>
      </c>
      <c r="AH2091" s="198">
        <f t="shared" si="1483"/>
        <v>0</v>
      </c>
      <c r="AI2091" s="196" t="str">
        <f t="shared" si="1490"/>
        <v>A+J=</v>
      </c>
      <c r="AJ2091" s="72">
        <f t="shared" si="1491"/>
        <v>46380</v>
      </c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197">
        <f t="shared" si="1484"/>
        <v>46359</v>
      </c>
      <c r="B2092" s="198">
        <f t="shared" si="1459"/>
        <v>739.88082625458412</v>
      </c>
      <c r="C2092" s="198">
        <f t="shared" si="1460"/>
        <v>514.0624431</v>
      </c>
      <c r="D2092" s="198">
        <f t="shared" si="1461"/>
        <v>15.067699889999972</v>
      </c>
      <c r="E2092" s="198">
        <f t="shared" si="1462"/>
        <v>498.99474321000002</v>
      </c>
      <c r="F2092" s="199">
        <f t="shared" si="1463"/>
        <v>7205.03</v>
      </c>
      <c r="G2092" s="63">
        <f t="shared" si="1458"/>
        <v>7245.38</v>
      </c>
      <c r="H2092" s="200">
        <f t="shared" si="1464"/>
        <v>46290</v>
      </c>
      <c r="I2092" s="64">
        <f t="shared" si="1465"/>
        <v>46320</v>
      </c>
      <c r="J2092" s="201">
        <f t="shared" si="1466"/>
        <v>5.6002542668107669E-3</v>
      </c>
      <c r="K2092" s="195">
        <f t="shared" si="1487"/>
        <v>46380</v>
      </c>
      <c r="L2092" s="202">
        <f t="shared" si="1467"/>
        <v>46380</v>
      </c>
      <c r="M2092" s="228">
        <f t="shared" si="1492"/>
        <v>30</v>
      </c>
      <c r="N2092" s="67">
        <f t="shared" si="1493"/>
        <v>9</v>
      </c>
      <c r="O2092" s="198">
        <f t="shared" si="1468"/>
        <v>1.0016767900000001</v>
      </c>
      <c r="P2092" s="203">
        <f t="shared" si="1469"/>
        <v>1.0056002500000001</v>
      </c>
      <c r="Q2092" s="203">
        <f t="shared" si="1470"/>
        <v>1.4371848696988667</v>
      </c>
      <c r="R2092" s="198">
        <f t="shared" si="1471"/>
        <v>1.4395947200000001</v>
      </c>
      <c r="S2092" s="198">
        <f t="shared" si="1472"/>
        <v>1.36673489</v>
      </c>
      <c r="T2092" s="198">
        <f t="shared" si="1473"/>
        <v>702.58707661999995</v>
      </c>
      <c r="U2092" s="198">
        <f t="shared" si="1474"/>
        <v>5.5258512617121527</v>
      </c>
      <c r="V2092" s="198">
        <f t="shared" si="1475"/>
        <v>219.3554544228719</v>
      </c>
      <c r="W2092" s="198">
        <f t="shared" si="1476"/>
        <v>738.94374878458416</v>
      </c>
      <c r="X2092" s="204">
        <f t="shared" si="1477"/>
        <v>0</v>
      </c>
      <c r="Y2092" s="198">
        <f t="shared" si="1478"/>
        <v>0</v>
      </c>
      <c r="Z2092" s="205">
        <f t="shared" si="1479"/>
        <v>0</v>
      </c>
      <c r="AA2092" s="198">
        <f t="shared" si="1480"/>
        <v>0</v>
      </c>
      <c r="AB2092" s="205">
        <f t="shared" si="1485"/>
        <v>5.1999999999999998E-2</v>
      </c>
      <c r="AC2092" s="140">
        <f t="shared" si="1486"/>
        <v>9</v>
      </c>
      <c r="AD2092" s="67">
        <f t="shared" si="1488"/>
        <v>30</v>
      </c>
      <c r="AE2092" s="11">
        <f t="shared" si="1489"/>
        <v>1.001268131</v>
      </c>
      <c r="AF2092" s="198">
        <f t="shared" si="1481"/>
        <v>0.89097245000000003</v>
      </c>
      <c r="AG2092" s="198">
        <f t="shared" si="1482"/>
        <v>0.93707746999999997</v>
      </c>
      <c r="AH2092" s="198">
        <f t="shared" si="1483"/>
        <v>0</v>
      </c>
      <c r="AI2092" s="196" t="str">
        <f t="shared" si="1490"/>
        <v>A+J=</v>
      </c>
      <c r="AJ2092" s="72">
        <f t="shared" si="1491"/>
        <v>46380</v>
      </c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197">
        <f t="shared" si="1484"/>
        <v>46360</v>
      </c>
      <c r="B2093" s="198">
        <f t="shared" si="1459"/>
        <v>740.1189435757118</v>
      </c>
      <c r="C2093" s="198">
        <f t="shared" si="1460"/>
        <v>514.0624431</v>
      </c>
      <c r="D2093" s="198">
        <f t="shared" si="1461"/>
        <v>15.067699889999972</v>
      </c>
      <c r="E2093" s="198">
        <f t="shared" si="1462"/>
        <v>498.99474321000002</v>
      </c>
      <c r="F2093" s="199">
        <f t="shared" si="1463"/>
        <v>7205.03</v>
      </c>
      <c r="G2093" s="63">
        <f t="shared" ref="G2093:G2156" si="1494">IF(AND(L2093&gt;L2092,N2093=1),VLOOKUP(A2092,$BI$15:$BK$314,3),G2092)</f>
        <v>7245.38</v>
      </c>
      <c r="H2093" s="200">
        <f t="shared" si="1464"/>
        <v>46290</v>
      </c>
      <c r="I2093" s="64">
        <f t="shared" si="1465"/>
        <v>46320</v>
      </c>
      <c r="J2093" s="201">
        <f t="shared" si="1466"/>
        <v>5.6002542668107669E-3</v>
      </c>
      <c r="K2093" s="195">
        <f t="shared" si="1487"/>
        <v>46380</v>
      </c>
      <c r="L2093" s="202">
        <f t="shared" si="1467"/>
        <v>46380</v>
      </c>
      <c r="M2093" s="228">
        <f t="shared" si="1492"/>
        <v>30</v>
      </c>
      <c r="N2093" s="67">
        <f t="shared" si="1493"/>
        <v>10</v>
      </c>
      <c r="O2093" s="198">
        <f t="shared" si="1468"/>
        <v>1.0018632700000001</v>
      </c>
      <c r="P2093" s="203">
        <f t="shared" si="1469"/>
        <v>1.0056002500000001</v>
      </c>
      <c r="Q2093" s="203">
        <f t="shared" si="1470"/>
        <v>1.4371848696988667</v>
      </c>
      <c r="R2093" s="198">
        <f t="shared" si="1471"/>
        <v>1.43986273</v>
      </c>
      <c r="S2093" s="198">
        <f t="shared" si="1472"/>
        <v>1.36673489</v>
      </c>
      <c r="T2093" s="198">
        <f t="shared" si="1473"/>
        <v>702.58707661999995</v>
      </c>
      <c r="U2093" s="198">
        <f t="shared" si="1474"/>
        <v>5.5258512617121527</v>
      </c>
      <c r="V2093" s="198">
        <f t="shared" si="1475"/>
        <v>219.48919000399957</v>
      </c>
      <c r="W2093" s="198">
        <f t="shared" si="1476"/>
        <v>739.07748436571183</v>
      </c>
      <c r="X2093" s="204">
        <f t="shared" si="1477"/>
        <v>0</v>
      </c>
      <c r="Y2093" s="198">
        <f t="shared" si="1478"/>
        <v>0</v>
      </c>
      <c r="Z2093" s="205">
        <f t="shared" si="1479"/>
        <v>0</v>
      </c>
      <c r="AA2093" s="198">
        <f t="shared" si="1480"/>
        <v>0</v>
      </c>
      <c r="AB2093" s="205">
        <f t="shared" si="1485"/>
        <v>5.1999999999999998E-2</v>
      </c>
      <c r="AC2093" s="140">
        <f t="shared" si="1486"/>
        <v>10</v>
      </c>
      <c r="AD2093" s="67">
        <f t="shared" si="1488"/>
        <v>30</v>
      </c>
      <c r="AE2093" s="11">
        <f t="shared" si="1489"/>
        <v>1.001409134</v>
      </c>
      <c r="AF2093" s="198">
        <f t="shared" si="1481"/>
        <v>0.99003933</v>
      </c>
      <c r="AG2093" s="198">
        <f t="shared" si="1482"/>
        <v>1.04145921</v>
      </c>
      <c r="AH2093" s="198">
        <f t="shared" si="1483"/>
        <v>0</v>
      </c>
      <c r="AI2093" s="196" t="str">
        <f t="shared" si="1490"/>
        <v>A+J=</v>
      </c>
      <c r="AJ2093" s="72">
        <f t="shared" si="1491"/>
        <v>46380</v>
      </c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197">
        <f t="shared" si="1484"/>
        <v>46361</v>
      </c>
      <c r="B2094" s="198">
        <f t="shared" si="1459"/>
        <v>740.3571383765767</v>
      </c>
      <c r="C2094" s="198">
        <f t="shared" si="1460"/>
        <v>514.0624431</v>
      </c>
      <c r="D2094" s="198">
        <f t="shared" si="1461"/>
        <v>15.067699889999972</v>
      </c>
      <c r="E2094" s="198">
        <f t="shared" si="1462"/>
        <v>498.99474321000002</v>
      </c>
      <c r="F2094" s="199">
        <f t="shared" si="1463"/>
        <v>7205.03</v>
      </c>
      <c r="G2094" s="63">
        <f t="shared" si="1494"/>
        <v>7245.38</v>
      </c>
      <c r="H2094" s="200">
        <f t="shared" si="1464"/>
        <v>46290</v>
      </c>
      <c r="I2094" s="64">
        <f t="shared" si="1465"/>
        <v>46320</v>
      </c>
      <c r="J2094" s="201">
        <f t="shared" si="1466"/>
        <v>5.6002542668107669E-3</v>
      </c>
      <c r="K2094" s="195">
        <f t="shared" si="1487"/>
        <v>46380</v>
      </c>
      <c r="L2094" s="202">
        <f t="shared" si="1467"/>
        <v>46380</v>
      </c>
      <c r="M2094" s="228">
        <f t="shared" si="1492"/>
        <v>30</v>
      </c>
      <c r="N2094" s="67">
        <f t="shared" si="1493"/>
        <v>11</v>
      </c>
      <c r="O2094" s="198">
        <f t="shared" si="1468"/>
        <v>1.0020497900000001</v>
      </c>
      <c r="P2094" s="203">
        <f t="shared" si="1469"/>
        <v>1.0056002500000001</v>
      </c>
      <c r="Q2094" s="203">
        <f t="shared" si="1470"/>
        <v>1.4371848696988667</v>
      </c>
      <c r="R2094" s="198">
        <f t="shared" si="1471"/>
        <v>1.44013079</v>
      </c>
      <c r="S2094" s="198">
        <f t="shared" si="1472"/>
        <v>1.36673489</v>
      </c>
      <c r="T2094" s="198">
        <f t="shared" si="1473"/>
        <v>702.58707661999995</v>
      </c>
      <c r="U2094" s="198">
        <f t="shared" si="1474"/>
        <v>5.5258512617121527</v>
      </c>
      <c r="V2094" s="198">
        <f t="shared" si="1475"/>
        <v>219.62295053486443</v>
      </c>
      <c r="W2094" s="198">
        <f t="shared" si="1476"/>
        <v>739.21124489657666</v>
      </c>
      <c r="X2094" s="204">
        <f t="shared" si="1477"/>
        <v>0</v>
      </c>
      <c r="Y2094" s="198">
        <f t="shared" si="1478"/>
        <v>0</v>
      </c>
      <c r="Z2094" s="205">
        <f t="shared" si="1479"/>
        <v>0</v>
      </c>
      <c r="AA2094" s="198">
        <f t="shared" si="1480"/>
        <v>0</v>
      </c>
      <c r="AB2094" s="205">
        <f t="shared" si="1485"/>
        <v>5.1999999999999998E-2</v>
      </c>
      <c r="AC2094" s="140">
        <f t="shared" si="1486"/>
        <v>11</v>
      </c>
      <c r="AD2094" s="67">
        <f t="shared" si="1488"/>
        <v>30</v>
      </c>
      <c r="AE2094" s="11">
        <f t="shared" si="1489"/>
        <v>1.0015501570000001</v>
      </c>
      <c r="AF2094" s="198">
        <f t="shared" si="1481"/>
        <v>1.08912027</v>
      </c>
      <c r="AG2094" s="198">
        <f t="shared" si="1482"/>
        <v>1.14589348</v>
      </c>
      <c r="AH2094" s="198">
        <f t="shared" si="1483"/>
        <v>0</v>
      </c>
      <c r="AI2094" s="196" t="str">
        <f t="shared" si="1490"/>
        <v>A+J=</v>
      </c>
      <c r="AJ2094" s="72">
        <f t="shared" si="1491"/>
        <v>46380</v>
      </c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197">
        <f t="shared" si="1484"/>
        <v>46362</v>
      </c>
      <c r="B2095" s="198">
        <f t="shared" si="1459"/>
        <v>740.59540994717861</v>
      </c>
      <c r="C2095" s="198">
        <f t="shared" si="1460"/>
        <v>514.0624431</v>
      </c>
      <c r="D2095" s="198">
        <f t="shared" si="1461"/>
        <v>15.067699889999972</v>
      </c>
      <c r="E2095" s="198">
        <f t="shared" si="1462"/>
        <v>498.99474321000002</v>
      </c>
      <c r="F2095" s="199">
        <f t="shared" si="1463"/>
        <v>7205.03</v>
      </c>
      <c r="G2095" s="63">
        <f t="shared" si="1494"/>
        <v>7245.38</v>
      </c>
      <c r="H2095" s="200">
        <f t="shared" si="1464"/>
        <v>46290</v>
      </c>
      <c r="I2095" s="64">
        <f t="shared" si="1465"/>
        <v>46320</v>
      </c>
      <c r="J2095" s="201">
        <f t="shared" si="1466"/>
        <v>5.6002542668107669E-3</v>
      </c>
      <c r="K2095" s="195">
        <f t="shared" si="1487"/>
        <v>46380</v>
      </c>
      <c r="L2095" s="202">
        <f t="shared" si="1467"/>
        <v>46380</v>
      </c>
      <c r="M2095" s="228">
        <f t="shared" si="1492"/>
        <v>30</v>
      </c>
      <c r="N2095" s="67">
        <f t="shared" si="1493"/>
        <v>12</v>
      </c>
      <c r="O2095" s="198">
        <f t="shared" si="1468"/>
        <v>1.0022363400000001</v>
      </c>
      <c r="P2095" s="203">
        <f t="shared" si="1469"/>
        <v>1.0056002500000001</v>
      </c>
      <c r="Q2095" s="203">
        <f t="shared" si="1470"/>
        <v>1.4371848696988667</v>
      </c>
      <c r="R2095" s="198">
        <f t="shared" si="1471"/>
        <v>1.4403988999999999</v>
      </c>
      <c r="S2095" s="198">
        <f t="shared" si="1472"/>
        <v>1.36673489</v>
      </c>
      <c r="T2095" s="198">
        <f t="shared" si="1473"/>
        <v>702.58707661999995</v>
      </c>
      <c r="U2095" s="198">
        <f t="shared" si="1474"/>
        <v>5.5258512617121527</v>
      </c>
      <c r="V2095" s="198">
        <f t="shared" si="1475"/>
        <v>219.75673601546643</v>
      </c>
      <c r="W2095" s="198">
        <f t="shared" si="1476"/>
        <v>739.34503037717866</v>
      </c>
      <c r="X2095" s="204">
        <f t="shared" si="1477"/>
        <v>0</v>
      </c>
      <c r="Y2095" s="198">
        <f t="shared" si="1478"/>
        <v>0</v>
      </c>
      <c r="Z2095" s="205">
        <f t="shared" si="1479"/>
        <v>0</v>
      </c>
      <c r="AA2095" s="198">
        <f t="shared" si="1480"/>
        <v>0</v>
      </c>
      <c r="AB2095" s="205">
        <f t="shared" si="1485"/>
        <v>5.1999999999999998E-2</v>
      </c>
      <c r="AC2095" s="140">
        <f t="shared" si="1486"/>
        <v>12</v>
      </c>
      <c r="AD2095" s="67">
        <f t="shared" si="1488"/>
        <v>30</v>
      </c>
      <c r="AE2095" s="11">
        <f t="shared" si="1489"/>
        <v>1.0016911989999999</v>
      </c>
      <c r="AF2095" s="198">
        <f t="shared" si="1481"/>
        <v>1.18821456</v>
      </c>
      <c r="AG2095" s="198">
        <f t="shared" si="1482"/>
        <v>1.25037957</v>
      </c>
      <c r="AH2095" s="198">
        <f t="shared" si="1483"/>
        <v>0</v>
      </c>
      <c r="AI2095" s="196" t="str">
        <f t="shared" si="1490"/>
        <v>A+J=</v>
      </c>
      <c r="AJ2095" s="72">
        <f t="shared" si="1491"/>
        <v>46380</v>
      </c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197">
        <f t="shared" si="1484"/>
        <v>46363</v>
      </c>
      <c r="B2096" s="198">
        <f t="shared" si="1459"/>
        <v>740.83375904751779</v>
      </c>
      <c r="C2096" s="198">
        <f t="shared" si="1460"/>
        <v>514.0624431</v>
      </c>
      <c r="D2096" s="198">
        <f t="shared" si="1461"/>
        <v>15.067699889999972</v>
      </c>
      <c r="E2096" s="198">
        <f t="shared" si="1462"/>
        <v>498.99474321000002</v>
      </c>
      <c r="F2096" s="199">
        <f t="shared" si="1463"/>
        <v>7205.03</v>
      </c>
      <c r="G2096" s="63">
        <f t="shared" si="1494"/>
        <v>7245.38</v>
      </c>
      <c r="H2096" s="200">
        <f t="shared" si="1464"/>
        <v>46290</v>
      </c>
      <c r="I2096" s="64">
        <f t="shared" si="1465"/>
        <v>46320</v>
      </c>
      <c r="J2096" s="201">
        <f t="shared" si="1466"/>
        <v>5.6002542668107669E-3</v>
      </c>
      <c r="K2096" s="195">
        <f t="shared" si="1487"/>
        <v>46380</v>
      </c>
      <c r="L2096" s="202">
        <f t="shared" si="1467"/>
        <v>46380</v>
      </c>
      <c r="M2096" s="228">
        <f t="shared" si="1492"/>
        <v>30</v>
      </c>
      <c r="N2096" s="67">
        <f t="shared" si="1493"/>
        <v>13</v>
      </c>
      <c r="O2096" s="198">
        <f t="shared" si="1468"/>
        <v>1.00242293</v>
      </c>
      <c r="P2096" s="203">
        <f t="shared" si="1469"/>
        <v>1.0056002500000001</v>
      </c>
      <c r="Q2096" s="203">
        <f t="shared" si="1470"/>
        <v>1.4371848696988667</v>
      </c>
      <c r="R2096" s="198">
        <f t="shared" si="1471"/>
        <v>1.44066706</v>
      </c>
      <c r="S2096" s="198">
        <f t="shared" si="1472"/>
        <v>1.36673489</v>
      </c>
      <c r="T2096" s="198">
        <f t="shared" si="1473"/>
        <v>702.58707661999995</v>
      </c>
      <c r="U2096" s="198">
        <f t="shared" si="1474"/>
        <v>5.5258512617121527</v>
      </c>
      <c r="V2096" s="198">
        <f t="shared" si="1475"/>
        <v>219.89054644580568</v>
      </c>
      <c r="W2096" s="198">
        <f t="shared" si="1476"/>
        <v>739.47884080751783</v>
      </c>
      <c r="X2096" s="204">
        <f t="shared" si="1477"/>
        <v>0</v>
      </c>
      <c r="Y2096" s="198">
        <f t="shared" si="1478"/>
        <v>0</v>
      </c>
      <c r="Z2096" s="205">
        <f t="shared" si="1479"/>
        <v>0</v>
      </c>
      <c r="AA2096" s="198">
        <f t="shared" si="1480"/>
        <v>0</v>
      </c>
      <c r="AB2096" s="205">
        <f t="shared" si="1485"/>
        <v>5.1999999999999998E-2</v>
      </c>
      <c r="AC2096" s="140">
        <f t="shared" si="1486"/>
        <v>13</v>
      </c>
      <c r="AD2096" s="67">
        <f t="shared" si="1488"/>
        <v>30</v>
      </c>
      <c r="AE2096" s="11">
        <f t="shared" si="1489"/>
        <v>1.0018322609999999</v>
      </c>
      <c r="AF2096" s="198">
        <f t="shared" si="1481"/>
        <v>1.28732289</v>
      </c>
      <c r="AG2096" s="198">
        <f t="shared" si="1482"/>
        <v>1.3549182399999999</v>
      </c>
      <c r="AH2096" s="198">
        <f t="shared" si="1483"/>
        <v>0</v>
      </c>
      <c r="AI2096" s="196" t="str">
        <f t="shared" si="1490"/>
        <v>A+J=</v>
      </c>
      <c r="AJ2096" s="72">
        <f t="shared" si="1491"/>
        <v>46380</v>
      </c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197">
        <f t="shared" si="1484"/>
        <v>46364</v>
      </c>
      <c r="B2097" s="198">
        <f t="shared" ref="B2097:B2160" si="1495">(W2097+AG2097)</f>
        <v>741.07219067754158</v>
      </c>
      <c r="C2097" s="198">
        <f t="shared" ref="C2097:C2160" si="1496">TRUNC(IF(X2096&gt;0,VLOOKUP(A2096,$AM$14:$AN$314,2),C2096),8)</f>
        <v>514.0624431</v>
      </c>
      <c r="D2097" s="198">
        <f t="shared" ref="D2097:D2160" si="1497">VLOOKUP(A2097,$AT$15:$AX$314,5)</f>
        <v>15.067699889999972</v>
      </c>
      <c r="E2097" s="198">
        <f t="shared" ref="E2097:E2160" si="1498">(C2097-D2097)</f>
        <v>498.99474321000002</v>
      </c>
      <c r="F2097" s="199">
        <f t="shared" ref="F2097:F2160" si="1499">IF(G2097=G2096,F2096,G2096)</f>
        <v>7205.03</v>
      </c>
      <c r="G2097" s="63">
        <f t="shared" si="1494"/>
        <v>7245.38</v>
      </c>
      <c r="H2097" s="200">
        <f t="shared" ref="H2097:H2160" si="1500">EDATE(I2097,-1)</f>
        <v>46290</v>
      </c>
      <c r="I2097" s="64">
        <f t="shared" ref="I2097:I2160" si="1501">IF(X2096&gt;0,EDATE(A2097,-1),+I2096)</f>
        <v>46320</v>
      </c>
      <c r="J2097" s="201">
        <f t="shared" ref="J2097:J2160" si="1502">(G2097/F2097)-1</f>
        <v>5.6002542668107669E-3</v>
      </c>
      <c r="K2097" s="195">
        <f t="shared" si="1487"/>
        <v>46380</v>
      </c>
      <c r="L2097" s="202">
        <f t="shared" ref="L2097:L2160" si="1503">IF(A2097&gt;L2096,K2097,L2096)</f>
        <v>46380</v>
      </c>
      <c r="M2097" s="228">
        <f t="shared" si="1492"/>
        <v>30</v>
      </c>
      <c r="N2097" s="67">
        <f t="shared" si="1493"/>
        <v>14</v>
      </c>
      <c r="O2097" s="198">
        <f t="shared" ref="O2097:O2160" si="1504">TRUNC((G2097/F2097)^TRUNC((N2097/M2097),9),8)</f>
        <v>1.00260956</v>
      </c>
      <c r="P2097" s="203">
        <f t="shared" ref="P2097:P2160" si="1505">IF(L2097&gt;L2096,O2096,P2096)</f>
        <v>1.0056002500000001</v>
      </c>
      <c r="Q2097" s="203">
        <f t="shared" ref="Q2097:Q2160" si="1506">IF(L2097&gt;L2096,Q2096*P2097,Q2096)</f>
        <v>1.4371848696988667</v>
      </c>
      <c r="R2097" s="198">
        <f t="shared" ref="R2097:R2160" si="1507">TRUNC(TRUNC((O2097*Q2097),15),8)</f>
        <v>1.4409352799999999</v>
      </c>
      <c r="S2097" s="198">
        <f t="shared" ref="S2097:S2160" si="1508">IF(AND(X2097&gt;0,MONTH(A2097)=S$4),R2097,S2096)</f>
        <v>1.36673489</v>
      </c>
      <c r="T2097" s="198">
        <f t="shared" ref="T2097:T2160" si="1509">TRUNC(C2097*S2097,8)</f>
        <v>702.58707661999995</v>
      </c>
      <c r="U2097" s="198">
        <f t="shared" ref="U2097:U2160" si="1510">(D2097*(S2097-1))</f>
        <v>5.5258512617121527</v>
      </c>
      <c r="V2097" s="198">
        <f t="shared" ref="V2097:V2160" si="1511">(E2097*(R2097-1))</f>
        <v>220.02438681582942</v>
      </c>
      <c r="W2097" s="198">
        <f t="shared" ref="W2097:W2160" si="1512">(C2097+U2097+V2097)</f>
        <v>739.61268117754162</v>
      </c>
      <c r="X2097" s="204">
        <f t="shared" ref="X2097:X2160" si="1513">IF(VLOOKUP(A2097,AM$12:AZ$314,14)=VLOOKUP(A2096,AM$12:AZ$314,14),0,VLOOKUP(A2097,AM$12:AZ$314,14))</f>
        <v>0</v>
      </c>
      <c r="Y2097" s="198">
        <f t="shared" ref="Y2097:Y2160" si="1514">IF(X2097&gt;0,VLOOKUP(A2097,AM$14:AR$314,5),0)</f>
        <v>0</v>
      </c>
      <c r="Z2097" s="205">
        <f t="shared" ref="Z2097:Z2160" si="1515">IF(X2097&gt;0,VLOOKUP($A2097,$AM$12:$AS$314,7),0)</f>
        <v>0</v>
      </c>
      <c r="AA2097" s="198">
        <f t="shared" ref="AA2097:AA2160" si="1516">IF(Z2097&gt;0,TRUNC(Z2097*T2097,8),0)</f>
        <v>0</v>
      </c>
      <c r="AB2097" s="205">
        <f t="shared" si="1485"/>
        <v>5.1999999999999998E-2</v>
      </c>
      <c r="AC2097" s="140">
        <f t="shared" si="1486"/>
        <v>14</v>
      </c>
      <c r="AD2097" s="67">
        <f t="shared" si="1488"/>
        <v>30</v>
      </c>
      <c r="AE2097" s="11">
        <f t="shared" si="1489"/>
        <v>1.001973343</v>
      </c>
      <c r="AF2097" s="198">
        <f t="shared" ref="AF2097:AF2160" si="1517">TRUNC((T2097*(AE2097-1)),8)</f>
        <v>1.38644528</v>
      </c>
      <c r="AG2097" s="198">
        <f t="shared" ref="AG2097:AG2160" si="1518">TRUNC((W2097*(AE2097-1)),8)</f>
        <v>1.4595095</v>
      </c>
      <c r="AH2097" s="198">
        <f t="shared" ref="AH2097:AH2160" si="1519">IF(AA2097&gt;0,AA2097+AF2097,0)</f>
        <v>0</v>
      </c>
      <c r="AI2097" s="196" t="str">
        <f t="shared" si="1490"/>
        <v>A+J=</v>
      </c>
      <c r="AJ2097" s="72">
        <f t="shared" si="1491"/>
        <v>46380</v>
      </c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197">
        <f t="shared" si="1484"/>
        <v>46365</v>
      </c>
      <c r="B2098" s="198">
        <f t="shared" si="1495"/>
        <v>741.31069487735522</v>
      </c>
      <c r="C2098" s="198">
        <f t="shared" si="1496"/>
        <v>514.0624431</v>
      </c>
      <c r="D2098" s="198">
        <f t="shared" si="1497"/>
        <v>15.067699889999972</v>
      </c>
      <c r="E2098" s="198">
        <f t="shared" si="1498"/>
        <v>498.99474321000002</v>
      </c>
      <c r="F2098" s="199">
        <f t="shared" si="1499"/>
        <v>7205.03</v>
      </c>
      <c r="G2098" s="63">
        <f t="shared" si="1494"/>
        <v>7245.38</v>
      </c>
      <c r="H2098" s="200">
        <f t="shared" si="1500"/>
        <v>46290</v>
      </c>
      <c r="I2098" s="64">
        <f t="shared" si="1501"/>
        <v>46320</v>
      </c>
      <c r="J2098" s="201">
        <f t="shared" si="1502"/>
        <v>5.6002542668107669E-3</v>
      </c>
      <c r="K2098" s="195">
        <f t="shared" si="1487"/>
        <v>46380</v>
      </c>
      <c r="L2098" s="202">
        <f t="shared" si="1503"/>
        <v>46380</v>
      </c>
      <c r="M2098" s="228">
        <f t="shared" si="1492"/>
        <v>30</v>
      </c>
      <c r="N2098" s="67">
        <f t="shared" si="1493"/>
        <v>15</v>
      </c>
      <c r="O2098" s="198">
        <f t="shared" si="1504"/>
        <v>1.0027962100000001</v>
      </c>
      <c r="P2098" s="203">
        <f t="shared" si="1505"/>
        <v>1.0056002500000001</v>
      </c>
      <c r="Q2098" s="203">
        <f t="shared" si="1506"/>
        <v>1.4371848696988667</v>
      </c>
      <c r="R2098" s="198">
        <f t="shared" si="1507"/>
        <v>1.4412035400000001</v>
      </c>
      <c r="S2098" s="198">
        <f t="shared" si="1508"/>
        <v>1.36673489</v>
      </c>
      <c r="T2098" s="198">
        <f t="shared" si="1509"/>
        <v>702.58707661999995</v>
      </c>
      <c r="U2098" s="198">
        <f t="shared" si="1510"/>
        <v>5.5258512617121527</v>
      </c>
      <c r="V2098" s="198">
        <f t="shared" si="1511"/>
        <v>220.158247145643</v>
      </c>
      <c r="W2098" s="198">
        <f t="shared" si="1512"/>
        <v>739.74654150735523</v>
      </c>
      <c r="X2098" s="204">
        <f t="shared" si="1513"/>
        <v>0</v>
      </c>
      <c r="Y2098" s="198">
        <f t="shared" si="1514"/>
        <v>0</v>
      </c>
      <c r="Z2098" s="205">
        <f t="shared" si="1515"/>
        <v>0</v>
      </c>
      <c r="AA2098" s="198">
        <f t="shared" si="1516"/>
        <v>0</v>
      </c>
      <c r="AB2098" s="205">
        <f t="shared" si="1485"/>
        <v>5.1999999999999998E-2</v>
      </c>
      <c r="AC2098" s="140">
        <f t="shared" si="1486"/>
        <v>15</v>
      </c>
      <c r="AD2098" s="67">
        <f t="shared" si="1488"/>
        <v>30</v>
      </c>
      <c r="AE2098" s="11">
        <f t="shared" si="1489"/>
        <v>1.0021144449999999</v>
      </c>
      <c r="AF2098" s="198">
        <f t="shared" si="1517"/>
        <v>1.48558173</v>
      </c>
      <c r="AG2098" s="198">
        <f t="shared" si="1518"/>
        <v>1.5641533700000001</v>
      </c>
      <c r="AH2098" s="198">
        <f t="shared" si="1519"/>
        <v>0</v>
      </c>
      <c r="AI2098" s="196" t="str">
        <f t="shared" si="1490"/>
        <v>A+J=</v>
      </c>
      <c r="AJ2098" s="72">
        <f t="shared" si="1491"/>
        <v>46380</v>
      </c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197">
        <f t="shared" si="1484"/>
        <v>46366</v>
      </c>
      <c r="B2099" s="198">
        <f t="shared" si="1495"/>
        <v>741.54927165695847</v>
      </c>
      <c r="C2099" s="198">
        <f t="shared" si="1496"/>
        <v>514.0624431</v>
      </c>
      <c r="D2099" s="198">
        <f t="shared" si="1497"/>
        <v>15.067699889999972</v>
      </c>
      <c r="E2099" s="198">
        <f t="shared" si="1498"/>
        <v>498.99474321000002</v>
      </c>
      <c r="F2099" s="199">
        <f t="shared" si="1499"/>
        <v>7205.03</v>
      </c>
      <c r="G2099" s="63">
        <f t="shared" si="1494"/>
        <v>7245.38</v>
      </c>
      <c r="H2099" s="200">
        <f t="shared" si="1500"/>
        <v>46290</v>
      </c>
      <c r="I2099" s="64">
        <f t="shared" si="1501"/>
        <v>46320</v>
      </c>
      <c r="J2099" s="201">
        <f t="shared" si="1502"/>
        <v>5.6002542668107669E-3</v>
      </c>
      <c r="K2099" s="195">
        <f t="shared" si="1487"/>
        <v>46380</v>
      </c>
      <c r="L2099" s="202">
        <f t="shared" si="1503"/>
        <v>46380</v>
      </c>
      <c r="M2099" s="228">
        <f t="shared" si="1492"/>
        <v>30</v>
      </c>
      <c r="N2099" s="67">
        <f t="shared" si="1493"/>
        <v>16</v>
      </c>
      <c r="O2099" s="198">
        <f t="shared" si="1504"/>
        <v>1.0029828999999999</v>
      </c>
      <c r="P2099" s="203">
        <f t="shared" si="1505"/>
        <v>1.0056002500000001</v>
      </c>
      <c r="Q2099" s="203">
        <f t="shared" si="1506"/>
        <v>1.4371848696988667</v>
      </c>
      <c r="R2099" s="198">
        <f t="shared" si="1507"/>
        <v>1.4414718399999999</v>
      </c>
      <c r="S2099" s="198">
        <f t="shared" si="1508"/>
        <v>1.36673489</v>
      </c>
      <c r="T2099" s="198">
        <f t="shared" si="1509"/>
        <v>702.58707661999995</v>
      </c>
      <c r="U2099" s="198">
        <f t="shared" si="1510"/>
        <v>5.5258512617121527</v>
      </c>
      <c r="V2099" s="198">
        <f t="shared" si="1511"/>
        <v>220.29212743524619</v>
      </c>
      <c r="W2099" s="198">
        <f t="shared" si="1512"/>
        <v>739.88042179695844</v>
      </c>
      <c r="X2099" s="204">
        <f t="shared" si="1513"/>
        <v>0</v>
      </c>
      <c r="Y2099" s="198">
        <f t="shared" si="1514"/>
        <v>0</v>
      </c>
      <c r="Z2099" s="205">
        <f t="shared" si="1515"/>
        <v>0</v>
      </c>
      <c r="AA2099" s="198">
        <f t="shared" si="1516"/>
        <v>0</v>
      </c>
      <c r="AB2099" s="205">
        <f t="shared" si="1485"/>
        <v>5.1999999999999998E-2</v>
      </c>
      <c r="AC2099" s="140">
        <f t="shared" si="1486"/>
        <v>16</v>
      </c>
      <c r="AD2099" s="67">
        <f t="shared" si="1488"/>
        <v>30</v>
      </c>
      <c r="AE2099" s="11">
        <f t="shared" si="1489"/>
        <v>1.002255567</v>
      </c>
      <c r="AF2099" s="198">
        <f t="shared" si="1517"/>
        <v>1.58473222</v>
      </c>
      <c r="AG2099" s="198">
        <f t="shared" si="1518"/>
        <v>1.6688498599999999</v>
      </c>
      <c r="AH2099" s="198">
        <f t="shared" si="1519"/>
        <v>0</v>
      </c>
      <c r="AI2099" s="196" t="str">
        <f t="shared" si="1490"/>
        <v>A+J=</v>
      </c>
      <c r="AJ2099" s="72">
        <f t="shared" si="1491"/>
        <v>46380</v>
      </c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197">
        <f t="shared" si="1484"/>
        <v>46367</v>
      </c>
      <c r="B2100" s="198">
        <f t="shared" si="1495"/>
        <v>741.78793603619374</v>
      </c>
      <c r="C2100" s="198">
        <f t="shared" si="1496"/>
        <v>514.0624431</v>
      </c>
      <c r="D2100" s="198">
        <f t="shared" si="1497"/>
        <v>15.067699889999972</v>
      </c>
      <c r="E2100" s="198">
        <f t="shared" si="1498"/>
        <v>498.99474321000002</v>
      </c>
      <c r="F2100" s="199">
        <f t="shared" si="1499"/>
        <v>7205.03</v>
      </c>
      <c r="G2100" s="63">
        <f t="shared" si="1494"/>
        <v>7245.38</v>
      </c>
      <c r="H2100" s="200">
        <f t="shared" si="1500"/>
        <v>46290</v>
      </c>
      <c r="I2100" s="64">
        <f t="shared" si="1501"/>
        <v>46320</v>
      </c>
      <c r="J2100" s="201">
        <f t="shared" si="1502"/>
        <v>5.6002542668107669E-3</v>
      </c>
      <c r="K2100" s="195">
        <f t="shared" si="1487"/>
        <v>46380</v>
      </c>
      <c r="L2100" s="202">
        <f t="shared" si="1503"/>
        <v>46380</v>
      </c>
      <c r="M2100" s="228">
        <f t="shared" si="1492"/>
        <v>30</v>
      </c>
      <c r="N2100" s="67">
        <f t="shared" si="1493"/>
        <v>17</v>
      </c>
      <c r="O2100" s="198">
        <f t="shared" si="1504"/>
        <v>1.0031696299999999</v>
      </c>
      <c r="P2100" s="203">
        <f t="shared" si="1505"/>
        <v>1.0056002500000001</v>
      </c>
      <c r="Q2100" s="203">
        <f t="shared" si="1506"/>
        <v>1.4371848696988667</v>
      </c>
      <c r="R2100" s="198">
        <f t="shared" si="1507"/>
        <v>1.4417402100000001</v>
      </c>
      <c r="S2100" s="198">
        <f t="shared" si="1508"/>
        <v>1.36673489</v>
      </c>
      <c r="T2100" s="198">
        <f t="shared" si="1509"/>
        <v>702.58707661999995</v>
      </c>
      <c r="U2100" s="198">
        <f t="shared" si="1510"/>
        <v>5.5258512617121527</v>
      </c>
      <c r="V2100" s="198">
        <f t="shared" si="1511"/>
        <v>220.42604265448153</v>
      </c>
      <c r="W2100" s="198">
        <f t="shared" si="1512"/>
        <v>740.01433701619374</v>
      </c>
      <c r="X2100" s="204">
        <f t="shared" si="1513"/>
        <v>0</v>
      </c>
      <c r="Y2100" s="198">
        <f t="shared" si="1514"/>
        <v>0</v>
      </c>
      <c r="Z2100" s="205">
        <f t="shared" si="1515"/>
        <v>0</v>
      </c>
      <c r="AA2100" s="198">
        <f t="shared" si="1516"/>
        <v>0</v>
      </c>
      <c r="AB2100" s="205">
        <f t="shared" si="1485"/>
        <v>5.1999999999999998E-2</v>
      </c>
      <c r="AC2100" s="140">
        <f t="shared" si="1486"/>
        <v>17</v>
      </c>
      <c r="AD2100" s="67">
        <f t="shared" si="1488"/>
        <v>30</v>
      </c>
      <c r="AE2100" s="11">
        <f t="shared" si="1489"/>
        <v>1.0023967090000001</v>
      </c>
      <c r="AF2100" s="198">
        <f t="shared" si="1517"/>
        <v>1.6838967600000001</v>
      </c>
      <c r="AG2100" s="198">
        <f t="shared" si="1518"/>
        <v>1.77359902</v>
      </c>
      <c r="AH2100" s="198">
        <f t="shared" si="1519"/>
        <v>0</v>
      </c>
      <c r="AI2100" s="196" t="str">
        <f t="shared" si="1490"/>
        <v>A+J=</v>
      </c>
      <c r="AJ2100" s="72">
        <f t="shared" si="1491"/>
        <v>46380</v>
      </c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197">
        <f t="shared" si="1484"/>
        <v>46368</v>
      </c>
      <c r="B2101" s="198">
        <f t="shared" si="1495"/>
        <v>742.02667302521866</v>
      </c>
      <c r="C2101" s="198">
        <f t="shared" si="1496"/>
        <v>514.0624431</v>
      </c>
      <c r="D2101" s="198">
        <f t="shared" si="1497"/>
        <v>15.067699889999972</v>
      </c>
      <c r="E2101" s="198">
        <f t="shared" si="1498"/>
        <v>498.99474321000002</v>
      </c>
      <c r="F2101" s="199">
        <f t="shared" si="1499"/>
        <v>7205.03</v>
      </c>
      <c r="G2101" s="63">
        <f t="shared" si="1494"/>
        <v>7245.38</v>
      </c>
      <c r="H2101" s="200">
        <f t="shared" si="1500"/>
        <v>46290</v>
      </c>
      <c r="I2101" s="64">
        <f t="shared" si="1501"/>
        <v>46320</v>
      </c>
      <c r="J2101" s="201">
        <f t="shared" si="1502"/>
        <v>5.6002542668107669E-3</v>
      </c>
      <c r="K2101" s="195">
        <f t="shared" si="1487"/>
        <v>46380</v>
      </c>
      <c r="L2101" s="202">
        <f t="shared" si="1503"/>
        <v>46380</v>
      </c>
      <c r="M2101" s="228">
        <f t="shared" si="1492"/>
        <v>30</v>
      </c>
      <c r="N2101" s="67">
        <f t="shared" si="1493"/>
        <v>18</v>
      </c>
      <c r="O2101" s="198">
        <f t="shared" si="1504"/>
        <v>1.00335639</v>
      </c>
      <c r="P2101" s="203">
        <f t="shared" si="1505"/>
        <v>1.0056002500000001</v>
      </c>
      <c r="Q2101" s="203">
        <f t="shared" si="1506"/>
        <v>1.4371848696988667</v>
      </c>
      <c r="R2101" s="198">
        <f t="shared" si="1507"/>
        <v>1.44200862</v>
      </c>
      <c r="S2101" s="198">
        <f t="shared" si="1508"/>
        <v>1.36673489</v>
      </c>
      <c r="T2101" s="198">
        <f t="shared" si="1509"/>
        <v>702.58707661999995</v>
      </c>
      <c r="U2101" s="198">
        <f t="shared" si="1510"/>
        <v>5.5258512617121527</v>
      </c>
      <c r="V2101" s="198">
        <f t="shared" si="1511"/>
        <v>220.55997783350645</v>
      </c>
      <c r="W2101" s="198">
        <f t="shared" si="1512"/>
        <v>740.14827219521862</v>
      </c>
      <c r="X2101" s="204">
        <f t="shared" si="1513"/>
        <v>0</v>
      </c>
      <c r="Y2101" s="198">
        <f t="shared" si="1514"/>
        <v>0</v>
      </c>
      <c r="Z2101" s="205">
        <f t="shared" si="1515"/>
        <v>0</v>
      </c>
      <c r="AA2101" s="198">
        <f t="shared" si="1516"/>
        <v>0</v>
      </c>
      <c r="AB2101" s="205">
        <f t="shared" si="1485"/>
        <v>5.1999999999999998E-2</v>
      </c>
      <c r="AC2101" s="140">
        <f t="shared" si="1486"/>
        <v>18</v>
      </c>
      <c r="AD2101" s="67">
        <f t="shared" si="1488"/>
        <v>30</v>
      </c>
      <c r="AE2101" s="11">
        <f t="shared" si="1489"/>
        <v>1.0025378709999999</v>
      </c>
      <c r="AF2101" s="198">
        <f t="shared" si="1517"/>
        <v>1.78307536</v>
      </c>
      <c r="AG2101" s="198">
        <f t="shared" si="1518"/>
        <v>1.8784008299999999</v>
      </c>
      <c r="AH2101" s="198">
        <f t="shared" si="1519"/>
        <v>0</v>
      </c>
      <c r="AI2101" s="196" t="str">
        <f t="shared" si="1490"/>
        <v>A+J=</v>
      </c>
      <c r="AJ2101" s="72">
        <f t="shared" si="1491"/>
        <v>46380</v>
      </c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197">
        <f t="shared" si="1484"/>
        <v>46369</v>
      </c>
      <c r="B2102" s="198">
        <f t="shared" si="1495"/>
        <v>742.26548691398079</v>
      </c>
      <c r="C2102" s="198">
        <f t="shared" si="1496"/>
        <v>514.0624431</v>
      </c>
      <c r="D2102" s="198">
        <f t="shared" si="1497"/>
        <v>15.067699889999972</v>
      </c>
      <c r="E2102" s="198">
        <f t="shared" si="1498"/>
        <v>498.99474321000002</v>
      </c>
      <c r="F2102" s="199">
        <f t="shared" si="1499"/>
        <v>7205.03</v>
      </c>
      <c r="G2102" s="63">
        <f t="shared" si="1494"/>
        <v>7245.38</v>
      </c>
      <c r="H2102" s="200">
        <f t="shared" si="1500"/>
        <v>46290</v>
      </c>
      <c r="I2102" s="64">
        <f t="shared" si="1501"/>
        <v>46320</v>
      </c>
      <c r="J2102" s="201">
        <f t="shared" si="1502"/>
        <v>5.6002542668107669E-3</v>
      </c>
      <c r="K2102" s="195">
        <f t="shared" si="1487"/>
        <v>46380</v>
      </c>
      <c r="L2102" s="202">
        <f t="shared" si="1503"/>
        <v>46380</v>
      </c>
      <c r="M2102" s="228">
        <f t="shared" si="1492"/>
        <v>30</v>
      </c>
      <c r="N2102" s="67">
        <f t="shared" si="1493"/>
        <v>19</v>
      </c>
      <c r="O2102" s="198">
        <f t="shared" si="1504"/>
        <v>1.00354319</v>
      </c>
      <c r="P2102" s="203">
        <f t="shared" si="1505"/>
        <v>1.0056002500000001</v>
      </c>
      <c r="Q2102" s="203">
        <f t="shared" si="1506"/>
        <v>1.4371848696988667</v>
      </c>
      <c r="R2102" s="198">
        <f t="shared" si="1507"/>
        <v>1.44227708</v>
      </c>
      <c r="S2102" s="198">
        <f t="shared" si="1508"/>
        <v>1.36673489</v>
      </c>
      <c r="T2102" s="198">
        <f t="shared" si="1509"/>
        <v>702.58707661999995</v>
      </c>
      <c r="U2102" s="198">
        <f t="shared" si="1510"/>
        <v>5.5258512617121527</v>
      </c>
      <c r="V2102" s="198">
        <f t="shared" si="1511"/>
        <v>220.69393796226862</v>
      </c>
      <c r="W2102" s="198">
        <f t="shared" si="1512"/>
        <v>740.28223232398079</v>
      </c>
      <c r="X2102" s="204">
        <f t="shared" si="1513"/>
        <v>0</v>
      </c>
      <c r="Y2102" s="198">
        <f t="shared" si="1514"/>
        <v>0</v>
      </c>
      <c r="Z2102" s="205">
        <f t="shared" si="1515"/>
        <v>0</v>
      </c>
      <c r="AA2102" s="198">
        <f t="shared" si="1516"/>
        <v>0</v>
      </c>
      <c r="AB2102" s="205">
        <f t="shared" si="1485"/>
        <v>5.1999999999999998E-2</v>
      </c>
      <c r="AC2102" s="140">
        <f t="shared" si="1486"/>
        <v>19</v>
      </c>
      <c r="AD2102" s="67">
        <f t="shared" si="1488"/>
        <v>30</v>
      </c>
      <c r="AE2102" s="11">
        <f t="shared" si="1489"/>
        <v>1.002679052</v>
      </c>
      <c r="AF2102" s="198">
        <f t="shared" si="1517"/>
        <v>1.88226731</v>
      </c>
      <c r="AG2102" s="198">
        <f t="shared" si="1518"/>
        <v>1.98325459</v>
      </c>
      <c r="AH2102" s="198">
        <f t="shared" si="1519"/>
        <v>0</v>
      </c>
      <c r="AI2102" s="196" t="str">
        <f t="shared" si="1490"/>
        <v>A+J=</v>
      </c>
      <c r="AJ2102" s="72">
        <f t="shared" si="1491"/>
        <v>46380</v>
      </c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197">
        <f t="shared" si="1484"/>
        <v>46370</v>
      </c>
      <c r="B2103" s="198">
        <f t="shared" si="1495"/>
        <v>742.50437919248009</v>
      </c>
      <c r="C2103" s="198">
        <f t="shared" si="1496"/>
        <v>514.0624431</v>
      </c>
      <c r="D2103" s="198">
        <f t="shared" si="1497"/>
        <v>15.067699889999972</v>
      </c>
      <c r="E2103" s="198">
        <f t="shared" si="1498"/>
        <v>498.99474321000002</v>
      </c>
      <c r="F2103" s="199">
        <f t="shared" si="1499"/>
        <v>7205.03</v>
      </c>
      <c r="G2103" s="63">
        <f t="shared" si="1494"/>
        <v>7245.38</v>
      </c>
      <c r="H2103" s="200">
        <f t="shared" si="1500"/>
        <v>46290</v>
      </c>
      <c r="I2103" s="64">
        <f t="shared" si="1501"/>
        <v>46320</v>
      </c>
      <c r="J2103" s="201">
        <f t="shared" si="1502"/>
        <v>5.6002542668107669E-3</v>
      </c>
      <c r="K2103" s="195">
        <f t="shared" si="1487"/>
        <v>46380</v>
      </c>
      <c r="L2103" s="202">
        <f t="shared" si="1503"/>
        <v>46380</v>
      </c>
      <c r="M2103" s="228">
        <f t="shared" si="1492"/>
        <v>30</v>
      </c>
      <c r="N2103" s="67">
        <f t="shared" si="1493"/>
        <v>20</v>
      </c>
      <c r="O2103" s="198">
        <f t="shared" si="1504"/>
        <v>1.0037300199999999</v>
      </c>
      <c r="P2103" s="203">
        <f t="shared" si="1505"/>
        <v>1.0056002500000001</v>
      </c>
      <c r="Q2103" s="203">
        <f t="shared" si="1506"/>
        <v>1.4371848696988667</v>
      </c>
      <c r="R2103" s="198">
        <f t="shared" si="1507"/>
        <v>1.4425455899999999</v>
      </c>
      <c r="S2103" s="198">
        <f t="shared" si="1508"/>
        <v>1.36673489</v>
      </c>
      <c r="T2103" s="198">
        <f t="shared" si="1509"/>
        <v>702.58707661999995</v>
      </c>
      <c r="U2103" s="198">
        <f t="shared" si="1510"/>
        <v>5.5258512617121527</v>
      </c>
      <c r="V2103" s="198">
        <f t="shared" si="1511"/>
        <v>220.82792304076793</v>
      </c>
      <c r="W2103" s="198">
        <f t="shared" si="1512"/>
        <v>740.41621740248013</v>
      </c>
      <c r="X2103" s="204">
        <f t="shared" si="1513"/>
        <v>0</v>
      </c>
      <c r="Y2103" s="198">
        <f t="shared" si="1514"/>
        <v>0</v>
      </c>
      <c r="Z2103" s="205">
        <f t="shared" si="1515"/>
        <v>0</v>
      </c>
      <c r="AA2103" s="198">
        <f t="shared" si="1516"/>
        <v>0</v>
      </c>
      <c r="AB2103" s="205">
        <f t="shared" si="1485"/>
        <v>5.1999999999999998E-2</v>
      </c>
      <c r="AC2103" s="140">
        <f t="shared" si="1486"/>
        <v>20</v>
      </c>
      <c r="AD2103" s="67">
        <f t="shared" si="1488"/>
        <v>30</v>
      </c>
      <c r="AE2103" s="11">
        <f t="shared" si="1489"/>
        <v>1.002820254</v>
      </c>
      <c r="AF2103" s="198">
        <f t="shared" si="1517"/>
        <v>1.9814740099999999</v>
      </c>
      <c r="AG2103" s="198">
        <f t="shared" si="1518"/>
        <v>2.08816179</v>
      </c>
      <c r="AH2103" s="198">
        <f t="shared" si="1519"/>
        <v>0</v>
      </c>
      <c r="AI2103" s="196" t="str">
        <f t="shared" si="1490"/>
        <v>A+J=</v>
      </c>
      <c r="AJ2103" s="72">
        <f t="shared" si="1491"/>
        <v>46380</v>
      </c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197">
        <f t="shared" si="1484"/>
        <v>46371</v>
      </c>
      <c r="B2104" s="198">
        <f t="shared" si="1495"/>
        <v>742.7433534106641</v>
      </c>
      <c r="C2104" s="198">
        <f t="shared" si="1496"/>
        <v>514.0624431</v>
      </c>
      <c r="D2104" s="198">
        <f t="shared" si="1497"/>
        <v>15.067699889999972</v>
      </c>
      <c r="E2104" s="198">
        <f t="shared" si="1498"/>
        <v>498.99474321000002</v>
      </c>
      <c r="F2104" s="199">
        <f t="shared" si="1499"/>
        <v>7205.03</v>
      </c>
      <c r="G2104" s="63">
        <f t="shared" si="1494"/>
        <v>7245.38</v>
      </c>
      <c r="H2104" s="200">
        <f t="shared" si="1500"/>
        <v>46290</v>
      </c>
      <c r="I2104" s="64">
        <f t="shared" si="1501"/>
        <v>46320</v>
      </c>
      <c r="J2104" s="201">
        <f t="shared" si="1502"/>
        <v>5.6002542668107669E-3</v>
      </c>
      <c r="K2104" s="195">
        <f t="shared" si="1487"/>
        <v>46380</v>
      </c>
      <c r="L2104" s="202">
        <f t="shared" si="1503"/>
        <v>46380</v>
      </c>
      <c r="M2104" s="228">
        <f t="shared" si="1492"/>
        <v>30</v>
      </c>
      <c r="N2104" s="67">
        <f t="shared" si="1493"/>
        <v>21</v>
      </c>
      <c r="O2104" s="198">
        <f t="shared" si="1504"/>
        <v>1.00391689</v>
      </c>
      <c r="P2104" s="203">
        <f t="shared" si="1505"/>
        <v>1.0056002500000001</v>
      </c>
      <c r="Q2104" s="203">
        <f t="shared" si="1506"/>
        <v>1.4371848696988667</v>
      </c>
      <c r="R2104" s="198">
        <f t="shared" si="1507"/>
        <v>1.44281416</v>
      </c>
      <c r="S2104" s="198">
        <f t="shared" si="1508"/>
        <v>1.36673489</v>
      </c>
      <c r="T2104" s="198">
        <f t="shared" si="1509"/>
        <v>702.58707661999995</v>
      </c>
      <c r="U2104" s="198">
        <f t="shared" si="1510"/>
        <v>5.5258512617121527</v>
      </c>
      <c r="V2104" s="198">
        <f t="shared" si="1511"/>
        <v>220.96193805895183</v>
      </c>
      <c r="W2104" s="198">
        <f t="shared" si="1512"/>
        <v>740.55023242066409</v>
      </c>
      <c r="X2104" s="204">
        <f t="shared" si="1513"/>
        <v>0</v>
      </c>
      <c r="Y2104" s="198">
        <f t="shared" si="1514"/>
        <v>0</v>
      </c>
      <c r="Z2104" s="205">
        <f t="shared" si="1515"/>
        <v>0</v>
      </c>
      <c r="AA2104" s="198">
        <f t="shared" si="1516"/>
        <v>0</v>
      </c>
      <c r="AB2104" s="205">
        <f t="shared" si="1485"/>
        <v>5.1999999999999998E-2</v>
      </c>
      <c r="AC2104" s="140">
        <f t="shared" si="1486"/>
        <v>21</v>
      </c>
      <c r="AD2104" s="67">
        <f t="shared" si="1488"/>
        <v>30</v>
      </c>
      <c r="AE2104" s="11">
        <f t="shared" si="1489"/>
        <v>1.002961475</v>
      </c>
      <c r="AF2104" s="198">
        <f t="shared" si="1517"/>
        <v>2.0806940599999999</v>
      </c>
      <c r="AG2104" s="198">
        <f t="shared" si="1518"/>
        <v>2.1931209900000002</v>
      </c>
      <c r="AH2104" s="198">
        <f t="shared" si="1519"/>
        <v>0</v>
      </c>
      <c r="AI2104" s="196" t="str">
        <f t="shared" si="1490"/>
        <v>A+J=</v>
      </c>
      <c r="AJ2104" s="72">
        <f t="shared" si="1491"/>
        <v>46380</v>
      </c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197">
        <f t="shared" si="1484"/>
        <v>46372</v>
      </c>
      <c r="B2105" s="198">
        <f t="shared" si="1495"/>
        <v>742.98240031863759</v>
      </c>
      <c r="C2105" s="198">
        <f t="shared" si="1496"/>
        <v>514.0624431</v>
      </c>
      <c r="D2105" s="198">
        <f t="shared" si="1497"/>
        <v>15.067699889999972</v>
      </c>
      <c r="E2105" s="198">
        <f t="shared" si="1498"/>
        <v>498.99474321000002</v>
      </c>
      <c r="F2105" s="199">
        <f t="shared" si="1499"/>
        <v>7205.03</v>
      </c>
      <c r="G2105" s="63">
        <f t="shared" si="1494"/>
        <v>7245.38</v>
      </c>
      <c r="H2105" s="200">
        <f t="shared" si="1500"/>
        <v>46290</v>
      </c>
      <c r="I2105" s="64">
        <f t="shared" si="1501"/>
        <v>46320</v>
      </c>
      <c r="J2105" s="201">
        <f t="shared" si="1502"/>
        <v>5.6002542668107669E-3</v>
      </c>
      <c r="K2105" s="195">
        <f t="shared" si="1487"/>
        <v>46380</v>
      </c>
      <c r="L2105" s="202">
        <f t="shared" si="1503"/>
        <v>46380</v>
      </c>
      <c r="M2105" s="228">
        <f t="shared" si="1492"/>
        <v>30</v>
      </c>
      <c r="N2105" s="67">
        <f t="shared" si="1493"/>
        <v>22</v>
      </c>
      <c r="O2105" s="198">
        <f t="shared" si="1504"/>
        <v>1.0041037900000001</v>
      </c>
      <c r="P2105" s="203">
        <f t="shared" si="1505"/>
        <v>1.0056002500000001</v>
      </c>
      <c r="Q2105" s="203">
        <f t="shared" si="1506"/>
        <v>1.4371848696988667</v>
      </c>
      <c r="R2105" s="198">
        <f t="shared" si="1507"/>
        <v>1.44308277</v>
      </c>
      <c r="S2105" s="198">
        <f t="shared" si="1508"/>
        <v>1.36673489</v>
      </c>
      <c r="T2105" s="198">
        <f t="shared" si="1509"/>
        <v>702.58707661999995</v>
      </c>
      <c r="U2105" s="198">
        <f t="shared" si="1510"/>
        <v>5.5258512617121527</v>
      </c>
      <c r="V2105" s="198">
        <f t="shared" si="1511"/>
        <v>221.09597303692547</v>
      </c>
      <c r="W2105" s="198">
        <f t="shared" si="1512"/>
        <v>740.68426739863764</v>
      </c>
      <c r="X2105" s="204">
        <f t="shared" si="1513"/>
        <v>0</v>
      </c>
      <c r="Y2105" s="198">
        <f t="shared" si="1514"/>
        <v>0</v>
      </c>
      <c r="Z2105" s="205">
        <f t="shared" si="1515"/>
        <v>0</v>
      </c>
      <c r="AA2105" s="198">
        <f t="shared" si="1516"/>
        <v>0</v>
      </c>
      <c r="AB2105" s="205">
        <f t="shared" si="1485"/>
        <v>5.1999999999999998E-2</v>
      </c>
      <c r="AC2105" s="140">
        <f t="shared" si="1486"/>
        <v>22</v>
      </c>
      <c r="AD2105" s="67">
        <f t="shared" si="1488"/>
        <v>30</v>
      </c>
      <c r="AE2105" s="11">
        <f t="shared" si="1489"/>
        <v>1.0031027159999999</v>
      </c>
      <c r="AF2105" s="198">
        <f t="shared" si="1517"/>
        <v>2.1799281599999998</v>
      </c>
      <c r="AG2105" s="198">
        <f t="shared" si="1518"/>
        <v>2.29813292</v>
      </c>
      <c r="AH2105" s="198">
        <f t="shared" si="1519"/>
        <v>0</v>
      </c>
      <c r="AI2105" s="196" t="str">
        <f t="shared" si="1490"/>
        <v>A+J=</v>
      </c>
      <c r="AJ2105" s="72">
        <f t="shared" si="1491"/>
        <v>46380</v>
      </c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197">
        <f t="shared" si="1484"/>
        <v>46373</v>
      </c>
      <c r="B2106" s="198">
        <f t="shared" si="1495"/>
        <v>743.22151992640102</v>
      </c>
      <c r="C2106" s="198">
        <f t="shared" si="1496"/>
        <v>514.0624431</v>
      </c>
      <c r="D2106" s="198">
        <f t="shared" si="1497"/>
        <v>15.067699889999972</v>
      </c>
      <c r="E2106" s="198">
        <f t="shared" si="1498"/>
        <v>498.99474321000002</v>
      </c>
      <c r="F2106" s="199">
        <f t="shared" si="1499"/>
        <v>7205.03</v>
      </c>
      <c r="G2106" s="63">
        <f t="shared" si="1494"/>
        <v>7245.38</v>
      </c>
      <c r="H2106" s="200">
        <f t="shared" si="1500"/>
        <v>46290</v>
      </c>
      <c r="I2106" s="64">
        <f t="shared" si="1501"/>
        <v>46320</v>
      </c>
      <c r="J2106" s="201">
        <f t="shared" si="1502"/>
        <v>5.6002542668107669E-3</v>
      </c>
      <c r="K2106" s="195">
        <f t="shared" si="1487"/>
        <v>46380</v>
      </c>
      <c r="L2106" s="202">
        <f t="shared" si="1503"/>
        <v>46380</v>
      </c>
      <c r="M2106" s="228">
        <f t="shared" si="1492"/>
        <v>30</v>
      </c>
      <c r="N2106" s="67">
        <f t="shared" si="1493"/>
        <v>23</v>
      </c>
      <c r="O2106" s="198">
        <f t="shared" si="1504"/>
        <v>1.00429072</v>
      </c>
      <c r="P2106" s="203">
        <f t="shared" si="1505"/>
        <v>1.0056002500000001</v>
      </c>
      <c r="Q2106" s="203">
        <f t="shared" si="1506"/>
        <v>1.4371848696988667</v>
      </c>
      <c r="R2106" s="198">
        <f t="shared" si="1507"/>
        <v>1.4433514199999999</v>
      </c>
      <c r="S2106" s="198">
        <f t="shared" si="1508"/>
        <v>1.36673489</v>
      </c>
      <c r="T2106" s="198">
        <f t="shared" si="1509"/>
        <v>702.58707661999995</v>
      </c>
      <c r="U2106" s="198">
        <f t="shared" si="1510"/>
        <v>5.5258512617121527</v>
      </c>
      <c r="V2106" s="198">
        <f t="shared" si="1511"/>
        <v>221.23002797468885</v>
      </c>
      <c r="W2106" s="198">
        <f t="shared" si="1512"/>
        <v>740.81832233640102</v>
      </c>
      <c r="X2106" s="204">
        <f t="shared" si="1513"/>
        <v>0</v>
      </c>
      <c r="Y2106" s="198">
        <f t="shared" si="1514"/>
        <v>0</v>
      </c>
      <c r="Z2106" s="205">
        <f t="shared" si="1515"/>
        <v>0</v>
      </c>
      <c r="AA2106" s="198">
        <f t="shared" si="1516"/>
        <v>0</v>
      </c>
      <c r="AB2106" s="205">
        <f t="shared" si="1485"/>
        <v>5.1999999999999998E-2</v>
      </c>
      <c r="AC2106" s="140">
        <f t="shared" si="1486"/>
        <v>23</v>
      </c>
      <c r="AD2106" s="67">
        <f t="shared" si="1488"/>
        <v>30</v>
      </c>
      <c r="AE2106" s="11">
        <f t="shared" si="1489"/>
        <v>1.0032439769999999</v>
      </c>
      <c r="AF2106" s="198">
        <f t="shared" si="1517"/>
        <v>2.27917631</v>
      </c>
      <c r="AG2106" s="198">
        <f t="shared" si="1518"/>
        <v>2.40319759</v>
      </c>
      <c r="AH2106" s="198">
        <f t="shared" si="1519"/>
        <v>0</v>
      </c>
      <c r="AI2106" s="196" t="str">
        <f t="shared" si="1490"/>
        <v>A+J=</v>
      </c>
      <c r="AJ2106" s="72">
        <f t="shared" si="1491"/>
        <v>46380</v>
      </c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197">
        <f t="shared" si="1484"/>
        <v>46374</v>
      </c>
      <c r="B2107" s="198">
        <f t="shared" si="1495"/>
        <v>743.460722273849</v>
      </c>
      <c r="C2107" s="198">
        <f t="shared" si="1496"/>
        <v>514.0624431</v>
      </c>
      <c r="D2107" s="198">
        <f t="shared" si="1497"/>
        <v>15.067699889999972</v>
      </c>
      <c r="E2107" s="198">
        <f t="shared" si="1498"/>
        <v>498.99474321000002</v>
      </c>
      <c r="F2107" s="199">
        <f t="shared" si="1499"/>
        <v>7205.03</v>
      </c>
      <c r="G2107" s="63">
        <f t="shared" si="1494"/>
        <v>7245.38</v>
      </c>
      <c r="H2107" s="200">
        <f t="shared" si="1500"/>
        <v>46290</v>
      </c>
      <c r="I2107" s="64">
        <f t="shared" si="1501"/>
        <v>46320</v>
      </c>
      <c r="J2107" s="201">
        <f t="shared" si="1502"/>
        <v>5.6002542668107669E-3</v>
      </c>
      <c r="K2107" s="195">
        <f t="shared" si="1487"/>
        <v>46380</v>
      </c>
      <c r="L2107" s="202">
        <f t="shared" si="1503"/>
        <v>46380</v>
      </c>
      <c r="M2107" s="228">
        <f t="shared" si="1492"/>
        <v>30</v>
      </c>
      <c r="N2107" s="67">
        <f t="shared" si="1493"/>
        <v>24</v>
      </c>
      <c r="O2107" s="198">
        <f t="shared" si="1504"/>
        <v>1.0044776900000001</v>
      </c>
      <c r="P2107" s="203">
        <f t="shared" si="1505"/>
        <v>1.0056002500000001</v>
      </c>
      <c r="Q2107" s="203">
        <f t="shared" si="1506"/>
        <v>1.4371848696988667</v>
      </c>
      <c r="R2107" s="198">
        <f t="shared" si="1507"/>
        <v>1.44362013</v>
      </c>
      <c r="S2107" s="198">
        <f t="shared" si="1508"/>
        <v>1.36673489</v>
      </c>
      <c r="T2107" s="198">
        <f t="shared" si="1509"/>
        <v>702.58707661999995</v>
      </c>
      <c r="U2107" s="198">
        <f t="shared" si="1510"/>
        <v>5.5258512617121527</v>
      </c>
      <c r="V2107" s="198">
        <f t="shared" si="1511"/>
        <v>221.36411285213683</v>
      </c>
      <c r="W2107" s="198">
        <f t="shared" si="1512"/>
        <v>740.95240721384903</v>
      </c>
      <c r="X2107" s="204">
        <f t="shared" si="1513"/>
        <v>0</v>
      </c>
      <c r="Y2107" s="198">
        <f t="shared" si="1514"/>
        <v>0</v>
      </c>
      <c r="Z2107" s="205">
        <f t="shared" si="1515"/>
        <v>0</v>
      </c>
      <c r="AA2107" s="198">
        <f t="shared" si="1516"/>
        <v>0</v>
      </c>
      <c r="AB2107" s="205">
        <f t="shared" si="1485"/>
        <v>5.1999999999999998E-2</v>
      </c>
      <c r="AC2107" s="140">
        <f t="shared" si="1486"/>
        <v>24</v>
      </c>
      <c r="AD2107" s="67">
        <f t="shared" si="1488"/>
        <v>30</v>
      </c>
      <c r="AE2107" s="11">
        <f t="shared" si="1489"/>
        <v>1.003385258</v>
      </c>
      <c r="AF2107" s="198">
        <f t="shared" si="1517"/>
        <v>2.37843852</v>
      </c>
      <c r="AG2107" s="198">
        <f t="shared" si="1518"/>
        <v>2.5083150600000002</v>
      </c>
      <c r="AH2107" s="198">
        <f t="shared" si="1519"/>
        <v>0</v>
      </c>
      <c r="AI2107" s="196" t="str">
        <f t="shared" si="1490"/>
        <v>A+J=</v>
      </c>
      <c r="AJ2107" s="72">
        <f t="shared" si="1491"/>
        <v>46380</v>
      </c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197">
        <f t="shared" si="1484"/>
        <v>46375</v>
      </c>
      <c r="B2108" s="198">
        <f t="shared" si="1495"/>
        <v>743.70000737098155</v>
      </c>
      <c r="C2108" s="198">
        <f t="shared" si="1496"/>
        <v>514.0624431</v>
      </c>
      <c r="D2108" s="198">
        <f t="shared" si="1497"/>
        <v>15.067699889999972</v>
      </c>
      <c r="E2108" s="198">
        <f t="shared" si="1498"/>
        <v>498.99474321000002</v>
      </c>
      <c r="F2108" s="199">
        <f t="shared" si="1499"/>
        <v>7205.03</v>
      </c>
      <c r="G2108" s="63">
        <f t="shared" si="1494"/>
        <v>7245.38</v>
      </c>
      <c r="H2108" s="200">
        <f t="shared" si="1500"/>
        <v>46290</v>
      </c>
      <c r="I2108" s="64">
        <f t="shared" si="1501"/>
        <v>46320</v>
      </c>
      <c r="J2108" s="201">
        <f t="shared" si="1502"/>
        <v>5.6002542668107669E-3</v>
      </c>
      <c r="K2108" s="195">
        <f t="shared" si="1487"/>
        <v>46380</v>
      </c>
      <c r="L2108" s="202">
        <f t="shared" si="1503"/>
        <v>46380</v>
      </c>
      <c r="M2108" s="228">
        <f t="shared" si="1492"/>
        <v>30</v>
      </c>
      <c r="N2108" s="67">
        <f t="shared" si="1493"/>
        <v>25</v>
      </c>
      <c r="O2108" s="198">
        <f t="shared" si="1504"/>
        <v>1.0046647</v>
      </c>
      <c r="P2108" s="203">
        <f t="shared" si="1505"/>
        <v>1.0056002500000001</v>
      </c>
      <c r="Q2108" s="203">
        <f t="shared" si="1506"/>
        <v>1.4371848696988667</v>
      </c>
      <c r="R2108" s="198">
        <f t="shared" si="1507"/>
        <v>1.4438888999999999</v>
      </c>
      <c r="S2108" s="198">
        <f t="shared" si="1508"/>
        <v>1.36673489</v>
      </c>
      <c r="T2108" s="198">
        <f t="shared" si="1509"/>
        <v>702.58707661999995</v>
      </c>
      <c r="U2108" s="198">
        <f t="shared" si="1510"/>
        <v>5.5258512617121527</v>
      </c>
      <c r="V2108" s="198">
        <f t="shared" si="1511"/>
        <v>221.49822766926934</v>
      </c>
      <c r="W2108" s="198">
        <f t="shared" si="1512"/>
        <v>741.08652203098154</v>
      </c>
      <c r="X2108" s="204">
        <f t="shared" si="1513"/>
        <v>0</v>
      </c>
      <c r="Y2108" s="198">
        <f t="shared" si="1514"/>
        <v>0</v>
      </c>
      <c r="Z2108" s="205">
        <f t="shared" si="1515"/>
        <v>0</v>
      </c>
      <c r="AA2108" s="198">
        <f t="shared" si="1516"/>
        <v>0</v>
      </c>
      <c r="AB2108" s="205">
        <f t="shared" si="1485"/>
        <v>5.1999999999999998E-2</v>
      </c>
      <c r="AC2108" s="140">
        <f t="shared" si="1486"/>
        <v>25</v>
      </c>
      <c r="AD2108" s="67">
        <f t="shared" si="1488"/>
        <v>30</v>
      </c>
      <c r="AE2108" s="11">
        <f t="shared" si="1489"/>
        <v>1.003526559</v>
      </c>
      <c r="AF2108" s="198">
        <f t="shared" si="1517"/>
        <v>2.47771477</v>
      </c>
      <c r="AG2108" s="198">
        <f t="shared" si="1518"/>
        <v>2.61348534</v>
      </c>
      <c r="AH2108" s="198">
        <f t="shared" si="1519"/>
        <v>0</v>
      </c>
      <c r="AI2108" s="196" t="str">
        <f t="shared" si="1490"/>
        <v>A+J=</v>
      </c>
      <c r="AJ2108" s="72">
        <f t="shared" si="1491"/>
        <v>46380</v>
      </c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197">
        <f t="shared" si="1484"/>
        <v>46376</v>
      </c>
      <c r="B2109" s="198">
        <f t="shared" si="1495"/>
        <v>743.93936522790386</v>
      </c>
      <c r="C2109" s="198">
        <f t="shared" si="1496"/>
        <v>514.0624431</v>
      </c>
      <c r="D2109" s="198">
        <f t="shared" si="1497"/>
        <v>15.067699889999972</v>
      </c>
      <c r="E2109" s="198">
        <f t="shared" si="1498"/>
        <v>498.99474321000002</v>
      </c>
      <c r="F2109" s="199">
        <f t="shared" si="1499"/>
        <v>7205.03</v>
      </c>
      <c r="G2109" s="63">
        <f t="shared" si="1494"/>
        <v>7245.38</v>
      </c>
      <c r="H2109" s="200">
        <f t="shared" si="1500"/>
        <v>46290</v>
      </c>
      <c r="I2109" s="64">
        <f t="shared" si="1501"/>
        <v>46320</v>
      </c>
      <c r="J2109" s="201">
        <f t="shared" si="1502"/>
        <v>5.6002542668107669E-3</v>
      </c>
      <c r="K2109" s="195">
        <f t="shared" si="1487"/>
        <v>46380</v>
      </c>
      <c r="L2109" s="202">
        <f t="shared" si="1503"/>
        <v>46380</v>
      </c>
      <c r="M2109" s="228">
        <f t="shared" si="1492"/>
        <v>30</v>
      </c>
      <c r="N2109" s="67">
        <f t="shared" si="1493"/>
        <v>26</v>
      </c>
      <c r="O2109" s="198">
        <f t="shared" si="1504"/>
        <v>1.0048517400000001</v>
      </c>
      <c r="P2109" s="203">
        <f t="shared" si="1505"/>
        <v>1.0056002500000001</v>
      </c>
      <c r="Q2109" s="203">
        <f t="shared" si="1506"/>
        <v>1.4371848696988667</v>
      </c>
      <c r="R2109" s="198">
        <f t="shared" si="1507"/>
        <v>1.44415771</v>
      </c>
      <c r="S2109" s="198">
        <f t="shared" si="1508"/>
        <v>1.36673489</v>
      </c>
      <c r="T2109" s="198">
        <f t="shared" si="1509"/>
        <v>702.58707661999995</v>
      </c>
      <c r="U2109" s="198">
        <f t="shared" si="1510"/>
        <v>5.5258512617121527</v>
      </c>
      <c r="V2109" s="198">
        <f t="shared" si="1511"/>
        <v>221.63236244619168</v>
      </c>
      <c r="W2109" s="198">
        <f t="shared" si="1512"/>
        <v>741.22065680790388</v>
      </c>
      <c r="X2109" s="204">
        <f t="shared" si="1513"/>
        <v>0</v>
      </c>
      <c r="Y2109" s="198">
        <f t="shared" si="1514"/>
        <v>0</v>
      </c>
      <c r="Z2109" s="205">
        <f t="shared" si="1515"/>
        <v>0</v>
      </c>
      <c r="AA2109" s="198">
        <f t="shared" si="1516"/>
        <v>0</v>
      </c>
      <c r="AB2109" s="205">
        <f t="shared" si="1485"/>
        <v>5.1999999999999998E-2</v>
      </c>
      <c r="AC2109" s="140">
        <f t="shared" si="1486"/>
        <v>26</v>
      </c>
      <c r="AD2109" s="67">
        <f t="shared" si="1488"/>
        <v>30</v>
      </c>
      <c r="AE2109" s="11">
        <f t="shared" si="1489"/>
        <v>1.0036678800000001</v>
      </c>
      <c r="AF2109" s="198">
        <f t="shared" si="1517"/>
        <v>2.5770050800000002</v>
      </c>
      <c r="AG2109" s="198">
        <f t="shared" si="1518"/>
        <v>2.71870842</v>
      </c>
      <c r="AH2109" s="198">
        <f t="shared" si="1519"/>
        <v>0</v>
      </c>
      <c r="AI2109" s="196" t="str">
        <f t="shared" si="1490"/>
        <v>A+J=</v>
      </c>
      <c r="AJ2109" s="72">
        <f t="shared" si="1491"/>
        <v>46380</v>
      </c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197">
        <f t="shared" si="1484"/>
        <v>46377</v>
      </c>
      <c r="B2110" s="198">
        <f t="shared" si="1495"/>
        <v>744.17880513451075</v>
      </c>
      <c r="C2110" s="198">
        <f t="shared" si="1496"/>
        <v>514.0624431</v>
      </c>
      <c r="D2110" s="198">
        <f t="shared" si="1497"/>
        <v>15.067699889999972</v>
      </c>
      <c r="E2110" s="198">
        <f t="shared" si="1498"/>
        <v>498.99474321000002</v>
      </c>
      <c r="F2110" s="199">
        <f t="shared" si="1499"/>
        <v>7205.03</v>
      </c>
      <c r="G2110" s="63">
        <f t="shared" si="1494"/>
        <v>7245.38</v>
      </c>
      <c r="H2110" s="200">
        <f t="shared" si="1500"/>
        <v>46290</v>
      </c>
      <c r="I2110" s="64">
        <f t="shared" si="1501"/>
        <v>46320</v>
      </c>
      <c r="J2110" s="201">
        <f t="shared" si="1502"/>
        <v>5.6002542668107669E-3</v>
      </c>
      <c r="K2110" s="195">
        <f t="shared" si="1487"/>
        <v>46380</v>
      </c>
      <c r="L2110" s="202">
        <f t="shared" si="1503"/>
        <v>46380</v>
      </c>
      <c r="M2110" s="228">
        <f t="shared" si="1492"/>
        <v>30</v>
      </c>
      <c r="N2110" s="67">
        <f t="shared" si="1493"/>
        <v>27</v>
      </c>
      <c r="O2110" s="198">
        <f t="shared" si="1504"/>
        <v>1.00503882</v>
      </c>
      <c r="P2110" s="203">
        <f t="shared" si="1505"/>
        <v>1.0056002500000001</v>
      </c>
      <c r="Q2110" s="203">
        <f t="shared" si="1506"/>
        <v>1.4371848696988667</v>
      </c>
      <c r="R2110" s="198">
        <f t="shared" si="1507"/>
        <v>1.44442658</v>
      </c>
      <c r="S2110" s="198">
        <f t="shared" si="1508"/>
        <v>1.36673489</v>
      </c>
      <c r="T2110" s="198">
        <f t="shared" si="1509"/>
        <v>702.58707661999995</v>
      </c>
      <c r="U2110" s="198">
        <f t="shared" si="1510"/>
        <v>5.5258512617121527</v>
      </c>
      <c r="V2110" s="198">
        <f t="shared" si="1511"/>
        <v>221.76652716279855</v>
      </c>
      <c r="W2110" s="198">
        <f t="shared" si="1512"/>
        <v>741.35482152451073</v>
      </c>
      <c r="X2110" s="204">
        <f t="shared" si="1513"/>
        <v>0</v>
      </c>
      <c r="Y2110" s="198">
        <f t="shared" si="1514"/>
        <v>0</v>
      </c>
      <c r="Z2110" s="205">
        <f t="shared" si="1515"/>
        <v>0</v>
      </c>
      <c r="AA2110" s="198">
        <f t="shared" si="1516"/>
        <v>0</v>
      </c>
      <c r="AB2110" s="205">
        <f t="shared" si="1485"/>
        <v>5.1999999999999998E-2</v>
      </c>
      <c r="AC2110" s="140">
        <f t="shared" si="1486"/>
        <v>27</v>
      </c>
      <c r="AD2110" s="67">
        <f t="shared" si="1488"/>
        <v>30</v>
      </c>
      <c r="AE2110" s="11">
        <f t="shared" si="1489"/>
        <v>1.0038092199999999</v>
      </c>
      <c r="AF2110" s="198">
        <f t="shared" si="1517"/>
        <v>2.6763087400000001</v>
      </c>
      <c r="AG2110" s="198">
        <f t="shared" si="1518"/>
        <v>2.82398361</v>
      </c>
      <c r="AH2110" s="198">
        <f t="shared" si="1519"/>
        <v>0</v>
      </c>
      <c r="AI2110" s="196" t="str">
        <f t="shared" si="1490"/>
        <v>A+J=</v>
      </c>
      <c r="AJ2110" s="72">
        <f t="shared" si="1491"/>
        <v>46380</v>
      </c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197">
        <f t="shared" si="1484"/>
        <v>46378</v>
      </c>
      <c r="B2111" s="198">
        <f t="shared" si="1495"/>
        <v>744.41831857090733</v>
      </c>
      <c r="C2111" s="198">
        <f t="shared" si="1496"/>
        <v>514.0624431</v>
      </c>
      <c r="D2111" s="198">
        <f t="shared" si="1497"/>
        <v>15.067699889999972</v>
      </c>
      <c r="E2111" s="198">
        <f t="shared" si="1498"/>
        <v>498.99474321000002</v>
      </c>
      <c r="F2111" s="199">
        <f t="shared" si="1499"/>
        <v>7205.03</v>
      </c>
      <c r="G2111" s="63">
        <f t="shared" si="1494"/>
        <v>7245.38</v>
      </c>
      <c r="H2111" s="200">
        <f t="shared" si="1500"/>
        <v>46290</v>
      </c>
      <c r="I2111" s="64">
        <f t="shared" si="1501"/>
        <v>46320</v>
      </c>
      <c r="J2111" s="201">
        <f t="shared" si="1502"/>
        <v>5.6002542668107669E-3</v>
      </c>
      <c r="K2111" s="195">
        <f t="shared" si="1487"/>
        <v>46380</v>
      </c>
      <c r="L2111" s="202">
        <f t="shared" si="1503"/>
        <v>46380</v>
      </c>
      <c r="M2111" s="228">
        <f t="shared" si="1492"/>
        <v>30</v>
      </c>
      <c r="N2111" s="67">
        <f t="shared" si="1493"/>
        <v>28</v>
      </c>
      <c r="O2111" s="198">
        <f t="shared" si="1504"/>
        <v>1.0052259299999999</v>
      </c>
      <c r="P2111" s="203">
        <f t="shared" si="1505"/>
        <v>1.0056002500000001</v>
      </c>
      <c r="Q2111" s="203">
        <f t="shared" si="1506"/>
        <v>1.4371848696988667</v>
      </c>
      <c r="R2111" s="198">
        <f t="shared" si="1507"/>
        <v>1.44469549</v>
      </c>
      <c r="S2111" s="198">
        <f t="shared" si="1508"/>
        <v>1.36673489</v>
      </c>
      <c r="T2111" s="198">
        <f t="shared" si="1509"/>
        <v>702.58707661999995</v>
      </c>
      <c r="U2111" s="198">
        <f t="shared" si="1510"/>
        <v>5.5258512617121527</v>
      </c>
      <c r="V2111" s="198">
        <f t="shared" si="1511"/>
        <v>221.90071183919511</v>
      </c>
      <c r="W2111" s="198">
        <f t="shared" si="1512"/>
        <v>741.48900620090728</v>
      </c>
      <c r="X2111" s="204">
        <f t="shared" si="1513"/>
        <v>0</v>
      </c>
      <c r="Y2111" s="198">
        <f t="shared" si="1514"/>
        <v>0</v>
      </c>
      <c r="Z2111" s="205">
        <f t="shared" si="1515"/>
        <v>0</v>
      </c>
      <c r="AA2111" s="198">
        <f t="shared" si="1516"/>
        <v>0</v>
      </c>
      <c r="AB2111" s="205">
        <f t="shared" si="1485"/>
        <v>5.1999999999999998E-2</v>
      </c>
      <c r="AC2111" s="140">
        <f t="shared" si="1486"/>
        <v>28</v>
      </c>
      <c r="AD2111" s="67">
        <f t="shared" si="1488"/>
        <v>30</v>
      </c>
      <c r="AE2111" s="11">
        <f t="shared" si="1489"/>
        <v>1.003950581</v>
      </c>
      <c r="AF2111" s="198">
        <f t="shared" si="1517"/>
        <v>2.77562715</v>
      </c>
      <c r="AG2111" s="198">
        <f t="shared" si="1518"/>
        <v>2.9293123699999999</v>
      </c>
      <c r="AH2111" s="198">
        <f t="shared" si="1519"/>
        <v>0</v>
      </c>
      <c r="AI2111" s="196" t="str">
        <f t="shared" si="1490"/>
        <v>A+J=</v>
      </c>
      <c r="AJ2111" s="72">
        <f t="shared" si="1491"/>
        <v>46380</v>
      </c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197">
        <f t="shared" si="1484"/>
        <v>46379</v>
      </c>
      <c r="B2112" s="198">
        <f t="shared" si="1495"/>
        <v>744.65790909704117</v>
      </c>
      <c r="C2112" s="198">
        <f t="shared" si="1496"/>
        <v>514.0624431</v>
      </c>
      <c r="D2112" s="198">
        <f t="shared" si="1497"/>
        <v>15.067699889999972</v>
      </c>
      <c r="E2112" s="198">
        <f t="shared" si="1498"/>
        <v>498.99474321000002</v>
      </c>
      <c r="F2112" s="199">
        <f t="shared" si="1499"/>
        <v>7205.03</v>
      </c>
      <c r="G2112" s="63">
        <f t="shared" si="1494"/>
        <v>7245.38</v>
      </c>
      <c r="H2112" s="200">
        <f t="shared" si="1500"/>
        <v>46290</v>
      </c>
      <c r="I2112" s="64">
        <f t="shared" si="1501"/>
        <v>46320</v>
      </c>
      <c r="J2112" s="201">
        <f t="shared" si="1502"/>
        <v>5.6002542668107669E-3</v>
      </c>
      <c r="K2112" s="195">
        <f t="shared" si="1487"/>
        <v>46380</v>
      </c>
      <c r="L2112" s="202">
        <f t="shared" si="1503"/>
        <v>46380</v>
      </c>
      <c r="M2112" s="228">
        <f t="shared" si="1492"/>
        <v>30</v>
      </c>
      <c r="N2112" s="67">
        <f t="shared" si="1493"/>
        <v>29</v>
      </c>
      <c r="O2112" s="198">
        <f t="shared" si="1504"/>
        <v>1.0054130699999999</v>
      </c>
      <c r="P2112" s="203">
        <f t="shared" si="1505"/>
        <v>1.0056002500000001</v>
      </c>
      <c r="Q2112" s="203">
        <f t="shared" si="1506"/>
        <v>1.4371848696988667</v>
      </c>
      <c r="R2112" s="198">
        <f t="shared" si="1507"/>
        <v>1.4449644500000001</v>
      </c>
      <c r="S2112" s="198">
        <f t="shared" si="1508"/>
        <v>1.36673489</v>
      </c>
      <c r="T2112" s="198">
        <f t="shared" si="1509"/>
        <v>702.58707661999995</v>
      </c>
      <c r="U2112" s="198">
        <f t="shared" si="1510"/>
        <v>5.5258512617121527</v>
      </c>
      <c r="V2112" s="198">
        <f t="shared" si="1511"/>
        <v>222.03492146532892</v>
      </c>
      <c r="W2112" s="198">
        <f t="shared" si="1512"/>
        <v>741.62321582704112</v>
      </c>
      <c r="X2112" s="204">
        <f t="shared" si="1513"/>
        <v>0</v>
      </c>
      <c r="Y2112" s="198">
        <f t="shared" si="1514"/>
        <v>0</v>
      </c>
      <c r="Z2112" s="205">
        <f t="shared" si="1515"/>
        <v>0</v>
      </c>
      <c r="AA2112" s="198">
        <f t="shared" si="1516"/>
        <v>0</v>
      </c>
      <c r="AB2112" s="205">
        <f t="shared" si="1485"/>
        <v>5.1999999999999998E-2</v>
      </c>
      <c r="AC2112" s="140">
        <f t="shared" si="1486"/>
        <v>29</v>
      </c>
      <c r="AD2112" s="67">
        <f t="shared" si="1488"/>
        <v>30</v>
      </c>
      <c r="AE2112" s="11">
        <f t="shared" si="1489"/>
        <v>1.0040919610000001</v>
      </c>
      <c r="AF2112" s="198">
        <f t="shared" si="1517"/>
        <v>2.8749589100000001</v>
      </c>
      <c r="AG2112" s="198">
        <f t="shared" si="1518"/>
        <v>3.03469327</v>
      </c>
      <c r="AH2112" s="198">
        <f t="shared" si="1519"/>
        <v>0</v>
      </c>
      <c r="AI2112" s="196" t="str">
        <f t="shared" si="1490"/>
        <v>A+J=</v>
      </c>
      <c r="AJ2112" s="72">
        <f t="shared" si="1491"/>
        <v>46380</v>
      </c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197">
        <f t="shared" si="1484"/>
        <v>46380</v>
      </c>
      <c r="B2113" s="198">
        <f t="shared" si="1495"/>
        <v>744.89757820291209</v>
      </c>
      <c r="C2113" s="198">
        <f t="shared" si="1496"/>
        <v>514.0624431</v>
      </c>
      <c r="D2113" s="198">
        <f t="shared" si="1497"/>
        <v>15.067699889999972</v>
      </c>
      <c r="E2113" s="198">
        <f t="shared" si="1498"/>
        <v>498.99474321000002</v>
      </c>
      <c r="F2113" s="199">
        <f t="shared" si="1499"/>
        <v>7205.03</v>
      </c>
      <c r="G2113" s="63">
        <f t="shared" si="1494"/>
        <v>7245.38</v>
      </c>
      <c r="H2113" s="200">
        <f t="shared" si="1500"/>
        <v>46290</v>
      </c>
      <c r="I2113" s="64">
        <f t="shared" si="1501"/>
        <v>46320</v>
      </c>
      <c r="J2113" s="201">
        <f t="shared" si="1502"/>
        <v>5.6002542668107669E-3</v>
      </c>
      <c r="K2113" s="195">
        <f t="shared" si="1487"/>
        <v>46411</v>
      </c>
      <c r="L2113" s="202">
        <f t="shared" si="1503"/>
        <v>46380</v>
      </c>
      <c r="M2113" s="228">
        <f t="shared" si="1492"/>
        <v>30</v>
      </c>
      <c r="N2113" s="67">
        <f t="shared" si="1493"/>
        <v>30</v>
      </c>
      <c r="O2113" s="198">
        <f t="shared" si="1504"/>
        <v>1.0056002500000001</v>
      </c>
      <c r="P2113" s="203">
        <f t="shared" si="1505"/>
        <v>1.0056002500000001</v>
      </c>
      <c r="Q2113" s="203">
        <f t="shared" si="1506"/>
        <v>1.4371848696988667</v>
      </c>
      <c r="R2113" s="198">
        <f t="shared" si="1507"/>
        <v>1.4452334600000001</v>
      </c>
      <c r="S2113" s="198">
        <f t="shared" si="1508"/>
        <v>1.36673489</v>
      </c>
      <c r="T2113" s="198">
        <f t="shared" si="1509"/>
        <v>702.58707661999995</v>
      </c>
      <c r="U2113" s="198">
        <f t="shared" si="1510"/>
        <v>5.5258512617121527</v>
      </c>
      <c r="V2113" s="198">
        <f t="shared" si="1511"/>
        <v>222.16915604119987</v>
      </c>
      <c r="W2113" s="198">
        <f t="shared" si="1512"/>
        <v>741.75745040291213</v>
      </c>
      <c r="X2113" s="204">
        <f t="shared" si="1513"/>
        <v>69</v>
      </c>
      <c r="Y2113" s="198">
        <f t="shared" si="1514"/>
        <v>2.1762124100000002</v>
      </c>
      <c r="Z2113" s="205">
        <f t="shared" si="1515"/>
        <v>1.4619999999999999E-2</v>
      </c>
      <c r="AA2113" s="198">
        <f t="shared" si="1516"/>
        <v>10.271823059999999</v>
      </c>
      <c r="AB2113" s="205">
        <f t="shared" si="1485"/>
        <v>5.1999999999999998E-2</v>
      </c>
      <c r="AC2113" s="140">
        <f t="shared" si="1486"/>
        <v>30</v>
      </c>
      <c r="AD2113" s="67">
        <f t="shared" si="1488"/>
        <v>30</v>
      </c>
      <c r="AE2113" s="11">
        <f t="shared" si="1489"/>
        <v>1.0042333619999999</v>
      </c>
      <c r="AF2113" s="198">
        <f t="shared" si="1517"/>
        <v>2.9743054299999998</v>
      </c>
      <c r="AG2113" s="198">
        <f t="shared" si="1518"/>
        <v>3.1401278000000001</v>
      </c>
      <c r="AH2113" s="198">
        <f t="shared" si="1519"/>
        <v>13.246128489999998</v>
      </c>
      <c r="AI2113" s="196" t="str">
        <f t="shared" si="1490"/>
        <v>A+J=</v>
      </c>
      <c r="AJ2113" s="72">
        <f t="shared" si="1491"/>
        <v>46380</v>
      </c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197">
        <f t="shared" si="1484"/>
        <v>46381</v>
      </c>
      <c r="B2114" s="198">
        <f t="shared" si="1495"/>
        <v>731.72291650938644</v>
      </c>
      <c r="C2114" s="198">
        <f t="shared" si="1496"/>
        <v>506.54685018999999</v>
      </c>
      <c r="D2114" s="198">
        <f t="shared" si="1497"/>
        <v>7.5521069799999623</v>
      </c>
      <c r="E2114" s="198">
        <f t="shared" si="1498"/>
        <v>498.99474321000002</v>
      </c>
      <c r="F2114" s="199">
        <f t="shared" si="1499"/>
        <v>7205.03</v>
      </c>
      <c r="G2114" s="63">
        <f t="shared" si="1494"/>
        <v>7245.38</v>
      </c>
      <c r="H2114" s="200">
        <f t="shared" si="1500"/>
        <v>46320</v>
      </c>
      <c r="I2114" s="64">
        <f t="shared" si="1501"/>
        <v>46351</v>
      </c>
      <c r="J2114" s="201">
        <f t="shared" si="1502"/>
        <v>5.6002542668107669E-3</v>
      </c>
      <c r="K2114" s="195">
        <f t="shared" si="1487"/>
        <v>46411</v>
      </c>
      <c r="L2114" s="202">
        <f t="shared" si="1503"/>
        <v>46411</v>
      </c>
      <c r="M2114" s="228">
        <f t="shared" si="1492"/>
        <v>30</v>
      </c>
      <c r="N2114" s="67">
        <f t="shared" si="1493"/>
        <v>1</v>
      </c>
      <c r="O2114" s="198">
        <f t="shared" si="1504"/>
        <v>1.0001861700000001</v>
      </c>
      <c r="P2114" s="203">
        <f t="shared" si="1505"/>
        <v>1.0056002500000001</v>
      </c>
      <c r="Q2114" s="203">
        <f t="shared" si="1506"/>
        <v>1.4452334642653979</v>
      </c>
      <c r="R2114" s="198">
        <f t="shared" si="1507"/>
        <v>1.44550252</v>
      </c>
      <c r="S2114" s="198">
        <f t="shared" si="1508"/>
        <v>1.36673489</v>
      </c>
      <c r="T2114" s="198">
        <f t="shared" si="1509"/>
        <v>692.31525356999998</v>
      </c>
      <c r="U2114" s="198">
        <f t="shared" si="1510"/>
        <v>2.7696211225785188</v>
      </c>
      <c r="V2114" s="198">
        <f t="shared" si="1511"/>
        <v>222.3034155668079</v>
      </c>
      <c r="W2114" s="198">
        <f t="shared" si="1512"/>
        <v>731.6198868793864</v>
      </c>
      <c r="X2114" s="204">
        <f t="shared" si="1513"/>
        <v>0</v>
      </c>
      <c r="Y2114" s="198">
        <f t="shared" si="1514"/>
        <v>0</v>
      </c>
      <c r="Z2114" s="205">
        <f t="shared" si="1515"/>
        <v>0</v>
      </c>
      <c r="AA2114" s="198">
        <f t="shared" si="1516"/>
        <v>0</v>
      </c>
      <c r="AB2114" s="205">
        <f t="shared" si="1485"/>
        <v>5.1999999999999998E-2</v>
      </c>
      <c r="AC2114" s="140">
        <f t="shared" si="1486"/>
        <v>1</v>
      </c>
      <c r="AD2114" s="67">
        <f t="shared" si="1488"/>
        <v>30</v>
      </c>
      <c r="AE2114" s="11">
        <f t="shared" si="1489"/>
        <v>1.000140824</v>
      </c>
      <c r="AF2114" s="198">
        <f t="shared" si="1517"/>
        <v>9.7494600000000001E-2</v>
      </c>
      <c r="AG2114" s="198">
        <f t="shared" si="1518"/>
        <v>0.10302963</v>
      </c>
      <c r="AH2114" s="198">
        <f t="shared" si="1519"/>
        <v>0</v>
      </c>
      <c r="AI2114" s="196" t="str">
        <f t="shared" si="1490"/>
        <v>A+J=</v>
      </c>
      <c r="AJ2114" s="72">
        <f t="shared" si="1491"/>
        <v>46411</v>
      </c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197">
        <f t="shared" si="1484"/>
        <v>46382</v>
      </c>
      <c r="B2115" s="198">
        <f t="shared" si="1495"/>
        <v>731.96027809478414</v>
      </c>
      <c r="C2115" s="198">
        <f t="shared" si="1496"/>
        <v>506.54685018999999</v>
      </c>
      <c r="D2115" s="198">
        <f t="shared" si="1497"/>
        <v>7.5521069799999623</v>
      </c>
      <c r="E2115" s="198">
        <f t="shared" si="1498"/>
        <v>498.99474321000002</v>
      </c>
      <c r="F2115" s="199">
        <f t="shared" si="1499"/>
        <v>7205.03</v>
      </c>
      <c r="G2115" s="63">
        <f t="shared" si="1494"/>
        <v>7245.38</v>
      </c>
      <c r="H2115" s="200">
        <f t="shared" si="1500"/>
        <v>46320</v>
      </c>
      <c r="I2115" s="64">
        <f t="shared" si="1501"/>
        <v>46351</v>
      </c>
      <c r="J2115" s="201">
        <f t="shared" si="1502"/>
        <v>5.6002542668107669E-3</v>
      </c>
      <c r="K2115" s="195">
        <f t="shared" si="1487"/>
        <v>46411</v>
      </c>
      <c r="L2115" s="202">
        <f t="shared" si="1503"/>
        <v>46411</v>
      </c>
      <c r="M2115" s="228">
        <f t="shared" si="1492"/>
        <v>30</v>
      </c>
      <c r="N2115" s="67">
        <f t="shared" si="1493"/>
        <v>2</v>
      </c>
      <c r="O2115" s="198">
        <f t="shared" si="1504"/>
        <v>1.00037237</v>
      </c>
      <c r="P2115" s="203">
        <f t="shared" si="1505"/>
        <v>1.0056002500000001</v>
      </c>
      <c r="Q2115" s="203">
        <f t="shared" si="1506"/>
        <v>1.4452334642653979</v>
      </c>
      <c r="R2115" s="198">
        <f t="shared" si="1507"/>
        <v>1.4457716199999999</v>
      </c>
      <c r="S2115" s="198">
        <f t="shared" si="1508"/>
        <v>1.36673489</v>
      </c>
      <c r="T2115" s="198">
        <f t="shared" si="1509"/>
        <v>692.31525356999998</v>
      </c>
      <c r="U2115" s="198">
        <f t="shared" si="1510"/>
        <v>2.7696211225785188</v>
      </c>
      <c r="V2115" s="198">
        <f t="shared" si="1511"/>
        <v>222.43769505220567</v>
      </c>
      <c r="W2115" s="198">
        <f t="shared" si="1512"/>
        <v>731.75416636478417</v>
      </c>
      <c r="X2115" s="204">
        <f t="shared" si="1513"/>
        <v>0</v>
      </c>
      <c r="Y2115" s="198">
        <f t="shared" si="1514"/>
        <v>0</v>
      </c>
      <c r="Z2115" s="205">
        <f t="shared" si="1515"/>
        <v>0</v>
      </c>
      <c r="AA2115" s="198">
        <f t="shared" si="1516"/>
        <v>0</v>
      </c>
      <c r="AB2115" s="205">
        <f t="shared" si="1485"/>
        <v>5.1999999999999998E-2</v>
      </c>
      <c r="AC2115" s="140">
        <f t="shared" si="1486"/>
        <v>2</v>
      </c>
      <c r="AD2115" s="67">
        <f t="shared" si="1488"/>
        <v>30</v>
      </c>
      <c r="AE2115" s="11">
        <f t="shared" si="1489"/>
        <v>1.000281668</v>
      </c>
      <c r="AF2115" s="198">
        <f t="shared" si="1517"/>
        <v>0.19500305000000001</v>
      </c>
      <c r="AG2115" s="198">
        <f t="shared" si="1518"/>
        <v>0.20611172999999999</v>
      </c>
      <c r="AH2115" s="198">
        <f t="shared" si="1519"/>
        <v>0</v>
      </c>
      <c r="AI2115" s="196" t="str">
        <f t="shared" si="1490"/>
        <v>A+J=</v>
      </c>
      <c r="AJ2115" s="72">
        <f t="shared" si="1491"/>
        <v>46411</v>
      </c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197">
        <f t="shared" si="1484"/>
        <v>46383</v>
      </c>
      <c r="B2116" s="198">
        <f t="shared" si="1495"/>
        <v>732.1977220898666</v>
      </c>
      <c r="C2116" s="198">
        <f t="shared" si="1496"/>
        <v>506.54685018999999</v>
      </c>
      <c r="D2116" s="198">
        <f t="shared" si="1497"/>
        <v>7.5521069799999623</v>
      </c>
      <c r="E2116" s="198">
        <f t="shared" si="1498"/>
        <v>498.99474321000002</v>
      </c>
      <c r="F2116" s="199">
        <f t="shared" si="1499"/>
        <v>7205.03</v>
      </c>
      <c r="G2116" s="63">
        <f t="shared" si="1494"/>
        <v>7245.38</v>
      </c>
      <c r="H2116" s="200">
        <f t="shared" si="1500"/>
        <v>46320</v>
      </c>
      <c r="I2116" s="64">
        <f t="shared" si="1501"/>
        <v>46351</v>
      </c>
      <c r="J2116" s="201">
        <f t="shared" si="1502"/>
        <v>5.6002542668107669E-3</v>
      </c>
      <c r="K2116" s="195">
        <f t="shared" si="1487"/>
        <v>46411</v>
      </c>
      <c r="L2116" s="202">
        <f t="shared" si="1503"/>
        <v>46411</v>
      </c>
      <c r="M2116" s="228">
        <f t="shared" si="1492"/>
        <v>30</v>
      </c>
      <c r="N2116" s="67">
        <f t="shared" si="1493"/>
        <v>3</v>
      </c>
      <c r="O2116" s="198">
        <f t="shared" si="1504"/>
        <v>1.0005586099999999</v>
      </c>
      <c r="P2116" s="203">
        <f t="shared" si="1505"/>
        <v>1.0056002500000001</v>
      </c>
      <c r="Q2116" s="203">
        <f t="shared" si="1506"/>
        <v>1.4452334642653979</v>
      </c>
      <c r="R2116" s="198">
        <f t="shared" si="1507"/>
        <v>1.4460407799999999</v>
      </c>
      <c r="S2116" s="198">
        <f t="shared" si="1508"/>
        <v>1.36673489</v>
      </c>
      <c r="T2116" s="198">
        <f t="shared" si="1509"/>
        <v>692.31525356999998</v>
      </c>
      <c r="U2116" s="198">
        <f t="shared" si="1510"/>
        <v>2.7696211225785188</v>
      </c>
      <c r="V2116" s="198">
        <f t="shared" si="1511"/>
        <v>222.57200447728806</v>
      </c>
      <c r="W2116" s="198">
        <f t="shared" si="1512"/>
        <v>731.88847578986656</v>
      </c>
      <c r="X2116" s="204">
        <f t="shared" si="1513"/>
        <v>0</v>
      </c>
      <c r="Y2116" s="198">
        <f t="shared" si="1514"/>
        <v>0</v>
      </c>
      <c r="Z2116" s="205">
        <f t="shared" si="1515"/>
        <v>0</v>
      </c>
      <c r="AA2116" s="198">
        <f t="shared" si="1516"/>
        <v>0</v>
      </c>
      <c r="AB2116" s="205">
        <f t="shared" si="1485"/>
        <v>5.1999999999999998E-2</v>
      </c>
      <c r="AC2116" s="140">
        <f t="shared" si="1486"/>
        <v>3</v>
      </c>
      <c r="AD2116" s="67">
        <f t="shared" si="1488"/>
        <v>30</v>
      </c>
      <c r="AE2116" s="11">
        <f t="shared" si="1489"/>
        <v>1.000422532</v>
      </c>
      <c r="AF2116" s="198">
        <f t="shared" si="1517"/>
        <v>0.29252534000000002</v>
      </c>
      <c r="AG2116" s="198">
        <f t="shared" si="1518"/>
        <v>0.30924629999999997</v>
      </c>
      <c r="AH2116" s="198">
        <f t="shared" si="1519"/>
        <v>0</v>
      </c>
      <c r="AI2116" s="196" t="str">
        <f t="shared" si="1490"/>
        <v>A+J=</v>
      </c>
      <c r="AJ2116" s="72">
        <f t="shared" si="1491"/>
        <v>46411</v>
      </c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197">
        <f t="shared" si="1484"/>
        <v>46384</v>
      </c>
      <c r="B2117" s="198">
        <f t="shared" si="1495"/>
        <v>732.4352477846337</v>
      </c>
      <c r="C2117" s="198">
        <f t="shared" si="1496"/>
        <v>506.54685018999999</v>
      </c>
      <c r="D2117" s="198">
        <f t="shared" si="1497"/>
        <v>7.5521069799999623</v>
      </c>
      <c r="E2117" s="198">
        <f t="shared" si="1498"/>
        <v>498.99474321000002</v>
      </c>
      <c r="F2117" s="199">
        <f t="shared" si="1499"/>
        <v>7205.03</v>
      </c>
      <c r="G2117" s="63">
        <f t="shared" si="1494"/>
        <v>7245.38</v>
      </c>
      <c r="H2117" s="200">
        <f t="shared" si="1500"/>
        <v>46320</v>
      </c>
      <c r="I2117" s="64">
        <f t="shared" si="1501"/>
        <v>46351</v>
      </c>
      <c r="J2117" s="201">
        <f t="shared" si="1502"/>
        <v>5.6002542668107669E-3</v>
      </c>
      <c r="K2117" s="195">
        <f t="shared" si="1487"/>
        <v>46411</v>
      </c>
      <c r="L2117" s="202">
        <f t="shared" si="1503"/>
        <v>46411</v>
      </c>
      <c r="M2117" s="228">
        <f t="shared" si="1492"/>
        <v>30</v>
      </c>
      <c r="N2117" s="67">
        <f t="shared" si="1493"/>
        <v>4</v>
      </c>
      <c r="O2117" s="198">
        <f t="shared" si="1504"/>
        <v>1.00074489</v>
      </c>
      <c r="P2117" s="203">
        <f t="shared" si="1505"/>
        <v>1.0056002500000001</v>
      </c>
      <c r="Q2117" s="203">
        <f t="shared" si="1506"/>
        <v>1.4452334642653979</v>
      </c>
      <c r="R2117" s="198">
        <f t="shared" si="1507"/>
        <v>1.44631</v>
      </c>
      <c r="S2117" s="198">
        <f t="shared" si="1508"/>
        <v>1.36673489</v>
      </c>
      <c r="T2117" s="198">
        <f t="shared" si="1509"/>
        <v>692.31525356999998</v>
      </c>
      <c r="U2117" s="198">
        <f t="shared" si="1510"/>
        <v>2.7696211225785188</v>
      </c>
      <c r="V2117" s="198">
        <f t="shared" si="1511"/>
        <v>222.70634384205511</v>
      </c>
      <c r="W2117" s="198">
        <f t="shared" si="1512"/>
        <v>732.02281515463369</v>
      </c>
      <c r="X2117" s="204">
        <f t="shared" si="1513"/>
        <v>0</v>
      </c>
      <c r="Y2117" s="198">
        <f t="shared" si="1514"/>
        <v>0</v>
      </c>
      <c r="Z2117" s="205">
        <f t="shared" si="1515"/>
        <v>0</v>
      </c>
      <c r="AA2117" s="198">
        <f t="shared" si="1516"/>
        <v>0</v>
      </c>
      <c r="AB2117" s="205">
        <f t="shared" si="1485"/>
        <v>5.1999999999999998E-2</v>
      </c>
      <c r="AC2117" s="140">
        <f t="shared" si="1486"/>
        <v>4</v>
      </c>
      <c r="AD2117" s="67">
        <f t="shared" si="1488"/>
        <v>30</v>
      </c>
      <c r="AE2117" s="11">
        <f t="shared" si="1489"/>
        <v>1.000563415</v>
      </c>
      <c r="AF2117" s="198">
        <f t="shared" si="1517"/>
        <v>0.39006078999999999</v>
      </c>
      <c r="AG2117" s="198">
        <f t="shared" si="1518"/>
        <v>0.41243263000000002</v>
      </c>
      <c r="AH2117" s="198">
        <f t="shared" si="1519"/>
        <v>0</v>
      </c>
      <c r="AI2117" s="196" t="str">
        <f t="shared" si="1490"/>
        <v>A+J=</v>
      </c>
      <c r="AJ2117" s="72">
        <f t="shared" si="1491"/>
        <v>46411</v>
      </c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197">
        <f t="shared" si="1484"/>
        <v>46385</v>
      </c>
      <c r="B2118" s="198">
        <f t="shared" si="1495"/>
        <v>732.67284667919046</v>
      </c>
      <c r="C2118" s="198">
        <f t="shared" si="1496"/>
        <v>506.54685018999999</v>
      </c>
      <c r="D2118" s="198">
        <f t="shared" si="1497"/>
        <v>7.5521069799999623</v>
      </c>
      <c r="E2118" s="198">
        <f t="shared" si="1498"/>
        <v>498.99474321000002</v>
      </c>
      <c r="F2118" s="199">
        <f t="shared" si="1499"/>
        <v>7205.03</v>
      </c>
      <c r="G2118" s="63">
        <f t="shared" si="1494"/>
        <v>7245.38</v>
      </c>
      <c r="H2118" s="200">
        <f t="shared" si="1500"/>
        <v>46320</v>
      </c>
      <c r="I2118" s="64">
        <f t="shared" si="1501"/>
        <v>46351</v>
      </c>
      <c r="J2118" s="201">
        <f t="shared" si="1502"/>
        <v>5.6002542668107669E-3</v>
      </c>
      <c r="K2118" s="195">
        <f t="shared" si="1487"/>
        <v>46411</v>
      </c>
      <c r="L2118" s="202">
        <f t="shared" si="1503"/>
        <v>46411</v>
      </c>
      <c r="M2118" s="228">
        <f t="shared" si="1492"/>
        <v>30</v>
      </c>
      <c r="N2118" s="67">
        <f t="shared" si="1493"/>
        <v>5</v>
      </c>
      <c r="O2118" s="198">
        <f t="shared" si="1504"/>
        <v>1.0009311999999999</v>
      </c>
      <c r="P2118" s="203">
        <f t="shared" si="1505"/>
        <v>1.0056002500000001</v>
      </c>
      <c r="Q2118" s="203">
        <f t="shared" si="1506"/>
        <v>1.4452334642653979</v>
      </c>
      <c r="R2118" s="198">
        <f t="shared" si="1507"/>
        <v>1.44657926</v>
      </c>
      <c r="S2118" s="198">
        <f t="shared" si="1508"/>
        <v>1.36673489</v>
      </c>
      <c r="T2118" s="198">
        <f t="shared" si="1509"/>
        <v>692.31525356999998</v>
      </c>
      <c r="U2118" s="198">
        <f t="shared" si="1510"/>
        <v>2.7696211225785188</v>
      </c>
      <c r="V2118" s="198">
        <f t="shared" si="1511"/>
        <v>222.84070316661186</v>
      </c>
      <c r="W2118" s="198">
        <f t="shared" si="1512"/>
        <v>732.15717447919042</v>
      </c>
      <c r="X2118" s="204">
        <f t="shared" si="1513"/>
        <v>0</v>
      </c>
      <c r="Y2118" s="198">
        <f t="shared" si="1514"/>
        <v>0</v>
      </c>
      <c r="Z2118" s="205">
        <f t="shared" si="1515"/>
        <v>0</v>
      </c>
      <c r="AA2118" s="198">
        <f t="shared" si="1516"/>
        <v>0</v>
      </c>
      <c r="AB2118" s="205">
        <f t="shared" si="1485"/>
        <v>5.1999999999999998E-2</v>
      </c>
      <c r="AC2118" s="140">
        <f t="shared" si="1486"/>
        <v>5</v>
      </c>
      <c r="AD2118" s="67">
        <f t="shared" si="1488"/>
        <v>30</v>
      </c>
      <c r="AE2118" s="11">
        <f t="shared" si="1489"/>
        <v>1.000704319</v>
      </c>
      <c r="AF2118" s="198">
        <f t="shared" si="1517"/>
        <v>0.48761078000000002</v>
      </c>
      <c r="AG2118" s="198">
        <f t="shared" si="1518"/>
        <v>0.51567220000000002</v>
      </c>
      <c r="AH2118" s="198">
        <f t="shared" si="1519"/>
        <v>0</v>
      </c>
      <c r="AI2118" s="196" t="str">
        <f t="shared" si="1490"/>
        <v>A+J=</v>
      </c>
      <c r="AJ2118" s="72">
        <f t="shared" si="1491"/>
        <v>46411</v>
      </c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197">
        <f t="shared" si="1484"/>
        <v>46386</v>
      </c>
      <c r="B2119" s="198">
        <f t="shared" si="1495"/>
        <v>732.91052732343167</v>
      </c>
      <c r="C2119" s="198">
        <f t="shared" si="1496"/>
        <v>506.54685018999999</v>
      </c>
      <c r="D2119" s="198">
        <f t="shared" si="1497"/>
        <v>7.5521069799999623</v>
      </c>
      <c r="E2119" s="198">
        <f t="shared" si="1498"/>
        <v>498.99474321000002</v>
      </c>
      <c r="F2119" s="199">
        <f t="shared" si="1499"/>
        <v>7205.03</v>
      </c>
      <c r="G2119" s="63">
        <f t="shared" si="1494"/>
        <v>7245.38</v>
      </c>
      <c r="H2119" s="200">
        <f t="shared" si="1500"/>
        <v>46320</v>
      </c>
      <c r="I2119" s="64">
        <f t="shared" si="1501"/>
        <v>46351</v>
      </c>
      <c r="J2119" s="201">
        <f t="shared" si="1502"/>
        <v>5.6002542668107669E-3</v>
      </c>
      <c r="K2119" s="195">
        <f t="shared" si="1487"/>
        <v>46411</v>
      </c>
      <c r="L2119" s="202">
        <f t="shared" si="1503"/>
        <v>46411</v>
      </c>
      <c r="M2119" s="228">
        <f t="shared" si="1492"/>
        <v>30</v>
      </c>
      <c r="N2119" s="67">
        <f t="shared" si="1493"/>
        <v>6</v>
      </c>
      <c r="O2119" s="198">
        <f t="shared" si="1504"/>
        <v>1.00111755</v>
      </c>
      <c r="P2119" s="203">
        <f t="shared" si="1505"/>
        <v>1.0056002500000001</v>
      </c>
      <c r="Q2119" s="203">
        <f t="shared" si="1506"/>
        <v>1.4452334642653979</v>
      </c>
      <c r="R2119" s="198">
        <f t="shared" si="1507"/>
        <v>1.4468485799999999</v>
      </c>
      <c r="S2119" s="198">
        <f t="shared" si="1508"/>
        <v>1.36673489</v>
      </c>
      <c r="T2119" s="198">
        <f t="shared" si="1509"/>
        <v>692.31525356999998</v>
      </c>
      <c r="U2119" s="198">
        <f t="shared" si="1510"/>
        <v>2.7696211225785188</v>
      </c>
      <c r="V2119" s="198">
        <f t="shared" si="1511"/>
        <v>222.97509243085312</v>
      </c>
      <c r="W2119" s="198">
        <f t="shared" si="1512"/>
        <v>732.29156374343165</v>
      </c>
      <c r="X2119" s="204">
        <f t="shared" si="1513"/>
        <v>0</v>
      </c>
      <c r="Y2119" s="198">
        <f t="shared" si="1514"/>
        <v>0</v>
      </c>
      <c r="Z2119" s="205">
        <f t="shared" si="1515"/>
        <v>0</v>
      </c>
      <c r="AA2119" s="198">
        <f t="shared" si="1516"/>
        <v>0</v>
      </c>
      <c r="AB2119" s="205">
        <f t="shared" si="1485"/>
        <v>5.1999999999999998E-2</v>
      </c>
      <c r="AC2119" s="140">
        <f t="shared" si="1486"/>
        <v>6</v>
      </c>
      <c r="AD2119" s="67">
        <f t="shared" si="1488"/>
        <v>30</v>
      </c>
      <c r="AE2119" s="11">
        <f t="shared" si="1489"/>
        <v>1.000845242</v>
      </c>
      <c r="AF2119" s="198">
        <f t="shared" si="1517"/>
        <v>0.58517392000000001</v>
      </c>
      <c r="AG2119" s="198">
        <f t="shared" si="1518"/>
        <v>0.61896357999999996</v>
      </c>
      <c r="AH2119" s="198">
        <f t="shared" si="1519"/>
        <v>0</v>
      </c>
      <c r="AI2119" s="196" t="str">
        <f t="shared" si="1490"/>
        <v>A+J=</v>
      </c>
      <c r="AJ2119" s="72">
        <f t="shared" si="1491"/>
        <v>46411</v>
      </c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197">
        <f t="shared" si="1484"/>
        <v>46387</v>
      </c>
      <c r="B2120" s="198">
        <f t="shared" si="1495"/>
        <v>733.14827547751543</v>
      </c>
      <c r="C2120" s="198">
        <f t="shared" si="1496"/>
        <v>506.54685018999999</v>
      </c>
      <c r="D2120" s="198">
        <f t="shared" si="1497"/>
        <v>7.5521069799999623</v>
      </c>
      <c r="E2120" s="198">
        <f t="shared" si="1498"/>
        <v>498.99474321000002</v>
      </c>
      <c r="F2120" s="199">
        <f t="shared" si="1499"/>
        <v>7205.03</v>
      </c>
      <c r="G2120" s="63">
        <f t="shared" si="1494"/>
        <v>7245.38</v>
      </c>
      <c r="H2120" s="200">
        <f t="shared" si="1500"/>
        <v>46320</v>
      </c>
      <c r="I2120" s="64">
        <f t="shared" si="1501"/>
        <v>46351</v>
      </c>
      <c r="J2120" s="201">
        <f t="shared" si="1502"/>
        <v>5.6002542668107669E-3</v>
      </c>
      <c r="K2120" s="195">
        <f t="shared" si="1487"/>
        <v>46411</v>
      </c>
      <c r="L2120" s="202">
        <f t="shared" si="1503"/>
        <v>46411</v>
      </c>
      <c r="M2120" s="228">
        <f t="shared" si="1492"/>
        <v>30</v>
      </c>
      <c r="N2120" s="67">
        <f t="shared" si="1493"/>
        <v>7</v>
      </c>
      <c r="O2120" s="198">
        <f t="shared" si="1504"/>
        <v>1.00130392</v>
      </c>
      <c r="P2120" s="203">
        <f t="shared" si="1505"/>
        <v>1.0056002500000001</v>
      </c>
      <c r="Q2120" s="203">
        <f t="shared" si="1506"/>
        <v>1.4452334642653979</v>
      </c>
      <c r="R2120" s="198">
        <f t="shared" si="1507"/>
        <v>1.4471179300000001</v>
      </c>
      <c r="S2120" s="198">
        <f t="shared" si="1508"/>
        <v>1.36673489</v>
      </c>
      <c r="T2120" s="198">
        <f t="shared" si="1509"/>
        <v>692.31525356999998</v>
      </c>
      <c r="U2120" s="198">
        <f t="shared" si="1510"/>
        <v>2.7696211225785188</v>
      </c>
      <c r="V2120" s="198">
        <f t="shared" si="1511"/>
        <v>223.10949666493681</v>
      </c>
      <c r="W2120" s="198">
        <f t="shared" si="1512"/>
        <v>732.42596797751537</v>
      </c>
      <c r="X2120" s="204">
        <f t="shared" si="1513"/>
        <v>0</v>
      </c>
      <c r="Y2120" s="198">
        <f t="shared" si="1514"/>
        <v>0</v>
      </c>
      <c r="Z2120" s="205">
        <f t="shared" si="1515"/>
        <v>0</v>
      </c>
      <c r="AA2120" s="198">
        <f t="shared" si="1516"/>
        <v>0</v>
      </c>
      <c r="AB2120" s="205">
        <f t="shared" si="1485"/>
        <v>5.1999999999999998E-2</v>
      </c>
      <c r="AC2120" s="140">
        <f t="shared" si="1486"/>
        <v>7</v>
      </c>
      <c r="AD2120" s="67">
        <f t="shared" si="1488"/>
        <v>30</v>
      </c>
      <c r="AE2120" s="11">
        <f t="shared" si="1489"/>
        <v>1.0009861849999999</v>
      </c>
      <c r="AF2120" s="198">
        <f t="shared" si="1517"/>
        <v>0.68275090999999999</v>
      </c>
      <c r="AG2120" s="198">
        <f t="shared" si="1518"/>
        <v>0.72230749999999999</v>
      </c>
      <c r="AH2120" s="198">
        <f t="shared" si="1519"/>
        <v>0</v>
      </c>
      <c r="AI2120" s="196" t="str">
        <f t="shared" si="1490"/>
        <v>A+J=</v>
      </c>
      <c r="AJ2120" s="72">
        <f t="shared" si="1491"/>
        <v>46411</v>
      </c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197">
        <f t="shared" si="1484"/>
        <v>46388</v>
      </c>
      <c r="B2121" s="198">
        <f t="shared" si="1495"/>
        <v>733.14827547751543</v>
      </c>
      <c r="C2121" s="198">
        <f t="shared" si="1496"/>
        <v>506.54685018999999</v>
      </c>
      <c r="D2121" s="198">
        <f t="shared" si="1497"/>
        <v>7.5521069799999623</v>
      </c>
      <c r="E2121" s="198">
        <f t="shared" si="1498"/>
        <v>498.99474321000002</v>
      </c>
      <c r="F2121" s="199">
        <f t="shared" si="1499"/>
        <v>7205.03</v>
      </c>
      <c r="G2121" s="63">
        <f t="shared" si="1494"/>
        <v>7245.38</v>
      </c>
      <c r="H2121" s="200">
        <f t="shared" si="1500"/>
        <v>46320</v>
      </c>
      <c r="I2121" s="64">
        <f t="shared" si="1501"/>
        <v>46351</v>
      </c>
      <c r="J2121" s="201">
        <f t="shared" si="1502"/>
        <v>5.6002542668107669E-3</v>
      </c>
      <c r="K2121" s="195">
        <f t="shared" si="1487"/>
        <v>46411</v>
      </c>
      <c r="L2121" s="202">
        <f t="shared" si="1503"/>
        <v>46411</v>
      </c>
      <c r="M2121" s="228">
        <f t="shared" si="1492"/>
        <v>30</v>
      </c>
      <c r="N2121" s="67">
        <f t="shared" si="1493"/>
        <v>7</v>
      </c>
      <c r="O2121" s="198">
        <f t="shared" si="1504"/>
        <v>1.00130392</v>
      </c>
      <c r="P2121" s="203">
        <f t="shared" si="1505"/>
        <v>1.0056002500000001</v>
      </c>
      <c r="Q2121" s="203">
        <f t="shared" si="1506"/>
        <v>1.4452334642653979</v>
      </c>
      <c r="R2121" s="198">
        <f t="shared" si="1507"/>
        <v>1.4471179300000001</v>
      </c>
      <c r="S2121" s="198">
        <f t="shared" si="1508"/>
        <v>1.36673489</v>
      </c>
      <c r="T2121" s="198">
        <f t="shared" si="1509"/>
        <v>692.31525356999998</v>
      </c>
      <c r="U2121" s="198">
        <f t="shared" si="1510"/>
        <v>2.7696211225785188</v>
      </c>
      <c r="V2121" s="198">
        <f t="shared" si="1511"/>
        <v>223.10949666493681</v>
      </c>
      <c r="W2121" s="198">
        <f t="shared" si="1512"/>
        <v>732.42596797751537</v>
      </c>
      <c r="X2121" s="204">
        <f t="shared" si="1513"/>
        <v>0</v>
      </c>
      <c r="Y2121" s="198">
        <f t="shared" si="1514"/>
        <v>0</v>
      </c>
      <c r="Z2121" s="205">
        <f t="shared" si="1515"/>
        <v>0</v>
      </c>
      <c r="AA2121" s="198">
        <f t="shared" si="1516"/>
        <v>0</v>
      </c>
      <c r="AB2121" s="205">
        <f t="shared" si="1485"/>
        <v>5.1999999999999998E-2</v>
      </c>
      <c r="AC2121" s="140">
        <f t="shared" si="1486"/>
        <v>7</v>
      </c>
      <c r="AD2121" s="67">
        <f t="shared" si="1488"/>
        <v>30</v>
      </c>
      <c r="AE2121" s="11">
        <f t="shared" si="1489"/>
        <v>1.0009861849999999</v>
      </c>
      <c r="AF2121" s="198">
        <f t="shared" si="1517"/>
        <v>0.68275090999999999</v>
      </c>
      <c r="AG2121" s="198">
        <f t="shared" si="1518"/>
        <v>0.72230749999999999</v>
      </c>
      <c r="AH2121" s="198">
        <f t="shared" si="1519"/>
        <v>0</v>
      </c>
      <c r="AI2121" s="196" t="str">
        <f t="shared" si="1490"/>
        <v>A+J=</v>
      </c>
      <c r="AJ2121" s="72">
        <f t="shared" si="1491"/>
        <v>46411</v>
      </c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197">
        <f t="shared" si="1484"/>
        <v>46389</v>
      </c>
      <c r="B2122" s="198">
        <f t="shared" si="1495"/>
        <v>733.3861111312309</v>
      </c>
      <c r="C2122" s="198">
        <f t="shared" si="1496"/>
        <v>506.54685018999999</v>
      </c>
      <c r="D2122" s="198">
        <f t="shared" si="1497"/>
        <v>7.5521069799999623</v>
      </c>
      <c r="E2122" s="198">
        <f t="shared" si="1498"/>
        <v>498.99474321000002</v>
      </c>
      <c r="F2122" s="199">
        <f t="shared" si="1499"/>
        <v>7205.03</v>
      </c>
      <c r="G2122" s="63">
        <f t="shared" si="1494"/>
        <v>7245.38</v>
      </c>
      <c r="H2122" s="200">
        <f t="shared" si="1500"/>
        <v>46320</v>
      </c>
      <c r="I2122" s="64">
        <f t="shared" si="1501"/>
        <v>46351</v>
      </c>
      <c r="J2122" s="201">
        <f t="shared" si="1502"/>
        <v>5.6002542668107669E-3</v>
      </c>
      <c r="K2122" s="195">
        <f t="shared" si="1487"/>
        <v>46411</v>
      </c>
      <c r="L2122" s="202">
        <f t="shared" si="1503"/>
        <v>46411</v>
      </c>
      <c r="M2122" s="228">
        <f t="shared" si="1492"/>
        <v>30</v>
      </c>
      <c r="N2122" s="67">
        <f t="shared" si="1493"/>
        <v>8</v>
      </c>
      <c r="O2122" s="198">
        <f t="shared" si="1504"/>
        <v>1.0014903399999999</v>
      </c>
      <c r="P2122" s="203">
        <f t="shared" si="1505"/>
        <v>1.0056002500000001</v>
      </c>
      <c r="Q2122" s="203">
        <f t="shared" si="1506"/>
        <v>1.4452334642653979</v>
      </c>
      <c r="R2122" s="198">
        <f t="shared" si="1507"/>
        <v>1.4473873500000001</v>
      </c>
      <c r="S2122" s="198">
        <f t="shared" si="1508"/>
        <v>1.36673489</v>
      </c>
      <c r="T2122" s="198">
        <f t="shared" si="1509"/>
        <v>692.31525356999998</v>
      </c>
      <c r="U2122" s="198">
        <f t="shared" si="1510"/>
        <v>2.7696211225785188</v>
      </c>
      <c r="V2122" s="198">
        <f t="shared" si="1511"/>
        <v>223.24393582865244</v>
      </c>
      <c r="W2122" s="198">
        <f t="shared" si="1512"/>
        <v>732.56040714123094</v>
      </c>
      <c r="X2122" s="204">
        <f t="shared" si="1513"/>
        <v>0</v>
      </c>
      <c r="Y2122" s="198">
        <f t="shared" si="1514"/>
        <v>0</v>
      </c>
      <c r="Z2122" s="205">
        <f t="shared" si="1515"/>
        <v>0</v>
      </c>
      <c r="AA2122" s="198">
        <f t="shared" si="1516"/>
        <v>0</v>
      </c>
      <c r="AB2122" s="205">
        <f t="shared" si="1485"/>
        <v>5.1999999999999998E-2</v>
      </c>
      <c r="AC2122" s="140">
        <f t="shared" si="1486"/>
        <v>8</v>
      </c>
      <c r="AD2122" s="67">
        <f t="shared" si="1488"/>
        <v>30</v>
      </c>
      <c r="AE2122" s="11">
        <f t="shared" si="1489"/>
        <v>1.0011271479999999</v>
      </c>
      <c r="AF2122" s="198">
        <f t="shared" si="1517"/>
        <v>0.78034174999999995</v>
      </c>
      <c r="AG2122" s="198">
        <f t="shared" si="1518"/>
        <v>0.82570399000000005</v>
      </c>
      <c r="AH2122" s="198">
        <f t="shared" si="1519"/>
        <v>0</v>
      </c>
      <c r="AI2122" s="196" t="str">
        <f t="shared" si="1490"/>
        <v>A+J=</v>
      </c>
      <c r="AJ2122" s="72">
        <f t="shared" si="1491"/>
        <v>46411</v>
      </c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197">
        <f t="shared" si="1484"/>
        <v>46390</v>
      </c>
      <c r="B2123" s="198">
        <f t="shared" si="1495"/>
        <v>733.62401933473632</v>
      </c>
      <c r="C2123" s="198">
        <f t="shared" si="1496"/>
        <v>506.54685018999999</v>
      </c>
      <c r="D2123" s="198">
        <f t="shared" si="1497"/>
        <v>7.5521069799999623</v>
      </c>
      <c r="E2123" s="198">
        <f t="shared" si="1498"/>
        <v>498.99474321000002</v>
      </c>
      <c r="F2123" s="199">
        <f t="shared" si="1499"/>
        <v>7205.03</v>
      </c>
      <c r="G2123" s="63">
        <f t="shared" si="1494"/>
        <v>7245.38</v>
      </c>
      <c r="H2123" s="200">
        <f t="shared" si="1500"/>
        <v>46320</v>
      </c>
      <c r="I2123" s="64">
        <f t="shared" si="1501"/>
        <v>46351</v>
      </c>
      <c r="J2123" s="201">
        <f t="shared" si="1502"/>
        <v>5.6002542668107669E-3</v>
      </c>
      <c r="K2123" s="195">
        <f t="shared" si="1487"/>
        <v>46411</v>
      </c>
      <c r="L2123" s="202">
        <f t="shared" si="1503"/>
        <v>46411</v>
      </c>
      <c r="M2123" s="228">
        <f t="shared" si="1492"/>
        <v>30</v>
      </c>
      <c r="N2123" s="67">
        <f t="shared" si="1493"/>
        <v>9</v>
      </c>
      <c r="O2123" s="198">
        <f t="shared" si="1504"/>
        <v>1.0016767900000001</v>
      </c>
      <c r="P2123" s="203">
        <f t="shared" si="1505"/>
        <v>1.0056002500000001</v>
      </c>
      <c r="Q2123" s="203">
        <f t="shared" si="1506"/>
        <v>1.4452334642653979</v>
      </c>
      <c r="R2123" s="198">
        <f t="shared" si="1507"/>
        <v>1.44765681</v>
      </c>
      <c r="S2123" s="198">
        <f t="shared" si="1508"/>
        <v>1.36673489</v>
      </c>
      <c r="T2123" s="198">
        <f t="shared" si="1509"/>
        <v>692.31525356999998</v>
      </c>
      <c r="U2123" s="198">
        <f t="shared" si="1510"/>
        <v>2.7696211225785188</v>
      </c>
      <c r="V2123" s="198">
        <f t="shared" si="1511"/>
        <v>223.37839495215778</v>
      </c>
      <c r="W2123" s="198">
        <f t="shared" si="1512"/>
        <v>732.69486626473633</v>
      </c>
      <c r="X2123" s="204">
        <f t="shared" si="1513"/>
        <v>0</v>
      </c>
      <c r="Y2123" s="198">
        <f t="shared" si="1514"/>
        <v>0</v>
      </c>
      <c r="Z2123" s="205">
        <f t="shared" si="1515"/>
        <v>0</v>
      </c>
      <c r="AA2123" s="198">
        <f t="shared" si="1516"/>
        <v>0</v>
      </c>
      <c r="AB2123" s="205">
        <f t="shared" si="1485"/>
        <v>5.1999999999999998E-2</v>
      </c>
      <c r="AC2123" s="140">
        <f t="shared" si="1486"/>
        <v>9</v>
      </c>
      <c r="AD2123" s="67">
        <f t="shared" si="1488"/>
        <v>30</v>
      </c>
      <c r="AE2123" s="11">
        <f t="shared" si="1489"/>
        <v>1.001268131</v>
      </c>
      <c r="AF2123" s="198">
        <f t="shared" si="1517"/>
        <v>0.87794643000000006</v>
      </c>
      <c r="AG2123" s="198">
        <f t="shared" si="1518"/>
        <v>0.92915307000000003</v>
      </c>
      <c r="AH2123" s="198">
        <f t="shared" si="1519"/>
        <v>0</v>
      </c>
      <c r="AI2123" s="196" t="str">
        <f t="shared" si="1490"/>
        <v>A+J=</v>
      </c>
      <c r="AJ2123" s="72">
        <f t="shared" si="1491"/>
        <v>46411</v>
      </c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197">
        <f t="shared" si="1484"/>
        <v>46391</v>
      </c>
      <c r="B2124" s="198">
        <f t="shared" si="1495"/>
        <v>733.8620050879789</v>
      </c>
      <c r="C2124" s="198">
        <f t="shared" si="1496"/>
        <v>506.54685018999999</v>
      </c>
      <c r="D2124" s="198">
        <f t="shared" si="1497"/>
        <v>7.5521069799999623</v>
      </c>
      <c r="E2124" s="198">
        <f t="shared" si="1498"/>
        <v>498.99474321000002</v>
      </c>
      <c r="F2124" s="199">
        <f t="shared" si="1499"/>
        <v>7205.03</v>
      </c>
      <c r="G2124" s="63">
        <f t="shared" si="1494"/>
        <v>7245.38</v>
      </c>
      <c r="H2124" s="200">
        <f t="shared" si="1500"/>
        <v>46320</v>
      </c>
      <c r="I2124" s="64">
        <f t="shared" si="1501"/>
        <v>46351</v>
      </c>
      <c r="J2124" s="201">
        <f t="shared" si="1502"/>
        <v>5.6002542668107669E-3</v>
      </c>
      <c r="K2124" s="195">
        <f t="shared" si="1487"/>
        <v>46411</v>
      </c>
      <c r="L2124" s="202">
        <f t="shared" si="1503"/>
        <v>46411</v>
      </c>
      <c r="M2124" s="228">
        <f t="shared" si="1492"/>
        <v>30</v>
      </c>
      <c r="N2124" s="67">
        <f t="shared" si="1493"/>
        <v>10</v>
      </c>
      <c r="O2124" s="198">
        <f t="shared" si="1504"/>
        <v>1.0018632700000001</v>
      </c>
      <c r="P2124" s="203">
        <f t="shared" si="1505"/>
        <v>1.0056002500000001</v>
      </c>
      <c r="Q2124" s="203">
        <f t="shared" si="1506"/>
        <v>1.4452334642653979</v>
      </c>
      <c r="R2124" s="198">
        <f t="shared" si="1507"/>
        <v>1.4479263200000001</v>
      </c>
      <c r="S2124" s="198">
        <f t="shared" si="1508"/>
        <v>1.36673489</v>
      </c>
      <c r="T2124" s="198">
        <f t="shared" si="1509"/>
        <v>692.31525356999998</v>
      </c>
      <c r="U2124" s="198">
        <f t="shared" si="1510"/>
        <v>2.7696211225785188</v>
      </c>
      <c r="V2124" s="198">
        <f t="shared" si="1511"/>
        <v>223.51287902540034</v>
      </c>
      <c r="W2124" s="198">
        <f t="shared" si="1512"/>
        <v>732.82935033797889</v>
      </c>
      <c r="X2124" s="204">
        <f t="shared" si="1513"/>
        <v>0</v>
      </c>
      <c r="Y2124" s="198">
        <f t="shared" si="1514"/>
        <v>0</v>
      </c>
      <c r="Z2124" s="205">
        <f t="shared" si="1515"/>
        <v>0</v>
      </c>
      <c r="AA2124" s="198">
        <f t="shared" si="1516"/>
        <v>0</v>
      </c>
      <c r="AB2124" s="205">
        <f t="shared" si="1485"/>
        <v>5.1999999999999998E-2</v>
      </c>
      <c r="AC2124" s="140">
        <f t="shared" si="1486"/>
        <v>10</v>
      </c>
      <c r="AD2124" s="67">
        <f t="shared" si="1488"/>
        <v>30</v>
      </c>
      <c r="AE2124" s="11">
        <f t="shared" si="1489"/>
        <v>1.001409134</v>
      </c>
      <c r="AF2124" s="198">
        <f t="shared" si="1517"/>
        <v>0.97556496000000004</v>
      </c>
      <c r="AG2124" s="198">
        <f t="shared" si="1518"/>
        <v>1.0326547500000001</v>
      </c>
      <c r="AH2124" s="198">
        <f t="shared" si="1519"/>
        <v>0</v>
      </c>
      <c r="AI2124" s="196" t="str">
        <f t="shared" si="1490"/>
        <v>A+J=</v>
      </c>
      <c r="AJ2124" s="72">
        <f t="shared" si="1491"/>
        <v>46411</v>
      </c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197">
        <f t="shared" ref="A2125:A2188" si="1520">(A2124+1)</f>
        <v>46392</v>
      </c>
      <c r="B2125" s="198">
        <f t="shared" si="1495"/>
        <v>734.10006841095867</v>
      </c>
      <c r="C2125" s="198">
        <f t="shared" si="1496"/>
        <v>506.54685018999999</v>
      </c>
      <c r="D2125" s="198">
        <f t="shared" si="1497"/>
        <v>7.5521069799999623</v>
      </c>
      <c r="E2125" s="198">
        <f t="shared" si="1498"/>
        <v>498.99474321000002</v>
      </c>
      <c r="F2125" s="199">
        <f t="shared" si="1499"/>
        <v>7205.03</v>
      </c>
      <c r="G2125" s="63">
        <f t="shared" si="1494"/>
        <v>7245.38</v>
      </c>
      <c r="H2125" s="200">
        <f t="shared" si="1500"/>
        <v>46320</v>
      </c>
      <c r="I2125" s="64">
        <f t="shared" si="1501"/>
        <v>46351</v>
      </c>
      <c r="J2125" s="201">
        <f t="shared" si="1502"/>
        <v>5.6002542668107669E-3</v>
      </c>
      <c r="K2125" s="195">
        <f t="shared" si="1487"/>
        <v>46411</v>
      </c>
      <c r="L2125" s="202">
        <f t="shared" si="1503"/>
        <v>46411</v>
      </c>
      <c r="M2125" s="228">
        <f t="shared" si="1492"/>
        <v>30</v>
      </c>
      <c r="N2125" s="67">
        <f t="shared" si="1493"/>
        <v>11</v>
      </c>
      <c r="O2125" s="198">
        <f t="shared" si="1504"/>
        <v>1.0020497900000001</v>
      </c>
      <c r="P2125" s="203">
        <f t="shared" si="1505"/>
        <v>1.0056002500000001</v>
      </c>
      <c r="Q2125" s="203">
        <f t="shared" si="1506"/>
        <v>1.4452334642653979</v>
      </c>
      <c r="R2125" s="198">
        <f t="shared" si="1507"/>
        <v>1.4481958800000001</v>
      </c>
      <c r="S2125" s="198">
        <f t="shared" si="1508"/>
        <v>1.36673489</v>
      </c>
      <c r="T2125" s="198">
        <f t="shared" si="1509"/>
        <v>692.31525356999998</v>
      </c>
      <c r="U2125" s="198">
        <f t="shared" si="1510"/>
        <v>2.7696211225785188</v>
      </c>
      <c r="V2125" s="198">
        <f t="shared" si="1511"/>
        <v>223.64738804838004</v>
      </c>
      <c r="W2125" s="198">
        <f t="shared" si="1512"/>
        <v>732.96385936095862</v>
      </c>
      <c r="X2125" s="204">
        <f t="shared" si="1513"/>
        <v>0</v>
      </c>
      <c r="Y2125" s="198">
        <f t="shared" si="1514"/>
        <v>0</v>
      </c>
      <c r="Z2125" s="205">
        <f t="shared" si="1515"/>
        <v>0</v>
      </c>
      <c r="AA2125" s="198">
        <f t="shared" si="1516"/>
        <v>0</v>
      </c>
      <c r="AB2125" s="205">
        <f t="shared" ref="AB2125:AB2188" si="1521">(AB2124)</f>
        <v>5.1999999999999998E-2</v>
      </c>
      <c r="AC2125" s="140">
        <f t="shared" ref="AC2125:AC2188" si="1522">N2125</f>
        <v>11</v>
      </c>
      <c r="AD2125" s="67">
        <f t="shared" si="1488"/>
        <v>30</v>
      </c>
      <c r="AE2125" s="11">
        <f t="shared" si="1489"/>
        <v>1.0015501570000001</v>
      </c>
      <c r="AF2125" s="198">
        <f t="shared" si="1517"/>
        <v>1.0731973299999999</v>
      </c>
      <c r="AG2125" s="198">
        <f t="shared" si="1518"/>
        <v>1.1362090499999999</v>
      </c>
      <c r="AH2125" s="198">
        <f t="shared" si="1519"/>
        <v>0</v>
      </c>
      <c r="AI2125" s="196" t="str">
        <f t="shared" si="1490"/>
        <v>A+J=</v>
      </c>
      <c r="AJ2125" s="72">
        <f t="shared" si="1491"/>
        <v>46411</v>
      </c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197">
        <f t="shared" si="1520"/>
        <v>46393</v>
      </c>
      <c r="B2126" s="198">
        <f t="shared" si="1495"/>
        <v>734.3382085936754</v>
      </c>
      <c r="C2126" s="198">
        <f t="shared" si="1496"/>
        <v>506.54685018999999</v>
      </c>
      <c r="D2126" s="198">
        <f t="shared" si="1497"/>
        <v>7.5521069799999623</v>
      </c>
      <c r="E2126" s="198">
        <f t="shared" si="1498"/>
        <v>498.99474321000002</v>
      </c>
      <c r="F2126" s="199">
        <f t="shared" si="1499"/>
        <v>7205.03</v>
      </c>
      <c r="G2126" s="63">
        <f t="shared" si="1494"/>
        <v>7245.38</v>
      </c>
      <c r="H2126" s="200">
        <f t="shared" si="1500"/>
        <v>46320</v>
      </c>
      <c r="I2126" s="64">
        <f t="shared" si="1501"/>
        <v>46351</v>
      </c>
      <c r="J2126" s="201">
        <f t="shared" si="1502"/>
        <v>5.6002542668107669E-3</v>
      </c>
      <c r="K2126" s="195">
        <f t="shared" ref="K2126:K2189" si="1523">IF(DAY(A2126)=K$11,VLOOKUP(A2126,AR$322:AU$622,4),K2125)</f>
        <v>46411</v>
      </c>
      <c r="L2126" s="202">
        <f t="shared" si="1503"/>
        <v>46411</v>
      </c>
      <c r="M2126" s="228">
        <f t="shared" si="1492"/>
        <v>30</v>
      </c>
      <c r="N2126" s="67">
        <f t="shared" si="1493"/>
        <v>12</v>
      </c>
      <c r="O2126" s="198">
        <f t="shared" si="1504"/>
        <v>1.0022363400000001</v>
      </c>
      <c r="P2126" s="203">
        <f t="shared" si="1505"/>
        <v>1.0056002500000001</v>
      </c>
      <c r="Q2126" s="203">
        <f t="shared" si="1506"/>
        <v>1.4452334642653979</v>
      </c>
      <c r="R2126" s="198">
        <f t="shared" si="1507"/>
        <v>1.44846549</v>
      </c>
      <c r="S2126" s="198">
        <f t="shared" si="1508"/>
        <v>1.36673489</v>
      </c>
      <c r="T2126" s="198">
        <f t="shared" si="1509"/>
        <v>692.31525356999998</v>
      </c>
      <c r="U2126" s="198">
        <f t="shared" si="1510"/>
        <v>2.7696211225785188</v>
      </c>
      <c r="V2126" s="198">
        <f t="shared" si="1511"/>
        <v>223.78192202109685</v>
      </c>
      <c r="W2126" s="198">
        <f t="shared" si="1512"/>
        <v>733.0983933336754</v>
      </c>
      <c r="X2126" s="204">
        <f t="shared" si="1513"/>
        <v>0</v>
      </c>
      <c r="Y2126" s="198">
        <f t="shared" si="1514"/>
        <v>0</v>
      </c>
      <c r="Z2126" s="205">
        <f t="shared" si="1515"/>
        <v>0</v>
      </c>
      <c r="AA2126" s="198">
        <f t="shared" si="1516"/>
        <v>0</v>
      </c>
      <c r="AB2126" s="205">
        <f t="shared" si="1521"/>
        <v>5.1999999999999998E-2</v>
      </c>
      <c r="AC2126" s="140">
        <f t="shared" si="1522"/>
        <v>12</v>
      </c>
      <c r="AD2126" s="67">
        <f t="shared" ref="AD2126:AD2189" si="1524">M2126</f>
        <v>30</v>
      </c>
      <c r="AE2126" s="11">
        <f t="shared" ref="AE2126:AE2189" si="1525">ROUND((1+AB2126)^(30/360)^(AC2126/AD2126),9)</f>
        <v>1.0016911989999999</v>
      </c>
      <c r="AF2126" s="198">
        <f t="shared" si="1517"/>
        <v>1.17084286</v>
      </c>
      <c r="AG2126" s="198">
        <f t="shared" si="1518"/>
        <v>1.2398152600000001</v>
      </c>
      <c r="AH2126" s="198">
        <f t="shared" si="1519"/>
        <v>0</v>
      </c>
      <c r="AI2126" s="196" t="str">
        <f t="shared" ref="AI2126:AI2189" si="1526">IF($X2125&gt;0,VLOOKUP($A2125,$AM$12:$BC$314,16),AI2125)</f>
        <v>A+J=</v>
      </c>
      <c r="AJ2126" s="72">
        <f t="shared" ref="AJ2126:AJ2189" si="1527">IF($X2125&gt;0,VLOOKUP($A2125,$AM$12:$BC$314,17),AJ2125)</f>
        <v>46411</v>
      </c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197">
        <f t="shared" si="1520"/>
        <v>46394</v>
      </c>
      <c r="B2127" s="198">
        <f t="shared" si="1495"/>
        <v>734.57643139607683</v>
      </c>
      <c r="C2127" s="198">
        <f t="shared" si="1496"/>
        <v>506.54685018999999</v>
      </c>
      <c r="D2127" s="198">
        <f t="shared" si="1497"/>
        <v>7.5521069799999623</v>
      </c>
      <c r="E2127" s="198">
        <f t="shared" si="1498"/>
        <v>498.99474321000002</v>
      </c>
      <c r="F2127" s="199">
        <f t="shared" si="1499"/>
        <v>7205.03</v>
      </c>
      <c r="G2127" s="63">
        <f t="shared" si="1494"/>
        <v>7245.38</v>
      </c>
      <c r="H2127" s="200">
        <f t="shared" si="1500"/>
        <v>46320</v>
      </c>
      <c r="I2127" s="64">
        <f t="shared" si="1501"/>
        <v>46351</v>
      </c>
      <c r="J2127" s="201">
        <f t="shared" si="1502"/>
        <v>5.6002542668107669E-3</v>
      </c>
      <c r="K2127" s="195">
        <f t="shared" si="1523"/>
        <v>46411</v>
      </c>
      <c r="L2127" s="202">
        <f t="shared" si="1503"/>
        <v>46411</v>
      </c>
      <c r="M2127" s="228">
        <f t="shared" si="1492"/>
        <v>30</v>
      </c>
      <c r="N2127" s="67">
        <f t="shared" si="1493"/>
        <v>13</v>
      </c>
      <c r="O2127" s="198">
        <f t="shared" si="1504"/>
        <v>1.00242293</v>
      </c>
      <c r="P2127" s="203">
        <f t="shared" si="1505"/>
        <v>1.0056002500000001</v>
      </c>
      <c r="Q2127" s="203">
        <f t="shared" si="1506"/>
        <v>1.4452334642653979</v>
      </c>
      <c r="R2127" s="198">
        <f t="shared" si="1507"/>
        <v>1.44873516</v>
      </c>
      <c r="S2127" s="198">
        <f t="shared" si="1508"/>
        <v>1.36673489</v>
      </c>
      <c r="T2127" s="198">
        <f t="shared" si="1509"/>
        <v>692.31525356999998</v>
      </c>
      <c r="U2127" s="198">
        <f t="shared" si="1510"/>
        <v>2.7696211225785188</v>
      </c>
      <c r="V2127" s="198">
        <f t="shared" si="1511"/>
        <v>223.91648593349828</v>
      </c>
      <c r="W2127" s="198">
        <f t="shared" si="1512"/>
        <v>733.23295724607681</v>
      </c>
      <c r="X2127" s="204">
        <f t="shared" si="1513"/>
        <v>0</v>
      </c>
      <c r="Y2127" s="198">
        <f t="shared" si="1514"/>
        <v>0</v>
      </c>
      <c r="Z2127" s="205">
        <f t="shared" si="1515"/>
        <v>0</v>
      </c>
      <c r="AA2127" s="198">
        <f t="shared" si="1516"/>
        <v>0</v>
      </c>
      <c r="AB2127" s="205">
        <f t="shared" si="1521"/>
        <v>5.1999999999999998E-2</v>
      </c>
      <c r="AC2127" s="140">
        <f t="shared" si="1522"/>
        <v>13</v>
      </c>
      <c r="AD2127" s="67">
        <f t="shared" si="1524"/>
        <v>30</v>
      </c>
      <c r="AE2127" s="11">
        <f t="shared" si="1525"/>
        <v>1.0018322609999999</v>
      </c>
      <c r="AF2127" s="198">
        <f t="shared" si="1517"/>
        <v>1.26850223</v>
      </c>
      <c r="AG2127" s="198">
        <f t="shared" si="1518"/>
        <v>1.34347415</v>
      </c>
      <c r="AH2127" s="198">
        <f t="shared" si="1519"/>
        <v>0</v>
      </c>
      <c r="AI2127" s="196" t="str">
        <f t="shared" si="1526"/>
        <v>A+J=</v>
      </c>
      <c r="AJ2127" s="72">
        <f t="shared" si="1527"/>
        <v>46411</v>
      </c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197">
        <f t="shared" si="1520"/>
        <v>46395</v>
      </c>
      <c r="B2128" s="198">
        <f t="shared" si="1495"/>
        <v>734.81473181821536</v>
      </c>
      <c r="C2128" s="198">
        <f t="shared" si="1496"/>
        <v>506.54685018999999</v>
      </c>
      <c r="D2128" s="198">
        <f t="shared" si="1497"/>
        <v>7.5521069799999623</v>
      </c>
      <c r="E2128" s="198">
        <f t="shared" si="1498"/>
        <v>498.99474321000002</v>
      </c>
      <c r="F2128" s="199">
        <f t="shared" si="1499"/>
        <v>7205.03</v>
      </c>
      <c r="G2128" s="63">
        <f t="shared" si="1494"/>
        <v>7245.38</v>
      </c>
      <c r="H2128" s="200">
        <f t="shared" si="1500"/>
        <v>46320</v>
      </c>
      <c r="I2128" s="64">
        <f t="shared" si="1501"/>
        <v>46351</v>
      </c>
      <c r="J2128" s="201">
        <f t="shared" si="1502"/>
        <v>5.6002542668107669E-3</v>
      </c>
      <c r="K2128" s="195">
        <f t="shared" si="1523"/>
        <v>46411</v>
      </c>
      <c r="L2128" s="202">
        <f t="shared" si="1503"/>
        <v>46411</v>
      </c>
      <c r="M2128" s="228">
        <f t="shared" ref="M2128:M2191" si="1528">IF(L2128=L2127,M2127,DAYS360(A2127,L2128))</f>
        <v>30</v>
      </c>
      <c r="N2128" s="67">
        <f t="shared" ref="N2128:N2191" si="1529">DAYS360(EDATE(L2128,-1),A2128)</f>
        <v>14</v>
      </c>
      <c r="O2128" s="198">
        <f t="shared" si="1504"/>
        <v>1.00260956</v>
      </c>
      <c r="P2128" s="203">
        <f t="shared" si="1505"/>
        <v>1.0056002500000001</v>
      </c>
      <c r="Q2128" s="203">
        <f t="shared" si="1506"/>
        <v>1.4452334642653979</v>
      </c>
      <c r="R2128" s="198">
        <f t="shared" si="1507"/>
        <v>1.4490048799999999</v>
      </c>
      <c r="S2128" s="198">
        <f t="shared" si="1508"/>
        <v>1.36673489</v>
      </c>
      <c r="T2128" s="198">
        <f t="shared" si="1509"/>
        <v>692.31525356999998</v>
      </c>
      <c r="U2128" s="198">
        <f t="shared" si="1510"/>
        <v>2.7696211225785188</v>
      </c>
      <c r="V2128" s="198">
        <f t="shared" si="1511"/>
        <v>224.05107479563685</v>
      </c>
      <c r="W2128" s="198">
        <f t="shared" si="1512"/>
        <v>733.36754610821538</v>
      </c>
      <c r="X2128" s="204">
        <f t="shared" si="1513"/>
        <v>0</v>
      </c>
      <c r="Y2128" s="198">
        <f t="shared" si="1514"/>
        <v>0</v>
      </c>
      <c r="Z2128" s="205">
        <f t="shared" si="1515"/>
        <v>0</v>
      </c>
      <c r="AA2128" s="198">
        <f t="shared" si="1516"/>
        <v>0</v>
      </c>
      <c r="AB2128" s="205">
        <f t="shared" si="1521"/>
        <v>5.1999999999999998E-2</v>
      </c>
      <c r="AC2128" s="140">
        <f t="shared" si="1522"/>
        <v>14</v>
      </c>
      <c r="AD2128" s="67">
        <f t="shared" si="1524"/>
        <v>30</v>
      </c>
      <c r="AE2128" s="11">
        <f t="shared" si="1525"/>
        <v>1.001973343</v>
      </c>
      <c r="AF2128" s="198">
        <f t="shared" si="1517"/>
        <v>1.3661754500000001</v>
      </c>
      <c r="AG2128" s="198">
        <f t="shared" si="1518"/>
        <v>1.4471857100000001</v>
      </c>
      <c r="AH2128" s="198">
        <f t="shared" si="1519"/>
        <v>0</v>
      </c>
      <c r="AI2128" s="196" t="str">
        <f t="shared" si="1526"/>
        <v>A+J=</v>
      </c>
      <c r="AJ2128" s="72">
        <f t="shared" si="1527"/>
        <v>46411</v>
      </c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197">
        <f t="shared" si="1520"/>
        <v>46396</v>
      </c>
      <c r="B2129" s="198">
        <f t="shared" si="1495"/>
        <v>735.0531048901438</v>
      </c>
      <c r="C2129" s="198">
        <f t="shared" si="1496"/>
        <v>506.54685018999999</v>
      </c>
      <c r="D2129" s="198">
        <f t="shared" si="1497"/>
        <v>7.5521069799999623</v>
      </c>
      <c r="E2129" s="198">
        <f t="shared" si="1498"/>
        <v>498.99474321000002</v>
      </c>
      <c r="F2129" s="199">
        <f t="shared" si="1499"/>
        <v>7205.03</v>
      </c>
      <c r="G2129" s="63">
        <f t="shared" si="1494"/>
        <v>7245.38</v>
      </c>
      <c r="H2129" s="200">
        <f t="shared" si="1500"/>
        <v>46320</v>
      </c>
      <c r="I2129" s="64">
        <f t="shared" si="1501"/>
        <v>46351</v>
      </c>
      <c r="J2129" s="201">
        <f t="shared" si="1502"/>
        <v>5.6002542668107669E-3</v>
      </c>
      <c r="K2129" s="195">
        <f t="shared" si="1523"/>
        <v>46411</v>
      </c>
      <c r="L2129" s="202">
        <f t="shared" si="1503"/>
        <v>46411</v>
      </c>
      <c r="M2129" s="228">
        <f t="shared" si="1528"/>
        <v>30</v>
      </c>
      <c r="N2129" s="67">
        <f t="shared" si="1529"/>
        <v>15</v>
      </c>
      <c r="O2129" s="198">
        <f t="shared" si="1504"/>
        <v>1.0027962100000001</v>
      </c>
      <c r="P2129" s="203">
        <f t="shared" si="1505"/>
        <v>1.0056002500000001</v>
      </c>
      <c r="Q2129" s="203">
        <f t="shared" si="1506"/>
        <v>1.4452334642653979</v>
      </c>
      <c r="R2129" s="198">
        <f t="shared" si="1507"/>
        <v>1.4492746400000001</v>
      </c>
      <c r="S2129" s="198">
        <f t="shared" si="1508"/>
        <v>1.36673489</v>
      </c>
      <c r="T2129" s="198">
        <f t="shared" si="1509"/>
        <v>692.31525356999998</v>
      </c>
      <c r="U2129" s="198">
        <f t="shared" si="1510"/>
        <v>2.7696211225785188</v>
      </c>
      <c r="V2129" s="198">
        <f t="shared" si="1511"/>
        <v>224.18568361756525</v>
      </c>
      <c r="W2129" s="198">
        <f t="shared" si="1512"/>
        <v>733.50215493014377</v>
      </c>
      <c r="X2129" s="204">
        <f t="shared" si="1513"/>
        <v>0</v>
      </c>
      <c r="Y2129" s="198">
        <f t="shared" si="1514"/>
        <v>0</v>
      </c>
      <c r="Z2129" s="205">
        <f t="shared" si="1515"/>
        <v>0</v>
      </c>
      <c r="AA2129" s="198">
        <f t="shared" si="1516"/>
        <v>0</v>
      </c>
      <c r="AB2129" s="205">
        <f t="shared" si="1521"/>
        <v>5.1999999999999998E-2</v>
      </c>
      <c r="AC2129" s="140">
        <f t="shared" si="1522"/>
        <v>15</v>
      </c>
      <c r="AD2129" s="67">
        <f t="shared" si="1524"/>
        <v>30</v>
      </c>
      <c r="AE2129" s="11">
        <f t="shared" si="1525"/>
        <v>1.0021144449999999</v>
      </c>
      <c r="AF2129" s="198">
        <f t="shared" si="1517"/>
        <v>1.4638625199999999</v>
      </c>
      <c r="AG2129" s="198">
        <f t="shared" si="1518"/>
        <v>1.5509499600000001</v>
      </c>
      <c r="AH2129" s="198">
        <f t="shared" si="1519"/>
        <v>0</v>
      </c>
      <c r="AI2129" s="196" t="str">
        <f t="shared" si="1526"/>
        <v>A+J=</v>
      </c>
      <c r="AJ2129" s="72">
        <f t="shared" si="1527"/>
        <v>46411</v>
      </c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197">
        <f t="shared" si="1520"/>
        <v>46397</v>
      </c>
      <c r="B2130" s="198">
        <f t="shared" si="1495"/>
        <v>735.29155563180939</v>
      </c>
      <c r="C2130" s="198">
        <f t="shared" si="1496"/>
        <v>506.54685018999999</v>
      </c>
      <c r="D2130" s="198">
        <f t="shared" si="1497"/>
        <v>7.5521069799999623</v>
      </c>
      <c r="E2130" s="198">
        <f t="shared" si="1498"/>
        <v>498.99474321000002</v>
      </c>
      <c r="F2130" s="199">
        <f t="shared" si="1499"/>
        <v>7205.03</v>
      </c>
      <c r="G2130" s="63">
        <f t="shared" si="1494"/>
        <v>7245.38</v>
      </c>
      <c r="H2130" s="200">
        <f t="shared" si="1500"/>
        <v>46320</v>
      </c>
      <c r="I2130" s="64">
        <f t="shared" si="1501"/>
        <v>46351</v>
      </c>
      <c r="J2130" s="201">
        <f t="shared" si="1502"/>
        <v>5.6002542668107669E-3</v>
      </c>
      <c r="K2130" s="195">
        <f t="shared" si="1523"/>
        <v>46411</v>
      </c>
      <c r="L2130" s="202">
        <f t="shared" si="1503"/>
        <v>46411</v>
      </c>
      <c r="M2130" s="228">
        <f t="shared" si="1528"/>
        <v>30</v>
      </c>
      <c r="N2130" s="67">
        <f t="shared" si="1529"/>
        <v>16</v>
      </c>
      <c r="O2130" s="198">
        <f t="shared" si="1504"/>
        <v>1.0029828999999999</v>
      </c>
      <c r="P2130" s="203">
        <f t="shared" si="1505"/>
        <v>1.0056002500000001</v>
      </c>
      <c r="Q2130" s="203">
        <f t="shared" si="1506"/>
        <v>1.4452334642653979</v>
      </c>
      <c r="R2130" s="198">
        <f t="shared" si="1507"/>
        <v>1.4495444500000001</v>
      </c>
      <c r="S2130" s="198">
        <f t="shared" si="1508"/>
        <v>1.36673489</v>
      </c>
      <c r="T2130" s="198">
        <f t="shared" si="1509"/>
        <v>692.31525356999998</v>
      </c>
      <c r="U2130" s="198">
        <f t="shared" si="1510"/>
        <v>2.7696211225785188</v>
      </c>
      <c r="V2130" s="198">
        <f t="shared" si="1511"/>
        <v>224.32031738923075</v>
      </c>
      <c r="W2130" s="198">
        <f t="shared" si="1512"/>
        <v>733.63678870180934</v>
      </c>
      <c r="X2130" s="204">
        <f t="shared" si="1513"/>
        <v>0</v>
      </c>
      <c r="Y2130" s="198">
        <f t="shared" si="1514"/>
        <v>0</v>
      </c>
      <c r="Z2130" s="205">
        <f t="shared" si="1515"/>
        <v>0</v>
      </c>
      <c r="AA2130" s="198">
        <f t="shared" si="1516"/>
        <v>0</v>
      </c>
      <c r="AB2130" s="205">
        <f t="shared" si="1521"/>
        <v>5.1999999999999998E-2</v>
      </c>
      <c r="AC2130" s="140">
        <f t="shared" si="1522"/>
        <v>16</v>
      </c>
      <c r="AD2130" s="67">
        <f t="shared" si="1524"/>
        <v>30</v>
      </c>
      <c r="AE2130" s="11">
        <f t="shared" si="1525"/>
        <v>1.002255567</v>
      </c>
      <c r="AF2130" s="198">
        <f t="shared" si="1517"/>
        <v>1.5615634300000001</v>
      </c>
      <c r="AG2130" s="198">
        <f t="shared" si="1518"/>
        <v>1.6547669300000001</v>
      </c>
      <c r="AH2130" s="198">
        <f t="shared" si="1519"/>
        <v>0</v>
      </c>
      <c r="AI2130" s="196" t="str">
        <f t="shared" si="1526"/>
        <v>A+J=</v>
      </c>
      <c r="AJ2130" s="72">
        <f t="shared" si="1527"/>
        <v>46411</v>
      </c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197">
        <f t="shared" si="1520"/>
        <v>46398</v>
      </c>
      <c r="B2131" s="198">
        <f t="shared" si="1495"/>
        <v>735.53008405321179</v>
      </c>
      <c r="C2131" s="198">
        <f t="shared" si="1496"/>
        <v>506.54685018999999</v>
      </c>
      <c r="D2131" s="198">
        <f t="shared" si="1497"/>
        <v>7.5521069799999623</v>
      </c>
      <c r="E2131" s="198">
        <f t="shared" si="1498"/>
        <v>498.99474321000002</v>
      </c>
      <c r="F2131" s="199">
        <f t="shared" si="1499"/>
        <v>7205.03</v>
      </c>
      <c r="G2131" s="63">
        <f t="shared" si="1494"/>
        <v>7245.38</v>
      </c>
      <c r="H2131" s="200">
        <f t="shared" si="1500"/>
        <v>46320</v>
      </c>
      <c r="I2131" s="64">
        <f t="shared" si="1501"/>
        <v>46351</v>
      </c>
      <c r="J2131" s="201">
        <f t="shared" si="1502"/>
        <v>5.6002542668107669E-3</v>
      </c>
      <c r="K2131" s="195">
        <f t="shared" si="1523"/>
        <v>46411</v>
      </c>
      <c r="L2131" s="202">
        <f t="shared" si="1503"/>
        <v>46411</v>
      </c>
      <c r="M2131" s="228">
        <f t="shared" si="1528"/>
        <v>30</v>
      </c>
      <c r="N2131" s="67">
        <f t="shared" si="1529"/>
        <v>17</v>
      </c>
      <c r="O2131" s="198">
        <f t="shared" si="1504"/>
        <v>1.0031696299999999</v>
      </c>
      <c r="P2131" s="203">
        <f t="shared" si="1505"/>
        <v>1.0056002500000001</v>
      </c>
      <c r="Q2131" s="203">
        <f t="shared" si="1506"/>
        <v>1.4452334642653979</v>
      </c>
      <c r="R2131" s="198">
        <f t="shared" si="1507"/>
        <v>1.4498143100000001</v>
      </c>
      <c r="S2131" s="198">
        <f t="shared" si="1508"/>
        <v>1.36673489</v>
      </c>
      <c r="T2131" s="198">
        <f t="shared" si="1509"/>
        <v>692.31525356999998</v>
      </c>
      <c r="U2131" s="198">
        <f t="shared" si="1510"/>
        <v>2.7696211225785188</v>
      </c>
      <c r="V2131" s="198">
        <f t="shared" si="1511"/>
        <v>224.45497611063337</v>
      </c>
      <c r="W2131" s="198">
        <f t="shared" si="1512"/>
        <v>733.77144742321184</v>
      </c>
      <c r="X2131" s="204">
        <f t="shared" si="1513"/>
        <v>0</v>
      </c>
      <c r="Y2131" s="198">
        <f t="shared" si="1514"/>
        <v>0</v>
      </c>
      <c r="Z2131" s="205">
        <f t="shared" si="1515"/>
        <v>0</v>
      </c>
      <c r="AA2131" s="198">
        <f t="shared" si="1516"/>
        <v>0</v>
      </c>
      <c r="AB2131" s="205">
        <f t="shared" si="1521"/>
        <v>5.1999999999999998E-2</v>
      </c>
      <c r="AC2131" s="140">
        <f t="shared" si="1522"/>
        <v>17</v>
      </c>
      <c r="AD2131" s="67">
        <f t="shared" si="1524"/>
        <v>30</v>
      </c>
      <c r="AE2131" s="11">
        <f t="shared" si="1525"/>
        <v>1.0023967090000001</v>
      </c>
      <c r="AF2131" s="198">
        <f t="shared" si="1517"/>
        <v>1.65927819</v>
      </c>
      <c r="AG2131" s="198">
        <f t="shared" si="1518"/>
        <v>1.75863663</v>
      </c>
      <c r="AH2131" s="198">
        <f t="shared" si="1519"/>
        <v>0</v>
      </c>
      <c r="AI2131" s="196" t="str">
        <f t="shared" si="1526"/>
        <v>A+J=</v>
      </c>
      <c r="AJ2131" s="72">
        <f t="shared" si="1527"/>
        <v>46411</v>
      </c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197">
        <f t="shared" si="1520"/>
        <v>46399</v>
      </c>
      <c r="B2132" s="198">
        <f t="shared" si="1495"/>
        <v>735.76869517429918</v>
      </c>
      <c r="C2132" s="198">
        <f t="shared" si="1496"/>
        <v>506.54685018999999</v>
      </c>
      <c r="D2132" s="198">
        <f t="shared" si="1497"/>
        <v>7.5521069799999623</v>
      </c>
      <c r="E2132" s="198">
        <f t="shared" si="1498"/>
        <v>498.99474321000002</v>
      </c>
      <c r="F2132" s="199">
        <f t="shared" si="1499"/>
        <v>7205.03</v>
      </c>
      <c r="G2132" s="63">
        <f t="shared" si="1494"/>
        <v>7245.38</v>
      </c>
      <c r="H2132" s="200">
        <f t="shared" si="1500"/>
        <v>46320</v>
      </c>
      <c r="I2132" s="64">
        <f t="shared" si="1501"/>
        <v>46351</v>
      </c>
      <c r="J2132" s="201">
        <f t="shared" si="1502"/>
        <v>5.6002542668107669E-3</v>
      </c>
      <c r="K2132" s="195">
        <f t="shared" si="1523"/>
        <v>46411</v>
      </c>
      <c r="L2132" s="202">
        <f t="shared" si="1503"/>
        <v>46411</v>
      </c>
      <c r="M2132" s="228">
        <f t="shared" si="1528"/>
        <v>30</v>
      </c>
      <c r="N2132" s="67">
        <f t="shared" si="1529"/>
        <v>18</v>
      </c>
      <c r="O2132" s="198">
        <f t="shared" si="1504"/>
        <v>1.00335639</v>
      </c>
      <c r="P2132" s="203">
        <f t="shared" si="1505"/>
        <v>1.0056002500000001</v>
      </c>
      <c r="Q2132" s="203">
        <f t="shared" si="1506"/>
        <v>1.4452334642653979</v>
      </c>
      <c r="R2132" s="198">
        <f t="shared" si="1507"/>
        <v>1.4500842300000001</v>
      </c>
      <c r="S2132" s="198">
        <f t="shared" si="1508"/>
        <v>1.36673489</v>
      </c>
      <c r="T2132" s="198">
        <f t="shared" si="1509"/>
        <v>692.31525356999998</v>
      </c>
      <c r="U2132" s="198">
        <f t="shared" si="1510"/>
        <v>2.7696211225785188</v>
      </c>
      <c r="V2132" s="198">
        <f t="shared" si="1511"/>
        <v>224.58966477172063</v>
      </c>
      <c r="W2132" s="198">
        <f t="shared" si="1512"/>
        <v>733.90613608429919</v>
      </c>
      <c r="X2132" s="204">
        <f t="shared" si="1513"/>
        <v>0</v>
      </c>
      <c r="Y2132" s="198">
        <f t="shared" si="1514"/>
        <v>0</v>
      </c>
      <c r="Z2132" s="205">
        <f t="shared" si="1515"/>
        <v>0</v>
      </c>
      <c r="AA2132" s="198">
        <f t="shared" si="1516"/>
        <v>0</v>
      </c>
      <c r="AB2132" s="205">
        <f t="shared" si="1521"/>
        <v>5.1999999999999998E-2</v>
      </c>
      <c r="AC2132" s="140">
        <f t="shared" si="1522"/>
        <v>18</v>
      </c>
      <c r="AD2132" s="67">
        <f t="shared" si="1524"/>
        <v>30</v>
      </c>
      <c r="AE2132" s="11">
        <f t="shared" si="1525"/>
        <v>1.0025378709999999</v>
      </c>
      <c r="AF2132" s="198">
        <f t="shared" si="1517"/>
        <v>1.7570068000000001</v>
      </c>
      <c r="AG2132" s="198">
        <f t="shared" si="1518"/>
        <v>1.86255909</v>
      </c>
      <c r="AH2132" s="198">
        <f t="shared" si="1519"/>
        <v>0</v>
      </c>
      <c r="AI2132" s="196" t="str">
        <f t="shared" si="1526"/>
        <v>A+J=</v>
      </c>
      <c r="AJ2132" s="72">
        <f t="shared" si="1527"/>
        <v>46411</v>
      </c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197">
        <f t="shared" si="1520"/>
        <v>46400</v>
      </c>
      <c r="B2133" s="198">
        <f t="shared" si="1495"/>
        <v>736.00738329512365</v>
      </c>
      <c r="C2133" s="198">
        <f t="shared" si="1496"/>
        <v>506.54685018999999</v>
      </c>
      <c r="D2133" s="198">
        <f t="shared" si="1497"/>
        <v>7.5521069799999623</v>
      </c>
      <c r="E2133" s="198">
        <f t="shared" si="1498"/>
        <v>498.99474321000002</v>
      </c>
      <c r="F2133" s="199">
        <f t="shared" si="1499"/>
        <v>7205.03</v>
      </c>
      <c r="G2133" s="63">
        <f t="shared" si="1494"/>
        <v>7245.38</v>
      </c>
      <c r="H2133" s="200">
        <f t="shared" si="1500"/>
        <v>46320</v>
      </c>
      <c r="I2133" s="64">
        <f t="shared" si="1501"/>
        <v>46351</v>
      </c>
      <c r="J2133" s="201">
        <f t="shared" si="1502"/>
        <v>5.6002542668107669E-3</v>
      </c>
      <c r="K2133" s="195">
        <f t="shared" si="1523"/>
        <v>46411</v>
      </c>
      <c r="L2133" s="202">
        <f t="shared" si="1503"/>
        <v>46411</v>
      </c>
      <c r="M2133" s="228">
        <f t="shared" si="1528"/>
        <v>30</v>
      </c>
      <c r="N2133" s="67">
        <f t="shared" si="1529"/>
        <v>19</v>
      </c>
      <c r="O2133" s="198">
        <f t="shared" si="1504"/>
        <v>1.00354319</v>
      </c>
      <c r="P2133" s="203">
        <f t="shared" si="1505"/>
        <v>1.0056002500000001</v>
      </c>
      <c r="Q2133" s="203">
        <f t="shared" si="1506"/>
        <v>1.4452334642653979</v>
      </c>
      <c r="R2133" s="198">
        <f t="shared" si="1507"/>
        <v>1.4503542</v>
      </c>
      <c r="S2133" s="198">
        <f t="shared" si="1508"/>
        <v>1.36673489</v>
      </c>
      <c r="T2133" s="198">
        <f t="shared" si="1509"/>
        <v>692.31525356999998</v>
      </c>
      <c r="U2133" s="198">
        <f t="shared" si="1510"/>
        <v>2.7696211225785188</v>
      </c>
      <c r="V2133" s="198">
        <f t="shared" si="1511"/>
        <v>224.72437838254501</v>
      </c>
      <c r="W2133" s="198">
        <f t="shared" si="1512"/>
        <v>734.0408496951236</v>
      </c>
      <c r="X2133" s="204">
        <f t="shared" si="1513"/>
        <v>0</v>
      </c>
      <c r="Y2133" s="198">
        <f t="shared" si="1514"/>
        <v>0</v>
      </c>
      <c r="Z2133" s="205">
        <f t="shared" si="1515"/>
        <v>0</v>
      </c>
      <c r="AA2133" s="198">
        <f t="shared" si="1516"/>
        <v>0</v>
      </c>
      <c r="AB2133" s="205">
        <f t="shared" si="1521"/>
        <v>5.1999999999999998E-2</v>
      </c>
      <c r="AC2133" s="140">
        <f t="shared" si="1522"/>
        <v>19</v>
      </c>
      <c r="AD2133" s="67">
        <f t="shared" si="1524"/>
        <v>30</v>
      </c>
      <c r="AE2133" s="11">
        <f t="shared" si="1525"/>
        <v>1.002679052</v>
      </c>
      <c r="AF2133" s="198">
        <f t="shared" si="1517"/>
        <v>1.85474856</v>
      </c>
      <c r="AG2133" s="198">
        <f t="shared" si="1518"/>
        <v>1.9665336</v>
      </c>
      <c r="AH2133" s="198">
        <f t="shared" si="1519"/>
        <v>0</v>
      </c>
      <c r="AI2133" s="196" t="str">
        <f t="shared" si="1526"/>
        <v>A+J=</v>
      </c>
      <c r="AJ2133" s="72">
        <f t="shared" si="1527"/>
        <v>46411</v>
      </c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197">
        <f t="shared" si="1520"/>
        <v>46401</v>
      </c>
      <c r="B2134" s="198">
        <f t="shared" si="1495"/>
        <v>736.24614488573764</v>
      </c>
      <c r="C2134" s="198">
        <f t="shared" si="1496"/>
        <v>506.54685018999999</v>
      </c>
      <c r="D2134" s="198">
        <f t="shared" si="1497"/>
        <v>7.5521069799999623</v>
      </c>
      <c r="E2134" s="198">
        <f t="shared" si="1498"/>
        <v>498.99474321000002</v>
      </c>
      <c r="F2134" s="199">
        <f t="shared" si="1499"/>
        <v>7205.03</v>
      </c>
      <c r="G2134" s="63">
        <f t="shared" si="1494"/>
        <v>7245.38</v>
      </c>
      <c r="H2134" s="200">
        <f t="shared" si="1500"/>
        <v>46320</v>
      </c>
      <c r="I2134" s="64">
        <f t="shared" si="1501"/>
        <v>46351</v>
      </c>
      <c r="J2134" s="201">
        <f t="shared" si="1502"/>
        <v>5.6002542668107669E-3</v>
      </c>
      <c r="K2134" s="195">
        <f t="shared" si="1523"/>
        <v>46411</v>
      </c>
      <c r="L2134" s="202">
        <f t="shared" si="1503"/>
        <v>46411</v>
      </c>
      <c r="M2134" s="228">
        <f t="shared" si="1528"/>
        <v>30</v>
      </c>
      <c r="N2134" s="67">
        <f t="shared" si="1529"/>
        <v>20</v>
      </c>
      <c r="O2134" s="198">
        <f t="shared" si="1504"/>
        <v>1.0037300199999999</v>
      </c>
      <c r="P2134" s="203">
        <f t="shared" si="1505"/>
        <v>1.0056002500000001</v>
      </c>
      <c r="Q2134" s="203">
        <f t="shared" si="1506"/>
        <v>1.4452334642653979</v>
      </c>
      <c r="R2134" s="198">
        <f t="shared" si="1507"/>
        <v>1.45062421</v>
      </c>
      <c r="S2134" s="198">
        <f t="shared" si="1508"/>
        <v>1.36673489</v>
      </c>
      <c r="T2134" s="198">
        <f t="shared" si="1509"/>
        <v>692.31525356999998</v>
      </c>
      <c r="U2134" s="198">
        <f t="shared" si="1510"/>
        <v>2.7696211225785188</v>
      </c>
      <c r="V2134" s="198">
        <f t="shared" si="1511"/>
        <v>224.8591119531591</v>
      </c>
      <c r="W2134" s="198">
        <f t="shared" si="1512"/>
        <v>734.1755832657376</v>
      </c>
      <c r="X2134" s="204">
        <f t="shared" si="1513"/>
        <v>0</v>
      </c>
      <c r="Y2134" s="198">
        <f t="shared" si="1514"/>
        <v>0</v>
      </c>
      <c r="Z2134" s="205">
        <f t="shared" si="1515"/>
        <v>0</v>
      </c>
      <c r="AA2134" s="198">
        <f t="shared" si="1516"/>
        <v>0</v>
      </c>
      <c r="AB2134" s="205">
        <f t="shared" si="1521"/>
        <v>5.1999999999999998E-2</v>
      </c>
      <c r="AC2134" s="140">
        <f t="shared" si="1522"/>
        <v>20</v>
      </c>
      <c r="AD2134" s="67">
        <f t="shared" si="1524"/>
        <v>30</v>
      </c>
      <c r="AE2134" s="11">
        <f t="shared" si="1525"/>
        <v>1.002820254</v>
      </c>
      <c r="AF2134" s="198">
        <f t="shared" si="1517"/>
        <v>1.9525048599999999</v>
      </c>
      <c r="AG2134" s="198">
        <f t="shared" si="1518"/>
        <v>2.0705616199999999</v>
      </c>
      <c r="AH2134" s="198">
        <f t="shared" si="1519"/>
        <v>0</v>
      </c>
      <c r="AI2134" s="196" t="str">
        <f t="shared" si="1526"/>
        <v>A+J=</v>
      </c>
      <c r="AJ2134" s="72">
        <f t="shared" si="1527"/>
        <v>46411</v>
      </c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197">
        <f t="shared" si="1520"/>
        <v>46402</v>
      </c>
      <c r="B2135" s="198">
        <f t="shared" si="1495"/>
        <v>736.4849885060363</v>
      </c>
      <c r="C2135" s="198">
        <f t="shared" si="1496"/>
        <v>506.54685018999999</v>
      </c>
      <c r="D2135" s="198">
        <f t="shared" si="1497"/>
        <v>7.5521069799999623</v>
      </c>
      <c r="E2135" s="198">
        <f t="shared" si="1498"/>
        <v>498.99474321000002</v>
      </c>
      <c r="F2135" s="199">
        <f t="shared" si="1499"/>
        <v>7205.03</v>
      </c>
      <c r="G2135" s="63">
        <f t="shared" si="1494"/>
        <v>7245.38</v>
      </c>
      <c r="H2135" s="200">
        <f t="shared" si="1500"/>
        <v>46320</v>
      </c>
      <c r="I2135" s="64">
        <f t="shared" si="1501"/>
        <v>46351</v>
      </c>
      <c r="J2135" s="201">
        <f t="shared" si="1502"/>
        <v>5.6002542668107669E-3</v>
      </c>
      <c r="K2135" s="195">
        <f t="shared" si="1523"/>
        <v>46411</v>
      </c>
      <c r="L2135" s="202">
        <f t="shared" si="1503"/>
        <v>46411</v>
      </c>
      <c r="M2135" s="228">
        <f t="shared" si="1528"/>
        <v>30</v>
      </c>
      <c r="N2135" s="67">
        <f t="shared" si="1529"/>
        <v>21</v>
      </c>
      <c r="O2135" s="198">
        <f t="shared" si="1504"/>
        <v>1.00391689</v>
      </c>
      <c r="P2135" s="203">
        <f t="shared" si="1505"/>
        <v>1.0056002500000001</v>
      </c>
      <c r="Q2135" s="203">
        <f t="shared" si="1506"/>
        <v>1.4452334642653979</v>
      </c>
      <c r="R2135" s="198">
        <f t="shared" si="1507"/>
        <v>1.45089428</v>
      </c>
      <c r="S2135" s="198">
        <f t="shared" si="1508"/>
        <v>1.36673489</v>
      </c>
      <c r="T2135" s="198">
        <f t="shared" si="1509"/>
        <v>692.31525356999998</v>
      </c>
      <c r="U2135" s="198">
        <f t="shared" si="1510"/>
        <v>2.7696211225785188</v>
      </c>
      <c r="V2135" s="198">
        <f t="shared" si="1511"/>
        <v>224.99387546345784</v>
      </c>
      <c r="W2135" s="198">
        <f t="shared" si="1512"/>
        <v>734.31034677603634</v>
      </c>
      <c r="X2135" s="204">
        <f t="shared" si="1513"/>
        <v>0</v>
      </c>
      <c r="Y2135" s="198">
        <f t="shared" si="1514"/>
        <v>0</v>
      </c>
      <c r="Z2135" s="205">
        <f t="shared" si="1515"/>
        <v>0</v>
      </c>
      <c r="AA2135" s="198">
        <f t="shared" si="1516"/>
        <v>0</v>
      </c>
      <c r="AB2135" s="205">
        <f t="shared" si="1521"/>
        <v>5.1999999999999998E-2</v>
      </c>
      <c r="AC2135" s="140">
        <f t="shared" si="1522"/>
        <v>21</v>
      </c>
      <c r="AD2135" s="67">
        <f t="shared" si="1524"/>
        <v>30</v>
      </c>
      <c r="AE2135" s="11">
        <f t="shared" si="1525"/>
        <v>1.002961475</v>
      </c>
      <c r="AF2135" s="198">
        <f t="shared" si="1517"/>
        <v>2.0502743099999998</v>
      </c>
      <c r="AG2135" s="198">
        <f t="shared" si="1518"/>
        <v>2.1746417299999998</v>
      </c>
      <c r="AH2135" s="198">
        <f t="shared" si="1519"/>
        <v>0</v>
      </c>
      <c r="AI2135" s="196" t="str">
        <f t="shared" si="1526"/>
        <v>A+J=</v>
      </c>
      <c r="AJ2135" s="72">
        <f t="shared" si="1527"/>
        <v>46411</v>
      </c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197">
        <f t="shared" si="1520"/>
        <v>46403</v>
      </c>
      <c r="B2136" s="198">
        <f t="shared" si="1495"/>
        <v>736.72390489612474</v>
      </c>
      <c r="C2136" s="198">
        <f t="shared" si="1496"/>
        <v>506.54685018999999</v>
      </c>
      <c r="D2136" s="198">
        <f t="shared" si="1497"/>
        <v>7.5521069799999623</v>
      </c>
      <c r="E2136" s="198">
        <f t="shared" si="1498"/>
        <v>498.99474321000002</v>
      </c>
      <c r="F2136" s="199">
        <f t="shared" si="1499"/>
        <v>7205.03</v>
      </c>
      <c r="G2136" s="63">
        <f t="shared" si="1494"/>
        <v>7245.38</v>
      </c>
      <c r="H2136" s="200">
        <f t="shared" si="1500"/>
        <v>46320</v>
      </c>
      <c r="I2136" s="64">
        <f t="shared" si="1501"/>
        <v>46351</v>
      </c>
      <c r="J2136" s="201">
        <f t="shared" si="1502"/>
        <v>5.6002542668107669E-3</v>
      </c>
      <c r="K2136" s="195">
        <f t="shared" si="1523"/>
        <v>46411</v>
      </c>
      <c r="L2136" s="202">
        <f t="shared" si="1503"/>
        <v>46411</v>
      </c>
      <c r="M2136" s="228">
        <f t="shared" si="1528"/>
        <v>30</v>
      </c>
      <c r="N2136" s="67">
        <f t="shared" si="1529"/>
        <v>22</v>
      </c>
      <c r="O2136" s="198">
        <f t="shared" si="1504"/>
        <v>1.0041037900000001</v>
      </c>
      <c r="P2136" s="203">
        <f t="shared" si="1505"/>
        <v>1.0056002500000001</v>
      </c>
      <c r="Q2136" s="203">
        <f t="shared" si="1506"/>
        <v>1.4452334642653979</v>
      </c>
      <c r="R2136" s="198">
        <f t="shared" si="1507"/>
        <v>1.45116439</v>
      </c>
      <c r="S2136" s="198">
        <f t="shared" si="1508"/>
        <v>1.36673489</v>
      </c>
      <c r="T2136" s="198">
        <f t="shared" si="1509"/>
        <v>692.31525356999998</v>
      </c>
      <c r="U2136" s="198">
        <f t="shared" si="1510"/>
        <v>2.7696211225785188</v>
      </c>
      <c r="V2136" s="198">
        <f t="shared" si="1511"/>
        <v>225.12865893354629</v>
      </c>
      <c r="W2136" s="198">
        <f t="shared" si="1512"/>
        <v>734.44513024612479</v>
      </c>
      <c r="X2136" s="204">
        <f t="shared" si="1513"/>
        <v>0</v>
      </c>
      <c r="Y2136" s="198">
        <f t="shared" si="1514"/>
        <v>0</v>
      </c>
      <c r="Z2136" s="205">
        <f t="shared" si="1515"/>
        <v>0</v>
      </c>
      <c r="AA2136" s="198">
        <f t="shared" si="1516"/>
        <v>0</v>
      </c>
      <c r="AB2136" s="205">
        <f t="shared" si="1521"/>
        <v>5.1999999999999998E-2</v>
      </c>
      <c r="AC2136" s="140">
        <f t="shared" si="1522"/>
        <v>22</v>
      </c>
      <c r="AD2136" s="67">
        <f t="shared" si="1524"/>
        <v>30</v>
      </c>
      <c r="AE2136" s="11">
        <f t="shared" si="1525"/>
        <v>1.0031027159999999</v>
      </c>
      <c r="AF2136" s="198">
        <f t="shared" si="1517"/>
        <v>2.14805761</v>
      </c>
      <c r="AG2136" s="198">
        <f t="shared" si="1518"/>
        <v>2.2787746499999999</v>
      </c>
      <c r="AH2136" s="198">
        <f t="shared" si="1519"/>
        <v>0</v>
      </c>
      <c r="AI2136" s="196" t="str">
        <f t="shared" si="1526"/>
        <v>A+J=</v>
      </c>
      <c r="AJ2136" s="72">
        <f t="shared" si="1527"/>
        <v>46411</v>
      </c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197">
        <f t="shared" si="1520"/>
        <v>46404</v>
      </c>
      <c r="B2137" s="198">
        <f t="shared" si="1495"/>
        <v>736.96289908595054</v>
      </c>
      <c r="C2137" s="198">
        <f t="shared" si="1496"/>
        <v>506.54685018999999</v>
      </c>
      <c r="D2137" s="198">
        <f t="shared" si="1497"/>
        <v>7.5521069799999623</v>
      </c>
      <c r="E2137" s="198">
        <f t="shared" si="1498"/>
        <v>498.99474321000002</v>
      </c>
      <c r="F2137" s="199">
        <f t="shared" si="1499"/>
        <v>7205.03</v>
      </c>
      <c r="G2137" s="63">
        <f t="shared" si="1494"/>
        <v>7245.38</v>
      </c>
      <c r="H2137" s="200">
        <f t="shared" si="1500"/>
        <v>46320</v>
      </c>
      <c r="I2137" s="64">
        <f t="shared" si="1501"/>
        <v>46351</v>
      </c>
      <c r="J2137" s="201">
        <f t="shared" si="1502"/>
        <v>5.6002542668107669E-3</v>
      </c>
      <c r="K2137" s="195">
        <f t="shared" si="1523"/>
        <v>46411</v>
      </c>
      <c r="L2137" s="202">
        <f t="shared" si="1503"/>
        <v>46411</v>
      </c>
      <c r="M2137" s="228">
        <f t="shared" si="1528"/>
        <v>30</v>
      </c>
      <c r="N2137" s="67">
        <f t="shared" si="1529"/>
        <v>23</v>
      </c>
      <c r="O2137" s="198">
        <f t="shared" si="1504"/>
        <v>1.00429072</v>
      </c>
      <c r="P2137" s="203">
        <f t="shared" si="1505"/>
        <v>1.0056002500000001</v>
      </c>
      <c r="Q2137" s="203">
        <f t="shared" si="1506"/>
        <v>1.4452334642653979</v>
      </c>
      <c r="R2137" s="198">
        <f t="shared" si="1507"/>
        <v>1.4514345500000001</v>
      </c>
      <c r="S2137" s="198">
        <f t="shared" si="1508"/>
        <v>1.36673489</v>
      </c>
      <c r="T2137" s="198">
        <f t="shared" si="1509"/>
        <v>692.31525356999998</v>
      </c>
      <c r="U2137" s="198">
        <f t="shared" si="1510"/>
        <v>2.7696211225785188</v>
      </c>
      <c r="V2137" s="198">
        <f t="shared" si="1511"/>
        <v>225.26346735337196</v>
      </c>
      <c r="W2137" s="198">
        <f t="shared" si="1512"/>
        <v>734.57993866595052</v>
      </c>
      <c r="X2137" s="204">
        <f t="shared" si="1513"/>
        <v>0</v>
      </c>
      <c r="Y2137" s="198">
        <f t="shared" si="1514"/>
        <v>0</v>
      </c>
      <c r="Z2137" s="205">
        <f t="shared" si="1515"/>
        <v>0</v>
      </c>
      <c r="AA2137" s="198">
        <f t="shared" si="1516"/>
        <v>0</v>
      </c>
      <c r="AB2137" s="205">
        <f t="shared" si="1521"/>
        <v>5.1999999999999998E-2</v>
      </c>
      <c r="AC2137" s="140">
        <f t="shared" si="1522"/>
        <v>23</v>
      </c>
      <c r="AD2137" s="67">
        <f t="shared" si="1524"/>
        <v>30</v>
      </c>
      <c r="AE2137" s="11">
        <f t="shared" si="1525"/>
        <v>1.0032439769999999</v>
      </c>
      <c r="AF2137" s="198">
        <f t="shared" si="1517"/>
        <v>2.2458547499999999</v>
      </c>
      <c r="AG2137" s="198">
        <f t="shared" si="1518"/>
        <v>2.3829604199999999</v>
      </c>
      <c r="AH2137" s="198">
        <f t="shared" si="1519"/>
        <v>0</v>
      </c>
      <c r="AI2137" s="196" t="str">
        <f t="shared" si="1526"/>
        <v>A+J=</v>
      </c>
      <c r="AJ2137" s="72">
        <f t="shared" si="1527"/>
        <v>46411</v>
      </c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197">
        <f t="shared" si="1520"/>
        <v>46405</v>
      </c>
      <c r="B2138" s="198">
        <f t="shared" si="1495"/>
        <v>737.20197609546074</v>
      </c>
      <c r="C2138" s="198">
        <f t="shared" si="1496"/>
        <v>506.54685018999999</v>
      </c>
      <c r="D2138" s="198">
        <f t="shared" si="1497"/>
        <v>7.5521069799999623</v>
      </c>
      <c r="E2138" s="198">
        <f t="shared" si="1498"/>
        <v>498.99474321000002</v>
      </c>
      <c r="F2138" s="199">
        <f t="shared" si="1499"/>
        <v>7205.03</v>
      </c>
      <c r="G2138" s="63">
        <f t="shared" si="1494"/>
        <v>7245.38</v>
      </c>
      <c r="H2138" s="200">
        <f t="shared" si="1500"/>
        <v>46320</v>
      </c>
      <c r="I2138" s="64">
        <f t="shared" si="1501"/>
        <v>46351</v>
      </c>
      <c r="J2138" s="201">
        <f t="shared" si="1502"/>
        <v>5.6002542668107669E-3</v>
      </c>
      <c r="K2138" s="195">
        <f t="shared" si="1523"/>
        <v>46411</v>
      </c>
      <c r="L2138" s="202">
        <f t="shared" si="1503"/>
        <v>46411</v>
      </c>
      <c r="M2138" s="228">
        <f t="shared" si="1528"/>
        <v>30</v>
      </c>
      <c r="N2138" s="67">
        <f t="shared" si="1529"/>
        <v>24</v>
      </c>
      <c r="O2138" s="198">
        <f t="shared" si="1504"/>
        <v>1.0044776900000001</v>
      </c>
      <c r="P2138" s="203">
        <f t="shared" si="1505"/>
        <v>1.0056002500000001</v>
      </c>
      <c r="Q2138" s="203">
        <f t="shared" si="1506"/>
        <v>1.4452334642653979</v>
      </c>
      <c r="R2138" s="198">
        <f t="shared" si="1507"/>
        <v>1.4517047700000001</v>
      </c>
      <c r="S2138" s="198">
        <f t="shared" si="1508"/>
        <v>1.36673489</v>
      </c>
      <c r="T2138" s="198">
        <f t="shared" si="1509"/>
        <v>692.31525356999998</v>
      </c>
      <c r="U2138" s="198">
        <f t="shared" si="1510"/>
        <v>2.7696211225785188</v>
      </c>
      <c r="V2138" s="198">
        <f t="shared" si="1511"/>
        <v>225.39830571288218</v>
      </c>
      <c r="W2138" s="198">
        <f t="shared" si="1512"/>
        <v>734.71477702546076</v>
      </c>
      <c r="X2138" s="204">
        <f t="shared" si="1513"/>
        <v>0</v>
      </c>
      <c r="Y2138" s="198">
        <f t="shared" si="1514"/>
        <v>0</v>
      </c>
      <c r="Z2138" s="205">
        <f t="shared" si="1515"/>
        <v>0</v>
      </c>
      <c r="AA2138" s="198">
        <f t="shared" si="1516"/>
        <v>0</v>
      </c>
      <c r="AB2138" s="205">
        <f t="shared" si="1521"/>
        <v>5.1999999999999998E-2</v>
      </c>
      <c r="AC2138" s="140">
        <f t="shared" si="1522"/>
        <v>24</v>
      </c>
      <c r="AD2138" s="67">
        <f t="shared" si="1524"/>
        <v>30</v>
      </c>
      <c r="AE2138" s="11">
        <f t="shared" si="1525"/>
        <v>1.003385258</v>
      </c>
      <c r="AF2138" s="198">
        <f t="shared" si="1517"/>
        <v>2.34366575</v>
      </c>
      <c r="AG2138" s="198">
        <f t="shared" si="1518"/>
        <v>2.48719907</v>
      </c>
      <c r="AH2138" s="198">
        <f t="shared" si="1519"/>
        <v>0</v>
      </c>
      <c r="AI2138" s="196" t="str">
        <f t="shared" si="1526"/>
        <v>A+J=</v>
      </c>
      <c r="AJ2138" s="72">
        <f t="shared" si="1527"/>
        <v>46411</v>
      </c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197">
        <f t="shared" si="1520"/>
        <v>46406</v>
      </c>
      <c r="B2139" s="198">
        <f t="shared" si="1495"/>
        <v>737.44113094470811</v>
      </c>
      <c r="C2139" s="198">
        <f t="shared" si="1496"/>
        <v>506.54685018999999</v>
      </c>
      <c r="D2139" s="198">
        <f t="shared" si="1497"/>
        <v>7.5521069799999623</v>
      </c>
      <c r="E2139" s="198">
        <f t="shared" si="1498"/>
        <v>498.99474321000002</v>
      </c>
      <c r="F2139" s="199">
        <f t="shared" si="1499"/>
        <v>7205.03</v>
      </c>
      <c r="G2139" s="63">
        <f t="shared" si="1494"/>
        <v>7245.38</v>
      </c>
      <c r="H2139" s="200">
        <f t="shared" si="1500"/>
        <v>46320</v>
      </c>
      <c r="I2139" s="64">
        <f t="shared" si="1501"/>
        <v>46351</v>
      </c>
      <c r="J2139" s="201">
        <f t="shared" si="1502"/>
        <v>5.6002542668107669E-3</v>
      </c>
      <c r="K2139" s="195">
        <f t="shared" si="1523"/>
        <v>46411</v>
      </c>
      <c r="L2139" s="202">
        <f t="shared" si="1503"/>
        <v>46411</v>
      </c>
      <c r="M2139" s="228">
        <f t="shared" si="1528"/>
        <v>30</v>
      </c>
      <c r="N2139" s="67">
        <f t="shared" si="1529"/>
        <v>25</v>
      </c>
      <c r="O2139" s="198">
        <f t="shared" si="1504"/>
        <v>1.0046647</v>
      </c>
      <c r="P2139" s="203">
        <f t="shared" si="1505"/>
        <v>1.0056002500000001</v>
      </c>
      <c r="Q2139" s="203">
        <f t="shared" si="1506"/>
        <v>1.4452334642653979</v>
      </c>
      <c r="R2139" s="198">
        <f t="shared" si="1507"/>
        <v>1.45197504</v>
      </c>
      <c r="S2139" s="198">
        <f t="shared" si="1508"/>
        <v>1.36673489</v>
      </c>
      <c r="T2139" s="198">
        <f t="shared" si="1509"/>
        <v>692.31525356999998</v>
      </c>
      <c r="U2139" s="198">
        <f t="shared" si="1510"/>
        <v>2.7696211225785188</v>
      </c>
      <c r="V2139" s="198">
        <f t="shared" si="1511"/>
        <v>225.5331690221295</v>
      </c>
      <c r="W2139" s="198">
        <f t="shared" si="1512"/>
        <v>734.84964033470806</v>
      </c>
      <c r="X2139" s="204">
        <f t="shared" si="1513"/>
        <v>0</v>
      </c>
      <c r="Y2139" s="198">
        <f t="shared" si="1514"/>
        <v>0</v>
      </c>
      <c r="Z2139" s="205">
        <f t="shared" si="1515"/>
        <v>0</v>
      </c>
      <c r="AA2139" s="198">
        <f t="shared" si="1516"/>
        <v>0</v>
      </c>
      <c r="AB2139" s="205">
        <f t="shared" si="1521"/>
        <v>5.1999999999999998E-2</v>
      </c>
      <c r="AC2139" s="140">
        <f t="shared" si="1522"/>
        <v>25</v>
      </c>
      <c r="AD2139" s="67">
        <f t="shared" si="1524"/>
        <v>30</v>
      </c>
      <c r="AE2139" s="11">
        <f t="shared" si="1525"/>
        <v>1.003526559</v>
      </c>
      <c r="AF2139" s="198">
        <f t="shared" si="1517"/>
        <v>2.44149058</v>
      </c>
      <c r="AG2139" s="198">
        <f t="shared" si="1518"/>
        <v>2.5914906100000001</v>
      </c>
      <c r="AH2139" s="198">
        <f t="shared" si="1519"/>
        <v>0</v>
      </c>
      <c r="AI2139" s="196" t="str">
        <f t="shared" si="1526"/>
        <v>A+J=</v>
      </c>
      <c r="AJ2139" s="72">
        <f t="shared" si="1527"/>
        <v>46411</v>
      </c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197">
        <f t="shared" si="1520"/>
        <v>46407</v>
      </c>
      <c r="B2140" s="198">
        <f t="shared" si="1495"/>
        <v>737.68036364369266</v>
      </c>
      <c r="C2140" s="198">
        <f t="shared" si="1496"/>
        <v>506.54685018999999</v>
      </c>
      <c r="D2140" s="198">
        <f t="shared" si="1497"/>
        <v>7.5521069799999623</v>
      </c>
      <c r="E2140" s="198">
        <f t="shared" si="1498"/>
        <v>498.99474321000002</v>
      </c>
      <c r="F2140" s="199">
        <f t="shared" si="1499"/>
        <v>7205.03</v>
      </c>
      <c r="G2140" s="63">
        <f t="shared" si="1494"/>
        <v>7245.38</v>
      </c>
      <c r="H2140" s="200">
        <f t="shared" si="1500"/>
        <v>46320</v>
      </c>
      <c r="I2140" s="64">
        <f t="shared" si="1501"/>
        <v>46351</v>
      </c>
      <c r="J2140" s="201">
        <f t="shared" si="1502"/>
        <v>5.6002542668107669E-3</v>
      </c>
      <c r="K2140" s="195">
        <f t="shared" si="1523"/>
        <v>46411</v>
      </c>
      <c r="L2140" s="202">
        <f t="shared" si="1503"/>
        <v>46411</v>
      </c>
      <c r="M2140" s="228">
        <f t="shared" si="1528"/>
        <v>30</v>
      </c>
      <c r="N2140" s="67">
        <f t="shared" si="1529"/>
        <v>26</v>
      </c>
      <c r="O2140" s="198">
        <f t="shared" si="1504"/>
        <v>1.0048517400000001</v>
      </c>
      <c r="P2140" s="203">
        <f t="shared" si="1505"/>
        <v>1.0056002500000001</v>
      </c>
      <c r="Q2140" s="203">
        <f t="shared" si="1506"/>
        <v>1.4452334642653979</v>
      </c>
      <c r="R2140" s="198">
        <f t="shared" si="1507"/>
        <v>1.45224536</v>
      </c>
      <c r="S2140" s="198">
        <f t="shared" si="1508"/>
        <v>1.36673489</v>
      </c>
      <c r="T2140" s="198">
        <f t="shared" si="1509"/>
        <v>692.31525356999998</v>
      </c>
      <c r="U2140" s="198">
        <f t="shared" si="1510"/>
        <v>2.7696211225785188</v>
      </c>
      <c r="V2140" s="198">
        <f t="shared" si="1511"/>
        <v>225.66805728111405</v>
      </c>
      <c r="W2140" s="198">
        <f t="shared" si="1512"/>
        <v>734.98452859369263</v>
      </c>
      <c r="X2140" s="204">
        <f t="shared" si="1513"/>
        <v>0</v>
      </c>
      <c r="Y2140" s="198">
        <f t="shared" si="1514"/>
        <v>0</v>
      </c>
      <c r="Z2140" s="205">
        <f t="shared" si="1515"/>
        <v>0</v>
      </c>
      <c r="AA2140" s="198">
        <f t="shared" si="1516"/>
        <v>0</v>
      </c>
      <c r="AB2140" s="205">
        <f t="shared" si="1521"/>
        <v>5.1999999999999998E-2</v>
      </c>
      <c r="AC2140" s="140">
        <f t="shared" si="1522"/>
        <v>26</v>
      </c>
      <c r="AD2140" s="67">
        <f t="shared" si="1524"/>
        <v>30</v>
      </c>
      <c r="AE2140" s="11">
        <f t="shared" si="1525"/>
        <v>1.0036678800000001</v>
      </c>
      <c r="AF2140" s="198">
        <f t="shared" si="1517"/>
        <v>2.5393292700000001</v>
      </c>
      <c r="AG2140" s="198">
        <f t="shared" si="1518"/>
        <v>2.6958350499999999</v>
      </c>
      <c r="AH2140" s="198">
        <f t="shared" si="1519"/>
        <v>0</v>
      </c>
      <c r="AI2140" s="196" t="str">
        <f t="shared" si="1526"/>
        <v>A+J=</v>
      </c>
      <c r="AJ2140" s="72">
        <f t="shared" si="1527"/>
        <v>46411</v>
      </c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197">
        <f t="shared" si="1520"/>
        <v>46408</v>
      </c>
      <c r="B2141" s="198">
        <f t="shared" si="1495"/>
        <v>737.91967348241428</v>
      </c>
      <c r="C2141" s="198">
        <f t="shared" si="1496"/>
        <v>506.54685018999999</v>
      </c>
      <c r="D2141" s="198">
        <f t="shared" si="1497"/>
        <v>7.5521069799999623</v>
      </c>
      <c r="E2141" s="198">
        <f t="shared" si="1498"/>
        <v>498.99474321000002</v>
      </c>
      <c r="F2141" s="199">
        <f t="shared" si="1499"/>
        <v>7205.03</v>
      </c>
      <c r="G2141" s="63">
        <f t="shared" si="1494"/>
        <v>7245.38</v>
      </c>
      <c r="H2141" s="200">
        <f t="shared" si="1500"/>
        <v>46320</v>
      </c>
      <c r="I2141" s="64">
        <f t="shared" si="1501"/>
        <v>46351</v>
      </c>
      <c r="J2141" s="201">
        <f t="shared" si="1502"/>
        <v>5.6002542668107669E-3</v>
      </c>
      <c r="K2141" s="195">
        <f t="shared" si="1523"/>
        <v>46411</v>
      </c>
      <c r="L2141" s="202">
        <f t="shared" si="1503"/>
        <v>46411</v>
      </c>
      <c r="M2141" s="228">
        <f t="shared" si="1528"/>
        <v>30</v>
      </c>
      <c r="N2141" s="67">
        <f t="shared" si="1529"/>
        <v>27</v>
      </c>
      <c r="O2141" s="198">
        <f t="shared" si="1504"/>
        <v>1.00503882</v>
      </c>
      <c r="P2141" s="203">
        <f t="shared" si="1505"/>
        <v>1.0056002500000001</v>
      </c>
      <c r="Q2141" s="203">
        <f t="shared" si="1506"/>
        <v>1.4452334642653979</v>
      </c>
      <c r="R2141" s="198">
        <f t="shared" si="1507"/>
        <v>1.45251573</v>
      </c>
      <c r="S2141" s="198">
        <f t="shared" si="1508"/>
        <v>1.36673489</v>
      </c>
      <c r="T2141" s="198">
        <f t="shared" si="1509"/>
        <v>692.31525356999998</v>
      </c>
      <c r="U2141" s="198">
        <f t="shared" si="1510"/>
        <v>2.7696211225785188</v>
      </c>
      <c r="V2141" s="198">
        <f t="shared" si="1511"/>
        <v>225.8029704898357</v>
      </c>
      <c r="W2141" s="198">
        <f t="shared" si="1512"/>
        <v>735.11944180241426</v>
      </c>
      <c r="X2141" s="204">
        <f t="shared" si="1513"/>
        <v>0</v>
      </c>
      <c r="Y2141" s="198">
        <f t="shared" si="1514"/>
        <v>0</v>
      </c>
      <c r="Z2141" s="205">
        <f t="shared" si="1515"/>
        <v>0</v>
      </c>
      <c r="AA2141" s="198">
        <f t="shared" si="1516"/>
        <v>0</v>
      </c>
      <c r="AB2141" s="205">
        <f t="shared" si="1521"/>
        <v>5.1999999999999998E-2</v>
      </c>
      <c r="AC2141" s="140">
        <f t="shared" si="1522"/>
        <v>27</v>
      </c>
      <c r="AD2141" s="67">
        <f t="shared" si="1524"/>
        <v>30</v>
      </c>
      <c r="AE2141" s="11">
        <f t="shared" si="1525"/>
        <v>1.0038092199999999</v>
      </c>
      <c r="AF2141" s="198">
        <f t="shared" si="1517"/>
        <v>2.6371811100000002</v>
      </c>
      <c r="AG2141" s="198">
        <f t="shared" si="1518"/>
        <v>2.80023168</v>
      </c>
      <c r="AH2141" s="198">
        <f t="shared" si="1519"/>
        <v>0</v>
      </c>
      <c r="AI2141" s="196" t="str">
        <f t="shared" si="1526"/>
        <v>A+J=</v>
      </c>
      <c r="AJ2141" s="72">
        <f t="shared" si="1527"/>
        <v>46411</v>
      </c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197">
        <f t="shared" si="1520"/>
        <v>46409</v>
      </c>
      <c r="B2142" s="198">
        <f t="shared" si="1495"/>
        <v>738.15906194087313</v>
      </c>
      <c r="C2142" s="198">
        <f t="shared" si="1496"/>
        <v>506.54685018999999</v>
      </c>
      <c r="D2142" s="198">
        <f t="shared" si="1497"/>
        <v>7.5521069799999623</v>
      </c>
      <c r="E2142" s="198">
        <f t="shared" si="1498"/>
        <v>498.99474321000002</v>
      </c>
      <c r="F2142" s="199">
        <f t="shared" si="1499"/>
        <v>7205.03</v>
      </c>
      <c r="G2142" s="63">
        <f t="shared" si="1494"/>
        <v>7245.38</v>
      </c>
      <c r="H2142" s="200">
        <f t="shared" si="1500"/>
        <v>46320</v>
      </c>
      <c r="I2142" s="64">
        <f t="shared" si="1501"/>
        <v>46351</v>
      </c>
      <c r="J2142" s="201">
        <f t="shared" si="1502"/>
        <v>5.6002542668107669E-3</v>
      </c>
      <c r="K2142" s="195">
        <f t="shared" si="1523"/>
        <v>46411</v>
      </c>
      <c r="L2142" s="202">
        <f t="shared" si="1503"/>
        <v>46411</v>
      </c>
      <c r="M2142" s="228">
        <f t="shared" si="1528"/>
        <v>30</v>
      </c>
      <c r="N2142" s="67">
        <f t="shared" si="1529"/>
        <v>28</v>
      </c>
      <c r="O2142" s="198">
        <f t="shared" si="1504"/>
        <v>1.0052259299999999</v>
      </c>
      <c r="P2142" s="203">
        <f t="shared" si="1505"/>
        <v>1.0056002500000001</v>
      </c>
      <c r="Q2142" s="203">
        <f t="shared" si="1506"/>
        <v>1.4452334642653979</v>
      </c>
      <c r="R2142" s="198">
        <f t="shared" si="1507"/>
        <v>1.4527861500000001</v>
      </c>
      <c r="S2142" s="198">
        <f t="shared" si="1508"/>
        <v>1.36673489</v>
      </c>
      <c r="T2142" s="198">
        <f t="shared" si="1509"/>
        <v>692.31525356999998</v>
      </c>
      <c r="U2142" s="198">
        <f t="shared" si="1510"/>
        <v>2.7696211225785188</v>
      </c>
      <c r="V2142" s="198">
        <f t="shared" si="1511"/>
        <v>225.93790864829461</v>
      </c>
      <c r="W2142" s="198">
        <f t="shared" si="1512"/>
        <v>735.25437996087317</v>
      </c>
      <c r="X2142" s="204">
        <f t="shared" si="1513"/>
        <v>0</v>
      </c>
      <c r="Y2142" s="198">
        <f t="shared" si="1514"/>
        <v>0</v>
      </c>
      <c r="Z2142" s="205">
        <f t="shared" si="1515"/>
        <v>0</v>
      </c>
      <c r="AA2142" s="198">
        <f t="shared" si="1516"/>
        <v>0</v>
      </c>
      <c r="AB2142" s="205">
        <f t="shared" si="1521"/>
        <v>5.1999999999999998E-2</v>
      </c>
      <c r="AC2142" s="140">
        <f t="shared" si="1522"/>
        <v>28</v>
      </c>
      <c r="AD2142" s="67">
        <f t="shared" si="1524"/>
        <v>30</v>
      </c>
      <c r="AE2142" s="11">
        <f t="shared" si="1525"/>
        <v>1.003950581</v>
      </c>
      <c r="AF2142" s="198">
        <f t="shared" si="1517"/>
        <v>2.73504748</v>
      </c>
      <c r="AG2142" s="198">
        <f t="shared" si="1518"/>
        <v>2.9046819799999999</v>
      </c>
      <c r="AH2142" s="198">
        <f t="shared" si="1519"/>
        <v>0</v>
      </c>
      <c r="AI2142" s="196" t="str">
        <f t="shared" si="1526"/>
        <v>A+J=</v>
      </c>
      <c r="AJ2142" s="72">
        <f t="shared" si="1527"/>
        <v>46411</v>
      </c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197">
        <f t="shared" si="1520"/>
        <v>46410</v>
      </c>
      <c r="B2143" s="198">
        <f t="shared" si="1495"/>
        <v>738.39852256912172</v>
      </c>
      <c r="C2143" s="198">
        <f t="shared" si="1496"/>
        <v>506.54685018999999</v>
      </c>
      <c r="D2143" s="198">
        <f t="shared" si="1497"/>
        <v>7.5521069799999623</v>
      </c>
      <c r="E2143" s="198">
        <f t="shared" si="1498"/>
        <v>498.99474321000002</v>
      </c>
      <c r="F2143" s="199">
        <f t="shared" si="1499"/>
        <v>7205.03</v>
      </c>
      <c r="G2143" s="63">
        <f t="shared" si="1494"/>
        <v>7245.38</v>
      </c>
      <c r="H2143" s="200">
        <f t="shared" si="1500"/>
        <v>46320</v>
      </c>
      <c r="I2143" s="64">
        <f t="shared" si="1501"/>
        <v>46351</v>
      </c>
      <c r="J2143" s="201">
        <f t="shared" si="1502"/>
        <v>5.6002542668107669E-3</v>
      </c>
      <c r="K2143" s="195">
        <f t="shared" si="1523"/>
        <v>46411</v>
      </c>
      <c r="L2143" s="202">
        <f t="shared" si="1503"/>
        <v>46411</v>
      </c>
      <c r="M2143" s="228">
        <f t="shared" si="1528"/>
        <v>30</v>
      </c>
      <c r="N2143" s="67">
        <f t="shared" si="1529"/>
        <v>29</v>
      </c>
      <c r="O2143" s="198">
        <f t="shared" si="1504"/>
        <v>1.0054130699999999</v>
      </c>
      <c r="P2143" s="203">
        <f t="shared" si="1505"/>
        <v>1.0056002500000001</v>
      </c>
      <c r="Q2143" s="203">
        <f t="shared" si="1506"/>
        <v>1.4452334642653979</v>
      </c>
      <c r="R2143" s="198">
        <f t="shared" si="1507"/>
        <v>1.45305661</v>
      </c>
      <c r="S2143" s="198">
        <f t="shared" si="1508"/>
        <v>1.36673489</v>
      </c>
      <c r="T2143" s="198">
        <f t="shared" si="1509"/>
        <v>692.31525356999998</v>
      </c>
      <c r="U2143" s="198">
        <f t="shared" si="1510"/>
        <v>2.7696211225785188</v>
      </c>
      <c r="V2143" s="198">
        <f t="shared" si="1511"/>
        <v>226.07286676654311</v>
      </c>
      <c r="W2143" s="198">
        <f t="shared" si="1512"/>
        <v>735.38933807912167</v>
      </c>
      <c r="X2143" s="204">
        <f t="shared" si="1513"/>
        <v>0</v>
      </c>
      <c r="Y2143" s="198">
        <f t="shared" si="1514"/>
        <v>0</v>
      </c>
      <c r="Z2143" s="205">
        <f t="shared" si="1515"/>
        <v>0</v>
      </c>
      <c r="AA2143" s="198">
        <f t="shared" si="1516"/>
        <v>0</v>
      </c>
      <c r="AB2143" s="205">
        <f t="shared" si="1521"/>
        <v>5.1999999999999998E-2</v>
      </c>
      <c r="AC2143" s="140">
        <f t="shared" si="1522"/>
        <v>29</v>
      </c>
      <c r="AD2143" s="67">
        <f t="shared" si="1524"/>
        <v>30</v>
      </c>
      <c r="AE2143" s="11">
        <f t="shared" si="1525"/>
        <v>1.0040919610000001</v>
      </c>
      <c r="AF2143" s="198">
        <f t="shared" si="1517"/>
        <v>2.8329270100000001</v>
      </c>
      <c r="AG2143" s="198">
        <f t="shared" si="1518"/>
        <v>3.00918449</v>
      </c>
      <c r="AH2143" s="198">
        <f t="shared" si="1519"/>
        <v>0</v>
      </c>
      <c r="AI2143" s="196" t="str">
        <f t="shared" si="1526"/>
        <v>A+J=</v>
      </c>
      <c r="AJ2143" s="72">
        <f t="shared" si="1527"/>
        <v>46411</v>
      </c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197">
        <f t="shared" si="1520"/>
        <v>46411</v>
      </c>
      <c r="B2144" s="198">
        <f t="shared" si="1495"/>
        <v>738.63806686705482</v>
      </c>
      <c r="C2144" s="198">
        <f t="shared" si="1496"/>
        <v>506.54685018999999</v>
      </c>
      <c r="D2144" s="198">
        <f t="shared" si="1497"/>
        <v>7.5521069799999623</v>
      </c>
      <c r="E2144" s="198">
        <f t="shared" si="1498"/>
        <v>498.99474321000002</v>
      </c>
      <c r="F2144" s="199">
        <f t="shared" si="1499"/>
        <v>7205.03</v>
      </c>
      <c r="G2144" s="63">
        <f t="shared" si="1494"/>
        <v>7245.38</v>
      </c>
      <c r="H2144" s="200">
        <f t="shared" si="1500"/>
        <v>46320</v>
      </c>
      <c r="I2144" s="64">
        <f t="shared" si="1501"/>
        <v>46351</v>
      </c>
      <c r="J2144" s="201">
        <f t="shared" si="1502"/>
        <v>5.6002542668107669E-3</v>
      </c>
      <c r="K2144" s="195">
        <f t="shared" si="1523"/>
        <v>46442</v>
      </c>
      <c r="L2144" s="202">
        <f t="shared" si="1503"/>
        <v>46411</v>
      </c>
      <c r="M2144" s="228">
        <f t="shared" si="1528"/>
        <v>30</v>
      </c>
      <c r="N2144" s="67">
        <f t="shared" si="1529"/>
        <v>30</v>
      </c>
      <c r="O2144" s="198">
        <f t="shared" si="1504"/>
        <v>1.0056002500000001</v>
      </c>
      <c r="P2144" s="203">
        <f t="shared" si="1505"/>
        <v>1.0056002500000001</v>
      </c>
      <c r="Q2144" s="203">
        <f t="shared" si="1506"/>
        <v>1.4452334642653979</v>
      </c>
      <c r="R2144" s="198">
        <f t="shared" si="1507"/>
        <v>1.4533271299999999</v>
      </c>
      <c r="S2144" s="198">
        <f t="shared" si="1508"/>
        <v>1.36673489</v>
      </c>
      <c r="T2144" s="198">
        <f t="shared" si="1509"/>
        <v>692.31525356999998</v>
      </c>
      <c r="U2144" s="198">
        <f t="shared" si="1510"/>
        <v>2.7696211225785188</v>
      </c>
      <c r="V2144" s="198">
        <f t="shared" si="1511"/>
        <v>226.20785482447624</v>
      </c>
      <c r="W2144" s="198">
        <f t="shared" si="1512"/>
        <v>735.5243261370548</v>
      </c>
      <c r="X2144" s="204">
        <f t="shared" si="1513"/>
        <v>70</v>
      </c>
      <c r="Y2144" s="198">
        <f t="shared" si="1514"/>
        <v>2.1443961800000002</v>
      </c>
      <c r="Z2144" s="205">
        <f t="shared" si="1515"/>
        <v>1.4909E-2</v>
      </c>
      <c r="AA2144" s="198">
        <f t="shared" si="1516"/>
        <v>10.32172811</v>
      </c>
      <c r="AB2144" s="205">
        <f t="shared" si="1521"/>
        <v>5.1999999999999998E-2</v>
      </c>
      <c r="AC2144" s="140">
        <f t="shared" si="1522"/>
        <v>30</v>
      </c>
      <c r="AD2144" s="67">
        <f t="shared" si="1524"/>
        <v>30</v>
      </c>
      <c r="AE2144" s="11">
        <f t="shared" si="1525"/>
        <v>1.0042333619999999</v>
      </c>
      <c r="AF2144" s="198">
        <f t="shared" si="1517"/>
        <v>2.9308210799999999</v>
      </c>
      <c r="AG2144" s="198">
        <f t="shared" si="1518"/>
        <v>3.11374073</v>
      </c>
      <c r="AH2144" s="198">
        <f t="shared" si="1519"/>
        <v>13.25254919</v>
      </c>
      <c r="AI2144" s="196" t="str">
        <f t="shared" si="1526"/>
        <v>A+J=</v>
      </c>
      <c r="AJ2144" s="72">
        <f t="shared" si="1527"/>
        <v>46411</v>
      </c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197">
        <f t="shared" si="1520"/>
        <v>46412</v>
      </c>
      <c r="B2145" s="198">
        <f t="shared" si="1495"/>
        <v>725.43975099219927</v>
      </c>
      <c r="C2145" s="198">
        <f t="shared" si="1496"/>
        <v>498.99474321000002</v>
      </c>
      <c r="D2145" s="198">
        <f t="shared" si="1497"/>
        <v>0</v>
      </c>
      <c r="E2145" s="198">
        <f t="shared" si="1498"/>
        <v>498.99474321000002</v>
      </c>
      <c r="F2145" s="199">
        <f t="shared" si="1499"/>
        <v>7205.03</v>
      </c>
      <c r="G2145" s="63">
        <f t="shared" si="1494"/>
        <v>7245.38</v>
      </c>
      <c r="H2145" s="200">
        <f t="shared" si="1500"/>
        <v>46351</v>
      </c>
      <c r="I2145" s="64">
        <f t="shared" si="1501"/>
        <v>46381</v>
      </c>
      <c r="J2145" s="201">
        <f t="shared" si="1502"/>
        <v>5.6002542668107669E-3</v>
      </c>
      <c r="K2145" s="195">
        <f t="shared" si="1523"/>
        <v>46442</v>
      </c>
      <c r="L2145" s="202">
        <f t="shared" si="1503"/>
        <v>46442</v>
      </c>
      <c r="M2145" s="228">
        <f t="shared" si="1528"/>
        <v>30</v>
      </c>
      <c r="N2145" s="67">
        <f t="shared" si="1529"/>
        <v>1</v>
      </c>
      <c r="O2145" s="198">
        <f t="shared" si="1504"/>
        <v>1.0001861700000001</v>
      </c>
      <c r="P2145" s="203">
        <f t="shared" si="1505"/>
        <v>1.0056002500000001</v>
      </c>
      <c r="Q2145" s="203">
        <f t="shared" si="1506"/>
        <v>1.4533271329736503</v>
      </c>
      <c r="R2145" s="198">
        <f t="shared" si="1507"/>
        <v>1.4535976900000001</v>
      </c>
      <c r="S2145" s="198">
        <f t="shared" si="1508"/>
        <v>1.36673489</v>
      </c>
      <c r="T2145" s="198">
        <f t="shared" si="1509"/>
        <v>681.99352547000001</v>
      </c>
      <c r="U2145" s="198">
        <f t="shared" si="1510"/>
        <v>0</v>
      </c>
      <c r="V2145" s="198">
        <f t="shared" si="1511"/>
        <v>226.34286284219922</v>
      </c>
      <c r="W2145" s="198">
        <f t="shared" si="1512"/>
        <v>725.33760605219925</v>
      </c>
      <c r="X2145" s="204">
        <f t="shared" si="1513"/>
        <v>0</v>
      </c>
      <c r="Y2145" s="198">
        <f t="shared" si="1514"/>
        <v>0</v>
      </c>
      <c r="Z2145" s="205">
        <f t="shared" si="1515"/>
        <v>0</v>
      </c>
      <c r="AA2145" s="198">
        <f t="shared" si="1516"/>
        <v>0</v>
      </c>
      <c r="AB2145" s="205">
        <f t="shared" si="1521"/>
        <v>5.1999999999999998E-2</v>
      </c>
      <c r="AC2145" s="140">
        <f t="shared" si="1522"/>
        <v>1</v>
      </c>
      <c r="AD2145" s="67">
        <f t="shared" si="1524"/>
        <v>30</v>
      </c>
      <c r="AE2145" s="11">
        <f t="shared" si="1525"/>
        <v>1.000140824</v>
      </c>
      <c r="AF2145" s="198">
        <f t="shared" si="1517"/>
        <v>9.6041050000000003E-2</v>
      </c>
      <c r="AG2145" s="198">
        <f t="shared" si="1518"/>
        <v>0.10214494</v>
      </c>
      <c r="AH2145" s="198">
        <f t="shared" si="1519"/>
        <v>0</v>
      </c>
      <c r="AI2145" s="196" t="str">
        <f t="shared" si="1526"/>
        <v>A+J=</v>
      </c>
      <c r="AJ2145" s="72">
        <f t="shared" si="1527"/>
        <v>46442</v>
      </c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197">
        <f t="shared" si="1520"/>
        <v>46413</v>
      </c>
      <c r="B2146" s="198">
        <f t="shared" si="1495"/>
        <v>725.67698143965924</v>
      </c>
      <c r="C2146" s="198">
        <f t="shared" si="1496"/>
        <v>498.99474321000002</v>
      </c>
      <c r="D2146" s="198">
        <f t="shared" si="1497"/>
        <v>0</v>
      </c>
      <c r="E2146" s="198">
        <f t="shared" si="1498"/>
        <v>498.99474321000002</v>
      </c>
      <c r="F2146" s="199">
        <f t="shared" si="1499"/>
        <v>7205.03</v>
      </c>
      <c r="G2146" s="63">
        <f t="shared" si="1494"/>
        <v>7245.38</v>
      </c>
      <c r="H2146" s="200">
        <f t="shared" si="1500"/>
        <v>46351</v>
      </c>
      <c r="I2146" s="64">
        <f t="shared" si="1501"/>
        <v>46381</v>
      </c>
      <c r="J2146" s="201">
        <f t="shared" si="1502"/>
        <v>5.6002542668107669E-3</v>
      </c>
      <c r="K2146" s="195">
        <f t="shared" si="1523"/>
        <v>46442</v>
      </c>
      <c r="L2146" s="202">
        <f t="shared" si="1503"/>
        <v>46442</v>
      </c>
      <c r="M2146" s="228">
        <f t="shared" si="1528"/>
        <v>30</v>
      </c>
      <c r="N2146" s="67">
        <f t="shared" si="1529"/>
        <v>2</v>
      </c>
      <c r="O2146" s="198">
        <f t="shared" si="1504"/>
        <v>1.00037237</v>
      </c>
      <c r="P2146" s="203">
        <f t="shared" si="1505"/>
        <v>1.0056002500000001</v>
      </c>
      <c r="Q2146" s="203">
        <f t="shared" si="1506"/>
        <v>1.4533271329736503</v>
      </c>
      <c r="R2146" s="198">
        <f t="shared" si="1507"/>
        <v>1.4538682999999999</v>
      </c>
      <c r="S2146" s="198">
        <f t="shared" si="1508"/>
        <v>1.36673489</v>
      </c>
      <c r="T2146" s="198">
        <f t="shared" si="1509"/>
        <v>681.99352547000001</v>
      </c>
      <c r="U2146" s="198">
        <f t="shared" si="1510"/>
        <v>0</v>
      </c>
      <c r="V2146" s="198">
        <f t="shared" si="1511"/>
        <v>226.4778958096592</v>
      </c>
      <c r="W2146" s="198">
        <f t="shared" si="1512"/>
        <v>725.47263901965925</v>
      </c>
      <c r="X2146" s="204">
        <f t="shared" si="1513"/>
        <v>0</v>
      </c>
      <c r="Y2146" s="198">
        <f t="shared" si="1514"/>
        <v>0</v>
      </c>
      <c r="Z2146" s="205">
        <f t="shared" si="1515"/>
        <v>0</v>
      </c>
      <c r="AA2146" s="198">
        <f t="shared" si="1516"/>
        <v>0</v>
      </c>
      <c r="AB2146" s="205">
        <f t="shared" si="1521"/>
        <v>5.1999999999999998E-2</v>
      </c>
      <c r="AC2146" s="140">
        <f t="shared" si="1522"/>
        <v>2</v>
      </c>
      <c r="AD2146" s="67">
        <f t="shared" si="1524"/>
        <v>30</v>
      </c>
      <c r="AE2146" s="11">
        <f t="shared" si="1525"/>
        <v>1.000281668</v>
      </c>
      <c r="AF2146" s="198">
        <f t="shared" si="1517"/>
        <v>0.19209575000000001</v>
      </c>
      <c r="AG2146" s="198">
        <f t="shared" si="1518"/>
        <v>0.20434242</v>
      </c>
      <c r="AH2146" s="198">
        <f t="shared" si="1519"/>
        <v>0</v>
      </c>
      <c r="AI2146" s="196" t="str">
        <f t="shared" si="1526"/>
        <v>A+J=</v>
      </c>
      <c r="AJ2146" s="72">
        <f t="shared" si="1527"/>
        <v>46442</v>
      </c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197">
        <f t="shared" si="1520"/>
        <v>46414</v>
      </c>
      <c r="B2147" s="198">
        <f t="shared" si="1495"/>
        <v>725.91429439680394</v>
      </c>
      <c r="C2147" s="198">
        <f t="shared" si="1496"/>
        <v>498.99474321000002</v>
      </c>
      <c r="D2147" s="198">
        <f t="shared" si="1497"/>
        <v>0</v>
      </c>
      <c r="E2147" s="198">
        <f t="shared" si="1498"/>
        <v>498.99474321000002</v>
      </c>
      <c r="F2147" s="199">
        <f t="shared" si="1499"/>
        <v>7205.03</v>
      </c>
      <c r="G2147" s="63">
        <f t="shared" si="1494"/>
        <v>7245.38</v>
      </c>
      <c r="H2147" s="200">
        <f t="shared" si="1500"/>
        <v>46351</v>
      </c>
      <c r="I2147" s="64">
        <f t="shared" si="1501"/>
        <v>46381</v>
      </c>
      <c r="J2147" s="201">
        <f t="shared" si="1502"/>
        <v>5.6002542668107669E-3</v>
      </c>
      <c r="K2147" s="195">
        <f t="shared" si="1523"/>
        <v>46442</v>
      </c>
      <c r="L2147" s="202">
        <f t="shared" si="1503"/>
        <v>46442</v>
      </c>
      <c r="M2147" s="228">
        <f t="shared" si="1528"/>
        <v>30</v>
      </c>
      <c r="N2147" s="67">
        <f t="shared" si="1529"/>
        <v>3</v>
      </c>
      <c r="O2147" s="198">
        <f t="shared" si="1504"/>
        <v>1.0005586099999999</v>
      </c>
      <c r="P2147" s="203">
        <f t="shared" si="1505"/>
        <v>1.0056002500000001</v>
      </c>
      <c r="Q2147" s="203">
        <f t="shared" si="1506"/>
        <v>1.4533271329736503</v>
      </c>
      <c r="R2147" s="198">
        <f t="shared" si="1507"/>
        <v>1.45413897</v>
      </c>
      <c r="S2147" s="198">
        <f t="shared" si="1508"/>
        <v>1.36673489</v>
      </c>
      <c r="T2147" s="198">
        <f t="shared" si="1509"/>
        <v>681.99352547000001</v>
      </c>
      <c r="U2147" s="198">
        <f t="shared" si="1510"/>
        <v>0</v>
      </c>
      <c r="V2147" s="198">
        <f t="shared" si="1511"/>
        <v>226.61295871680392</v>
      </c>
      <c r="W2147" s="198">
        <f t="shared" si="1512"/>
        <v>725.60770192680388</v>
      </c>
      <c r="X2147" s="204">
        <f t="shared" si="1513"/>
        <v>0</v>
      </c>
      <c r="Y2147" s="198">
        <f t="shared" si="1514"/>
        <v>0</v>
      </c>
      <c r="Z2147" s="205">
        <f t="shared" si="1515"/>
        <v>0</v>
      </c>
      <c r="AA2147" s="198">
        <f t="shared" si="1516"/>
        <v>0</v>
      </c>
      <c r="AB2147" s="205">
        <f t="shared" si="1521"/>
        <v>5.1999999999999998E-2</v>
      </c>
      <c r="AC2147" s="140">
        <f t="shared" si="1522"/>
        <v>3</v>
      </c>
      <c r="AD2147" s="67">
        <f t="shared" si="1524"/>
        <v>30</v>
      </c>
      <c r="AE2147" s="11">
        <f t="shared" si="1525"/>
        <v>1.000422532</v>
      </c>
      <c r="AF2147" s="198">
        <f t="shared" si="1517"/>
        <v>0.28816407999999999</v>
      </c>
      <c r="AG2147" s="198">
        <f t="shared" si="1518"/>
        <v>0.30659247000000001</v>
      </c>
      <c r="AH2147" s="198">
        <f t="shared" si="1519"/>
        <v>0</v>
      </c>
      <c r="AI2147" s="196" t="str">
        <f t="shared" si="1526"/>
        <v>A+J=</v>
      </c>
      <c r="AJ2147" s="72">
        <f t="shared" si="1527"/>
        <v>46442</v>
      </c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197">
        <f t="shared" si="1520"/>
        <v>46415</v>
      </c>
      <c r="B2148" s="198">
        <f t="shared" si="1495"/>
        <v>726.15168914363323</v>
      </c>
      <c r="C2148" s="198">
        <f t="shared" si="1496"/>
        <v>498.99474321000002</v>
      </c>
      <c r="D2148" s="198">
        <f t="shared" si="1497"/>
        <v>0</v>
      </c>
      <c r="E2148" s="198">
        <f t="shared" si="1498"/>
        <v>498.99474321000002</v>
      </c>
      <c r="F2148" s="199">
        <f t="shared" si="1499"/>
        <v>7205.03</v>
      </c>
      <c r="G2148" s="63">
        <f t="shared" si="1494"/>
        <v>7245.38</v>
      </c>
      <c r="H2148" s="200">
        <f t="shared" si="1500"/>
        <v>46351</v>
      </c>
      <c r="I2148" s="64">
        <f t="shared" si="1501"/>
        <v>46381</v>
      </c>
      <c r="J2148" s="201">
        <f t="shared" si="1502"/>
        <v>5.6002542668107669E-3</v>
      </c>
      <c r="K2148" s="195">
        <f t="shared" si="1523"/>
        <v>46442</v>
      </c>
      <c r="L2148" s="202">
        <f t="shared" si="1503"/>
        <v>46442</v>
      </c>
      <c r="M2148" s="228">
        <f t="shared" si="1528"/>
        <v>30</v>
      </c>
      <c r="N2148" s="67">
        <f t="shared" si="1529"/>
        <v>4</v>
      </c>
      <c r="O2148" s="198">
        <f t="shared" si="1504"/>
        <v>1.00074489</v>
      </c>
      <c r="P2148" s="203">
        <f t="shared" si="1505"/>
        <v>1.0056002500000001</v>
      </c>
      <c r="Q2148" s="203">
        <f t="shared" si="1506"/>
        <v>1.4533271329736503</v>
      </c>
      <c r="R2148" s="198">
        <f t="shared" si="1507"/>
        <v>1.4544097</v>
      </c>
      <c r="S2148" s="198">
        <f t="shared" si="1508"/>
        <v>1.36673489</v>
      </c>
      <c r="T2148" s="198">
        <f t="shared" si="1509"/>
        <v>681.99352547000001</v>
      </c>
      <c r="U2148" s="198">
        <f t="shared" si="1510"/>
        <v>0</v>
      </c>
      <c r="V2148" s="198">
        <f t="shared" si="1511"/>
        <v>226.74805156363317</v>
      </c>
      <c r="W2148" s="198">
        <f t="shared" si="1512"/>
        <v>725.74279477363325</v>
      </c>
      <c r="X2148" s="204">
        <f t="shared" si="1513"/>
        <v>0</v>
      </c>
      <c r="Y2148" s="198">
        <f t="shared" si="1514"/>
        <v>0</v>
      </c>
      <c r="Z2148" s="205">
        <f t="shared" si="1515"/>
        <v>0</v>
      </c>
      <c r="AA2148" s="198">
        <f t="shared" si="1516"/>
        <v>0</v>
      </c>
      <c r="AB2148" s="205">
        <f t="shared" si="1521"/>
        <v>5.1999999999999998E-2</v>
      </c>
      <c r="AC2148" s="140">
        <f t="shared" si="1522"/>
        <v>4</v>
      </c>
      <c r="AD2148" s="67">
        <f t="shared" si="1524"/>
        <v>30</v>
      </c>
      <c r="AE2148" s="11">
        <f t="shared" si="1525"/>
        <v>1.000563415</v>
      </c>
      <c r="AF2148" s="198">
        <f t="shared" si="1517"/>
        <v>0.38424538000000003</v>
      </c>
      <c r="AG2148" s="198">
        <f t="shared" si="1518"/>
        <v>0.40889437000000001</v>
      </c>
      <c r="AH2148" s="198">
        <f t="shared" si="1519"/>
        <v>0</v>
      </c>
      <c r="AI2148" s="196" t="str">
        <f t="shared" si="1526"/>
        <v>A+J=</v>
      </c>
      <c r="AJ2148" s="72">
        <f t="shared" si="1527"/>
        <v>46442</v>
      </c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197">
        <f t="shared" si="1520"/>
        <v>46416</v>
      </c>
      <c r="B2149" s="198">
        <f t="shared" si="1495"/>
        <v>726.38915718025225</v>
      </c>
      <c r="C2149" s="198">
        <f t="shared" si="1496"/>
        <v>498.99474321000002</v>
      </c>
      <c r="D2149" s="198">
        <f t="shared" si="1497"/>
        <v>0</v>
      </c>
      <c r="E2149" s="198">
        <f t="shared" si="1498"/>
        <v>498.99474321000002</v>
      </c>
      <c r="F2149" s="199">
        <f t="shared" si="1499"/>
        <v>7205.03</v>
      </c>
      <c r="G2149" s="63">
        <f t="shared" si="1494"/>
        <v>7245.38</v>
      </c>
      <c r="H2149" s="200">
        <f t="shared" si="1500"/>
        <v>46351</v>
      </c>
      <c r="I2149" s="64">
        <f t="shared" si="1501"/>
        <v>46381</v>
      </c>
      <c r="J2149" s="201">
        <f t="shared" si="1502"/>
        <v>5.6002542668107669E-3</v>
      </c>
      <c r="K2149" s="195">
        <f t="shared" si="1523"/>
        <v>46442</v>
      </c>
      <c r="L2149" s="202">
        <f t="shared" si="1503"/>
        <v>46442</v>
      </c>
      <c r="M2149" s="228">
        <f t="shared" si="1528"/>
        <v>30</v>
      </c>
      <c r="N2149" s="67">
        <f t="shared" si="1529"/>
        <v>5</v>
      </c>
      <c r="O2149" s="198">
        <f t="shared" si="1504"/>
        <v>1.0009311999999999</v>
      </c>
      <c r="P2149" s="203">
        <f t="shared" si="1505"/>
        <v>1.0056002500000001</v>
      </c>
      <c r="Q2149" s="203">
        <f t="shared" si="1506"/>
        <v>1.4533271329736503</v>
      </c>
      <c r="R2149" s="198">
        <f t="shared" si="1507"/>
        <v>1.45468047</v>
      </c>
      <c r="S2149" s="198">
        <f t="shared" si="1508"/>
        <v>1.36673489</v>
      </c>
      <c r="T2149" s="198">
        <f t="shared" si="1509"/>
        <v>681.99352547000001</v>
      </c>
      <c r="U2149" s="198">
        <f t="shared" si="1510"/>
        <v>0</v>
      </c>
      <c r="V2149" s="198">
        <f t="shared" si="1511"/>
        <v>226.88316437025213</v>
      </c>
      <c r="W2149" s="198">
        <f t="shared" si="1512"/>
        <v>725.87790758025221</v>
      </c>
      <c r="X2149" s="204">
        <f t="shared" si="1513"/>
        <v>0</v>
      </c>
      <c r="Y2149" s="198">
        <f t="shared" si="1514"/>
        <v>0</v>
      </c>
      <c r="Z2149" s="205">
        <f t="shared" si="1515"/>
        <v>0</v>
      </c>
      <c r="AA2149" s="198">
        <f t="shared" si="1516"/>
        <v>0</v>
      </c>
      <c r="AB2149" s="205">
        <f t="shared" si="1521"/>
        <v>5.1999999999999998E-2</v>
      </c>
      <c r="AC2149" s="140">
        <f t="shared" si="1522"/>
        <v>5</v>
      </c>
      <c r="AD2149" s="67">
        <f t="shared" si="1524"/>
        <v>30</v>
      </c>
      <c r="AE2149" s="11">
        <f t="shared" si="1525"/>
        <v>1.000704319</v>
      </c>
      <c r="AF2149" s="198">
        <f t="shared" si="1517"/>
        <v>0.48034099000000002</v>
      </c>
      <c r="AG2149" s="198">
        <f t="shared" si="1518"/>
        <v>0.51124959999999997</v>
      </c>
      <c r="AH2149" s="198">
        <f t="shared" si="1519"/>
        <v>0</v>
      </c>
      <c r="AI2149" s="196" t="str">
        <f t="shared" si="1526"/>
        <v>A+J=</v>
      </c>
      <c r="AJ2149" s="72">
        <f t="shared" si="1527"/>
        <v>46442</v>
      </c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197">
        <f t="shared" si="1520"/>
        <v>46417</v>
      </c>
      <c r="B2150" s="198">
        <f t="shared" si="1495"/>
        <v>726.62670204660822</v>
      </c>
      <c r="C2150" s="198">
        <f t="shared" si="1496"/>
        <v>498.99474321000002</v>
      </c>
      <c r="D2150" s="198">
        <f t="shared" si="1497"/>
        <v>0</v>
      </c>
      <c r="E2150" s="198">
        <f t="shared" si="1498"/>
        <v>498.99474321000002</v>
      </c>
      <c r="F2150" s="199">
        <f t="shared" si="1499"/>
        <v>7205.03</v>
      </c>
      <c r="G2150" s="63">
        <f t="shared" si="1494"/>
        <v>7245.38</v>
      </c>
      <c r="H2150" s="200">
        <f t="shared" si="1500"/>
        <v>46351</v>
      </c>
      <c r="I2150" s="64">
        <f t="shared" si="1501"/>
        <v>46381</v>
      </c>
      <c r="J2150" s="201">
        <f t="shared" si="1502"/>
        <v>5.6002542668107669E-3</v>
      </c>
      <c r="K2150" s="195">
        <f t="shared" si="1523"/>
        <v>46442</v>
      </c>
      <c r="L2150" s="202">
        <f t="shared" si="1503"/>
        <v>46442</v>
      </c>
      <c r="M2150" s="228">
        <f t="shared" si="1528"/>
        <v>30</v>
      </c>
      <c r="N2150" s="67">
        <f t="shared" si="1529"/>
        <v>6</v>
      </c>
      <c r="O2150" s="198">
        <f t="shared" si="1504"/>
        <v>1.00111755</v>
      </c>
      <c r="P2150" s="203">
        <f t="shared" si="1505"/>
        <v>1.0056002500000001</v>
      </c>
      <c r="Q2150" s="203">
        <f t="shared" si="1506"/>
        <v>1.4533271329736503</v>
      </c>
      <c r="R2150" s="198">
        <f t="shared" si="1507"/>
        <v>1.4549512899999999</v>
      </c>
      <c r="S2150" s="198">
        <f t="shared" si="1508"/>
        <v>1.36673489</v>
      </c>
      <c r="T2150" s="198">
        <f t="shared" si="1509"/>
        <v>681.99352547000001</v>
      </c>
      <c r="U2150" s="198">
        <f t="shared" si="1510"/>
        <v>0</v>
      </c>
      <c r="V2150" s="198">
        <f t="shared" si="1511"/>
        <v>227.01830212660821</v>
      </c>
      <c r="W2150" s="198">
        <f t="shared" si="1512"/>
        <v>726.01304533660823</v>
      </c>
      <c r="X2150" s="204">
        <f t="shared" si="1513"/>
        <v>0</v>
      </c>
      <c r="Y2150" s="198">
        <f t="shared" si="1514"/>
        <v>0</v>
      </c>
      <c r="Z2150" s="205">
        <f t="shared" si="1515"/>
        <v>0</v>
      </c>
      <c r="AA2150" s="198">
        <f t="shared" si="1516"/>
        <v>0</v>
      </c>
      <c r="AB2150" s="205">
        <f t="shared" si="1521"/>
        <v>5.1999999999999998E-2</v>
      </c>
      <c r="AC2150" s="140">
        <f t="shared" si="1522"/>
        <v>6</v>
      </c>
      <c r="AD2150" s="67">
        <f t="shared" si="1524"/>
        <v>30</v>
      </c>
      <c r="AE2150" s="11">
        <f t="shared" si="1525"/>
        <v>1.000845242</v>
      </c>
      <c r="AF2150" s="198">
        <f t="shared" si="1517"/>
        <v>0.57644956999999997</v>
      </c>
      <c r="AG2150" s="198">
        <f t="shared" si="1518"/>
        <v>0.61365670999999999</v>
      </c>
      <c r="AH2150" s="198">
        <f t="shared" si="1519"/>
        <v>0</v>
      </c>
      <c r="AI2150" s="196" t="str">
        <f t="shared" si="1526"/>
        <v>A+J=</v>
      </c>
      <c r="AJ2150" s="72">
        <f t="shared" si="1527"/>
        <v>46442</v>
      </c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197">
        <f t="shared" si="1520"/>
        <v>46418</v>
      </c>
      <c r="B2151" s="198">
        <f t="shared" si="1495"/>
        <v>726.86431951275404</v>
      </c>
      <c r="C2151" s="198">
        <f t="shared" si="1496"/>
        <v>498.99474321000002</v>
      </c>
      <c r="D2151" s="198">
        <f t="shared" si="1497"/>
        <v>0</v>
      </c>
      <c r="E2151" s="198">
        <f t="shared" si="1498"/>
        <v>498.99474321000002</v>
      </c>
      <c r="F2151" s="199">
        <f t="shared" si="1499"/>
        <v>7205.03</v>
      </c>
      <c r="G2151" s="63">
        <f t="shared" si="1494"/>
        <v>7245.38</v>
      </c>
      <c r="H2151" s="200">
        <f t="shared" si="1500"/>
        <v>46351</v>
      </c>
      <c r="I2151" s="64">
        <f t="shared" si="1501"/>
        <v>46381</v>
      </c>
      <c r="J2151" s="201">
        <f t="shared" si="1502"/>
        <v>5.6002542668107669E-3</v>
      </c>
      <c r="K2151" s="195">
        <f t="shared" si="1523"/>
        <v>46442</v>
      </c>
      <c r="L2151" s="202">
        <f t="shared" si="1503"/>
        <v>46442</v>
      </c>
      <c r="M2151" s="228">
        <f t="shared" si="1528"/>
        <v>30</v>
      </c>
      <c r="N2151" s="67">
        <f t="shared" si="1529"/>
        <v>7</v>
      </c>
      <c r="O2151" s="198">
        <f t="shared" si="1504"/>
        <v>1.00130392</v>
      </c>
      <c r="P2151" s="203">
        <f t="shared" si="1505"/>
        <v>1.0056002500000001</v>
      </c>
      <c r="Q2151" s="203">
        <f t="shared" si="1506"/>
        <v>1.4533271329736503</v>
      </c>
      <c r="R2151" s="198">
        <f t="shared" si="1507"/>
        <v>1.45522215</v>
      </c>
      <c r="S2151" s="198">
        <f t="shared" si="1508"/>
        <v>1.36673489</v>
      </c>
      <c r="T2151" s="198">
        <f t="shared" si="1509"/>
        <v>681.99352547000001</v>
      </c>
      <c r="U2151" s="198">
        <f t="shared" si="1510"/>
        <v>0</v>
      </c>
      <c r="V2151" s="198">
        <f t="shared" si="1511"/>
        <v>227.1534598427541</v>
      </c>
      <c r="W2151" s="198">
        <f t="shared" si="1512"/>
        <v>726.14820305275407</v>
      </c>
      <c r="X2151" s="204">
        <f t="shared" si="1513"/>
        <v>0</v>
      </c>
      <c r="Y2151" s="198">
        <f t="shared" si="1514"/>
        <v>0</v>
      </c>
      <c r="Z2151" s="205">
        <f t="shared" si="1515"/>
        <v>0</v>
      </c>
      <c r="AA2151" s="198">
        <f t="shared" si="1516"/>
        <v>0</v>
      </c>
      <c r="AB2151" s="205">
        <f t="shared" si="1521"/>
        <v>5.1999999999999998E-2</v>
      </c>
      <c r="AC2151" s="140">
        <f t="shared" si="1522"/>
        <v>7</v>
      </c>
      <c r="AD2151" s="67">
        <f t="shared" si="1524"/>
        <v>30</v>
      </c>
      <c r="AE2151" s="11">
        <f t="shared" si="1525"/>
        <v>1.0009861849999999</v>
      </c>
      <c r="AF2151" s="198">
        <f t="shared" si="1517"/>
        <v>0.67257177999999995</v>
      </c>
      <c r="AG2151" s="198">
        <f t="shared" si="1518"/>
        <v>0.71611645999999995</v>
      </c>
      <c r="AH2151" s="198">
        <f t="shared" si="1519"/>
        <v>0</v>
      </c>
      <c r="AI2151" s="196" t="str">
        <f t="shared" si="1526"/>
        <v>A+J=</v>
      </c>
      <c r="AJ2151" s="72">
        <f t="shared" si="1527"/>
        <v>46442</v>
      </c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197">
        <f t="shared" si="1520"/>
        <v>46419</v>
      </c>
      <c r="B2152" s="198">
        <f t="shared" si="1495"/>
        <v>726.86431951275404</v>
      </c>
      <c r="C2152" s="198">
        <f t="shared" si="1496"/>
        <v>498.99474321000002</v>
      </c>
      <c r="D2152" s="198">
        <f t="shared" si="1497"/>
        <v>0</v>
      </c>
      <c r="E2152" s="198">
        <f t="shared" si="1498"/>
        <v>498.99474321000002</v>
      </c>
      <c r="F2152" s="199">
        <f t="shared" si="1499"/>
        <v>7205.03</v>
      </c>
      <c r="G2152" s="63">
        <f t="shared" si="1494"/>
        <v>7245.38</v>
      </c>
      <c r="H2152" s="200">
        <f t="shared" si="1500"/>
        <v>46351</v>
      </c>
      <c r="I2152" s="64">
        <f t="shared" si="1501"/>
        <v>46381</v>
      </c>
      <c r="J2152" s="201">
        <f t="shared" si="1502"/>
        <v>5.6002542668107669E-3</v>
      </c>
      <c r="K2152" s="195">
        <f t="shared" si="1523"/>
        <v>46442</v>
      </c>
      <c r="L2152" s="202">
        <f t="shared" si="1503"/>
        <v>46442</v>
      </c>
      <c r="M2152" s="228">
        <f t="shared" si="1528"/>
        <v>30</v>
      </c>
      <c r="N2152" s="67">
        <f t="shared" si="1529"/>
        <v>7</v>
      </c>
      <c r="O2152" s="198">
        <f t="shared" si="1504"/>
        <v>1.00130392</v>
      </c>
      <c r="P2152" s="203">
        <f t="shared" si="1505"/>
        <v>1.0056002500000001</v>
      </c>
      <c r="Q2152" s="203">
        <f t="shared" si="1506"/>
        <v>1.4533271329736503</v>
      </c>
      <c r="R2152" s="198">
        <f t="shared" si="1507"/>
        <v>1.45522215</v>
      </c>
      <c r="S2152" s="198">
        <f t="shared" si="1508"/>
        <v>1.36673489</v>
      </c>
      <c r="T2152" s="198">
        <f t="shared" si="1509"/>
        <v>681.99352547000001</v>
      </c>
      <c r="U2152" s="198">
        <f t="shared" si="1510"/>
        <v>0</v>
      </c>
      <c r="V2152" s="198">
        <f t="shared" si="1511"/>
        <v>227.1534598427541</v>
      </c>
      <c r="W2152" s="198">
        <f t="shared" si="1512"/>
        <v>726.14820305275407</v>
      </c>
      <c r="X2152" s="204">
        <f t="shared" si="1513"/>
        <v>0</v>
      </c>
      <c r="Y2152" s="198">
        <f t="shared" si="1514"/>
        <v>0</v>
      </c>
      <c r="Z2152" s="205">
        <f t="shared" si="1515"/>
        <v>0</v>
      </c>
      <c r="AA2152" s="198">
        <f t="shared" si="1516"/>
        <v>0</v>
      </c>
      <c r="AB2152" s="205">
        <f t="shared" si="1521"/>
        <v>5.1999999999999998E-2</v>
      </c>
      <c r="AC2152" s="140">
        <f t="shared" si="1522"/>
        <v>7</v>
      </c>
      <c r="AD2152" s="67">
        <f t="shared" si="1524"/>
        <v>30</v>
      </c>
      <c r="AE2152" s="11">
        <f t="shared" si="1525"/>
        <v>1.0009861849999999</v>
      </c>
      <c r="AF2152" s="198">
        <f t="shared" si="1517"/>
        <v>0.67257177999999995</v>
      </c>
      <c r="AG2152" s="198">
        <f t="shared" si="1518"/>
        <v>0.71611645999999995</v>
      </c>
      <c r="AH2152" s="198">
        <f t="shared" si="1519"/>
        <v>0</v>
      </c>
      <c r="AI2152" s="196" t="str">
        <f t="shared" si="1526"/>
        <v>A+J=</v>
      </c>
      <c r="AJ2152" s="72">
        <f t="shared" si="1527"/>
        <v>46442</v>
      </c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197">
        <f t="shared" si="1520"/>
        <v>46420</v>
      </c>
      <c r="B2153" s="198">
        <f t="shared" si="1495"/>
        <v>727.1020245685321</v>
      </c>
      <c r="C2153" s="198">
        <f t="shared" si="1496"/>
        <v>498.99474321000002</v>
      </c>
      <c r="D2153" s="198">
        <f t="shared" si="1497"/>
        <v>0</v>
      </c>
      <c r="E2153" s="198">
        <f t="shared" si="1498"/>
        <v>498.99474321000002</v>
      </c>
      <c r="F2153" s="199">
        <f t="shared" si="1499"/>
        <v>7205.03</v>
      </c>
      <c r="G2153" s="63">
        <f t="shared" si="1494"/>
        <v>7245.38</v>
      </c>
      <c r="H2153" s="200">
        <f t="shared" si="1500"/>
        <v>46351</v>
      </c>
      <c r="I2153" s="64">
        <f t="shared" si="1501"/>
        <v>46381</v>
      </c>
      <c r="J2153" s="201">
        <f t="shared" si="1502"/>
        <v>5.6002542668107669E-3</v>
      </c>
      <c r="K2153" s="195">
        <f t="shared" si="1523"/>
        <v>46442</v>
      </c>
      <c r="L2153" s="202">
        <f t="shared" si="1503"/>
        <v>46442</v>
      </c>
      <c r="M2153" s="228">
        <f t="shared" si="1528"/>
        <v>30</v>
      </c>
      <c r="N2153" s="67">
        <f t="shared" si="1529"/>
        <v>8</v>
      </c>
      <c r="O2153" s="198">
        <f t="shared" si="1504"/>
        <v>1.0014903399999999</v>
      </c>
      <c r="P2153" s="203">
        <f t="shared" si="1505"/>
        <v>1.0056002500000001</v>
      </c>
      <c r="Q2153" s="203">
        <f t="shared" si="1506"/>
        <v>1.4533271329736503</v>
      </c>
      <c r="R2153" s="198">
        <f t="shared" si="1507"/>
        <v>1.4554930800000001</v>
      </c>
      <c r="S2153" s="198">
        <f t="shared" si="1508"/>
        <v>1.36673489</v>
      </c>
      <c r="T2153" s="198">
        <f t="shared" si="1509"/>
        <v>681.99352547000001</v>
      </c>
      <c r="U2153" s="198">
        <f t="shared" si="1510"/>
        <v>0</v>
      </c>
      <c r="V2153" s="198">
        <f t="shared" si="1511"/>
        <v>227.28865248853205</v>
      </c>
      <c r="W2153" s="198">
        <f t="shared" si="1512"/>
        <v>726.2833956985321</v>
      </c>
      <c r="X2153" s="204">
        <f t="shared" si="1513"/>
        <v>0</v>
      </c>
      <c r="Y2153" s="198">
        <f t="shared" si="1514"/>
        <v>0</v>
      </c>
      <c r="Z2153" s="205">
        <f t="shared" si="1515"/>
        <v>0</v>
      </c>
      <c r="AA2153" s="198">
        <f t="shared" si="1516"/>
        <v>0</v>
      </c>
      <c r="AB2153" s="205">
        <f t="shared" si="1521"/>
        <v>5.1999999999999998E-2</v>
      </c>
      <c r="AC2153" s="140">
        <f t="shared" si="1522"/>
        <v>8</v>
      </c>
      <c r="AD2153" s="67">
        <f t="shared" si="1524"/>
        <v>30</v>
      </c>
      <c r="AE2153" s="11">
        <f t="shared" si="1525"/>
        <v>1.0011271479999999</v>
      </c>
      <c r="AF2153" s="198">
        <f t="shared" si="1517"/>
        <v>0.76870762999999998</v>
      </c>
      <c r="AG2153" s="198">
        <f t="shared" si="1518"/>
        <v>0.81862886999999995</v>
      </c>
      <c r="AH2153" s="198">
        <f t="shared" si="1519"/>
        <v>0</v>
      </c>
      <c r="AI2153" s="196" t="str">
        <f t="shared" si="1526"/>
        <v>A+J=</v>
      </c>
      <c r="AJ2153" s="72">
        <f t="shared" si="1527"/>
        <v>46442</v>
      </c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197">
        <f t="shared" si="1520"/>
        <v>46421</v>
      </c>
      <c r="B2154" s="198">
        <f t="shared" si="1495"/>
        <v>727.3398022540996</v>
      </c>
      <c r="C2154" s="198">
        <f t="shared" si="1496"/>
        <v>498.99474321000002</v>
      </c>
      <c r="D2154" s="198">
        <f t="shared" si="1497"/>
        <v>0</v>
      </c>
      <c r="E2154" s="198">
        <f t="shared" si="1498"/>
        <v>498.99474321000002</v>
      </c>
      <c r="F2154" s="199">
        <f t="shared" si="1499"/>
        <v>7205.03</v>
      </c>
      <c r="G2154" s="63">
        <f t="shared" si="1494"/>
        <v>7245.38</v>
      </c>
      <c r="H2154" s="200">
        <f t="shared" si="1500"/>
        <v>46351</v>
      </c>
      <c r="I2154" s="64">
        <f t="shared" si="1501"/>
        <v>46381</v>
      </c>
      <c r="J2154" s="201">
        <f t="shared" si="1502"/>
        <v>5.6002542668107669E-3</v>
      </c>
      <c r="K2154" s="195">
        <f t="shared" si="1523"/>
        <v>46442</v>
      </c>
      <c r="L2154" s="202">
        <f t="shared" si="1503"/>
        <v>46442</v>
      </c>
      <c r="M2154" s="228">
        <f t="shared" si="1528"/>
        <v>30</v>
      </c>
      <c r="N2154" s="67">
        <f t="shared" si="1529"/>
        <v>9</v>
      </c>
      <c r="O2154" s="198">
        <f t="shared" si="1504"/>
        <v>1.0016767900000001</v>
      </c>
      <c r="P2154" s="203">
        <f t="shared" si="1505"/>
        <v>1.0056002500000001</v>
      </c>
      <c r="Q2154" s="203">
        <f t="shared" si="1506"/>
        <v>1.4533271329736503</v>
      </c>
      <c r="R2154" s="198">
        <f t="shared" si="1507"/>
        <v>1.45576405</v>
      </c>
      <c r="S2154" s="198">
        <f t="shared" si="1508"/>
        <v>1.36673489</v>
      </c>
      <c r="T2154" s="198">
        <f t="shared" si="1509"/>
        <v>681.99352547000001</v>
      </c>
      <c r="U2154" s="198">
        <f t="shared" si="1510"/>
        <v>0</v>
      </c>
      <c r="V2154" s="198">
        <f t="shared" si="1511"/>
        <v>227.4238650940996</v>
      </c>
      <c r="W2154" s="198">
        <f t="shared" si="1512"/>
        <v>726.41860830409962</v>
      </c>
      <c r="X2154" s="204">
        <f t="shared" si="1513"/>
        <v>0</v>
      </c>
      <c r="Y2154" s="198">
        <f t="shared" si="1514"/>
        <v>0</v>
      </c>
      <c r="Z2154" s="205">
        <f t="shared" si="1515"/>
        <v>0</v>
      </c>
      <c r="AA2154" s="198">
        <f t="shared" si="1516"/>
        <v>0</v>
      </c>
      <c r="AB2154" s="205">
        <f t="shared" si="1521"/>
        <v>5.1999999999999998E-2</v>
      </c>
      <c r="AC2154" s="140">
        <f t="shared" si="1522"/>
        <v>9</v>
      </c>
      <c r="AD2154" s="67">
        <f t="shared" si="1524"/>
        <v>30</v>
      </c>
      <c r="AE2154" s="11">
        <f t="shared" si="1525"/>
        <v>1.001268131</v>
      </c>
      <c r="AF2154" s="198">
        <f t="shared" si="1517"/>
        <v>0.86485712999999997</v>
      </c>
      <c r="AG2154" s="198">
        <f t="shared" si="1518"/>
        <v>0.92119395000000004</v>
      </c>
      <c r="AH2154" s="198">
        <f t="shared" si="1519"/>
        <v>0</v>
      </c>
      <c r="AI2154" s="196" t="str">
        <f t="shared" si="1526"/>
        <v>A+J=</v>
      </c>
      <c r="AJ2154" s="72">
        <f t="shared" si="1527"/>
        <v>46442</v>
      </c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197">
        <f t="shared" si="1520"/>
        <v>46422</v>
      </c>
      <c r="B2155" s="198">
        <f t="shared" si="1495"/>
        <v>727.57765757940444</v>
      </c>
      <c r="C2155" s="198">
        <f t="shared" si="1496"/>
        <v>498.99474321000002</v>
      </c>
      <c r="D2155" s="198">
        <f t="shared" si="1497"/>
        <v>0</v>
      </c>
      <c r="E2155" s="198">
        <f t="shared" si="1498"/>
        <v>498.99474321000002</v>
      </c>
      <c r="F2155" s="199">
        <f t="shared" si="1499"/>
        <v>7205.03</v>
      </c>
      <c r="G2155" s="63">
        <f t="shared" si="1494"/>
        <v>7245.38</v>
      </c>
      <c r="H2155" s="200">
        <f t="shared" si="1500"/>
        <v>46351</v>
      </c>
      <c r="I2155" s="64">
        <f t="shared" si="1501"/>
        <v>46381</v>
      </c>
      <c r="J2155" s="201">
        <f t="shared" si="1502"/>
        <v>5.6002542668107669E-3</v>
      </c>
      <c r="K2155" s="195">
        <f t="shared" si="1523"/>
        <v>46442</v>
      </c>
      <c r="L2155" s="202">
        <f t="shared" si="1503"/>
        <v>46442</v>
      </c>
      <c r="M2155" s="228">
        <f t="shared" si="1528"/>
        <v>30</v>
      </c>
      <c r="N2155" s="67">
        <f t="shared" si="1529"/>
        <v>10</v>
      </c>
      <c r="O2155" s="198">
        <f t="shared" si="1504"/>
        <v>1.0018632700000001</v>
      </c>
      <c r="P2155" s="203">
        <f t="shared" si="1505"/>
        <v>1.0056002500000001</v>
      </c>
      <c r="Q2155" s="203">
        <f t="shared" si="1506"/>
        <v>1.4533271329736503</v>
      </c>
      <c r="R2155" s="198">
        <f t="shared" si="1507"/>
        <v>1.45603507</v>
      </c>
      <c r="S2155" s="198">
        <f t="shared" si="1508"/>
        <v>1.36673489</v>
      </c>
      <c r="T2155" s="198">
        <f t="shared" si="1509"/>
        <v>681.99352547000001</v>
      </c>
      <c r="U2155" s="198">
        <f t="shared" si="1510"/>
        <v>0</v>
      </c>
      <c r="V2155" s="198">
        <f t="shared" si="1511"/>
        <v>227.55910264940437</v>
      </c>
      <c r="W2155" s="198">
        <f t="shared" si="1512"/>
        <v>726.55384585940442</v>
      </c>
      <c r="X2155" s="204">
        <f t="shared" si="1513"/>
        <v>0</v>
      </c>
      <c r="Y2155" s="198">
        <f t="shared" si="1514"/>
        <v>0</v>
      </c>
      <c r="Z2155" s="205">
        <f t="shared" si="1515"/>
        <v>0</v>
      </c>
      <c r="AA2155" s="198">
        <f t="shared" si="1516"/>
        <v>0</v>
      </c>
      <c r="AB2155" s="205">
        <f t="shared" si="1521"/>
        <v>5.1999999999999998E-2</v>
      </c>
      <c r="AC2155" s="140">
        <f t="shared" si="1522"/>
        <v>10</v>
      </c>
      <c r="AD2155" s="67">
        <f t="shared" si="1524"/>
        <v>30</v>
      </c>
      <c r="AE2155" s="11">
        <f t="shared" si="1525"/>
        <v>1.001409134</v>
      </c>
      <c r="AF2155" s="198">
        <f t="shared" si="1517"/>
        <v>0.96102025999999996</v>
      </c>
      <c r="AG2155" s="198">
        <f t="shared" si="1518"/>
        <v>1.0238117200000001</v>
      </c>
      <c r="AH2155" s="198">
        <f t="shared" si="1519"/>
        <v>0</v>
      </c>
      <c r="AI2155" s="196" t="str">
        <f t="shared" si="1526"/>
        <v>A+J=</v>
      </c>
      <c r="AJ2155" s="72">
        <f t="shared" si="1527"/>
        <v>46442</v>
      </c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197">
        <f t="shared" si="1520"/>
        <v>46423</v>
      </c>
      <c r="B2156" s="198">
        <f t="shared" si="1495"/>
        <v>727.81559056444632</v>
      </c>
      <c r="C2156" s="198">
        <f t="shared" si="1496"/>
        <v>498.99474321000002</v>
      </c>
      <c r="D2156" s="198">
        <f t="shared" si="1497"/>
        <v>0</v>
      </c>
      <c r="E2156" s="198">
        <f t="shared" si="1498"/>
        <v>498.99474321000002</v>
      </c>
      <c r="F2156" s="199">
        <f t="shared" si="1499"/>
        <v>7205.03</v>
      </c>
      <c r="G2156" s="63">
        <f t="shared" si="1494"/>
        <v>7245.38</v>
      </c>
      <c r="H2156" s="200">
        <f t="shared" si="1500"/>
        <v>46351</v>
      </c>
      <c r="I2156" s="64">
        <f t="shared" si="1501"/>
        <v>46381</v>
      </c>
      <c r="J2156" s="201">
        <f t="shared" si="1502"/>
        <v>5.6002542668107669E-3</v>
      </c>
      <c r="K2156" s="195">
        <f t="shared" si="1523"/>
        <v>46442</v>
      </c>
      <c r="L2156" s="202">
        <f t="shared" si="1503"/>
        <v>46442</v>
      </c>
      <c r="M2156" s="228">
        <f t="shared" si="1528"/>
        <v>30</v>
      </c>
      <c r="N2156" s="67">
        <f t="shared" si="1529"/>
        <v>11</v>
      </c>
      <c r="O2156" s="198">
        <f t="shared" si="1504"/>
        <v>1.0020497900000001</v>
      </c>
      <c r="P2156" s="203">
        <f t="shared" si="1505"/>
        <v>1.0056002500000001</v>
      </c>
      <c r="Q2156" s="203">
        <f t="shared" si="1506"/>
        <v>1.4533271329736503</v>
      </c>
      <c r="R2156" s="198">
        <f t="shared" si="1507"/>
        <v>1.4563061399999999</v>
      </c>
      <c r="S2156" s="198">
        <f t="shared" si="1508"/>
        <v>1.36673489</v>
      </c>
      <c r="T2156" s="198">
        <f t="shared" si="1509"/>
        <v>681.99352547000001</v>
      </c>
      <c r="U2156" s="198">
        <f t="shared" si="1510"/>
        <v>0</v>
      </c>
      <c r="V2156" s="198">
        <f t="shared" si="1511"/>
        <v>227.69436515444627</v>
      </c>
      <c r="W2156" s="198">
        <f t="shared" si="1512"/>
        <v>726.68910836444627</v>
      </c>
      <c r="X2156" s="204">
        <f t="shared" si="1513"/>
        <v>0</v>
      </c>
      <c r="Y2156" s="198">
        <f t="shared" si="1514"/>
        <v>0</v>
      </c>
      <c r="Z2156" s="205">
        <f t="shared" si="1515"/>
        <v>0</v>
      </c>
      <c r="AA2156" s="198">
        <f t="shared" si="1516"/>
        <v>0</v>
      </c>
      <c r="AB2156" s="205">
        <f t="shared" si="1521"/>
        <v>5.1999999999999998E-2</v>
      </c>
      <c r="AC2156" s="140">
        <f t="shared" si="1522"/>
        <v>11</v>
      </c>
      <c r="AD2156" s="67">
        <f t="shared" si="1524"/>
        <v>30</v>
      </c>
      <c r="AE2156" s="11">
        <f t="shared" si="1525"/>
        <v>1.0015501570000001</v>
      </c>
      <c r="AF2156" s="198">
        <f t="shared" si="1517"/>
        <v>1.05719703</v>
      </c>
      <c r="AG2156" s="198">
        <f t="shared" si="1518"/>
        <v>1.1264822000000001</v>
      </c>
      <c r="AH2156" s="198">
        <f t="shared" si="1519"/>
        <v>0</v>
      </c>
      <c r="AI2156" s="196" t="str">
        <f t="shared" si="1526"/>
        <v>A+J=</v>
      </c>
      <c r="AJ2156" s="72">
        <f t="shared" si="1527"/>
        <v>46442</v>
      </c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197">
        <f t="shared" si="1520"/>
        <v>46424</v>
      </c>
      <c r="B2157" s="198">
        <f t="shared" si="1495"/>
        <v>728.05360050922536</v>
      </c>
      <c r="C2157" s="198">
        <f t="shared" si="1496"/>
        <v>498.99474321000002</v>
      </c>
      <c r="D2157" s="198">
        <f t="shared" si="1497"/>
        <v>0</v>
      </c>
      <c r="E2157" s="198">
        <f t="shared" si="1498"/>
        <v>498.99474321000002</v>
      </c>
      <c r="F2157" s="199">
        <f t="shared" si="1499"/>
        <v>7205.03</v>
      </c>
      <c r="G2157" s="63">
        <f t="shared" ref="G2157:G2220" si="1530">IF(AND(L2157&gt;L2156,N2157=1),VLOOKUP(A2156,$BI$15:$BK$314,3),G2156)</f>
        <v>7245.38</v>
      </c>
      <c r="H2157" s="200">
        <f t="shared" si="1500"/>
        <v>46351</v>
      </c>
      <c r="I2157" s="64">
        <f t="shared" si="1501"/>
        <v>46381</v>
      </c>
      <c r="J2157" s="201">
        <f t="shared" si="1502"/>
        <v>5.6002542668107669E-3</v>
      </c>
      <c r="K2157" s="195">
        <f t="shared" si="1523"/>
        <v>46442</v>
      </c>
      <c r="L2157" s="202">
        <f t="shared" si="1503"/>
        <v>46442</v>
      </c>
      <c r="M2157" s="228">
        <f t="shared" si="1528"/>
        <v>30</v>
      </c>
      <c r="N2157" s="67">
        <f t="shared" si="1529"/>
        <v>12</v>
      </c>
      <c r="O2157" s="198">
        <f t="shared" si="1504"/>
        <v>1.0022363400000001</v>
      </c>
      <c r="P2157" s="203">
        <f t="shared" si="1505"/>
        <v>1.0056002500000001</v>
      </c>
      <c r="Q2157" s="203">
        <f t="shared" si="1506"/>
        <v>1.4533271329736503</v>
      </c>
      <c r="R2157" s="198">
        <f t="shared" si="1507"/>
        <v>1.45657726</v>
      </c>
      <c r="S2157" s="198">
        <f t="shared" si="1508"/>
        <v>1.36673489</v>
      </c>
      <c r="T2157" s="198">
        <f t="shared" si="1509"/>
        <v>681.99352547000001</v>
      </c>
      <c r="U2157" s="198">
        <f t="shared" si="1510"/>
        <v>0</v>
      </c>
      <c r="V2157" s="198">
        <f t="shared" si="1511"/>
        <v>227.82965260922541</v>
      </c>
      <c r="W2157" s="198">
        <f t="shared" si="1512"/>
        <v>726.8243958192254</v>
      </c>
      <c r="X2157" s="204">
        <f t="shared" si="1513"/>
        <v>0</v>
      </c>
      <c r="Y2157" s="198">
        <f t="shared" si="1514"/>
        <v>0</v>
      </c>
      <c r="Z2157" s="205">
        <f t="shared" si="1515"/>
        <v>0</v>
      </c>
      <c r="AA2157" s="198">
        <f t="shared" si="1516"/>
        <v>0</v>
      </c>
      <c r="AB2157" s="205">
        <f t="shared" si="1521"/>
        <v>5.1999999999999998E-2</v>
      </c>
      <c r="AC2157" s="140">
        <f t="shared" si="1522"/>
        <v>12</v>
      </c>
      <c r="AD2157" s="67">
        <f t="shared" si="1524"/>
        <v>30</v>
      </c>
      <c r="AE2157" s="11">
        <f t="shared" si="1525"/>
        <v>1.0016911989999999</v>
      </c>
      <c r="AF2157" s="198">
        <f t="shared" si="1517"/>
        <v>1.1533867600000001</v>
      </c>
      <c r="AG2157" s="198">
        <f t="shared" si="1518"/>
        <v>1.22920469</v>
      </c>
      <c r="AH2157" s="198">
        <f t="shared" si="1519"/>
        <v>0</v>
      </c>
      <c r="AI2157" s="196" t="str">
        <f t="shared" si="1526"/>
        <v>A+J=</v>
      </c>
      <c r="AJ2157" s="72">
        <f t="shared" si="1527"/>
        <v>46442</v>
      </c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197">
        <f t="shared" si="1520"/>
        <v>46425</v>
      </c>
      <c r="B2158" s="198">
        <f t="shared" si="1495"/>
        <v>728.29169314368903</v>
      </c>
      <c r="C2158" s="198">
        <f t="shared" si="1496"/>
        <v>498.99474321000002</v>
      </c>
      <c r="D2158" s="198">
        <f t="shared" si="1497"/>
        <v>0</v>
      </c>
      <c r="E2158" s="198">
        <f t="shared" si="1498"/>
        <v>498.99474321000002</v>
      </c>
      <c r="F2158" s="199">
        <f t="shared" si="1499"/>
        <v>7205.03</v>
      </c>
      <c r="G2158" s="63">
        <f t="shared" si="1530"/>
        <v>7245.38</v>
      </c>
      <c r="H2158" s="200">
        <f t="shared" si="1500"/>
        <v>46351</v>
      </c>
      <c r="I2158" s="64">
        <f t="shared" si="1501"/>
        <v>46381</v>
      </c>
      <c r="J2158" s="201">
        <f t="shared" si="1502"/>
        <v>5.6002542668107669E-3</v>
      </c>
      <c r="K2158" s="195">
        <f t="shared" si="1523"/>
        <v>46442</v>
      </c>
      <c r="L2158" s="202">
        <f t="shared" si="1503"/>
        <v>46442</v>
      </c>
      <c r="M2158" s="228">
        <f t="shared" si="1528"/>
        <v>30</v>
      </c>
      <c r="N2158" s="67">
        <f t="shared" si="1529"/>
        <v>13</v>
      </c>
      <c r="O2158" s="198">
        <f t="shared" si="1504"/>
        <v>1.00242293</v>
      </c>
      <c r="P2158" s="203">
        <f t="shared" si="1505"/>
        <v>1.0056002500000001</v>
      </c>
      <c r="Q2158" s="203">
        <f t="shared" si="1506"/>
        <v>1.4533271329736503</v>
      </c>
      <c r="R2158" s="198">
        <f t="shared" si="1507"/>
        <v>1.4568484399999999</v>
      </c>
      <c r="S2158" s="198">
        <f t="shared" si="1508"/>
        <v>1.36673489</v>
      </c>
      <c r="T2158" s="198">
        <f t="shared" si="1509"/>
        <v>681.99352547000001</v>
      </c>
      <c r="U2158" s="198">
        <f t="shared" si="1510"/>
        <v>0</v>
      </c>
      <c r="V2158" s="198">
        <f t="shared" si="1511"/>
        <v>227.96497000368905</v>
      </c>
      <c r="W2158" s="198">
        <f t="shared" si="1512"/>
        <v>726.95971321368904</v>
      </c>
      <c r="X2158" s="204">
        <f t="shared" si="1513"/>
        <v>0</v>
      </c>
      <c r="Y2158" s="198">
        <f t="shared" si="1514"/>
        <v>0</v>
      </c>
      <c r="Z2158" s="205">
        <f t="shared" si="1515"/>
        <v>0</v>
      </c>
      <c r="AA2158" s="198">
        <f t="shared" si="1516"/>
        <v>0</v>
      </c>
      <c r="AB2158" s="205">
        <f t="shared" si="1521"/>
        <v>5.1999999999999998E-2</v>
      </c>
      <c r="AC2158" s="140">
        <f t="shared" si="1522"/>
        <v>13</v>
      </c>
      <c r="AD2158" s="67">
        <f t="shared" si="1524"/>
        <v>30</v>
      </c>
      <c r="AE2158" s="11">
        <f t="shared" si="1525"/>
        <v>1.0018322609999999</v>
      </c>
      <c r="AF2158" s="198">
        <f t="shared" si="1517"/>
        <v>1.2495901300000001</v>
      </c>
      <c r="AG2158" s="198">
        <f t="shared" si="1518"/>
        <v>1.3319799299999999</v>
      </c>
      <c r="AH2158" s="198">
        <f t="shared" si="1519"/>
        <v>0</v>
      </c>
      <c r="AI2158" s="196" t="str">
        <f t="shared" si="1526"/>
        <v>A+J=</v>
      </c>
      <c r="AJ2158" s="72">
        <f t="shared" si="1527"/>
        <v>46442</v>
      </c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197">
        <f t="shared" si="1520"/>
        <v>46426</v>
      </c>
      <c r="B2159" s="198">
        <f t="shared" si="1495"/>
        <v>728.52986348789</v>
      </c>
      <c r="C2159" s="198">
        <f t="shared" si="1496"/>
        <v>498.99474321000002</v>
      </c>
      <c r="D2159" s="198">
        <f t="shared" si="1497"/>
        <v>0</v>
      </c>
      <c r="E2159" s="198">
        <f t="shared" si="1498"/>
        <v>498.99474321000002</v>
      </c>
      <c r="F2159" s="199">
        <f t="shared" si="1499"/>
        <v>7205.03</v>
      </c>
      <c r="G2159" s="63">
        <f t="shared" si="1530"/>
        <v>7245.38</v>
      </c>
      <c r="H2159" s="200">
        <f t="shared" si="1500"/>
        <v>46351</v>
      </c>
      <c r="I2159" s="64">
        <f t="shared" si="1501"/>
        <v>46381</v>
      </c>
      <c r="J2159" s="201">
        <f t="shared" si="1502"/>
        <v>5.6002542668107669E-3</v>
      </c>
      <c r="K2159" s="195">
        <f t="shared" si="1523"/>
        <v>46442</v>
      </c>
      <c r="L2159" s="202">
        <f t="shared" si="1503"/>
        <v>46442</v>
      </c>
      <c r="M2159" s="228">
        <f t="shared" si="1528"/>
        <v>30</v>
      </c>
      <c r="N2159" s="67">
        <f t="shared" si="1529"/>
        <v>14</v>
      </c>
      <c r="O2159" s="198">
        <f t="shared" si="1504"/>
        <v>1.00260956</v>
      </c>
      <c r="P2159" s="203">
        <f t="shared" si="1505"/>
        <v>1.0056002500000001</v>
      </c>
      <c r="Q2159" s="203">
        <f t="shared" si="1506"/>
        <v>1.4533271329736503</v>
      </c>
      <c r="R2159" s="198">
        <f t="shared" si="1507"/>
        <v>1.45711967</v>
      </c>
      <c r="S2159" s="198">
        <f t="shared" si="1508"/>
        <v>1.36673489</v>
      </c>
      <c r="T2159" s="198">
        <f t="shared" si="1509"/>
        <v>681.99352547000001</v>
      </c>
      <c r="U2159" s="198">
        <f t="shared" si="1510"/>
        <v>0</v>
      </c>
      <c r="V2159" s="198">
        <f t="shared" si="1511"/>
        <v>228.10031234788994</v>
      </c>
      <c r="W2159" s="198">
        <f t="shared" si="1512"/>
        <v>727.09505555788996</v>
      </c>
      <c r="X2159" s="204">
        <f t="shared" si="1513"/>
        <v>0</v>
      </c>
      <c r="Y2159" s="198">
        <f t="shared" si="1514"/>
        <v>0</v>
      </c>
      <c r="Z2159" s="205">
        <f t="shared" si="1515"/>
        <v>0</v>
      </c>
      <c r="AA2159" s="198">
        <f t="shared" si="1516"/>
        <v>0</v>
      </c>
      <c r="AB2159" s="205">
        <f t="shared" si="1521"/>
        <v>5.1999999999999998E-2</v>
      </c>
      <c r="AC2159" s="140">
        <f t="shared" si="1522"/>
        <v>14</v>
      </c>
      <c r="AD2159" s="67">
        <f t="shared" si="1524"/>
        <v>30</v>
      </c>
      <c r="AE2159" s="11">
        <f t="shared" si="1525"/>
        <v>1.001973343</v>
      </c>
      <c r="AF2159" s="198">
        <f t="shared" si="1517"/>
        <v>1.34580714</v>
      </c>
      <c r="AG2159" s="198">
        <f t="shared" si="1518"/>
        <v>1.4348079300000001</v>
      </c>
      <c r="AH2159" s="198">
        <f t="shared" si="1519"/>
        <v>0</v>
      </c>
      <c r="AI2159" s="196" t="str">
        <f t="shared" si="1526"/>
        <v>A+J=</v>
      </c>
      <c r="AJ2159" s="72">
        <f t="shared" si="1527"/>
        <v>46442</v>
      </c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197">
        <f t="shared" si="1520"/>
        <v>46427</v>
      </c>
      <c r="B2160" s="198">
        <f t="shared" si="1495"/>
        <v>728.7681065818806</v>
      </c>
      <c r="C2160" s="198">
        <f t="shared" si="1496"/>
        <v>498.99474321000002</v>
      </c>
      <c r="D2160" s="198">
        <f t="shared" si="1497"/>
        <v>0</v>
      </c>
      <c r="E2160" s="198">
        <f t="shared" si="1498"/>
        <v>498.99474321000002</v>
      </c>
      <c r="F2160" s="199">
        <f t="shared" si="1499"/>
        <v>7205.03</v>
      </c>
      <c r="G2160" s="63">
        <f t="shared" si="1530"/>
        <v>7245.38</v>
      </c>
      <c r="H2160" s="200">
        <f t="shared" si="1500"/>
        <v>46351</v>
      </c>
      <c r="I2160" s="64">
        <f t="shared" si="1501"/>
        <v>46381</v>
      </c>
      <c r="J2160" s="201">
        <f t="shared" si="1502"/>
        <v>5.6002542668107669E-3</v>
      </c>
      <c r="K2160" s="195">
        <f t="shared" si="1523"/>
        <v>46442</v>
      </c>
      <c r="L2160" s="202">
        <f t="shared" si="1503"/>
        <v>46442</v>
      </c>
      <c r="M2160" s="228">
        <f t="shared" si="1528"/>
        <v>30</v>
      </c>
      <c r="N2160" s="67">
        <f t="shared" si="1529"/>
        <v>15</v>
      </c>
      <c r="O2160" s="198">
        <f t="shared" si="1504"/>
        <v>1.0027962100000001</v>
      </c>
      <c r="P2160" s="203">
        <f t="shared" si="1505"/>
        <v>1.0056002500000001</v>
      </c>
      <c r="Q2160" s="203">
        <f t="shared" si="1506"/>
        <v>1.4533271329736503</v>
      </c>
      <c r="R2160" s="198">
        <f t="shared" si="1507"/>
        <v>1.45739094</v>
      </c>
      <c r="S2160" s="198">
        <f t="shared" si="1508"/>
        <v>1.36673489</v>
      </c>
      <c r="T2160" s="198">
        <f t="shared" si="1509"/>
        <v>681.99352547000001</v>
      </c>
      <c r="U2160" s="198">
        <f t="shared" si="1510"/>
        <v>0</v>
      </c>
      <c r="V2160" s="198">
        <f t="shared" si="1511"/>
        <v>228.23567465188054</v>
      </c>
      <c r="W2160" s="198">
        <f t="shared" si="1512"/>
        <v>727.2304178618806</v>
      </c>
      <c r="X2160" s="204">
        <f t="shared" si="1513"/>
        <v>0</v>
      </c>
      <c r="Y2160" s="198">
        <f t="shared" si="1514"/>
        <v>0</v>
      </c>
      <c r="Z2160" s="205">
        <f t="shared" si="1515"/>
        <v>0</v>
      </c>
      <c r="AA2160" s="198">
        <f t="shared" si="1516"/>
        <v>0</v>
      </c>
      <c r="AB2160" s="205">
        <f t="shared" si="1521"/>
        <v>5.1999999999999998E-2</v>
      </c>
      <c r="AC2160" s="140">
        <f t="shared" si="1522"/>
        <v>15</v>
      </c>
      <c r="AD2160" s="67">
        <f t="shared" si="1524"/>
        <v>30</v>
      </c>
      <c r="AE2160" s="11">
        <f t="shared" si="1525"/>
        <v>1.0021144449999999</v>
      </c>
      <c r="AF2160" s="198">
        <f t="shared" si="1517"/>
        <v>1.4420377900000001</v>
      </c>
      <c r="AG2160" s="198">
        <f t="shared" si="1518"/>
        <v>1.53768872</v>
      </c>
      <c r="AH2160" s="198">
        <f t="shared" si="1519"/>
        <v>0</v>
      </c>
      <c r="AI2160" s="196" t="str">
        <f t="shared" si="1526"/>
        <v>A+J=</v>
      </c>
      <c r="AJ2160" s="72">
        <f t="shared" si="1527"/>
        <v>46442</v>
      </c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56" ht="15" customHeight="1" x14ac:dyDescent="0.25">
      <c r="A2161" s="197">
        <f t="shared" si="1520"/>
        <v>46428</v>
      </c>
      <c r="B2161" s="198">
        <f t="shared" ref="B2161:B2224" si="1531">(W2161+AG2161)</f>
        <v>729.0064274156083</v>
      </c>
      <c r="C2161" s="198">
        <f t="shared" ref="C2161:C2224" si="1532">TRUNC(IF(X2160&gt;0,VLOOKUP(A2160,$AM$14:$AN$314,2),C2160),8)</f>
        <v>498.99474321000002</v>
      </c>
      <c r="D2161" s="198">
        <f t="shared" ref="D2161:D2224" si="1533">VLOOKUP(A2161,$AT$15:$AX$314,5)</f>
        <v>0</v>
      </c>
      <c r="E2161" s="198">
        <f t="shared" ref="E2161:E2224" si="1534">(C2161-D2161)</f>
        <v>498.99474321000002</v>
      </c>
      <c r="F2161" s="199">
        <f t="shared" ref="F2161:F2224" si="1535">IF(G2161=G2160,F2160,G2160)</f>
        <v>7205.03</v>
      </c>
      <c r="G2161" s="63">
        <f t="shared" si="1530"/>
        <v>7245.38</v>
      </c>
      <c r="H2161" s="200">
        <f t="shared" ref="H2161:H2224" si="1536">EDATE(I2161,-1)</f>
        <v>46351</v>
      </c>
      <c r="I2161" s="64">
        <f t="shared" ref="I2161:I2224" si="1537">IF(X2160&gt;0,EDATE(A2161,-1),+I2160)</f>
        <v>46381</v>
      </c>
      <c r="J2161" s="201">
        <f t="shared" ref="J2161:J2224" si="1538">(G2161/F2161)-1</f>
        <v>5.6002542668107669E-3</v>
      </c>
      <c r="K2161" s="195">
        <f t="shared" si="1523"/>
        <v>46442</v>
      </c>
      <c r="L2161" s="202">
        <f t="shared" ref="L2161:L2224" si="1539">IF(A2161&gt;L2160,K2161,L2160)</f>
        <v>46442</v>
      </c>
      <c r="M2161" s="228">
        <f t="shared" si="1528"/>
        <v>30</v>
      </c>
      <c r="N2161" s="67">
        <f t="shared" si="1529"/>
        <v>16</v>
      </c>
      <c r="O2161" s="198">
        <f t="shared" ref="O2161:O2224" si="1540">TRUNC((G2161/F2161)^TRUNC((N2161/M2161),9),8)</f>
        <v>1.0029828999999999</v>
      </c>
      <c r="P2161" s="203">
        <f t="shared" ref="P2161:P2224" si="1541">IF(L2161&gt;L2160,O2160,P2160)</f>
        <v>1.0056002500000001</v>
      </c>
      <c r="Q2161" s="203">
        <f t="shared" ref="Q2161:Q2224" si="1542">IF(L2161&gt;L2160,Q2160*P2161,Q2160)</f>
        <v>1.4533271329736503</v>
      </c>
      <c r="R2161" s="198">
        <f t="shared" ref="R2161:R2224" si="1543">TRUNC(TRUNC((O2161*Q2161),15),8)</f>
        <v>1.45766226</v>
      </c>
      <c r="S2161" s="198">
        <f t="shared" ref="S2161:S2224" si="1544">IF(AND(X2161&gt;0,MONTH(A2161)=S$4),R2161,S2160)</f>
        <v>1.36673489</v>
      </c>
      <c r="T2161" s="198">
        <f t="shared" ref="T2161:T2224" si="1545">TRUNC(C2161*S2161,8)</f>
        <v>681.99352547000001</v>
      </c>
      <c r="U2161" s="198">
        <f t="shared" ref="U2161:U2224" si="1546">(D2161*(S2161-1))</f>
        <v>0</v>
      </c>
      <c r="V2161" s="198">
        <f t="shared" ref="V2161:V2224" si="1547">(E2161*(R2161-1))</f>
        <v>228.37106190560826</v>
      </c>
      <c r="W2161" s="198">
        <f t="shared" ref="W2161:W2224" si="1548">(C2161+U2161+V2161)</f>
        <v>727.36580511560828</v>
      </c>
      <c r="X2161" s="204">
        <f t="shared" ref="X2161:X2224" si="1549">IF(VLOOKUP(A2161,AM$12:AZ$314,14)=VLOOKUP(A2160,AM$12:AZ$314,14),0,VLOOKUP(A2161,AM$12:AZ$314,14))</f>
        <v>0</v>
      </c>
      <c r="Y2161" s="198">
        <f t="shared" ref="Y2161:Y2224" si="1550">IF(X2161&gt;0,VLOOKUP(A2161,AM$14:AR$314,5),0)</f>
        <v>0</v>
      </c>
      <c r="Z2161" s="205">
        <f t="shared" ref="Z2161:Z2224" si="1551">IF(X2161&gt;0,VLOOKUP($A2161,$AM$12:$AS$314,7),0)</f>
        <v>0</v>
      </c>
      <c r="AA2161" s="198">
        <f t="shared" ref="AA2161:AA2224" si="1552">IF(Z2161&gt;0,TRUNC(Z2161*T2161,8),0)</f>
        <v>0</v>
      </c>
      <c r="AB2161" s="205">
        <f t="shared" si="1521"/>
        <v>5.1999999999999998E-2</v>
      </c>
      <c r="AC2161" s="140">
        <f t="shared" si="1522"/>
        <v>16</v>
      </c>
      <c r="AD2161" s="67">
        <f t="shared" si="1524"/>
        <v>30</v>
      </c>
      <c r="AE2161" s="11">
        <f t="shared" si="1525"/>
        <v>1.002255567</v>
      </c>
      <c r="AF2161" s="198">
        <f t="shared" ref="AF2161:AF2224" si="1553">TRUNC((T2161*(AE2161-1)),8)</f>
        <v>1.53828209</v>
      </c>
      <c r="AG2161" s="198">
        <f t="shared" ref="AG2161:AG2224" si="1554">TRUNC((W2161*(AE2161-1)),8)</f>
        <v>1.6406223</v>
      </c>
      <c r="AH2161" s="198">
        <f t="shared" ref="AH2161:AH2224" si="1555">IF(AA2161&gt;0,AA2161+AF2161,0)</f>
        <v>0</v>
      </c>
      <c r="AI2161" s="196" t="str">
        <f t="shared" si="1526"/>
        <v>A+J=</v>
      </c>
      <c r="AJ2161" s="72">
        <f t="shared" si="1527"/>
        <v>46442</v>
      </c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56" ht="15" customHeight="1" x14ac:dyDescent="0.25">
      <c r="A2162" s="197">
        <f t="shared" si="1520"/>
        <v>46429</v>
      </c>
      <c r="B2162" s="198">
        <f t="shared" si="1531"/>
        <v>729.2448310290207</v>
      </c>
      <c r="C2162" s="198">
        <f t="shared" si="1532"/>
        <v>498.99474321000002</v>
      </c>
      <c r="D2162" s="198">
        <f t="shared" si="1533"/>
        <v>0</v>
      </c>
      <c r="E2162" s="198">
        <f t="shared" si="1534"/>
        <v>498.99474321000002</v>
      </c>
      <c r="F2162" s="199">
        <f t="shared" si="1535"/>
        <v>7205.03</v>
      </c>
      <c r="G2162" s="63">
        <f t="shared" si="1530"/>
        <v>7245.38</v>
      </c>
      <c r="H2162" s="200">
        <f t="shared" si="1536"/>
        <v>46351</v>
      </c>
      <c r="I2162" s="64">
        <f t="shared" si="1537"/>
        <v>46381</v>
      </c>
      <c r="J2162" s="201">
        <f t="shared" si="1538"/>
        <v>5.6002542668107669E-3</v>
      </c>
      <c r="K2162" s="195">
        <f t="shared" si="1523"/>
        <v>46442</v>
      </c>
      <c r="L2162" s="202">
        <f t="shared" si="1539"/>
        <v>46442</v>
      </c>
      <c r="M2162" s="228">
        <f t="shared" si="1528"/>
        <v>30</v>
      </c>
      <c r="N2162" s="67">
        <f t="shared" si="1529"/>
        <v>17</v>
      </c>
      <c r="O2162" s="198">
        <f t="shared" si="1540"/>
        <v>1.0031696299999999</v>
      </c>
      <c r="P2162" s="203">
        <f t="shared" si="1541"/>
        <v>1.0056002500000001</v>
      </c>
      <c r="Q2162" s="203">
        <f t="shared" si="1542"/>
        <v>1.4533271329736503</v>
      </c>
      <c r="R2162" s="198">
        <f t="shared" si="1543"/>
        <v>1.45793364</v>
      </c>
      <c r="S2162" s="198">
        <f t="shared" si="1544"/>
        <v>1.36673489</v>
      </c>
      <c r="T2162" s="198">
        <f t="shared" si="1545"/>
        <v>681.99352547000001</v>
      </c>
      <c r="U2162" s="198">
        <f t="shared" si="1546"/>
        <v>0</v>
      </c>
      <c r="V2162" s="198">
        <f t="shared" si="1547"/>
        <v>228.50647909902062</v>
      </c>
      <c r="W2162" s="198">
        <f t="shared" si="1548"/>
        <v>727.5012223090207</v>
      </c>
      <c r="X2162" s="204">
        <f t="shared" si="1549"/>
        <v>0</v>
      </c>
      <c r="Y2162" s="198">
        <f t="shared" si="1550"/>
        <v>0</v>
      </c>
      <c r="Z2162" s="205">
        <f t="shared" si="1551"/>
        <v>0</v>
      </c>
      <c r="AA2162" s="198">
        <f t="shared" si="1552"/>
        <v>0</v>
      </c>
      <c r="AB2162" s="205">
        <f t="shared" si="1521"/>
        <v>5.1999999999999998E-2</v>
      </c>
      <c r="AC2162" s="140">
        <f t="shared" si="1522"/>
        <v>17</v>
      </c>
      <c r="AD2162" s="67">
        <f t="shared" si="1524"/>
        <v>30</v>
      </c>
      <c r="AE2162" s="11">
        <f t="shared" si="1525"/>
        <v>1.0023967090000001</v>
      </c>
      <c r="AF2162" s="198">
        <f t="shared" si="1553"/>
        <v>1.63454002</v>
      </c>
      <c r="AG2162" s="198">
        <f t="shared" si="1554"/>
        <v>1.7436087199999999</v>
      </c>
      <c r="AH2162" s="198">
        <f t="shared" si="1555"/>
        <v>0</v>
      </c>
      <c r="AI2162" s="196" t="str">
        <f t="shared" si="1526"/>
        <v>A+J=</v>
      </c>
      <c r="AJ2162" s="72">
        <f t="shared" si="1527"/>
        <v>46442</v>
      </c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56" ht="15" customHeight="1" x14ac:dyDescent="0.25">
      <c r="A2163" s="197">
        <f t="shared" si="1520"/>
        <v>46430</v>
      </c>
      <c r="B2163" s="198">
        <f t="shared" si="1531"/>
        <v>729.48330743222277</v>
      </c>
      <c r="C2163" s="198">
        <f t="shared" si="1532"/>
        <v>498.99474321000002</v>
      </c>
      <c r="D2163" s="198">
        <f t="shared" si="1533"/>
        <v>0</v>
      </c>
      <c r="E2163" s="198">
        <f t="shared" si="1534"/>
        <v>498.99474321000002</v>
      </c>
      <c r="F2163" s="199">
        <f t="shared" si="1535"/>
        <v>7205.03</v>
      </c>
      <c r="G2163" s="63">
        <f t="shared" si="1530"/>
        <v>7245.38</v>
      </c>
      <c r="H2163" s="200">
        <f t="shared" si="1536"/>
        <v>46351</v>
      </c>
      <c r="I2163" s="64">
        <f t="shared" si="1537"/>
        <v>46381</v>
      </c>
      <c r="J2163" s="201">
        <f t="shared" si="1538"/>
        <v>5.6002542668107669E-3</v>
      </c>
      <c r="K2163" s="195">
        <f t="shared" si="1523"/>
        <v>46442</v>
      </c>
      <c r="L2163" s="202">
        <f t="shared" si="1539"/>
        <v>46442</v>
      </c>
      <c r="M2163" s="228">
        <f t="shared" si="1528"/>
        <v>30</v>
      </c>
      <c r="N2163" s="67">
        <f t="shared" si="1529"/>
        <v>18</v>
      </c>
      <c r="O2163" s="198">
        <f t="shared" si="1540"/>
        <v>1.00335639</v>
      </c>
      <c r="P2163" s="203">
        <f t="shared" si="1541"/>
        <v>1.0056002500000001</v>
      </c>
      <c r="Q2163" s="203">
        <f t="shared" si="1542"/>
        <v>1.4533271329736503</v>
      </c>
      <c r="R2163" s="198">
        <f t="shared" si="1543"/>
        <v>1.4582050600000001</v>
      </c>
      <c r="S2163" s="198">
        <f t="shared" si="1544"/>
        <v>1.36673489</v>
      </c>
      <c r="T2163" s="198">
        <f t="shared" si="1545"/>
        <v>681.99352547000001</v>
      </c>
      <c r="U2163" s="198">
        <f t="shared" si="1546"/>
        <v>0</v>
      </c>
      <c r="V2163" s="198">
        <f t="shared" si="1547"/>
        <v>228.64191625222267</v>
      </c>
      <c r="W2163" s="198">
        <f t="shared" si="1548"/>
        <v>727.63665946222272</v>
      </c>
      <c r="X2163" s="204">
        <f t="shared" si="1549"/>
        <v>0</v>
      </c>
      <c r="Y2163" s="198">
        <f t="shared" si="1550"/>
        <v>0</v>
      </c>
      <c r="Z2163" s="205">
        <f t="shared" si="1551"/>
        <v>0</v>
      </c>
      <c r="AA2163" s="198">
        <f t="shared" si="1552"/>
        <v>0</v>
      </c>
      <c r="AB2163" s="205">
        <f t="shared" si="1521"/>
        <v>5.1999999999999998E-2</v>
      </c>
      <c r="AC2163" s="140">
        <f t="shared" si="1522"/>
        <v>18</v>
      </c>
      <c r="AD2163" s="67">
        <f t="shared" si="1524"/>
        <v>30</v>
      </c>
      <c r="AE2163" s="11">
        <f t="shared" si="1525"/>
        <v>1.0025378709999999</v>
      </c>
      <c r="AF2163" s="198">
        <f t="shared" si="1553"/>
        <v>1.7308115900000001</v>
      </c>
      <c r="AG2163" s="198">
        <f t="shared" si="1554"/>
        <v>1.84664797</v>
      </c>
      <c r="AH2163" s="198">
        <f t="shared" si="1555"/>
        <v>0</v>
      </c>
      <c r="AI2163" s="196" t="str">
        <f t="shared" si="1526"/>
        <v>A+J=</v>
      </c>
      <c r="AJ2163" s="72">
        <f t="shared" si="1527"/>
        <v>46442</v>
      </c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56" ht="15" customHeight="1" x14ac:dyDescent="0.25">
      <c r="A2164" s="197">
        <f t="shared" si="1520"/>
        <v>46431</v>
      </c>
      <c r="B2164" s="198">
        <f t="shared" si="1531"/>
        <v>729.72186592510923</v>
      </c>
      <c r="C2164" s="198">
        <f t="shared" si="1532"/>
        <v>498.99474321000002</v>
      </c>
      <c r="D2164" s="198">
        <f t="shared" si="1533"/>
        <v>0</v>
      </c>
      <c r="E2164" s="198">
        <f t="shared" si="1534"/>
        <v>498.99474321000002</v>
      </c>
      <c r="F2164" s="199">
        <f t="shared" si="1535"/>
        <v>7205.03</v>
      </c>
      <c r="G2164" s="63">
        <f t="shared" si="1530"/>
        <v>7245.38</v>
      </c>
      <c r="H2164" s="200">
        <f t="shared" si="1536"/>
        <v>46351</v>
      </c>
      <c r="I2164" s="64">
        <f t="shared" si="1537"/>
        <v>46381</v>
      </c>
      <c r="J2164" s="201">
        <f t="shared" si="1538"/>
        <v>5.6002542668107669E-3</v>
      </c>
      <c r="K2164" s="195">
        <f t="shared" si="1523"/>
        <v>46442</v>
      </c>
      <c r="L2164" s="202">
        <f t="shared" si="1539"/>
        <v>46442</v>
      </c>
      <c r="M2164" s="228">
        <f t="shared" si="1528"/>
        <v>30</v>
      </c>
      <c r="N2164" s="67">
        <f t="shared" si="1529"/>
        <v>19</v>
      </c>
      <c r="O2164" s="198">
        <f t="shared" si="1540"/>
        <v>1.00354319</v>
      </c>
      <c r="P2164" s="203">
        <f t="shared" si="1541"/>
        <v>1.0056002500000001</v>
      </c>
      <c r="Q2164" s="203">
        <f t="shared" si="1542"/>
        <v>1.4533271329736503</v>
      </c>
      <c r="R2164" s="198">
        <f t="shared" si="1543"/>
        <v>1.4584765399999999</v>
      </c>
      <c r="S2164" s="198">
        <f t="shared" si="1544"/>
        <v>1.36673489</v>
      </c>
      <c r="T2164" s="198">
        <f t="shared" si="1545"/>
        <v>681.99352547000001</v>
      </c>
      <c r="U2164" s="198">
        <f t="shared" si="1546"/>
        <v>0</v>
      </c>
      <c r="V2164" s="198">
        <f t="shared" si="1547"/>
        <v>228.77738334510926</v>
      </c>
      <c r="W2164" s="198">
        <f t="shared" si="1548"/>
        <v>727.77212655510925</v>
      </c>
      <c r="X2164" s="204">
        <f t="shared" si="1549"/>
        <v>0</v>
      </c>
      <c r="Y2164" s="198">
        <f t="shared" si="1550"/>
        <v>0</v>
      </c>
      <c r="Z2164" s="205">
        <f t="shared" si="1551"/>
        <v>0</v>
      </c>
      <c r="AA2164" s="198">
        <f t="shared" si="1552"/>
        <v>0</v>
      </c>
      <c r="AB2164" s="205">
        <f t="shared" si="1521"/>
        <v>5.1999999999999998E-2</v>
      </c>
      <c r="AC2164" s="140">
        <f t="shared" si="1522"/>
        <v>19</v>
      </c>
      <c r="AD2164" s="67">
        <f t="shared" si="1524"/>
        <v>30</v>
      </c>
      <c r="AE2164" s="11">
        <f t="shared" si="1525"/>
        <v>1.002679052</v>
      </c>
      <c r="AF2164" s="198">
        <f t="shared" si="1553"/>
        <v>1.8270961100000001</v>
      </c>
      <c r="AG2164" s="198">
        <f t="shared" si="1554"/>
        <v>1.9497393700000001</v>
      </c>
      <c r="AH2164" s="198">
        <f t="shared" si="1555"/>
        <v>0</v>
      </c>
      <c r="AI2164" s="196" t="str">
        <f t="shared" si="1526"/>
        <v>A+J=</v>
      </c>
      <c r="AJ2164" s="72">
        <f t="shared" si="1527"/>
        <v>46442</v>
      </c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56" ht="15" customHeight="1" x14ac:dyDescent="0.25">
      <c r="A2165" s="197">
        <f t="shared" si="1520"/>
        <v>46432</v>
      </c>
      <c r="B2165" s="198">
        <f t="shared" si="1531"/>
        <v>729.96050296773308</v>
      </c>
      <c r="C2165" s="198">
        <f t="shared" si="1532"/>
        <v>498.99474321000002</v>
      </c>
      <c r="D2165" s="198">
        <f t="shared" si="1533"/>
        <v>0</v>
      </c>
      <c r="E2165" s="198">
        <f t="shared" si="1534"/>
        <v>498.99474321000002</v>
      </c>
      <c r="F2165" s="199">
        <f t="shared" si="1535"/>
        <v>7205.03</v>
      </c>
      <c r="G2165" s="63">
        <f t="shared" si="1530"/>
        <v>7245.38</v>
      </c>
      <c r="H2165" s="200">
        <f t="shared" si="1536"/>
        <v>46351</v>
      </c>
      <c r="I2165" s="64">
        <f t="shared" si="1537"/>
        <v>46381</v>
      </c>
      <c r="J2165" s="201">
        <f t="shared" si="1538"/>
        <v>5.6002542668107669E-3</v>
      </c>
      <c r="K2165" s="195">
        <f t="shared" si="1523"/>
        <v>46442</v>
      </c>
      <c r="L2165" s="202">
        <f t="shared" si="1539"/>
        <v>46442</v>
      </c>
      <c r="M2165" s="228">
        <f t="shared" si="1528"/>
        <v>30</v>
      </c>
      <c r="N2165" s="67">
        <f t="shared" si="1529"/>
        <v>20</v>
      </c>
      <c r="O2165" s="198">
        <f t="shared" si="1540"/>
        <v>1.0037300199999999</v>
      </c>
      <c r="P2165" s="203">
        <f t="shared" si="1541"/>
        <v>1.0056002500000001</v>
      </c>
      <c r="Q2165" s="203">
        <f t="shared" si="1542"/>
        <v>1.4533271329736503</v>
      </c>
      <c r="R2165" s="198">
        <f t="shared" si="1543"/>
        <v>1.45874807</v>
      </c>
      <c r="S2165" s="198">
        <f t="shared" si="1544"/>
        <v>1.36673489</v>
      </c>
      <c r="T2165" s="198">
        <f t="shared" si="1545"/>
        <v>681.99352547000001</v>
      </c>
      <c r="U2165" s="198">
        <f t="shared" si="1546"/>
        <v>0</v>
      </c>
      <c r="V2165" s="198">
        <f t="shared" si="1547"/>
        <v>228.9128753877331</v>
      </c>
      <c r="W2165" s="198">
        <f t="shared" si="1548"/>
        <v>727.90761859773306</v>
      </c>
      <c r="X2165" s="204">
        <f t="shared" si="1549"/>
        <v>0</v>
      </c>
      <c r="Y2165" s="198">
        <f t="shared" si="1550"/>
        <v>0</v>
      </c>
      <c r="Z2165" s="205">
        <f t="shared" si="1551"/>
        <v>0</v>
      </c>
      <c r="AA2165" s="198">
        <f t="shared" si="1552"/>
        <v>0</v>
      </c>
      <c r="AB2165" s="205">
        <f t="shared" si="1521"/>
        <v>5.1999999999999998E-2</v>
      </c>
      <c r="AC2165" s="140">
        <f t="shared" si="1522"/>
        <v>20</v>
      </c>
      <c r="AD2165" s="67">
        <f t="shared" si="1524"/>
        <v>30</v>
      </c>
      <c r="AE2165" s="11">
        <f t="shared" si="1525"/>
        <v>1.002820254</v>
      </c>
      <c r="AF2165" s="198">
        <f t="shared" si="1553"/>
        <v>1.92339496</v>
      </c>
      <c r="AG2165" s="198">
        <f t="shared" si="1554"/>
        <v>2.0528843700000001</v>
      </c>
      <c r="AH2165" s="198">
        <f t="shared" si="1555"/>
        <v>0</v>
      </c>
      <c r="AI2165" s="196" t="str">
        <f t="shared" si="1526"/>
        <v>A+J=</v>
      </c>
      <c r="AJ2165" s="72">
        <f t="shared" si="1527"/>
        <v>46442</v>
      </c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56" ht="15" customHeight="1" x14ac:dyDescent="0.25">
      <c r="A2166" s="197">
        <f t="shared" si="1520"/>
        <v>46433</v>
      </c>
      <c r="B2166" s="198">
        <f t="shared" si="1531"/>
        <v>730.19921713009398</v>
      </c>
      <c r="C2166" s="198">
        <f t="shared" si="1532"/>
        <v>498.99474321000002</v>
      </c>
      <c r="D2166" s="198">
        <f t="shared" si="1533"/>
        <v>0</v>
      </c>
      <c r="E2166" s="198">
        <f t="shared" si="1534"/>
        <v>498.99474321000002</v>
      </c>
      <c r="F2166" s="199">
        <f t="shared" si="1535"/>
        <v>7205.03</v>
      </c>
      <c r="G2166" s="63">
        <f t="shared" si="1530"/>
        <v>7245.38</v>
      </c>
      <c r="H2166" s="200">
        <f t="shared" si="1536"/>
        <v>46351</v>
      </c>
      <c r="I2166" s="64">
        <f t="shared" si="1537"/>
        <v>46381</v>
      </c>
      <c r="J2166" s="201">
        <f t="shared" si="1538"/>
        <v>5.6002542668107669E-3</v>
      </c>
      <c r="K2166" s="195">
        <f t="shared" si="1523"/>
        <v>46442</v>
      </c>
      <c r="L2166" s="202">
        <f t="shared" si="1539"/>
        <v>46442</v>
      </c>
      <c r="M2166" s="228">
        <f t="shared" si="1528"/>
        <v>30</v>
      </c>
      <c r="N2166" s="67">
        <f t="shared" si="1529"/>
        <v>21</v>
      </c>
      <c r="O2166" s="198">
        <f t="shared" si="1540"/>
        <v>1.00391689</v>
      </c>
      <c r="P2166" s="203">
        <f t="shared" si="1541"/>
        <v>1.0056002500000001</v>
      </c>
      <c r="Q2166" s="203">
        <f t="shared" si="1542"/>
        <v>1.4533271329736503</v>
      </c>
      <c r="R2166" s="198">
        <f t="shared" si="1543"/>
        <v>1.4590196499999999</v>
      </c>
      <c r="S2166" s="198">
        <f t="shared" si="1544"/>
        <v>1.36673489</v>
      </c>
      <c r="T2166" s="198">
        <f t="shared" si="1545"/>
        <v>681.99352547000001</v>
      </c>
      <c r="U2166" s="198">
        <f t="shared" si="1546"/>
        <v>0</v>
      </c>
      <c r="V2166" s="198">
        <f t="shared" si="1547"/>
        <v>229.04839238009404</v>
      </c>
      <c r="W2166" s="198">
        <f t="shared" si="1548"/>
        <v>728.04313559009404</v>
      </c>
      <c r="X2166" s="204">
        <f t="shared" si="1549"/>
        <v>0</v>
      </c>
      <c r="Y2166" s="198">
        <f t="shared" si="1550"/>
        <v>0</v>
      </c>
      <c r="Z2166" s="205">
        <f t="shared" si="1551"/>
        <v>0</v>
      </c>
      <c r="AA2166" s="198">
        <f t="shared" si="1552"/>
        <v>0</v>
      </c>
      <c r="AB2166" s="205">
        <f t="shared" si="1521"/>
        <v>5.1999999999999998E-2</v>
      </c>
      <c r="AC2166" s="140">
        <f t="shared" si="1522"/>
        <v>21</v>
      </c>
      <c r="AD2166" s="67">
        <f t="shared" si="1524"/>
        <v>30</v>
      </c>
      <c r="AE2166" s="11">
        <f t="shared" si="1525"/>
        <v>1.002961475</v>
      </c>
      <c r="AF2166" s="198">
        <f t="shared" si="1553"/>
        <v>2.01970677</v>
      </c>
      <c r="AG2166" s="198">
        <f t="shared" si="1554"/>
        <v>2.1560815400000002</v>
      </c>
      <c r="AH2166" s="198">
        <f t="shared" si="1555"/>
        <v>0</v>
      </c>
      <c r="AI2166" s="196" t="str">
        <f t="shared" si="1526"/>
        <v>A+J=</v>
      </c>
      <c r="AJ2166" s="72">
        <f t="shared" si="1527"/>
        <v>46442</v>
      </c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56" ht="15" customHeight="1" x14ac:dyDescent="0.25">
      <c r="A2167" s="197">
        <f t="shared" si="1520"/>
        <v>46434</v>
      </c>
      <c r="B2167" s="198">
        <f t="shared" si="1531"/>
        <v>730.43800916219232</v>
      </c>
      <c r="C2167" s="198">
        <f t="shared" si="1532"/>
        <v>498.99474321000002</v>
      </c>
      <c r="D2167" s="198">
        <f t="shared" si="1533"/>
        <v>0</v>
      </c>
      <c r="E2167" s="198">
        <f t="shared" si="1534"/>
        <v>498.99474321000002</v>
      </c>
      <c r="F2167" s="199">
        <f t="shared" si="1535"/>
        <v>7205.03</v>
      </c>
      <c r="G2167" s="63">
        <f t="shared" si="1530"/>
        <v>7245.38</v>
      </c>
      <c r="H2167" s="200">
        <f t="shared" si="1536"/>
        <v>46351</v>
      </c>
      <c r="I2167" s="64">
        <f t="shared" si="1537"/>
        <v>46381</v>
      </c>
      <c r="J2167" s="201">
        <f t="shared" si="1538"/>
        <v>5.6002542668107669E-3</v>
      </c>
      <c r="K2167" s="195">
        <f t="shared" si="1523"/>
        <v>46442</v>
      </c>
      <c r="L2167" s="202">
        <f t="shared" si="1539"/>
        <v>46442</v>
      </c>
      <c r="M2167" s="228">
        <f t="shared" si="1528"/>
        <v>30</v>
      </c>
      <c r="N2167" s="67">
        <f t="shared" si="1529"/>
        <v>22</v>
      </c>
      <c r="O2167" s="198">
        <f t="shared" si="1540"/>
        <v>1.0041037900000001</v>
      </c>
      <c r="P2167" s="203">
        <f t="shared" si="1541"/>
        <v>1.0056002500000001</v>
      </c>
      <c r="Q2167" s="203">
        <f t="shared" si="1542"/>
        <v>1.4533271329736503</v>
      </c>
      <c r="R2167" s="198">
        <f t="shared" si="1543"/>
        <v>1.45929128</v>
      </c>
      <c r="S2167" s="198">
        <f t="shared" si="1544"/>
        <v>1.36673489</v>
      </c>
      <c r="T2167" s="198">
        <f t="shared" si="1545"/>
        <v>681.99352547000001</v>
      </c>
      <c r="U2167" s="198">
        <f t="shared" si="1546"/>
        <v>0</v>
      </c>
      <c r="V2167" s="198">
        <f t="shared" si="1547"/>
        <v>229.18393432219221</v>
      </c>
      <c r="W2167" s="198">
        <f t="shared" si="1548"/>
        <v>728.1786775321923</v>
      </c>
      <c r="X2167" s="204">
        <f t="shared" si="1549"/>
        <v>0</v>
      </c>
      <c r="Y2167" s="198">
        <f t="shared" si="1550"/>
        <v>0</v>
      </c>
      <c r="Z2167" s="205">
        <f t="shared" si="1551"/>
        <v>0</v>
      </c>
      <c r="AA2167" s="198">
        <f t="shared" si="1552"/>
        <v>0</v>
      </c>
      <c r="AB2167" s="205">
        <f t="shared" si="1521"/>
        <v>5.1999999999999998E-2</v>
      </c>
      <c r="AC2167" s="140">
        <f t="shared" si="1522"/>
        <v>22</v>
      </c>
      <c r="AD2167" s="67">
        <f t="shared" si="1524"/>
        <v>30</v>
      </c>
      <c r="AE2167" s="11">
        <f t="shared" si="1525"/>
        <v>1.0031027159999999</v>
      </c>
      <c r="AF2167" s="198">
        <f t="shared" si="1553"/>
        <v>2.1160322200000001</v>
      </c>
      <c r="AG2167" s="198">
        <f t="shared" si="1554"/>
        <v>2.2593316300000001</v>
      </c>
      <c r="AH2167" s="198">
        <f t="shared" si="1555"/>
        <v>0</v>
      </c>
      <c r="AI2167" s="196" t="str">
        <f t="shared" si="1526"/>
        <v>A+J=</v>
      </c>
      <c r="AJ2167" s="72">
        <f t="shared" si="1527"/>
        <v>46442</v>
      </c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56" ht="15" customHeight="1" x14ac:dyDescent="0.25">
      <c r="A2168" s="197">
        <f t="shared" si="1520"/>
        <v>46435</v>
      </c>
      <c r="B2168" s="198">
        <f t="shared" si="1531"/>
        <v>730.67687407408016</v>
      </c>
      <c r="C2168" s="198">
        <f t="shared" si="1532"/>
        <v>498.99474321000002</v>
      </c>
      <c r="D2168" s="198">
        <f t="shared" si="1533"/>
        <v>0</v>
      </c>
      <c r="E2168" s="198">
        <f t="shared" si="1534"/>
        <v>498.99474321000002</v>
      </c>
      <c r="F2168" s="199">
        <f t="shared" si="1535"/>
        <v>7205.03</v>
      </c>
      <c r="G2168" s="63">
        <f t="shared" si="1530"/>
        <v>7245.38</v>
      </c>
      <c r="H2168" s="200">
        <f t="shared" si="1536"/>
        <v>46351</v>
      </c>
      <c r="I2168" s="64">
        <f t="shared" si="1537"/>
        <v>46381</v>
      </c>
      <c r="J2168" s="201">
        <f t="shared" si="1538"/>
        <v>5.6002542668107669E-3</v>
      </c>
      <c r="K2168" s="195">
        <f t="shared" si="1523"/>
        <v>46442</v>
      </c>
      <c r="L2168" s="202">
        <f t="shared" si="1539"/>
        <v>46442</v>
      </c>
      <c r="M2168" s="228">
        <f t="shared" si="1528"/>
        <v>30</v>
      </c>
      <c r="N2168" s="67">
        <f t="shared" si="1529"/>
        <v>23</v>
      </c>
      <c r="O2168" s="198">
        <f t="shared" si="1540"/>
        <v>1.00429072</v>
      </c>
      <c r="P2168" s="203">
        <f t="shared" si="1541"/>
        <v>1.0056002500000001</v>
      </c>
      <c r="Q2168" s="203">
        <f t="shared" si="1542"/>
        <v>1.4533271329736503</v>
      </c>
      <c r="R2168" s="198">
        <f t="shared" si="1543"/>
        <v>1.45956295</v>
      </c>
      <c r="S2168" s="198">
        <f t="shared" si="1544"/>
        <v>1.36673489</v>
      </c>
      <c r="T2168" s="198">
        <f t="shared" si="1545"/>
        <v>681.99352547000001</v>
      </c>
      <c r="U2168" s="198">
        <f t="shared" si="1546"/>
        <v>0</v>
      </c>
      <c r="V2168" s="198">
        <f t="shared" si="1547"/>
        <v>229.3194962240801</v>
      </c>
      <c r="W2168" s="198">
        <f t="shared" si="1548"/>
        <v>728.31423943408015</v>
      </c>
      <c r="X2168" s="204">
        <f t="shared" si="1549"/>
        <v>0</v>
      </c>
      <c r="Y2168" s="198">
        <f t="shared" si="1550"/>
        <v>0</v>
      </c>
      <c r="Z2168" s="205">
        <f t="shared" si="1551"/>
        <v>0</v>
      </c>
      <c r="AA2168" s="198">
        <f t="shared" si="1552"/>
        <v>0</v>
      </c>
      <c r="AB2168" s="205">
        <f t="shared" si="1521"/>
        <v>5.1999999999999998E-2</v>
      </c>
      <c r="AC2168" s="140">
        <f t="shared" si="1522"/>
        <v>23</v>
      </c>
      <c r="AD2168" s="67">
        <f t="shared" si="1524"/>
        <v>30</v>
      </c>
      <c r="AE2168" s="11">
        <f t="shared" si="1525"/>
        <v>1.0032439769999999</v>
      </c>
      <c r="AF2168" s="198">
        <f t="shared" si="1553"/>
        <v>2.21237131</v>
      </c>
      <c r="AG2168" s="198">
        <f t="shared" si="1554"/>
        <v>2.36263464</v>
      </c>
      <c r="AH2168" s="198">
        <f t="shared" si="1555"/>
        <v>0</v>
      </c>
      <c r="AI2168" s="196" t="str">
        <f t="shared" si="1526"/>
        <v>A+J=</v>
      </c>
      <c r="AJ2168" s="72">
        <f t="shared" si="1527"/>
        <v>46442</v>
      </c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56" ht="15" customHeight="1" x14ac:dyDescent="0.25">
      <c r="A2169" s="197">
        <f t="shared" si="1520"/>
        <v>46436</v>
      </c>
      <c r="B2169" s="198">
        <f t="shared" si="1531"/>
        <v>730.91582188565246</v>
      </c>
      <c r="C2169" s="198">
        <f t="shared" si="1532"/>
        <v>498.99474321000002</v>
      </c>
      <c r="D2169" s="198">
        <f t="shared" si="1533"/>
        <v>0</v>
      </c>
      <c r="E2169" s="198">
        <f t="shared" si="1534"/>
        <v>498.99474321000002</v>
      </c>
      <c r="F2169" s="199">
        <f t="shared" si="1535"/>
        <v>7205.03</v>
      </c>
      <c r="G2169" s="63">
        <f t="shared" si="1530"/>
        <v>7245.38</v>
      </c>
      <c r="H2169" s="200">
        <f t="shared" si="1536"/>
        <v>46351</v>
      </c>
      <c r="I2169" s="64">
        <f t="shared" si="1537"/>
        <v>46381</v>
      </c>
      <c r="J2169" s="201">
        <f t="shared" si="1538"/>
        <v>5.6002542668107669E-3</v>
      </c>
      <c r="K2169" s="195">
        <f t="shared" si="1523"/>
        <v>46442</v>
      </c>
      <c r="L2169" s="202">
        <f t="shared" si="1539"/>
        <v>46442</v>
      </c>
      <c r="M2169" s="228">
        <f t="shared" si="1528"/>
        <v>30</v>
      </c>
      <c r="N2169" s="67">
        <f t="shared" si="1529"/>
        <v>24</v>
      </c>
      <c r="O2169" s="198">
        <f t="shared" si="1540"/>
        <v>1.0044776900000001</v>
      </c>
      <c r="P2169" s="203">
        <f t="shared" si="1541"/>
        <v>1.0056002500000001</v>
      </c>
      <c r="Q2169" s="203">
        <f t="shared" si="1542"/>
        <v>1.4533271329736503</v>
      </c>
      <c r="R2169" s="198">
        <f t="shared" si="1543"/>
        <v>1.4598346799999999</v>
      </c>
      <c r="S2169" s="198">
        <f t="shared" si="1544"/>
        <v>1.36673489</v>
      </c>
      <c r="T2169" s="198">
        <f t="shared" si="1545"/>
        <v>681.99352547000001</v>
      </c>
      <c r="U2169" s="198">
        <f t="shared" si="1546"/>
        <v>0</v>
      </c>
      <c r="V2169" s="198">
        <f t="shared" si="1547"/>
        <v>229.45508806565252</v>
      </c>
      <c r="W2169" s="198">
        <f t="shared" si="1548"/>
        <v>728.44983127565251</v>
      </c>
      <c r="X2169" s="204">
        <f t="shared" si="1549"/>
        <v>0</v>
      </c>
      <c r="Y2169" s="198">
        <f t="shared" si="1550"/>
        <v>0</v>
      </c>
      <c r="Z2169" s="205">
        <f t="shared" si="1551"/>
        <v>0</v>
      </c>
      <c r="AA2169" s="198">
        <f t="shared" si="1552"/>
        <v>0</v>
      </c>
      <c r="AB2169" s="205">
        <f t="shared" si="1521"/>
        <v>5.1999999999999998E-2</v>
      </c>
      <c r="AC2169" s="140">
        <f t="shared" si="1522"/>
        <v>24</v>
      </c>
      <c r="AD2169" s="67">
        <f t="shared" si="1524"/>
        <v>30</v>
      </c>
      <c r="AE2169" s="11">
        <f t="shared" si="1525"/>
        <v>1.003385258</v>
      </c>
      <c r="AF2169" s="198">
        <f t="shared" si="1553"/>
        <v>2.30872403</v>
      </c>
      <c r="AG2169" s="198">
        <f t="shared" si="1554"/>
        <v>2.46599061</v>
      </c>
      <c r="AH2169" s="198">
        <f t="shared" si="1555"/>
        <v>0</v>
      </c>
      <c r="AI2169" s="196" t="str">
        <f t="shared" si="1526"/>
        <v>A+J=</v>
      </c>
      <c r="AJ2169" s="72">
        <f t="shared" si="1527"/>
        <v>46442</v>
      </c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56" ht="15" customHeight="1" x14ac:dyDescent="0.25">
      <c r="A2170" s="197">
        <f t="shared" si="1520"/>
        <v>46437</v>
      </c>
      <c r="B2170" s="198">
        <f t="shared" si="1531"/>
        <v>731.15484762696212</v>
      </c>
      <c r="C2170" s="198">
        <f t="shared" si="1532"/>
        <v>498.99474321000002</v>
      </c>
      <c r="D2170" s="198">
        <f t="shared" si="1533"/>
        <v>0</v>
      </c>
      <c r="E2170" s="198">
        <f t="shared" si="1534"/>
        <v>498.99474321000002</v>
      </c>
      <c r="F2170" s="199">
        <f t="shared" si="1535"/>
        <v>7205.03</v>
      </c>
      <c r="G2170" s="63">
        <f t="shared" si="1530"/>
        <v>7245.38</v>
      </c>
      <c r="H2170" s="200">
        <f t="shared" si="1536"/>
        <v>46351</v>
      </c>
      <c r="I2170" s="64">
        <f t="shared" si="1537"/>
        <v>46381</v>
      </c>
      <c r="J2170" s="201">
        <f t="shared" si="1538"/>
        <v>5.6002542668107669E-3</v>
      </c>
      <c r="K2170" s="195">
        <f t="shared" si="1523"/>
        <v>46442</v>
      </c>
      <c r="L2170" s="202">
        <f t="shared" si="1539"/>
        <v>46442</v>
      </c>
      <c r="M2170" s="228">
        <f t="shared" si="1528"/>
        <v>30</v>
      </c>
      <c r="N2170" s="67">
        <f t="shared" si="1529"/>
        <v>25</v>
      </c>
      <c r="O2170" s="198">
        <f t="shared" si="1540"/>
        <v>1.0046647</v>
      </c>
      <c r="P2170" s="203">
        <f t="shared" si="1541"/>
        <v>1.0056002500000001</v>
      </c>
      <c r="Q2170" s="203">
        <f t="shared" si="1542"/>
        <v>1.4533271329736503</v>
      </c>
      <c r="R2170" s="198">
        <f t="shared" si="1543"/>
        <v>1.46010646</v>
      </c>
      <c r="S2170" s="198">
        <f t="shared" si="1544"/>
        <v>1.36673489</v>
      </c>
      <c r="T2170" s="198">
        <f t="shared" si="1545"/>
        <v>681.99352547000001</v>
      </c>
      <c r="U2170" s="198">
        <f t="shared" si="1546"/>
        <v>0</v>
      </c>
      <c r="V2170" s="198">
        <f t="shared" si="1547"/>
        <v>229.59070485696213</v>
      </c>
      <c r="W2170" s="198">
        <f t="shared" si="1548"/>
        <v>728.58544806696216</v>
      </c>
      <c r="X2170" s="204">
        <f t="shared" si="1549"/>
        <v>0</v>
      </c>
      <c r="Y2170" s="198">
        <f t="shared" si="1550"/>
        <v>0</v>
      </c>
      <c r="Z2170" s="205">
        <f t="shared" si="1551"/>
        <v>0</v>
      </c>
      <c r="AA2170" s="198">
        <f t="shared" si="1552"/>
        <v>0</v>
      </c>
      <c r="AB2170" s="205">
        <f t="shared" si="1521"/>
        <v>5.1999999999999998E-2</v>
      </c>
      <c r="AC2170" s="140">
        <f t="shared" si="1522"/>
        <v>25</v>
      </c>
      <c r="AD2170" s="67">
        <f t="shared" si="1524"/>
        <v>30</v>
      </c>
      <c r="AE2170" s="11">
        <f t="shared" si="1525"/>
        <v>1.003526559</v>
      </c>
      <c r="AF2170" s="198">
        <f t="shared" si="1553"/>
        <v>2.4050904000000002</v>
      </c>
      <c r="AG2170" s="198">
        <f t="shared" si="1554"/>
        <v>2.5693995599999999</v>
      </c>
      <c r="AH2170" s="198">
        <f t="shared" si="1555"/>
        <v>0</v>
      </c>
      <c r="AI2170" s="196" t="str">
        <f t="shared" si="1526"/>
        <v>A+J=</v>
      </c>
      <c r="AJ2170" s="72">
        <f t="shared" si="1527"/>
        <v>46442</v>
      </c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56" ht="15" customHeight="1" x14ac:dyDescent="0.25">
      <c r="A2171" s="197">
        <f t="shared" si="1520"/>
        <v>46438</v>
      </c>
      <c r="B2171" s="198">
        <f t="shared" si="1531"/>
        <v>731.39395131800893</v>
      </c>
      <c r="C2171" s="198">
        <f t="shared" si="1532"/>
        <v>498.99474321000002</v>
      </c>
      <c r="D2171" s="198">
        <f t="shared" si="1533"/>
        <v>0</v>
      </c>
      <c r="E2171" s="198">
        <f t="shared" si="1534"/>
        <v>498.99474321000002</v>
      </c>
      <c r="F2171" s="199">
        <f t="shared" si="1535"/>
        <v>7205.03</v>
      </c>
      <c r="G2171" s="63">
        <f t="shared" si="1530"/>
        <v>7245.38</v>
      </c>
      <c r="H2171" s="200">
        <f t="shared" si="1536"/>
        <v>46351</v>
      </c>
      <c r="I2171" s="64">
        <f t="shared" si="1537"/>
        <v>46381</v>
      </c>
      <c r="J2171" s="201">
        <f t="shared" si="1538"/>
        <v>5.6002542668107669E-3</v>
      </c>
      <c r="K2171" s="195">
        <f t="shared" si="1523"/>
        <v>46442</v>
      </c>
      <c r="L2171" s="202">
        <f t="shared" si="1539"/>
        <v>46442</v>
      </c>
      <c r="M2171" s="228">
        <f t="shared" si="1528"/>
        <v>30</v>
      </c>
      <c r="N2171" s="67">
        <f t="shared" si="1529"/>
        <v>26</v>
      </c>
      <c r="O2171" s="198">
        <f t="shared" si="1540"/>
        <v>1.0048517400000001</v>
      </c>
      <c r="P2171" s="203">
        <f t="shared" si="1541"/>
        <v>1.0056002500000001</v>
      </c>
      <c r="Q2171" s="203">
        <f t="shared" si="1542"/>
        <v>1.4533271329736503</v>
      </c>
      <c r="R2171" s="198">
        <f t="shared" si="1543"/>
        <v>1.46037829</v>
      </c>
      <c r="S2171" s="198">
        <f t="shared" si="1544"/>
        <v>1.36673489</v>
      </c>
      <c r="T2171" s="198">
        <f t="shared" si="1545"/>
        <v>681.99352547000001</v>
      </c>
      <c r="U2171" s="198">
        <f t="shared" si="1546"/>
        <v>0</v>
      </c>
      <c r="V2171" s="198">
        <f t="shared" si="1547"/>
        <v>229.72634659800892</v>
      </c>
      <c r="W2171" s="198">
        <f t="shared" si="1548"/>
        <v>728.72108980800897</v>
      </c>
      <c r="X2171" s="204">
        <f t="shared" si="1549"/>
        <v>0</v>
      </c>
      <c r="Y2171" s="198">
        <f t="shared" si="1550"/>
        <v>0</v>
      </c>
      <c r="Z2171" s="205">
        <f t="shared" si="1551"/>
        <v>0</v>
      </c>
      <c r="AA2171" s="198">
        <f t="shared" si="1552"/>
        <v>0</v>
      </c>
      <c r="AB2171" s="205">
        <f t="shared" si="1521"/>
        <v>5.1999999999999998E-2</v>
      </c>
      <c r="AC2171" s="140">
        <f t="shared" si="1522"/>
        <v>26</v>
      </c>
      <c r="AD2171" s="67">
        <f t="shared" si="1524"/>
        <v>30</v>
      </c>
      <c r="AE2171" s="11">
        <f t="shared" si="1525"/>
        <v>1.0036678800000001</v>
      </c>
      <c r="AF2171" s="198">
        <f t="shared" si="1553"/>
        <v>2.50147041</v>
      </c>
      <c r="AG2171" s="198">
        <f t="shared" si="1554"/>
        <v>2.6728615100000002</v>
      </c>
      <c r="AH2171" s="198">
        <f t="shared" si="1555"/>
        <v>0</v>
      </c>
      <c r="AI2171" s="196" t="str">
        <f t="shared" si="1526"/>
        <v>A+J=</v>
      </c>
      <c r="AJ2171" s="72">
        <f t="shared" si="1527"/>
        <v>46442</v>
      </c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56" ht="15" customHeight="1" x14ac:dyDescent="0.25">
      <c r="A2172" s="197">
        <f t="shared" si="1520"/>
        <v>46439</v>
      </c>
      <c r="B2172" s="198">
        <f t="shared" si="1531"/>
        <v>731.63313723874035</v>
      </c>
      <c r="C2172" s="198">
        <f t="shared" si="1532"/>
        <v>498.99474321000002</v>
      </c>
      <c r="D2172" s="198">
        <f t="shared" si="1533"/>
        <v>0</v>
      </c>
      <c r="E2172" s="198">
        <f t="shared" si="1534"/>
        <v>498.99474321000002</v>
      </c>
      <c r="F2172" s="199">
        <f t="shared" si="1535"/>
        <v>7205.03</v>
      </c>
      <c r="G2172" s="63">
        <f t="shared" si="1530"/>
        <v>7245.38</v>
      </c>
      <c r="H2172" s="200">
        <f t="shared" si="1536"/>
        <v>46351</v>
      </c>
      <c r="I2172" s="64">
        <f t="shared" si="1537"/>
        <v>46381</v>
      </c>
      <c r="J2172" s="201">
        <f t="shared" si="1538"/>
        <v>5.6002542668107669E-3</v>
      </c>
      <c r="K2172" s="195">
        <f t="shared" si="1523"/>
        <v>46442</v>
      </c>
      <c r="L2172" s="202">
        <f t="shared" si="1539"/>
        <v>46442</v>
      </c>
      <c r="M2172" s="228">
        <f t="shared" si="1528"/>
        <v>30</v>
      </c>
      <c r="N2172" s="67">
        <f t="shared" si="1529"/>
        <v>27</v>
      </c>
      <c r="O2172" s="198">
        <f t="shared" si="1540"/>
        <v>1.00503882</v>
      </c>
      <c r="P2172" s="203">
        <f t="shared" si="1541"/>
        <v>1.0056002500000001</v>
      </c>
      <c r="Q2172" s="203">
        <f t="shared" si="1542"/>
        <v>1.4533271329736503</v>
      </c>
      <c r="R2172" s="198">
        <f t="shared" si="1543"/>
        <v>1.46065018</v>
      </c>
      <c r="S2172" s="198">
        <f t="shared" si="1544"/>
        <v>1.36673489</v>
      </c>
      <c r="T2172" s="198">
        <f t="shared" si="1545"/>
        <v>681.99352547000001</v>
      </c>
      <c r="U2172" s="198">
        <f t="shared" si="1546"/>
        <v>0</v>
      </c>
      <c r="V2172" s="198">
        <f t="shared" si="1547"/>
        <v>229.86201827874029</v>
      </c>
      <c r="W2172" s="198">
        <f t="shared" si="1548"/>
        <v>728.85676148874029</v>
      </c>
      <c r="X2172" s="204">
        <f t="shared" si="1549"/>
        <v>0</v>
      </c>
      <c r="Y2172" s="198">
        <f t="shared" si="1550"/>
        <v>0</v>
      </c>
      <c r="Z2172" s="205">
        <f t="shared" si="1551"/>
        <v>0</v>
      </c>
      <c r="AA2172" s="198">
        <f t="shared" si="1552"/>
        <v>0</v>
      </c>
      <c r="AB2172" s="205">
        <f t="shared" si="1521"/>
        <v>5.1999999999999998E-2</v>
      </c>
      <c r="AC2172" s="140">
        <f t="shared" si="1522"/>
        <v>27</v>
      </c>
      <c r="AD2172" s="67">
        <f t="shared" si="1524"/>
        <v>30</v>
      </c>
      <c r="AE2172" s="11">
        <f t="shared" si="1525"/>
        <v>1.0038092199999999</v>
      </c>
      <c r="AF2172" s="198">
        <f t="shared" si="1553"/>
        <v>2.5978633699999998</v>
      </c>
      <c r="AG2172" s="198">
        <f t="shared" si="1554"/>
        <v>2.7763757500000001</v>
      </c>
      <c r="AH2172" s="198">
        <f t="shared" si="1555"/>
        <v>0</v>
      </c>
      <c r="AI2172" s="196" t="str">
        <f t="shared" si="1526"/>
        <v>A+J=</v>
      </c>
      <c r="AJ2172" s="72">
        <f t="shared" si="1527"/>
        <v>46442</v>
      </c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</row>
    <row r="2173" spans="1:156" ht="15" customHeight="1" x14ac:dyDescent="0.25">
      <c r="A2173" s="197">
        <f t="shared" si="1520"/>
        <v>46440</v>
      </c>
      <c r="B2173" s="198">
        <f t="shared" si="1531"/>
        <v>731.87239685926147</v>
      </c>
      <c r="C2173" s="198">
        <f t="shared" si="1532"/>
        <v>498.99474321000002</v>
      </c>
      <c r="D2173" s="198">
        <f t="shared" si="1533"/>
        <v>0</v>
      </c>
      <c r="E2173" s="198">
        <f t="shared" si="1534"/>
        <v>498.99474321000002</v>
      </c>
      <c r="F2173" s="199">
        <f t="shared" si="1535"/>
        <v>7205.03</v>
      </c>
      <c r="G2173" s="63">
        <f t="shared" si="1530"/>
        <v>7245.38</v>
      </c>
      <c r="H2173" s="200">
        <f t="shared" si="1536"/>
        <v>46351</v>
      </c>
      <c r="I2173" s="64">
        <f t="shared" si="1537"/>
        <v>46381</v>
      </c>
      <c r="J2173" s="201">
        <f t="shared" si="1538"/>
        <v>5.6002542668107669E-3</v>
      </c>
      <c r="K2173" s="195">
        <f t="shared" si="1523"/>
        <v>46442</v>
      </c>
      <c r="L2173" s="202">
        <f t="shared" si="1539"/>
        <v>46442</v>
      </c>
      <c r="M2173" s="228">
        <f t="shared" si="1528"/>
        <v>30</v>
      </c>
      <c r="N2173" s="67">
        <f t="shared" si="1529"/>
        <v>28</v>
      </c>
      <c r="O2173" s="198">
        <f t="shared" si="1540"/>
        <v>1.0052259299999999</v>
      </c>
      <c r="P2173" s="203">
        <f t="shared" si="1541"/>
        <v>1.0056002500000001</v>
      </c>
      <c r="Q2173" s="203">
        <f t="shared" si="1542"/>
        <v>1.4533271329736503</v>
      </c>
      <c r="R2173" s="198">
        <f t="shared" si="1543"/>
        <v>1.4609221100000001</v>
      </c>
      <c r="S2173" s="198">
        <f t="shared" si="1544"/>
        <v>1.36673489</v>
      </c>
      <c r="T2173" s="198">
        <f t="shared" si="1545"/>
        <v>681.99352547000001</v>
      </c>
      <c r="U2173" s="198">
        <f t="shared" si="1546"/>
        <v>0</v>
      </c>
      <c r="V2173" s="198">
        <f t="shared" si="1547"/>
        <v>229.99770991926141</v>
      </c>
      <c r="W2173" s="198">
        <f t="shared" si="1548"/>
        <v>728.99245312926143</v>
      </c>
      <c r="X2173" s="204">
        <f t="shared" si="1549"/>
        <v>0</v>
      </c>
      <c r="Y2173" s="198">
        <f t="shared" si="1550"/>
        <v>0</v>
      </c>
      <c r="Z2173" s="205">
        <f t="shared" si="1551"/>
        <v>0</v>
      </c>
      <c r="AA2173" s="198">
        <f t="shared" si="1552"/>
        <v>0</v>
      </c>
      <c r="AB2173" s="205">
        <f t="shared" si="1521"/>
        <v>5.1999999999999998E-2</v>
      </c>
      <c r="AC2173" s="140">
        <f t="shared" si="1522"/>
        <v>28</v>
      </c>
      <c r="AD2173" s="67">
        <f t="shared" si="1524"/>
        <v>30</v>
      </c>
      <c r="AE2173" s="11">
        <f t="shared" si="1525"/>
        <v>1.003950581</v>
      </c>
      <c r="AF2173" s="198">
        <f t="shared" si="1553"/>
        <v>2.6942706599999999</v>
      </c>
      <c r="AG2173" s="198">
        <f t="shared" si="1554"/>
        <v>2.8799437299999999</v>
      </c>
      <c r="AH2173" s="198">
        <f t="shared" si="1555"/>
        <v>0</v>
      </c>
      <c r="AI2173" s="196" t="str">
        <f t="shared" si="1526"/>
        <v>A+J=</v>
      </c>
      <c r="AJ2173" s="72">
        <f t="shared" si="1527"/>
        <v>46442</v>
      </c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56" ht="15" customHeight="1" x14ac:dyDescent="0.25">
      <c r="A2174" s="197">
        <f t="shared" si="1520"/>
        <v>46441</v>
      </c>
      <c r="B2174" s="198">
        <f t="shared" si="1531"/>
        <v>732.11173374951966</v>
      </c>
      <c r="C2174" s="198">
        <f t="shared" si="1532"/>
        <v>498.99474321000002</v>
      </c>
      <c r="D2174" s="198">
        <f t="shared" si="1533"/>
        <v>0</v>
      </c>
      <c r="E2174" s="198">
        <f t="shared" si="1534"/>
        <v>498.99474321000002</v>
      </c>
      <c r="F2174" s="199">
        <f t="shared" si="1535"/>
        <v>7205.03</v>
      </c>
      <c r="G2174" s="63">
        <f t="shared" si="1530"/>
        <v>7245.38</v>
      </c>
      <c r="H2174" s="200">
        <f t="shared" si="1536"/>
        <v>46351</v>
      </c>
      <c r="I2174" s="64">
        <f t="shared" si="1537"/>
        <v>46381</v>
      </c>
      <c r="J2174" s="201">
        <f t="shared" si="1538"/>
        <v>5.6002542668107669E-3</v>
      </c>
      <c r="K2174" s="195">
        <f t="shared" si="1523"/>
        <v>46442</v>
      </c>
      <c r="L2174" s="202">
        <f t="shared" si="1539"/>
        <v>46442</v>
      </c>
      <c r="M2174" s="228">
        <f t="shared" si="1528"/>
        <v>30</v>
      </c>
      <c r="N2174" s="67">
        <f t="shared" si="1529"/>
        <v>29</v>
      </c>
      <c r="O2174" s="198">
        <f t="shared" si="1540"/>
        <v>1.0054130699999999</v>
      </c>
      <c r="P2174" s="203">
        <f t="shared" si="1541"/>
        <v>1.0056002500000001</v>
      </c>
      <c r="Q2174" s="203">
        <f t="shared" si="1542"/>
        <v>1.4533271329736503</v>
      </c>
      <c r="R2174" s="198">
        <f t="shared" si="1543"/>
        <v>1.46119409</v>
      </c>
      <c r="S2174" s="198">
        <f t="shared" si="1544"/>
        <v>1.36673489</v>
      </c>
      <c r="T2174" s="198">
        <f t="shared" si="1545"/>
        <v>681.99352547000001</v>
      </c>
      <c r="U2174" s="198">
        <f t="shared" si="1546"/>
        <v>0</v>
      </c>
      <c r="V2174" s="198">
        <f t="shared" si="1547"/>
        <v>230.13342650951964</v>
      </c>
      <c r="W2174" s="198">
        <f t="shared" si="1548"/>
        <v>729.12816971951963</v>
      </c>
      <c r="X2174" s="204">
        <f t="shared" si="1549"/>
        <v>0</v>
      </c>
      <c r="Y2174" s="198">
        <f t="shared" si="1550"/>
        <v>0</v>
      </c>
      <c r="Z2174" s="205">
        <f t="shared" si="1551"/>
        <v>0</v>
      </c>
      <c r="AA2174" s="198">
        <f t="shared" si="1552"/>
        <v>0</v>
      </c>
      <c r="AB2174" s="205">
        <f t="shared" si="1521"/>
        <v>5.1999999999999998E-2</v>
      </c>
      <c r="AC2174" s="140">
        <f t="shared" si="1522"/>
        <v>29</v>
      </c>
      <c r="AD2174" s="67">
        <f t="shared" si="1524"/>
        <v>30</v>
      </c>
      <c r="AE2174" s="11">
        <f t="shared" si="1525"/>
        <v>1.0040919610000001</v>
      </c>
      <c r="AF2174" s="198">
        <f t="shared" si="1553"/>
        <v>2.7906909</v>
      </c>
      <c r="AG2174" s="198">
        <f t="shared" si="1554"/>
        <v>2.9835640300000001</v>
      </c>
      <c r="AH2174" s="198">
        <f t="shared" si="1555"/>
        <v>0</v>
      </c>
      <c r="AI2174" s="196" t="str">
        <f t="shared" si="1526"/>
        <v>A+J=</v>
      </c>
      <c r="AJ2174" s="72">
        <f t="shared" si="1527"/>
        <v>46442</v>
      </c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56" ht="15" customHeight="1" x14ac:dyDescent="0.25">
      <c r="A2175" s="197">
        <f t="shared" si="1520"/>
        <v>46442</v>
      </c>
      <c r="B2175" s="198">
        <f t="shared" si="1531"/>
        <v>732.35114937951516</v>
      </c>
      <c r="C2175" s="198">
        <f t="shared" si="1532"/>
        <v>498.99474321000002</v>
      </c>
      <c r="D2175" s="198">
        <f t="shared" si="1533"/>
        <v>0</v>
      </c>
      <c r="E2175" s="198">
        <f t="shared" si="1534"/>
        <v>498.99474321000002</v>
      </c>
      <c r="F2175" s="199">
        <f t="shared" si="1535"/>
        <v>7205.03</v>
      </c>
      <c r="G2175" s="63">
        <f t="shared" si="1530"/>
        <v>7245.38</v>
      </c>
      <c r="H2175" s="200">
        <f t="shared" si="1536"/>
        <v>46351</v>
      </c>
      <c r="I2175" s="64">
        <f t="shared" si="1537"/>
        <v>46381</v>
      </c>
      <c r="J2175" s="201">
        <f t="shared" si="1538"/>
        <v>5.6002542668107669E-3</v>
      </c>
      <c r="K2175" s="195">
        <f t="shared" si="1523"/>
        <v>46470</v>
      </c>
      <c r="L2175" s="202">
        <f t="shared" si="1539"/>
        <v>46442</v>
      </c>
      <c r="M2175" s="228">
        <f t="shared" si="1528"/>
        <v>30</v>
      </c>
      <c r="N2175" s="67">
        <f t="shared" si="1529"/>
        <v>30</v>
      </c>
      <c r="O2175" s="198">
        <f t="shared" si="1540"/>
        <v>1.0056002500000001</v>
      </c>
      <c r="P2175" s="203">
        <f t="shared" si="1541"/>
        <v>1.0056002500000001</v>
      </c>
      <c r="Q2175" s="203">
        <f t="shared" si="1542"/>
        <v>1.4533271329736503</v>
      </c>
      <c r="R2175" s="198">
        <f t="shared" si="1543"/>
        <v>1.4614661200000001</v>
      </c>
      <c r="S2175" s="198">
        <f t="shared" si="1544"/>
        <v>1.4614661200000001</v>
      </c>
      <c r="T2175" s="198">
        <f t="shared" si="1545"/>
        <v>729.26391124999998</v>
      </c>
      <c r="U2175" s="198">
        <f t="shared" si="1546"/>
        <v>0</v>
      </c>
      <c r="V2175" s="198">
        <f t="shared" si="1547"/>
        <v>230.26916804951509</v>
      </c>
      <c r="W2175" s="198">
        <f t="shared" si="1548"/>
        <v>729.26391125951511</v>
      </c>
      <c r="X2175" s="204">
        <f t="shared" si="1549"/>
        <v>71</v>
      </c>
      <c r="Y2175" s="198">
        <f t="shared" si="1550"/>
        <v>2.1124253799999999</v>
      </c>
      <c r="Z2175" s="205">
        <f t="shared" si="1551"/>
        <v>1.4999999999999999E-2</v>
      </c>
      <c r="AA2175" s="198">
        <f t="shared" si="1552"/>
        <v>10.938958660000001</v>
      </c>
      <c r="AB2175" s="205">
        <f t="shared" si="1521"/>
        <v>5.1999999999999998E-2</v>
      </c>
      <c r="AC2175" s="140">
        <f t="shared" si="1522"/>
        <v>30</v>
      </c>
      <c r="AD2175" s="67">
        <f t="shared" si="1524"/>
        <v>30</v>
      </c>
      <c r="AE2175" s="11">
        <f t="shared" si="1525"/>
        <v>1.0042333619999999</v>
      </c>
      <c r="AF2175" s="198">
        <f t="shared" si="1553"/>
        <v>3.0872381199999999</v>
      </c>
      <c r="AG2175" s="198">
        <f t="shared" si="1554"/>
        <v>3.0872381199999999</v>
      </c>
      <c r="AH2175" s="198">
        <f t="shared" si="1555"/>
        <v>14.026196780000001</v>
      </c>
      <c r="AI2175" s="196" t="str">
        <f t="shared" si="1526"/>
        <v>A+J=</v>
      </c>
      <c r="AJ2175" s="72">
        <f t="shared" si="1527"/>
        <v>46442</v>
      </c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56" ht="15" customHeight="1" x14ac:dyDescent="0.25">
      <c r="A2176" s="197">
        <f t="shared" si="1520"/>
        <v>46443</v>
      </c>
      <c r="B2176" s="198">
        <f t="shared" si="1531"/>
        <v>718.53678917266245</v>
      </c>
      <c r="C2176" s="198">
        <f t="shared" si="1532"/>
        <v>491.50982206999998</v>
      </c>
      <c r="D2176" s="198">
        <f t="shared" si="1533"/>
        <v>84.777978019999978</v>
      </c>
      <c r="E2176" s="198">
        <f t="shared" si="1534"/>
        <v>406.73184405000001</v>
      </c>
      <c r="F2176" s="199">
        <f t="shared" si="1535"/>
        <v>7205.03</v>
      </c>
      <c r="G2176" s="63">
        <f t="shared" si="1530"/>
        <v>7245.38</v>
      </c>
      <c r="H2176" s="200">
        <f t="shared" si="1536"/>
        <v>46381</v>
      </c>
      <c r="I2176" s="64">
        <f t="shared" si="1537"/>
        <v>46412</v>
      </c>
      <c r="J2176" s="201">
        <f t="shared" si="1538"/>
        <v>5.6002542668107669E-3</v>
      </c>
      <c r="K2176" s="195">
        <f t="shared" si="1523"/>
        <v>46470</v>
      </c>
      <c r="L2176" s="202">
        <f t="shared" si="1539"/>
        <v>46470</v>
      </c>
      <c r="M2176" s="228">
        <f t="shared" si="1528"/>
        <v>30</v>
      </c>
      <c r="N2176" s="67">
        <f t="shared" si="1529"/>
        <v>1</v>
      </c>
      <c r="O2176" s="198">
        <f t="shared" si="1540"/>
        <v>1.0001861700000001</v>
      </c>
      <c r="P2176" s="203">
        <f t="shared" si="1541"/>
        <v>1.0056002500000001</v>
      </c>
      <c r="Q2176" s="203">
        <f t="shared" si="1542"/>
        <v>1.4614661282500863</v>
      </c>
      <c r="R2176" s="198">
        <f t="shared" si="1543"/>
        <v>1.4617382000000001</v>
      </c>
      <c r="S2176" s="198">
        <f t="shared" si="1544"/>
        <v>1.4614661200000001</v>
      </c>
      <c r="T2176" s="198">
        <f t="shared" si="1545"/>
        <v>718.32495259999996</v>
      </c>
      <c r="U2176" s="198">
        <f t="shared" si="1546"/>
        <v>39.122164578334683</v>
      </c>
      <c r="V2176" s="198">
        <f t="shared" si="1547"/>
        <v>187.80362955432776</v>
      </c>
      <c r="W2176" s="198">
        <f t="shared" si="1548"/>
        <v>718.43561620266246</v>
      </c>
      <c r="X2176" s="204">
        <f t="shared" si="1549"/>
        <v>0</v>
      </c>
      <c r="Y2176" s="198">
        <f t="shared" si="1550"/>
        <v>0</v>
      </c>
      <c r="Z2176" s="205">
        <f t="shared" si="1551"/>
        <v>0</v>
      </c>
      <c r="AA2176" s="198">
        <f t="shared" si="1552"/>
        <v>0</v>
      </c>
      <c r="AB2176" s="205">
        <f t="shared" si="1521"/>
        <v>5.1999999999999998E-2</v>
      </c>
      <c r="AC2176" s="140">
        <f t="shared" si="1522"/>
        <v>1</v>
      </c>
      <c r="AD2176" s="67">
        <f t="shared" si="1524"/>
        <v>30</v>
      </c>
      <c r="AE2176" s="11">
        <f t="shared" si="1525"/>
        <v>1.000140824</v>
      </c>
      <c r="AF2176" s="198">
        <f t="shared" si="1553"/>
        <v>0.10115739</v>
      </c>
      <c r="AG2176" s="198">
        <f t="shared" si="1554"/>
        <v>0.10117297</v>
      </c>
      <c r="AH2176" s="198">
        <f t="shared" si="1555"/>
        <v>0</v>
      </c>
      <c r="AI2176" s="196" t="str">
        <f t="shared" si="1526"/>
        <v>A+J=</v>
      </c>
      <c r="AJ2176" s="72">
        <f t="shared" si="1527"/>
        <v>46470</v>
      </c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197">
        <f t="shared" si="1520"/>
        <v>46444</v>
      </c>
      <c r="B2177" s="198">
        <f t="shared" si="1531"/>
        <v>718.74869162938364</v>
      </c>
      <c r="C2177" s="198">
        <f t="shared" si="1532"/>
        <v>491.50982206999998</v>
      </c>
      <c r="D2177" s="198">
        <f t="shared" si="1533"/>
        <v>84.777978019999978</v>
      </c>
      <c r="E2177" s="198">
        <f t="shared" si="1534"/>
        <v>406.73184405000001</v>
      </c>
      <c r="F2177" s="199">
        <f t="shared" si="1535"/>
        <v>7205.03</v>
      </c>
      <c r="G2177" s="63">
        <f t="shared" si="1530"/>
        <v>7245.38</v>
      </c>
      <c r="H2177" s="200">
        <f t="shared" si="1536"/>
        <v>46381</v>
      </c>
      <c r="I2177" s="64">
        <f t="shared" si="1537"/>
        <v>46412</v>
      </c>
      <c r="J2177" s="201">
        <f t="shared" si="1538"/>
        <v>5.6002542668107669E-3</v>
      </c>
      <c r="K2177" s="195">
        <f t="shared" si="1523"/>
        <v>46470</v>
      </c>
      <c r="L2177" s="202">
        <f t="shared" si="1539"/>
        <v>46470</v>
      </c>
      <c r="M2177" s="228">
        <f t="shared" si="1528"/>
        <v>30</v>
      </c>
      <c r="N2177" s="67">
        <f t="shared" si="1529"/>
        <v>2</v>
      </c>
      <c r="O2177" s="198">
        <f t="shared" si="1540"/>
        <v>1.00037237</v>
      </c>
      <c r="P2177" s="203">
        <f t="shared" si="1541"/>
        <v>1.0056002500000001</v>
      </c>
      <c r="Q2177" s="203">
        <f t="shared" si="1542"/>
        <v>1.4614661282500863</v>
      </c>
      <c r="R2177" s="198">
        <f t="shared" si="1543"/>
        <v>1.46201033</v>
      </c>
      <c r="S2177" s="198">
        <f t="shared" si="1544"/>
        <v>1.4614661200000001</v>
      </c>
      <c r="T2177" s="198">
        <f t="shared" si="1545"/>
        <v>718.32495259999996</v>
      </c>
      <c r="U2177" s="198">
        <f t="shared" si="1546"/>
        <v>39.122164578334683</v>
      </c>
      <c r="V2177" s="198">
        <f t="shared" si="1547"/>
        <v>187.91431349104906</v>
      </c>
      <c r="W2177" s="198">
        <f t="shared" si="1548"/>
        <v>718.54630013938367</v>
      </c>
      <c r="X2177" s="204">
        <f t="shared" si="1549"/>
        <v>0</v>
      </c>
      <c r="Y2177" s="198">
        <f t="shared" si="1550"/>
        <v>0</v>
      </c>
      <c r="Z2177" s="205">
        <f t="shared" si="1551"/>
        <v>0</v>
      </c>
      <c r="AA2177" s="198">
        <f t="shared" si="1552"/>
        <v>0</v>
      </c>
      <c r="AB2177" s="205">
        <f t="shared" si="1521"/>
        <v>5.1999999999999998E-2</v>
      </c>
      <c r="AC2177" s="140">
        <f t="shared" si="1522"/>
        <v>2</v>
      </c>
      <c r="AD2177" s="67">
        <f t="shared" si="1524"/>
        <v>30</v>
      </c>
      <c r="AE2177" s="11">
        <f t="shared" si="1525"/>
        <v>1.000281668</v>
      </c>
      <c r="AF2177" s="198">
        <f t="shared" si="1553"/>
        <v>0.20232915000000001</v>
      </c>
      <c r="AG2177" s="198">
        <f t="shared" si="1554"/>
        <v>0.20239149000000001</v>
      </c>
      <c r="AH2177" s="198">
        <f t="shared" si="1555"/>
        <v>0</v>
      </c>
      <c r="AI2177" s="196" t="str">
        <f t="shared" si="1526"/>
        <v>A+J=</v>
      </c>
      <c r="AJ2177" s="72">
        <f t="shared" si="1527"/>
        <v>46470</v>
      </c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197">
        <f t="shared" si="1520"/>
        <v>46445</v>
      </c>
      <c r="B2178" s="198">
        <f t="shared" si="1531"/>
        <v>718.96065999269729</v>
      </c>
      <c r="C2178" s="198">
        <f t="shared" si="1532"/>
        <v>491.50982206999998</v>
      </c>
      <c r="D2178" s="198">
        <f t="shared" si="1533"/>
        <v>84.777978019999978</v>
      </c>
      <c r="E2178" s="198">
        <f t="shared" si="1534"/>
        <v>406.73184405000001</v>
      </c>
      <c r="F2178" s="199">
        <f t="shared" si="1535"/>
        <v>7205.03</v>
      </c>
      <c r="G2178" s="63">
        <f t="shared" si="1530"/>
        <v>7245.38</v>
      </c>
      <c r="H2178" s="200">
        <f t="shared" si="1536"/>
        <v>46381</v>
      </c>
      <c r="I2178" s="64">
        <f t="shared" si="1537"/>
        <v>46412</v>
      </c>
      <c r="J2178" s="201">
        <f t="shared" si="1538"/>
        <v>5.6002542668107669E-3</v>
      </c>
      <c r="K2178" s="195">
        <f t="shared" si="1523"/>
        <v>46470</v>
      </c>
      <c r="L2178" s="202">
        <f t="shared" si="1539"/>
        <v>46470</v>
      </c>
      <c r="M2178" s="228">
        <f t="shared" si="1528"/>
        <v>30</v>
      </c>
      <c r="N2178" s="67">
        <f t="shared" si="1529"/>
        <v>3</v>
      </c>
      <c r="O2178" s="198">
        <f t="shared" si="1540"/>
        <v>1.0005586099999999</v>
      </c>
      <c r="P2178" s="203">
        <f t="shared" si="1541"/>
        <v>1.0056002500000001</v>
      </c>
      <c r="Q2178" s="203">
        <f t="shared" si="1542"/>
        <v>1.4614661282500863</v>
      </c>
      <c r="R2178" s="198">
        <f t="shared" si="1543"/>
        <v>1.4622825100000001</v>
      </c>
      <c r="S2178" s="198">
        <f t="shared" si="1544"/>
        <v>1.4614661200000001</v>
      </c>
      <c r="T2178" s="198">
        <f t="shared" si="1545"/>
        <v>718.32495259999996</v>
      </c>
      <c r="U2178" s="198">
        <f t="shared" si="1546"/>
        <v>39.122164578334683</v>
      </c>
      <c r="V2178" s="198">
        <f t="shared" si="1547"/>
        <v>188.02501776436262</v>
      </c>
      <c r="W2178" s="198">
        <f t="shared" si="1548"/>
        <v>718.65700441269723</v>
      </c>
      <c r="X2178" s="204">
        <f t="shared" si="1549"/>
        <v>0</v>
      </c>
      <c r="Y2178" s="198">
        <f t="shared" si="1550"/>
        <v>0</v>
      </c>
      <c r="Z2178" s="205">
        <f t="shared" si="1551"/>
        <v>0</v>
      </c>
      <c r="AA2178" s="198">
        <f t="shared" si="1552"/>
        <v>0</v>
      </c>
      <c r="AB2178" s="205">
        <f t="shared" si="1521"/>
        <v>5.1999999999999998E-2</v>
      </c>
      <c r="AC2178" s="140">
        <f t="shared" si="1522"/>
        <v>3</v>
      </c>
      <c r="AD2178" s="67">
        <f t="shared" si="1524"/>
        <v>30</v>
      </c>
      <c r="AE2178" s="11">
        <f t="shared" si="1525"/>
        <v>1.000422532</v>
      </c>
      <c r="AF2178" s="198">
        <f t="shared" si="1553"/>
        <v>0.30351527</v>
      </c>
      <c r="AG2178" s="198">
        <f t="shared" si="1554"/>
        <v>0.30365557999999998</v>
      </c>
      <c r="AH2178" s="198">
        <f t="shared" si="1555"/>
        <v>0</v>
      </c>
      <c r="AI2178" s="196" t="str">
        <f t="shared" si="1526"/>
        <v>A+J=</v>
      </c>
      <c r="AJ2178" s="72">
        <f t="shared" si="1527"/>
        <v>46470</v>
      </c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197">
        <f t="shared" si="1520"/>
        <v>46446</v>
      </c>
      <c r="B2179" s="198">
        <f t="shared" si="1531"/>
        <v>719.17269760992144</v>
      </c>
      <c r="C2179" s="198">
        <f t="shared" si="1532"/>
        <v>491.50982206999998</v>
      </c>
      <c r="D2179" s="198">
        <f t="shared" si="1533"/>
        <v>84.777978019999978</v>
      </c>
      <c r="E2179" s="198">
        <f t="shared" si="1534"/>
        <v>406.73184405000001</v>
      </c>
      <c r="F2179" s="199">
        <f t="shared" si="1535"/>
        <v>7205.03</v>
      </c>
      <c r="G2179" s="63">
        <f t="shared" si="1530"/>
        <v>7245.38</v>
      </c>
      <c r="H2179" s="200">
        <f t="shared" si="1536"/>
        <v>46381</v>
      </c>
      <c r="I2179" s="64">
        <f t="shared" si="1537"/>
        <v>46412</v>
      </c>
      <c r="J2179" s="201">
        <f t="shared" si="1538"/>
        <v>5.6002542668107669E-3</v>
      </c>
      <c r="K2179" s="195">
        <f t="shared" si="1523"/>
        <v>46470</v>
      </c>
      <c r="L2179" s="202">
        <f t="shared" si="1539"/>
        <v>46470</v>
      </c>
      <c r="M2179" s="228">
        <f t="shared" si="1528"/>
        <v>30</v>
      </c>
      <c r="N2179" s="67">
        <f t="shared" si="1529"/>
        <v>4</v>
      </c>
      <c r="O2179" s="198">
        <f t="shared" si="1540"/>
        <v>1.00074489</v>
      </c>
      <c r="P2179" s="203">
        <f t="shared" si="1541"/>
        <v>1.0056002500000001</v>
      </c>
      <c r="Q2179" s="203">
        <f t="shared" si="1542"/>
        <v>1.4614661282500863</v>
      </c>
      <c r="R2179" s="198">
        <f t="shared" si="1543"/>
        <v>1.46255475</v>
      </c>
      <c r="S2179" s="198">
        <f t="shared" si="1544"/>
        <v>1.4614661200000001</v>
      </c>
      <c r="T2179" s="198">
        <f t="shared" si="1545"/>
        <v>718.32495259999996</v>
      </c>
      <c r="U2179" s="198">
        <f t="shared" si="1546"/>
        <v>39.122164578334683</v>
      </c>
      <c r="V2179" s="198">
        <f t="shared" si="1547"/>
        <v>188.13574644158675</v>
      </c>
      <c r="W2179" s="198">
        <f t="shared" si="1548"/>
        <v>718.76773308992142</v>
      </c>
      <c r="X2179" s="204">
        <f t="shared" si="1549"/>
        <v>0</v>
      </c>
      <c r="Y2179" s="198">
        <f t="shared" si="1550"/>
        <v>0</v>
      </c>
      <c r="Z2179" s="205">
        <f t="shared" si="1551"/>
        <v>0</v>
      </c>
      <c r="AA2179" s="198">
        <f t="shared" si="1552"/>
        <v>0</v>
      </c>
      <c r="AB2179" s="205">
        <f t="shared" si="1521"/>
        <v>5.1999999999999998E-2</v>
      </c>
      <c r="AC2179" s="140">
        <f t="shared" si="1522"/>
        <v>4</v>
      </c>
      <c r="AD2179" s="67">
        <f t="shared" si="1524"/>
        <v>30</v>
      </c>
      <c r="AE2179" s="11">
        <f t="shared" si="1525"/>
        <v>1.000563415</v>
      </c>
      <c r="AF2179" s="198">
        <f t="shared" si="1553"/>
        <v>0.40471505000000002</v>
      </c>
      <c r="AG2179" s="198">
        <f t="shared" si="1554"/>
        <v>0.40496451999999999</v>
      </c>
      <c r="AH2179" s="198">
        <f t="shared" si="1555"/>
        <v>0</v>
      </c>
      <c r="AI2179" s="196" t="str">
        <f t="shared" si="1526"/>
        <v>A+J=</v>
      </c>
      <c r="AJ2179" s="72">
        <f t="shared" si="1527"/>
        <v>46470</v>
      </c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197">
        <f t="shared" si="1520"/>
        <v>46447</v>
      </c>
      <c r="B2180" s="198">
        <f t="shared" si="1531"/>
        <v>719.80920274382856</v>
      </c>
      <c r="C2180" s="198">
        <f t="shared" si="1532"/>
        <v>491.50982206999998</v>
      </c>
      <c r="D2180" s="198">
        <f t="shared" si="1533"/>
        <v>84.777978019999978</v>
      </c>
      <c r="E2180" s="198">
        <f t="shared" si="1534"/>
        <v>406.73184405000001</v>
      </c>
      <c r="F2180" s="199">
        <f t="shared" si="1535"/>
        <v>7205.03</v>
      </c>
      <c r="G2180" s="63">
        <f t="shared" si="1530"/>
        <v>7245.38</v>
      </c>
      <c r="H2180" s="200">
        <f t="shared" si="1536"/>
        <v>46381</v>
      </c>
      <c r="I2180" s="64">
        <f t="shared" si="1537"/>
        <v>46412</v>
      </c>
      <c r="J2180" s="201">
        <f t="shared" si="1538"/>
        <v>5.6002542668107669E-3</v>
      </c>
      <c r="K2180" s="195">
        <f t="shared" si="1523"/>
        <v>46470</v>
      </c>
      <c r="L2180" s="202">
        <f t="shared" si="1539"/>
        <v>46470</v>
      </c>
      <c r="M2180" s="228">
        <f t="shared" si="1528"/>
        <v>30</v>
      </c>
      <c r="N2180" s="67">
        <f t="shared" si="1529"/>
        <v>7</v>
      </c>
      <c r="O2180" s="198">
        <f t="shared" si="1540"/>
        <v>1.00130392</v>
      </c>
      <c r="P2180" s="203">
        <f t="shared" si="1541"/>
        <v>1.0056002500000001</v>
      </c>
      <c r="Q2180" s="203">
        <f t="shared" si="1542"/>
        <v>1.4614661282500863</v>
      </c>
      <c r="R2180" s="198">
        <f t="shared" si="1543"/>
        <v>1.46337176</v>
      </c>
      <c r="S2180" s="198">
        <f t="shared" si="1544"/>
        <v>1.4614661200000001</v>
      </c>
      <c r="T2180" s="198">
        <f t="shared" si="1545"/>
        <v>718.32495259999996</v>
      </c>
      <c r="U2180" s="198">
        <f t="shared" si="1546"/>
        <v>39.122164578334683</v>
      </c>
      <c r="V2180" s="198">
        <f t="shared" si="1547"/>
        <v>188.46805042549403</v>
      </c>
      <c r="W2180" s="198">
        <f t="shared" si="1548"/>
        <v>719.10003707382862</v>
      </c>
      <c r="X2180" s="204">
        <f t="shared" si="1549"/>
        <v>0</v>
      </c>
      <c r="Y2180" s="198">
        <f t="shared" si="1550"/>
        <v>0</v>
      </c>
      <c r="Z2180" s="205">
        <f t="shared" si="1551"/>
        <v>0</v>
      </c>
      <c r="AA2180" s="198">
        <f t="shared" si="1552"/>
        <v>0</v>
      </c>
      <c r="AB2180" s="205">
        <f t="shared" si="1521"/>
        <v>5.1999999999999998E-2</v>
      </c>
      <c r="AC2180" s="140">
        <f t="shared" si="1522"/>
        <v>7</v>
      </c>
      <c r="AD2180" s="67">
        <f t="shared" si="1524"/>
        <v>30</v>
      </c>
      <c r="AE2180" s="11">
        <f t="shared" si="1525"/>
        <v>1.0009861849999999</v>
      </c>
      <c r="AF2180" s="198">
        <f t="shared" si="1553"/>
        <v>0.70840128999999996</v>
      </c>
      <c r="AG2180" s="198">
        <f t="shared" si="1554"/>
        <v>0.70916566999999997</v>
      </c>
      <c r="AH2180" s="198">
        <f t="shared" si="1555"/>
        <v>0</v>
      </c>
      <c r="AI2180" s="196" t="str">
        <f t="shared" si="1526"/>
        <v>A+J=</v>
      </c>
      <c r="AJ2180" s="72">
        <f t="shared" si="1527"/>
        <v>46470</v>
      </c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197">
        <f t="shared" si="1520"/>
        <v>46448</v>
      </c>
      <c r="B2181" s="198">
        <f t="shared" si="1531"/>
        <v>720.02150415742176</v>
      </c>
      <c r="C2181" s="198">
        <f t="shared" si="1532"/>
        <v>491.50982206999998</v>
      </c>
      <c r="D2181" s="198">
        <f t="shared" si="1533"/>
        <v>84.777978019999978</v>
      </c>
      <c r="E2181" s="198">
        <f t="shared" si="1534"/>
        <v>406.73184405000001</v>
      </c>
      <c r="F2181" s="199">
        <f t="shared" si="1535"/>
        <v>7205.03</v>
      </c>
      <c r="G2181" s="63">
        <f t="shared" si="1530"/>
        <v>7245.38</v>
      </c>
      <c r="H2181" s="200">
        <f t="shared" si="1536"/>
        <v>46381</v>
      </c>
      <c r="I2181" s="64">
        <f t="shared" si="1537"/>
        <v>46412</v>
      </c>
      <c r="J2181" s="201">
        <f t="shared" si="1538"/>
        <v>5.6002542668107669E-3</v>
      </c>
      <c r="K2181" s="195">
        <f t="shared" si="1523"/>
        <v>46470</v>
      </c>
      <c r="L2181" s="202">
        <f t="shared" si="1539"/>
        <v>46470</v>
      </c>
      <c r="M2181" s="228">
        <f t="shared" si="1528"/>
        <v>30</v>
      </c>
      <c r="N2181" s="67">
        <f t="shared" si="1529"/>
        <v>8</v>
      </c>
      <c r="O2181" s="198">
        <f t="shared" si="1540"/>
        <v>1.0014903399999999</v>
      </c>
      <c r="P2181" s="203">
        <f t="shared" si="1541"/>
        <v>1.0056002500000001</v>
      </c>
      <c r="Q2181" s="203">
        <f t="shared" si="1542"/>
        <v>1.4614661282500863</v>
      </c>
      <c r="R2181" s="198">
        <f t="shared" si="1543"/>
        <v>1.4636442000000001</v>
      </c>
      <c r="S2181" s="198">
        <f t="shared" si="1544"/>
        <v>1.4614661200000001</v>
      </c>
      <c r="T2181" s="198">
        <f t="shared" si="1545"/>
        <v>718.32495259999996</v>
      </c>
      <c r="U2181" s="198">
        <f t="shared" si="1546"/>
        <v>39.122164578334683</v>
      </c>
      <c r="V2181" s="198">
        <f t="shared" si="1547"/>
        <v>188.57886044908705</v>
      </c>
      <c r="W2181" s="198">
        <f t="shared" si="1548"/>
        <v>719.21084709742172</v>
      </c>
      <c r="X2181" s="204">
        <f t="shared" si="1549"/>
        <v>0</v>
      </c>
      <c r="Y2181" s="198">
        <f t="shared" si="1550"/>
        <v>0</v>
      </c>
      <c r="Z2181" s="205">
        <f t="shared" si="1551"/>
        <v>0</v>
      </c>
      <c r="AA2181" s="198">
        <f t="shared" si="1552"/>
        <v>0</v>
      </c>
      <c r="AB2181" s="205">
        <f t="shared" si="1521"/>
        <v>5.1999999999999998E-2</v>
      </c>
      <c r="AC2181" s="140">
        <f t="shared" si="1522"/>
        <v>8</v>
      </c>
      <c r="AD2181" s="67">
        <f t="shared" si="1524"/>
        <v>30</v>
      </c>
      <c r="AE2181" s="11">
        <f t="shared" si="1525"/>
        <v>1.0011271479999999</v>
      </c>
      <c r="AF2181" s="198">
        <f t="shared" si="1553"/>
        <v>0.80965852999999999</v>
      </c>
      <c r="AG2181" s="198">
        <f t="shared" si="1554"/>
        <v>0.81065706000000004</v>
      </c>
      <c r="AH2181" s="198">
        <f t="shared" si="1555"/>
        <v>0</v>
      </c>
      <c r="AI2181" s="196" t="str">
        <f t="shared" si="1526"/>
        <v>A+J=</v>
      </c>
      <c r="AJ2181" s="72">
        <f t="shared" si="1527"/>
        <v>46470</v>
      </c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197">
        <f t="shared" si="1520"/>
        <v>46449</v>
      </c>
      <c r="B2182" s="198">
        <f t="shared" si="1531"/>
        <v>720.23387564492521</v>
      </c>
      <c r="C2182" s="198">
        <f t="shared" si="1532"/>
        <v>491.50982206999998</v>
      </c>
      <c r="D2182" s="198">
        <f t="shared" si="1533"/>
        <v>84.777978019999978</v>
      </c>
      <c r="E2182" s="198">
        <f t="shared" si="1534"/>
        <v>406.73184405000001</v>
      </c>
      <c r="F2182" s="199">
        <f t="shared" si="1535"/>
        <v>7205.03</v>
      </c>
      <c r="G2182" s="63">
        <f t="shared" si="1530"/>
        <v>7245.38</v>
      </c>
      <c r="H2182" s="200">
        <f t="shared" si="1536"/>
        <v>46381</v>
      </c>
      <c r="I2182" s="64">
        <f t="shared" si="1537"/>
        <v>46412</v>
      </c>
      <c r="J2182" s="201">
        <f t="shared" si="1538"/>
        <v>5.6002542668107669E-3</v>
      </c>
      <c r="K2182" s="195">
        <f t="shared" si="1523"/>
        <v>46470</v>
      </c>
      <c r="L2182" s="202">
        <f t="shared" si="1539"/>
        <v>46470</v>
      </c>
      <c r="M2182" s="228">
        <f t="shared" si="1528"/>
        <v>30</v>
      </c>
      <c r="N2182" s="67">
        <f t="shared" si="1529"/>
        <v>9</v>
      </c>
      <c r="O2182" s="198">
        <f t="shared" si="1540"/>
        <v>1.0016767900000001</v>
      </c>
      <c r="P2182" s="203">
        <f t="shared" si="1541"/>
        <v>1.0056002500000001</v>
      </c>
      <c r="Q2182" s="203">
        <f t="shared" si="1542"/>
        <v>1.4614661282500863</v>
      </c>
      <c r="R2182" s="198">
        <f t="shared" si="1543"/>
        <v>1.4639167</v>
      </c>
      <c r="S2182" s="198">
        <f t="shared" si="1544"/>
        <v>1.4614661200000001</v>
      </c>
      <c r="T2182" s="198">
        <f t="shared" si="1545"/>
        <v>718.32495259999996</v>
      </c>
      <c r="U2182" s="198">
        <f t="shared" si="1546"/>
        <v>39.122164578334683</v>
      </c>
      <c r="V2182" s="198">
        <f t="shared" si="1547"/>
        <v>188.68969487659061</v>
      </c>
      <c r="W2182" s="198">
        <f t="shared" si="1548"/>
        <v>719.32168152492522</v>
      </c>
      <c r="X2182" s="204">
        <f t="shared" si="1549"/>
        <v>0</v>
      </c>
      <c r="Y2182" s="198">
        <f t="shared" si="1550"/>
        <v>0</v>
      </c>
      <c r="Z2182" s="205">
        <f t="shared" si="1551"/>
        <v>0</v>
      </c>
      <c r="AA2182" s="198">
        <f t="shared" si="1552"/>
        <v>0</v>
      </c>
      <c r="AB2182" s="205">
        <f t="shared" si="1521"/>
        <v>5.1999999999999998E-2</v>
      </c>
      <c r="AC2182" s="140">
        <f t="shared" si="1522"/>
        <v>9</v>
      </c>
      <c r="AD2182" s="67">
        <f t="shared" si="1524"/>
        <v>30</v>
      </c>
      <c r="AE2182" s="11">
        <f t="shared" si="1525"/>
        <v>1.001268131</v>
      </c>
      <c r="AF2182" s="198">
        <f t="shared" si="1553"/>
        <v>0.91093014000000005</v>
      </c>
      <c r="AG2182" s="198">
        <f t="shared" si="1554"/>
        <v>0.91219412</v>
      </c>
      <c r="AH2182" s="198">
        <f t="shared" si="1555"/>
        <v>0</v>
      </c>
      <c r="AI2182" s="196" t="str">
        <f t="shared" si="1526"/>
        <v>A+J=</v>
      </c>
      <c r="AJ2182" s="72">
        <f t="shared" si="1527"/>
        <v>46470</v>
      </c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197">
        <f t="shared" si="1520"/>
        <v>46450</v>
      </c>
      <c r="B2183" s="198">
        <f t="shared" si="1531"/>
        <v>720.44630498438414</v>
      </c>
      <c r="C2183" s="198">
        <f t="shared" si="1532"/>
        <v>491.50982206999998</v>
      </c>
      <c r="D2183" s="198">
        <f t="shared" si="1533"/>
        <v>84.777978019999978</v>
      </c>
      <c r="E2183" s="198">
        <f t="shared" si="1534"/>
        <v>406.73184405000001</v>
      </c>
      <c r="F2183" s="199">
        <f t="shared" si="1535"/>
        <v>7205.03</v>
      </c>
      <c r="G2183" s="63">
        <f t="shared" si="1530"/>
        <v>7245.38</v>
      </c>
      <c r="H2183" s="200">
        <f t="shared" si="1536"/>
        <v>46381</v>
      </c>
      <c r="I2183" s="64">
        <f t="shared" si="1537"/>
        <v>46412</v>
      </c>
      <c r="J2183" s="201">
        <f t="shared" si="1538"/>
        <v>5.6002542668107669E-3</v>
      </c>
      <c r="K2183" s="195">
        <f t="shared" si="1523"/>
        <v>46470</v>
      </c>
      <c r="L2183" s="202">
        <f t="shared" si="1539"/>
        <v>46470</v>
      </c>
      <c r="M2183" s="228">
        <f t="shared" si="1528"/>
        <v>30</v>
      </c>
      <c r="N2183" s="67">
        <f t="shared" si="1529"/>
        <v>10</v>
      </c>
      <c r="O2183" s="198">
        <f t="shared" si="1540"/>
        <v>1.0018632700000001</v>
      </c>
      <c r="P2183" s="203">
        <f t="shared" si="1541"/>
        <v>1.0056002500000001</v>
      </c>
      <c r="Q2183" s="203">
        <f t="shared" si="1542"/>
        <v>1.4614661282500863</v>
      </c>
      <c r="R2183" s="198">
        <f t="shared" si="1543"/>
        <v>1.4641892299999999</v>
      </c>
      <c r="S2183" s="198">
        <f t="shared" si="1544"/>
        <v>1.4614661200000001</v>
      </c>
      <c r="T2183" s="198">
        <f t="shared" si="1545"/>
        <v>718.32495259999996</v>
      </c>
      <c r="U2183" s="198">
        <f t="shared" si="1546"/>
        <v>39.122164578334683</v>
      </c>
      <c r="V2183" s="198">
        <f t="shared" si="1547"/>
        <v>188.80054150604954</v>
      </c>
      <c r="W2183" s="198">
        <f t="shared" si="1548"/>
        <v>719.43252815438416</v>
      </c>
      <c r="X2183" s="204">
        <f t="shared" si="1549"/>
        <v>0</v>
      </c>
      <c r="Y2183" s="198">
        <f t="shared" si="1550"/>
        <v>0</v>
      </c>
      <c r="Z2183" s="205">
        <f t="shared" si="1551"/>
        <v>0</v>
      </c>
      <c r="AA2183" s="198">
        <f t="shared" si="1552"/>
        <v>0</v>
      </c>
      <c r="AB2183" s="205">
        <f t="shared" si="1521"/>
        <v>5.1999999999999998E-2</v>
      </c>
      <c r="AC2183" s="140">
        <f t="shared" si="1522"/>
        <v>10</v>
      </c>
      <c r="AD2183" s="67">
        <f t="shared" si="1524"/>
        <v>30</v>
      </c>
      <c r="AE2183" s="11">
        <f t="shared" si="1525"/>
        <v>1.001409134</v>
      </c>
      <c r="AF2183" s="198">
        <f t="shared" si="1553"/>
        <v>1.01221611</v>
      </c>
      <c r="AG2183" s="198">
        <f t="shared" si="1554"/>
        <v>1.0137768300000001</v>
      </c>
      <c r="AH2183" s="198">
        <f t="shared" si="1555"/>
        <v>0</v>
      </c>
      <c r="AI2183" s="196" t="str">
        <f t="shared" si="1526"/>
        <v>A+J=</v>
      </c>
      <c r="AJ2183" s="72">
        <f t="shared" si="1527"/>
        <v>46470</v>
      </c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197">
        <f t="shared" si="1520"/>
        <v>46451</v>
      </c>
      <c r="B2184" s="198">
        <f t="shared" si="1531"/>
        <v>720.65880441775369</v>
      </c>
      <c r="C2184" s="198">
        <f t="shared" si="1532"/>
        <v>491.50982206999998</v>
      </c>
      <c r="D2184" s="198">
        <f t="shared" si="1533"/>
        <v>84.777978019999978</v>
      </c>
      <c r="E2184" s="198">
        <f t="shared" si="1534"/>
        <v>406.73184405000001</v>
      </c>
      <c r="F2184" s="199">
        <f t="shared" si="1535"/>
        <v>7205.03</v>
      </c>
      <c r="G2184" s="63">
        <f t="shared" si="1530"/>
        <v>7245.38</v>
      </c>
      <c r="H2184" s="200">
        <f t="shared" si="1536"/>
        <v>46381</v>
      </c>
      <c r="I2184" s="64">
        <f t="shared" si="1537"/>
        <v>46412</v>
      </c>
      <c r="J2184" s="201">
        <f t="shared" si="1538"/>
        <v>5.6002542668107669E-3</v>
      </c>
      <c r="K2184" s="195">
        <f t="shared" si="1523"/>
        <v>46470</v>
      </c>
      <c r="L2184" s="202">
        <f t="shared" si="1539"/>
        <v>46470</v>
      </c>
      <c r="M2184" s="228">
        <f t="shared" si="1528"/>
        <v>30</v>
      </c>
      <c r="N2184" s="67">
        <f t="shared" si="1529"/>
        <v>11</v>
      </c>
      <c r="O2184" s="198">
        <f t="shared" si="1540"/>
        <v>1.0020497900000001</v>
      </c>
      <c r="P2184" s="203">
        <f t="shared" si="1541"/>
        <v>1.0056002500000001</v>
      </c>
      <c r="Q2184" s="203">
        <f t="shared" si="1542"/>
        <v>1.4614661282500863</v>
      </c>
      <c r="R2184" s="198">
        <f t="shared" si="1543"/>
        <v>1.4644618199999999</v>
      </c>
      <c r="S2184" s="198">
        <f t="shared" si="1544"/>
        <v>1.4614661200000001</v>
      </c>
      <c r="T2184" s="198">
        <f t="shared" si="1545"/>
        <v>718.32495259999996</v>
      </c>
      <c r="U2184" s="198">
        <f t="shared" si="1546"/>
        <v>39.122164578334683</v>
      </c>
      <c r="V2184" s="198">
        <f t="shared" si="1547"/>
        <v>188.91141253941913</v>
      </c>
      <c r="W2184" s="198">
        <f t="shared" si="1548"/>
        <v>719.54339918775372</v>
      </c>
      <c r="X2184" s="204">
        <f t="shared" si="1549"/>
        <v>0</v>
      </c>
      <c r="Y2184" s="198">
        <f t="shared" si="1550"/>
        <v>0</v>
      </c>
      <c r="Z2184" s="205">
        <f t="shared" si="1551"/>
        <v>0</v>
      </c>
      <c r="AA2184" s="198">
        <f t="shared" si="1552"/>
        <v>0</v>
      </c>
      <c r="AB2184" s="205">
        <f t="shared" si="1521"/>
        <v>5.1999999999999998E-2</v>
      </c>
      <c r="AC2184" s="140">
        <f t="shared" si="1522"/>
        <v>11</v>
      </c>
      <c r="AD2184" s="67">
        <f t="shared" si="1524"/>
        <v>30</v>
      </c>
      <c r="AE2184" s="11">
        <f t="shared" si="1525"/>
        <v>1.0015501570000001</v>
      </c>
      <c r="AF2184" s="198">
        <f t="shared" si="1553"/>
        <v>1.1135164500000001</v>
      </c>
      <c r="AG2184" s="198">
        <f t="shared" si="1554"/>
        <v>1.1154052299999999</v>
      </c>
      <c r="AH2184" s="198">
        <f t="shared" si="1555"/>
        <v>0</v>
      </c>
      <c r="AI2184" s="196" t="str">
        <f t="shared" si="1526"/>
        <v>A+J=</v>
      </c>
      <c r="AJ2184" s="72">
        <f t="shared" si="1527"/>
        <v>46470</v>
      </c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197">
        <f t="shared" si="1520"/>
        <v>46452</v>
      </c>
      <c r="B2185" s="198">
        <f t="shared" si="1531"/>
        <v>720.87136916771567</v>
      </c>
      <c r="C2185" s="198">
        <f t="shared" si="1532"/>
        <v>491.50982206999998</v>
      </c>
      <c r="D2185" s="198">
        <f t="shared" si="1533"/>
        <v>84.777978019999978</v>
      </c>
      <c r="E2185" s="198">
        <f t="shared" si="1534"/>
        <v>406.73184405000001</v>
      </c>
      <c r="F2185" s="199">
        <f t="shared" si="1535"/>
        <v>7205.03</v>
      </c>
      <c r="G2185" s="63">
        <f t="shared" si="1530"/>
        <v>7245.38</v>
      </c>
      <c r="H2185" s="200">
        <f t="shared" si="1536"/>
        <v>46381</v>
      </c>
      <c r="I2185" s="64">
        <f t="shared" si="1537"/>
        <v>46412</v>
      </c>
      <c r="J2185" s="201">
        <f t="shared" si="1538"/>
        <v>5.6002542668107669E-3</v>
      </c>
      <c r="K2185" s="195">
        <f t="shared" si="1523"/>
        <v>46470</v>
      </c>
      <c r="L2185" s="202">
        <f t="shared" si="1539"/>
        <v>46470</v>
      </c>
      <c r="M2185" s="228">
        <f t="shared" si="1528"/>
        <v>30</v>
      </c>
      <c r="N2185" s="67">
        <f t="shared" si="1529"/>
        <v>12</v>
      </c>
      <c r="O2185" s="198">
        <f t="shared" si="1540"/>
        <v>1.0022363400000001</v>
      </c>
      <c r="P2185" s="203">
        <f t="shared" si="1541"/>
        <v>1.0056002500000001</v>
      </c>
      <c r="Q2185" s="203">
        <f t="shared" si="1542"/>
        <v>1.4614661282500863</v>
      </c>
      <c r="R2185" s="198">
        <f t="shared" si="1543"/>
        <v>1.4647344600000001</v>
      </c>
      <c r="S2185" s="198">
        <f t="shared" si="1544"/>
        <v>1.4614661200000001</v>
      </c>
      <c r="T2185" s="198">
        <f t="shared" si="1545"/>
        <v>718.32495259999996</v>
      </c>
      <c r="U2185" s="198">
        <f t="shared" si="1546"/>
        <v>39.122164578334683</v>
      </c>
      <c r="V2185" s="198">
        <f t="shared" si="1547"/>
        <v>189.02230390938101</v>
      </c>
      <c r="W2185" s="198">
        <f t="shared" si="1548"/>
        <v>719.65429055771563</v>
      </c>
      <c r="X2185" s="204">
        <f t="shared" si="1549"/>
        <v>0</v>
      </c>
      <c r="Y2185" s="198">
        <f t="shared" si="1550"/>
        <v>0</v>
      </c>
      <c r="Z2185" s="205">
        <f t="shared" si="1551"/>
        <v>0</v>
      </c>
      <c r="AA2185" s="198">
        <f t="shared" si="1552"/>
        <v>0</v>
      </c>
      <c r="AB2185" s="205">
        <f t="shared" si="1521"/>
        <v>5.1999999999999998E-2</v>
      </c>
      <c r="AC2185" s="140">
        <f t="shared" si="1522"/>
        <v>12</v>
      </c>
      <c r="AD2185" s="67">
        <f t="shared" si="1524"/>
        <v>30</v>
      </c>
      <c r="AE2185" s="11">
        <f t="shared" si="1525"/>
        <v>1.0016911989999999</v>
      </c>
      <c r="AF2185" s="198">
        <f t="shared" si="1553"/>
        <v>1.2148304400000001</v>
      </c>
      <c r="AG2185" s="198">
        <f t="shared" si="1554"/>
        <v>1.2170786099999999</v>
      </c>
      <c r="AH2185" s="198">
        <f t="shared" si="1555"/>
        <v>0</v>
      </c>
      <c r="AI2185" s="196" t="str">
        <f t="shared" si="1526"/>
        <v>A+J=</v>
      </c>
      <c r="AJ2185" s="72">
        <f t="shared" si="1527"/>
        <v>46470</v>
      </c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197">
        <f t="shared" si="1520"/>
        <v>46453</v>
      </c>
      <c r="B2186" s="198">
        <f t="shared" si="1531"/>
        <v>721.08399996426965</v>
      </c>
      <c r="C2186" s="198">
        <f t="shared" si="1532"/>
        <v>491.50982206999998</v>
      </c>
      <c r="D2186" s="198">
        <f t="shared" si="1533"/>
        <v>84.777978019999978</v>
      </c>
      <c r="E2186" s="198">
        <f t="shared" si="1534"/>
        <v>406.73184405000001</v>
      </c>
      <c r="F2186" s="199">
        <f t="shared" si="1535"/>
        <v>7205.03</v>
      </c>
      <c r="G2186" s="63">
        <f t="shared" si="1530"/>
        <v>7245.38</v>
      </c>
      <c r="H2186" s="200">
        <f t="shared" si="1536"/>
        <v>46381</v>
      </c>
      <c r="I2186" s="64">
        <f t="shared" si="1537"/>
        <v>46412</v>
      </c>
      <c r="J2186" s="201">
        <f t="shared" si="1538"/>
        <v>5.6002542668107669E-3</v>
      </c>
      <c r="K2186" s="195">
        <f t="shared" si="1523"/>
        <v>46470</v>
      </c>
      <c r="L2186" s="202">
        <f t="shared" si="1539"/>
        <v>46470</v>
      </c>
      <c r="M2186" s="228">
        <f t="shared" si="1528"/>
        <v>30</v>
      </c>
      <c r="N2186" s="67">
        <f t="shared" si="1529"/>
        <v>13</v>
      </c>
      <c r="O2186" s="198">
        <f t="shared" si="1540"/>
        <v>1.00242293</v>
      </c>
      <c r="P2186" s="203">
        <f t="shared" si="1541"/>
        <v>1.0056002500000001</v>
      </c>
      <c r="Q2186" s="203">
        <f t="shared" si="1542"/>
        <v>1.4614661282500863</v>
      </c>
      <c r="R2186" s="198">
        <f t="shared" si="1543"/>
        <v>1.4650071499999999</v>
      </c>
      <c r="S2186" s="198">
        <f t="shared" si="1544"/>
        <v>1.4614661200000001</v>
      </c>
      <c r="T2186" s="198">
        <f t="shared" si="1545"/>
        <v>718.32495259999996</v>
      </c>
      <c r="U2186" s="198">
        <f t="shared" si="1546"/>
        <v>39.122164578334683</v>
      </c>
      <c r="V2186" s="198">
        <f t="shared" si="1547"/>
        <v>189.13321561593494</v>
      </c>
      <c r="W2186" s="198">
        <f t="shared" si="1548"/>
        <v>719.76520226426965</v>
      </c>
      <c r="X2186" s="204">
        <f t="shared" si="1549"/>
        <v>0</v>
      </c>
      <c r="Y2186" s="198">
        <f t="shared" si="1550"/>
        <v>0</v>
      </c>
      <c r="Z2186" s="205">
        <f t="shared" si="1551"/>
        <v>0</v>
      </c>
      <c r="AA2186" s="198">
        <f t="shared" si="1552"/>
        <v>0</v>
      </c>
      <c r="AB2186" s="205">
        <f t="shared" si="1521"/>
        <v>5.1999999999999998E-2</v>
      </c>
      <c r="AC2186" s="140">
        <f t="shared" si="1522"/>
        <v>13</v>
      </c>
      <c r="AD2186" s="67">
        <f t="shared" si="1524"/>
        <v>30</v>
      </c>
      <c r="AE2186" s="11">
        <f t="shared" si="1525"/>
        <v>1.0018322609999999</v>
      </c>
      <c r="AF2186" s="198">
        <f t="shared" si="1553"/>
        <v>1.31615879</v>
      </c>
      <c r="AG2186" s="198">
        <f t="shared" si="1554"/>
        <v>1.3187977</v>
      </c>
      <c r="AH2186" s="198">
        <f t="shared" si="1555"/>
        <v>0</v>
      </c>
      <c r="AI2186" s="196" t="str">
        <f t="shared" si="1526"/>
        <v>A+J=</v>
      </c>
      <c r="AJ2186" s="72">
        <f t="shared" si="1527"/>
        <v>46470</v>
      </c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197">
        <f t="shared" si="1520"/>
        <v>46454</v>
      </c>
      <c r="B2187" s="198">
        <f t="shared" si="1531"/>
        <v>721.29670498205269</v>
      </c>
      <c r="C2187" s="198">
        <f t="shared" si="1532"/>
        <v>491.50982206999998</v>
      </c>
      <c r="D2187" s="198">
        <f t="shared" si="1533"/>
        <v>84.777978019999978</v>
      </c>
      <c r="E2187" s="198">
        <f t="shared" si="1534"/>
        <v>406.73184405000001</v>
      </c>
      <c r="F2187" s="199">
        <f t="shared" si="1535"/>
        <v>7205.03</v>
      </c>
      <c r="G2187" s="63">
        <f t="shared" si="1530"/>
        <v>7245.38</v>
      </c>
      <c r="H2187" s="200">
        <f t="shared" si="1536"/>
        <v>46381</v>
      </c>
      <c r="I2187" s="64">
        <f t="shared" si="1537"/>
        <v>46412</v>
      </c>
      <c r="J2187" s="201">
        <f t="shared" si="1538"/>
        <v>5.6002542668107669E-3</v>
      </c>
      <c r="K2187" s="195">
        <f t="shared" si="1523"/>
        <v>46470</v>
      </c>
      <c r="L2187" s="202">
        <f t="shared" si="1539"/>
        <v>46470</v>
      </c>
      <c r="M2187" s="228">
        <f t="shared" si="1528"/>
        <v>30</v>
      </c>
      <c r="N2187" s="67">
        <f t="shared" si="1529"/>
        <v>14</v>
      </c>
      <c r="O2187" s="198">
        <f t="shared" si="1540"/>
        <v>1.00260956</v>
      </c>
      <c r="P2187" s="203">
        <f t="shared" si="1541"/>
        <v>1.0056002500000001</v>
      </c>
      <c r="Q2187" s="203">
        <f t="shared" si="1542"/>
        <v>1.4614661282500863</v>
      </c>
      <c r="R2187" s="198">
        <f t="shared" si="1543"/>
        <v>1.46527991</v>
      </c>
      <c r="S2187" s="198">
        <f t="shared" si="1544"/>
        <v>1.4614661200000001</v>
      </c>
      <c r="T2187" s="198">
        <f t="shared" si="1545"/>
        <v>718.32495259999996</v>
      </c>
      <c r="U2187" s="198">
        <f t="shared" si="1546"/>
        <v>39.122164578334683</v>
      </c>
      <c r="V2187" s="198">
        <f t="shared" si="1547"/>
        <v>189.24415579371805</v>
      </c>
      <c r="W2187" s="198">
        <f t="shared" si="1548"/>
        <v>719.8761424420527</v>
      </c>
      <c r="X2187" s="204">
        <f t="shared" si="1549"/>
        <v>0</v>
      </c>
      <c r="Y2187" s="198">
        <f t="shared" si="1550"/>
        <v>0</v>
      </c>
      <c r="Z2187" s="205">
        <f t="shared" si="1551"/>
        <v>0</v>
      </c>
      <c r="AA2187" s="198">
        <f t="shared" si="1552"/>
        <v>0</v>
      </c>
      <c r="AB2187" s="205">
        <f t="shared" si="1521"/>
        <v>5.1999999999999998E-2</v>
      </c>
      <c r="AC2187" s="140">
        <f t="shared" si="1522"/>
        <v>14</v>
      </c>
      <c r="AD2187" s="67">
        <f t="shared" si="1524"/>
        <v>30</v>
      </c>
      <c r="AE2187" s="11">
        <f t="shared" si="1525"/>
        <v>1.001973343</v>
      </c>
      <c r="AF2187" s="198">
        <f t="shared" si="1553"/>
        <v>1.4175015099999999</v>
      </c>
      <c r="AG2187" s="198">
        <f t="shared" si="1554"/>
        <v>1.4205625399999999</v>
      </c>
      <c r="AH2187" s="198">
        <f t="shared" si="1555"/>
        <v>0</v>
      </c>
      <c r="AI2187" s="196" t="str">
        <f t="shared" si="1526"/>
        <v>A+J=</v>
      </c>
      <c r="AJ2187" s="72">
        <f t="shared" si="1527"/>
        <v>46470</v>
      </c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197">
        <f t="shared" si="1520"/>
        <v>46455</v>
      </c>
      <c r="B2188" s="198">
        <f t="shared" si="1531"/>
        <v>721.50946385447264</v>
      </c>
      <c r="C2188" s="198">
        <f t="shared" si="1532"/>
        <v>491.50982206999998</v>
      </c>
      <c r="D2188" s="198">
        <f t="shared" si="1533"/>
        <v>84.777978019999978</v>
      </c>
      <c r="E2188" s="198">
        <f t="shared" si="1534"/>
        <v>406.73184405000001</v>
      </c>
      <c r="F2188" s="199">
        <f t="shared" si="1535"/>
        <v>7205.03</v>
      </c>
      <c r="G2188" s="63">
        <f t="shared" si="1530"/>
        <v>7245.38</v>
      </c>
      <c r="H2188" s="200">
        <f t="shared" si="1536"/>
        <v>46381</v>
      </c>
      <c r="I2188" s="64">
        <f t="shared" si="1537"/>
        <v>46412</v>
      </c>
      <c r="J2188" s="201">
        <f t="shared" si="1538"/>
        <v>5.6002542668107669E-3</v>
      </c>
      <c r="K2188" s="195">
        <f t="shared" si="1523"/>
        <v>46470</v>
      </c>
      <c r="L2188" s="202">
        <f t="shared" si="1539"/>
        <v>46470</v>
      </c>
      <c r="M2188" s="228">
        <f t="shared" si="1528"/>
        <v>30</v>
      </c>
      <c r="N2188" s="67">
        <f t="shared" si="1529"/>
        <v>15</v>
      </c>
      <c r="O2188" s="198">
        <f t="shared" si="1540"/>
        <v>1.0027962100000001</v>
      </c>
      <c r="P2188" s="203">
        <f t="shared" si="1541"/>
        <v>1.0056002500000001</v>
      </c>
      <c r="Q2188" s="203">
        <f t="shared" si="1542"/>
        <v>1.4614661282500863</v>
      </c>
      <c r="R2188" s="198">
        <f t="shared" si="1543"/>
        <v>1.46555269</v>
      </c>
      <c r="S2188" s="198">
        <f t="shared" si="1544"/>
        <v>1.4614661200000001</v>
      </c>
      <c r="T2188" s="198">
        <f t="shared" si="1545"/>
        <v>718.32495259999996</v>
      </c>
      <c r="U2188" s="198">
        <f t="shared" si="1546"/>
        <v>39.122164578334683</v>
      </c>
      <c r="V2188" s="198">
        <f t="shared" si="1547"/>
        <v>189.35510410613799</v>
      </c>
      <c r="W2188" s="198">
        <f t="shared" si="1548"/>
        <v>719.98709075447266</v>
      </c>
      <c r="X2188" s="204">
        <f t="shared" si="1549"/>
        <v>0</v>
      </c>
      <c r="Y2188" s="198">
        <f t="shared" si="1550"/>
        <v>0</v>
      </c>
      <c r="Z2188" s="205">
        <f t="shared" si="1551"/>
        <v>0</v>
      </c>
      <c r="AA2188" s="198">
        <f t="shared" si="1552"/>
        <v>0</v>
      </c>
      <c r="AB2188" s="205">
        <f t="shared" si="1521"/>
        <v>5.1999999999999998E-2</v>
      </c>
      <c r="AC2188" s="140">
        <f t="shared" si="1522"/>
        <v>15</v>
      </c>
      <c r="AD2188" s="67">
        <f t="shared" si="1524"/>
        <v>30</v>
      </c>
      <c r="AE2188" s="11">
        <f t="shared" si="1525"/>
        <v>1.0021144449999999</v>
      </c>
      <c r="AF2188" s="198">
        <f t="shared" si="1553"/>
        <v>1.5188585999999999</v>
      </c>
      <c r="AG2188" s="198">
        <f t="shared" si="1554"/>
        <v>1.5223731</v>
      </c>
      <c r="AH2188" s="198">
        <f t="shared" si="1555"/>
        <v>0</v>
      </c>
      <c r="AI2188" s="196" t="str">
        <f t="shared" si="1526"/>
        <v>A+J=</v>
      </c>
      <c r="AJ2188" s="72">
        <f t="shared" si="1527"/>
        <v>46470</v>
      </c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197">
        <f t="shared" ref="A2189:A2252" si="1556">(A2188+1)</f>
        <v>46456</v>
      </c>
      <c r="B2189" s="198">
        <f t="shared" si="1531"/>
        <v>721.72229289080326</v>
      </c>
      <c r="C2189" s="198">
        <f t="shared" si="1532"/>
        <v>491.50982206999998</v>
      </c>
      <c r="D2189" s="198">
        <f t="shared" si="1533"/>
        <v>84.777978019999978</v>
      </c>
      <c r="E2189" s="198">
        <f t="shared" si="1534"/>
        <v>406.73184405000001</v>
      </c>
      <c r="F2189" s="199">
        <f t="shared" si="1535"/>
        <v>7205.03</v>
      </c>
      <c r="G2189" s="63">
        <f t="shared" si="1530"/>
        <v>7245.38</v>
      </c>
      <c r="H2189" s="200">
        <f t="shared" si="1536"/>
        <v>46381</v>
      </c>
      <c r="I2189" s="64">
        <f t="shared" si="1537"/>
        <v>46412</v>
      </c>
      <c r="J2189" s="201">
        <f t="shared" si="1538"/>
        <v>5.6002542668107669E-3</v>
      </c>
      <c r="K2189" s="195">
        <f t="shared" si="1523"/>
        <v>46470</v>
      </c>
      <c r="L2189" s="202">
        <f t="shared" si="1539"/>
        <v>46470</v>
      </c>
      <c r="M2189" s="228">
        <f t="shared" si="1528"/>
        <v>30</v>
      </c>
      <c r="N2189" s="67">
        <f t="shared" si="1529"/>
        <v>16</v>
      </c>
      <c r="O2189" s="198">
        <f t="shared" si="1540"/>
        <v>1.0029828999999999</v>
      </c>
      <c r="P2189" s="203">
        <f t="shared" si="1541"/>
        <v>1.0056002500000001</v>
      </c>
      <c r="Q2189" s="203">
        <f t="shared" si="1542"/>
        <v>1.4614661282500863</v>
      </c>
      <c r="R2189" s="198">
        <f t="shared" si="1543"/>
        <v>1.46582553</v>
      </c>
      <c r="S2189" s="198">
        <f t="shared" si="1544"/>
        <v>1.4614661200000001</v>
      </c>
      <c r="T2189" s="198">
        <f t="shared" si="1545"/>
        <v>718.32495259999996</v>
      </c>
      <c r="U2189" s="198">
        <f t="shared" si="1546"/>
        <v>39.122164578334683</v>
      </c>
      <c r="V2189" s="198">
        <f t="shared" si="1547"/>
        <v>189.46607682246861</v>
      </c>
      <c r="W2189" s="198">
        <f t="shared" si="1548"/>
        <v>720.09806347080325</v>
      </c>
      <c r="X2189" s="204">
        <f t="shared" si="1549"/>
        <v>0</v>
      </c>
      <c r="Y2189" s="198">
        <f t="shared" si="1550"/>
        <v>0</v>
      </c>
      <c r="Z2189" s="205">
        <f t="shared" si="1551"/>
        <v>0</v>
      </c>
      <c r="AA2189" s="198">
        <f t="shared" si="1552"/>
        <v>0</v>
      </c>
      <c r="AB2189" s="205">
        <f t="shared" ref="AB2189:AB2252" si="1557">(AB2188)</f>
        <v>5.1999999999999998E-2</v>
      </c>
      <c r="AC2189" s="140">
        <f t="shared" ref="AC2189:AC2252" si="1558">N2189</f>
        <v>16</v>
      </c>
      <c r="AD2189" s="67">
        <f t="shared" si="1524"/>
        <v>30</v>
      </c>
      <c r="AE2189" s="11">
        <f t="shared" si="1525"/>
        <v>1.002255567</v>
      </c>
      <c r="AF2189" s="198">
        <f t="shared" si="1553"/>
        <v>1.62023005</v>
      </c>
      <c r="AG2189" s="198">
        <f t="shared" si="1554"/>
        <v>1.62422942</v>
      </c>
      <c r="AH2189" s="198">
        <f t="shared" si="1555"/>
        <v>0</v>
      </c>
      <c r="AI2189" s="196" t="str">
        <f t="shared" si="1526"/>
        <v>A+J=</v>
      </c>
      <c r="AJ2189" s="72">
        <f t="shared" si="1527"/>
        <v>46470</v>
      </c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197">
        <f t="shared" si="1556"/>
        <v>46457</v>
      </c>
      <c r="B2190" s="198">
        <f t="shared" si="1531"/>
        <v>721.93519212104445</v>
      </c>
      <c r="C2190" s="198">
        <f t="shared" si="1532"/>
        <v>491.50982206999998</v>
      </c>
      <c r="D2190" s="198">
        <f t="shared" si="1533"/>
        <v>84.777978019999978</v>
      </c>
      <c r="E2190" s="198">
        <f t="shared" si="1534"/>
        <v>406.73184405000001</v>
      </c>
      <c r="F2190" s="199">
        <f t="shared" si="1535"/>
        <v>7205.03</v>
      </c>
      <c r="G2190" s="63">
        <f t="shared" si="1530"/>
        <v>7245.38</v>
      </c>
      <c r="H2190" s="200">
        <f t="shared" si="1536"/>
        <v>46381</v>
      </c>
      <c r="I2190" s="64">
        <f t="shared" si="1537"/>
        <v>46412</v>
      </c>
      <c r="J2190" s="201">
        <f t="shared" si="1538"/>
        <v>5.6002542668107669E-3</v>
      </c>
      <c r="K2190" s="195">
        <f t="shared" ref="K2190:K2253" si="1559">IF(DAY(A2190)=K$11,VLOOKUP(A2190,AR$322:AU$622,4),K2189)</f>
        <v>46470</v>
      </c>
      <c r="L2190" s="202">
        <f t="shared" si="1539"/>
        <v>46470</v>
      </c>
      <c r="M2190" s="228">
        <f t="shared" si="1528"/>
        <v>30</v>
      </c>
      <c r="N2190" s="67">
        <f t="shared" si="1529"/>
        <v>17</v>
      </c>
      <c r="O2190" s="198">
        <f t="shared" si="1540"/>
        <v>1.0031696299999999</v>
      </c>
      <c r="P2190" s="203">
        <f t="shared" si="1541"/>
        <v>1.0056002500000001</v>
      </c>
      <c r="Q2190" s="203">
        <f t="shared" si="1542"/>
        <v>1.4614661282500863</v>
      </c>
      <c r="R2190" s="198">
        <f t="shared" si="1543"/>
        <v>1.46609843</v>
      </c>
      <c r="S2190" s="198">
        <f t="shared" si="1544"/>
        <v>1.4614661200000001</v>
      </c>
      <c r="T2190" s="198">
        <f t="shared" si="1545"/>
        <v>718.32495259999996</v>
      </c>
      <c r="U2190" s="198">
        <f t="shared" si="1546"/>
        <v>39.122164578334683</v>
      </c>
      <c r="V2190" s="198">
        <f t="shared" si="1547"/>
        <v>189.57707394270983</v>
      </c>
      <c r="W2190" s="198">
        <f t="shared" si="1548"/>
        <v>720.20906059104448</v>
      </c>
      <c r="X2190" s="204">
        <f t="shared" si="1549"/>
        <v>0</v>
      </c>
      <c r="Y2190" s="198">
        <f t="shared" si="1550"/>
        <v>0</v>
      </c>
      <c r="Z2190" s="205">
        <f t="shared" si="1551"/>
        <v>0</v>
      </c>
      <c r="AA2190" s="198">
        <f t="shared" si="1552"/>
        <v>0</v>
      </c>
      <c r="AB2190" s="205">
        <f t="shared" si="1557"/>
        <v>5.1999999999999998E-2</v>
      </c>
      <c r="AC2190" s="140">
        <f t="shared" si="1558"/>
        <v>17</v>
      </c>
      <c r="AD2190" s="67">
        <f t="shared" ref="AD2190:AD2253" si="1560">M2190</f>
        <v>30</v>
      </c>
      <c r="AE2190" s="11">
        <f t="shared" ref="AE2190:AE2253" si="1561">ROUND((1+AB2190)^(30/360)^(AC2190/AD2190),9)</f>
        <v>1.0023967090000001</v>
      </c>
      <c r="AF2190" s="198">
        <f t="shared" si="1553"/>
        <v>1.7216158699999999</v>
      </c>
      <c r="AG2190" s="198">
        <f t="shared" si="1554"/>
        <v>1.72613153</v>
      </c>
      <c r="AH2190" s="198">
        <f t="shared" si="1555"/>
        <v>0</v>
      </c>
      <c r="AI2190" s="196" t="str">
        <f t="shared" ref="AI2190:AI2253" si="1562">IF($X2189&gt;0,VLOOKUP($A2189,$AM$12:$BC$314,16),AI2189)</f>
        <v>A+J=</v>
      </c>
      <c r="AJ2190" s="72">
        <f t="shared" ref="AJ2190:AJ2253" si="1563">IF($X2189&gt;0,VLOOKUP($A2189,$AM$12:$BC$314,17),AJ2189)</f>
        <v>46470</v>
      </c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197">
        <f t="shared" si="1556"/>
        <v>46458</v>
      </c>
      <c r="B2191" s="198">
        <f t="shared" si="1531"/>
        <v>722.14815340055952</v>
      </c>
      <c r="C2191" s="198">
        <f t="shared" si="1532"/>
        <v>491.50982206999998</v>
      </c>
      <c r="D2191" s="198">
        <f t="shared" si="1533"/>
        <v>84.777978019999978</v>
      </c>
      <c r="E2191" s="198">
        <f t="shared" si="1534"/>
        <v>406.73184405000001</v>
      </c>
      <c r="F2191" s="199">
        <f t="shared" si="1535"/>
        <v>7205.03</v>
      </c>
      <c r="G2191" s="63">
        <f t="shared" si="1530"/>
        <v>7245.38</v>
      </c>
      <c r="H2191" s="200">
        <f t="shared" si="1536"/>
        <v>46381</v>
      </c>
      <c r="I2191" s="64">
        <f t="shared" si="1537"/>
        <v>46412</v>
      </c>
      <c r="J2191" s="201">
        <f t="shared" si="1538"/>
        <v>5.6002542668107669E-3</v>
      </c>
      <c r="K2191" s="195">
        <f t="shared" si="1559"/>
        <v>46470</v>
      </c>
      <c r="L2191" s="202">
        <f t="shared" si="1539"/>
        <v>46470</v>
      </c>
      <c r="M2191" s="228">
        <f t="shared" si="1528"/>
        <v>30</v>
      </c>
      <c r="N2191" s="67">
        <f t="shared" si="1529"/>
        <v>18</v>
      </c>
      <c r="O2191" s="198">
        <f t="shared" si="1540"/>
        <v>1.00335639</v>
      </c>
      <c r="P2191" s="203">
        <f t="shared" si="1541"/>
        <v>1.0056002500000001</v>
      </c>
      <c r="Q2191" s="203">
        <f t="shared" si="1542"/>
        <v>1.4614661282500863</v>
      </c>
      <c r="R2191" s="198">
        <f t="shared" si="1543"/>
        <v>1.4663713700000001</v>
      </c>
      <c r="S2191" s="198">
        <f t="shared" si="1544"/>
        <v>1.4614661200000001</v>
      </c>
      <c r="T2191" s="198">
        <f t="shared" si="1545"/>
        <v>718.32495259999996</v>
      </c>
      <c r="U2191" s="198">
        <f t="shared" si="1546"/>
        <v>39.122164578334683</v>
      </c>
      <c r="V2191" s="198">
        <f t="shared" si="1547"/>
        <v>189.68808733222488</v>
      </c>
      <c r="W2191" s="198">
        <f t="shared" si="1548"/>
        <v>720.32007398055953</v>
      </c>
      <c r="X2191" s="204">
        <f t="shared" si="1549"/>
        <v>0</v>
      </c>
      <c r="Y2191" s="198">
        <f t="shared" si="1550"/>
        <v>0</v>
      </c>
      <c r="Z2191" s="205">
        <f t="shared" si="1551"/>
        <v>0</v>
      </c>
      <c r="AA2191" s="198">
        <f t="shared" si="1552"/>
        <v>0</v>
      </c>
      <c r="AB2191" s="205">
        <f t="shared" si="1557"/>
        <v>5.1999999999999998E-2</v>
      </c>
      <c r="AC2191" s="140">
        <f t="shared" si="1558"/>
        <v>18</v>
      </c>
      <c r="AD2191" s="67">
        <f t="shared" si="1560"/>
        <v>30</v>
      </c>
      <c r="AE2191" s="11">
        <f t="shared" si="1561"/>
        <v>1.0025378709999999</v>
      </c>
      <c r="AF2191" s="198">
        <f t="shared" si="1553"/>
        <v>1.82301606</v>
      </c>
      <c r="AG2191" s="198">
        <f t="shared" si="1554"/>
        <v>1.8280794199999999</v>
      </c>
      <c r="AH2191" s="198">
        <f t="shared" si="1555"/>
        <v>0</v>
      </c>
      <c r="AI2191" s="196" t="str">
        <f t="shared" si="1562"/>
        <v>A+J=</v>
      </c>
      <c r="AJ2191" s="72">
        <f t="shared" si="1563"/>
        <v>46470</v>
      </c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197">
        <f t="shared" si="1556"/>
        <v>46459</v>
      </c>
      <c r="B2192" s="198">
        <f t="shared" si="1531"/>
        <v>722.3611882613036</v>
      </c>
      <c r="C2192" s="198">
        <f t="shared" si="1532"/>
        <v>491.50982206999998</v>
      </c>
      <c r="D2192" s="198">
        <f t="shared" si="1533"/>
        <v>84.777978019999978</v>
      </c>
      <c r="E2192" s="198">
        <f t="shared" si="1534"/>
        <v>406.73184405000001</v>
      </c>
      <c r="F2192" s="199">
        <f t="shared" si="1535"/>
        <v>7205.03</v>
      </c>
      <c r="G2192" s="63">
        <f t="shared" si="1530"/>
        <v>7245.38</v>
      </c>
      <c r="H2192" s="200">
        <f t="shared" si="1536"/>
        <v>46381</v>
      </c>
      <c r="I2192" s="64">
        <f t="shared" si="1537"/>
        <v>46412</v>
      </c>
      <c r="J2192" s="201">
        <f t="shared" si="1538"/>
        <v>5.6002542668107669E-3</v>
      </c>
      <c r="K2192" s="195">
        <f t="shared" si="1559"/>
        <v>46470</v>
      </c>
      <c r="L2192" s="202">
        <f t="shared" si="1539"/>
        <v>46470</v>
      </c>
      <c r="M2192" s="228">
        <f t="shared" ref="M2192:M2255" si="1564">IF(L2192=L2191,M2191,DAYS360(A2191,L2192))</f>
        <v>30</v>
      </c>
      <c r="N2192" s="67">
        <f t="shared" ref="N2192:N2255" si="1565">DAYS360(EDATE(L2192,-1),A2192)</f>
        <v>19</v>
      </c>
      <c r="O2192" s="198">
        <f t="shared" si="1540"/>
        <v>1.00354319</v>
      </c>
      <c r="P2192" s="203">
        <f t="shared" si="1541"/>
        <v>1.0056002500000001</v>
      </c>
      <c r="Q2192" s="203">
        <f t="shared" si="1542"/>
        <v>1.4614661282500863</v>
      </c>
      <c r="R2192" s="198">
        <f t="shared" si="1543"/>
        <v>1.46664438</v>
      </c>
      <c r="S2192" s="198">
        <f t="shared" si="1544"/>
        <v>1.4614661200000001</v>
      </c>
      <c r="T2192" s="198">
        <f t="shared" si="1545"/>
        <v>718.32495259999996</v>
      </c>
      <c r="U2192" s="198">
        <f t="shared" si="1546"/>
        <v>39.122164578334683</v>
      </c>
      <c r="V2192" s="198">
        <f t="shared" si="1547"/>
        <v>189.79912919296893</v>
      </c>
      <c r="W2192" s="198">
        <f t="shared" si="1548"/>
        <v>720.43111584130361</v>
      </c>
      <c r="X2192" s="204">
        <f t="shared" si="1549"/>
        <v>0</v>
      </c>
      <c r="Y2192" s="198">
        <f t="shared" si="1550"/>
        <v>0</v>
      </c>
      <c r="Z2192" s="205">
        <f t="shared" si="1551"/>
        <v>0</v>
      </c>
      <c r="AA2192" s="198">
        <f t="shared" si="1552"/>
        <v>0</v>
      </c>
      <c r="AB2192" s="205">
        <f t="shared" si="1557"/>
        <v>5.1999999999999998E-2</v>
      </c>
      <c r="AC2192" s="140">
        <f t="shared" si="1558"/>
        <v>19</v>
      </c>
      <c r="AD2192" s="67">
        <f t="shared" si="1560"/>
        <v>30</v>
      </c>
      <c r="AE2192" s="11">
        <f t="shared" si="1561"/>
        <v>1.002679052</v>
      </c>
      <c r="AF2192" s="198">
        <f t="shared" si="1553"/>
        <v>1.9244299</v>
      </c>
      <c r="AG2192" s="198">
        <f t="shared" si="1554"/>
        <v>1.9300724199999999</v>
      </c>
      <c r="AH2192" s="198">
        <f t="shared" si="1555"/>
        <v>0</v>
      </c>
      <c r="AI2192" s="196" t="str">
        <f t="shared" si="1562"/>
        <v>A+J=</v>
      </c>
      <c r="AJ2192" s="72">
        <f t="shared" si="1563"/>
        <v>46470</v>
      </c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56" ht="15" customHeight="1" x14ac:dyDescent="0.25">
      <c r="A2193" s="197">
        <f t="shared" si="1556"/>
        <v>46460</v>
      </c>
      <c r="B2193" s="198">
        <f t="shared" si="1531"/>
        <v>722.57428183400305</v>
      </c>
      <c r="C2193" s="198">
        <f t="shared" si="1532"/>
        <v>491.50982206999998</v>
      </c>
      <c r="D2193" s="198">
        <f t="shared" si="1533"/>
        <v>84.777978019999978</v>
      </c>
      <c r="E2193" s="198">
        <f t="shared" si="1534"/>
        <v>406.73184405000001</v>
      </c>
      <c r="F2193" s="199">
        <f t="shared" si="1535"/>
        <v>7205.03</v>
      </c>
      <c r="G2193" s="63">
        <f t="shared" si="1530"/>
        <v>7245.38</v>
      </c>
      <c r="H2193" s="200">
        <f t="shared" si="1536"/>
        <v>46381</v>
      </c>
      <c r="I2193" s="64">
        <f t="shared" si="1537"/>
        <v>46412</v>
      </c>
      <c r="J2193" s="201">
        <f t="shared" si="1538"/>
        <v>5.6002542668107669E-3</v>
      </c>
      <c r="K2193" s="195">
        <f t="shared" si="1559"/>
        <v>46470</v>
      </c>
      <c r="L2193" s="202">
        <f t="shared" si="1539"/>
        <v>46470</v>
      </c>
      <c r="M2193" s="228">
        <f t="shared" si="1564"/>
        <v>30</v>
      </c>
      <c r="N2193" s="67">
        <f t="shared" si="1565"/>
        <v>20</v>
      </c>
      <c r="O2193" s="198">
        <f t="shared" si="1540"/>
        <v>1.0037300199999999</v>
      </c>
      <c r="P2193" s="203">
        <f t="shared" si="1541"/>
        <v>1.0056002500000001</v>
      </c>
      <c r="Q2193" s="203">
        <f t="shared" si="1542"/>
        <v>1.4614661282500863</v>
      </c>
      <c r="R2193" s="198">
        <f t="shared" si="1543"/>
        <v>1.4669174199999999</v>
      </c>
      <c r="S2193" s="198">
        <f t="shared" si="1544"/>
        <v>1.4614661200000001</v>
      </c>
      <c r="T2193" s="198">
        <f t="shared" si="1545"/>
        <v>718.32495259999996</v>
      </c>
      <c r="U2193" s="198">
        <f t="shared" si="1546"/>
        <v>39.122164578334683</v>
      </c>
      <c r="V2193" s="198">
        <f t="shared" si="1547"/>
        <v>189.91018325566833</v>
      </c>
      <c r="W2193" s="198">
        <f t="shared" si="1548"/>
        <v>720.542169904003</v>
      </c>
      <c r="X2193" s="204">
        <f t="shared" si="1549"/>
        <v>0</v>
      </c>
      <c r="Y2193" s="198">
        <f t="shared" si="1550"/>
        <v>0</v>
      </c>
      <c r="Z2193" s="205">
        <f t="shared" si="1551"/>
        <v>0</v>
      </c>
      <c r="AA2193" s="198">
        <f t="shared" si="1552"/>
        <v>0</v>
      </c>
      <c r="AB2193" s="205">
        <f t="shared" si="1557"/>
        <v>5.1999999999999998E-2</v>
      </c>
      <c r="AC2193" s="140">
        <f t="shared" si="1558"/>
        <v>20</v>
      </c>
      <c r="AD2193" s="67">
        <f t="shared" si="1560"/>
        <v>30</v>
      </c>
      <c r="AE2193" s="11">
        <f t="shared" si="1561"/>
        <v>1.002820254</v>
      </c>
      <c r="AF2193" s="198">
        <f t="shared" si="1553"/>
        <v>2.0258588199999998</v>
      </c>
      <c r="AG2193" s="198">
        <f t="shared" si="1554"/>
        <v>2.0321119300000001</v>
      </c>
      <c r="AH2193" s="198">
        <f t="shared" si="1555"/>
        <v>0</v>
      </c>
      <c r="AI2193" s="196" t="str">
        <f t="shared" si="1562"/>
        <v>A+J=</v>
      </c>
      <c r="AJ2193" s="72">
        <f t="shared" si="1563"/>
        <v>46470</v>
      </c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56" ht="15" customHeight="1" x14ac:dyDescent="0.25">
      <c r="A2194" s="197">
        <f t="shared" si="1556"/>
        <v>46461</v>
      </c>
      <c r="B2194" s="198">
        <f t="shared" si="1531"/>
        <v>722.78744902793153</v>
      </c>
      <c r="C2194" s="198">
        <f t="shared" si="1532"/>
        <v>491.50982206999998</v>
      </c>
      <c r="D2194" s="198">
        <f t="shared" si="1533"/>
        <v>84.777978019999978</v>
      </c>
      <c r="E2194" s="198">
        <f t="shared" si="1534"/>
        <v>406.73184405000001</v>
      </c>
      <c r="F2194" s="199">
        <f t="shared" si="1535"/>
        <v>7205.03</v>
      </c>
      <c r="G2194" s="63">
        <f t="shared" si="1530"/>
        <v>7245.38</v>
      </c>
      <c r="H2194" s="200">
        <f t="shared" si="1536"/>
        <v>46381</v>
      </c>
      <c r="I2194" s="64">
        <f t="shared" si="1537"/>
        <v>46412</v>
      </c>
      <c r="J2194" s="201">
        <f t="shared" si="1538"/>
        <v>5.6002542668107669E-3</v>
      </c>
      <c r="K2194" s="195">
        <f t="shared" si="1559"/>
        <v>46470</v>
      </c>
      <c r="L2194" s="202">
        <f t="shared" si="1539"/>
        <v>46470</v>
      </c>
      <c r="M2194" s="228">
        <f t="shared" si="1564"/>
        <v>30</v>
      </c>
      <c r="N2194" s="67">
        <f t="shared" si="1565"/>
        <v>21</v>
      </c>
      <c r="O2194" s="198">
        <f t="shared" si="1540"/>
        <v>1.00391689</v>
      </c>
      <c r="P2194" s="203">
        <f t="shared" si="1541"/>
        <v>1.0056002500000001</v>
      </c>
      <c r="Q2194" s="203">
        <f t="shared" si="1542"/>
        <v>1.4614661282500863</v>
      </c>
      <c r="R2194" s="198">
        <f t="shared" si="1543"/>
        <v>1.4671905300000001</v>
      </c>
      <c r="S2194" s="198">
        <f t="shared" si="1544"/>
        <v>1.4614661200000001</v>
      </c>
      <c r="T2194" s="198">
        <f t="shared" si="1545"/>
        <v>718.32495259999996</v>
      </c>
      <c r="U2194" s="198">
        <f t="shared" si="1546"/>
        <v>39.122164578334683</v>
      </c>
      <c r="V2194" s="198">
        <f t="shared" si="1547"/>
        <v>190.0212657895969</v>
      </c>
      <c r="W2194" s="198">
        <f t="shared" si="1548"/>
        <v>720.65325243793154</v>
      </c>
      <c r="X2194" s="204">
        <f t="shared" si="1549"/>
        <v>0</v>
      </c>
      <c r="Y2194" s="198">
        <f t="shared" si="1550"/>
        <v>0</v>
      </c>
      <c r="Z2194" s="205">
        <f t="shared" si="1551"/>
        <v>0</v>
      </c>
      <c r="AA2194" s="198">
        <f t="shared" si="1552"/>
        <v>0</v>
      </c>
      <c r="AB2194" s="205">
        <f t="shared" si="1557"/>
        <v>5.1999999999999998E-2</v>
      </c>
      <c r="AC2194" s="140">
        <f t="shared" si="1558"/>
        <v>21</v>
      </c>
      <c r="AD2194" s="67">
        <f t="shared" si="1560"/>
        <v>30</v>
      </c>
      <c r="AE2194" s="11">
        <f t="shared" si="1561"/>
        <v>1.002961475</v>
      </c>
      <c r="AF2194" s="198">
        <f t="shared" si="1553"/>
        <v>2.12730138</v>
      </c>
      <c r="AG2194" s="198">
        <f t="shared" si="1554"/>
        <v>2.1341965900000002</v>
      </c>
      <c r="AH2194" s="198">
        <f t="shared" si="1555"/>
        <v>0</v>
      </c>
      <c r="AI2194" s="196" t="str">
        <f t="shared" si="1562"/>
        <v>A+J=</v>
      </c>
      <c r="AJ2194" s="72">
        <f t="shared" si="1563"/>
        <v>46470</v>
      </c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56" ht="15" customHeight="1" x14ac:dyDescent="0.25">
      <c r="A2195" s="197">
        <f t="shared" si="1556"/>
        <v>46462</v>
      </c>
      <c r="B2195" s="198">
        <f t="shared" si="1531"/>
        <v>723.00067424381541</v>
      </c>
      <c r="C2195" s="198">
        <f t="shared" si="1532"/>
        <v>491.50982206999998</v>
      </c>
      <c r="D2195" s="198">
        <f t="shared" si="1533"/>
        <v>84.777978019999978</v>
      </c>
      <c r="E2195" s="198">
        <f t="shared" si="1534"/>
        <v>406.73184405000001</v>
      </c>
      <c r="F2195" s="199">
        <f t="shared" si="1535"/>
        <v>7205.03</v>
      </c>
      <c r="G2195" s="63">
        <f t="shared" si="1530"/>
        <v>7245.38</v>
      </c>
      <c r="H2195" s="200">
        <f t="shared" si="1536"/>
        <v>46381</v>
      </c>
      <c r="I2195" s="64">
        <f t="shared" si="1537"/>
        <v>46412</v>
      </c>
      <c r="J2195" s="201">
        <f t="shared" si="1538"/>
        <v>5.6002542668107669E-3</v>
      </c>
      <c r="K2195" s="195">
        <f t="shared" si="1559"/>
        <v>46470</v>
      </c>
      <c r="L2195" s="202">
        <f t="shared" si="1539"/>
        <v>46470</v>
      </c>
      <c r="M2195" s="228">
        <f t="shared" si="1564"/>
        <v>30</v>
      </c>
      <c r="N2195" s="67">
        <f t="shared" si="1565"/>
        <v>22</v>
      </c>
      <c r="O2195" s="198">
        <f t="shared" si="1540"/>
        <v>1.0041037900000001</v>
      </c>
      <c r="P2195" s="203">
        <f t="shared" si="1541"/>
        <v>1.0056002500000001</v>
      </c>
      <c r="Q2195" s="203">
        <f t="shared" si="1542"/>
        <v>1.4614661282500863</v>
      </c>
      <c r="R2195" s="198">
        <f t="shared" si="1543"/>
        <v>1.4674636700000001</v>
      </c>
      <c r="S2195" s="198">
        <f t="shared" si="1544"/>
        <v>1.4614661200000001</v>
      </c>
      <c r="T2195" s="198">
        <f t="shared" si="1545"/>
        <v>718.32495259999996</v>
      </c>
      <c r="U2195" s="198">
        <f t="shared" si="1546"/>
        <v>39.122164578334683</v>
      </c>
      <c r="V2195" s="198">
        <f t="shared" si="1547"/>
        <v>190.13236052548072</v>
      </c>
      <c r="W2195" s="198">
        <f t="shared" si="1548"/>
        <v>720.76434717381539</v>
      </c>
      <c r="X2195" s="204">
        <f t="shared" si="1549"/>
        <v>0</v>
      </c>
      <c r="Y2195" s="198">
        <f t="shared" si="1550"/>
        <v>0</v>
      </c>
      <c r="Z2195" s="205">
        <f t="shared" si="1551"/>
        <v>0</v>
      </c>
      <c r="AA2195" s="198">
        <f t="shared" si="1552"/>
        <v>0</v>
      </c>
      <c r="AB2195" s="205">
        <f t="shared" si="1557"/>
        <v>5.1999999999999998E-2</v>
      </c>
      <c r="AC2195" s="140">
        <f t="shared" si="1558"/>
        <v>22</v>
      </c>
      <c r="AD2195" s="67">
        <f t="shared" si="1560"/>
        <v>30</v>
      </c>
      <c r="AE2195" s="11">
        <f t="shared" si="1561"/>
        <v>1.0031027159999999</v>
      </c>
      <c r="AF2195" s="198">
        <f t="shared" si="1553"/>
        <v>2.2287583199999998</v>
      </c>
      <c r="AG2195" s="198">
        <f t="shared" si="1554"/>
        <v>2.2363270700000002</v>
      </c>
      <c r="AH2195" s="198">
        <f t="shared" si="1555"/>
        <v>0</v>
      </c>
      <c r="AI2195" s="196" t="str">
        <f t="shared" si="1562"/>
        <v>A+J=</v>
      </c>
      <c r="AJ2195" s="72">
        <f t="shared" si="1563"/>
        <v>46470</v>
      </c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56" ht="15" customHeight="1" x14ac:dyDescent="0.25">
      <c r="A2196" s="197">
        <f t="shared" si="1556"/>
        <v>46463</v>
      </c>
      <c r="B2196" s="198">
        <f t="shared" si="1531"/>
        <v>723.21396974360971</v>
      </c>
      <c r="C2196" s="198">
        <f t="shared" si="1532"/>
        <v>491.50982206999998</v>
      </c>
      <c r="D2196" s="198">
        <f t="shared" si="1533"/>
        <v>84.777978019999978</v>
      </c>
      <c r="E2196" s="198">
        <f t="shared" si="1534"/>
        <v>406.73184405000001</v>
      </c>
      <c r="F2196" s="199">
        <f t="shared" si="1535"/>
        <v>7205.03</v>
      </c>
      <c r="G2196" s="63">
        <f t="shared" si="1530"/>
        <v>7245.38</v>
      </c>
      <c r="H2196" s="200">
        <f t="shared" si="1536"/>
        <v>46381</v>
      </c>
      <c r="I2196" s="64">
        <f t="shared" si="1537"/>
        <v>46412</v>
      </c>
      <c r="J2196" s="201">
        <f t="shared" si="1538"/>
        <v>5.6002542668107669E-3</v>
      </c>
      <c r="K2196" s="195">
        <f t="shared" si="1559"/>
        <v>46470</v>
      </c>
      <c r="L2196" s="202">
        <f t="shared" si="1539"/>
        <v>46470</v>
      </c>
      <c r="M2196" s="228">
        <f t="shared" si="1564"/>
        <v>30</v>
      </c>
      <c r="N2196" s="67">
        <f t="shared" si="1565"/>
        <v>23</v>
      </c>
      <c r="O2196" s="198">
        <f t="shared" si="1540"/>
        <v>1.00429072</v>
      </c>
      <c r="P2196" s="203">
        <f t="shared" si="1541"/>
        <v>1.0056002500000001</v>
      </c>
      <c r="Q2196" s="203">
        <f t="shared" si="1542"/>
        <v>1.4614661282500863</v>
      </c>
      <c r="R2196" s="198">
        <f t="shared" si="1543"/>
        <v>1.46773687</v>
      </c>
      <c r="S2196" s="198">
        <f t="shared" si="1544"/>
        <v>1.4614661200000001</v>
      </c>
      <c r="T2196" s="198">
        <f t="shared" si="1545"/>
        <v>718.32495259999996</v>
      </c>
      <c r="U2196" s="198">
        <f t="shared" si="1546"/>
        <v>39.122164578334683</v>
      </c>
      <c r="V2196" s="198">
        <f t="shared" si="1547"/>
        <v>190.24347966527512</v>
      </c>
      <c r="W2196" s="198">
        <f t="shared" si="1548"/>
        <v>720.87546631360976</v>
      </c>
      <c r="X2196" s="204">
        <f t="shared" si="1549"/>
        <v>0</v>
      </c>
      <c r="Y2196" s="198">
        <f t="shared" si="1550"/>
        <v>0</v>
      </c>
      <c r="Z2196" s="205">
        <f t="shared" si="1551"/>
        <v>0</v>
      </c>
      <c r="AA2196" s="198">
        <f t="shared" si="1552"/>
        <v>0</v>
      </c>
      <c r="AB2196" s="205">
        <f t="shared" si="1557"/>
        <v>5.1999999999999998E-2</v>
      </c>
      <c r="AC2196" s="140">
        <f t="shared" si="1558"/>
        <v>23</v>
      </c>
      <c r="AD2196" s="67">
        <f t="shared" si="1560"/>
        <v>30</v>
      </c>
      <c r="AE2196" s="11">
        <f t="shared" si="1561"/>
        <v>1.0032439769999999</v>
      </c>
      <c r="AF2196" s="198">
        <f t="shared" si="1553"/>
        <v>2.3302296199999999</v>
      </c>
      <c r="AG2196" s="198">
        <f t="shared" si="1554"/>
        <v>2.3385034299999998</v>
      </c>
      <c r="AH2196" s="198">
        <f t="shared" si="1555"/>
        <v>0</v>
      </c>
      <c r="AI2196" s="196" t="str">
        <f t="shared" si="1562"/>
        <v>A+J=</v>
      </c>
      <c r="AJ2196" s="72">
        <f t="shared" si="1563"/>
        <v>46470</v>
      </c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56" ht="15" customHeight="1" x14ac:dyDescent="0.25">
      <c r="A2197" s="197">
        <f t="shared" si="1556"/>
        <v>46464</v>
      </c>
      <c r="B2197" s="198">
        <f t="shared" si="1531"/>
        <v>723.42733145999648</v>
      </c>
      <c r="C2197" s="198">
        <f t="shared" si="1532"/>
        <v>491.50982206999998</v>
      </c>
      <c r="D2197" s="198">
        <f t="shared" si="1533"/>
        <v>84.777978019999978</v>
      </c>
      <c r="E2197" s="198">
        <f t="shared" si="1534"/>
        <v>406.73184405000001</v>
      </c>
      <c r="F2197" s="199">
        <f t="shared" si="1535"/>
        <v>7205.03</v>
      </c>
      <c r="G2197" s="63">
        <f t="shared" si="1530"/>
        <v>7245.38</v>
      </c>
      <c r="H2197" s="200">
        <f t="shared" si="1536"/>
        <v>46381</v>
      </c>
      <c r="I2197" s="64">
        <f t="shared" si="1537"/>
        <v>46412</v>
      </c>
      <c r="J2197" s="201">
        <f t="shared" si="1538"/>
        <v>5.6002542668107669E-3</v>
      </c>
      <c r="K2197" s="195">
        <f t="shared" si="1559"/>
        <v>46470</v>
      </c>
      <c r="L2197" s="202">
        <f t="shared" si="1539"/>
        <v>46470</v>
      </c>
      <c r="M2197" s="228">
        <f t="shared" si="1564"/>
        <v>30</v>
      </c>
      <c r="N2197" s="67">
        <f t="shared" si="1565"/>
        <v>24</v>
      </c>
      <c r="O2197" s="198">
        <f t="shared" si="1540"/>
        <v>1.0044776900000001</v>
      </c>
      <c r="P2197" s="203">
        <f t="shared" si="1541"/>
        <v>1.0056002500000001</v>
      </c>
      <c r="Q2197" s="203">
        <f t="shared" si="1542"/>
        <v>1.4614661282500863</v>
      </c>
      <c r="R2197" s="198">
        <f t="shared" si="1543"/>
        <v>1.46801012</v>
      </c>
      <c r="S2197" s="198">
        <f t="shared" si="1544"/>
        <v>1.4614661200000001</v>
      </c>
      <c r="T2197" s="198">
        <f t="shared" si="1545"/>
        <v>718.32495259999996</v>
      </c>
      <c r="U2197" s="198">
        <f t="shared" si="1546"/>
        <v>39.122164578334683</v>
      </c>
      <c r="V2197" s="198">
        <f t="shared" si="1547"/>
        <v>190.35461914166177</v>
      </c>
      <c r="W2197" s="198">
        <f t="shared" si="1548"/>
        <v>720.98660578999647</v>
      </c>
      <c r="X2197" s="204">
        <f t="shared" si="1549"/>
        <v>0</v>
      </c>
      <c r="Y2197" s="198">
        <f t="shared" si="1550"/>
        <v>0</v>
      </c>
      <c r="Z2197" s="205">
        <f t="shared" si="1551"/>
        <v>0</v>
      </c>
      <c r="AA2197" s="198">
        <f t="shared" si="1552"/>
        <v>0</v>
      </c>
      <c r="AB2197" s="205">
        <f t="shared" si="1557"/>
        <v>5.1999999999999998E-2</v>
      </c>
      <c r="AC2197" s="140">
        <f t="shared" si="1558"/>
        <v>24</v>
      </c>
      <c r="AD2197" s="67">
        <f t="shared" si="1560"/>
        <v>30</v>
      </c>
      <c r="AE2197" s="11">
        <f t="shared" si="1561"/>
        <v>1.003385258</v>
      </c>
      <c r="AF2197" s="198">
        <f t="shared" si="1553"/>
        <v>2.4317152900000001</v>
      </c>
      <c r="AG2197" s="198">
        <f t="shared" si="1554"/>
        <v>2.44072567</v>
      </c>
      <c r="AH2197" s="198">
        <f t="shared" si="1555"/>
        <v>0</v>
      </c>
      <c r="AI2197" s="196" t="str">
        <f t="shared" si="1562"/>
        <v>A+J=</v>
      </c>
      <c r="AJ2197" s="72">
        <f t="shared" si="1563"/>
        <v>46470</v>
      </c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56" ht="15" customHeight="1" x14ac:dyDescent="0.25">
      <c r="A2198" s="197">
        <f t="shared" si="1556"/>
        <v>46465</v>
      </c>
      <c r="B2198" s="198">
        <f t="shared" si="1531"/>
        <v>723.64075941297517</v>
      </c>
      <c r="C2198" s="198">
        <f t="shared" si="1532"/>
        <v>491.50982206999998</v>
      </c>
      <c r="D2198" s="198">
        <f t="shared" si="1533"/>
        <v>84.777978019999978</v>
      </c>
      <c r="E2198" s="198">
        <f t="shared" si="1534"/>
        <v>406.73184405000001</v>
      </c>
      <c r="F2198" s="199">
        <f t="shared" si="1535"/>
        <v>7205.03</v>
      </c>
      <c r="G2198" s="63">
        <f t="shared" si="1530"/>
        <v>7245.38</v>
      </c>
      <c r="H2198" s="200">
        <f t="shared" si="1536"/>
        <v>46381</v>
      </c>
      <c r="I2198" s="64">
        <f t="shared" si="1537"/>
        <v>46412</v>
      </c>
      <c r="J2198" s="201">
        <f t="shared" si="1538"/>
        <v>5.6002542668107669E-3</v>
      </c>
      <c r="K2198" s="195">
        <f t="shared" si="1559"/>
        <v>46470</v>
      </c>
      <c r="L2198" s="202">
        <f t="shared" si="1539"/>
        <v>46470</v>
      </c>
      <c r="M2198" s="228">
        <f t="shared" si="1564"/>
        <v>30</v>
      </c>
      <c r="N2198" s="67">
        <f t="shared" si="1565"/>
        <v>25</v>
      </c>
      <c r="O2198" s="198">
        <f t="shared" si="1540"/>
        <v>1.0046647</v>
      </c>
      <c r="P2198" s="203">
        <f t="shared" si="1541"/>
        <v>1.0056002500000001</v>
      </c>
      <c r="Q2198" s="203">
        <f t="shared" si="1542"/>
        <v>1.4614661282500863</v>
      </c>
      <c r="R2198" s="198">
        <f t="shared" si="1543"/>
        <v>1.4682834199999999</v>
      </c>
      <c r="S2198" s="198">
        <f t="shared" si="1544"/>
        <v>1.4614661200000001</v>
      </c>
      <c r="T2198" s="198">
        <f t="shared" si="1545"/>
        <v>718.32495259999996</v>
      </c>
      <c r="U2198" s="198">
        <f t="shared" si="1546"/>
        <v>39.122164578334683</v>
      </c>
      <c r="V2198" s="198">
        <f t="shared" si="1547"/>
        <v>190.4657789546406</v>
      </c>
      <c r="W2198" s="198">
        <f t="shared" si="1548"/>
        <v>721.09776560297519</v>
      </c>
      <c r="X2198" s="204">
        <f t="shared" si="1549"/>
        <v>0</v>
      </c>
      <c r="Y2198" s="198">
        <f t="shared" si="1550"/>
        <v>0</v>
      </c>
      <c r="Z2198" s="205">
        <f t="shared" si="1551"/>
        <v>0</v>
      </c>
      <c r="AA2198" s="198">
        <f t="shared" si="1552"/>
        <v>0</v>
      </c>
      <c r="AB2198" s="205">
        <f t="shared" si="1557"/>
        <v>5.1999999999999998E-2</v>
      </c>
      <c r="AC2198" s="140">
        <f t="shared" si="1558"/>
        <v>25</v>
      </c>
      <c r="AD2198" s="67">
        <f t="shared" si="1560"/>
        <v>30</v>
      </c>
      <c r="AE2198" s="11">
        <f t="shared" si="1561"/>
        <v>1.003526559</v>
      </c>
      <c r="AF2198" s="198">
        <f t="shared" si="1553"/>
        <v>2.53321532</v>
      </c>
      <c r="AG2198" s="198">
        <f t="shared" si="1554"/>
        <v>2.54299381</v>
      </c>
      <c r="AH2198" s="198">
        <f t="shared" si="1555"/>
        <v>0</v>
      </c>
      <c r="AI2198" s="196" t="str">
        <f t="shared" si="1562"/>
        <v>A+J=</v>
      </c>
      <c r="AJ2198" s="72">
        <f t="shared" si="1563"/>
        <v>46470</v>
      </c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56" ht="15" customHeight="1" x14ac:dyDescent="0.25">
      <c r="A2199" s="197">
        <f t="shared" si="1556"/>
        <v>46466</v>
      </c>
      <c r="B2199" s="198">
        <f t="shared" si="1531"/>
        <v>723.85425769986477</v>
      </c>
      <c r="C2199" s="198">
        <f t="shared" si="1532"/>
        <v>491.50982206999998</v>
      </c>
      <c r="D2199" s="198">
        <f t="shared" si="1533"/>
        <v>84.777978019999978</v>
      </c>
      <c r="E2199" s="198">
        <f t="shared" si="1534"/>
        <v>406.73184405000001</v>
      </c>
      <c r="F2199" s="199">
        <f t="shared" si="1535"/>
        <v>7205.03</v>
      </c>
      <c r="G2199" s="63">
        <f t="shared" si="1530"/>
        <v>7245.38</v>
      </c>
      <c r="H2199" s="200">
        <f t="shared" si="1536"/>
        <v>46381</v>
      </c>
      <c r="I2199" s="64">
        <f t="shared" si="1537"/>
        <v>46412</v>
      </c>
      <c r="J2199" s="201">
        <f t="shared" si="1538"/>
        <v>5.6002542668107669E-3</v>
      </c>
      <c r="K2199" s="195">
        <f t="shared" si="1559"/>
        <v>46470</v>
      </c>
      <c r="L2199" s="202">
        <f t="shared" si="1539"/>
        <v>46470</v>
      </c>
      <c r="M2199" s="228">
        <f t="shared" si="1564"/>
        <v>30</v>
      </c>
      <c r="N2199" s="67">
        <f t="shared" si="1565"/>
        <v>26</v>
      </c>
      <c r="O2199" s="198">
        <f t="shared" si="1540"/>
        <v>1.0048517400000001</v>
      </c>
      <c r="P2199" s="203">
        <f t="shared" si="1541"/>
        <v>1.0056002500000001</v>
      </c>
      <c r="Q2199" s="203">
        <f t="shared" si="1542"/>
        <v>1.4614661282500863</v>
      </c>
      <c r="R2199" s="198">
        <f t="shared" si="1543"/>
        <v>1.4685567799999999</v>
      </c>
      <c r="S2199" s="198">
        <f t="shared" si="1544"/>
        <v>1.4614661200000001</v>
      </c>
      <c r="T2199" s="198">
        <f t="shared" si="1545"/>
        <v>718.32495259999996</v>
      </c>
      <c r="U2199" s="198">
        <f t="shared" si="1546"/>
        <v>39.122164578334683</v>
      </c>
      <c r="V2199" s="198">
        <f t="shared" si="1547"/>
        <v>190.57696317153011</v>
      </c>
      <c r="W2199" s="198">
        <f t="shared" si="1548"/>
        <v>721.20894981986476</v>
      </c>
      <c r="X2199" s="204">
        <f t="shared" si="1549"/>
        <v>0</v>
      </c>
      <c r="Y2199" s="198">
        <f t="shared" si="1550"/>
        <v>0</v>
      </c>
      <c r="Z2199" s="205">
        <f t="shared" si="1551"/>
        <v>0</v>
      </c>
      <c r="AA2199" s="198">
        <f t="shared" si="1552"/>
        <v>0</v>
      </c>
      <c r="AB2199" s="205">
        <f t="shared" si="1557"/>
        <v>5.1999999999999998E-2</v>
      </c>
      <c r="AC2199" s="140">
        <f t="shared" si="1558"/>
        <v>26</v>
      </c>
      <c r="AD2199" s="67">
        <f t="shared" si="1560"/>
        <v>30</v>
      </c>
      <c r="AE2199" s="11">
        <f t="shared" si="1561"/>
        <v>1.0036678800000001</v>
      </c>
      <c r="AF2199" s="198">
        <f t="shared" si="1553"/>
        <v>2.6347297200000002</v>
      </c>
      <c r="AG2199" s="198">
        <f t="shared" si="1554"/>
        <v>2.6453078799999998</v>
      </c>
      <c r="AH2199" s="198">
        <f t="shared" si="1555"/>
        <v>0</v>
      </c>
      <c r="AI2199" s="196" t="str">
        <f t="shared" si="1562"/>
        <v>A+J=</v>
      </c>
      <c r="AJ2199" s="72">
        <f t="shared" si="1563"/>
        <v>46470</v>
      </c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56" ht="15" customHeight="1" x14ac:dyDescent="0.25">
      <c r="A2200" s="197">
        <f t="shared" si="1556"/>
        <v>46467</v>
      </c>
      <c r="B2200" s="198">
        <f t="shared" si="1531"/>
        <v>724.06782152334654</v>
      </c>
      <c r="C2200" s="198">
        <f t="shared" si="1532"/>
        <v>491.50982206999998</v>
      </c>
      <c r="D2200" s="198">
        <f t="shared" si="1533"/>
        <v>84.777978019999978</v>
      </c>
      <c r="E2200" s="198">
        <f t="shared" si="1534"/>
        <v>406.73184405000001</v>
      </c>
      <c r="F2200" s="199">
        <f t="shared" si="1535"/>
        <v>7205.03</v>
      </c>
      <c r="G2200" s="63">
        <f t="shared" si="1530"/>
        <v>7245.38</v>
      </c>
      <c r="H2200" s="200">
        <f t="shared" si="1536"/>
        <v>46381</v>
      </c>
      <c r="I2200" s="64">
        <f t="shared" si="1537"/>
        <v>46412</v>
      </c>
      <c r="J2200" s="201">
        <f t="shared" si="1538"/>
        <v>5.6002542668107669E-3</v>
      </c>
      <c r="K2200" s="195">
        <f t="shared" si="1559"/>
        <v>46470</v>
      </c>
      <c r="L2200" s="202">
        <f t="shared" si="1539"/>
        <v>46470</v>
      </c>
      <c r="M2200" s="228">
        <f t="shared" si="1564"/>
        <v>30</v>
      </c>
      <c r="N2200" s="67">
        <f t="shared" si="1565"/>
        <v>27</v>
      </c>
      <c r="O2200" s="198">
        <f t="shared" si="1540"/>
        <v>1.00503882</v>
      </c>
      <c r="P2200" s="203">
        <f t="shared" si="1541"/>
        <v>1.0056002500000001</v>
      </c>
      <c r="Q2200" s="203">
        <f t="shared" si="1542"/>
        <v>1.4614661282500863</v>
      </c>
      <c r="R2200" s="198">
        <f t="shared" si="1543"/>
        <v>1.46883019</v>
      </c>
      <c r="S2200" s="198">
        <f t="shared" si="1544"/>
        <v>1.4614661200000001</v>
      </c>
      <c r="T2200" s="198">
        <f t="shared" si="1545"/>
        <v>718.32495259999996</v>
      </c>
      <c r="U2200" s="198">
        <f t="shared" si="1546"/>
        <v>39.122164578334683</v>
      </c>
      <c r="V2200" s="198">
        <f t="shared" si="1547"/>
        <v>190.68816772501188</v>
      </c>
      <c r="W2200" s="198">
        <f t="shared" si="1548"/>
        <v>721.32015437334655</v>
      </c>
      <c r="X2200" s="204">
        <f t="shared" si="1549"/>
        <v>0</v>
      </c>
      <c r="Y2200" s="198">
        <f t="shared" si="1550"/>
        <v>0</v>
      </c>
      <c r="Z2200" s="205">
        <f t="shared" si="1551"/>
        <v>0</v>
      </c>
      <c r="AA2200" s="198">
        <f t="shared" si="1552"/>
        <v>0</v>
      </c>
      <c r="AB2200" s="205">
        <f t="shared" si="1557"/>
        <v>5.1999999999999998E-2</v>
      </c>
      <c r="AC2200" s="140">
        <f t="shared" si="1558"/>
        <v>27</v>
      </c>
      <c r="AD2200" s="67">
        <f t="shared" si="1560"/>
        <v>30</v>
      </c>
      <c r="AE2200" s="11">
        <f t="shared" si="1561"/>
        <v>1.0038092199999999</v>
      </c>
      <c r="AF2200" s="198">
        <f t="shared" si="1553"/>
        <v>2.7362577699999999</v>
      </c>
      <c r="AG2200" s="198">
        <f t="shared" si="1554"/>
        <v>2.7476671499999998</v>
      </c>
      <c r="AH2200" s="198">
        <f t="shared" si="1555"/>
        <v>0</v>
      </c>
      <c r="AI2200" s="196" t="str">
        <f t="shared" si="1562"/>
        <v>A+J=</v>
      </c>
      <c r="AJ2200" s="72">
        <f t="shared" si="1563"/>
        <v>46470</v>
      </c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56" ht="15" customHeight="1" x14ac:dyDescent="0.25">
      <c r="A2201" s="197">
        <f t="shared" si="1556"/>
        <v>46468</v>
      </c>
      <c r="B2201" s="198">
        <f t="shared" si="1531"/>
        <v>724.28144827610197</v>
      </c>
      <c r="C2201" s="198">
        <f t="shared" si="1532"/>
        <v>491.50982206999998</v>
      </c>
      <c r="D2201" s="198">
        <f t="shared" si="1533"/>
        <v>84.777978019999978</v>
      </c>
      <c r="E2201" s="198">
        <f t="shared" si="1534"/>
        <v>406.73184405000001</v>
      </c>
      <c r="F2201" s="199">
        <f t="shared" si="1535"/>
        <v>7205.03</v>
      </c>
      <c r="G2201" s="63">
        <f t="shared" si="1530"/>
        <v>7245.38</v>
      </c>
      <c r="H2201" s="200">
        <f t="shared" si="1536"/>
        <v>46381</v>
      </c>
      <c r="I2201" s="64">
        <f t="shared" si="1537"/>
        <v>46412</v>
      </c>
      <c r="J2201" s="201">
        <f t="shared" si="1538"/>
        <v>5.6002542668107669E-3</v>
      </c>
      <c r="K2201" s="195">
        <f t="shared" si="1559"/>
        <v>46470</v>
      </c>
      <c r="L2201" s="202">
        <f t="shared" si="1539"/>
        <v>46470</v>
      </c>
      <c r="M2201" s="228">
        <f t="shared" si="1564"/>
        <v>30</v>
      </c>
      <c r="N2201" s="67">
        <f t="shared" si="1565"/>
        <v>28</v>
      </c>
      <c r="O2201" s="198">
        <f t="shared" si="1540"/>
        <v>1.0052259299999999</v>
      </c>
      <c r="P2201" s="203">
        <f t="shared" si="1541"/>
        <v>1.0056002500000001</v>
      </c>
      <c r="Q2201" s="203">
        <f t="shared" si="1542"/>
        <v>1.4614661282500863</v>
      </c>
      <c r="R2201" s="198">
        <f t="shared" si="1543"/>
        <v>1.4691036399999999</v>
      </c>
      <c r="S2201" s="198">
        <f t="shared" si="1544"/>
        <v>1.4614661200000001</v>
      </c>
      <c r="T2201" s="198">
        <f t="shared" si="1545"/>
        <v>718.32495259999996</v>
      </c>
      <c r="U2201" s="198">
        <f t="shared" si="1546"/>
        <v>39.122164578334683</v>
      </c>
      <c r="V2201" s="198">
        <f t="shared" si="1547"/>
        <v>190.79938854776731</v>
      </c>
      <c r="W2201" s="198">
        <f t="shared" si="1548"/>
        <v>721.43137519610195</v>
      </c>
      <c r="X2201" s="204">
        <f t="shared" si="1549"/>
        <v>0</v>
      </c>
      <c r="Y2201" s="198">
        <f t="shared" si="1550"/>
        <v>0</v>
      </c>
      <c r="Z2201" s="205">
        <f t="shared" si="1551"/>
        <v>0</v>
      </c>
      <c r="AA2201" s="198">
        <f t="shared" si="1552"/>
        <v>0</v>
      </c>
      <c r="AB2201" s="205">
        <f t="shared" si="1557"/>
        <v>5.1999999999999998E-2</v>
      </c>
      <c r="AC2201" s="140">
        <f t="shared" si="1558"/>
        <v>28</v>
      </c>
      <c r="AD2201" s="67">
        <f t="shared" si="1560"/>
        <v>30</v>
      </c>
      <c r="AE2201" s="11">
        <f t="shared" si="1561"/>
        <v>1.003950581</v>
      </c>
      <c r="AF2201" s="198">
        <f t="shared" si="1553"/>
        <v>2.8378009</v>
      </c>
      <c r="AG2201" s="198">
        <f t="shared" si="1554"/>
        <v>2.85007308</v>
      </c>
      <c r="AH2201" s="198">
        <f t="shared" si="1555"/>
        <v>0</v>
      </c>
      <c r="AI2201" s="196" t="str">
        <f t="shared" si="1562"/>
        <v>A+J=</v>
      </c>
      <c r="AJ2201" s="72">
        <f t="shared" si="1563"/>
        <v>46470</v>
      </c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56" ht="15" customHeight="1" x14ac:dyDescent="0.25">
      <c r="A2202" s="197">
        <f t="shared" si="1556"/>
        <v>46469</v>
      </c>
      <c r="B2202" s="198">
        <f t="shared" si="1531"/>
        <v>724.4951405954497</v>
      </c>
      <c r="C2202" s="198">
        <f t="shared" si="1532"/>
        <v>491.50982206999998</v>
      </c>
      <c r="D2202" s="198">
        <f t="shared" si="1533"/>
        <v>84.777978019999978</v>
      </c>
      <c r="E2202" s="198">
        <f t="shared" si="1534"/>
        <v>406.73184405000001</v>
      </c>
      <c r="F2202" s="199">
        <f t="shared" si="1535"/>
        <v>7205.03</v>
      </c>
      <c r="G2202" s="63">
        <f t="shared" si="1530"/>
        <v>7245.38</v>
      </c>
      <c r="H2202" s="200">
        <f t="shared" si="1536"/>
        <v>46381</v>
      </c>
      <c r="I2202" s="64">
        <f t="shared" si="1537"/>
        <v>46412</v>
      </c>
      <c r="J2202" s="201">
        <f t="shared" si="1538"/>
        <v>5.6002542668107669E-3</v>
      </c>
      <c r="K2202" s="195">
        <f t="shared" si="1559"/>
        <v>46470</v>
      </c>
      <c r="L2202" s="202">
        <f t="shared" si="1539"/>
        <v>46470</v>
      </c>
      <c r="M2202" s="228">
        <f t="shared" si="1564"/>
        <v>30</v>
      </c>
      <c r="N2202" s="67">
        <f t="shared" si="1565"/>
        <v>29</v>
      </c>
      <c r="O2202" s="198">
        <f t="shared" si="1540"/>
        <v>1.0054130699999999</v>
      </c>
      <c r="P2202" s="203">
        <f t="shared" si="1541"/>
        <v>1.0056002500000001</v>
      </c>
      <c r="Q2202" s="203">
        <f t="shared" si="1542"/>
        <v>1.4614661282500863</v>
      </c>
      <c r="R2202" s="198">
        <f t="shared" si="1543"/>
        <v>1.46937714</v>
      </c>
      <c r="S2202" s="198">
        <f t="shared" si="1544"/>
        <v>1.4614661200000001</v>
      </c>
      <c r="T2202" s="198">
        <f t="shared" si="1545"/>
        <v>718.32495259999996</v>
      </c>
      <c r="U2202" s="198">
        <f t="shared" si="1546"/>
        <v>39.122164578334683</v>
      </c>
      <c r="V2202" s="198">
        <f t="shared" si="1547"/>
        <v>190.91062970711502</v>
      </c>
      <c r="W2202" s="198">
        <f t="shared" si="1548"/>
        <v>721.5426163554497</v>
      </c>
      <c r="X2202" s="204">
        <f t="shared" si="1549"/>
        <v>0</v>
      </c>
      <c r="Y2202" s="198">
        <f t="shared" si="1550"/>
        <v>0</v>
      </c>
      <c r="Z2202" s="205">
        <f t="shared" si="1551"/>
        <v>0</v>
      </c>
      <c r="AA2202" s="198">
        <f t="shared" si="1552"/>
        <v>0</v>
      </c>
      <c r="AB2202" s="205">
        <f t="shared" si="1557"/>
        <v>5.1999999999999998E-2</v>
      </c>
      <c r="AC2202" s="140">
        <f t="shared" si="1558"/>
        <v>29</v>
      </c>
      <c r="AD2202" s="67">
        <f t="shared" si="1560"/>
        <v>30</v>
      </c>
      <c r="AE2202" s="11">
        <f t="shared" si="1561"/>
        <v>1.0040919610000001</v>
      </c>
      <c r="AF2202" s="198">
        <f t="shared" si="1553"/>
        <v>2.93935769</v>
      </c>
      <c r="AG2202" s="198">
        <f t="shared" si="1554"/>
        <v>2.9525242399999998</v>
      </c>
      <c r="AH2202" s="198">
        <f t="shared" si="1555"/>
        <v>0</v>
      </c>
      <c r="AI2202" s="196" t="str">
        <f t="shared" si="1562"/>
        <v>A+J=</v>
      </c>
      <c r="AJ2202" s="72">
        <f t="shared" si="1563"/>
        <v>46470</v>
      </c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56" ht="15" customHeight="1" x14ac:dyDescent="0.25">
      <c r="A2203" s="197">
        <f t="shared" si="1556"/>
        <v>46470</v>
      </c>
      <c r="B2203" s="198">
        <f t="shared" si="1531"/>
        <v>724.70890403870806</v>
      </c>
      <c r="C2203" s="198">
        <f t="shared" si="1532"/>
        <v>491.50982206999998</v>
      </c>
      <c r="D2203" s="198">
        <f t="shared" si="1533"/>
        <v>84.777978019999978</v>
      </c>
      <c r="E2203" s="198">
        <f t="shared" si="1534"/>
        <v>406.73184405000001</v>
      </c>
      <c r="F2203" s="199">
        <f t="shared" si="1535"/>
        <v>7205.03</v>
      </c>
      <c r="G2203" s="63">
        <f t="shared" si="1530"/>
        <v>7245.38</v>
      </c>
      <c r="H2203" s="200">
        <f t="shared" si="1536"/>
        <v>46381</v>
      </c>
      <c r="I2203" s="64">
        <f t="shared" si="1537"/>
        <v>46412</v>
      </c>
      <c r="J2203" s="201">
        <f t="shared" si="1538"/>
        <v>5.6002542668107669E-3</v>
      </c>
      <c r="K2203" s="195">
        <f t="shared" si="1559"/>
        <v>46501</v>
      </c>
      <c r="L2203" s="202">
        <f t="shared" si="1539"/>
        <v>46470</v>
      </c>
      <c r="M2203" s="228">
        <f t="shared" si="1564"/>
        <v>30</v>
      </c>
      <c r="N2203" s="67">
        <f t="shared" si="1565"/>
        <v>30</v>
      </c>
      <c r="O2203" s="198">
        <f t="shared" si="1540"/>
        <v>1.0056002500000001</v>
      </c>
      <c r="P2203" s="203">
        <f t="shared" si="1541"/>
        <v>1.0056002500000001</v>
      </c>
      <c r="Q2203" s="203">
        <f t="shared" si="1542"/>
        <v>1.4614661282500863</v>
      </c>
      <c r="R2203" s="198">
        <f t="shared" si="1543"/>
        <v>1.4696507000000001</v>
      </c>
      <c r="S2203" s="198">
        <f t="shared" si="1544"/>
        <v>1.4614661200000001</v>
      </c>
      <c r="T2203" s="198">
        <f t="shared" si="1545"/>
        <v>718.32495259999996</v>
      </c>
      <c r="U2203" s="198">
        <f t="shared" si="1546"/>
        <v>39.122164578334683</v>
      </c>
      <c r="V2203" s="198">
        <f t="shared" si="1547"/>
        <v>191.02189527037336</v>
      </c>
      <c r="W2203" s="198">
        <f t="shared" si="1548"/>
        <v>721.65388191870807</v>
      </c>
      <c r="X2203" s="204">
        <f t="shared" si="1549"/>
        <v>72</v>
      </c>
      <c r="Y2203" s="198">
        <f t="shared" si="1550"/>
        <v>2.0807389999999999</v>
      </c>
      <c r="Z2203" s="205">
        <f t="shared" si="1551"/>
        <v>1.5303000000000001E-2</v>
      </c>
      <c r="AA2203" s="198">
        <f t="shared" si="1552"/>
        <v>10.992526740000001</v>
      </c>
      <c r="AB2203" s="205">
        <f t="shared" si="1557"/>
        <v>5.1999999999999998E-2</v>
      </c>
      <c r="AC2203" s="140">
        <f t="shared" si="1558"/>
        <v>30</v>
      </c>
      <c r="AD2203" s="67">
        <f t="shared" si="1560"/>
        <v>30</v>
      </c>
      <c r="AE2203" s="11">
        <f t="shared" si="1561"/>
        <v>1.0042333619999999</v>
      </c>
      <c r="AF2203" s="198">
        <f t="shared" si="1553"/>
        <v>3.04092955</v>
      </c>
      <c r="AG2203" s="198">
        <f t="shared" si="1554"/>
        <v>3.0550221199999998</v>
      </c>
      <c r="AH2203" s="198">
        <f t="shared" si="1555"/>
        <v>14.03345629</v>
      </c>
      <c r="AI2203" s="196" t="str">
        <f t="shared" si="1562"/>
        <v>A+J=</v>
      </c>
      <c r="AJ2203" s="72">
        <f t="shared" si="1563"/>
        <v>46470</v>
      </c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</row>
    <row r="2204" spans="1:156" ht="15" customHeight="1" x14ac:dyDescent="0.25">
      <c r="A2204" s="197">
        <f t="shared" si="1556"/>
        <v>46471</v>
      </c>
      <c r="B2204" s="198">
        <f t="shared" si="1531"/>
        <v>710.87273085199433</v>
      </c>
      <c r="C2204" s="198">
        <f t="shared" si="1532"/>
        <v>483.98824726999999</v>
      </c>
      <c r="D2204" s="198">
        <f t="shared" si="1533"/>
        <v>77.256403220000038</v>
      </c>
      <c r="E2204" s="198">
        <f t="shared" si="1534"/>
        <v>406.73184404999995</v>
      </c>
      <c r="F2204" s="199">
        <f t="shared" si="1535"/>
        <v>7205.03</v>
      </c>
      <c r="G2204" s="63">
        <f t="shared" si="1530"/>
        <v>7245.38</v>
      </c>
      <c r="H2204" s="200">
        <f t="shared" si="1536"/>
        <v>46412</v>
      </c>
      <c r="I2204" s="64">
        <f t="shared" si="1537"/>
        <v>46443</v>
      </c>
      <c r="J2204" s="201">
        <f t="shared" si="1538"/>
        <v>5.6002542668107669E-3</v>
      </c>
      <c r="K2204" s="195">
        <f t="shared" si="1559"/>
        <v>46501</v>
      </c>
      <c r="L2204" s="202">
        <f t="shared" si="1539"/>
        <v>46501</v>
      </c>
      <c r="M2204" s="228">
        <f t="shared" si="1564"/>
        <v>30</v>
      </c>
      <c r="N2204" s="67">
        <f t="shared" si="1565"/>
        <v>1</v>
      </c>
      <c r="O2204" s="198">
        <f t="shared" si="1540"/>
        <v>1.0001861700000001</v>
      </c>
      <c r="P2204" s="203">
        <f t="shared" si="1541"/>
        <v>1.0056002500000001</v>
      </c>
      <c r="Q2204" s="203">
        <f t="shared" si="1542"/>
        <v>1.469650703934819</v>
      </c>
      <c r="R2204" s="198">
        <f t="shared" si="1543"/>
        <v>1.4699243</v>
      </c>
      <c r="S2204" s="198">
        <f t="shared" si="1544"/>
        <v>1.4614661200000001</v>
      </c>
      <c r="T2204" s="198">
        <f t="shared" si="1545"/>
        <v>707.33242585999994</v>
      </c>
      <c r="U2204" s="198">
        <f t="shared" si="1546"/>
        <v>35.651212639088932</v>
      </c>
      <c r="V2204" s="198">
        <f t="shared" si="1547"/>
        <v>191.13317710290536</v>
      </c>
      <c r="W2204" s="198">
        <f t="shared" si="1548"/>
        <v>710.77263701199433</v>
      </c>
      <c r="X2204" s="204">
        <f t="shared" si="1549"/>
        <v>0</v>
      </c>
      <c r="Y2204" s="198">
        <f t="shared" si="1550"/>
        <v>0</v>
      </c>
      <c r="Z2204" s="205">
        <f t="shared" si="1551"/>
        <v>0</v>
      </c>
      <c r="AA2204" s="198">
        <f t="shared" si="1552"/>
        <v>0</v>
      </c>
      <c r="AB2204" s="205">
        <f t="shared" si="1557"/>
        <v>5.1999999999999998E-2</v>
      </c>
      <c r="AC2204" s="140">
        <f t="shared" si="1558"/>
        <v>1</v>
      </c>
      <c r="AD2204" s="67">
        <f t="shared" si="1560"/>
        <v>30</v>
      </c>
      <c r="AE2204" s="11">
        <f t="shared" si="1561"/>
        <v>1.000140824</v>
      </c>
      <c r="AF2204" s="198">
        <f t="shared" si="1553"/>
        <v>9.9609379999999997E-2</v>
      </c>
      <c r="AG2204" s="198">
        <f t="shared" si="1554"/>
        <v>0.10009384</v>
      </c>
      <c r="AH2204" s="198">
        <f t="shared" si="1555"/>
        <v>0</v>
      </c>
      <c r="AI2204" s="196" t="str">
        <f t="shared" si="1562"/>
        <v>A+J=</v>
      </c>
      <c r="AJ2204" s="72">
        <f t="shared" si="1563"/>
        <v>46501</v>
      </c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56" ht="15" customHeight="1" x14ac:dyDescent="0.25">
      <c r="A2205" s="197">
        <f t="shared" si="1556"/>
        <v>46472</v>
      </c>
      <c r="B2205" s="198">
        <f t="shared" si="1531"/>
        <v>711.08417243111865</v>
      </c>
      <c r="C2205" s="198">
        <f t="shared" si="1532"/>
        <v>483.98824726999999</v>
      </c>
      <c r="D2205" s="198">
        <f t="shared" si="1533"/>
        <v>77.256403220000038</v>
      </c>
      <c r="E2205" s="198">
        <f t="shared" si="1534"/>
        <v>406.73184404999995</v>
      </c>
      <c r="F2205" s="199">
        <f t="shared" si="1535"/>
        <v>7205.03</v>
      </c>
      <c r="G2205" s="63">
        <f t="shared" si="1530"/>
        <v>7245.38</v>
      </c>
      <c r="H2205" s="200">
        <f t="shared" si="1536"/>
        <v>46412</v>
      </c>
      <c r="I2205" s="64">
        <f t="shared" si="1537"/>
        <v>46443</v>
      </c>
      <c r="J2205" s="201">
        <f t="shared" si="1538"/>
        <v>5.6002542668107669E-3</v>
      </c>
      <c r="K2205" s="195">
        <f t="shared" si="1559"/>
        <v>46501</v>
      </c>
      <c r="L2205" s="202">
        <f t="shared" si="1539"/>
        <v>46501</v>
      </c>
      <c r="M2205" s="228">
        <f t="shared" si="1564"/>
        <v>30</v>
      </c>
      <c r="N2205" s="67">
        <f t="shared" si="1565"/>
        <v>2</v>
      </c>
      <c r="O2205" s="198">
        <f t="shared" si="1540"/>
        <v>1.00037237</v>
      </c>
      <c r="P2205" s="203">
        <f t="shared" si="1541"/>
        <v>1.0056002500000001</v>
      </c>
      <c r="Q2205" s="203">
        <f t="shared" si="1542"/>
        <v>1.469650703934819</v>
      </c>
      <c r="R2205" s="198">
        <f t="shared" si="1543"/>
        <v>1.47019795</v>
      </c>
      <c r="S2205" s="198">
        <f t="shared" si="1544"/>
        <v>1.4614661200000001</v>
      </c>
      <c r="T2205" s="198">
        <f t="shared" si="1545"/>
        <v>707.33242585999994</v>
      </c>
      <c r="U2205" s="198">
        <f t="shared" si="1546"/>
        <v>35.651212639088932</v>
      </c>
      <c r="V2205" s="198">
        <f t="shared" si="1547"/>
        <v>191.24447927202965</v>
      </c>
      <c r="W2205" s="198">
        <f t="shared" si="1548"/>
        <v>710.88393918111865</v>
      </c>
      <c r="X2205" s="204">
        <f t="shared" si="1549"/>
        <v>0</v>
      </c>
      <c r="Y2205" s="198">
        <f t="shared" si="1550"/>
        <v>0</v>
      </c>
      <c r="Z2205" s="205">
        <f t="shared" si="1551"/>
        <v>0</v>
      </c>
      <c r="AA2205" s="198">
        <f t="shared" si="1552"/>
        <v>0</v>
      </c>
      <c r="AB2205" s="205">
        <f t="shared" si="1557"/>
        <v>5.1999999999999998E-2</v>
      </c>
      <c r="AC2205" s="140">
        <f t="shared" si="1558"/>
        <v>2</v>
      </c>
      <c r="AD2205" s="67">
        <f t="shared" si="1560"/>
        <v>30</v>
      </c>
      <c r="AE2205" s="11">
        <f t="shared" si="1561"/>
        <v>1.000281668</v>
      </c>
      <c r="AF2205" s="198">
        <f t="shared" si="1553"/>
        <v>0.19923289999999999</v>
      </c>
      <c r="AG2205" s="198">
        <f t="shared" si="1554"/>
        <v>0.20023325</v>
      </c>
      <c r="AH2205" s="198">
        <f t="shared" si="1555"/>
        <v>0</v>
      </c>
      <c r="AI2205" s="196" t="str">
        <f t="shared" si="1562"/>
        <v>A+J=</v>
      </c>
      <c r="AJ2205" s="72">
        <f t="shared" si="1563"/>
        <v>46501</v>
      </c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56" ht="15" customHeight="1" x14ac:dyDescent="0.25">
      <c r="A2206" s="197">
        <f t="shared" si="1556"/>
        <v>46473</v>
      </c>
      <c r="B2206" s="198">
        <f t="shared" si="1531"/>
        <v>711.2956840041536</v>
      </c>
      <c r="C2206" s="198">
        <f t="shared" si="1532"/>
        <v>483.98824726999999</v>
      </c>
      <c r="D2206" s="198">
        <f t="shared" si="1533"/>
        <v>77.256403220000038</v>
      </c>
      <c r="E2206" s="198">
        <f t="shared" si="1534"/>
        <v>406.73184404999995</v>
      </c>
      <c r="F2206" s="199">
        <f t="shared" si="1535"/>
        <v>7205.03</v>
      </c>
      <c r="G2206" s="63">
        <f t="shared" si="1530"/>
        <v>7245.38</v>
      </c>
      <c r="H2206" s="200">
        <f t="shared" si="1536"/>
        <v>46412</v>
      </c>
      <c r="I2206" s="64">
        <f t="shared" si="1537"/>
        <v>46443</v>
      </c>
      <c r="J2206" s="201">
        <f t="shared" si="1538"/>
        <v>5.6002542668107669E-3</v>
      </c>
      <c r="K2206" s="195">
        <f t="shared" si="1559"/>
        <v>46501</v>
      </c>
      <c r="L2206" s="202">
        <f t="shared" si="1539"/>
        <v>46501</v>
      </c>
      <c r="M2206" s="228">
        <f t="shared" si="1564"/>
        <v>30</v>
      </c>
      <c r="N2206" s="67">
        <f t="shared" si="1565"/>
        <v>3</v>
      </c>
      <c r="O2206" s="198">
        <f t="shared" si="1540"/>
        <v>1.0005586099999999</v>
      </c>
      <c r="P2206" s="203">
        <f t="shared" si="1541"/>
        <v>1.0056002500000001</v>
      </c>
      <c r="Q2206" s="203">
        <f t="shared" si="1542"/>
        <v>1.469650703934819</v>
      </c>
      <c r="R2206" s="198">
        <f t="shared" si="1543"/>
        <v>1.4704716600000001</v>
      </c>
      <c r="S2206" s="198">
        <f t="shared" si="1544"/>
        <v>1.4614661200000001</v>
      </c>
      <c r="T2206" s="198">
        <f t="shared" si="1545"/>
        <v>707.33242585999994</v>
      </c>
      <c r="U2206" s="198">
        <f t="shared" si="1546"/>
        <v>35.651212639088932</v>
      </c>
      <c r="V2206" s="198">
        <f t="shared" si="1547"/>
        <v>191.35580584506462</v>
      </c>
      <c r="W2206" s="198">
        <f t="shared" si="1548"/>
        <v>710.99526575415359</v>
      </c>
      <c r="X2206" s="204">
        <f t="shared" si="1549"/>
        <v>0</v>
      </c>
      <c r="Y2206" s="198">
        <f t="shared" si="1550"/>
        <v>0</v>
      </c>
      <c r="Z2206" s="205">
        <f t="shared" si="1551"/>
        <v>0</v>
      </c>
      <c r="AA2206" s="198">
        <f t="shared" si="1552"/>
        <v>0</v>
      </c>
      <c r="AB2206" s="205">
        <f t="shared" si="1557"/>
        <v>5.1999999999999998E-2</v>
      </c>
      <c r="AC2206" s="140">
        <f t="shared" si="1558"/>
        <v>3</v>
      </c>
      <c r="AD2206" s="67">
        <f t="shared" si="1560"/>
        <v>30</v>
      </c>
      <c r="AE2206" s="11">
        <f t="shared" si="1561"/>
        <v>1.000422532</v>
      </c>
      <c r="AF2206" s="198">
        <f t="shared" si="1553"/>
        <v>0.29887058</v>
      </c>
      <c r="AG2206" s="198">
        <f t="shared" si="1554"/>
        <v>0.30041825</v>
      </c>
      <c r="AH2206" s="198">
        <f t="shared" si="1555"/>
        <v>0</v>
      </c>
      <c r="AI2206" s="196" t="str">
        <f t="shared" si="1562"/>
        <v>A+J=</v>
      </c>
      <c r="AJ2206" s="72">
        <f t="shared" si="1563"/>
        <v>46501</v>
      </c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56" ht="15" customHeight="1" x14ac:dyDescent="0.25">
      <c r="A2207" s="197">
        <f t="shared" si="1556"/>
        <v>46474</v>
      </c>
      <c r="B2207" s="198">
        <f t="shared" si="1531"/>
        <v>711.5072648610992</v>
      </c>
      <c r="C2207" s="198">
        <f t="shared" si="1532"/>
        <v>483.98824726999999</v>
      </c>
      <c r="D2207" s="198">
        <f t="shared" si="1533"/>
        <v>77.256403220000038</v>
      </c>
      <c r="E2207" s="198">
        <f t="shared" si="1534"/>
        <v>406.73184404999995</v>
      </c>
      <c r="F2207" s="199">
        <f t="shared" si="1535"/>
        <v>7205.03</v>
      </c>
      <c r="G2207" s="63">
        <f t="shared" si="1530"/>
        <v>7245.38</v>
      </c>
      <c r="H2207" s="200">
        <f t="shared" si="1536"/>
        <v>46412</v>
      </c>
      <c r="I2207" s="64">
        <f t="shared" si="1537"/>
        <v>46443</v>
      </c>
      <c r="J2207" s="201">
        <f t="shared" si="1538"/>
        <v>5.6002542668107669E-3</v>
      </c>
      <c r="K2207" s="195">
        <f t="shared" si="1559"/>
        <v>46501</v>
      </c>
      <c r="L2207" s="202">
        <f t="shared" si="1539"/>
        <v>46501</v>
      </c>
      <c r="M2207" s="228">
        <f t="shared" si="1564"/>
        <v>30</v>
      </c>
      <c r="N2207" s="67">
        <f t="shared" si="1565"/>
        <v>4</v>
      </c>
      <c r="O2207" s="198">
        <f t="shared" si="1540"/>
        <v>1.00074489</v>
      </c>
      <c r="P2207" s="203">
        <f t="shared" si="1541"/>
        <v>1.0056002500000001</v>
      </c>
      <c r="Q2207" s="203">
        <f t="shared" si="1542"/>
        <v>1.469650703934819</v>
      </c>
      <c r="R2207" s="198">
        <f t="shared" si="1543"/>
        <v>1.47074543</v>
      </c>
      <c r="S2207" s="198">
        <f t="shared" si="1544"/>
        <v>1.4614661200000001</v>
      </c>
      <c r="T2207" s="198">
        <f t="shared" si="1545"/>
        <v>707.33242585999994</v>
      </c>
      <c r="U2207" s="198">
        <f t="shared" si="1546"/>
        <v>35.651212639088932</v>
      </c>
      <c r="V2207" s="198">
        <f t="shared" si="1547"/>
        <v>191.46715682201017</v>
      </c>
      <c r="W2207" s="198">
        <f t="shared" si="1548"/>
        <v>711.10661673109917</v>
      </c>
      <c r="X2207" s="204">
        <f t="shared" si="1549"/>
        <v>0</v>
      </c>
      <c r="Y2207" s="198">
        <f t="shared" si="1550"/>
        <v>0</v>
      </c>
      <c r="Z2207" s="205">
        <f t="shared" si="1551"/>
        <v>0</v>
      </c>
      <c r="AA2207" s="198">
        <f t="shared" si="1552"/>
        <v>0</v>
      </c>
      <c r="AB2207" s="205">
        <f t="shared" si="1557"/>
        <v>5.1999999999999998E-2</v>
      </c>
      <c r="AC2207" s="140">
        <f t="shared" si="1558"/>
        <v>4</v>
      </c>
      <c r="AD2207" s="67">
        <f t="shared" si="1560"/>
        <v>30</v>
      </c>
      <c r="AE2207" s="11">
        <f t="shared" si="1561"/>
        <v>1.000563415</v>
      </c>
      <c r="AF2207" s="198">
        <f t="shared" si="1553"/>
        <v>0.39852168999999998</v>
      </c>
      <c r="AG2207" s="198">
        <f t="shared" si="1554"/>
        <v>0.40064812999999999</v>
      </c>
      <c r="AH2207" s="198">
        <f t="shared" si="1555"/>
        <v>0</v>
      </c>
      <c r="AI2207" s="196" t="str">
        <f t="shared" si="1562"/>
        <v>A+J=</v>
      </c>
      <c r="AJ2207" s="72">
        <f t="shared" si="1563"/>
        <v>46501</v>
      </c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56" ht="15" customHeight="1" x14ac:dyDescent="0.25">
      <c r="A2208" s="197">
        <f t="shared" si="1556"/>
        <v>46475</v>
      </c>
      <c r="B2208" s="198">
        <f t="shared" si="1531"/>
        <v>711.71890830731843</v>
      </c>
      <c r="C2208" s="198">
        <f t="shared" si="1532"/>
        <v>483.98824726999999</v>
      </c>
      <c r="D2208" s="198">
        <f t="shared" si="1533"/>
        <v>77.256403220000038</v>
      </c>
      <c r="E2208" s="198">
        <f t="shared" si="1534"/>
        <v>406.73184404999995</v>
      </c>
      <c r="F2208" s="199">
        <f t="shared" si="1535"/>
        <v>7205.03</v>
      </c>
      <c r="G2208" s="63">
        <f t="shared" si="1530"/>
        <v>7245.38</v>
      </c>
      <c r="H2208" s="200">
        <f t="shared" si="1536"/>
        <v>46412</v>
      </c>
      <c r="I2208" s="64">
        <f t="shared" si="1537"/>
        <v>46443</v>
      </c>
      <c r="J2208" s="201">
        <f t="shared" si="1538"/>
        <v>5.6002542668107669E-3</v>
      </c>
      <c r="K2208" s="195">
        <f t="shared" si="1559"/>
        <v>46501</v>
      </c>
      <c r="L2208" s="202">
        <f t="shared" si="1539"/>
        <v>46501</v>
      </c>
      <c r="M2208" s="228">
        <f t="shared" si="1564"/>
        <v>30</v>
      </c>
      <c r="N2208" s="67">
        <f t="shared" si="1565"/>
        <v>5</v>
      </c>
      <c r="O2208" s="198">
        <f t="shared" si="1540"/>
        <v>1.0009311999999999</v>
      </c>
      <c r="P2208" s="203">
        <f t="shared" si="1541"/>
        <v>1.0056002500000001</v>
      </c>
      <c r="Q2208" s="203">
        <f t="shared" si="1542"/>
        <v>1.469650703934819</v>
      </c>
      <c r="R2208" s="198">
        <f t="shared" si="1543"/>
        <v>1.47101924</v>
      </c>
      <c r="S2208" s="198">
        <f t="shared" si="1544"/>
        <v>1.4614661200000001</v>
      </c>
      <c r="T2208" s="198">
        <f t="shared" si="1545"/>
        <v>707.33242585999994</v>
      </c>
      <c r="U2208" s="198">
        <f t="shared" si="1546"/>
        <v>35.651212639088932</v>
      </c>
      <c r="V2208" s="198">
        <f t="shared" si="1547"/>
        <v>191.57852406822948</v>
      </c>
      <c r="W2208" s="198">
        <f t="shared" si="1548"/>
        <v>711.21798397731845</v>
      </c>
      <c r="X2208" s="204">
        <f t="shared" si="1549"/>
        <v>0</v>
      </c>
      <c r="Y2208" s="198">
        <f t="shared" si="1550"/>
        <v>0</v>
      </c>
      <c r="Z2208" s="205">
        <f t="shared" si="1551"/>
        <v>0</v>
      </c>
      <c r="AA2208" s="198">
        <f t="shared" si="1552"/>
        <v>0</v>
      </c>
      <c r="AB2208" s="205">
        <f t="shared" si="1557"/>
        <v>5.1999999999999998E-2</v>
      </c>
      <c r="AC2208" s="140">
        <f t="shared" si="1558"/>
        <v>5</v>
      </c>
      <c r="AD2208" s="67">
        <f t="shared" si="1560"/>
        <v>30</v>
      </c>
      <c r="AE2208" s="11">
        <f t="shared" si="1561"/>
        <v>1.000704319</v>
      </c>
      <c r="AF2208" s="198">
        <f t="shared" si="1553"/>
        <v>0.49818765999999998</v>
      </c>
      <c r="AG2208" s="198">
        <f t="shared" si="1554"/>
        <v>0.50092433000000003</v>
      </c>
      <c r="AH2208" s="198">
        <f t="shared" si="1555"/>
        <v>0</v>
      </c>
      <c r="AI2208" s="196" t="str">
        <f t="shared" si="1562"/>
        <v>A+J=</v>
      </c>
      <c r="AJ2208" s="72">
        <f t="shared" si="1563"/>
        <v>46501</v>
      </c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42" ht="15" customHeight="1" x14ac:dyDescent="0.25">
      <c r="A2209" s="197">
        <f t="shared" si="1556"/>
        <v>46476</v>
      </c>
      <c r="B2209" s="198">
        <f t="shared" si="1531"/>
        <v>711.93062108744834</v>
      </c>
      <c r="C2209" s="198">
        <f t="shared" si="1532"/>
        <v>483.98824726999999</v>
      </c>
      <c r="D2209" s="198">
        <f t="shared" si="1533"/>
        <v>77.256403220000038</v>
      </c>
      <c r="E2209" s="198">
        <f t="shared" si="1534"/>
        <v>406.73184404999995</v>
      </c>
      <c r="F2209" s="199">
        <f t="shared" si="1535"/>
        <v>7205.03</v>
      </c>
      <c r="G2209" s="63">
        <f t="shared" si="1530"/>
        <v>7245.38</v>
      </c>
      <c r="H2209" s="200">
        <f t="shared" si="1536"/>
        <v>46412</v>
      </c>
      <c r="I2209" s="64">
        <f t="shared" si="1537"/>
        <v>46443</v>
      </c>
      <c r="J2209" s="201">
        <f t="shared" si="1538"/>
        <v>5.6002542668107669E-3</v>
      </c>
      <c r="K2209" s="195">
        <f t="shared" si="1559"/>
        <v>46501</v>
      </c>
      <c r="L2209" s="202">
        <f t="shared" si="1539"/>
        <v>46501</v>
      </c>
      <c r="M2209" s="228">
        <f t="shared" si="1564"/>
        <v>30</v>
      </c>
      <c r="N2209" s="67">
        <f t="shared" si="1565"/>
        <v>6</v>
      </c>
      <c r="O2209" s="198">
        <f t="shared" si="1540"/>
        <v>1.00111755</v>
      </c>
      <c r="P2209" s="203">
        <f t="shared" si="1541"/>
        <v>1.0056002500000001</v>
      </c>
      <c r="Q2209" s="203">
        <f t="shared" si="1542"/>
        <v>1.469650703934819</v>
      </c>
      <c r="R2209" s="198">
        <f t="shared" si="1543"/>
        <v>1.47129311</v>
      </c>
      <c r="S2209" s="198">
        <f t="shared" si="1544"/>
        <v>1.4614661200000001</v>
      </c>
      <c r="T2209" s="198">
        <f t="shared" si="1545"/>
        <v>707.33242585999994</v>
      </c>
      <c r="U2209" s="198">
        <f t="shared" si="1546"/>
        <v>35.651212639088932</v>
      </c>
      <c r="V2209" s="198">
        <f t="shared" si="1547"/>
        <v>191.68991571835946</v>
      </c>
      <c r="W2209" s="198">
        <f t="shared" si="1548"/>
        <v>711.32937562744837</v>
      </c>
      <c r="X2209" s="204">
        <f t="shared" si="1549"/>
        <v>0</v>
      </c>
      <c r="Y2209" s="198">
        <f t="shared" si="1550"/>
        <v>0</v>
      </c>
      <c r="Z2209" s="205">
        <f t="shared" si="1551"/>
        <v>0</v>
      </c>
      <c r="AA2209" s="198">
        <f t="shared" si="1552"/>
        <v>0</v>
      </c>
      <c r="AB2209" s="205">
        <f t="shared" si="1557"/>
        <v>5.1999999999999998E-2</v>
      </c>
      <c r="AC2209" s="140">
        <f t="shared" si="1558"/>
        <v>6</v>
      </c>
      <c r="AD2209" s="67">
        <f t="shared" si="1560"/>
        <v>30</v>
      </c>
      <c r="AE2209" s="11">
        <f t="shared" si="1561"/>
        <v>1.000845242</v>
      </c>
      <c r="AF2209" s="198">
        <f t="shared" si="1553"/>
        <v>0.59786706999999994</v>
      </c>
      <c r="AG2209" s="198">
        <f t="shared" si="1554"/>
        <v>0.60124546000000001</v>
      </c>
      <c r="AH2209" s="198">
        <f t="shared" si="1555"/>
        <v>0</v>
      </c>
      <c r="AI2209" s="196" t="str">
        <f t="shared" si="1562"/>
        <v>A+J=</v>
      </c>
      <c r="AJ2209" s="72">
        <f t="shared" si="1563"/>
        <v>46501</v>
      </c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42" ht="15" customHeight="1" x14ac:dyDescent="0.25">
      <c r="A2210" s="197">
        <f t="shared" si="1556"/>
        <v>46477</v>
      </c>
      <c r="B2210" s="198">
        <f t="shared" si="1531"/>
        <v>712.14239169953373</v>
      </c>
      <c r="C2210" s="198">
        <f t="shared" si="1532"/>
        <v>483.98824726999999</v>
      </c>
      <c r="D2210" s="198">
        <f t="shared" si="1533"/>
        <v>77.256403220000038</v>
      </c>
      <c r="E2210" s="198">
        <f t="shared" si="1534"/>
        <v>406.73184404999995</v>
      </c>
      <c r="F2210" s="199">
        <f t="shared" si="1535"/>
        <v>7205.03</v>
      </c>
      <c r="G2210" s="63">
        <f t="shared" si="1530"/>
        <v>7245.38</v>
      </c>
      <c r="H2210" s="200">
        <f t="shared" si="1536"/>
        <v>46412</v>
      </c>
      <c r="I2210" s="64">
        <f t="shared" si="1537"/>
        <v>46443</v>
      </c>
      <c r="J2210" s="201">
        <f t="shared" si="1538"/>
        <v>5.6002542668107669E-3</v>
      </c>
      <c r="K2210" s="195">
        <f t="shared" si="1559"/>
        <v>46501</v>
      </c>
      <c r="L2210" s="202">
        <f t="shared" si="1539"/>
        <v>46501</v>
      </c>
      <c r="M2210" s="228">
        <f t="shared" si="1564"/>
        <v>30</v>
      </c>
      <c r="N2210" s="67">
        <f t="shared" si="1565"/>
        <v>7</v>
      </c>
      <c r="O2210" s="198">
        <f t="shared" si="1540"/>
        <v>1.00130392</v>
      </c>
      <c r="P2210" s="203">
        <f t="shared" si="1541"/>
        <v>1.0056002500000001</v>
      </c>
      <c r="Q2210" s="203">
        <f t="shared" si="1542"/>
        <v>1.469650703934819</v>
      </c>
      <c r="R2210" s="198">
        <f t="shared" si="1543"/>
        <v>1.47156701</v>
      </c>
      <c r="S2210" s="198">
        <f t="shared" si="1544"/>
        <v>1.4614661200000001</v>
      </c>
      <c r="T2210" s="198">
        <f t="shared" si="1545"/>
        <v>707.33242585999994</v>
      </c>
      <c r="U2210" s="198">
        <f t="shared" si="1546"/>
        <v>35.651212639088932</v>
      </c>
      <c r="V2210" s="198">
        <f t="shared" si="1547"/>
        <v>191.80131957044478</v>
      </c>
      <c r="W2210" s="198">
        <f t="shared" si="1548"/>
        <v>711.44077947953372</v>
      </c>
      <c r="X2210" s="204">
        <f t="shared" si="1549"/>
        <v>0</v>
      </c>
      <c r="Y2210" s="198">
        <f t="shared" si="1550"/>
        <v>0</v>
      </c>
      <c r="Z2210" s="205">
        <f t="shared" si="1551"/>
        <v>0</v>
      </c>
      <c r="AA2210" s="198">
        <f t="shared" si="1552"/>
        <v>0</v>
      </c>
      <c r="AB2210" s="205">
        <f t="shared" si="1557"/>
        <v>5.1999999999999998E-2</v>
      </c>
      <c r="AC2210" s="140">
        <f t="shared" si="1558"/>
        <v>7</v>
      </c>
      <c r="AD2210" s="67">
        <f t="shared" si="1560"/>
        <v>30</v>
      </c>
      <c r="AE2210" s="11">
        <f t="shared" si="1561"/>
        <v>1.0009861849999999</v>
      </c>
      <c r="AF2210" s="198">
        <f t="shared" si="1553"/>
        <v>0.69756061999999996</v>
      </c>
      <c r="AG2210" s="198">
        <f t="shared" si="1554"/>
        <v>0.70161222000000001</v>
      </c>
      <c r="AH2210" s="198">
        <f t="shared" si="1555"/>
        <v>0</v>
      </c>
      <c r="AI2210" s="196" t="str">
        <f t="shared" si="1562"/>
        <v>A+J=</v>
      </c>
      <c r="AJ2210" s="72">
        <f t="shared" si="1563"/>
        <v>46501</v>
      </c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42" ht="15" customHeight="1" x14ac:dyDescent="0.25">
      <c r="A2211" s="197">
        <f t="shared" si="1556"/>
        <v>46478</v>
      </c>
      <c r="B2211" s="198">
        <f t="shared" si="1531"/>
        <v>712.14239169953373</v>
      </c>
      <c r="C2211" s="198">
        <f t="shared" si="1532"/>
        <v>483.98824726999999</v>
      </c>
      <c r="D2211" s="198">
        <f t="shared" si="1533"/>
        <v>77.256403220000038</v>
      </c>
      <c r="E2211" s="198">
        <f t="shared" si="1534"/>
        <v>406.73184404999995</v>
      </c>
      <c r="F2211" s="199">
        <f t="shared" si="1535"/>
        <v>7205.03</v>
      </c>
      <c r="G2211" s="63">
        <f t="shared" si="1530"/>
        <v>7245.38</v>
      </c>
      <c r="H2211" s="200">
        <f t="shared" si="1536"/>
        <v>46412</v>
      </c>
      <c r="I2211" s="64">
        <f t="shared" si="1537"/>
        <v>46443</v>
      </c>
      <c r="J2211" s="201">
        <f t="shared" si="1538"/>
        <v>5.6002542668107669E-3</v>
      </c>
      <c r="K2211" s="195">
        <f t="shared" si="1559"/>
        <v>46501</v>
      </c>
      <c r="L2211" s="202">
        <f t="shared" si="1539"/>
        <v>46501</v>
      </c>
      <c r="M2211" s="228">
        <f t="shared" si="1564"/>
        <v>30</v>
      </c>
      <c r="N2211" s="67">
        <f t="shared" si="1565"/>
        <v>7</v>
      </c>
      <c r="O2211" s="198">
        <f t="shared" si="1540"/>
        <v>1.00130392</v>
      </c>
      <c r="P2211" s="203">
        <f t="shared" si="1541"/>
        <v>1.0056002500000001</v>
      </c>
      <c r="Q2211" s="203">
        <f t="shared" si="1542"/>
        <v>1.469650703934819</v>
      </c>
      <c r="R2211" s="198">
        <f t="shared" si="1543"/>
        <v>1.47156701</v>
      </c>
      <c r="S2211" s="198">
        <f t="shared" si="1544"/>
        <v>1.4614661200000001</v>
      </c>
      <c r="T2211" s="198">
        <f t="shared" si="1545"/>
        <v>707.33242585999994</v>
      </c>
      <c r="U2211" s="198">
        <f t="shared" si="1546"/>
        <v>35.651212639088932</v>
      </c>
      <c r="V2211" s="198">
        <f t="shared" si="1547"/>
        <v>191.80131957044478</v>
      </c>
      <c r="W2211" s="198">
        <f t="shared" si="1548"/>
        <v>711.44077947953372</v>
      </c>
      <c r="X2211" s="204">
        <f t="shared" si="1549"/>
        <v>0</v>
      </c>
      <c r="Y2211" s="198">
        <f t="shared" si="1550"/>
        <v>0</v>
      </c>
      <c r="Z2211" s="205">
        <f t="shared" si="1551"/>
        <v>0</v>
      </c>
      <c r="AA2211" s="198">
        <f t="shared" si="1552"/>
        <v>0</v>
      </c>
      <c r="AB2211" s="205">
        <f t="shared" si="1557"/>
        <v>5.1999999999999998E-2</v>
      </c>
      <c r="AC2211" s="140">
        <f t="shared" si="1558"/>
        <v>7</v>
      </c>
      <c r="AD2211" s="67">
        <f t="shared" si="1560"/>
        <v>30</v>
      </c>
      <c r="AE2211" s="11">
        <f t="shared" si="1561"/>
        <v>1.0009861849999999</v>
      </c>
      <c r="AF2211" s="198">
        <f t="shared" si="1553"/>
        <v>0.69756061999999996</v>
      </c>
      <c r="AG2211" s="198">
        <f t="shared" si="1554"/>
        <v>0.70161222000000001</v>
      </c>
      <c r="AH2211" s="198">
        <f t="shared" si="1555"/>
        <v>0</v>
      </c>
      <c r="AI2211" s="196" t="str">
        <f t="shared" si="1562"/>
        <v>A+J=</v>
      </c>
      <c r="AJ2211" s="72">
        <f t="shared" si="1563"/>
        <v>46501</v>
      </c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42" ht="15" customHeight="1" x14ac:dyDescent="0.25">
      <c r="A2212" s="197">
        <f t="shared" si="1556"/>
        <v>46479</v>
      </c>
      <c r="B2212" s="198">
        <f t="shared" si="1531"/>
        <v>712.35423645284811</v>
      </c>
      <c r="C2212" s="198">
        <f t="shared" si="1532"/>
        <v>483.98824726999999</v>
      </c>
      <c r="D2212" s="198">
        <f t="shared" si="1533"/>
        <v>77.256403220000038</v>
      </c>
      <c r="E2212" s="198">
        <f t="shared" si="1534"/>
        <v>406.73184404999995</v>
      </c>
      <c r="F2212" s="199">
        <f t="shared" si="1535"/>
        <v>7205.03</v>
      </c>
      <c r="G2212" s="63">
        <f t="shared" si="1530"/>
        <v>7245.38</v>
      </c>
      <c r="H2212" s="200">
        <f t="shared" si="1536"/>
        <v>46412</v>
      </c>
      <c r="I2212" s="64">
        <f t="shared" si="1537"/>
        <v>46443</v>
      </c>
      <c r="J2212" s="201">
        <f t="shared" si="1538"/>
        <v>5.6002542668107669E-3</v>
      </c>
      <c r="K2212" s="195">
        <f t="shared" si="1559"/>
        <v>46501</v>
      </c>
      <c r="L2212" s="202">
        <f t="shared" si="1539"/>
        <v>46501</v>
      </c>
      <c r="M2212" s="228">
        <f t="shared" si="1564"/>
        <v>30</v>
      </c>
      <c r="N2212" s="67">
        <f t="shared" si="1565"/>
        <v>8</v>
      </c>
      <c r="O2212" s="198">
        <f t="shared" si="1540"/>
        <v>1.0014903399999999</v>
      </c>
      <c r="P2212" s="203">
        <f t="shared" si="1541"/>
        <v>1.0056002500000001</v>
      </c>
      <c r="Q2212" s="203">
        <f t="shared" si="1542"/>
        <v>1.469650703934819</v>
      </c>
      <c r="R2212" s="198">
        <f t="shared" si="1543"/>
        <v>1.4718409800000001</v>
      </c>
      <c r="S2212" s="198">
        <f t="shared" si="1544"/>
        <v>1.4614661200000001</v>
      </c>
      <c r="T2212" s="198">
        <f t="shared" si="1545"/>
        <v>707.33242585999994</v>
      </c>
      <c r="U2212" s="198">
        <f t="shared" si="1546"/>
        <v>35.651212639088932</v>
      </c>
      <c r="V2212" s="198">
        <f t="shared" si="1547"/>
        <v>191.91275189375918</v>
      </c>
      <c r="W2212" s="198">
        <f t="shared" si="1548"/>
        <v>711.55221180284809</v>
      </c>
      <c r="X2212" s="204">
        <f t="shared" si="1549"/>
        <v>0</v>
      </c>
      <c r="Y2212" s="198">
        <f t="shared" si="1550"/>
        <v>0</v>
      </c>
      <c r="Z2212" s="205">
        <f t="shared" si="1551"/>
        <v>0</v>
      </c>
      <c r="AA2212" s="198">
        <f t="shared" si="1552"/>
        <v>0</v>
      </c>
      <c r="AB2212" s="205">
        <f t="shared" si="1557"/>
        <v>5.1999999999999998E-2</v>
      </c>
      <c r="AC2212" s="140">
        <f t="shared" si="1558"/>
        <v>8</v>
      </c>
      <c r="AD2212" s="67">
        <f t="shared" si="1560"/>
        <v>30</v>
      </c>
      <c r="AE2212" s="11">
        <f t="shared" si="1561"/>
        <v>1.0011271479999999</v>
      </c>
      <c r="AF2212" s="198">
        <f t="shared" si="1553"/>
        <v>0.79726832000000003</v>
      </c>
      <c r="AG2212" s="198">
        <f t="shared" si="1554"/>
        <v>0.80202465000000001</v>
      </c>
      <c r="AH2212" s="198">
        <f t="shared" si="1555"/>
        <v>0</v>
      </c>
      <c r="AI2212" s="196" t="str">
        <f t="shared" si="1562"/>
        <v>A+J=</v>
      </c>
      <c r="AJ2212" s="72">
        <f t="shared" si="1563"/>
        <v>46501</v>
      </c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42" ht="15" customHeight="1" x14ac:dyDescent="0.25">
      <c r="A2213" s="197">
        <f t="shared" si="1556"/>
        <v>46480</v>
      </c>
      <c r="B2213" s="198">
        <f t="shared" si="1531"/>
        <v>712.56614313543616</v>
      </c>
      <c r="C2213" s="198">
        <f t="shared" si="1532"/>
        <v>483.98824726999999</v>
      </c>
      <c r="D2213" s="198">
        <f t="shared" si="1533"/>
        <v>77.256403220000038</v>
      </c>
      <c r="E2213" s="198">
        <f t="shared" si="1534"/>
        <v>406.73184404999995</v>
      </c>
      <c r="F2213" s="199">
        <f t="shared" si="1535"/>
        <v>7205.03</v>
      </c>
      <c r="G2213" s="63">
        <f t="shared" si="1530"/>
        <v>7245.38</v>
      </c>
      <c r="H2213" s="200">
        <f t="shared" si="1536"/>
        <v>46412</v>
      </c>
      <c r="I2213" s="64">
        <f t="shared" si="1537"/>
        <v>46443</v>
      </c>
      <c r="J2213" s="201">
        <f t="shared" si="1538"/>
        <v>5.6002542668107669E-3</v>
      </c>
      <c r="K2213" s="195">
        <f t="shared" si="1559"/>
        <v>46501</v>
      </c>
      <c r="L2213" s="202">
        <f t="shared" si="1539"/>
        <v>46501</v>
      </c>
      <c r="M2213" s="228">
        <f t="shared" si="1564"/>
        <v>30</v>
      </c>
      <c r="N2213" s="67">
        <f t="shared" si="1565"/>
        <v>9</v>
      </c>
      <c r="O2213" s="198">
        <f t="shared" si="1540"/>
        <v>1.0016767900000001</v>
      </c>
      <c r="P2213" s="203">
        <f t="shared" si="1541"/>
        <v>1.0056002500000001</v>
      </c>
      <c r="Q2213" s="203">
        <f t="shared" si="1542"/>
        <v>1.469650703934819</v>
      </c>
      <c r="R2213" s="198">
        <f t="shared" si="1543"/>
        <v>1.4721149899999999</v>
      </c>
      <c r="S2213" s="198">
        <f t="shared" si="1544"/>
        <v>1.4614661200000001</v>
      </c>
      <c r="T2213" s="198">
        <f t="shared" si="1545"/>
        <v>707.33242585999994</v>
      </c>
      <c r="U2213" s="198">
        <f t="shared" si="1546"/>
        <v>35.651212639088932</v>
      </c>
      <c r="V2213" s="198">
        <f t="shared" si="1547"/>
        <v>192.02420048634724</v>
      </c>
      <c r="W2213" s="198">
        <f t="shared" si="1548"/>
        <v>711.66366039543618</v>
      </c>
      <c r="X2213" s="204">
        <f t="shared" si="1549"/>
        <v>0</v>
      </c>
      <c r="Y2213" s="198">
        <f t="shared" si="1550"/>
        <v>0</v>
      </c>
      <c r="Z2213" s="205">
        <f t="shared" si="1551"/>
        <v>0</v>
      </c>
      <c r="AA2213" s="198">
        <f t="shared" si="1552"/>
        <v>0</v>
      </c>
      <c r="AB2213" s="205">
        <f t="shared" si="1557"/>
        <v>5.1999999999999998E-2</v>
      </c>
      <c r="AC2213" s="140">
        <f t="shared" si="1558"/>
        <v>9</v>
      </c>
      <c r="AD2213" s="67">
        <f t="shared" si="1560"/>
        <v>30</v>
      </c>
      <c r="AE2213" s="11">
        <f t="shared" si="1561"/>
        <v>1.001268131</v>
      </c>
      <c r="AF2213" s="198">
        <f t="shared" si="1553"/>
        <v>0.89699017000000003</v>
      </c>
      <c r="AG2213" s="198">
        <f t="shared" si="1554"/>
        <v>0.90248273999999995</v>
      </c>
      <c r="AH2213" s="198">
        <f t="shared" si="1555"/>
        <v>0</v>
      </c>
      <c r="AI2213" s="196" t="str">
        <f t="shared" si="1562"/>
        <v>A+J=</v>
      </c>
      <c r="AJ2213" s="72">
        <f t="shared" si="1563"/>
        <v>46501</v>
      </c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42" ht="15" customHeight="1" x14ac:dyDescent="0.25">
      <c r="A2214" s="197">
        <f t="shared" si="1556"/>
        <v>46481</v>
      </c>
      <c r="B2214" s="198">
        <f t="shared" si="1531"/>
        <v>712.77811993193507</v>
      </c>
      <c r="C2214" s="198">
        <f t="shared" si="1532"/>
        <v>483.98824726999999</v>
      </c>
      <c r="D2214" s="198">
        <f t="shared" si="1533"/>
        <v>77.256403220000038</v>
      </c>
      <c r="E2214" s="198">
        <f t="shared" si="1534"/>
        <v>406.73184404999995</v>
      </c>
      <c r="F2214" s="199">
        <f t="shared" si="1535"/>
        <v>7205.03</v>
      </c>
      <c r="G2214" s="63">
        <f t="shared" si="1530"/>
        <v>7245.38</v>
      </c>
      <c r="H2214" s="200">
        <f t="shared" si="1536"/>
        <v>46412</v>
      </c>
      <c r="I2214" s="64">
        <f t="shared" si="1537"/>
        <v>46443</v>
      </c>
      <c r="J2214" s="201">
        <f t="shared" si="1538"/>
        <v>5.6002542668107669E-3</v>
      </c>
      <c r="K2214" s="195">
        <f t="shared" si="1559"/>
        <v>46501</v>
      </c>
      <c r="L2214" s="202">
        <f t="shared" si="1539"/>
        <v>46501</v>
      </c>
      <c r="M2214" s="228">
        <f t="shared" si="1564"/>
        <v>30</v>
      </c>
      <c r="N2214" s="67">
        <f t="shared" si="1565"/>
        <v>10</v>
      </c>
      <c r="O2214" s="198">
        <f t="shared" si="1540"/>
        <v>1.0018632700000001</v>
      </c>
      <c r="P2214" s="203">
        <f t="shared" si="1541"/>
        <v>1.0056002500000001</v>
      </c>
      <c r="Q2214" s="203">
        <f t="shared" si="1542"/>
        <v>1.469650703934819</v>
      </c>
      <c r="R2214" s="198">
        <f t="shared" si="1543"/>
        <v>1.47238906</v>
      </c>
      <c r="S2214" s="198">
        <f t="shared" si="1544"/>
        <v>1.4614661200000001</v>
      </c>
      <c r="T2214" s="198">
        <f t="shared" si="1545"/>
        <v>707.33242585999994</v>
      </c>
      <c r="U2214" s="198">
        <f t="shared" si="1546"/>
        <v>35.651212639088932</v>
      </c>
      <c r="V2214" s="198">
        <f t="shared" si="1547"/>
        <v>192.13567348284607</v>
      </c>
      <c r="W2214" s="198">
        <f t="shared" si="1548"/>
        <v>711.77513339193501</v>
      </c>
      <c r="X2214" s="204">
        <f t="shared" si="1549"/>
        <v>0</v>
      </c>
      <c r="Y2214" s="198">
        <f t="shared" si="1550"/>
        <v>0</v>
      </c>
      <c r="Z2214" s="205">
        <f t="shared" si="1551"/>
        <v>0</v>
      </c>
      <c r="AA2214" s="198">
        <f t="shared" si="1552"/>
        <v>0</v>
      </c>
      <c r="AB2214" s="205">
        <f t="shared" si="1557"/>
        <v>5.1999999999999998E-2</v>
      </c>
      <c r="AC2214" s="140">
        <f t="shared" si="1558"/>
        <v>10</v>
      </c>
      <c r="AD2214" s="67">
        <f t="shared" si="1560"/>
        <v>30</v>
      </c>
      <c r="AE2214" s="11">
        <f t="shared" si="1561"/>
        <v>1.001409134</v>
      </c>
      <c r="AF2214" s="198">
        <f t="shared" si="1553"/>
        <v>0.99672616999999997</v>
      </c>
      <c r="AG2214" s="198">
        <f t="shared" si="1554"/>
        <v>1.00298654</v>
      </c>
      <c r="AH2214" s="198">
        <f t="shared" si="1555"/>
        <v>0</v>
      </c>
      <c r="AI2214" s="196" t="str">
        <f t="shared" si="1562"/>
        <v>A+J=</v>
      </c>
      <c r="AJ2214" s="72">
        <f t="shared" si="1563"/>
        <v>46501</v>
      </c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42" ht="15" customHeight="1" x14ac:dyDescent="0.25">
      <c r="A2215" s="197">
        <f t="shared" si="1556"/>
        <v>46482</v>
      </c>
      <c r="B2215" s="198">
        <f t="shared" si="1531"/>
        <v>712.99015868770755</v>
      </c>
      <c r="C2215" s="198">
        <f t="shared" si="1532"/>
        <v>483.98824726999999</v>
      </c>
      <c r="D2215" s="198">
        <f t="shared" si="1533"/>
        <v>77.256403220000038</v>
      </c>
      <c r="E2215" s="198">
        <f t="shared" si="1534"/>
        <v>406.73184404999995</v>
      </c>
      <c r="F2215" s="199">
        <f t="shared" si="1535"/>
        <v>7205.03</v>
      </c>
      <c r="G2215" s="63">
        <f t="shared" si="1530"/>
        <v>7245.38</v>
      </c>
      <c r="H2215" s="200">
        <f t="shared" si="1536"/>
        <v>46412</v>
      </c>
      <c r="I2215" s="64">
        <f t="shared" si="1537"/>
        <v>46443</v>
      </c>
      <c r="J2215" s="201">
        <f t="shared" si="1538"/>
        <v>5.6002542668107669E-3</v>
      </c>
      <c r="K2215" s="195">
        <f t="shared" si="1559"/>
        <v>46501</v>
      </c>
      <c r="L2215" s="202">
        <f t="shared" si="1539"/>
        <v>46501</v>
      </c>
      <c r="M2215" s="228">
        <f t="shared" si="1564"/>
        <v>30</v>
      </c>
      <c r="N2215" s="67">
        <f t="shared" si="1565"/>
        <v>11</v>
      </c>
      <c r="O2215" s="198">
        <f t="shared" si="1540"/>
        <v>1.0020497900000001</v>
      </c>
      <c r="P2215" s="203">
        <f t="shared" si="1541"/>
        <v>1.0056002500000001</v>
      </c>
      <c r="Q2215" s="203">
        <f t="shared" si="1542"/>
        <v>1.469650703934819</v>
      </c>
      <c r="R2215" s="198">
        <f t="shared" si="1543"/>
        <v>1.4726631699999999</v>
      </c>
      <c r="S2215" s="198">
        <f t="shared" si="1544"/>
        <v>1.4614661200000001</v>
      </c>
      <c r="T2215" s="198">
        <f t="shared" si="1545"/>
        <v>707.33242585999994</v>
      </c>
      <c r="U2215" s="198">
        <f t="shared" si="1546"/>
        <v>35.651212639088932</v>
      </c>
      <c r="V2215" s="198">
        <f t="shared" si="1547"/>
        <v>192.24716274861859</v>
      </c>
      <c r="W2215" s="198">
        <f t="shared" si="1548"/>
        <v>711.88662265770756</v>
      </c>
      <c r="X2215" s="204">
        <f t="shared" si="1549"/>
        <v>0</v>
      </c>
      <c r="Y2215" s="198">
        <f t="shared" si="1550"/>
        <v>0</v>
      </c>
      <c r="Z2215" s="205">
        <f t="shared" si="1551"/>
        <v>0</v>
      </c>
      <c r="AA2215" s="198">
        <f t="shared" si="1552"/>
        <v>0</v>
      </c>
      <c r="AB2215" s="205">
        <f t="shared" si="1557"/>
        <v>5.1999999999999998E-2</v>
      </c>
      <c r="AC2215" s="140">
        <f t="shared" si="1558"/>
        <v>11</v>
      </c>
      <c r="AD2215" s="67">
        <f t="shared" si="1560"/>
        <v>30</v>
      </c>
      <c r="AE2215" s="11">
        <f t="shared" si="1561"/>
        <v>1.0015501570000001</v>
      </c>
      <c r="AF2215" s="198">
        <f t="shared" si="1553"/>
        <v>1.0964763099999999</v>
      </c>
      <c r="AG2215" s="198">
        <f t="shared" si="1554"/>
        <v>1.1035360299999999</v>
      </c>
      <c r="AH2215" s="198">
        <f t="shared" si="1555"/>
        <v>0</v>
      </c>
      <c r="AI2215" s="196" t="str">
        <f t="shared" si="1562"/>
        <v>A+J=</v>
      </c>
      <c r="AJ2215" s="72">
        <f t="shared" si="1563"/>
        <v>46501</v>
      </c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42" ht="15" customHeight="1" x14ac:dyDescent="0.25">
      <c r="A2216" s="197">
        <f t="shared" si="1556"/>
        <v>46483</v>
      </c>
      <c r="B2216" s="198">
        <f t="shared" si="1531"/>
        <v>713.20226685739078</v>
      </c>
      <c r="C2216" s="198">
        <f t="shared" si="1532"/>
        <v>483.98824726999999</v>
      </c>
      <c r="D2216" s="198">
        <f t="shared" si="1533"/>
        <v>77.256403220000038</v>
      </c>
      <c r="E2216" s="198">
        <f t="shared" si="1534"/>
        <v>406.73184404999995</v>
      </c>
      <c r="F2216" s="199">
        <f t="shared" si="1535"/>
        <v>7205.03</v>
      </c>
      <c r="G2216" s="63">
        <f t="shared" si="1530"/>
        <v>7245.38</v>
      </c>
      <c r="H2216" s="200">
        <f t="shared" si="1536"/>
        <v>46412</v>
      </c>
      <c r="I2216" s="64">
        <f t="shared" si="1537"/>
        <v>46443</v>
      </c>
      <c r="J2216" s="201">
        <f t="shared" si="1538"/>
        <v>5.6002542668107669E-3</v>
      </c>
      <c r="K2216" s="195">
        <f t="shared" si="1559"/>
        <v>46501</v>
      </c>
      <c r="L2216" s="202">
        <f t="shared" si="1539"/>
        <v>46501</v>
      </c>
      <c r="M2216" s="228">
        <f t="shared" si="1564"/>
        <v>30</v>
      </c>
      <c r="N2216" s="67">
        <f t="shared" si="1565"/>
        <v>12</v>
      </c>
      <c r="O2216" s="198">
        <f t="shared" si="1540"/>
        <v>1.0022363400000001</v>
      </c>
      <c r="P2216" s="203">
        <f t="shared" si="1541"/>
        <v>1.0056002500000001</v>
      </c>
      <c r="Q2216" s="203">
        <f t="shared" si="1542"/>
        <v>1.469650703934819</v>
      </c>
      <c r="R2216" s="198">
        <f t="shared" si="1543"/>
        <v>1.4729373400000001</v>
      </c>
      <c r="S2216" s="198">
        <f t="shared" si="1544"/>
        <v>1.4614661200000001</v>
      </c>
      <c r="T2216" s="198">
        <f t="shared" si="1545"/>
        <v>707.33242585999994</v>
      </c>
      <c r="U2216" s="198">
        <f t="shared" si="1546"/>
        <v>35.651212639088932</v>
      </c>
      <c r="V2216" s="198">
        <f t="shared" si="1547"/>
        <v>192.35867641830185</v>
      </c>
      <c r="W2216" s="198">
        <f t="shared" si="1548"/>
        <v>711.99813632739074</v>
      </c>
      <c r="X2216" s="204">
        <f t="shared" si="1549"/>
        <v>0</v>
      </c>
      <c r="Y2216" s="198">
        <f t="shared" si="1550"/>
        <v>0</v>
      </c>
      <c r="Z2216" s="205">
        <f t="shared" si="1551"/>
        <v>0</v>
      </c>
      <c r="AA2216" s="198">
        <f t="shared" si="1552"/>
        <v>0</v>
      </c>
      <c r="AB2216" s="205">
        <f t="shared" si="1557"/>
        <v>5.1999999999999998E-2</v>
      </c>
      <c r="AC2216" s="140">
        <f t="shared" si="1558"/>
        <v>12</v>
      </c>
      <c r="AD2216" s="67">
        <f t="shared" si="1560"/>
        <v>30</v>
      </c>
      <c r="AE2216" s="11">
        <f t="shared" si="1561"/>
        <v>1.0016911989999999</v>
      </c>
      <c r="AF2216" s="198">
        <f t="shared" si="1553"/>
        <v>1.19623989</v>
      </c>
      <c r="AG2216" s="198">
        <f t="shared" si="1554"/>
        <v>1.20413053</v>
      </c>
      <c r="AH2216" s="198">
        <f t="shared" si="1555"/>
        <v>0</v>
      </c>
      <c r="AI2216" s="196" t="str">
        <f t="shared" si="1562"/>
        <v>A+J=</v>
      </c>
      <c r="AJ2216" s="72">
        <f t="shared" si="1563"/>
        <v>46501</v>
      </c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42" ht="15" customHeight="1" x14ac:dyDescent="0.25">
      <c r="A2217" s="197">
        <f t="shared" si="1556"/>
        <v>46484</v>
      </c>
      <c r="B2217" s="198">
        <f t="shared" si="1531"/>
        <v>713.41444110366615</v>
      </c>
      <c r="C2217" s="198">
        <f t="shared" si="1532"/>
        <v>483.98824726999999</v>
      </c>
      <c r="D2217" s="198">
        <f t="shared" si="1533"/>
        <v>77.256403220000038</v>
      </c>
      <c r="E2217" s="198">
        <f t="shared" si="1534"/>
        <v>406.73184404999995</v>
      </c>
      <c r="F2217" s="199">
        <f t="shared" si="1535"/>
        <v>7205.03</v>
      </c>
      <c r="G2217" s="63">
        <f t="shared" si="1530"/>
        <v>7245.38</v>
      </c>
      <c r="H2217" s="200">
        <f t="shared" si="1536"/>
        <v>46412</v>
      </c>
      <c r="I2217" s="64">
        <f t="shared" si="1537"/>
        <v>46443</v>
      </c>
      <c r="J2217" s="201">
        <f t="shared" si="1538"/>
        <v>5.6002542668107669E-3</v>
      </c>
      <c r="K2217" s="195">
        <f t="shared" si="1559"/>
        <v>46501</v>
      </c>
      <c r="L2217" s="202">
        <f t="shared" si="1539"/>
        <v>46501</v>
      </c>
      <c r="M2217" s="228">
        <f t="shared" si="1564"/>
        <v>30</v>
      </c>
      <c r="N2217" s="67">
        <f t="shared" si="1565"/>
        <v>13</v>
      </c>
      <c r="O2217" s="198">
        <f t="shared" si="1540"/>
        <v>1.00242293</v>
      </c>
      <c r="P2217" s="203">
        <f t="shared" si="1541"/>
        <v>1.0056002500000001</v>
      </c>
      <c r="Q2217" s="203">
        <f t="shared" si="1542"/>
        <v>1.469650703934819</v>
      </c>
      <c r="R2217" s="198">
        <f t="shared" si="1543"/>
        <v>1.47321156</v>
      </c>
      <c r="S2217" s="198">
        <f t="shared" si="1544"/>
        <v>1.4614661200000001</v>
      </c>
      <c r="T2217" s="198">
        <f t="shared" si="1545"/>
        <v>707.33242585999994</v>
      </c>
      <c r="U2217" s="198">
        <f t="shared" si="1546"/>
        <v>35.651212639088932</v>
      </c>
      <c r="V2217" s="198">
        <f t="shared" si="1547"/>
        <v>192.47021042457717</v>
      </c>
      <c r="W2217" s="198">
        <f t="shared" si="1548"/>
        <v>712.10967033366614</v>
      </c>
      <c r="X2217" s="204">
        <f t="shared" si="1549"/>
        <v>0</v>
      </c>
      <c r="Y2217" s="198">
        <f t="shared" si="1550"/>
        <v>0</v>
      </c>
      <c r="Z2217" s="205">
        <f t="shared" si="1551"/>
        <v>0</v>
      </c>
      <c r="AA2217" s="198">
        <f t="shared" si="1552"/>
        <v>0</v>
      </c>
      <c r="AB2217" s="205">
        <f t="shared" si="1557"/>
        <v>5.1999999999999998E-2</v>
      </c>
      <c r="AC2217" s="140">
        <f t="shared" si="1558"/>
        <v>13</v>
      </c>
      <c r="AD2217" s="67">
        <f t="shared" si="1560"/>
        <v>30</v>
      </c>
      <c r="AE2217" s="11">
        <f t="shared" si="1561"/>
        <v>1.0018322609999999</v>
      </c>
      <c r="AF2217" s="198">
        <f t="shared" si="1553"/>
        <v>1.29601761</v>
      </c>
      <c r="AG2217" s="198">
        <f t="shared" si="1554"/>
        <v>1.30477077</v>
      </c>
      <c r="AH2217" s="198">
        <f t="shared" si="1555"/>
        <v>0</v>
      </c>
      <c r="AI2217" s="196" t="str">
        <f t="shared" si="1562"/>
        <v>A+J=</v>
      </c>
      <c r="AJ2217" s="72">
        <f t="shared" si="1563"/>
        <v>46501</v>
      </c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42" ht="15" customHeight="1" x14ac:dyDescent="0.25">
      <c r="A2218" s="197">
        <f t="shared" si="1556"/>
        <v>46485</v>
      </c>
      <c r="B2218" s="198">
        <f t="shared" si="1531"/>
        <v>713.62668551385218</v>
      </c>
      <c r="C2218" s="198">
        <f t="shared" si="1532"/>
        <v>483.98824726999999</v>
      </c>
      <c r="D2218" s="198">
        <f t="shared" si="1533"/>
        <v>77.256403220000038</v>
      </c>
      <c r="E2218" s="198">
        <f t="shared" si="1534"/>
        <v>406.73184404999995</v>
      </c>
      <c r="F2218" s="199">
        <f t="shared" si="1535"/>
        <v>7205.03</v>
      </c>
      <c r="G2218" s="63">
        <f t="shared" si="1530"/>
        <v>7245.38</v>
      </c>
      <c r="H2218" s="200">
        <f t="shared" si="1536"/>
        <v>46412</v>
      </c>
      <c r="I2218" s="64">
        <f t="shared" si="1537"/>
        <v>46443</v>
      </c>
      <c r="J2218" s="201">
        <f t="shared" si="1538"/>
        <v>5.6002542668107669E-3</v>
      </c>
      <c r="K2218" s="195">
        <f t="shared" si="1559"/>
        <v>46501</v>
      </c>
      <c r="L2218" s="202">
        <f t="shared" si="1539"/>
        <v>46501</v>
      </c>
      <c r="M2218" s="228">
        <f t="shared" si="1564"/>
        <v>30</v>
      </c>
      <c r="N2218" s="67">
        <f t="shared" si="1565"/>
        <v>14</v>
      </c>
      <c r="O2218" s="198">
        <f t="shared" si="1540"/>
        <v>1.00260956</v>
      </c>
      <c r="P2218" s="203">
        <f t="shared" si="1541"/>
        <v>1.0056002500000001</v>
      </c>
      <c r="Q2218" s="203">
        <f t="shared" si="1542"/>
        <v>1.469650703934819</v>
      </c>
      <c r="R2218" s="198">
        <f t="shared" si="1543"/>
        <v>1.4734858399999999</v>
      </c>
      <c r="S2218" s="198">
        <f t="shared" si="1544"/>
        <v>1.4614661200000001</v>
      </c>
      <c r="T2218" s="198">
        <f t="shared" si="1545"/>
        <v>707.33242585999994</v>
      </c>
      <c r="U2218" s="198">
        <f t="shared" si="1546"/>
        <v>35.651212639088932</v>
      </c>
      <c r="V2218" s="198">
        <f t="shared" si="1547"/>
        <v>192.58176883476321</v>
      </c>
      <c r="W2218" s="198">
        <f t="shared" si="1548"/>
        <v>712.22122874385218</v>
      </c>
      <c r="X2218" s="204">
        <f t="shared" si="1549"/>
        <v>0</v>
      </c>
      <c r="Y2218" s="198">
        <f t="shared" si="1550"/>
        <v>0</v>
      </c>
      <c r="Z2218" s="205">
        <f t="shared" si="1551"/>
        <v>0</v>
      </c>
      <c r="AA2218" s="198">
        <f t="shared" si="1552"/>
        <v>0</v>
      </c>
      <c r="AB2218" s="205">
        <f t="shared" si="1557"/>
        <v>5.1999999999999998E-2</v>
      </c>
      <c r="AC2218" s="140">
        <f t="shared" si="1558"/>
        <v>14</v>
      </c>
      <c r="AD2218" s="67">
        <f t="shared" si="1560"/>
        <v>30</v>
      </c>
      <c r="AE2218" s="11">
        <f t="shared" si="1561"/>
        <v>1.001973343</v>
      </c>
      <c r="AF2218" s="198">
        <f t="shared" si="1553"/>
        <v>1.39580949</v>
      </c>
      <c r="AG2218" s="198">
        <f t="shared" si="1554"/>
        <v>1.40545677</v>
      </c>
      <c r="AH2218" s="198">
        <f t="shared" si="1555"/>
        <v>0</v>
      </c>
      <c r="AI2218" s="196" t="str">
        <f t="shared" si="1562"/>
        <v>A+J=</v>
      </c>
      <c r="AJ2218" s="72">
        <f t="shared" si="1563"/>
        <v>46501</v>
      </c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42" ht="15" customHeight="1" x14ac:dyDescent="0.25">
      <c r="A2219" s="197">
        <f t="shared" si="1556"/>
        <v>46486</v>
      </c>
      <c r="B2219" s="198">
        <f t="shared" si="1531"/>
        <v>713.83898787599355</v>
      </c>
      <c r="C2219" s="198">
        <f t="shared" si="1532"/>
        <v>483.98824726999999</v>
      </c>
      <c r="D2219" s="198">
        <f t="shared" si="1533"/>
        <v>77.256403220000038</v>
      </c>
      <c r="E2219" s="198">
        <f t="shared" si="1534"/>
        <v>406.73184404999995</v>
      </c>
      <c r="F2219" s="199">
        <f t="shared" si="1535"/>
        <v>7205.03</v>
      </c>
      <c r="G2219" s="63">
        <f t="shared" si="1530"/>
        <v>7245.38</v>
      </c>
      <c r="H2219" s="200">
        <f t="shared" si="1536"/>
        <v>46412</v>
      </c>
      <c r="I2219" s="64">
        <f t="shared" si="1537"/>
        <v>46443</v>
      </c>
      <c r="J2219" s="201">
        <f t="shared" si="1538"/>
        <v>5.6002542668107669E-3</v>
      </c>
      <c r="K2219" s="195">
        <f t="shared" si="1559"/>
        <v>46501</v>
      </c>
      <c r="L2219" s="202">
        <f t="shared" si="1539"/>
        <v>46501</v>
      </c>
      <c r="M2219" s="228">
        <f t="shared" si="1564"/>
        <v>30</v>
      </c>
      <c r="N2219" s="67">
        <f t="shared" si="1565"/>
        <v>15</v>
      </c>
      <c r="O2219" s="198">
        <f t="shared" si="1540"/>
        <v>1.0027962100000001</v>
      </c>
      <c r="P2219" s="203">
        <f t="shared" si="1541"/>
        <v>1.0056002500000001</v>
      </c>
      <c r="Q2219" s="203">
        <f t="shared" si="1542"/>
        <v>1.469650703934819</v>
      </c>
      <c r="R2219" s="198">
        <f t="shared" si="1543"/>
        <v>1.4737601499999999</v>
      </c>
      <c r="S2219" s="198">
        <f t="shared" si="1544"/>
        <v>1.4614661200000001</v>
      </c>
      <c r="T2219" s="198">
        <f t="shared" si="1545"/>
        <v>707.33242585999994</v>
      </c>
      <c r="U2219" s="198">
        <f t="shared" si="1546"/>
        <v>35.651212639088932</v>
      </c>
      <c r="V2219" s="198">
        <f t="shared" si="1547"/>
        <v>192.69333944690456</v>
      </c>
      <c r="W2219" s="198">
        <f t="shared" si="1548"/>
        <v>712.33279935599353</v>
      </c>
      <c r="X2219" s="204">
        <f t="shared" si="1549"/>
        <v>0</v>
      </c>
      <c r="Y2219" s="198">
        <f t="shared" si="1550"/>
        <v>0</v>
      </c>
      <c r="Z2219" s="205">
        <f t="shared" si="1551"/>
        <v>0</v>
      </c>
      <c r="AA2219" s="198">
        <f t="shared" si="1552"/>
        <v>0</v>
      </c>
      <c r="AB2219" s="205">
        <f t="shared" si="1557"/>
        <v>5.1999999999999998E-2</v>
      </c>
      <c r="AC2219" s="140">
        <f t="shared" si="1558"/>
        <v>15</v>
      </c>
      <c r="AD2219" s="67">
        <f t="shared" si="1560"/>
        <v>30</v>
      </c>
      <c r="AE2219" s="11">
        <f t="shared" si="1561"/>
        <v>1.0021144449999999</v>
      </c>
      <c r="AF2219" s="198">
        <f t="shared" si="1553"/>
        <v>1.4956155099999999</v>
      </c>
      <c r="AG2219" s="198">
        <f t="shared" si="1554"/>
        <v>1.50618852</v>
      </c>
      <c r="AH2219" s="198">
        <f t="shared" si="1555"/>
        <v>0</v>
      </c>
      <c r="AI2219" s="196" t="str">
        <f t="shared" si="1562"/>
        <v>A+J=</v>
      </c>
      <c r="AJ2219" s="72">
        <f t="shared" si="1563"/>
        <v>46501</v>
      </c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42" ht="15" customHeight="1" x14ac:dyDescent="0.25">
      <c r="A2220" s="197">
        <f t="shared" si="1556"/>
        <v>46487</v>
      </c>
      <c r="B2220" s="198">
        <f t="shared" si="1531"/>
        <v>714.0513604320455</v>
      </c>
      <c r="C2220" s="198">
        <f t="shared" si="1532"/>
        <v>483.98824726999999</v>
      </c>
      <c r="D2220" s="198">
        <f t="shared" si="1533"/>
        <v>77.256403220000038</v>
      </c>
      <c r="E2220" s="198">
        <f t="shared" si="1534"/>
        <v>406.73184404999995</v>
      </c>
      <c r="F2220" s="199">
        <f t="shared" si="1535"/>
        <v>7205.03</v>
      </c>
      <c r="G2220" s="63">
        <f t="shared" si="1530"/>
        <v>7245.38</v>
      </c>
      <c r="H2220" s="200">
        <f t="shared" si="1536"/>
        <v>46412</v>
      </c>
      <c r="I2220" s="64">
        <f t="shared" si="1537"/>
        <v>46443</v>
      </c>
      <c r="J2220" s="201">
        <f t="shared" si="1538"/>
        <v>5.6002542668107669E-3</v>
      </c>
      <c r="K2220" s="195">
        <f t="shared" si="1559"/>
        <v>46501</v>
      </c>
      <c r="L2220" s="202">
        <f t="shared" si="1539"/>
        <v>46501</v>
      </c>
      <c r="M2220" s="228">
        <f t="shared" si="1564"/>
        <v>30</v>
      </c>
      <c r="N2220" s="67">
        <f t="shared" si="1565"/>
        <v>16</v>
      </c>
      <c r="O2220" s="198">
        <f t="shared" si="1540"/>
        <v>1.0029828999999999</v>
      </c>
      <c r="P2220" s="203">
        <f t="shared" si="1541"/>
        <v>1.0056002500000001</v>
      </c>
      <c r="Q2220" s="203">
        <f t="shared" si="1542"/>
        <v>1.469650703934819</v>
      </c>
      <c r="R2220" s="198">
        <f t="shared" si="1543"/>
        <v>1.47403452</v>
      </c>
      <c r="S2220" s="198">
        <f t="shared" si="1544"/>
        <v>1.4614661200000001</v>
      </c>
      <c r="T2220" s="198">
        <f t="shared" si="1545"/>
        <v>707.33242585999994</v>
      </c>
      <c r="U2220" s="198">
        <f t="shared" si="1546"/>
        <v>35.651212639088932</v>
      </c>
      <c r="V2220" s="198">
        <f t="shared" si="1547"/>
        <v>192.8049344629566</v>
      </c>
      <c r="W2220" s="198">
        <f t="shared" si="1548"/>
        <v>712.44439437204551</v>
      </c>
      <c r="X2220" s="204">
        <f t="shared" si="1549"/>
        <v>0</v>
      </c>
      <c r="Y2220" s="198">
        <f t="shared" si="1550"/>
        <v>0</v>
      </c>
      <c r="Z2220" s="205">
        <f t="shared" si="1551"/>
        <v>0</v>
      </c>
      <c r="AA2220" s="198">
        <f t="shared" si="1552"/>
        <v>0</v>
      </c>
      <c r="AB2220" s="205">
        <f t="shared" si="1557"/>
        <v>5.1999999999999998E-2</v>
      </c>
      <c r="AC2220" s="140">
        <f t="shared" si="1558"/>
        <v>16</v>
      </c>
      <c r="AD2220" s="67">
        <f t="shared" si="1560"/>
        <v>30</v>
      </c>
      <c r="AE2220" s="11">
        <f t="shared" si="1561"/>
        <v>1.002255567</v>
      </c>
      <c r="AF2220" s="198">
        <f t="shared" si="1553"/>
        <v>1.5954356700000001</v>
      </c>
      <c r="AG2220" s="198">
        <f t="shared" si="1554"/>
        <v>1.60696606</v>
      </c>
      <c r="AH2220" s="198">
        <f t="shared" si="1555"/>
        <v>0</v>
      </c>
      <c r="AI2220" s="196" t="str">
        <f t="shared" si="1562"/>
        <v>A+J=</v>
      </c>
      <c r="AJ2220" s="72">
        <f t="shared" si="1563"/>
        <v>46501</v>
      </c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42" ht="15" customHeight="1" x14ac:dyDescent="0.25">
      <c r="A2221" s="197">
        <f t="shared" si="1556"/>
        <v>46488</v>
      </c>
      <c r="B2221" s="198">
        <f t="shared" si="1531"/>
        <v>714.26380320200815</v>
      </c>
      <c r="C2221" s="198">
        <f t="shared" si="1532"/>
        <v>483.98824726999999</v>
      </c>
      <c r="D2221" s="198">
        <f t="shared" si="1533"/>
        <v>77.256403220000038</v>
      </c>
      <c r="E2221" s="198">
        <f t="shared" si="1534"/>
        <v>406.73184404999995</v>
      </c>
      <c r="F2221" s="199">
        <f t="shared" si="1535"/>
        <v>7205.03</v>
      </c>
      <c r="G2221" s="63">
        <f t="shared" ref="G2221:G2284" si="1566">IF(AND(L2221&gt;L2220,N2221=1),VLOOKUP(A2220,$BI$15:$BK$314,3),G2220)</f>
        <v>7245.38</v>
      </c>
      <c r="H2221" s="200">
        <f t="shared" si="1536"/>
        <v>46412</v>
      </c>
      <c r="I2221" s="64">
        <f t="shared" si="1537"/>
        <v>46443</v>
      </c>
      <c r="J2221" s="201">
        <f t="shared" si="1538"/>
        <v>5.6002542668107669E-3</v>
      </c>
      <c r="K2221" s="195">
        <f t="shared" si="1559"/>
        <v>46501</v>
      </c>
      <c r="L2221" s="202">
        <f t="shared" si="1539"/>
        <v>46501</v>
      </c>
      <c r="M2221" s="228">
        <f t="shared" si="1564"/>
        <v>30</v>
      </c>
      <c r="N2221" s="67">
        <f t="shared" si="1565"/>
        <v>17</v>
      </c>
      <c r="O2221" s="198">
        <f t="shared" si="1540"/>
        <v>1.0031696299999999</v>
      </c>
      <c r="P2221" s="203">
        <f t="shared" si="1541"/>
        <v>1.0056002500000001</v>
      </c>
      <c r="Q2221" s="203">
        <f t="shared" si="1542"/>
        <v>1.469650703934819</v>
      </c>
      <c r="R2221" s="198">
        <f t="shared" si="1543"/>
        <v>1.47430895</v>
      </c>
      <c r="S2221" s="198">
        <f t="shared" si="1544"/>
        <v>1.4614661200000001</v>
      </c>
      <c r="T2221" s="198">
        <f t="shared" si="1545"/>
        <v>707.33242585999994</v>
      </c>
      <c r="U2221" s="198">
        <f t="shared" si="1546"/>
        <v>35.651212639088932</v>
      </c>
      <c r="V2221" s="198">
        <f t="shared" si="1547"/>
        <v>192.9165538829192</v>
      </c>
      <c r="W2221" s="198">
        <f t="shared" si="1548"/>
        <v>712.55601379200812</v>
      </c>
      <c r="X2221" s="204">
        <f t="shared" si="1549"/>
        <v>0</v>
      </c>
      <c r="Y2221" s="198">
        <f t="shared" si="1550"/>
        <v>0</v>
      </c>
      <c r="Z2221" s="205">
        <f t="shared" si="1551"/>
        <v>0</v>
      </c>
      <c r="AA2221" s="198">
        <f t="shared" si="1552"/>
        <v>0</v>
      </c>
      <c r="AB2221" s="205">
        <f t="shared" si="1557"/>
        <v>5.1999999999999998E-2</v>
      </c>
      <c r="AC2221" s="140">
        <f t="shared" si="1558"/>
        <v>17</v>
      </c>
      <c r="AD2221" s="67">
        <f t="shared" si="1560"/>
        <v>30</v>
      </c>
      <c r="AE2221" s="11">
        <f t="shared" si="1561"/>
        <v>1.0023967090000001</v>
      </c>
      <c r="AF2221" s="198">
        <f t="shared" si="1553"/>
        <v>1.6952699899999999</v>
      </c>
      <c r="AG2221" s="198">
        <f t="shared" si="1554"/>
        <v>1.70778941</v>
      </c>
      <c r="AH2221" s="198">
        <f t="shared" si="1555"/>
        <v>0</v>
      </c>
      <c r="AI2221" s="196" t="str">
        <f t="shared" si="1562"/>
        <v>A+J=</v>
      </c>
      <c r="AJ2221" s="72">
        <f t="shared" si="1563"/>
        <v>46501</v>
      </c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42" ht="15" customHeight="1" x14ac:dyDescent="0.25">
      <c r="A2222" s="197">
        <f t="shared" si="1556"/>
        <v>46489</v>
      </c>
      <c r="B2222" s="198">
        <f t="shared" si="1531"/>
        <v>714.47630804124458</v>
      </c>
      <c r="C2222" s="198">
        <f t="shared" si="1532"/>
        <v>483.98824726999999</v>
      </c>
      <c r="D2222" s="198">
        <f t="shared" si="1533"/>
        <v>77.256403220000038</v>
      </c>
      <c r="E2222" s="198">
        <f t="shared" si="1534"/>
        <v>406.73184404999995</v>
      </c>
      <c r="F2222" s="199">
        <f t="shared" si="1535"/>
        <v>7205.03</v>
      </c>
      <c r="G2222" s="63">
        <f t="shared" si="1566"/>
        <v>7245.38</v>
      </c>
      <c r="H2222" s="200">
        <f t="shared" si="1536"/>
        <v>46412</v>
      </c>
      <c r="I2222" s="64">
        <f t="shared" si="1537"/>
        <v>46443</v>
      </c>
      <c r="J2222" s="201">
        <f t="shared" si="1538"/>
        <v>5.6002542668107669E-3</v>
      </c>
      <c r="K2222" s="195">
        <f t="shared" si="1559"/>
        <v>46501</v>
      </c>
      <c r="L2222" s="202">
        <f t="shared" si="1539"/>
        <v>46501</v>
      </c>
      <c r="M2222" s="228">
        <f t="shared" si="1564"/>
        <v>30</v>
      </c>
      <c r="N2222" s="67">
        <f t="shared" si="1565"/>
        <v>18</v>
      </c>
      <c r="O2222" s="198">
        <f t="shared" si="1540"/>
        <v>1.00335639</v>
      </c>
      <c r="P2222" s="203">
        <f t="shared" si="1541"/>
        <v>1.0056002500000001</v>
      </c>
      <c r="Q2222" s="203">
        <f t="shared" si="1542"/>
        <v>1.469650703934819</v>
      </c>
      <c r="R2222" s="198">
        <f t="shared" si="1543"/>
        <v>1.4745834200000001</v>
      </c>
      <c r="S2222" s="198">
        <f t="shared" si="1544"/>
        <v>1.4614661200000001</v>
      </c>
      <c r="T2222" s="198">
        <f t="shared" si="1545"/>
        <v>707.33242585999994</v>
      </c>
      <c r="U2222" s="198">
        <f t="shared" si="1546"/>
        <v>35.651212639088932</v>
      </c>
      <c r="V2222" s="198">
        <f t="shared" si="1547"/>
        <v>193.02818957215567</v>
      </c>
      <c r="W2222" s="198">
        <f t="shared" si="1548"/>
        <v>712.66764948124455</v>
      </c>
      <c r="X2222" s="204">
        <f t="shared" si="1549"/>
        <v>0</v>
      </c>
      <c r="Y2222" s="198">
        <f t="shared" si="1550"/>
        <v>0</v>
      </c>
      <c r="Z2222" s="205">
        <f t="shared" si="1551"/>
        <v>0</v>
      </c>
      <c r="AA2222" s="198">
        <f t="shared" si="1552"/>
        <v>0</v>
      </c>
      <c r="AB2222" s="205">
        <f t="shared" si="1557"/>
        <v>5.1999999999999998E-2</v>
      </c>
      <c r="AC2222" s="140">
        <f t="shared" si="1558"/>
        <v>18</v>
      </c>
      <c r="AD2222" s="67">
        <f t="shared" si="1560"/>
        <v>30</v>
      </c>
      <c r="AE2222" s="11">
        <f t="shared" si="1561"/>
        <v>1.0025378709999999</v>
      </c>
      <c r="AF2222" s="198">
        <f t="shared" si="1553"/>
        <v>1.7951184499999999</v>
      </c>
      <c r="AG2222" s="198">
        <f t="shared" si="1554"/>
        <v>1.80865856</v>
      </c>
      <c r="AH2222" s="198">
        <f t="shared" si="1555"/>
        <v>0</v>
      </c>
      <c r="AI2222" s="196" t="str">
        <f t="shared" si="1562"/>
        <v>A+J=</v>
      </c>
      <c r="AJ2222" s="72">
        <f t="shared" si="1563"/>
        <v>46501</v>
      </c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42" ht="15" customHeight="1" x14ac:dyDescent="0.25">
      <c r="A2223" s="197">
        <f t="shared" si="1556"/>
        <v>46490</v>
      </c>
      <c r="B2223" s="198">
        <f t="shared" si="1531"/>
        <v>714.68888240439162</v>
      </c>
      <c r="C2223" s="198">
        <f t="shared" si="1532"/>
        <v>483.98824726999999</v>
      </c>
      <c r="D2223" s="198">
        <f t="shared" si="1533"/>
        <v>77.256403220000038</v>
      </c>
      <c r="E2223" s="198">
        <f t="shared" si="1534"/>
        <v>406.73184404999995</v>
      </c>
      <c r="F2223" s="199">
        <f t="shared" si="1535"/>
        <v>7205.03</v>
      </c>
      <c r="G2223" s="63">
        <f t="shared" si="1566"/>
        <v>7245.38</v>
      </c>
      <c r="H2223" s="200">
        <f t="shared" si="1536"/>
        <v>46412</v>
      </c>
      <c r="I2223" s="64">
        <f t="shared" si="1537"/>
        <v>46443</v>
      </c>
      <c r="J2223" s="201">
        <f t="shared" si="1538"/>
        <v>5.6002542668107669E-3</v>
      </c>
      <c r="K2223" s="195">
        <f t="shared" si="1559"/>
        <v>46501</v>
      </c>
      <c r="L2223" s="202">
        <f t="shared" si="1539"/>
        <v>46501</v>
      </c>
      <c r="M2223" s="228">
        <f t="shared" si="1564"/>
        <v>30</v>
      </c>
      <c r="N2223" s="67">
        <f t="shared" si="1565"/>
        <v>19</v>
      </c>
      <c r="O2223" s="198">
        <f t="shared" si="1540"/>
        <v>1.00354319</v>
      </c>
      <c r="P2223" s="203">
        <f t="shared" si="1541"/>
        <v>1.0056002500000001</v>
      </c>
      <c r="Q2223" s="203">
        <f t="shared" si="1542"/>
        <v>1.469650703934819</v>
      </c>
      <c r="R2223" s="198">
        <f t="shared" si="1543"/>
        <v>1.4748579500000001</v>
      </c>
      <c r="S2223" s="198">
        <f t="shared" si="1544"/>
        <v>1.4614661200000001</v>
      </c>
      <c r="T2223" s="198">
        <f t="shared" si="1545"/>
        <v>707.33242585999994</v>
      </c>
      <c r="U2223" s="198">
        <f t="shared" si="1546"/>
        <v>35.651212639088932</v>
      </c>
      <c r="V2223" s="198">
        <f t="shared" si="1547"/>
        <v>193.13984966530271</v>
      </c>
      <c r="W2223" s="198">
        <f t="shared" si="1548"/>
        <v>712.77930957439162</v>
      </c>
      <c r="X2223" s="204">
        <f t="shared" si="1549"/>
        <v>0</v>
      </c>
      <c r="Y2223" s="198">
        <f t="shared" si="1550"/>
        <v>0</v>
      </c>
      <c r="Z2223" s="205">
        <f t="shared" si="1551"/>
        <v>0</v>
      </c>
      <c r="AA2223" s="198">
        <f t="shared" si="1552"/>
        <v>0</v>
      </c>
      <c r="AB2223" s="205">
        <f t="shared" si="1557"/>
        <v>5.1999999999999998E-2</v>
      </c>
      <c r="AC2223" s="140">
        <f t="shared" si="1558"/>
        <v>19</v>
      </c>
      <c r="AD2223" s="67">
        <f t="shared" si="1560"/>
        <v>30</v>
      </c>
      <c r="AE2223" s="11">
        <f t="shared" si="1561"/>
        <v>1.002679052</v>
      </c>
      <c r="AF2223" s="198">
        <f t="shared" si="1553"/>
        <v>1.89498035</v>
      </c>
      <c r="AG2223" s="198">
        <f t="shared" si="1554"/>
        <v>1.9095728300000001</v>
      </c>
      <c r="AH2223" s="198">
        <f t="shared" si="1555"/>
        <v>0</v>
      </c>
      <c r="AI2223" s="196" t="str">
        <f t="shared" si="1562"/>
        <v>A+J=</v>
      </c>
      <c r="AJ2223" s="72">
        <f t="shared" si="1563"/>
        <v>46501</v>
      </c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</row>
    <row r="2224" spans="1:142" ht="15" customHeight="1" x14ac:dyDescent="0.25">
      <c r="A2224" s="197">
        <f t="shared" si="1556"/>
        <v>46491</v>
      </c>
      <c r="B2224" s="198">
        <f t="shared" si="1531"/>
        <v>714.90152366413076</v>
      </c>
      <c r="C2224" s="198">
        <f t="shared" si="1532"/>
        <v>483.98824726999999</v>
      </c>
      <c r="D2224" s="198">
        <f t="shared" si="1533"/>
        <v>77.256403220000038</v>
      </c>
      <c r="E2224" s="198">
        <f t="shared" si="1534"/>
        <v>406.73184404999995</v>
      </c>
      <c r="F2224" s="199">
        <f t="shared" si="1535"/>
        <v>7205.03</v>
      </c>
      <c r="G2224" s="63">
        <f t="shared" si="1566"/>
        <v>7245.38</v>
      </c>
      <c r="H2224" s="200">
        <f t="shared" si="1536"/>
        <v>46412</v>
      </c>
      <c r="I2224" s="64">
        <f t="shared" si="1537"/>
        <v>46443</v>
      </c>
      <c r="J2224" s="201">
        <f t="shared" si="1538"/>
        <v>5.6002542668107669E-3</v>
      </c>
      <c r="K2224" s="195">
        <f t="shared" si="1559"/>
        <v>46501</v>
      </c>
      <c r="L2224" s="202">
        <f t="shared" si="1539"/>
        <v>46501</v>
      </c>
      <c r="M2224" s="228">
        <f t="shared" si="1564"/>
        <v>30</v>
      </c>
      <c r="N2224" s="67">
        <f t="shared" si="1565"/>
        <v>20</v>
      </c>
      <c r="O2224" s="198">
        <f t="shared" si="1540"/>
        <v>1.0037300199999999</v>
      </c>
      <c r="P2224" s="203">
        <f t="shared" si="1541"/>
        <v>1.0056002500000001</v>
      </c>
      <c r="Q2224" s="203">
        <f t="shared" si="1542"/>
        <v>1.469650703934819</v>
      </c>
      <c r="R2224" s="198">
        <f t="shared" si="1543"/>
        <v>1.47513253</v>
      </c>
      <c r="S2224" s="198">
        <f t="shared" si="1544"/>
        <v>1.4614661200000001</v>
      </c>
      <c r="T2224" s="198">
        <f t="shared" si="1545"/>
        <v>707.33242585999994</v>
      </c>
      <c r="U2224" s="198">
        <f t="shared" si="1546"/>
        <v>35.651212639088932</v>
      </c>
      <c r="V2224" s="198">
        <f t="shared" si="1547"/>
        <v>193.25153009504191</v>
      </c>
      <c r="W2224" s="198">
        <f t="shared" si="1548"/>
        <v>712.8909900041308</v>
      </c>
      <c r="X2224" s="204">
        <f t="shared" si="1549"/>
        <v>0</v>
      </c>
      <c r="Y2224" s="198">
        <f t="shared" si="1550"/>
        <v>0</v>
      </c>
      <c r="Z2224" s="205">
        <f t="shared" si="1551"/>
        <v>0</v>
      </c>
      <c r="AA2224" s="198">
        <f t="shared" si="1552"/>
        <v>0</v>
      </c>
      <c r="AB2224" s="205">
        <f t="shared" si="1557"/>
        <v>5.1999999999999998E-2</v>
      </c>
      <c r="AC2224" s="140">
        <f t="shared" si="1558"/>
        <v>20</v>
      </c>
      <c r="AD2224" s="67">
        <f t="shared" si="1560"/>
        <v>30</v>
      </c>
      <c r="AE2224" s="11">
        <f t="shared" si="1561"/>
        <v>1.002820254</v>
      </c>
      <c r="AF2224" s="198">
        <f t="shared" si="1553"/>
        <v>1.9948570999999999</v>
      </c>
      <c r="AG2224" s="198">
        <f t="shared" si="1554"/>
        <v>2.0105336600000001</v>
      </c>
      <c r="AH2224" s="198">
        <f t="shared" si="1555"/>
        <v>0</v>
      </c>
      <c r="AI2224" s="196" t="str">
        <f t="shared" si="1562"/>
        <v>A+J=</v>
      </c>
      <c r="AJ2224" s="72">
        <f t="shared" si="1563"/>
        <v>46501</v>
      </c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56" ht="15" customHeight="1" x14ac:dyDescent="0.25">
      <c r="A2225" s="197">
        <f t="shared" si="1556"/>
        <v>46492</v>
      </c>
      <c r="B2225" s="198">
        <f t="shared" ref="B2225:B2288" si="1567">(W2225+AG2225)</f>
        <v>715.11423041046237</v>
      </c>
      <c r="C2225" s="198">
        <f t="shared" ref="C2225:C2288" si="1568">TRUNC(IF(X2224&gt;0,VLOOKUP(A2224,$AM$14:$AN$314,2),C2224),8)</f>
        <v>483.98824726999999</v>
      </c>
      <c r="D2225" s="198">
        <f t="shared" ref="D2225:D2288" si="1569">VLOOKUP(A2225,$AT$15:$AX$314,5)</f>
        <v>77.256403220000038</v>
      </c>
      <c r="E2225" s="198">
        <f t="shared" ref="E2225:E2288" si="1570">(C2225-D2225)</f>
        <v>406.73184404999995</v>
      </c>
      <c r="F2225" s="199">
        <f t="shared" ref="F2225:F2288" si="1571">IF(G2225=G2224,F2224,G2224)</f>
        <v>7205.03</v>
      </c>
      <c r="G2225" s="63">
        <f t="shared" si="1566"/>
        <v>7245.38</v>
      </c>
      <c r="H2225" s="200">
        <f t="shared" ref="H2225:H2288" si="1572">EDATE(I2225,-1)</f>
        <v>46412</v>
      </c>
      <c r="I2225" s="64">
        <f t="shared" ref="I2225:I2288" si="1573">IF(X2224&gt;0,EDATE(A2225,-1),+I2224)</f>
        <v>46443</v>
      </c>
      <c r="J2225" s="201">
        <f t="shared" ref="J2225:J2288" si="1574">(G2225/F2225)-1</f>
        <v>5.6002542668107669E-3</v>
      </c>
      <c r="K2225" s="195">
        <f t="shared" si="1559"/>
        <v>46501</v>
      </c>
      <c r="L2225" s="202">
        <f t="shared" ref="L2225:L2288" si="1575">IF(A2225&gt;L2224,K2225,L2224)</f>
        <v>46501</v>
      </c>
      <c r="M2225" s="228">
        <f t="shared" si="1564"/>
        <v>30</v>
      </c>
      <c r="N2225" s="67">
        <f t="shared" si="1565"/>
        <v>21</v>
      </c>
      <c r="O2225" s="198">
        <f t="shared" ref="O2225:O2288" si="1576">TRUNC((G2225/F2225)^TRUNC((N2225/M2225),9),8)</f>
        <v>1.00391689</v>
      </c>
      <c r="P2225" s="203">
        <f t="shared" ref="P2225:P2288" si="1577">IF(L2225&gt;L2224,O2224,P2224)</f>
        <v>1.0056002500000001</v>
      </c>
      <c r="Q2225" s="203">
        <f t="shared" ref="Q2225:Q2288" si="1578">IF(L2225&gt;L2224,Q2224*P2225,Q2224)</f>
        <v>1.469650703934819</v>
      </c>
      <c r="R2225" s="198">
        <f t="shared" ref="R2225:R2288" si="1579">TRUNC(TRUNC((O2225*Q2225),15),8)</f>
        <v>1.4754071600000001</v>
      </c>
      <c r="S2225" s="198">
        <f t="shared" ref="S2225:S2288" si="1580">IF(AND(X2225&gt;0,MONTH(A2225)=S$4),R2225,S2224)</f>
        <v>1.4614661200000001</v>
      </c>
      <c r="T2225" s="198">
        <f t="shared" ref="T2225:T2288" si="1581">TRUNC(C2225*S2225,8)</f>
        <v>707.33242585999994</v>
      </c>
      <c r="U2225" s="198">
        <f t="shared" ref="U2225:U2288" si="1582">(D2225*(S2225-1))</f>
        <v>35.651212639088932</v>
      </c>
      <c r="V2225" s="198">
        <f t="shared" ref="V2225:V2288" si="1583">(E2225*(R2225-1))</f>
        <v>193.36323086137338</v>
      </c>
      <c r="W2225" s="198">
        <f t="shared" ref="W2225:W2288" si="1584">(C2225+U2225+V2225)</f>
        <v>713.00269077046232</v>
      </c>
      <c r="X2225" s="204">
        <f t="shared" ref="X2225:X2288" si="1585">IF(VLOOKUP(A2225,AM$12:AZ$314,14)=VLOOKUP(A2224,AM$12:AZ$314,14),0,VLOOKUP(A2225,AM$12:AZ$314,14))</f>
        <v>0</v>
      </c>
      <c r="Y2225" s="198">
        <f t="shared" ref="Y2225:Y2288" si="1586">IF(X2225&gt;0,VLOOKUP(A2225,AM$14:AR$314,5),0)</f>
        <v>0</v>
      </c>
      <c r="Z2225" s="205">
        <f t="shared" ref="Z2225:Z2288" si="1587">IF(X2225&gt;0,VLOOKUP($A2225,$AM$12:$AS$314,7),0)</f>
        <v>0</v>
      </c>
      <c r="AA2225" s="198">
        <f t="shared" ref="AA2225:AA2288" si="1588">IF(Z2225&gt;0,TRUNC(Z2225*T2225,8),0)</f>
        <v>0</v>
      </c>
      <c r="AB2225" s="205">
        <f t="shared" si="1557"/>
        <v>5.1999999999999998E-2</v>
      </c>
      <c r="AC2225" s="140">
        <f t="shared" si="1558"/>
        <v>21</v>
      </c>
      <c r="AD2225" s="67">
        <f t="shared" si="1560"/>
        <v>30</v>
      </c>
      <c r="AE2225" s="11">
        <f t="shared" si="1561"/>
        <v>1.002961475</v>
      </c>
      <c r="AF2225" s="198">
        <f t="shared" ref="AF2225:AF2288" si="1589">TRUNC((T2225*(AE2225-1)),8)</f>
        <v>2.0947472899999999</v>
      </c>
      <c r="AG2225" s="198">
        <f t="shared" ref="AG2225:AG2288" si="1590">TRUNC((W2225*(AE2225-1)),8)</f>
        <v>2.1115396400000002</v>
      </c>
      <c r="AH2225" s="198">
        <f t="shared" ref="AH2225:AH2288" si="1591">IF(AA2225&gt;0,AA2225+AF2225,0)</f>
        <v>0</v>
      </c>
      <c r="AI2225" s="196" t="str">
        <f t="shared" si="1562"/>
        <v>A+J=</v>
      </c>
      <c r="AJ2225" s="72">
        <f t="shared" si="1563"/>
        <v>46501</v>
      </c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56" ht="15" customHeight="1" x14ac:dyDescent="0.25">
      <c r="A2226" s="197">
        <f t="shared" si="1556"/>
        <v>46493</v>
      </c>
      <c r="B2226" s="198">
        <f t="shared" si="1567"/>
        <v>715.32700336338598</v>
      </c>
      <c r="C2226" s="198">
        <f t="shared" si="1568"/>
        <v>483.98824726999999</v>
      </c>
      <c r="D2226" s="198">
        <f t="shared" si="1569"/>
        <v>77.256403220000038</v>
      </c>
      <c r="E2226" s="198">
        <f t="shared" si="1570"/>
        <v>406.73184404999995</v>
      </c>
      <c r="F2226" s="199">
        <f t="shared" si="1571"/>
        <v>7205.03</v>
      </c>
      <c r="G2226" s="63">
        <f t="shared" si="1566"/>
        <v>7245.38</v>
      </c>
      <c r="H2226" s="200">
        <f t="shared" si="1572"/>
        <v>46412</v>
      </c>
      <c r="I2226" s="64">
        <f t="shared" si="1573"/>
        <v>46443</v>
      </c>
      <c r="J2226" s="201">
        <f t="shared" si="1574"/>
        <v>5.6002542668107669E-3</v>
      </c>
      <c r="K2226" s="195">
        <f t="shared" si="1559"/>
        <v>46501</v>
      </c>
      <c r="L2226" s="202">
        <f t="shared" si="1575"/>
        <v>46501</v>
      </c>
      <c r="M2226" s="228">
        <f t="shared" si="1564"/>
        <v>30</v>
      </c>
      <c r="N2226" s="67">
        <f t="shared" si="1565"/>
        <v>22</v>
      </c>
      <c r="O2226" s="198">
        <f t="shared" si="1576"/>
        <v>1.0041037900000001</v>
      </c>
      <c r="P2226" s="203">
        <f t="shared" si="1577"/>
        <v>1.0056002500000001</v>
      </c>
      <c r="Q2226" s="203">
        <f t="shared" si="1578"/>
        <v>1.469650703934819</v>
      </c>
      <c r="R2226" s="198">
        <f t="shared" si="1579"/>
        <v>1.47568184</v>
      </c>
      <c r="S2226" s="198">
        <f t="shared" si="1580"/>
        <v>1.4614661200000001</v>
      </c>
      <c r="T2226" s="198">
        <f t="shared" si="1581"/>
        <v>707.33242585999994</v>
      </c>
      <c r="U2226" s="198">
        <f t="shared" si="1582"/>
        <v>35.651212639088932</v>
      </c>
      <c r="V2226" s="198">
        <f t="shared" si="1583"/>
        <v>193.47495196429705</v>
      </c>
      <c r="W2226" s="198">
        <f t="shared" si="1584"/>
        <v>713.11441187338596</v>
      </c>
      <c r="X2226" s="204">
        <f t="shared" si="1585"/>
        <v>0</v>
      </c>
      <c r="Y2226" s="198">
        <f t="shared" si="1586"/>
        <v>0</v>
      </c>
      <c r="Z2226" s="205">
        <f t="shared" si="1587"/>
        <v>0</v>
      </c>
      <c r="AA2226" s="198">
        <f t="shared" si="1588"/>
        <v>0</v>
      </c>
      <c r="AB2226" s="205">
        <f t="shared" si="1557"/>
        <v>5.1999999999999998E-2</v>
      </c>
      <c r="AC2226" s="140">
        <f t="shared" si="1558"/>
        <v>22</v>
      </c>
      <c r="AD2226" s="67">
        <f t="shared" si="1560"/>
        <v>30</v>
      </c>
      <c r="AE2226" s="11">
        <f t="shared" si="1561"/>
        <v>1.0031027159999999</v>
      </c>
      <c r="AF2226" s="198">
        <f t="shared" si="1589"/>
        <v>2.1946516300000001</v>
      </c>
      <c r="AG2226" s="198">
        <f t="shared" si="1590"/>
        <v>2.2125914899999999</v>
      </c>
      <c r="AH2226" s="198">
        <f t="shared" si="1591"/>
        <v>0</v>
      </c>
      <c r="AI2226" s="196" t="str">
        <f t="shared" si="1562"/>
        <v>A+J=</v>
      </c>
      <c r="AJ2226" s="72">
        <f t="shared" si="1563"/>
        <v>46501</v>
      </c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56" ht="15" customHeight="1" x14ac:dyDescent="0.25">
      <c r="A2227" s="197">
        <f t="shared" si="1556"/>
        <v>46494</v>
      </c>
      <c r="B2227" s="198">
        <f t="shared" si="1567"/>
        <v>715.53983846558344</v>
      </c>
      <c r="C2227" s="198">
        <f t="shared" si="1568"/>
        <v>483.98824726999999</v>
      </c>
      <c r="D2227" s="198">
        <f t="shared" si="1569"/>
        <v>77.256403220000038</v>
      </c>
      <c r="E2227" s="198">
        <f t="shared" si="1570"/>
        <v>406.73184404999995</v>
      </c>
      <c r="F2227" s="199">
        <f t="shared" si="1571"/>
        <v>7205.03</v>
      </c>
      <c r="G2227" s="63">
        <f t="shared" si="1566"/>
        <v>7245.38</v>
      </c>
      <c r="H2227" s="200">
        <f t="shared" si="1572"/>
        <v>46412</v>
      </c>
      <c r="I2227" s="64">
        <f t="shared" si="1573"/>
        <v>46443</v>
      </c>
      <c r="J2227" s="201">
        <f t="shared" si="1574"/>
        <v>5.6002542668107669E-3</v>
      </c>
      <c r="K2227" s="195">
        <f t="shared" si="1559"/>
        <v>46501</v>
      </c>
      <c r="L2227" s="202">
        <f t="shared" si="1575"/>
        <v>46501</v>
      </c>
      <c r="M2227" s="228">
        <f t="shared" si="1564"/>
        <v>30</v>
      </c>
      <c r="N2227" s="67">
        <f t="shared" si="1565"/>
        <v>23</v>
      </c>
      <c r="O2227" s="198">
        <f t="shared" si="1576"/>
        <v>1.00429072</v>
      </c>
      <c r="P2227" s="203">
        <f t="shared" si="1577"/>
        <v>1.0056002500000001</v>
      </c>
      <c r="Q2227" s="203">
        <f t="shared" si="1578"/>
        <v>1.469650703934819</v>
      </c>
      <c r="R2227" s="198">
        <f t="shared" si="1579"/>
        <v>1.47595656</v>
      </c>
      <c r="S2227" s="198">
        <f t="shared" si="1580"/>
        <v>1.4614661200000001</v>
      </c>
      <c r="T2227" s="198">
        <f t="shared" si="1581"/>
        <v>707.33242585999994</v>
      </c>
      <c r="U2227" s="198">
        <f t="shared" si="1582"/>
        <v>35.651212639088932</v>
      </c>
      <c r="V2227" s="198">
        <f t="shared" si="1583"/>
        <v>193.58668933649443</v>
      </c>
      <c r="W2227" s="198">
        <f t="shared" si="1584"/>
        <v>713.22614924558343</v>
      </c>
      <c r="X2227" s="204">
        <f t="shared" si="1585"/>
        <v>0</v>
      </c>
      <c r="Y2227" s="198">
        <f t="shared" si="1586"/>
        <v>0</v>
      </c>
      <c r="Z2227" s="205">
        <f t="shared" si="1587"/>
        <v>0</v>
      </c>
      <c r="AA2227" s="198">
        <f t="shared" si="1588"/>
        <v>0</v>
      </c>
      <c r="AB2227" s="205">
        <f t="shared" si="1557"/>
        <v>5.1999999999999998E-2</v>
      </c>
      <c r="AC2227" s="140">
        <f t="shared" si="1558"/>
        <v>23</v>
      </c>
      <c r="AD2227" s="67">
        <f t="shared" si="1560"/>
        <v>30</v>
      </c>
      <c r="AE2227" s="11">
        <f t="shared" si="1561"/>
        <v>1.0032439769999999</v>
      </c>
      <c r="AF2227" s="198">
        <f t="shared" si="1589"/>
        <v>2.2945701199999999</v>
      </c>
      <c r="AG2227" s="198">
        <f t="shared" si="1590"/>
        <v>2.3136892200000001</v>
      </c>
      <c r="AH2227" s="198">
        <f t="shared" si="1591"/>
        <v>0</v>
      </c>
      <c r="AI2227" s="196" t="str">
        <f t="shared" si="1562"/>
        <v>A+J=</v>
      </c>
      <c r="AJ2227" s="72">
        <f t="shared" si="1563"/>
        <v>46501</v>
      </c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56" ht="15" customHeight="1" x14ac:dyDescent="0.25">
      <c r="A2228" s="197">
        <f t="shared" si="1556"/>
        <v>46495</v>
      </c>
      <c r="B2228" s="198">
        <f t="shared" si="1567"/>
        <v>715.75274388169146</v>
      </c>
      <c r="C2228" s="198">
        <f t="shared" si="1568"/>
        <v>483.98824726999999</v>
      </c>
      <c r="D2228" s="198">
        <f t="shared" si="1569"/>
        <v>77.256403220000038</v>
      </c>
      <c r="E2228" s="198">
        <f t="shared" si="1570"/>
        <v>406.73184404999995</v>
      </c>
      <c r="F2228" s="199">
        <f t="shared" si="1571"/>
        <v>7205.03</v>
      </c>
      <c r="G2228" s="63">
        <f t="shared" si="1566"/>
        <v>7245.38</v>
      </c>
      <c r="H2228" s="200">
        <f t="shared" si="1572"/>
        <v>46412</v>
      </c>
      <c r="I2228" s="64">
        <f t="shared" si="1573"/>
        <v>46443</v>
      </c>
      <c r="J2228" s="201">
        <f t="shared" si="1574"/>
        <v>5.6002542668107669E-3</v>
      </c>
      <c r="K2228" s="195">
        <f t="shared" si="1559"/>
        <v>46501</v>
      </c>
      <c r="L2228" s="202">
        <f t="shared" si="1575"/>
        <v>46501</v>
      </c>
      <c r="M2228" s="228">
        <f t="shared" si="1564"/>
        <v>30</v>
      </c>
      <c r="N2228" s="67">
        <f t="shared" si="1565"/>
        <v>24</v>
      </c>
      <c r="O2228" s="198">
        <f t="shared" si="1576"/>
        <v>1.0044776900000001</v>
      </c>
      <c r="P2228" s="203">
        <f t="shared" si="1577"/>
        <v>1.0056002500000001</v>
      </c>
      <c r="Q2228" s="203">
        <f t="shared" si="1578"/>
        <v>1.469650703934819</v>
      </c>
      <c r="R2228" s="198">
        <f t="shared" si="1579"/>
        <v>1.47623134</v>
      </c>
      <c r="S2228" s="198">
        <f t="shared" si="1580"/>
        <v>1.4614661200000001</v>
      </c>
      <c r="T2228" s="198">
        <f t="shared" si="1581"/>
        <v>707.33242585999994</v>
      </c>
      <c r="U2228" s="198">
        <f t="shared" si="1582"/>
        <v>35.651212639088932</v>
      </c>
      <c r="V2228" s="198">
        <f t="shared" si="1583"/>
        <v>193.6984511126025</v>
      </c>
      <c r="W2228" s="198">
        <f t="shared" si="1584"/>
        <v>713.33791102169141</v>
      </c>
      <c r="X2228" s="204">
        <f t="shared" si="1585"/>
        <v>0</v>
      </c>
      <c r="Y2228" s="198">
        <f t="shared" si="1586"/>
        <v>0</v>
      </c>
      <c r="Z2228" s="205">
        <f t="shared" si="1587"/>
        <v>0</v>
      </c>
      <c r="AA2228" s="198">
        <f t="shared" si="1588"/>
        <v>0</v>
      </c>
      <c r="AB2228" s="205">
        <f t="shared" si="1557"/>
        <v>5.1999999999999998E-2</v>
      </c>
      <c r="AC2228" s="140">
        <f t="shared" si="1558"/>
        <v>24</v>
      </c>
      <c r="AD2228" s="67">
        <f t="shared" si="1560"/>
        <v>30</v>
      </c>
      <c r="AE2228" s="11">
        <f t="shared" si="1561"/>
        <v>1.003385258</v>
      </c>
      <c r="AF2228" s="198">
        <f t="shared" si="1589"/>
        <v>2.39450275</v>
      </c>
      <c r="AG2228" s="198">
        <f t="shared" si="1590"/>
        <v>2.4148328600000002</v>
      </c>
      <c r="AH2228" s="198">
        <f t="shared" si="1591"/>
        <v>0</v>
      </c>
      <c r="AI2228" s="196" t="str">
        <f t="shared" si="1562"/>
        <v>A+J=</v>
      </c>
      <c r="AJ2228" s="72">
        <f t="shared" si="1563"/>
        <v>46501</v>
      </c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56" ht="15" customHeight="1" x14ac:dyDescent="0.25">
      <c r="A2229" s="197">
        <f t="shared" si="1556"/>
        <v>46496</v>
      </c>
      <c r="B2229" s="198">
        <f t="shared" si="1567"/>
        <v>715.96571965171017</v>
      </c>
      <c r="C2229" s="198">
        <f t="shared" si="1568"/>
        <v>483.98824726999999</v>
      </c>
      <c r="D2229" s="198">
        <f t="shared" si="1569"/>
        <v>77.256403220000038</v>
      </c>
      <c r="E2229" s="198">
        <f t="shared" si="1570"/>
        <v>406.73184404999995</v>
      </c>
      <c r="F2229" s="199">
        <f t="shared" si="1571"/>
        <v>7205.03</v>
      </c>
      <c r="G2229" s="63">
        <f t="shared" si="1566"/>
        <v>7245.38</v>
      </c>
      <c r="H2229" s="200">
        <f t="shared" si="1572"/>
        <v>46412</v>
      </c>
      <c r="I2229" s="64">
        <f t="shared" si="1573"/>
        <v>46443</v>
      </c>
      <c r="J2229" s="201">
        <f t="shared" si="1574"/>
        <v>5.6002542668107669E-3</v>
      </c>
      <c r="K2229" s="195">
        <f t="shared" si="1559"/>
        <v>46501</v>
      </c>
      <c r="L2229" s="202">
        <f t="shared" si="1575"/>
        <v>46501</v>
      </c>
      <c r="M2229" s="228">
        <f t="shared" si="1564"/>
        <v>30</v>
      </c>
      <c r="N2229" s="67">
        <f t="shared" si="1565"/>
        <v>25</v>
      </c>
      <c r="O2229" s="198">
        <f t="shared" si="1576"/>
        <v>1.0046647</v>
      </c>
      <c r="P2229" s="203">
        <f t="shared" si="1577"/>
        <v>1.0056002500000001</v>
      </c>
      <c r="Q2229" s="203">
        <f t="shared" si="1578"/>
        <v>1.469650703934819</v>
      </c>
      <c r="R2229" s="198">
        <f t="shared" si="1579"/>
        <v>1.4765061799999999</v>
      </c>
      <c r="S2229" s="198">
        <f t="shared" si="1580"/>
        <v>1.4614661200000001</v>
      </c>
      <c r="T2229" s="198">
        <f t="shared" si="1581"/>
        <v>707.33242585999994</v>
      </c>
      <c r="U2229" s="198">
        <f t="shared" si="1582"/>
        <v>35.651212639088932</v>
      </c>
      <c r="V2229" s="198">
        <f t="shared" si="1583"/>
        <v>193.81023729262117</v>
      </c>
      <c r="W2229" s="198">
        <f t="shared" si="1584"/>
        <v>713.44969720171014</v>
      </c>
      <c r="X2229" s="204">
        <f t="shared" si="1585"/>
        <v>0</v>
      </c>
      <c r="Y2229" s="198">
        <f t="shared" si="1586"/>
        <v>0</v>
      </c>
      <c r="Z2229" s="205">
        <f t="shared" si="1587"/>
        <v>0</v>
      </c>
      <c r="AA2229" s="198">
        <f t="shared" si="1588"/>
        <v>0</v>
      </c>
      <c r="AB2229" s="205">
        <f t="shared" si="1557"/>
        <v>5.1999999999999998E-2</v>
      </c>
      <c r="AC2229" s="140">
        <f t="shared" si="1558"/>
        <v>25</v>
      </c>
      <c r="AD2229" s="67">
        <f t="shared" si="1560"/>
        <v>30</v>
      </c>
      <c r="AE2229" s="11">
        <f t="shared" si="1561"/>
        <v>1.003526559</v>
      </c>
      <c r="AF2229" s="198">
        <f t="shared" si="1589"/>
        <v>2.4944495299999998</v>
      </c>
      <c r="AG2229" s="198">
        <f t="shared" si="1590"/>
        <v>2.5160224499999999</v>
      </c>
      <c r="AH2229" s="198">
        <f t="shared" si="1591"/>
        <v>0</v>
      </c>
      <c r="AI2229" s="196" t="str">
        <f t="shared" si="1562"/>
        <v>A+J=</v>
      </c>
      <c r="AJ2229" s="72">
        <f t="shared" si="1563"/>
        <v>46501</v>
      </c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</row>
    <row r="2230" spans="1:156" ht="15" customHeight="1" x14ac:dyDescent="0.25">
      <c r="A2230" s="197">
        <f t="shared" si="1556"/>
        <v>46497</v>
      </c>
      <c r="B2230" s="198">
        <f t="shared" si="1567"/>
        <v>716.17875760100253</v>
      </c>
      <c r="C2230" s="198">
        <f t="shared" si="1568"/>
        <v>483.98824726999999</v>
      </c>
      <c r="D2230" s="198">
        <f t="shared" si="1569"/>
        <v>77.256403220000038</v>
      </c>
      <c r="E2230" s="198">
        <f t="shared" si="1570"/>
        <v>406.73184404999995</v>
      </c>
      <c r="F2230" s="199">
        <f t="shared" si="1571"/>
        <v>7205.03</v>
      </c>
      <c r="G2230" s="63">
        <f t="shared" si="1566"/>
        <v>7245.38</v>
      </c>
      <c r="H2230" s="200">
        <f t="shared" si="1572"/>
        <v>46412</v>
      </c>
      <c r="I2230" s="64">
        <f t="shared" si="1573"/>
        <v>46443</v>
      </c>
      <c r="J2230" s="201">
        <f t="shared" si="1574"/>
        <v>5.6002542668107669E-3</v>
      </c>
      <c r="K2230" s="195">
        <f t="shared" si="1559"/>
        <v>46501</v>
      </c>
      <c r="L2230" s="202">
        <f t="shared" si="1575"/>
        <v>46501</v>
      </c>
      <c r="M2230" s="228">
        <f t="shared" si="1564"/>
        <v>30</v>
      </c>
      <c r="N2230" s="67">
        <f t="shared" si="1565"/>
        <v>26</v>
      </c>
      <c r="O2230" s="198">
        <f t="shared" si="1576"/>
        <v>1.0048517400000001</v>
      </c>
      <c r="P2230" s="203">
        <f t="shared" si="1577"/>
        <v>1.0056002500000001</v>
      </c>
      <c r="Q2230" s="203">
        <f t="shared" si="1578"/>
        <v>1.469650703934819</v>
      </c>
      <c r="R2230" s="198">
        <f t="shared" si="1579"/>
        <v>1.47678106</v>
      </c>
      <c r="S2230" s="198">
        <f t="shared" si="1580"/>
        <v>1.4614661200000001</v>
      </c>
      <c r="T2230" s="198">
        <f t="shared" si="1581"/>
        <v>707.33242585999994</v>
      </c>
      <c r="U2230" s="198">
        <f t="shared" si="1582"/>
        <v>35.651212639088932</v>
      </c>
      <c r="V2230" s="198">
        <f t="shared" si="1583"/>
        <v>193.92203974191366</v>
      </c>
      <c r="W2230" s="198">
        <f t="shared" si="1584"/>
        <v>713.56149965100258</v>
      </c>
      <c r="X2230" s="204">
        <f t="shared" si="1585"/>
        <v>0</v>
      </c>
      <c r="Y2230" s="198">
        <f t="shared" si="1586"/>
        <v>0</v>
      </c>
      <c r="Z2230" s="205">
        <f t="shared" si="1587"/>
        <v>0</v>
      </c>
      <c r="AA2230" s="198">
        <f t="shared" si="1588"/>
        <v>0</v>
      </c>
      <c r="AB2230" s="205">
        <f t="shared" si="1557"/>
        <v>5.1999999999999998E-2</v>
      </c>
      <c r="AC2230" s="140">
        <f t="shared" si="1558"/>
        <v>26</v>
      </c>
      <c r="AD2230" s="67">
        <f t="shared" si="1560"/>
        <v>30</v>
      </c>
      <c r="AE2230" s="11">
        <f t="shared" si="1561"/>
        <v>1.0036678800000001</v>
      </c>
      <c r="AF2230" s="198">
        <f t="shared" si="1589"/>
        <v>2.5944104499999998</v>
      </c>
      <c r="AG2230" s="198">
        <f t="shared" si="1590"/>
        <v>2.6172579499999999</v>
      </c>
      <c r="AH2230" s="198">
        <f t="shared" si="1591"/>
        <v>0</v>
      </c>
      <c r="AI2230" s="196" t="str">
        <f t="shared" si="1562"/>
        <v>A+J=</v>
      </c>
      <c r="AJ2230" s="72">
        <f t="shared" si="1563"/>
        <v>46501</v>
      </c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56" ht="15" customHeight="1" x14ac:dyDescent="0.25">
      <c r="A2231" s="197">
        <f t="shared" si="1556"/>
        <v>46498</v>
      </c>
      <c r="B2231" s="198">
        <f t="shared" si="1567"/>
        <v>716.3918652042056</v>
      </c>
      <c r="C2231" s="198">
        <f t="shared" si="1568"/>
        <v>483.98824726999999</v>
      </c>
      <c r="D2231" s="198">
        <f t="shared" si="1569"/>
        <v>77.256403220000038</v>
      </c>
      <c r="E2231" s="198">
        <f t="shared" si="1570"/>
        <v>406.73184404999995</v>
      </c>
      <c r="F2231" s="199">
        <f t="shared" si="1571"/>
        <v>7205.03</v>
      </c>
      <c r="G2231" s="63">
        <f t="shared" si="1566"/>
        <v>7245.38</v>
      </c>
      <c r="H2231" s="200">
        <f t="shared" si="1572"/>
        <v>46412</v>
      </c>
      <c r="I2231" s="64">
        <f t="shared" si="1573"/>
        <v>46443</v>
      </c>
      <c r="J2231" s="201">
        <f t="shared" si="1574"/>
        <v>5.6002542668107669E-3</v>
      </c>
      <c r="K2231" s="195">
        <f t="shared" si="1559"/>
        <v>46501</v>
      </c>
      <c r="L2231" s="202">
        <f t="shared" si="1575"/>
        <v>46501</v>
      </c>
      <c r="M2231" s="228">
        <f t="shared" si="1564"/>
        <v>30</v>
      </c>
      <c r="N2231" s="67">
        <f t="shared" si="1565"/>
        <v>27</v>
      </c>
      <c r="O2231" s="198">
        <f t="shared" si="1576"/>
        <v>1.00503882</v>
      </c>
      <c r="P2231" s="203">
        <f t="shared" si="1577"/>
        <v>1.0056002500000001</v>
      </c>
      <c r="Q2231" s="203">
        <f t="shared" si="1578"/>
        <v>1.469650703934819</v>
      </c>
      <c r="R2231" s="198">
        <f t="shared" si="1579"/>
        <v>1.4770559999999999</v>
      </c>
      <c r="S2231" s="198">
        <f t="shared" si="1580"/>
        <v>1.4614661200000001</v>
      </c>
      <c r="T2231" s="198">
        <f t="shared" si="1581"/>
        <v>707.33242585999994</v>
      </c>
      <c r="U2231" s="198">
        <f t="shared" si="1582"/>
        <v>35.651212639088932</v>
      </c>
      <c r="V2231" s="198">
        <f t="shared" si="1583"/>
        <v>194.03386659511673</v>
      </c>
      <c r="W2231" s="198">
        <f t="shared" si="1584"/>
        <v>713.67332650420565</v>
      </c>
      <c r="X2231" s="204">
        <f t="shared" si="1585"/>
        <v>0</v>
      </c>
      <c r="Y2231" s="198">
        <f t="shared" si="1586"/>
        <v>0</v>
      </c>
      <c r="Z2231" s="205">
        <f t="shared" si="1587"/>
        <v>0</v>
      </c>
      <c r="AA2231" s="198">
        <f t="shared" si="1588"/>
        <v>0</v>
      </c>
      <c r="AB2231" s="205">
        <f t="shared" si="1557"/>
        <v>5.1999999999999998E-2</v>
      </c>
      <c r="AC2231" s="140">
        <f t="shared" si="1558"/>
        <v>27</v>
      </c>
      <c r="AD2231" s="67">
        <f t="shared" si="1560"/>
        <v>30</v>
      </c>
      <c r="AE2231" s="11">
        <f t="shared" si="1561"/>
        <v>1.0038092199999999</v>
      </c>
      <c r="AF2231" s="198">
        <f t="shared" si="1589"/>
        <v>2.6943848199999998</v>
      </c>
      <c r="AG2231" s="198">
        <f t="shared" si="1590"/>
        <v>2.7185386999999999</v>
      </c>
      <c r="AH2231" s="198">
        <f t="shared" si="1591"/>
        <v>0</v>
      </c>
      <c r="AI2231" s="196" t="str">
        <f t="shared" si="1562"/>
        <v>A+J=</v>
      </c>
      <c r="AJ2231" s="72">
        <f t="shared" si="1563"/>
        <v>46501</v>
      </c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56" ht="15" customHeight="1" x14ac:dyDescent="0.25">
      <c r="A2232" s="197">
        <f t="shared" si="1556"/>
        <v>46499</v>
      </c>
      <c r="B2232" s="198">
        <f t="shared" si="1567"/>
        <v>716.6050398340011</v>
      </c>
      <c r="C2232" s="198">
        <f t="shared" si="1568"/>
        <v>483.98824726999999</v>
      </c>
      <c r="D2232" s="198">
        <f t="shared" si="1569"/>
        <v>77.256403220000038</v>
      </c>
      <c r="E2232" s="198">
        <f t="shared" si="1570"/>
        <v>406.73184404999995</v>
      </c>
      <c r="F2232" s="199">
        <f t="shared" si="1571"/>
        <v>7205.03</v>
      </c>
      <c r="G2232" s="63">
        <f t="shared" si="1566"/>
        <v>7245.38</v>
      </c>
      <c r="H2232" s="200">
        <f t="shared" si="1572"/>
        <v>46412</v>
      </c>
      <c r="I2232" s="64">
        <f t="shared" si="1573"/>
        <v>46443</v>
      </c>
      <c r="J2232" s="201">
        <f t="shared" si="1574"/>
        <v>5.6002542668107669E-3</v>
      </c>
      <c r="K2232" s="195">
        <f t="shared" si="1559"/>
        <v>46501</v>
      </c>
      <c r="L2232" s="202">
        <f t="shared" si="1575"/>
        <v>46501</v>
      </c>
      <c r="M2232" s="228">
        <f t="shared" si="1564"/>
        <v>30</v>
      </c>
      <c r="N2232" s="67">
        <f t="shared" si="1565"/>
        <v>28</v>
      </c>
      <c r="O2232" s="198">
        <f t="shared" si="1576"/>
        <v>1.0052259299999999</v>
      </c>
      <c r="P2232" s="203">
        <f t="shared" si="1577"/>
        <v>1.0056002500000001</v>
      </c>
      <c r="Q2232" s="203">
        <f t="shared" si="1578"/>
        <v>1.469650703934819</v>
      </c>
      <c r="R2232" s="198">
        <f t="shared" si="1579"/>
        <v>1.47733099</v>
      </c>
      <c r="S2232" s="198">
        <f t="shared" si="1580"/>
        <v>1.4614661200000001</v>
      </c>
      <c r="T2232" s="198">
        <f t="shared" si="1581"/>
        <v>707.33242585999994</v>
      </c>
      <c r="U2232" s="198">
        <f t="shared" si="1582"/>
        <v>35.651212639088932</v>
      </c>
      <c r="V2232" s="198">
        <f t="shared" si="1583"/>
        <v>194.14571378491209</v>
      </c>
      <c r="W2232" s="198">
        <f t="shared" si="1584"/>
        <v>713.78517369400106</v>
      </c>
      <c r="X2232" s="204">
        <f t="shared" si="1585"/>
        <v>0</v>
      </c>
      <c r="Y2232" s="198">
        <f t="shared" si="1586"/>
        <v>0</v>
      </c>
      <c r="Z2232" s="205">
        <f t="shared" si="1587"/>
        <v>0</v>
      </c>
      <c r="AA2232" s="198">
        <f t="shared" si="1588"/>
        <v>0</v>
      </c>
      <c r="AB2232" s="205">
        <f t="shared" si="1557"/>
        <v>5.1999999999999998E-2</v>
      </c>
      <c r="AC2232" s="140">
        <f t="shared" si="1558"/>
        <v>28</v>
      </c>
      <c r="AD2232" s="67">
        <f t="shared" si="1560"/>
        <v>30</v>
      </c>
      <c r="AE2232" s="11">
        <f t="shared" si="1561"/>
        <v>1.003950581</v>
      </c>
      <c r="AF2232" s="198">
        <f t="shared" si="1589"/>
        <v>2.7943740400000001</v>
      </c>
      <c r="AG2232" s="198">
        <f t="shared" si="1590"/>
        <v>2.8198661399999998</v>
      </c>
      <c r="AH2232" s="198">
        <f t="shared" si="1591"/>
        <v>0</v>
      </c>
      <c r="AI2232" s="196" t="str">
        <f t="shared" si="1562"/>
        <v>A+J=</v>
      </c>
      <c r="AJ2232" s="72">
        <f t="shared" si="1563"/>
        <v>46501</v>
      </c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56" ht="15" customHeight="1" x14ac:dyDescent="0.25">
      <c r="A2233" s="197">
        <f t="shared" si="1556"/>
        <v>46500</v>
      </c>
      <c r="B2233" s="198">
        <f t="shared" si="1567"/>
        <v>716.81827598307018</v>
      </c>
      <c r="C2233" s="198">
        <f t="shared" si="1568"/>
        <v>483.98824726999999</v>
      </c>
      <c r="D2233" s="198">
        <f t="shared" si="1569"/>
        <v>77.256403220000038</v>
      </c>
      <c r="E2233" s="198">
        <f t="shared" si="1570"/>
        <v>406.73184404999995</v>
      </c>
      <c r="F2233" s="199">
        <f t="shared" si="1571"/>
        <v>7205.03</v>
      </c>
      <c r="G2233" s="63">
        <f t="shared" si="1566"/>
        <v>7245.38</v>
      </c>
      <c r="H2233" s="200">
        <f t="shared" si="1572"/>
        <v>46412</v>
      </c>
      <c r="I2233" s="64">
        <f t="shared" si="1573"/>
        <v>46443</v>
      </c>
      <c r="J2233" s="201">
        <f t="shared" si="1574"/>
        <v>5.6002542668107669E-3</v>
      </c>
      <c r="K2233" s="195">
        <f t="shared" si="1559"/>
        <v>46501</v>
      </c>
      <c r="L2233" s="202">
        <f t="shared" si="1575"/>
        <v>46501</v>
      </c>
      <c r="M2233" s="228">
        <f t="shared" si="1564"/>
        <v>30</v>
      </c>
      <c r="N2233" s="67">
        <f t="shared" si="1565"/>
        <v>29</v>
      </c>
      <c r="O2233" s="198">
        <f t="shared" si="1576"/>
        <v>1.0054130699999999</v>
      </c>
      <c r="P2233" s="203">
        <f t="shared" si="1577"/>
        <v>1.0056002500000001</v>
      </c>
      <c r="Q2233" s="203">
        <f t="shared" si="1578"/>
        <v>1.469650703934819</v>
      </c>
      <c r="R2233" s="198">
        <f t="shared" si="1579"/>
        <v>1.4776060200000001</v>
      </c>
      <c r="S2233" s="198">
        <f t="shared" si="1580"/>
        <v>1.4614661200000001</v>
      </c>
      <c r="T2233" s="198">
        <f t="shared" si="1581"/>
        <v>707.33242585999994</v>
      </c>
      <c r="U2233" s="198">
        <f t="shared" si="1582"/>
        <v>35.651212639088932</v>
      </c>
      <c r="V2233" s="198">
        <f t="shared" si="1583"/>
        <v>194.25757724398119</v>
      </c>
      <c r="W2233" s="198">
        <f t="shared" si="1584"/>
        <v>713.89703715307019</v>
      </c>
      <c r="X2233" s="204">
        <f t="shared" si="1585"/>
        <v>0</v>
      </c>
      <c r="Y2233" s="198">
        <f t="shared" si="1586"/>
        <v>0</v>
      </c>
      <c r="Z2233" s="205">
        <f t="shared" si="1587"/>
        <v>0</v>
      </c>
      <c r="AA2233" s="198">
        <f t="shared" si="1588"/>
        <v>0</v>
      </c>
      <c r="AB2233" s="205">
        <f t="shared" si="1557"/>
        <v>5.1999999999999998E-2</v>
      </c>
      <c r="AC2233" s="140">
        <f t="shared" si="1558"/>
        <v>29</v>
      </c>
      <c r="AD2233" s="67">
        <f t="shared" si="1560"/>
        <v>30</v>
      </c>
      <c r="AE2233" s="11">
        <f t="shared" si="1561"/>
        <v>1.0040919610000001</v>
      </c>
      <c r="AF2233" s="198">
        <f t="shared" si="1589"/>
        <v>2.8943767</v>
      </c>
      <c r="AG2233" s="198">
        <f t="shared" si="1590"/>
        <v>2.9212388300000001</v>
      </c>
      <c r="AH2233" s="198">
        <f t="shared" si="1591"/>
        <v>0</v>
      </c>
      <c r="AI2233" s="196" t="str">
        <f t="shared" si="1562"/>
        <v>A+J=</v>
      </c>
      <c r="AJ2233" s="72">
        <f t="shared" si="1563"/>
        <v>46501</v>
      </c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56" ht="15" customHeight="1" x14ac:dyDescent="0.25">
      <c r="A2234" s="197">
        <f t="shared" si="1556"/>
        <v>46501</v>
      </c>
      <c r="B2234" s="198">
        <f t="shared" si="1567"/>
        <v>717.03158326604978</v>
      </c>
      <c r="C2234" s="198">
        <f t="shared" si="1568"/>
        <v>483.98824726999999</v>
      </c>
      <c r="D2234" s="198">
        <f t="shared" si="1569"/>
        <v>77.256403220000038</v>
      </c>
      <c r="E2234" s="198">
        <f t="shared" si="1570"/>
        <v>406.73184404999995</v>
      </c>
      <c r="F2234" s="199">
        <f t="shared" si="1571"/>
        <v>7205.03</v>
      </c>
      <c r="G2234" s="63">
        <f t="shared" si="1566"/>
        <v>7245.38</v>
      </c>
      <c r="H2234" s="200">
        <f t="shared" si="1572"/>
        <v>46412</v>
      </c>
      <c r="I2234" s="64">
        <f t="shared" si="1573"/>
        <v>46443</v>
      </c>
      <c r="J2234" s="201">
        <f t="shared" si="1574"/>
        <v>5.6002542668107669E-3</v>
      </c>
      <c r="K2234" s="195">
        <f t="shared" si="1559"/>
        <v>46531</v>
      </c>
      <c r="L2234" s="202">
        <f t="shared" si="1575"/>
        <v>46501</v>
      </c>
      <c r="M2234" s="228">
        <f t="shared" si="1564"/>
        <v>30</v>
      </c>
      <c r="N2234" s="67">
        <f t="shared" si="1565"/>
        <v>30</v>
      </c>
      <c r="O2234" s="198">
        <f t="shared" si="1576"/>
        <v>1.0056002500000001</v>
      </c>
      <c r="P2234" s="203">
        <f t="shared" si="1577"/>
        <v>1.0056002500000001</v>
      </c>
      <c r="Q2234" s="203">
        <f t="shared" si="1578"/>
        <v>1.469650703934819</v>
      </c>
      <c r="R2234" s="198">
        <f t="shared" si="1579"/>
        <v>1.47788111</v>
      </c>
      <c r="S2234" s="198">
        <f t="shared" si="1580"/>
        <v>1.4614661200000001</v>
      </c>
      <c r="T2234" s="198">
        <f t="shared" si="1581"/>
        <v>707.33242585999994</v>
      </c>
      <c r="U2234" s="198">
        <f t="shared" si="1582"/>
        <v>35.651212639088932</v>
      </c>
      <c r="V2234" s="198">
        <f t="shared" si="1583"/>
        <v>194.36946510696086</v>
      </c>
      <c r="W2234" s="198">
        <f t="shared" si="1584"/>
        <v>714.00892501604983</v>
      </c>
      <c r="X2234" s="204">
        <f t="shared" si="1585"/>
        <v>73</v>
      </c>
      <c r="Y2234" s="198">
        <f t="shared" si="1586"/>
        <v>2.0488974500000001</v>
      </c>
      <c r="Z2234" s="205">
        <f t="shared" si="1587"/>
        <v>1.5616E-2</v>
      </c>
      <c r="AA2234" s="198">
        <f t="shared" si="1588"/>
        <v>11.04570316</v>
      </c>
      <c r="AB2234" s="205">
        <f t="shared" si="1557"/>
        <v>5.1999999999999998E-2</v>
      </c>
      <c r="AC2234" s="140">
        <f t="shared" si="1558"/>
        <v>30</v>
      </c>
      <c r="AD2234" s="67">
        <f t="shared" si="1560"/>
        <v>30</v>
      </c>
      <c r="AE2234" s="11">
        <f t="shared" si="1561"/>
        <v>1.0042333619999999</v>
      </c>
      <c r="AF2234" s="198">
        <f t="shared" si="1589"/>
        <v>2.9943942099999998</v>
      </c>
      <c r="AG2234" s="198">
        <f t="shared" si="1590"/>
        <v>3.0226582500000001</v>
      </c>
      <c r="AH2234" s="198">
        <f t="shared" si="1591"/>
        <v>14.04009737</v>
      </c>
      <c r="AI2234" s="196" t="str">
        <f t="shared" si="1562"/>
        <v>A+J=</v>
      </c>
      <c r="AJ2234" s="72">
        <f t="shared" si="1563"/>
        <v>46501</v>
      </c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56" ht="15" customHeight="1" x14ac:dyDescent="0.25">
      <c r="A2235" s="197">
        <f t="shared" si="1556"/>
        <v>46502</v>
      </c>
      <c r="B2235" s="198">
        <f t="shared" si="1567"/>
        <v>703.17413991703211</v>
      </c>
      <c r="C2235" s="198">
        <f t="shared" si="1568"/>
        <v>476.43028680999998</v>
      </c>
      <c r="D2235" s="198">
        <f t="shared" si="1569"/>
        <v>69.698442760000034</v>
      </c>
      <c r="E2235" s="198">
        <f t="shared" si="1570"/>
        <v>406.73184404999995</v>
      </c>
      <c r="F2235" s="199">
        <f t="shared" si="1571"/>
        <v>7205.03</v>
      </c>
      <c r="G2235" s="63">
        <f t="shared" si="1566"/>
        <v>7245.38</v>
      </c>
      <c r="H2235" s="200">
        <f t="shared" si="1572"/>
        <v>46443</v>
      </c>
      <c r="I2235" s="64">
        <f t="shared" si="1573"/>
        <v>46471</v>
      </c>
      <c r="J2235" s="201">
        <f t="shared" si="1574"/>
        <v>5.6002542668107669E-3</v>
      </c>
      <c r="K2235" s="195">
        <f t="shared" si="1559"/>
        <v>46531</v>
      </c>
      <c r="L2235" s="202">
        <f t="shared" si="1575"/>
        <v>46531</v>
      </c>
      <c r="M2235" s="228">
        <f t="shared" si="1564"/>
        <v>30</v>
      </c>
      <c r="N2235" s="67">
        <f t="shared" si="1565"/>
        <v>1</v>
      </c>
      <c r="O2235" s="198">
        <f t="shared" si="1576"/>
        <v>1.0001861700000001</v>
      </c>
      <c r="P2235" s="203">
        <f t="shared" si="1577"/>
        <v>1.0056002500000001</v>
      </c>
      <c r="Q2235" s="203">
        <f t="shared" si="1578"/>
        <v>1.4778811152895301</v>
      </c>
      <c r="R2235" s="198">
        <f t="shared" si="1579"/>
        <v>1.4781562500000001</v>
      </c>
      <c r="S2235" s="198">
        <f t="shared" si="1580"/>
        <v>1.4614661200000001</v>
      </c>
      <c r="T2235" s="198">
        <f t="shared" si="1581"/>
        <v>696.28672271000005</v>
      </c>
      <c r="U2235" s="198">
        <f t="shared" si="1582"/>
        <v>32.163469950499312</v>
      </c>
      <c r="V2235" s="198">
        <f t="shared" si="1583"/>
        <v>194.48137330653282</v>
      </c>
      <c r="W2235" s="198">
        <f t="shared" si="1584"/>
        <v>703.07513006703209</v>
      </c>
      <c r="X2235" s="204">
        <f t="shared" si="1585"/>
        <v>0</v>
      </c>
      <c r="Y2235" s="198">
        <f t="shared" si="1586"/>
        <v>0</v>
      </c>
      <c r="Z2235" s="205">
        <f t="shared" si="1587"/>
        <v>0</v>
      </c>
      <c r="AA2235" s="198">
        <f t="shared" si="1588"/>
        <v>0</v>
      </c>
      <c r="AB2235" s="205">
        <f t="shared" si="1557"/>
        <v>5.1999999999999998E-2</v>
      </c>
      <c r="AC2235" s="140">
        <f t="shared" si="1558"/>
        <v>1</v>
      </c>
      <c r="AD2235" s="67">
        <f t="shared" si="1560"/>
        <v>30</v>
      </c>
      <c r="AE2235" s="11">
        <f t="shared" si="1561"/>
        <v>1.000140824</v>
      </c>
      <c r="AF2235" s="198">
        <f t="shared" si="1589"/>
        <v>9.8053879999999996E-2</v>
      </c>
      <c r="AG2235" s="198">
        <f t="shared" si="1590"/>
        <v>9.9009849999999996E-2</v>
      </c>
      <c r="AH2235" s="198">
        <f t="shared" si="1591"/>
        <v>0</v>
      </c>
      <c r="AI2235" s="196" t="str">
        <f t="shared" si="1562"/>
        <v>A+J=</v>
      </c>
      <c r="AJ2235" s="72">
        <f t="shared" si="1563"/>
        <v>46531</v>
      </c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56" ht="15" customHeight="1" x14ac:dyDescent="0.25">
      <c r="A2236" s="197">
        <f t="shared" si="1556"/>
        <v>46503</v>
      </c>
      <c r="B2236" s="198">
        <f t="shared" si="1567"/>
        <v>703.38511982587784</v>
      </c>
      <c r="C2236" s="198">
        <f t="shared" si="1568"/>
        <v>476.43028680999998</v>
      </c>
      <c r="D2236" s="198">
        <f t="shared" si="1569"/>
        <v>69.698442760000034</v>
      </c>
      <c r="E2236" s="198">
        <f t="shared" si="1570"/>
        <v>406.73184404999995</v>
      </c>
      <c r="F2236" s="199">
        <f t="shared" si="1571"/>
        <v>7205.03</v>
      </c>
      <c r="G2236" s="63">
        <f t="shared" si="1566"/>
        <v>7245.38</v>
      </c>
      <c r="H2236" s="200">
        <f t="shared" si="1572"/>
        <v>46443</v>
      </c>
      <c r="I2236" s="64">
        <f t="shared" si="1573"/>
        <v>46471</v>
      </c>
      <c r="J2236" s="201">
        <f t="shared" si="1574"/>
        <v>5.6002542668107669E-3</v>
      </c>
      <c r="K2236" s="195">
        <f t="shared" si="1559"/>
        <v>46531</v>
      </c>
      <c r="L2236" s="202">
        <f t="shared" si="1575"/>
        <v>46531</v>
      </c>
      <c r="M2236" s="228">
        <f t="shared" si="1564"/>
        <v>30</v>
      </c>
      <c r="N2236" s="67">
        <f t="shared" si="1565"/>
        <v>2</v>
      </c>
      <c r="O2236" s="198">
        <f t="shared" si="1576"/>
        <v>1.00037237</v>
      </c>
      <c r="P2236" s="203">
        <f t="shared" si="1577"/>
        <v>1.0056002500000001</v>
      </c>
      <c r="Q2236" s="203">
        <f t="shared" si="1578"/>
        <v>1.4778811152895301</v>
      </c>
      <c r="R2236" s="198">
        <f t="shared" si="1579"/>
        <v>1.4784314300000001</v>
      </c>
      <c r="S2236" s="198">
        <f t="shared" si="1580"/>
        <v>1.4614661200000001</v>
      </c>
      <c r="T2236" s="198">
        <f t="shared" si="1581"/>
        <v>696.28672271000005</v>
      </c>
      <c r="U2236" s="198">
        <f t="shared" si="1582"/>
        <v>32.163469950499312</v>
      </c>
      <c r="V2236" s="198">
        <f t="shared" si="1583"/>
        <v>194.59329777537852</v>
      </c>
      <c r="W2236" s="198">
        <f t="shared" si="1584"/>
        <v>703.18705453587779</v>
      </c>
      <c r="X2236" s="204">
        <f t="shared" si="1585"/>
        <v>0</v>
      </c>
      <c r="Y2236" s="198">
        <f t="shared" si="1586"/>
        <v>0</v>
      </c>
      <c r="Z2236" s="205">
        <f t="shared" si="1587"/>
        <v>0</v>
      </c>
      <c r="AA2236" s="198">
        <f t="shared" si="1588"/>
        <v>0</v>
      </c>
      <c r="AB2236" s="205">
        <f t="shared" si="1557"/>
        <v>5.1999999999999998E-2</v>
      </c>
      <c r="AC2236" s="140">
        <f t="shared" si="1558"/>
        <v>2</v>
      </c>
      <c r="AD2236" s="67">
        <f t="shared" si="1560"/>
        <v>30</v>
      </c>
      <c r="AE2236" s="11">
        <f t="shared" si="1561"/>
        <v>1.000281668</v>
      </c>
      <c r="AF2236" s="198">
        <f t="shared" si="1589"/>
        <v>0.19612167999999999</v>
      </c>
      <c r="AG2236" s="198">
        <f t="shared" si="1590"/>
        <v>0.19806529</v>
      </c>
      <c r="AH2236" s="198">
        <f t="shared" si="1591"/>
        <v>0</v>
      </c>
      <c r="AI2236" s="196" t="str">
        <f t="shared" si="1562"/>
        <v>A+J=</v>
      </c>
      <c r="AJ2236" s="72">
        <f t="shared" si="1563"/>
        <v>46531</v>
      </c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56" ht="15" customHeight="1" x14ac:dyDescent="0.25">
      <c r="A2237" s="197">
        <f t="shared" si="1556"/>
        <v>46504</v>
      </c>
      <c r="B2237" s="198">
        <f t="shared" si="1567"/>
        <v>703.59616973863399</v>
      </c>
      <c r="C2237" s="198">
        <f t="shared" si="1568"/>
        <v>476.43028680999998</v>
      </c>
      <c r="D2237" s="198">
        <f t="shared" si="1569"/>
        <v>69.698442760000034</v>
      </c>
      <c r="E2237" s="198">
        <f t="shared" si="1570"/>
        <v>406.73184404999995</v>
      </c>
      <c r="F2237" s="199">
        <f t="shared" si="1571"/>
        <v>7205.03</v>
      </c>
      <c r="G2237" s="63">
        <f t="shared" si="1566"/>
        <v>7245.38</v>
      </c>
      <c r="H2237" s="200">
        <f t="shared" si="1572"/>
        <v>46443</v>
      </c>
      <c r="I2237" s="64">
        <f t="shared" si="1573"/>
        <v>46471</v>
      </c>
      <c r="J2237" s="201">
        <f t="shared" si="1574"/>
        <v>5.6002542668107669E-3</v>
      </c>
      <c r="K2237" s="195">
        <f t="shared" si="1559"/>
        <v>46531</v>
      </c>
      <c r="L2237" s="202">
        <f t="shared" si="1575"/>
        <v>46531</v>
      </c>
      <c r="M2237" s="228">
        <f t="shared" si="1564"/>
        <v>30</v>
      </c>
      <c r="N2237" s="67">
        <f t="shared" si="1565"/>
        <v>3</v>
      </c>
      <c r="O2237" s="198">
        <f t="shared" si="1576"/>
        <v>1.0005586099999999</v>
      </c>
      <c r="P2237" s="203">
        <f t="shared" si="1577"/>
        <v>1.0056002500000001</v>
      </c>
      <c r="Q2237" s="203">
        <f t="shared" si="1578"/>
        <v>1.4778811152895301</v>
      </c>
      <c r="R2237" s="198">
        <f t="shared" si="1579"/>
        <v>1.47870667</v>
      </c>
      <c r="S2237" s="198">
        <f t="shared" si="1580"/>
        <v>1.4614661200000001</v>
      </c>
      <c r="T2237" s="198">
        <f t="shared" si="1581"/>
        <v>696.28672271000005</v>
      </c>
      <c r="U2237" s="198">
        <f t="shared" si="1582"/>
        <v>32.163469950499312</v>
      </c>
      <c r="V2237" s="198">
        <f t="shared" si="1583"/>
        <v>194.70524664813479</v>
      </c>
      <c r="W2237" s="198">
        <f t="shared" si="1584"/>
        <v>703.29900340863401</v>
      </c>
      <c r="X2237" s="204">
        <f t="shared" si="1585"/>
        <v>0</v>
      </c>
      <c r="Y2237" s="198">
        <f t="shared" si="1586"/>
        <v>0</v>
      </c>
      <c r="Z2237" s="205">
        <f t="shared" si="1587"/>
        <v>0</v>
      </c>
      <c r="AA2237" s="198">
        <f t="shared" si="1588"/>
        <v>0</v>
      </c>
      <c r="AB2237" s="205">
        <f t="shared" si="1557"/>
        <v>5.1999999999999998E-2</v>
      </c>
      <c r="AC2237" s="140">
        <f t="shared" si="1558"/>
        <v>3</v>
      </c>
      <c r="AD2237" s="67">
        <f t="shared" si="1560"/>
        <v>30</v>
      </c>
      <c r="AE2237" s="11">
        <f t="shared" si="1561"/>
        <v>1.000422532</v>
      </c>
      <c r="AF2237" s="198">
        <f t="shared" si="1589"/>
        <v>0.29420341999999999</v>
      </c>
      <c r="AG2237" s="198">
        <f t="shared" si="1590"/>
        <v>0.29716632999999998</v>
      </c>
      <c r="AH2237" s="198">
        <f t="shared" si="1591"/>
        <v>0</v>
      </c>
      <c r="AI2237" s="196" t="str">
        <f t="shared" si="1562"/>
        <v>A+J=</v>
      </c>
      <c r="AJ2237" s="72">
        <f t="shared" si="1563"/>
        <v>46531</v>
      </c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56" ht="15" customHeight="1" x14ac:dyDescent="0.25">
      <c r="A2238" s="197">
        <f t="shared" si="1556"/>
        <v>46505</v>
      </c>
      <c r="B2238" s="198">
        <f t="shared" si="1567"/>
        <v>703.80728897530093</v>
      </c>
      <c r="C2238" s="198">
        <f t="shared" si="1568"/>
        <v>476.43028680999998</v>
      </c>
      <c r="D2238" s="198">
        <f t="shared" si="1569"/>
        <v>69.698442760000034</v>
      </c>
      <c r="E2238" s="198">
        <f t="shared" si="1570"/>
        <v>406.73184404999995</v>
      </c>
      <c r="F2238" s="199">
        <f t="shared" si="1571"/>
        <v>7205.03</v>
      </c>
      <c r="G2238" s="63">
        <f t="shared" si="1566"/>
        <v>7245.38</v>
      </c>
      <c r="H2238" s="200">
        <f t="shared" si="1572"/>
        <v>46443</v>
      </c>
      <c r="I2238" s="64">
        <f t="shared" si="1573"/>
        <v>46471</v>
      </c>
      <c r="J2238" s="201">
        <f t="shared" si="1574"/>
        <v>5.6002542668107669E-3</v>
      </c>
      <c r="K2238" s="195">
        <f t="shared" si="1559"/>
        <v>46531</v>
      </c>
      <c r="L2238" s="202">
        <f t="shared" si="1575"/>
        <v>46531</v>
      </c>
      <c r="M2238" s="228">
        <f t="shared" si="1564"/>
        <v>30</v>
      </c>
      <c r="N2238" s="67">
        <f t="shared" si="1565"/>
        <v>4</v>
      </c>
      <c r="O2238" s="198">
        <f t="shared" si="1576"/>
        <v>1.00074489</v>
      </c>
      <c r="P2238" s="203">
        <f t="shared" si="1577"/>
        <v>1.0056002500000001</v>
      </c>
      <c r="Q2238" s="203">
        <f t="shared" si="1578"/>
        <v>1.4778811152895301</v>
      </c>
      <c r="R2238" s="198">
        <f t="shared" si="1579"/>
        <v>1.47898197</v>
      </c>
      <c r="S2238" s="198">
        <f t="shared" si="1580"/>
        <v>1.4614661200000001</v>
      </c>
      <c r="T2238" s="198">
        <f t="shared" si="1581"/>
        <v>696.28672271000005</v>
      </c>
      <c r="U2238" s="198">
        <f t="shared" si="1582"/>
        <v>32.163469950499312</v>
      </c>
      <c r="V2238" s="198">
        <f t="shared" si="1583"/>
        <v>194.81721992480175</v>
      </c>
      <c r="W2238" s="198">
        <f t="shared" si="1584"/>
        <v>703.41097668530097</v>
      </c>
      <c r="X2238" s="204">
        <f t="shared" si="1585"/>
        <v>0</v>
      </c>
      <c r="Y2238" s="198">
        <f t="shared" si="1586"/>
        <v>0</v>
      </c>
      <c r="Z2238" s="205">
        <f t="shared" si="1587"/>
        <v>0</v>
      </c>
      <c r="AA2238" s="198">
        <f t="shared" si="1588"/>
        <v>0</v>
      </c>
      <c r="AB2238" s="205">
        <f t="shared" si="1557"/>
        <v>5.1999999999999998E-2</v>
      </c>
      <c r="AC2238" s="140">
        <f t="shared" si="1558"/>
        <v>4</v>
      </c>
      <c r="AD2238" s="67">
        <f t="shared" si="1560"/>
        <v>30</v>
      </c>
      <c r="AE2238" s="11">
        <f t="shared" si="1561"/>
        <v>1.000563415</v>
      </c>
      <c r="AF2238" s="198">
        <f t="shared" si="1589"/>
        <v>0.39229838</v>
      </c>
      <c r="AG2238" s="198">
        <f t="shared" si="1590"/>
        <v>0.39631229000000001</v>
      </c>
      <c r="AH2238" s="198">
        <f t="shared" si="1591"/>
        <v>0</v>
      </c>
      <c r="AI2238" s="196" t="str">
        <f t="shared" si="1562"/>
        <v>A+J=</v>
      </c>
      <c r="AJ2238" s="72">
        <f t="shared" si="1563"/>
        <v>46531</v>
      </c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56" ht="15" customHeight="1" x14ac:dyDescent="0.25">
      <c r="A2239" s="197">
        <f t="shared" si="1556"/>
        <v>46506</v>
      </c>
      <c r="B2239" s="198">
        <f t="shared" si="1567"/>
        <v>704.01847082124175</v>
      </c>
      <c r="C2239" s="198">
        <f t="shared" si="1568"/>
        <v>476.43028680999998</v>
      </c>
      <c r="D2239" s="198">
        <f t="shared" si="1569"/>
        <v>69.698442760000034</v>
      </c>
      <c r="E2239" s="198">
        <f t="shared" si="1570"/>
        <v>406.73184404999995</v>
      </c>
      <c r="F2239" s="199">
        <f t="shared" si="1571"/>
        <v>7205.03</v>
      </c>
      <c r="G2239" s="63">
        <f t="shared" si="1566"/>
        <v>7245.38</v>
      </c>
      <c r="H2239" s="200">
        <f t="shared" si="1572"/>
        <v>46443</v>
      </c>
      <c r="I2239" s="64">
        <f t="shared" si="1573"/>
        <v>46471</v>
      </c>
      <c r="J2239" s="201">
        <f t="shared" si="1574"/>
        <v>5.6002542668107669E-3</v>
      </c>
      <c r="K2239" s="195">
        <f t="shared" si="1559"/>
        <v>46531</v>
      </c>
      <c r="L2239" s="202">
        <f t="shared" si="1575"/>
        <v>46531</v>
      </c>
      <c r="M2239" s="228">
        <f t="shared" si="1564"/>
        <v>30</v>
      </c>
      <c r="N2239" s="67">
        <f t="shared" si="1565"/>
        <v>5</v>
      </c>
      <c r="O2239" s="198">
        <f t="shared" si="1576"/>
        <v>1.0009311999999999</v>
      </c>
      <c r="P2239" s="203">
        <f t="shared" si="1577"/>
        <v>1.0056002500000001</v>
      </c>
      <c r="Q2239" s="203">
        <f t="shared" si="1578"/>
        <v>1.4778811152895301</v>
      </c>
      <c r="R2239" s="198">
        <f t="shared" si="1579"/>
        <v>1.4792573099999999</v>
      </c>
      <c r="S2239" s="198">
        <f t="shared" si="1580"/>
        <v>1.4614661200000001</v>
      </c>
      <c r="T2239" s="198">
        <f t="shared" si="1581"/>
        <v>696.28672271000005</v>
      </c>
      <c r="U2239" s="198">
        <f t="shared" si="1582"/>
        <v>32.163469950499312</v>
      </c>
      <c r="V2239" s="198">
        <f t="shared" si="1583"/>
        <v>194.92920947074245</v>
      </c>
      <c r="W2239" s="198">
        <f t="shared" si="1584"/>
        <v>703.52296623124175</v>
      </c>
      <c r="X2239" s="204">
        <f t="shared" si="1585"/>
        <v>0</v>
      </c>
      <c r="Y2239" s="198">
        <f t="shared" si="1586"/>
        <v>0</v>
      </c>
      <c r="Z2239" s="205">
        <f t="shared" si="1587"/>
        <v>0</v>
      </c>
      <c r="AA2239" s="198">
        <f t="shared" si="1588"/>
        <v>0</v>
      </c>
      <c r="AB2239" s="205">
        <f t="shared" si="1557"/>
        <v>5.1999999999999998E-2</v>
      </c>
      <c r="AC2239" s="140">
        <f t="shared" si="1558"/>
        <v>5</v>
      </c>
      <c r="AD2239" s="67">
        <f t="shared" si="1560"/>
        <v>30</v>
      </c>
      <c r="AE2239" s="11">
        <f t="shared" si="1561"/>
        <v>1.000704319</v>
      </c>
      <c r="AF2239" s="198">
        <f t="shared" si="1589"/>
        <v>0.49040795999999998</v>
      </c>
      <c r="AG2239" s="198">
        <f t="shared" si="1590"/>
        <v>0.49550459000000002</v>
      </c>
      <c r="AH2239" s="198">
        <f t="shared" si="1591"/>
        <v>0</v>
      </c>
      <c r="AI2239" s="196" t="str">
        <f t="shared" si="1562"/>
        <v>A+J=</v>
      </c>
      <c r="AJ2239" s="72">
        <f t="shared" si="1563"/>
        <v>46531</v>
      </c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56" ht="15" customHeight="1" x14ac:dyDescent="0.25">
      <c r="A2240" s="197">
        <f t="shared" si="1556"/>
        <v>46507</v>
      </c>
      <c r="B2240" s="198">
        <f t="shared" si="1567"/>
        <v>704.22972608841155</v>
      </c>
      <c r="C2240" s="198">
        <f t="shared" si="1568"/>
        <v>476.43028680999998</v>
      </c>
      <c r="D2240" s="198">
        <f t="shared" si="1569"/>
        <v>69.698442760000034</v>
      </c>
      <c r="E2240" s="198">
        <f t="shared" si="1570"/>
        <v>406.73184404999995</v>
      </c>
      <c r="F2240" s="199">
        <f t="shared" si="1571"/>
        <v>7205.03</v>
      </c>
      <c r="G2240" s="63">
        <f t="shared" si="1566"/>
        <v>7245.38</v>
      </c>
      <c r="H2240" s="200">
        <f t="shared" si="1572"/>
        <v>46443</v>
      </c>
      <c r="I2240" s="64">
        <f t="shared" si="1573"/>
        <v>46471</v>
      </c>
      <c r="J2240" s="201">
        <f t="shared" si="1574"/>
        <v>5.6002542668107669E-3</v>
      </c>
      <c r="K2240" s="195">
        <f t="shared" si="1559"/>
        <v>46531</v>
      </c>
      <c r="L2240" s="202">
        <f t="shared" si="1575"/>
        <v>46531</v>
      </c>
      <c r="M2240" s="228">
        <f t="shared" si="1564"/>
        <v>30</v>
      </c>
      <c r="N2240" s="67">
        <f t="shared" si="1565"/>
        <v>6</v>
      </c>
      <c r="O2240" s="198">
        <f t="shared" si="1576"/>
        <v>1.00111755</v>
      </c>
      <c r="P2240" s="203">
        <f t="shared" si="1577"/>
        <v>1.0056002500000001</v>
      </c>
      <c r="Q2240" s="203">
        <f t="shared" si="1578"/>
        <v>1.4778811152895301</v>
      </c>
      <c r="R2240" s="198">
        <f t="shared" si="1579"/>
        <v>1.4795327199999999</v>
      </c>
      <c r="S2240" s="198">
        <f t="shared" si="1580"/>
        <v>1.4614661200000001</v>
      </c>
      <c r="T2240" s="198">
        <f t="shared" si="1581"/>
        <v>696.28672271000005</v>
      </c>
      <c r="U2240" s="198">
        <f t="shared" si="1582"/>
        <v>32.163469950499312</v>
      </c>
      <c r="V2240" s="198">
        <f t="shared" si="1583"/>
        <v>195.04122748791227</v>
      </c>
      <c r="W2240" s="198">
        <f t="shared" si="1584"/>
        <v>703.63498424841157</v>
      </c>
      <c r="X2240" s="204">
        <f t="shared" si="1585"/>
        <v>0</v>
      </c>
      <c r="Y2240" s="198">
        <f t="shared" si="1586"/>
        <v>0</v>
      </c>
      <c r="Z2240" s="205">
        <f t="shared" si="1587"/>
        <v>0</v>
      </c>
      <c r="AA2240" s="198">
        <f t="shared" si="1588"/>
        <v>0</v>
      </c>
      <c r="AB2240" s="205">
        <f t="shared" si="1557"/>
        <v>5.1999999999999998E-2</v>
      </c>
      <c r="AC2240" s="140">
        <f t="shared" si="1558"/>
        <v>6</v>
      </c>
      <c r="AD2240" s="67">
        <f t="shared" si="1560"/>
        <v>30</v>
      </c>
      <c r="AE2240" s="11">
        <f t="shared" si="1561"/>
        <v>1.000845242</v>
      </c>
      <c r="AF2240" s="198">
        <f t="shared" si="1589"/>
        <v>0.58853078000000003</v>
      </c>
      <c r="AG2240" s="198">
        <f t="shared" si="1590"/>
        <v>0.59474183999999997</v>
      </c>
      <c r="AH2240" s="198">
        <f t="shared" si="1591"/>
        <v>0</v>
      </c>
      <c r="AI2240" s="196" t="str">
        <f t="shared" si="1562"/>
        <v>A+J=</v>
      </c>
      <c r="AJ2240" s="72">
        <f t="shared" si="1563"/>
        <v>46531</v>
      </c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197">
        <f t="shared" si="1556"/>
        <v>46508</v>
      </c>
      <c r="B2241" s="198">
        <f t="shared" si="1567"/>
        <v>704.44103514021822</v>
      </c>
      <c r="C2241" s="198">
        <f t="shared" si="1568"/>
        <v>476.43028680999998</v>
      </c>
      <c r="D2241" s="198">
        <f t="shared" si="1569"/>
        <v>69.698442760000034</v>
      </c>
      <c r="E2241" s="198">
        <f t="shared" si="1570"/>
        <v>406.73184404999995</v>
      </c>
      <c r="F2241" s="199">
        <f t="shared" si="1571"/>
        <v>7205.03</v>
      </c>
      <c r="G2241" s="63">
        <f t="shared" si="1566"/>
        <v>7245.38</v>
      </c>
      <c r="H2241" s="200">
        <f t="shared" si="1572"/>
        <v>46443</v>
      </c>
      <c r="I2241" s="64">
        <f t="shared" si="1573"/>
        <v>46471</v>
      </c>
      <c r="J2241" s="201">
        <f t="shared" si="1574"/>
        <v>5.6002542668107669E-3</v>
      </c>
      <c r="K2241" s="195">
        <f t="shared" si="1559"/>
        <v>46531</v>
      </c>
      <c r="L2241" s="202">
        <f t="shared" si="1575"/>
        <v>46531</v>
      </c>
      <c r="M2241" s="228">
        <f t="shared" si="1564"/>
        <v>30</v>
      </c>
      <c r="N2241" s="67">
        <f t="shared" si="1565"/>
        <v>7</v>
      </c>
      <c r="O2241" s="198">
        <f t="shared" si="1576"/>
        <v>1.00130392</v>
      </c>
      <c r="P2241" s="203">
        <f t="shared" si="1577"/>
        <v>1.0056002500000001</v>
      </c>
      <c r="Q2241" s="203">
        <f t="shared" si="1578"/>
        <v>1.4778811152895301</v>
      </c>
      <c r="R2241" s="198">
        <f t="shared" si="1579"/>
        <v>1.47980815</v>
      </c>
      <c r="S2241" s="198">
        <f t="shared" si="1580"/>
        <v>1.4614661200000001</v>
      </c>
      <c r="T2241" s="198">
        <f t="shared" si="1581"/>
        <v>696.28672271000005</v>
      </c>
      <c r="U2241" s="198">
        <f t="shared" si="1582"/>
        <v>32.163469950499312</v>
      </c>
      <c r="V2241" s="198">
        <f t="shared" si="1583"/>
        <v>195.15325363971897</v>
      </c>
      <c r="W2241" s="198">
        <f t="shared" si="1584"/>
        <v>703.74701040021819</v>
      </c>
      <c r="X2241" s="204">
        <f t="shared" si="1585"/>
        <v>0</v>
      </c>
      <c r="Y2241" s="198">
        <f t="shared" si="1586"/>
        <v>0</v>
      </c>
      <c r="Z2241" s="205">
        <f t="shared" si="1587"/>
        <v>0</v>
      </c>
      <c r="AA2241" s="198">
        <f t="shared" si="1588"/>
        <v>0</v>
      </c>
      <c r="AB2241" s="205">
        <f t="shared" si="1557"/>
        <v>5.1999999999999998E-2</v>
      </c>
      <c r="AC2241" s="140">
        <f t="shared" si="1558"/>
        <v>7</v>
      </c>
      <c r="AD2241" s="67">
        <f t="shared" si="1560"/>
        <v>30</v>
      </c>
      <c r="AE2241" s="11">
        <f t="shared" si="1561"/>
        <v>1.0009861849999999</v>
      </c>
      <c r="AF2241" s="198">
        <f t="shared" si="1589"/>
        <v>0.68666751999999998</v>
      </c>
      <c r="AG2241" s="198">
        <f t="shared" si="1590"/>
        <v>0.69402474000000003</v>
      </c>
      <c r="AH2241" s="198">
        <f t="shared" si="1591"/>
        <v>0</v>
      </c>
      <c r="AI2241" s="196" t="str">
        <f t="shared" si="1562"/>
        <v>A+J=</v>
      </c>
      <c r="AJ2241" s="72">
        <f t="shared" si="1563"/>
        <v>46531</v>
      </c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197">
        <f t="shared" si="1556"/>
        <v>46509</v>
      </c>
      <c r="B2242" s="198">
        <f t="shared" si="1567"/>
        <v>704.65242243057241</v>
      </c>
      <c r="C2242" s="198">
        <f t="shared" si="1568"/>
        <v>476.43028680999998</v>
      </c>
      <c r="D2242" s="198">
        <f t="shared" si="1569"/>
        <v>69.698442760000034</v>
      </c>
      <c r="E2242" s="198">
        <f t="shared" si="1570"/>
        <v>406.73184404999995</v>
      </c>
      <c r="F2242" s="199">
        <f t="shared" si="1571"/>
        <v>7205.03</v>
      </c>
      <c r="G2242" s="63">
        <f t="shared" si="1566"/>
        <v>7245.38</v>
      </c>
      <c r="H2242" s="200">
        <f t="shared" si="1572"/>
        <v>46443</v>
      </c>
      <c r="I2242" s="64">
        <f t="shared" si="1573"/>
        <v>46471</v>
      </c>
      <c r="J2242" s="201">
        <f t="shared" si="1574"/>
        <v>5.6002542668107669E-3</v>
      </c>
      <c r="K2242" s="195">
        <f t="shared" si="1559"/>
        <v>46531</v>
      </c>
      <c r="L2242" s="202">
        <f t="shared" si="1575"/>
        <v>46531</v>
      </c>
      <c r="M2242" s="228">
        <f t="shared" si="1564"/>
        <v>30</v>
      </c>
      <c r="N2242" s="67">
        <f t="shared" si="1565"/>
        <v>8</v>
      </c>
      <c r="O2242" s="198">
        <f t="shared" si="1576"/>
        <v>1.0014903399999999</v>
      </c>
      <c r="P2242" s="203">
        <f t="shared" si="1577"/>
        <v>1.0056002500000001</v>
      </c>
      <c r="Q2242" s="203">
        <f t="shared" si="1578"/>
        <v>1.4778811152895301</v>
      </c>
      <c r="R2242" s="198">
        <f t="shared" si="1579"/>
        <v>1.48008366</v>
      </c>
      <c r="S2242" s="198">
        <f t="shared" si="1580"/>
        <v>1.4614661200000001</v>
      </c>
      <c r="T2242" s="198">
        <f t="shared" si="1581"/>
        <v>696.28672271000005</v>
      </c>
      <c r="U2242" s="198">
        <f t="shared" si="1582"/>
        <v>32.163469950499312</v>
      </c>
      <c r="V2242" s="198">
        <f t="shared" si="1583"/>
        <v>195.26531233007321</v>
      </c>
      <c r="W2242" s="198">
        <f t="shared" si="1584"/>
        <v>703.85906909057246</v>
      </c>
      <c r="X2242" s="204">
        <f t="shared" si="1585"/>
        <v>0</v>
      </c>
      <c r="Y2242" s="198">
        <f t="shared" si="1586"/>
        <v>0</v>
      </c>
      <c r="Z2242" s="205">
        <f t="shared" si="1587"/>
        <v>0</v>
      </c>
      <c r="AA2242" s="198">
        <f t="shared" si="1588"/>
        <v>0</v>
      </c>
      <c r="AB2242" s="205">
        <f t="shared" si="1557"/>
        <v>5.1999999999999998E-2</v>
      </c>
      <c r="AC2242" s="140">
        <f t="shared" si="1558"/>
        <v>8</v>
      </c>
      <c r="AD2242" s="67">
        <f t="shared" si="1560"/>
        <v>30</v>
      </c>
      <c r="AE2242" s="11">
        <f t="shared" si="1561"/>
        <v>1.0011271479999999</v>
      </c>
      <c r="AF2242" s="198">
        <f t="shared" si="1589"/>
        <v>0.78481818000000003</v>
      </c>
      <c r="AG2242" s="198">
        <f t="shared" si="1590"/>
        <v>0.79335334000000002</v>
      </c>
      <c r="AH2242" s="198">
        <f t="shared" si="1591"/>
        <v>0</v>
      </c>
      <c r="AI2242" s="196" t="str">
        <f t="shared" si="1562"/>
        <v>A+J=</v>
      </c>
      <c r="AJ2242" s="72">
        <f t="shared" si="1563"/>
        <v>46531</v>
      </c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197">
        <f t="shared" si="1556"/>
        <v>46510</v>
      </c>
      <c r="B2243" s="198">
        <f t="shared" si="1567"/>
        <v>704.86387168020042</v>
      </c>
      <c r="C2243" s="198">
        <f t="shared" si="1568"/>
        <v>476.43028680999998</v>
      </c>
      <c r="D2243" s="198">
        <f t="shared" si="1569"/>
        <v>69.698442760000034</v>
      </c>
      <c r="E2243" s="198">
        <f t="shared" si="1570"/>
        <v>406.73184404999995</v>
      </c>
      <c r="F2243" s="199">
        <f t="shared" si="1571"/>
        <v>7205.03</v>
      </c>
      <c r="G2243" s="63">
        <f t="shared" si="1566"/>
        <v>7245.38</v>
      </c>
      <c r="H2243" s="200">
        <f t="shared" si="1572"/>
        <v>46443</v>
      </c>
      <c r="I2243" s="64">
        <f t="shared" si="1573"/>
        <v>46471</v>
      </c>
      <c r="J2243" s="201">
        <f t="shared" si="1574"/>
        <v>5.6002542668107669E-3</v>
      </c>
      <c r="K2243" s="195">
        <f t="shared" si="1559"/>
        <v>46531</v>
      </c>
      <c r="L2243" s="202">
        <f t="shared" si="1575"/>
        <v>46531</v>
      </c>
      <c r="M2243" s="228">
        <f t="shared" si="1564"/>
        <v>30</v>
      </c>
      <c r="N2243" s="67">
        <f t="shared" si="1565"/>
        <v>9</v>
      </c>
      <c r="O2243" s="198">
        <f t="shared" si="1576"/>
        <v>1.0016767900000001</v>
      </c>
      <c r="P2243" s="203">
        <f t="shared" si="1577"/>
        <v>1.0056002500000001</v>
      </c>
      <c r="Q2243" s="203">
        <f t="shared" si="1578"/>
        <v>1.4778811152895301</v>
      </c>
      <c r="R2243" s="198">
        <f t="shared" si="1579"/>
        <v>1.48035921</v>
      </c>
      <c r="S2243" s="198">
        <f t="shared" si="1580"/>
        <v>1.4614661200000001</v>
      </c>
      <c r="T2243" s="198">
        <f t="shared" si="1581"/>
        <v>696.28672271000005</v>
      </c>
      <c r="U2243" s="198">
        <f t="shared" si="1582"/>
        <v>32.163469950499312</v>
      </c>
      <c r="V2243" s="198">
        <f t="shared" si="1583"/>
        <v>195.3773872897012</v>
      </c>
      <c r="W2243" s="198">
        <f t="shared" si="1584"/>
        <v>703.97114405020045</v>
      </c>
      <c r="X2243" s="204">
        <f t="shared" si="1585"/>
        <v>0</v>
      </c>
      <c r="Y2243" s="198">
        <f t="shared" si="1586"/>
        <v>0</v>
      </c>
      <c r="Z2243" s="205">
        <f t="shared" si="1587"/>
        <v>0</v>
      </c>
      <c r="AA2243" s="198">
        <f t="shared" si="1588"/>
        <v>0</v>
      </c>
      <c r="AB2243" s="205">
        <f t="shared" si="1557"/>
        <v>5.1999999999999998E-2</v>
      </c>
      <c r="AC2243" s="140">
        <f t="shared" si="1558"/>
        <v>9</v>
      </c>
      <c r="AD2243" s="67">
        <f t="shared" si="1560"/>
        <v>30</v>
      </c>
      <c r="AE2243" s="11">
        <f t="shared" si="1561"/>
        <v>1.001268131</v>
      </c>
      <c r="AF2243" s="198">
        <f t="shared" si="1589"/>
        <v>0.88298277000000003</v>
      </c>
      <c r="AG2243" s="198">
        <f t="shared" si="1590"/>
        <v>0.89272762999999999</v>
      </c>
      <c r="AH2243" s="198">
        <f t="shared" si="1591"/>
        <v>0</v>
      </c>
      <c r="AI2243" s="196" t="str">
        <f t="shared" si="1562"/>
        <v>A+J=</v>
      </c>
      <c r="AJ2243" s="72">
        <f t="shared" si="1563"/>
        <v>46531</v>
      </c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197">
        <f t="shared" si="1556"/>
        <v>46511</v>
      </c>
      <c r="B2244" s="198">
        <f t="shared" si="1567"/>
        <v>705.07538289910212</v>
      </c>
      <c r="C2244" s="198">
        <f t="shared" si="1568"/>
        <v>476.43028680999998</v>
      </c>
      <c r="D2244" s="198">
        <f t="shared" si="1569"/>
        <v>69.698442760000034</v>
      </c>
      <c r="E2244" s="198">
        <f t="shared" si="1570"/>
        <v>406.73184404999995</v>
      </c>
      <c r="F2244" s="199">
        <f t="shared" si="1571"/>
        <v>7205.03</v>
      </c>
      <c r="G2244" s="63">
        <f t="shared" si="1566"/>
        <v>7245.38</v>
      </c>
      <c r="H2244" s="200">
        <f t="shared" si="1572"/>
        <v>46443</v>
      </c>
      <c r="I2244" s="64">
        <f t="shared" si="1573"/>
        <v>46471</v>
      </c>
      <c r="J2244" s="201">
        <f t="shared" si="1574"/>
        <v>5.6002542668107669E-3</v>
      </c>
      <c r="K2244" s="195">
        <f t="shared" si="1559"/>
        <v>46531</v>
      </c>
      <c r="L2244" s="202">
        <f t="shared" si="1575"/>
        <v>46531</v>
      </c>
      <c r="M2244" s="228">
        <f t="shared" si="1564"/>
        <v>30</v>
      </c>
      <c r="N2244" s="67">
        <f t="shared" si="1565"/>
        <v>10</v>
      </c>
      <c r="O2244" s="198">
        <f t="shared" si="1576"/>
        <v>1.0018632700000001</v>
      </c>
      <c r="P2244" s="203">
        <f t="shared" si="1577"/>
        <v>1.0056002500000001</v>
      </c>
      <c r="Q2244" s="203">
        <f t="shared" si="1578"/>
        <v>1.4778811152895301</v>
      </c>
      <c r="R2244" s="198">
        <f t="shared" si="1579"/>
        <v>1.4806348</v>
      </c>
      <c r="S2244" s="198">
        <f t="shared" si="1580"/>
        <v>1.4614661200000001</v>
      </c>
      <c r="T2244" s="198">
        <f t="shared" si="1581"/>
        <v>696.28672271000005</v>
      </c>
      <c r="U2244" s="198">
        <f t="shared" si="1582"/>
        <v>32.163469950499312</v>
      </c>
      <c r="V2244" s="198">
        <f t="shared" si="1583"/>
        <v>195.48947851860294</v>
      </c>
      <c r="W2244" s="198">
        <f t="shared" si="1584"/>
        <v>704.08323527910215</v>
      </c>
      <c r="X2244" s="204">
        <f t="shared" si="1585"/>
        <v>0</v>
      </c>
      <c r="Y2244" s="198">
        <f t="shared" si="1586"/>
        <v>0</v>
      </c>
      <c r="Z2244" s="205">
        <f t="shared" si="1587"/>
        <v>0</v>
      </c>
      <c r="AA2244" s="198">
        <f t="shared" si="1588"/>
        <v>0</v>
      </c>
      <c r="AB2244" s="205">
        <f t="shared" si="1557"/>
        <v>5.1999999999999998E-2</v>
      </c>
      <c r="AC2244" s="140">
        <f t="shared" si="1558"/>
        <v>10</v>
      </c>
      <c r="AD2244" s="67">
        <f t="shared" si="1560"/>
        <v>30</v>
      </c>
      <c r="AE2244" s="11">
        <f t="shared" si="1561"/>
        <v>1.001409134</v>
      </c>
      <c r="AF2244" s="198">
        <f t="shared" si="1589"/>
        <v>0.98116128999999996</v>
      </c>
      <c r="AG2244" s="198">
        <f t="shared" si="1590"/>
        <v>0.99214762000000001</v>
      </c>
      <c r="AH2244" s="198">
        <f t="shared" si="1591"/>
        <v>0</v>
      </c>
      <c r="AI2244" s="196" t="str">
        <f t="shared" si="1562"/>
        <v>A+J=</v>
      </c>
      <c r="AJ2244" s="72">
        <f t="shared" si="1563"/>
        <v>46531</v>
      </c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197">
        <f t="shared" si="1556"/>
        <v>46512</v>
      </c>
      <c r="B2245" s="198">
        <f t="shared" si="1567"/>
        <v>705.28696832923299</v>
      </c>
      <c r="C2245" s="198">
        <f t="shared" si="1568"/>
        <v>476.43028680999998</v>
      </c>
      <c r="D2245" s="198">
        <f t="shared" si="1569"/>
        <v>69.698442760000034</v>
      </c>
      <c r="E2245" s="198">
        <f t="shared" si="1570"/>
        <v>406.73184404999995</v>
      </c>
      <c r="F2245" s="199">
        <f t="shared" si="1571"/>
        <v>7205.03</v>
      </c>
      <c r="G2245" s="63">
        <f t="shared" si="1566"/>
        <v>7245.38</v>
      </c>
      <c r="H2245" s="200">
        <f t="shared" si="1572"/>
        <v>46443</v>
      </c>
      <c r="I2245" s="64">
        <f t="shared" si="1573"/>
        <v>46471</v>
      </c>
      <c r="J2245" s="201">
        <f t="shared" si="1574"/>
        <v>5.6002542668107669E-3</v>
      </c>
      <c r="K2245" s="195">
        <f t="shared" si="1559"/>
        <v>46531</v>
      </c>
      <c r="L2245" s="202">
        <f t="shared" si="1575"/>
        <v>46531</v>
      </c>
      <c r="M2245" s="228">
        <f t="shared" si="1564"/>
        <v>30</v>
      </c>
      <c r="N2245" s="67">
        <f t="shared" si="1565"/>
        <v>11</v>
      </c>
      <c r="O2245" s="198">
        <f t="shared" si="1576"/>
        <v>1.0020497900000001</v>
      </c>
      <c r="P2245" s="203">
        <f t="shared" si="1577"/>
        <v>1.0056002500000001</v>
      </c>
      <c r="Q2245" s="203">
        <f t="shared" si="1578"/>
        <v>1.4778811152895301</v>
      </c>
      <c r="R2245" s="198">
        <f t="shared" si="1579"/>
        <v>1.48091046</v>
      </c>
      <c r="S2245" s="198">
        <f t="shared" si="1580"/>
        <v>1.4614661200000001</v>
      </c>
      <c r="T2245" s="198">
        <f t="shared" si="1581"/>
        <v>696.28672271000005</v>
      </c>
      <c r="U2245" s="198">
        <f t="shared" si="1582"/>
        <v>32.163469950499312</v>
      </c>
      <c r="V2245" s="198">
        <f t="shared" si="1583"/>
        <v>195.60159821873376</v>
      </c>
      <c r="W2245" s="198">
        <f t="shared" si="1584"/>
        <v>704.195354979233</v>
      </c>
      <c r="X2245" s="204">
        <f t="shared" si="1585"/>
        <v>0</v>
      </c>
      <c r="Y2245" s="198">
        <f t="shared" si="1586"/>
        <v>0</v>
      </c>
      <c r="Z2245" s="205">
        <f t="shared" si="1587"/>
        <v>0</v>
      </c>
      <c r="AA2245" s="198">
        <f t="shared" si="1588"/>
        <v>0</v>
      </c>
      <c r="AB2245" s="205">
        <f t="shared" si="1557"/>
        <v>5.1999999999999998E-2</v>
      </c>
      <c r="AC2245" s="140">
        <f t="shared" si="1558"/>
        <v>11</v>
      </c>
      <c r="AD2245" s="67">
        <f t="shared" si="1560"/>
        <v>30</v>
      </c>
      <c r="AE2245" s="11">
        <f t="shared" si="1561"/>
        <v>1.0015501570000001</v>
      </c>
      <c r="AF2245" s="198">
        <f t="shared" si="1589"/>
        <v>1.07935373</v>
      </c>
      <c r="AG2245" s="198">
        <f t="shared" si="1590"/>
        <v>1.09161335</v>
      </c>
      <c r="AH2245" s="198">
        <f t="shared" si="1591"/>
        <v>0</v>
      </c>
      <c r="AI2245" s="196" t="str">
        <f t="shared" si="1562"/>
        <v>A+J=</v>
      </c>
      <c r="AJ2245" s="72">
        <f t="shared" si="1563"/>
        <v>46531</v>
      </c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197">
        <f t="shared" si="1556"/>
        <v>46513</v>
      </c>
      <c r="B2246" s="198">
        <f t="shared" si="1567"/>
        <v>705.4986109913192</v>
      </c>
      <c r="C2246" s="198">
        <f t="shared" si="1568"/>
        <v>476.43028680999998</v>
      </c>
      <c r="D2246" s="198">
        <f t="shared" si="1569"/>
        <v>69.698442760000034</v>
      </c>
      <c r="E2246" s="198">
        <f t="shared" si="1570"/>
        <v>406.73184404999995</v>
      </c>
      <c r="F2246" s="199">
        <f t="shared" si="1571"/>
        <v>7205.03</v>
      </c>
      <c r="G2246" s="63">
        <f t="shared" si="1566"/>
        <v>7245.38</v>
      </c>
      <c r="H2246" s="200">
        <f t="shared" si="1572"/>
        <v>46443</v>
      </c>
      <c r="I2246" s="64">
        <f t="shared" si="1573"/>
        <v>46471</v>
      </c>
      <c r="J2246" s="201">
        <f t="shared" si="1574"/>
        <v>5.6002542668107669E-3</v>
      </c>
      <c r="K2246" s="195">
        <f t="shared" si="1559"/>
        <v>46531</v>
      </c>
      <c r="L2246" s="202">
        <f t="shared" si="1575"/>
        <v>46531</v>
      </c>
      <c r="M2246" s="228">
        <f t="shared" si="1564"/>
        <v>30</v>
      </c>
      <c r="N2246" s="67">
        <f t="shared" si="1565"/>
        <v>12</v>
      </c>
      <c r="O2246" s="198">
        <f t="shared" si="1576"/>
        <v>1.0022363400000001</v>
      </c>
      <c r="P2246" s="203">
        <f t="shared" si="1577"/>
        <v>1.0056002500000001</v>
      </c>
      <c r="Q2246" s="203">
        <f t="shared" si="1578"/>
        <v>1.4778811152895301</v>
      </c>
      <c r="R2246" s="198">
        <f t="shared" si="1579"/>
        <v>1.4811861500000001</v>
      </c>
      <c r="S2246" s="198">
        <f t="shared" si="1580"/>
        <v>1.4614661200000001</v>
      </c>
      <c r="T2246" s="198">
        <f t="shared" si="1581"/>
        <v>696.28672271000005</v>
      </c>
      <c r="U2246" s="198">
        <f t="shared" si="1582"/>
        <v>32.163469950499312</v>
      </c>
      <c r="V2246" s="198">
        <f t="shared" si="1583"/>
        <v>195.71373012081992</v>
      </c>
      <c r="W2246" s="198">
        <f t="shared" si="1584"/>
        <v>704.30748688131916</v>
      </c>
      <c r="X2246" s="204">
        <f t="shared" si="1585"/>
        <v>0</v>
      </c>
      <c r="Y2246" s="198">
        <f t="shared" si="1586"/>
        <v>0</v>
      </c>
      <c r="Z2246" s="205">
        <f t="shared" si="1587"/>
        <v>0</v>
      </c>
      <c r="AA2246" s="198">
        <f t="shared" si="1588"/>
        <v>0</v>
      </c>
      <c r="AB2246" s="205">
        <f t="shared" si="1557"/>
        <v>5.1999999999999998E-2</v>
      </c>
      <c r="AC2246" s="140">
        <f t="shared" si="1558"/>
        <v>12</v>
      </c>
      <c r="AD2246" s="67">
        <f t="shared" si="1560"/>
        <v>30</v>
      </c>
      <c r="AE2246" s="11">
        <f t="shared" si="1561"/>
        <v>1.0016911989999999</v>
      </c>
      <c r="AF2246" s="198">
        <f t="shared" si="1589"/>
        <v>1.1775594</v>
      </c>
      <c r="AG2246" s="198">
        <f t="shared" si="1590"/>
        <v>1.1911241100000001</v>
      </c>
      <c r="AH2246" s="198">
        <f t="shared" si="1591"/>
        <v>0</v>
      </c>
      <c r="AI2246" s="196" t="str">
        <f t="shared" si="1562"/>
        <v>A+J=</v>
      </c>
      <c r="AJ2246" s="72">
        <f t="shared" si="1563"/>
        <v>46531</v>
      </c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197">
        <f t="shared" si="1556"/>
        <v>46514</v>
      </c>
      <c r="B2247" s="198">
        <f t="shared" si="1567"/>
        <v>705.71032789463436</v>
      </c>
      <c r="C2247" s="198">
        <f t="shared" si="1568"/>
        <v>476.43028680999998</v>
      </c>
      <c r="D2247" s="198">
        <f t="shared" si="1569"/>
        <v>69.698442760000034</v>
      </c>
      <c r="E2247" s="198">
        <f t="shared" si="1570"/>
        <v>406.73184404999995</v>
      </c>
      <c r="F2247" s="199">
        <f t="shared" si="1571"/>
        <v>7205.03</v>
      </c>
      <c r="G2247" s="63">
        <f t="shared" si="1566"/>
        <v>7245.38</v>
      </c>
      <c r="H2247" s="200">
        <f t="shared" si="1572"/>
        <v>46443</v>
      </c>
      <c r="I2247" s="64">
        <f t="shared" si="1573"/>
        <v>46471</v>
      </c>
      <c r="J2247" s="201">
        <f t="shared" si="1574"/>
        <v>5.6002542668107669E-3</v>
      </c>
      <c r="K2247" s="195">
        <f t="shared" si="1559"/>
        <v>46531</v>
      </c>
      <c r="L2247" s="202">
        <f t="shared" si="1575"/>
        <v>46531</v>
      </c>
      <c r="M2247" s="228">
        <f t="shared" si="1564"/>
        <v>30</v>
      </c>
      <c r="N2247" s="67">
        <f t="shared" si="1565"/>
        <v>13</v>
      </c>
      <c r="O2247" s="198">
        <f t="shared" si="1576"/>
        <v>1.00242293</v>
      </c>
      <c r="P2247" s="203">
        <f t="shared" si="1577"/>
        <v>1.0056002500000001</v>
      </c>
      <c r="Q2247" s="203">
        <f t="shared" si="1578"/>
        <v>1.4778811152895301</v>
      </c>
      <c r="R2247" s="198">
        <f t="shared" si="1579"/>
        <v>1.4814619099999999</v>
      </c>
      <c r="S2247" s="198">
        <f t="shared" si="1580"/>
        <v>1.4614661200000001</v>
      </c>
      <c r="T2247" s="198">
        <f t="shared" si="1581"/>
        <v>696.28672271000005</v>
      </c>
      <c r="U2247" s="198">
        <f t="shared" si="1582"/>
        <v>32.163469950499312</v>
      </c>
      <c r="V2247" s="198">
        <f t="shared" si="1583"/>
        <v>195.82589049413508</v>
      </c>
      <c r="W2247" s="198">
        <f t="shared" si="1584"/>
        <v>704.41964725463436</v>
      </c>
      <c r="X2247" s="204">
        <f t="shared" si="1585"/>
        <v>0</v>
      </c>
      <c r="Y2247" s="198">
        <f t="shared" si="1586"/>
        <v>0</v>
      </c>
      <c r="Z2247" s="205">
        <f t="shared" si="1587"/>
        <v>0</v>
      </c>
      <c r="AA2247" s="198">
        <f t="shared" si="1588"/>
        <v>0</v>
      </c>
      <c r="AB2247" s="205">
        <f t="shared" si="1557"/>
        <v>5.1999999999999998E-2</v>
      </c>
      <c r="AC2247" s="140">
        <f t="shared" si="1558"/>
        <v>13</v>
      </c>
      <c r="AD2247" s="67">
        <f t="shared" si="1560"/>
        <v>30</v>
      </c>
      <c r="AE2247" s="11">
        <f t="shared" si="1561"/>
        <v>1.0018322609999999</v>
      </c>
      <c r="AF2247" s="198">
        <f t="shared" si="1589"/>
        <v>1.275779</v>
      </c>
      <c r="AG2247" s="198">
        <f t="shared" si="1590"/>
        <v>1.2906806399999999</v>
      </c>
      <c r="AH2247" s="198">
        <f t="shared" si="1591"/>
        <v>0</v>
      </c>
      <c r="AI2247" s="196" t="str">
        <f t="shared" si="1562"/>
        <v>A+J=</v>
      </c>
      <c r="AJ2247" s="72">
        <f t="shared" si="1563"/>
        <v>46531</v>
      </c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197">
        <f t="shared" si="1556"/>
        <v>46515</v>
      </c>
      <c r="B2248" s="198">
        <f t="shared" si="1567"/>
        <v>705.92211498186032</v>
      </c>
      <c r="C2248" s="198">
        <f t="shared" si="1568"/>
        <v>476.43028680999998</v>
      </c>
      <c r="D2248" s="198">
        <f t="shared" si="1569"/>
        <v>69.698442760000034</v>
      </c>
      <c r="E2248" s="198">
        <f t="shared" si="1570"/>
        <v>406.73184404999995</v>
      </c>
      <c r="F2248" s="199">
        <f t="shared" si="1571"/>
        <v>7205.03</v>
      </c>
      <c r="G2248" s="63">
        <f t="shared" si="1566"/>
        <v>7245.38</v>
      </c>
      <c r="H2248" s="200">
        <f t="shared" si="1572"/>
        <v>46443</v>
      </c>
      <c r="I2248" s="64">
        <f t="shared" si="1573"/>
        <v>46471</v>
      </c>
      <c r="J2248" s="201">
        <f t="shared" si="1574"/>
        <v>5.6002542668107669E-3</v>
      </c>
      <c r="K2248" s="195">
        <f t="shared" si="1559"/>
        <v>46531</v>
      </c>
      <c r="L2248" s="202">
        <f t="shared" si="1575"/>
        <v>46531</v>
      </c>
      <c r="M2248" s="228">
        <f t="shared" si="1564"/>
        <v>30</v>
      </c>
      <c r="N2248" s="67">
        <f t="shared" si="1565"/>
        <v>14</v>
      </c>
      <c r="O2248" s="198">
        <f t="shared" si="1576"/>
        <v>1.00260956</v>
      </c>
      <c r="P2248" s="203">
        <f t="shared" si="1577"/>
        <v>1.0056002500000001</v>
      </c>
      <c r="Q2248" s="203">
        <f t="shared" si="1578"/>
        <v>1.4778811152895301</v>
      </c>
      <c r="R2248" s="198">
        <f t="shared" si="1579"/>
        <v>1.4817377300000001</v>
      </c>
      <c r="S2248" s="198">
        <f t="shared" si="1580"/>
        <v>1.4614661200000001</v>
      </c>
      <c r="T2248" s="198">
        <f t="shared" si="1581"/>
        <v>696.28672271000005</v>
      </c>
      <c r="U2248" s="198">
        <f t="shared" si="1582"/>
        <v>32.163469950499312</v>
      </c>
      <c r="V2248" s="198">
        <f t="shared" si="1583"/>
        <v>195.93807527136101</v>
      </c>
      <c r="W2248" s="198">
        <f t="shared" si="1584"/>
        <v>704.53183203186029</v>
      </c>
      <c r="X2248" s="204">
        <f t="shared" si="1585"/>
        <v>0</v>
      </c>
      <c r="Y2248" s="198">
        <f t="shared" si="1586"/>
        <v>0</v>
      </c>
      <c r="Z2248" s="205">
        <f t="shared" si="1587"/>
        <v>0</v>
      </c>
      <c r="AA2248" s="198">
        <f t="shared" si="1588"/>
        <v>0</v>
      </c>
      <c r="AB2248" s="205">
        <f t="shared" si="1557"/>
        <v>5.1999999999999998E-2</v>
      </c>
      <c r="AC2248" s="140">
        <f t="shared" si="1558"/>
        <v>14</v>
      </c>
      <c r="AD2248" s="67">
        <f t="shared" si="1560"/>
        <v>30</v>
      </c>
      <c r="AE2248" s="11">
        <f t="shared" si="1561"/>
        <v>1.001973343</v>
      </c>
      <c r="AF2248" s="198">
        <f t="shared" si="1589"/>
        <v>1.3740125299999999</v>
      </c>
      <c r="AG2248" s="198">
        <f t="shared" si="1590"/>
        <v>1.39028295</v>
      </c>
      <c r="AH2248" s="198">
        <f t="shared" si="1591"/>
        <v>0</v>
      </c>
      <c r="AI2248" s="196" t="str">
        <f t="shared" si="1562"/>
        <v>A+J=</v>
      </c>
      <c r="AJ2248" s="72">
        <f t="shared" si="1563"/>
        <v>46531</v>
      </c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197">
        <f t="shared" si="1556"/>
        <v>46516</v>
      </c>
      <c r="B2249" s="198">
        <f t="shared" si="1567"/>
        <v>706.13396005104153</v>
      </c>
      <c r="C2249" s="198">
        <f t="shared" si="1568"/>
        <v>476.43028680999998</v>
      </c>
      <c r="D2249" s="198">
        <f t="shared" si="1569"/>
        <v>69.698442760000034</v>
      </c>
      <c r="E2249" s="198">
        <f t="shared" si="1570"/>
        <v>406.73184404999995</v>
      </c>
      <c r="F2249" s="199">
        <f t="shared" si="1571"/>
        <v>7205.03</v>
      </c>
      <c r="G2249" s="63">
        <f t="shared" si="1566"/>
        <v>7245.38</v>
      </c>
      <c r="H2249" s="200">
        <f t="shared" si="1572"/>
        <v>46443</v>
      </c>
      <c r="I2249" s="64">
        <f t="shared" si="1573"/>
        <v>46471</v>
      </c>
      <c r="J2249" s="201">
        <f t="shared" si="1574"/>
        <v>5.6002542668107669E-3</v>
      </c>
      <c r="K2249" s="195">
        <f t="shared" si="1559"/>
        <v>46531</v>
      </c>
      <c r="L2249" s="202">
        <f t="shared" si="1575"/>
        <v>46531</v>
      </c>
      <c r="M2249" s="228">
        <f t="shared" si="1564"/>
        <v>30</v>
      </c>
      <c r="N2249" s="67">
        <f t="shared" si="1565"/>
        <v>15</v>
      </c>
      <c r="O2249" s="198">
        <f t="shared" si="1576"/>
        <v>1.0027962100000001</v>
      </c>
      <c r="P2249" s="203">
        <f t="shared" si="1577"/>
        <v>1.0056002500000001</v>
      </c>
      <c r="Q2249" s="203">
        <f t="shared" si="1578"/>
        <v>1.4778811152895301</v>
      </c>
      <c r="R2249" s="198">
        <f t="shared" si="1579"/>
        <v>1.4820135800000001</v>
      </c>
      <c r="S2249" s="198">
        <f t="shared" si="1580"/>
        <v>1.4614661200000001</v>
      </c>
      <c r="T2249" s="198">
        <f t="shared" si="1581"/>
        <v>696.28672271000005</v>
      </c>
      <c r="U2249" s="198">
        <f t="shared" si="1582"/>
        <v>32.163469950499312</v>
      </c>
      <c r="V2249" s="198">
        <f t="shared" si="1583"/>
        <v>196.05027225054221</v>
      </c>
      <c r="W2249" s="198">
        <f t="shared" si="1584"/>
        <v>704.64402901104154</v>
      </c>
      <c r="X2249" s="204">
        <f t="shared" si="1585"/>
        <v>0</v>
      </c>
      <c r="Y2249" s="198">
        <f t="shared" si="1586"/>
        <v>0</v>
      </c>
      <c r="Z2249" s="205">
        <f t="shared" si="1587"/>
        <v>0</v>
      </c>
      <c r="AA2249" s="198">
        <f t="shared" si="1588"/>
        <v>0</v>
      </c>
      <c r="AB2249" s="205">
        <f t="shared" si="1557"/>
        <v>5.1999999999999998E-2</v>
      </c>
      <c r="AC2249" s="140">
        <f t="shared" si="1558"/>
        <v>15</v>
      </c>
      <c r="AD2249" s="67">
        <f t="shared" si="1560"/>
        <v>30</v>
      </c>
      <c r="AE2249" s="11">
        <f t="shared" si="1561"/>
        <v>1.0021144449999999</v>
      </c>
      <c r="AF2249" s="198">
        <f t="shared" si="1589"/>
        <v>1.4722599700000001</v>
      </c>
      <c r="AG2249" s="198">
        <f t="shared" si="1590"/>
        <v>1.4899310400000001</v>
      </c>
      <c r="AH2249" s="198">
        <f t="shared" si="1591"/>
        <v>0</v>
      </c>
      <c r="AI2249" s="196" t="str">
        <f t="shared" si="1562"/>
        <v>A+J=</v>
      </c>
      <c r="AJ2249" s="72">
        <f t="shared" si="1563"/>
        <v>46531</v>
      </c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197">
        <f t="shared" si="1556"/>
        <v>46517</v>
      </c>
      <c r="B2250" s="198">
        <f t="shared" si="1567"/>
        <v>706.3458712568148</v>
      </c>
      <c r="C2250" s="198">
        <f t="shared" si="1568"/>
        <v>476.43028680999998</v>
      </c>
      <c r="D2250" s="198">
        <f t="shared" si="1569"/>
        <v>69.698442760000034</v>
      </c>
      <c r="E2250" s="198">
        <f t="shared" si="1570"/>
        <v>406.73184404999995</v>
      </c>
      <c r="F2250" s="199">
        <f t="shared" si="1571"/>
        <v>7205.03</v>
      </c>
      <c r="G2250" s="63">
        <f t="shared" si="1566"/>
        <v>7245.38</v>
      </c>
      <c r="H2250" s="200">
        <f t="shared" si="1572"/>
        <v>46443</v>
      </c>
      <c r="I2250" s="64">
        <f t="shared" si="1573"/>
        <v>46471</v>
      </c>
      <c r="J2250" s="201">
        <f t="shared" si="1574"/>
        <v>5.6002542668107669E-3</v>
      </c>
      <c r="K2250" s="195">
        <f t="shared" si="1559"/>
        <v>46531</v>
      </c>
      <c r="L2250" s="202">
        <f t="shared" si="1575"/>
        <v>46531</v>
      </c>
      <c r="M2250" s="228">
        <f t="shared" si="1564"/>
        <v>30</v>
      </c>
      <c r="N2250" s="67">
        <f t="shared" si="1565"/>
        <v>16</v>
      </c>
      <c r="O2250" s="198">
        <f t="shared" si="1576"/>
        <v>1.0029828999999999</v>
      </c>
      <c r="P2250" s="203">
        <f t="shared" si="1577"/>
        <v>1.0056002500000001</v>
      </c>
      <c r="Q2250" s="203">
        <f t="shared" si="1578"/>
        <v>1.4778811152895301</v>
      </c>
      <c r="R2250" s="198">
        <f t="shared" si="1579"/>
        <v>1.4822894799999999</v>
      </c>
      <c r="S2250" s="198">
        <f t="shared" si="1580"/>
        <v>1.4614661200000001</v>
      </c>
      <c r="T2250" s="198">
        <f t="shared" si="1581"/>
        <v>696.28672271000005</v>
      </c>
      <c r="U2250" s="198">
        <f t="shared" si="1582"/>
        <v>32.163469950499312</v>
      </c>
      <c r="V2250" s="198">
        <f t="shared" si="1583"/>
        <v>196.16248956631554</v>
      </c>
      <c r="W2250" s="198">
        <f t="shared" si="1584"/>
        <v>704.75624632681479</v>
      </c>
      <c r="X2250" s="204">
        <f t="shared" si="1585"/>
        <v>0</v>
      </c>
      <c r="Y2250" s="198">
        <f t="shared" si="1586"/>
        <v>0</v>
      </c>
      <c r="Z2250" s="205">
        <f t="shared" si="1587"/>
        <v>0</v>
      </c>
      <c r="AA2250" s="198">
        <f t="shared" si="1588"/>
        <v>0</v>
      </c>
      <c r="AB2250" s="205">
        <f t="shared" si="1557"/>
        <v>5.1999999999999998E-2</v>
      </c>
      <c r="AC2250" s="140">
        <f t="shared" si="1558"/>
        <v>16</v>
      </c>
      <c r="AD2250" s="67">
        <f t="shared" si="1560"/>
        <v>30</v>
      </c>
      <c r="AE2250" s="11">
        <f t="shared" si="1561"/>
        <v>1.002255567</v>
      </c>
      <c r="AF2250" s="198">
        <f t="shared" si="1589"/>
        <v>1.5705213499999999</v>
      </c>
      <c r="AG2250" s="198">
        <f t="shared" si="1590"/>
        <v>1.58962493</v>
      </c>
      <c r="AH2250" s="198">
        <f t="shared" si="1591"/>
        <v>0</v>
      </c>
      <c r="AI2250" s="196" t="str">
        <f t="shared" si="1562"/>
        <v>A+J=</v>
      </c>
      <c r="AJ2250" s="72">
        <f t="shared" si="1563"/>
        <v>46531</v>
      </c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197">
        <f t="shared" si="1556"/>
        <v>46518</v>
      </c>
      <c r="B2251" s="198">
        <f t="shared" si="1567"/>
        <v>706.55785676381743</v>
      </c>
      <c r="C2251" s="198">
        <f t="shared" si="1568"/>
        <v>476.43028680999998</v>
      </c>
      <c r="D2251" s="198">
        <f t="shared" si="1569"/>
        <v>69.698442760000034</v>
      </c>
      <c r="E2251" s="198">
        <f t="shared" si="1570"/>
        <v>406.73184404999995</v>
      </c>
      <c r="F2251" s="199">
        <f t="shared" si="1571"/>
        <v>7205.03</v>
      </c>
      <c r="G2251" s="63">
        <f t="shared" si="1566"/>
        <v>7245.38</v>
      </c>
      <c r="H2251" s="200">
        <f t="shared" si="1572"/>
        <v>46443</v>
      </c>
      <c r="I2251" s="64">
        <f t="shared" si="1573"/>
        <v>46471</v>
      </c>
      <c r="J2251" s="201">
        <f t="shared" si="1574"/>
        <v>5.6002542668107669E-3</v>
      </c>
      <c r="K2251" s="195">
        <f t="shared" si="1559"/>
        <v>46531</v>
      </c>
      <c r="L2251" s="202">
        <f t="shared" si="1575"/>
        <v>46531</v>
      </c>
      <c r="M2251" s="228">
        <f t="shared" si="1564"/>
        <v>30</v>
      </c>
      <c r="N2251" s="67">
        <f t="shared" si="1565"/>
        <v>17</v>
      </c>
      <c r="O2251" s="198">
        <f t="shared" si="1576"/>
        <v>1.0031696299999999</v>
      </c>
      <c r="P2251" s="203">
        <f t="shared" si="1577"/>
        <v>1.0056002500000001</v>
      </c>
      <c r="Q2251" s="203">
        <f t="shared" si="1578"/>
        <v>1.4778811152895301</v>
      </c>
      <c r="R2251" s="198">
        <f t="shared" si="1579"/>
        <v>1.4825654500000001</v>
      </c>
      <c r="S2251" s="198">
        <f t="shared" si="1580"/>
        <v>1.4614661200000001</v>
      </c>
      <c r="T2251" s="198">
        <f t="shared" si="1581"/>
        <v>696.28672271000005</v>
      </c>
      <c r="U2251" s="198">
        <f t="shared" si="1582"/>
        <v>32.163469950499312</v>
      </c>
      <c r="V2251" s="198">
        <f t="shared" si="1583"/>
        <v>196.27473535331808</v>
      </c>
      <c r="W2251" s="198">
        <f t="shared" si="1584"/>
        <v>704.86849211381741</v>
      </c>
      <c r="X2251" s="204">
        <f t="shared" si="1585"/>
        <v>0</v>
      </c>
      <c r="Y2251" s="198">
        <f t="shared" si="1586"/>
        <v>0</v>
      </c>
      <c r="Z2251" s="205">
        <f t="shared" si="1587"/>
        <v>0</v>
      </c>
      <c r="AA2251" s="198">
        <f t="shared" si="1588"/>
        <v>0</v>
      </c>
      <c r="AB2251" s="205">
        <f t="shared" si="1557"/>
        <v>5.1999999999999998E-2</v>
      </c>
      <c r="AC2251" s="140">
        <f t="shared" si="1558"/>
        <v>17</v>
      </c>
      <c r="AD2251" s="67">
        <f t="shared" si="1560"/>
        <v>30</v>
      </c>
      <c r="AE2251" s="11">
        <f t="shared" si="1561"/>
        <v>1.0023967090000001</v>
      </c>
      <c r="AF2251" s="198">
        <f t="shared" si="1589"/>
        <v>1.66879665</v>
      </c>
      <c r="AG2251" s="198">
        <f t="shared" si="1590"/>
        <v>1.6893646499999999</v>
      </c>
      <c r="AH2251" s="198">
        <f t="shared" si="1591"/>
        <v>0</v>
      </c>
      <c r="AI2251" s="196" t="str">
        <f t="shared" si="1562"/>
        <v>A+J=</v>
      </c>
      <c r="AJ2251" s="72">
        <f t="shared" si="1563"/>
        <v>46531</v>
      </c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197">
        <f t="shared" si="1556"/>
        <v>46519</v>
      </c>
      <c r="B2252" s="198">
        <f t="shared" si="1567"/>
        <v>706.76990438009352</v>
      </c>
      <c r="C2252" s="198">
        <f t="shared" si="1568"/>
        <v>476.43028680999998</v>
      </c>
      <c r="D2252" s="198">
        <f t="shared" si="1569"/>
        <v>69.698442760000034</v>
      </c>
      <c r="E2252" s="198">
        <f t="shared" si="1570"/>
        <v>406.73184404999995</v>
      </c>
      <c r="F2252" s="199">
        <f t="shared" si="1571"/>
        <v>7205.03</v>
      </c>
      <c r="G2252" s="63">
        <f t="shared" si="1566"/>
        <v>7245.38</v>
      </c>
      <c r="H2252" s="200">
        <f t="shared" si="1572"/>
        <v>46443</v>
      </c>
      <c r="I2252" s="64">
        <f t="shared" si="1573"/>
        <v>46471</v>
      </c>
      <c r="J2252" s="201">
        <f t="shared" si="1574"/>
        <v>5.6002542668107669E-3</v>
      </c>
      <c r="K2252" s="195">
        <f t="shared" si="1559"/>
        <v>46531</v>
      </c>
      <c r="L2252" s="202">
        <f t="shared" si="1575"/>
        <v>46531</v>
      </c>
      <c r="M2252" s="228">
        <f t="shared" si="1564"/>
        <v>30</v>
      </c>
      <c r="N2252" s="67">
        <f t="shared" si="1565"/>
        <v>18</v>
      </c>
      <c r="O2252" s="198">
        <f t="shared" si="1576"/>
        <v>1.00335639</v>
      </c>
      <c r="P2252" s="203">
        <f t="shared" si="1577"/>
        <v>1.0056002500000001</v>
      </c>
      <c r="Q2252" s="203">
        <f t="shared" si="1578"/>
        <v>1.4778811152895301</v>
      </c>
      <c r="R2252" s="198">
        <f t="shared" si="1579"/>
        <v>1.4828414599999999</v>
      </c>
      <c r="S2252" s="198">
        <f t="shared" si="1580"/>
        <v>1.4614661200000001</v>
      </c>
      <c r="T2252" s="198">
        <f t="shared" si="1581"/>
        <v>696.28672271000005</v>
      </c>
      <c r="U2252" s="198">
        <f t="shared" si="1582"/>
        <v>32.163469950499312</v>
      </c>
      <c r="V2252" s="198">
        <f t="shared" si="1583"/>
        <v>196.38699740959427</v>
      </c>
      <c r="W2252" s="198">
        <f t="shared" si="1584"/>
        <v>704.98075417009352</v>
      </c>
      <c r="X2252" s="204">
        <f t="shared" si="1585"/>
        <v>0</v>
      </c>
      <c r="Y2252" s="198">
        <f t="shared" si="1586"/>
        <v>0</v>
      </c>
      <c r="Z2252" s="205">
        <f t="shared" si="1587"/>
        <v>0</v>
      </c>
      <c r="AA2252" s="198">
        <f t="shared" si="1588"/>
        <v>0</v>
      </c>
      <c r="AB2252" s="205">
        <f t="shared" si="1557"/>
        <v>5.1999999999999998E-2</v>
      </c>
      <c r="AC2252" s="140">
        <f t="shared" si="1558"/>
        <v>18</v>
      </c>
      <c r="AD2252" s="67">
        <f t="shared" si="1560"/>
        <v>30</v>
      </c>
      <c r="AE2252" s="11">
        <f t="shared" si="1561"/>
        <v>1.0025378709999999</v>
      </c>
      <c r="AF2252" s="198">
        <f t="shared" si="1589"/>
        <v>1.76708588</v>
      </c>
      <c r="AG2252" s="198">
        <f t="shared" si="1590"/>
        <v>1.7891502100000001</v>
      </c>
      <c r="AH2252" s="198">
        <f t="shared" si="1591"/>
        <v>0</v>
      </c>
      <c r="AI2252" s="196" t="str">
        <f t="shared" si="1562"/>
        <v>A+J=</v>
      </c>
      <c r="AJ2252" s="72">
        <f t="shared" si="1563"/>
        <v>46531</v>
      </c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197">
        <f t="shared" ref="A2253:A2316" si="1592">(A2252+1)</f>
        <v>46520</v>
      </c>
      <c r="B2253" s="198">
        <f t="shared" si="1567"/>
        <v>706.98201746296195</v>
      </c>
      <c r="C2253" s="198">
        <f t="shared" si="1568"/>
        <v>476.43028680999998</v>
      </c>
      <c r="D2253" s="198">
        <f t="shared" si="1569"/>
        <v>69.698442760000034</v>
      </c>
      <c r="E2253" s="198">
        <f t="shared" si="1570"/>
        <v>406.73184404999995</v>
      </c>
      <c r="F2253" s="199">
        <f t="shared" si="1571"/>
        <v>7205.03</v>
      </c>
      <c r="G2253" s="63">
        <f t="shared" si="1566"/>
        <v>7245.38</v>
      </c>
      <c r="H2253" s="200">
        <f t="shared" si="1572"/>
        <v>46443</v>
      </c>
      <c r="I2253" s="64">
        <f t="shared" si="1573"/>
        <v>46471</v>
      </c>
      <c r="J2253" s="201">
        <f t="shared" si="1574"/>
        <v>5.6002542668107669E-3</v>
      </c>
      <c r="K2253" s="195">
        <f t="shared" si="1559"/>
        <v>46531</v>
      </c>
      <c r="L2253" s="202">
        <f t="shared" si="1575"/>
        <v>46531</v>
      </c>
      <c r="M2253" s="228">
        <f t="shared" si="1564"/>
        <v>30</v>
      </c>
      <c r="N2253" s="67">
        <f t="shared" si="1565"/>
        <v>19</v>
      </c>
      <c r="O2253" s="198">
        <f t="shared" si="1576"/>
        <v>1.00354319</v>
      </c>
      <c r="P2253" s="203">
        <f t="shared" si="1577"/>
        <v>1.0056002500000001</v>
      </c>
      <c r="Q2253" s="203">
        <f t="shared" si="1578"/>
        <v>1.4778811152895301</v>
      </c>
      <c r="R2253" s="198">
        <f t="shared" si="1579"/>
        <v>1.48311752</v>
      </c>
      <c r="S2253" s="198">
        <f t="shared" si="1580"/>
        <v>1.4614661200000001</v>
      </c>
      <c r="T2253" s="198">
        <f t="shared" si="1581"/>
        <v>696.28672271000005</v>
      </c>
      <c r="U2253" s="198">
        <f t="shared" si="1582"/>
        <v>32.163469950499312</v>
      </c>
      <c r="V2253" s="198">
        <f t="shared" si="1583"/>
        <v>196.49927980246272</v>
      </c>
      <c r="W2253" s="198">
        <f t="shared" si="1584"/>
        <v>705.09303656296197</v>
      </c>
      <c r="X2253" s="204">
        <f t="shared" si="1585"/>
        <v>0</v>
      </c>
      <c r="Y2253" s="198">
        <f t="shared" si="1586"/>
        <v>0</v>
      </c>
      <c r="Z2253" s="205">
        <f t="shared" si="1587"/>
        <v>0</v>
      </c>
      <c r="AA2253" s="198">
        <f t="shared" si="1588"/>
        <v>0</v>
      </c>
      <c r="AB2253" s="205">
        <f t="shared" ref="AB2253:AB2316" si="1593">(AB2252)</f>
        <v>5.1999999999999998E-2</v>
      </c>
      <c r="AC2253" s="140">
        <f t="shared" ref="AC2253:AC2316" si="1594">N2253</f>
        <v>19</v>
      </c>
      <c r="AD2253" s="67">
        <f t="shared" si="1560"/>
        <v>30</v>
      </c>
      <c r="AE2253" s="11">
        <f t="shared" si="1561"/>
        <v>1.002679052</v>
      </c>
      <c r="AF2253" s="198">
        <f t="shared" si="1589"/>
        <v>1.86538833</v>
      </c>
      <c r="AG2253" s="198">
        <f t="shared" si="1590"/>
        <v>1.8889809</v>
      </c>
      <c r="AH2253" s="198">
        <f t="shared" si="1591"/>
        <v>0</v>
      </c>
      <c r="AI2253" s="196" t="str">
        <f t="shared" si="1562"/>
        <v>A+J=</v>
      </c>
      <c r="AJ2253" s="72">
        <f t="shared" si="1563"/>
        <v>46531</v>
      </c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197">
        <f t="shared" si="1592"/>
        <v>46521</v>
      </c>
      <c r="B2254" s="198">
        <f t="shared" si="1567"/>
        <v>707.19420154974114</v>
      </c>
      <c r="C2254" s="198">
        <f t="shared" si="1568"/>
        <v>476.43028680999998</v>
      </c>
      <c r="D2254" s="198">
        <f t="shared" si="1569"/>
        <v>69.698442760000034</v>
      </c>
      <c r="E2254" s="198">
        <f t="shared" si="1570"/>
        <v>406.73184404999995</v>
      </c>
      <c r="F2254" s="199">
        <f t="shared" si="1571"/>
        <v>7205.03</v>
      </c>
      <c r="G2254" s="63">
        <f t="shared" si="1566"/>
        <v>7245.38</v>
      </c>
      <c r="H2254" s="200">
        <f t="shared" si="1572"/>
        <v>46443</v>
      </c>
      <c r="I2254" s="64">
        <f t="shared" si="1573"/>
        <v>46471</v>
      </c>
      <c r="J2254" s="201">
        <f t="shared" si="1574"/>
        <v>5.6002542668107669E-3</v>
      </c>
      <c r="K2254" s="195">
        <f t="shared" ref="K2254:K2317" si="1595">IF(DAY(A2254)=K$11,VLOOKUP(A2254,AR$322:AU$622,4),K2253)</f>
        <v>46531</v>
      </c>
      <c r="L2254" s="202">
        <f t="shared" si="1575"/>
        <v>46531</v>
      </c>
      <c r="M2254" s="228">
        <f t="shared" si="1564"/>
        <v>30</v>
      </c>
      <c r="N2254" s="67">
        <f t="shared" si="1565"/>
        <v>20</v>
      </c>
      <c r="O2254" s="198">
        <f t="shared" si="1576"/>
        <v>1.0037300199999999</v>
      </c>
      <c r="P2254" s="203">
        <f t="shared" si="1577"/>
        <v>1.0056002500000001</v>
      </c>
      <c r="Q2254" s="203">
        <f t="shared" si="1578"/>
        <v>1.4778811152895301</v>
      </c>
      <c r="R2254" s="198">
        <f t="shared" si="1579"/>
        <v>1.4833936400000001</v>
      </c>
      <c r="S2254" s="198">
        <f t="shared" si="1580"/>
        <v>1.4614661200000001</v>
      </c>
      <c r="T2254" s="198">
        <f t="shared" si="1581"/>
        <v>696.28672271000005</v>
      </c>
      <c r="U2254" s="198">
        <f t="shared" si="1582"/>
        <v>32.163469950499312</v>
      </c>
      <c r="V2254" s="198">
        <f t="shared" si="1583"/>
        <v>196.61158659924183</v>
      </c>
      <c r="W2254" s="198">
        <f t="shared" si="1584"/>
        <v>705.20534335974116</v>
      </c>
      <c r="X2254" s="204">
        <f t="shared" si="1585"/>
        <v>0</v>
      </c>
      <c r="Y2254" s="198">
        <f t="shared" si="1586"/>
        <v>0</v>
      </c>
      <c r="Z2254" s="205">
        <f t="shared" si="1587"/>
        <v>0</v>
      </c>
      <c r="AA2254" s="198">
        <f t="shared" si="1588"/>
        <v>0</v>
      </c>
      <c r="AB2254" s="205">
        <f t="shared" si="1593"/>
        <v>5.1999999999999998E-2</v>
      </c>
      <c r="AC2254" s="140">
        <f t="shared" si="1594"/>
        <v>20</v>
      </c>
      <c r="AD2254" s="67">
        <f t="shared" ref="AD2254:AD2317" si="1596">M2254</f>
        <v>30</v>
      </c>
      <c r="AE2254" s="11">
        <f t="shared" ref="AE2254:AE2317" si="1597">ROUND((1+AB2254)^(30/360)^(AC2254/AD2254),9)</f>
        <v>1.002820254</v>
      </c>
      <c r="AF2254" s="198">
        <f t="shared" si="1589"/>
        <v>1.96370541</v>
      </c>
      <c r="AG2254" s="198">
        <f t="shared" si="1590"/>
        <v>1.98885819</v>
      </c>
      <c r="AH2254" s="198">
        <f t="shared" si="1591"/>
        <v>0</v>
      </c>
      <c r="AI2254" s="196" t="str">
        <f t="shared" ref="AI2254:AI2317" si="1598">IF($X2253&gt;0,VLOOKUP($A2253,$AM$12:$BC$314,16),AI2253)</f>
        <v>A+J=</v>
      </c>
      <c r="AJ2254" s="72">
        <f t="shared" ref="AJ2254:AJ2317" si="1599">IF($X2253&gt;0,VLOOKUP($A2253,$AM$12:$BC$314,17),AJ2253)</f>
        <v>46531</v>
      </c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197">
        <f t="shared" si="1592"/>
        <v>46522</v>
      </c>
      <c r="B2255" s="198">
        <f t="shared" si="1567"/>
        <v>707.40645113311245</v>
      </c>
      <c r="C2255" s="198">
        <f t="shared" si="1568"/>
        <v>476.43028680999998</v>
      </c>
      <c r="D2255" s="198">
        <f t="shared" si="1569"/>
        <v>69.698442760000034</v>
      </c>
      <c r="E2255" s="198">
        <f t="shared" si="1570"/>
        <v>406.73184404999995</v>
      </c>
      <c r="F2255" s="199">
        <f t="shared" si="1571"/>
        <v>7205.03</v>
      </c>
      <c r="G2255" s="63">
        <f t="shared" si="1566"/>
        <v>7245.38</v>
      </c>
      <c r="H2255" s="200">
        <f t="shared" si="1572"/>
        <v>46443</v>
      </c>
      <c r="I2255" s="64">
        <f t="shared" si="1573"/>
        <v>46471</v>
      </c>
      <c r="J2255" s="201">
        <f t="shared" si="1574"/>
        <v>5.6002542668107669E-3</v>
      </c>
      <c r="K2255" s="195">
        <f t="shared" si="1595"/>
        <v>46531</v>
      </c>
      <c r="L2255" s="202">
        <f t="shared" si="1575"/>
        <v>46531</v>
      </c>
      <c r="M2255" s="228">
        <f t="shared" si="1564"/>
        <v>30</v>
      </c>
      <c r="N2255" s="67">
        <f t="shared" si="1565"/>
        <v>21</v>
      </c>
      <c r="O2255" s="198">
        <f t="shared" si="1576"/>
        <v>1.00391689</v>
      </c>
      <c r="P2255" s="203">
        <f t="shared" si="1577"/>
        <v>1.0056002500000001</v>
      </c>
      <c r="Q2255" s="203">
        <f t="shared" si="1578"/>
        <v>1.4778811152895301</v>
      </c>
      <c r="R2255" s="198">
        <f t="shared" si="1579"/>
        <v>1.4836698100000001</v>
      </c>
      <c r="S2255" s="198">
        <f t="shared" si="1580"/>
        <v>1.4614661200000001</v>
      </c>
      <c r="T2255" s="198">
        <f t="shared" si="1581"/>
        <v>696.28672271000005</v>
      </c>
      <c r="U2255" s="198">
        <f t="shared" si="1582"/>
        <v>32.163469950499312</v>
      </c>
      <c r="V2255" s="198">
        <f t="shared" si="1583"/>
        <v>196.72391373261314</v>
      </c>
      <c r="W2255" s="198">
        <f t="shared" si="1584"/>
        <v>705.31767049311247</v>
      </c>
      <c r="X2255" s="204">
        <f t="shared" si="1585"/>
        <v>0</v>
      </c>
      <c r="Y2255" s="198">
        <f t="shared" si="1586"/>
        <v>0</v>
      </c>
      <c r="Z2255" s="205">
        <f t="shared" si="1587"/>
        <v>0</v>
      </c>
      <c r="AA2255" s="198">
        <f t="shared" si="1588"/>
        <v>0</v>
      </c>
      <c r="AB2255" s="205">
        <f t="shared" si="1593"/>
        <v>5.1999999999999998E-2</v>
      </c>
      <c r="AC2255" s="140">
        <f t="shared" si="1594"/>
        <v>21</v>
      </c>
      <c r="AD2255" s="67">
        <f t="shared" si="1596"/>
        <v>30</v>
      </c>
      <c r="AE2255" s="11">
        <f t="shared" si="1597"/>
        <v>1.002961475</v>
      </c>
      <c r="AF2255" s="198">
        <f t="shared" si="1589"/>
        <v>2.0620357199999999</v>
      </c>
      <c r="AG2255" s="198">
        <f t="shared" si="1590"/>
        <v>2.08878064</v>
      </c>
      <c r="AH2255" s="198">
        <f t="shared" si="1591"/>
        <v>0</v>
      </c>
      <c r="AI2255" s="196" t="str">
        <f t="shared" si="1598"/>
        <v>A+J=</v>
      </c>
      <c r="AJ2255" s="72">
        <f t="shared" si="1599"/>
        <v>46531</v>
      </c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197">
        <f t="shared" si="1592"/>
        <v>46523</v>
      </c>
      <c r="B2256" s="198">
        <f t="shared" si="1567"/>
        <v>707.61876288575752</v>
      </c>
      <c r="C2256" s="198">
        <f t="shared" si="1568"/>
        <v>476.43028680999998</v>
      </c>
      <c r="D2256" s="198">
        <f t="shared" si="1569"/>
        <v>69.698442760000034</v>
      </c>
      <c r="E2256" s="198">
        <f t="shared" si="1570"/>
        <v>406.73184404999995</v>
      </c>
      <c r="F2256" s="199">
        <f t="shared" si="1571"/>
        <v>7205.03</v>
      </c>
      <c r="G2256" s="63">
        <f t="shared" si="1566"/>
        <v>7245.38</v>
      </c>
      <c r="H2256" s="200">
        <f t="shared" si="1572"/>
        <v>46443</v>
      </c>
      <c r="I2256" s="64">
        <f t="shared" si="1573"/>
        <v>46471</v>
      </c>
      <c r="J2256" s="201">
        <f t="shared" si="1574"/>
        <v>5.6002542668107669E-3</v>
      </c>
      <c r="K2256" s="195">
        <f t="shared" si="1595"/>
        <v>46531</v>
      </c>
      <c r="L2256" s="202">
        <f t="shared" si="1575"/>
        <v>46531</v>
      </c>
      <c r="M2256" s="228">
        <f t="shared" ref="M2256:M2319" si="1600">IF(L2256=L2255,M2255,DAYS360(A2255,L2256))</f>
        <v>30</v>
      </c>
      <c r="N2256" s="67">
        <f t="shared" ref="N2256:N2319" si="1601">DAYS360(EDATE(L2256,-1),A2256)</f>
        <v>22</v>
      </c>
      <c r="O2256" s="198">
        <f t="shared" si="1576"/>
        <v>1.0041037900000001</v>
      </c>
      <c r="P2256" s="203">
        <f t="shared" si="1577"/>
        <v>1.0056002500000001</v>
      </c>
      <c r="Q2256" s="203">
        <f t="shared" si="1578"/>
        <v>1.4778811152895301</v>
      </c>
      <c r="R2256" s="198">
        <f t="shared" si="1579"/>
        <v>1.4839460200000001</v>
      </c>
      <c r="S2256" s="198">
        <f t="shared" si="1580"/>
        <v>1.4614661200000001</v>
      </c>
      <c r="T2256" s="198">
        <f t="shared" si="1581"/>
        <v>696.28672271000005</v>
      </c>
      <c r="U2256" s="198">
        <f t="shared" si="1582"/>
        <v>32.163469950499312</v>
      </c>
      <c r="V2256" s="198">
        <f t="shared" si="1583"/>
        <v>196.83625713525819</v>
      </c>
      <c r="W2256" s="198">
        <f t="shared" si="1584"/>
        <v>705.4300138957575</v>
      </c>
      <c r="X2256" s="204">
        <f t="shared" si="1585"/>
        <v>0</v>
      </c>
      <c r="Y2256" s="198">
        <f t="shared" si="1586"/>
        <v>0</v>
      </c>
      <c r="Z2256" s="205">
        <f t="shared" si="1587"/>
        <v>0</v>
      </c>
      <c r="AA2256" s="198">
        <f t="shared" si="1588"/>
        <v>0</v>
      </c>
      <c r="AB2256" s="205">
        <f t="shared" si="1593"/>
        <v>5.1999999999999998E-2</v>
      </c>
      <c r="AC2256" s="140">
        <f t="shared" si="1594"/>
        <v>22</v>
      </c>
      <c r="AD2256" s="67">
        <f t="shared" si="1596"/>
        <v>30</v>
      </c>
      <c r="AE2256" s="11">
        <f t="shared" si="1597"/>
        <v>1.0031027159999999</v>
      </c>
      <c r="AF2256" s="198">
        <f t="shared" si="1589"/>
        <v>2.1603799499999998</v>
      </c>
      <c r="AG2256" s="198">
        <f t="shared" si="1590"/>
        <v>2.1887489900000001</v>
      </c>
      <c r="AH2256" s="198">
        <f t="shared" si="1591"/>
        <v>0</v>
      </c>
      <c r="AI2256" s="196" t="str">
        <f t="shared" si="1598"/>
        <v>A+J=</v>
      </c>
      <c r="AJ2256" s="72">
        <f t="shared" si="1599"/>
        <v>46531</v>
      </c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56" ht="15" customHeight="1" x14ac:dyDescent="0.25">
      <c r="A2257" s="197">
        <f t="shared" si="1592"/>
        <v>46524</v>
      </c>
      <c r="B2257" s="198">
        <f t="shared" si="1567"/>
        <v>707.83114087499462</v>
      </c>
      <c r="C2257" s="198">
        <f t="shared" si="1568"/>
        <v>476.43028680999998</v>
      </c>
      <c r="D2257" s="198">
        <f t="shared" si="1569"/>
        <v>69.698442760000034</v>
      </c>
      <c r="E2257" s="198">
        <f t="shared" si="1570"/>
        <v>406.73184404999995</v>
      </c>
      <c r="F2257" s="199">
        <f t="shared" si="1571"/>
        <v>7205.03</v>
      </c>
      <c r="G2257" s="63">
        <f t="shared" si="1566"/>
        <v>7245.38</v>
      </c>
      <c r="H2257" s="200">
        <f t="shared" si="1572"/>
        <v>46443</v>
      </c>
      <c r="I2257" s="64">
        <f t="shared" si="1573"/>
        <v>46471</v>
      </c>
      <c r="J2257" s="201">
        <f t="shared" si="1574"/>
        <v>5.6002542668107669E-3</v>
      </c>
      <c r="K2257" s="195">
        <f t="shared" si="1595"/>
        <v>46531</v>
      </c>
      <c r="L2257" s="202">
        <f t="shared" si="1575"/>
        <v>46531</v>
      </c>
      <c r="M2257" s="228">
        <f t="shared" si="1600"/>
        <v>30</v>
      </c>
      <c r="N2257" s="67">
        <f t="shared" si="1601"/>
        <v>23</v>
      </c>
      <c r="O2257" s="198">
        <f t="shared" si="1576"/>
        <v>1.00429072</v>
      </c>
      <c r="P2257" s="203">
        <f t="shared" si="1577"/>
        <v>1.0056002500000001</v>
      </c>
      <c r="Q2257" s="203">
        <f t="shared" si="1578"/>
        <v>1.4778811152895301</v>
      </c>
      <c r="R2257" s="198">
        <f t="shared" si="1579"/>
        <v>1.48422228</v>
      </c>
      <c r="S2257" s="198">
        <f t="shared" si="1580"/>
        <v>1.4614661200000001</v>
      </c>
      <c r="T2257" s="198">
        <f t="shared" si="1581"/>
        <v>696.28672271000005</v>
      </c>
      <c r="U2257" s="198">
        <f t="shared" si="1582"/>
        <v>32.163469950499312</v>
      </c>
      <c r="V2257" s="198">
        <f t="shared" si="1583"/>
        <v>196.94862087449542</v>
      </c>
      <c r="W2257" s="198">
        <f t="shared" si="1584"/>
        <v>705.54237763499464</v>
      </c>
      <c r="X2257" s="204">
        <f t="shared" si="1585"/>
        <v>0</v>
      </c>
      <c r="Y2257" s="198">
        <f t="shared" si="1586"/>
        <v>0</v>
      </c>
      <c r="Z2257" s="205">
        <f t="shared" si="1587"/>
        <v>0</v>
      </c>
      <c r="AA2257" s="198">
        <f t="shared" si="1588"/>
        <v>0</v>
      </c>
      <c r="AB2257" s="205">
        <f t="shared" si="1593"/>
        <v>5.1999999999999998E-2</v>
      </c>
      <c r="AC2257" s="140">
        <f t="shared" si="1594"/>
        <v>23</v>
      </c>
      <c r="AD2257" s="67">
        <f t="shared" si="1596"/>
        <v>30</v>
      </c>
      <c r="AE2257" s="11">
        <f t="shared" si="1597"/>
        <v>1.0032439769999999</v>
      </c>
      <c r="AF2257" s="198">
        <f t="shared" si="1589"/>
        <v>2.2587381099999999</v>
      </c>
      <c r="AG2257" s="198">
        <f t="shared" si="1590"/>
        <v>2.2887632400000002</v>
      </c>
      <c r="AH2257" s="198">
        <f t="shared" si="1591"/>
        <v>0</v>
      </c>
      <c r="AI2257" s="196" t="str">
        <f t="shared" si="1598"/>
        <v>A+J=</v>
      </c>
      <c r="AJ2257" s="72">
        <f t="shared" si="1599"/>
        <v>46531</v>
      </c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</row>
    <row r="2258" spans="1:156" ht="15" customHeight="1" x14ac:dyDescent="0.25">
      <c r="A2258" s="197">
        <f t="shared" si="1592"/>
        <v>46525</v>
      </c>
      <c r="B2258" s="198">
        <f t="shared" si="1567"/>
        <v>708.04358921814253</v>
      </c>
      <c r="C2258" s="198">
        <f t="shared" si="1568"/>
        <v>476.43028680999998</v>
      </c>
      <c r="D2258" s="198">
        <f t="shared" si="1569"/>
        <v>69.698442760000034</v>
      </c>
      <c r="E2258" s="198">
        <f t="shared" si="1570"/>
        <v>406.73184404999995</v>
      </c>
      <c r="F2258" s="199">
        <f t="shared" si="1571"/>
        <v>7205.03</v>
      </c>
      <c r="G2258" s="63">
        <f t="shared" si="1566"/>
        <v>7245.38</v>
      </c>
      <c r="H2258" s="200">
        <f t="shared" si="1572"/>
        <v>46443</v>
      </c>
      <c r="I2258" s="64">
        <f t="shared" si="1573"/>
        <v>46471</v>
      </c>
      <c r="J2258" s="201">
        <f t="shared" si="1574"/>
        <v>5.6002542668107669E-3</v>
      </c>
      <c r="K2258" s="195">
        <f t="shared" si="1595"/>
        <v>46531</v>
      </c>
      <c r="L2258" s="202">
        <f t="shared" si="1575"/>
        <v>46531</v>
      </c>
      <c r="M2258" s="228">
        <f t="shared" si="1600"/>
        <v>30</v>
      </c>
      <c r="N2258" s="67">
        <f t="shared" si="1601"/>
        <v>24</v>
      </c>
      <c r="O2258" s="198">
        <f t="shared" si="1576"/>
        <v>1.0044776900000001</v>
      </c>
      <c r="P2258" s="203">
        <f t="shared" si="1577"/>
        <v>1.0056002500000001</v>
      </c>
      <c r="Q2258" s="203">
        <f t="shared" si="1578"/>
        <v>1.4778811152895301</v>
      </c>
      <c r="R2258" s="198">
        <f t="shared" si="1579"/>
        <v>1.4844986</v>
      </c>
      <c r="S2258" s="198">
        <f t="shared" si="1580"/>
        <v>1.4614661200000001</v>
      </c>
      <c r="T2258" s="198">
        <f t="shared" si="1581"/>
        <v>696.28672271000005</v>
      </c>
      <c r="U2258" s="198">
        <f t="shared" si="1582"/>
        <v>32.163469950499312</v>
      </c>
      <c r="V2258" s="198">
        <f t="shared" si="1583"/>
        <v>197.0610090176433</v>
      </c>
      <c r="W2258" s="198">
        <f t="shared" si="1584"/>
        <v>705.65476577814252</v>
      </c>
      <c r="X2258" s="204">
        <f t="shared" si="1585"/>
        <v>0</v>
      </c>
      <c r="Y2258" s="198">
        <f t="shared" si="1586"/>
        <v>0</v>
      </c>
      <c r="Z2258" s="205">
        <f t="shared" si="1587"/>
        <v>0</v>
      </c>
      <c r="AA2258" s="198">
        <f t="shared" si="1588"/>
        <v>0</v>
      </c>
      <c r="AB2258" s="205">
        <f t="shared" si="1593"/>
        <v>5.1999999999999998E-2</v>
      </c>
      <c r="AC2258" s="140">
        <f t="shared" si="1594"/>
        <v>24</v>
      </c>
      <c r="AD2258" s="67">
        <f t="shared" si="1596"/>
        <v>30</v>
      </c>
      <c r="AE2258" s="11">
        <f t="shared" si="1597"/>
        <v>1.003385258</v>
      </c>
      <c r="AF2258" s="198">
        <f t="shared" si="1589"/>
        <v>2.3571101900000002</v>
      </c>
      <c r="AG2258" s="198">
        <f t="shared" si="1590"/>
        <v>2.3888234399999999</v>
      </c>
      <c r="AH2258" s="198">
        <f t="shared" si="1591"/>
        <v>0</v>
      </c>
      <c r="AI2258" s="196" t="str">
        <f t="shared" si="1598"/>
        <v>A+J=</v>
      </c>
      <c r="AJ2258" s="72">
        <f t="shared" si="1599"/>
        <v>46531</v>
      </c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56" ht="15" customHeight="1" x14ac:dyDescent="0.25">
      <c r="A2259" s="197">
        <f t="shared" si="1592"/>
        <v>46526</v>
      </c>
      <c r="B2259" s="198">
        <f t="shared" si="1567"/>
        <v>708.25610791520114</v>
      </c>
      <c r="C2259" s="198">
        <f t="shared" si="1568"/>
        <v>476.43028680999998</v>
      </c>
      <c r="D2259" s="198">
        <f t="shared" si="1569"/>
        <v>69.698442760000034</v>
      </c>
      <c r="E2259" s="198">
        <f t="shared" si="1570"/>
        <v>406.73184404999995</v>
      </c>
      <c r="F2259" s="199">
        <f t="shared" si="1571"/>
        <v>7205.03</v>
      </c>
      <c r="G2259" s="63">
        <f t="shared" si="1566"/>
        <v>7245.38</v>
      </c>
      <c r="H2259" s="200">
        <f t="shared" si="1572"/>
        <v>46443</v>
      </c>
      <c r="I2259" s="64">
        <f t="shared" si="1573"/>
        <v>46471</v>
      </c>
      <c r="J2259" s="201">
        <f t="shared" si="1574"/>
        <v>5.6002542668107669E-3</v>
      </c>
      <c r="K2259" s="195">
        <f t="shared" si="1595"/>
        <v>46531</v>
      </c>
      <c r="L2259" s="202">
        <f t="shared" si="1575"/>
        <v>46531</v>
      </c>
      <c r="M2259" s="228">
        <f t="shared" si="1600"/>
        <v>30</v>
      </c>
      <c r="N2259" s="67">
        <f t="shared" si="1601"/>
        <v>25</v>
      </c>
      <c r="O2259" s="198">
        <f t="shared" si="1576"/>
        <v>1.0046647</v>
      </c>
      <c r="P2259" s="203">
        <f t="shared" si="1577"/>
        <v>1.0056002500000001</v>
      </c>
      <c r="Q2259" s="203">
        <f t="shared" si="1578"/>
        <v>1.4778811152895301</v>
      </c>
      <c r="R2259" s="198">
        <f t="shared" si="1579"/>
        <v>1.4847749800000001</v>
      </c>
      <c r="S2259" s="198">
        <f t="shared" si="1580"/>
        <v>1.4614661200000001</v>
      </c>
      <c r="T2259" s="198">
        <f t="shared" si="1581"/>
        <v>696.28672271000005</v>
      </c>
      <c r="U2259" s="198">
        <f t="shared" si="1582"/>
        <v>32.163469950499312</v>
      </c>
      <c r="V2259" s="198">
        <f t="shared" si="1583"/>
        <v>197.17342156470187</v>
      </c>
      <c r="W2259" s="198">
        <f t="shared" si="1584"/>
        <v>705.76717832520114</v>
      </c>
      <c r="X2259" s="204">
        <f t="shared" si="1585"/>
        <v>0</v>
      </c>
      <c r="Y2259" s="198">
        <f t="shared" si="1586"/>
        <v>0</v>
      </c>
      <c r="Z2259" s="205">
        <f t="shared" si="1587"/>
        <v>0</v>
      </c>
      <c r="AA2259" s="198">
        <f t="shared" si="1588"/>
        <v>0</v>
      </c>
      <c r="AB2259" s="205">
        <f t="shared" si="1593"/>
        <v>5.1999999999999998E-2</v>
      </c>
      <c r="AC2259" s="140">
        <f t="shared" si="1594"/>
        <v>25</v>
      </c>
      <c r="AD2259" s="67">
        <f t="shared" si="1596"/>
        <v>30</v>
      </c>
      <c r="AE2259" s="11">
        <f t="shared" si="1597"/>
        <v>1.003526559</v>
      </c>
      <c r="AF2259" s="198">
        <f t="shared" si="1589"/>
        <v>2.4554961999999998</v>
      </c>
      <c r="AG2259" s="198">
        <f t="shared" si="1590"/>
        <v>2.4889295900000001</v>
      </c>
      <c r="AH2259" s="198">
        <f t="shared" si="1591"/>
        <v>0</v>
      </c>
      <c r="AI2259" s="196" t="str">
        <f t="shared" si="1598"/>
        <v>A+J=</v>
      </c>
      <c r="AJ2259" s="72">
        <f t="shared" si="1599"/>
        <v>46531</v>
      </c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56" ht="15" customHeight="1" x14ac:dyDescent="0.25">
      <c r="A2260" s="197">
        <f t="shared" si="1592"/>
        <v>46527</v>
      </c>
      <c r="B2260" s="198">
        <f t="shared" si="1567"/>
        <v>708.46869290885184</v>
      </c>
      <c r="C2260" s="198">
        <f t="shared" si="1568"/>
        <v>476.43028680999998</v>
      </c>
      <c r="D2260" s="198">
        <f t="shared" si="1569"/>
        <v>69.698442760000034</v>
      </c>
      <c r="E2260" s="198">
        <f t="shared" si="1570"/>
        <v>406.73184404999995</v>
      </c>
      <c r="F2260" s="199">
        <f t="shared" si="1571"/>
        <v>7205.03</v>
      </c>
      <c r="G2260" s="63">
        <f t="shared" si="1566"/>
        <v>7245.38</v>
      </c>
      <c r="H2260" s="200">
        <f t="shared" si="1572"/>
        <v>46443</v>
      </c>
      <c r="I2260" s="64">
        <f t="shared" si="1573"/>
        <v>46471</v>
      </c>
      <c r="J2260" s="201">
        <f t="shared" si="1574"/>
        <v>5.6002542668107669E-3</v>
      </c>
      <c r="K2260" s="195">
        <f t="shared" si="1595"/>
        <v>46531</v>
      </c>
      <c r="L2260" s="202">
        <f t="shared" si="1575"/>
        <v>46531</v>
      </c>
      <c r="M2260" s="228">
        <f t="shared" si="1600"/>
        <v>30</v>
      </c>
      <c r="N2260" s="67">
        <f t="shared" si="1601"/>
        <v>26</v>
      </c>
      <c r="O2260" s="198">
        <f t="shared" si="1576"/>
        <v>1.0048517400000001</v>
      </c>
      <c r="P2260" s="203">
        <f t="shared" si="1577"/>
        <v>1.0056002500000001</v>
      </c>
      <c r="Q2260" s="203">
        <f t="shared" si="1578"/>
        <v>1.4778811152895301</v>
      </c>
      <c r="R2260" s="198">
        <f t="shared" si="1579"/>
        <v>1.4850514100000001</v>
      </c>
      <c r="S2260" s="198">
        <f t="shared" si="1580"/>
        <v>1.4614661200000001</v>
      </c>
      <c r="T2260" s="198">
        <f t="shared" si="1581"/>
        <v>696.28672271000005</v>
      </c>
      <c r="U2260" s="198">
        <f t="shared" si="1582"/>
        <v>32.163469950499312</v>
      </c>
      <c r="V2260" s="198">
        <f t="shared" si="1583"/>
        <v>197.28585444835261</v>
      </c>
      <c r="W2260" s="198">
        <f t="shared" si="1584"/>
        <v>705.87961120885188</v>
      </c>
      <c r="X2260" s="204">
        <f t="shared" si="1585"/>
        <v>0</v>
      </c>
      <c r="Y2260" s="198">
        <f t="shared" si="1586"/>
        <v>0</v>
      </c>
      <c r="Z2260" s="205">
        <f t="shared" si="1587"/>
        <v>0</v>
      </c>
      <c r="AA2260" s="198">
        <f t="shared" si="1588"/>
        <v>0</v>
      </c>
      <c r="AB2260" s="205">
        <f t="shared" si="1593"/>
        <v>5.1999999999999998E-2</v>
      </c>
      <c r="AC2260" s="140">
        <f t="shared" si="1594"/>
        <v>26</v>
      </c>
      <c r="AD2260" s="67">
        <f t="shared" si="1596"/>
        <v>30</v>
      </c>
      <c r="AE2260" s="11">
        <f t="shared" si="1597"/>
        <v>1.0036678800000001</v>
      </c>
      <c r="AF2260" s="198">
        <f t="shared" si="1589"/>
        <v>2.55389614</v>
      </c>
      <c r="AG2260" s="198">
        <f t="shared" si="1590"/>
        <v>2.5890816999999999</v>
      </c>
      <c r="AH2260" s="198">
        <f t="shared" si="1591"/>
        <v>0</v>
      </c>
      <c r="AI2260" s="196" t="str">
        <f t="shared" si="1598"/>
        <v>A+J=</v>
      </c>
      <c r="AJ2260" s="72">
        <f t="shared" si="1599"/>
        <v>46531</v>
      </c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56" ht="15" customHeight="1" x14ac:dyDescent="0.25">
      <c r="A2261" s="197">
        <f t="shared" si="1592"/>
        <v>46528</v>
      </c>
      <c r="B2261" s="198">
        <f t="shared" si="1567"/>
        <v>708.68134351909487</v>
      </c>
      <c r="C2261" s="198">
        <f t="shared" si="1568"/>
        <v>476.43028680999998</v>
      </c>
      <c r="D2261" s="198">
        <f t="shared" si="1569"/>
        <v>69.698442760000034</v>
      </c>
      <c r="E2261" s="198">
        <f t="shared" si="1570"/>
        <v>406.73184404999995</v>
      </c>
      <c r="F2261" s="199">
        <f t="shared" si="1571"/>
        <v>7205.03</v>
      </c>
      <c r="G2261" s="63">
        <f t="shared" si="1566"/>
        <v>7245.38</v>
      </c>
      <c r="H2261" s="200">
        <f t="shared" si="1572"/>
        <v>46443</v>
      </c>
      <c r="I2261" s="64">
        <f t="shared" si="1573"/>
        <v>46471</v>
      </c>
      <c r="J2261" s="201">
        <f t="shared" si="1574"/>
        <v>5.6002542668107669E-3</v>
      </c>
      <c r="K2261" s="195">
        <f t="shared" si="1595"/>
        <v>46531</v>
      </c>
      <c r="L2261" s="202">
        <f t="shared" si="1575"/>
        <v>46531</v>
      </c>
      <c r="M2261" s="228">
        <f t="shared" si="1600"/>
        <v>30</v>
      </c>
      <c r="N2261" s="67">
        <f t="shared" si="1601"/>
        <v>27</v>
      </c>
      <c r="O2261" s="198">
        <f t="shared" si="1576"/>
        <v>1.00503882</v>
      </c>
      <c r="P2261" s="203">
        <f t="shared" si="1577"/>
        <v>1.0056002500000001</v>
      </c>
      <c r="Q2261" s="203">
        <f t="shared" si="1578"/>
        <v>1.4778811152895301</v>
      </c>
      <c r="R2261" s="198">
        <f t="shared" si="1579"/>
        <v>1.48532789</v>
      </c>
      <c r="S2261" s="198">
        <f t="shared" si="1580"/>
        <v>1.4614661200000001</v>
      </c>
      <c r="T2261" s="198">
        <f t="shared" si="1581"/>
        <v>696.28672271000005</v>
      </c>
      <c r="U2261" s="198">
        <f t="shared" si="1582"/>
        <v>32.163469950499312</v>
      </c>
      <c r="V2261" s="198">
        <f t="shared" si="1583"/>
        <v>197.39830766859552</v>
      </c>
      <c r="W2261" s="198">
        <f t="shared" si="1584"/>
        <v>705.99206442909485</v>
      </c>
      <c r="X2261" s="204">
        <f t="shared" si="1585"/>
        <v>0</v>
      </c>
      <c r="Y2261" s="198">
        <f t="shared" si="1586"/>
        <v>0</v>
      </c>
      <c r="Z2261" s="205">
        <f t="shared" si="1587"/>
        <v>0</v>
      </c>
      <c r="AA2261" s="198">
        <f t="shared" si="1588"/>
        <v>0</v>
      </c>
      <c r="AB2261" s="205">
        <f t="shared" si="1593"/>
        <v>5.1999999999999998E-2</v>
      </c>
      <c r="AC2261" s="140">
        <f t="shared" si="1594"/>
        <v>27</v>
      </c>
      <c r="AD2261" s="67">
        <f t="shared" si="1596"/>
        <v>30</v>
      </c>
      <c r="AE2261" s="11">
        <f t="shared" si="1597"/>
        <v>1.0038092199999999</v>
      </c>
      <c r="AF2261" s="198">
        <f t="shared" si="1589"/>
        <v>2.6523093000000002</v>
      </c>
      <c r="AG2261" s="198">
        <f t="shared" si="1590"/>
        <v>2.6892790899999999</v>
      </c>
      <c r="AH2261" s="198">
        <f t="shared" si="1591"/>
        <v>0</v>
      </c>
      <c r="AI2261" s="196" t="str">
        <f t="shared" si="1598"/>
        <v>A+J=</v>
      </c>
      <c r="AJ2261" s="72">
        <f t="shared" si="1599"/>
        <v>46531</v>
      </c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56" ht="15" customHeight="1" x14ac:dyDescent="0.25">
      <c r="A2262" s="197">
        <f t="shared" si="1592"/>
        <v>46529</v>
      </c>
      <c r="B2262" s="198">
        <f t="shared" si="1567"/>
        <v>708.89405706861157</v>
      </c>
      <c r="C2262" s="198">
        <f t="shared" si="1568"/>
        <v>476.43028680999998</v>
      </c>
      <c r="D2262" s="198">
        <f t="shared" si="1569"/>
        <v>69.698442760000034</v>
      </c>
      <c r="E2262" s="198">
        <f t="shared" si="1570"/>
        <v>406.73184404999995</v>
      </c>
      <c r="F2262" s="199">
        <f t="shared" si="1571"/>
        <v>7205.03</v>
      </c>
      <c r="G2262" s="63">
        <f t="shared" si="1566"/>
        <v>7245.38</v>
      </c>
      <c r="H2262" s="200">
        <f t="shared" si="1572"/>
        <v>46443</v>
      </c>
      <c r="I2262" s="64">
        <f t="shared" si="1573"/>
        <v>46471</v>
      </c>
      <c r="J2262" s="201">
        <f t="shared" si="1574"/>
        <v>5.6002542668107669E-3</v>
      </c>
      <c r="K2262" s="195">
        <f t="shared" si="1595"/>
        <v>46531</v>
      </c>
      <c r="L2262" s="202">
        <f t="shared" si="1575"/>
        <v>46531</v>
      </c>
      <c r="M2262" s="228">
        <f t="shared" si="1600"/>
        <v>30</v>
      </c>
      <c r="N2262" s="67">
        <f t="shared" si="1601"/>
        <v>28</v>
      </c>
      <c r="O2262" s="198">
        <f t="shared" si="1576"/>
        <v>1.0052259299999999</v>
      </c>
      <c r="P2262" s="203">
        <f t="shared" si="1577"/>
        <v>1.0056002500000001</v>
      </c>
      <c r="Q2262" s="203">
        <f t="shared" si="1578"/>
        <v>1.4778811152895301</v>
      </c>
      <c r="R2262" s="198">
        <f t="shared" si="1579"/>
        <v>1.4856044100000001</v>
      </c>
      <c r="S2262" s="198">
        <f t="shared" si="1580"/>
        <v>1.4614661200000001</v>
      </c>
      <c r="T2262" s="198">
        <f t="shared" si="1581"/>
        <v>696.28672271000005</v>
      </c>
      <c r="U2262" s="198">
        <f t="shared" si="1582"/>
        <v>32.163469950499312</v>
      </c>
      <c r="V2262" s="198">
        <f t="shared" si="1583"/>
        <v>197.51077715811226</v>
      </c>
      <c r="W2262" s="198">
        <f t="shared" si="1584"/>
        <v>706.10453391861154</v>
      </c>
      <c r="X2262" s="204">
        <f t="shared" si="1585"/>
        <v>0</v>
      </c>
      <c r="Y2262" s="198">
        <f t="shared" si="1586"/>
        <v>0</v>
      </c>
      <c r="Z2262" s="205">
        <f t="shared" si="1587"/>
        <v>0</v>
      </c>
      <c r="AA2262" s="198">
        <f t="shared" si="1588"/>
        <v>0</v>
      </c>
      <c r="AB2262" s="205">
        <f t="shared" si="1593"/>
        <v>5.1999999999999998E-2</v>
      </c>
      <c r="AC2262" s="140">
        <f t="shared" si="1594"/>
        <v>28</v>
      </c>
      <c r="AD2262" s="67">
        <f t="shared" si="1596"/>
        <v>30</v>
      </c>
      <c r="AE2262" s="11">
        <f t="shared" si="1597"/>
        <v>1.003950581</v>
      </c>
      <c r="AF2262" s="198">
        <f t="shared" si="1589"/>
        <v>2.7507370899999999</v>
      </c>
      <c r="AG2262" s="198">
        <f t="shared" si="1590"/>
        <v>2.78952315</v>
      </c>
      <c r="AH2262" s="198">
        <f t="shared" si="1591"/>
        <v>0</v>
      </c>
      <c r="AI2262" s="196" t="str">
        <f t="shared" si="1598"/>
        <v>A+J=</v>
      </c>
      <c r="AJ2262" s="72">
        <f t="shared" si="1599"/>
        <v>46531</v>
      </c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56" ht="15" customHeight="1" x14ac:dyDescent="0.25">
      <c r="A2263" s="197">
        <f t="shared" si="1592"/>
        <v>46530</v>
      </c>
      <c r="B2263" s="198">
        <f t="shared" si="1567"/>
        <v>709.10683625472029</v>
      </c>
      <c r="C2263" s="198">
        <f t="shared" si="1568"/>
        <v>476.43028680999998</v>
      </c>
      <c r="D2263" s="198">
        <f t="shared" si="1569"/>
        <v>69.698442760000034</v>
      </c>
      <c r="E2263" s="198">
        <f t="shared" si="1570"/>
        <v>406.73184404999995</v>
      </c>
      <c r="F2263" s="199">
        <f t="shared" si="1571"/>
        <v>7205.03</v>
      </c>
      <c r="G2263" s="63">
        <f t="shared" si="1566"/>
        <v>7245.38</v>
      </c>
      <c r="H2263" s="200">
        <f t="shared" si="1572"/>
        <v>46443</v>
      </c>
      <c r="I2263" s="64">
        <f t="shared" si="1573"/>
        <v>46471</v>
      </c>
      <c r="J2263" s="201">
        <f t="shared" si="1574"/>
        <v>5.6002542668107669E-3</v>
      </c>
      <c r="K2263" s="195">
        <f t="shared" si="1595"/>
        <v>46531</v>
      </c>
      <c r="L2263" s="202">
        <f t="shared" si="1575"/>
        <v>46531</v>
      </c>
      <c r="M2263" s="228">
        <f t="shared" si="1600"/>
        <v>30</v>
      </c>
      <c r="N2263" s="67">
        <f t="shared" si="1601"/>
        <v>29</v>
      </c>
      <c r="O2263" s="198">
        <f t="shared" si="1576"/>
        <v>1.0054130699999999</v>
      </c>
      <c r="P2263" s="203">
        <f t="shared" si="1577"/>
        <v>1.0056002500000001</v>
      </c>
      <c r="Q2263" s="203">
        <f t="shared" si="1578"/>
        <v>1.4778811152895301</v>
      </c>
      <c r="R2263" s="198">
        <f t="shared" si="1579"/>
        <v>1.4858809799999999</v>
      </c>
      <c r="S2263" s="198">
        <f t="shared" si="1580"/>
        <v>1.4614661200000001</v>
      </c>
      <c r="T2263" s="198">
        <f t="shared" si="1581"/>
        <v>696.28672271000005</v>
      </c>
      <c r="U2263" s="198">
        <f t="shared" si="1582"/>
        <v>32.163469950499312</v>
      </c>
      <c r="V2263" s="198">
        <f t="shared" si="1583"/>
        <v>197.62326698422112</v>
      </c>
      <c r="W2263" s="198">
        <f t="shared" si="1584"/>
        <v>706.21702374472034</v>
      </c>
      <c r="X2263" s="204">
        <f t="shared" si="1585"/>
        <v>0</v>
      </c>
      <c r="Y2263" s="198">
        <f t="shared" si="1586"/>
        <v>0</v>
      </c>
      <c r="Z2263" s="205">
        <f t="shared" si="1587"/>
        <v>0</v>
      </c>
      <c r="AA2263" s="198">
        <f t="shared" si="1588"/>
        <v>0</v>
      </c>
      <c r="AB2263" s="205">
        <f t="shared" si="1593"/>
        <v>5.1999999999999998E-2</v>
      </c>
      <c r="AC2263" s="140">
        <f t="shared" si="1594"/>
        <v>29</v>
      </c>
      <c r="AD2263" s="67">
        <f t="shared" si="1596"/>
        <v>30</v>
      </c>
      <c r="AE2263" s="11">
        <f t="shared" si="1597"/>
        <v>1.0040919610000001</v>
      </c>
      <c r="AF2263" s="198">
        <f t="shared" si="1589"/>
        <v>2.84917811</v>
      </c>
      <c r="AG2263" s="198">
        <f t="shared" si="1590"/>
        <v>2.8898125100000001</v>
      </c>
      <c r="AH2263" s="198">
        <f t="shared" si="1591"/>
        <v>0</v>
      </c>
      <c r="AI2263" s="196" t="str">
        <f t="shared" si="1598"/>
        <v>A+J=</v>
      </c>
      <c r="AJ2263" s="72">
        <f t="shared" si="1599"/>
        <v>46531</v>
      </c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56" ht="15" customHeight="1" x14ac:dyDescent="0.25">
      <c r="A2264" s="197">
        <f t="shared" si="1592"/>
        <v>46531</v>
      </c>
      <c r="B2264" s="198">
        <f t="shared" si="1567"/>
        <v>709.31968659474001</v>
      </c>
      <c r="C2264" s="198">
        <f t="shared" si="1568"/>
        <v>476.43028680999998</v>
      </c>
      <c r="D2264" s="198">
        <f t="shared" si="1569"/>
        <v>69.698442760000034</v>
      </c>
      <c r="E2264" s="198">
        <f t="shared" si="1570"/>
        <v>406.73184404999995</v>
      </c>
      <c r="F2264" s="199">
        <f t="shared" si="1571"/>
        <v>7205.03</v>
      </c>
      <c r="G2264" s="63">
        <f t="shared" si="1566"/>
        <v>7245.38</v>
      </c>
      <c r="H2264" s="200">
        <f t="shared" si="1572"/>
        <v>46443</v>
      </c>
      <c r="I2264" s="64">
        <f t="shared" si="1573"/>
        <v>46471</v>
      </c>
      <c r="J2264" s="201">
        <f t="shared" si="1574"/>
        <v>5.6002542668107669E-3</v>
      </c>
      <c r="K2264" s="195">
        <f t="shared" si="1595"/>
        <v>46562</v>
      </c>
      <c r="L2264" s="202">
        <f t="shared" si="1575"/>
        <v>46531</v>
      </c>
      <c r="M2264" s="228">
        <f t="shared" si="1600"/>
        <v>30</v>
      </c>
      <c r="N2264" s="67">
        <f t="shared" si="1601"/>
        <v>30</v>
      </c>
      <c r="O2264" s="198">
        <f t="shared" si="1576"/>
        <v>1.0056002500000001</v>
      </c>
      <c r="P2264" s="203">
        <f t="shared" si="1577"/>
        <v>1.0056002500000001</v>
      </c>
      <c r="Q2264" s="203">
        <f t="shared" si="1578"/>
        <v>1.4778811152895301</v>
      </c>
      <c r="R2264" s="198">
        <f t="shared" si="1579"/>
        <v>1.48615761</v>
      </c>
      <c r="S2264" s="198">
        <f t="shared" si="1580"/>
        <v>1.4614661200000001</v>
      </c>
      <c r="T2264" s="198">
        <f t="shared" si="1581"/>
        <v>696.28672271000005</v>
      </c>
      <c r="U2264" s="198">
        <f t="shared" si="1582"/>
        <v>32.163469950499312</v>
      </c>
      <c r="V2264" s="198">
        <f t="shared" si="1583"/>
        <v>197.73578121424072</v>
      </c>
      <c r="W2264" s="198">
        <f t="shared" si="1584"/>
        <v>706.32953797473999</v>
      </c>
      <c r="X2264" s="204">
        <f t="shared" si="1585"/>
        <v>74</v>
      </c>
      <c r="Y2264" s="198">
        <f t="shared" si="1586"/>
        <v>2.0169018699999999</v>
      </c>
      <c r="Z2264" s="205">
        <f t="shared" si="1587"/>
        <v>1.5941E-2</v>
      </c>
      <c r="AA2264" s="198">
        <f t="shared" si="1588"/>
        <v>11.09950664</v>
      </c>
      <c r="AB2264" s="205">
        <f t="shared" si="1593"/>
        <v>5.1999999999999998E-2</v>
      </c>
      <c r="AC2264" s="140">
        <f t="shared" si="1594"/>
        <v>30</v>
      </c>
      <c r="AD2264" s="67">
        <f t="shared" si="1596"/>
        <v>30</v>
      </c>
      <c r="AE2264" s="11">
        <f t="shared" si="1597"/>
        <v>1.0042333619999999</v>
      </c>
      <c r="AF2264" s="198">
        <f t="shared" si="1589"/>
        <v>2.9476337500000001</v>
      </c>
      <c r="AG2264" s="198">
        <f t="shared" si="1590"/>
        <v>2.9901486199999998</v>
      </c>
      <c r="AH2264" s="198">
        <f t="shared" si="1591"/>
        <v>14.047140389999999</v>
      </c>
      <c r="AI2264" s="196" t="str">
        <f t="shared" si="1598"/>
        <v>A+J=</v>
      </c>
      <c r="AJ2264" s="72">
        <f t="shared" si="1599"/>
        <v>46531</v>
      </c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56" ht="15" customHeight="1" x14ac:dyDescent="0.25">
      <c r="A2265" s="197">
        <f t="shared" si="1592"/>
        <v>46532</v>
      </c>
      <c r="B2265" s="198">
        <f t="shared" si="1567"/>
        <v>695.44048681753554</v>
      </c>
      <c r="C2265" s="198">
        <f t="shared" si="1568"/>
        <v>468.83551161000003</v>
      </c>
      <c r="D2265" s="198">
        <f t="shared" si="1569"/>
        <v>62.103667560000076</v>
      </c>
      <c r="E2265" s="198">
        <f t="shared" si="1570"/>
        <v>406.73184404999995</v>
      </c>
      <c r="F2265" s="199">
        <f t="shared" si="1571"/>
        <v>7205.03</v>
      </c>
      <c r="G2265" s="63">
        <f t="shared" si="1566"/>
        <v>7245.38</v>
      </c>
      <c r="H2265" s="200">
        <f t="shared" si="1572"/>
        <v>46471</v>
      </c>
      <c r="I2265" s="64">
        <f t="shared" si="1573"/>
        <v>46502</v>
      </c>
      <c r="J2265" s="201">
        <f t="shared" si="1574"/>
        <v>5.6002542668107669E-3</v>
      </c>
      <c r="K2265" s="195">
        <f t="shared" si="1595"/>
        <v>46562</v>
      </c>
      <c r="L2265" s="202">
        <f t="shared" si="1575"/>
        <v>46562</v>
      </c>
      <c r="M2265" s="228">
        <f t="shared" si="1600"/>
        <v>30</v>
      </c>
      <c r="N2265" s="67">
        <f t="shared" si="1601"/>
        <v>1</v>
      </c>
      <c r="O2265" s="198">
        <f t="shared" si="1576"/>
        <v>1.0001861700000001</v>
      </c>
      <c r="P2265" s="203">
        <f t="shared" si="1577"/>
        <v>1.0056002500000001</v>
      </c>
      <c r="Q2265" s="203">
        <f t="shared" si="1578"/>
        <v>1.4861576190054304</v>
      </c>
      <c r="R2265" s="198">
        <f t="shared" si="1579"/>
        <v>1.48643429</v>
      </c>
      <c r="S2265" s="198">
        <f t="shared" si="1580"/>
        <v>1.4614661200000001</v>
      </c>
      <c r="T2265" s="198">
        <f t="shared" si="1581"/>
        <v>685.18721606999998</v>
      </c>
      <c r="U2265" s="198">
        <f t="shared" si="1582"/>
        <v>28.658738506683108</v>
      </c>
      <c r="V2265" s="198">
        <f t="shared" si="1583"/>
        <v>197.84831578085246</v>
      </c>
      <c r="W2265" s="198">
        <f t="shared" si="1584"/>
        <v>695.34256589753556</v>
      </c>
      <c r="X2265" s="204">
        <f t="shared" si="1585"/>
        <v>0</v>
      </c>
      <c r="Y2265" s="198">
        <f t="shared" si="1586"/>
        <v>0</v>
      </c>
      <c r="Z2265" s="205">
        <f t="shared" si="1587"/>
        <v>0</v>
      </c>
      <c r="AA2265" s="198">
        <f t="shared" si="1588"/>
        <v>0</v>
      </c>
      <c r="AB2265" s="205">
        <f t="shared" si="1593"/>
        <v>5.1999999999999998E-2</v>
      </c>
      <c r="AC2265" s="140">
        <f t="shared" si="1594"/>
        <v>1</v>
      </c>
      <c r="AD2265" s="67">
        <f t="shared" si="1596"/>
        <v>30</v>
      </c>
      <c r="AE2265" s="11">
        <f t="shared" si="1597"/>
        <v>1.000140824</v>
      </c>
      <c r="AF2265" s="198">
        <f t="shared" si="1589"/>
        <v>9.6490800000000002E-2</v>
      </c>
      <c r="AG2265" s="198">
        <f t="shared" si="1590"/>
        <v>9.7920919999999995E-2</v>
      </c>
      <c r="AH2265" s="198">
        <f t="shared" si="1591"/>
        <v>0</v>
      </c>
      <c r="AI2265" s="196" t="str">
        <f t="shared" si="1598"/>
        <v>A+J=</v>
      </c>
      <c r="AJ2265" s="72">
        <f t="shared" si="1599"/>
        <v>46562</v>
      </c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56" ht="15" customHeight="1" x14ac:dyDescent="0.25">
      <c r="A2266" s="197">
        <f t="shared" si="1592"/>
        <v>46533</v>
      </c>
      <c r="B2266" s="198">
        <f t="shared" si="1567"/>
        <v>695.65100418342115</v>
      </c>
      <c r="C2266" s="198">
        <f t="shared" si="1568"/>
        <v>468.83551161000003</v>
      </c>
      <c r="D2266" s="198">
        <f t="shared" si="1569"/>
        <v>62.103667560000076</v>
      </c>
      <c r="E2266" s="198">
        <f t="shared" si="1570"/>
        <v>406.73184404999995</v>
      </c>
      <c r="F2266" s="199">
        <f t="shared" si="1571"/>
        <v>7205.03</v>
      </c>
      <c r="G2266" s="63">
        <f t="shared" si="1566"/>
        <v>7245.38</v>
      </c>
      <c r="H2266" s="200">
        <f t="shared" si="1572"/>
        <v>46471</v>
      </c>
      <c r="I2266" s="64">
        <f t="shared" si="1573"/>
        <v>46502</v>
      </c>
      <c r="J2266" s="201">
        <f t="shared" si="1574"/>
        <v>5.6002542668107669E-3</v>
      </c>
      <c r="K2266" s="195">
        <f t="shared" si="1595"/>
        <v>46562</v>
      </c>
      <c r="L2266" s="202">
        <f t="shared" si="1575"/>
        <v>46562</v>
      </c>
      <c r="M2266" s="228">
        <f t="shared" si="1600"/>
        <v>30</v>
      </c>
      <c r="N2266" s="67">
        <f t="shared" si="1601"/>
        <v>2</v>
      </c>
      <c r="O2266" s="198">
        <f t="shared" si="1576"/>
        <v>1.00037237</v>
      </c>
      <c r="P2266" s="203">
        <f t="shared" si="1577"/>
        <v>1.0056002500000001</v>
      </c>
      <c r="Q2266" s="203">
        <f t="shared" si="1578"/>
        <v>1.4861576190054304</v>
      </c>
      <c r="R2266" s="198">
        <f t="shared" si="1579"/>
        <v>1.4867110100000001</v>
      </c>
      <c r="S2266" s="198">
        <f t="shared" si="1580"/>
        <v>1.4614661200000001</v>
      </c>
      <c r="T2266" s="198">
        <f t="shared" si="1581"/>
        <v>685.18721606999998</v>
      </c>
      <c r="U2266" s="198">
        <f t="shared" si="1582"/>
        <v>28.658738506683108</v>
      </c>
      <c r="V2266" s="198">
        <f t="shared" si="1583"/>
        <v>197.960866616738</v>
      </c>
      <c r="W2266" s="198">
        <f t="shared" si="1584"/>
        <v>695.45511673342116</v>
      </c>
      <c r="X2266" s="204">
        <f t="shared" si="1585"/>
        <v>0</v>
      </c>
      <c r="Y2266" s="198">
        <f t="shared" si="1586"/>
        <v>0</v>
      </c>
      <c r="Z2266" s="205">
        <f t="shared" si="1587"/>
        <v>0</v>
      </c>
      <c r="AA2266" s="198">
        <f t="shared" si="1588"/>
        <v>0</v>
      </c>
      <c r="AB2266" s="205">
        <f t="shared" si="1593"/>
        <v>5.1999999999999998E-2</v>
      </c>
      <c r="AC2266" s="140">
        <f t="shared" si="1594"/>
        <v>2</v>
      </c>
      <c r="AD2266" s="67">
        <f t="shared" si="1596"/>
        <v>30</v>
      </c>
      <c r="AE2266" s="11">
        <f t="shared" si="1597"/>
        <v>1.000281668</v>
      </c>
      <c r="AF2266" s="198">
        <f t="shared" si="1589"/>
        <v>0.19299531</v>
      </c>
      <c r="AG2266" s="198">
        <f t="shared" si="1590"/>
        <v>0.19588744999999999</v>
      </c>
      <c r="AH2266" s="198">
        <f t="shared" si="1591"/>
        <v>0</v>
      </c>
      <c r="AI2266" s="196" t="str">
        <f t="shared" si="1598"/>
        <v>A+J=</v>
      </c>
      <c r="AJ2266" s="72">
        <f t="shared" si="1599"/>
        <v>46562</v>
      </c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56" ht="15" customHeight="1" x14ac:dyDescent="0.25">
      <c r="A2267" s="197">
        <f t="shared" si="1592"/>
        <v>46534</v>
      </c>
      <c r="B2267" s="198">
        <f t="shared" si="1567"/>
        <v>695.86159564053582</v>
      </c>
      <c r="C2267" s="198">
        <f t="shared" si="1568"/>
        <v>468.83551161000003</v>
      </c>
      <c r="D2267" s="198">
        <f t="shared" si="1569"/>
        <v>62.103667560000076</v>
      </c>
      <c r="E2267" s="198">
        <f t="shared" si="1570"/>
        <v>406.73184404999995</v>
      </c>
      <c r="F2267" s="199">
        <f t="shared" si="1571"/>
        <v>7205.03</v>
      </c>
      <c r="G2267" s="63">
        <f t="shared" si="1566"/>
        <v>7245.38</v>
      </c>
      <c r="H2267" s="200">
        <f t="shared" si="1572"/>
        <v>46471</v>
      </c>
      <c r="I2267" s="64">
        <f t="shared" si="1573"/>
        <v>46502</v>
      </c>
      <c r="J2267" s="201">
        <f t="shared" si="1574"/>
        <v>5.6002542668107669E-3</v>
      </c>
      <c r="K2267" s="195">
        <f t="shared" si="1595"/>
        <v>46562</v>
      </c>
      <c r="L2267" s="202">
        <f t="shared" si="1575"/>
        <v>46562</v>
      </c>
      <c r="M2267" s="228">
        <f t="shared" si="1600"/>
        <v>30</v>
      </c>
      <c r="N2267" s="67">
        <f t="shared" si="1601"/>
        <v>3</v>
      </c>
      <c r="O2267" s="198">
        <f t="shared" si="1576"/>
        <v>1.0005586099999999</v>
      </c>
      <c r="P2267" s="203">
        <f t="shared" si="1577"/>
        <v>1.0056002500000001</v>
      </c>
      <c r="Q2267" s="203">
        <f t="shared" si="1578"/>
        <v>1.4861576190054304</v>
      </c>
      <c r="R2267" s="198">
        <f t="shared" si="1579"/>
        <v>1.4869878000000001</v>
      </c>
      <c r="S2267" s="198">
        <f t="shared" si="1580"/>
        <v>1.4614661200000001</v>
      </c>
      <c r="T2267" s="198">
        <f t="shared" si="1581"/>
        <v>685.18721606999998</v>
      </c>
      <c r="U2267" s="198">
        <f t="shared" si="1582"/>
        <v>28.658738506683108</v>
      </c>
      <c r="V2267" s="198">
        <f t="shared" si="1583"/>
        <v>198.0734459238526</v>
      </c>
      <c r="W2267" s="198">
        <f t="shared" si="1584"/>
        <v>695.56769604053579</v>
      </c>
      <c r="X2267" s="204">
        <f t="shared" si="1585"/>
        <v>0</v>
      </c>
      <c r="Y2267" s="198">
        <f t="shared" si="1586"/>
        <v>0</v>
      </c>
      <c r="Z2267" s="205">
        <f t="shared" si="1587"/>
        <v>0</v>
      </c>
      <c r="AA2267" s="198">
        <f t="shared" si="1588"/>
        <v>0</v>
      </c>
      <c r="AB2267" s="205">
        <f t="shared" si="1593"/>
        <v>5.1999999999999998E-2</v>
      </c>
      <c r="AC2267" s="140">
        <f t="shared" si="1594"/>
        <v>3</v>
      </c>
      <c r="AD2267" s="67">
        <f t="shared" si="1596"/>
        <v>30</v>
      </c>
      <c r="AE2267" s="11">
        <f t="shared" si="1597"/>
        <v>1.000422532</v>
      </c>
      <c r="AF2267" s="198">
        <f t="shared" si="1589"/>
        <v>0.28951352000000002</v>
      </c>
      <c r="AG2267" s="198">
        <f t="shared" si="1590"/>
        <v>0.29389959999999998</v>
      </c>
      <c r="AH2267" s="198">
        <f t="shared" si="1591"/>
        <v>0</v>
      </c>
      <c r="AI2267" s="196" t="str">
        <f t="shared" si="1598"/>
        <v>A+J=</v>
      </c>
      <c r="AJ2267" s="72">
        <f t="shared" si="1599"/>
        <v>46562</v>
      </c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56" ht="15" customHeight="1" x14ac:dyDescent="0.25">
      <c r="A2268" s="197">
        <f t="shared" si="1592"/>
        <v>46535</v>
      </c>
      <c r="B2268" s="198">
        <f t="shared" si="1567"/>
        <v>696.07225239424258</v>
      </c>
      <c r="C2268" s="198">
        <f t="shared" si="1568"/>
        <v>468.83551161000003</v>
      </c>
      <c r="D2268" s="198">
        <f t="shared" si="1569"/>
        <v>62.103667560000076</v>
      </c>
      <c r="E2268" s="198">
        <f t="shared" si="1570"/>
        <v>406.73184404999995</v>
      </c>
      <c r="F2268" s="199">
        <f t="shared" si="1571"/>
        <v>7205.03</v>
      </c>
      <c r="G2268" s="63">
        <f t="shared" si="1566"/>
        <v>7245.38</v>
      </c>
      <c r="H2268" s="200">
        <f t="shared" si="1572"/>
        <v>46471</v>
      </c>
      <c r="I2268" s="64">
        <f t="shared" si="1573"/>
        <v>46502</v>
      </c>
      <c r="J2268" s="201">
        <f t="shared" si="1574"/>
        <v>5.6002542668107669E-3</v>
      </c>
      <c r="K2268" s="195">
        <f t="shared" si="1595"/>
        <v>46562</v>
      </c>
      <c r="L2268" s="202">
        <f t="shared" si="1575"/>
        <v>46562</v>
      </c>
      <c r="M2268" s="228">
        <f t="shared" si="1600"/>
        <v>30</v>
      </c>
      <c r="N2268" s="67">
        <f t="shared" si="1601"/>
        <v>4</v>
      </c>
      <c r="O2268" s="198">
        <f t="shared" si="1576"/>
        <v>1.00074489</v>
      </c>
      <c r="P2268" s="203">
        <f t="shared" si="1577"/>
        <v>1.0056002500000001</v>
      </c>
      <c r="Q2268" s="203">
        <f t="shared" si="1578"/>
        <v>1.4861576190054304</v>
      </c>
      <c r="R2268" s="198">
        <f t="shared" si="1579"/>
        <v>1.48726464</v>
      </c>
      <c r="S2268" s="198">
        <f t="shared" si="1580"/>
        <v>1.4614661200000001</v>
      </c>
      <c r="T2268" s="198">
        <f t="shared" si="1581"/>
        <v>685.18721606999998</v>
      </c>
      <c r="U2268" s="198">
        <f t="shared" si="1582"/>
        <v>28.658738506683108</v>
      </c>
      <c r="V2268" s="198">
        <f t="shared" si="1583"/>
        <v>198.18604556755938</v>
      </c>
      <c r="W2268" s="198">
        <f t="shared" si="1584"/>
        <v>695.68029568424254</v>
      </c>
      <c r="X2268" s="204">
        <f t="shared" si="1585"/>
        <v>0</v>
      </c>
      <c r="Y2268" s="198">
        <f t="shared" si="1586"/>
        <v>0</v>
      </c>
      <c r="Z2268" s="205">
        <f t="shared" si="1587"/>
        <v>0</v>
      </c>
      <c r="AA2268" s="198">
        <f t="shared" si="1588"/>
        <v>0</v>
      </c>
      <c r="AB2268" s="205">
        <f t="shared" si="1593"/>
        <v>5.1999999999999998E-2</v>
      </c>
      <c r="AC2268" s="140">
        <f t="shared" si="1594"/>
        <v>4</v>
      </c>
      <c r="AD2268" s="67">
        <f t="shared" si="1596"/>
        <v>30</v>
      </c>
      <c r="AE2268" s="11">
        <f t="shared" si="1597"/>
        <v>1.000563415</v>
      </c>
      <c r="AF2268" s="198">
        <f t="shared" si="1589"/>
        <v>0.38604474999999999</v>
      </c>
      <c r="AG2268" s="198">
        <f t="shared" si="1590"/>
        <v>0.39195670999999999</v>
      </c>
      <c r="AH2268" s="198">
        <f t="shared" si="1591"/>
        <v>0</v>
      </c>
      <c r="AI2268" s="196" t="str">
        <f t="shared" si="1598"/>
        <v>A+J=</v>
      </c>
      <c r="AJ2268" s="72">
        <f t="shared" si="1599"/>
        <v>46562</v>
      </c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56" ht="15" customHeight="1" x14ac:dyDescent="0.25">
      <c r="A2269" s="197">
        <f t="shared" si="1592"/>
        <v>46536</v>
      </c>
      <c r="B2269" s="198">
        <f t="shared" si="1567"/>
        <v>696.28297175722309</v>
      </c>
      <c r="C2269" s="198">
        <f t="shared" si="1568"/>
        <v>468.83551161000003</v>
      </c>
      <c r="D2269" s="198">
        <f t="shared" si="1569"/>
        <v>62.103667560000076</v>
      </c>
      <c r="E2269" s="198">
        <f t="shared" si="1570"/>
        <v>406.73184404999995</v>
      </c>
      <c r="F2269" s="199">
        <f t="shared" si="1571"/>
        <v>7205.03</v>
      </c>
      <c r="G2269" s="63">
        <f t="shared" si="1566"/>
        <v>7245.38</v>
      </c>
      <c r="H2269" s="200">
        <f t="shared" si="1572"/>
        <v>46471</v>
      </c>
      <c r="I2269" s="64">
        <f t="shared" si="1573"/>
        <v>46502</v>
      </c>
      <c r="J2269" s="201">
        <f t="shared" si="1574"/>
        <v>5.6002542668107669E-3</v>
      </c>
      <c r="K2269" s="195">
        <f t="shared" si="1595"/>
        <v>46562</v>
      </c>
      <c r="L2269" s="202">
        <f t="shared" si="1575"/>
        <v>46562</v>
      </c>
      <c r="M2269" s="228">
        <f t="shared" si="1600"/>
        <v>30</v>
      </c>
      <c r="N2269" s="67">
        <f t="shared" si="1601"/>
        <v>5</v>
      </c>
      <c r="O2269" s="198">
        <f t="shared" si="1576"/>
        <v>1.0009311999999999</v>
      </c>
      <c r="P2269" s="203">
        <f t="shared" si="1577"/>
        <v>1.0056002500000001</v>
      </c>
      <c r="Q2269" s="203">
        <f t="shared" si="1578"/>
        <v>1.4861576190054304</v>
      </c>
      <c r="R2269" s="198">
        <f t="shared" si="1579"/>
        <v>1.48754152</v>
      </c>
      <c r="S2269" s="198">
        <f t="shared" si="1580"/>
        <v>1.4614661200000001</v>
      </c>
      <c r="T2269" s="198">
        <f t="shared" si="1581"/>
        <v>685.18721606999998</v>
      </c>
      <c r="U2269" s="198">
        <f t="shared" si="1582"/>
        <v>28.658738506683108</v>
      </c>
      <c r="V2269" s="198">
        <f t="shared" si="1583"/>
        <v>198.29866148053992</v>
      </c>
      <c r="W2269" s="198">
        <f t="shared" si="1584"/>
        <v>695.79291159722311</v>
      </c>
      <c r="X2269" s="204">
        <f t="shared" si="1585"/>
        <v>0</v>
      </c>
      <c r="Y2269" s="198">
        <f t="shared" si="1586"/>
        <v>0</v>
      </c>
      <c r="Z2269" s="205">
        <f t="shared" si="1587"/>
        <v>0</v>
      </c>
      <c r="AA2269" s="198">
        <f t="shared" si="1588"/>
        <v>0</v>
      </c>
      <c r="AB2269" s="205">
        <f t="shared" si="1593"/>
        <v>5.1999999999999998E-2</v>
      </c>
      <c r="AC2269" s="140">
        <f t="shared" si="1594"/>
        <v>5</v>
      </c>
      <c r="AD2269" s="67">
        <f t="shared" si="1596"/>
        <v>30</v>
      </c>
      <c r="AE2269" s="11">
        <f t="shared" si="1597"/>
        <v>1.000704319</v>
      </c>
      <c r="AF2269" s="198">
        <f t="shared" si="1589"/>
        <v>0.48259036999999999</v>
      </c>
      <c r="AG2269" s="198">
        <f t="shared" si="1590"/>
        <v>0.49006016000000002</v>
      </c>
      <c r="AH2269" s="198">
        <f t="shared" si="1591"/>
        <v>0</v>
      </c>
      <c r="AI2269" s="196" t="str">
        <f t="shared" si="1598"/>
        <v>A+J=</v>
      </c>
      <c r="AJ2269" s="72">
        <f t="shared" si="1599"/>
        <v>46562</v>
      </c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56" ht="15" customHeight="1" x14ac:dyDescent="0.25">
      <c r="A2270" s="197">
        <f t="shared" si="1592"/>
        <v>46537</v>
      </c>
      <c r="B2270" s="198">
        <f t="shared" si="1567"/>
        <v>696.49376458143263</v>
      </c>
      <c r="C2270" s="198">
        <f t="shared" si="1568"/>
        <v>468.83551161000003</v>
      </c>
      <c r="D2270" s="198">
        <f t="shared" si="1569"/>
        <v>62.103667560000076</v>
      </c>
      <c r="E2270" s="198">
        <f t="shared" si="1570"/>
        <v>406.73184404999995</v>
      </c>
      <c r="F2270" s="199">
        <f t="shared" si="1571"/>
        <v>7205.03</v>
      </c>
      <c r="G2270" s="63">
        <f t="shared" si="1566"/>
        <v>7245.38</v>
      </c>
      <c r="H2270" s="200">
        <f t="shared" si="1572"/>
        <v>46471</v>
      </c>
      <c r="I2270" s="64">
        <f t="shared" si="1573"/>
        <v>46502</v>
      </c>
      <c r="J2270" s="201">
        <f t="shared" si="1574"/>
        <v>5.6002542668107669E-3</v>
      </c>
      <c r="K2270" s="195">
        <f t="shared" si="1595"/>
        <v>46562</v>
      </c>
      <c r="L2270" s="202">
        <f t="shared" si="1575"/>
        <v>46562</v>
      </c>
      <c r="M2270" s="228">
        <f t="shared" si="1600"/>
        <v>30</v>
      </c>
      <c r="N2270" s="67">
        <f t="shared" si="1601"/>
        <v>6</v>
      </c>
      <c r="O2270" s="198">
        <f t="shared" si="1576"/>
        <v>1.00111755</v>
      </c>
      <c r="P2270" s="203">
        <f t="shared" si="1577"/>
        <v>1.0056002500000001</v>
      </c>
      <c r="Q2270" s="203">
        <f t="shared" si="1578"/>
        <v>1.4861576190054304</v>
      </c>
      <c r="R2270" s="198">
        <f t="shared" si="1579"/>
        <v>1.4878184699999999</v>
      </c>
      <c r="S2270" s="198">
        <f t="shared" si="1580"/>
        <v>1.4614661200000001</v>
      </c>
      <c r="T2270" s="198">
        <f t="shared" si="1581"/>
        <v>685.18721606999998</v>
      </c>
      <c r="U2270" s="198">
        <f t="shared" si="1582"/>
        <v>28.658738506683108</v>
      </c>
      <c r="V2270" s="198">
        <f t="shared" si="1583"/>
        <v>198.41130586474952</v>
      </c>
      <c r="W2270" s="198">
        <f t="shared" si="1584"/>
        <v>695.9055559814326</v>
      </c>
      <c r="X2270" s="204">
        <f t="shared" si="1585"/>
        <v>0</v>
      </c>
      <c r="Y2270" s="198">
        <f t="shared" si="1586"/>
        <v>0</v>
      </c>
      <c r="Z2270" s="205">
        <f t="shared" si="1587"/>
        <v>0</v>
      </c>
      <c r="AA2270" s="198">
        <f t="shared" si="1588"/>
        <v>0</v>
      </c>
      <c r="AB2270" s="205">
        <f t="shared" si="1593"/>
        <v>5.1999999999999998E-2</v>
      </c>
      <c r="AC2270" s="140">
        <f t="shared" si="1594"/>
        <v>6</v>
      </c>
      <c r="AD2270" s="67">
        <f t="shared" si="1596"/>
        <v>30</v>
      </c>
      <c r="AE2270" s="11">
        <f t="shared" si="1597"/>
        <v>1.000845242</v>
      </c>
      <c r="AF2270" s="198">
        <f t="shared" si="1589"/>
        <v>0.57914900999999996</v>
      </c>
      <c r="AG2270" s="198">
        <f t="shared" si="1590"/>
        <v>0.58820859999999997</v>
      </c>
      <c r="AH2270" s="198">
        <f t="shared" si="1591"/>
        <v>0</v>
      </c>
      <c r="AI2270" s="196" t="str">
        <f t="shared" si="1598"/>
        <v>A+J=</v>
      </c>
      <c r="AJ2270" s="72">
        <f t="shared" si="1599"/>
        <v>46562</v>
      </c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56" ht="15" customHeight="1" x14ac:dyDescent="0.25">
      <c r="A2271" s="197">
        <f t="shared" si="1592"/>
        <v>46538</v>
      </c>
      <c r="B2271" s="198">
        <f t="shared" si="1567"/>
        <v>696.70461121027927</v>
      </c>
      <c r="C2271" s="198">
        <f t="shared" si="1568"/>
        <v>468.83551161000003</v>
      </c>
      <c r="D2271" s="198">
        <f t="shared" si="1569"/>
        <v>62.103667560000076</v>
      </c>
      <c r="E2271" s="198">
        <f t="shared" si="1570"/>
        <v>406.73184404999995</v>
      </c>
      <c r="F2271" s="199">
        <f t="shared" si="1571"/>
        <v>7205.03</v>
      </c>
      <c r="G2271" s="63">
        <f t="shared" si="1566"/>
        <v>7245.38</v>
      </c>
      <c r="H2271" s="200">
        <f t="shared" si="1572"/>
        <v>46471</v>
      </c>
      <c r="I2271" s="64">
        <f t="shared" si="1573"/>
        <v>46502</v>
      </c>
      <c r="J2271" s="201">
        <f t="shared" si="1574"/>
        <v>5.6002542668107669E-3</v>
      </c>
      <c r="K2271" s="195">
        <f t="shared" si="1595"/>
        <v>46562</v>
      </c>
      <c r="L2271" s="202">
        <f t="shared" si="1575"/>
        <v>46562</v>
      </c>
      <c r="M2271" s="228">
        <f t="shared" si="1600"/>
        <v>30</v>
      </c>
      <c r="N2271" s="67">
        <f t="shared" si="1601"/>
        <v>7</v>
      </c>
      <c r="O2271" s="198">
        <f t="shared" si="1576"/>
        <v>1.00130392</v>
      </c>
      <c r="P2271" s="203">
        <f t="shared" si="1577"/>
        <v>1.0056002500000001</v>
      </c>
      <c r="Q2271" s="203">
        <f t="shared" si="1578"/>
        <v>1.4861576190054304</v>
      </c>
      <c r="R2271" s="198">
        <f t="shared" si="1579"/>
        <v>1.4880954399999999</v>
      </c>
      <c r="S2271" s="198">
        <f t="shared" si="1580"/>
        <v>1.4614661200000001</v>
      </c>
      <c r="T2271" s="198">
        <f t="shared" si="1581"/>
        <v>685.18721606999998</v>
      </c>
      <c r="U2271" s="198">
        <f t="shared" si="1582"/>
        <v>28.658738506683108</v>
      </c>
      <c r="V2271" s="198">
        <f t="shared" si="1583"/>
        <v>198.52395838359607</v>
      </c>
      <c r="W2271" s="198">
        <f t="shared" si="1584"/>
        <v>696.01820850027923</v>
      </c>
      <c r="X2271" s="204">
        <f t="shared" si="1585"/>
        <v>0</v>
      </c>
      <c r="Y2271" s="198">
        <f t="shared" si="1586"/>
        <v>0</v>
      </c>
      <c r="Z2271" s="205">
        <f t="shared" si="1587"/>
        <v>0</v>
      </c>
      <c r="AA2271" s="198">
        <f t="shared" si="1588"/>
        <v>0</v>
      </c>
      <c r="AB2271" s="205">
        <f t="shared" si="1593"/>
        <v>5.1999999999999998E-2</v>
      </c>
      <c r="AC2271" s="140">
        <f t="shared" si="1594"/>
        <v>7</v>
      </c>
      <c r="AD2271" s="67">
        <f t="shared" si="1596"/>
        <v>30</v>
      </c>
      <c r="AE2271" s="11">
        <f t="shared" si="1597"/>
        <v>1.0009861849999999</v>
      </c>
      <c r="AF2271" s="198">
        <f t="shared" si="1589"/>
        <v>0.67572135</v>
      </c>
      <c r="AG2271" s="198">
        <f t="shared" si="1590"/>
        <v>0.68640270999999997</v>
      </c>
      <c r="AH2271" s="198">
        <f t="shared" si="1591"/>
        <v>0</v>
      </c>
      <c r="AI2271" s="196" t="str">
        <f t="shared" si="1598"/>
        <v>A+J=</v>
      </c>
      <c r="AJ2271" s="72">
        <f t="shared" si="1599"/>
        <v>46562</v>
      </c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56" ht="15" customHeight="1" x14ac:dyDescent="0.25">
      <c r="A2272" s="197">
        <f t="shared" si="1592"/>
        <v>46539</v>
      </c>
      <c r="B2272" s="198">
        <f t="shared" si="1567"/>
        <v>696.70461121027927</v>
      </c>
      <c r="C2272" s="198">
        <f t="shared" si="1568"/>
        <v>468.83551161000003</v>
      </c>
      <c r="D2272" s="198">
        <f t="shared" si="1569"/>
        <v>62.103667560000076</v>
      </c>
      <c r="E2272" s="198">
        <f t="shared" si="1570"/>
        <v>406.73184404999995</v>
      </c>
      <c r="F2272" s="199">
        <f t="shared" si="1571"/>
        <v>7205.03</v>
      </c>
      <c r="G2272" s="63">
        <f t="shared" si="1566"/>
        <v>7245.38</v>
      </c>
      <c r="H2272" s="200">
        <f t="shared" si="1572"/>
        <v>46471</v>
      </c>
      <c r="I2272" s="64">
        <f t="shared" si="1573"/>
        <v>46502</v>
      </c>
      <c r="J2272" s="201">
        <f t="shared" si="1574"/>
        <v>5.6002542668107669E-3</v>
      </c>
      <c r="K2272" s="195">
        <f t="shared" si="1595"/>
        <v>46562</v>
      </c>
      <c r="L2272" s="202">
        <f t="shared" si="1575"/>
        <v>46562</v>
      </c>
      <c r="M2272" s="228">
        <f t="shared" si="1600"/>
        <v>30</v>
      </c>
      <c r="N2272" s="67">
        <f t="shared" si="1601"/>
        <v>7</v>
      </c>
      <c r="O2272" s="198">
        <f t="shared" si="1576"/>
        <v>1.00130392</v>
      </c>
      <c r="P2272" s="203">
        <f t="shared" si="1577"/>
        <v>1.0056002500000001</v>
      </c>
      <c r="Q2272" s="203">
        <f t="shared" si="1578"/>
        <v>1.4861576190054304</v>
      </c>
      <c r="R2272" s="198">
        <f t="shared" si="1579"/>
        <v>1.4880954399999999</v>
      </c>
      <c r="S2272" s="198">
        <f t="shared" si="1580"/>
        <v>1.4614661200000001</v>
      </c>
      <c r="T2272" s="198">
        <f t="shared" si="1581"/>
        <v>685.18721606999998</v>
      </c>
      <c r="U2272" s="198">
        <f t="shared" si="1582"/>
        <v>28.658738506683108</v>
      </c>
      <c r="V2272" s="198">
        <f t="shared" si="1583"/>
        <v>198.52395838359607</v>
      </c>
      <c r="W2272" s="198">
        <f t="shared" si="1584"/>
        <v>696.01820850027923</v>
      </c>
      <c r="X2272" s="204">
        <f t="shared" si="1585"/>
        <v>0</v>
      </c>
      <c r="Y2272" s="198">
        <f t="shared" si="1586"/>
        <v>0</v>
      </c>
      <c r="Z2272" s="205">
        <f t="shared" si="1587"/>
        <v>0</v>
      </c>
      <c r="AA2272" s="198">
        <f t="shared" si="1588"/>
        <v>0</v>
      </c>
      <c r="AB2272" s="205">
        <f t="shared" si="1593"/>
        <v>5.1999999999999998E-2</v>
      </c>
      <c r="AC2272" s="140">
        <f t="shared" si="1594"/>
        <v>7</v>
      </c>
      <c r="AD2272" s="67">
        <f t="shared" si="1596"/>
        <v>30</v>
      </c>
      <c r="AE2272" s="11">
        <f t="shared" si="1597"/>
        <v>1.0009861849999999</v>
      </c>
      <c r="AF2272" s="198">
        <f t="shared" si="1589"/>
        <v>0.67572135</v>
      </c>
      <c r="AG2272" s="198">
        <f t="shared" si="1590"/>
        <v>0.68640270999999997</v>
      </c>
      <c r="AH2272" s="198">
        <f t="shared" si="1591"/>
        <v>0</v>
      </c>
      <c r="AI2272" s="196" t="str">
        <f t="shared" si="1598"/>
        <v>A+J=</v>
      </c>
      <c r="AJ2272" s="72">
        <f t="shared" si="1599"/>
        <v>46562</v>
      </c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197">
        <f t="shared" si="1592"/>
        <v>46540</v>
      </c>
      <c r="B2273" s="198">
        <f t="shared" si="1567"/>
        <v>696.91553609767334</v>
      </c>
      <c r="C2273" s="198">
        <f t="shared" si="1568"/>
        <v>468.83551161000003</v>
      </c>
      <c r="D2273" s="198">
        <f t="shared" si="1569"/>
        <v>62.103667560000076</v>
      </c>
      <c r="E2273" s="198">
        <f t="shared" si="1570"/>
        <v>406.73184404999995</v>
      </c>
      <c r="F2273" s="199">
        <f t="shared" si="1571"/>
        <v>7205.03</v>
      </c>
      <c r="G2273" s="63">
        <f t="shared" si="1566"/>
        <v>7245.38</v>
      </c>
      <c r="H2273" s="200">
        <f t="shared" si="1572"/>
        <v>46471</v>
      </c>
      <c r="I2273" s="64">
        <f t="shared" si="1573"/>
        <v>46502</v>
      </c>
      <c r="J2273" s="201">
        <f t="shared" si="1574"/>
        <v>5.6002542668107669E-3</v>
      </c>
      <c r="K2273" s="195">
        <f t="shared" si="1595"/>
        <v>46562</v>
      </c>
      <c r="L2273" s="202">
        <f t="shared" si="1575"/>
        <v>46562</v>
      </c>
      <c r="M2273" s="228">
        <f t="shared" si="1600"/>
        <v>30</v>
      </c>
      <c r="N2273" s="67">
        <f t="shared" si="1601"/>
        <v>8</v>
      </c>
      <c r="O2273" s="198">
        <f t="shared" si="1576"/>
        <v>1.0014903399999999</v>
      </c>
      <c r="P2273" s="203">
        <f t="shared" si="1577"/>
        <v>1.0056002500000001</v>
      </c>
      <c r="Q2273" s="203">
        <f t="shared" si="1578"/>
        <v>1.4861576190054304</v>
      </c>
      <c r="R2273" s="198">
        <f t="shared" si="1579"/>
        <v>1.4883724899999999</v>
      </c>
      <c r="S2273" s="198">
        <f t="shared" si="1580"/>
        <v>1.4614661200000001</v>
      </c>
      <c r="T2273" s="198">
        <f t="shared" si="1581"/>
        <v>685.18721606999998</v>
      </c>
      <c r="U2273" s="198">
        <f t="shared" si="1582"/>
        <v>28.658738506683108</v>
      </c>
      <c r="V2273" s="198">
        <f t="shared" si="1583"/>
        <v>198.63664344099013</v>
      </c>
      <c r="W2273" s="198">
        <f t="shared" si="1584"/>
        <v>696.13089355767329</v>
      </c>
      <c r="X2273" s="204">
        <f t="shared" si="1585"/>
        <v>0</v>
      </c>
      <c r="Y2273" s="198">
        <f t="shared" si="1586"/>
        <v>0</v>
      </c>
      <c r="Z2273" s="205">
        <f t="shared" si="1587"/>
        <v>0</v>
      </c>
      <c r="AA2273" s="198">
        <f t="shared" si="1588"/>
        <v>0</v>
      </c>
      <c r="AB2273" s="205">
        <f t="shared" si="1593"/>
        <v>5.1999999999999998E-2</v>
      </c>
      <c r="AC2273" s="140">
        <f t="shared" si="1594"/>
        <v>8</v>
      </c>
      <c r="AD2273" s="67">
        <f t="shared" si="1596"/>
        <v>30</v>
      </c>
      <c r="AE2273" s="11">
        <f t="shared" si="1597"/>
        <v>1.0011271479999999</v>
      </c>
      <c r="AF2273" s="198">
        <f t="shared" si="1589"/>
        <v>0.77230739999999998</v>
      </c>
      <c r="AG2273" s="198">
        <f t="shared" si="1590"/>
        <v>0.78464254</v>
      </c>
      <c r="AH2273" s="198">
        <f t="shared" si="1591"/>
        <v>0</v>
      </c>
      <c r="AI2273" s="196" t="str">
        <f t="shared" si="1598"/>
        <v>A+J=</v>
      </c>
      <c r="AJ2273" s="72">
        <f t="shared" si="1599"/>
        <v>46562</v>
      </c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197">
        <f t="shared" si="1592"/>
        <v>46541</v>
      </c>
      <c r="B2274" s="198">
        <f t="shared" si="1567"/>
        <v>697.12652704165953</v>
      </c>
      <c r="C2274" s="198">
        <f t="shared" si="1568"/>
        <v>468.83551161000003</v>
      </c>
      <c r="D2274" s="198">
        <f t="shared" si="1569"/>
        <v>62.103667560000076</v>
      </c>
      <c r="E2274" s="198">
        <f t="shared" si="1570"/>
        <v>406.73184404999995</v>
      </c>
      <c r="F2274" s="199">
        <f t="shared" si="1571"/>
        <v>7205.03</v>
      </c>
      <c r="G2274" s="63">
        <f t="shared" si="1566"/>
        <v>7245.38</v>
      </c>
      <c r="H2274" s="200">
        <f t="shared" si="1572"/>
        <v>46471</v>
      </c>
      <c r="I2274" s="64">
        <f t="shared" si="1573"/>
        <v>46502</v>
      </c>
      <c r="J2274" s="201">
        <f t="shared" si="1574"/>
        <v>5.6002542668107669E-3</v>
      </c>
      <c r="K2274" s="195">
        <f t="shared" si="1595"/>
        <v>46562</v>
      </c>
      <c r="L2274" s="202">
        <f t="shared" si="1575"/>
        <v>46562</v>
      </c>
      <c r="M2274" s="228">
        <f t="shared" si="1600"/>
        <v>30</v>
      </c>
      <c r="N2274" s="67">
        <f t="shared" si="1601"/>
        <v>9</v>
      </c>
      <c r="O2274" s="198">
        <f t="shared" si="1576"/>
        <v>1.0016767900000001</v>
      </c>
      <c r="P2274" s="203">
        <f t="shared" si="1577"/>
        <v>1.0056002500000001</v>
      </c>
      <c r="Q2274" s="203">
        <f t="shared" si="1578"/>
        <v>1.4861576190054304</v>
      </c>
      <c r="R2274" s="198">
        <f t="shared" si="1579"/>
        <v>1.4886495900000001</v>
      </c>
      <c r="S2274" s="198">
        <f t="shared" si="1580"/>
        <v>1.4614661200000001</v>
      </c>
      <c r="T2274" s="198">
        <f t="shared" si="1581"/>
        <v>685.18721606999998</v>
      </c>
      <c r="U2274" s="198">
        <f t="shared" si="1582"/>
        <v>28.658738506683108</v>
      </c>
      <c r="V2274" s="198">
        <f t="shared" si="1583"/>
        <v>198.74934883497644</v>
      </c>
      <c r="W2274" s="198">
        <f t="shared" si="1584"/>
        <v>696.24359895165958</v>
      </c>
      <c r="X2274" s="204">
        <f t="shared" si="1585"/>
        <v>0</v>
      </c>
      <c r="Y2274" s="198">
        <f t="shared" si="1586"/>
        <v>0</v>
      </c>
      <c r="Z2274" s="205">
        <f t="shared" si="1587"/>
        <v>0</v>
      </c>
      <c r="AA2274" s="198">
        <f t="shared" si="1588"/>
        <v>0</v>
      </c>
      <c r="AB2274" s="205">
        <f t="shared" si="1593"/>
        <v>5.1999999999999998E-2</v>
      </c>
      <c r="AC2274" s="140">
        <f t="shared" si="1594"/>
        <v>9</v>
      </c>
      <c r="AD2274" s="67">
        <f t="shared" si="1596"/>
        <v>30</v>
      </c>
      <c r="AE2274" s="11">
        <f t="shared" si="1597"/>
        <v>1.001268131</v>
      </c>
      <c r="AF2274" s="198">
        <f t="shared" si="1589"/>
        <v>0.86890714000000002</v>
      </c>
      <c r="AG2274" s="198">
        <f t="shared" si="1590"/>
        <v>0.88292809000000005</v>
      </c>
      <c r="AH2274" s="198">
        <f t="shared" si="1591"/>
        <v>0</v>
      </c>
      <c r="AI2274" s="196" t="str">
        <f t="shared" si="1598"/>
        <v>A+J=</v>
      </c>
      <c r="AJ2274" s="72">
        <f t="shared" si="1599"/>
        <v>46562</v>
      </c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197">
        <f t="shared" si="1592"/>
        <v>46542</v>
      </c>
      <c r="B2275" s="198">
        <f t="shared" si="1567"/>
        <v>697.33757997491955</v>
      </c>
      <c r="C2275" s="198">
        <f t="shared" si="1568"/>
        <v>468.83551161000003</v>
      </c>
      <c r="D2275" s="198">
        <f t="shared" si="1569"/>
        <v>62.103667560000076</v>
      </c>
      <c r="E2275" s="198">
        <f t="shared" si="1570"/>
        <v>406.73184404999995</v>
      </c>
      <c r="F2275" s="199">
        <f t="shared" si="1571"/>
        <v>7205.03</v>
      </c>
      <c r="G2275" s="63">
        <f t="shared" si="1566"/>
        <v>7245.38</v>
      </c>
      <c r="H2275" s="200">
        <f t="shared" si="1572"/>
        <v>46471</v>
      </c>
      <c r="I2275" s="64">
        <f t="shared" si="1573"/>
        <v>46502</v>
      </c>
      <c r="J2275" s="201">
        <f t="shared" si="1574"/>
        <v>5.6002542668107669E-3</v>
      </c>
      <c r="K2275" s="195">
        <f t="shared" si="1595"/>
        <v>46562</v>
      </c>
      <c r="L2275" s="202">
        <f t="shared" si="1575"/>
        <v>46562</v>
      </c>
      <c r="M2275" s="228">
        <f t="shared" si="1600"/>
        <v>30</v>
      </c>
      <c r="N2275" s="67">
        <f t="shared" si="1601"/>
        <v>10</v>
      </c>
      <c r="O2275" s="198">
        <f t="shared" si="1576"/>
        <v>1.0018632700000001</v>
      </c>
      <c r="P2275" s="203">
        <f t="shared" si="1577"/>
        <v>1.0056002500000001</v>
      </c>
      <c r="Q2275" s="203">
        <f t="shared" si="1578"/>
        <v>1.4861576190054304</v>
      </c>
      <c r="R2275" s="198">
        <f t="shared" si="1579"/>
        <v>1.48892673</v>
      </c>
      <c r="S2275" s="198">
        <f t="shared" si="1580"/>
        <v>1.4614661200000001</v>
      </c>
      <c r="T2275" s="198">
        <f t="shared" si="1581"/>
        <v>685.18721606999998</v>
      </c>
      <c r="U2275" s="198">
        <f t="shared" si="1582"/>
        <v>28.658738506683108</v>
      </c>
      <c r="V2275" s="198">
        <f t="shared" si="1583"/>
        <v>198.86207049823642</v>
      </c>
      <c r="W2275" s="198">
        <f t="shared" si="1584"/>
        <v>696.35632061491958</v>
      </c>
      <c r="X2275" s="204">
        <f t="shared" si="1585"/>
        <v>0</v>
      </c>
      <c r="Y2275" s="198">
        <f t="shared" si="1586"/>
        <v>0</v>
      </c>
      <c r="Z2275" s="205">
        <f t="shared" si="1587"/>
        <v>0</v>
      </c>
      <c r="AA2275" s="198">
        <f t="shared" si="1588"/>
        <v>0</v>
      </c>
      <c r="AB2275" s="205">
        <f t="shared" si="1593"/>
        <v>5.1999999999999998E-2</v>
      </c>
      <c r="AC2275" s="140">
        <f t="shared" si="1594"/>
        <v>10</v>
      </c>
      <c r="AD2275" s="67">
        <f t="shared" si="1596"/>
        <v>30</v>
      </c>
      <c r="AE2275" s="11">
        <f t="shared" si="1597"/>
        <v>1.001409134</v>
      </c>
      <c r="AF2275" s="198">
        <f t="shared" si="1589"/>
        <v>0.96552059999999995</v>
      </c>
      <c r="AG2275" s="198">
        <f t="shared" si="1590"/>
        <v>0.98125936000000002</v>
      </c>
      <c r="AH2275" s="198">
        <f t="shared" si="1591"/>
        <v>0</v>
      </c>
      <c r="AI2275" s="196" t="str">
        <f t="shared" si="1598"/>
        <v>A+J=</v>
      </c>
      <c r="AJ2275" s="72">
        <f t="shared" si="1599"/>
        <v>46562</v>
      </c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197">
        <f t="shared" si="1592"/>
        <v>46543</v>
      </c>
      <c r="B2276" s="198">
        <f t="shared" si="1567"/>
        <v>697.54870307209023</v>
      </c>
      <c r="C2276" s="198">
        <f t="shared" si="1568"/>
        <v>468.83551161000003</v>
      </c>
      <c r="D2276" s="198">
        <f t="shared" si="1569"/>
        <v>62.103667560000076</v>
      </c>
      <c r="E2276" s="198">
        <f t="shared" si="1570"/>
        <v>406.73184404999995</v>
      </c>
      <c r="F2276" s="199">
        <f t="shared" si="1571"/>
        <v>7205.03</v>
      </c>
      <c r="G2276" s="63">
        <f t="shared" si="1566"/>
        <v>7245.38</v>
      </c>
      <c r="H2276" s="200">
        <f t="shared" si="1572"/>
        <v>46471</v>
      </c>
      <c r="I2276" s="64">
        <f t="shared" si="1573"/>
        <v>46502</v>
      </c>
      <c r="J2276" s="201">
        <f t="shared" si="1574"/>
        <v>5.6002542668107669E-3</v>
      </c>
      <c r="K2276" s="195">
        <f t="shared" si="1595"/>
        <v>46562</v>
      </c>
      <c r="L2276" s="202">
        <f t="shared" si="1575"/>
        <v>46562</v>
      </c>
      <c r="M2276" s="228">
        <f t="shared" si="1600"/>
        <v>30</v>
      </c>
      <c r="N2276" s="67">
        <f t="shared" si="1601"/>
        <v>11</v>
      </c>
      <c r="O2276" s="198">
        <f t="shared" si="1576"/>
        <v>1.0020497900000001</v>
      </c>
      <c r="P2276" s="203">
        <f t="shared" si="1577"/>
        <v>1.0056002500000001</v>
      </c>
      <c r="Q2276" s="203">
        <f t="shared" si="1578"/>
        <v>1.4861576190054304</v>
      </c>
      <c r="R2276" s="198">
        <f t="shared" si="1579"/>
        <v>1.48920393</v>
      </c>
      <c r="S2276" s="198">
        <f t="shared" si="1580"/>
        <v>1.4614661200000001</v>
      </c>
      <c r="T2276" s="198">
        <f t="shared" si="1581"/>
        <v>685.18721606999998</v>
      </c>
      <c r="U2276" s="198">
        <f t="shared" si="1582"/>
        <v>28.658738506683108</v>
      </c>
      <c r="V2276" s="198">
        <f t="shared" si="1583"/>
        <v>198.97481656540708</v>
      </c>
      <c r="W2276" s="198">
        <f t="shared" si="1584"/>
        <v>696.46906668209022</v>
      </c>
      <c r="X2276" s="204">
        <f t="shared" si="1585"/>
        <v>0</v>
      </c>
      <c r="Y2276" s="198">
        <f t="shared" si="1586"/>
        <v>0</v>
      </c>
      <c r="Z2276" s="205">
        <f t="shared" si="1587"/>
        <v>0</v>
      </c>
      <c r="AA2276" s="198">
        <f t="shared" si="1588"/>
        <v>0</v>
      </c>
      <c r="AB2276" s="205">
        <f t="shared" si="1593"/>
        <v>5.1999999999999998E-2</v>
      </c>
      <c r="AC2276" s="140">
        <f t="shared" si="1594"/>
        <v>11</v>
      </c>
      <c r="AD2276" s="67">
        <f t="shared" si="1596"/>
        <v>30</v>
      </c>
      <c r="AE2276" s="11">
        <f t="shared" si="1597"/>
        <v>1.0015501570000001</v>
      </c>
      <c r="AF2276" s="198">
        <f t="shared" si="1589"/>
        <v>1.0621477500000001</v>
      </c>
      <c r="AG2276" s="198">
        <f t="shared" si="1590"/>
        <v>1.0796363899999999</v>
      </c>
      <c r="AH2276" s="198">
        <f t="shared" si="1591"/>
        <v>0</v>
      </c>
      <c r="AI2276" s="196" t="str">
        <f t="shared" si="1598"/>
        <v>A+J=</v>
      </c>
      <c r="AJ2276" s="72">
        <f t="shared" si="1599"/>
        <v>46562</v>
      </c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197">
        <f t="shared" si="1592"/>
        <v>46544</v>
      </c>
      <c r="B2277" s="198">
        <f t="shared" si="1567"/>
        <v>697.75988750853458</v>
      </c>
      <c r="C2277" s="198">
        <f t="shared" si="1568"/>
        <v>468.83551161000003</v>
      </c>
      <c r="D2277" s="198">
        <f t="shared" si="1569"/>
        <v>62.103667560000076</v>
      </c>
      <c r="E2277" s="198">
        <f t="shared" si="1570"/>
        <v>406.73184404999995</v>
      </c>
      <c r="F2277" s="199">
        <f t="shared" si="1571"/>
        <v>7205.03</v>
      </c>
      <c r="G2277" s="63">
        <f t="shared" si="1566"/>
        <v>7245.38</v>
      </c>
      <c r="H2277" s="200">
        <f t="shared" si="1572"/>
        <v>46471</v>
      </c>
      <c r="I2277" s="64">
        <f t="shared" si="1573"/>
        <v>46502</v>
      </c>
      <c r="J2277" s="201">
        <f t="shared" si="1574"/>
        <v>5.6002542668107669E-3</v>
      </c>
      <c r="K2277" s="195">
        <f t="shared" si="1595"/>
        <v>46562</v>
      </c>
      <c r="L2277" s="202">
        <f t="shared" si="1575"/>
        <v>46562</v>
      </c>
      <c r="M2277" s="228">
        <f t="shared" si="1600"/>
        <v>30</v>
      </c>
      <c r="N2277" s="67">
        <f t="shared" si="1601"/>
        <v>12</v>
      </c>
      <c r="O2277" s="198">
        <f t="shared" si="1576"/>
        <v>1.0022363400000001</v>
      </c>
      <c r="P2277" s="203">
        <f t="shared" si="1577"/>
        <v>1.0056002500000001</v>
      </c>
      <c r="Q2277" s="203">
        <f t="shared" si="1578"/>
        <v>1.4861576190054304</v>
      </c>
      <c r="R2277" s="198">
        <f t="shared" si="1579"/>
        <v>1.4894811699999999</v>
      </c>
      <c r="S2277" s="198">
        <f t="shared" si="1580"/>
        <v>1.4614661200000001</v>
      </c>
      <c r="T2277" s="198">
        <f t="shared" si="1581"/>
        <v>685.18721606999998</v>
      </c>
      <c r="U2277" s="198">
        <f t="shared" si="1582"/>
        <v>28.658738506683108</v>
      </c>
      <c r="V2277" s="198">
        <f t="shared" si="1583"/>
        <v>199.08757890185149</v>
      </c>
      <c r="W2277" s="198">
        <f t="shared" si="1584"/>
        <v>696.58182901853456</v>
      </c>
      <c r="X2277" s="204">
        <f t="shared" si="1585"/>
        <v>0</v>
      </c>
      <c r="Y2277" s="198">
        <f t="shared" si="1586"/>
        <v>0</v>
      </c>
      <c r="Z2277" s="205">
        <f t="shared" si="1587"/>
        <v>0</v>
      </c>
      <c r="AA2277" s="198">
        <f t="shared" si="1588"/>
        <v>0</v>
      </c>
      <c r="AB2277" s="205">
        <f t="shared" si="1593"/>
        <v>5.1999999999999998E-2</v>
      </c>
      <c r="AC2277" s="140">
        <f t="shared" si="1594"/>
        <v>12</v>
      </c>
      <c r="AD2277" s="67">
        <f t="shared" si="1596"/>
        <v>30</v>
      </c>
      <c r="AE2277" s="11">
        <f t="shared" si="1597"/>
        <v>1.0016911989999999</v>
      </c>
      <c r="AF2277" s="198">
        <f t="shared" si="1589"/>
        <v>1.1587879299999999</v>
      </c>
      <c r="AG2277" s="198">
        <f t="shared" si="1590"/>
        <v>1.17805849</v>
      </c>
      <c r="AH2277" s="198">
        <f t="shared" si="1591"/>
        <v>0</v>
      </c>
      <c r="AI2277" s="196" t="str">
        <f t="shared" si="1598"/>
        <v>A+J=</v>
      </c>
      <c r="AJ2277" s="72">
        <f t="shared" si="1599"/>
        <v>46562</v>
      </c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197">
        <f t="shared" si="1592"/>
        <v>46545</v>
      </c>
      <c r="B2278" s="198">
        <f t="shared" si="1567"/>
        <v>697.97114212888971</v>
      </c>
      <c r="C2278" s="198">
        <f t="shared" si="1568"/>
        <v>468.83551161000003</v>
      </c>
      <c r="D2278" s="198">
        <f t="shared" si="1569"/>
        <v>62.103667560000076</v>
      </c>
      <c r="E2278" s="198">
        <f t="shared" si="1570"/>
        <v>406.73184404999995</v>
      </c>
      <c r="F2278" s="199">
        <f t="shared" si="1571"/>
        <v>7205.03</v>
      </c>
      <c r="G2278" s="63">
        <f t="shared" si="1566"/>
        <v>7245.38</v>
      </c>
      <c r="H2278" s="200">
        <f t="shared" si="1572"/>
        <v>46471</v>
      </c>
      <c r="I2278" s="64">
        <f t="shared" si="1573"/>
        <v>46502</v>
      </c>
      <c r="J2278" s="201">
        <f t="shared" si="1574"/>
        <v>5.6002542668107669E-3</v>
      </c>
      <c r="K2278" s="195">
        <f t="shared" si="1595"/>
        <v>46562</v>
      </c>
      <c r="L2278" s="202">
        <f t="shared" si="1575"/>
        <v>46562</v>
      </c>
      <c r="M2278" s="228">
        <f t="shared" si="1600"/>
        <v>30</v>
      </c>
      <c r="N2278" s="67">
        <f t="shared" si="1601"/>
        <v>13</v>
      </c>
      <c r="O2278" s="198">
        <f t="shared" si="1576"/>
        <v>1.00242293</v>
      </c>
      <c r="P2278" s="203">
        <f t="shared" si="1577"/>
        <v>1.0056002500000001</v>
      </c>
      <c r="Q2278" s="203">
        <f t="shared" si="1578"/>
        <v>1.4861576190054304</v>
      </c>
      <c r="R2278" s="198">
        <f t="shared" si="1579"/>
        <v>1.4897584699999999</v>
      </c>
      <c r="S2278" s="198">
        <f t="shared" si="1580"/>
        <v>1.4614661200000001</v>
      </c>
      <c r="T2278" s="198">
        <f t="shared" si="1581"/>
        <v>685.18721606999998</v>
      </c>
      <c r="U2278" s="198">
        <f t="shared" si="1582"/>
        <v>28.658738506683108</v>
      </c>
      <c r="V2278" s="198">
        <f t="shared" si="1583"/>
        <v>199.20036564220655</v>
      </c>
      <c r="W2278" s="198">
        <f t="shared" si="1584"/>
        <v>696.69461575888965</v>
      </c>
      <c r="X2278" s="204">
        <f t="shared" si="1585"/>
        <v>0</v>
      </c>
      <c r="Y2278" s="198">
        <f t="shared" si="1586"/>
        <v>0</v>
      </c>
      <c r="Z2278" s="205">
        <f t="shared" si="1587"/>
        <v>0</v>
      </c>
      <c r="AA2278" s="198">
        <f t="shared" si="1588"/>
        <v>0</v>
      </c>
      <c r="AB2278" s="205">
        <f t="shared" si="1593"/>
        <v>5.1999999999999998E-2</v>
      </c>
      <c r="AC2278" s="140">
        <f t="shared" si="1594"/>
        <v>13</v>
      </c>
      <c r="AD2278" s="67">
        <f t="shared" si="1596"/>
        <v>30</v>
      </c>
      <c r="AE2278" s="11">
        <f t="shared" si="1597"/>
        <v>1.0018322609999999</v>
      </c>
      <c r="AF2278" s="198">
        <f t="shared" si="1589"/>
        <v>1.25544181</v>
      </c>
      <c r="AG2278" s="198">
        <f t="shared" si="1590"/>
        <v>1.27652637</v>
      </c>
      <c r="AH2278" s="198">
        <f t="shared" si="1591"/>
        <v>0</v>
      </c>
      <c r="AI2278" s="196" t="str">
        <f t="shared" si="1598"/>
        <v>A+J=</v>
      </c>
      <c r="AJ2278" s="72">
        <f t="shared" si="1599"/>
        <v>46562</v>
      </c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197">
        <f t="shared" si="1592"/>
        <v>46546</v>
      </c>
      <c r="B2279" s="198">
        <f t="shared" si="1567"/>
        <v>698.18246695315554</v>
      </c>
      <c r="C2279" s="198">
        <f t="shared" si="1568"/>
        <v>468.83551161000003</v>
      </c>
      <c r="D2279" s="198">
        <f t="shared" si="1569"/>
        <v>62.103667560000076</v>
      </c>
      <c r="E2279" s="198">
        <f t="shared" si="1570"/>
        <v>406.73184404999995</v>
      </c>
      <c r="F2279" s="199">
        <f t="shared" si="1571"/>
        <v>7205.03</v>
      </c>
      <c r="G2279" s="63">
        <f t="shared" si="1566"/>
        <v>7245.38</v>
      </c>
      <c r="H2279" s="200">
        <f t="shared" si="1572"/>
        <v>46471</v>
      </c>
      <c r="I2279" s="64">
        <f t="shared" si="1573"/>
        <v>46502</v>
      </c>
      <c r="J2279" s="201">
        <f t="shared" si="1574"/>
        <v>5.6002542668107669E-3</v>
      </c>
      <c r="K2279" s="195">
        <f t="shared" si="1595"/>
        <v>46562</v>
      </c>
      <c r="L2279" s="202">
        <f t="shared" si="1575"/>
        <v>46562</v>
      </c>
      <c r="M2279" s="228">
        <f t="shared" si="1600"/>
        <v>30</v>
      </c>
      <c r="N2279" s="67">
        <f t="shared" si="1601"/>
        <v>14</v>
      </c>
      <c r="O2279" s="198">
        <f t="shared" si="1576"/>
        <v>1.00260956</v>
      </c>
      <c r="P2279" s="203">
        <f t="shared" si="1577"/>
        <v>1.0056002500000001</v>
      </c>
      <c r="Q2279" s="203">
        <f t="shared" si="1578"/>
        <v>1.4861576190054304</v>
      </c>
      <c r="R2279" s="198">
        <f t="shared" si="1579"/>
        <v>1.4900358300000001</v>
      </c>
      <c r="S2279" s="198">
        <f t="shared" si="1580"/>
        <v>1.4614661200000001</v>
      </c>
      <c r="T2279" s="198">
        <f t="shared" si="1581"/>
        <v>685.18721606999998</v>
      </c>
      <c r="U2279" s="198">
        <f t="shared" si="1582"/>
        <v>28.658738506683108</v>
      </c>
      <c r="V2279" s="198">
        <f t="shared" si="1583"/>
        <v>199.31317678647233</v>
      </c>
      <c r="W2279" s="198">
        <f t="shared" si="1584"/>
        <v>696.80742690315549</v>
      </c>
      <c r="X2279" s="204">
        <f t="shared" si="1585"/>
        <v>0</v>
      </c>
      <c r="Y2279" s="198">
        <f t="shared" si="1586"/>
        <v>0</v>
      </c>
      <c r="Z2279" s="205">
        <f t="shared" si="1587"/>
        <v>0</v>
      </c>
      <c r="AA2279" s="198">
        <f t="shared" si="1588"/>
        <v>0</v>
      </c>
      <c r="AB2279" s="205">
        <f t="shared" si="1593"/>
        <v>5.1999999999999998E-2</v>
      </c>
      <c r="AC2279" s="140">
        <f t="shared" si="1594"/>
        <v>14</v>
      </c>
      <c r="AD2279" s="67">
        <f t="shared" si="1596"/>
        <v>30</v>
      </c>
      <c r="AE2279" s="11">
        <f t="shared" si="1597"/>
        <v>1.001973343</v>
      </c>
      <c r="AF2279" s="198">
        <f t="shared" si="1589"/>
        <v>1.3521093900000001</v>
      </c>
      <c r="AG2279" s="198">
        <f t="shared" si="1590"/>
        <v>1.37504005</v>
      </c>
      <c r="AH2279" s="198">
        <f t="shared" si="1591"/>
        <v>0</v>
      </c>
      <c r="AI2279" s="196" t="str">
        <f t="shared" si="1598"/>
        <v>A+J=</v>
      </c>
      <c r="AJ2279" s="72">
        <f t="shared" si="1599"/>
        <v>46562</v>
      </c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197">
        <f t="shared" si="1592"/>
        <v>46547</v>
      </c>
      <c r="B2280" s="198">
        <f t="shared" si="1567"/>
        <v>698.39384977937641</v>
      </c>
      <c r="C2280" s="198">
        <f t="shared" si="1568"/>
        <v>468.83551161000003</v>
      </c>
      <c r="D2280" s="198">
        <f t="shared" si="1569"/>
        <v>62.103667560000076</v>
      </c>
      <c r="E2280" s="198">
        <f t="shared" si="1570"/>
        <v>406.73184404999995</v>
      </c>
      <c r="F2280" s="199">
        <f t="shared" si="1571"/>
        <v>7205.03</v>
      </c>
      <c r="G2280" s="63">
        <f t="shared" si="1566"/>
        <v>7245.38</v>
      </c>
      <c r="H2280" s="200">
        <f t="shared" si="1572"/>
        <v>46471</v>
      </c>
      <c r="I2280" s="64">
        <f t="shared" si="1573"/>
        <v>46502</v>
      </c>
      <c r="J2280" s="201">
        <f t="shared" si="1574"/>
        <v>5.6002542668107669E-3</v>
      </c>
      <c r="K2280" s="195">
        <f t="shared" si="1595"/>
        <v>46562</v>
      </c>
      <c r="L2280" s="202">
        <f t="shared" si="1575"/>
        <v>46562</v>
      </c>
      <c r="M2280" s="228">
        <f t="shared" si="1600"/>
        <v>30</v>
      </c>
      <c r="N2280" s="67">
        <f t="shared" si="1601"/>
        <v>15</v>
      </c>
      <c r="O2280" s="198">
        <f t="shared" si="1576"/>
        <v>1.0027962100000001</v>
      </c>
      <c r="P2280" s="203">
        <f t="shared" si="1577"/>
        <v>1.0056002500000001</v>
      </c>
      <c r="Q2280" s="203">
        <f t="shared" si="1578"/>
        <v>1.4861576190054304</v>
      </c>
      <c r="R2280" s="198">
        <f t="shared" si="1579"/>
        <v>1.49031322</v>
      </c>
      <c r="S2280" s="198">
        <f t="shared" si="1580"/>
        <v>1.4614661200000001</v>
      </c>
      <c r="T2280" s="198">
        <f t="shared" si="1581"/>
        <v>685.18721606999998</v>
      </c>
      <c r="U2280" s="198">
        <f t="shared" si="1582"/>
        <v>28.658738506683108</v>
      </c>
      <c r="V2280" s="198">
        <f t="shared" si="1583"/>
        <v>199.4260001326933</v>
      </c>
      <c r="W2280" s="198">
        <f t="shared" si="1584"/>
        <v>696.92025024937641</v>
      </c>
      <c r="X2280" s="204">
        <f t="shared" si="1585"/>
        <v>0</v>
      </c>
      <c r="Y2280" s="198">
        <f t="shared" si="1586"/>
        <v>0</v>
      </c>
      <c r="Z2280" s="205">
        <f t="shared" si="1587"/>
        <v>0</v>
      </c>
      <c r="AA2280" s="198">
        <f t="shared" si="1588"/>
        <v>0</v>
      </c>
      <c r="AB2280" s="205">
        <f t="shared" si="1593"/>
        <v>5.1999999999999998E-2</v>
      </c>
      <c r="AC2280" s="140">
        <f t="shared" si="1594"/>
        <v>15</v>
      </c>
      <c r="AD2280" s="67">
        <f t="shared" si="1596"/>
        <v>30</v>
      </c>
      <c r="AE2280" s="11">
        <f t="shared" si="1597"/>
        <v>1.0021144449999999</v>
      </c>
      <c r="AF2280" s="198">
        <f t="shared" si="1589"/>
        <v>1.4487906800000001</v>
      </c>
      <c r="AG2280" s="198">
        <f t="shared" si="1590"/>
        <v>1.47359953</v>
      </c>
      <c r="AH2280" s="198">
        <f t="shared" si="1591"/>
        <v>0</v>
      </c>
      <c r="AI2280" s="196" t="str">
        <f t="shared" si="1598"/>
        <v>A+J=</v>
      </c>
      <c r="AJ2280" s="72">
        <f t="shared" si="1599"/>
        <v>46562</v>
      </c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197">
        <f t="shared" si="1592"/>
        <v>46548</v>
      </c>
      <c r="B2281" s="198">
        <f t="shared" si="1567"/>
        <v>698.60530284950812</v>
      </c>
      <c r="C2281" s="198">
        <f t="shared" si="1568"/>
        <v>468.83551161000003</v>
      </c>
      <c r="D2281" s="198">
        <f t="shared" si="1569"/>
        <v>62.103667560000076</v>
      </c>
      <c r="E2281" s="198">
        <f t="shared" si="1570"/>
        <v>406.73184404999995</v>
      </c>
      <c r="F2281" s="199">
        <f t="shared" si="1571"/>
        <v>7205.03</v>
      </c>
      <c r="G2281" s="63">
        <f t="shared" si="1566"/>
        <v>7245.38</v>
      </c>
      <c r="H2281" s="200">
        <f t="shared" si="1572"/>
        <v>46471</v>
      </c>
      <c r="I2281" s="64">
        <f t="shared" si="1573"/>
        <v>46502</v>
      </c>
      <c r="J2281" s="201">
        <f t="shared" si="1574"/>
        <v>5.6002542668107669E-3</v>
      </c>
      <c r="K2281" s="195">
        <f t="shared" si="1595"/>
        <v>46562</v>
      </c>
      <c r="L2281" s="202">
        <f t="shared" si="1575"/>
        <v>46562</v>
      </c>
      <c r="M2281" s="228">
        <f t="shared" si="1600"/>
        <v>30</v>
      </c>
      <c r="N2281" s="67">
        <f t="shared" si="1601"/>
        <v>16</v>
      </c>
      <c r="O2281" s="198">
        <f t="shared" si="1576"/>
        <v>1.0029828999999999</v>
      </c>
      <c r="P2281" s="203">
        <f t="shared" si="1577"/>
        <v>1.0056002500000001</v>
      </c>
      <c r="Q2281" s="203">
        <f t="shared" si="1578"/>
        <v>1.4861576190054304</v>
      </c>
      <c r="R2281" s="198">
        <f t="shared" si="1579"/>
        <v>1.49059067</v>
      </c>
      <c r="S2281" s="198">
        <f t="shared" si="1580"/>
        <v>1.4614661200000001</v>
      </c>
      <c r="T2281" s="198">
        <f t="shared" si="1581"/>
        <v>685.18721606999998</v>
      </c>
      <c r="U2281" s="198">
        <f t="shared" si="1582"/>
        <v>28.658738506683108</v>
      </c>
      <c r="V2281" s="198">
        <f t="shared" si="1583"/>
        <v>199.538847882825</v>
      </c>
      <c r="W2281" s="198">
        <f t="shared" si="1584"/>
        <v>697.03309799950807</v>
      </c>
      <c r="X2281" s="204">
        <f t="shared" si="1585"/>
        <v>0</v>
      </c>
      <c r="Y2281" s="198">
        <f t="shared" si="1586"/>
        <v>0</v>
      </c>
      <c r="Z2281" s="205">
        <f t="shared" si="1587"/>
        <v>0</v>
      </c>
      <c r="AA2281" s="198">
        <f t="shared" si="1588"/>
        <v>0</v>
      </c>
      <c r="AB2281" s="205">
        <f t="shared" si="1593"/>
        <v>5.1999999999999998E-2</v>
      </c>
      <c r="AC2281" s="140">
        <f t="shared" si="1594"/>
        <v>16</v>
      </c>
      <c r="AD2281" s="67">
        <f t="shared" si="1596"/>
        <v>30</v>
      </c>
      <c r="AE2281" s="11">
        <f t="shared" si="1597"/>
        <v>1.002255567</v>
      </c>
      <c r="AF2281" s="198">
        <f t="shared" si="1589"/>
        <v>1.5454856699999999</v>
      </c>
      <c r="AG2281" s="198">
        <f t="shared" si="1590"/>
        <v>1.5722048500000001</v>
      </c>
      <c r="AH2281" s="198">
        <f t="shared" si="1591"/>
        <v>0</v>
      </c>
      <c r="AI2281" s="196" t="str">
        <f t="shared" si="1598"/>
        <v>A+J=</v>
      </c>
      <c r="AJ2281" s="72">
        <f t="shared" si="1599"/>
        <v>46562</v>
      </c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197">
        <f t="shared" si="1592"/>
        <v>46549</v>
      </c>
      <c r="B2282" s="198">
        <f t="shared" si="1567"/>
        <v>698.81682617355045</v>
      </c>
      <c r="C2282" s="198">
        <f t="shared" si="1568"/>
        <v>468.83551161000003</v>
      </c>
      <c r="D2282" s="198">
        <f t="shared" si="1569"/>
        <v>62.103667560000076</v>
      </c>
      <c r="E2282" s="198">
        <f t="shared" si="1570"/>
        <v>406.73184404999995</v>
      </c>
      <c r="F2282" s="199">
        <f t="shared" si="1571"/>
        <v>7205.03</v>
      </c>
      <c r="G2282" s="63">
        <f t="shared" si="1566"/>
        <v>7245.38</v>
      </c>
      <c r="H2282" s="200">
        <f t="shared" si="1572"/>
        <v>46471</v>
      </c>
      <c r="I2282" s="64">
        <f t="shared" si="1573"/>
        <v>46502</v>
      </c>
      <c r="J2282" s="201">
        <f t="shared" si="1574"/>
        <v>5.6002542668107669E-3</v>
      </c>
      <c r="K2282" s="195">
        <f t="shared" si="1595"/>
        <v>46562</v>
      </c>
      <c r="L2282" s="202">
        <f t="shared" si="1575"/>
        <v>46562</v>
      </c>
      <c r="M2282" s="228">
        <f t="shared" si="1600"/>
        <v>30</v>
      </c>
      <c r="N2282" s="67">
        <f t="shared" si="1601"/>
        <v>17</v>
      </c>
      <c r="O2282" s="198">
        <f t="shared" si="1576"/>
        <v>1.0031696299999999</v>
      </c>
      <c r="P2282" s="203">
        <f t="shared" si="1577"/>
        <v>1.0056002500000001</v>
      </c>
      <c r="Q2282" s="203">
        <f t="shared" si="1578"/>
        <v>1.4861576190054304</v>
      </c>
      <c r="R2282" s="198">
        <f t="shared" si="1579"/>
        <v>1.4908681800000001</v>
      </c>
      <c r="S2282" s="198">
        <f t="shared" si="1580"/>
        <v>1.4614661200000001</v>
      </c>
      <c r="T2282" s="198">
        <f t="shared" si="1581"/>
        <v>685.18721606999998</v>
      </c>
      <c r="U2282" s="198">
        <f t="shared" si="1582"/>
        <v>28.658738506683108</v>
      </c>
      <c r="V2282" s="198">
        <f t="shared" si="1583"/>
        <v>199.65172003686735</v>
      </c>
      <c r="W2282" s="198">
        <f t="shared" si="1584"/>
        <v>697.14597015355048</v>
      </c>
      <c r="X2282" s="204">
        <f t="shared" si="1585"/>
        <v>0</v>
      </c>
      <c r="Y2282" s="198">
        <f t="shared" si="1586"/>
        <v>0</v>
      </c>
      <c r="Z2282" s="205">
        <f t="shared" si="1587"/>
        <v>0</v>
      </c>
      <c r="AA2282" s="198">
        <f t="shared" si="1588"/>
        <v>0</v>
      </c>
      <c r="AB2282" s="205">
        <f t="shared" si="1593"/>
        <v>5.1999999999999998E-2</v>
      </c>
      <c r="AC2282" s="140">
        <f t="shared" si="1594"/>
        <v>17</v>
      </c>
      <c r="AD2282" s="67">
        <f t="shared" si="1596"/>
        <v>30</v>
      </c>
      <c r="AE2282" s="11">
        <f t="shared" si="1597"/>
        <v>1.0023967090000001</v>
      </c>
      <c r="AF2282" s="198">
        <f t="shared" si="1589"/>
        <v>1.64219436</v>
      </c>
      <c r="AG2282" s="198">
        <f t="shared" si="1590"/>
        <v>1.67085602</v>
      </c>
      <c r="AH2282" s="198">
        <f t="shared" si="1591"/>
        <v>0</v>
      </c>
      <c r="AI2282" s="196" t="str">
        <f t="shared" si="1598"/>
        <v>A+J=</v>
      </c>
      <c r="AJ2282" s="72">
        <f t="shared" si="1599"/>
        <v>46562</v>
      </c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197">
        <f t="shared" si="1592"/>
        <v>46550</v>
      </c>
      <c r="B2283" s="198">
        <f t="shared" si="1567"/>
        <v>699.02841568418501</v>
      </c>
      <c r="C2283" s="198">
        <f t="shared" si="1568"/>
        <v>468.83551161000003</v>
      </c>
      <c r="D2283" s="198">
        <f t="shared" si="1569"/>
        <v>62.103667560000076</v>
      </c>
      <c r="E2283" s="198">
        <f t="shared" si="1570"/>
        <v>406.73184404999995</v>
      </c>
      <c r="F2283" s="199">
        <f t="shared" si="1571"/>
        <v>7205.03</v>
      </c>
      <c r="G2283" s="63">
        <f t="shared" si="1566"/>
        <v>7245.38</v>
      </c>
      <c r="H2283" s="200">
        <f t="shared" si="1572"/>
        <v>46471</v>
      </c>
      <c r="I2283" s="64">
        <f t="shared" si="1573"/>
        <v>46502</v>
      </c>
      <c r="J2283" s="201">
        <f t="shared" si="1574"/>
        <v>5.6002542668107669E-3</v>
      </c>
      <c r="K2283" s="195">
        <f t="shared" si="1595"/>
        <v>46562</v>
      </c>
      <c r="L2283" s="202">
        <f t="shared" si="1575"/>
        <v>46562</v>
      </c>
      <c r="M2283" s="228">
        <f t="shared" si="1600"/>
        <v>30</v>
      </c>
      <c r="N2283" s="67">
        <f t="shared" si="1601"/>
        <v>18</v>
      </c>
      <c r="O2283" s="198">
        <f t="shared" si="1576"/>
        <v>1.00335639</v>
      </c>
      <c r="P2283" s="203">
        <f t="shared" si="1577"/>
        <v>1.0056002500000001</v>
      </c>
      <c r="Q2283" s="203">
        <f t="shared" si="1578"/>
        <v>1.4861576190054304</v>
      </c>
      <c r="R2283" s="198">
        <f t="shared" si="1579"/>
        <v>1.4911457400000001</v>
      </c>
      <c r="S2283" s="198">
        <f t="shared" si="1580"/>
        <v>1.4614661200000001</v>
      </c>
      <c r="T2283" s="198">
        <f t="shared" si="1581"/>
        <v>685.18721606999998</v>
      </c>
      <c r="U2283" s="198">
        <f t="shared" si="1582"/>
        <v>28.658738506683108</v>
      </c>
      <c r="V2283" s="198">
        <f t="shared" si="1583"/>
        <v>199.76461252750187</v>
      </c>
      <c r="W2283" s="198">
        <f t="shared" si="1584"/>
        <v>697.258862644185</v>
      </c>
      <c r="X2283" s="204">
        <f t="shared" si="1585"/>
        <v>0</v>
      </c>
      <c r="Y2283" s="198">
        <f t="shared" si="1586"/>
        <v>0</v>
      </c>
      <c r="Z2283" s="205">
        <f t="shared" si="1587"/>
        <v>0</v>
      </c>
      <c r="AA2283" s="198">
        <f t="shared" si="1588"/>
        <v>0</v>
      </c>
      <c r="AB2283" s="205">
        <f t="shared" si="1593"/>
        <v>5.1999999999999998E-2</v>
      </c>
      <c r="AC2283" s="140">
        <f t="shared" si="1594"/>
        <v>18</v>
      </c>
      <c r="AD2283" s="67">
        <f t="shared" si="1596"/>
        <v>30</v>
      </c>
      <c r="AE2283" s="11">
        <f t="shared" si="1597"/>
        <v>1.0025378709999999</v>
      </c>
      <c r="AF2283" s="198">
        <f t="shared" si="1589"/>
        <v>1.73891676</v>
      </c>
      <c r="AG2283" s="198">
        <f t="shared" si="1590"/>
        <v>1.7695530399999999</v>
      </c>
      <c r="AH2283" s="198">
        <f t="shared" si="1591"/>
        <v>0</v>
      </c>
      <c r="AI2283" s="196" t="str">
        <f t="shared" si="1598"/>
        <v>A+J=</v>
      </c>
      <c r="AJ2283" s="72">
        <f t="shared" si="1599"/>
        <v>46562</v>
      </c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197">
        <f t="shared" si="1592"/>
        <v>46551</v>
      </c>
      <c r="B2284" s="198">
        <f t="shared" si="1567"/>
        <v>699.24007071141159</v>
      </c>
      <c r="C2284" s="198">
        <f t="shared" si="1568"/>
        <v>468.83551161000003</v>
      </c>
      <c r="D2284" s="198">
        <f t="shared" si="1569"/>
        <v>62.103667560000076</v>
      </c>
      <c r="E2284" s="198">
        <f t="shared" si="1570"/>
        <v>406.73184404999995</v>
      </c>
      <c r="F2284" s="199">
        <f t="shared" si="1571"/>
        <v>7205.03</v>
      </c>
      <c r="G2284" s="63">
        <f t="shared" si="1566"/>
        <v>7245.38</v>
      </c>
      <c r="H2284" s="200">
        <f t="shared" si="1572"/>
        <v>46471</v>
      </c>
      <c r="I2284" s="64">
        <f t="shared" si="1573"/>
        <v>46502</v>
      </c>
      <c r="J2284" s="201">
        <f t="shared" si="1574"/>
        <v>5.6002542668107669E-3</v>
      </c>
      <c r="K2284" s="195">
        <f t="shared" si="1595"/>
        <v>46562</v>
      </c>
      <c r="L2284" s="202">
        <f t="shared" si="1575"/>
        <v>46562</v>
      </c>
      <c r="M2284" s="228">
        <f t="shared" si="1600"/>
        <v>30</v>
      </c>
      <c r="N2284" s="67">
        <f t="shared" si="1601"/>
        <v>19</v>
      </c>
      <c r="O2284" s="198">
        <f t="shared" si="1576"/>
        <v>1.00354319</v>
      </c>
      <c r="P2284" s="203">
        <f t="shared" si="1577"/>
        <v>1.0056002500000001</v>
      </c>
      <c r="Q2284" s="203">
        <f t="shared" si="1578"/>
        <v>1.4861576190054304</v>
      </c>
      <c r="R2284" s="198">
        <f t="shared" si="1579"/>
        <v>1.49142335</v>
      </c>
      <c r="S2284" s="198">
        <f t="shared" si="1580"/>
        <v>1.4614661200000001</v>
      </c>
      <c r="T2284" s="198">
        <f t="shared" si="1581"/>
        <v>685.18721606999998</v>
      </c>
      <c r="U2284" s="198">
        <f t="shared" si="1582"/>
        <v>28.658738506683108</v>
      </c>
      <c r="V2284" s="198">
        <f t="shared" si="1583"/>
        <v>199.87752535472856</v>
      </c>
      <c r="W2284" s="198">
        <f t="shared" si="1584"/>
        <v>697.37177547141164</v>
      </c>
      <c r="X2284" s="204">
        <f t="shared" si="1585"/>
        <v>0</v>
      </c>
      <c r="Y2284" s="198">
        <f t="shared" si="1586"/>
        <v>0</v>
      </c>
      <c r="Z2284" s="205">
        <f t="shared" si="1587"/>
        <v>0</v>
      </c>
      <c r="AA2284" s="198">
        <f t="shared" si="1588"/>
        <v>0</v>
      </c>
      <c r="AB2284" s="205">
        <f t="shared" si="1593"/>
        <v>5.1999999999999998E-2</v>
      </c>
      <c r="AC2284" s="140">
        <f t="shared" si="1594"/>
        <v>19</v>
      </c>
      <c r="AD2284" s="67">
        <f t="shared" si="1596"/>
        <v>30</v>
      </c>
      <c r="AE2284" s="11">
        <f t="shared" si="1597"/>
        <v>1.002679052</v>
      </c>
      <c r="AF2284" s="198">
        <f t="shared" si="1589"/>
        <v>1.8356521800000001</v>
      </c>
      <c r="AG2284" s="198">
        <f t="shared" si="1590"/>
        <v>1.8682952399999999</v>
      </c>
      <c r="AH2284" s="198">
        <f t="shared" si="1591"/>
        <v>0</v>
      </c>
      <c r="AI2284" s="196" t="str">
        <f t="shared" si="1598"/>
        <v>A+J=</v>
      </c>
      <c r="AJ2284" s="72">
        <f t="shared" si="1599"/>
        <v>46562</v>
      </c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197">
        <f t="shared" si="1592"/>
        <v>46552</v>
      </c>
      <c r="B2285" s="198">
        <f t="shared" si="1567"/>
        <v>699.45179266523064</v>
      </c>
      <c r="C2285" s="198">
        <f t="shared" si="1568"/>
        <v>468.83551161000003</v>
      </c>
      <c r="D2285" s="198">
        <f t="shared" si="1569"/>
        <v>62.103667560000076</v>
      </c>
      <c r="E2285" s="198">
        <f t="shared" si="1570"/>
        <v>406.73184404999995</v>
      </c>
      <c r="F2285" s="199">
        <f t="shared" si="1571"/>
        <v>7205.03</v>
      </c>
      <c r="G2285" s="63">
        <f t="shared" ref="G2285:G2348" si="1602">IF(AND(L2285&gt;L2284,N2285=1),VLOOKUP(A2284,$BI$15:$BK$314,3),G2284)</f>
        <v>7245.38</v>
      </c>
      <c r="H2285" s="200">
        <f t="shared" si="1572"/>
        <v>46471</v>
      </c>
      <c r="I2285" s="64">
        <f t="shared" si="1573"/>
        <v>46502</v>
      </c>
      <c r="J2285" s="201">
        <f t="shared" si="1574"/>
        <v>5.6002542668107669E-3</v>
      </c>
      <c r="K2285" s="195">
        <f t="shared" si="1595"/>
        <v>46562</v>
      </c>
      <c r="L2285" s="202">
        <f t="shared" si="1575"/>
        <v>46562</v>
      </c>
      <c r="M2285" s="228">
        <f t="shared" si="1600"/>
        <v>30</v>
      </c>
      <c r="N2285" s="67">
        <f t="shared" si="1601"/>
        <v>20</v>
      </c>
      <c r="O2285" s="198">
        <f t="shared" si="1576"/>
        <v>1.0037300199999999</v>
      </c>
      <c r="P2285" s="203">
        <f t="shared" si="1577"/>
        <v>1.0056002500000001</v>
      </c>
      <c r="Q2285" s="203">
        <f t="shared" si="1578"/>
        <v>1.4861576190054304</v>
      </c>
      <c r="R2285" s="198">
        <f t="shared" si="1579"/>
        <v>1.4917010100000001</v>
      </c>
      <c r="S2285" s="198">
        <f t="shared" si="1580"/>
        <v>1.4614661200000001</v>
      </c>
      <c r="T2285" s="198">
        <f t="shared" si="1581"/>
        <v>685.18721606999998</v>
      </c>
      <c r="U2285" s="198">
        <f t="shared" si="1582"/>
        <v>28.658738506683108</v>
      </c>
      <c r="V2285" s="198">
        <f t="shared" si="1583"/>
        <v>199.99045851854751</v>
      </c>
      <c r="W2285" s="198">
        <f t="shared" si="1584"/>
        <v>697.48470863523062</v>
      </c>
      <c r="X2285" s="204">
        <f t="shared" si="1585"/>
        <v>0</v>
      </c>
      <c r="Y2285" s="198">
        <f t="shared" si="1586"/>
        <v>0</v>
      </c>
      <c r="Z2285" s="205">
        <f t="shared" si="1587"/>
        <v>0</v>
      </c>
      <c r="AA2285" s="198">
        <f t="shared" si="1588"/>
        <v>0</v>
      </c>
      <c r="AB2285" s="205">
        <f t="shared" si="1593"/>
        <v>5.1999999999999998E-2</v>
      </c>
      <c r="AC2285" s="140">
        <f t="shared" si="1594"/>
        <v>20</v>
      </c>
      <c r="AD2285" s="67">
        <f t="shared" si="1596"/>
        <v>30</v>
      </c>
      <c r="AE2285" s="11">
        <f t="shared" si="1597"/>
        <v>1.002820254</v>
      </c>
      <c r="AF2285" s="198">
        <f t="shared" si="1589"/>
        <v>1.9324019800000001</v>
      </c>
      <c r="AG2285" s="198">
        <f t="shared" si="1590"/>
        <v>1.9670840300000001</v>
      </c>
      <c r="AH2285" s="198">
        <f t="shared" si="1591"/>
        <v>0</v>
      </c>
      <c r="AI2285" s="196" t="str">
        <f t="shared" si="1598"/>
        <v>A+J=</v>
      </c>
      <c r="AJ2285" s="72">
        <f t="shared" si="1599"/>
        <v>46562</v>
      </c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197">
        <f t="shared" si="1592"/>
        <v>46553</v>
      </c>
      <c r="B2286" s="198">
        <f t="shared" si="1567"/>
        <v>699.66358424296027</v>
      </c>
      <c r="C2286" s="198">
        <f t="shared" si="1568"/>
        <v>468.83551161000003</v>
      </c>
      <c r="D2286" s="198">
        <f t="shared" si="1569"/>
        <v>62.103667560000076</v>
      </c>
      <c r="E2286" s="198">
        <f t="shared" si="1570"/>
        <v>406.73184404999995</v>
      </c>
      <c r="F2286" s="199">
        <f t="shared" si="1571"/>
        <v>7205.03</v>
      </c>
      <c r="G2286" s="63">
        <f t="shared" si="1602"/>
        <v>7245.38</v>
      </c>
      <c r="H2286" s="200">
        <f t="shared" si="1572"/>
        <v>46471</v>
      </c>
      <c r="I2286" s="64">
        <f t="shared" si="1573"/>
        <v>46502</v>
      </c>
      <c r="J2286" s="201">
        <f t="shared" si="1574"/>
        <v>5.6002542668107669E-3</v>
      </c>
      <c r="K2286" s="195">
        <f t="shared" si="1595"/>
        <v>46562</v>
      </c>
      <c r="L2286" s="202">
        <f t="shared" si="1575"/>
        <v>46562</v>
      </c>
      <c r="M2286" s="228">
        <f t="shared" si="1600"/>
        <v>30</v>
      </c>
      <c r="N2286" s="67">
        <f t="shared" si="1601"/>
        <v>21</v>
      </c>
      <c r="O2286" s="198">
        <f t="shared" si="1576"/>
        <v>1.00391689</v>
      </c>
      <c r="P2286" s="203">
        <f t="shared" si="1577"/>
        <v>1.0056002500000001</v>
      </c>
      <c r="Q2286" s="203">
        <f t="shared" si="1578"/>
        <v>1.4861576190054304</v>
      </c>
      <c r="R2286" s="198">
        <f t="shared" si="1579"/>
        <v>1.49197873</v>
      </c>
      <c r="S2286" s="198">
        <f t="shared" si="1580"/>
        <v>1.4614661200000001</v>
      </c>
      <c r="T2286" s="198">
        <f t="shared" si="1581"/>
        <v>685.18721606999998</v>
      </c>
      <c r="U2286" s="198">
        <f t="shared" si="1582"/>
        <v>28.658738506683108</v>
      </c>
      <c r="V2286" s="198">
        <f t="shared" si="1583"/>
        <v>200.10341608627704</v>
      </c>
      <c r="W2286" s="198">
        <f t="shared" si="1584"/>
        <v>697.59766620296023</v>
      </c>
      <c r="X2286" s="204">
        <f t="shared" si="1585"/>
        <v>0</v>
      </c>
      <c r="Y2286" s="198">
        <f t="shared" si="1586"/>
        <v>0</v>
      </c>
      <c r="Z2286" s="205">
        <f t="shared" si="1587"/>
        <v>0</v>
      </c>
      <c r="AA2286" s="198">
        <f t="shared" si="1588"/>
        <v>0</v>
      </c>
      <c r="AB2286" s="205">
        <f t="shared" si="1593"/>
        <v>5.1999999999999998E-2</v>
      </c>
      <c r="AC2286" s="140">
        <f t="shared" si="1594"/>
        <v>21</v>
      </c>
      <c r="AD2286" s="67">
        <f t="shared" si="1596"/>
        <v>30</v>
      </c>
      <c r="AE2286" s="11">
        <f t="shared" si="1597"/>
        <v>1.002961475</v>
      </c>
      <c r="AF2286" s="198">
        <f t="shared" si="1589"/>
        <v>2.0291648100000002</v>
      </c>
      <c r="AG2286" s="198">
        <f t="shared" si="1590"/>
        <v>2.0659180400000001</v>
      </c>
      <c r="AH2286" s="198">
        <f t="shared" si="1591"/>
        <v>0</v>
      </c>
      <c r="AI2286" s="196" t="str">
        <f t="shared" si="1598"/>
        <v>A+J=</v>
      </c>
      <c r="AJ2286" s="72">
        <f t="shared" si="1599"/>
        <v>46562</v>
      </c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197">
        <f t="shared" si="1592"/>
        <v>46554</v>
      </c>
      <c r="B2287" s="198">
        <f t="shared" si="1567"/>
        <v>699.87543799996342</v>
      </c>
      <c r="C2287" s="198">
        <f t="shared" si="1568"/>
        <v>468.83551161000003</v>
      </c>
      <c r="D2287" s="198">
        <f t="shared" si="1569"/>
        <v>62.103667560000076</v>
      </c>
      <c r="E2287" s="198">
        <f t="shared" si="1570"/>
        <v>406.73184404999995</v>
      </c>
      <c r="F2287" s="199">
        <f t="shared" si="1571"/>
        <v>7205.03</v>
      </c>
      <c r="G2287" s="63">
        <f t="shared" si="1602"/>
        <v>7245.38</v>
      </c>
      <c r="H2287" s="200">
        <f t="shared" si="1572"/>
        <v>46471</v>
      </c>
      <c r="I2287" s="64">
        <f t="shared" si="1573"/>
        <v>46502</v>
      </c>
      <c r="J2287" s="201">
        <f t="shared" si="1574"/>
        <v>5.6002542668107669E-3</v>
      </c>
      <c r="K2287" s="195">
        <f t="shared" si="1595"/>
        <v>46562</v>
      </c>
      <c r="L2287" s="202">
        <f t="shared" si="1575"/>
        <v>46562</v>
      </c>
      <c r="M2287" s="228">
        <f t="shared" si="1600"/>
        <v>30</v>
      </c>
      <c r="N2287" s="67">
        <f t="shared" si="1601"/>
        <v>22</v>
      </c>
      <c r="O2287" s="198">
        <f t="shared" si="1576"/>
        <v>1.0041037900000001</v>
      </c>
      <c r="P2287" s="203">
        <f t="shared" si="1577"/>
        <v>1.0056002500000001</v>
      </c>
      <c r="Q2287" s="203">
        <f t="shared" si="1578"/>
        <v>1.4861576190054304</v>
      </c>
      <c r="R2287" s="198">
        <f t="shared" si="1579"/>
        <v>1.4922564899999999</v>
      </c>
      <c r="S2287" s="198">
        <f t="shared" si="1580"/>
        <v>1.4614661200000001</v>
      </c>
      <c r="T2287" s="198">
        <f t="shared" si="1581"/>
        <v>685.18721606999998</v>
      </c>
      <c r="U2287" s="198">
        <f t="shared" si="1582"/>
        <v>28.658738506683108</v>
      </c>
      <c r="V2287" s="198">
        <f t="shared" si="1583"/>
        <v>200.21638992328033</v>
      </c>
      <c r="W2287" s="198">
        <f t="shared" si="1584"/>
        <v>697.71064003996344</v>
      </c>
      <c r="X2287" s="204">
        <f t="shared" si="1585"/>
        <v>0</v>
      </c>
      <c r="Y2287" s="198">
        <f t="shared" si="1586"/>
        <v>0</v>
      </c>
      <c r="Z2287" s="205">
        <f t="shared" si="1587"/>
        <v>0</v>
      </c>
      <c r="AA2287" s="198">
        <f t="shared" si="1588"/>
        <v>0</v>
      </c>
      <c r="AB2287" s="205">
        <f t="shared" si="1593"/>
        <v>5.1999999999999998E-2</v>
      </c>
      <c r="AC2287" s="140">
        <f t="shared" si="1594"/>
        <v>22</v>
      </c>
      <c r="AD2287" s="67">
        <f t="shared" si="1596"/>
        <v>30</v>
      </c>
      <c r="AE2287" s="11">
        <f t="shared" si="1597"/>
        <v>1.0031027159999999</v>
      </c>
      <c r="AF2287" s="198">
        <f t="shared" si="1589"/>
        <v>2.1259413299999999</v>
      </c>
      <c r="AG2287" s="198">
        <f t="shared" si="1590"/>
        <v>2.16479796</v>
      </c>
      <c r="AH2287" s="198">
        <f t="shared" si="1591"/>
        <v>0</v>
      </c>
      <c r="AI2287" s="196" t="str">
        <f t="shared" si="1598"/>
        <v>A+J=</v>
      </c>
      <c r="AJ2287" s="72">
        <f t="shared" si="1599"/>
        <v>46562</v>
      </c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197">
        <f t="shared" si="1592"/>
        <v>46555</v>
      </c>
      <c r="B2288" s="198">
        <f t="shared" si="1567"/>
        <v>700.08735802355898</v>
      </c>
      <c r="C2288" s="198">
        <f t="shared" si="1568"/>
        <v>468.83551161000003</v>
      </c>
      <c r="D2288" s="198">
        <f t="shared" si="1569"/>
        <v>62.103667560000076</v>
      </c>
      <c r="E2288" s="198">
        <f t="shared" si="1570"/>
        <v>406.73184404999995</v>
      </c>
      <c r="F2288" s="199">
        <f t="shared" si="1571"/>
        <v>7205.03</v>
      </c>
      <c r="G2288" s="63">
        <f t="shared" si="1602"/>
        <v>7245.38</v>
      </c>
      <c r="H2288" s="200">
        <f t="shared" si="1572"/>
        <v>46471</v>
      </c>
      <c r="I2288" s="64">
        <f t="shared" si="1573"/>
        <v>46502</v>
      </c>
      <c r="J2288" s="201">
        <f t="shared" si="1574"/>
        <v>5.6002542668107669E-3</v>
      </c>
      <c r="K2288" s="195">
        <f t="shared" si="1595"/>
        <v>46562</v>
      </c>
      <c r="L2288" s="202">
        <f t="shared" si="1575"/>
        <v>46562</v>
      </c>
      <c r="M2288" s="228">
        <f t="shared" si="1600"/>
        <v>30</v>
      </c>
      <c r="N2288" s="67">
        <f t="shared" si="1601"/>
        <v>23</v>
      </c>
      <c r="O2288" s="198">
        <f t="shared" si="1576"/>
        <v>1.00429072</v>
      </c>
      <c r="P2288" s="203">
        <f t="shared" si="1577"/>
        <v>1.0056002500000001</v>
      </c>
      <c r="Q2288" s="203">
        <f t="shared" si="1578"/>
        <v>1.4861576190054304</v>
      </c>
      <c r="R2288" s="198">
        <f t="shared" si="1579"/>
        <v>1.4925343</v>
      </c>
      <c r="S2288" s="198">
        <f t="shared" si="1580"/>
        <v>1.4614661200000001</v>
      </c>
      <c r="T2288" s="198">
        <f t="shared" si="1581"/>
        <v>685.18721606999998</v>
      </c>
      <c r="U2288" s="198">
        <f t="shared" si="1582"/>
        <v>28.658738506683108</v>
      </c>
      <c r="V2288" s="198">
        <f t="shared" si="1583"/>
        <v>200.32938409687588</v>
      </c>
      <c r="W2288" s="198">
        <f t="shared" si="1584"/>
        <v>697.82363421355899</v>
      </c>
      <c r="X2288" s="204">
        <f t="shared" si="1585"/>
        <v>0</v>
      </c>
      <c r="Y2288" s="198">
        <f t="shared" si="1586"/>
        <v>0</v>
      </c>
      <c r="Z2288" s="205">
        <f t="shared" si="1587"/>
        <v>0</v>
      </c>
      <c r="AA2288" s="198">
        <f t="shared" si="1588"/>
        <v>0</v>
      </c>
      <c r="AB2288" s="205">
        <f t="shared" si="1593"/>
        <v>5.1999999999999998E-2</v>
      </c>
      <c r="AC2288" s="140">
        <f t="shared" si="1594"/>
        <v>23</v>
      </c>
      <c r="AD2288" s="67">
        <f t="shared" si="1596"/>
        <v>30</v>
      </c>
      <c r="AE2288" s="11">
        <f t="shared" si="1597"/>
        <v>1.0032439769999999</v>
      </c>
      <c r="AF2288" s="198">
        <f t="shared" si="1589"/>
        <v>2.2227315600000002</v>
      </c>
      <c r="AG2288" s="198">
        <f t="shared" si="1590"/>
        <v>2.2637238100000001</v>
      </c>
      <c r="AH2288" s="198">
        <f t="shared" si="1591"/>
        <v>0</v>
      </c>
      <c r="AI2288" s="196" t="str">
        <f t="shared" si="1598"/>
        <v>A+J=</v>
      </c>
      <c r="AJ2288" s="72">
        <f t="shared" si="1599"/>
        <v>46562</v>
      </c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197">
        <f t="shared" si="1592"/>
        <v>46556</v>
      </c>
      <c r="B2289" s="198">
        <f t="shared" ref="B2289:B2352" si="1603">(W2289+AG2289)</f>
        <v>700.29934842106513</v>
      </c>
      <c r="C2289" s="198">
        <f t="shared" ref="C2289:C2352" si="1604">TRUNC(IF(X2288&gt;0,VLOOKUP(A2288,$AM$14:$AN$314,2),C2288),8)</f>
        <v>468.83551161000003</v>
      </c>
      <c r="D2289" s="198">
        <f t="shared" ref="D2289:D2352" si="1605">VLOOKUP(A2289,$AT$15:$AX$314,5)</f>
        <v>62.103667560000076</v>
      </c>
      <c r="E2289" s="198">
        <f t="shared" ref="E2289:E2352" si="1606">(C2289-D2289)</f>
        <v>406.73184404999995</v>
      </c>
      <c r="F2289" s="199">
        <f t="shared" ref="F2289:F2352" si="1607">IF(G2289=G2288,F2288,G2288)</f>
        <v>7205.03</v>
      </c>
      <c r="G2289" s="63">
        <f t="shared" si="1602"/>
        <v>7245.38</v>
      </c>
      <c r="H2289" s="200">
        <f t="shared" ref="H2289:H2352" si="1608">EDATE(I2289,-1)</f>
        <v>46471</v>
      </c>
      <c r="I2289" s="64">
        <f t="shared" ref="I2289:I2352" si="1609">IF(X2288&gt;0,EDATE(A2289,-1),+I2288)</f>
        <v>46502</v>
      </c>
      <c r="J2289" s="201">
        <f t="shared" ref="J2289:J2352" si="1610">(G2289/F2289)-1</f>
        <v>5.6002542668107669E-3</v>
      </c>
      <c r="K2289" s="195">
        <f t="shared" si="1595"/>
        <v>46562</v>
      </c>
      <c r="L2289" s="202">
        <f t="shared" ref="L2289:L2352" si="1611">IF(A2289&gt;L2288,K2289,L2288)</f>
        <v>46562</v>
      </c>
      <c r="M2289" s="228">
        <f t="shared" si="1600"/>
        <v>30</v>
      </c>
      <c r="N2289" s="67">
        <f t="shared" si="1601"/>
        <v>24</v>
      </c>
      <c r="O2289" s="198">
        <f t="shared" ref="O2289:O2352" si="1612">TRUNC((G2289/F2289)^TRUNC((N2289/M2289),9),8)</f>
        <v>1.0044776900000001</v>
      </c>
      <c r="P2289" s="203">
        <f t="shared" ref="P2289:P2352" si="1613">IF(L2289&gt;L2288,O2288,P2288)</f>
        <v>1.0056002500000001</v>
      </c>
      <c r="Q2289" s="203">
        <f t="shared" ref="Q2289:Q2352" si="1614">IF(L2289&gt;L2288,Q2288*P2289,Q2288)</f>
        <v>1.4861576190054304</v>
      </c>
      <c r="R2289" s="198">
        <f t="shared" ref="R2289:R2352" si="1615">TRUNC(TRUNC((O2289*Q2289),15),8)</f>
        <v>1.4928121700000001</v>
      </c>
      <c r="S2289" s="198">
        <f t="shared" ref="S2289:S2352" si="1616">IF(AND(X2289&gt;0,MONTH(A2289)=S$4),R2289,S2288)</f>
        <v>1.4614661200000001</v>
      </c>
      <c r="T2289" s="198">
        <f t="shared" ref="T2289:T2352" si="1617">TRUNC(C2289*S2289,8)</f>
        <v>685.18721606999998</v>
      </c>
      <c r="U2289" s="198">
        <f t="shared" ref="U2289:U2352" si="1618">(D2289*(S2289-1))</f>
        <v>28.658738506683108</v>
      </c>
      <c r="V2289" s="198">
        <f t="shared" ref="V2289:V2352" si="1619">(E2289*(R2289-1))</f>
        <v>200.44240267438209</v>
      </c>
      <c r="W2289" s="198">
        <f t="shared" ref="W2289:W2352" si="1620">(C2289+U2289+V2289)</f>
        <v>697.93665279106517</v>
      </c>
      <c r="X2289" s="204">
        <f t="shared" ref="X2289:X2352" si="1621">IF(VLOOKUP(A2289,AM$12:AZ$314,14)=VLOOKUP(A2288,AM$12:AZ$314,14),0,VLOOKUP(A2289,AM$12:AZ$314,14))</f>
        <v>0</v>
      </c>
      <c r="Y2289" s="198">
        <f t="shared" ref="Y2289:Y2352" si="1622">IF(X2289&gt;0,VLOOKUP(A2289,AM$14:AR$314,5),0)</f>
        <v>0</v>
      </c>
      <c r="Z2289" s="205">
        <f t="shared" ref="Z2289:Z2352" si="1623">IF(X2289&gt;0,VLOOKUP($A2289,$AM$12:$AS$314,7),0)</f>
        <v>0</v>
      </c>
      <c r="AA2289" s="198">
        <f t="shared" ref="AA2289:AA2352" si="1624">IF(Z2289&gt;0,TRUNC(Z2289*T2289,8),0)</f>
        <v>0</v>
      </c>
      <c r="AB2289" s="205">
        <f t="shared" si="1593"/>
        <v>5.1999999999999998E-2</v>
      </c>
      <c r="AC2289" s="140">
        <f t="shared" si="1594"/>
        <v>24</v>
      </c>
      <c r="AD2289" s="67">
        <f t="shared" si="1596"/>
        <v>30</v>
      </c>
      <c r="AE2289" s="11">
        <f t="shared" si="1597"/>
        <v>1.003385258</v>
      </c>
      <c r="AF2289" s="198">
        <f t="shared" ref="AF2289:AF2352" si="1625">TRUNC((T2289*(AE2289-1)),8)</f>
        <v>2.3195355000000002</v>
      </c>
      <c r="AG2289" s="198">
        <f t="shared" ref="AG2289:AG2352" si="1626">TRUNC((W2289*(AE2289-1)),8)</f>
        <v>2.3626956300000002</v>
      </c>
      <c r="AH2289" s="198">
        <f t="shared" ref="AH2289:AH2352" si="1627">IF(AA2289&gt;0,AA2289+AF2289,0)</f>
        <v>0</v>
      </c>
      <c r="AI2289" s="196" t="str">
        <f t="shared" si="1598"/>
        <v>A+J=</v>
      </c>
      <c r="AJ2289" s="72">
        <f t="shared" si="1599"/>
        <v>46562</v>
      </c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197">
        <f t="shared" si="1592"/>
        <v>46557</v>
      </c>
      <c r="B2290" s="198">
        <f t="shared" si="1603"/>
        <v>700.51140512516361</v>
      </c>
      <c r="C2290" s="198">
        <f t="shared" si="1604"/>
        <v>468.83551161000003</v>
      </c>
      <c r="D2290" s="198">
        <f t="shared" si="1605"/>
        <v>62.103667560000076</v>
      </c>
      <c r="E2290" s="198">
        <f t="shared" si="1606"/>
        <v>406.73184404999995</v>
      </c>
      <c r="F2290" s="199">
        <f t="shared" si="1607"/>
        <v>7205.03</v>
      </c>
      <c r="G2290" s="63">
        <f t="shared" si="1602"/>
        <v>7245.38</v>
      </c>
      <c r="H2290" s="200">
        <f t="shared" si="1608"/>
        <v>46471</v>
      </c>
      <c r="I2290" s="64">
        <f t="shared" si="1609"/>
        <v>46502</v>
      </c>
      <c r="J2290" s="201">
        <f t="shared" si="1610"/>
        <v>5.6002542668107669E-3</v>
      </c>
      <c r="K2290" s="195">
        <f t="shared" si="1595"/>
        <v>46562</v>
      </c>
      <c r="L2290" s="202">
        <f t="shared" si="1611"/>
        <v>46562</v>
      </c>
      <c r="M2290" s="228">
        <f t="shared" si="1600"/>
        <v>30</v>
      </c>
      <c r="N2290" s="67">
        <f t="shared" si="1601"/>
        <v>25</v>
      </c>
      <c r="O2290" s="198">
        <f t="shared" si="1612"/>
        <v>1.0046647</v>
      </c>
      <c r="P2290" s="203">
        <f t="shared" si="1613"/>
        <v>1.0056002500000001</v>
      </c>
      <c r="Q2290" s="203">
        <f t="shared" si="1614"/>
        <v>1.4861576190054304</v>
      </c>
      <c r="R2290" s="198">
        <f t="shared" si="1615"/>
        <v>1.4930900899999999</v>
      </c>
      <c r="S2290" s="198">
        <f t="shared" si="1616"/>
        <v>1.4614661200000001</v>
      </c>
      <c r="T2290" s="198">
        <f t="shared" si="1617"/>
        <v>685.18721606999998</v>
      </c>
      <c r="U2290" s="198">
        <f t="shared" si="1618"/>
        <v>28.658738506683108</v>
      </c>
      <c r="V2290" s="198">
        <f t="shared" si="1619"/>
        <v>200.55544158848042</v>
      </c>
      <c r="W2290" s="198">
        <f t="shared" si="1620"/>
        <v>698.04969170516358</v>
      </c>
      <c r="X2290" s="204">
        <f t="shared" si="1621"/>
        <v>0</v>
      </c>
      <c r="Y2290" s="198">
        <f t="shared" si="1622"/>
        <v>0</v>
      </c>
      <c r="Z2290" s="205">
        <f t="shared" si="1623"/>
        <v>0</v>
      </c>
      <c r="AA2290" s="198">
        <f t="shared" si="1624"/>
        <v>0</v>
      </c>
      <c r="AB2290" s="205">
        <f t="shared" si="1593"/>
        <v>5.1999999999999998E-2</v>
      </c>
      <c r="AC2290" s="140">
        <f t="shared" si="1594"/>
        <v>25</v>
      </c>
      <c r="AD2290" s="67">
        <f t="shared" si="1596"/>
        <v>30</v>
      </c>
      <c r="AE2290" s="11">
        <f t="shared" si="1597"/>
        <v>1.003526559</v>
      </c>
      <c r="AF2290" s="198">
        <f t="shared" si="1625"/>
        <v>2.41635314</v>
      </c>
      <c r="AG2290" s="198">
        <f t="shared" si="1626"/>
        <v>2.4617134200000002</v>
      </c>
      <c r="AH2290" s="198">
        <f t="shared" si="1627"/>
        <v>0</v>
      </c>
      <c r="AI2290" s="196" t="str">
        <f t="shared" si="1598"/>
        <v>A+J=</v>
      </c>
      <c r="AJ2290" s="72">
        <f t="shared" si="1599"/>
        <v>46562</v>
      </c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197">
        <f t="shared" si="1592"/>
        <v>46558</v>
      </c>
      <c r="B2291" s="198">
        <f t="shared" si="1603"/>
        <v>700.72352814585417</v>
      </c>
      <c r="C2291" s="198">
        <f t="shared" si="1604"/>
        <v>468.83551161000003</v>
      </c>
      <c r="D2291" s="198">
        <f t="shared" si="1605"/>
        <v>62.103667560000076</v>
      </c>
      <c r="E2291" s="198">
        <f t="shared" si="1606"/>
        <v>406.73184404999995</v>
      </c>
      <c r="F2291" s="199">
        <f t="shared" si="1607"/>
        <v>7205.03</v>
      </c>
      <c r="G2291" s="63">
        <f t="shared" si="1602"/>
        <v>7245.38</v>
      </c>
      <c r="H2291" s="200">
        <f t="shared" si="1608"/>
        <v>46471</v>
      </c>
      <c r="I2291" s="64">
        <f t="shared" si="1609"/>
        <v>46502</v>
      </c>
      <c r="J2291" s="201">
        <f t="shared" si="1610"/>
        <v>5.6002542668107669E-3</v>
      </c>
      <c r="K2291" s="195">
        <f t="shared" si="1595"/>
        <v>46562</v>
      </c>
      <c r="L2291" s="202">
        <f t="shared" si="1611"/>
        <v>46562</v>
      </c>
      <c r="M2291" s="228">
        <f t="shared" si="1600"/>
        <v>30</v>
      </c>
      <c r="N2291" s="67">
        <f t="shared" si="1601"/>
        <v>26</v>
      </c>
      <c r="O2291" s="198">
        <f t="shared" si="1612"/>
        <v>1.0048517400000001</v>
      </c>
      <c r="P2291" s="203">
        <f t="shared" si="1613"/>
        <v>1.0056002500000001</v>
      </c>
      <c r="Q2291" s="203">
        <f t="shared" si="1614"/>
        <v>1.4861576190054304</v>
      </c>
      <c r="R2291" s="198">
        <f t="shared" si="1615"/>
        <v>1.4933680600000001</v>
      </c>
      <c r="S2291" s="198">
        <f t="shared" si="1616"/>
        <v>1.4614661200000001</v>
      </c>
      <c r="T2291" s="198">
        <f t="shared" si="1617"/>
        <v>685.18721606999998</v>
      </c>
      <c r="U2291" s="198">
        <f t="shared" si="1618"/>
        <v>28.658738506683108</v>
      </c>
      <c r="V2291" s="198">
        <f t="shared" si="1619"/>
        <v>200.66850083917106</v>
      </c>
      <c r="W2291" s="198">
        <f t="shared" si="1620"/>
        <v>698.16275095585422</v>
      </c>
      <c r="X2291" s="204">
        <f t="shared" si="1621"/>
        <v>0</v>
      </c>
      <c r="Y2291" s="198">
        <f t="shared" si="1622"/>
        <v>0</v>
      </c>
      <c r="Z2291" s="205">
        <f t="shared" si="1623"/>
        <v>0</v>
      </c>
      <c r="AA2291" s="198">
        <f t="shared" si="1624"/>
        <v>0</v>
      </c>
      <c r="AB2291" s="205">
        <f t="shared" si="1593"/>
        <v>5.1999999999999998E-2</v>
      </c>
      <c r="AC2291" s="140">
        <f t="shared" si="1594"/>
        <v>26</v>
      </c>
      <c r="AD2291" s="67">
        <f t="shared" si="1596"/>
        <v>30</v>
      </c>
      <c r="AE2291" s="11">
        <f t="shared" si="1597"/>
        <v>1.0036678800000001</v>
      </c>
      <c r="AF2291" s="198">
        <f t="shared" si="1625"/>
        <v>2.5131844800000001</v>
      </c>
      <c r="AG2291" s="198">
        <f t="shared" si="1626"/>
        <v>2.56077719</v>
      </c>
      <c r="AH2291" s="198">
        <f t="shared" si="1627"/>
        <v>0</v>
      </c>
      <c r="AI2291" s="196" t="str">
        <f t="shared" si="1598"/>
        <v>A+J=</v>
      </c>
      <c r="AJ2291" s="72">
        <f t="shared" si="1599"/>
        <v>46562</v>
      </c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197">
        <f t="shared" si="1592"/>
        <v>46559</v>
      </c>
      <c r="B2292" s="198">
        <f t="shared" si="1603"/>
        <v>700.93572088045539</v>
      </c>
      <c r="C2292" s="198">
        <f t="shared" si="1604"/>
        <v>468.83551161000003</v>
      </c>
      <c r="D2292" s="198">
        <f t="shared" si="1605"/>
        <v>62.103667560000076</v>
      </c>
      <c r="E2292" s="198">
        <f t="shared" si="1606"/>
        <v>406.73184404999995</v>
      </c>
      <c r="F2292" s="199">
        <f t="shared" si="1607"/>
        <v>7205.03</v>
      </c>
      <c r="G2292" s="63">
        <f t="shared" si="1602"/>
        <v>7245.38</v>
      </c>
      <c r="H2292" s="200">
        <f t="shared" si="1608"/>
        <v>46471</v>
      </c>
      <c r="I2292" s="64">
        <f t="shared" si="1609"/>
        <v>46502</v>
      </c>
      <c r="J2292" s="201">
        <f t="shared" si="1610"/>
        <v>5.6002542668107669E-3</v>
      </c>
      <c r="K2292" s="195">
        <f t="shared" si="1595"/>
        <v>46562</v>
      </c>
      <c r="L2292" s="202">
        <f t="shared" si="1611"/>
        <v>46562</v>
      </c>
      <c r="M2292" s="228">
        <f t="shared" si="1600"/>
        <v>30</v>
      </c>
      <c r="N2292" s="67">
        <f t="shared" si="1601"/>
        <v>27</v>
      </c>
      <c r="O2292" s="198">
        <f t="shared" si="1612"/>
        <v>1.00503882</v>
      </c>
      <c r="P2292" s="203">
        <f t="shared" si="1613"/>
        <v>1.0056002500000001</v>
      </c>
      <c r="Q2292" s="203">
        <f t="shared" si="1614"/>
        <v>1.4861576190054304</v>
      </c>
      <c r="R2292" s="198">
        <f t="shared" si="1615"/>
        <v>1.4936460899999999</v>
      </c>
      <c r="S2292" s="198">
        <f t="shared" si="1616"/>
        <v>1.4614661200000001</v>
      </c>
      <c r="T2292" s="198">
        <f t="shared" si="1617"/>
        <v>685.18721606999998</v>
      </c>
      <c r="U2292" s="198">
        <f t="shared" si="1618"/>
        <v>28.658738506683108</v>
      </c>
      <c r="V2292" s="198">
        <f t="shared" si="1619"/>
        <v>200.78158449377221</v>
      </c>
      <c r="W2292" s="198">
        <f t="shared" si="1620"/>
        <v>698.27583461045538</v>
      </c>
      <c r="X2292" s="204">
        <f t="shared" si="1621"/>
        <v>0</v>
      </c>
      <c r="Y2292" s="198">
        <f t="shared" si="1622"/>
        <v>0</v>
      </c>
      <c r="Z2292" s="205">
        <f t="shared" si="1623"/>
        <v>0</v>
      </c>
      <c r="AA2292" s="198">
        <f t="shared" si="1624"/>
        <v>0</v>
      </c>
      <c r="AB2292" s="205">
        <f t="shared" si="1593"/>
        <v>5.1999999999999998E-2</v>
      </c>
      <c r="AC2292" s="140">
        <f t="shared" si="1594"/>
        <v>27</v>
      </c>
      <c r="AD2292" s="67">
        <f t="shared" si="1596"/>
        <v>30</v>
      </c>
      <c r="AE2292" s="11">
        <f t="shared" si="1597"/>
        <v>1.0038092199999999</v>
      </c>
      <c r="AF2292" s="198">
        <f t="shared" si="1625"/>
        <v>2.61002884</v>
      </c>
      <c r="AG2292" s="198">
        <f t="shared" si="1626"/>
        <v>2.6598862699999999</v>
      </c>
      <c r="AH2292" s="198">
        <f t="shared" si="1627"/>
        <v>0</v>
      </c>
      <c r="AI2292" s="196" t="str">
        <f t="shared" si="1598"/>
        <v>A+J=</v>
      </c>
      <c r="AJ2292" s="72">
        <f t="shared" si="1599"/>
        <v>46562</v>
      </c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197">
        <f t="shared" si="1592"/>
        <v>46560</v>
      </c>
      <c r="B2293" s="198">
        <f t="shared" si="1603"/>
        <v>701.14798067164884</v>
      </c>
      <c r="C2293" s="198">
        <f t="shared" si="1604"/>
        <v>468.83551161000003</v>
      </c>
      <c r="D2293" s="198">
        <f t="shared" si="1605"/>
        <v>62.103667560000076</v>
      </c>
      <c r="E2293" s="198">
        <f t="shared" si="1606"/>
        <v>406.73184404999995</v>
      </c>
      <c r="F2293" s="199">
        <f t="shared" si="1607"/>
        <v>7205.03</v>
      </c>
      <c r="G2293" s="63">
        <f t="shared" si="1602"/>
        <v>7245.38</v>
      </c>
      <c r="H2293" s="200">
        <f t="shared" si="1608"/>
        <v>46471</v>
      </c>
      <c r="I2293" s="64">
        <f t="shared" si="1609"/>
        <v>46502</v>
      </c>
      <c r="J2293" s="201">
        <f t="shared" si="1610"/>
        <v>5.6002542668107669E-3</v>
      </c>
      <c r="K2293" s="195">
        <f t="shared" si="1595"/>
        <v>46562</v>
      </c>
      <c r="L2293" s="202">
        <f t="shared" si="1611"/>
        <v>46562</v>
      </c>
      <c r="M2293" s="228">
        <f t="shared" si="1600"/>
        <v>30</v>
      </c>
      <c r="N2293" s="67">
        <f t="shared" si="1601"/>
        <v>28</v>
      </c>
      <c r="O2293" s="198">
        <f t="shared" si="1612"/>
        <v>1.0052259299999999</v>
      </c>
      <c r="P2293" s="203">
        <f t="shared" si="1613"/>
        <v>1.0056002500000001</v>
      </c>
      <c r="Q2293" s="203">
        <f t="shared" si="1614"/>
        <v>1.4861576190054304</v>
      </c>
      <c r="R2293" s="198">
        <f t="shared" si="1615"/>
        <v>1.4939241700000001</v>
      </c>
      <c r="S2293" s="198">
        <f t="shared" si="1616"/>
        <v>1.4614661200000001</v>
      </c>
      <c r="T2293" s="198">
        <f t="shared" si="1617"/>
        <v>685.18721606999998</v>
      </c>
      <c r="U2293" s="198">
        <f t="shared" si="1618"/>
        <v>28.658738506683108</v>
      </c>
      <c r="V2293" s="198">
        <f t="shared" si="1619"/>
        <v>200.89468848496571</v>
      </c>
      <c r="W2293" s="198">
        <f t="shared" si="1620"/>
        <v>698.38893860164887</v>
      </c>
      <c r="X2293" s="204">
        <f t="shared" si="1621"/>
        <v>0</v>
      </c>
      <c r="Y2293" s="198">
        <f t="shared" si="1622"/>
        <v>0</v>
      </c>
      <c r="Z2293" s="205">
        <f t="shared" si="1623"/>
        <v>0</v>
      </c>
      <c r="AA2293" s="198">
        <f t="shared" si="1624"/>
        <v>0</v>
      </c>
      <c r="AB2293" s="205">
        <f t="shared" si="1593"/>
        <v>5.1999999999999998E-2</v>
      </c>
      <c r="AC2293" s="140">
        <f t="shared" si="1594"/>
        <v>28</v>
      </c>
      <c r="AD2293" s="67">
        <f t="shared" si="1596"/>
        <v>30</v>
      </c>
      <c r="AE2293" s="11">
        <f t="shared" si="1597"/>
        <v>1.003950581</v>
      </c>
      <c r="AF2293" s="198">
        <f t="shared" si="1625"/>
        <v>2.70688759</v>
      </c>
      <c r="AG2293" s="198">
        <f t="shared" si="1626"/>
        <v>2.75904207</v>
      </c>
      <c r="AH2293" s="198">
        <f t="shared" si="1627"/>
        <v>0</v>
      </c>
      <c r="AI2293" s="196" t="str">
        <f t="shared" si="1598"/>
        <v>A+J=</v>
      </c>
      <c r="AJ2293" s="72">
        <f t="shared" si="1599"/>
        <v>46562</v>
      </c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197">
        <f t="shared" si="1592"/>
        <v>46561</v>
      </c>
      <c r="B2294" s="198">
        <f t="shared" si="1603"/>
        <v>701.36030204211602</v>
      </c>
      <c r="C2294" s="198">
        <f t="shared" si="1604"/>
        <v>468.83551161000003</v>
      </c>
      <c r="D2294" s="198">
        <f t="shared" si="1605"/>
        <v>62.103667560000076</v>
      </c>
      <c r="E2294" s="198">
        <f t="shared" si="1606"/>
        <v>406.73184404999995</v>
      </c>
      <c r="F2294" s="199">
        <f t="shared" si="1607"/>
        <v>7205.03</v>
      </c>
      <c r="G2294" s="63">
        <f t="shared" si="1602"/>
        <v>7245.38</v>
      </c>
      <c r="H2294" s="200">
        <f t="shared" si="1608"/>
        <v>46471</v>
      </c>
      <c r="I2294" s="64">
        <f t="shared" si="1609"/>
        <v>46502</v>
      </c>
      <c r="J2294" s="201">
        <f t="shared" si="1610"/>
        <v>5.6002542668107669E-3</v>
      </c>
      <c r="K2294" s="195">
        <f t="shared" si="1595"/>
        <v>46562</v>
      </c>
      <c r="L2294" s="202">
        <f t="shared" si="1611"/>
        <v>46562</v>
      </c>
      <c r="M2294" s="228">
        <f t="shared" si="1600"/>
        <v>30</v>
      </c>
      <c r="N2294" s="67">
        <f t="shared" si="1601"/>
        <v>29</v>
      </c>
      <c r="O2294" s="198">
        <f t="shared" si="1612"/>
        <v>1.0054130699999999</v>
      </c>
      <c r="P2294" s="203">
        <f t="shared" si="1613"/>
        <v>1.0056002500000001</v>
      </c>
      <c r="Q2294" s="203">
        <f t="shared" si="1614"/>
        <v>1.4861576190054304</v>
      </c>
      <c r="R2294" s="198">
        <f t="shared" si="1615"/>
        <v>1.49420229</v>
      </c>
      <c r="S2294" s="198">
        <f t="shared" si="1616"/>
        <v>1.4614661200000001</v>
      </c>
      <c r="T2294" s="198">
        <f t="shared" si="1617"/>
        <v>685.18721606999998</v>
      </c>
      <c r="U2294" s="198">
        <f t="shared" si="1618"/>
        <v>28.658738506683108</v>
      </c>
      <c r="V2294" s="198">
        <f t="shared" si="1619"/>
        <v>201.00780874543287</v>
      </c>
      <c r="W2294" s="198">
        <f t="shared" si="1620"/>
        <v>698.50205886211597</v>
      </c>
      <c r="X2294" s="204">
        <f t="shared" si="1621"/>
        <v>0</v>
      </c>
      <c r="Y2294" s="198">
        <f t="shared" si="1622"/>
        <v>0</v>
      </c>
      <c r="Z2294" s="205">
        <f t="shared" si="1623"/>
        <v>0</v>
      </c>
      <c r="AA2294" s="198">
        <f t="shared" si="1624"/>
        <v>0</v>
      </c>
      <c r="AB2294" s="205">
        <f t="shared" si="1593"/>
        <v>5.1999999999999998E-2</v>
      </c>
      <c r="AC2294" s="140">
        <f t="shared" si="1594"/>
        <v>29</v>
      </c>
      <c r="AD2294" s="67">
        <f t="shared" si="1596"/>
        <v>30</v>
      </c>
      <c r="AE2294" s="11">
        <f t="shared" si="1597"/>
        <v>1.0040919610000001</v>
      </c>
      <c r="AF2294" s="198">
        <f t="shared" si="1625"/>
        <v>2.8037593599999999</v>
      </c>
      <c r="AG2294" s="198">
        <f t="shared" si="1626"/>
        <v>2.8582431800000001</v>
      </c>
      <c r="AH2294" s="198">
        <f t="shared" si="1627"/>
        <v>0</v>
      </c>
      <c r="AI2294" s="196" t="str">
        <f t="shared" si="1598"/>
        <v>A+J=</v>
      </c>
      <c r="AJ2294" s="72">
        <f t="shared" si="1599"/>
        <v>46562</v>
      </c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197">
        <f t="shared" si="1592"/>
        <v>46562</v>
      </c>
      <c r="B2295" s="198">
        <f t="shared" si="1603"/>
        <v>701.57269457649386</v>
      </c>
      <c r="C2295" s="198">
        <f t="shared" si="1604"/>
        <v>468.83551161000003</v>
      </c>
      <c r="D2295" s="198">
        <f t="shared" si="1605"/>
        <v>62.103667560000076</v>
      </c>
      <c r="E2295" s="198">
        <f t="shared" si="1606"/>
        <v>406.73184404999995</v>
      </c>
      <c r="F2295" s="199">
        <f t="shared" si="1607"/>
        <v>7205.03</v>
      </c>
      <c r="G2295" s="63">
        <f t="shared" si="1602"/>
        <v>7245.38</v>
      </c>
      <c r="H2295" s="200">
        <f t="shared" si="1608"/>
        <v>46471</v>
      </c>
      <c r="I2295" s="64">
        <f t="shared" si="1609"/>
        <v>46502</v>
      </c>
      <c r="J2295" s="201">
        <f t="shared" si="1610"/>
        <v>5.6002542668107669E-3</v>
      </c>
      <c r="K2295" s="195">
        <f t="shared" si="1595"/>
        <v>46592</v>
      </c>
      <c r="L2295" s="202">
        <f t="shared" si="1611"/>
        <v>46562</v>
      </c>
      <c r="M2295" s="228">
        <f t="shared" si="1600"/>
        <v>30</v>
      </c>
      <c r="N2295" s="67">
        <f t="shared" si="1601"/>
        <v>30</v>
      </c>
      <c r="O2295" s="198">
        <f t="shared" si="1612"/>
        <v>1.0056002500000001</v>
      </c>
      <c r="P2295" s="203">
        <f t="shared" si="1613"/>
        <v>1.0056002500000001</v>
      </c>
      <c r="Q2295" s="203">
        <f t="shared" si="1614"/>
        <v>1.4861576190054304</v>
      </c>
      <c r="R2295" s="198">
        <f t="shared" si="1615"/>
        <v>1.4944804700000001</v>
      </c>
      <c r="S2295" s="198">
        <f t="shared" si="1616"/>
        <v>1.4614661200000001</v>
      </c>
      <c r="T2295" s="198">
        <f t="shared" si="1617"/>
        <v>685.18721606999998</v>
      </c>
      <c r="U2295" s="198">
        <f t="shared" si="1618"/>
        <v>28.658738506683108</v>
      </c>
      <c r="V2295" s="198">
        <f t="shared" si="1619"/>
        <v>201.12095340981071</v>
      </c>
      <c r="W2295" s="198">
        <f t="shared" si="1620"/>
        <v>698.61520352649381</v>
      </c>
      <c r="X2295" s="204">
        <f t="shared" si="1621"/>
        <v>75</v>
      </c>
      <c r="Y2295" s="198">
        <f t="shared" si="1622"/>
        <v>1.9847504300000001</v>
      </c>
      <c r="Z2295" s="205">
        <f t="shared" si="1623"/>
        <v>1.6278999999999998E-2</v>
      </c>
      <c r="AA2295" s="198">
        <f t="shared" si="1624"/>
        <v>11.15416269</v>
      </c>
      <c r="AB2295" s="205">
        <f t="shared" si="1593"/>
        <v>5.1999999999999998E-2</v>
      </c>
      <c r="AC2295" s="140">
        <f t="shared" si="1594"/>
        <v>30</v>
      </c>
      <c r="AD2295" s="67">
        <f t="shared" si="1596"/>
        <v>30</v>
      </c>
      <c r="AE2295" s="11">
        <f t="shared" si="1597"/>
        <v>1.0042333619999999</v>
      </c>
      <c r="AF2295" s="198">
        <f t="shared" si="1625"/>
        <v>2.9006455199999999</v>
      </c>
      <c r="AG2295" s="198">
        <f t="shared" si="1626"/>
        <v>2.9574910499999998</v>
      </c>
      <c r="AH2295" s="198">
        <f t="shared" si="1627"/>
        <v>14.054808209999999</v>
      </c>
      <c r="AI2295" s="196" t="str">
        <f t="shared" si="1598"/>
        <v>A+J=</v>
      </c>
      <c r="AJ2295" s="72">
        <f t="shared" si="1599"/>
        <v>46562</v>
      </c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197">
        <f t="shared" si="1592"/>
        <v>46563</v>
      </c>
      <c r="B2296" s="198">
        <f t="shared" si="1603"/>
        <v>687.67103278215984</v>
      </c>
      <c r="C2296" s="198">
        <f t="shared" si="1604"/>
        <v>461.20333832</v>
      </c>
      <c r="D2296" s="198">
        <f t="shared" si="1605"/>
        <v>54.471494269999994</v>
      </c>
      <c r="E2296" s="198">
        <f t="shared" si="1606"/>
        <v>406.73184405000001</v>
      </c>
      <c r="F2296" s="199">
        <f t="shared" si="1607"/>
        <v>7205.03</v>
      </c>
      <c r="G2296" s="63">
        <f t="shared" si="1602"/>
        <v>7245.38</v>
      </c>
      <c r="H2296" s="200">
        <f t="shared" si="1608"/>
        <v>46502</v>
      </c>
      <c r="I2296" s="64">
        <f t="shared" si="1609"/>
        <v>46532</v>
      </c>
      <c r="J2296" s="201">
        <f t="shared" si="1610"/>
        <v>5.6002542668107669E-3</v>
      </c>
      <c r="K2296" s="195">
        <f t="shared" si="1595"/>
        <v>46592</v>
      </c>
      <c r="L2296" s="202">
        <f t="shared" si="1611"/>
        <v>46592</v>
      </c>
      <c r="M2296" s="228">
        <f t="shared" si="1600"/>
        <v>30</v>
      </c>
      <c r="N2296" s="67">
        <f t="shared" si="1601"/>
        <v>1</v>
      </c>
      <c r="O2296" s="198">
        <f t="shared" si="1612"/>
        <v>1.0001861700000001</v>
      </c>
      <c r="P2296" s="203">
        <f t="shared" si="1613"/>
        <v>1.0056002500000001</v>
      </c>
      <c r="Q2296" s="203">
        <f t="shared" si="1614"/>
        <v>1.4944804732112658</v>
      </c>
      <c r="R2296" s="198">
        <f t="shared" si="1615"/>
        <v>1.4947587</v>
      </c>
      <c r="S2296" s="198">
        <f t="shared" si="1616"/>
        <v>1.4614661200000001</v>
      </c>
      <c r="T2296" s="198">
        <f t="shared" si="1617"/>
        <v>674.03305337999996</v>
      </c>
      <c r="U2296" s="198">
        <f t="shared" si="1618"/>
        <v>25.136749111379135</v>
      </c>
      <c r="V2296" s="198">
        <f t="shared" si="1619"/>
        <v>201.23411841078072</v>
      </c>
      <c r="W2296" s="198">
        <f t="shared" si="1620"/>
        <v>687.57420584215981</v>
      </c>
      <c r="X2296" s="204">
        <f t="shared" si="1621"/>
        <v>0</v>
      </c>
      <c r="Y2296" s="198">
        <f t="shared" si="1622"/>
        <v>0</v>
      </c>
      <c r="Z2296" s="205">
        <f t="shared" si="1623"/>
        <v>0</v>
      </c>
      <c r="AA2296" s="198">
        <f t="shared" si="1624"/>
        <v>0</v>
      </c>
      <c r="AB2296" s="205">
        <f t="shared" si="1593"/>
        <v>5.1999999999999998E-2</v>
      </c>
      <c r="AC2296" s="140">
        <f t="shared" si="1594"/>
        <v>1</v>
      </c>
      <c r="AD2296" s="67">
        <f t="shared" si="1596"/>
        <v>30</v>
      </c>
      <c r="AE2296" s="11">
        <f t="shared" si="1597"/>
        <v>1.000140824</v>
      </c>
      <c r="AF2296" s="198">
        <f t="shared" si="1625"/>
        <v>9.4920030000000002E-2</v>
      </c>
      <c r="AG2296" s="198">
        <f t="shared" si="1626"/>
        <v>9.682694E-2</v>
      </c>
      <c r="AH2296" s="198">
        <f t="shared" si="1627"/>
        <v>0</v>
      </c>
      <c r="AI2296" s="196" t="str">
        <f t="shared" si="1598"/>
        <v>A+J=</v>
      </c>
      <c r="AJ2296" s="72">
        <f t="shared" si="1599"/>
        <v>46592</v>
      </c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197">
        <f t="shared" si="1592"/>
        <v>46564</v>
      </c>
      <c r="B2297" s="198">
        <f t="shared" si="1603"/>
        <v>687.8810866424036</v>
      </c>
      <c r="C2297" s="198">
        <f t="shared" si="1604"/>
        <v>461.20333832</v>
      </c>
      <c r="D2297" s="198">
        <f t="shared" si="1605"/>
        <v>54.471494269999994</v>
      </c>
      <c r="E2297" s="198">
        <f t="shared" si="1606"/>
        <v>406.73184405000001</v>
      </c>
      <c r="F2297" s="199">
        <f t="shared" si="1607"/>
        <v>7205.03</v>
      </c>
      <c r="G2297" s="63">
        <f t="shared" si="1602"/>
        <v>7245.38</v>
      </c>
      <c r="H2297" s="200">
        <f t="shared" si="1608"/>
        <v>46502</v>
      </c>
      <c r="I2297" s="64">
        <f t="shared" si="1609"/>
        <v>46532</v>
      </c>
      <c r="J2297" s="201">
        <f t="shared" si="1610"/>
        <v>5.6002542668107669E-3</v>
      </c>
      <c r="K2297" s="195">
        <f t="shared" si="1595"/>
        <v>46592</v>
      </c>
      <c r="L2297" s="202">
        <f t="shared" si="1611"/>
        <v>46592</v>
      </c>
      <c r="M2297" s="228">
        <f t="shared" si="1600"/>
        <v>30</v>
      </c>
      <c r="N2297" s="67">
        <f t="shared" si="1601"/>
        <v>2</v>
      </c>
      <c r="O2297" s="198">
        <f t="shared" si="1612"/>
        <v>1.00037237</v>
      </c>
      <c r="P2297" s="203">
        <f t="shared" si="1613"/>
        <v>1.0056002500000001</v>
      </c>
      <c r="Q2297" s="203">
        <f t="shared" si="1614"/>
        <v>1.4944804732112658</v>
      </c>
      <c r="R2297" s="198">
        <f t="shared" si="1615"/>
        <v>1.4950369699999999</v>
      </c>
      <c r="S2297" s="198">
        <f t="shared" si="1616"/>
        <v>1.4614661200000001</v>
      </c>
      <c r="T2297" s="198">
        <f t="shared" si="1617"/>
        <v>674.03305337999996</v>
      </c>
      <c r="U2297" s="198">
        <f t="shared" si="1618"/>
        <v>25.136749111379135</v>
      </c>
      <c r="V2297" s="198">
        <f t="shared" si="1619"/>
        <v>201.34729968102448</v>
      </c>
      <c r="W2297" s="198">
        <f t="shared" si="1620"/>
        <v>687.6873871124036</v>
      </c>
      <c r="X2297" s="204">
        <f t="shared" si="1621"/>
        <v>0</v>
      </c>
      <c r="Y2297" s="198">
        <f t="shared" si="1622"/>
        <v>0</v>
      </c>
      <c r="Z2297" s="205">
        <f t="shared" si="1623"/>
        <v>0</v>
      </c>
      <c r="AA2297" s="198">
        <f t="shared" si="1624"/>
        <v>0</v>
      </c>
      <c r="AB2297" s="205">
        <f t="shared" si="1593"/>
        <v>5.1999999999999998E-2</v>
      </c>
      <c r="AC2297" s="140">
        <f t="shared" si="1594"/>
        <v>2</v>
      </c>
      <c r="AD2297" s="67">
        <f t="shared" si="1596"/>
        <v>30</v>
      </c>
      <c r="AE2297" s="11">
        <f t="shared" si="1597"/>
        <v>1.000281668</v>
      </c>
      <c r="AF2297" s="198">
        <f t="shared" si="1625"/>
        <v>0.18985353999999999</v>
      </c>
      <c r="AG2297" s="198">
        <f t="shared" si="1626"/>
        <v>0.19369953000000001</v>
      </c>
      <c r="AH2297" s="198">
        <f t="shared" si="1627"/>
        <v>0</v>
      </c>
      <c r="AI2297" s="196" t="str">
        <f t="shared" si="1598"/>
        <v>A+J=</v>
      </c>
      <c r="AJ2297" s="72">
        <f t="shared" si="1599"/>
        <v>46592</v>
      </c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197">
        <f t="shared" si="1592"/>
        <v>46565</v>
      </c>
      <c r="B2298" s="198">
        <f t="shared" si="1603"/>
        <v>688.09121054655805</v>
      </c>
      <c r="C2298" s="198">
        <f t="shared" si="1604"/>
        <v>461.20333832</v>
      </c>
      <c r="D2298" s="198">
        <f t="shared" si="1605"/>
        <v>54.471494269999994</v>
      </c>
      <c r="E2298" s="198">
        <f t="shared" si="1606"/>
        <v>406.73184405000001</v>
      </c>
      <c r="F2298" s="199">
        <f t="shared" si="1607"/>
        <v>7205.03</v>
      </c>
      <c r="G2298" s="63">
        <f t="shared" si="1602"/>
        <v>7245.38</v>
      </c>
      <c r="H2298" s="200">
        <f t="shared" si="1608"/>
        <v>46502</v>
      </c>
      <c r="I2298" s="64">
        <f t="shared" si="1609"/>
        <v>46532</v>
      </c>
      <c r="J2298" s="201">
        <f t="shared" si="1610"/>
        <v>5.6002542668107669E-3</v>
      </c>
      <c r="K2298" s="195">
        <f t="shared" si="1595"/>
        <v>46592</v>
      </c>
      <c r="L2298" s="202">
        <f t="shared" si="1611"/>
        <v>46592</v>
      </c>
      <c r="M2298" s="228">
        <f t="shared" si="1600"/>
        <v>30</v>
      </c>
      <c r="N2298" s="67">
        <f t="shared" si="1601"/>
        <v>3</v>
      </c>
      <c r="O2298" s="198">
        <f t="shared" si="1612"/>
        <v>1.0005586099999999</v>
      </c>
      <c r="P2298" s="203">
        <f t="shared" si="1613"/>
        <v>1.0056002500000001</v>
      </c>
      <c r="Q2298" s="203">
        <f t="shared" si="1614"/>
        <v>1.4944804732112658</v>
      </c>
      <c r="R2298" s="198">
        <f t="shared" si="1615"/>
        <v>1.4953152999999999</v>
      </c>
      <c r="S2298" s="198">
        <f t="shared" si="1616"/>
        <v>1.4614661200000001</v>
      </c>
      <c r="T2298" s="198">
        <f t="shared" si="1617"/>
        <v>674.03305337999996</v>
      </c>
      <c r="U2298" s="198">
        <f t="shared" si="1618"/>
        <v>25.136749111379135</v>
      </c>
      <c r="V2298" s="198">
        <f t="shared" si="1619"/>
        <v>201.46050535517892</v>
      </c>
      <c r="W2298" s="198">
        <f t="shared" si="1620"/>
        <v>687.80059278655801</v>
      </c>
      <c r="X2298" s="204">
        <f t="shared" si="1621"/>
        <v>0</v>
      </c>
      <c r="Y2298" s="198">
        <f t="shared" si="1622"/>
        <v>0</v>
      </c>
      <c r="Z2298" s="205">
        <f t="shared" si="1623"/>
        <v>0</v>
      </c>
      <c r="AA2298" s="198">
        <f t="shared" si="1624"/>
        <v>0</v>
      </c>
      <c r="AB2298" s="205">
        <f t="shared" si="1593"/>
        <v>5.1999999999999998E-2</v>
      </c>
      <c r="AC2298" s="140">
        <f t="shared" si="1594"/>
        <v>3</v>
      </c>
      <c r="AD2298" s="67">
        <f t="shared" si="1596"/>
        <v>30</v>
      </c>
      <c r="AE2298" s="11">
        <f t="shared" si="1597"/>
        <v>1.000422532</v>
      </c>
      <c r="AF2298" s="198">
        <f t="shared" si="1625"/>
        <v>0.28480053</v>
      </c>
      <c r="AG2298" s="198">
        <f t="shared" si="1626"/>
        <v>0.29061776</v>
      </c>
      <c r="AH2298" s="198">
        <f t="shared" si="1627"/>
        <v>0</v>
      </c>
      <c r="AI2298" s="196" t="str">
        <f t="shared" si="1598"/>
        <v>A+J=</v>
      </c>
      <c r="AJ2298" s="72">
        <f t="shared" si="1599"/>
        <v>46592</v>
      </c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197">
        <f t="shared" si="1592"/>
        <v>46566</v>
      </c>
      <c r="B2299" s="198">
        <f t="shared" si="1603"/>
        <v>688.30140382462321</v>
      </c>
      <c r="C2299" s="198">
        <f t="shared" si="1604"/>
        <v>461.20333832</v>
      </c>
      <c r="D2299" s="198">
        <f t="shared" si="1605"/>
        <v>54.471494269999994</v>
      </c>
      <c r="E2299" s="198">
        <f t="shared" si="1606"/>
        <v>406.73184405000001</v>
      </c>
      <c r="F2299" s="199">
        <f t="shared" si="1607"/>
        <v>7205.03</v>
      </c>
      <c r="G2299" s="63">
        <f t="shared" si="1602"/>
        <v>7245.38</v>
      </c>
      <c r="H2299" s="200">
        <f t="shared" si="1608"/>
        <v>46502</v>
      </c>
      <c r="I2299" s="64">
        <f t="shared" si="1609"/>
        <v>46532</v>
      </c>
      <c r="J2299" s="201">
        <f t="shared" si="1610"/>
        <v>5.6002542668107669E-3</v>
      </c>
      <c r="K2299" s="195">
        <f t="shared" si="1595"/>
        <v>46592</v>
      </c>
      <c r="L2299" s="202">
        <f t="shared" si="1611"/>
        <v>46592</v>
      </c>
      <c r="M2299" s="228">
        <f t="shared" si="1600"/>
        <v>30</v>
      </c>
      <c r="N2299" s="67">
        <f t="shared" si="1601"/>
        <v>4</v>
      </c>
      <c r="O2299" s="198">
        <f t="shared" si="1612"/>
        <v>1.00074489</v>
      </c>
      <c r="P2299" s="203">
        <f t="shared" si="1613"/>
        <v>1.0056002500000001</v>
      </c>
      <c r="Q2299" s="203">
        <f t="shared" si="1614"/>
        <v>1.4944804732112658</v>
      </c>
      <c r="R2299" s="198">
        <f t="shared" si="1615"/>
        <v>1.49559369</v>
      </c>
      <c r="S2299" s="198">
        <f t="shared" si="1616"/>
        <v>1.4614661200000001</v>
      </c>
      <c r="T2299" s="198">
        <f t="shared" si="1617"/>
        <v>674.03305337999996</v>
      </c>
      <c r="U2299" s="198">
        <f t="shared" si="1618"/>
        <v>25.136749111379135</v>
      </c>
      <c r="V2299" s="198">
        <f t="shared" si="1619"/>
        <v>201.57373543324402</v>
      </c>
      <c r="W2299" s="198">
        <f t="shared" si="1620"/>
        <v>687.91382286462317</v>
      </c>
      <c r="X2299" s="204">
        <f t="shared" si="1621"/>
        <v>0</v>
      </c>
      <c r="Y2299" s="198">
        <f t="shared" si="1622"/>
        <v>0</v>
      </c>
      <c r="Z2299" s="205">
        <f t="shared" si="1623"/>
        <v>0</v>
      </c>
      <c r="AA2299" s="198">
        <f t="shared" si="1624"/>
        <v>0</v>
      </c>
      <c r="AB2299" s="205">
        <f t="shared" si="1593"/>
        <v>5.1999999999999998E-2</v>
      </c>
      <c r="AC2299" s="140">
        <f t="shared" si="1594"/>
        <v>4</v>
      </c>
      <c r="AD2299" s="67">
        <f t="shared" si="1596"/>
        <v>30</v>
      </c>
      <c r="AE2299" s="11">
        <f t="shared" si="1597"/>
        <v>1.000563415</v>
      </c>
      <c r="AF2299" s="198">
        <f t="shared" si="1625"/>
        <v>0.37976032999999998</v>
      </c>
      <c r="AG2299" s="198">
        <f t="shared" si="1626"/>
        <v>0.38758095999999997</v>
      </c>
      <c r="AH2299" s="198">
        <f t="shared" si="1627"/>
        <v>0</v>
      </c>
      <c r="AI2299" s="196" t="str">
        <f t="shared" si="1598"/>
        <v>A+J=</v>
      </c>
      <c r="AJ2299" s="72">
        <f t="shared" si="1599"/>
        <v>46592</v>
      </c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197">
        <f t="shared" si="1592"/>
        <v>46567</v>
      </c>
      <c r="B2300" s="198">
        <f t="shared" si="1603"/>
        <v>688.51166381928044</v>
      </c>
      <c r="C2300" s="198">
        <f t="shared" si="1604"/>
        <v>461.20333832</v>
      </c>
      <c r="D2300" s="198">
        <f t="shared" si="1605"/>
        <v>54.471494269999994</v>
      </c>
      <c r="E2300" s="198">
        <f t="shared" si="1606"/>
        <v>406.73184405000001</v>
      </c>
      <c r="F2300" s="199">
        <f t="shared" si="1607"/>
        <v>7205.03</v>
      </c>
      <c r="G2300" s="63">
        <f t="shared" si="1602"/>
        <v>7245.38</v>
      </c>
      <c r="H2300" s="200">
        <f t="shared" si="1608"/>
        <v>46502</v>
      </c>
      <c r="I2300" s="64">
        <f t="shared" si="1609"/>
        <v>46532</v>
      </c>
      <c r="J2300" s="201">
        <f t="shared" si="1610"/>
        <v>5.6002542668107669E-3</v>
      </c>
      <c r="K2300" s="195">
        <f t="shared" si="1595"/>
        <v>46592</v>
      </c>
      <c r="L2300" s="202">
        <f t="shared" si="1611"/>
        <v>46592</v>
      </c>
      <c r="M2300" s="228">
        <f t="shared" si="1600"/>
        <v>30</v>
      </c>
      <c r="N2300" s="67">
        <f t="shared" si="1601"/>
        <v>5</v>
      </c>
      <c r="O2300" s="198">
        <f t="shared" si="1612"/>
        <v>1.0009311999999999</v>
      </c>
      <c r="P2300" s="203">
        <f t="shared" si="1613"/>
        <v>1.0056002500000001</v>
      </c>
      <c r="Q2300" s="203">
        <f t="shared" si="1614"/>
        <v>1.4944804732112658</v>
      </c>
      <c r="R2300" s="198">
        <f t="shared" si="1615"/>
        <v>1.49587213</v>
      </c>
      <c r="S2300" s="198">
        <f t="shared" si="1616"/>
        <v>1.4614661200000001</v>
      </c>
      <c r="T2300" s="198">
        <f t="shared" si="1617"/>
        <v>674.03305337999996</v>
      </c>
      <c r="U2300" s="198">
        <f t="shared" si="1618"/>
        <v>25.136749111379135</v>
      </c>
      <c r="V2300" s="198">
        <f t="shared" si="1619"/>
        <v>201.68698584790133</v>
      </c>
      <c r="W2300" s="198">
        <f t="shared" si="1620"/>
        <v>688.02707327928044</v>
      </c>
      <c r="X2300" s="204">
        <f t="shared" si="1621"/>
        <v>0</v>
      </c>
      <c r="Y2300" s="198">
        <f t="shared" si="1622"/>
        <v>0</v>
      </c>
      <c r="Z2300" s="205">
        <f t="shared" si="1623"/>
        <v>0</v>
      </c>
      <c r="AA2300" s="198">
        <f t="shared" si="1624"/>
        <v>0</v>
      </c>
      <c r="AB2300" s="205">
        <f t="shared" si="1593"/>
        <v>5.1999999999999998E-2</v>
      </c>
      <c r="AC2300" s="140">
        <f t="shared" si="1594"/>
        <v>5</v>
      </c>
      <c r="AD2300" s="67">
        <f t="shared" si="1596"/>
        <v>30</v>
      </c>
      <c r="AE2300" s="11">
        <f t="shared" si="1597"/>
        <v>1.000704319</v>
      </c>
      <c r="AF2300" s="198">
        <f t="shared" si="1625"/>
        <v>0.47473428000000001</v>
      </c>
      <c r="AG2300" s="198">
        <f t="shared" si="1626"/>
        <v>0.48459054000000001</v>
      </c>
      <c r="AH2300" s="198">
        <f t="shared" si="1627"/>
        <v>0</v>
      </c>
      <c r="AI2300" s="196" t="str">
        <f t="shared" si="1598"/>
        <v>A+J=</v>
      </c>
      <c r="AJ2300" s="72">
        <f t="shared" si="1599"/>
        <v>46592</v>
      </c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197">
        <f t="shared" si="1592"/>
        <v>46568</v>
      </c>
      <c r="B2301" s="198">
        <f t="shared" si="1603"/>
        <v>688.72198915052991</v>
      </c>
      <c r="C2301" s="198">
        <f t="shared" si="1604"/>
        <v>461.20333832</v>
      </c>
      <c r="D2301" s="198">
        <f t="shared" si="1605"/>
        <v>54.471494269999994</v>
      </c>
      <c r="E2301" s="198">
        <f t="shared" si="1606"/>
        <v>406.73184405000001</v>
      </c>
      <c r="F2301" s="199">
        <f t="shared" si="1607"/>
        <v>7205.03</v>
      </c>
      <c r="G2301" s="63">
        <f t="shared" si="1602"/>
        <v>7245.38</v>
      </c>
      <c r="H2301" s="200">
        <f t="shared" si="1608"/>
        <v>46502</v>
      </c>
      <c r="I2301" s="64">
        <f t="shared" si="1609"/>
        <v>46532</v>
      </c>
      <c r="J2301" s="201">
        <f t="shared" si="1610"/>
        <v>5.6002542668107669E-3</v>
      </c>
      <c r="K2301" s="195">
        <f t="shared" si="1595"/>
        <v>46592</v>
      </c>
      <c r="L2301" s="202">
        <f t="shared" si="1611"/>
        <v>46592</v>
      </c>
      <c r="M2301" s="228">
        <f t="shared" si="1600"/>
        <v>30</v>
      </c>
      <c r="N2301" s="67">
        <f t="shared" si="1601"/>
        <v>6</v>
      </c>
      <c r="O2301" s="198">
        <f t="shared" si="1612"/>
        <v>1.00111755</v>
      </c>
      <c r="P2301" s="203">
        <f t="shared" si="1613"/>
        <v>1.0056002500000001</v>
      </c>
      <c r="Q2301" s="203">
        <f t="shared" si="1614"/>
        <v>1.4944804732112658</v>
      </c>
      <c r="R2301" s="198">
        <f t="shared" si="1615"/>
        <v>1.4961506200000001</v>
      </c>
      <c r="S2301" s="198">
        <f t="shared" si="1616"/>
        <v>1.4614661200000001</v>
      </c>
      <c r="T2301" s="198">
        <f t="shared" si="1617"/>
        <v>674.03305337999996</v>
      </c>
      <c r="U2301" s="198">
        <f t="shared" si="1618"/>
        <v>25.136749111379135</v>
      </c>
      <c r="V2301" s="198">
        <f t="shared" si="1619"/>
        <v>201.80025659915086</v>
      </c>
      <c r="W2301" s="198">
        <f t="shared" si="1620"/>
        <v>688.14034403052995</v>
      </c>
      <c r="X2301" s="204">
        <f t="shared" si="1621"/>
        <v>0</v>
      </c>
      <c r="Y2301" s="198">
        <f t="shared" si="1622"/>
        <v>0</v>
      </c>
      <c r="Z2301" s="205">
        <f t="shared" si="1623"/>
        <v>0</v>
      </c>
      <c r="AA2301" s="198">
        <f t="shared" si="1624"/>
        <v>0</v>
      </c>
      <c r="AB2301" s="205">
        <f t="shared" si="1593"/>
        <v>5.1999999999999998E-2</v>
      </c>
      <c r="AC2301" s="140">
        <f t="shared" si="1594"/>
        <v>6</v>
      </c>
      <c r="AD2301" s="67">
        <f t="shared" si="1596"/>
        <v>30</v>
      </c>
      <c r="AE2301" s="11">
        <f t="shared" si="1597"/>
        <v>1.000845242</v>
      </c>
      <c r="AF2301" s="198">
        <f t="shared" si="1625"/>
        <v>0.56972104000000001</v>
      </c>
      <c r="AG2301" s="198">
        <f t="shared" si="1626"/>
        <v>0.58164512000000002</v>
      </c>
      <c r="AH2301" s="198">
        <f t="shared" si="1627"/>
        <v>0</v>
      </c>
      <c r="AI2301" s="196" t="str">
        <f t="shared" si="1598"/>
        <v>A+J=</v>
      </c>
      <c r="AJ2301" s="72">
        <f t="shared" si="1599"/>
        <v>46592</v>
      </c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197">
        <f t="shared" si="1592"/>
        <v>46569</v>
      </c>
      <c r="B2302" s="198">
        <f t="shared" si="1603"/>
        <v>688.93237645105319</v>
      </c>
      <c r="C2302" s="198">
        <f t="shared" si="1604"/>
        <v>461.20333832</v>
      </c>
      <c r="D2302" s="198">
        <f t="shared" si="1605"/>
        <v>54.471494269999994</v>
      </c>
      <c r="E2302" s="198">
        <f t="shared" si="1606"/>
        <v>406.73184405000001</v>
      </c>
      <c r="F2302" s="199">
        <f t="shared" si="1607"/>
        <v>7205.03</v>
      </c>
      <c r="G2302" s="63">
        <f t="shared" si="1602"/>
        <v>7245.38</v>
      </c>
      <c r="H2302" s="200">
        <f t="shared" si="1608"/>
        <v>46502</v>
      </c>
      <c r="I2302" s="64">
        <f t="shared" si="1609"/>
        <v>46532</v>
      </c>
      <c r="J2302" s="201">
        <f t="shared" si="1610"/>
        <v>5.6002542668107669E-3</v>
      </c>
      <c r="K2302" s="195">
        <f t="shared" si="1595"/>
        <v>46592</v>
      </c>
      <c r="L2302" s="202">
        <f t="shared" si="1611"/>
        <v>46592</v>
      </c>
      <c r="M2302" s="228">
        <f t="shared" si="1600"/>
        <v>30</v>
      </c>
      <c r="N2302" s="67">
        <f t="shared" si="1601"/>
        <v>7</v>
      </c>
      <c r="O2302" s="198">
        <f t="shared" si="1612"/>
        <v>1.00130392</v>
      </c>
      <c r="P2302" s="203">
        <f t="shared" si="1613"/>
        <v>1.0056002500000001</v>
      </c>
      <c r="Q2302" s="203">
        <f t="shared" si="1614"/>
        <v>1.4944804732112658</v>
      </c>
      <c r="R2302" s="198">
        <f t="shared" si="1615"/>
        <v>1.49642915</v>
      </c>
      <c r="S2302" s="198">
        <f t="shared" si="1616"/>
        <v>1.4614661200000001</v>
      </c>
      <c r="T2302" s="198">
        <f t="shared" si="1617"/>
        <v>674.03305337999996</v>
      </c>
      <c r="U2302" s="198">
        <f t="shared" si="1618"/>
        <v>25.136749111379135</v>
      </c>
      <c r="V2302" s="198">
        <f t="shared" si="1619"/>
        <v>201.91354361967404</v>
      </c>
      <c r="W2302" s="198">
        <f t="shared" si="1620"/>
        <v>688.25363105105316</v>
      </c>
      <c r="X2302" s="204">
        <f t="shared" si="1621"/>
        <v>0</v>
      </c>
      <c r="Y2302" s="198">
        <f t="shared" si="1622"/>
        <v>0</v>
      </c>
      <c r="Z2302" s="205">
        <f t="shared" si="1623"/>
        <v>0</v>
      </c>
      <c r="AA2302" s="198">
        <f t="shared" si="1624"/>
        <v>0</v>
      </c>
      <c r="AB2302" s="205">
        <f t="shared" si="1593"/>
        <v>5.1999999999999998E-2</v>
      </c>
      <c r="AC2302" s="140">
        <f t="shared" si="1594"/>
        <v>7</v>
      </c>
      <c r="AD2302" s="67">
        <f t="shared" si="1596"/>
        <v>30</v>
      </c>
      <c r="AE2302" s="11">
        <f t="shared" si="1597"/>
        <v>1.0009861849999999</v>
      </c>
      <c r="AF2302" s="198">
        <f t="shared" si="1625"/>
        <v>0.66472127999999997</v>
      </c>
      <c r="AG2302" s="198">
        <f t="shared" si="1626"/>
        <v>0.67874540000000005</v>
      </c>
      <c r="AH2302" s="198">
        <f t="shared" si="1627"/>
        <v>0</v>
      </c>
      <c r="AI2302" s="196" t="str">
        <f t="shared" si="1598"/>
        <v>A+J=</v>
      </c>
      <c r="AJ2302" s="72">
        <f t="shared" si="1599"/>
        <v>46592</v>
      </c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197">
        <f t="shared" si="1592"/>
        <v>46570</v>
      </c>
      <c r="B2303" s="198">
        <f t="shared" si="1603"/>
        <v>689.1428379628054</v>
      </c>
      <c r="C2303" s="198">
        <f t="shared" si="1604"/>
        <v>461.20333832</v>
      </c>
      <c r="D2303" s="198">
        <f t="shared" si="1605"/>
        <v>54.471494269999994</v>
      </c>
      <c r="E2303" s="198">
        <f t="shared" si="1606"/>
        <v>406.73184405000001</v>
      </c>
      <c r="F2303" s="199">
        <f t="shared" si="1607"/>
        <v>7205.03</v>
      </c>
      <c r="G2303" s="63">
        <f t="shared" si="1602"/>
        <v>7245.38</v>
      </c>
      <c r="H2303" s="200">
        <f t="shared" si="1608"/>
        <v>46502</v>
      </c>
      <c r="I2303" s="64">
        <f t="shared" si="1609"/>
        <v>46532</v>
      </c>
      <c r="J2303" s="201">
        <f t="shared" si="1610"/>
        <v>5.6002542668107669E-3</v>
      </c>
      <c r="K2303" s="195">
        <f t="shared" si="1595"/>
        <v>46592</v>
      </c>
      <c r="L2303" s="202">
        <f t="shared" si="1611"/>
        <v>46592</v>
      </c>
      <c r="M2303" s="228">
        <f t="shared" si="1600"/>
        <v>30</v>
      </c>
      <c r="N2303" s="67">
        <f t="shared" si="1601"/>
        <v>8</v>
      </c>
      <c r="O2303" s="198">
        <f t="shared" si="1612"/>
        <v>1.0014903399999999</v>
      </c>
      <c r="P2303" s="203">
        <f t="shared" si="1613"/>
        <v>1.0056002500000001</v>
      </c>
      <c r="Q2303" s="203">
        <f t="shared" si="1614"/>
        <v>1.4944804732112658</v>
      </c>
      <c r="R2303" s="198">
        <f t="shared" si="1615"/>
        <v>1.4967077499999999</v>
      </c>
      <c r="S2303" s="198">
        <f t="shared" si="1616"/>
        <v>1.4614661200000001</v>
      </c>
      <c r="T2303" s="198">
        <f t="shared" si="1617"/>
        <v>674.03305337999996</v>
      </c>
      <c r="U2303" s="198">
        <f t="shared" si="1618"/>
        <v>25.136749111379135</v>
      </c>
      <c r="V2303" s="198">
        <f t="shared" si="1619"/>
        <v>202.02685911142635</v>
      </c>
      <c r="W2303" s="198">
        <f t="shared" si="1620"/>
        <v>688.36694654280541</v>
      </c>
      <c r="X2303" s="204">
        <f t="shared" si="1621"/>
        <v>0</v>
      </c>
      <c r="Y2303" s="198">
        <f t="shared" si="1622"/>
        <v>0</v>
      </c>
      <c r="Z2303" s="205">
        <f t="shared" si="1623"/>
        <v>0</v>
      </c>
      <c r="AA2303" s="198">
        <f t="shared" si="1624"/>
        <v>0</v>
      </c>
      <c r="AB2303" s="205">
        <f t="shared" si="1593"/>
        <v>5.1999999999999998E-2</v>
      </c>
      <c r="AC2303" s="140">
        <f t="shared" si="1594"/>
        <v>8</v>
      </c>
      <c r="AD2303" s="67">
        <f t="shared" si="1596"/>
        <v>30</v>
      </c>
      <c r="AE2303" s="11">
        <f t="shared" si="1597"/>
        <v>1.0011271479999999</v>
      </c>
      <c r="AF2303" s="198">
        <f t="shared" si="1625"/>
        <v>0.75973500000000005</v>
      </c>
      <c r="AG2303" s="198">
        <f t="shared" si="1626"/>
        <v>0.77589142</v>
      </c>
      <c r="AH2303" s="198">
        <f t="shared" si="1627"/>
        <v>0</v>
      </c>
      <c r="AI2303" s="196" t="str">
        <f t="shared" si="1598"/>
        <v>A+J=</v>
      </c>
      <c r="AJ2303" s="72">
        <f t="shared" si="1599"/>
        <v>46592</v>
      </c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197">
        <f t="shared" si="1592"/>
        <v>46571</v>
      </c>
      <c r="B2304" s="198">
        <f t="shared" si="1603"/>
        <v>689.35336555114998</v>
      </c>
      <c r="C2304" s="198">
        <f t="shared" si="1604"/>
        <v>461.20333832</v>
      </c>
      <c r="D2304" s="198">
        <f t="shared" si="1605"/>
        <v>54.471494269999994</v>
      </c>
      <c r="E2304" s="198">
        <f t="shared" si="1606"/>
        <v>406.73184405000001</v>
      </c>
      <c r="F2304" s="199">
        <f t="shared" si="1607"/>
        <v>7205.03</v>
      </c>
      <c r="G2304" s="63">
        <f t="shared" si="1602"/>
        <v>7245.38</v>
      </c>
      <c r="H2304" s="200">
        <f t="shared" si="1608"/>
        <v>46502</v>
      </c>
      <c r="I2304" s="64">
        <f t="shared" si="1609"/>
        <v>46532</v>
      </c>
      <c r="J2304" s="201">
        <f t="shared" si="1610"/>
        <v>5.6002542668107669E-3</v>
      </c>
      <c r="K2304" s="195">
        <f t="shared" si="1595"/>
        <v>46592</v>
      </c>
      <c r="L2304" s="202">
        <f t="shared" si="1611"/>
        <v>46592</v>
      </c>
      <c r="M2304" s="228">
        <f t="shared" si="1600"/>
        <v>30</v>
      </c>
      <c r="N2304" s="67">
        <f t="shared" si="1601"/>
        <v>9</v>
      </c>
      <c r="O2304" s="198">
        <f t="shared" si="1612"/>
        <v>1.0016767900000001</v>
      </c>
      <c r="P2304" s="203">
        <f t="shared" si="1613"/>
        <v>1.0056002500000001</v>
      </c>
      <c r="Q2304" s="203">
        <f t="shared" si="1614"/>
        <v>1.4944804732112658</v>
      </c>
      <c r="R2304" s="198">
        <f t="shared" si="1615"/>
        <v>1.4969863999999999</v>
      </c>
      <c r="S2304" s="198">
        <f t="shared" si="1616"/>
        <v>1.4614661200000001</v>
      </c>
      <c r="T2304" s="198">
        <f t="shared" si="1617"/>
        <v>674.03305337999996</v>
      </c>
      <c r="U2304" s="198">
        <f t="shared" si="1618"/>
        <v>25.136749111379135</v>
      </c>
      <c r="V2304" s="198">
        <f t="shared" si="1619"/>
        <v>202.14019493977091</v>
      </c>
      <c r="W2304" s="198">
        <f t="shared" si="1620"/>
        <v>688.48028237115</v>
      </c>
      <c r="X2304" s="204">
        <f t="shared" si="1621"/>
        <v>0</v>
      </c>
      <c r="Y2304" s="198">
        <f t="shared" si="1622"/>
        <v>0</v>
      </c>
      <c r="Z2304" s="205">
        <f t="shared" si="1623"/>
        <v>0</v>
      </c>
      <c r="AA2304" s="198">
        <f t="shared" si="1624"/>
        <v>0</v>
      </c>
      <c r="AB2304" s="205">
        <f t="shared" si="1593"/>
        <v>5.1999999999999998E-2</v>
      </c>
      <c r="AC2304" s="140">
        <f t="shared" si="1594"/>
        <v>9</v>
      </c>
      <c r="AD2304" s="67">
        <f t="shared" si="1596"/>
        <v>30</v>
      </c>
      <c r="AE2304" s="11">
        <f t="shared" si="1597"/>
        <v>1.001268131</v>
      </c>
      <c r="AF2304" s="198">
        <f t="shared" si="1625"/>
        <v>0.85476220999999997</v>
      </c>
      <c r="AG2304" s="198">
        <f t="shared" si="1626"/>
        <v>0.87308317999999996</v>
      </c>
      <c r="AH2304" s="198">
        <f t="shared" si="1627"/>
        <v>0</v>
      </c>
      <c r="AI2304" s="196" t="str">
        <f t="shared" si="1598"/>
        <v>A+J=</v>
      </c>
      <c r="AJ2304" s="72">
        <f t="shared" si="1599"/>
        <v>46592</v>
      </c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197">
        <f t="shared" si="1592"/>
        <v>46572</v>
      </c>
      <c r="B2305" s="198">
        <f t="shared" si="1603"/>
        <v>689.5639551687683</v>
      </c>
      <c r="C2305" s="198">
        <f t="shared" si="1604"/>
        <v>461.20333832</v>
      </c>
      <c r="D2305" s="198">
        <f t="shared" si="1605"/>
        <v>54.471494269999994</v>
      </c>
      <c r="E2305" s="198">
        <f t="shared" si="1606"/>
        <v>406.73184405000001</v>
      </c>
      <c r="F2305" s="199">
        <f t="shared" si="1607"/>
        <v>7205.03</v>
      </c>
      <c r="G2305" s="63">
        <f t="shared" si="1602"/>
        <v>7245.38</v>
      </c>
      <c r="H2305" s="200">
        <f t="shared" si="1608"/>
        <v>46502</v>
      </c>
      <c r="I2305" s="64">
        <f t="shared" si="1609"/>
        <v>46532</v>
      </c>
      <c r="J2305" s="201">
        <f t="shared" si="1610"/>
        <v>5.6002542668107669E-3</v>
      </c>
      <c r="K2305" s="195">
        <f t="shared" si="1595"/>
        <v>46592</v>
      </c>
      <c r="L2305" s="202">
        <f t="shared" si="1611"/>
        <v>46592</v>
      </c>
      <c r="M2305" s="228">
        <f t="shared" si="1600"/>
        <v>30</v>
      </c>
      <c r="N2305" s="67">
        <f t="shared" si="1601"/>
        <v>10</v>
      </c>
      <c r="O2305" s="198">
        <f t="shared" si="1612"/>
        <v>1.0018632700000001</v>
      </c>
      <c r="P2305" s="203">
        <f t="shared" si="1613"/>
        <v>1.0056002500000001</v>
      </c>
      <c r="Q2305" s="203">
        <f t="shared" si="1614"/>
        <v>1.4944804732112658</v>
      </c>
      <c r="R2305" s="198">
        <f t="shared" si="1615"/>
        <v>1.49726509</v>
      </c>
      <c r="S2305" s="198">
        <f t="shared" si="1616"/>
        <v>1.4614661200000001</v>
      </c>
      <c r="T2305" s="198">
        <f t="shared" si="1617"/>
        <v>674.03305337999996</v>
      </c>
      <c r="U2305" s="198">
        <f t="shared" si="1618"/>
        <v>25.136749111379135</v>
      </c>
      <c r="V2305" s="198">
        <f t="shared" si="1619"/>
        <v>202.25354703738921</v>
      </c>
      <c r="W2305" s="198">
        <f t="shared" si="1620"/>
        <v>688.5936344687683</v>
      </c>
      <c r="X2305" s="204">
        <f t="shared" si="1621"/>
        <v>0</v>
      </c>
      <c r="Y2305" s="198">
        <f t="shared" si="1622"/>
        <v>0</v>
      </c>
      <c r="Z2305" s="205">
        <f t="shared" si="1623"/>
        <v>0</v>
      </c>
      <c r="AA2305" s="198">
        <f t="shared" si="1624"/>
        <v>0</v>
      </c>
      <c r="AB2305" s="205">
        <f t="shared" si="1593"/>
        <v>5.1999999999999998E-2</v>
      </c>
      <c r="AC2305" s="140">
        <f t="shared" si="1594"/>
        <v>10</v>
      </c>
      <c r="AD2305" s="67">
        <f t="shared" si="1596"/>
        <v>30</v>
      </c>
      <c r="AE2305" s="11">
        <f t="shared" si="1597"/>
        <v>1.001409134</v>
      </c>
      <c r="AF2305" s="198">
        <f t="shared" si="1625"/>
        <v>0.94980288999999996</v>
      </c>
      <c r="AG2305" s="198">
        <f t="shared" si="1626"/>
        <v>0.97032070000000004</v>
      </c>
      <c r="AH2305" s="198">
        <f t="shared" si="1627"/>
        <v>0</v>
      </c>
      <c r="AI2305" s="196" t="str">
        <f t="shared" si="1598"/>
        <v>A+J=</v>
      </c>
      <c r="AJ2305" s="72">
        <f t="shared" si="1599"/>
        <v>46592</v>
      </c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197">
        <f t="shared" si="1592"/>
        <v>46573</v>
      </c>
      <c r="B2306" s="198">
        <f t="shared" si="1603"/>
        <v>689.77461496029719</v>
      </c>
      <c r="C2306" s="198">
        <f t="shared" si="1604"/>
        <v>461.20333832</v>
      </c>
      <c r="D2306" s="198">
        <f t="shared" si="1605"/>
        <v>54.471494269999994</v>
      </c>
      <c r="E2306" s="198">
        <f t="shared" si="1606"/>
        <v>406.73184405000001</v>
      </c>
      <c r="F2306" s="199">
        <f t="shared" si="1607"/>
        <v>7205.03</v>
      </c>
      <c r="G2306" s="63">
        <f t="shared" si="1602"/>
        <v>7245.38</v>
      </c>
      <c r="H2306" s="200">
        <f t="shared" si="1608"/>
        <v>46502</v>
      </c>
      <c r="I2306" s="64">
        <f t="shared" si="1609"/>
        <v>46532</v>
      </c>
      <c r="J2306" s="201">
        <f t="shared" si="1610"/>
        <v>5.6002542668107669E-3</v>
      </c>
      <c r="K2306" s="195">
        <f t="shared" si="1595"/>
        <v>46592</v>
      </c>
      <c r="L2306" s="202">
        <f t="shared" si="1611"/>
        <v>46592</v>
      </c>
      <c r="M2306" s="228">
        <f t="shared" si="1600"/>
        <v>30</v>
      </c>
      <c r="N2306" s="67">
        <f t="shared" si="1601"/>
        <v>11</v>
      </c>
      <c r="O2306" s="198">
        <f t="shared" si="1612"/>
        <v>1.0020497900000001</v>
      </c>
      <c r="P2306" s="203">
        <f t="shared" si="1613"/>
        <v>1.0056002500000001</v>
      </c>
      <c r="Q2306" s="203">
        <f t="shared" si="1614"/>
        <v>1.4944804732112658</v>
      </c>
      <c r="R2306" s="198">
        <f t="shared" si="1615"/>
        <v>1.4975438400000001</v>
      </c>
      <c r="S2306" s="198">
        <f t="shared" si="1616"/>
        <v>1.4614661200000001</v>
      </c>
      <c r="T2306" s="198">
        <f t="shared" si="1617"/>
        <v>674.03305337999996</v>
      </c>
      <c r="U2306" s="198">
        <f t="shared" si="1618"/>
        <v>25.136749111379135</v>
      </c>
      <c r="V2306" s="198">
        <f t="shared" si="1619"/>
        <v>202.36692353891817</v>
      </c>
      <c r="W2306" s="198">
        <f t="shared" si="1620"/>
        <v>688.70701097029723</v>
      </c>
      <c r="X2306" s="204">
        <f t="shared" si="1621"/>
        <v>0</v>
      </c>
      <c r="Y2306" s="198">
        <f t="shared" si="1622"/>
        <v>0</v>
      </c>
      <c r="Z2306" s="205">
        <f t="shared" si="1623"/>
        <v>0</v>
      </c>
      <c r="AA2306" s="198">
        <f t="shared" si="1624"/>
        <v>0</v>
      </c>
      <c r="AB2306" s="205">
        <f t="shared" si="1593"/>
        <v>5.1999999999999998E-2</v>
      </c>
      <c r="AC2306" s="140">
        <f t="shared" si="1594"/>
        <v>11</v>
      </c>
      <c r="AD2306" s="67">
        <f t="shared" si="1596"/>
        <v>30</v>
      </c>
      <c r="AE2306" s="11">
        <f t="shared" si="1597"/>
        <v>1.0015501570000001</v>
      </c>
      <c r="AF2306" s="198">
        <f t="shared" si="1625"/>
        <v>1.0448570500000001</v>
      </c>
      <c r="AG2306" s="198">
        <f t="shared" si="1626"/>
        <v>1.0676039900000001</v>
      </c>
      <c r="AH2306" s="198">
        <f t="shared" si="1627"/>
        <v>0</v>
      </c>
      <c r="AI2306" s="196" t="str">
        <f t="shared" si="1598"/>
        <v>A+J=</v>
      </c>
      <c r="AJ2306" s="72">
        <f t="shared" si="1599"/>
        <v>46592</v>
      </c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197">
        <f t="shared" si="1592"/>
        <v>46574</v>
      </c>
      <c r="B2307" s="198">
        <f t="shared" si="1603"/>
        <v>689.98533611109985</v>
      </c>
      <c r="C2307" s="198">
        <f t="shared" si="1604"/>
        <v>461.20333832</v>
      </c>
      <c r="D2307" s="198">
        <f t="shared" si="1605"/>
        <v>54.471494269999994</v>
      </c>
      <c r="E2307" s="198">
        <f t="shared" si="1606"/>
        <v>406.73184405000001</v>
      </c>
      <c r="F2307" s="199">
        <f t="shared" si="1607"/>
        <v>7205.03</v>
      </c>
      <c r="G2307" s="63">
        <f t="shared" si="1602"/>
        <v>7245.38</v>
      </c>
      <c r="H2307" s="200">
        <f t="shared" si="1608"/>
        <v>46502</v>
      </c>
      <c r="I2307" s="64">
        <f t="shared" si="1609"/>
        <v>46532</v>
      </c>
      <c r="J2307" s="201">
        <f t="shared" si="1610"/>
        <v>5.6002542668107669E-3</v>
      </c>
      <c r="K2307" s="195">
        <f t="shared" si="1595"/>
        <v>46592</v>
      </c>
      <c r="L2307" s="202">
        <f t="shared" si="1611"/>
        <v>46592</v>
      </c>
      <c r="M2307" s="228">
        <f t="shared" si="1600"/>
        <v>30</v>
      </c>
      <c r="N2307" s="67">
        <f t="shared" si="1601"/>
        <v>12</v>
      </c>
      <c r="O2307" s="198">
        <f t="shared" si="1612"/>
        <v>1.0022363400000001</v>
      </c>
      <c r="P2307" s="203">
        <f t="shared" si="1613"/>
        <v>1.0056002500000001</v>
      </c>
      <c r="Q2307" s="203">
        <f t="shared" si="1614"/>
        <v>1.4944804732112658</v>
      </c>
      <c r="R2307" s="198">
        <f t="shared" si="1615"/>
        <v>1.4978226299999999</v>
      </c>
      <c r="S2307" s="198">
        <f t="shared" si="1616"/>
        <v>1.4614661200000001</v>
      </c>
      <c r="T2307" s="198">
        <f t="shared" si="1617"/>
        <v>674.03305337999996</v>
      </c>
      <c r="U2307" s="198">
        <f t="shared" si="1618"/>
        <v>25.136749111379135</v>
      </c>
      <c r="V2307" s="198">
        <f t="shared" si="1619"/>
        <v>202.48031630972082</v>
      </c>
      <c r="W2307" s="198">
        <f t="shared" si="1620"/>
        <v>688.82040374109988</v>
      </c>
      <c r="X2307" s="204">
        <f t="shared" si="1621"/>
        <v>0</v>
      </c>
      <c r="Y2307" s="198">
        <f t="shared" si="1622"/>
        <v>0</v>
      </c>
      <c r="Z2307" s="205">
        <f t="shared" si="1623"/>
        <v>0</v>
      </c>
      <c r="AA2307" s="198">
        <f t="shared" si="1624"/>
        <v>0</v>
      </c>
      <c r="AB2307" s="205">
        <f t="shared" si="1593"/>
        <v>5.1999999999999998E-2</v>
      </c>
      <c r="AC2307" s="140">
        <f t="shared" si="1594"/>
        <v>12</v>
      </c>
      <c r="AD2307" s="67">
        <f t="shared" si="1596"/>
        <v>30</v>
      </c>
      <c r="AE2307" s="11">
        <f t="shared" si="1597"/>
        <v>1.0016911989999999</v>
      </c>
      <c r="AF2307" s="198">
        <f t="shared" si="1625"/>
        <v>1.13992402</v>
      </c>
      <c r="AG2307" s="198">
        <f t="shared" si="1626"/>
        <v>1.1649323700000001</v>
      </c>
      <c r="AH2307" s="198">
        <f t="shared" si="1627"/>
        <v>0</v>
      </c>
      <c r="AI2307" s="196" t="str">
        <f t="shared" si="1598"/>
        <v>A+J=</v>
      </c>
      <c r="AJ2307" s="72">
        <f t="shared" si="1599"/>
        <v>46592</v>
      </c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197">
        <f t="shared" si="1592"/>
        <v>46575</v>
      </c>
      <c r="B2308" s="198">
        <f t="shared" si="1603"/>
        <v>690.19613155313175</v>
      </c>
      <c r="C2308" s="198">
        <f t="shared" si="1604"/>
        <v>461.20333832</v>
      </c>
      <c r="D2308" s="198">
        <f t="shared" si="1605"/>
        <v>54.471494269999994</v>
      </c>
      <c r="E2308" s="198">
        <f t="shared" si="1606"/>
        <v>406.73184405000001</v>
      </c>
      <c r="F2308" s="199">
        <f t="shared" si="1607"/>
        <v>7205.03</v>
      </c>
      <c r="G2308" s="63">
        <f t="shared" si="1602"/>
        <v>7245.38</v>
      </c>
      <c r="H2308" s="200">
        <f t="shared" si="1608"/>
        <v>46502</v>
      </c>
      <c r="I2308" s="64">
        <f t="shared" si="1609"/>
        <v>46532</v>
      </c>
      <c r="J2308" s="201">
        <f t="shared" si="1610"/>
        <v>5.6002542668107669E-3</v>
      </c>
      <c r="K2308" s="195">
        <f t="shared" si="1595"/>
        <v>46592</v>
      </c>
      <c r="L2308" s="202">
        <f t="shared" si="1611"/>
        <v>46592</v>
      </c>
      <c r="M2308" s="228">
        <f t="shared" si="1600"/>
        <v>30</v>
      </c>
      <c r="N2308" s="67">
        <f t="shared" si="1601"/>
        <v>13</v>
      </c>
      <c r="O2308" s="198">
        <f t="shared" si="1612"/>
        <v>1.00242293</v>
      </c>
      <c r="P2308" s="203">
        <f t="shared" si="1613"/>
        <v>1.0056002500000001</v>
      </c>
      <c r="Q2308" s="203">
        <f t="shared" si="1614"/>
        <v>1.4944804732112658</v>
      </c>
      <c r="R2308" s="198">
        <f t="shared" si="1615"/>
        <v>1.49810149</v>
      </c>
      <c r="S2308" s="198">
        <f t="shared" si="1616"/>
        <v>1.4614661200000001</v>
      </c>
      <c r="T2308" s="198">
        <f t="shared" si="1617"/>
        <v>674.03305337999996</v>
      </c>
      <c r="U2308" s="198">
        <f t="shared" si="1618"/>
        <v>25.136749111379135</v>
      </c>
      <c r="V2308" s="198">
        <f t="shared" si="1619"/>
        <v>202.59373755175264</v>
      </c>
      <c r="W2308" s="198">
        <f t="shared" si="1620"/>
        <v>688.93382498313179</v>
      </c>
      <c r="X2308" s="204">
        <f t="shared" si="1621"/>
        <v>0</v>
      </c>
      <c r="Y2308" s="198">
        <f t="shared" si="1622"/>
        <v>0</v>
      </c>
      <c r="Z2308" s="205">
        <f t="shared" si="1623"/>
        <v>0</v>
      </c>
      <c r="AA2308" s="198">
        <f t="shared" si="1624"/>
        <v>0</v>
      </c>
      <c r="AB2308" s="205">
        <f t="shared" si="1593"/>
        <v>5.1999999999999998E-2</v>
      </c>
      <c r="AC2308" s="140">
        <f t="shared" si="1594"/>
        <v>13</v>
      </c>
      <c r="AD2308" s="67">
        <f t="shared" si="1596"/>
        <v>30</v>
      </c>
      <c r="AE2308" s="11">
        <f t="shared" si="1597"/>
        <v>1.0018322609999999</v>
      </c>
      <c r="AF2308" s="198">
        <f t="shared" si="1625"/>
        <v>1.23500447</v>
      </c>
      <c r="AG2308" s="198">
        <f t="shared" si="1626"/>
        <v>1.26230657</v>
      </c>
      <c r="AH2308" s="198">
        <f t="shared" si="1627"/>
        <v>0</v>
      </c>
      <c r="AI2308" s="196" t="str">
        <f t="shared" si="1598"/>
        <v>A+J=</v>
      </c>
      <c r="AJ2308" s="72">
        <f t="shared" si="1599"/>
        <v>46592</v>
      </c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197">
        <f t="shared" si="1592"/>
        <v>46576</v>
      </c>
      <c r="B2309" s="198">
        <f t="shared" si="1603"/>
        <v>690.40699316175585</v>
      </c>
      <c r="C2309" s="198">
        <f t="shared" si="1604"/>
        <v>461.20333832</v>
      </c>
      <c r="D2309" s="198">
        <f t="shared" si="1605"/>
        <v>54.471494269999994</v>
      </c>
      <c r="E2309" s="198">
        <f t="shared" si="1606"/>
        <v>406.73184405000001</v>
      </c>
      <c r="F2309" s="199">
        <f t="shared" si="1607"/>
        <v>7205.03</v>
      </c>
      <c r="G2309" s="63">
        <f t="shared" si="1602"/>
        <v>7245.38</v>
      </c>
      <c r="H2309" s="200">
        <f t="shared" si="1608"/>
        <v>46502</v>
      </c>
      <c r="I2309" s="64">
        <f t="shared" si="1609"/>
        <v>46532</v>
      </c>
      <c r="J2309" s="201">
        <f t="shared" si="1610"/>
        <v>5.6002542668107669E-3</v>
      </c>
      <c r="K2309" s="195">
        <f t="shared" si="1595"/>
        <v>46592</v>
      </c>
      <c r="L2309" s="202">
        <f t="shared" si="1611"/>
        <v>46592</v>
      </c>
      <c r="M2309" s="228">
        <f t="shared" si="1600"/>
        <v>30</v>
      </c>
      <c r="N2309" s="67">
        <f t="shared" si="1601"/>
        <v>14</v>
      </c>
      <c r="O2309" s="198">
        <f t="shared" si="1612"/>
        <v>1.00260956</v>
      </c>
      <c r="P2309" s="203">
        <f t="shared" si="1613"/>
        <v>1.0056002500000001</v>
      </c>
      <c r="Q2309" s="203">
        <f t="shared" si="1614"/>
        <v>1.4944804732112658</v>
      </c>
      <c r="R2309" s="198">
        <f t="shared" si="1615"/>
        <v>1.4983804000000001</v>
      </c>
      <c r="S2309" s="198">
        <f t="shared" si="1616"/>
        <v>1.4614661200000001</v>
      </c>
      <c r="T2309" s="198">
        <f t="shared" si="1617"/>
        <v>674.03305337999996</v>
      </c>
      <c r="U2309" s="198">
        <f t="shared" si="1618"/>
        <v>25.136749111379135</v>
      </c>
      <c r="V2309" s="198">
        <f t="shared" si="1619"/>
        <v>202.70717913037666</v>
      </c>
      <c r="W2309" s="198">
        <f t="shared" si="1620"/>
        <v>689.04726656175581</v>
      </c>
      <c r="X2309" s="204">
        <f t="shared" si="1621"/>
        <v>0</v>
      </c>
      <c r="Y2309" s="198">
        <f t="shared" si="1622"/>
        <v>0</v>
      </c>
      <c r="Z2309" s="205">
        <f t="shared" si="1623"/>
        <v>0</v>
      </c>
      <c r="AA2309" s="198">
        <f t="shared" si="1624"/>
        <v>0</v>
      </c>
      <c r="AB2309" s="205">
        <f t="shared" si="1593"/>
        <v>5.1999999999999998E-2</v>
      </c>
      <c r="AC2309" s="140">
        <f t="shared" si="1594"/>
        <v>14</v>
      </c>
      <c r="AD2309" s="67">
        <f t="shared" si="1596"/>
        <v>30</v>
      </c>
      <c r="AE2309" s="11">
        <f t="shared" si="1597"/>
        <v>1.001973343</v>
      </c>
      <c r="AF2309" s="198">
        <f t="shared" si="1625"/>
        <v>1.3300984</v>
      </c>
      <c r="AG2309" s="198">
        <f t="shared" si="1626"/>
        <v>1.3597265999999999</v>
      </c>
      <c r="AH2309" s="198">
        <f t="shared" si="1627"/>
        <v>0</v>
      </c>
      <c r="AI2309" s="196" t="str">
        <f t="shared" si="1598"/>
        <v>A+J=</v>
      </c>
      <c r="AJ2309" s="72">
        <f t="shared" si="1599"/>
        <v>46592</v>
      </c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197">
        <f t="shared" si="1592"/>
        <v>46577</v>
      </c>
      <c r="B2310" s="198">
        <f t="shared" si="1603"/>
        <v>690.61791684965351</v>
      </c>
      <c r="C2310" s="198">
        <f t="shared" si="1604"/>
        <v>461.20333832</v>
      </c>
      <c r="D2310" s="198">
        <f t="shared" si="1605"/>
        <v>54.471494269999994</v>
      </c>
      <c r="E2310" s="198">
        <f t="shared" si="1606"/>
        <v>406.73184405000001</v>
      </c>
      <c r="F2310" s="199">
        <f t="shared" si="1607"/>
        <v>7205.03</v>
      </c>
      <c r="G2310" s="63">
        <f t="shared" si="1602"/>
        <v>7245.38</v>
      </c>
      <c r="H2310" s="200">
        <f t="shared" si="1608"/>
        <v>46502</v>
      </c>
      <c r="I2310" s="64">
        <f t="shared" si="1609"/>
        <v>46532</v>
      </c>
      <c r="J2310" s="201">
        <f t="shared" si="1610"/>
        <v>5.6002542668107669E-3</v>
      </c>
      <c r="K2310" s="195">
        <f t="shared" si="1595"/>
        <v>46592</v>
      </c>
      <c r="L2310" s="202">
        <f t="shared" si="1611"/>
        <v>46592</v>
      </c>
      <c r="M2310" s="228">
        <f t="shared" si="1600"/>
        <v>30</v>
      </c>
      <c r="N2310" s="67">
        <f t="shared" si="1601"/>
        <v>15</v>
      </c>
      <c r="O2310" s="198">
        <f t="shared" si="1612"/>
        <v>1.0027962100000001</v>
      </c>
      <c r="P2310" s="203">
        <f t="shared" si="1613"/>
        <v>1.0056002500000001</v>
      </c>
      <c r="Q2310" s="203">
        <f t="shared" si="1614"/>
        <v>1.4944804732112658</v>
      </c>
      <c r="R2310" s="198">
        <f t="shared" si="1615"/>
        <v>1.4986593500000001</v>
      </c>
      <c r="S2310" s="198">
        <f t="shared" si="1616"/>
        <v>1.4614661200000001</v>
      </c>
      <c r="T2310" s="198">
        <f t="shared" si="1617"/>
        <v>674.03305337999996</v>
      </c>
      <c r="U2310" s="198">
        <f t="shared" si="1618"/>
        <v>25.136749111379135</v>
      </c>
      <c r="V2310" s="198">
        <f t="shared" si="1619"/>
        <v>202.82063697827439</v>
      </c>
      <c r="W2310" s="198">
        <f t="shared" si="1620"/>
        <v>689.16072440965354</v>
      </c>
      <c r="X2310" s="204">
        <f t="shared" si="1621"/>
        <v>0</v>
      </c>
      <c r="Y2310" s="198">
        <f t="shared" si="1622"/>
        <v>0</v>
      </c>
      <c r="Z2310" s="205">
        <f t="shared" si="1623"/>
        <v>0</v>
      </c>
      <c r="AA2310" s="198">
        <f t="shared" si="1624"/>
        <v>0</v>
      </c>
      <c r="AB2310" s="205">
        <f t="shared" si="1593"/>
        <v>5.1999999999999998E-2</v>
      </c>
      <c r="AC2310" s="140">
        <f t="shared" si="1594"/>
        <v>15</v>
      </c>
      <c r="AD2310" s="67">
        <f t="shared" si="1596"/>
        <v>30</v>
      </c>
      <c r="AE2310" s="11">
        <f t="shared" si="1597"/>
        <v>1.0021144449999999</v>
      </c>
      <c r="AF2310" s="198">
        <f t="shared" si="1625"/>
        <v>1.42520581</v>
      </c>
      <c r="AG2310" s="198">
        <f t="shared" si="1626"/>
        <v>1.45719244</v>
      </c>
      <c r="AH2310" s="198">
        <f t="shared" si="1627"/>
        <v>0</v>
      </c>
      <c r="AI2310" s="196" t="str">
        <f t="shared" si="1598"/>
        <v>A+J=</v>
      </c>
      <c r="AJ2310" s="72">
        <f t="shared" si="1599"/>
        <v>46592</v>
      </c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197">
        <f t="shared" si="1592"/>
        <v>46578</v>
      </c>
      <c r="B2311" s="198">
        <f t="shared" si="1603"/>
        <v>690.8289067341434</v>
      </c>
      <c r="C2311" s="198">
        <f t="shared" si="1604"/>
        <v>461.20333832</v>
      </c>
      <c r="D2311" s="198">
        <f t="shared" si="1605"/>
        <v>54.471494269999994</v>
      </c>
      <c r="E2311" s="198">
        <f t="shared" si="1606"/>
        <v>406.73184405000001</v>
      </c>
      <c r="F2311" s="199">
        <f t="shared" si="1607"/>
        <v>7205.03</v>
      </c>
      <c r="G2311" s="63">
        <f t="shared" si="1602"/>
        <v>7245.38</v>
      </c>
      <c r="H2311" s="200">
        <f t="shared" si="1608"/>
        <v>46502</v>
      </c>
      <c r="I2311" s="64">
        <f t="shared" si="1609"/>
        <v>46532</v>
      </c>
      <c r="J2311" s="201">
        <f t="shared" si="1610"/>
        <v>5.6002542668107669E-3</v>
      </c>
      <c r="K2311" s="195">
        <f t="shared" si="1595"/>
        <v>46592</v>
      </c>
      <c r="L2311" s="202">
        <f t="shared" si="1611"/>
        <v>46592</v>
      </c>
      <c r="M2311" s="228">
        <f t="shared" si="1600"/>
        <v>30</v>
      </c>
      <c r="N2311" s="67">
        <f t="shared" si="1601"/>
        <v>16</v>
      </c>
      <c r="O2311" s="198">
        <f t="shared" si="1612"/>
        <v>1.0029828999999999</v>
      </c>
      <c r="P2311" s="203">
        <f t="shared" si="1613"/>
        <v>1.0056002500000001</v>
      </c>
      <c r="Q2311" s="203">
        <f t="shared" si="1614"/>
        <v>1.4944804732112658</v>
      </c>
      <c r="R2311" s="198">
        <f t="shared" si="1615"/>
        <v>1.49893835</v>
      </c>
      <c r="S2311" s="198">
        <f t="shared" si="1616"/>
        <v>1.4614661200000001</v>
      </c>
      <c r="T2311" s="198">
        <f t="shared" si="1617"/>
        <v>674.03305337999996</v>
      </c>
      <c r="U2311" s="198">
        <f t="shared" si="1618"/>
        <v>25.136749111379135</v>
      </c>
      <c r="V2311" s="198">
        <f t="shared" si="1619"/>
        <v>202.9341151627643</v>
      </c>
      <c r="W2311" s="198">
        <f t="shared" si="1620"/>
        <v>689.27420259414339</v>
      </c>
      <c r="X2311" s="204">
        <f t="shared" si="1621"/>
        <v>0</v>
      </c>
      <c r="Y2311" s="198">
        <f t="shared" si="1622"/>
        <v>0</v>
      </c>
      <c r="Z2311" s="205">
        <f t="shared" si="1623"/>
        <v>0</v>
      </c>
      <c r="AA2311" s="198">
        <f t="shared" si="1624"/>
        <v>0</v>
      </c>
      <c r="AB2311" s="205">
        <f t="shared" si="1593"/>
        <v>5.1999999999999998E-2</v>
      </c>
      <c r="AC2311" s="140">
        <f t="shared" si="1594"/>
        <v>16</v>
      </c>
      <c r="AD2311" s="67">
        <f t="shared" si="1596"/>
        <v>30</v>
      </c>
      <c r="AE2311" s="11">
        <f t="shared" si="1597"/>
        <v>1.002255567</v>
      </c>
      <c r="AF2311" s="198">
        <f t="shared" si="1625"/>
        <v>1.52032671</v>
      </c>
      <c r="AG2311" s="198">
        <f t="shared" si="1626"/>
        <v>1.5547041399999999</v>
      </c>
      <c r="AH2311" s="198">
        <f t="shared" si="1627"/>
        <v>0</v>
      </c>
      <c r="AI2311" s="196" t="str">
        <f t="shared" si="1598"/>
        <v>A+J=</v>
      </c>
      <c r="AJ2311" s="72">
        <f t="shared" si="1599"/>
        <v>46592</v>
      </c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197">
        <f t="shared" si="1592"/>
        <v>46579</v>
      </c>
      <c r="B2312" s="198">
        <f t="shared" si="1603"/>
        <v>691.03997096986234</v>
      </c>
      <c r="C2312" s="198">
        <f t="shared" si="1604"/>
        <v>461.20333832</v>
      </c>
      <c r="D2312" s="198">
        <f t="shared" si="1605"/>
        <v>54.471494269999994</v>
      </c>
      <c r="E2312" s="198">
        <f t="shared" si="1606"/>
        <v>406.73184405000001</v>
      </c>
      <c r="F2312" s="199">
        <f t="shared" si="1607"/>
        <v>7205.03</v>
      </c>
      <c r="G2312" s="63">
        <f t="shared" si="1602"/>
        <v>7245.38</v>
      </c>
      <c r="H2312" s="200">
        <f t="shared" si="1608"/>
        <v>46502</v>
      </c>
      <c r="I2312" s="64">
        <f t="shared" si="1609"/>
        <v>46532</v>
      </c>
      <c r="J2312" s="201">
        <f t="shared" si="1610"/>
        <v>5.6002542668107669E-3</v>
      </c>
      <c r="K2312" s="195">
        <f t="shared" si="1595"/>
        <v>46592</v>
      </c>
      <c r="L2312" s="202">
        <f t="shared" si="1611"/>
        <v>46592</v>
      </c>
      <c r="M2312" s="228">
        <f t="shared" si="1600"/>
        <v>30</v>
      </c>
      <c r="N2312" s="67">
        <f t="shared" si="1601"/>
        <v>17</v>
      </c>
      <c r="O2312" s="198">
        <f t="shared" si="1612"/>
        <v>1.0031696299999999</v>
      </c>
      <c r="P2312" s="203">
        <f t="shared" si="1613"/>
        <v>1.0056002500000001</v>
      </c>
      <c r="Q2312" s="203">
        <f t="shared" si="1614"/>
        <v>1.4944804732112658</v>
      </c>
      <c r="R2312" s="198">
        <f t="shared" si="1615"/>
        <v>1.4992174199999999</v>
      </c>
      <c r="S2312" s="198">
        <f t="shared" si="1616"/>
        <v>1.4614661200000001</v>
      </c>
      <c r="T2312" s="198">
        <f t="shared" si="1617"/>
        <v>674.03305337999996</v>
      </c>
      <c r="U2312" s="198">
        <f t="shared" si="1618"/>
        <v>25.136749111379135</v>
      </c>
      <c r="V2312" s="198">
        <f t="shared" si="1619"/>
        <v>203.04762181848332</v>
      </c>
      <c r="W2312" s="198">
        <f t="shared" si="1620"/>
        <v>689.38770924986238</v>
      </c>
      <c r="X2312" s="204">
        <f t="shared" si="1621"/>
        <v>0</v>
      </c>
      <c r="Y2312" s="198">
        <f t="shared" si="1622"/>
        <v>0</v>
      </c>
      <c r="Z2312" s="205">
        <f t="shared" si="1623"/>
        <v>0</v>
      </c>
      <c r="AA2312" s="198">
        <f t="shared" si="1624"/>
        <v>0</v>
      </c>
      <c r="AB2312" s="205">
        <f t="shared" si="1593"/>
        <v>5.1999999999999998E-2</v>
      </c>
      <c r="AC2312" s="140">
        <f t="shared" si="1594"/>
        <v>17</v>
      </c>
      <c r="AD2312" s="67">
        <f t="shared" si="1596"/>
        <v>30</v>
      </c>
      <c r="AE2312" s="11">
        <f t="shared" si="1597"/>
        <v>1.0023967090000001</v>
      </c>
      <c r="AF2312" s="198">
        <f t="shared" si="1625"/>
        <v>1.61546108</v>
      </c>
      <c r="AG2312" s="198">
        <f t="shared" si="1626"/>
        <v>1.65226172</v>
      </c>
      <c r="AH2312" s="198">
        <f t="shared" si="1627"/>
        <v>0</v>
      </c>
      <c r="AI2312" s="196" t="str">
        <f t="shared" si="1598"/>
        <v>A+J=</v>
      </c>
      <c r="AJ2312" s="72">
        <f t="shared" si="1599"/>
        <v>46592</v>
      </c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197">
        <f t="shared" si="1592"/>
        <v>46580</v>
      </c>
      <c r="B2313" s="198">
        <f t="shared" si="1603"/>
        <v>691.25109735485535</v>
      </c>
      <c r="C2313" s="198">
        <f t="shared" si="1604"/>
        <v>461.20333832</v>
      </c>
      <c r="D2313" s="198">
        <f t="shared" si="1605"/>
        <v>54.471494269999994</v>
      </c>
      <c r="E2313" s="198">
        <f t="shared" si="1606"/>
        <v>406.73184405000001</v>
      </c>
      <c r="F2313" s="199">
        <f t="shared" si="1607"/>
        <v>7205.03</v>
      </c>
      <c r="G2313" s="63">
        <f t="shared" si="1602"/>
        <v>7245.38</v>
      </c>
      <c r="H2313" s="200">
        <f t="shared" si="1608"/>
        <v>46502</v>
      </c>
      <c r="I2313" s="64">
        <f t="shared" si="1609"/>
        <v>46532</v>
      </c>
      <c r="J2313" s="201">
        <f t="shared" si="1610"/>
        <v>5.6002542668107669E-3</v>
      </c>
      <c r="K2313" s="195">
        <f t="shared" si="1595"/>
        <v>46592</v>
      </c>
      <c r="L2313" s="202">
        <f t="shared" si="1611"/>
        <v>46592</v>
      </c>
      <c r="M2313" s="228">
        <f t="shared" si="1600"/>
        <v>30</v>
      </c>
      <c r="N2313" s="67">
        <f t="shared" si="1601"/>
        <v>18</v>
      </c>
      <c r="O2313" s="198">
        <f t="shared" si="1612"/>
        <v>1.00335639</v>
      </c>
      <c r="P2313" s="203">
        <f t="shared" si="1613"/>
        <v>1.0056002500000001</v>
      </c>
      <c r="Q2313" s="203">
        <f t="shared" si="1614"/>
        <v>1.4944804732112658</v>
      </c>
      <c r="R2313" s="198">
        <f t="shared" si="1615"/>
        <v>1.49949653</v>
      </c>
      <c r="S2313" s="198">
        <f t="shared" si="1616"/>
        <v>1.4614661200000001</v>
      </c>
      <c r="T2313" s="198">
        <f t="shared" si="1617"/>
        <v>674.03305337999996</v>
      </c>
      <c r="U2313" s="198">
        <f t="shared" si="1618"/>
        <v>25.136749111379135</v>
      </c>
      <c r="V2313" s="198">
        <f t="shared" si="1619"/>
        <v>203.16114474347617</v>
      </c>
      <c r="W2313" s="198">
        <f t="shared" si="1620"/>
        <v>689.50123217485532</v>
      </c>
      <c r="X2313" s="204">
        <f t="shared" si="1621"/>
        <v>0</v>
      </c>
      <c r="Y2313" s="198">
        <f t="shared" si="1622"/>
        <v>0</v>
      </c>
      <c r="Z2313" s="205">
        <f t="shared" si="1623"/>
        <v>0</v>
      </c>
      <c r="AA2313" s="198">
        <f t="shared" si="1624"/>
        <v>0</v>
      </c>
      <c r="AB2313" s="205">
        <f t="shared" si="1593"/>
        <v>5.1999999999999998E-2</v>
      </c>
      <c r="AC2313" s="140">
        <f t="shared" si="1594"/>
        <v>18</v>
      </c>
      <c r="AD2313" s="67">
        <f t="shared" si="1596"/>
        <v>30</v>
      </c>
      <c r="AE2313" s="11">
        <f t="shared" si="1597"/>
        <v>1.0025378709999999</v>
      </c>
      <c r="AF2313" s="198">
        <f t="shared" si="1625"/>
        <v>1.71060893</v>
      </c>
      <c r="AG2313" s="198">
        <f t="shared" si="1626"/>
        <v>1.74986518</v>
      </c>
      <c r="AH2313" s="198">
        <f t="shared" si="1627"/>
        <v>0</v>
      </c>
      <c r="AI2313" s="196" t="str">
        <f t="shared" si="1598"/>
        <v>A+J=</v>
      </c>
      <c r="AJ2313" s="72">
        <f t="shared" si="1599"/>
        <v>46592</v>
      </c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197">
        <f t="shared" si="1592"/>
        <v>46581</v>
      </c>
      <c r="B2314" s="198">
        <f t="shared" si="1603"/>
        <v>691.4622933537587</v>
      </c>
      <c r="C2314" s="198">
        <f t="shared" si="1604"/>
        <v>461.20333832</v>
      </c>
      <c r="D2314" s="198">
        <f t="shared" si="1605"/>
        <v>54.471494269999994</v>
      </c>
      <c r="E2314" s="198">
        <f t="shared" si="1606"/>
        <v>406.73184405000001</v>
      </c>
      <c r="F2314" s="199">
        <f t="shared" si="1607"/>
        <v>7205.03</v>
      </c>
      <c r="G2314" s="63">
        <f t="shared" si="1602"/>
        <v>7245.38</v>
      </c>
      <c r="H2314" s="200">
        <f t="shared" si="1608"/>
        <v>46502</v>
      </c>
      <c r="I2314" s="64">
        <f t="shared" si="1609"/>
        <v>46532</v>
      </c>
      <c r="J2314" s="201">
        <f t="shared" si="1610"/>
        <v>5.6002542668107669E-3</v>
      </c>
      <c r="K2314" s="195">
        <f t="shared" si="1595"/>
        <v>46592</v>
      </c>
      <c r="L2314" s="202">
        <f t="shared" si="1611"/>
        <v>46592</v>
      </c>
      <c r="M2314" s="228">
        <f t="shared" si="1600"/>
        <v>30</v>
      </c>
      <c r="N2314" s="67">
        <f t="shared" si="1601"/>
        <v>19</v>
      </c>
      <c r="O2314" s="198">
        <f t="shared" si="1612"/>
        <v>1.00354319</v>
      </c>
      <c r="P2314" s="203">
        <f t="shared" si="1613"/>
        <v>1.0056002500000001</v>
      </c>
      <c r="Q2314" s="203">
        <f t="shared" si="1614"/>
        <v>1.4944804732112658</v>
      </c>
      <c r="R2314" s="198">
        <f t="shared" si="1615"/>
        <v>1.4997757</v>
      </c>
      <c r="S2314" s="198">
        <f t="shared" si="1616"/>
        <v>1.4614661200000001</v>
      </c>
      <c r="T2314" s="198">
        <f t="shared" si="1617"/>
        <v>674.03305337999996</v>
      </c>
      <c r="U2314" s="198">
        <f t="shared" si="1618"/>
        <v>25.136749111379135</v>
      </c>
      <c r="V2314" s="198">
        <f t="shared" si="1619"/>
        <v>203.27469207237959</v>
      </c>
      <c r="W2314" s="198">
        <f t="shared" si="1620"/>
        <v>689.61477950375865</v>
      </c>
      <c r="X2314" s="204">
        <f t="shared" si="1621"/>
        <v>0</v>
      </c>
      <c r="Y2314" s="198">
        <f t="shared" si="1622"/>
        <v>0</v>
      </c>
      <c r="Z2314" s="205">
        <f t="shared" si="1623"/>
        <v>0</v>
      </c>
      <c r="AA2314" s="198">
        <f t="shared" si="1624"/>
        <v>0</v>
      </c>
      <c r="AB2314" s="205">
        <f t="shared" si="1593"/>
        <v>5.1999999999999998E-2</v>
      </c>
      <c r="AC2314" s="140">
        <f t="shared" si="1594"/>
        <v>19</v>
      </c>
      <c r="AD2314" s="67">
        <f t="shared" si="1596"/>
        <v>30</v>
      </c>
      <c r="AE2314" s="11">
        <f t="shared" si="1597"/>
        <v>1.002679052</v>
      </c>
      <c r="AF2314" s="198">
        <f t="shared" si="1625"/>
        <v>1.8057695899999999</v>
      </c>
      <c r="AG2314" s="198">
        <f t="shared" si="1626"/>
        <v>1.8475138499999999</v>
      </c>
      <c r="AH2314" s="198">
        <f t="shared" si="1627"/>
        <v>0</v>
      </c>
      <c r="AI2314" s="196" t="str">
        <f t="shared" si="1598"/>
        <v>A+J=</v>
      </c>
      <c r="AJ2314" s="72">
        <f t="shared" si="1599"/>
        <v>46592</v>
      </c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197">
        <f t="shared" si="1592"/>
        <v>46582</v>
      </c>
      <c r="B2315" s="198">
        <f t="shared" si="1603"/>
        <v>691.67355221193588</v>
      </c>
      <c r="C2315" s="198">
        <f t="shared" si="1604"/>
        <v>461.20333832</v>
      </c>
      <c r="D2315" s="198">
        <f t="shared" si="1605"/>
        <v>54.471494269999994</v>
      </c>
      <c r="E2315" s="198">
        <f t="shared" si="1606"/>
        <v>406.73184405000001</v>
      </c>
      <c r="F2315" s="199">
        <f t="shared" si="1607"/>
        <v>7205.03</v>
      </c>
      <c r="G2315" s="63">
        <f t="shared" si="1602"/>
        <v>7245.38</v>
      </c>
      <c r="H2315" s="200">
        <f t="shared" si="1608"/>
        <v>46502</v>
      </c>
      <c r="I2315" s="64">
        <f t="shared" si="1609"/>
        <v>46532</v>
      </c>
      <c r="J2315" s="201">
        <f t="shared" si="1610"/>
        <v>5.6002542668107669E-3</v>
      </c>
      <c r="K2315" s="195">
        <f t="shared" si="1595"/>
        <v>46592</v>
      </c>
      <c r="L2315" s="202">
        <f t="shared" si="1611"/>
        <v>46592</v>
      </c>
      <c r="M2315" s="228">
        <f t="shared" si="1600"/>
        <v>30</v>
      </c>
      <c r="N2315" s="67">
        <f t="shared" si="1601"/>
        <v>20</v>
      </c>
      <c r="O2315" s="198">
        <f t="shared" si="1612"/>
        <v>1.0037300199999999</v>
      </c>
      <c r="P2315" s="203">
        <f t="shared" si="1613"/>
        <v>1.0056002500000001</v>
      </c>
      <c r="Q2315" s="203">
        <f t="shared" si="1614"/>
        <v>1.4944804732112658</v>
      </c>
      <c r="R2315" s="198">
        <f t="shared" si="1615"/>
        <v>1.50005491</v>
      </c>
      <c r="S2315" s="198">
        <f t="shared" si="1616"/>
        <v>1.4614661200000001</v>
      </c>
      <c r="T2315" s="198">
        <f t="shared" si="1617"/>
        <v>674.03305337999996</v>
      </c>
      <c r="U2315" s="198">
        <f t="shared" si="1618"/>
        <v>25.136749111379135</v>
      </c>
      <c r="V2315" s="198">
        <f t="shared" si="1619"/>
        <v>203.38825567055679</v>
      </c>
      <c r="W2315" s="198">
        <f t="shared" si="1620"/>
        <v>689.72834310193593</v>
      </c>
      <c r="X2315" s="204">
        <f t="shared" si="1621"/>
        <v>0</v>
      </c>
      <c r="Y2315" s="198">
        <f t="shared" si="1622"/>
        <v>0</v>
      </c>
      <c r="Z2315" s="205">
        <f t="shared" si="1623"/>
        <v>0</v>
      </c>
      <c r="AA2315" s="198">
        <f t="shared" si="1624"/>
        <v>0</v>
      </c>
      <c r="AB2315" s="205">
        <f t="shared" si="1593"/>
        <v>5.1999999999999998E-2</v>
      </c>
      <c r="AC2315" s="140">
        <f t="shared" si="1594"/>
        <v>20</v>
      </c>
      <c r="AD2315" s="67">
        <f t="shared" si="1596"/>
        <v>30</v>
      </c>
      <c r="AE2315" s="11">
        <f t="shared" si="1597"/>
        <v>1.002820254</v>
      </c>
      <c r="AF2315" s="198">
        <f t="shared" si="1625"/>
        <v>1.9009444099999999</v>
      </c>
      <c r="AG2315" s="198">
        <f t="shared" si="1626"/>
        <v>1.94520911</v>
      </c>
      <c r="AH2315" s="198">
        <f t="shared" si="1627"/>
        <v>0</v>
      </c>
      <c r="AI2315" s="196" t="str">
        <f t="shared" si="1598"/>
        <v>A+J=</v>
      </c>
      <c r="AJ2315" s="72">
        <f t="shared" si="1599"/>
        <v>46592</v>
      </c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197">
        <f t="shared" si="1592"/>
        <v>46583</v>
      </c>
      <c r="B2316" s="198">
        <f t="shared" si="1603"/>
        <v>691.8848807340238</v>
      </c>
      <c r="C2316" s="198">
        <f t="shared" si="1604"/>
        <v>461.20333832</v>
      </c>
      <c r="D2316" s="198">
        <f t="shared" si="1605"/>
        <v>54.471494269999994</v>
      </c>
      <c r="E2316" s="198">
        <f t="shared" si="1606"/>
        <v>406.73184405000001</v>
      </c>
      <c r="F2316" s="199">
        <f t="shared" si="1607"/>
        <v>7205.03</v>
      </c>
      <c r="G2316" s="63">
        <f t="shared" si="1602"/>
        <v>7245.38</v>
      </c>
      <c r="H2316" s="200">
        <f t="shared" si="1608"/>
        <v>46502</v>
      </c>
      <c r="I2316" s="64">
        <f t="shared" si="1609"/>
        <v>46532</v>
      </c>
      <c r="J2316" s="201">
        <f t="shared" si="1610"/>
        <v>5.6002542668107669E-3</v>
      </c>
      <c r="K2316" s="195">
        <f t="shared" si="1595"/>
        <v>46592</v>
      </c>
      <c r="L2316" s="202">
        <f t="shared" si="1611"/>
        <v>46592</v>
      </c>
      <c r="M2316" s="228">
        <f t="shared" si="1600"/>
        <v>30</v>
      </c>
      <c r="N2316" s="67">
        <f t="shared" si="1601"/>
        <v>21</v>
      </c>
      <c r="O2316" s="198">
        <f t="shared" si="1612"/>
        <v>1.00391689</v>
      </c>
      <c r="P2316" s="203">
        <f t="shared" si="1613"/>
        <v>1.0056002500000001</v>
      </c>
      <c r="Q2316" s="203">
        <f t="shared" si="1614"/>
        <v>1.4944804732112658</v>
      </c>
      <c r="R2316" s="198">
        <f t="shared" si="1615"/>
        <v>1.5003341800000001</v>
      </c>
      <c r="S2316" s="198">
        <f t="shared" si="1616"/>
        <v>1.4614661200000001</v>
      </c>
      <c r="T2316" s="198">
        <f t="shared" si="1617"/>
        <v>674.03305337999996</v>
      </c>
      <c r="U2316" s="198">
        <f t="shared" si="1618"/>
        <v>25.136749111379135</v>
      </c>
      <c r="V2316" s="198">
        <f t="shared" si="1619"/>
        <v>203.50184367264467</v>
      </c>
      <c r="W2316" s="198">
        <f t="shared" si="1620"/>
        <v>689.84193110402384</v>
      </c>
      <c r="X2316" s="204">
        <f t="shared" si="1621"/>
        <v>0</v>
      </c>
      <c r="Y2316" s="198">
        <f t="shared" si="1622"/>
        <v>0</v>
      </c>
      <c r="Z2316" s="205">
        <f t="shared" si="1623"/>
        <v>0</v>
      </c>
      <c r="AA2316" s="198">
        <f t="shared" si="1624"/>
        <v>0</v>
      </c>
      <c r="AB2316" s="205">
        <f t="shared" si="1593"/>
        <v>5.1999999999999998E-2</v>
      </c>
      <c r="AC2316" s="140">
        <f t="shared" si="1594"/>
        <v>21</v>
      </c>
      <c r="AD2316" s="67">
        <f t="shared" si="1596"/>
        <v>30</v>
      </c>
      <c r="AE2316" s="11">
        <f t="shared" si="1597"/>
        <v>1.002961475</v>
      </c>
      <c r="AF2316" s="198">
        <f t="shared" si="1625"/>
        <v>1.9961320300000001</v>
      </c>
      <c r="AG2316" s="198">
        <f t="shared" si="1626"/>
        <v>2.0429496299999998</v>
      </c>
      <c r="AH2316" s="198">
        <f t="shared" si="1627"/>
        <v>0</v>
      </c>
      <c r="AI2316" s="196" t="str">
        <f t="shared" si="1598"/>
        <v>A+J=</v>
      </c>
      <c r="AJ2316" s="72">
        <f t="shared" si="1599"/>
        <v>46592</v>
      </c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197">
        <f t="shared" ref="A2317:A2380" si="1628">(A2316+1)</f>
        <v>46584</v>
      </c>
      <c r="B2317" s="198">
        <f t="shared" si="1603"/>
        <v>692.09627553270388</v>
      </c>
      <c r="C2317" s="198">
        <f t="shared" si="1604"/>
        <v>461.20333832</v>
      </c>
      <c r="D2317" s="198">
        <f t="shared" si="1605"/>
        <v>54.471494269999994</v>
      </c>
      <c r="E2317" s="198">
        <f t="shared" si="1606"/>
        <v>406.73184405000001</v>
      </c>
      <c r="F2317" s="199">
        <f t="shared" si="1607"/>
        <v>7205.03</v>
      </c>
      <c r="G2317" s="63">
        <f t="shared" si="1602"/>
        <v>7245.38</v>
      </c>
      <c r="H2317" s="200">
        <f t="shared" si="1608"/>
        <v>46502</v>
      </c>
      <c r="I2317" s="64">
        <f t="shared" si="1609"/>
        <v>46532</v>
      </c>
      <c r="J2317" s="201">
        <f t="shared" si="1610"/>
        <v>5.6002542668107669E-3</v>
      </c>
      <c r="K2317" s="195">
        <f t="shared" si="1595"/>
        <v>46592</v>
      </c>
      <c r="L2317" s="202">
        <f t="shared" si="1611"/>
        <v>46592</v>
      </c>
      <c r="M2317" s="228">
        <f t="shared" si="1600"/>
        <v>30</v>
      </c>
      <c r="N2317" s="67">
        <f t="shared" si="1601"/>
        <v>22</v>
      </c>
      <c r="O2317" s="198">
        <f t="shared" si="1612"/>
        <v>1.0041037900000001</v>
      </c>
      <c r="P2317" s="203">
        <f t="shared" si="1613"/>
        <v>1.0056002500000001</v>
      </c>
      <c r="Q2317" s="203">
        <f t="shared" si="1614"/>
        <v>1.4944804732112658</v>
      </c>
      <c r="R2317" s="198">
        <f t="shared" si="1615"/>
        <v>1.5006135</v>
      </c>
      <c r="S2317" s="198">
        <f t="shared" si="1616"/>
        <v>1.4614661200000001</v>
      </c>
      <c r="T2317" s="198">
        <f t="shared" si="1617"/>
        <v>674.03305337999996</v>
      </c>
      <c r="U2317" s="198">
        <f t="shared" si="1618"/>
        <v>25.136749111379135</v>
      </c>
      <c r="V2317" s="198">
        <f t="shared" si="1619"/>
        <v>203.61545201132469</v>
      </c>
      <c r="W2317" s="198">
        <f t="shared" si="1620"/>
        <v>689.95553944270387</v>
      </c>
      <c r="X2317" s="204">
        <f t="shared" si="1621"/>
        <v>0</v>
      </c>
      <c r="Y2317" s="198">
        <f t="shared" si="1622"/>
        <v>0</v>
      </c>
      <c r="Z2317" s="205">
        <f t="shared" si="1623"/>
        <v>0</v>
      </c>
      <c r="AA2317" s="198">
        <f t="shared" si="1624"/>
        <v>0</v>
      </c>
      <c r="AB2317" s="205">
        <f t="shared" ref="AB2317:AB2380" si="1629">(AB2316)</f>
        <v>5.1999999999999998E-2</v>
      </c>
      <c r="AC2317" s="140">
        <f t="shared" ref="AC2317:AC2380" si="1630">N2317</f>
        <v>22</v>
      </c>
      <c r="AD2317" s="67">
        <f t="shared" si="1596"/>
        <v>30</v>
      </c>
      <c r="AE2317" s="11">
        <f t="shared" si="1597"/>
        <v>1.0031027159999999</v>
      </c>
      <c r="AF2317" s="198">
        <f t="shared" si="1625"/>
        <v>2.0913331300000002</v>
      </c>
      <c r="AG2317" s="198">
        <f t="shared" si="1626"/>
        <v>2.1407360899999999</v>
      </c>
      <c r="AH2317" s="198">
        <f t="shared" si="1627"/>
        <v>0</v>
      </c>
      <c r="AI2317" s="196" t="str">
        <f t="shared" si="1598"/>
        <v>A+J=</v>
      </c>
      <c r="AJ2317" s="72">
        <f t="shared" si="1599"/>
        <v>46592</v>
      </c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197">
        <f t="shared" si="1628"/>
        <v>46585</v>
      </c>
      <c r="B2318" s="198">
        <f t="shared" si="1603"/>
        <v>692.30773661797605</v>
      </c>
      <c r="C2318" s="198">
        <f t="shared" si="1604"/>
        <v>461.20333832</v>
      </c>
      <c r="D2318" s="198">
        <f t="shared" si="1605"/>
        <v>54.471494269999994</v>
      </c>
      <c r="E2318" s="198">
        <f t="shared" si="1606"/>
        <v>406.73184405000001</v>
      </c>
      <c r="F2318" s="199">
        <f t="shared" si="1607"/>
        <v>7205.03</v>
      </c>
      <c r="G2318" s="63">
        <f t="shared" si="1602"/>
        <v>7245.38</v>
      </c>
      <c r="H2318" s="200">
        <f t="shared" si="1608"/>
        <v>46502</v>
      </c>
      <c r="I2318" s="64">
        <f t="shared" si="1609"/>
        <v>46532</v>
      </c>
      <c r="J2318" s="201">
        <f t="shared" si="1610"/>
        <v>5.6002542668107669E-3</v>
      </c>
      <c r="K2318" s="195">
        <f t="shared" ref="K2318:K2381" si="1631">IF(DAY(A2318)=K$11,VLOOKUP(A2318,AR$322:AU$622,4),K2317)</f>
        <v>46592</v>
      </c>
      <c r="L2318" s="202">
        <f t="shared" si="1611"/>
        <v>46592</v>
      </c>
      <c r="M2318" s="228">
        <f t="shared" si="1600"/>
        <v>30</v>
      </c>
      <c r="N2318" s="67">
        <f t="shared" si="1601"/>
        <v>23</v>
      </c>
      <c r="O2318" s="198">
        <f t="shared" si="1612"/>
        <v>1.00429072</v>
      </c>
      <c r="P2318" s="203">
        <f t="shared" si="1613"/>
        <v>1.0056002500000001</v>
      </c>
      <c r="Q2318" s="203">
        <f t="shared" si="1614"/>
        <v>1.4944804732112658</v>
      </c>
      <c r="R2318" s="198">
        <f t="shared" si="1615"/>
        <v>1.5008928699999999</v>
      </c>
      <c r="S2318" s="198">
        <f t="shared" si="1616"/>
        <v>1.4614661200000001</v>
      </c>
      <c r="T2318" s="198">
        <f t="shared" si="1617"/>
        <v>674.03305337999996</v>
      </c>
      <c r="U2318" s="198">
        <f t="shared" si="1618"/>
        <v>25.136749111379135</v>
      </c>
      <c r="V2318" s="198">
        <f t="shared" si="1619"/>
        <v>203.72908068659689</v>
      </c>
      <c r="W2318" s="198">
        <f t="shared" si="1620"/>
        <v>690.06916811797601</v>
      </c>
      <c r="X2318" s="204">
        <f t="shared" si="1621"/>
        <v>0</v>
      </c>
      <c r="Y2318" s="198">
        <f t="shared" si="1622"/>
        <v>0</v>
      </c>
      <c r="Z2318" s="205">
        <f t="shared" si="1623"/>
        <v>0</v>
      </c>
      <c r="AA2318" s="198">
        <f t="shared" si="1624"/>
        <v>0</v>
      </c>
      <c r="AB2318" s="205">
        <f t="shared" si="1629"/>
        <v>5.1999999999999998E-2</v>
      </c>
      <c r="AC2318" s="140">
        <f t="shared" si="1630"/>
        <v>23</v>
      </c>
      <c r="AD2318" s="67">
        <f t="shared" ref="AD2318:AD2381" si="1632">M2318</f>
        <v>30</v>
      </c>
      <c r="AE2318" s="11">
        <f t="shared" ref="AE2318:AE2381" si="1633">ROUND((1+AB2318)^(30/360)^(AC2318/AD2318),9)</f>
        <v>1.0032439769999999</v>
      </c>
      <c r="AF2318" s="198">
        <f t="shared" si="1625"/>
        <v>2.1865477200000001</v>
      </c>
      <c r="AG2318" s="198">
        <f t="shared" si="1626"/>
        <v>2.2385685</v>
      </c>
      <c r="AH2318" s="198">
        <f t="shared" si="1627"/>
        <v>0</v>
      </c>
      <c r="AI2318" s="196" t="str">
        <f t="shared" ref="AI2318:AI2381" si="1634">IF($X2317&gt;0,VLOOKUP($A2317,$AM$12:$BC$314,16),AI2317)</f>
        <v>A+J=</v>
      </c>
      <c r="AJ2318" s="72">
        <f t="shared" ref="AJ2318:AJ2381" si="1635">IF($X2317&gt;0,VLOOKUP($A2317,$AM$12:$BC$314,17),AJ2317)</f>
        <v>46592</v>
      </c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197">
        <f t="shared" si="1628"/>
        <v>46586</v>
      </c>
      <c r="B2319" s="198">
        <f t="shared" si="1603"/>
        <v>692.51926402984054</v>
      </c>
      <c r="C2319" s="198">
        <f t="shared" si="1604"/>
        <v>461.20333832</v>
      </c>
      <c r="D2319" s="198">
        <f t="shared" si="1605"/>
        <v>54.471494269999994</v>
      </c>
      <c r="E2319" s="198">
        <f t="shared" si="1606"/>
        <v>406.73184405000001</v>
      </c>
      <c r="F2319" s="199">
        <f t="shared" si="1607"/>
        <v>7205.03</v>
      </c>
      <c r="G2319" s="63">
        <f t="shared" si="1602"/>
        <v>7245.38</v>
      </c>
      <c r="H2319" s="200">
        <f t="shared" si="1608"/>
        <v>46502</v>
      </c>
      <c r="I2319" s="64">
        <f t="shared" si="1609"/>
        <v>46532</v>
      </c>
      <c r="J2319" s="201">
        <f t="shared" si="1610"/>
        <v>5.6002542668107669E-3</v>
      </c>
      <c r="K2319" s="195">
        <f t="shared" si="1631"/>
        <v>46592</v>
      </c>
      <c r="L2319" s="202">
        <f t="shared" si="1611"/>
        <v>46592</v>
      </c>
      <c r="M2319" s="228">
        <f t="shared" si="1600"/>
        <v>30</v>
      </c>
      <c r="N2319" s="67">
        <f t="shared" si="1601"/>
        <v>24</v>
      </c>
      <c r="O2319" s="198">
        <f t="shared" si="1612"/>
        <v>1.0044776900000001</v>
      </c>
      <c r="P2319" s="203">
        <f t="shared" si="1613"/>
        <v>1.0056002500000001</v>
      </c>
      <c r="Q2319" s="203">
        <f t="shared" si="1614"/>
        <v>1.4944804732112658</v>
      </c>
      <c r="R2319" s="198">
        <f t="shared" si="1615"/>
        <v>1.50117229</v>
      </c>
      <c r="S2319" s="198">
        <f t="shared" si="1616"/>
        <v>1.4614661200000001</v>
      </c>
      <c r="T2319" s="198">
        <f t="shared" si="1617"/>
        <v>674.03305337999996</v>
      </c>
      <c r="U2319" s="198">
        <f t="shared" si="1618"/>
        <v>25.136749111379135</v>
      </c>
      <c r="V2319" s="198">
        <f t="shared" si="1619"/>
        <v>203.84272969846137</v>
      </c>
      <c r="W2319" s="198">
        <f t="shared" si="1620"/>
        <v>690.18281712984049</v>
      </c>
      <c r="X2319" s="204">
        <f t="shared" si="1621"/>
        <v>0</v>
      </c>
      <c r="Y2319" s="198">
        <f t="shared" si="1622"/>
        <v>0</v>
      </c>
      <c r="Z2319" s="205">
        <f t="shared" si="1623"/>
        <v>0</v>
      </c>
      <c r="AA2319" s="198">
        <f t="shared" si="1624"/>
        <v>0</v>
      </c>
      <c r="AB2319" s="205">
        <f t="shared" si="1629"/>
        <v>5.1999999999999998E-2</v>
      </c>
      <c r="AC2319" s="140">
        <f t="shared" si="1630"/>
        <v>24</v>
      </c>
      <c r="AD2319" s="67">
        <f t="shared" si="1632"/>
        <v>30</v>
      </c>
      <c r="AE2319" s="11">
        <f t="shared" si="1633"/>
        <v>1.003385258</v>
      </c>
      <c r="AF2319" s="198">
        <f t="shared" si="1625"/>
        <v>2.2817757799999998</v>
      </c>
      <c r="AG2319" s="198">
        <f t="shared" si="1626"/>
        <v>2.3364468999999999</v>
      </c>
      <c r="AH2319" s="198">
        <f t="shared" si="1627"/>
        <v>0</v>
      </c>
      <c r="AI2319" s="196" t="str">
        <f t="shared" si="1634"/>
        <v>A+J=</v>
      </c>
      <c r="AJ2319" s="72">
        <f t="shared" si="1635"/>
        <v>46592</v>
      </c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197">
        <f t="shared" si="1628"/>
        <v>46587</v>
      </c>
      <c r="B2320" s="198">
        <f t="shared" si="1603"/>
        <v>692.73086184561555</v>
      </c>
      <c r="C2320" s="198">
        <f t="shared" si="1604"/>
        <v>461.20333832</v>
      </c>
      <c r="D2320" s="198">
        <f t="shared" si="1605"/>
        <v>54.471494269999994</v>
      </c>
      <c r="E2320" s="198">
        <f t="shared" si="1606"/>
        <v>406.73184405000001</v>
      </c>
      <c r="F2320" s="199">
        <f t="shared" si="1607"/>
        <v>7205.03</v>
      </c>
      <c r="G2320" s="63">
        <f t="shared" si="1602"/>
        <v>7245.38</v>
      </c>
      <c r="H2320" s="200">
        <f t="shared" si="1608"/>
        <v>46502</v>
      </c>
      <c r="I2320" s="64">
        <f t="shared" si="1609"/>
        <v>46532</v>
      </c>
      <c r="J2320" s="201">
        <f t="shared" si="1610"/>
        <v>5.6002542668107669E-3</v>
      </c>
      <c r="K2320" s="195">
        <f t="shared" si="1631"/>
        <v>46592</v>
      </c>
      <c r="L2320" s="202">
        <f t="shared" si="1611"/>
        <v>46592</v>
      </c>
      <c r="M2320" s="228">
        <f t="shared" ref="M2320:M2383" si="1636">IF(L2320=L2319,M2319,DAYS360(A2319,L2320))</f>
        <v>30</v>
      </c>
      <c r="N2320" s="67">
        <f t="shared" ref="N2320:N2383" si="1637">DAYS360(EDATE(L2320,-1),A2320)</f>
        <v>25</v>
      </c>
      <c r="O2320" s="198">
        <f t="shared" si="1612"/>
        <v>1.0046647</v>
      </c>
      <c r="P2320" s="203">
        <f t="shared" si="1613"/>
        <v>1.0056002500000001</v>
      </c>
      <c r="Q2320" s="203">
        <f t="shared" si="1614"/>
        <v>1.4944804732112658</v>
      </c>
      <c r="R2320" s="198">
        <f t="shared" si="1615"/>
        <v>1.5014517700000001</v>
      </c>
      <c r="S2320" s="198">
        <f t="shared" si="1616"/>
        <v>1.4614661200000001</v>
      </c>
      <c r="T2320" s="198">
        <f t="shared" si="1617"/>
        <v>674.03305337999996</v>
      </c>
      <c r="U2320" s="198">
        <f t="shared" si="1618"/>
        <v>25.136749111379135</v>
      </c>
      <c r="V2320" s="198">
        <f t="shared" si="1619"/>
        <v>203.95640311423651</v>
      </c>
      <c r="W2320" s="198">
        <f t="shared" si="1620"/>
        <v>690.2964905456156</v>
      </c>
      <c r="X2320" s="204">
        <f t="shared" si="1621"/>
        <v>0</v>
      </c>
      <c r="Y2320" s="198">
        <f t="shared" si="1622"/>
        <v>0</v>
      </c>
      <c r="Z2320" s="205">
        <f t="shared" si="1623"/>
        <v>0</v>
      </c>
      <c r="AA2320" s="198">
        <f t="shared" si="1624"/>
        <v>0</v>
      </c>
      <c r="AB2320" s="205">
        <f t="shared" si="1629"/>
        <v>5.1999999999999998E-2</v>
      </c>
      <c r="AC2320" s="140">
        <f t="shared" si="1630"/>
        <v>25</v>
      </c>
      <c r="AD2320" s="67">
        <f t="shared" si="1632"/>
        <v>30</v>
      </c>
      <c r="AE2320" s="11">
        <f t="shared" si="1633"/>
        <v>1.003526559</v>
      </c>
      <c r="AF2320" s="198">
        <f t="shared" si="1625"/>
        <v>2.3770173300000002</v>
      </c>
      <c r="AG2320" s="198">
        <f t="shared" si="1626"/>
        <v>2.4343713</v>
      </c>
      <c r="AH2320" s="198">
        <f t="shared" si="1627"/>
        <v>0</v>
      </c>
      <c r="AI2320" s="196" t="str">
        <f t="shared" si="1634"/>
        <v>A+J=</v>
      </c>
      <c r="AJ2320" s="72">
        <f t="shared" si="1635"/>
        <v>46592</v>
      </c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197">
        <f t="shared" si="1628"/>
        <v>46588</v>
      </c>
      <c r="B2321" s="198">
        <f t="shared" si="1603"/>
        <v>692.9425259979829</v>
      </c>
      <c r="C2321" s="198">
        <f t="shared" si="1604"/>
        <v>461.20333832</v>
      </c>
      <c r="D2321" s="198">
        <f t="shared" si="1605"/>
        <v>54.471494269999994</v>
      </c>
      <c r="E2321" s="198">
        <f t="shared" si="1606"/>
        <v>406.73184405000001</v>
      </c>
      <c r="F2321" s="199">
        <f t="shared" si="1607"/>
        <v>7205.03</v>
      </c>
      <c r="G2321" s="63">
        <f t="shared" si="1602"/>
        <v>7245.38</v>
      </c>
      <c r="H2321" s="200">
        <f t="shared" si="1608"/>
        <v>46502</v>
      </c>
      <c r="I2321" s="64">
        <f t="shared" si="1609"/>
        <v>46532</v>
      </c>
      <c r="J2321" s="201">
        <f t="shared" si="1610"/>
        <v>5.6002542668107669E-3</v>
      </c>
      <c r="K2321" s="195">
        <f t="shared" si="1631"/>
        <v>46592</v>
      </c>
      <c r="L2321" s="202">
        <f t="shared" si="1611"/>
        <v>46592</v>
      </c>
      <c r="M2321" s="228">
        <f t="shared" si="1636"/>
        <v>30</v>
      </c>
      <c r="N2321" s="67">
        <f t="shared" si="1637"/>
        <v>26</v>
      </c>
      <c r="O2321" s="198">
        <f t="shared" si="1612"/>
        <v>1.0048517400000001</v>
      </c>
      <c r="P2321" s="203">
        <f t="shared" si="1613"/>
        <v>1.0056002500000001</v>
      </c>
      <c r="Q2321" s="203">
        <f t="shared" si="1614"/>
        <v>1.4944804732112658</v>
      </c>
      <c r="R2321" s="198">
        <f t="shared" si="1615"/>
        <v>1.5017313000000001</v>
      </c>
      <c r="S2321" s="198">
        <f t="shared" si="1616"/>
        <v>1.4614661200000001</v>
      </c>
      <c r="T2321" s="198">
        <f t="shared" si="1617"/>
        <v>674.03305337999996</v>
      </c>
      <c r="U2321" s="198">
        <f t="shared" si="1618"/>
        <v>25.136749111379135</v>
      </c>
      <c r="V2321" s="198">
        <f t="shared" si="1619"/>
        <v>204.07009686660382</v>
      </c>
      <c r="W2321" s="198">
        <f t="shared" si="1620"/>
        <v>690.41018429798294</v>
      </c>
      <c r="X2321" s="204">
        <f t="shared" si="1621"/>
        <v>0</v>
      </c>
      <c r="Y2321" s="198">
        <f t="shared" si="1622"/>
        <v>0</v>
      </c>
      <c r="Z2321" s="205">
        <f t="shared" si="1623"/>
        <v>0</v>
      </c>
      <c r="AA2321" s="198">
        <f t="shared" si="1624"/>
        <v>0</v>
      </c>
      <c r="AB2321" s="205">
        <f t="shared" si="1629"/>
        <v>5.1999999999999998E-2</v>
      </c>
      <c r="AC2321" s="140">
        <f t="shared" si="1630"/>
        <v>26</v>
      </c>
      <c r="AD2321" s="67">
        <f t="shared" si="1632"/>
        <v>30</v>
      </c>
      <c r="AE2321" s="11">
        <f t="shared" si="1633"/>
        <v>1.0036678800000001</v>
      </c>
      <c r="AF2321" s="198">
        <f t="shared" si="1625"/>
        <v>2.4722723499999999</v>
      </c>
      <c r="AG2321" s="198">
        <f t="shared" si="1626"/>
        <v>2.5323416999999999</v>
      </c>
      <c r="AH2321" s="198">
        <f t="shared" si="1627"/>
        <v>0</v>
      </c>
      <c r="AI2321" s="196" t="str">
        <f t="shared" si="1634"/>
        <v>A+J=</v>
      </c>
      <c r="AJ2321" s="72">
        <f t="shared" si="1635"/>
        <v>46592</v>
      </c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197">
        <f t="shared" si="1628"/>
        <v>46589</v>
      </c>
      <c r="B2322" s="198">
        <f t="shared" si="1603"/>
        <v>693.15425990426081</v>
      </c>
      <c r="C2322" s="198">
        <f t="shared" si="1604"/>
        <v>461.20333832</v>
      </c>
      <c r="D2322" s="198">
        <f t="shared" si="1605"/>
        <v>54.471494269999994</v>
      </c>
      <c r="E2322" s="198">
        <f t="shared" si="1606"/>
        <v>406.73184405000001</v>
      </c>
      <c r="F2322" s="199">
        <f t="shared" si="1607"/>
        <v>7205.03</v>
      </c>
      <c r="G2322" s="63">
        <f t="shared" si="1602"/>
        <v>7245.38</v>
      </c>
      <c r="H2322" s="200">
        <f t="shared" si="1608"/>
        <v>46502</v>
      </c>
      <c r="I2322" s="64">
        <f t="shared" si="1609"/>
        <v>46532</v>
      </c>
      <c r="J2322" s="201">
        <f t="shared" si="1610"/>
        <v>5.6002542668107669E-3</v>
      </c>
      <c r="K2322" s="195">
        <f t="shared" si="1631"/>
        <v>46592</v>
      </c>
      <c r="L2322" s="202">
        <f t="shared" si="1611"/>
        <v>46592</v>
      </c>
      <c r="M2322" s="228">
        <f t="shared" si="1636"/>
        <v>30</v>
      </c>
      <c r="N2322" s="67">
        <f t="shared" si="1637"/>
        <v>27</v>
      </c>
      <c r="O2322" s="198">
        <f t="shared" si="1612"/>
        <v>1.00503882</v>
      </c>
      <c r="P2322" s="203">
        <f t="shared" si="1613"/>
        <v>1.0056002500000001</v>
      </c>
      <c r="Q2322" s="203">
        <f t="shared" si="1614"/>
        <v>1.4944804732112658</v>
      </c>
      <c r="R2322" s="198">
        <f t="shared" si="1615"/>
        <v>1.50201089</v>
      </c>
      <c r="S2322" s="198">
        <f t="shared" si="1616"/>
        <v>1.4614661200000001</v>
      </c>
      <c r="T2322" s="198">
        <f t="shared" si="1617"/>
        <v>674.03305337999996</v>
      </c>
      <c r="U2322" s="198">
        <f t="shared" si="1618"/>
        <v>25.136749111379135</v>
      </c>
      <c r="V2322" s="198">
        <f t="shared" si="1619"/>
        <v>204.1838150228817</v>
      </c>
      <c r="W2322" s="198">
        <f t="shared" si="1620"/>
        <v>690.52390245426079</v>
      </c>
      <c r="X2322" s="204">
        <f t="shared" si="1621"/>
        <v>0</v>
      </c>
      <c r="Y2322" s="198">
        <f t="shared" si="1622"/>
        <v>0</v>
      </c>
      <c r="Z2322" s="205">
        <f t="shared" si="1623"/>
        <v>0</v>
      </c>
      <c r="AA2322" s="198">
        <f t="shared" si="1624"/>
        <v>0</v>
      </c>
      <c r="AB2322" s="205">
        <f t="shared" si="1629"/>
        <v>5.1999999999999998E-2</v>
      </c>
      <c r="AC2322" s="140">
        <f t="shared" si="1630"/>
        <v>27</v>
      </c>
      <c r="AD2322" s="67">
        <f t="shared" si="1632"/>
        <v>30</v>
      </c>
      <c r="AE2322" s="11">
        <f t="shared" si="1633"/>
        <v>1.0038092199999999</v>
      </c>
      <c r="AF2322" s="198">
        <f t="shared" si="1625"/>
        <v>2.5675401799999999</v>
      </c>
      <c r="AG2322" s="198">
        <f t="shared" si="1626"/>
        <v>2.63035745</v>
      </c>
      <c r="AH2322" s="198">
        <f t="shared" si="1627"/>
        <v>0</v>
      </c>
      <c r="AI2322" s="196" t="str">
        <f t="shared" si="1634"/>
        <v>A+J=</v>
      </c>
      <c r="AJ2322" s="72">
        <f t="shared" si="1635"/>
        <v>46592</v>
      </c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197">
        <f t="shared" si="1628"/>
        <v>46590</v>
      </c>
      <c r="B2323" s="198">
        <f t="shared" si="1603"/>
        <v>693.36605679981255</v>
      </c>
      <c r="C2323" s="198">
        <f t="shared" si="1604"/>
        <v>461.20333832</v>
      </c>
      <c r="D2323" s="198">
        <f t="shared" si="1605"/>
        <v>54.471494269999994</v>
      </c>
      <c r="E2323" s="198">
        <f t="shared" si="1606"/>
        <v>406.73184405000001</v>
      </c>
      <c r="F2323" s="199">
        <f t="shared" si="1607"/>
        <v>7205.03</v>
      </c>
      <c r="G2323" s="63">
        <f t="shared" si="1602"/>
        <v>7245.38</v>
      </c>
      <c r="H2323" s="200">
        <f t="shared" si="1608"/>
        <v>46502</v>
      </c>
      <c r="I2323" s="64">
        <f t="shared" si="1609"/>
        <v>46532</v>
      </c>
      <c r="J2323" s="201">
        <f t="shared" si="1610"/>
        <v>5.6002542668107669E-3</v>
      </c>
      <c r="K2323" s="195">
        <f t="shared" si="1631"/>
        <v>46592</v>
      </c>
      <c r="L2323" s="202">
        <f t="shared" si="1611"/>
        <v>46592</v>
      </c>
      <c r="M2323" s="228">
        <f t="shared" si="1636"/>
        <v>30</v>
      </c>
      <c r="N2323" s="67">
        <f t="shared" si="1637"/>
        <v>28</v>
      </c>
      <c r="O2323" s="198">
        <f t="shared" si="1612"/>
        <v>1.0052259299999999</v>
      </c>
      <c r="P2323" s="203">
        <f t="shared" si="1613"/>
        <v>1.0056002500000001</v>
      </c>
      <c r="Q2323" s="203">
        <f t="shared" si="1614"/>
        <v>1.4944804732112658</v>
      </c>
      <c r="R2323" s="198">
        <f t="shared" si="1615"/>
        <v>1.5022905200000001</v>
      </c>
      <c r="S2323" s="198">
        <f t="shared" si="1616"/>
        <v>1.4614661200000001</v>
      </c>
      <c r="T2323" s="198">
        <f t="shared" si="1617"/>
        <v>674.03305337999996</v>
      </c>
      <c r="U2323" s="198">
        <f t="shared" si="1618"/>
        <v>25.136749111379135</v>
      </c>
      <c r="V2323" s="198">
        <f t="shared" si="1619"/>
        <v>204.29754944843344</v>
      </c>
      <c r="W2323" s="198">
        <f t="shared" si="1620"/>
        <v>690.63763687981259</v>
      </c>
      <c r="X2323" s="204">
        <f t="shared" si="1621"/>
        <v>0</v>
      </c>
      <c r="Y2323" s="198">
        <f t="shared" si="1622"/>
        <v>0</v>
      </c>
      <c r="Z2323" s="205">
        <f t="shared" si="1623"/>
        <v>0</v>
      </c>
      <c r="AA2323" s="198">
        <f t="shared" si="1624"/>
        <v>0</v>
      </c>
      <c r="AB2323" s="205">
        <f t="shared" si="1629"/>
        <v>5.1999999999999998E-2</v>
      </c>
      <c r="AC2323" s="140">
        <f t="shared" si="1630"/>
        <v>28</v>
      </c>
      <c r="AD2323" s="67">
        <f t="shared" si="1632"/>
        <v>30</v>
      </c>
      <c r="AE2323" s="11">
        <f t="shared" si="1633"/>
        <v>1.003950581</v>
      </c>
      <c r="AF2323" s="198">
        <f t="shared" si="1625"/>
        <v>2.6628221700000001</v>
      </c>
      <c r="AG2323" s="198">
        <f t="shared" si="1626"/>
        <v>2.7284199199999999</v>
      </c>
      <c r="AH2323" s="198">
        <f t="shared" si="1627"/>
        <v>0</v>
      </c>
      <c r="AI2323" s="196" t="str">
        <f t="shared" si="1634"/>
        <v>A+J=</v>
      </c>
      <c r="AJ2323" s="72">
        <f t="shared" si="1635"/>
        <v>46592</v>
      </c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197">
        <f t="shared" si="1628"/>
        <v>46591</v>
      </c>
      <c r="B2324" s="198">
        <f t="shared" si="1603"/>
        <v>693.57791939195647</v>
      </c>
      <c r="C2324" s="198">
        <f t="shared" si="1604"/>
        <v>461.20333832</v>
      </c>
      <c r="D2324" s="198">
        <f t="shared" si="1605"/>
        <v>54.471494269999994</v>
      </c>
      <c r="E2324" s="198">
        <f t="shared" si="1606"/>
        <v>406.73184405000001</v>
      </c>
      <c r="F2324" s="199">
        <f t="shared" si="1607"/>
        <v>7205.03</v>
      </c>
      <c r="G2324" s="63">
        <f t="shared" si="1602"/>
        <v>7245.38</v>
      </c>
      <c r="H2324" s="200">
        <f t="shared" si="1608"/>
        <v>46502</v>
      </c>
      <c r="I2324" s="64">
        <f t="shared" si="1609"/>
        <v>46532</v>
      </c>
      <c r="J2324" s="201">
        <f t="shared" si="1610"/>
        <v>5.6002542668107669E-3</v>
      </c>
      <c r="K2324" s="195">
        <f t="shared" si="1631"/>
        <v>46592</v>
      </c>
      <c r="L2324" s="202">
        <f t="shared" si="1611"/>
        <v>46592</v>
      </c>
      <c r="M2324" s="228">
        <f t="shared" si="1636"/>
        <v>30</v>
      </c>
      <c r="N2324" s="67">
        <f t="shared" si="1637"/>
        <v>29</v>
      </c>
      <c r="O2324" s="198">
        <f t="shared" si="1612"/>
        <v>1.0054130699999999</v>
      </c>
      <c r="P2324" s="203">
        <f t="shared" si="1613"/>
        <v>1.0056002500000001</v>
      </c>
      <c r="Q2324" s="203">
        <f t="shared" si="1614"/>
        <v>1.4944804732112658</v>
      </c>
      <c r="R2324" s="198">
        <f t="shared" si="1615"/>
        <v>1.5025702000000001</v>
      </c>
      <c r="S2324" s="198">
        <f t="shared" si="1616"/>
        <v>1.4614661200000001</v>
      </c>
      <c r="T2324" s="198">
        <f t="shared" si="1617"/>
        <v>674.03305337999996</v>
      </c>
      <c r="U2324" s="198">
        <f t="shared" si="1618"/>
        <v>25.136749111379135</v>
      </c>
      <c r="V2324" s="198">
        <f t="shared" si="1619"/>
        <v>204.41130421057736</v>
      </c>
      <c r="W2324" s="198">
        <f t="shared" si="1620"/>
        <v>690.7513916419565</v>
      </c>
      <c r="X2324" s="204">
        <f t="shared" si="1621"/>
        <v>0</v>
      </c>
      <c r="Y2324" s="198">
        <f t="shared" si="1622"/>
        <v>0</v>
      </c>
      <c r="Z2324" s="205">
        <f t="shared" si="1623"/>
        <v>0</v>
      </c>
      <c r="AA2324" s="198">
        <f t="shared" si="1624"/>
        <v>0</v>
      </c>
      <c r="AB2324" s="205">
        <f t="shared" si="1629"/>
        <v>5.1999999999999998E-2</v>
      </c>
      <c r="AC2324" s="140">
        <f t="shared" si="1630"/>
        <v>29</v>
      </c>
      <c r="AD2324" s="67">
        <f t="shared" si="1632"/>
        <v>30</v>
      </c>
      <c r="AE2324" s="11">
        <f t="shared" si="1633"/>
        <v>1.0040919610000001</v>
      </c>
      <c r="AF2324" s="198">
        <f t="shared" si="1625"/>
        <v>2.7581169600000002</v>
      </c>
      <c r="AG2324" s="198">
        <f t="shared" si="1626"/>
        <v>2.8265277499999999</v>
      </c>
      <c r="AH2324" s="198">
        <f t="shared" si="1627"/>
        <v>0</v>
      </c>
      <c r="AI2324" s="196" t="str">
        <f t="shared" si="1634"/>
        <v>A+J=</v>
      </c>
      <c r="AJ2324" s="72">
        <f t="shared" si="1635"/>
        <v>46592</v>
      </c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197">
        <f t="shared" si="1628"/>
        <v>46592</v>
      </c>
      <c r="B2325" s="198">
        <f t="shared" si="1603"/>
        <v>693.78984908069253</v>
      </c>
      <c r="C2325" s="198">
        <f t="shared" si="1604"/>
        <v>461.20333832</v>
      </c>
      <c r="D2325" s="198">
        <f t="shared" si="1605"/>
        <v>54.471494269999994</v>
      </c>
      <c r="E2325" s="198">
        <f t="shared" si="1606"/>
        <v>406.73184405000001</v>
      </c>
      <c r="F2325" s="199">
        <f t="shared" si="1607"/>
        <v>7205.03</v>
      </c>
      <c r="G2325" s="63">
        <f t="shared" si="1602"/>
        <v>7245.38</v>
      </c>
      <c r="H2325" s="200">
        <f t="shared" si="1608"/>
        <v>46502</v>
      </c>
      <c r="I2325" s="64">
        <f t="shared" si="1609"/>
        <v>46532</v>
      </c>
      <c r="J2325" s="201">
        <f t="shared" si="1610"/>
        <v>5.6002542668107669E-3</v>
      </c>
      <c r="K2325" s="195">
        <f t="shared" si="1631"/>
        <v>46623</v>
      </c>
      <c r="L2325" s="202">
        <f t="shared" si="1611"/>
        <v>46592</v>
      </c>
      <c r="M2325" s="228">
        <f t="shared" si="1636"/>
        <v>30</v>
      </c>
      <c r="N2325" s="67">
        <f t="shared" si="1637"/>
        <v>30</v>
      </c>
      <c r="O2325" s="198">
        <f t="shared" si="1612"/>
        <v>1.0056002500000001</v>
      </c>
      <c r="P2325" s="203">
        <f t="shared" si="1613"/>
        <v>1.0056002500000001</v>
      </c>
      <c r="Q2325" s="203">
        <f t="shared" si="1614"/>
        <v>1.4944804732112658</v>
      </c>
      <c r="R2325" s="198">
        <f t="shared" si="1615"/>
        <v>1.50284993</v>
      </c>
      <c r="S2325" s="198">
        <f t="shared" si="1616"/>
        <v>1.4614661200000001</v>
      </c>
      <c r="T2325" s="198">
        <f t="shared" si="1617"/>
        <v>674.03305337999996</v>
      </c>
      <c r="U2325" s="198">
        <f t="shared" si="1618"/>
        <v>25.136749111379135</v>
      </c>
      <c r="V2325" s="198">
        <f t="shared" si="1619"/>
        <v>204.52507930931341</v>
      </c>
      <c r="W2325" s="198">
        <f t="shared" si="1620"/>
        <v>690.86516674069253</v>
      </c>
      <c r="X2325" s="204">
        <f t="shared" si="1621"/>
        <v>76</v>
      </c>
      <c r="Y2325" s="198">
        <f t="shared" si="1622"/>
        <v>1.95244068</v>
      </c>
      <c r="Z2325" s="205">
        <f t="shared" si="1623"/>
        <v>1.6628E-2</v>
      </c>
      <c r="AA2325" s="198">
        <f t="shared" si="1624"/>
        <v>11.20782161</v>
      </c>
      <c r="AB2325" s="205">
        <f t="shared" si="1629"/>
        <v>5.1999999999999998E-2</v>
      </c>
      <c r="AC2325" s="140">
        <f t="shared" si="1630"/>
        <v>30</v>
      </c>
      <c r="AD2325" s="67">
        <f t="shared" si="1632"/>
        <v>30</v>
      </c>
      <c r="AE2325" s="11">
        <f t="shared" si="1633"/>
        <v>1.0042333619999999</v>
      </c>
      <c r="AF2325" s="198">
        <f t="shared" si="1625"/>
        <v>2.8534259099999999</v>
      </c>
      <c r="AG2325" s="198">
        <f t="shared" si="1626"/>
        <v>2.9246823399999999</v>
      </c>
      <c r="AH2325" s="198">
        <f t="shared" si="1627"/>
        <v>14.06124752</v>
      </c>
      <c r="AI2325" s="196" t="str">
        <f t="shared" si="1634"/>
        <v>A+J=</v>
      </c>
      <c r="AJ2325" s="72">
        <f t="shared" si="1635"/>
        <v>46592</v>
      </c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197">
        <f t="shared" si="1628"/>
        <v>46593</v>
      </c>
      <c r="B2326" s="198">
        <f t="shared" si="1603"/>
        <v>679.86687273565201</v>
      </c>
      <c r="C2326" s="198">
        <f t="shared" si="1604"/>
        <v>453.53444922</v>
      </c>
      <c r="D2326" s="198">
        <f t="shared" si="1605"/>
        <v>46.802605169999993</v>
      </c>
      <c r="E2326" s="198">
        <f t="shared" si="1606"/>
        <v>406.73184405000001</v>
      </c>
      <c r="F2326" s="199">
        <f t="shared" si="1607"/>
        <v>7205.03</v>
      </c>
      <c r="G2326" s="63">
        <f t="shared" si="1602"/>
        <v>7245.38</v>
      </c>
      <c r="H2326" s="200">
        <f t="shared" si="1608"/>
        <v>46532</v>
      </c>
      <c r="I2326" s="64">
        <f t="shared" si="1609"/>
        <v>46563</v>
      </c>
      <c r="J2326" s="201">
        <f t="shared" si="1610"/>
        <v>5.6002542668107669E-3</v>
      </c>
      <c r="K2326" s="195">
        <f t="shared" si="1631"/>
        <v>46623</v>
      </c>
      <c r="L2326" s="202">
        <f t="shared" si="1611"/>
        <v>46623</v>
      </c>
      <c r="M2326" s="228">
        <f t="shared" si="1636"/>
        <v>30</v>
      </c>
      <c r="N2326" s="67">
        <f t="shared" si="1637"/>
        <v>1</v>
      </c>
      <c r="O2326" s="198">
        <f t="shared" si="1612"/>
        <v>1.0001861700000001</v>
      </c>
      <c r="P2326" s="203">
        <f t="shared" si="1613"/>
        <v>1.0056002500000001</v>
      </c>
      <c r="Q2326" s="203">
        <f t="shared" si="1614"/>
        <v>1.5028499374813673</v>
      </c>
      <c r="R2326" s="198">
        <f t="shared" si="1615"/>
        <v>1.50312972</v>
      </c>
      <c r="S2326" s="198">
        <f t="shared" si="1616"/>
        <v>1.4614661200000001</v>
      </c>
      <c r="T2326" s="198">
        <f t="shared" si="1617"/>
        <v>662.82523177999997</v>
      </c>
      <c r="U2326" s="198">
        <f t="shared" si="1618"/>
        <v>21.59781661369184</v>
      </c>
      <c r="V2326" s="198">
        <f t="shared" si="1619"/>
        <v>204.63887881196018</v>
      </c>
      <c r="W2326" s="198">
        <f t="shared" si="1620"/>
        <v>679.77114464565204</v>
      </c>
      <c r="X2326" s="204">
        <f t="shared" si="1621"/>
        <v>0</v>
      </c>
      <c r="Y2326" s="198">
        <f t="shared" si="1622"/>
        <v>0</v>
      </c>
      <c r="Z2326" s="205">
        <f t="shared" si="1623"/>
        <v>0</v>
      </c>
      <c r="AA2326" s="198">
        <f t="shared" si="1624"/>
        <v>0</v>
      </c>
      <c r="AB2326" s="205">
        <f t="shared" si="1629"/>
        <v>5.1999999999999998E-2</v>
      </c>
      <c r="AC2326" s="140">
        <f t="shared" si="1630"/>
        <v>1</v>
      </c>
      <c r="AD2326" s="67">
        <f t="shared" si="1632"/>
        <v>30</v>
      </c>
      <c r="AE2326" s="11">
        <f t="shared" si="1633"/>
        <v>1.000140824</v>
      </c>
      <c r="AF2326" s="198">
        <f t="shared" si="1625"/>
        <v>9.33417E-2</v>
      </c>
      <c r="AG2326" s="198">
        <f t="shared" si="1626"/>
        <v>9.5728090000000002E-2</v>
      </c>
      <c r="AH2326" s="198">
        <f t="shared" si="1627"/>
        <v>0</v>
      </c>
      <c r="AI2326" s="196" t="str">
        <f t="shared" si="1634"/>
        <v>A+J=</v>
      </c>
      <c r="AJ2326" s="72">
        <f t="shared" si="1635"/>
        <v>46623</v>
      </c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197">
        <f t="shared" si="1628"/>
        <v>46594</v>
      </c>
      <c r="B2327" s="198">
        <f t="shared" si="1603"/>
        <v>680.07646224757252</v>
      </c>
      <c r="C2327" s="198">
        <f t="shared" si="1604"/>
        <v>453.53444922</v>
      </c>
      <c r="D2327" s="198">
        <f t="shared" si="1605"/>
        <v>46.802605169999993</v>
      </c>
      <c r="E2327" s="198">
        <f t="shared" si="1606"/>
        <v>406.73184405000001</v>
      </c>
      <c r="F2327" s="199">
        <f t="shared" si="1607"/>
        <v>7205.03</v>
      </c>
      <c r="G2327" s="63">
        <f t="shared" si="1602"/>
        <v>7245.38</v>
      </c>
      <c r="H2327" s="200">
        <f t="shared" si="1608"/>
        <v>46532</v>
      </c>
      <c r="I2327" s="64">
        <f t="shared" si="1609"/>
        <v>46563</v>
      </c>
      <c r="J2327" s="201">
        <f t="shared" si="1610"/>
        <v>5.6002542668107669E-3</v>
      </c>
      <c r="K2327" s="195">
        <f t="shared" si="1631"/>
        <v>46623</v>
      </c>
      <c r="L2327" s="202">
        <f t="shared" si="1611"/>
        <v>46623</v>
      </c>
      <c r="M2327" s="228">
        <f t="shared" si="1636"/>
        <v>30</v>
      </c>
      <c r="N2327" s="67">
        <f t="shared" si="1637"/>
        <v>2</v>
      </c>
      <c r="O2327" s="198">
        <f t="shared" si="1612"/>
        <v>1.00037237</v>
      </c>
      <c r="P2327" s="203">
        <f t="shared" si="1613"/>
        <v>1.0056002500000001</v>
      </c>
      <c r="Q2327" s="203">
        <f t="shared" si="1614"/>
        <v>1.5028499374813673</v>
      </c>
      <c r="R2327" s="198">
        <f t="shared" si="1615"/>
        <v>1.50340955</v>
      </c>
      <c r="S2327" s="198">
        <f t="shared" si="1616"/>
        <v>1.4614661200000001</v>
      </c>
      <c r="T2327" s="198">
        <f t="shared" si="1617"/>
        <v>662.82523177999997</v>
      </c>
      <c r="U2327" s="198">
        <f t="shared" si="1618"/>
        <v>21.59781661369184</v>
      </c>
      <c r="V2327" s="198">
        <f t="shared" si="1619"/>
        <v>204.75269458388067</v>
      </c>
      <c r="W2327" s="198">
        <f t="shared" si="1620"/>
        <v>679.88496041757253</v>
      </c>
      <c r="X2327" s="204">
        <f t="shared" si="1621"/>
        <v>0</v>
      </c>
      <c r="Y2327" s="198">
        <f t="shared" si="1622"/>
        <v>0</v>
      </c>
      <c r="Z2327" s="205">
        <f t="shared" si="1623"/>
        <v>0</v>
      </c>
      <c r="AA2327" s="198">
        <f t="shared" si="1624"/>
        <v>0</v>
      </c>
      <c r="AB2327" s="205">
        <f t="shared" si="1629"/>
        <v>5.1999999999999998E-2</v>
      </c>
      <c r="AC2327" s="140">
        <f t="shared" si="1630"/>
        <v>2</v>
      </c>
      <c r="AD2327" s="67">
        <f t="shared" si="1632"/>
        <v>30</v>
      </c>
      <c r="AE2327" s="11">
        <f t="shared" si="1633"/>
        <v>1.000281668</v>
      </c>
      <c r="AF2327" s="198">
        <f t="shared" si="1625"/>
        <v>0.18669664999999999</v>
      </c>
      <c r="AG2327" s="198">
        <f t="shared" si="1626"/>
        <v>0.19150183000000001</v>
      </c>
      <c r="AH2327" s="198">
        <f t="shared" si="1627"/>
        <v>0</v>
      </c>
      <c r="AI2327" s="196" t="str">
        <f t="shared" si="1634"/>
        <v>A+J=</v>
      </c>
      <c r="AJ2327" s="72">
        <f t="shared" si="1635"/>
        <v>46623</v>
      </c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197">
        <f t="shared" si="1628"/>
        <v>46595</v>
      </c>
      <c r="B2328" s="198">
        <f t="shared" si="1603"/>
        <v>680.28612184340375</v>
      </c>
      <c r="C2328" s="198">
        <f t="shared" si="1604"/>
        <v>453.53444922</v>
      </c>
      <c r="D2328" s="198">
        <f t="shared" si="1605"/>
        <v>46.802605169999993</v>
      </c>
      <c r="E2328" s="198">
        <f t="shared" si="1606"/>
        <v>406.73184405000001</v>
      </c>
      <c r="F2328" s="199">
        <f t="shared" si="1607"/>
        <v>7205.03</v>
      </c>
      <c r="G2328" s="63">
        <f t="shared" si="1602"/>
        <v>7245.38</v>
      </c>
      <c r="H2328" s="200">
        <f t="shared" si="1608"/>
        <v>46532</v>
      </c>
      <c r="I2328" s="64">
        <f t="shared" si="1609"/>
        <v>46563</v>
      </c>
      <c r="J2328" s="201">
        <f t="shared" si="1610"/>
        <v>5.6002542668107669E-3</v>
      </c>
      <c r="K2328" s="195">
        <f t="shared" si="1631"/>
        <v>46623</v>
      </c>
      <c r="L2328" s="202">
        <f t="shared" si="1611"/>
        <v>46623</v>
      </c>
      <c r="M2328" s="228">
        <f t="shared" si="1636"/>
        <v>30</v>
      </c>
      <c r="N2328" s="67">
        <f t="shared" si="1637"/>
        <v>3</v>
      </c>
      <c r="O2328" s="198">
        <f t="shared" si="1612"/>
        <v>1.0005586099999999</v>
      </c>
      <c r="P2328" s="203">
        <f t="shared" si="1613"/>
        <v>1.0056002500000001</v>
      </c>
      <c r="Q2328" s="203">
        <f t="shared" si="1614"/>
        <v>1.5028499374813673</v>
      </c>
      <c r="R2328" s="198">
        <f t="shared" si="1615"/>
        <v>1.50368944</v>
      </c>
      <c r="S2328" s="198">
        <f t="shared" si="1616"/>
        <v>1.4614661200000001</v>
      </c>
      <c r="T2328" s="198">
        <f t="shared" si="1617"/>
        <v>662.82523177999997</v>
      </c>
      <c r="U2328" s="198">
        <f t="shared" si="1618"/>
        <v>21.59781661369184</v>
      </c>
      <c r="V2328" s="198">
        <f t="shared" si="1619"/>
        <v>204.86653475971184</v>
      </c>
      <c r="W2328" s="198">
        <f t="shared" si="1620"/>
        <v>679.99880059340376</v>
      </c>
      <c r="X2328" s="204">
        <f t="shared" si="1621"/>
        <v>0</v>
      </c>
      <c r="Y2328" s="198">
        <f t="shared" si="1622"/>
        <v>0</v>
      </c>
      <c r="Z2328" s="205">
        <f t="shared" si="1623"/>
        <v>0</v>
      </c>
      <c r="AA2328" s="198">
        <f t="shared" si="1624"/>
        <v>0</v>
      </c>
      <c r="AB2328" s="205">
        <f t="shared" si="1629"/>
        <v>5.1999999999999998E-2</v>
      </c>
      <c r="AC2328" s="140">
        <f t="shared" si="1630"/>
        <v>3</v>
      </c>
      <c r="AD2328" s="67">
        <f t="shared" si="1632"/>
        <v>30</v>
      </c>
      <c r="AE2328" s="11">
        <f t="shared" si="1633"/>
        <v>1.000422532</v>
      </c>
      <c r="AF2328" s="198">
        <f t="shared" si="1625"/>
        <v>0.28006487000000002</v>
      </c>
      <c r="AG2328" s="198">
        <f t="shared" si="1626"/>
        <v>0.28732124999999997</v>
      </c>
      <c r="AH2328" s="198">
        <f t="shared" si="1627"/>
        <v>0</v>
      </c>
      <c r="AI2328" s="196" t="str">
        <f t="shared" si="1634"/>
        <v>A+J=</v>
      </c>
      <c r="AJ2328" s="72">
        <f t="shared" si="1635"/>
        <v>46623</v>
      </c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197">
        <f t="shared" si="1628"/>
        <v>46596</v>
      </c>
      <c r="B2329" s="198">
        <f t="shared" si="1603"/>
        <v>680.49585084314549</v>
      </c>
      <c r="C2329" s="198">
        <f t="shared" si="1604"/>
        <v>453.53444922</v>
      </c>
      <c r="D2329" s="198">
        <f t="shared" si="1605"/>
        <v>46.802605169999993</v>
      </c>
      <c r="E2329" s="198">
        <f t="shared" si="1606"/>
        <v>406.73184405000001</v>
      </c>
      <c r="F2329" s="199">
        <f t="shared" si="1607"/>
        <v>7205.03</v>
      </c>
      <c r="G2329" s="63">
        <f t="shared" si="1602"/>
        <v>7245.38</v>
      </c>
      <c r="H2329" s="200">
        <f t="shared" si="1608"/>
        <v>46532</v>
      </c>
      <c r="I2329" s="64">
        <f t="shared" si="1609"/>
        <v>46563</v>
      </c>
      <c r="J2329" s="201">
        <f t="shared" si="1610"/>
        <v>5.6002542668107669E-3</v>
      </c>
      <c r="K2329" s="195">
        <f t="shared" si="1631"/>
        <v>46623</v>
      </c>
      <c r="L2329" s="202">
        <f t="shared" si="1611"/>
        <v>46623</v>
      </c>
      <c r="M2329" s="228">
        <f t="shared" si="1636"/>
        <v>30</v>
      </c>
      <c r="N2329" s="67">
        <f t="shared" si="1637"/>
        <v>4</v>
      </c>
      <c r="O2329" s="198">
        <f t="shared" si="1612"/>
        <v>1.00074489</v>
      </c>
      <c r="P2329" s="203">
        <f t="shared" si="1613"/>
        <v>1.0056002500000001</v>
      </c>
      <c r="Q2329" s="203">
        <f t="shared" si="1614"/>
        <v>1.5028499374813673</v>
      </c>
      <c r="R2329" s="198">
        <f t="shared" si="1615"/>
        <v>1.50396939</v>
      </c>
      <c r="S2329" s="198">
        <f t="shared" si="1616"/>
        <v>1.4614661200000001</v>
      </c>
      <c r="T2329" s="198">
        <f t="shared" si="1617"/>
        <v>662.82523177999997</v>
      </c>
      <c r="U2329" s="198">
        <f t="shared" si="1618"/>
        <v>21.59781661369184</v>
      </c>
      <c r="V2329" s="198">
        <f t="shared" si="1619"/>
        <v>204.98039933945361</v>
      </c>
      <c r="W2329" s="198">
        <f t="shared" si="1620"/>
        <v>680.1126651731455</v>
      </c>
      <c r="X2329" s="204">
        <f t="shared" si="1621"/>
        <v>0</v>
      </c>
      <c r="Y2329" s="198">
        <f t="shared" si="1622"/>
        <v>0</v>
      </c>
      <c r="Z2329" s="205">
        <f t="shared" si="1623"/>
        <v>0</v>
      </c>
      <c r="AA2329" s="198">
        <f t="shared" si="1624"/>
        <v>0</v>
      </c>
      <c r="AB2329" s="205">
        <f t="shared" si="1629"/>
        <v>5.1999999999999998E-2</v>
      </c>
      <c r="AC2329" s="140">
        <f t="shared" si="1630"/>
        <v>4</v>
      </c>
      <c r="AD2329" s="67">
        <f t="shared" si="1632"/>
        <v>30</v>
      </c>
      <c r="AE2329" s="11">
        <f t="shared" si="1633"/>
        <v>1.000563415</v>
      </c>
      <c r="AF2329" s="198">
        <f t="shared" si="1625"/>
        <v>0.37344567000000001</v>
      </c>
      <c r="AG2329" s="198">
        <f t="shared" si="1626"/>
        <v>0.38318566999999998</v>
      </c>
      <c r="AH2329" s="198">
        <f t="shared" si="1627"/>
        <v>0</v>
      </c>
      <c r="AI2329" s="196" t="str">
        <f t="shared" si="1634"/>
        <v>A+J=</v>
      </c>
      <c r="AJ2329" s="72">
        <f t="shared" si="1635"/>
        <v>46623</v>
      </c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197">
        <f t="shared" si="1628"/>
        <v>46597</v>
      </c>
      <c r="B2330" s="198">
        <f t="shared" si="1603"/>
        <v>680.70564656947943</v>
      </c>
      <c r="C2330" s="198">
        <f t="shared" si="1604"/>
        <v>453.53444922</v>
      </c>
      <c r="D2330" s="198">
        <f t="shared" si="1605"/>
        <v>46.802605169999993</v>
      </c>
      <c r="E2330" s="198">
        <f t="shared" si="1606"/>
        <v>406.73184405000001</v>
      </c>
      <c r="F2330" s="199">
        <f t="shared" si="1607"/>
        <v>7205.03</v>
      </c>
      <c r="G2330" s="63">
        <f t="shared" si="1602"/>
        <v>7245.38</v>
      </c>
      <c r="H2330" s="200">
        <f t="shared" si="1608"/>
        <v>46532</v>
      </c>
      <c r="I2330" s="64">
        <f t="shared" si="1609"/>
        <v>46563</v>
      </c>
      <c r="J2330" s="201">
        <f t="shared" si="1610"/>
        <v>5.6002542668107669E-3</v>
      </c>
      <c r="K2330" s="195">
        <f t="shared" si="1631"/>
        <v>46623</v>
      </c>
      <c r="L2330" s="202">
        <f t="shared" si="1611"/>
        <v>46623</v>
      </c>
      <c r="M2330" s="228">
        <f t="shared" si="1636"/>
        <v>30</v>
      </c>
      <c r="N2330" s="67">
        <f t="shared" si="1637"/>
        <v>5</v>
      </c>
      <c r="O2330" s="198">
        <f t="shared" si="1612"/>
        <v>1.0009311999999999</v>
      </c>
      <c r="P2330" s="203">
        <f t="shared" si="1613"/>
        <v>1.0056002500000001</v>
      </c>
      <c r="Q2330" s="203">
        <f t="shared" si="1614"/>
        <v>1.5028499374813673</v>
      </c>
      <c r="R2330" s="198">
        <f t="shared" si="1615"/>
        <v>1.50424939</v>
      </c>
      <c r="S2330" s="198">
        <f t="shared" si="1616"/>
        <v>1.4614661200000001</v>
      </c>
      <c r="T2330" s="198">
        <f t="shared" si="1617"/>
        <v>662.82523177999997</v>
      </c>
      <c r="U2330" s="198">
        <f t="shared" si="1618"/>
        <v>21.59781661369184</v>
      </c>
      <c r="V2330" s="198">
        <f t="shared" si="1619"/>
        <v>205.09428425578764</v>
      </c>
      <c r="W2330" s="198">
        <f t="shared" si="1620"/>
        <v>680.22655008947947</v>
      </c>
      <c r="X2330" s="204">
        <f t="shared" si="1621"/>
        <v>0</v>
      </c>
      <c r="Y2330" s="198">
        <f t="shared" si="1622"/>
        <v>0</v>
      </c>
      <c r="Z2330" s="205">
        <f t="shared" si="1623"/>
        <v>0</v>
      </c>
      <c r="AA2330" s="198">
        <f t="shared" si="1624"/>
        <v>0</v>
      </c>
      <c r="AB2330" s="205">
        <f t="shared" si="1629"/>
        <v>5.1999999999999998E-2</v>
      </c>
      <c r="AC2330" s="140">
        <f t="shared" si="1630"/>
        <v>5</v>
      </c>
      <c r="AD2330" s="67">
        <f t="shared" si="1632"/>
        <v>30</v>
      </c>
      <c r="AE2330" s="11">
        <f t="shared" si="1633"/>
        <v>1.000704319</v>
      </c>
      <c r="AF2330" s="198">
        <f t="shared" si="1625"/>
        <v>0.46684039999999999</v>
      </c>
      <c r="AG2330" s="198">
        <f t="shared" si="1626"/>
        <v>0.47909647999999999</v>
      </c>
      <c r="AH2330" s="198">
        <f t="shared" si="1627"/>
        <v>0</v>
      </c>
      <c r="AI2330" s="196" t="str">
        <f t="shared" si="1634"/>
        <v>A+J=</v>
      </c>
      <c r="AJ2330" s="72">
        <f t="shared" si="1635"/>
        <v>46623</v>
      </c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197">
        <f t="shared" si="1628"/>
        <v>46598</v>
      </c>
      <c r="B2331" s="198">
        <f t="shared" si="1603"/>
        <v>680.91550766240573</v>
      </c>
      <c r="C2331" s="198">
        <f t="shared" si="1604"/>
        <v>453.53444922</v>
      </c>
      <c r="D2331" s="198">
        <f t="shared" si="1605"/>
        <v>46.802605169999993</v>
      </c>
      <c r="E2331" s="198">
        <f t="shared" si="1606"/>
        <v>406.73184405000001</v>
      </c>
      <c r="F2331" s="199">
        <f t="shared" si="1607"/>
        <v>7205.03</v>
      </c>
      <c r="G2331" s="63">
        <f t="shared" si="1602"/>
        <v>7245.38</v>
      </c>
      <c r="H2331" s="200">
        <f t="shared" si="1608"/>
        <v>46532</v>
      </c>
      <c r="I2331" s="64">
        <f t="shared" si="1609"/>
        <v>46563</v>
      </c>
      <c r="J2331" s="201">
        <f t="shared" si="1610"/>
        <v>5.6002542668107669E-3</v>
      </c>
      <c r="K2331" s="195">
        <f t="shared" si="1631"/>
        <v>46623</v>
      </c>
      <c r="L2331" s="202">
        <f t="shared" si="1611"/>
        <v>46623</v>
      </c>
      <c r="M2331" s="228">
        <f t="shared" si="1636"/>
        <v>30</v>
      </c>
      <c r="N2331" s="67">
        <f t="shared" si="1637"/>
        <v>6</v>
      </c>
      <c r="O2331" s="198">
        <f t="shared" si="1612"/>
        <v>1.00111755</v>
      </c>
      <c r="P2331" s="203">
        <f t="shared" si="1613"/>
        <v>1.0056002500000001</v>
      </c>
      <c r="Q2331" s="203">
        <f t="shared" si="1614"/>
        <v>1.5028499374813673</v>
      </c>
      <c r="R2331" s="198">
        <f t="shared" si="1615"/>
        <v>1.50452944</v>
      </c>
      <c r="S2331" s="198">
        <f t="shared" si="1616"/>
        <v>1.4614661200000001</v>
      </c>
      <c r="T2331" s="198">
        <f t="shared" si="1617"/>
        <v>662.82523177999997</v>
      </c>
      <c r="U2331" s="198">
        <f t="shared" si="1618"/>
        <v>21.59781661369184</v>
      </c>
      <c r="V2331" s="198">
        <f t="shared" si="1619"/>
        <v>205.20818950871384</v>
      </c>
      <c r="W2331" s="198">
        <f t="shared" si="1620"/>
        <v>680.34045534240568</v>
      </c>
      <c r="X2331" s="204">
        <f t="shared" si="1621"/>
        <v>0</v>
      </c>
      <c r="Y2331" s="198">
        <f t="shared" si="1622"/>
        <v>0</v>
      </c>
      <c r="Z2331" s="205">
        <f t="shared" si="1623"/>
        <v>0</v>
      </c>
      <c r="AA2331" s="198">
        <f t="shared" si="1624"/>
        <v>0</v>
      </c>
      <c r="AB2331" s="205">
        <f t="shared" si="1629"/>
        <v>5.1999999999999998E-2</v>
      </c>
      <c r="AC2331" s="140">
        <f t="shared" si="1630"/>
        <v>6</v>
      </c>
      <c r="AD2331" s="67">
        <f t="shared" si="1632"/>
        <v>30</v>
      </c>
      <c r="AE2331" s="11">
        <f t="shared" si="1633"/>
        <v>1.000845242</v>
      </c>
      <c r="AF2331" s="198">
        <f t="shared" si="1625"/>
        <v>0.56024772</v>
      </c>
      <c r="AG2331" s="198">
        <f t="shared" si="1626"/>
        <v>0.57505231999999995</v>
      </c>
      <c r="AH2331" s="198">
        <f t="shared" si="1627"/>
        <v>0</v>
      </c>
      <c r="AI2331" s="196" t="str">
        <f t="shared" si="1634"/>
        <v>A+J=</v>
      </c>
      <c r="AJ2331" s="72">
        <f t="shared" si="1635"/>
        <v>46623</v>
      </c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197">
        <f t="shared" si="1628"/>
        <v>46599</v>
      </c>
      <c r="B2332" s="198">
        <f t="shared" si="1603"/>
        <v>681.12543075460565</v>
      </c>
      <c r="C2332" s="198">
        <f t="shared" si="1604"/>
        <v>453.53444922</v>
      </c>
      <c r="D2332" s="198">
        <f t="shared" si="1605"/>
        <v>46.802605169999993</v>
      </c>
      <c r="E2332" s="198">
        <f t="shared" si="1606"/>
        <v>406.73184405000001</v>
      </c>
      <c r="F2332" s="199">
        <f t="shared" si="1607"/>
        <v>7205.03</v>
      </c>
      <c r="G2332" s="63">
        <f t="shared" si="1602"/>
        <v>7245.38</v>
      </c>
      <c r="H2332" s="200">
        <f t="shared" si="1608"/>
        <v>46532</v>
      </c>
      <c r="I2332" s="64">
        <f t="shared" si="1609"/>
        <v>46563</v>
      </c>
      <c r="J2332" s="201">
        <f t="shared" si="1610"/>
        <v>5.6002542668107669E-3</v>
      </c>
      <c r="K2332" s="195">
        <f t="shared" si="1631"/>
        <v>46623</v>
      </c>
      <c r="L2332" s="202">
        <f t="shared" si="1611"/>
        <v>46623</v>
      </c>
      <c r="M2332" s="228">
        <f t="shared" si="1636"/>
        <v>30</v>
      </c>
      <c r="N2332" s="67">
        <f t="shared" si="1637"/>
        <v>7</v>
      </c>
      <c r="O2332" s="198">
        <f t="shared" si="1612"/>
        <v>1.00130392</v>
      </c>
      <c r="P2332" s="203">
        <f t="shared" si="1613"/>
        <v>1.0056002500000001</v>
      </c>
      <c r="Q2332" s="203">
        <f t="shared" si="1614"/>
        <v>1.5028499374813673</v>
      </c>
      <c r="R2332" s="198">
        <f t="shared" si="1615"/>
        <v>1.50480953</v>
      </c>
      <c r="S2332" s="198">
        <f t="shared" si="1616"/>
        <v>1.4614661200000001</v>
      </c>
      <c r="T2332" s="198">
        <f t="shared" si="1617"/>
        <v>662.82523177999997</v>
      </c>
      <c r="U2332" s="198">
        <f t="shared" si="1618"/>
        <v>21.59781661369184</v>
      </c>
      <c r="V2332" s="198">
        <f t="shared" si="1619"/>
        <v>205.32211103091379</v>
      </c>
      <c r="W2332" s="198">
        <f t="shared" si="1620"/>
        <v>680.45437686460559</v>
      </c>
      <c r="X2332" s="204">
        <f t="shared" si="1621"/>
        <v>0</v>
      </c>
      <c r="Y2332" s="198">
        <f t="shared" si="1622"/>
        <v>0</v>
      </c>
      <c r="Z2332" s="205">
        <f t="shared" si="1623"/>
        <v>0</v>
      </c>
      <c r="AA2332" s="198">
        <f t="shared" si="1624"/>
        <v>0</v>
      </c>
      <c r="AB2332" s="205">
        <f t="shared" si="1629"/>
        <v>5.1999999999999998E-2</v>
      </c>
      <c r="AC2332" s="140">
        <f t="shared" si="1630"/>
        <v>7</v>
      </c>
      <c r="AD2332" s="67">
        <f t="shared" si="1632"/>
        <v>30</v>
      </c>
      <c r="AE2332" s="11">
        <f t="shared" si="1633"/>
        <v>1.0009861849999999</v>
      </c>
      <c r="AF2332" s="198">
        <f t="shared" si="1625"/>
        <v>0.65366829999999998</v>
      </c>
      <c r="AG2332" s="198">
        <f t="shared" si="1626"/>
        <v>0.67105389000000004</v>
      </c>
      <c r="AH2332" s="198">
        <f t="shared" si="1627"/>
        <v>0</v>
      </c>
      <c r="AI2332" s="196" t="str">
        <f t="shared" si="1634"/>
        <v>A+J=</v>
      </c>
      <c r="AJ2332" s="72">
        <f t="shared" si="1635"/>
        <v>46623</v>
      </c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197">
        <f t="shared" si="1628"/>
        <v>46600</v>
      </c>
      <c r="B2333" s="198">
        <f t="shared" si="1603"/>
        <v>681.12543075460565</v>
      </c>
      <c r="C2333" s="198">
        <f t="shared" si="1604"/>
        <v>453.53444922</v>
      </c>
      <c r="D2333" s="198">
        <f t="shared" si="1605"/>
        <v>46.802605169999993</v>
      </c>
      <c r="E2333" s="198">
        <f t="shared" si="1606"/>
        <v>406.73184405000001</v>
      </c>
      <c r="F2333" s="199">
        <f t="shared" si="1607"/>
        <v>7205.03</v>
      </c>
      <c r="G2333" s="63">
        <f t="shared" si="1602"/>
        <v>7245.38</v>
      </c>
      <c r="H2333" s="200">
        <f t="shared" si="1608"/>
        <v>46532</v>
      </c>
      <c r="I2333" s="64">
        <f t="shared" si="1609"/>
        <v>46563</v>
      </c>
      <c r="J2333" s="201">
        <f t="shared" si="1610"/>
        <v>5.6002542668107669E-3</v>
      </c>
      <c r="K2333" s="195">
        <f t="shared" si="1631"/>
        <v>46623</v>
      </c>
      <c r="L2333" s="202">
        <f t="shared" si="1611"/>
        <v>46623</v>
      </c>
      <c r="M2333" s="228">
        <f t="shared" si="1636"/>
        <v>30</v>
      </c>
      <c r="N2333" s="67">
        <f t="shared" si="1637"/>
        <v>7</v>
      </c>
      <c r="O2333" s="198">
        <f t="shared" si="1612"/>
        <v>1.00130392</v>
      </c>
      <c r="P2333" s="203">
        <f t="shared" si="1613"/>
        <v>1.0056002500000001</v>
      </c>
      <c r="Q2333" s="203">
        <f t="shared" si="1614"/>
        <v>1.5028499374813673</v>
      </c>
      <c r="R2333" s="198">
        <f t="shared" si="1615"/>
        <v>1.50480953</v>
      </c>
      <c r="S2333" s="198">
        <f t="shared" si="1616"/>
        <v>1.4614661200000001</v>
      </c>
      <c r="T2333" s="198">
        <f t="shared" si="1617"/>
        <v>662.82523177999997</v>
      </c>
      <c r="U2333" s="198">
        <f t="shared" si="1618"/>
        <v>21.59781661369184</v>
      </c>
      <c r="V2333" s="198">
        <f t="shared" si="1619"/>
        <v>205.32211103091379</v>
      </c>
      <c r="W2333" s="198">
        <f t="shared" si="1620"/>
        <v>680.45437686460559</v>
      </c>
      <c r="X2333" s="204">
        <f t="shared" si="1621"/>
        <v>0</v>
      </c>
      <c r="Y2333" s="198">
        <f t="shared" si="1622"/>
        <v>0</v>
      </c>
      <c r="Z2333" s="205">
        <f t="shared" si="1623"/>
        <v>0</v>
      </c>
      <c r="AA2333" s="198">
        <f t="shared" si="1624"/>
        <v>0</v>
      </c>
      <c r="AB2333" s="205">
        <f t="shared" si="1629"/>
        <v>5.1999999999999998E-2</v>
      </c>
      <c r="AC2333" s="140">
        <f t="shared" si="1630"/>
        <v>7</v>
      </c>
      <c r="AD2333" s="67">
        <f t="shared" si="1632"/>
        <v>30</v>
      </c>
      <c r="AE2333" s="11">
        <f t="shared" si="1633"/>
        <v>1.0009861849999999</v>
      </c>
      <c r="AF2333" s="198">
        <f t="shared" si="1625"/>
        <v>0.65366829999999998</v>
      </c>
      <c r="AG2333" s="198">
        <f t="shared" si="1626"/>
        <v>0.67105389000000004</v>
      </c>
      <c r="AH2333" s="198">
        <f t="shared" si="1627"/>
        <v>0</v>
      </c>
      <c r="AI2333" s="196" t="str">
        <f t="shared" si="1634"/>
        <v>A+J=</v>
      </c>
      <c r="AJ2333" s="72">
        <f t="shared" si="1635"/>
        <v>46623</v>
      </c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197">
        <f t="shared" si="1628"/>
        <v>46601</v>
      </c>
      <c r="B2334" s="198">
        <f t="shared" si="1603"/>
        <v>681.33542807803462</v>
      </c>
      <c r="C2334" s="198">
        <f t="shared" si="1604"/>
        <v>453.53444922</v>
      </c>
      <c r="D2334" s="198">
        <f t="shared" si="1605"/>
        <v>46.802605169999993</v>
      </c>
      <c r="E2334" s="198">
        <f t="shared" si="1606"/>
        <v>406.73184405000001</v>
      </c>
      <c r="F2334" s="199">
        <f t="shared" si="1607"/>
        <v>7205.03</v>
      </c>
      <c r="G2334" s="63">
        <f t="shared" si="1602"/>
        <v>7245.38</v>
      </c>
      <c r="H2334" s="200">
        <f t="shared" si="1608"/>
        <v>46532</v>
      </c>
      <c r="I2334" s="64">
        <f t="shared" si="1609"/>
        <v>46563</v>
      </c>
      <c r="J2334" s="201">
        <f t="shared" si="1610"/>
        <v>5.6002542668107669E-3</v>
      </c>
      <c r="K2334" s="195">
        <f t="shared" si="1631"/>
        <v>46623</v>
      </c>
      <c r="L2334" s="202">
        <f t="shared" si="1611"/>
        <v>46623</v>
      </c>
      <c r="M2334" s="228">
        <f t="shared" si="1636"/>
        <v>30</v>
      </c>
      <c r="N2334" s="67">
        <f t="shared" si="1637"/>
        <v>8</v>
      </c>
      <c r="O2334" s="198">
        <f t="shared" si="1612"/>
        <v>1.0014903399999999</v>
      </c>
      <c r="P2334" s="203">
        <f t="shared" si="1613"/>
        <v>1.0056002500000001</v>
      </c>
      <c r="Q2334" s="203">
        <f t="shared" si="1614"/>
        <v>1.5028499374813673</v>
      </c>
      <c r="R2334" s="198">
        <f t="shared" si="1615"/>
        <v>1.5050896899999999</v>
      </c>
      <c r="S2334" s="198">
        <f t="shared" si="1616"/>
        <v>1.4614661200000001</v>
      </c>
      <c r="T2334" s="198">
        <f t="shared" si="1617"/>
        <v>662.82523177999997</v>
      </c>
      <c r="U2334" s="198">
        <f t="shared" si="1618"/>
        <v>21.59781661369184</v>
      </c>
      <c r="V2334" s="198">
        <f t="shared" si="1619"/>
        <v>205.43606102434282</v>
      </c>
      <c r="W2334" s="198">
        <f t="shared" si="1620"/>
        <v>680.56832685803465</v>
      </c>
      <c r="X2334" s="204">
        <f t="shared" si="1621"/>
        <v>0</v>
      </c>
      <c r="Y2334" s="198">
        <f t="shared" si="1622"/>
        <v>0</v>
      </c>
      <c r="Z2334" s="205">
        <f t="shared" si="1623"/>
        <v>0</v>
      </c>
      <c r="AA2334" s="198">
        <f t="shared" si="1624"/>
        <v>0</v>
      </c>
      <c r="AB2334" s="205">
        <f t="shared" si="1629"/>
        <v>5.1999999999999998E-2</v>
      </c>
      <c r="AC2334" s="140">
        <f t="shared" si="1630"/>
        <v>8</v>
      </c>
      <c r="AD2334" s="67">
        <f t="shared" si="1632"/>
        <v>30</v>
      </c>
      <c r="AE2334" s="11">
        <f t="shared" si="1633"/>
        <v>1.0011271479999999</v>
      </c>
      <c r="AF2334" s="198">
        <f t="shared" si="1625"/>
        <v>0.74710213000000003</v>
      </c>
      <c r="AG2334" s="198">
        <f t="shared" si="1626"/>
        <v>0.76710122000000003</v>
      </c>
      <c r="AH2334" s="198">
        <f t="shared" si="1627"/>
        <v>0</v>
      </c>
      <c r="AI2334" s="196" t="str">
        <f t="shared" si="1634"/>
        <v>A+J=</v>
      </c>
      <c r="AJ2334" s="72">
        <f t="shared" si="1635"/>
        <v>46623</v>
      </c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197">
        <f t="shared" si="1628"/>
        <v>46602</v>
      </c>
      <c r="B2335" s="198">
        <f t="shared" si="1603"/>
        <v>681.54549150805599</v>
      </c>
      <c r="C2335" s="198">
        <f t="shared" si="1604"/>
        <v>453.53444922</v>
      </c>
      <c r="D2335" s="198">
        <f t="shared" si="1605"/>
        <v>46.802605169999993</v>
      </c>
      <c r="E2335" s="198">
        <f t="shared" si="1606"/>
        <v>406.73184405000001</v>
      </c>
      <c r="F2335" s="199">
        <f t="shared" si="1607"/>
        <v>7205.03</v>
      </c>
      <c r="G2335" s="63">
        <f t="shared" si="1602"/>
        <v>7245.38</v>
      </c>
      <c r="H2335" s="200">
        <f t="shared" si="1608"/>
        <v>46532</v>
      </c>
      <c r="I2335" s="64">
        <f t="shared" si="1609"/>
        <v>46563</v>
      </c>
      <c r="J2335" s="201">
        <f t="shared" si="1610"/>
        <v>5.6002542668107669E-3</v>
      </c>
      <c r="K2335" s="195">
        <f t="shared" si="1631"/>
        <v>46623</v>
      </c>
      <c r="L2335" s="202">
        <f t="shared" si="1611"/>
        <v>46623</v>
      </c>
      <c r="M2335" s="228">
        <f t="shared" si="1636"/>
        <v>30</v>
      </c>
      <c r="N2335" s="67">
        <f t="shared" si="1637"/>
        <v>9</v>
      </c>
      <c r="O2335" s="198">
        <f t="shared" si="1612"/>
        <v>1.0016767900000001</v>
      </c>
      <c r="P2335" s="203">
        <f t="shared" si="1613"/>
        <v>1.0056002500000001</v>
      </c>
      <c r="Q2335" s="203">
        <f t="shared" si="1614"/>
        <v>1.5028499374813673</v>
      </c>
      <c r="R2335" s="198">
        <f t="shared" si="1615"/>
        <v>1.5053699</v>
      </c>
      <c r="S2335" s="198">
        <f t="shared" si="1616"/>
        <v>1.4614661200000001</v>
      </c>
      <c r="T2335" s="198">
        <f t="shared" si="1617"/>
        <v>662.82523177999997</v>
      </c>
      <c r="U2335" s="198">
        <f t="shared" si="1618"/>
        <v>21.59781661369184</v>
      </c>
      <c r="V2335" s="198">
        <f t="shared" si="1619"/>
        <v>205.55003135436411</v>
      </c>
      <c r="W2335" s="198">
        <f t="shared" si="1620"/>
        <v>680.68229718805594</v>
      </c>
      <c r="X2335" s="204">
        <f t="shared" si="1621"/>
        <v>0</v>
      </c>
      <c r="Y2335" s="198">
        <f t="shared" si="1622"/>
        <v>0</v>
      </c>
      <c r="Z2335" s="205">
        <f t="shared" si="1623"/>
        <v>0</v>
      </c>
      <c r="AA2335" s="198">
        <f t="shared" si="1624"/>
        <v>0</v>
      </c>
      <c r="AB2335" s="205">
        <f t="shared" si="1629"/>
        <v>5.1999999999999998E-2</v>
      </c>
      <c r="AC2335" s="140">
        <f t="shared" si="1630"/>
        <v>9</v>
      </c>
      <c r="AD2335" s="67">
        <f t="shared" si="1632"/>
        <v>30</v>
      </c>
      <c r="AE2335" s="11">
        <f t="shared" si="1633"/>
        <v>1.001268131</v>
      </c>
      <c r="AF2335" s="198">
        <f t="shared" si="1625"/>
        <v>0.84054921999999999</v>
      </c>
      <c r="AG2335" s="198">
        <f t="shared" si="1626"/>
        <v>0.86319431999999996</v>
      </c>
      <c r="AH2335" s="198">
        <f t="shared" si="1627"/>
        <v>0</v>
      </c>
      <c r="AI2335" s="196" t="str">
        <f t="shared" si="1634"/>
        <v>A+J=</v>
      </c>
      <c r="AJ2335" s="72">
        <f t="shared" si="1635"/>
        <v>46623</v>
      </c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197">
        <f t="shared" si="1628"/>
        <v>46603</v>
      </c>
      <c r="B2336" s="198">
        <f t="shared" si="1603"/>
        <v>681.755616977351</v>
      </c>
      <c r="C2336" s="198">
        <f t="shared" si="1604"/>
        <v>453.53444922</v>
      </c>
      <c r="D2336" s="198">
        <f t="shared" si="1605"/>
        <v>46.802605169999993</v>
      </c>
      <c r="E2336" s="198">
        <f t="shared" si="1606"/>
        <v>406.73184405000001</v>
      </c>
      <c r="F2336" s="199">
        <f t="shared" si="1607"/>
        <v>7205.03</v>
      </c>
      <c r="G2336" s="63">
        <f t="shared" si="1602"/>
        <v>7245.38</v>
      </c>
      <c r="H2336" s="200">
        <f t="shared" si="1608"/>
        <v>46532</v>
      </c>
      <c r="I2336" s="64">
        <f t="shared" si="1609"/>
        <v>46563</v>
      </c>
      <c r="J2336" s="201">
        <f t="shared" si="1610"/>
        <v>5.6002542668107669E-3</v>
      </c>
      <c r="K2336" s="195">
        <f t="shared" si="1631"/>
        <v>46623</v>
      </c>
      <c r="L2336" s="202">
        <f t="shared" si="1611"/>
        <v>46623</v>
      </c>
      <c r="M2336" s="228">
        <f t="shared" si="1636"/>
        <v>30</v>
      </c>
      <c r="N2336" s="67">
        <f t="shared" si="1637"/>
        <v>10</v>
      </c>
      <c r="O2336" s="198">
        <f t="shared" si="1612"/>
        <v>1.0018632700000001</v>
      </c>
      <c r="P2336" s="203">
        <f t="shared" si="1613"/>
        <v>1.0056002500000001</v>
      </c>
      <c r="Q2336" s="203">
        <f t="shared" si="1614"/>
        <v>1.5028499374813673</v>
      </c>
      <c r="R2336" s="198">
        <f t="shared" si="1615"/>
        <v>1.5056501499999999</v>
      </c>
      <c r="S2336" s="198">
        <f t="shared" si="1616"/>
        <v>1.4614661200000001</v>
      </c>
      <c r="T2336" s="198">
        <f t="shared" si="1617"/>
        <v>662.82523177999997</v>
      </c>
      <c r="U2336" s="198">
        <f t="shared" si="1618"/>
        <v>21.59781661369184</v>
      </c>
      <c r="V2336" s="198">
        <f t="shared" si="1619"/>
        <v>205.66401795365908</v>
      </c>
      <c r="W2336" s="198">
        <f t="shared" si="1620"/>
        <v>680.79628378735094</v>
      </c>
      <c r="X2336" s="204">
        <f t="shared" si="1621"/>
        <v>0</v>
      </c>
      <c r="Y2336" s="198">
        <f t="shared" si="1622"/>
        <v>0</v>
      </c>
      <c r="Z2336" s="205">
        <f t="shared" si="1623"/>
        <v>0</v>
      </c>
      <c r="AA2336" s="198">
        <f t="shared" si="1624"/>
        <v>0</v>
      </c>
      <c r="AB2336" s="205">
        <f t="shared" si="1629"/>
        <v>5.1999999999999998E-2</v>
      </c>
      <c r="AC2336" s="140">
        <f t="shared" si="1630"/>
        <v>10</v>
      </c>
      <c r="AD2336" s="67">
        <f t="shared" si="1632"/>
        <v>30</v>
      </c>
      <c r="AE2336" s="11">
        <f t="shared" si="1633"/>
        <v>1.001409134</v>
      </c>
      <c r="AF2336" s="198">
        <f t="shared" si="1625"/>
        <v>0.93400956999999996</v>
      </c>
      <c r="AG2336" s="198">
        <f t="shared" si="1626"/>
        <v>0.95933318999999995</v>
      </c>
      <c r="AH2336" s="198">
        <f t="shared" si="1627"/>
        <v>0</v>
      </c>
      <c r="AI2336" s="196" t="str">
        <f t="shared" si="1634"/>
        <v>A+J=</v>
      </c>
      <c r="AJ2336" s="72">
        <f t="shared" si="1635"/>
        <v>46623</v>
      </c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197">
        <f t="shared" si="1628"/>
        <v>46604</v>
      </c>
      <c r="B2337" s="198">
        <f t="shared" si="1603"/>
        <v>681.96581264055669</v>
      </c>
      <c r="C2337" s="198">
        <f t="shared" si="1604"/>
        <v>453.53444922</v>
      </c>
      <c r="D2337" s="198">
        <f t="shared" si="1605"/>
        <v>46.802605169999993</v>
      </c>
      <c r="E2337" s="198">
        <f t="shared" si="1606"/>
        <v>406.73184405000001</v>
      </c>
      <c r="F2337" s="199">
        <f t="shared" si="1607"/>
        <v>7205.03</v>
      </c>
      <c r="G2337" s="63">
        <f t="shared" si="1602"/>
        <v>7245.38</v>
      </c>
      <c r="H2337" s="200">
        <f t="shared" si="1608"/>
        <v>46532</v>
      </c>
      <c r="I2337" s="64">
        <f t="shared" si="1609"/>
        <v>46563</v>
      </c>
      <c r="J2337" s="201">
        <f t="shared" si="1610"/>
        <v>5.6002542668107669E-3</v>
      </c>
      <c r="K2337" s="195">
        <f t="shared" si="1631"/>
        <v>46623</v>
      </c>
      <c r="L2337" s="202">
        <f t="shared" si="1611"/>
        <v>46623</v>
      </c>
      <c r="M2337" s="228">
        <f t="shared" si="1636"/>
        <v>30</v>
      </c>
      <c r="N2337" s="67">
        <f t="shared" si="1637"/>
        <v>11</v>
      </c>
      <c r="O2337" s="198">
        <f t="shared" si="1612"/>
        <v>1.0020497900000001</v>
      </c>
      <c r="P2337" s="203">
        <f t="shared" si="1613"/>
        <v>1.0056002500000001</v>
      </c>
      <c r="Q2337" s="203">
        <f t="shared" si="1614"/>
        <v>1.5028499374813673</v>
      </c>
      <c r="R2337" s="198">
        <f t="shared" si="1615"/>
        <v>1.5059304600000001</v>
      </c>
      <c r="S2337" s="198">
        <f t="shared" si="1616"/>
        <v>1.4614661200000001</v>
      </c>
      <c r="T2337" s="198">
        <f t="shared" si="1617"/>
        <v>662.82523177999997</v>
      </c>
      <c r="U2337" s="198">
        <f t="shared" si="1618"/>
        <v>21.59781661369184</v>
      </c>
      <c r="V2337" s="198">
        <f t="shared" si="1619"/>
        <v>205.7780289568648</v>
      </c>
      <c r="W2337" s="198">
        <f t="shared" si="1620"/>
        <v>680.91029479055669</v>
      </c>
      <c r="X2337" s="204">
        <f t="shared" si="1621"/>
        <v>0</v>
      </c>
      <c r="Y2337" s="198">
        <f t="shared" si="1622"/>
        <v>0</v>
      </c>
      <c r="Z2337" s="205">
        <f t="shared" si="1623"/>
        <v>0</v>
      </c>
      <c r="AA2337" s="198">
        <f t="shared" si="1624"/>
        <v>0</v>
      </c>
      <c r="AB2337" s="205">
        <f t="shared" si="1629"/>
        <v>5.1999999999999998E-2</v>
      </c>
      <c r="AC2337" s="140">
        <f t="shared" si="1630"/>
        <v>11</v>
      </c>
      <c r="AD2337" s="67">
        <f t="shared" si="1632"/>
        <v>30</v>
      </c>
      <c r="AE2337" s="11">
        <f t="shared" si="1633"/>
        <v>1.0015501570000001</v>
      </c>
      <c r="AF2337" s="198">
        <f t="shared" si="1625"/>
        <v>1.02748317</v>
      </c>
      <c r="AG2337" s="198">
        <f t="shared" si="1626"/>
        <v>1.05551785</v>
      </c>
      <c r="AH2337" s="198">
        <f t="shared" si="1627"/>
        <v>0</v>
      </c>
      <c r="AI2337" s="196" t="str">
        <f t="shared" si="1634"/>
        <v>A+J=</v>
      </c>
      <c r="AJ2337" s="72">
        <f t="shared" si="1635"/>
        <v>46623</v>
      </c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197">
        <f t="shared" si="1628"/>
        <v>46605</v>
      </c>
      <c r="B2338" s="198">
        <f t="shared" si="1603"/>
        <v>682.17607378035439</v>
      </c>
      <c r="C2338" s="198">
        <f t="shared" si="1604"/>
        <v>453.53444922</v>
      </c>
      <c r="D2338" s="198">
        <f t="shared" si="1605"/>
        <v>46.802605169999993</v>
      </c>
      <c r="E2338" s="198">
        <f t="shared" si="1606"/>
        <v>406.73184405000001</v>
      </c>
      <c r="F2338" s="199">
        <f t="shared" si="1607"/>
        <v>7205.03</v>
      </c>
      <c r="G2338" s="63">
        <f t="shared" si="1602"/>
        <v>7245.38</v>
      </c>
      <c r="H2338" s="200">
        <f t="shared" si="1608"/>
        <v>46532</v>
      </c>
      <c r="I2338" s="64">
        <f t="shared" si="1609"/>
        <v>46563</v>
      </c>
      <c r="J2338" s="201">
        <f t="shared" si="1610"/>
        <v>5.6002542668107669E-3</v>
      </c>
      <c r="K2338" s="195">
        <f t="shared" si="1631"/>
        <v>46623</v>
      </c>
      <c r="L2338" s="202">
        <f t="shared" si="1611"/>
        <v>46623</v>
      </c>
      <c r="M2338" s="228">
        <f t="shared" si="1636"/>
        <v>30</v>
      </c>
      <c r="N2338" s="67">
        <f t="shared" si="1637"/>
        <v>12</v>
      </c>
      <c r="O2338" s="198">
        <f t="shared" si="1612"/>
        <v>1.0022363400000001</v>
      </c>
      <c r="P2338" s="203">
        <f t="shared" si="1613"/>
        <v>1.0056002500000001</v>
      </c>
      <c r="Q2338" s="203">
        <f t="shared" si="1614"/>
        <v>1.5028499374813673</v>
      </c>
      <c r="R2338" s="198">
        <f t="shared" si="1615"/>
        <v>1.50621082</v>
      </c>
      <c r="S2338" s="198">
        <f t="shared" si="1616"/>
        <v>1.4614661200000001</v>
      </c>
      <c r="T2338" s="198">
        <f t="shared" si="1617"/>
        <v>662.82523177999997</v>
      </c>
      <c r="U2338" s="198">
        <f t="shared" si="1618"/>
        <v>21.59781661369184</v>
      </c>
      <c r="V2338" s="198">
        <f t="shared" si="1619"/>
        <v>205.89206029666261</v>
      </c>
      <c r="W2338" s="198">
        <f t="shared" si="1620"/>
        <v>681.02432613035444</v>
      </c>
      <c r="X2338" s="204">
        <f t="shared" si="1621"/>
        <v>0</v>
      </c>
      <c r="Y2338" s="198">
        <f t="shared" si="1622"/>
        <v>0</v>
      </c>
      <c r="Z2338" s="205">
        <f t="shared" si="1623"/>
        <v>0</v>
      </c>
      <c r="AA2338" s="198">
        <f t="shared" si="1624"/>
        <v>0</v>
      </c>
      <c r="AB2338" s="205">
        <f t="shared" si="1629"/>
        <v>5.1999999999999998E-2</v>
      </c>
      <c r="AC2338" s="140">
        <f t="shared" si="1630"/>
        <v>12</v>
      </c>
      <c r="AD2338" s="67">
        <f t="shared" si="1632"/>
        <v>30</v>
      </c>
      <c r="AE2338" s="11">
        <f t="shared" si="1633"/>
        <v>1.0016911989999999</v>
      </c>
      <c r="AF2338" s="198">
        <f t="shared" si="1625"/>
        <v>1.1209693599999999</v>
      </c>
      <c r="AG2338" s="198">
        <f t="shared" si="1626"/>
        <v>1.1517476499999999</v>
      </c>
      <c r="AH2338" s="198">
        <f t="shared" si="1627"/>
        <v>0</v>
      </c>
      <c r="AI2338" s="196" t="str">
        <f t="shared" si="1634"/>
        <v>A+J=</v>
      </c>
      <c r="AJ2338" s="72">
        <f t="shared" si="1635"/>
        <v>46623</v>
      </c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197">
        <f t="shared" si="1628"/>
        <v>46606</v>
      </c>
      <c r="B2339" s="198">
        <f t="shared" si="1603"/>
        <v>682.38640108674451</v>
      </c>
      <c r="C2339" s="198">
        <f t="shared" si="1604"/>
        <v>453.53444922</v>
      </c>
      <c r="D2339" s="198">
        <f t="shared" si="1605"/>
        <v>46.802605169999993</v>
      </c>
      <c r="E2339" s="198">
        <f t="shared" si="1606"/>
        <v>406.73184405000001</v>
      </c>
      <c r="F2339" s="199">
        <f t="shared" si="1607"/>
        <v>7205.03</v>
      </c>
      <c r="G2339" s="63">
        <f t="shared" si="1602"/>
        <v>7245.38</v>
      </c>
      <c r="H2339" s="200">
        <f t="shared" si="1608"/>
        <v>46532</v>
      </c>
      <c r="I2339" s="64">
        <f t="shared" si="1609"/>
        <v>46563</v>
      </c>
      <c r="J2339" s="201">
        <f t="shared" si="1610"/>
        <v>5.6002542668107669E-3</v>
      </c>
      <c r="K2339" s="195">
        <f t="shared" si="1631"/>
        <v>46623</v>
      </c>
      <c r="L2339" s="202">
        <f t="shared" si="1611"/>
        <v>46623</v>
      </c>
      <c r="M2339" s="228">
        <f t="shared" si="1636"/>
        <v>30</v>
      </c>
      <c r="N2339" s="67">
        <f t="shared" si="1637"/>
        <v>13</v>
      </c>
      <c r="O2339" s="198">
        <f t="shared" si="1612"/>
        <v>1.00242293</v>
      </c>
      <c r="P2339" s="203">
        <f t="shared" si="1613"/>
        <v>1.0056002500000001</v>
      </c>
      <c r="Q2339" s="203">
        <f t="shared" si="1614"/>
        <v>1.5028499374813673</v>
      </c>
      <c r="R2339" s="198">
        <f t="shared" si="1615"/>
        <v>1.50649123</v>
      </c>
      <c r="S2339" s="198">
        <f t="shared" si="1616"/>
        <v>1.4614661200000001</v>
      </c>
      <c r="T2339" s="198">
        <f t="shared" si="1617"/>
        <v>662.82523177999997</v>
      </c>
      <c r="U2339" s="198">
        <f t="shared" si="1618"/>
        <v>21.59781661369184</v>
      </c>
      <c r="V2339" s="198">
        <f t="shared" si="1619"/>
        <v>206.00611197305267</v>
      </c>
      <c r="W2339" s="198">
        <f t="shared" si="1620"/>
        <v>681.13837780674453</v>
      </c>
      <c r="X2339" s="204">
        <f t="shared" si="1621"/>
        <v>0</v>
      </c>
      <c r="Y2339" s="198">
        <f t="shared" si="1622"/>
        <v>0</v>
      </c>
      <c r="Z2339" s="205">
        <f t="shared" si="1623"/>
        <v>0</v>
      </c>
      <c r="AA2339" s="198">
        <f t="shared" si="1624"/>
        <v>0</v>
      </c>
      <c r="AB2339" s="205">
        <f t="shared" si="1629"/>
        <v>5.1999999999999998E-2</v>
      </c>
      <c r="AC2339" s="140">
        <f t="shared" si="1630"/>
        <v>13</v>
      </c>
      <c r="AD2339" s="67">
        <f t="shared" si="1632"/>
        <v>30</v>
      </c>
      <c r="AE2339" s="11">
        <f t="shared" si="1633"/>
        <v>1.0018322609999999</v>
      </c>
      <c r="AF2339" s="198">
        <f t="shared" si="1625"/>
        <v>1.21446882</v>
      </c>
      <c r="AG2339" s="198">
        <f t="shared" si="1626"/>
        <v>1.24802328</v>
      </c>
      <c r="AH2339" s="198">
        <f t="shared" si="1627"/>
        <v>0</v>
      </c>
      <c r="AI2339" s="196" t="str">
        <f t="shared" si="1634"/>
        <v>A+J=</v>
      </c>
      <c r="AJ2339" s="72">
        <f t="shared" si="1635"/>
        <v>46623</v>
      </c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197">
        <f t="shared" si="1628"/>
        <v>46607</v>
      </c>
      <c r="B2340" s="198">
        <f t="shared" si="1603"/>
        <v>682.59680271436366</v>
      </c>
      <c r="C2340" s="198">
        <f t="shared" si="1604"/>
        <v>453.53444922</v>
      </c>
      <c r="D2340" s="198">
        <f t="shared" si="1605"/>
        <v>46.802605169999993</v>
      </c>
      <c r="E2340" s="198">
        <f t="shared" si="1606"/>
        <v>406.73184405000001</v>
      </c>
      <c r="F2340" s="199">
        <f t="shared" si="1607"/>
        <v>7205.03</v>
      </c>
      <c r="G2340" s="63">
        <f t="shared" si="1602"/>
        <v>7245.38</v>
      </c>
      <c r="H2340" s="200">
        <f t="shared" si="1608"/>
        <v>46532</v>
      </c>
      <c r="I2340" s="64">
        <f t="shared" si="1609"/>
        <v>46563</v>
      </c>
      <c r="J2340" s="201">
        <f t="shared" si="1610"/>
        <v>5.6002542668107669E-3</v>
      </c>
      <c r="K2340" s="195">
        <f t="shared" si="1631"/>
        <v>46623</v>
      </c>
      <c r="L2340" s="202">
        <f t="shared" si="1611"/>
        <v>46623</v>
      </c>
      <c r="M2340" s="228">
        <f t="shared" si="1636"/>
        <v>30</v>
      </c>
      <c r="N2340" s="67">
        <f t="shared" si="1637"/>
        <v>14</v>
      </c>
      <c r="O2340" s="198">
        <f t="shared" si="1612"/>
        <v>1.00260956</v>
      </c>
      <c r="P2340" s="203">
        <f t="shared" si="1613"/>
        <v>1.0056002500000001</v>
      </c>
      <c r="Q2340" s="203">
        <f t="shared" si="1614"/>
        <v>1.5028499374813673</v>
      </c>
      <c r="R2340" s="198">
        <f t="shared" si="1615"/>
        <v>1.50677171</v>
      </c>
      <c r="S2340" s="198">
        <f t="shared" si="1616"/>
        <v>1.4614661200000001</v>
      </c>
      <c r="T2340" s="198">
        <f t="shared" si="1617"/>
        <v>662.82523177999997</v>
      </c>
      <c r="U2340" s="198">
        <f t="shared" si="1618"/>
        <v>21.59781661369184</v>
      </c>
      <c r="V2340" s="198">
        <f t="shared" si="1619"/>
        <v>206.12019212067182</v>
      </c>
      <c r="W2340" s="198">
        <f t="shared" si="1620"/>
        <v>681.25245795436365</v>
      </c>
      <c r="X2340" s="204">
        <f t="shared" si="1621"/>
        <v>0</v>
      </c>
      <c r="Y2340" s="198">
        <f t="shared" si="1622"/>
        <v>0</v>
      </c>
      <c r="Z2340" s="205">
        <f t="shared" si="1623"/>
        <v>0</v>
      </c>
      <c r="AA2340" s="198">
        <f t="shared" si="1624"/>
        <v>0</v>
      </c>
      <c r="AB2340" s="205">
        <f t="shared" si="1629"/>
        <v>5.1999999999999998E-2</v>
      </c>
      <c r="AC2340" s="140">
        <f t="shared" si="1630"/>
        <v>14</v>
      </c>
      <c r="AD2340" s="67">
        <f t="shared" si="1632"/>
        <v>30</v>
      </c>
      <c r="AE2340" s="11">
        <f t="shared" si="1633"/>
        <v>1.001973343</v>
      </c>
      <c r="AF2340" s="198">
        <f t="shared" si="1625"/>
        <v>1.3079815299999999</v>
      </c>
      <c r="AG2340" s="198">
        <f t="shared" si="1626"/>
        <v>1.34434476</v>
      </c>
      <c r="AH2340" s="198">
        <f t="shared" si="1627"/>
        <v>0</v>
      </c>
      <c r="AI2340" s="196" t="str">
        <f t="shared" si="1634"/>
        <v>A+J=</v>
      </c>
      <c r="AJ2340" s="72">
        <f t="shared" si="1635"/>
        <v>46623</v>
      </c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197">
        <f t="shared" si="1628"/>
        <v>46608</v>
      </c>
      <c r="B2341" s="198">
        <f t="shared" si="1603"/>
        <v>682.80726239393823</v>
      </c>
      <c r="C2341" s="198">
        <f t="shared" si="1604"/>
        <v>453.53444922</v>
      </c>
      <c r="D2341" s="198">
        <f t="shared" si="1605"/>
        <v>46.802605169999993</v>
      </c>
      <c r="E2341" s="198">
        <f t="shared" si="1606"/>
        <v>406.73184405000001</v>
      </c>
      <c r="F2341" s="199">
        <f t="shared" si="1607"/>
        <v>7205.03</v>
      </c>
      <c r="G2341" s="63">
        <f t="shared" si="1602"/>
        <v>7245.38</v>
      </c>
      <c r="H2341" s="200">
        <f t="shared" si="1608"/>
        <v>46532</v>
      </c>
      <c r="I2341" s="64">
        <f t="shared" si="1609"/>
        <v>46563</v>
      </c>
      <c r="J2341" s="201">
        <f t="shared" si="1610"/>
        <v>5.6002542668107669E-3</v>
      </c>
      <c r="K2341" s="195">
        <f t="shared" si="1631"/>
        <v>46623</v>
      </c>
      <c r="L2341" s="202">
        <f t="shared" si="1611"/>
        <v>46623</v>
      </c>
      <c r="M2341" s="228">
        <f t="shared" si="1636"/>
        <v>30</v>
      </c>
      <c r="N2341" s="67">
        <f t="shared" si="1637"/>
        <v>15</v>
      </c>
      <c r="O2341" s="198">
        <f t="shared" si="1612"/>
        <v>1.0027962100000001</v>
      </c>
      <c r="P2341" s="203">
        <f t="shared" si="1613"/>
        <v>1.0056002500000001</v>
      </c>
      <c r="Q2341" s="203">
        <f t="shared" si="1614"/>
        <v>1.5028499374813673</v>
      </c>
      <c r="R2341" s="198">
        <f t="shared" si="1615"/>
        <v>1.5070522200000001</v>
      </c>
      <c r="S2341" s="198">
        <f t="shared" si="1616"/>
        <v>1.4614661200000001</v>
      </c>
      <c r="T2341" s="198">
        <f t="shared" si="1617"/>
        <v>662.82523177999997</v>
      </c>
      <c r="U2341" s="198">
        <f t="shared" si="1618"/>
        <v>21.59781661369184</v>
      </c>
      <c r="V2341" s="198">
        <f t="shared" si="1619"/>
        <v>206.23428447024631</v>
      </c>
      <c r="W2341" s="198">
        <f t="shared" si="1620"/>
        <v>681.3665503039382</v>
      </c>
      <c r="X2341" s="204">
        <f t="shared" si="1621"/>
        <v>0</v>
      </c>
      <c r="Y2341" s="198">
        <f t="shared" si="1622"/>
        <v>0</v>
      </c>
      <c r="Z2341" s="205">
        <f t="shared" si="1623"/>
        <v>0</v>
      </c>
      <c r="AA2341" s="198">
        <f t="shared" si="1624"/>
        <v>0</v>
      </c>
      <c r="AB2341" s="205">
        <f t="shared" si="1629"/>
        <v>5.1999999999999998E-2</v>
      </c>
      <c r="AC2341" s="140">
        <f t="shared" si="1630"/>
        <v>15</v>
      </c>
      <c r="AD2341" s="67">
        <f t="shared" si="1632"/>
        <v>30</v>
      </c>
      <c r="AE2341" s="11">
        <f t="shared" si="1633"/>
        <v>1.0021144449999999</v>
      </c>
      <c r="AF2341" s="198">
        <f t="shared" si="1625"/>
        <v>1.40150749</v>
      </c>
      <c r="AG2341" s="198">
        <f t="shared" si="1626"/>
        <v>1.4407120899999999</v>
      </c>
      <c r="AH2341" s="198">
        <f t="shared" si="1627"/>
        <v>0</v>
      </c>
      <c r="AI2341" s="196" t="str">
        <f t="shared" si="1634"/>
        <v>A+J=</v>
      </c>
      <c r="AJ2341" s="72">
        <f t="shared" si="1635"/>
        <v>46623</v>
      </c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197">
        <f t="shared" si="1628"/>
        <v>46609</v>
      </c>
      <c r="B2342" s="198">
        <f t="shared" si="1603"/>
        <v>683.01778828010481</v>
      </c>
      <c r="C2342" s="198">
        <f t="shared" si="1604"/>
        <v>453.53444922</v>
      </c>
      <c r="D2342" s="198">
        <f t="shared" si="1605"/>
        <v>46.802605169999993</v>
      </c>
      <c r="E2342" s="198">
        <f t="shared" si="1606"/>
        <v>406.73184405000001</v>
      </c>
      <c r="F2342" s="199">
        <f t="shared" si="1607"/>
        <v>7205.03</v>
      </c>
      <c r="G2342" s="63">
        <f t="shared" si="1602"/>
        <v>7245.38</v>
      </c>
      <c r="H2342" s="200">
        <f t="shared" si="1608"/>
        <v>46532</v>
      </c>
      <c r="I2342" s="64">
        <f t="shared" si="1609"/>
        <v>46563</v>
      </c>
      <c r="J2342" s="201">
        <f t="shared" si="1610"/>
        <v>5.6002542668107669E-3</v>
      </c>
      <c r="K2342" s="195">
        <f t="shared" si="1631"/>
        <v>46623</v>
      </c>
      <c r="L2342" s="202">
        <f t="shared" si="1611"/>
        <v>46623</v>
      </c>
      <c r="M2342" s="228">
        <f t="shared" si="1636"/>
        <v>30</v>
      </c>
      <c r="N2342" s="67">
        <f t="shared" si="1637"/>
        <v>16</v>
      </c>
      <c r="O2342" s="198">
        <f t="shared" si="1612"/>
        <v>1.0029828999999999</v>
      </c>
      <c r="P2342" s="203">
        <f t="shared" si="1613"/>
        <v>1.0056002500000001</v>
      </c>
      <c r="Q2342" s="203">
        <f t="shared" si="1614"/>
        <v>1.5028499374813673</v>
      </c>
      <c r="R2342" s="198">
        <f t="shared" si="1615"/>
        <v>1.50733278</v>
      </c>
      <c r="S2342" s="198">
        <f t="shared" si="1616"/>
        <v>1.4614661200000001</v>
      </c>
      <c r="T2342" s="198">
        <f t="shared" si="1617"/>
        <v>662.82523177999997</v>
      </c>
      <c r="U2342" s="198">
        <f t="shared" si="1618"/>
        <v>21.59781661369184</v>
      </c>
      <c r="V2342" s="198">
        <f t="shared" si="1619"/>
        <v>206.34839715641297</v>
      </c>
      <c r="W2342" s="198">
        <f t="shared" si="1620"/>
        <v>681.48066299010486</v>
      </c>
      <c r="X2342" s="204">
        <f t="shared" si="1621"/>
        <v>0</v>
      </c>
      <c r="Y2342" s="198">
        <f t="shared" si="1622"/>
        <v>0</v>
      </c>
      <c r="Z2342" s="205">
        <f t="shared" si="1623"/>
        <v>0</v>
      </c>
      <c r="AA2342" s="198">
        <f t="shared" si="1624"/>
        <v>0</v>
      </c>
      <c r="AB2342" s="205">
        <f t="shared" si="1629"/>
        <v>5.1999999999999998E-2</v>
      </c>
      <c r="AC2342" s="140">
        <f t="shared" si="1630"/>
        <v>16</v>
      </c>
      <c r="AD2342" s="67">
        <f t="shared" si="1632"/>
        <v>30</v>
      </c>
      <c r="AE2342" s="11">
        <f t="shared" si="1633"/>
        <v>1.002255567</v>
      </c>
      <c r="AF2342" s="198">
        <f t="shared" si="1625"/>
        <v>1.49504671</v>
      </c>
      <c r="AG2342" s="198">
        <f t="shared" si="1626"/>
        <v>1.5371252900000001</v>
      </c>
      <c r="AH2342" s="198">
        <f t="shared" si="1627"/>
        <v>0</v>
      </c>
      <c r="AI2342" s="196" t="str">
        <f t="shared" si="1634"/>
        <v>A+J=</v>
      </c>
      <c r="AJ2342" s="72">
        <f t="shared" si="1635"/>
        <v>46623</v>
      </c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197">
        <f t="shared" si="1628"/>
        <v>46610</v>
      </c>
      <c r="B2343" s="198">
        <f t="shared" si="1603"/>
        <v>683.22838854750057</v>
      </c>
      <c r="C2343" s="198">
        <f t="shared" si="1604"/>
        <v>453.53444922</v>
      </c>
      <c r="D2343" s="198">
        <f t="shared" si="1605"/>
        <v>46.802605169999993</v>
      </c>
      <c r="E2343" s="198">
        <f t="shared" si="1606"/>
        <v>406.73184405000001</v>
      </c>
      <c r="F2343" s="199">
        <f t="shared" si="1607"/>
        <v>7205.03</v>
      </c>
      <c r="G2343" s="63">
        <f t="shared" si="1602"/>
        <v>7245.38</v>
      </c>
      <c r="H2343" s="200">
        <f t="shared" si="1608"/>
        <v>46532</v>
      </c>
      <c r="I2343" s="64">
        <f t="shared" si="1609"/>
        <v>46563</v>
      </c>
      <c r="J2343" s="201">
        <f t="shared" si="1610"/>
        <v>5.6002542668107669E-3</v>
      </c>
      <c r="K2343" s="195">
        <f t="shared" si="1631"/>
        <v>46623</v>
      </c>
      <c r="L2343" s="202">
        <f t="shared" si="1611"/>
        <v>46623</v>
      </c>
      <c r="M2343" s="228">
        <f t="shared" si="1636"/>
        <v>30</v>
      </c>
      <c r="N2343" s="67">
        <f t="shared" si="1637"/>
        <v>17</v>
      </c>
      <c r="O2343" s="198">
        <f t="shared" si="1612"/>
        <v>1.0031696299999999</v>
      </c>
      <c r="P2343" s="203">
        <f t="shared" si="1613"/>
        <v>1.0056002500000001</v>
      </c>
      <c r="Q2343" s="203">
        <f t="shared" si="1614"/>
        <v>1.5028499374813673</v>
      </c>
      <c r="R2343" s="198">
        <f t="shared" si="1615"/>
        <v>1.50761341</v>
      </c>
      <c r="S2343" s="198">
        <f t="shared" si="1616"/>
        <v>1.4614661200000001</v>
      </c>
      <c r="T2343" s="198">
        <f t="shared" si="1617"/>
        <v>662.82523177999997</v>
      </c>
      <c r="U2343" s="198">
        <f t="shared" si="1618"/>
        <v>21.59781661369184</v>
      </c>
      <c r="V2343" s="198">
        <f t="shared" si="1619"/>
        <v>206.46253831380872</v>
      </c>
      <c r="W2343" s="198">
        <f t="shared" si="1620"/>
        <v>681.59480414750055</v>
      </c>
      <c r="X2343" s="204">
        <f t="shared" si="1621"/>
        <v>0</v>
      </c>
      <c r="Y2343" s="198">
        <f t="shared" si="1622"/>
        <v>0</v>
      </c>
      <c r="Z2343" s="205">
        <f t="shared" si="1623"/>
        <v>0</v>
      </c>
      <c r="AA2343" s="198">
        <f t="shared" si="1624"/>
        <v>0</v>
      </c>
      <c r="AB2343" s="205">
        <f t="shared" si="1629"/>
        <v>5.1999999999999998E-2</v>
      </c>
      <c r="AC2343" s="140">
        <f t="shared" si="1630"/>
        <v>17</v>
      </c>
      <c r="AD2343" s="67">
        <f t="shared" si="1632"/>
        <v>30</v>
      </c>
      <c r="AE2343" s="11">
        <f t="shared" si="1633"/>
        <v>1.0023967090000001</v>
      </c>
      <c r="AF2343" s="198">
        <f t="shared" si="1625"/>
        <v>1.58859919</v>
      </c>
      <c r="AG2343" s="198">
        <f t="shared" si="1626"/>
        <v>1.6335843999999999</v>
      </c>
      <c r="AH2343" s="198">
        <f t="shared" si="1627"/>
        <v>0</v>
      </c>
      <c r="AI2343" s="196" t="str">
        <f t="shared" si="1634"/>
        <v>A+J=</v>
      </c>
      <c r="AJ2343" s="72">
        <f t="shared" si="1635"/>
        <v>46623</v>
      </c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197">
        <f t="shared" si="1628"/>
        <v>46611</v>
      </c>
      <c r="B2344" s="198">
        <f t="shared" si="1603"/>
        <v>683.43905097417007</v>
      </c>
      <c r="C2344" s="198">
        <f t="shared" si="1604"/>
        <v>453.53444922</v>
      </c>
      <c r="D2344" s="198">
        <f t="shared" si="1605"/>
        <v>46.802605169999993</v>
      </c>
      <c r="E2344" s="198">
        <f t="shared" si="1606"/>
        <v>406.73184405000001</v>
      </c>
      <c r="F2344" s="199">
        <f t="shared" si="1607"/>
        <v>7205.03</v>
      </c>
      <c r="G2344" s="63">
        <f t="shared" si="1602"/>
        <v>7245.38</v>
      </c>
      <c r="H2344" s="200">
        <f t="shared" si="1608"/>
        <v>46532</v>
      </c>
      <c r="I2344" s="64">
        <f t="shared" si="1609"/>
        <v>46563</v>
      </c>
      <c r="J2344" s="201">
        <f t="shared" si="1610"/>
        <v>5.6002542668107669E-3</v>
      </c>
      <c r="K2344" s="195">
        <f t="shared" si="1631"/>
        <v>46623</v>
      </c>
      <c r="L2344" s="202">
        <f t="shared" si="1611"/>
        <v>46623</v>
      </c>
      <c r="M2344" s="228">
        <f t="shared" si="1636"/>
        <v>30</v>
      </c>
      <c r="N2344" s="67">
        <f t="shared" si="1637"/>
        <v>18</v>
      </c>
      <c r="O2344" s="198">
        <f t="shared" si="1612"/>
        <v>1.00335639</v>
      </c>
      <c r="P2344" s="203">
        <f t="shared" si="1613"/>
        <v>1.0056002500000001</v>
      </c>
      <c r="Q2344" s="203">
        <f t="shared" si="1614"/>
        <v>1.5028499374813673</v>
      </c>
      <c r="R2344" s="198">
        <f t="shared" si="1615"/>
        <v>1.50789408</v>
      </c>
      <c r="S2344" s="198">
        <f t="shared" si="1616"/>
        <v>1.4614661200000001</v>
      </c>
      <c r="T2344" s="198">
        <f t="shared" si="1617"/>
        <v>662.82523177999997</v>
      </c>
      <c r="U2344" s="198">
        <f t="shared" si="1618"/>
        <v>21.59781661369184</v>
      </c>
      <c r="V2344" s="198">
        <f t="shared" si="1619"/>
        <v>206.57669574047824</v>
      </c>
      <c r="W2344" s="198">
        <f t="shared" si="1620"/>
        <v>681.70896157417008</v>
      </c>
      <c r="X2344" s="204">
        <f t="shared" si="1621"/>
        <v>0</v>
      </c>
      <c r="Y2344" s="198">
        <f t="shared" si="1622"/>
        <v>0</v>
      </c>
      <c r="Z2344" s="205">
        <f t="shared" si="1623"/>
        <v>0</v>
      </c>
      <c r="AA2344" s="198">
        <f t="shared" si="1624"/>
        <v>0</v>
      </c>
      <c r="AB2344" s="205">
        <f t="shared" si="1629"/>
        <v>5.1999999999999998E-2</v>
      </c>
      <c r="AC2344" s="140">
        <f t="shared" si="1630"/>
        <v>18</v>
      </c>
      <c r="AD2344" s="67">
        <f t="shared" si="1632"/>
        <v>30</v>
      </c>
      <c r="AE2344" s="11">
        <f t="shared" si="1633"/>
        <v>1.0025378709999999</v>
      </c>
      <c r="AF2344" s="198">
        <f t="shared" si="1625"/>
        <v>1.6821649299999999</v>
      </c>
      <c r="AG2344" s="198">
        <f t="shared" si="1626"/>
        <v>1.7300894</v>
      </c>
      <c r="AH2344" s="198">
        <f t="shared" si="1627"/>
        <v>0</v>
      </c>
      <c r="AI2344" s="196" t="str">
        <f t="shared" si="1634"/>
        <v>A+J=</v>
      </c>
      <c r="AJ2344" s="72">
        <f t="shared" si="1635"/>
        <v>46623</v>
      </c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197">
        <f t="shared" si="1628"/>
        <v>46612</v>
      </c>
      <c r="B2345" s="198">
        <f t="shared" si="1603"/>
        <v>683.6497871320687</v>
      </c>
      <c r="C2345" s="198">
        <f t="shared" si="1604"/>
        <v>453.53444922</v>
      </c>
      <c r="D2345" s="198">
        <f t="shared" si="1605"/>
        <v>46.802605169999993</v>
      </c>
      <c r="E2345" s="198">
        <f t="shared" si="1606"/>
        <v>406.73184405000001</v>
      </c>
      <c r="F2345" s="199">
        <f t="shared" si="1607"/>
        <v>7205.03</v>
      </c>
      <c r="G2345" s="63">
        <f t="shared" si="1602"/>
        <v>7245.38</v>
      </c>
      <c r="H2345" s="200">
        <f t="shared" si="1608"/>
        <v>46532</v>
      </c>
      <c r="I2345" s="64">
        <f t="shared" si="1609"/>
        <v>46563</v>
      </c>
      <c r="J2345" s="201">
        <f t="shared" si="1610"/>
        <v>5.6002542668107669E-3</v>
      </c>
      <c r="K2345" s="195">
        <f t="shared" si="1631"/>
        <v>46623</v>
      </c>
      <c r="L2345" s="202">
        <f t="shared" si="1611"/>
        <v>46623</v>
      </c>
      <c r="M2345" s="228">
        <f t="shared" si="1636"/>
        <v>30</v>
      </c>
      <c r="N2345" s="67">
        <f t="shared" si="1637"/>
        <v>19</v>
      </c>
      <c r="O2345" s="198">
        <f t="shared" si="1612"/>
        <v>1.00354319</v>
      </c>
      <c r="P2345" s="203">
        <f t="shared" si="1613"/>
        <v>1.0056002500000001</v>
      </c>
      <c r="Q2345" s="203">
        <f t="shared" si="1614"/>
        <v>1.5028499374813673</v>
      </c>
      <c r="R2345" s="198">
        <f t="shared" si="1615"/>
        <v>1.50817482</v>
      </c>
      <c r="S2345" s="198">
        <f t="shared" si="1616"/>
        <v>1.4614661200000001</v>
      </c>
      <c r="T2345" s="198">
        <f t="shared" si="1617"/>
        <v>662.82523177999997</v>
      </c>
      <c r="U2345" s="198">
        <f t="shared" si="1618"/>
        <v>21.59781661369184</v>
      </c>
      <c r="V2345" s="198">
        <f t="shared" si="1619"/>
        <v>206.69088163837682</v>
      </c>
      <c r="W2345" s="198">
        <f t="shared" si="1620"/>
        <v>681.82314747206874</v>
      </c>
      <c r="X2345" s="204">
        <f t="shared" si="1621"/>
        <v>0</v>
      </c>
      <c r="Y2345" s="198">
        <f t="shared" si="1622"/>
        <v>0</v>
      </c>
      <c r="Z2345" s="205">
        <f t="shared" si="1623"/>
        <v>0</v>
      </c>
      <c r="AA2345" s="198">
        <f t="shared" si="1624"/>
        <v>0</v>
      </c>
      <c r="AB2345" s="205">
        <f t="shared" si="1629"/>
        <v>5.1999999999999998E-2</v>
      </c>
      <c r="AC2345" s="140">
        <f t="shared" si="1630"/>
        <v>19</v>
      </c>
      <c r="AD2345" s="67">
        <f t="shared" si="1632"/>
        <v>30</v>
      </c>
      <c r="AE2345" s="11">
        <f t="shared" si="1633"/>
        <v>1.002679052</v>
      </c>
      <c r="AF2345" s="198">
        <f t="shared" si="1625"/>
        <v>1.77574326</v>
      </c>
      <c r="AG2345" s="198">
        <f t="shared" si="1626"/>
        <v>1.8266396600000001</v>
      </c>
      <c r="AH2345" s="198">
        <f t="shared" si="1627"/>
        <v>0</v>
      </c>
      <c r="AI2345" s="196" t="str">
        <f t="shared" si="1634"/>
        <v>A+J=</v>
      </c>
      <c r="AJ2345" s="72">
        <f t="shared" si="1635"/>
        <v>46623</v>
      </c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197">
        <f t="shared" si="1628"/>
        <v>46613</v>
      </c>
      <c r="B2346" s="198">
        <f t="shared" si="1603"/>
        <v>683.86058209192265</v>
      </c>
      <c r="C2346" s="198">
        <f t="shared" si="1604"/>
        <v>453.53444922</v>
      </c>
      <c r="D2346" s="198">
        <f t="shared" si="1605"/>
        <v>46.802605169999993</v>
      </c>
      <c r="E2346" s="198">
        <f t="shared" si="1606"/>
        <v>406.73184405000001</v>
      </c>
      <c r="F2346" s="199">
        <f t="shared" si="1607"/>
        <v>7205.03</v>
      </c>
      <c r="G2346" s="63">
        <f t="shared" si="1602"/>
        <v>7245.38</v>
      </c>
      <c r="H2346" s="200">
        <f t="shared" si="1608"/>
        <v>46532</v>
      </c>
      <c r="I2346" s="64">
        <f t="shared" si="1609"/>
        <v>46563</v>
      </c>
      <c r="J2346" s="201">
        <f t="shared" si="1610"/>
        <v>5.6002542668107669E-3</v>
      </c>
      <c r="K2346" s="195">
        <f t="shared" si="1631"/>
        <v>46623</v>
      </c>
      <c r="L2346" s="202">
        <f t="shared" si="1611"/>
        <v>46623</v>
      </c>
      <c r="M2346" s="228">
        <f t="shared" si="1636"/>
        <v>30</v>
      </c>
      <c r="N2346" s="67">
        <f t="shared" si="1637"/>
        <v>20</v>
      </c>
      <c r="O2346" s="198">
        <f t="shared" si="1612"/>
        <v>1.0037300199999999</v>
      </c>
      <c r="P2346" s="203">
        <f t="shared" si="1613"/>
        <v>1.0056002500000001</v>
      </c>
      <c r="Q2346" s="203">
        <f t="shared" si="1614"/>
        <v>1.5028499374813673</v>
      </c>
      <c r="R2346" s="198">
        <f t="shared" si="1615"/>
        <v>1.5084555900000001</v>
      </c>
      <c r="S2346" s="198">
        <f t="shared" si="1616"/>
        <v>1.4614661200000001</v>
      </c>
      <c r="T2346" s="198">
        <f t="shared" si="1617"/>
        <v>662.82523177999997</v>
      </c>
      <c r="U2346" s="198">
        <f t="shared" si="1618"/>
        <v>21.59781661369184</v>
      </c>
      <c r="V2346" s="198">
        <f t="shared" si="1619"/>
        <v>206.80507973823077</v>
      </c>
      <c r="W2346" s="198">
        <f t="shared" si="1620"/>
        <v>681.93734557192261</v>
      </c>
      <c r="X2346" s="204">
        <f t="shared" si="1621"/>
        <v>0</v>
      </c>
      <c r="Y2346" s="198">
        <f t="shared" si="1622"/>
        <v>0</v>
      </c>
      <c r="Z2346" s="205">
        <f t="shared" si="1623"/>
        <v>0</v>
      </c>
      <c r="AA2346" s="198">
        <f t="shared" si="1624"/>
        <v>0</v>
      </c>
      <c r="AB2346" s="205">
        <f t="shared" si="1629"/>
        <v>5.1999999999999998E-2</v>
      </c>
      <c r="AC2346" s="140">
        <f t="shared" si="1630"/>
        <v>20</v>
      </c>
      <c r="AD2346" s="67">
        <f t="shared" si="1632"/>
        <v>30</v>
      </c>
      <c r="AE2346" s="11">
        <f t="shared" si="1633"/>
        <v>1.002820254</v>
      </c>
      <c r="AF2346" s="198">
        <f t="shared" si="1625"/>
        <v>1.86933551</v>
      </c>
      <c r="AG2346" s="198">
        <f t="shared" si="1626"/>
        <v>1.9232365199999999</v>
      </c>
      <c r="AH2346" s="198">
        <f t="shared" si="1627"/>
        <v>0</v>
      </c>
      <c r="AI2346" s="196" t="str">
        <f t="shared" si="1634"/>
        <v>A+J=</v>
      </c>
      <c r="AJ2346" s="72">
        <f t="shared" si="1635"/>
        <v>46623</v>
      </c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197">
        <f t="shared" si="1628"/>
        <v>46614</v>
      </c>
      <c r="B2347" s="198">
        <f t="shared" si="1603"/>
        <v>684.07145081300564</v>
      </c>
      <c r="C2347" s="198">
        <f t="shared" si="1604"/>
        <v>453.53444922</v>
      </c>
      <c r="D2347" s="198">
        <f t="shared" si="1605"/>
        <v>46.802605169999993</v>
      </c>
      <c r="E2347" s="198">
        <f t="shared" si="1606"/>
        <v>406.73184405000001</v>
      </c>
      <c r="F2347" s="199">
        <f t="shared" si="1607"/>
        <v>7205.03</v>
      </c>
      <c r="G2347" s="63">
        <f t="shared" si="1602"/>
        <v>7245.38</v>
      </c>
      <c r="H2347" s="200">
        <f t="shared" si="1608"/>
        <v>46532</v>
      </c>
      <c r="I2347" s="64">
        <f t="shared" si="1609"/>
        <v>46563</v>
      </c>
      <c r="J2347" s="201">
        <f t="shared" si="1610"/>
        <v>5.6002542668107669E-3</v>
      </c>
      <c r="K2347" s="195">
        <f t="shared" si="1631"/>
        <v>46623</v>
      </c>
      <c r="L2347" s="202">
        <f t="shared" si="1611"/>
        <v>46623</v>
      </c>
      <c r="M2347" s="228">
        <f t="shared" si="1636"/>
        <v>30</v>
      </c>
      <c r="N2347" s="67">
        <f t="shared" si="1637"/>
        <v>21</v>
      </c>
      <c r="O2347" s="198">
        <f t="shared" si="1612"/>
        <v>1.00391689</v>
      </c>
      <c r="P2347" s="203">
        <f t="shared" si="1613"/>
        <v>1.0056002500000001</v>
      </c>
      <c r="Q2347" s="203">
        <f t="shared" si="1614"/>
        <v>1.5028499374813673</v>
      </c>
      <c r="R2347" s="198">
        <f t="shared" si="1615"/>
        <v>1.5087364299999999</v>
      </c>
      <c r="S2347" s="198">
        <f t="shared" si="1616"/>
        <v>1.4614661200000001</v>
      </c>
      <c r="T2347" s="198">
        <f t="shared" si="1617"/>
        <v>662.82523177999997</v>
      </c>
      <c r="U2347" s="198">
        <f t="shared" si="1618"/>
        <v>21.59781661369184</v>
      </c>
      <c r="V2347" s="198">
        <f t="shared" si="1619"/>
        <v>206.9193063093137</v>
      </c>
      <c r="W2347" s="198">
        <f t="shared" si="1620"/>
        <v>682.05157214300561</v>
      </c>
      <c r="X2347" s="204">
        <f t="shared" si="1621"/>
        <v>0</v>
      </c>
      <c r="Y2347" s="198">
        <f t="shared" si="1622"/>
        <v>0</v>
      </c>
      <c r="Z2347" s="205">
        <f t="shared" si="1623"/>
        <v>0</v>
      </c>
      <c r="AA2347" s="198">
        <f t="shared" si="1624"/>
        <v>0</v>
      </c>
      <c r="AB2347" s="205">
        <f t="shared" si="1629"/>
        <v>5.1999999999999998E-2</v>
      </c>
      <c r="AC2347" s="140">
        <f t="shared" si="1630"/>
        <v>21</v>
      </c>
      <c r="AD2347" s="67">
        <f t="shared" si="1632"/>
        <v>30</v>
      </c>
      <c r="AE2347" s="11">
        <f t="shared" si="1633"/>
        <v>1.002961475</v>
      </c>
      <c r="AF2347" s="198">
        <f t="shared" si="1625"/>
        <v>1.96294035</v>
      </c>
      <c r="AG2347" s="198">
        <f t="shared" si="1626"/>
        <v>2.0198786700000002</v>
      </c>
      <c r="AH2347" s="198">
        <f t="shared" si="1627"/>
        <v>0</v>
      </c>
      <c r="AI2347" s="196" t="str">
        <f t="shared" si="1634"/>
        <v>A+J=</v>
      </c>
      <c r="AJ2347" s="72">
        <f t="shared" si="1635"/>
        <v>46623</v>
      </c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197">
        <f t="shared" si="1628"/>
        <v>46615</v>
      </c>
      <c r="B2348" s="198">
        <f t="shared" si="1603"/>
        <v>684.28238176336231</v>
      </c>
      <c r="C2348" s="198">
        <f t="shared" si="1604"/>
        <v>453.53444922</v>
      </c>
      <c r="D2348" s="198">
        <f t="shared" si="1605"/>
        <v>46.802605169999993</v>
      </c>
      <c r="E2348" s="198">
        <f t="shared" si="1606"/>
        <v>406.73184405000001</v>
      </c>
      <c r="F2348" s="199">
        <f t="shared" si="1607"/>
        <v>7205.03</v>
      </c>
      <c r="G2348" s="63">
        <f t="shared" si="1602"/>
        <v>7245.38</v>
      </c>
      <c r="H2348" s="200">
        <f t="shared" si="1608"/>
        <v>46532</v>
      </c>
      <c r="I2348" s="64">
        <f t="shared" si="1609"/>
        <v>46563</v>
      </c>
      <c r="J2348" s="201">
        <f t="shared" si="1610"/>
        <v>5.6002542668107669E-3</v>
      </c>
      <c r="K2348" s="195">
        <f t="shared" si="1631"/>
        <v>46623</v>
      </c>
      <c r="L2348" s="202">
        <f t="shared" si="1611"/>
        <v>46623</v>
      </c>
      <c r="M2348" s="228">
        <f t="shared" si="1636"/>
        <v>30</v>
      </c>
      <c r="N2348" s="67">
        <f t="shared" si="1637"/>
        <v>22</v>
      </c>
      <c r="O2348" s="198">
        <f t="shared" si="1612"/>
        <v>1.0041037900000001</v>
      </c>
      <c r="P2348" s="203">
        <f t="shared" si="1613"/>
        <v>1.0056002500000001</v>
      </c>
      <c r="Q2348" s="203">
        <f t="shared" si="1614"/>
        <v>1.5028499374813673</v>
      </c>
      <c r="R2348" s="198">
        <f t="shared" si="1615"/>
        <v>1.5090173099999999</v>
      </c>
      <c r="S2348" s="198">
        <f t="shared" si="1616"/>
        <v>1.4614661200000001</v>
      </c>
      <c r="T2348" s="198">
        <f t="shared" si="1617"/>
        <v>662.82523177999997</v>
      </c>
      <c r="U2348" s="198">
        <f t="shared" si="1618"/>
        <v>21.59781661369184</v>
      </c>
      <c r="V2348" s="198">
        <f t="shared" si="1619"/>
        <v>207.03354914967048</v>
      </c>
      <c r="W2348" s="198">
        <f t="shared" si="1620"/>
        <v>682.16581498336234</v>
      </c>
      <c r="X2348" s="204">
        <f t="shared" si="1621"/>
        <v>0</v>
      </c>
      <c r="Y2348" s="198">
        <f t="shared" si="1622"/>
        <v>0</v>
      </c>
      <c r="Z2348" s="205">
        <f t="shared" si="1623"/>
        <v>0</v>
      </c>
      <c r="AA2348" s="198">
        <f t="shared" si="1624"/>
        <v>0</v>
      </c>
      <c r="AB2348" s="205">
        <f t="shared" si="1629"/>
        <v>5.1999999999999998E-2</v>
      </c>
      <c r="AC2348" s="140">
        <f t="shared" si="1630"/>
        <v>22</v>
      </c>
      <c r="AD2348" s="67">
        <f t="shared" si="1632"/>
        <v>30</v>
      </c>
      <c r="AE2348" s="11">
        <f t="shared" si="1633"/>
        <v>1.0031027159999999</v>
      </c>
      <c r="AF2348" s="198">
        <f t="shared" si="1625"/>
        <v>2.0565584499999998</v>
      </c>
      <c r="AG2348" s="198">
        <f t="shared" si="1626"/>
        <v>2.1165667799999999</v>
      </c>
      <c r="AH2348" s="198">
        <f t="shared" si="1627"/>
        <v>0</v>
      </c>
      <c r="AI2348" s="196" t="str">
        <f t="shared" si="1634"/>
        <v>A+J=</v>
      </c>
      <c r="AJ2348" s="72">
        <f t="shared" si="1635"/>
        <v>46623</v>
      </c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197">
        <f t="shared" si="1628"/>
        <v>46616</v>
      </c>
      <c r="B2349" s="198">
        <f t="shared" si="1603"/>
        <v>684.49337904031131</v>
      </c>
      <c r="C2349" s="198">
        <f t="shared" si="1604"/>
        <v>453.53444922</v>
      </c>
      <c r="D2349" s="198">
        <f t="shared" si="1605"/>
        <v>46.802605169999993</v>
      </c>
      <c r="E2349" s="198">
        <f t="shared" si="1606"/>
        <v>406.73184405000001</v>
      </c>
      <c r="F2349" s="199">
        <f t="shared" si="1607"/>
        <v>7205.03</v>
      </c>
      <c r="G2349" s="63">
        <f t="shared" ref="G2349:G2412" si="1638">IF(AND(L2349&gt;L2348,N2349=1),VLOOKUP(A2348,$BI$15:$BK$314,3),G2348)</f>
        <v>7245.38</v>
      </c>
      <c r="H2349" s="200">
        <f t="shared" si="1608"/>
        <v>46532</v>
      </c>
      <c r="I2349" s="64">
        <f t="shared" si="1609"/>
        <v>46563</v>
      </c>
      <c r="J2349" s="201">
        <f t="shared" si="1610"/>
        <v>5.6002542668107669E-3</v>
      </c>
      <c r="K2349" s="195">
        <f t="shared" si="1631"/>
        <v>46623</v>
      </c>
      <c r="L2349" s="202">
        <f t="shared" si="1611"/>
        <v>46623</v>
      </c>
      <c r="M2349" s="228">
        <f t="shared" si="1636"/>
        <v>30</v>
      </c>
      <c r="N2349" s="67">
        <f t="shared" si="1637"/>
        <v>23</v>
      </c>
      <c r="O2349" s="198">
        <f t="shared" si="1612"/>
        <v>1.00429072</v>
      </c>
      <c r="P2349" s="203">
        <f t="shared" si="1613"/>
        <v>1.0056002500000001</v>
      </c>
      <c r="Q2349" s="203">
        <f t="shared" si="1614"/>
        <v>1.5028499374813673</v>
      </c>
      <c r="R2349" s="198">
        <f t="shared" si="1615"/>
        <v>1.5092982399999999</v>
      </c>
      <c r="S2349" s="198">
        <f t="shared" si="1616"/>
        <v>1.4614661200000001</v>
      </c>
      <c r="T2349" s="198">
        <f t="shared" si="1617"/>
        <v>662.82523177999997</v>
      </c>
      <c r="U2349" s="198">
        <f t="shared" si="1618"/>
        <v>21.59781661369184</v>
      </c>
      <c r="V2349" s="198">
        <f t="shared" si="1619"/>
        <v>207.14781232661943</v>
      </c>
      <c r="W2349" s="198">
        <f t="shared" si="1620"/>
        <v>682.28007816031129</v>
      </c>
      <c r="X2349" s="204">
        <f t="shared" si="1621"/>
        <v>0</v>
      </c>
      <c r="Y2349" s="198">
        <f t="shared" si="1622"/>
        <v>0</v>
      </c>
      <c r="Z2349" s="205">
        <f t="shared" si="1623"/>
        <v>0</v>
      </c>
      <c r="AA2349" s="198">
        <f t="shared" si="1624"/>
        <v>0</v>
      </c>
      <c r="AB2349" s="205">
        <f t="shared" si="1629"/>
        <v>5.1999999999999998E-2</v>
      </c>
      <c r="AC2349" s="140">
        <f t="shared" si="1630"/>
        <v>23</v>
      </c>
      <c r="AD2349" s="67">
        <f t="shared" si="1632"/>
        <v>30</v>
      </c>
      <c r="AE2349" s="11">
        <f t="shared" si="1633"/>
        <v>1.0032439769999999</v>
      </c>
      <c r="AF2349" s="198">
        <f t="shared" si="1625"/>
        <v>2.1501898000000002</v>
      </c>
      <c r="AG2349" s="198">
        <f t="shared" si="1626"/>
        <v>2.2133008799999998</v>
      </c>
      <c r="AH2349" s="198">
        <f t="shared" si="1627"/>
        <v>0</v>
      </c>
      <c r="AI2349" s="196" t="str">
        <f t="shared" si="1634"/>
        <v>A+J=</v>
      </c>
      <c r="AJ2349" s="72">
        <f t="shared" si="1635"/>
        <v>46623</v>
      </c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197">
        <f t="shared" si="1628"/>
        <v>46617</v>
      </c>
      <c r="B2350" s="198">
        <f t="shared" si="1603"/>
        <v>684.70444672117094</v>
      </c>
      <c r="C2350" s="198">
        <f t="shared" si="1604"/>
        <v>453.53444922</v>
      </c>
      <c r="D2350" s="198">
        <f t="shared" si="1605"/>
        <v>46.802605169999993</v>
      </c>
      <c r="E2350" s="198">
        <f t="shared" si="1606"/>
        <v>406.73184405000001</v>
      </c>
      <c r="F2350" s="199">
        <f t="shared" si="1607"/>
        <v>7205.03</v>
      </c>
      <c r="G2350" s="63">
        <f t="shared" si="1638"/>
        <v>7245.38</v>
      </c>
      <c r="H2350" s="200">
        <f t="shared" si="1608"/>
        <v>46532</v>
      </c>
      <c r="I2350" s="64">
        <f t="shared" si="1609"/>
        <v>46563</v>
      </c>
      <c r="J2350" s="201">
        <f t="shared" si="1610"/>
        <v>5.6002542668107669E-3</v>
      </c>
      <c r="K2350" s="195">
        <f t="shared" si="1631"/>
        <v>46623</v>
      </c>
      <c r="L2350" s="202">
        <f t="shared" si="1611"/>
        <v>46623</v>
      </c>
      <c r="M2350" s="228">
        <f t="shared" si="1636"/>
        <v>30</v>
      </c>
      <c r="N2350" s="67">
        <f t="shared" si="1637"/>
        <v>24</v>
      </c>
      <c r="O2350" s="198">
        <f t="shared" si="1612"/>
        <v>1.0044776900000001</v>
      </c>
      <c r="P2350" s="203">
        <f t="shared" si="1613"/>
        <v>1.0056002500000001</v>
      </c>
      <c r="Q2350" s="203">
        <f t="shared" si="1614"/>
        <v>1.5028499374813673</v>
      </c>
      <c r="R2350" s="198">
        <f t="shared" si="1615"/>
        <v>1.5095792299999999</v>
      </c>
      <c r="S2350" s="198">
        <f t="shared" si="1616"/>
        <v>1.4614661200000001</v>
      </c>
      <c r="T2350" s="198">
        <f t="shared" si="1617"/>
        <v>662.82523177999997</v>
      </c>
      <c r="U2350" s="198">
        <f t="shared" si="1618"/>
        <v>21.59781661369184</v>
      </c>
      <c r="V2350" s="198">
        <f t="shared" si="1619"/>
        <v>207.26209990747907</v>
      </c>
      <c r="W2350" s="198">
        <f t="shared" si="1620"/>
        <v>682.39436574117099</v>
      </c>
      <c r="X2350" s="204">
        <f t="shared" si="1621"/>
        <v>0</v>
      </c>
      <c r="Y2350" s="198">
        <f t="shared" si="1622"/>
        <v>0</v>
      </c>
      <c r="Z2350" s="205">
        <f t="shared" si="1623"/>
        <v>0</v>
      </c>
      <c r="AA2350" s="198">
        <f t="shared" si="1624"/>
        <v>0</v>
      </c>
      <c r="AB2350" s="205">
        <f t="shared" si="1629"/>
        <v>5.1999999999999998E-2</v>
      </c>
      <c r="AC2350" s="140">
        <f t="shared" si="1630"/>
        <v>24</v>
      </c>
      <c r="AD2350" s="67">
        <f t="shared" si="1632"/>
        <v>30</v>
      </c>
      <c r="AE2350" s="11">
        <f t="shared" si="1633"/>
        <v>1.003385258</v>
      </c>
      <c r="AF2350" s="198">
        <f t="shared" si="1625"/>
        <v>2.2438344099999998</v>
      </c>
      <c r="AG2350" s="198">
        <f t="shared" si="1626"/>
        <v>2.31008098</v>
      </c>
      <c r="AH2350" s="198">
        <f t="shared" si="1627"/>
        <v>0</v>
      </c>
      <c r="AI2350" s="196" t="str">
        <f t="shared" si="1634"/>
        <v>A+J=</v>
      </c>
      <c r="AJ2350" s="72">
        <f t="shared" si="1635"/>
        <v>46623</v>
      </c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197">
        <f t="shared" si="1628"/>
        <v>46618</v>
      </c>
      <c r="B2351" s="198">
        <f t="shared" si="1603"/>
        <v>684.91558484594123</v>
      </c>
      <c r="C2351" s="198">
        <f t="shared" si="1604"/>
        <v>453.53444922</v>
      </c>
      <c r="D2351" s="198">
        <f t="shared" si="1605"/>
        <v>46.802605169999993</v>
      </c>
      <c r="E2351" s="198">
        <f t="shared" si="1606"/>
        <v>406.73184405000001</v>
      </c>
      <c r="F2351" s="199">
        <f t="shared" si="1607"/>
        <v>7205.03</v>
      </c>
      <c r="G2351" s="63">
        <f t="shared" si="1638"/>
        <v>7245.38</v>
      </c>
      <c r="H2351" s="200">
        <f t="shared" si="1608"/>
        <v>46532</v>
      </c>
      <c r="I2351" s="64">
        <f t="shared" si="1609"/>
        <v>46563</v>
      </c>
      <c r="J2351" s="201">
        <f t="shared" si="1610"/>
        <v>5.6002542668107669E-3</v>
      </c>
      <c r="K2351" s="195">
        <f t="shared" si="1631"/>
        <v>46623</v>
      </c>
      <c r="L2351" s="202">
        <f t="shared" si="1611"/>
        <v>46623</v>
      </c>
      <c r="M2351" s="228">
        <f t="shared" si="1636"/>
        <v>30</v>
      </c>
      <c r="N2351" s="67">
        <f t="shared" si="1637"/>
        <v>25</v>
      </c>
      <c r="O2351" s="198">
        <f t="shared" si="1612"/>
        <v>1.0046647</v>
      </c>
      <c r="P2351" s="203">
        <f t="shared" si="1613"/>
        <v>1.0056002500000001</v>
      </c>
      <c r="Q2351" s="203">
        <f t="shared" si="1614"/>
        <v>1.5028499374813673</v>
      </c>
      <c r="R2351" s="198">
        <f t="shared" si="1615"/>
        <v>1.5098602800000001</v>
      </c>
      <c r="S2351" s="198">
        <f t="shared" si="1616"/>
        <v>1.4614661200000001</v>
      </c>
      <c r="T2351" s="198">
        <f t="shared" si="1617"/>
        <v>662.82523177999997</v>
      </c>
      <c r="U2351" s="198">
        <f t="shared" si="1618"/>
        <v>21.59781661369184</v>
      </c>
      <c r="V2351" s="198">
        <f t="shared" si="1619"/>
        <v>207.37641189224937</v>
      </c>
      <c r="W2351" s="198">
        <f t="shared" si="1620"/>
        <v>682.5086777259412</v>
      </c>
      <c r="X2351" s="204">
        <f t="shared" si="1621"/>
        <v>0</v>
      </c>
      <c r="Y2351" s="198">
        <f t="shared" si="1622"/>
        <v>0</v>
      </c>
      <c r="Z2351" s="205">
        <f t="shared" si="1623"/>
        <v>0</v>
      </c>
      <c r="AA2351" s="198">
        <f t="shared" si="1624"/>
        <v>0</v>
      </c>
      <c r="AB2351" s="205">
        <f t="shared" si="1629"/>
        <v>5.1999999999999998E-2</v>
      </c>
      <c r="AC2351" s="140">
        <f t="shared" si="1630"/>
        <v>25</v>
      </c>
      <c r="AD2351" s="67">
        <f t="shared" si="1632"/>
        <v>30</v>
      </c>
      <c r="AE2351" s="11">
        <f t="shared" si="1633"/>
        <v>1.003526559</v>
      </c>
      <c r="AF2351" s="198">
        <f t="shared" si="1625"/>
        <v>2.3374922800000002</v>
      </c>
      <c r="AG2351" s="198">
        <f t="shared" si="1626"/>
        <v>2.4069071200000001</v>
      </c>
      <c r="AH2351" s="198">
        <f t="shared" si="1627"/>
        <v>0</v>
      </c>
      <c r="AI2351" s="196" t="str">
        <f t="shared" si="1634"/>
        <v>A+J=</v>
      </c>
      <c r="AJ2351" s="72">
        <f t="shared" si="1635"/>
        <v>46623</v>
      </c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197">
        <f t="shared" si="1628"/>
        <v>46619</v>
      </c>
      <c r="B2352" s="198">
        <f t="shared" si="1603"/>
        <v>685.12678524998523</v>
      </c>
      <c r="C2352" s="198">
        <f t="shared" si="1604"/>
        <v>453.53444922</v>
      </c>
      <c r="D2352" s="198">
        <f t="shared" si="1605"/>
        <v>46.802605169999993</v>
      </c>
      <c r="E2352" s="198">
        <f t="shared" si="1606"/>
        <v>406.73184405000001</v>
      </c>
      <c r="F2352" s="199">
        <f t="shared" si="1607"/>
        <v>7205.03</v>
      </c>
      <c r="G2352" s="63">
        <f t="shared" si="1638"/>
        <v>7245.38</v>
      </c>
      <c r="H2352" s="200">
        <f t="shared" si="1608"/>
        <v>46532</v>
      </c>
      <c r="I2352" s="64">
        <f t="shared" si="1609"/>
        <v>46563</v>
      </c>
      <c r="J2352" s="201">
        <f t="shared" si="1610"/>
        <v>5.6002542668107669E-3</v>
      </c>
      <c r="K2352" s="195">
        <f t="shared" si="1631"/>
        <v>46623</v>
      </c>
      <c r="L2352" s="202">
        <f t="shared" si="1611"/>
        <v>46623</v>
      </c>
      <c r="M2352" s="228">
        <f t="shared" si="1636"/>
        <v>30</v>
      </c>
      <c r="N2352" s="67">
        <f t="shared" si="1637"/>
        <v>26</v>
      </c>
      <c r="O2352" s="198">
        <f t="shared" si="1612"/>
        <v>1.0048517400000001</v>
      </c>
      <c r="P2352" s="203">
        <f t="shared" si="1613"/>
        <v>1.0056002500000001</v>
      </c>
      <c r="Q2352" s="203">
        <f t="shared" si="1614"/>
        <v>1.5028499374813673</v>
      </c>
      <c r="R2352" s="198">
        <f t="shared" si="1615"/>
        <v>1.5101413699999999</v>
      </c>
      <c r="S2352" s="198">
        <f t="shared" si="1616"/>
        <v>1.4614661200000001</v>
      </c>
      <c r="T2352" s="198">
        <f t="shared" si="1617"/>
        <v>662.82523177999997</v>
      </c>
      <c r="U2352" s="198">
        <f t="shared" si="1618"/>
        <v>21.59781661369184</v>
      </c>
      <c r="V2352" s="198">
        <f t="shared" si="1619"/>
        <v>207.49074014629332</v>
      </c>
      <c r="W2352" s="198">
        <f t="shared" si="1620"/>
        <v>682.62300597998524</v>
      </c>
      <c r="X2352" s="204">
        <f t="shared" si="1621"/>
        <v>0</v>
      </c>
      <c r="Y2352" s="198">
        <f t="shared" si="1622"/>
        <v>0</v>
      </c>
      <c r="Z2352" s="205">
        <f t="shared" si="1623"/>
        <v>0</v>
      </c>
      <c r="AA2352" s="198">
        <f t="shared" si="1624"/>
        <v>0</v>
      </c>
      <c r="AB2352" s="205">
        <f t="shared" si="1629"/>
        <v>5.1999999999999998E-2</v>
      </c>
      <c r="AC2352" s="140">
        <f t="shared" si="1630"/>
        <v>26</v>
      </c>
      <c r="AD2352" s="67">
        <f t="shared" si="1632"/>
        <v>30</v>
      </c>
      <c r="AE2352" s="11">
        <f t="shared" si="1633"/>
        <v>1.0036678800000001</v>
      </c>
      <c r="AF2352" s="198">
        <f t="shared" si="1625"/>
        <v>2.4311634099999999</v>
      </c>
      <c r="AG2352" s="198">
        <f t="shared" si="1626"/>
        <v>2.5037792699999999</v>
      </c>
      <c r="AH2352" s="198">
        <f t="shared" si="1627"/>
        <v>0</v>
      </c>
      <c r="AI2352" s="196" t="str">
        <f t="shared" si="1634"/>
        <v>A+J=</v>
      </c>
      <c r="AJ2352" s="72">
        <f t="shared" si="1635"/>
        <v>46623</v>
      </c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197">
        <f t="shared" si="1628"/>
        <v>46620</v>
      </c>
      <c r="B2353" s="198">
        <f t="shared" ref="B2353:B2416" si="1639">(W2353+AG2353)</f>
        <v>685.33805543793994</v>
      </c>
      <c r="C2353" s="198">
        <f t="shared" ref="C2353:C2416" si="1640">TRUNC(IF(X2352&gt;0,VLOOKUP(A2352,$AM$14:$AN$314,2),C2352),8)</f>
        <v>453.53444922</v>
      </c>
      <c r="D2353" s="198">
        <f t="shared" ref="D2353:D2416" si="1641">VLOOKUP(A2353,$AT$15:$AX$314,5)</f>
        <v>46.802605169999993</v>
      </c>
      <c r="E2353" s="198">
        <f t="shared" ref="E2353:E2416" si="1642">(C2353-D2353)</f>
        <v>406.73184405000001</v>
      </c>
      <c r="F2353" s="199">
        <f t="shared" ref="F2353:F2416" si="1643">IF(G2353=G2352,F2352,G2352)</f>
        <v>7205.03</v>
      </c>
      <c r="G2353" s="63">
        <f t="shared" si="1638"/>
        <v>7245.38</v>
      </c>
      <c r="H2353" s="200">
        <f t="shared" ref="H2353:H2416" si="1644">EDATE(I2353,-1)</f>
        <v>46532</v>
      </c>
      <c r="I2353" s="64">
        <f t="shared" ref="I2353:I2416" si="1645">IF(X2352&gt;0,EDATE(A2353,-1),+I2352)</f>
        <v>46563</v>
      </c>
      <c r="J2353" s="201">
        <f t="shared" ref="J2353:J2416" si="1646">(G2353/F2353)-1</f>
        <v>5.6002542668107669E-3</v>
      </c>
      <c r="K2353" s="195">
        <f t="shared" si="1631"/>
        <v>46623</v>
      </c>
      <c r="L2353" s="202">
        <f t="shared" ref="L2353:L2416" si="1647">IF(A2353&gt;L2352,K2353,L2352)</f>
        <v>46623</v>
      </c>
      <c r="M2353" s="228">
        <f t="shared" si="1636"/>
        <v>30</v>
      </c>
      <c r="N2353" s="67">
        <f t="shared" si="1637"/>
        <v>27</v>
      </c>
      <c r="O2353" s="198">
        <f t="shared" ref="O2353:O2416" si="1648">TRUNC((G2353/F2353)^TRUNC((N2353/M2353),9),8)</f>
        <v>1.00503882</v>
      </c>
      <c r="P2353" s="203">
        <f t="shared" ref="P2353:P2416" si="1649">IF(L2353&gt;L2352,O2352,P2352)</f>
        <v>1.0056002500000001</v>
      </c>
      <c r="Q2353" s="203">
        <f t="shared" ref="Q2353:Q2416" si="1650">IF(L2353&gt;L2352,Q2352*P2353,Q2352)</f>
        <v>1.5028499374813673</v>
      </c>
      <c r="R2353" s="198">
        <f t="shared" ref="R2353:R2416" si="1651">TRUNC(TRUNC((O2353*Q2353),15),8)</f>
        <v>1.5104225200000001</v>
      </c>
      <c r="S2353" s="198">
        <f t="shared" ref="S2353:S2416" si="1652">IF(AND(X2353&gt;0,MONTH(A2353)=S$4),R2353,S2352)</f>
        <v>1.4614661200000001</v>
      </c>
      <c r="T2353" s="198">
        <f t="shared" ref="T2353:T2416" si="1653">TRUNC(C2353*S2353,8)</f>
        <v>662.82523177999997</v>
      </c>
      <c r="U2353" s="198">
        <f t="shared" ref="U2353:U2416" si="1654">(D2353*(S2353-1))</f>
        <v>21.59781661369184</v>
      </c>
      <c r="V2353" s="198">
        <f t="shared" ref="V2353:V2416" si="1655">(E2353*(R2353-1))</f>
        <v>207.60509280424805</v>
      </c>
      <c r="W2353" s="198">
        <f t="shared" ref="W2353:W2416" si="1656">(C2353+U2353+V2353)</f>
        <v>682.73735863793991</v>
      </c>
      <c r="X2353" s="204">
        <f t="shared" ref="X2353:X2416" si="1657">IF(VLOOKUP(A2353,AM$12:AZ$314,14)=VLOOKUP(A2352,AM$12:AZ$314,14),0,VLOOKUP(A2353,AM$12:AZ$314,14))</f>
        <v>0</v>
      </c>
      <c r="Y2353" s="198">
        <f t="shared" ref="Y2353:Y2416" si="1658">IF(X2353&gt;0,VLOOKUP(A2353,AM$14:AR$314,5),0)</f>
        <v>0</v>
      </c>
      <c r="Z2353" s="205">
        <f t="shared" ref="Z2353:Z2416" si="1659">IF(X2353&gt;0,VLOOKUP($A2353,$AM$12:$AS$314,7),0)</f>
        <v>0</v>
      </c>
      <c r="AA2353" s="198">
        <f t="shared" ref="AA2353:AA2416" si="1660">IF(Z2353&gt;0,TRUNC(Z2353*T2353,8),0)</f>
        <v>0</v>
      </c>
      <c r="AB2353" s="205">
        <f t="shared" si="1629"/>
        <v>5.1999999999999998E-2</v>
      </c>
      <c r="AC2353" s="140">
        <f t="shared" si="1630"/>
        <v>27</v>
      </c>
      <c r="AD2353" s="67">
        <f t="shared" si="1632"/>
        <v>30</v>
      </c>
      <c r="AE2353" s="11">
        <f t="shared" si="1633"/>
        <v>1.0038092199999999</v>
      </c>
      <c r="AF2353" s="198">
        <f t="shared" ref="AF2353:AF2416" si="1661">TRUNC((T2353*(AE2353-1)),8)</f>
        <v>2.52484712</v>
      </c>
      <c r="AG2353" s="198">
        <f t="shared" ref="AG2353:AG2416" si="1662">TRUNC((W2353*(AE2353-1)),8)</f>
        <v>2.6006968000000001</v>
      </c>
      <c r="AH2353" s="198">
        <f t="shared" ref="AH2353:AH2416" si="1663">IF(AA2353&gt;0,AA2353+AF2353,0)</f>
        <v>0</v>
      </c>
      <c r="AI2353" s="196" t="str">
        <f t="shared" si="1634"/>
        <v>A+J=</v>
      </c>
      <c r="AJ2353" s="72">
        <f t="shared" si="1635"/>
        <v>46623</v>
      </c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197">
        <f t="shared" si="1628"/>
        <v>46621</v>
      </c>
      <c r="B2354" s="198">
        <f t="shared" si="1639"/>
        <v>685.54939270248667</v>
      </c>
      <c r="C2354" s="198">
        <f t="shared" si="1640"/>
        <v>453.53444922</v>
      </c>
      <c r="D2354" s="198">
        <f t="shared" si="1641"/>
        <v>46.802605169999993</v>
      </c>
      <c r="E2354" s="198">
        <f t="shared" si="1642"/>
        <v>406.73184405000001</v>
      </c>
      <c r="F2354" s="199">
        <f t="shared" si="1643"/>
        <v>7205.03</v>
      </c>
      <c r="G2354" s="63">
        <f t="shared" si="1638"/>
        <v>7245.38</v>
      </c>
      <c r="H2354" s="200">
        <f t="shared" si="1644"/>
        <v>46532</v>
      </c>
      <c r="I2354" s="64">
        <f t="shared" si="1645"/>
        <v>46563</v>
      </c>
      <c r="J2354" s="201">
        <f t="shared" si="1646"/>
        <v>5.6002542668107669E-3</v>
      </c>
      <c r="K2354" s="195">
        <f t="shared" si="1631"/>
        <v>46623</v>
      </c>
      <c r="L2354" s="202">
        <f t="shared" si="1647"/>
        <v>46623</v>
      </c>
      <c r="M2354" s="228">
        <f t="shared" si="1636"/>
        <v>30</v>
      </c>
      <c r="N2354" s="67">
        <f t="shared" si="1637"/>
        <v>28</v>
      </c>
      <c r="O2354" s="198">
        <f t="shared" si="1648"/>
        <v>1.0052259299999999</v>
      </c>
      <c r="P2354" s="203">
        <f t="shared" si="1649"/>
        <v>1.0056002500000001</v>
      </c>
      <c r="Q2354" s="203">
        <f t="shared" si="1650"/>
        <v>1.5028499374813673</v>
      </c>
      <c r="R2354" s="198">
        <f t="shared" si="1651"/>
        <v>1.51070372</v>
      </c>
      <c r="S2354" s="198">
        <f t="shared" si="1652"/>
        <v>1.4614661200000001</v>
      </c>
      <c r="T2354" s="198">
        <f t="shared" si="1653"/>
        <v>662.82523177999997</v>
      </c>
      <c r="U2354" s="198">
        <f t="shared" si="1654"/>
        <v>21.59781661369184</v>
      </c>
      <c r="V2354" s="198">
        <f t="shared" si="1655"/>
        <v>207.71946579879486</v>
      </c>
      <c r="W2354" s="198">
        <f t="shared" si="1656"/>
        <v>682.85173163248669</v>
      </c>
      <c r="X2354" s="204">
        <f t="shared" si="1657"/>
        <v>0</v>
      </c>
      <c r="Y2354" s="198">
        <f t="shared" si="1658"/>
        <v>0</v>
      </c>
      <c r="Z2354" s="205">
        <f t="shared" si="1659"/>
        <v>0</v>
      </c>
      <c r="AA2354" s="198">
        <f t="shared" si="1660"/>
        <v>0</v>
      </c>
      <c r="AB2354" s="205">
        <f t="shared" si="1629"/>
        <v>5.1999999999999998E-2</v>
      </c>
      <c r="AC2354" s="140">
        <f t="shared" si="1630"/>
        <v>28</v>
      </c>
      <c r="AD2354" s="67">
        <f t="shared" si="1632"/>
        <v>30</v>
      </c>
      <c r="AE2354" s="11">
        <f t="shared" si="1633"/>
        <v>1.003950581</v>
      </c>
      <c r="AF2354" s="198">
        <f t="shared" si="1661"/>
        <v>2.6185447599999998</v>
      </c>
      <c r="AG2354" s="198">
        <f t="shared" si="1662"/>
        <v>2.6976610700000001</v>
      </c>
      <c r="AH2354" s="198">
        <f t="shared" si="1663"/>
        <v>0</v>
      </c>
      <c r="AI2354" s="196" t="str">
        <f t="shared" si="1634"/>
        <v>A+J=</v>
      </c>
      <c r="AJ2354" s="72">
        <f t="shared" si="1635"/>
        <v>46623</v>
      </c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197">
        <f t="shared" si="1628"/>
        <v>46622</v>
      </c>
      <c r="B2355" s="198">
        <f t="shared" si="1639"/>
        <v>685.76079162630731</v>
      </c>
      <c r="C2355" s="198">
        <f t="shared" si="1640"/>
        <v>453.53444922</v>
      </c>
      <c r="D2355" s="198">
        <f t="shared" si="1641"/>
        <v>46.802605169999993</v>
      </c>
      <c r="E2355" s="198">
        <f t="shared" si="1642"/>
        <v>406.73184405000001</v>
      </c>
      <c r="F2355" s="199">
        <f t="shared" si="1643"/>
        <v>7205.03</v>
      </c>
      <c r="G2355" s="63">
        <f t="shared" si="1638"/>
        <v>7245.38</v>
      </c>
      <c r="H2355" s="200">
        <f t="shared" si="1644"/>
        <v>46532</v>
      </c>
      <c r="I2355" s="64">
        <f t="shared" si="1645"/>
        <v>46563</v>
      </c>
      <c r="J2355" s="201">
        <f t="shared" si="1646"/>
        <v>5.6002542668107669E-3</v>
      </c>
      <c r="K2355" s="195">
        <f t="shared" si="1631"/>
        <v>46623</v>
      </c>
      <c r="L2355" s="202">
        <f t="shared" si="1647"/>
        <v>46623</v>
      </c>
      <c r="M2355" s="228">
        <f t="shared" si="1636"/>
        <v>30</v>
      </c>
      <c r="N2355" s="67">
        <f t="shared" si="1637"/>
        <v>29</v>
      </c>
      <c r="O2355" s="198">
        <f t="shared" si="1648"/>
        <v>1.0054130699999999</v>
      </c>
      <c r="P2355" s="203">
        <f t="shared" si="1649"/>
        <v>1.0056002500000001</v>
      </c>
      <c r="Q2355" s="203">
        <f t="shared" si="1650"/>
        <v>1.5028499374813673</v>
      </c>
      <c r="R2355" s="198">
        <f t="shared" si="1651"/>
        <v>1.51098496</v>
      </c>
      <c r="S2355" s="198">
        <f t="shared" si="1652"/>
        <v>1.4614661200000001</v>
      </c>
      <c r="T2355" s="198">
        <f t="shared" si="1653"/>
        <v>662.82523177999997</v>
      </c>
      <c r="U2355" s="198">
        <f t="shared" si="1654"/>
        <v>21.59781661369184</v>
      </c>
      <c r="V2355" s="198">
        <f t="shared" si="1655"/>
        <v>207.8338550626155</v>
      </c>
      <c r="W2355" s="198">
        <f t="shared" si="1656"/>
        <v>682.9661208963073</v>
      </c>
      <c r="X2355" s="204">
        <f t="shared" si="1657"/>
        <v>0</v>
      </c>
      <c r="Y2355" s="198">
        <f t="shared" si="1658"/>
        <v>0</v>
      </c>
      <c r="Z2355" s="205">
        <f t="shared" si="1659"/>
        <v>0</v>
      </c>
      <c r="AA2355" s="198">
        <f t="shared" si="1660"/>
        <v>0</v>
      </c>
      <c r="AB2355" s="205">
        <f t="shared" si="1629"/>
        <v>5.1999999999999998E-2</v>
      </c>
      <c r="AC2355" s="140">
        <f t="shared" si="1630"/>
        <v>29</v>
      </c>
      <c r="AD2355" s="67">
        <f t="shared" si="1632"/>
        <v>30</v>
      </c>
      <c r="AE2355" s="11">
        <f t="shared" si="1633"/>
        <v>1.0040919610000001</v>
      </c>
      <c r="AF2355" s="198">
        <f t="shared" si="1661"/>
        <v>2.7122549899999999</v>
      </c>
      <c r="AG2355" s="198">
        <f t="shared" si="1662"/>
        <v>2.79467073</v>
      </c>
      <c r="AH2355" s="198">
        <f t="shared" si="1663"/>
        <v>0</v>
      </c>
      <c r="AI2355" s="196" t="str">
        <f t="shared" si="1634"/>
        <v>A+J=</v>
      </c>
      <c r="AJ2355" s="72">
        <f t="shared" si="1635"/>
        <v>46623</v>
      </c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197">
        <f t="shared" si="1628"/>
        <v>46623</v>
      </c>
      <c r="B2356" s="198">
        <f t="shared" si="1639"/>
        <v>685.97226582135704</v>
      </c>
      <c r="C2356" s="198">
        <f t="shared" si="1640"/>
        <v>453.53444922</v>
      </c>
      <c r="D2356" s="198">
        <f t="shared" si="1641"/>
        <v>46.802605169999993</v>
      </c>
      <c r="E2356" s="198">
        <f t="shared" si="1642"/>
        <v>406.73184405000001</v>
      </c>
      <c r="F2356" s="199">
        <f t="shared" si="1643"/>
        <v>7205.03</v>
      </c>
      <c r="G2356" s="63">
        <f t="shared" si="1638"/>
        <v>7245.38</v>
      </c>
      <c r="H2356" s="200">
        <f t="shared" si="1644"/>
        <v>46532</v>
      </c>
      <c r="I2356" s="64">
        <f t="shared" si="1645"/>
        <v>46563</v>
      </c>
      <c r="J2356" s="201">
        <f t="shared" si="1646"/>
        <v>5.6002542668107669E-3</v>
      </c>
      <c r="K2356" s="195">
        <f t="shared" si="1631"/>
        <v>46654</v>
      </c>
      <c r="L2356" s="202">
        <f t="shared" si="1647"/>
        <v>46623</v>
      </c>
      <c r="M2356" s="228">
        <f t="shared" si="1636"/>
        <v>30</v>
      </c>
      <c r="N2356" s="67">
        <f t="shared" si="1637"/>
        <v>30</v>
      </c>
      <c r="O2356" s="198">
        <f t="shared" si="1648"/>
        <v>1.0056002500000001</v>
      </c>
      <c r="P2356" s="203">
        <f t="shared" si="1649"/>
        <v>1.0056002500000001</v>
      </c>
      <c r="Q2356" s="203">
        <f t="shared" si="1650"/>
        <v>1.5028499374813673</v>
      </c>
      <c r="R2356" s="198">
        <f t="shared" si="1651"/>
        <v>1.5112662699999999</v>
      </c>
      <c r="S2356" s="198">
        <f t="shared" si="1652"/>
        <v>1.4614661200000001</v>
      </c>
      <c r="T2356" s="198">
        <f t="shared" si="1653"/>
        <v>662.82523177999997</v>
      </c>
      <c r="U2356" s="198">
        <f t="shared" si="1654"/>
        <v>21.59781661369184</v>
      </c>
      <c r="V2356" s="198">
        <f t="shared" si="1655"/>
        <v>207.94827279766517</v>
      </c>
      <c r="W2356" s="198">
        <f t="shared" si="1656"/>
        <v>683.08053863135706</v>
      </c>
      <c r="X2356" s="204">
        <f t="shared" si="1657"/>
        <v>77</v>
      </c>
      <c r="Y2356" s="198">
        <f t="shared" si="1658"/>
        <v>1.9199755000000001</v>
      </c>
      <c r="Z2356" s="205">
        <f t="shared" si="1659"/>
        <v>1.6992E-2</v>
      </c>
      <c r="AA2356" s="198">
        <f t="shared" si="1660"/>
        <v>11.26272633</v>
      </c>
      <c r="AB2356" s="205">
        <f t="shared" si="1629"/>
        <v>5.1999999999999998E-2</v>
      </c>
      <c r="AC2356" s="140">
        <f t="shared" si="1630"/>
        <v>30</v>
      </c>
      <c r="AD2356" s="67">
        <f t="shared" si="1632"/>
        <v>30</v>
      </c>
      <c r="AE2356" s="11">
        <f t="shared" si="1633"/>
        <v>1.0042333619999999</v>
      </c>
      <c r="AF2356" s="198">
        <f t="shared" si="1661"/>
        <v>2.8059791399999998</v>
      </c>
      <c r="AG2356" s="198">
        <f t="shared" si="1662"/>
        <v>2.8917271900000001</v>
      </c>
      <c r="AH2356" s="198">
        <f t="shared" si="1663"/>
        <v>14.068705469999999</v>
      </c>
      <c r="AI2356" s="196" t="str">
        <f t="shared" si="1634"/>
        <v>A+J=</v>
      </c>
      <c r="AJ2356" s="72">
        <f t="shared" si="1635"/>
        <v>46623</v>
      </c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197">
        <f t="shared" si="1628"/>
        <v>46624</v>
      </c>
      <c r="B2357" s="198">
        <f t="shared" si="1639"/>
        <v>672.02687047881579</v>
      </c>
      <c r="C2357" s="198">
        <f t="shared" si="1640"/>
        <v>445.82799186</v>
      </c>
      <c r="D2357" s="198">
        <f t="shared" si="1641"/>
        <v>39.096147810000048</v>
      </c>
      <c r="E2357" s="198">
        <f t="shared" si="1642"/>
        <v>406.73184404999995</v>
      </c>
      <c r="F2357" s="199">
        <f t="shared" si="1643"/>
        <v>7205.03</v>
      </c>
      <c r="G2357" s="63">
        <f t="shared" si="1638"/>
        <v>7245.38</v>
      </c>
      <c r="H2357" s="200">
        <f t="shared" si="1644"/>
        <v>46563</v>
      </c>
      <c r="I2357" s="64">
        <f t="shared" si="1645"/>
        <v>46593</v>
      </c>
      <c r="J2357" s="201">
        <f t="shared" si="1646"/>
        <v>5.6002542668107669E-3</v>
      </c>
      <c r="K2357" s="195">
        <f t="shared" si="1631"/>
        <v>46654</v>
      </c>
      <c r="L2357" s="202">
        <f t="shared" si="1647"/>
        <v>46654</v>
      </c>
      <c r="M2357" s="228">
        <f t="shared" si="1636"/>
        <v>30</v>
      </c>
      <c r="N2357" s="67">
        <f t="shared" si="1637"/>
        <v>1</v>
      </c>
      <c r="O2357" s="198">
        <f t="shared" si="1648"/>
        <v>1.0001861700000001</v>
      </c>
      <c r="P2357" s="203">
        <f t="shared" si="1649"/>
        <v>1.0056002500000001</v>
      </c>
      <c r="Q2357" s="203">
        <f t="shared" si="1650"/>
        <v>1.5112662728437474</v>
      </c>
      <c r="R2357" s="198">
        <f t="shared" si="1651"/>
        <v>1.51154762</v>
      </c>
      <c r="S2357" s="198">
        <f t="shared" si="1652"/>
        <v>1.4614661200000001</v>
      </c>
      <c r="T2357" s="198">
        <f t="shared" si="1653"/>
        <v>651.56250545</v>
      </c>
      <c r="U2357" s="198">
        <f t="shared" si="1654"/>
        <v>18.041547636827222</v>
      </c>
      <c r="V2357" s="198">
        <f t="shared" si="1655"/>
        <v>208.06270680198864</v>
      </c>
      <c r="W2357" s="198">
        <f t="shared" si="1656"/>
        <v>671.93224629881581</v>
      </c>
      <c r="X2357" s="204">
        <f t="shared" si="1657"/>
        <v>0</v>
      </c>
      <c r="Y2357" s="198">
        <f t="shared" si="1658"/>
        <v>0</v>
      </c>
      <c r="Z2357" s="205">
        <f t="shared" si="1659"/>
        <v>0</v>
      </c>
      <c r="AA2357" s="198">
        <f t="shared" si="1660"/>
        <v>0</v>
      </c>
      <c r="AB2357" s="205">
        <f t="shared" si="1629"/>
        <v>5.1999999999999998E-2</v>
      </c>
      <c r="AC2357" s="140">
        <f t="shared" si="1630"/>
        <v>1</v>
      </c>
      <c r="AD2357" s="67">
        <f t="shared" si="1632"/>
        <v>30</v>
      </c>
      <c r="AE2357" s="11">
        <f t="shared" si="1633"/>
        <v>1.000140824</v>
      </c>
      <c r="AF2357" s="198">
        <f t="shared" si="1661"/>
        <v>9.1755630000000005E-2</v>
      </c>
      <c r="AG2357" s="198">
        <f t="shared" si="1662"/>
        <v>9.4624180000000002E-2</v>
      </c>
      <c r="AH2357" s="198">
        <f t="shared" si="1663"/>
        <v>0</v>
      </c>
      <c r="AI2357" s="196" t="str">
        <f t="shared" si="1634"/>
        <v>A+J=</v>
      </c>
      <c r="AJ2357" s="72">
        <f t="shared" si="1635"/>
        <v>46654</v>
      </c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197">
        <f t="shared" si="1628"/>
        <v>46625</v>
      </c>
      <c r="B2358" s="198">
        <f t="shared" si="1639"/>
        <v>672.23599468973146</v>
      </c>
      <c r="C2358" s="198">
        <f t="shared" si="1640"/>
        <v>445.82799186</v>
      </c>
      <c r="D2358" s="198">
        <f t="shared" si="1641"/>
        <v>39.096147810000048</v>
      </c>
      <c r="E2358" s="198">
        <f t="shared" si="1642"/>
        <v>406.73184404999995</v>
      </c>
      <c r="F2358" s="199">
        <f t="shared" si="1643"/>
        <v>7205.03</v>
      </c>
      <c r="G2358" s="63">
        <f t="shared" si="1638"/>
        <v>7245.38</v>
      </c>
      <c r="H2358" s="200">
        <f t="shared" si="1644"/>
        <v>46563</v>
      </c>
      <c r="I2358" s="64">
        <f t="shared" si="1645"/>
        <v>46593</v>
      </c>
      <c r="J2358" s="201">
        <f t="shared" si="1646"/>
        <v>5.6002542668107669E-3</v>
      </c>
      <c r="K2358" s="195">
        <f t="shared" si="1631"/>
        <v>46654</v>
      </c>
      <c r="L2358" s="202">
        <f t="shared" si="1647"/>
        <v>46654</v>
      </c>
      <c r="M2358" s="228">
        <f t="shared" si="1636"/>
        <v>30</v>
      </c>
      <c r="N2358" s="67">
        <f t="shared" si="1637"/>
        <v>2</v>
      </c>
      <c r="O2358" s="198">
        <f t="shared" si="1648"/>
        <v>1.00037237</v>
      </c>
      <c r="P2358" s="203">
        <f t="shared" si="1649"/>
        <v>1.0056002500000001</v>
      </c>
      <c r="Q2358" s="203">
        <f t="shared" si="1650"/>
        <v>1.5112662728437474</v>
      </c>
      <c r="R2358" s="198">
        <f t="shared" si="1651"/>
        <v>1.51182902</v>
      </c>
      <c r="S2358" s="198">
        <f t="shared" si="1652"/>
        <v>1.4614661200000001</v>
      </c>
      <c r="T2358" s="198">
        <f t="shared" si="1653"/>
        <v>651.56250545</v>
      </c>
      <c r="U2358" s="198">
        <f t="shared" si="1654"/>
        <v>18.041547636827222</v>
      </c>
      <c r="V2358" s="198">
        <f t="shared" si="1655"/>
        <v>208.17716114290428</v>
      </c>
      <c r="W2358" s="198">
        <f t="shared" si="1656"/>
        <v>672.04670063973151</v>
      </c>
      <c r="X2358" s="204">
        <f t="shared" si="1657"/>
        <v>0</v>
      </c>
      <c r="Y2358" s="198">
        <f t="shared" si="1658"/>
        <v>0</v>
      </c>
      <c r="Z2358" s="205">
        <f t="shared" si="1659"/>
        <v>0</v>
      </c>
      <c r="AA2358" s="198">
        <f t="shared" si="1660"/>
        <v>0</v>
      </c>
      <c r="AB2358" s="205">
        <f t="shared" si="1629"/>
        <v>5.1999999999999998E-2</v>
      </c>
      <c r="AC2358" s="140">
        <f t="shared" si="1630"/>
        <v>2</v>
      </c>
      <c r="AD2358" s="67">
        <f t="shared" si="1632"/>
        <v>30</v>
      </c>
      <c r="AE2358" s="11">
        <f t="shared" si="1633"/>
        <v>1.000281668</v>
      </c>
      <c r="AF2358" s="198">
        <f t="shared" si="1661"/>
        <v>0.1835243</v>
      </c>
      <c r="AG2358" s="198">
        <f t="shared" si="1662"/>
        <v>0.18929404999999999</v>
      </c>
      <c r="AH2358" s="198">
        <f t="shared" si="1663"/>
        <v>0</v>
      </c>
      <c r="AI2358" s="196" t="str">
        <f t="shared" si="1634"/>
        <v>A+J=</v>
      </c>
      <c r="AJ2358" s="72">
        <f t="shared" si="1635"/>
        <v>46654</v>
      </c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197">
        <f t="shared" si="1628"/>
        <v>46626</v>
      </c>
      <c r="B2359" s="198">
        <f t="shared" si="1639"/>
        <v>672.44518898455783</v>
      </c>
      <c r="C2359" s="198">
        <f t="shared" si="1640"/>
        <v>445.82799186</v>
      </c>
      <c r="D2359" s="198">
        <f t="shared" si="1641"/>
        <v>39.096147810000048</v>
      </c>
      <c r="E2359" s="198">
        <f t="shared" si="1642"/>
        <v>406.73184404999995</v>
      </c>
      <c r="F2359" s="199">
        <f t="shared" si="1643"/>
        <v>7205.03</v>
      </c>
      <c r="G2359" s="63">
        <f t="shared" si="1638"/>
        <v>7245.38</v>
      </c>
      <c r="H2359" s="200">
        <f t="shared" si="1644"/>
        <v>46563</v>
      </c>
      <c r="I2359" s="64">
        <f t="shared" si="1645"/>
        <v>46593</v>
      </c>
      <c r="J2359" s="201">
        <f t="shared" si="1646"/>
        <v>5.6002542668107669E-3</v>
      </c>
      <c r="K2359" s="195">
        <f t="shared" si="1631"/>
        <v>46654</v>
      </c>
      <c r="L2359" s="202">
        <f t="shared" si="1647"/>
        <v>46654</v>
      </c>
      <c r="M2359" s="228">
        <f t="shared" si="1636"/>
        <v>30</v>
      </c>
      <c r="N2359" s="67">
        <f t="shared" si="1637"/>
        <v>3</v>
      </c>
      <c r="O2359" s="198">
        <f t="shared" si="1648"/>
        <v>1.0005586099999999</v>
      </c>
      <c r="P2359" s="203">
        <f t="shared" si="1649"/>
        <v>1.0056002500000001</v>
      </c>
      <c r="Q2359" s="203">
        <f t="shared" si="1650"/>
        <v>1.5112662728437474</v>
      </c>
      <c r="R2359" s="198">
        <f t="shared" si="1651"/>
        <v>1.51211048</v>
      </c>
      <c r="S2359" s="198">
        <f t="shared" si="1652"/>
        <v>1.4614661200000001</v>
      </c>
      <c r="T2359" s="198">
        <f t="shared" si="1653"/>
        <v>651.56250545</v>
      </c>
      <c r="U2359" s="198">
        <f t="shared" si="1654"/>
        <v>18.041547636827222</v>
      </c>
      <c r="V2359" s="198">
        <f t="shared" si="1655"/>
        <v>208.29163988773064</v>
      </c>
      <c r="W2359" s="198">
        <f t="shared" si="1656"/>
        <v>672.16117938455784</v>
      </c>
      <c r="X2359" s="204">
        <f t="shared" si="1657"/>
        <v>0</v>
      </c>
      <c r="Y2359" s="198">
        <f t="shared" si="1658"/>
        <v>0</v>
      </c>
      <c r="Z2359" s="205">
        <f t="shared" si="1659"/>
        <v>0</v>
      </c>
      <c r="AA2359" s="198">
        <f t="shared" si="1660"/>
        <v>0</v>
      </c>
      <c r="AB2359" s="205">
        <f t="shared" si="1629"/>
        <v>5.1999999999999998E-2</v>
      </c>
      <c r="AC2359" s="140">
        <f t="shared" si="1630"/>
        <v>3</v>
      </c>
      <c r="AD2359" s="67">
        <f t="shared" si="1632"/>
        <v>30</v>
      </c>
      <c r="AE2359" s="11">
        <f t="shared" si="1633"/>
        <v>1.000422532</v>
      </c>
      <c r="AF2359" s="198">
        <f t="shared" si="1661"/>
        <v>0.275306</v>
      </c>
      <c r="AG2359" s="198">
        <f t="shared" si="1662"/>
        <v>0.28400959999999997</v>
      </c>
      <c r="AH2359" s="198">
        <f t="shared" si="1663"/>
        <v>0</v>
      </c>
      <c r="AI2359" s="196" t="str">
        <f t="shared" si="1634"/>
        <v>A+J=</v>
      </c>
      <c r="AJ2359" s="72">
        <f t="shared" si="1635"/>
        <v>46654</v>
      </c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197">
        <f t="shared" si="1628"/>
        <v>46627</v>
      </c>
      <c r="B2360" s="198">
        <f t="shared" si="1639"/>
        <v>672.65444866597636</v>
      </c>
      <c r="C2360" s="198">
        <f t="shared" si="1640"/>
        <v>445.82799186</v>
      </c>
      <c r="D2360" s="198">
        <f t="shared" si="1641"/>
        <v>39.096147810000048</v>
      </c>
      <c r="E2360" s="198">
        <f t="shared" si="1642"/>
        <v>406.73184404999995</v>
      </c>
      <c r="F2360" s="199">
        <f t="shared" si="1643"/>
        <v>7205.03</v>
      </c>
      <c r="G2360" s="63">
        <f t="shared" si="1638"/>
        <v>7245.38</v>
      </c>
      <c r="H2360" s="200">
        <f t="shared" si="1644"/>
        <v>46563</v>
      </c>
      <c r="I2360" s="64">
        <f t="shared" si="1645"/>
        <v>46593</v>
      </c>
      <c r="J2360" s="201">
        <f t="shared" si="1646"/>
        <v>5.6002542668107669E-3</v>
      </c>
      <c r="K2360" s="195">
        <f t="shared" si="1631"/>
        <v>46654</v>
      </c>
      <c r="L2360" s="202">
        <f t="shared" si="1647"/>
        <v>46654</v>
      </c>
      <c r="M2360" s="228">
        <f t="shared" si="1636"/>
        <v>30</v>
      </c>
      <c r="N2360" s="67">
        <f t="shared" si="1637"/>
        <v>4</v>
      </c>
      <c r="O2360" s="198">
        <f t="shared" si="1648"/>
        <v>1.00074489</v>
      </c>
      <c r="P2360" s="203">
        <f t="shared" si="1649"/>
        <v>1.0056002500000001</v>
      </c>
      <c r="Q2360" s="203">
        <f t="shared" si="1650"/>
        <v>1.5112662728437474</v>
      </c>
      <c r="R2360" s="198">
        <f t="shared" si="1651"/>
        <v>1.51239199</v>
      </c>
      <c r="S2360" s="198">
        <f t="shared" si="1652"/>
        <v>1.4614661200000001</v>
      </c>
      <c r="T2360" s="198">
        <f t="shared" si="1653"/>
        <v>651.56250545</v>
      </c>
      <c r="U2360" s="198">
        <f t="shared" si="1654"/>
        <v>18.041547636827222</v>
      </c>
      <c r="V2360" s="198">
        <f t="shared" si="1655"/>
        <v>208.40613896914914</v>
      </c>
      <c r="W2360" s="198">
        <f t="shared" si="1656"/>
        <v>672.2756784659764</v>
      </c>
      <c r="X2360" s="204">
        <f t="shared" si="1657"/>
        <v>0</v>
      </c>
      <c r="Y2360" s="198">
        <f t="shared" si="1658"/>
        <v>0</v>
      </c>
      <c r="Z2360" s="205">
        <f t="shared" si="1659"/>
        <v>0</v>
      </c>
      <c r="AA2360" s="198">
        <f t="shared" si="1660"/>
        <v>0</v>
      </c>
      <c r="AB2360" s="205">
        <f t="shared" si="1629"/>
        <v>5.1999999999999998E-2</v>
      </c>
      <c r="AC2360" s="140">
        <f t="shared" si="1630"/>
        <v>4</v>
      </c>
      <c r="AD2360" s="67">
        <f t="shared" si="1632"/>
        <v>30</v>
      </c>
      <c r="AE2360" s="11">
        <f t="shared" si="1633"/>
        <v>1.000563415</v>
      </c>
      <c r="AF2360" s="198">
        <f t="shared" si="1661"/>
        <v>0.36710008</v>
      </c>
      <c r="AG2360" s="198">
        <f t="shared" si="1662"/>
        <v>0.3787702</v>
      </c>
      <c r="AH2360" s="198">
        <f t="shared" si="1663"/>
        <v>0</v>
      </c>
      <c r="AI2360" s="196" t="str">
        <f t="shared" si="1634"/>
        <v>A+J=</v>
      </c>
      <c r="AJ2360" s="72">
        <f t="shared" si="1635"/>
        <v>46654</v>
      </c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197">
        <f t="shared" si="1628"/>
        <v>46628</v>
      </c>
      <c r="B2361" s="198">
        <f t="shared" si="1639"/>
        <v>672.86377914130549</v>
      </c>
      <c r="C2361" s="198">
        <f t="shared" si="1640"/>
        <v>445.82799186</v>
      </c>
      <c r="D2361" s="198">
        <f t="shared" si="1641"/>
        <v>39.096147810000048</v>
      </c>
      <c r="E2361" s="198">
        <f t="shared" si="1642"/>
        <v>406.73184404999995</v>
      </c>
      <c r="F2361" s="199">
        <f t="shared" si="1643"/>
        <v>7205.03</v>
      </c>
      <c r="G2361" s="63">
        <f t="shared" si="1638"/>
        <v>7245.38</v>
      </c>
      <c r="H2361" s="200">
        <f t="shared" si="1644"/>
        <v>46563</v>
      </c>
      <c r="I2361" s="64">
        <f t="shared" si="1645"/>
        <v>46593</v>
      </c>
      <c r="J2361" s="201">
        <f t="shared" si="1646"/>
        <v>5.6002542668107669E-3</v>
      </c>
      <c r="K2361" s="195">
        <f t="shared" si="1631"/>
        <v>46654</v>
      </c>
      <c r="L2361" s="202">
        <f t="shared" si="1647"/>
        <v>46654</v>
      </c>
      <c r="M2361" s="228">
        <f t="shared" si="1636"/>
        <v>30</v>
      </c>
      <c r="N2361" s="67">
        <f t="shared" si="1637"/>
        <v>5</v>
      </c>
      <c r="O2361" s="198">
        <f t="shared" si="1648"/>
        <v>1.0009311999999999</v>
      </c>
      <c r="P2361" s="203">
        <f t="shared" si="1649"/>
        <v>1.0056002500000001</v>
      </c>
      <c r="Q2361" s="203">
        <f t="shared" si="1650"/>
        <v>1.5112662728437474</v>
      </c>
      <c r="R2361" s="198">
        <f t="shared" si="1651"/>
        <v>1.5126735600000001</v>
      </c>
      <c r="S2361" s="198">
        <f t="shared" si="1652"/>
        <v>1.4614661200000001</v>
      </c>
      <c r="T2361" s="198">
        <f t="shared" si="1653"/>
        <v>651.56250545</v>
      </c>
      <c r="U2361" s="198">
        <f t="shared" si="1654"/>
        <v>18.041547636827222</v>
      </c>
      <c r="V2361" s="198">
        <f t="shared" si="1655"/>
        <v>208.52066245447833</v>
      </c>
      <c r="W2361" s="198">
        <f t="shared" si="1656"/>
        <v>672.39020195130547</v>
      </c>
      <c r="X2361" s="204">
        <f t="shared" si="1657"/>
        <v>0</v>
      </c>
      <c r="Y2361" s="198">
        <f t="shared" si="1658"/>
        <v>0</v>
      </c>
      <c r="Z2361" s="205">
        <f t="shared" si="1659"/>
        <v>0</v>
      </c>
      <c r="AA2361" s="198">
        <f t="shared" si="1660"/>
        <v>0</v>
      </c>
      <c r="AB2361" s="205">
        <f t="shared" si="1629"/>
        <v>5.1999999999999998E-2</v>
      </c>
      <c r="AC2361" s="140">
        <f t="shared" si="1630"/>
        <v>5</v>
      </c>
      <c r="AD2361" s="67">
        <f t="shared" si="1632"/>
        <v>30</v>
      </c>
      <c r="AE2361" s="11">
        <f t="shared" si="1633"/>
        <v>1.000704319</v>
      </c>
      <c r="AF2361" s="198">
        <f t="shared" si="1661"/>
        <v>0.45890785000000001</v>
      </c>
      <c r="AG2361" s="198">
        <f t="shared" si="1662"/>
        <v>0.47357718999999998</v>
      </c>
      <c r="AH2361" s="198">
        <f t="shared" si="1663"/>
        <v>0</v>
      </c>
      <c r="AI2361" s="196" t="str">
        <f t="shared" si="1634"/>
        <v>A+J=</v>
      </c>
      <c r="AJ2361" s="72">
        <f t="shared" si="1635"/>
        <v>46654</v>
      </c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197">
        <f t="shared" si="1628"/>
        <v>46629</v>
      </c>
      <c r="B2362" s="198">
        <f t="shared" si="1639"/>
        <v>673.0731750232269</v>
      </c>
      <c r="C2362" s="198">
        <f t="shared" si="1640"/>
        <v>445.82799186</v>
      </c>
      <c r="D2362" s="198">
        <f t="shared" si="1641"/>
        <v>39.096147810000048</v>
      </c>
      <c r="E2362" s="198">
        <f t="shared" si="1642"/>
        <v>406.73184404999995</v>
      </c>
      <c r="F2362" s="199">
        <f t="shared" si="1643"/>
        <v>7205.03</v>
      </c>
      <c r="G2362" s="63">
        <f t="shared" si="1638"/>
        <v>7245.38</v>
      </c>
      <c r="H2362" s="200">
        <f t="shared" si="1644"/>
        <v>46563</v>
      </c>
      <c r="I2362" s="64">
        <f t="shared" si="1645"/>
        <v>46593</v>
      </c>
      <c r="J2362" s="201">
        <f t="shared" si="1646"/>
        <v>5.6002542668107669E-3</v>
      </c>
      <c r="K2362" s="195">
        <f t="shared" si="1631"/>
        <v>46654</v>
      </c>
      <c r="L2362" s="202">
        <f t="shared" si="1647"/>
        <v>46654</v>
      </c>
      <c r="M2362" s="228">
        <f t="shared" si="1636"/>
        <v>30</v>
      </c>
      <c r="N2362" s="67">
        <f t="shared" si="1637"/>
        <v>6</v>
      </c>
      <c r="O2362" s="198">
        <f t="shared" si="1648"/>
        <v>1.00111755</v>
      </c>
      <c r="P2362" s="203">
        <f t="shared" si="1649"/>
        <v>1.0056002500000001</v>
      </c>
      <c r="Q2362" s="203">
        <f t="shared" si="1650"/>
        <v>1.5112662728437474</v>
      </c>
      <c r="R2362" s="198">
        <f t="shared" si="1651"/>
        <v>1.5129551800000001</v>
      </c>
      <c r="S2362" s="198">
        <f t="shared" si="1652"/>
        <v>1.4614661200000001</v>
      </c>
      <c r="T2362" s="198">
        <f t="shared" si="1653"/>
        <v>651.56250545</v>
      </c>
      <c r="U2362" s="198">
        <f t="shared" si="1654"/>
        <v>18.041547636827222</v>
      </c>
      <c r="V2362" s="198">
        <f t="shared" si="1655"/>
        <v>208.63520627639969</v>
      </c>
      <c r="W2362" s="198">
        <f t="shared" si="1656"/>
        <v>672.50474577322689</v>
      </c>
      <c r="X2362" s="204">
        <f t="shared" si="1657"/>
        <v>0</v>
      </c>
      <c r="Y2362" s="198">
        <f t="shared" si="1658"/>
        <v>0</v>
      </c>
      <c r="Z2362" s="205">
        <f t="shared" si="1659"/>
        <v>0</v>
      </c>
      <c r="AA2362" s="198">
        <f t="shared" si="1660"/>
        <v>0</v>
      </c>
      <c r="AB2362" s="205">
        <f t="shared" si="1629"/>
        <v>5.1999999999999998E-2</v>
      </c>
      <c r="AC2362" s="140">
        <f t="shared" si="1630"/>
        <v>6</v>
      </c>
      <c r="AD2362" s="67">
        <f t="shared" si="1632"/>
        <v>30</v>
      </c>
      <c r="AE2362" s="11">
        <f t="shared" si="1633"/>
        <v>1.000845242</v>
      </c>
      <c r="AF2362" s="198">
        <f t="shared" si="1661"/>
        <v>0.55072798999999995</v>
      </c>
      <c r="AG2362" s="198">
        <f t="shared" si="1662"/>
        <v>0.56842925</v>
      </c>
      <c r="AH2362" s="198">
        <f t="shared" si="1663"/>
        <v>0</v>
      </c>
      <c r="AI2362" s="196" t="str">
        <f t="shared" si="1634"/>
        <v>A+J=</v>
      </c>
      <c r="AJ2362" s="72">
        <f t="shared" si="1635"/>
        <v>46654</v>
      </c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197">
        <f t="shared" si="1628"/>
        <v>46630</v>
      </c>
      <c r="B2363" s="198">
        <f t="shared" si="1639"/>
        <v>673.28263293442205</v>
      </c>
      <c r="C2363" s="198">
        <f t="shared" si="1640"/>
        <v>445.82799186</v>
      </c>
      <c r="D2363" s="198">
        <f t="shared" si="1641"/>
        <v>39.096147810000048</v>
      </c>
      <c r="E2363" s="198">
        <f t="shared" si="1642"/>
        <v>406.73184404999995</v>
      </c>
      <c r="F2363" s="199">
        <f t="shared" si="1643"/>
        <v>7205.03</v>
      </c>
      <c r="G2363" s="63">
        <f t="shared" si="1638"/>
        <v>7245.38</v>
      </c>
      <c r="H2363" s="200">
        <f t="shared" si="1644"/>
        <v>46563</v>
      </c>
      <c r="I2363" s="64">
        <f t="shared" si="1645"/>
        <v>46593</v>
      </c>
      <c r="J2363" s="201">
        <f t="shared" si="1646"/>
        <v>5.6002542668107669E-3</v>
      </c>
      <c r="K2363" s="195">
        <f t="shared" si="1631"/>
        <v>46654</v>
      </c>
      <c r="L2363" s="202">
        <f t="shared" si="1647"/>
        <v>46654</v>
      </c>
      <c r="M2363" s="228">
        <f t="shared" si="1636"/>
        <v>30</v>
      </c>
      <c r="N2363" s="67">
        <f t="shared" si="1637"/>
        <v>7</v>
      </c>
      <c r="O2363" s="198">
        <f t="shared" si="1648"/>
        <v>1.00130392</v>
      </c>
      <c r="P2363" s="203">
        <f t="shared" si="1649"/>
        <v>1.0056002500000001</v>
      </c>
      <c r="Q2363" s="203">
        <f t="shared" si="1650"/>
        <v>1.5112662728437474</v>
      </c>
      <c r="R2363" s="198">
        <f t="shared" si="1651"/>
        <v>1.51323684</v>
      </c>
      <c r="S2363" s="198">
        <f t="shared" si="1652"/>
        <v>1.4614661200000001</v>
      </c>
      <c r="T2363" s="198">
        <f t="shared" si="1653"/>
        <v>651.56250545</v>
      </c>
      <c r="U2363" s="198">
        <f t="shared" si="1654"/>
        <v>18.041547636827222</v>
      </c>
      <c r="V2363" s="198">
        <f t="shared" si="1655"/>
        <v>208.74976636759479</v>
      </c>
      <c r="W2363" s="198">
        <f t="shared" si="1656"/>
        <v>672.61930586442202</v>
      </c>
      <c r="X2363" s="204">
        <f t="shared" si="1657"/>
        <v>0</v>
      </c>
      <c r="Y2363" s="198">
        <f t="shared" si="1658"/>
        <v>0</v>
      </c>
      <c r="Z2363" s="205">
        <f t="shared" si="1659"/>
        <v>0</v>
      </c>
      <c r="AA2363" s="198">
        <f t="shared" si="1660"/>
        <v>0</v>
      </c>
      <c r="AB2363" s="205">
        <f t="shared" si="1629"/>
        <v>5.1999999999999998E-2</v>
      </c>
      <c r="AC2363" s="140">
        <f t="shared" si="1630"/>
        <v>7</v>
      </c>
      <c r="AD2363" s="67">
        <f t="shared" si="1632"/>
        <v>30</v>
      </c>
      <c r="AE2363" s="11">
        <f t="shared" si="1633"/>
        <v>1.0009861849999999</v>
      </c>
      <c r="AF2363" s="198">
        <f t="shared" si="1661"/>
        <v>0.64256115999999996</v>
      </c>
      <c r="AG2363" s="198">
        <f t="shared" si="1662"/>
        <v>0.66332707000000002</v>
      </c>
      <c r="AH2363" s="198">
        <f t="shared" si="1663"/>
        <v>0</v>
      </c>
      <c r="AI2363" s="196" t="str">
        <f t="shared" si="1634"/>
        <v>A+J=</v>
      </c>
      <c r="AJ2363" s="72">
        <f t="shared" si="1635"/>
        <v>46654</v>
      </c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197">
        <f t="shared" si="1628"/>
        <v>46631</v>
      </c>
      <c r="B2364" s="198">
        <f t="shared" si="1639"/>
        <v>673.28263293442205</v>
      </c>
      <c r="C2364" s="198">
        <f t="shared" si="1640"/>
        <v>445.82799186</v>
      </c>
      <c r="D2364" s="198">
        <f t="shared" si="1641"/>
        <v>39.096147810000048</v>
      </c>
      <c r="E2364" s="198">
        <f t="shared" si="1642"/>
        <v>406.73184404999995</v>
      </c>
      <c r="F2364" s="199">
        <f t="shared" si="1643"/>
        <v>7205.03</v>
      </c>
      <c r="G2364" s="63">
        <f t="shared" si="1638"/>
        <v>7245.38</v>
      </c>
      <c r="H2364" s="200">
        <f t="shared" si="1644"/>
        <v>46563</v>
      </c>
      <c r="I2364" s="64">
        <f t="shared" si="1645"/>
        <v>46593</v>
      </c>
      <c r="J2364" s="201">
        <f t="shared" si="1646"/>
        <v>5.6002542668107669E-3</v>
      </c>
      <c r="K2364" s="195">
        <f t="shared" si="1631"/>
        <v>46654</v>
      </c>
      <c r="L2364" s="202">
        <f t="shared" si="1647"/>
        <v>46654</v>
      </c>
      <c r="M2364" s="228">
        <f t="shared" si="1636"/>
        <v>30</v>
      </c>
      <c r="N2364" s="67">
        <f t="shared" si="1637"/>
        <v>7</v>
      </c>
      <c r="O2364" s="198">
        <f t="shared" si="1648"/>
        <v>1.00130392</v>
      </c>
      <c r="P2364" s="203">
        <f t="shared" si="1649"/>
        <v>1.0056002500000001</v>
      </c>
      <c r="Q2364" s="203">
        <f t="shared" si="1650"/>
        <v>1.5112662728437474</v>
      </c>
      <c r="R2364" s="198">
        <f t="shared" si="1651"/>
        <v>1.51323684</v>
      </c>
      <c r="S2364" s="198">
        <f t="shared" si="1652"/>
        <v>1.4614661200000001</v>
      </c>
      <c r="T2364" s="198">
        <f t="shared" si="1653"/>
        <v>651.56250545</v>
      </c>
      <c r="U2364" s="198">
        <f t="shared" si="1654"/>
        <v>18.041547636827222</v>
      </c>
      <c r="V2364" s="198">
        <f t="shared" si="1655"/>
        <v>208.74976636759479</v>
      </c>
      <c r="W2364" s="198">
        <f t="shared" si="1656"/>
        <v>672.61930586442202</v>
      </c>
      <c r="X2364" s="204">
        <f t="shared" si="1657"/>
        <v>0</v>
      </c>
      <c r="Y2364" s="198">
        <f t="shared" si="1658"/>
        <v>0</v>
      </c>
      <c r="Z2364" s="205">
        <f t="shared" si="1659"/>
        <v>0</v>
      </c>
      <c r="AA2364" s="198">
        <f t="shared" si="1660"/>
        <v>0</v>
      </c>
      <c r="AB2364" s="205">
        <f t="shared" si="1629"/>
        <v>5.1999999999999998E-2</v>
      </c>
      <c r="AC2364" s="140">
        <f t="shared" si="1630"/>
        <v>7</v>
      </c>
      <c r="AD2364" s="67">
        <f t="shared" si="1632"/>
        <v>30</v>
      </c>
      <c r="AE2364" s="11">
        <f t="shared" si="1633"/>
        <v>1.0009861849999999</v>
      </c>
      <c r="AF2364" s="198">
        <f t="shared" si="1661"/>
        <v>0.64256115999999996</v>
      </c>
      <c r="AG2364" s="198">
        <f t="shared" si="1662"/>
        <v>0.66332707000000002</v>
      </c>
      <c r="AH2364" s="198">
        <f t="shared" si="1663"/>
        <v>0</v>
      </c>
      <c r="AI2364" s="196" t="str">
        <f t="shared" si="1634"/>
        <v>A+J=</v>
      </c>
      <c r="AJ2364" s="72">
        <f t="shared" si="1635"/>
        <v>46654</v>
      </c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197">
        <f t="shared" si="1628"/>
        <v>46632</v>
      </c>
      <c r="B2365" s="198">
        <f t="shared" si="1639"/>
        <v>673.49216508684617</v>
      </c>
      <c r="C2365" s="198">
        <f t="shared" si="1640"/>
        <v>445.82799186</v>
      </c>
      <c r="D2365" s="198">
        <f t="shared" si="1641"/>
        <v>39.096147810000048</v>
      </c>
      <c r="E2365" s="198">
        <f t="shared" si="1642"/>
        <v>406.73184404999995</v>
      </c>
      <c r="F2365" s="199">
        <f t="shared" si="1643"/>
        <v>7205.03</v>
      </c>
      <c r="G2365" s="63">
        <f t="shared" si="1638"/>
        <v>7245.38</v>
      </c>
      <c r="H2365" s="200">
        <f t="shared" si="1644"/>
        <v>46563</v>
      </c>
      <c r="I2365" s="64">
        <f t="shared" si="1645"/>
        <v>46593</v>
      </c>
      <c r="J2365" s="201">
        <f t="shared" si="1646"/>
        <v>5.6002542668107669E-3</v>
      </c>
      <c r="K2365" s="195">
        <f t="shared" si="1631"/>
        <v>46654</v>
      </c>
      <c r="L2365" s="202">
        <f t="shared" si="1647"/>
        <v>46654</v>
      </c>
      <c r="M2365" s="228">
        <f t="shared" si="1636"/>
        <v>30</v>
      </c>
      <c r="N2365" s="67">
        <f t="shared" si="1637"/>
        <v>8</v>
      </c>
      <c r="O2365" s="198">
        <f t="shared" si="1648"/>
        <v>1.0014903399999999</v>
      </c>
      <c r="P2365" s="203">
        <f t="shared" si="1649"/>
        <v>1.0056002500000001</v>
      </c>
      <c r="Q2365" s="203">
        <f t="shared" si="1650"/>
        <v>1.5112662728437474</v>
      </c>
      <c r="R2365" s="198">
        <f t="shared" si="1651"/>
        <v>1.51351857</v>
      </c>
      <c r="S2365" s="198">
        <f t="shared" si="1652"/>
        <v>1.4614661200000001</v>
      </c>
      <c r="T2365" s="198">
        <f t="shared" si="1653"/>
        <v>651.56250545</v>
      </c>
      <c r="U2365" s="198">
        <f t="shared" si="1654"/>
        <v>18.041547636827222</v>
      </c>
      <c r="V2365" s="198">
        <f t="shared" si="1655"/>
        <v>208.86435493001898</v>
      </c>
      <c r="W2365" s="198">
        <f t="shared" si="1656"/>
        <v>672.73389442684618</v>
      </c>
      <c r="X2365" s="204">
        <f t="shared" si="1657"/>
        <v>0</v>
      </c>
      <c r="Y2365" s="198">
        <f t="shared" si="1658"/>
        <v>0</v>
      </c>
      <c r="Z2365" s="205">
        <f t="shared" si="1659"/>
        <v>0</v>
      </c>
      <c r="AA2365" s="198">
        <f t="shared" si="1660"/>
        <v>0</v>
      </c>
      <c r="AB2365" s="205">
        <f t="shared" si="1629"/>
        <v>5.1999999999999998E-2</v>
      </c>
      <c r="AC2365" s="140">
        <f t="shared" si="1630"/>
        <v>8</v>
      </c>
      <c r="AD2365" s="67">
        <f t="shared" si="1632"/>
        <v>30</v>
      </c>
      <c r="AE2365" s="11">
        <f t="shared" si="1633"/>
        <v>1.0011271479999999</v>
      </c>
      <c r="AF2365" s="198">
        <f t="shared" si="1661"/>
        <v>0.73440737</v>
      </c>
      <c r="AG2365" s="198">
        <f t="shared" si="1662"/>
        <v>0.75827065999999999</v>
      </c>
      <c r="AH2365" s="198">
        <f t="shared" si="1663"/>
        <v>0</v>
      </c>
      <c r="AI2365" s="196" t="str">
        <f t="shared" si="1634"/>
        <v>A+J=</v>
      </c>
      <c r="AJ2365" s="72">
        <f t="shared" si="1635"/>
        <v>46654</v>
      </c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197">
        <f t="shared" si="1628"/>
        <v>46633</v>
      </c>
      <c r="B2366" s="198">
        <f t="shared" si="1639"/>
        <v>673.70175929854418</v>
      </c>
      <c r="C2366" s="198">
        <f t="shared" si="1640"/>
        <v>445.82799186</v>
      </c>
      <c r="D2366" s="198">
        <f t="shared" si="1641"/>
        <v>39.096147810000048</v>
      </c>
      <c r="E2366" s="198">
        <f t="shared" si="1642"/>
        <v>406.73184404999995</v>
      </c>
      <c r="F2366" s="199">
        <f t="shared" si="1643"/>
        <v>7205.03</v>
      </c>
      <c r="G2366" s="63">
        <f t="shared" si="1638"/>
        <v>7245.38</v>
      </c>
      <c r="H2366" s="200">
        <f t="shared" si="1644"/>
        <v>46563</v>
      </c>
      <c r="I2366" s="64">
        <f t="shared" si="1645"/>
        <v>46593</v>
      </c>
      <c r="J2366" s="201">
        <f t="shared" si="1646"/>
        <v>5.6002542668107669E-3</v>
      </c>
      <c r="K2366" s="195">
        <f t="shared" si="1631"/>
        <v>46654</v>
      </c>
      <c r="L2366" s="202">
        <f t="shared" si="1647"/>
        <v>46654</v>
      </c>
      <c r="M2366" s="228">
        <f t="shared" si="1636"/>
        <v>30</v>
      </c>
      <c r="N2366" s="67">
        <f t="shared" si="1637"/>
        <v>9</v>
      </c>
      <c r="O2366" s="198">
        <f t="shared" si="1648"/>
        <v>1.0016767900000001</v>
      </c>
      <c r="P2366" s="203">
        <f t="shared" si="1649"/>
        <v>1.0056002500000001</v>
      </c>
      <c r="Q2366" s="203">
        <f t="shared" si="1650"/>
        <v>1.5112662728437474</v>
      </c>
      <c r="R2366" s="198">
        <f t="shared" si="1651"/>
        <v>1.51380034</v>
      </c>
      <c r="S2366" s="198">
        <f t="shared" si="1652"/>
        <v>1.4614661200000001</v>
      </c>
      <c r="T2366" s="198">
        <f t="shared" si="1653"/>
        <v>651.56250545</v>
      </c>
      <c r="U2366" s="198">
        <f t="shared" si="1654"/>
        <v>18.041547636827222</v>
      </c>
      <c r="V2366" s="198">
        <f t="shared" si="1655"/>
        <v>208.97895976171694</v>
      </c>
      <c r="W2366" s="198">
        <f t="shared" si="1656"/>
        <v>672.84849925854417</v>
      </c>
      <c r="X2366" s="204">
        <f t="shared" si="1657"/>
        <v>0</v>
      </c>
      <c r="Y2366" s="198">
        <f t="shared" si="1658"/>
        <v>0</v>
      </c>
      <c r="Z2366" s="205">
        <f t="shared" si="1659"/>
        <v>0</v>
      </c>
      <c r="AA2366" s="198">
        <f t="shared" si="1660"/>
        <v>0</v>
      </c>
      <c r="AB2366" s="205">
        <f t="shared" si="1629"/>
        <v>5.1999999999999998E-2</v>
      </c>
      <c r="AC2366" s="140">
        <f t="shared" si="1630"/>
        <v>9</v>
      </c>
      <c r="AD2366" s="67">
        <f t="shared" si="1632"/>
        <v>30</v>
      </c>
      <c r="AE2366" s="11">
        <f t="shared" si="1633"/>
        <v>1.001268131</v>
      </c>
      <c r="AF2366" s="198">
        <f t="shared" si="1661"/>
        <v>0.82626661000000001</v>
      </c>
      <c r="AG2366" s="198">
        <f t="shared" si="1662"/>
        <v>0.85326004</v>
      </c>
      <c r="AH2366" s="198">
        <f t="shared" si="1663"/>
        <v>0</v>
      </c>
      <c r="AI2366" s="196" t="str">
        <f t="shared" si="1634"/>
        <v>A+J=</v>
      </c>
      <c r="AJ2366" s="72">
        <f t="shared" si="1635"/>
        <v>46654</v>
      </c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197">
        <f t="shared" si="1628"/>
        <v>46634</v>
      </c>
      <c r="B2367" s="198">
        <f t="shared" si="1639"/>
        <v>673.91141963683435</v>
      </c>
      <c r="C2367" s="198">
        <f t="shared" si="1640"/>
        <v>445.82799186</v>
      </c>
      <c r="D2367" s="198">
        <f t="shared" si="1641"/>
        <v>39.096147810000048</v>
      </c>
      <c r="E2367" s="198">
        <f t="shared" si="1642"/>
        <v>406.73184404999995</v>
      </c>
      <c r="F2367" s="199">
        <f t="shared" si="1643"/>
        <v>7205.03</v>
      </c>
      <c r="G2367" s="63">
        <f t="shared" si="1638"/>
        <v>7245.38</v>
      </c>
      <c r="H2367" s="200">
        <f t="shared" si="1644"/>
        <v>46563</v>
      </c>
      <c r="I2367" s="64">
        <f t="shared" si="1645"/>
        <v>46593</v>
      </c>
      <c r="J2367" s="201">
        <f t="shared" si="1646"/>
        <v>5.6002542668107669E-3</v>
      </c>
      <c r="K2367" s="195">
        <f t="shared" si="1631"/>
        <v>46654</v>
      </c>
      <c r="L2367" s="202">
        <f t="shared" si="1647"/>
        <v>46654</v>
      </c>
      <c r="M2367" s="228">
        <f t="shared" si="1636"/>
        <v>30</v>
      </c>
      <c r="N2367" s="67">
        <f t="shared" si="1637"/>
        <v>10</v>
      </c>
      <c r="O2367" s="198">
        <f t="shared" si="1648"/>
        <v>1.0018632700000001</v>
      </c>
      <c r="P2367" s="203">
        <f t="shared" si="1649"/>
        <v>1.0056002500000001</v>
      </c>
      <c r="Q2367" s="203">
        <f t="shared" si="1650"/>
        <v>1.5112662728437474</v>
      </c>
      <c r="R2367" s="198">
        <f t="shared" si="1651"/>
        <v>1.5140821600000001</v>
      </c>
      <c r="S2367" s="198">
        <f t="shared" si="1652"/>
        <v>1.4614661200000001</v>
      </c>
      <c r="T2367" s="198">
        <f t="shared" si="1653"/>
        <v>651.56250545</v>
      </c>
      <c r="U2367" s="198">
        <f t="shared" si="1654"/>
        <v>18.041547636827222</v>
      </c>
      <c r="V2367" s="198">
        <f t="shared" si="1655"/>
        <v>209.09358493000715</v>
      </c>
      <c r="W2367" s="198">
        <f t="shared" si="1656"/>
        <v>672.96312442683438</v>
      </c>
      <c r="X2367" s="204">
        <f t="shared" si="1657"/>
        <v>0</v>
      </c>
      <c r="Y2367" s="198">
        <f t="shared" si="1658"/>
        <v>0</v>
      </c>
      <c r="Z2367" s="205">
        <f t="shared" si="1659"/>
        <v>0</v>
      </c>
      <c r="AA2367" s="198">
        <f t="shared" si="1660"/>
        <v>0</v>
      </c>
      <c r="AB2367" s="205">
        <f t="shared" si="1629"/>
        <v>5.1999999999999998E-2</v>
      </c>
      <c r="AC2367" s="140">
        <f t="shared" si="1630"/>
        <v>10</v>
      </c>
      <c r="AD2367" s="67">
        <f t="shared" si="1632"/>
        <v>30</v>
      </c>
      <c r="AE2367" s="11">
        <f t="shared" si="1633"/>
        <v>1.001409134</v>
      </c>
      <c r="AF2367" s="198">
        <f t="shared" si="1661"/>
        <v>0.91813887000000005</v>
      </c>
      <c r="AG2367" s="198">
        <f t="shared" si="1662"/>
        <v>0.94829521000000006</v>
      </c>
      <c r="AH2367" s="198">
        <f t="shared" si="1663"/>
        <v>0</v>
      </c>
      <c r="AI2367" s="196" t="str">
        <f t="shared" si="1634"/>
        <v>A+J=</v>
      </c>
      <c r="AJ2367" s="72">
        <f t="shared" si="1635"/>
        <v>46654</v>
      </c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197">
        <f t="shared" si="1628"/>
        <v>46635</v>
      </c>
      <c r="B2368" s="198">
        <f t="shared" si="1639"/>
        <v>674.12115428635366</v>
      </c>
      <c r="C2368" s="198">
        <f t="shared" si="1640"/>
        <v>445.82799186</v>
      </c>
      <c r="D2368" s="198">
        <f t="shared" si="1641"/>
        <v>39.096147810000048</v>
      </c>
      <c r="E2368" s="198">
        <f t="shared" si="1642"/>
        <v>406.73184404999995</v>
      </c>
      <c r="F2368" s="199">
        <f t="shared" si="1643"/>
        <v>7205.03</v>
      </c>
      <c r="G2368" s="63">
        <f t="shared" si="1638"/>
        <v>7245.38</v>
      </c>
      <c r="H2368" s="200">
        <f t="shared" si="1644"/>
        <v>46563</v>
      </c>
      <c r="I2368" s="64">
        <f t="shared" si="1645"/>
        <v>46593</v>
      </c>
      <c r="J2368" s="201">
        <f t="shared" si="1646"/>
        <v>5.6002542668107669E-3</v>
      </c>
      <c r="K2368" s="195">
        <f t="shared" si="1631"/>
        <v>46654</v>
      </c>
      <c r="L2368" s="202">
        <f t="shared" si="1647"/>
        <v>46654</v>
      </c>
      <c r="M2368" s="228">
        <f t="shared" si="1636"/>
        <v>30</v>
      </c>
      <c r="N2368" s="67">
        <f t="shared" si="1637"/>
        <v>11</v>
      </c>
      <c r="O2368" s="198">
        <f t="shared" si="1648"/>
        <v>1.0020497900000001</v>
      </c>
      <c r="P2368" s="203">
        <f t="shared" si="1649"/>
        <v>1.0056002500000001</v>
      </c>
      <c r="Q2368" s="203">
        <f t="shared" si="1650"/>
        <v>1.5112662728437474</v>
      </c>
      <c r="R2368" s="198">
        <f t="shared" si="1651"/>
        <v>1.51436405</v>
      </c>
      <c r="S2368" s="198">
        <f t="shared" si="1652"/>
        <v>1.4614661200000001</v>
      </c>
      <c r="T2368" s="198">
        <f t="shared" si="1653"/>
        <v>651.56250545</v>
      </c>
      <c r="U2368" s="198">
        <f t="shared" si="1654"/>
        <v>18.041547636827222</v>
      </c>
      <c r="V2368" s="198">
        <f t="shared" si="1655"/>
        <v>209.20823856952637</v>
      </c>
      <c r="W2368" s="198">
        <f t="shared" si="1656"/>
        <v>673.07777806635363</v>
      </c>
      <c r="X2368" s="204">
        <f t="shared" si="1657"/>
        <v>0</v>
      </c>
      <c r="Y2368" s="198">
        <f t="shared" si="1658"/>
        <v>0</v>
      </c>
      <c r="Z2368" s="205">
        <f t="shared" si="1659"/>
        <v>0</v>
      </c>
      <c r="AA2368" s="198">
        <f t="shared" si="1660"/>
        <v>0</v>
      </c>
      <c r="AB2368" s="205">
        <f t="shared" si="1629"/>
        <v>5.1999999999999998E-2</v>
      </c>
      <c r="AC2368" s="140">
        <f t="shared" si="1630"/>
        <v>11</v>
      </c>
      <c r="AD2368" s="67">
        <f t="shared" si="1632"/>
        <v>30</v>
      </c>
      <c r="AE2368" s="11">
        <f t="shared" si="1633"/>
        <v>1.0015501570000001</v>
      </c>
      <c r="AF2368" s="198">
        <f t="shared" si="1661"/>
        <v>1.0100241700000001</v>
      </c>
      <c r="AG2368" s="198">
        <f t="shared" si="1662"/>
        <v>1.0433762200000001</v>
      </c>
      <c r="AH2368" s="198">
        <f t="shared" si="1663"/>
        <v>0</v>
      </c>
      <c r="AI2368" s="196" t="str">
        <f t="shared" si="1634"/>
        <v>A+J=</v>
      </c>
      <c r="AJ2368" s="72">
        <f t="shared" si="1635"/>
        <v>46654</v>
      </c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197">
        <f t="shared" si="1628"/>
        <v>46636</v>
      </c>
      <c r="B2369" s="198">
        <f t="shared" si="1639"/>
        <v>674.33094628782806</v>
      </c>
      <c r="C2369" s="198">
        <f t="shared" si="1640"/>
        <v>445.82799186</v>
      </c>
      <c r="D2369" s="198">
        <f t="shared" si="1641"/>
        <v>39.096147810000048</v>
      </c>
      <c r="E2369" s="198">
        <f t="shared" si="1642"/>
        <v>406.73184404999995</v>
      </c>
      <c r="F2369" s="199">
        <f t="shared" si="1643"/>
        <v>7205.03</v>
      </c>
      <c r="G2369" s="63">
        <f t="shared" si="1638"/>
        <v>7245.38</v>
      </c>
      <c r="H2369" s="200">
        <f t="shared" si="1644"/>
        <v>46563</v>
      </c>
      <c r="I2369" s="64">
        <f t="shared" si="1645"/>
        <v>46593</v>
      </c>
      <c r="J2369" s="201">
        <f t="shared" si="1646"/>
        <v>5.6002542668107669E-3</v>
      </c>
      <c r="K2369" s="195">
        <f t="shared" si="1631"/>
        <v>46654</v>
      </c>
      <c r="L2369" s="202">
        <f t="shared" si="1647"/>
        <v>46654</v>
      </c>
      <c r="M2369" s="228">
        <f t="shared" si="1636"/>
        <v>30</v>
      </c>
      <c r="N2369" s="67">
        <f t="shared" si="1637"/>
        <v>12</v>
      </c>
      <c r="O2369" s="198">
        <f t="shared" si="1648"/>
        <v>1.0022363400000001</v>
      </c>
      <c r="P2369" s="203">
        <f t="shared" si="1649"/>
        <v>1.0056002500000001</v>
      </c>
      <c r="Q2369" s="203">
        <f t="shared" si="1650"/>
        <v>1.5112662728437474</v>
      </c>
      <c r="R2369" s="198">
        <f t="shared" si="1651"/>
        <v>1.5146459699999999</v>
      </c>
      <c r="S2369" s="198">
        <f t="shared" si="1652"/>
        <v>1.4614661200000001</v>
      </c>
      <c r="T2369" s="198">
        <f t="shared" si="1653"/>
        <v>651.56250545</v>
      </c>
      <c r="U2369" s="198">
        <f t="shared" si="1654"/>
        <v>18.041547636827222</v>
      </c>
      <c r="V2369" s="198">
        <f t="shared" si="1655"/>
        <v>209.32290441100091</v>
      </c>
      <c r="W2369" s="198">
        <f t="shared" si="1656"/>
        <v>673.19244390782808</v>
      </c>
      <c r="X2369" s="204">
        <f t="shared" si="1657"/>
        <v>0</v>
      </c>
      <c r="Y2369" s="198">
        <f t="shared" si="1658"/>
        <v>0</v>
      </c>
      <c r="Z2369" s="205">
        <f t="shared" si="1659"/>
        <v>0</v>
      </c>
      <c r="AA2369" s="198">
        <f t="shared" si="1660"/>
        <v>0</v>
      </c>
      <c r="AB2369" s="205">
        <f t="shared" si="1629"/>
        <v>5.1999999999999998E-2</v>
      </c>
      <c r="AC2369" s="140">
        <f t="shared" si="1630"/>
        <v>12</v>
      </c>
      <c r="AD2369" s="67">
        <f t="shared" si="1632"/>
        <v>30</v>
      </c>
      <c r="AE2369" s="11">
        <f t="shared" si="1633"/>
        <v>1.0016911989999999</v>
      </c>
      <c r="AF2369" s="198">
        <f t="shared" si="1661"/>
        <v>1.1019218500000001</v>
      </c>
      <c r="AG2369" s="198">
        <f t="shared" si="1662"/>
        <v>1.13850238</v>
      </c>
      <c r="AH2369" s="198">
        <f t="shared" si="1663"/>
        <v>0</v>
      </c>
      <c r="AI2369" s="196" t="str">
        <f t="shared" si="1634"/>
        <v>A+J=</v>
      </c>
      <c r="AJ2369" s="72">
        <f t="shared" si="1635"/>
        <v>46654</v>
      </c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197">
        <f t="shared" si="1628"/>
        <v>46637</v>
      </c>
      <c r="B2370" s="198">
        <f t="shared" si="1639"/>
        <v>674.54081263053195</v>
      </c>
      <c r="C2370" s="198">
        <f t="shared" si="1640"/>
        <v>445.82799186</v>
      </c>
      <c r="D2370" s="198">
        <f t="shared" si="1641"/>
        <v>39.096147810000048</v>
      </c>
      <c r="E2370" s="198">
        <f t="shared" si="1642"/>
        <v>406.73184404999995</v>
      </c>
      <c r="F2370" s="199">
        <f t="shared" si="1643"/>
        <v>7205.03</v>
      </c>
      <c r="G2370" s="63">
        <f t="shared" si="1638"/>
        <v>7245.38</v>
      </c>
      <c r="H2370" s="200">
        <f t="shared" si="1644"/>
        <v>46563</v>
      </c>
      <c r="I2370" s="64">
        <f t="shared" si="1645"/>
        <v>46593</v>
      </c>
      <c r="J2370" s="201">
        <f t="shared" si="1646"/>
        <v>5.6002542668107669E-3</v>
      </c>
      <c r="K2370" s="195">
        <f t="shared" si="1631"/>
        <v>46654</v>
      </c>
      <c r="L2370" s="202">
        <f t="shared" si="1647"/>
        <v>46654</v>
      </c>
      <c r="M2370" s="228">
        <f t="shared" si="1636"/>
        <v>30</v>
      </c>
      <c r="N2370" s="67">
        <f t="shared" si="1637"/>
        <v>13</v>
      </c>
      <c r="O2370" s="198">
        <f t="shared" si="1648"/>
        <v>1.00242293</v>
      </c>
      <c r="P2370" s="203">
        <f t="shared" si="1649"/>
        <v>1.0056002500000001</v>
      </c>
      <c r="Q2370" s="203">
        <f t="shared" si="1650"/>
        <v>1.5112662728437474</v>
      </c>
      <c r="R2370" s="198">
        <f t="shared" si="1651"/>
        <v>1.5149279600000001</v>
      </c>
      <c r="S2370" s="198">
        <f t="shared" si="1652"/>
        <v>1.4614661200000001</v>
      </c>
      <c r="T2370" s="198">
        <f t="shared" si="1653"/>
        <v>651.56250545</v>
      </c>
      <c r="U2370" s="198">
        <f t="shared" si="1654"/>
        <v>18.041547636827222</v>
      </c>
      <c r="V2370" s="198">
        <f t="shared" si="1655"/>
        <v>209.43759872370464</v>
      </c>
      <c r="W2370" s="198">
        <f t="shared" si="1656"/>
        <v>673.3071382205319</v>
      </c>
      <c r="X2370" s="204">
        <f t="shared" si="1657"/>
        <v>0</v>
      </c>
      <c r="Y2370" s="198">
        <f t="shared" si="1658"/>
        <v>0</v>
      </c>
      <c r="Z2370" s="205">
        <f t="shared" si="1659"/>
        <v>0</v>
      </c>
      <c r="AA2370" s="198">
        <f t="shared" si="1660"/>
        <v>0</v>
      </c>
      <c r="AB2370" s="205">
        <f t="shared" si="1629"/>
        <v>5.1999999999999998E-2</v>
      </c>
      <c r="AC2370" s="140">
        <f t="shared" si="1630"/>
        <v>13</v>
      </c>
      <c r="AD2370" s="67">
        <f t="shared" si="1632"/>
        <v>30</v>
      </c>
      <c r="AE2370" s="11">
        <f t="shared" si="1633"/>
        <v>1.0018322609999999</v>
      </c>
      <c r="AF2370" s="198">
        <f t="shared" si="1661"/>
        <v>1.1938325599999999</v>
      </c>
      <c r="AG2370" s="198">
        <f t="shared" si="1662"/>
        <v>1.2336744100000001</v>
      </c>
      <c r="AH2370" s="198">
        <f t="shared" si="1663"/>
        <v>0</v>
      </c>
      <c r="AI2370" s="196" t="str">
        <f t="shared" si="1634"/>
        <v>A+J=</v>
      </c>
      <c r="AJ2370" s="72">
        <f t="shared" si="1635"/>
        <v>46654</v>
      </c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197">
        <f t="shared" si="1628"/>
        <v>46638</v>
      </c>
      <c r="B2371" s="198">
        <f t="shared" si="1639"/>
        <v>674.75074923714612</v>
      </c>
      <c r="C2371" s="198">
        <f t="shared" si="1640"/>
        <v>445.82799186</v>
      </c>
      <c r="D2371" s="198">
        <f t="shared" si="1641"/>
        <v>39.096147810000048</v>
      </c>
      <c r="E2371" s="198">
        <f t="shared" si="1642"/>
        <v>406.73184404999995</v>
      </c>
      <c r="F2371" s="199">
        <f t="shared" si="1643"/>
        <v>7205.03</v>
      </c>
      <c r="G2371" s="63">
        <f t="shared" si="1638"/>
        <v>7245.38</v>
      </c>
      <c r="H2371" s="200">
        <f t="shared" si="1644"/>
        <v>46563</v>
      </c>
      <c r="I2371" s="64">
        <f t="shared" si="1645"/>
        <v>46593</v>
      </c>
      <c r="J2371" s="201">
        <f t="shared" si="1646"/>
        <v>5.6002542668107669E-3</v>
      </c>
      <c r="K2371" s="195">
        <f t="shared" si="1631"/>
        <v>46654</v>
      </c>
      <c r="L2371" s="202">
        <f t="shared" si="1647"/>
        <v>46654</v>
      </c>
      <c r="M2371" s="228">
        <f t="shared" si="1636"/>
        <v>30</v>
      </c>
      <c r="N2371" s="67">
        <f t="shared" si="1637"/>
        <v>14</v>
      </c>
      <c r="O2371" s="198">
        <f t="shared" si="1648"/>
        <v>1.00260956</v>
      </c>
      <c r="P2371" s="203">
        <f t="shared" si="1649"/>
        <v>1.0056002500000001</v>
      </c>
      <c r="Q2371" s="203">
        <f t="shared" si="1650"/>
        <v>1.5112662728437474</v>
      </c>
      <c r="R2371" s="198">
        <f t="shared" si="1651"/>
        <v>1.5152100100000001</v>
      </c>
      <c r="S2371" s="198">
        <f t="shared" si="1652"/>
        <v>1.4614661200000001</v>
      </c>
      <c r="T2371" s="198">
        <f t="shared" si="1653"/>
        <v>651.56250545</v>
      </c>
      <c r="U2371" s="198">
        <f t="shared" si="1654"/>
        <v>18.041547636827222</v>
      </c>
      <c r="V2371" s="198">
        <f t="shared" si="1655"/>
        <v>209.55231744031894</v>
      </c>
      <c r="W2371" s="198">
        <f t="shared" si="1656"/>
        <v>673.42185693714612</v>
      </c>
      <c r="X2371" s="204">
        <f t="shared" si="1657"/>
        <v>0</v>
      </c>
      <c r="Y2371" s="198">
        <f t="shared" si="1658"/>
        <v>0</v>
      </c>
      <c r="Z2371" s="205">
        <f t="shared" si="1659"/>
        <v>0</v>
      </c>
      <c r="AA2371" s="198">
        <f t="shared" si="1660"/>
        <v>0</v>
      </c>
      <c r="AB2371" s="205">
        <f t="shared" si="1629"/>
        <v>5.1999999999999998E-2</v>
      </c>
      <c r="AC2371" s="140">
        <f t="shared" si="1630"/>
        <v>14</v>
      </c>
      <c r="AD2371" s="67">
        <f t="shared" si="1632"/>
        <v>30</v>
      </c>
      <c r="AE2371" s="11">
        <f t="shared" si="1633"/>
        <v>1.001973343</v>
      </c>
      <c r="AF2371" s="198">
        <f t="shared" si="1661"/>
        <v>1.2857563000000001</v>
      </c>
      <c r="AG2371" s="198">
        <f t="shared" si="1662"/>
        <v>1.3288922999999999</v>
      </c>
      <c r="AH2371" s="198">
        <f t="shared" si="1663"/>
        <v>0</v>
      </c>
      <c r="AI2371" s="196" t="str">
        <f t="shared" si="1634"/>
        <v>A+J=</v>
      </c>
      <c r="AJ2371" s="72">
        <f t="shared" si="1635"/>
        <v>46654</v>
      </c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197">
        <f t="shared" si="1628"/>
        <v>46639</v>
      </c>
      <c r="B2372" s="198">
        <f t="shared" si="1639"/>
        <v>674.96074392571563</v>
      </c>
      <c r="C2372" s="198">
        <f t="shared" si="1640"/>
        <v>445.82799186</v>
      </c>
      <c r="D2372" s="198">
        <f t="shared" si="1641"/>
        <v>39.096147810000048</v>
      </c>
      <c r="E2372" s="198">
        <f t="shared" si="1642"/>
        <v>406.73184404999995</v>
      </c>
      <c r="F2372" s="199">
        <f t="shared" si="1643"/>
        <v>7205.03</v>
      </c>
      <c r="G2372" s="63">
        <f t="shared" si="1638"/>
        <v>7245.38</v>
      </c>
      <c r="H2372" s="200">
        <f t="shared" si="1644"/>
        <v>46563</v>
      </c>
      <c r="I2372" s="64">
        <f t="shared" si="1645"/>
        <v>46593</v>
      </c>
      <c r="J2372" s="201">
        <f t="shared" si="1646"/>
        <v>5.6002542668107669E-3</v>
      </c>
      <c r="K2372" s="195">
        <f t="shared" si="1631"/>
        <v>46654</v>
      </c>
      <c r="L2372" s="202">
        <f t="shared" si="1647"/>
        <v>46654</v>
      </c>
      <c r="M2372" s="228">
        <f t="shared" si="1636"/>
        <v>30</v>
      </c>
      <c r="N2372" s="67">
        <f t="shared" si="1637"/>
        <v>15</v>
      </c>
      <c r="O2372" s="198">
        <f t="shared" si="1648"/>
        <v>1.0027962100000001</v>
      </c>
      <c r="P2372" s="203">
        <f t="shared" si="1649"/>
        <v>1.0056002500000001</v>
      </c>
      <c r="Q2372" s="203">
        <f t="shared" si="1650"/>
        <v>1.5112662728437474</v>
      </c>
      <c r="R2372" s="198">
        <f t="shared" si="1651"/>
        <v>1.51549209</v>
      </c>
      <c r="S2372" s="198">
        <f t="shared" si="1652"/>
        <v>1.4614661200000001</v>
      </c>
      <c r="T2372" s="198">
        <f t="shared" si="1653"/>
        <v>651.56250545</v>
      </c>
      <c r="U2372" s="198">
        <f t="shared" si="1654"/>
        <v>18.041547636827222</v>
      </c>
      <c r="V2372" s="198">
        <f t="shared" si="1655"/>
        <v>209.66704835888851</v>
      </c>
      <c r="W2372" s="198">
        <f t="shared" si="1656"/>
        <v>673.53658785571565</v>
      </c>
      <c r="X2372" s="204">
        <f t="shared" si="1657"/>
        <v>0</v>
      </c>
      <c r="Y2372" s="198">
        <f t="shared" si="1658"/>
        <v>0</v>
      </c>
      <c r="Z2372" s="205">
        <f t="shared" si="1659"/>
        <v>0</v>
      </c>
      <c r="AA2372" s="198">
        <f t="shared" si="1660"/>
        <v>0</v>
      </c>
      <c r="AB2372" s="205">
        <f t="shared" si="1629"/>
        <v>5.1999999999999998E-2</v>
      </c>
      <c r="AC2372" s="140">
        <f t="shared" si="1630"/>
        <v>15</v>
      </c>
      <c r="AD2372" s="67">
        <f t="shared" si="1632"/>
        <v>30</v>
      </c>
      <c r="AE2372" s="11">
        <f t="shared" si="1633"/>
        <v>1.0021144449999999</v>
      </c>
      <c r="AF2372" s="198">
        <f t="shared" si="1661"/>
        <v>1.37769308</v>
      </c>
      <c r="AG2372" s="198">
        <f t="shared" si="1662"/>
        <v>1.42415607</v>
      </c>
      <c r="AH2372" s="198">
        <f t="shared" si="1663"/>
        <v>0</v>
      </c>
      <c r="AI2372" s="196" t="str">
        <f t="shared" si="1634"/>
        <v>A+J=</v>
      </c>
      <c r="AJ2372" s="72">
        <f t="shared" si="1635"/>
        <v>46654</v>
      </c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197">
        <f t="shared" si="1628"/>
        <v>46640</v>
      </c>
      <c r="B2373" s="198">
        <f t="shared" si="1639"/>
        <v>675.17080484087751</v>
      </c>
      <c r="C2373" s="198">
        <f t="shared" si="1640"/>
        <v>445.82799186</v>
      </c>
      <c r="D2373" s="198">
        <f t="shared" si="1641"/>
        <v>39.096147810000048</v>
      </c>
      <c r="E2373" s="198">
        <f t="shared" si="1642"/>
        <v>406.73184404999995</v>
      </c>
      <c r="F2373" s="199">
        <f t="shared" si="1643"/>
        <v>7205.03</v>
      </c>
      <c r="G2373" s="63">
        <f t="shared" si="1638"/>
        <v>7245.38</v>
      </c>
      <c r="H2373" s="200">
        <f t="shared" si="1644"/>
        <v>46563</v>
      </c>
      <c r="I2373" s="64">
        <f t="shared" si="1645"/>
        <v>46593</v>
      </c>
      <c r="J2373" s="201">
        <f t="shared" si="1646"/>
        <v>5.6002542668107669E-3</v>
      </c>
      <c r="K2373" s="195">
        <f t="shared" si="1631"/>
        <v>46654</v>
      </c>
      <c r="L2373" s="202">
        <f t="shared" si="1647"/>
        <v>46654</v>
      </c>
      <c r="M2373" s="228">
        <f t="shared" si="1636"/>
        <v>30</v>
      </c>
      <c r="N2373" s="67">
        <f t="shared" si="1637"/>
        <v>16</v>
      </c>
      <c r="O2373" s="198">
        <f t="shared" si="1648"/>
        <v>1.0029828999999999</v>
      </c>
      <c r="P2373" s="203">
        <f t="shared" si="1649"/>
        <v>1.0056002500000001</v>
      </c>
      <c r="Q2373" s="203">
        <f t="shared" si="1650"/>
        <v>1.5112662728437474</v>
      </c>
      <c r="R2373" s="198">
        <f t="shared" si="1651"/>
        <v>1.5157742199999999</v>
      </c>
      <c r="S2373" s="198">
        <f t="shared" si="1652"/>
        <v>1.4614661200000001</v>
      </c>
      <c r="T2373" s="198">
        <f t="shared" si="1653"/>
        <v>651.56250545</v>
      </c>
      <c r="U2373" s="198">
        <f t="shared" si="1654"/>
        <v>18.041547636827222</v>
      </c>
      <c r="V2373" s="198">
        <f t="shared" si="1655"/>
        <v>209.78179961405036</v>
      </c>
      <c r="W2373" s="198">
        <f t="shared" si="1656"/>
        <v>673.65133911087753</v>
      </c>
      <c r="X2373" s="204">
        <f t="shared" si="1657"/>
        <v>0</v>
      </c>
      <c r="Y2373" s="198">
        <f t="shared" si="1658"/>
        <v>0</v>
      </c>
      <c r="Z2373" s="205">
        <f t="shared" si="1659"/>
        <v>0</v>
      </c>
      <c r="AA2373" s="198">
        <f t="shared" si="1660"/>
        <v>0</v>
      </c>
      <c r="AB2373" s="205">
        <f t="shared" si="1629"/>
        <v>5.1999999999999998E-2</v>
      </c>
      <c r="AC2373" s="140">
        <f t="shared" si="1630"/>
        <v>16</v>
      </c>
      <c r="AD2373" s="67">
        <f t="shared" si="1632"/>
        <v>30</v>
      </c>
      <c r="AE2373" s="11">
        <f t="shared" si="1633"/>
        <v>1.002255567</v>
      </c>
      <c r="AF2373" s="198">
        <f t="shared" si="1661"/>
        <v>1.4696428800000001</v>
      </c>
      <c r="AG2373" s="198">
        <f t="shared" si="1662"/>
        <v>1.5194657300000001</v>
      </c>
      <c r="AH2373" s="198">
        <f t="shared" si="1663"/>
        <v>0</v>
      </c>
      <c r="AI2373" s="196" t="str">
        <f t="shared" si="1634"/>
        <v>A+J=</v>
      </c>
      <c r="AJ2373" s="72">
        <f t="shared" si="1635"/>
        <v>46654</v>
      </c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197">
        <f t="shared" si="1628"/>
        <v>46641</v>
      </c>
      <c r="B2374" s="198">
        <f t="shared" si="1639"/>
        <v>675.38094015726847</v>
      </c>
      <c r="C2374" s="198">
        <f t="shared" si="1640"/>
        <v>445.82799186</v>
      </c>
      <c r="D2374" s="198">
        <f t="shared" si="1641"/>
        <v>39.096147810000048</v>
      </c>
      <c r="E2374" s="198">
        <f t="shared" si="1642"/>
        <v>406.73184404999995</v>
      </c>
      <c r="F2374" s="199">
        <f t="shared" si="1643"/>
        <v>7205.03</v>
      </c>
      <c r="G2374" s="63">
        <f t="shared" si="1638"/>
        <v>7245.38</v>
      </c>
      <c r="H2374" s="200">
        <f t="shared" si="1644"/>
        <v>46563</v>
      </c>
      <c r="I2374" s="64">
        <f t="shared" si="1645"/>
        <v>46593</v>
      </c>
      <c r="J2374" s="201">
        <f t="shared" si="1646"/>
        <v>5.6002542668107669E-3</v>
      </c>
      <c r="K2374" s="195">
        <f t="shared" si="1631"/>
        <v>46654</v>
      </c>
      <c r="L2374" s="202">
        <f t="shared" si="1647"/>
        <v>46654</v>
      </c>
      <c r="M2374" s="228">
        <f t="shared" si="1636"/>
        <v>30</v>
      </c>
      <c r="N2374" s="67">
        <f t="shared" si="1637"/>
        <v>17</v>
      </c>
      <c r="O2374" s="198">
        <f t="shared" si="1648"/>
        <v>1.0031696299999999</v>
      </c>
      <c r="P2374" s="203">
        <f t="shared" si="1649"/>
        <v>1.0056002500000001</v>
      </c>
      <c r="Q2374" s="203">
        <f t="shared" si="1650"/>
        <v>1.5112662728437474</v>
      </c>
      <c r="R2374" s="198">
        <f t="shared" si="1651"/>
        <v>1.51605642</v>
      </c>
      <c r="S2374" s="198">
        <f t="shared" si="1652"/>
        <v>1.4614661200000001</v>
      </c>
      <c r="T2374" s="198">
        <f t="shared" si="1653"/>
        <v>651.56250545</v>
      </c>
      <c r="U2374" s="198">
        <f t="shared" si="1654"/>
        <v>18.041547636827222</v>
      </c>
      <c r="V2374" s="198">
        <f t="shared" si="1655"/>
        <v>209.89657934044126</v>
      </c>
      <c r="W2374" s="198">
        <f t="shared" si="1656"/>
        <v>673.76611883726844</v>
      </c>
      <c r="X2374" s="204">
        <f t="shared" si="1657"/>
        <v>0</v>
      </c>
      <c r="Y2374" s="198">
        <f t="shared" si="1658"/>
        <v>0</v>
      </c>
      <c r="Z2374" s="205">
        <f t="shared" si="1659"/>
        <v>0</v>
      </c>
      <c r="AA2374" s="198">
        <f t="shared" si="1660"/>
        <v>0</v>
      </c>
      <c r="AB2374" s="205">
        <f t="shared" si="1629"/>
        <v>5.1999999999999998E-2</v>
      </c>
      <c r="AC2374" s="140">
        <f t="shared" si="1630"/>
        <v>17</v>
      </c>
      <c r="AD2374" s="67">
        <f t="shared" si="1632"/>
        <v>30</v>
      </c>
      <c r="AE2374" s="11">
        <f t="shared" si="1633"/>
        <v>1.0023967090000001</v>
      </c>
      <c r="AF2374" s="198">
        <f t="shared" si="1661"/>
        <v>1.56160572</v>
      </c>
      <c r="AG2374" s="198">
        <f t="shared" si="1662"/>
        <v>1.6148213199999999</v>
      </c>
      <c r="AH2374" s="198">
        <f t="shared" si="1663"/>
        <v>0</v>
      </c>
      <c r="AI2374" s="196" t="str">
        <f t="shared" si="1634"/>
        <v>A+J=</v>
      </c>
      <c r="AJ2374" s="72">
        <f t="shared" si="1635"/>
        <v>46654</v>
      </c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197">
        <f t="shared" si="1628"/>
        <v>46642</v>
      </c>
      <c r="B2375" s="198">
        <f t="shared" si="1639"/>
        <v>675.5911417402516</v>
      </c>
      <c r="C2375" s="198">
        <f t="shared" si="1640"/>
        <v>445.82799186</v>
      </c>
      <c r="D2375" s="198">
        <f t="shared" si="1641"/>
        <v>39.096147810000048</v>
      </c>
      <c r="E2375" s="198">
        <f t="shared" si="1642"/>
        <v>406.73184404999995</v>
      </c>
      <c r="F2375" s="199">
        <f t="shared" si="1643"/>
        <v>7205.03</v>
      </c>
      <c r="G2375" s="63">
        <f t="shared" si="1638"/>
        <v>7245.38</v>
      </c>
      <c r="H2375" s="200">
        <f t="shared" si="1644"/>
        <v>46563</v>
      </c>
      <c r="I2375" s="64">
        <f t="shared" si="1645"/>
        <v>46593</v>
      </c>
      <c r="J2375" s="201">
        <f t="shared" si="1646"/>
        <v>5.6002542668107669E-3</v>
      </c>
      <c r="K2375" s="195">
        <f t="shared" si="1631"/>
        <v>46654</v>
      </c>
      <c r="L2375" s="202">
        <f t="shared" si="1647"/>
        <v>46654</v>
      </c>
      <c r="M2375" s="228">
        <f t="shared" si="1636"/>
        <v>30</v>
      </c>
      <c r="N2375" s="67">
        <f t="shared" si="1637"/>
        <v>18</v>
      </c>
      <c r="O2375" s="198">
        <f t="shared" si="1648"/>
        <v>1.00335639</v>
      </c>
      <c r="P2375" s="203">
        <f t="shared" si="1649"/>
        <v>1.0056002500000001</v>
      </c>
      <c r="Q2375" s="203">
        <f t="shared" si="1650"/>
        <v>1.5112662728437474</v>
      </c>
      <c r="R2375" s="198">
        <f t="shared" si="1651"/>
        <v>1.5163386700000001</v>
      </c>
      <c r="S2375" s="198">
        <f t="shared" si="1652"/>
        <v>1.4614661200000001</v>
      </c>
      <c r="T2375" s="198">
        <f t="shared" si="1653"/>
        <v>651.56250545</v>
      </c>
      <c r="U2375" s="198">
        <f t="shared" si="1654"/>
        <v>18.041547636827222</v>
      </c>
      <c r="V2375" s="198">
        <f t="shared" si="1655"/>
        <v>210.01137940342443</v>
      </c>
      <c r="W2375" s="198">
        <f t="shared" si="1656"/>
        <v>673.88091890025157</v>
      </c>
      <c r="X2375" s="204">
        <f t="shared" si="1657"/>
        <v>0</v>
      </c>
      <c r="Y2375" s="198">
        <f t="shared" si="1658"/>
        <v>0</v>
      </c>
      <c r="Z2375" s="205">
        <f t="shared" si="1659"/>
        <v>0</v>
      </c>
      <c r="AA2375" s="198">
        <f t="shared" si="1660"/>
        <v>0</v>
      </c>
      <c r="AB2375" s="205">
        <f t="shared" si="1629"/>
        <v>5.1999999999999998E-2</v>
      </c>
      <c r="AC2375" s="140">
        <f t="shared" si="1630"/>
        <v>18</v>
      </c>
      <c r="AD2375" s="67">
        <f t="shared" si="1632"/>
        <v>30</v>
      </c>
      <c r="AE2375" s="11">
        <f t="shared" si="1633"/>
        <v>1.0025378709999999</v>
      </c>
      <c r="AF2375" s="198">
        <f t="shared" si="1661"/>
        <v>1.65358158</v>
      </c>
      <c r="AG2375" s="198">
        <f t="shared" si="1662"/>
        <v>1.7102228399999999</v>
      </c>
      <c r="AH2375" s="198">
        <f t="shared" si="1663"/>
        <v>0</v>
      </c>
      <c r="AI2375" s="196" t="str">
        <f t="shared" si="1634"/>
        <v>A+J=</v>
      </c>
      <c r="AJ2375" s="72">
        <f t="shared" si="1635"/>
        <v>46654</v>
      </c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197">
        <f t="shared" si="1628"/>
        <v>46643</v>
      </c>
      <c r="B2376" s="198">
        <f t="shared" si="1639"/>
        <v>675.80140892982695</v>
      </c>
      <c r="C2376" s="198">
        <f t="shared" si="1640"/>
        <v>445.82799186</v>
      </c>
      <c r="D2376" s="198">
        <f t="shared" si="1641"/>
        <v>39.096147810000048</v>
      </c>
      <c r="E2376" s="198">
        <f t="shared" si="1642"/>
        <v>406.73184404999995</v>
      </c>
      <c r="F2376" s="199">
        <f t="shared" si="1643"/>
        <v>7205.03</v>
      </c>
      <c r="G2376" s="63">
        <f t="shared" si="1638"/>
        <v>7245.38</v>
      </c>
      <c r="H2376" s="200">
        <f t="shared" si="1644"/>
        <v>46563</v>
      </c>
      <c r="I2376" s="64">
        <f t="shared" si="1645"/>
        <v>46593</v>
      </c>
      <c r="J2376" s="201">
        <f t="shared" si="1646"/>
        <v>5.6002542668107669E-3</v>
      </c>
      <c r="K2376" s="195">
        <f t="shared" si="1631"/>
        <v>46654</v>
      </c>
      <c r="L2376" s="202">
        <f t="shared" si="1647"/>
        <v>46654</v>
      </c>
      <c r="M2376" s="228">
        <f t="shared" si="1636"/>
        <v>30</v>
      </c>
      <c r="N2376" s="67">
        <f t="shared" si="1637"/>
        <v>19</v>
      </c>
      <c r="O2376" s="198">
        <f t="shared" si="1648"/>
        <v>1.00354319</v>
      </c>
      <c r="P2376" s="203">
        <f t="shared" si="1649"/>
        <v>1.0056002500000001</v>
      </c>
      <c r="Q2376" s="203">
        <f t="shared" si="1650"/>
        <v>1.5112662728437474</v>
      </c>
      <c r="R2376" s="198">
        <f t="shared" si="1651"/>
        <v>1.51662097</v>
      </c>
      <c r="S2376" s="198">
        <f t="shared" si="1652"/>
        <v>1.4614661200000001</v>
      </c>
      <c r="T2376" s="198">
        <f t="shared" si="1653"/>
        <v>651.56250545</v>
      </c>
      <c r="U2376" s="198">
        <f t="shared" si="1654"/>
        <v>18.041547636827222</v>
      </c>
      <c r="V2376" s="198">
        <f t="shared" si="1655"/>
        <v>210.12619980299968</v>
      </c>
      <c r="W2376" s="198">
        <f t="shared" si="1656"/>
        <v>673.99573929982694</v>
      </c>
      <c r="X2376" s="204">
        <f t="shared" si="1657"/>
        <v>0</v>
      </c>
      <c r="Y2376" s="198">
        <f t="shared" si="1658"/>
        <v>0</v>
      </c>
      <c r="Z2376" s="205">
        <f t="shared" si="1659"/>
        <v>0</v>
      </c>
      <c r="AA2376" s="198">
        <f t="shared" si="1660"/>
        <v>0</v>
      </c>
      <c r="AB2376" s="205">
        <f t="shared" si="1629"/>
        <v>5.1999999999999998E-2</v>
      </c>
      <c r="AC2376" s="140">
        <f t="shared" si="1630"/>
        <v>19</v>
      </c>
      <c r="AD2376" s="67">
        <f t="shared" si="1632"/>
        <v>30</v>
      </c>
      <c r="AE2376" s="11">
        <f t="shared" si="1633"/>
        <v>1.002679052</v>
      </c>
      <c r="AF2376" s="198">
        <f t="shared" si="1661"/>
        <v>1.74556983</v>
      </c>
      <c r="AG2376" s="198">
        <f t="shared" si="1662"/>
        <v>1.8056696299999999</v>
      </c>
      <c r="AH2376" s="198">
        <f t="shared" si="1663"/>
        <v>0</v>
      </c>
      <c r="AI2376" s="196" t="str">
        <f t="shared" si="1634"/>
        <v>A+J=</v>
      </c>
      <c r="AJ2376" s="72">
        <f t="shared" si="1635"/>
        <v>46654</v>
      </c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197">
        <f t="shared" si="1628"/>
        <v>46644</v>
      </c>
      <c r="B2377" s="198">
        <f t="shared" si="1639"/>
        <v>676.01174308599445</v>
      </c>
      <c r="C2377" s="198">
        <f t="shared" si="1640"/>
        <v>445.82799186</v>
      </c>
      <c r="D2377" s="198">
        <f t="shared" si="1641"/>
        <v>39.096147810000048</v>
      </c>
      <c r="E2377" s="198">
        <f t="shared" si="1642"/>
        <v>406.73184404999995</v>
      </c>
      <c r="F2377" s="199">
        <f t="shared" si="1643"/>
        <v>7205.03</v>
      </c>
      <c r="G2377" s="63">
        <f t="shared" si="1638"/>
        <v>7245.38</v>
      </c>
      <c r="H2377" s="200">
        <f t="shared" si="1644"/>
        <v>46563</v>
      </c>
      <c r="I2377" s="64">
        <f t="shared" si="1645"/>
        <v>46593</v>
      </c>
      <c r="J2377" s="201">
        <f t="shared" si="1646"/>
        <v>5.6002542668107669E-3</v>
      </c>
      <c r="K2377" s="195">
        <f t="shared" si="1631"/>
        <v>46654</v>
      </c>
      <c r="L2377" s="202">
        <f t="shared" si="1647"/>
        <v>46654</v>
      </c>
      <c r="M2377" s="228">
        <f t="shared" si="1636"/>
        <v>30</v>
      </c>
      <c r="N2377" s="67">
        <f t="shared" si="1637"/>
        <v>20</v>
      </c>
      <c r="O2377" s="198">
        <f t="shared" si="1648"/>
        <v>1.0037300199999999</v>
      </c>
      <c r="P2377" s="203">
        <f t="shared" si="1649"/>
        <v>1.0056002500000001</v>
      </c>
      <c r="Q2377" s="203">
        <f t="shared" si="1650"/>
        <v>1.5112662728437474</v>
      </c>
      <c r="R2377" s="198">
        <f t="shared" si="1651"/>
        <v>1.5169033199999999</v>
      </c>
      <c r="S2377" s="198">
        <f t="shared" si="1652"/>
        <v>1.4614661200000001</v>
      </c>
      <c r="T2377" s="198">
        <f t="shared" si="1653"/>
        <v>651.56250545</v>
      </c>
      <c r="U2377" s="198">
        <f t="shared" si="1654"/>
        <v>18.041547636827222</v>
      </c>
      <c r="V2377" s="198">
        <f t="shared" si="1655"/>
        <v>210.24104053916719</v>
      </c>
      <c r="W2377" s="198">
        <f t="shared" si="1656"/>
        <v>674.11058003599442</v>
      </c>
      <c r="X2377" s="204">
        <f t="shared" si="1657"/>
        <v>0</v>
      </c>
      <c r="Y2377" s="198">
        <f t="shared" si="1658"/>
        <v>0</v>
      </c>
      <c r="Z2377" s="205">
        <f t="shared" si="1659"/>
        <v>0</v>
      </c>
      <c r="AA2377" s="198">
        <f t="shared" si="1660"/>
        <v>0</v>
      </c>
      <c r="AB2377" s="205">
        <f t="shared" si="1629"/>
        <v>5.1999999999999998E-2</v>
      </c>
      <c r="AC2377" s="140">
        <f t="shared" si="1630"/>
        <v>20</v>
      </c>
      <c r="AD2377" s="67">
        <f t="shared" si="1632"/>
        <v>30</v>
      </c>
      <c r="AE2377" s="11">
        <f t="shared" si="1633"/>
        <v>1.002820254</v>
      </c>
      <c r="AF2377" s="198">
        <f t="shared" si="1661"/>
        <v>1.8375717600000001</v>
      </c>
      <c r="AG2377" s="198">
        <f t="shared" si="1662"/>
        <v>1.9011630500000001</v>
      </c>
      <c r="AH2377" s="198">
        <f t="shared" si="1663"/>
        <v>0</v>
      </c>
      <c r="AI2377" s="196" t="str">
        <f t="shared" si="1634"/>
        <v>A+J=</v>
      </c>
      <c r="AJ2377" s="72">
        <f t="shared" si="1635"/>
        <v>46654</v>
      </c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197">
        <f t="shared" si="1628"/>
        <v>46645</v>
      </c>
      <c r="B2378" s="198">
        <f t="shared" si="1639"/>
        <v>676.22214697607251</v>
      </c>
      <c r="C2378" s="198">
        <f t="shared" si="1640"/>
        <v>445.82799186</v>
      </c>
      <c r="D2378" s="198">
        <f t="shared" si="1641"/>
        <v>39.096147810000048</v>
      </c>
      <c r="E2378" s="198">
        <f t="shared" si="1642"/>
        <v>406.73184404999995</v>
      </c>
      <c r="F2378" s="199">
        <f t="shared" si="1643"/>
        <v>7205.03</v>
      </c>
      <c r="G2378" s="63">
        <f t="shared" si="1638"/>
        <v>7245.38</v>
      </c>
      <c r="H2378" s="200">
        <f t="shared" si="1644"/>
        <v>46563</v>
      </c>
      <c r="I2378" s="64">
        <f t="shared" si="1645"/>
        <v>46593</v>
      </c>
      <c r="J2378" s="201">
        <f t="shared" si="1646"/>
        <v>5.6002542668107669E-3</v>
      </c>
      <c r="K2378" s="195">
        <f t="shared" si="1631"/>
        <v>46654</v>
      </c>
      <c r="L2378" s="202">
        <f t="shared" si="1647"/>
        <v>46654</v>
      </c>
      <c r="M2378" s="228">
        <f t="shared" si="1636"/>
        <v>30</v>
      </c>
      <c r="N2378" s="67">
        <f t="shared" si="1637"/>
        <v>21</v>
      </c>
      <c r="O2378" s="198">
        <f t="shared" si="1648"/>
        <v>1.00391689</v>
      </c>
      <c r="P2378" s="203">
        <f t="shared" si="1649"/>
        <v>1.0056002500000001</v>
      </c>
      <c r="Q2378" s="203">
        <f t="shared" si="1650"/>
        <v>1.5112662728437474</v>
      </c>
      <c r="R2378" s="198">
        <f t="shared" si="1651"/>
        <v>1.51718573</v>
      </c>
      <c r="S2378" s="198">
        <f t="shared" si="1652"/>
        <v>1.4614661200000001</v>
      </c>
      <c r="T2378" s="198">
        <f t="shared" si="1653"/>
        <v>651.56250545</v>
      </c>
      <c r="U2378" s="198">
        <f t="shared" si="1654"/>
        <v>18.041547636827222</v>
      </c>
      <c r="V2378" s="198">
        <f t="shared" si="1655"/>
        <v>210.35590567924538</v>
      </c>
      <c r="W2378" s="198">
        <f t="shared" si="1656"/>
        <v>674.22544517607253</v>
      </c>
      <c r="X2378" s="204">
        <f t="shared" si="1657"/>
        <v>0</v>
      </c>
      <c r="Y2378" s="198">
        <f t="shared" si="1658"/>
        <v>0</v>
      </c>
      <c r="Z2378" s="205">
        <f t="shared" si="1659"/>
        <v>0</v>
      </c>
      <c r="AA2378" s="198">
        <f t="shared" si="1660"/>
        <v>0</v>
      </c>
      <c r="AB2378" s="205">
        <f t="shared" si="1629"/>
        <v>5.1999999999999998E-2</v>
      </c>
      <c r="AC2378" s="140">
        <f t="shared" si="1630"/>
        <v>21</v>
      </c>
      <c r="AD2378" s="67">
        <f t="shared" si="1632"/>
        <v>30</v>
      </c>
      <c r="AE2378" s="11">
        <f t="shared" si="1633"/>
        <v>1.002961475</v>
      </c>
      <c r="AF2378" s="198">
        <f t="shared" si="1661"/>
        <v>1.92958607</v>
      </c>
      <c r="AG2378" s="198">
        <f t="shared" si="1662"/>
        <v>1.9967018000000001</v>
      </c>
      <c r="AH2378" s="198">
        <f t="shared" si="1663"/>
        <v>0</v>
      </c>
      <c r="AI2378" s="196" t="str">
        <f t="shared" si="1634"/>
        <v>A+J=</v>
      </c>
      <c r="AJ2378" s="72">
        <f t="shared" si="1635"/>
        <v>46654</v>
      </c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197">
        <f t="shared" si="1628"/>
        <v>46646</v>
      </c>
      <c r="B2379" s="198">
        <f t="shared" si="1639"/>
        <v>676.432617182743</v>
      </c>
      <c r="C2379" s="198">
        <f t="shared" si="1640"/>
        <v>445.82799186</v>
      </c>
      <c r="D2379" s="198">
        <f t="shared" si="1641"/>
        <v>39.096147810000048</v>
      </c>
      <c r="E2379" s="198">
        <f t="shared" si="1642"/>
        <v>406.73184404999995</v>
      </c>
      <c r="F2379" s="199">
        <f t="shared" si="1643"/>
        <v>7205.03</v>
      </c>
      <c r="G2379" s="63">
        <f t="shared" si="1638"/>
        <v>7245.38</v>
      </c>
      <c r="H2379" s="200">
        <f t="shared" si="1644"/>
        <v>46563</v>
      </c>
      <c r="I2379" s="64">
        <f t="shared" si="1645"/>
        <v>46593</v>
      </c>
      <c r="J2379" s="201">
        <f t="shared" si="1646"/>
        <v>5.6002542668107669E-3</v>
      </c>
      <c r="K2379" s="195">
        <f t="shared" si="1631"/>
        <v>46654</v>
      </c>
      <c r="L2379" s="202">
        <f t="shared" si="1647"/>
        <v>46654</v>
      </c>
      <c r="M2379" s="228">
        <f t="shared" si="1636"/>
        <v>30</v>
      </c>
      <c r="N2379" s="67">
        <f t="shared" si="1637"/>
        <v>22</v>
      </c>
      <c r="O2379" s="198">
        <f t="shared" si="1648"/>
        <v>1.0041037900000001</v>
      </c>
      <c r="P2379" s="203">
        <f t="shared" si="1649"/>
        <v>1.0056002500000001</v>
      </c>
      <c r="Q2379" s="203">
        <f t="shared" si="1650"/>
        <v>1.5112662728437474</v>
      </c>
      <c r="R2379" s="198">
        <f t="shared" si="1651"/>
        <v>1.51746819</v>
      </c>
      <c r="S2379" s="198">
        <f t="shared" si="1652"/>
        <v>1.4614661200000001</v>
      </c>
      <c r="T2379" s="198">
        <f t="shared" si="1653"/>
        <v>651.56250545</v>
      </c>
      <c r="U2379" s="198">
        <f t="shared" si="1654"/>
        <v>18.041547636827222</v>
      </c>
      <c r="V2379" s="198">
        <f t="shared" si="1655"/>
        <v>210.47079115591575</v>
      </c>
      <c r="W2379" s="198">
        <f t="shared" si="1656"/>
        <v>674.34033065274298</v>
      </c>
      <c r="X2379" s="204">
        <f t="shared" si="1657"/>
        <v>0</v>
      </c>
      <c r="Y2379" s="198">
        <f t="shared" si="1658"/>
        <v>0</v>
      </c>
      <c r="Z2379" s="205">
        <f t="shared" si="1659"/>
        <v>0</v>
      </c>
      <c r="AA2379" s="198">
        <f t="shared" si="1660"/>
        <v>0</v>
      </c>
      <c r="AB2379" s="205">
        <f t="shared" si="1629"/>
        <v>5.1999999999999998E-2</v>
      </c>
      <c r="AC2379" s="140">
        <f t="shared" si="1630"/>
        <v>22</v>
      </c>
      <c r="AD2379" s="67">
        <f t="shared" si="1632"/>
        <v>30</v>
      </c>
      <c r="AE2379" s="11">
        <f t="shared" si="1633"/>
        <v>1.0031027159999999</v>
      </c>
      <c r="AF2379" s="198">
        <f t="shared" si="1661"/>
        <v>2.0216134100000001</v>
      </c>
      <c r="AG2379" s="198">
        <f t="shared" si="1662"/>
        <v>2.09228653</v>
      </c>
      <c r="AH2379" s="198">
        <f t="shared" si="1663"/>
        <v>0</v>
      </c>
      <c r="AI2379" s="196" t="str">
        <f t="shared" si="1634"/>
        <v>A+J=</v>
      </c>
      <c r="AJ2379" s="72">
        <f t="shared" si="1635"/>
        <v>46654</v>
      </c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197">
        <f t="shared" si="1628"/>
        <v>46647</v>
      </c>
      <c r="B2380" s="198">
        <f t="shared" si="1639"/>
        <v>676.64314965868698</v>
      </c>
      <c r="C2380" s="198">
        <f t="shared" si="1640"/>
        <v>445.82799186</v>
      </c>
      <c r="D2380" s="198">
        <f t="shared" si="1641"/>
        <v>39.096147810000048</v>
      </c>
      <c r="E2380" s="198">
        <f t="shared" si="1642"/>
        <v>406.73184404999995</v>
      </c>
      <c r="F2380" s="199">
        <f t="shared" si="1643"/>
        <v>7205.03</v>
      </c>
      <c r="G2380" s="63">
        <f t="shared" si="1638"/>
        <v>7245.38</v>
      </c>
      <c r="H2380" s="200">
        <f t="shared" si="1644"/>
        <v>46563</v>
      </c>
      <c r="I2380" s="64">
        <f t="shared" si="1645"/>
        <v>46593</v>
      </c>
      <c r="J2380" s="201">
        <f t="shared" si="1646"/>
        <v>5.6002542668107669E-3</v>
      </c>
      <c r="K2380" s="195">
        <f t="shared" si="1631"/>
        <v>46654</v>
      </c>
      <c r="L2380" s="202">
        <f t="shared" si="1647"/>
        <v>46654</v>
      </c>
      <c r="M2380" s="228">
        <f t="shared" si="1636"/>
        <v>30</v>
      </c>
      <c r="N2380" s="67">
        <f t="shared" si="1637"/>
        <v>23</v>
      </c>
      <c r="O2380" s="198">
        <f t="shared" si="1648"/>
        <v>1.00429072</v>
      </c>
      <c r="P2380" s="203">
        <f t="shared" si="1649"/>
        <v>1.0056002500000001</v>
      </c>
      <c r="Q2380" s="203">
        <f t="shared" si="1650"/>
        <v>1.5112662728437474</v>
      </c>
      <c r="R2380" s="198">
        <f t="shared" si="1651"/>
        <v>1.51775069</v>
      </c>
      <c r="S2380" s="198">
        <f t="shared" si="1652"/>
        <v>1.4614661200000001</v>
      </c>
      <c r="T2380" s="198">
        <f t="shared" si="1653"/>
        <v>651.56250545</v>
      </c>
      <c r="U2380" s="198">
        <f t="shared" si="1654"/>
        <v>18.041547636827222</v>
      </c>
      <c r="V2380" s="198">
        <f t="shared" si="1655"/>
        <v>210.58569290185986</v>
      </c>
      <c r="W2380" s="198">
        <f t="shared" si="1656"/>
        <v>674.45523239868703</v>
      </c>
      <c r="X2380" s="204">
        <f t="shared" si="1657"/>
        <v>0</v>
      </c>
      <c r="Y2380" s="198">
        <f t="shared" si="1658"/>
        <v>0</v>
      </c>
      <c r="Z2380" s="205">
        <f t="shared" si="1659"/>
        <v>0</v>
      </c>
      <c r="AA2380" s="198">
        <f t="shared" si="1660"/>
        <v>0</v>
      </c>
      <c r="AB2380" s="205">
        <f t="shared" si="1629"/>
        <v>5.1999999999999998E-2</v>
      </c>
      <c r="AC2380" s="140">
        <f t="shared" si="1630"/>
        <v>23</v>
      </c>
      <c r="AD2380" s="67">
        <f t="shared" si="1632"/>
        <v>30</v>
      </c>
      <c r="AE2380" s="11">
        <f t="shared" si="1633"/>
        <v>1.0032439769999999</v>
      </c>
      <c r="AF2380" s="198">
        <f t="shared" si="1661"/>
        <v>2.1136537799999999</v>
      </c>
      <c r="AG2380" s="198">
        <f t="shared" si="1662"/>
        <v>2.1879172599999999</v>
      </c>
      <c r="AH2380" s="198">
        <f t="shared" si="1663"/>
        <v>0</v>
      </c>
      <c r="AI2380" s="196" t="str">
        <f t="shared" si="1634"/>
        <v>A+J=</v>
      </c>
      <c r="AJ2380" s="72">
        <f t="shared" si="1635"/>
        <v>46654</v>
      </c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197">
        <f t="shared" ref="A2381:A2444" si="1664">(A2380+1)</f>
        <v>46648</v>
      </c>
      <c r="B2381" s="198">
        <f t="shared" si="1639"/>
        <v>676.85375256854184</v>
      </c>
      <c r="C2381" s="198">
        <f t="shared" si="1640"/>
        <v>445.82799186</v>
      </c>
      <c r="D2381" s="198">
        <f t="shared" si="1641"/>
        <v>39.096147810000048</v>
      </c>
      <c r="E2381" s="198">
        <f t="shared" si="1642"/>
        <v>406.73184404999995</v>
      </c>
      <c r="F2381" s="199">
        <f t="shared" si="1643"/>
        <v>7205.03</v>
      </c>
      <c r="G2381" s="63">
        <f t="shared" si="1638"/>
        <v>7245.38</v>
      </c>
      <c r="H2381" s="200">
        <f t="shared" si="1644"/>
        <v>46563</v>
      </c>
      <c r="I2381" s="64">
        <f t="shared" si="1645"/>
        <v>46593</v>
      </c>
      <c r="J2381" s="201">
        <f t="shared" si="1646"/>
        <v>5.6002542668107669E-3</v>
      </c>
      <c r="K2381" s="195">
        <f t="shared" si="1631"/>
        <v>46654</v>
      </c>
      <c r="L2381" s="202">
        <f t="shared" si="1647"/>
        <v>46654</v>
      </c>
      <c r="M2381" s="228">
        <f t="shared" si="1636"/>
        <v>30</v>
      </c>
      <c r="N2381" s="67">
        <f t="shared" si="1637"/>
        <v>24</v>
      </c>
      <c r="O2381" s="198">
        <f t="shared" si="1648"/>
        <v>1.0044776900000001</v>
      </c>
      <c r="P2381" s="203">
        <f t="shared" si="1649"/>
        <v>1.0056002500000001</v>
      </c>
      <c r="Q2381" s="203">
        <f t="shared" si="1650"/>
        <v>1.5112662728437474</v>
      </c>
      <c r="R2381" s="198">
        <f t="shared" si="1651"/>
        <v>1.51803325</v>
      </c>
      <c r="S2381" s="198">
        <f t="shared" si="1652"/>
        <v>1.4614661200000001</v>
      </c>
      <c r="T2381" s="198">
        <f t="shared" si="1653"/>
        <v>651.56250545</v>
      </c>
      <c r="U2381" s="198">
        <f t="shared" si="1654"/>
        <v>18.041547636827222</v>
      </c>
      <c r="V2381" s="198">
        <f t="shared" si="1655"/>
        <v>210.70061905171463</v>
      </c>
      <c r="W2381" s="198">
        <f t="shared" si="1656"/>
        <v>674.57015854854183</v>
      </c>
      <c r="X2381" s="204">
        <f t="shared" si="1657"/>
        <v>0</v>
      </c>
      <c r="Y2381" s="198">
        <f t="shared" si="1658"/>
        <v>0</v>
      </c>
      <c r="Z2381" s="205">
        <f t="shared" si="1659"/>
        <v>0</v>
      </c>
      <c r="AA2381" s="198">
        <f t="shared" si="1660"/>
        <v>0</v>
      </c>
      <c r="AB2381" s="205">
        <f t="shared" ref="AB2381:AB2444" si="1665">(AB2380)</f>
        <v>5.1999999999999998E-2</v>
      </c>
      <c r="AC2381" s="140">
        <f t="shared" ref="AC2381:AC2444" si="1666">N2381</f>
        <v>24</v>
      </c>
      <c r="AD2381" s="67">
        <f t="shared" si="1632"/>
        <v>30</v>
      </c>
      <c r="AE2381" s="11">
        <f t="shared" si="1633"/>
        <v>1.003385258</v>
      </c>
      <c r="AF2381" s="198">
        <f t="shared" si="1661"/>
        <v>2.2057071800000001</v>
      </c>
      <c r="AG2381" s="198">
        <f t="shared" si="1662"/>
        <v>2.2835940199999998</v>
      </c>
      <c r="AH2381" s="198">
        <f t="shared" si="1663"/>
        <v>0</v>
      </c>
      <c r="AI2381" s="196" t="str">
        <f t="shared" si="1634"/>
        <v>A+J=</v>
      </c>
      <c r="AJ2381" s="72">
        <f t="shared" si="1635"/>
        <v>46654</v>
      </c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197">
        <f t="shared" si="1664"/>
        <v>46649</v>
      </c>
      <c r="B2382" s="198">
        <f t="shared" si="1639"/>
        <v>677.06442594230725</v>
      </c>
      <c r="C2382" s="198">
        <f t="shared" si="1640"/>
        <v>445.82799186</v>
      </c>
      <c r="D2382" s="198">
        <f t="shared" si="1641"/>
        <v>39.096147810000048</v>
      </c>
      <c r="E2382" s="198">
        <f t="shared" si="1642"/>
        <v>406.73184404999995</v>
      </c>
      <c r="F2382" s="199">
        <f t="shared" si="1643"/>
        <v>7205.03</v>
      </c>
      <c r="G2382" s="63">
        <f t="shared" si="1638"/>
        <v>7245.38</v>
      </c>
      <c r="H2382" s="200">
        <f t="shared" si="1644"/>
        <v>46563</v>
      </c>
      <c r="I2382" s="64">
        <f t="shared" si="1645"/>
        <v>46593</v>
      </c>
      <c r="J2382" s="201">
        <f t="shared" si="1646"/>
        <v>5.6002542668107669E-3</v>
      </c>
      <c r="K2382" s="195">
        <f t="shared" ref="K2382:K2445" si="1667">IF(DAY(A2382)=K$11,VLOOKUP(A2382,AR$322:AU$622,4),K2381)</f>
        <v>46654</v>
      </c>
      <c r="L2382" s="202">
        <f t="shared" si="1647"/>
        <v>46654</v>
      </c>
      <c r="M2382" s="228">
        <f t="shared" si="1636"/>
        <v>30</v>
      </c>
      <c r="N2382" s="67">
        <f t="shared" si="1637"/>
        <v>25</v>
      </c>
      <c r="O2382" s="198">
        <f t="shared" si="1648"/>
        <v>1.0046647</v>
      </c>
      <c r="P2382" s="203">
        <f t="shared" si="1649"/>
        <v>1.0056002500000001</v>
      </c>
      <c r="Q2382" s="203">
        <f t="shared" si="1650"/>
        <v>1.5112662728437474</v>
      </c>
      <c r="R2382" s="198">
        <f t="shared" si="1651"/>
        <v>1.5183158699999999</v>
      </c>
      <c r="S2382" s="198">
        <f t="shared" si="1652"/>
        <v>1.4614661200000001</v>
      </c>
      <c r="T2382" s="198">
        <f t="shared" si="1653"/>
        <v>651.56250545</v>
      </c>
      <c r="U2382" s="198">
        <f t="shared" si="1654"/>
        <v>18.041547636827222</v>
      </c>
      <c r="V2382" s="198">
        <f t="shared" si="1655"/>
        <v>210.81556960547999</v>
      </c>
      <c r="W2382" s="198">
        <f t="shared" si="1656"/>
        <v>674.68510910230725</v>
      </c>
      <c r="X2382" s="204">
        <f t="shared" si="1657"/>
        <v>0</v>
      </c>
      <c r="Y2382" s="198">
        <f t="shared" si="1658"/>
        <v>0</v>
      </c>
      <c r="Z2382" s="205">
        <f t="shared" si="1659"/>
        <v>0</v>
      </c>
      <c r="AA2382" s="198">
        <f t="shared" si="1660"/>
        <v>0</v>
      </c>
      <c r="AB2382" s="205">
        <f t="shared" si="1665"/>
        <v>5.1999999999999998E-2</v>
      </c>
      <c r="AC2382" s="140">
        <f t="shared" si="1666"/>
        <v>25</v>
      </c>
      <c r="AD2382" s="67">
        <f t="shared" ref="AD2382:AD2445" si="1668">M2382</f>
        <v>30</v>
      </c>
      <c r="AE2382" s="11">
        <f t="shared" ref="AE2382:AE2445" si="1669">ROUND((1+AB2382)^(30/360)^(AC2382/AD2382),9)</f>
        <v>1.003526559</v>
      </c>
      <c r="AF2382" s="198">
        <f t="shared" si="1661"/>
        <v>2.2977736100000001</v>
      </c>
      <c r="AG2382" s="198">
        <f t="shared" si="1662"/>
        <v>2.37931684</v>
      </c>
      <c r="AH2382" s="198">
        <f t="shared" si="1663"/>
        <v>0</v>
      </c>
      <c r="AI2382" s="196" t="str">
        <f t="shared" ref="AI2382:AI2445" si="1670">IF($X2381&gt;0,VLOOKUP($A2381,$AM$12:$BC$314,16),AI2381)</f>
        <v>A+J=</v>
      </c>
      <c r="AJ2382" s="72">
        <f t="shared" ref="AJ2382:AJ2445" si="1671">IF($X2381&gt;0,VLOOKUP($A2381,$AM$12:$BC$314,17),AJ2381)</f>
        <v>46654</v>
      </c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197">
        <f t="shared" si="1664"/>
        <v>46650</v>
      </c>
      <c r="B2383" s="198">
        <f t="shared" si="1639"/>
        <v>677.27516570266494</v>
      </c>
      <c r="C2383" s="198">
        <f t="shared" si="1640"/>
        <v>445.82799186</v>
      </c>
      <c r="D2383" s="198">
        <f t="shared" si="1641"/>
        <v>39.096147810000048</v>
      </c>
      <c r="E2383" s="198">
        <f t="shared" si="1642"/>
        <v>406.73184404999995</v>
      </c>
      <c r="F2383" s="199">
        <f t="shared" si="1643"/>
        <v>7205.03</v>
      </c>
      <c r="G2383" s="63">
        <f t="shared" si="1638"/>
        <v>7245.38</v>
      </c>
      <c r="H2383" s="200">
        <f t="shared" si="1644"/>
        <v>46563</v>
      </c>
      <c r="I2383" s="64">
        <f t="shared" si="1645"/>
        <v>46593</v>
      </c>
      <c r="J2383" s="201">
        <f t="shared" si="1646"/>
        <v>5.6002542668107669E-3</v>
      </c>
      <c r="K2383" s="195">
        <f t="shared" si="1667"/>
        <v>46654</v>
      </c>
      <c r="L2383" s="202">
        <f t="shared" si="1647"/>
        <v>46654</v>
      </c>
      <c r="M2383" s="228">
        <f t="shared" si="1636"/>
        <v>30</v>
      </c>
      <c r="N2383" s="67">
        <f t="shared" si="1637"/>
        <v>26</v>
      </c>
      <c r="O2383" s="198">
        <f t="shared" si="1648"/>
        <v>1.0048517400000001</v>
      </c>
      <c r="P2383" s="203">
        <f t="shared" si="1649"/>
        <v>1.0056002500000001</v>
      </c>
      <c r="Q2383" s="203">
        <f t="shared" si="1650"/>
        <v>1.5112662728437474</v>
      </c>
      <c r="R2383" s="198">
        <f t="shared" si="1651"/>
        <v>1.5185985399999999</v>
      </c>
      <c r="S2383" s="198">
        <f t="shared" si="1652"/>
        <v>1.4614661200000001</v>
      </c>
      <c r="T2383" s="198">
        <f t="shared" si="1653"/>
        <v>651.56250545</v>
      </c>
      <c r="U2383" s="198">
        <f t="shared" si="1654"/>
        <v>18.041547636827222</v>
      </c>
      <c r="V2383" s="198">
        <f t="shared" si="1655"/>
        <v>210.93054049583765</v>
      </c>
      <c r="W2383" s="198">
        <f t="shared" si="1656"/>
        <v>674.80007999266491</v>
      </c>
      <c r="X2383" s="204">
        <f t="shared" si="1657"/>
        <v>0</v>
      </c>
      <c r="Y2383" s="198">
        <f t="shared" si="1658"/>
        <v>0</v>
      </c>
      <c r="Z2383" s="205">
        <f t="shared" si="1659"/>
        <v>0</v>
      </c>
      <c r="AA2383" s="198">
        <f t="shared" si="1660"/>
        <v>0</v>
      </c>
      <c r="AB2383" s="205">
        <f t="shared" si="1665"/>
        <v>5.1999999999999998E-2</v>
      </c>
      <c r="AC2383" s="140">
        <f t="shared" si="1666"/>
        <v>26</v>
      </c>
      <c r="AD2383" s="67">
        <f t="shared" si="1668"/>
        <v>30</v>
      </c>
      <c r="AE2383" s="11">
        <f t="shared" si="1669"/>
        <v>1.0036678800000001</v>
      </c>
      <c r="AF2383" s="198">
        <f t="shared" si="1661"/>
        <v>2.38985308</v>
      </c>
      <c r="AG2383" s="198">
        <f t="shared" si="1662"/>
        <v>2.4750857100000001</v>
      </c>
      <c r="AH2383" s="198">
        <f t="shared" si="1663"/>
        <v>0</v>
      </c>
      <c r="AI2383" s="196" t="str">
        <f t="shared" si="1670"/>
        <v>A+J=</v>
      </c>
      <c r="AJ2383" s="72">
        <f t="shared" si="1671"/>
        <v>46654</v>
      </c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197">
        <f t="shared" si="1664"/>
        <v>46651</v>
      </c>
      <c r="B2384" s="198">
        <f t="shared" si="1639"/>
        <v>677.48597528693324</v>
      </c>
      <c r="C2384" s="198">
        <f t="shared" si="1640"/>
        <v>445.82799186</v>
      </c>
      <c r="D2384" s="198">
        <f t="shared" si="1641"/>
        <v>39.096147810000048</v>
      </c>
      <c r="E2384" s="198">
        <f t="shared" si="1642"/>
        <v>406.73184404999995</v>
      </c>
      <c r="F2384" s="199">
        <f t="shared" si="1643"/>
        <v>7205.03</v>
      </c>
      <c r="G2384" s="63">
        <f t="shared" si="1638"/>
        <v>7245.38</v>
      </c>
      <c r="H2384" s="200">
        <f t="shared" si="1644"/>
        <v>46563</v>
      </c>
      <c r="I2384" s="64">
        <f t="shared" si="1645"/>
        <v>46593</v>
      </c>
      <c r="J2384" s="201">
        <f t="shared" si="1646"/>
        <v>5.6002542668107669E-3</v>
      </c>
      <c r="K2384" s="195">
        <f t="shared" si="1667"/>
        <v>46654</v>
      </c>
      <c r="L2384" s="202">
        <f t="shared" si="1647"/>
        <v>46654</v>
      </c>
      <c r="M2384" s="228">
        <f t="shared" ref="M2384:M2447" si="1672">IF(L2384=L2383,M2383,DAYS360(A2383,L2384))</f>
        <v>30</v>
      </c>
      <c r="N2384" s="67">
        <f t="shared" ref="N2384:N2447" si="1673">DAYS360(EDATE(L2384,-1),A2384)</f>
        <v>27</v>
      </c>
      <c r="O2384" s="198">
        <f t="shared" si="1648"/>
        <v>1.00503882</v>
      </c>
      <c r="P2384" s="203">
        <f t="shared" si="1649"/>
        <v>1.0056002500000001</v>
      </c>
      <c r="Q2384" s="203">
        <f t="shared" si="1650"/>
        <v>1.5112662728437474</v>
      </c>
      <c r="R2384" s="198">
        <f t="shared" si="1651"/>
        <v>1.5188812700000001</v>
      </c>
      <c r="S2384" s="198">
        <f t="shared" si="1652"/>
        <v>1.4614661200000001</v>
      </c>
      <c r="T2384" s="198">
        <f t="shared" si="1653"/>
        <v>651.56250545</v>
      </c>
      <c r="U2384" s="198">
        <f t="shared" si="1654"/>
        <v>18.041547636827222</v>
      </c>
      <c r="V2384" s="198">
        <f t="shared" si="1655"/>
        <v>211.04553579010593</v>
      </c>
      <c r="W2384" s="198">
        <f t="shared" si="1656"/>
        <v>674.91507528693319</v>
      </c>
      <c r="X2384" s="204">
        <f t="shared" si="1657"/>
        <v>0</v>
      </c>
      <c r="Y2384" s="198">
        <f t="shared" si="1658"/>
        <v>0</v>
      </c>
      <c r="Z2384" s="205">
        <f t="shared" si="1659"/>
        <v>0</v>
      </c>
      <c r="AA2384" s="198">
        <f t="shared" si="1660"/>
        <v>0</v>
      </c>
      <c r="AB2384" s="205">
        <f t="shared" si="1665"/>
        <v>5.1999999999999998E-2</v>
      </c>
      <c r="AC2384" s="140">
        <f t="shared" si="1666"/>
        <v>27</v>
      </c>
      <c r="AD2384" s="67">
        <f t="shared" si="1668"/>
        <v>30</v>
      </c>
      <c r="AE2384" s="11">
        <f t="shared" si="1669"/>
        <v>1.0038092199999999</v>
      </c>
      <c r="AF2384" s="198">
        <f t="shared" si="1661"/>
        <v>2.4819449200000001</v>
      </c>
      <c r="AG2384" s="198">
        <f t="shared" si="1662"/>
        <v>2.5709</v>
      </c>
      <c r="AH2384" s="198">
        <f t="shared" si="1663"/>
        <v>0</v>
      </c>
      <c r="AI2384" s="196" t="str">
        <f t="shared" si="1670"/>
        <v>A+J=</v>
      </c>
      <c r="AJ2384" s="72">
        <f t="shared" si="1671"/>
        <v>46654</v>
      </c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197">
        <f t="shared" si="1664"/>
        <v>46652</v>
      </c>
      <c r="B2385" s="198">
        <f t="shared" si="1639"/>
        <v>677.69684788047505</v>
      </c>
      <c r="C2385" s="198">
        <f t="shared" si="1640"/>
        <v>445.82799186</v>
      </c>
      <c r="D2385" s="198">
        <f t="shared" si="1641"/>
        <v>39.096147810000048</v>
      </c>
      <c r="E2385" s="198">
        <f t="shared" si="1642"/>
        <v>406.73184404999995</v>
      </c>
      <c r="F2385" s="199">
        <f t="shared" si="1643"/>
        <v>7205.03</v>
      </c>
      <c r="G2385" s="63">
        <f t="shared" si="1638"/>
        <v>7245.38</v>
      </c>
      <c r="H2385" s="200">
        <f t="shared" si="1644"/>
        <v>46563</v>
      </c>
      <c r="I2385" s="64">
        <f t="shared" si="1645"/>
        <v>46593</v>
      </c>
      <c r="J2385" s="201">
        <f t="shared" si="1646"/>
        <v>5.6002542668107669E-3</v>
      </c>
      <c r="K2385" s="195">
        <f t="shared" si="1667"/>
        <v>46654</v>
      </c>
      <c r="L2385" s="202">
        <f t="shared" si="1647"/>
        <v>46654</v>
      </c>
      <c r="M2385" s="228">
        <f t="shared" si="1672"/>
        <v>30</v>
      </c>
      <c r="N2385" s="67">
        <f t="shared" si="1673"/>
        <v>28</v>
      </c>
      <c r="O2385" s="198">
        <f t="shared" si="1648"/>
        <v>1.0052259299999999</v>
      </c>
      <c r="P2385" s="203">
        <f t="shared" si="1649"/>
        <v>1.0056002500000001</v>
      </c>
      <c r="Q2385" s="203">
        <f t="shared" si="1650"/>
        <v>1.5112662728437474</v>
      </c>
      <c r="R2385" s="198">
        <f t="shared" si="1651"/>
        <v>1.5191640399999999</v>
      </c>
      <c r="S2385" s="198">
        <f t="shared" si="1652"/>
        <v>1.4614661200000001</v>
      </c>
      <c r="T2385" s="198">
        <f t="shared" si="1653"/>
        <v>651.56250545</v>
      </c>
      <c r="U2385" s="198">
        <f t="shared" si="1654"/>
        <v>18.041547636827222</v>
      </c>
      <c r="V2385" s="198">
        <f t="shared" si="1655"/>
        <v>211.1605473536479</v>
      </c>
      <c r="W2385" s="198">
        <f t="shared" si="1656"/>
        <v>675.03008685047507</v>
      </c>
      <c r="X2385" s="204">
        <f t="shared" si="1657"/>
        <v>0</v>
      </c>
      <c r="Y2385" s="198">
        <f t="shared" si="1658"/>
        <v>0</v>
      </c>
      <c r="Z2385" s="205">
        <f t="shared" si="1659"/>
        <v>0</v>
      </c>
      <c r="AA2385" s="198">
        <f t="shared" si="1660"/>
        <v>0</v>
      </c>
      <c r="AB2385" s="205">
        <f t="shared" si="1665"/>
        <v>5.1999999999999998E-2</v>
      </c>
      <c r="AC2385" s="140">
        <f t="shared" si="1666"/>
        <v>28</v>
      </c>
      <c r="AD2385" s="67">
        <f t="shared" si="1668"/>
        <v>30</v>
      </c>
      <c r="AE2385" s="11">
        <f t="shared" si="1669"/>
        <v>1.003950581</v>
      </c>
      <c r="AF2385" s="198">
        <f t="shared" si="1661"/>
        <v>2.5740504500000001</v>
      </c>
      <c r="AG2385" s="198">
        <f t="shared" si="1662"/>
        <v>2.66676103</v>
      </c>
      <c r="AH2385" s="198">
        <f t="shared" si="1663"/>
        <v>0</v>
      </c>
      <c r="AI2385" s="196" t="str">
        <f t="shared" si="1670"/>
        <v>A+J=</v>
      </c>
      <c r="AJ2385" s="72">
        <f t="shared" si="1671"/>
        <v>46654</v>
      </c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197">
        <f t="shared" si="1664"/>
        <v>46653</v>
      </c>
      <c r="B2386" s="198">
        <f t="shared" si="1639"/>
        <v>677.90778624060931</v>
      </c>
      <c r="C2386" s="198">
        <f t="shared" si="1640"/>
        <v>445.82799186</v>
      </c>
      <c r="D2386" s="198">
        <f t="shared" si="1641"/>
        <v>39.096147810000048</v>
      </c>
      <c r="E2386" s="198">
        <f t="shared" si="1642"/>
        <v>406.73184404999995</v>
      </c>
      <c r="F2386" s="199">
        <f t="shared" si="1643"/>
        <v>7205.03</v>
      </c>
      <c r="G2386" s="63">
        <f t="shared" si="1638"/>
        <v>7245.38</v>
      </c>
      <c r="H2386" s="200">
        <f t="shared" si="1644"/>
        <v>46563</v>
      </c>
      <c r="I2386" s="64">
        <f t="shared" si="1645"/>
        <v>46593</v>
      </c>
      <c r="J2386" s="201">
        <f t="shared" si="1646"/>
        <v>5.6002542668107669E-3</v>
      </c>
      <c r="K2386" s="195">
        <f t="shared" si="1667"/>
        <v>46654</v>
      </c>
      <c r="L2386" s="202">
        <f t="shared" si="1647"/>
        <v>46654</v>
      </c>
      <c r="M2386" s="228">
        <f t="shared" si="1672"/>
        <v>30</v>
      </c>
      <c r="N2386" s="67">
        <f t="shared" si="1673"/>
        <v>29</v>
      </c>
      <c r="O2386" s="198">
        <f t="shared" si="1648"/>
        <v>1.0054130699999999</v>
      </c>
      <c r="P2386" s="203">
        <f t="shared" si="1649"/>
        <v>1.0056002500000001</v>
      </c>
      <c r="Q2386" s="203">
        <f t="shared" si="1650"/>
        <v>1.5112662728437474</v>
      </c>
      <c r="R2386" s="198">
        <f t="shared" si="1651"/>
        <v>1.51944686</v>
      </c>
      <c r="S2386" s="198">
        <f t="shared" si="1652"/>
        <v>1.4614661200000001</v>
      </c>
      <c r="T2386" s="198">
        <f t="shared" si="1653"/>
        <v>651.56250545</v>
      </c>
      <c r="U2386" s="198">
        <f t="shared" si="1654"/>
        <v>18.041547636827222</v>
      </c>
      <c r="V2386" s="198">
        <f t="shared" si="1655"/>
        <v>211.27557925378213</v>
      </c>
      <c r="W2386" s="198">
        <f t="shared" si="1656"/>
        <v>675.1451187506093</v>
      </c>
      <c r="X2386" s="204">
        <f t="shared" si="1657"/>
        <v>0</v>
      </c>
      <c r="Y2386" s="198">
        <f t="shared" si="1658"/>
        <v>0</v>
      </c>
      <c r="Z2386" s="205">
        <f t="shared" si="1659"/>
        <v>0</v>
      </c>
      <c r="AA2386" s="198">
        <f t="shared" si="1660"/>
        <v>0</v>
      </c>
      <c r="AB2386" s="205">
        <f t="shared" si="1665"/>
        <v>5.1999999999999998E-2</v>
      </c>
      <c r="AC2386" s="140">
        <f t="shared" si="1666"/>
        <v>29</v>
      </c>
      <c r="AD2386" s="67">
        <f t="shared" si="1668"/>
        <v>30</v>
      </c>
      <c r="AE2386" s="11">
        <f t="shared" si="1669"/>
        <v>1.0040919610000001</v>
      </c>
      <c r="AF2386" s="198">
        <f t="shared" si="1661"/>
        <v>2.6661683599999999</v>
      </c>
      <c r="AG2386" s="198">
        <f t="shared" si="1662"/>
        <v>2.7626674900000001</v>
      </c>
      <c r="AH2386" s="198">
        <f t="shared" si="1663"/>
        <v>0</v>
      </c>
      <c r="AI2386" s="196" t="str">
        <f t="shared" si="1670"/>
        <v>A+J=</v>
      </c>
      <c r="AJ2386" s="72">
        <f t="shared" si="1671"/>
        <v>46654</v>
      </c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197">
        <f t="shared" si="1664"/>
        <v>46654</v>
      </c>
      <c r="B2387" s="198">
        <f t="shared" si="1639"/>
        <v>678.11879581465428</v>
      </c>
      <c r="C2387" s="198">
        <f t="shared" si="1640"/>
        <v>445.82799186</v>
      </c>
      <c r="D2387" s="198">
        <f t="shared" si="1641"/>
        <v>39.096147810000048</v>
      </c>
      <c r="E2387" s="198">
        <f t="shared" si="1642"/>
        <v>406.73184404999995</v>
      </c>
      <c r="F2387" s="199">
        <f t="shared" si="1643"/>
        <v>7205.03</v>
      </c>
      <c r="G2387" s="63">
        <f t="shared" si="1638"/>
        <v>7245.38</v>
      </c>
      <c r="H2387" s="200">
        <f t="shared" si="1644"/>
        <v>46563</v>
      </c>
      <c r="I2387" s="64">
        <f t="shared" si="1645"/>
        <v>46593</v>
      </c>
      <c r="J2387" s="201">
        <f t="shared" si="1646"/>
        <v>5.6002542668107669E-3</v>
      </c>
      <c r="K2387" s="195">
        <f t="shared" si="1667"/>
        <v>46684</v>
      </c>
      <c r="L2387" s="202">
        <f t="shared" si="1647"/>
        <v>46654</v>
      </c>
      <c r="M2387" s="228">
        <f t="shared" si="1672"/>
        <v>30</v>
      </c>
      <c r="N2387" s="67">
        <f t="shared" si="1673"/>
        <v>30</v>
      </c>
      <c r="O2387" s="198">
        <f t="shared" si="1648"/>
        <v>1.0056002500000001</v>
      </c>
      <c r="P2387" s="203">
        <f t="shared" si="1649"/>
        <v>1.0056002500000001</v>
      </c>
      <c r="Q2387" s="203">
        <f t="shared" si="1650"/>
        <v>1.5112662728437474</v>
      </c>
      <c r="R2387" s="198">
        <f t="shared" si="1651"/>
        <v>1.5197297400000001</v>
      </c>
      <c r="S2387" s="198">
        <f t="shared" si="1652"/>
        <v>1.4614661200000001</v>
      </c>
      <c r="T2387" s="198">
        <f t="shared" si="1653"/>
        <v>651.56250545</v>
      </c>
      <c r="U2387" s="198">
        <f t="shared" si="1654"/>
        <v>18.041547636827222</v>
      </c>
      <c r="V2387" s="198">
        <f t="shared" si="1655"/>
        <v>211.39063555782704</v>
      </c>
      <c r="W2387" s="198">
        <f t="shared" si="1656"/>
        <v>675.26017505465427</v>
      </c>
      <c r="X2387" s="204">
        <f t="shared" si="1657"/>
        <v>78</v>
      </c>
      <c r="Y2387" s="198">
        <f t="shared" si="1658"/>
        <v>1.8873512699999999</v>
      </c>
      <c r="Z2387" s="205">
        <f t="shared" si="1659"/>
        <v>1.7368999999999999E-2</v>
      </c>
      <c r="AA2387" s="198">
        <f t="shared" si="1660"/>
        <v>11.316989149999999</v>
      </c>
      <c r="AB2387" s="205">
        <f t="shared" si="1665"/>
        <v>5.1999999999999998E-2</v>
      </c>
      <c r="AC2387" s="140">
        <f t="shared" si="1666"/>
        <v>30</v>
      </c>
      <c r="AD2387" s="67">
        <f t="shared" si="1668"/>
        <v>30</v>
      </c>
      <c r="AE2387" s="11">
        <f t="shared" si="1669"/>
        <v>1.0042333619999999</v>
      </c>
      <c r="AF2387" s="198">
        <f t="shared" si="1661"/>
        <v>2.7582999500000001</v>
      </c>
      <c r="AG2387" s="198">
        <f t="shared" si="1662"/>
        <v>2.85862076</v>
      </c>
      <c r="AH2387" s="198">
        <f t="shared" si="1663"/>
        <v>14.075289099999999</v>
      </c>
      <c r="AI2387" s="196" t="str">
        <f t="shared" si="1670"/>
        <v>A+J=</v>
      </c>
      <c r="AJ2387" s="72">
        <f t="shared" si="1671"/>
        <v>46654</v>
      </c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197">
        <f t="shared" si="1664"/>
        <v>46655</v>
      </c>
      <c r="B2388" s="198">
        <f t="shared" si="1639"/>
        <v>664.15177381169462</v>
      </c>
      <c r="C2388" s="198">
        <f t="shared" si="1640"/>
        <v>438.08440546999998</v>
      </c>
      <c r="D2388" s="198">
        <f t="shared" si="1641"/>
        <v>31.352561419999915</v>
      </c>
      <c r="E2388" s="198">
        <f t="shared" si="1642"/>
        <v>406.73184405000006</v>
      </c>
      <c r="F2388" s="199">
        <f t="shared" si="1643"/>
        <v>7205.03</v>
      </c>
      <c r="G2388" s="63">
        <f t="shared" si="1638"/>
        <v>7245.38</v>
      </c>
      <c r="H2388" s="200">
        <f t="shared" si="1644"/>
        <v>46593</v>
      </c>
      <c r="I2388" s="64">
        <f t="shared" si="1645"/>
        <v>46624</v>
      </c>
      <c r="J2388" s="201">
        <f t="shared" si="1646"/>
        <v>5.6002542668107669E-3</v>
      </c>
      <c r="K2388" s="195">
        <f t="shared" si="1667"/>
        <v>46684</v>
      </c>
      <c r="L2388" s="202">
        <f t="shared" si="1647"/>
        <v>46684</v>
      </c>
      <c r="M2388" s="228">
        <f t="shared" si="1672"/>
        <v>30</v>
      </c>
      <c r="N2388" s="67">
        <f t="shared" si="1673"/>
        <v>1</v>
      </c>
      <c r="O2388" s="198">
        <f t="shared" si="1648"/>
        <v>1.0001861700000001</v>
      </c>
      <c r="P2388" s="203">
        <f t="shared" si="1649"/>
        <v>1.0056002500000001</v>
      </c>
      <c r="Q2388" s="203">
        <f t="shared" si="1650"/>
        <v>1.5197297417882407</v>
      </c>
      <c r="R2388" s="198">
        <f t="shared" si="1651"/>
        <v>1.5200126599999999</v>
      </c>
      <c r="S2388" s="198">
        <f t="shared" si="1652"/>
        <v>1.4614661200000001</v>
      </c>
      <c r="T2388" s="198">
        <f t="shared" si="1653"/>
        <v>640.24551628999996</v>
      </c>
      <c r="U2388" s="198">
        <f t="shared" si="1654"/>
        <v>14.468144870549054</v>
      </c>
      <c r="V2388" s="198">
        <f t="shared" si="1655"/>
        <v>211.50570813114567</v>
      </c>
      <c r="W2388" s="198">
        <f t="shared" si="1656"/>
        <v>664.05825847169467</v>
      </c>
      <c r="X2388" s="204">
        <f t="shared" si="1657"/>
        <v>0</v>
      </c>
      <c r="Y2388" s="198">
        <f t="shared" si="1658"/>
        <v>0</v>
      </c>
      <c r="Z2388" s="205">
        <f t="shared" si="1659"/>
        <v>0</v>
      </c>
      <c r="AA2388" s="198">
        <f t="shared" si="1660"/>
        <v>0</v>
      </c>
      <c r="AB2388" s="205">
        <f t="shared" si="1665"/>
        <v>5.1999999999999998E-2</v>
      </c>
      <c r="AC2388" s="140">
        <f t="shared" si="1666"/>
        <v>1</v>
      </c>
      <c r="AD2388" s="67">
        <f t="shared" si="1668"/>
        <v>30</v>
      </c>
      <c r="AE2388" s="11">
        <f t="shared" si="1669"/>
        <v>1.000140824</v>
      </c>
      <c r="AF2388" s="198">
        <f t="shared" si="1661"/>
        <v>9.0161930000000001E-2</v>
      </c>
      <c r="AG2388" s="198">
        <f t="shared" si="1662"/>
        <v>9.3515340000000002E-2</v>
      </c>
      <c r="AH2388" s="198">
        <f t="shared" si="1663"/>
        <v>0</v>
      </c>
      <c r="AI2388" s="196" t="str">
        <f t="shared" si="1670"/>
        <v>A+J=</v>
      </c>
      <c r="AJ2388" s="72">
        <f t="shared" si="1671"/>
        <v>46684</v>
      </c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197">
        <f t="shared" si="1664"/>
        <v>46656</v>
      </c>
      <c r="B2389" s="198">
        <f t="shared" si="1639"/>
        <v>664.36043182892399</v>
      </c>
      <c r="C2389" s="198">
        <f t="shared" si="1640"/>
        <v>438.08440546999998</v>
      </c>
      <c r="D2389" s="198">
        <f t="shared" si="1641"/>
        <v>31.352561419999915</v>
      </c>
      <c r="E2389" s="198">
        <f t="shared" si="1642"/>
        <v>406.73184405000006</v>
      </c>
      <c r="F2389" s="199">
        <f t="shared" si="1643"/>
        <v>7205.03</v>
      </c>
      <c r="G2389" s="63">
        <f t="shared" si="1638"/>
        <v>7245.38</v>
      </c>
      <c r="H2389" s="200">
        <f t="shared" si="1644"/>
        <v>46593</v>
      </c>
      <c r="I2389" s="64">
        <f t="shared" si="1645"/>
        <v>46624</v>
      </c>
      <c r="J2389" s="201">
        <f t="shared" si="1646"/>
        <v>5.6002542668107669E-3</v>
      </c>
      <c r="K2389" s="195">
        <f t="shared" si="1667"/>
        <v>46684</v>
      </c>
      <c r="L2389" s="202">
        <f t="shared" si="1647"/>
        <v>46684</v>
      </c>
      <c r="M2389" s="228">
        <f t="shared" si="1672"/>
        <v>30</v>
      </c>
      <c r="N2389" s="67">
        <f t="shared" si="1673"/>
        <v>2</v>
      </c>
      <c r="O2389" s="198">
        <f t="shared" si="1648"/>
        <v>1.00037237</v>
      </c>
      <c r="P2389" s="203">
        <f t="shared" si="1649"/>
        <v>1.0056002500000001</v>
      </c>
      <c r="Q2389" s="203">
        <f t="shared" si="1650"/>
        <v>1.5197297417882407</v>
      </c>
      <c r="R2389" s="198">
        <f t="shared" si="1651"/>
        <v>1.5202956400000001</v>
      </c>
      <c r="S2389" s="198">
        <f t="shared" si="1652"/>
        <v>1.4614661200000001</v>
      </c>
      <c r="T2389" s="198">
        <f t="shared" si="1653"/>
        <v>640.24551628999996</v>
      </c>
      <c r="U2389" s="198">
        <f t="shared" si="1654"/>
        <v>14.468144870549054</v>
      </c>
      <c r="V2389" s="198">
        <f t="shared" si="1655"/>
        <v>211.62080510837501</v>
      </c>
      <c r="W2389" s="198">
        <f t="shared" si="1656"/>
        <v>664.17335544892399</v>
      </c>
      <c r="X2389" s="204">
        <f t="shared" si="1657"/>
        <v>0</v>
      </c>
      <c r="Y2389" s="198">
        <f t="shared" si="1658"/>
        <v>0</v>
      </c>
      <c r="Z2389" s="205">
        <f t="shared" si="1659"/>
        <v>0</v>
      </c>
      <c r="AA2389" s="198">
        <f t="shared" si="1660"/>
        <v>0</v>
      </c>
      <c r="AB2389" s="205">
        <f t="shared" si="1665"/>
        <v>5.1999999999999998E-2</v>
      </c>
      <c r="AC2389" s="140">
        <f t="shared" si="1666"/>
        <v>2</v>
      </c>
      <c r="AD2389" s="67">
        <f t="shared" si="1668"/>
        <v>30</v>
      </c>
      <c r="AE2389" s="11">
        <f t="shared" si="1669"/>
        <v>1.000281668</v>
      </c>
      <c r="AF2389" s="198">
        <f t="shared" si="1661"/>
        <v>0.18033667</v>
      </c>
      <c r="AG2389" s="198">
        <f t="shared" si="1662"/>
        <v>0.18707637999999999</v>
      </c>
      <c r="AH2389" s="198">
        <f t="shared" si="1663"/>
        <v>0</v>
      </c>
      <c r="AI2389" s="196" t="str">
        <f t="shared" si="1670"/>
        <v>A+J=</v>
      </c>
      <c r="AJ2389" s="72">
        <f t="shared" si="1671"/>
        <v>46684</v>
      </c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197">
        <f t="shared" si="1664"/>
        <v>46657</v>
      </c>
      <c r="B2390" s="198">
        <f t="shared" si="1639"/>
        <v>664.56915589274547</v>
      </c>
      <c r="C2390" s="198">
        <f t="shared" si="1640"/>
        <v>438.08440546999998</v>
      </c>
      <c r="D2390" s="198">
        <f t="shared" si="1641"/>
        <v>31.352561419999915</v>
      </c>
      <c r="E2390" s="198">
        <f t="shared" si="1642"/>
        <v>406.73184405000006</v>
      </c>
      <c r="F2390" s="199">
        <f t="shared" si="1643"/>
        <v>7205.03</v>
      </c>
      <c r="G2390" s="63">
        <f t="shared" si="1638"/>
        <v>7245.38</v>
      </c>
      <c r="H2390" s="200">
        <f t="shared" si="1644"/>
        <v>46593</v>
      </c>
      <c r="I2390" s="64">
        <f t="shared" si="1645"/>
        <v>46624</v>
      </c>
      <c r="J2390" s="201">
        <f t="shared" si="1646"/>
        <v>5.6002542668107669E-3</v>
      </c>
      <c r="K2390" s="195">
        <f t="shared" si="1667"/>
        <v>46684</v>
      </c>
      <c r="L2390" s="202">
        <f t="shared" si="1647"/>
        <v>46684</v>
      </c>
      <c r="M2390" s="228">
        <f t="shared" si="1672"/>
        <v>30</v>
      </c>
      <c r="N2390" s="67">
        <f t="shared" si="1673"/>
        <v>3</v>
      </c>
      <c r="O2390" s="198">
        <f t="shared" si="1648"/>
        <v>1.0005586099999999</v>
      </c>
      <c r="P2390" s="203">
        <f t="shared" si="1649"/>
        <v>1.0056002500000001</v>
      </c>
      <c r="Q2390" s="203">
        <f t="shared" si="1650"/>
        <v>1.5197297417882407</v>
      </c>
      <c r="R2390" s="198">
        <f t="shared" si="1651"/>
        <v>1.5205786699999999</v>
      </c>
      <c r="S2390" s="198">
        <f t="shared" si="1652"/>
        <v>1.4614661200000001</v>
      </c>
      <c r="T2390" s="198">
        <f t="shared" si="1653"/>
        <v>640.24551628999996</v>
      </c>
      <c r="U2390" s="198">
        <f t="shared" si="1654"/>
        <v>14.468144870549054</v>
      </c>
      <c r="V2390" s="198">
        <f t="shared" si="1655"/>
        <v>211.73592242219641</v>
      </c>
      <c r="W2390" s="198">
        <f t="shared" si="1656"/>
        <v>664.28847276274541</v>
      </c>
      <c r="X2390" s="204">
        <f t="shared" si="1657"/>
        <v>0</v>
      </c>
      <c r="Y2390" s="198">
        <f t="shared" si="1658"/>
        <v>0</v>
      </c>
      <c r="Z2390" s="205">
        <f t="shared" si="1659"/>
        <v>0</v>
      </c>
      <c r="AA2390" s="198">
        <f t="shared" si="1660"/>
        <v>0</v>
      </c>
      <c r="AB2390" s="205">
        <f t="shared" si="1665"/>
        <v>5.1999999999999998E-2</v>
      </c>
      <c r="AC2390" s="140">
        <f t="shared" si="1666"/>
        <v>3</v>
      </c>
      <c r="AD2390" s="67">
        <f t="shared" si="1668"/>
        <v>30</v>
      </c>
      <c r="AE2390" s="11">
        <f t="shared" si="1669"/>
        <v>1.000422532</v>
      </c>
      <c r="AF2390" s="198">
        <f t="shared" si="1661"/>
        <v>0.27052420999999999</v>
      </c>
      <c r="AG2390" s="198">
        <f t="shared" si="1662"/>
        <v>0.28068313</v>
      </c>
      <c r="AH2390" s="198">
        <f t="shared" si="1663"/>
        <v>0</v>
      </c>
      <c r="AI2390" s="196" t="str">
        <f t="shared" si="1670"/>
        <v>A+J=</v>
      </c>
      <c r="AJ2390" s="72">
        <f t="shared" si="1671"/>
        <v>46684</v>
      </c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197">
        <f t="shared" si="1664"/>
        <v>46658</v>
      </c>
      <c r="B2391" s="198">
        <f t="shared" si="1639"/>
        <v>664.77795350779604</v>
      </c>
      <c r="C2391" s="198">
        <f t="shared" si="1640"/>
        <v>438.08440546999998</v>
      </c>
      <c r="D2391" s="198">
        <f t="shared" si="1641"/>
        <v>31.352561419999915</v>
      </c>
      <c r="E2391" s="198">
        <f t="shared" si="1642"/>
        <v>406.73184405000006</v>
      </c>
      <c r="F2391" s="199">
        <f t="shared" si="1643"/>
        <v>7205.03</v>
      </c>
      <c r="G2391" s="63">
        <f t="shared" si="1638"/>
        <v>7245.38</v>
      </c>
      <c r="H2391" s="200">
        <f t="shared" si="1644"/>
        <v>46593</v>
      </c>
      <c r="I2391" s="64">
        <f t="shared" si="1645"/>
        <v>46624</v>
      </c>
      <c r="J2391" s="201">
        <f t="shared" si="1646"/>
        <v>5.6002542668107669E-3</v>
      </c>
      <c r="K2391" s="195">
        <f t="shared" si="1667"/>
        <v>46684</v>
      </c>
      <c r="L2391" s="202">
        <f t="shared" si="1647"/>
        <v>46684</v>
      </c>
      <c r="M2391" s="228">
        <f t="shared" si="1672"/>
        <v>30</v>
      </c>
      <c r="N2391" s="67">
        <f t="shared" si="1673"/>
        <v>4</v>
      </c>
      <c r="O2391" s="198">
        <f t="shared" si="1648"/>
        <v>1.00074489</v>
      </c>
      <c r="P2391" s="203">
        <f t="shared" si="1649"/>
        <v>1.0056002500000001</v>
      </c>
      <c r="Q2391" s="203">
        <f t="shared" si="1650"/>
        <v>1.5197297417882407</v>
      </c>
      <c r="R2391" s="198">
        <f t="shared" si="1651"/>
        <v>1.52086177</v>
      </c>
      <c r="S2391" s="198">
        <f t="shared" si="1652"/>
        <v>1.4614661200000001</v>
      </c>
      <c r="T2391" s="198">
        <f t="shared" si="1653"/>
        <v>640.24551628999996</v>
      </c>
      <c r="U2391" s="198">
        <f t="shared" si="1654"/>
        <v>14.468144870549054</v>
      </c>
      <c r="V2391" s="198">
        <f t="shared" si="1655"/>
        <v>211.85106820724701</v>
      </c>
      <c r="W2391" s="198">
        <f t="shared" si="1656"/>
        <v>664.40361854779599</v>
      </c>
      <c r="X2391" s="204">
        <f t="shared" si="1657"/>
        <v>0</v>
      </c>
      <c r="Y2391" s="198">
        <f t="shared" si="1658"/>
        <v>0</v>
      </c>
      <c r="Z2391" s="205">
        <f t="shared" si="1659"/>
        <v>0</v>
      </c>
      <c r="AA2391" s="198">
        <f t="shared" si="1660"/>
        <v>0</v>
      </c>
      <c r="AB2391" s="205">
        <f t="shared" si="1665"/>
        <v>5.1999999999999998E-2</v>
      </c>
      <c r="AC2391" s="140">
        <f t="shared" si="1666"/>
        <v>4</v>
      </c>
      <c r="AD2391" s="67">
        <f t="shared" si="1668"/>
        <v>30</v>
      </c>
      <c r="AE2391" s="11">
        <f t="shared" si="1669"/>
        <v>1.000563415</v>
      </c>
      <c r="AF2391" s="198">
        <f t="shared" si="1661"/>
        <v>0.36072391999999998</v>
      </c>
      <c r="AG2391" s="198">
        <f t="shared" si="1662"/>
        <v>0.37433495999999999</v>
      </c>
      <c r="AH2391" s="198">
        <f t="shared" si="1663"/>
        <v>0</v>
      </c>
      <c r="AI2391" s="196" t="str">
        <f t="shared" si="1670"/>
        <v>A+J=</v>
      </c>
      <c r="AJ2391" s="72">
        <f t="shared" si="1671"/>
        <v>46684</v>
      </c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197">
        <f t="shared" si="1664"/>
        <v>46659</v>
      </c>
      <c r="B2392" s="198">
        <f t="shared" si="1639"/>
        <v>664.98681380212042</v>
      </c>
      <c r="C2392" s="198">
        <f t="shared" si="1640"/>
        <v>438.08440546999998</v>
      </c>
      <c r="D2392" s="198">
        <f t="shared" si="1641"/>
        <v>31.352561419999915</v>
      </c>
      <c r="E2392" s="198">
        <f t="shared" si="1642"/>
        <v>406.73184405000006</v>
      </c>
      <c r="F2392" s="199">
        <f t="shared" si="1643"/>
        <v>7205.03</v>
      </c>
      <c r="G2392" s="63">
        <f t="shared" si="1638"/>
        <v>7245.38</v>
      </c>
      <c r="H2392" s="200">
        <f t="shared" si="1644"/>
        <v>46593</v>
      </c>
      <c r="I2392" s="64">
        <f t="shared" si="1645"/>
        <v>46624</v>
      </c>
      <c r="J2392" s="201">
        <f t="shared" si="1646"/>
        <v>5.6002542668107669E-3</v>
      </c>
      <c r="K2392" s="195">
        <f t="shared" si="1667"/>
        <v>46684</v>
      </c>
      <c r="L2392" s="202">
        <f t="shared" si="1647"/>
        <v>46684</v>
      </c>
      <c r="M2392" s="228">
        <f t="shared" si="1672"/>
        <v>30</v>
      </c>
      <c r="N2392" s="67">
        <f t="shared" si="1673"/>
        <v>5</v>
      </c>
      <c r="O2392" s="198">
        <f t="shared" si="1648"/>
        <v>1.0009311999999999</v>
      </c>
      <c r="P2392" s="203">
        <f t="shared" si="1649"/>
        <v>1.0056002500000001</v>
      </c>
      <c r="Q2392" s="203">
        <f t="shared" si="1650"/>
        <v>1.5197297417882407</v>
      </c>
      <c r="R2392" s="198">
        <f t="shared" si="1651"/>
        <v>1.5211449100000001</v>
      </c>
      <c r="S2392" s="198">
        <f t="shared" si="1652"/>
        <v>1.4614661200000001</v>
      </c>
      <c r="T2392" s="198">
        <f t="shared" si="1653"/>
        <v>640.24551628999996</v>
      </c>
      <c r="U2392" s="198">
        <f t="shared" si="1654"/>
        <v>14.468144870549054</v>
      </c>
      <c r="V2392" s="198">
        <f t="shared" si="1655"/>
        <v>211.96623026157135</v>
      </c>
      <c r="W2392" s="198">
        <f t="shared" si="1656"/>
        <v>664.51878060212039</v>
      </c>
      <c r="X2392" s="204">
        <f t="shared" si="1657"/>
        <v>0</v>
      </c>
      <c r="Y2392" s="198">
        <f t="shared" si="1658"/>
        <v>0</v>
      </c>
      <c r="Z2392" s="205">
        <f t="shared" si="1659"/>
        <v>0</v>
      </c>
      <c r="AA2392" s="198">
        <f t="shared" si="1660"/>
        <v>0</v>
      </c>
      <c r="AB2392" s="205">
        <f t="shared" si="1665"/>
        <v>5.1999999999999998E-2</v>
      </c>
      <c r="AC2392" s="140">
        <f t="shared" si="1666"/>
        <v>5</v>
      </c>
      <c r="AD2392" s="67">
        <f t="shared" si="1668"/>
        <v>30</v>
      </c>
      <c r="AE2392" s="11">
        <f t="shared" si="1669"/>
        <v>1.000704319</v>
      </c>
      <c r="AF2392" s="198">
        <f t="shared" si="1661"/>
        <v>0.45093707999999999</v>
      </c>
      <c r="AG2392" s="198">
        <f t="shared" si="1662"/>
        <v>0.46803319999999998</v>
      </c>
      <c r="AH2392" s="198">
        <f t="shared" si="1663"/>
        <v>0</v>
      </c>
      <c r="AI2392" s="196" t="str">
        <f t="shared" si="1670"/>
        <v>A+J=</v>
      </c>
      <c r="AJ2392" s="72">
        <f t="shared" si="1671"/>
        <v>46684</v>
      </c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197">
        <f t="shared" si="1664"/>
        <v>46660</v>
      </c>
      <c r="B2393" s="198">
        <f t="shared" si="1639"/>
        <v>665.19574360035529</v>
      </c>
      <c r="C2393" s="198">
        <f t="shared" si="1640"/>
        <v>438.08440546999998</v>
      </c>
      <c r="D2393" s="198">
        <f t="shared" si="1641"/>
        <v>31.352561419999915</v>
      </c>
      <c r="E2393" s="198">
        <f t="shared" si="1642"/>
        <v>406.73184405000006</v>
      </c>
      <c r="F2393" s="199">
        <f t="shared" si="1643"/>
        <v>7205.03</v>
      </c>
      <c r="G2393" s="63">
        <f t="shared" si="1638"/>
        <v>7245.38</v>
      </c>
      <c r="H2393" s="200">
        <f t="shared" si="1644"/>
        <v>46593</v>
      </c>
      <c r="I2393" s="64">
        <f t="shared" si="1645"/>
        <v>46624</v>
      </c>
      <c r="J2393" s="201">
        <f t="shared" si="1646"/>
        <v>5.6002542668107669E-3</v>
      </c>
      <c r="K2393" s="195">
        <f t="shared" si="1667"/>
        <v>46684</v>
      </c>
      <c r="L2393" s="202">
        <f t="shared" si="1647"/>
        <v>46684</v>
      </c>
      <c r="M2393" s="228">
        <f t="shared" si="1672"/>
        <v>30</v>
      </c>
      <c r="N2393" s="67">
        <f t="shared" si="1673"/>
        <v>6</v>
      </c>
      <c r="O2393" s="198">
        <f t="shared" si="1648"/>
        <v>1.00111755</v>
      </c>
      <c r="P2393" s="203">
        <f t="shared" si="1649"/>
        <v>1.0056002500000001</v>
      </c>
      <c r="Q2393" s="203">
        <f t="shared" si="1650"/>
        <v>1.5197297417882407</v>
      </c>
      <c r="R2393" s="198">
        <f t="shared" si="1651"/>
        <v>1.52142811</v>
      </c>
      <c r="S2393" s="198">
        <f t="shared" si="1652"/>
        <v>1.4614661200000001</v>
      </c>
      <c r="T2393" s="198">
        <f t="shared" si="1653"/>
        <v>640.24551628999996</v>
      </c>
      <c r="U2393" s="198">
        <f t="shared" si="1654"/>
        <v>14.468144870549054</v>
      </c>
      <c r="V2393" s="198">
        <f t="shared" si="1655"/>
        <v>212.08141671980627</v>
      </c>
      <c r="W2393" s="198">
        <f t="shared" si="1656"/>
        <v>664.6339670603553</v>
      </c>
      <c r="X2393" s="204">
        <f t="shared" si="1657"/>
        <v>0</v>
      </c>
      <c r="Y2393" s="198">
        <f t="shared" si="1658"/>
        <v>0</v>
      </c>
      <c r="Z2393" s="205">
        <f t="shared" si="1659"/>
        <v>0</v>
      </c>
      <c r="AA2393" s="198">
        <f t="shared" si="1660"/>
        <v>0</v>
      </c>
      <c r="AB2393" s="205">
        <f t="shared" si="1665"/>
        <v>5.1999999999999998E-2</v>
      </c>
      <c r="AC2393" s="140">
        <f t="shared" si="1666"/>
        <v>6</v>
      </c>
      <c r="AD2393" s="67">
        <f t="shared" si="1668"/>
        <v>30</v>
      </c>
      <c r="AE2393" s="11">
        <f t="shared" si="1669"/>
        <v>1.000845242</v>
      </c>
      <c r="AF2393" s="198">
        <f t="shared" si="1661"/>
        <v>0.54116240000000004</v>
      </c>
      <c r="AG2393" s="198">
        <f t="shared" si="1662"/>
        <v>0.56177653999999999</v>
      </c>
      <c r="AH2393" s="198">
        <f t="shared" si="1663"/>
        <v>0</v>
      </c>
      <c r="AI2393" s="196" t="str">
        <f t="shared" si="1670"/>
        <v>A+J=</v>
      </c>
      <c r="AJ2393" s="72">
        <f t="shared" si="1671"/>
        <v>46684</v>
      </c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197">
        <f t="shared" si="1664"/>
        <v>46661</v>
      </c>
      <c r="B2394" s="198">
        <f t="shared" si="1639"/>
        <v>665.40473137054551</v>
      </c>
      <c r="C2394" s="198">
        <f t="shared" si="1640"/>
        <v>438.08440546999998</v>
      </c>
      <c r="D2394" s="198">
        <f t="shared" si="1641"/>
        <v>31.352561419999915</v>
      </c>
      <c r="E2394" s="198">
        <f t="shared" si="1642"/>
        <v>406.73184405000006</v>
      </c>
      <c r="F2394" s="199">
        <f t="shared" si="1643"/>
        <v>7205.03</v>
      </c>
      <c r="G2394" s="63">
        <f t="shared" si="1638"/>
        <v>7245.38</v>
      </c>
      <c r="H2394" s="200">
        <f t="shared" si="1644"/>
        <v>46593</v>
      </c>
      <c r="I2394" s="64">
        <f t="shared" si="1645"/>
        <v>46624</v>
      </c>
      <c r="J2394" s="201">
        <f t="shared" si="1646"/>
        <v>5.6002542668107669E-3</v>
      </c>
      <c r="K2394" s="195">
        <f t="shared" si="1667"/>
        <v>46684</v>
      </c>
      <c r="L2394" s="202">
        <f t="shared" si="1647"/>
        <v>46684</v>
      </c>
      <c r="M2394" s="228">
        <f t="shared" si="1672"/>
        <v>30</v>
      </c>
      <c r="N2394" s="67">
        <f t="shared" si="1673"/>
        <v>7</v>
      </c>
      <c r="O2394" s="198">
        <f t="shared" si="1648"/>
        <v>1.00130392</v>
      </c>
      <c r="P2394" s="203">
        <f t="shared" si="1649"/>
        <v>1.0056002500000001</v>
      </c>
      <c r="Q2394" s="203">
        <f t="shared" si="1650"/>
        <v>1.5197297417882407</v>
      </c>
      <c r="R2394" s="198">
        <f t="shared" si="1651"/>
        <v>1.52171134</v>
      </c>
      <c r="S2394" s="198">
        <f t="shared" si="1652"/>
        <v>1.4614661200000001</v>
      </c>
      <c r="T2394" s="198">
        <f t="shared" si="1653"/>
        <v>640.24551628999996</v>
      </c>
      <c r="U2394" s="198">
        <f t="shared" si="1654"/>
        <v>14.468144870549054</v>
      </c>
      <c r="V2394" s="198">
        <f t="shared" si="1655"/>
        <v>212.19661537999656</v>
      </c>
      <c r="W2394" s="198">
        <f t="shared" si="1656"/>
        <v>664.74916572054553</v>
      </c>
      <c r="X2394" s="204">
        <f t="shared" si="1657"/>
        <v>0</v>
      </c>
      <c r="Y2394" s="198">
        <f t="shared" si="1658"/>
        <v>0</v>
      </c>
      <c r="Z2394" s="205">
        <f t="shared" si="1659"/>
        <v>0</v>
      </c>
      <c r="AA2394" s="198">
        <f t="shared" si="1660"/>
        <v>0</v>
      </c>
      <c r="AB2394" s="205">
        <f t="shared" si="1665"/>
        <v>5.1999999999999998E-2</v>
      </c>
      <c r="AC2394" s="140">
        <f t="shared" si="1666"/>
        <v>7</v>
      </c>
      <c r="AD2394" s="67">
        <f t="shared" si="1668"/>
        <v>30</v>
      </c>
      <c r="AE2394" s="11">
        <f t="shared" si="1669"/>
        <v>1.0009861849999999</v>
      </c>
      <c r="AF2394" s="198">
        <f t="shared" si="1661"/>
        <v>0.63140052000000002</v>
      </c>
      <c r="AG2394" s="198">
        <f t="shared" si="1662"/>
        <v>0.65556565</v>
      </c>
      <c r="AH2394" s="198">
        <f t="shared" si="1663"/>
        <v>0</v>
      </c>
      <c r="AI2394" s="196" t="str">
        <f t="shared" si="1670"/>
        <v>A+J=</v>
      </c>
      <c r="AJ2394" s="72">
        <f t="shared" si="1671"/>
        <v>46684</v>
      </c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197">
        <f t="shared" si="1664"/>
        <v>46662</v>
      </c>
      <c r="B2395" s="198">
        <f t="shared" si="1639"/>
        <v>665.61379748928334</v>
      </c>
      <c r="C2395" s="198">
        <f t="shared" si="1640"/>
        <v>438.08440546999998</v>
      </c>
      <c r="D2395" s="198">
        <f t="shared" si="1641"/>
        <v>31.352561419999915</v>
      </c>
      <c r="E2395" s="198">
        <f t="shared" si="1642"/>
        <v>406.73184405000006</v>
      </c>
      <c r="F2395" s="199">
        <f t="shared" si="1643"/>
        <v>7205.03</v>
      </c>
      <c r="G2395" s="63">
        <f t="shared" si="1638"/>
        <v>7245.38</v>
      </c>
      <c r="H2395" s="200">
        <f t="shared" si="1644"/>
        <v>46593</v>
      </c>
      <c r="I2395" s="64">
        <f t="shared" si="1645"/>
        <v>46624</v>
      </c>
      <c r="J2395" s="201">
        <f t="shared" si="1646"/>
        <v>5.6002542668107669E-3</v>
      </c>
      <c r="K2395" s="195">
        <f t="shared" si="1667"/>
        <v>46684</v>
      </c>
      <c r="L2395" s="202">
        <f t="shared" si="1647"/>
        <v>46684</v>
      </c>
      <c r="M2395" s="228">
        <f t="shared" si="1672"/>
        <v>30</v>
      </c>
      <c r="N2395" s="67">
        <f t="shared" si="1673"/>
        <v>8</v>
      </c>
      <c r="O2395" s="198">
        <f t="shared" si="1648"/>
        <v>1.0014903399999999</v>
      </c>
      <c r="P2395" s="203">
        <f t="shared" si="1649"/>
        <v>1.0056002500000001</v>
      </c>
      <c r="Q2395" s="203">
        <f t="shared" si="1650"/>
        <v>1.5197297417882407</v>
      </c>
      <c r="R2395" s="198">
        <f t="shared" si="1651"/>
        <v>1.5219946499999999</v>
      </c>
      <c r="S2395" s="198">
        <f t="shared" si="1652"/>
        <v>1.4614661200000001</v>
      </c>
      <c r="T2395" s="198">
        <f t="shared" si="1653"/>
        <v>640.24551628999996</v>
      </c>
      <c r="U2395" s="198">
        <f t="shared" si="1654"/>
        <v>14.468144870549054</v>
      </c>
      <c r="V2395" s="198">
        <f t="shared" si="1655"/>
        <v>212.31184657873433</v>
      </c>
      <c r="W2395" s="198">
        <f t="shared" si="1656"/>
        <v>664.86439691928331</v>
      </c>
      <c r="X2395" s="204">
        <f t="shared" si="1657"/>
        <v>0</v>
      </c>
      <c r="Y2395" s="198">
        <f t="shared" si="1658"/>
        <v>0</v>
      </c>
      <c r="Z2395" s="205">
        <f t="shared" si="1659"/>
        <v>0</v>
      </c>
      <c r="AA2395" s="198">
        <f t="shared" si="1660"/>
        <v>0</v>
      </c>
      <c r="AB2395" s="205">
        <f t="shared" si="1665"/>
        <v>5.1999999999999998E-2</v>
      </c>
      <c r="AC2395" s="140">
        <f t="shared" si="1666"/>
        <v>8</v>
      </c>
      <c r="AD2395" s="67">
        <f t="shared" si="1668"/>
        <v>30</v>
      </c>
      <c r="AE2395" s="11">
        <f t="shared" si="1669"/>
        <v>1.0011271479999999</v>
      </c>
      <c r="AF2395" s="198">
        <f t="shared" si="1661"/>
        <v>0.72165144999999997</v>
      </c>
      <c r="AG2395" s="198">
        <f t="shared" si="1662"/>
        <v>0.74940057000000004</v>
      </c>
      <c r="AH2395" s="198">
        <f t="shared" si="1663"/>
        <v>0</v>
      </c>
      <c r="AI2395" s="196" t="str">
        <f t="shared" si="1670"/>
        <v>A+J=</v>
      </c>
      <c r="AJ2395" s="72">
        <f t="shared" si="1671"/>
        <v>46684</v>
      </c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197">
        <f t="shared" si="1664"/>
        <v>46663</v>
      </c>
      <c r="B2396" s="198">
        <f t="shared" si="1639"/>
        <v>665.82292568729486</v>
      </c>
      <c r="C2396" s="198">
        <f t="shared" si="1640"/>
        <v>438.08440546999998</v>
      </c>
      <c r="D2396" s="198">
        <f t="shared" si="1641"/>
        <v>31.352561419999915</v>
      </c>
      <c r="E2396" s="198">
        <f t="shared" si="1642"/>
        <v>406.73184405000006</v>
      </c>
      <c r="F2396" s="199">
        <f t="shared" si="1643"/>
        <v>7205.03</v>
      </c>
      <c r="G2396" s="63">
        <f t="shared" si="1638"/>
        <v>7245.38</v>
      </c>
      <c r="H2396" s="200">
        <f t="shared" si="1644"/>
        <v>46593</v>
      </c>
      <c r="I2396" s="64">
        <f t="shared" si="1645"/>
        <v>46624</v>
      </c>
      <c r="J2396" s="201">
        <f t="shared" si="1646"/>
        <v>5.6002542668107669E-3</v>
      </c>
      <c r="K2396" s="195">
        <f t="shared" si="1667"/>
        <v>46684</v>
      </c>
      <c r="L2396" s="202">
        <f t="shared" si="1647"/>
        <v>46684</v>
      </c>
      <c r="M2396" s="228">
        <f t="shared" si="1672"/>
        <v>30</v>
      </c>
      <c r="N2396" s="67">
        <f t="shared" si="1673"/>
        <v>9</v>
      </c>
      <c r="O2396" s="198">
        <f t="shared" si="1648"/>
        <v>1.0016767900000001</v>
      </c>
      <c r="P2396" s="203">
        <f t="shared" si="1649"/>
        <v>1.0056002500000001</v>
      </c>
      <c r="Q2396" s="203">
        <f t="shared" si="1650"/>
        <v>1.5197297417882407</v>
      </c>
      <c r="R2396" s="198">
        <f t="shared" si="1651"/>
        <v>1.522278</v>
      </c>
      <c r="S2396" s="198">
        <f t="shared" si="1652"/>
        <v>1.4614661200000001</v>
      </c>
      <c r="T2396" s="198">
        <f t="shared" si="1653"/>
        <v>640.24551628999996</v>
      </c>
      <c r="U2396" s="198">
        <f t="shared" si="1654"/>
        <v>14.468144870549054</v>
      </c>
      <c r="V2396" s="198">
        <f t="shared" si="1655"/>
        <v>212.42709404674594</v>
      </c>
      <c r="W2396" s="198">
        <f t="shared" si="1656"/>
        <v>664.97964438729491</v>
      </c>
      <c r="X2396" s="204">
        <f t="shared" si="1657"/>
        <v>0</v>
      </c>
      <c r="Y2396" s="198">
        <f t="shared" si="1658"/>
        <v>0</v>
      </c>
      <c r="Z2396" s="205">
        <f t="shared" si="1659"/>
        <v>0</v>
      </c>
      <c r="AA2396" s="198">
        <f t="shared" si="1660"/>
        <v>0</v>
      </c>
      <c r="AB2396" s="205">
        <f t="shared" si="1665"/>
        <v>5.1999999999999998E-2</v>
      </c>
      <c r="AC2396" s="140">
        <f t="shared" si="1666"/>
        <v>9</v>
      </c>
      <c r="AD2396" s="67">
        <f t="shared" si="1668"/>
        <v>30</v>
      </c>
      <c r="AE2396" s="11">
        <f t="shared" si="1669"/>
        <v>1.001268131</v>
      </c>
      <c r="AF2396" s="198">
        <f t="shared" si="1661"/>
        <v>0.81191517999999996</v>
      </c>
      <c r="AG2396" s="198">
        <f t="shared" si="1662"/>
        <v>0.84328130000000001</v>
      </c>
      <c r="AH2396" s="198">
        <f t="shared" si="1663"/>
        <v>0</v>
      </c>
      <c r="AI2396" s="196" t="str">
        <f t="shared" si="1670"/>
        <v>A+J=</v>
      </c>
      <c r="AJ2396" s="72">
        <f t="shared" si="1671"/>
        <v>46684</v>
      </c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197">
        <f t="shared" si="1664"/>
        <v>46664</v>
      </c>
      <c r="B2397" s="198">
        <f t="shared" si="1639"/>
        <v>666.03212004189879</v>
      </c>
      <c r="C2397" s="198">
        <f t="shared" si="1640"/>
        <v>438.08440546999998</v>
      </c>
      <c r="D2397" s="198">
        <f t="shared" si="1641"/>
        <v>31.352561419999915</v>
      </c>
      <c r="E2397" s="198">
        <f t="shared" si="1642"/>
        <v>406.73184405000006</v>
      </c>
      <c r="F2397" s="199">
        <f t="shared" si="1643"/>
        <v>7205.03</v>
      </c>
      <c r="G2397" s="63">
        <f t="shared" si="1638"/>
        <v>7245.38</v>
      </c>
      <c r="H2397" s="200">
        <f t="shared" si="1644"/>
        <v>46593</v>
      </c>
      <c r="I2397" s="64">
        <f t="shared" si="1645"/>
        <v>46624</v>
      </c>
      <c r="J2397" s="201">
        <f t="shared" si="1646"/>
        <v>5.6002542668107669E-3</v>
      </c>
      <c r="K2397" s="195">
        <f t="shared" si="1667"/>
        <v>46684</v>
      </c>
      <c r="L2397" s="202">
        <f t="shared" si="1647"/>
        <v>46684</v>
      </c>
      <c r="M2397" s="228">
        <f t="shared" si="1672"/>
        <v>30</v>
      </c>
      <c r="N2397" s="67">
        <f t="shared" si="1673"/>
        <v>10</v>
      </c>
      <c r="O2397" s="198">
        <f t="shared" si="1648"/>
        <v>1.0018632700000001</v>
      </c>
      <c r="P2397" s="203">
        <f t="shared" si="1649"/>
        <v>1.0056002500000001</v>
      </c>
      <c r="Q2397" s="203">
        <f t="shared" si="1650"/>
        <v>1.5197297417882407</v>
      </c>
      <c r="R2397" s="198">
        <f t="shared" si="1651"/>
        <v>1.5225614000000001</v>
      </c>
      <c r="S2397" s="198">
        <f t="shared" si="1652"/>
        <v>1.4614661200000001</v>
      </c>
      <c r="T2397" s="198">
        <f t="shared" si="1653"/>
        <v>640.24551628999996</v>
      </c>
      <c r="U2397" s="198">
        <f t="shared" si="1654"/>
        <v>14.468144870549054</v>
      </c>
      <c r="V2397" s="198">
        <f t="shared" si="1655"/>
        <v>212.54236185134974</v>
      </c>
      <c r="W2397" s="198">
        <f t="shared" si="1656"/>
        <v>665.09491219189874</v>
      </c>
      <c r="X2397" s="204">
        <f t="shared" si="1657"/>
        <v>0</v>
      </c>
      <c r="Y2397" s="198">
        <f t="shared" si="1658"/>
        <v>0</v>
      </c>
      <c r="Z2397" s="205">
        <f t="shared" si="1659"/>
        <v>0</v>
      </c>
      <c r="AA2397" s="198">
        <f t="shared" si="1660"/>
        <v>0</v>
      </c>
      <c r="AB2397" s="205">
        <f t="shared" si="1665"/>
        <v>5.1999999999999998E-2</v>
      </c>
      <c r="AC2397" s="140">
        <f t="shared" si="1666"/>
        <v>10</v>
      </c>
      <c r="AD2397" s="67">
        <f t="shared" si="1668"/>
        <v>30</v>
      </c>
      <c r="AE2397" s="11">
        <f t="shared" si="1669"/>
        <v>1.001409134</v>
      </c>
      <c r="AF2397" s="198">
        <f t="shared" si="1661"/>
        <v>0.90219172000000003</v>
      </c>
      <c r="AG2397" s="198">
        <f t="shared" si="1662"/>
        <v>0.93720784999999995</v>
      </c>
      <c r="AH2397" s="198">
        <f t="shared" si="1663"/>
        <v>0</v>
      </c>
      <c r="AI2397" s="196" t="str">
        <f t="shared" si="1670"/>
        <v>A+J=</v>
      </c>
      <c r="AJ2397" s="72">
        <f t="shared" si="1671"/>
        <v>46684</v>
      </c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197">
        <f t="shared" si="1664"/>
        <v>46665</v>
      </c>
      <c r="B2398" s="198">
        <f t="shared" si="1639"/>
        <v>666.24138465041324</v>
      </c>
      <c r="C2398" s="198">
        <f t="shared" si="1640"/>
        <v>438.08440546999998</v>
      </c>
      <c r="D2398" s="198">
        <f t="shared" si="1641"/>
        <v>31.352561419999915</v>
      </c>
      <c r="E2398" s="198">
        <f t="shared" si="1642"/>
        <v>406.73184405000006</v>
      </c>
      <c r="F2398" s="199">
        <f t="shared" si="1643"/>
        <v>7205.03</v>
      </c>
      <c r="G2398" s="63">
        <f t="shared" si="1638"/>
        <v>7245.38</v>
      </c>
      <c r="H2398" s="200">
        <f t="shared" si="1644"/>
        <v>46593</v>
      </c>
      <c r="I2398" s="64">
        <f t="shared" si="1645"/>
        <v>46624</v>
      </c>
      <c r="J2398" s="201">
        <f t="shared" si="1646"/>
        <v>5.6002542668107669E-3</v>
      </c>
      <c r="K2398" s="195">
        <f t="shared" si="1667"/>
        <v>46684</v>
      </c>
      <c r="L2398" s="202">
        <f t="shared" si="1647"/>
        <v>46684</v>
      </c>
      <c r="M2398" s="228">
        <f t="shared" si="1672"/>
        <v>30</v>
      </c>
      <c r="N2398" s="67">
        <f t="shared" si="1673"/>
        <v>11</v>
      </c>
      <c r="O2398" s="198">
        <f t="shared" si="1648"/>
        <v>1.0020497900000001</v>
      </c>
      <c r="P2398" s="203">
        <f t="shared" si="1649"/>
        <v>1.0056002500000001</v>
      </c>
      <c r="Q2398" s="203">
        <f t="shared" si="1650"/>
        <v>1.5197297417882407</v>
      </c>
      <c r="R2398" s="198">
        <f t="shared" si="1651"/>
        <v>1.52284486</v>
      </c>
      <c r="S2398" s="198">
        <f t="shared" si="1652"/>
        <v>1.4614661200000001</v>
      </c>
      <c r="T2398" s="198">
        <f t="shared" si="1653"/>
        <v>640.24551628999996</v>
      </c>
      <c r="U2398" s="198">
        <f t="shared" si="1654"/>
        <v>14.468144870549054</v>
      </c>
      <c r="V2398" s="198">
        <f t="shared" si="1655"/>
        <v>212.65765405986411</v>
      </c>
      <c r="W2398" s="198">
        <f t="shared" si="1656"/>
        <v>665.2102044004132</v>
      </c>
      <c r="X2398" s="204">
        <f t="shared" si="1657"/>
        <v>0</v>
      </c>
      <c r="Y2398" s="198">
        <f t="shared" si="1658"/>
        <v>0</v>
      </c>
      <c r="Z2398" s="205">
        <f t="shared" si="1659"/>
        <v>0</v>
      </c>
      <c r="AA2398" s="198">
        <f t="shared" si="1660"/>
        <v>0</v>
      </c>
      <c r="AB2398" s="205">
        <f t="shared" si="1665"/>
        <v>5.1999999999999998E-2</v>
      </c>
      <c r="AC2398" s="140">
        <f t="shared" si="1666"/>
        <v>11</v>
      </c>
      <c r="AD2398" s="67">
        <f t="shared" si="1668"/>
        <v>30</v>
      </c>
      <c r="AE2398" s="11">
        <f t="shared" si="1669"/>
        <v>1.0015501570000001</v>
      </c>
      <c r="AF2398" s="198">
        <f t="shared" si="1661"/>
        <v>0.99248106000000003</v>
      </c>
      <c r="AG2398" s="198">
        <f t="shared" si="1662"/>
        <v>1.03118025</v>
      </c>
      <c r="AH2398" s="198">
        <f t="shared" si="1663"/>
        <v>0</v>
      </c>
      <c r="AI2398" s="196" t="str">
        <f t="shared" si="1670"/>
        <v>A+J=</v>
      </c>
      <c r="AJ2398" s="72">
        <f t="shared" si="1671"/>
        <v>46684</v>
      </c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197">
        <f t="shared" si="1664"/>
        <v>46666</v>
      </c>
      <c r="B2399" s="198">
        <f t="shared" si="1639"/>
        <v>666.45071478551984</v>
      </c>
      <c r="C2399" s="198">
        <f t="shared" si="1640"/>
        <v>438.08440546999998</v>
      </c>
      <c r="D2399" s="198">
        <f t="shared" si="1641"/>
        <v>31.352561419999915</v>
      </c>
      <c r="E2399" s="198">
        <f t="shared" si="1642"/>
        <v>406.73184405000006</v>
      </c>
      <c r="F2399" s="199">
        <f t="shared" si="1643"/>
        <v>7205.03</v>
      </c>
      <c r="G2399" s="63">
        <f t="shared" si="1638"/>
        <v>7245.38</v>
      </c>
      <c r="H2399" s="200">
        <f t="shared" si="1644"/>
        <v>46593</v>
      </c>
      <c r="I2399" s="64">
        <f t="shared" si="1645"/>
        <v>46624</v>
      </c>
      <c r="J2399" s="201">
        <f t="shared" si="1646"/>
        <v>5.6002542668107669E-3</v>
      </c>
      <c r="K2399" s="195">
        <f t="shared" si="1667"/>
        <v>46684</v>
      </c>
      <c r="L2399" s="202">
        <f t="shared" si="1647"/>
        <v>46684</v>
      </c>
      <c r="M2399" s="228">
        <f t="shared" si="1672"/>
        <v>30</v>
      </c>
      <c r="N2399" s="67">
        <f t="shared" si="1673"/>
        <v>12</v>
      </c>
      <c r="O2399" s="198">
        <f t="shared" si="1648"/>
        <v>1.0022363400000001</v>
      </c>
      <c r="P2399" s="203">
        <f t="shared" si="1649"/>
        <v>1.0056002500000001</v>
      </c>
      <c r="Q2399" s="203">
        <f t="shared" si="1650"/>
        <v>1.5197297417882407</v>
      </c>
      <c r="R2399" s="198">
        <f t="shared" si="1651"/>
        <v>1.52312837</v>
      </c>
      <c r="S2399" s="198">
        <f t="shared" si="1652"/>
        <v>1.4614661200000001</v>
      </c>
      <c r="T2399" s="198">
        <f t="shared" si="1653"/>
        <v>640.24551628999996</v>
      </c>
      <c r="U2399" s="198">
        <f t="shared" si="1654"/>
        <v>14.468144870549054</v>
      </c>
      <c r="V2399" s="198">
        <f t="shared" si="1655"/>
        <v>212.77296660497075</v>
      </c>
      <c r="W2399" s="198">
        <f t="shared" si="1656"/>
        <v>665.32551694551978</v>
      </c>
      <c r="X2399" s="204">
        <f t="shared" si="1657"/>
        <v>0</v>
      </c>
      <c r="Y2399" s="198">
        <f t="shared" si="1658"/>
        <v>0</v>
      </c>
      <c r="Z2399" s="205">
        <f t="shared" si="1659"/>
        <v>0</v>
      </c>
      <c r="AA2399" s="198">
        <f t="shared" si="1660"/>
        <v>0</v>
      </c>
      <c r="AB2399" s="205">
        <f t="shared" si="1665"/>
        <v>5.1999999999999998E-2</v>
      </c>
      <c r="AC2399" s="140">
        <f t="shared" si="1666"/>
        <v>12</v>
      </c>
      <c r="AD2399" s="67">
        <f t="shared" si="1668"/>
        <v>30</v>
      </c>
      <c r="AE2399" s="11">
        <f t="shared" si="1669"/>
        <v>1.0016911989999999</v>
      </c>
      <c r="AF2399" s="198">
        <f t="shared" si="1661"/>
        <v>1.08278257</v>
      </c>
      <c r="AG2399" s="198">
        <f t="shared" si="1662"/>
        <v>1.12519784</v>
      </c>
      <c r="AH2399" s="198">
        <f t="shared" si="1663"/>
        <v>0</v>
      </c>
      <c r="AI2399" s="196" t="str">
        <f t="shared" si="1670"/>
        <v>A+J=</v>
      </c>
      <c r="AJ2399" s="72">
        <f t="shared" si="1671"/>
        <v>46684</v>
      </c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197">
        <f t="shared" si="1664"/>
        <v>46667</v>
      </c>
      <c r="B2400" s="198">
        <f t="shared" si="1639"/>
        <v>666.66011521453697</v>
      </c>
      <c r="C2400" s="198">
        <f t="shared" si="1640"/>
        <v>438.08440546999998</v>
      </c>
      <c r="D2400" s="198">
        <f t="shared" si="1641"/>
        <v>31.352561419999915</v>
      </c>
      <c r="E2400" s="198">
        <f t="shared" si="1642"/>
        <v>406.73184405000006</v>
      </c>
      <c r="F2400" s="199">
        <f t="shared" si="1643"/>
        <v>7205.03</v>
      </c>
      <c r="G2400" s="63">
        <f t="shared" si="1638"/>
        <v>7245.38</v>
      </c>
      <c r="H2400" s="200">
        <f t="shared" si="1644"/>
        <v>46593</v>
      </c>
      <c r="I2400" s="64">
        <f t="shared" si="1645"/>
        <v>46624</v>
      </c>
      <c r="J2400" s="201">
        <f t="shared" si="1646"/>
        <v>5.6002542668107669E-3</v>
      </c>
      <c r="K2400" s="195">
        <f t="shared" si="1667"/>
        <v>46684</v>
      </c>
      <c r="L2400" s="202">
        <f t="shared" si="1647"/>
        <v>46684</v>
      </c>
      <c r="M2400" s="228">
        <f t="shared" si="1672"/>
        <v>30</v>
      </c>
      <c r="N2400" s="67">
        <f t="shared" si="1673"/>
        <v>13</v>
      </c>
      <c r="O2400" s="198">
        <f t="shared" si="1648"/>
        <v>1.00242293</v>
      </c>
      <c r="P2400" s="203">
        <f t="shared" si="1649"/>
        <v>1.0056002500000001</v>
      </c>
      <c r="Q2400" s="203">
        <f t="shared" si="1650"/>
        <v>1.5197297417882407</v>
      </c>
      <c r="R2400" s="198">
        <f t="shared" si="1651"/>
        <v>1.5234119399999999</v>
      </c>
      <c r="S2400" s="198">
        <f t="shared" si="1652"/>
        <v>1.4614661200000001</v>
      </c>
      <c r="T2400" s="198">
        <f t="shared" si="1653"/>
        <v>640.24551628999996</v>
      </c>
      <c r="U2400" s="198">
        <f t="shared" si="1654"/>
        <v>14.468144870549054</v>
      </c>
      <c r="V2400" s="198">
        <f t="shared" si="1655"/>
        <v>212.88830355398795</v>
      </c>
      <c r="W2400" s="198">
        <f t="shared" si="1656"/>
        <v>665.44085389453699</v>
      </c>
      <c r="X2400" s="204">
        <f t="shared" si="1657"/>
        <v>0</v>
      </c>
      <c r="Y2400" s="198">
        <f t="shared" si="1658"/>
        <v>0</v>
      </c>
      <c r="Z2400" s="205">
        <f t="shared" si="1659"/>
        <v>0</v>
      </c>
      <c r="AA2400" s="198">
        <f t="shared" si="1660"/>
        <v>0</v>
      </c>
      <c r="AB2400" s="205">
        <f t="shared" si="1665"/>
        <v>5.1999999999999998E-2</v>
      </c>
      <c r="AC2400" s="140">
        <f t="shared" si="1666"/>
        <v>13</v>
      </c>
      <c r="AD2400" s="67">
        <f t="shared" si="1668"/>
        <v>30</v>
      </c>
      <c r="AE2400" s="11">
        <f t="shared" si="1669"/>
        <v>1.0018322609999999</v>
      </c>
      <c r="AF2400" s="198">
        <f t="shared" si="1661"/>
        <v>1.1730968799999999</v>
      </c>
      <c r="AG2400" s="198">
        <f t="shared" si="1662"/>
        <v>1.21926132</v>
      </c>
      <c r="AH2400" s="198">
        <f t="shared" si="1663"/>
        <v>0</v>
      </c>
      <c r="AI2400" s="196" t="str">
        <f t="shared" si="1670"/>
        <v>A+J=</v>
      </c>
      <c r="AJ2400" s="72">
        <f t="shared" si="1671"/>
        <v>46684</v>
      </c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197">
        <f t="shared" si="1664"/>
        <v>46668</v>
      </c>
      <c r="B2401" s="198">
        <f t="shared" si="1639"/>
        <v>666.86958187014648</v>
      </c>
      <c r="C2401" s="198">
        <f t="shared" si="1640"/>
        <v>438.08440546999998</v>
      </c>
      <c r="D2401" s="198">
        <f t="shared" si="1641"/>
        <v>31.352561419999915</v>
      </c>
      <c r="E2401" s="198">
        <f t="shared" si="1642"/>
        <v>406.73184405000006</v>
      </c>
      <c r="F2401" s="199">
        <f t="shared" si="1643"/>
        <v>7205.03</v>
      </c>
      <c r="G2401" s="63">
        <f t="shared" si="1638"/>
        <v>7245.38</v>
      </c>
      <c r="H2401" s="200">
        <f t="shared" si="1644"/>
        <v>46593</v>
      </c>
      <c r="I2401" s="64">
        <f t="shared" si="1645"/>
        <v>46624</v>
      </c>
      <c r="J2401" s="201">
        <f t="shared" si="1646"/>
        <v>5.6002542668107669E-3</v>
      </c>
      <c r="K2401" s="195">
        <f t="shared" si="1667"/>
        <v>46684</v>
      </c>
      <c r="L2401" s="202">
        <f t="shared" si="1647"/>
        <v>46684</v>
      </c>
      <c r="M2401" s="228">
        <f t="shared" si="1672"/>
        <v>30</v>
      </c>
      <c r="N2401" s="67">
        <f t="shared" si="1673"/>
        <v>14</v>
      </c>
      <c r="O2401" s="198">
        <f t="shared" si="1648"/>
        <v>1.00260956</v>
      </c>
      <c r="P2401" s="203">
        <f t="shared" si="1649"/>
        <v>1.0056002500000001</v>
      </c>
      <c r="Q2401" s="203">
        <f t="shared" si="1650"/>
        <v>1.5197297417882407</v>
      </c>
      <c r="R2401" s="198">
        <f t="shared" si="1651"/>
        <v>1.5236955599999999</v>
      </c>
      <c r="S2401" s="198">
        <f t="shared" si="1652"/>
        <v>1.4614661200000001</v>
      </c>
      <c r="T2401" s="198">
        <f t="shared" si="1653"/>
        <v>640.24551628999996</v>
      </c>
      <c r="U2401" s="198">
        <f t="shared" si="1654"/>
        <v>14.468144870549054</v>
      </c>
      <c r="V2401" s="198">
        <f t="shared" si="1655"/>
        <v>213.00366083959744</v>
      </c>
      <c r="W2401" s="198">
        <f t="shared" si="1656"/>
        <v>665.55621118014642</v>
      </c>
      <c r="X2401" s="204">
        <f t="shared" si="1657"/>
        <v>0</v>
      </c>
      <c r="Y2401" s="198">
        <f t="shared" si="1658"/>
        <v>0</v>
      </c>
      <c r="Z2401" s="205">
        <f t="shared" si="1659"/>
        <v>0</v>
      </c>
      <c r="AA2401" s="198">
        <f t="shared" si="1660"/>
        <v>0</v>
      </c>
      <c r="AB2401" s="205">
        <f t="shared" si="1665"/>
        <v>5.1999999999999998E-2</v>
      </c>
      <c r="AC2401" s="140">
        <f t="shared" si="1666"/>
        <v>14</v>
      </c>
      <c r="AD2401" s="67">
        <f t="shared" si="1668"/>
        <v>30</v>
      </c>
      <c r="AE2401" s="11">
        <f t="shared" si="1669"/>
        <v>1.001973343</v>
      </c>
      <c r="AF2401" s="198">
        <f t="shared" si="1661"/>
        <v>1.2634240000000001</v>
      </c>
      <c r="AG2401" s="198">
        <f t="shared" si="1662"/>
        <v>1.31337069</v>
      </c>
      <c r="AH2401" s="198">
        <f t="shared" si="1663"/>
        <v>0</v>
      </c>
      <c r="AI2401" s="196" t="str">
        <f t="shared" si="1670"/>
        <v>A+J=</v>
      </c>
      <c r="AJ2401" s="72">
        <f t="shared" si="1671"/>
        <v>46684</v>
      </c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197">
        <f t="shared" si="1664"/>
        <v>46669</v>
      </c>
      <c r="B2402" s="198">
        <f t="shared" si="1639"/>
        <v>667.07911068502972</v>
      </c>
      <c r="C2402" s="198">
        <f t="shared" si="1640"/>
        <v>438.08440546999998</v>
      </c>
      <c r="D2402" s="198">
        <f t="shared" si="1641"/>
        <v>31.352561419999915</v>
      </c>
      <c r="E2402" s="198">
        <f t="shared" si="1642"/>
        <v>406.73184405000006</v>
      </c>
      <c r="F2402" s="199">
        <f t="shared" si="1643"/>
        <v>7205.03</v>
      </c>
      <c r="G2402" s="63">
        <f t="shared" si="1638"/>
        <v>7245.38</v>
      </c>
      <c r="H2402" s="200">
        <f t="shared" si="1644"/>
        <v>46593</v>
      </c>
      <c r="I2402" s="64">
        <f t="shared" si="1645"/>
        <v>46624</v>
      </c>
      <c r="J2402" s="201">
        <f t="shared" si="1646"/>
        <v>5.6002542668107669E-3</v>
      </c>
      <c r="K2402" s="195">
        <f t="shared" si="1667"/>
        <v>46684</v>
      </c>
      <c r="L2402" s="202">
        <f t="shared" si="1647"/>
        <v>46684</v>
      </c>
      <c r="M2402" s="228">
        <f t="shared" si="1672"/>
        <v>30</v>
      </c>
      <c r="N2402" s="67">
        <f t="shared" si="1673"/>
        <v>15</v>
      </c>
      <c r="O2402" s="198">
        <f t="shared" si="1648"/>
        <v>1.0027962100000001</v>
      </c>
      <c r="P2402" s="203">
        <f t="shared" si="1649"/>
        <v>1.0056002500000001</v>
      </c>
      <c r="Q2402" s="203">
        <f t="shared" si="1650"/>
        <v>1.5197297417882407</v>
      </c>
      <c r="R2402" s="198">
        <f t="shared" si="1651"/>
        <v>1.52397922</v>
      </c>
      <c r="S2402" s="198">
        <f t="shared" si="1652"/>
        <v>1.4614661200000001</v>
      </c>
      <c r="T2402" s="198">
        <f t="shared" si="1653"/>
        <v>640.24551628999996</v>
      </c>
      <c r="U2402" s="198">
        <f t="shared" si="1654"/>
        <v>14.468144870549054</v>
      </c>
      <c r="V2402" s="198">
        <f t="shared" si="1655"/>
        <v>213.11903439448065</v>
      </c>
      <c r="W2402" s="198">
        <f t="shared" si="1656"/>
        <v>665.67158473502968</v>
      </c>
      <c r="X2402" s="204">
        <f t="shared" si="1657"/>
        <v>0</v>
      </c>
      <c r="Y2402" s="198">
        <f t="shared" si="1658"/>
        <v>0</v>
      </c>
      <c r="Z2402" s="205">
        <f t="shared" si="1659"/>
        <v>0</v>
      </c>
      <c r="AA2402" s="198">
        <f t="shared" si="1660"/>
        <v>0</v>
      </c>
      <c r="AB2402" s="205">
        <f t="shared" si="1665"/>
        <v>5.1999999999999998E-2</v>
      </c>
      <c r="AC2402" s="140">
        <f t="shared" si="1666"/>
        <v>15</v>
      </c>
      <c r="AD2402" s="67">
        <f t="shared" si="1668"/>
        <v>30</v>
      </c>
      <c r="AE2402" s="11">
        <f t="shared" si="1669"/>
        <v>1.0021144449999999</v>
      </c>
      <c r="AF2402" s="198">
        <f t="shared" si="1661"/>
        <v>1.3537639299999999</v>
      </c>
      <c r="AG2402" s="198">
        <f t="shared" si="1662"/>
        <v>1.4075259499999999</v>
      </c>
      <c r="AH2402" s="198">
        <f t="shared" si="1663"/>
        <v>0</v>
      </c>
      <c r="AI2402" s="196" t="str">
        <f t="shared" si="1670"/>
        <v>A+J=</v>
      </c>
      <c r="AJ2402" s="72">
        <f t="shared" si="1671"/>
        <v>46684</v>
      </c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197">
        <f t="shared" si="1664"/>
        <v>46670</v>
      </c>
      <c r="B2403" s="198">
        <f t="shared" si="1639"/>
        <v>667.28870983382353</v>
      </c>
      <c r="C2403" s="198">
        <f t="shared" si="1640"/>
        <v>438.08440546999998</v>
      </c>
      <c r="D2403" s="198">
        <f t="shared" si="1641"/>
        <v>31.352561419999915</v>
      </c>
      <c r="E2403" s="198">
        <f t="shared" si="1642"/>
        <v>406.73184405000006</v>
      </c>
      <c r="F2403" s="199">
        <f t="shared" si="1643"/>
        <v>7205.03</v>
      </c>
      <c r="G2403" s="63">
        <f t="shared" si="1638"/>
        <v>7245.38</v>
      </c>
      <c r="H2403" s="200">
        <f t="shared" si="1644"/>
        <v>46593</v>
      </c>
      <c r="I2403" s="64">
        <f t="shared" si="1645"/>
        <v>46624</v>
      </c>
      <c r="J2403" s="201">
        <f t="shared" si="1646"/>
        <v>5.6002542668107669E-3</v>
      </c>
      <c r="K2403" s="195">
        <f t="shared" si="1667"/>
        <v>46684</v>
      </c>
      <c r="L2403" s="202">
        <f t="shared" si="1647"/>
        <v>46684</v>
      </c>
      <c r="M2403" s="228">
        <f t="shared" si="1672"/>
        <v>30</v>
      </c>
      <c r="N2403" s="67">
        <f t="shared" si="1673"/>
        <v>16</v>
      </c>
      <c r="O2403" s="198">
        <f t="shared" si="1648"/>
        <v>1.0029828999999999</v>
      </c>
      <c r="P2403" s="203">
        <f t="shared" si="1649"/>
        <v>1.0056002500000001</v>
      </c>
      <c r="Q2403" s="203">
        <f t="shared" si="1650"/>
        <v>1.5197297417882407</v>
      </c>
      <c r="R2403" s="198">
        <f t="shared" si="1651"/>
        <v>1.5242629400000001</v>
      </c>
      <c r="S2403" s="198">
        <f t="shared" si="1652"/>
        <v>1.4614661200000001</v>
      </c>
      <c r="T2403" s="198">
        <f t="shared" si="1653"/>
        <v>640.24551628999996</v>
      </c>
      <c r="U2403" s="198">
        <f t="shared" si="1654"/>
        <v>14.468144870549054</v>
      </c>
      <c r="V2403" s="198">
        <f t="shared" si="1655"/>
        <v>213.23443235327457</v>
      </c>
      <c r="W2403" s="198">
        <f t="shared" si="1656"/>
        <v>665.78698269382357</v>
      </c>
      <c r="X2403" s="204">
        <f t="shared" si="1657"/>
        <v>0</v>
      </c>
      <c r="Y2403" s="198">
        <f t="shared" si="1658"/>
        <v>0</v>
      </c>
      <c r="Z2403" s="205">
        <f t="shared" si="1659"/>
        <v>0</v>
      </c>
      <c r="AA2403" s="198">
        <f t="shared" si="1660"/>
        <v>0</v>
      </c>
      <c r="AB2403" s="205">
        <f t="shared" si="1665"/>
        <v>5.1999999999999998E-2</v>
      </c>
      <c r="AC2403" s="140">
        <f t="shared" si="1666"/>
        <v>16</v>
      </c>
      <c r="AD2403" s="67">
        <f t="shared" si="1668"/>
        <v>30</v>
      </c>
      <c r="AE2403" s="11">
        <f t="shared" si="1669"/>
        <v>1.002255567</v>
      </c>
      <c r="AF2403" s="198">
        <f t="shared" si="1661"/>
        <v>1.44411665</v>
      </c>
      <c r="AG2403" s="198">
        <f t="shared" si="1662"/>
        <v>1.5017271400000001</v>
      </c>
      <c r="AH2403" s="198">
        <f t="shared" si="1663"/>
        <v>0</v>
      </c>
      <c r="AI2403" s="196" t="str">
        <f t="shared" si="1670"/>
        <v>A+J=</v>
      </c>
      <c r="AJ2403" s="72">
        <f t="shared" si="1671"/>
        <v>46684</v>
      </c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197">
        <f t="shared" si="1664"/>
        <v>46671</v>
      </c>
      <c r="B2404" s="198">
        <f t="shared" si="1639"/>
        <v>667.49837933652805</v>
      </c>
      <c r="C2404" s="198">
        <f t="shared" si="1640"/>
        <v>438.08440546999998</v>
      </c>
      <c r="D2404" s="198">
        <f t="shared" si="1641"/>
        <v>31.352561419999915</v>
      </c>
      <c r="E2404" s="198">
        <f t="shared" si="1642"/>
        <v>406.73184405000006</v>
      </c>
      <c r="F2404" s="199">
        <f t="shared" si="1643"/>
        <v>7205.03</v>
      </c>
      <c r="G2404" s="63">
        <f t="shared" si="1638"/>
        <v>7245.38</v>
      </c>
      <c r="H2404" s="200">
        <f t="shared" si="1644"/>
        <v>46593</v>
      </c>
      <c r="I2404" s="64">
        <f t="shared" si="1645"/>
        <v>46624</v>
      </c>
      <c r="J2404" s="201">
        <f t="shared" si="1646"/>
        <v>5.6002542668107669E-3</v>
      </c>
      <c r="K2404" s="195">
        <f t="shared" si="1667"/>
        <v>46684</v>
      </c>
      <c r="L2404" s="202">
        <f t="shared" si="1647"/>
        <v>46684</v>
      </c>
      <c r="M2404" s="228">
        <f t="shared" si="1672"/>
        <v>30</v>
      </c>
      <c r="N2404" s="67">
        <f t="shared" si="1673"/>
        <v>17</v>
      </c>
      <c r="O2404" s="198">
        <f t="shared" si="1648"/>
        <v>1.0031696299999999</v>
      </c>
      <c r="P2404" s="203">
        <f t="shared" si="1649"/>
        <v>1.0056002500000001</v>
      </c>
      <c r="Q2404" s="203">
        <f t="shared" si="1650"/>
        <v>1.5197297417882407</v>
      </c>
      <c r="R2404" s="198">
        <f t="shared" si="1651"/>
        <v>1.52454672</v>
      </c>
      <c r="S2404" s="198">
        <f t="shared" si="1652"/>
        <v>1.4614661200000001</v>
      </c>
      <c r="T2404" s="198">
        <f t="shared" si="1653"/>
        <v>640.24551628999996</v>
      </c>
      <c r="U2404" s="198">
        <f t="shared" si="1654"/>
        <v>14.468144870549054</v>
      </c>
      <c r="V2404" s="198">
        <f t="shared" si="1655"/>
        <v>213.34985471597906</v>
      </c>
      <c r="W2404" s="198">
        <f t="shared" si="1656"/>
        <v>665.9024050565281</v>
      </c>
      <c r="X2404" s="204">
        <f t="shared" si="1657"/>
        <v>0</v>
      </c>
      <c r="Y2404" s="198">
        <f t="shared" si="1658"/>
        <v>0</v>
      </c>
      <c r="Z2404" s="205">
        <f t="shared" si="1659"/>
        <v>0</v>
      </c>
      <c r="AA2404" s="198">
        <f t="shared" si="1660"/>
        <v>0</v>
      </c>
      <c r="AB2404" s="205">
        <f t="shared" si="1665"/>
        <v>5.1999999999999998E-2</v>
      </c>
      <c r="AC2404" s="140">
        <f t="shared" si="1666"/>
        <v>17</v>
      </c>
      <c r="AD2404" s="67">
        <f t="shared" si="1668"/>
        <v>30</v>
      </c>
      <c r="AE2404" s="11">
        <f t="shared" si="1669"/>
        <v>1.0023967090000001</v>
      </c>
      <c r="AF2404" s="198">
        <f t="shared" si="1661"/>
        <v>1.5344821900000001</v>
      </c>
      <c r="AG2404" s="198">
        <f t="shared" si="1662"/>
        <v>1.5959742800000001</v>
      </c>
      <c r="AH2404" s="198">
        <f t="shared" si="1663"/>
        <v>0</v>
      </c>
      <c r="AI2404" s="196" t="str">
        <f t="shared" si="1670"/>
        <v>A+J=</v>
      </c>
      <c r="AJ2404" s="72">
        <f t="shared" si="1671"/>
        <v>46684</v>
      </c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197">
        <f t="shared" si="1664"/>
        <v>46672</v>
      </c>
      <c r="B2405" s="198">
        <f t="shared" si="1639"/>
        <v>667.70811105850635</v>
      </c>
      <c r="C2405" s="198">
        <f t="shared" si="1640"/>
        <v>438.08440546999998</v>
      </c>
      <c r="D2405" s="198">
        <f t="shared" si="1641"/>
        <v>31.352561419999915</v>
      </c>
      <c r="E2405" s="198">
        <f t="shared" si="1642"/>
        <v>406.73184405000006</v>
      </c>
      <c r="F2405" s="199">
        <f t="shared" si="1643"/>
        <v>7205.03</v>
      </c>
      <c r="G2405" s="63">
        <f t="shared" si="1638"/>
        <v>7245.38</v>
      </c>
      <c r="H2405" s="200">
        <f t="shared" si="1644"/>
        <v>46593</v>
      </c>
      <c r="I2405" s="64">
        <f t="shared" si="1645"/>
        <v>46624</v>
      </c>
      <c r="J2405" s="201">
        <f t="shared" si="1646"/>
        <v>5.6002542668107669E-3</v>
      </c>
      <c r="K2405" s="195">
        <f t="shared" si="1667"/>
        <v>46684</v>
      </c>
      <c r="L2405" s="202">
        <f t="shared" si="1647"/>
        <v>46684</v>
      </c>
      <c r="M2405" s="228">
        <f t="shared" si="1672"/>
        <v>30</v>
      </c>
      <c r="N2405" s="67">
        <f t="shared" si="1673"/>
        <v>18</v>
      </c>
      <c r="O2405" s="198">
        <f t="shared" si="1648"/>
        <v>1.00335639</v>
      </c>
      <c r="P2405" s="203">
        <f t="shared" si="1649"/>
        <v>1.0056002500000001</v>
      </c>
      <c r="Q2405" s="203">
        <f t="shared" si="1650"/>
        <v>1.5197297417882407</v>
      </c>
      <c r="R2405" s="198">
        <f t="shared" si="1651"/>
        <v>1.52483054</v>
      </c>
      <c r="S2405" s="198">
        <f t="shared" si="1652"/>
        <v>1.4614661200000001</v>
      </c>
      <c r="T2405" s="198">
        <f t="shared" si="1653"/>
        <v>640.24551628999996</v>
      </c>
      <c r="U2405" s="198">
        <f t="shared" si="1654"/>
        <v>14.468144870549054</v>
      </c>
      <c r="V2405" s="198">
        <f t="shared" si="1655"/>
        <v>213.4652933479573</v>
      </c>
      <c r="W2405" s="198">
        <f t="shared" si="1656"/>
        <v>666.01784368850633</v>
      </c>
      <c r="X2405" s="204">
        <f t="shared" si="1657"/>
        <v>0</v>
      </c>
      <c r="Y2405" s="198">
        <f t="shared" si="1658"/>
        <v>0</v>
      </c>
      <c r="Z2405" s="205">
        <f t="shared" si="1659"/>
        <v>0</v>
      </c>
      <c r="AA2405" s="198">
        <f t="shared" si="1660"/>
        <v>0</v>
      </c>
      <c r="AB2405" s="205">
        <f t="shared" si="1665"/>
        <v>5.1999999999999998E-2</v>
      </c>
      <c r="AC2405" s="140">
        <f t="shared" si="1666"/>
        <v>18</v>
      </c>
      <c r="AD2405" s="67">
        <f t="shared" si="1668"/>
        <v>30</v>
      </c>
      <c r="AE2405" s="11">
        <f t="shared" si="1669"/>
        <v>1.0025378709999999</v>
      </c>
      <c r="AF2405" s="198">
        <f t="shared" si="1661"/>
        <v>1.6248605199999999</v>
      </c>
      <c r="AG2405" s="198">
        <f t="shared" si="1662"/>
        <v>1.6902673699999999</v>
      </c>
      <c r="AH2405" s="198">
        <f t="shared" si="1663"/>
        <v>0</v>
      </c>
      <c r="AI2405" s="196" t="str">
        <f t="shared" si="1670"/>
        <v>A+J=</v>
      </c>
      <c r="AJ2405" s="72">
        <f t="shared" si="1671"/>
        <v>46684</v>
      </c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197">
        <f t="shared" si="1664"/>
        <v>46673</v>
      </c>
      <c r="B2406" s="198">
        <f t="shared" si="1639"/>
        <v>667.9179165617137</v>
      </c>
      <c r="C2406" s="198">
        <f t="shared" si="1640"/>
        <v>438.08440546999998</v>
      </c>
      <c r="D2406" s="198">
        <f t="shared" si="1641"/>
        <v>31.352561419999915</v>
      </c>
      <c r="E2406" s="198">
        <f t="shared" si="1642"/>
        <v>406.73184405000006</v>
      </c>
      <c r="F2406" s="199">
        <f t="shared" si="1643"/>
        <v>7205.03</v>
      </c>
      <c r="G2406" s="63">
        <f t="shared" si="1638"/>
        <v>7245.38</v>
      </c>
      <c r="H2406" s="200">
        <f t="shared" si="1644"/>
        <v>46593</v>
      </c>
      <c r="I2406" s="64">
        <f t="shared" si="1645"/>
        <v>46624</v>
      </c>
      <c r="J2406" s="201">
        <f t="shared" si="1646"/>
        <v>5.6002542668107669E-3</v>
      </c>
      <c r="K2406" s="195">
        <f t="shared" si="1667"/>
        <v>46684</v>
      </c>
      <c r="L2406" s="202">
        <f t="shared" si="1647"/>
        <v>46684</v>
      </c>
      <c r="M2406" s="228">
        <f t="shared" si="1672"/>
        <v>30</v>
      </c>
      <c r="N2406" s="67">
        <f t="shared" si="1673"/>
        <v>19</v>
      </c>
      <c r="O2406" s="198">
        <f t="shared" si="1648"/>
        <v>1.00354319</v>
      </c>
      <c r="P2406" s="203">
        <f t="shared" si="1649"/>
        <v>1.0056002500000001</v>
      </c>
      <c r="Q2406" s="203">
        <f t="shared" si="1650"/>
        <v>1.5197297417882407</v>
      </c>
      <c r="R2406" s="198">
        <f t="shared" si="1651"/>
        <v>1.5251144299999999</v>
      </c>
      <c r="S2406" s="198">
        <f t="shared" si="1652"/>
        <v>1.4614661200000001</v>
      </c>
      <c r="T2406" s="198">
        <f t="shared" si="1653"/>
        <v>640.24551628999996</v>
      </c>
      <c r="U2406" s="198">
        <f t="shared" si="1654"/>
        <v>14.468144870549054</v>
      </c>
      <c r="V2406" s="198">
        <f t="shared" si="1655"/>
        <v>213.58076045116465</v>
      </c>
      <c r="W2406" s="198">
        <f t="shared" si="1656"/>
        <v>666.13331079171371</v>
      </c>
      <c r="X2406" s="204">
        <f t="shared" si="1657"/>
        <v>0</v>
      </c>
      <c r="Y2406" s="198">
        <f t="shared" si="1658"/>
        <v>0</v>
      </c>
      <c r="Z2406" s="205">
        <f t="shared" si="1659"/>
        <v>0</v>
      </c>
      <c r="AA2406" s="198">
        <f t="shared" si="1660"/>
        <v>0</v>
      </c>
      <c r="AB2406" s="205">
        <f t="shared" si="1665"/>
        <v>5.1999999999999998E-2</v>
      </c>
      <c r="AC2406" s="140">
        <f t="shared" si="1666"/>
        <v>19</v>
      </c>
      <c r="AD2406" s="67">
        <f t="shared" si="1668"/>
        <v>30</v>
      </c>
      <c r="AE2406" s="11">
        <f t="shared" si="1669"/>
        <v>1.002679052</v>
      </c>
      <c r="AF2406" s="198">
        <f t="shared" si="1661"/>
        <v>1.7152510299999999</v>
      </c>
      <c r="AG2406" s="198">
        <f t="shared" si="1662"/>
        <v>1.78460577</v>
      </c>
      <c r="AH2406" s="198">
        <f t="shared" si="1663"/>
        <v>0</v>
      </c>
      <c r="AI2406" s="196" t="str">
        <f t="shared" si="1670"/>
        <v>A+J=</v>
      </c>
      <c r="AJ2406" s="72">
        <f t="shared" si="1671"/>
        <v>46684</v>
      </c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197">
        <f t="shared" si="1664"/>
        <v>46674</v>
      </c>
      <c r="B2407" s="198">
        <f t="shared" si="1639"/>
        <v>668.12778498419482</v>
      </c>
      <c r="C2407" s="198">
        <f t="shared" si="1640"/>
        <v>438.08440546999998</v>
      </c>
      <c r="D2407" s="198">
        <f t="shared" si="1641"/>
        <v>31.352561419999915</v>
      </c>
      <c r="E2407" s="198">
        <f t="shared" si="1642"/>
        <v>406.73184405000006</v>
      </c>
      <c r="F2407" s="199">
        <f t="shared" si="1643"/>
        <v>7205.03</v>
      </c>
      <c r="G2407" s="63">
        <f t="shared" si="1638"/>
        <v>7245.38</v>
      </c>
      <c r="H2407" s="200">
        <f t="shared" si="1644"/>
        <v>46593</v>
      </c>
      <c r="I2407" s="64">
        <f t="shared" si="1645"/>
        <v>46624</v>
      </c>
      <c r="J2407" s="201">
        <f t="shared" si="1646"/>
        <v>5.6002542668107669E-3</v>
      </c>
      <c r="K2407" s="195">
        <f t="shared" si="1667"/>
        <v>46684</v>
      </c>
      <c r="L2407" s="202">
        <f t="shared" si="1647"/>
        <v>46684</v>
      </c>
      <c r="M2407" s="228">
        <f t="shared" si="1672"/>
        <v>30</v>
      </c>
      <c r="N2407" s="67">
        <f t="shared" si="1673"/>
        <v>20</v>
      </c>
      <c r="O2407" s="198">
        <f t="shared" si="1648"/>
        <v>1.0037300199999999</v>
      </c>
      <c r="P2407" s="203">
        <f t="shared" si="1649"/>
        <v>1.0056002500000001</v>
      </c>
      <c r="Q2407" s="203">
        <f t="shared" si="1650"/>
        <v>1.5197297417882407</v>
      </c>
      <c r="R2407" s="198">
        <f t="shared" si="1651"/>
        <v>1.5253983600000001</v>
      </c>
      <c r="S2407" s="198">
        <f t="shared" si="1652"/>
        <v>1.4614661200000001</v>
      </c>
      <c r="T2407" s="198">
        <f t="shared" si="1653"/>
        <v>640.24551628999996</v>
      </c>
      <c r="U2407" s="198">
        <f t="shared" si="1654"/>
        <v>14.468144870549054</v>
      </c>
      <c r="V2407" s="198">
        <f t="shared" si="1655"/>
        <v>213.69624382364583</v>
      </c>
      <c r="W2407" s="198">
        <f t="shared" si="1656"/>
        <v>666.24879416419481</v>
      </c>
      <c r="X2407" s="204">
        <f t="shared" si="1657"/>
        <v>0</v>
      </c>
      <c r="Y2407" s="198">
        <f t="shared" si="1658"/>
        <v>0</v>
      </c>
      <c r="Z2407" s="205">
        <f t="shared" si="1659"/>
        <v>0</v>
      </c>
      <c r="AA2407" s="198">
        <f t="shared" si="1660"/>
        <v>0</v>
      </c>
      <c r="AB2407" s="205">
        <f t="shared" si="1665"/>
        <v>5.1999999999999998E-2</v>
      </c>
      <c r="AC2407" s="140">
        <f t="shared" si="1666"/>
        <v>20</v>
      </c>
      <c r="AD2407" s="67">
        <f t="shared" si="1668"/>
        <v>30</v>
      </c>
      <c r="AE2407" s="11">
        <f t="shared" si="1669"/>
        <v>1.002820254</v>
      </c>
      <c r="AF2407" s="198">
        <f t="shared" si="1661"/>
        <v>1.80565497</v>
      </c>
      <c r="AG2407" s="198">
        <f t="shared" si="1662"/>
        <v>1.8789908200000001</v>
      </c>
      <c r="AH2407" s="198">
        <f t="shared" si="1663"/>
        <v>0</v>
      </c>
      <c r="AI2407" s="196" t="str">
        <f t="shared" si="1670"/>
        <v>A+J=</v>
      </c>
      <c r="AJ2407" s="72">
        <f t="shared" si="1671"/>
        <v>46684</v>
      </c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197">
        <f t="shared" si="1664"/>
        <v>46675</v>
      </c>
      <c r="B2408" s="198">
        <f t="shared" si="1639"/>
        <v>668.33772316058662</v>
      </c>
      <c r="C2408" s="198">
        <f t="shared" si="1640"/>
        <v>438.08440546999998</v>
      </c>
      <c r="D2408" s="198">
        <f t="shared" si="1641"/>
        <v>31.352561419999915</v>
      </c>
      <c r="E2408" s="198">
        <f t="shared" si="1642"/>
        <v>406.73184405000006</v>
      </c>
      <c r="F2408" s="199">
        <f t="shared" si="1643"/>
        <v>7205.03</v>
      </c>
      <c r="G2408" s="63">
        <f t="shared" si="1638"/>
        <v>7245.38</v>
      </c>
      <c r="H2408" s="200">
        <f t="shared" si="1644"/>
        <v>46593</v>
      </c>
      <c r="I2408" s="64">
        <f t="shared" si="1645"/>
        <v>46624</v>
      </c>
      <c r="J2408" s="201">
        <f t="shared" si="1646"/>
        <v>5.6002542668107669E-3</v>
      </c>
      <c r="K2408" s="195">
        <f t="shared" si="1667"/>
        <v>46684</v>
      </c>
      <c r="L2408" s="202">
        <f t="shared" si="1647"/>
        <v>46684</v>
      </c>
      <c r="M2408" s="228">
        <f t="shared" si="1672"/>
        <v>30</v>
      </c>
      <c r="N2408" s="67">
        <f t="shared" si="1673"/>
        <v>21</v>
      </c>
      <c r="O2408" s="198">
        <f t="shared" si="1648"/>
        <v>1.00391689</v>
      </c>
      <c r="P2408" s="203">
        <f t="shared" si="1649"/>
        <v>1.0056002500000001</v>
      </c>
      <c r="Q2408" s="203">
        <f t="shared" si="1650"/>
        <v>1.5197297417882407</v>
      </c>
      <c r="R2408" s="198">
        <f t="shared" si="1651"/>
        <v>1.5256823500000001</v>
      </c>
      <c r="S2408" s="198">
        <f t="shared" si="1652"/>
        <v>1.4614661200000001</v>
      </c>
      <c r="T2408" s="198">
        <f t="shared" si="1653"/>
        <v>640.24551628999996</v>
      </c>
      <c r="U2408" s="198">
        <f t="shared" si="1654"/>
        <v>14.468144870549054</v>
      </c>
      <c r="V2408" s="198">
        <f t="shared" si="1655"/>
        <v>213.81175160003758</v>
      </c>
      <c r="W2408" s="198">
        <f t="shared" si="1656"/>
        <v>666.36430194058664</v>
      </c>
      <c r="X2408" s="204">
        <f t="shared" si="1657"/>
        <v>0</v>
      </c>
      <c r="Y2408" s="198">
        <f t="shared" si="1658"/>
        <v>0</v>
      </c>
      <c r="Z2408" s="205">
        <f t="shared" si="1659"/>
        <v>0</v>
      </c>
      <c r="AA2408" s="198">
        <f t="shared" si="1660"/>
        <v>0</v>
      </c>
      <c r="AB2408" s="205">
        <f t="shared" si="1665"/>
        <v>5.1999999999999998E-2</v>
      </c>
      <c r="AC2408" s="140">
        <f t="shared" si="1666"/>
        <v>21</v>
      </c>
      <c r="AD2408" s="67">
        <f t="shared" si="1668"/>
        <v>30</v>
      </c>
      <c r="AE2408" s="11">
        <f t="shared" si="1669"/>
        <v>1.002961475</v>
      </c>
      <c r="AF2408" s="198">
        <f t="shared" si="1661"/>
        <v>1.89607109</v>
      </c>
      <c r="AG2408" s="198">
        <f t="shared" si="1662"/>
        <v>1.9734212200000001</v>
      </c>
      <c r="AH2408" s="198">
        <f t="shared" si="1663"/>
        <v>0</v>
      </c>
      <c r="AI2408" s="196" t="str">
        <f t="shared" si="1670"/>
        <v>A+J=</v>
      </c>
      <c r="AJ2408" s="72">
        <f t="shared" si="1671"/>
        <v>46684</v>
      </c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197">
        <f t="shared" si="1664"/>
        <v>46676</v>
      </c>
      <c r="B2409" s="198">
        <f t="shared" si="1639"/>
        <v>668.54772768357054</v>
      </c>
      <c r="C2409" s="198">
        <f t="shared" si="1640"/>
        <v>438.08440546999998</v>
      </c>
      <c r="D2409" s="198">
        <f t="shared" si="1641"/>
        <v>31.352561419999915</v>
      </c>
      <c r="E2409" s="198">
        <f t="shared" si="1642"/>
        <v>406.73184405000006</v>
      </c>
      <c r="F2409" s="199">
        <f t="shared" si="1643"/>
        <v>7205.03</v>
      </c>
      <c r="G2409" s="63">
        <f t="shared" si="1638"/>
        <v>7245.38</v>
      </c>
      <c r="H2409" s="200">
        <f t="shared" si="1644"/>
        <v>46593</v>
      </c>
      <c r="I2409" s="64">
        <f t="shared" si="1645"/>
        <v>46624</v>
      </c>
      <c r="J2409" s="201">
        <f t="shared" si="1646"/>
        <v>5.6002542668107669E-3</v>
      </c>
      <c r="K2409" s="195">
        <f t="shared" si="1667"/>
        <v>46684</v>
      </c>
      <c r="L2409" s="202">
        <f t="shared" si="1647"/>
        <v>46684</v>
      </c>
      <c r="M2409" s="228">
        <f t="shared" si="1672"/>
        <v>30</v>
      </c>
      <c r="N2409" s="67">
        <f t="shared" si="1673"/>
        <v>22</v>
      </c>
      <c r="O2409" s="198">
        <f t="shared" si="1648"/>
        <v>1.0041037900000001</v>
      </c>
      <c r="P2409" s="203">
        <f t="shared" si="1649"/>
        <v>1.0056002500000001</v>
      </c>
      <c r="Q2409" s="203">
        <f t="shared" si="1650"/>
        <v>1.5197297417882407</v>
      </c>
      <c r="R2409" s="198">
        <f t="shared" si="1651"/>
        <v>1.52596639</v>
      </c>
      <c r="S2409" s="198">
        <f t="shared" si="1652"/>
        <v>1.4614661200000001</v>
      </c>
      <c r="T2409" s="198">
        <f t="shared" si="1653"/>
        <v>640.24551628999996</v>
      </c>
      <c r="U2409" s="198">
        <f t="shared" si="1654"/>
        <v>14.468144870549054</v>
      </c>
      <c r="V2409" s="198">
        <f t="shared" si="1655"/>
        <v>213.92727971302151</v>
      </c>
      <c r="W2409" s="198">
        <f t="shared" si="1656"/>
        <v>666.47983005357059</v>
      </c>
      <c r="X2409" s="204">
        <f t="shared" si="1657"/>
        <v>0</v>
      </c>
      <c r="Y2409" s="198">
        <f t="shared" si="1658"/>
        <v>0</v>
      </c>
      <c r="Z2409" s="205">
        <f t="shared" si="1659"/>
        <v>0</v>
      </c>
      <c r="AA2409" s="198">
        <f t="shared" si="1660"/>
        <v>0</v>
      </c>
      <c r="AB2409" s="205">
        <f t="shared" si="1665"/>
        <v>5.1999999999999998E-2</v>
      </c>
      <c r="AC2409" s="140">
        <f t="shared" si="1666"/>
        <v>22</v>
      </c>
      <c r="AD2409" s="67">
        <f t="shared" si="1668"/>
        <v>30</v>
      </c>
      <c r="AE2409" s="11">
        <f t="shared" si="1669"/>
        <v>1.0031027159999999</v>
      </c>
      <c r="AF2409" s="198">
        <f t="shared" si="1661"/>
        <v>1.9864999999999999</v>
      </c>
      <c r="AG2409" s="198">
        <f t="shared" si="1662"/>
        <v>2.06789763</v>
      </c>
      <c r="AH2409" s="198">
        <f t="shared" si="1663"/>
        <v>0</v>
      </c>
      <c r="AI2409" s="196" t="str">
        <f t="shared" si="1670"/>
        <v>A+J=</v>
      </c>
      <c r="AJ2409" s="72">
        <f t="shared" si="1671"/>
        <v>46684</v>
      </c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197">
        <f t="shared" si="1664"/>
        <v>46677</v>
      </c>
      <c r="B2410" s="198">
        <f t="shared" si="1639"/>
        <v>668.75779449582831</v>
      </c>
      <c r="C2410" s="198">
        <f t="shared" si="1640"/>
        <v>438.08440546999998</v>
      </c>
      <c r="D2410" s="198">
        <f t="shared" si="1641"/>
        <v>31.352561419999915</v>
      </c>
      <c r="E2410" s="198">
        <f t="shared" si="1642"/>
        <v>406.73184405000006</v>
      </c>
      <c r="F2410" s="199">
        <f t="shared" si="1643"/>
        <v>7205.03</v>
      </c>
      <c r="G2410" s="63">
        <f t="shared" si="1638"/>
        <v>7245.38</v>
      </c>
      <c r="H2410" s="200">
        <f t="shared" si="1644"/>
        <v>46593</v>
      </c>
      <c r="I2410" s="64">
        <f t="shared" si="1645"/>
        <v>46624</v>
      </c>
      <c r="J2410" s="201">
        <f t="shared" si="1646"/>
        <v>5.6002542668107669E-3</v>
      </c>
      <c r="K2410" s="195">
        <f t="shared" si="1667"/>
        <v>46684</v>
      </c>
      <c r="L2410" s="202">
        <f t="shared" si="1647"/>
        <v>46684</v>
      </c>
      <c r="M2410" s="228">
        <f t="shared" si="1672"/>
        <v>30</v>
      </c>
      <c r="N2410" s="67">
        <f t="shared" si="1673"/>
        <v>23</v>
      </c>
      <c r="O2410" s="198">
        <f t="shared" si="1648"/>
        <v>1.00429072</v>
      </c>
      <c r="P2410" s="203">
        <f t="shared" si="1649"/>
        <v>1.0056002500000001</v>
      </c>
      <c r="Q2410" s="203">
        <f t="shared" si="1650"/>
        <v>1.5197297417882407</v>
      </c>
      <c r="R2410" s="198">
        <f t="shared" si="1651"/>
        <v>1.5262504699999999</v>
      </c>
      <c r="S2410" s="198">
        <f t="shared" si="1652"/>
        <v>1.4614661200000001</v>
      </c>
      <c r="T2410" s="198">
        <f t="shared" si="1653"/>
        <v>640.24551628999996</v>
      </c>
      <c r="U2410" s="198">
        <f t="shared" si="1654"/>
        <v>14.468144870549054</v>
      </c>
      <c r="V2410" s="198">
        <f t="shared" si="1655"/>
        <v>214.0428240952792</v>
      </c>
      <c r="W2410" s="198">
        <f t="shared" si="1656"/>
        <v>666.59537443582826</v>
      </c>
      <c r="X2410" s="204">
        <f t="shared" si="1657"/>
        <v>0</v>
      </c>
      <c r="Y2410" s="198">
        <f t="shared" si="1658"/>
        <v>0</v>
      </c>
      <c r="Z2410" s="205">
        <f t="shared" si="1659"/>
        <v>0</v>
      </c>
      <c r="AA2410" s="198">
        <f t="shared" si="1660"/>
        <v>0</v>
      </c>
      <c r="AB2410" s="205">
        <f t="shared" si="1665"/>
        <v>5.1999999999999998E-2</v>
      </c>
      <c r="AC2410" s="140">
        <f t="shared" si="1666"/>
        <v>23</v>
      </c>
      <c r="AD2410" s="67">
        <f t="shared" si="1668"/>
        <v>30</v>
      </c>
      <c r="AE2410" s="11">
        <f t="shared" si="1669"/>
        <v>1.0032439769999999</v>
      </c>
      <c r="AF2410" s="198">
        <f t="shared" si="1661"/>
        <v>2.0769417200000002</v>
      </c>
      <c r="AG2410" s="198">
        <f t="shared" si="1662"/>
        <v>2.1624200600000001</v>
      </c>
      <c r="AH2410" s="198">
        <f t="shared" si="1663"/>
        <v>0</v>
      </c>
      <c r="AI2410" s="196" t="str">
        <f t="shared" si="1670"/>
        <v>A+J=</v>
      </c>
      <c r="AJ2410" s="72">
        <f t="shared" si="1671"/>
        <v>46684</v>
      </c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197">
        <f t="shared" si="1664"/>
        <v>46678</v>
      </c>
      <c r="B2411" s="198">
        <f t="shared" si="1639"/>
        <v>668.96793584931504</v>
      </c>
      <c r="C2411" s="198">
        <f t="shared" si="1640"/>
        <v>438.08440546999998</v>
      </c>
      <c r="D2411" s="198">
        <f t="shared" si="1641"/>
        <v>31.352561419999915</v>
      </c>
      <c r="E2411" s="198">
        <f t="shared" si="1642"/>
        <v>406.73184405000006</v>
      </c>
      <c r="F2411" s="199">
        <f t="shared" si="1643"/>
        <v>7205.03</v>
      </c>
      <c r="G2411" s="63">
        <f t="shared" si="1638"/>
        <v>7245.38</v>
      </c>
      <c r="H2411" s="200">
        <f t="shared" si="1644"/>
        <v>46593</v>
      </c>
      <c r="I2411" s="64">
        <f t="shared" si="1645"/>
        <v>46624</v>
      </c>
      <c r="J2411" s="201">
        <f t="shared" si="1646"/>
        <v>5.6002542668107669E-3</v>
      </c>
      <c r="K2411" s="195">
        <f t="shared" si="1667"/>
        <v>46684</v>
      </c>
      <c r="L2411" s="202">
        <f t="shared" si="1647"/>
        <v>46684</v>
      </c>
      <c r="M2411" s="228">
        <f t="shared" si="1672"/>
        <v>30</v>
      </c>
      <c r="N2411" s="67">
        <f t="shared" si="1673"/>
        <v>24</v>
      </c>
      <c r="O2411" s="198">
        <f t="shared" si="1648"/>
        <v>1.0044776900000001</v>
      </c>
      <c r="P2411" s="203">
        <f t="shared" si="1649"/>
        <v>1.0056002500000001</v>
      </c>
      <c r="Q2411" s="203">
        <f t="shared" si="1650"/>
        <v>1.5197297417882407</v>
      </c>
      <c r="R2411" s="198">
        <f t="shared" si="1651"/>
        <v>1.5265346200000001</v>
      </c>
      <c r="S2411" s="198">
        <f t="shared" si="1652"/>
        <v>1.4614661200000001</v>
      </c>
      <c r="T2411" s="198">
        <f t="shared" si="1653"/>
        <v>640.24551628999996</v>
      </c>
      <c r="U2411" s="198">
        <f t="shared" si="1654"/>
        <v>14.468144870549054</v>
      </c>
      <c r="V2411" s="198">
        <f t="shared" si="1655"/>
        <v>214.15839694876607</v>
      </c>
      <c r="W2411" s="198">
        <f t="shared" si="1656"/>
        <v>666.71094728931507</v>
      </c>
      <c r="X2411" s="204">
        <f t="shared" si="1657"/>
        <v>0</v>
      </c>
      <c r="Y2411" s="198">
        <f t="shared" si="1658"/>
        <v>0</v>
      </c>
      <c r="Z2411" s="205">
        <f t="shared" si="1659"/>
        <v>0</v>
      </c>
      <c r="AA2411" s="198">
        <f t="shared" si="1660"/>
        <v>0</v>
      </c>
      <c r="AB2411" s="205">
        <f t="shared" si="1665"/>
        <v>5.1999999999999998E-2</v>
      </c>
      <c r="AC2411" s="140">
        <f t="shared" si="1666"/>
        <v>24</v>
      </c>
      <c r="AD2411" s="67">
        <f t="shared" si="1668"/>
        <v>30</v>
      </c>
      <c r="AE2411" s="11">
        <f t="shared" si="1669"/>
        <v>1.003385258</v>
      </c>
      <c r="AF2411" s="198">
        <f t="shared" si="1661"/>
        <v>2.1673962499999999</v>
      </c>
      <c r="AG2411" s="198">
        <f t="shared" si="1662"/>
        <v>2.2569885599999999</v>
      </c>
      <c r="AH2411" s="198">
        <f t="shared" si="1663"/>
        <v>0</v>
      </c>
      <c r="AI2411" s="196" t="str">
        <f t="shared" si="1670"/>
        <v>A+J=</v>
      </c>
      <c r="AJ2411" s="72">
        <f t="shared" si="1671"/>
        <v>46684</v>
      </c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197">
        <f t="shared" si="1664"/>
        <v>46679</v>
      </c>
      <c r="B2412" s="198">
        <f t="shared" si="1639"/>
        <v>669.17814360939394</v>
      </c>
      <c r="C2412" s="198">
        <f t="shared" si="1640"/>
        <v>438.08440546999998</v>
      </c>
      <c r="D2412" s="198">
        <f t="shared" si="1641"/>
        <v>31.352561419999915</v>
      </c>
      <c r="E2412" s="198">
        <f t="shared" si="1642"/>
        <v>406.73184405000006</v>
      </c>
      <c r="F2412" s="199">
        <f t="shared" si="1643"/>
        <v>7205.03</v>
      </c>
      <c r="G2412" s="63">
        <f t="shared" si="1638"/>
        <v>7245.38</v>
      </c>
      <c r="H2412" s="200">
        <f t="shared" si="1644"/>
        <v>46593</v>
      </c>
      <c r="I2412" s="64">
        <f t="shared" si="1645"/>
        <v>46624</v>
      </c>
      <c r="J2412" s="201">
        <f t="shared" si="1646"/>
        <v>5.6002542668107669E-3</v>
      </c>
      <c r="K2412" s="195">
        <f t="shared" si="1667"/>
        <v>46684</v>
      </c>
      <c r="L2412" s="202">
        <f t="shared" si="1647"/>
        <v>46684</v>
      </c>
      <c r="M2412" s="228">
        <f t="shared" si="1672"/>
        <v>30</v>
      </c>
      <c r="N2412" s="67">
        <f t="shared" si="1673"/>
        <v>25</v>
      </c>
      <c r="O2412" s="198">
        <f t="shared" si="1648"/>
        <v>1.0046647</v>
      </c>
      <c r="P2412" s="203">
        <f t="shared" si="1649"/>
        <v>1.0056002500000001</v>
      </c>
      <c r="Q2412" s="203">
        <f t="shared" si="1650"/>
        <v>1.5197297417882407</v>
      </c>
      <c r="R2412" s="198">
        <f t="shared" si="1651"/>
        <v>1.5268188199999999</v>
      </c>
      <c r="S2412" s="198">
        <f t="shared" si="1652"/>
        <v>1.4614661200000001</v>
      </c>
      <c r="T2412" s="198">
        <f t="shared" si="1653"/>
        <v>640.24551628999996</v>
      </c>
      <c r="U2412" s="198">
        <f t="shared" si="1654"/>
        <v>14.468144870549054</v>
      </c>
      <c r="V2412" s="198">
        <f t="shared" si="1655"/>
        <v>214.27399013884502</v>
      </c>
      <c r="W2412" s="198">
        <f t="shared" si="1656"/>
        <v>666.826540479394</v>
      </c>
      <c r="X2412" s="204">
        <f t="shared" si="1657"/>
        <v>0</v>
      </c>
      <c r="Y2412" s="198">
        <f t="shared" si="1658"/>
        <v>0</v>
      </c>
      <c r="Z2412" s="205">
        <f t="shared" si="1659"/>
        <v>0</v>
      </c>
      <c r="AA2412" s="198">
        <f t="shared" si="1660"/>
        <v>0</v>
      </c>
      <c r="AB2412" s="205">
        <f t="shared" si="1665"/>
        <v>5.1999999999999998E-2</v>
      </c>
      <c r="AC2412" s="140">
        <f t="shared" si="1666"/>
        <v>25</v>
      </c>
      <c r="AD2412" s="67">
        <f t="shared" si="1668"/>
        <v>30</v>
      </c>
      <c r="AE2412" s="11">
        <f t="shared" si="1669"/>
        <v>1.003526559</v>
      </c>
      <c r="AF2412" s="198">
        <f t="shared" si="1661"/>
        <v>2.25786358</v>
      </c>
      <c r="AG2412" s="198">
        <f t="shared" si="1662"/>
        <v>2.35160313</v>
      </c>
      <c r="AH2412" s="198">
        <f t="shared" si="1663"/>
        <v>0</v>
      </c>
      <c r="AI2412" s="196" t="str">
        <f t="shared" si="1670"/>
        <v>A+J=</v>
      </c>
      <c r="AJ2412" s="72">
        <f t="shared" si="1671"/>
        <v>46684</v>
      </c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197">
        <f t="shared" si="1664"/>
        <v>46680</v>
      </c>
      <c r="B2413" s="198">
        <f t="shared" si="1639"/>
        <v>669.38841778606525</v>
      </c>
      <c r="C2413" s="198">
        <f t="shared" si="1640"/>
        <v>438.08440546999998</v>
      </c>
      <c r="D2413" s="198">
        <f t="shared" si="1641"/>
        <v>31.352561419999915</v>
      </c>
      <c r="E2413" s="198">
        <f t="shared" si="1642"/>
        <v>406.73184405000006</v>
      </c>
      <c r="F2413" s="199">
        <f t="shared" si="1643"/>
        <v>7205.03</v>
      </c>
      <c r="G2413" s="63">
        <f t="shared" ref="G2413:G2476" si="1674">IF(AND(L2413&gt;L2412,N2413=1),VLOOKUP(A2412,$BI$15:$BK$314,3),G2412)</f>
        <v>7245.38</v>
      </c>
      <c r="H2413" s="200">
        <f t="shared" si="1644"/>
        <v>46593</v>
      </c>
      <c r="I2413" s="64">
        <f t="shared" si="1645"/>
        <v>46624</v>
      </c>
      <c r="J2413" s="201">
        <f t="shared" si="1646"/>
        <v>5.6002542668107669E-3</v>
      </c>
      <c r="K2413" s="195">
        <f t="shared" si="1667"/>
        <v>46684</v>
      </c>
      <c r="L2413" s="202">
        <f t="shared" si="1647"/>
        <v>46684</v>
      </c>
      <c r="M2413" s="228">
        <f t="shared" si="1672"/>
        <v>30</v>
      </c>
      <c r="N2413" s="67">
        <f t="shared" si="1673"/>
        <v>26</v>
      </c>
      <c r="O2413" s="198">
        <f t="shared" si="1648"/>
        <v>1.0048517400000001</v>
      </c>
      <c r="P2413" s="203">
        <f t="shared" si="1649"/>
        <v>1.0056002500000001</v>
      </c>
      <c r="Q2413" s="203">
        <f t="shared" si="1650"/>
        <v>1.5197297417882407</v>
      </c>
      <c r="R2413" s="198">
        <f t="shared" si="1651"/>
        <v>1.5271030699999999</v>
      </c>
      <c r="S2413" s="198">
        <f t="shared" si="1652"/>
        <v>1.4614661200000001</v>
      </c>
      <c r="T2413" s="198">
        <f t="shared" si="1653"/>
        <v>640.24551628999996</v>
      </c>
      <c r="U2413" s="198">
        <f t="shared" si="1654"/>
        <v>14.468144870549054</v>
      </c>
      <c r="V2413" s="198">
        <f t="shared" si="1655"/>
        <v>214.38960366551623</v>
      </c>
      <c r="W2413" s="198">
        <f t="shared" si="1656"/>
        <v>666.94215400606527</v>
      </c>
      <c r="X2413" s="204">
        <f t="shared" si="1657"/>
        <v>0</v>
      </c>
      <c r="Y2413" s="198">
        <f t="shared" si="1658"/>
        <v>0</v>
      </c>
      <c r="Z2413" s="205">
        <f t="shared" si="1659"/>
        <v>0</v>
      </c>
      <c r="AA2413" s="198">
        <f t="shared" si="1660"/>
        <v>0</v>
      </c>
      <c r="AB2413" s="205">
        <f t="shared" si="1665"/>
        <v>5.1999999999999998E-2</v>
      </c>
      <c r="AC2413" s="140">
        <f t="shared" si="1666"/>
        <v>26</v>
      </c>
      <c r="AD2413" s="67">
        <f t="shared" si="1668"/>
        <v>30</v>
      </c>
      <c r="AE2413" s="11">
        <f t="shared" si="1669"/>
        <v>1.0036678800000001</v>
      </c>
      <c r="AF2413" s="198">
        <f t="shared" si="1661"/>
        <v>2.3483437199999999</v>
      </c>
      <c r="AG2413" s="198">
        <f t="shared" si="1662"/>
        <v>2.4462637800000002</v>
      </c>
      <c r="AH2413" s="198">
        <f t="shared" si="1663"/>
        <v>0</v>
      </c>
      <c r="AI2413" s="196" t="str">
        <f t="shared" si="1670"/>
        <v>A+J=</v>
      </c>
      <c r="AJ2413" s="72">
        <f t="shared" si="1671"/>
        <v>46684</v>
      </c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197">
        <f t="shared" si="1664"/>
        <v>46681</v>
      </c>
      <c r="B2414" s="198">
        <f t="shared" si="1639"/>
        <v>669.5987618166472</v>
      </c>
      <c r="C2414" s="198">
        <f t="shared" si="1640"/>
        <v>438.08440546999998</v>
      </c>
      <c r="D2414" s="198">
        <f t="shared" si="1641"/>
        <v>31.352561419999915</v>
      </c>
      <c r="E2414" s="198">
        <f t="shared" si="1642"/>
        <v>406.73184405000006</v>
      </c>
      <c r="F2414" s="199">
        <f t="shared" si="1643"/>
        <v>7205.03</v>
      </c>
      <c r="G2414" s="63">
        <f t="shared" si="1674"/>
        <v>7245.38</v>
      </c>
      <c r="H2414" s="200">
        <f t="shared" si="1644"/>
        <v>46593</v>
      </c>
      <c r="I2414" s="64">
        <f t="shared" si="1645"/>
        <v>46624</v>
      </c>
      <c r="J2414" s="201">
        <f t="shared" si="1646"/>
        <v>5.6002542668107669E-3</v>
      </c>
      <c r="K2414" s="195">
        <f t="shared" si="1667"/>
        <v>46684</v>
      </c>
      <c r="L2414" s="202">
        <f t="shared" si="1647"/>
        <v>46684</v>
      </c>
      <c r="M2414" s="228">
        <f t="shared" si="1672"/>
        <v>30</v>
      </c>
      <c r="N2414" s="67">
        <f t="shared" si="1673"/>
        <v>27</v>
      </c>
      <c r="O2414" s="198">
        <f t="shared" si="1648"/>
        <v>1.00503882</v>
      </c>
      <c r="P2414" s="203">
        <f t="shared" si="1649"/>
        <v>1.0056002500000001</v>
      </c>
      <c r="Q2414" s="203">
        <f t="shared" si="1650"/>
        <v>1.5197297417882407</v>
      </c>
      <c r="R2414" s="198">
        <f t="shared" si="1651"/>
        <v>1.52738738</v>
      </c>
      <c r="S2414" s="198">
        <f t="shared" si="1652"/>
        <v>1.4614661200000001</v>
      </c>
      <c r="T2414" s="198">
        <f t="shared" si="1653"/>
        <v>640.24551628999996</v>
      </c>
      <c r="U2414" s="198">
        <f t="shared" si="1654"/>
        <v>14.468144870549054</v>
      </c>
      <c r="V2414" s="198">
        <f t="shared" si="1655"/>
        <v>214.5052415960981</v>
      </c>
      <c r="W2414" s="198">
        <f t="shared" si="1656"/>
        <v>667.05779193664716</v>
      </c>
      <c r="X2414" s="204">
        <f t="shared" si="1657"/>
        <v>0</v>
      </c>
      <c r="Y2414" s="198">
        <f t="shared" si="1658"/>
        <v>0</v>
      </c>
      <c r="Z2414" s="205">
        <f t="shared" si="1659"/>
        <v>0</v>
      </c>
      <c r="AA2414" s="198">
        <f t="shared" si="1660"/>
        <v>0</v>
      </c>
      <c r="AB2414" s="205">
        <f t="shared" si="1665"/>
        <v>5.1999999999999998E-2</v>
      </c>
      <c r="AC2414" s="140">
        <f t="shared" si="1666"/>
        <v>27</v>
      </c>
      <c r="AD2414" s="67">
        <f t="shared" si="1668"/>
        <v>30</v>
      </c>
      <c r="AE2414" s="11">
        <f t="shared" si="1669"/>
        <v>1.0038092199999999</v>
      </c>
      <c r="AF2414" s="198">
        <f t="shared" si="1661"/>
        <v>2.4388360200000001</v>
      </c>
      <c r="AG2414" s="198">
        <f t="shared" si="1662"/>
        <v>2.54096988</v>
      </c>
      <c r="AH2414" s="198">
        <f t="shared" si="1663"/>
        <v>0</v>
      </c>
      <c r="AI2414" s="196" t="str">
        <f t="shared" si="1670"/>
        <v>A+J=</v>
      </c>
      <c r="AJ2414" s="72">
        <f t="shared" si="1671"/>
        <v>46684</v>
      </c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197">
        <f t="shared" si="1664"/>
        <v>46682</v>
      </c>
      <c r="B2415" s="198">
        <f t="shared" si="1639"/>
        <v>669.80917295382119</v>
      </c>
      <c r="C2415" s="198">
        <f t="shared" si="1640"/>
        <v>438.08440546999998</v>
      </c>
      <c r="D2415" s="198">
        <f t="shared" si="1641"/>
        <v>31.352561419999915</v>
      </c>
      <c r="E2415" s="198">
        <f t="shared" si="1642"/>
        <v>406.73184405000006</v>
      </c>
      <c r="F2415" s="199">
        <f t="shared" si="1643"/>
        <v>7205.03</v>
      </c>
      <c r="G2415" s="63">
        <f t="shared" si="1674"/>
        <v>7245.38</v>
      </c>
      <c r="H2415" s="200">
        <f t="shared" si="1644"/>
        <v>46593</v>
      </c>
      <c r="I2415" s="64">
        <f t="shared" si="1645"/>
        <v>46624</v>
      </c>
      <c r="J2415" s="201">
        <f t="shared" si="1646"/>
        <v>5.6002542668107669E-3</v>
      </c>
      <c r="K2415" s="195">
        <f t="shared" si="1667"/>
        <v>46684</v>
      </c>
      <c r="L2415" s="202">
        <f t="shared" si="1647"/>
        <v>46684</v>
      </c>
      <c r="M2415" s="228">
        <f t="shared" si="1672"/>
        <v>30</v>
      </c>
      <c r="N2415" s="67">
        <f t="shared" si="1673"/>
        <v>28</v>
      </c>
      <c r="O2415" s="198">
        <f t="shared" si="1648"/>
        <v>1.0052259299999999</v>
      </c>
      <c r="P2415" s="203">
        <f t="shared" si="1649"/>
        <v>1.0056002500000001</v>
      </c>
      <c r="Q2415" s="203">
        <f t="shared" si="1650"/>
        <v>1.5197297417882407</v>
      </c>
      <c r="R2415" s="198">
        <f t="shared" si="1651"/>
        <v>1.5276717399999999</v>
      </c>
      <c r="S2415" s="198">
        <f t="shared" si="1652"/>
        <v>1.4614661200000001</v>
      </c>
      <c r="T2415" s="198">
        <f t="shared" si="1653"/>
        <v>640.24551628999996</v>
      </c>
      <c r="U2415" s="198">
        <f t="shared" si="1654"/>
        <v>14.468144870549054</v>
      </c>
      <c r="V2415" s="198">
        <f t="shared" si="1655"/>
        <v>214.62089986327217</v>
      </c>
      <c r="W2415" s="198">
        <f t="shared" si="1656"/>
        <v>667.17345020382118</v>
      </c>
      <c r="X2415" s="204">
        <f t="shared" si="1657"/>
        <v>0</v>
      </c>
      <c r="Y2415" s="198">
        <f t="shared" si="1658"/>
        <v>0</v>
      </c>
      <c r="Z2415" s="205">
        <f t="shared" si="1659"/>
        <v>0</v>
      </c>
      <c r="AA2415" s="198">
        <f t="shared" si="1660"/>
        <v>0</v>
      </c>
      <c r="AB2415" s="205">
        <f t="shared" si="1665"/>
        <v>5.1999999999999998E-2</v>
      </c>
      <c r="AC2415" s="140">
        <f t="shared" si="1666"/>
        <v>28</v>
      </c>
      <c r="AD2415" s="67">
        <f t="shared" si="1668"/>
        <v>30</v>
      </c>
      <c r="AE2415" s="11">
        <f t="shared" si="1669"/>
        <v>1.003950581</v>
      </c>
      <c r="AF2415" s="198">
        <f t="shared" si="1661"/>
        <v>2.5293417699999998</v>
      </c>
      <c r="AG2415" s="198">
        <f t="shared" si="1662"/>
        <v>2.6357227499999998</v>
      </c>
      <c r="AH2415" s="198">
        <f t="shared" si="1663"/>
        <v>0</v>
      </c>
      <c r="AI2415" s="196" t="str">
        <f t="shared" si="1670"/>
        <v>A+J=</v>
      </c>
      <c r="AJ2415" s="72">
        <f t="shared" si="1671"/>
        <v>46684</v>
      </c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197">
        <f t="shared" si="1664"/>
        <v>46683</v>
      </c>
      <c r="B2416" s="198">
        <f t="shared" si="1639"/>
        <v>670.01964581026903</v>
      </c>
      <c r="C2416" s="198">
        <f t="shared" si="1640"/>
        <v>438.08440546999998</v>
      </c>
      <c r="D2416" s="198">
        <f t="shared" si="1641"/>
        <v>31.352561419999915</v>
      </c>
      <c r="E2416" s="198">
        <f t="shared" si="1642"/>
        <v>406.73184405000006</v>
      </c>
      <c r="F2416" s="199">
        <f t="shared" si="1643"/>
        <v>7205.03</v>
      </c>
      <c r="G2416" s="63">
        <f t="shared" si="1674"/>
        <v>7245.38</v>
      </c>
      <c r="H2416" s="200">
        <f t="shared" si="1644"/>
        <v>46593</v>
      </c>
      <c r="I2416" s="64">
        <f t="shared" si="1645"/>
        <v>46624</v>
      </c>
      <c r="J2416" s="201">
        <f t="shared" si="1646"/>
        <v>5.6002542668107669E-3</v>
      </c>
      <c r="K2416" s="195">
        <f t="shared" si="1667"/>
        <v>46684</v>
      </c>
      <c r="L2416" s="202">
        <f t="shared" si="1647"/>
        <v>46684</v>
      </c>
      <c r="M2416" s="228">
        <f t="shared" si="1672"/>
        <v>30</v>
      </c>
      <c r="N2416" s="67">
        <f t="shared" si="1673"/>
        <v>29</v>
      </c>
      <c r="O2416" s="198">
        <f t="shared" si="1648"/>
        <v>1.0054130699999999</v>
      </c>
      <c r="P2416" s="203">
        <f t="shared" si="1649"/>
        <v>1.0056002500000001</v>
      </c>
      <c r="Q2416" s="203">
        <f t="shared" si="1650"/>
        <v>1.5197297417882407</v>
      </c>
      <c r="R2416" s="198">
        <f t="shared" si="1651"/>
        <v>1.5279561399999999</v>
      </c>
      <c r="S2416" s="198">
        <f t="shared" si="1652"/>
        <v>1.4614661200000001</v>
      </c>
      <c r="T2416" s="198">
        <f t="shared" si="1653"/>
        <v>640.24551628999996</v>
      </c>
      <c r="U2416" s="198">
        <f t="shared" si="1654"/>
        <v>14.468144870549054</v>
      </c>
      <c r="V2416" s="198">
        <f t="shared" si="1655"/>
        <v>214.73657439971996</v>
      </c>
      <c r="W2416" s="198">
        <f t="shared" si="1656"/>
        <v>667.28912474026902</v>
      </c>
      <c r="X2416" s="204">
        <f t="shared" si="1657"/>
        <v>0</v>
      </c>
      <c r="Y2416" s="198">
        <f t="shared" si="1658"/>
        <v>0</v>
      </c>
      <c r="Z2416" s="205">
        <f t="shared" si="1659"/>
        <v>0</v>
      </c>
      <c r="AA2416" s="198">
        <f t="shared" si="1660"/>
        <v>0</v>
      </c>
      <c r="AB2416" s="205">
        <f t="shared" si="1665"/>
        <v>5.1999999999999998E-2</v>
      </c>
      <c r="AC2416" s="140">
        <f t="shared" si="1666"/>
        <v>29</v>
      </c>
      <c r="AD2416" s="67">
        <f t="shared" si="1668"/>
        <v>30</v>
      </c>
      <c r="AE2416" s="11">
        <f t="shared" si="1669"/>
        <v>1.0040919610000001</v>
      </c>
      <c r="AF2416" s="198">
        <f t="shared" si="1661"/>
        <v>2.6198596799999998</v>
      </c>
      <c r="AG2416" s="198">
        <f t="shared" si="1662"/>
        <v>2.73052107</v>
      </c>
      <c r="AH2416" s="198">
        <f t="shared" si="1663"/>
        <v>0</v>
      </c>
      <c r="AI2416" s="196" t="str">
        <f t="shared" si="1670"/>
        <v>A+J=</v>
      </c>
      <c r="AJ2416" s="72">
        <f t="shared" si="1671"/>
        <v>46684</v>
      </c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197">
        <f t="shared" si="1664"/>
        <v>46684</v>
      </c>
      <c r="B2417" s="198">
        <f t="shared" ref="B2417:B2480" si="1675">(W2417+AG2417)</f>
        <v>670.23018989062746</v>
      </c>
      <c r="C2417" s="198">
        <f t="shared" ref="C2417:C2480" si="1676">TRUNC(IF(X2416&gt;0,VLOOKUP(A2416,$AM$14:$AN$314,2),C2416),8)</f>
        <v>438.08440546999998</v>
      </c>
      <c r="D2417" s="198">
        <f t="shared" ref="D2417:D2480" si="1677">VLOOKUP(A2417,$AT$15:$AX$314,5)</f>
        <v>31.352561419999915</v>
      </c>
      <c r="E2417" s="198">
        <f t="shared" ref="E2417:E2480" si="1678">(C2417-D2417)</f>
        <v>406.73184405000006</v>
      </c>
      <c r="F2417" s="199">
        <f t="shared" ref="F2417:F2480" si="1679">IF(G2417=G2416,F2416,G2416)</f>
        <v>7205.03</v>
      </c>
      <c r="G2417" s="63">
        <f t="shared" si="1674"/>
        <v>7245.38</v>
      </c>
      <c r="H2417" s="200">
        <f t="shared" ref="H2417:H2480" si="1680">EDATE(I2417,-1)</f>
        <v>46593</v>
      </c>
      <c r="I2417" s="64">
        <f t="shared" ref="I2417:I2480" si="1681">IF(X2416&gt;0,EDATE(A2417,-1),+I2416)</f>
        <v>46624</v>
      </c>
      <c r="J2417" s="201">
        <f t="shared" ref="J2417:J2480" si="1682">(G2417/F2417)-1</f>
        <v>5.6002542668107669E-3</v>
      </c>
      <c r="K2417" s="195">
        <f t="shared" si="1667"/>
        <v>46715</v>
      </c>
      <c r="L2417" s="202">
        <f t="shared" ref="L2417:L2480" si="1683">IF(A2417&gt;L2416,K2417,L2416)</f>
        <v>46684</v>
      </c>
      <c r="M2417" s="228">
        <f t="shared" si="1672"/>
        <v>30</v>
      </c>
      <c r="N2417" s="67">
        <f t="shared" si="1673"/>
        <v>30</v>
      </c>
      <c r="O2417" s="198">
        <f t="shared" ref="O2417:O2480" si="1684">TRUNC((G2417/F2417)^TRUNC((N2417/M2417),9),8)</f>
        <v>1.0056002500000001</v>
      </c>
      <c r="P2417" s="203">
        <f t="shared" ref="P2417:P2480" si="1685">IF(L2417&gt;L2416,O2416,P2416)</f>
        <v>1.0056002500000001</v>
      </c>
      <c r="Q2417" s="203">
        <f t="shared" ref="Q2417:Q2480" si="1686">IF(L2417&gt;L2416,Q2416*P2417,Q2416)</f>
        <v>1.5197297417882407</v>
      </c>
      <c r="R2417" s="198">
        <f t="shared" ref="R2417:R2480" si="1687">TRUNC(TRUNC((O2417*Q2417),15),8)</f>
        <v>1.5282405999999999</v>
      </c>
      <c r="S2417" s="198">
        <f t="shared" ref="S2417:S2480" si="1688">IF(AND(X2417&gt;0,MONTH(A2417)=S$4),R2417,S2416)</f>
        <v>1.4614661200000001</v>
      </c>
      <c r="T2417" s="198">
        <f t="shared" ref="T2417:T2480" si="1689">TRUNC(C2417*S2417,8)</f>
        <v>640.24551628999996</v>
      </c>
      <c r="U2417" s="198">
        <f t="shared" ref="U2417:U2480" si="1690">(D2417*(S2417-1))</f>
        <v>14.468144870549054</v>
      </c>
      <c r="V2417" s="198">
        <f t="shared" ref="V2417:V2480" si="1691">(E2417*(R2417-1))</f>
        <v>214.85227334007845</v>
      </c>
      <c r="W2417" s="198">
        <f t="shared" ref="W2417:W2480" si="1692">(C2417+U2417+V2417)</f>
        <v>667.40482368062749</v>
      </c>
      <c r="X2417" s="204">
        <f t="shared" ref="X2417:X2480" si="1693">IF(VLOOKUP(A2417,AM$12:AZ$314,14)=VLOOKUP(A2416,AM$12:AZ$314,14),0,VLOOKUP(A2417,AM$12:AZ$314,14))</f>
        <v>79</v>
      </c>
      <c r="Y2417" s="198">
        <f t="shared" ref="Y2417:Y2480" si="1694">IF(X2417&gt;0,VLOOKUP(A2417,AM$14:AR$314,5),0)</f>
        <v>1.85456987</v>
      </c>
      <c r="Z2417" s="205">
        <f t="shared" ref="Z2417:Z2480" si="1695">IF(X2417&gt;0,VLOOKUP($A2417,$AM$12:$AS$314,7),0)</f>
        <v>1.7762E-2</v>
      </c>
      <c r="AA2417" s="198">
        <f t="shared" ref="AA2417:AA2480" si="1696">IF(Z2417&gt;0,TRUNC(Z2417*T2417,8),0)</f>
        <v>11.37204086</v>
      </c>
      <c r="AB2417" s="205">
        <f t="shared" si="1665"/>
        <v>5.1999999999999998E-2</v>
      </c>
      <c r="AC2417" s="140">
        <f t="shared" si="1666"/>
        <v>30</v>
      </c>
      <c r="AD2417" s="67">
        <f t="shared" si="1668"/>
        <v>30</v>
      </c>
      <c r="AE2417" s="11">
        <f t="shared" si="1669"/>
        <v>1.0042333619999999</v>
      </c>
      <c r="AF2417" s="198">
        <f t="shared" ref="AF2417:AF2480" si="1697">TRUNC((T2417*(AE2417-1)),8)</f>
        <v>2.7103910299999998</v>
      </c>
      <c r="AG2417" s="198">
        <f t="shared" ref="AG2417:AG2480" si="1698">TRUNC((W2417*(AE2417-1)),8)</f>
        <v>2.8253662099999999</v>
      </c>
      <c r="AH2417" s="198">
        <f t="shared" ref="AH2417:AH2480" si="1699">IF(AA2417&gt;0,AA2417+AF2417,0)</f>
        <v>14.082431890000001</v>
      </c>
      <c r="AI2417" s="196" t="str">
        <f t="shared" si="1670"/>
        <v>A+J=</v>
      </c>
      <c r="AJ2417" s="72">
        <f t="shared" si="1671"/>
        <v>46684</v>
      </c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197">
        <f t="shared" si="1664"/>
        <v>46685</v>
      </c>
      <c r="B2418" s="198">
        <f t="shared" si="1675"/>
        <v>656.2409076290229</v>
      </c>
      <c r="C2418" s="198">
        <f t="shared" si="1676"/>
        <v>430.30315027</v>
      </c>
      <c r="D2418" s="198">
        <f t="shared" si="1677"/>
        <v>23.571306219999883</v>
      </c>
      <c r="E2418" s="198">
        <f t="shared" si="1678"/>
        <v>406.73184405000012</v>
      </c>
      <c r="F2418" s="199">
        <f t="shared" si="1679"/>
        <v>7205.03</v>
      </c>
      <c r="G2418" s="63">
        <f t="shared" si="1674"/>
        <v>7245.38</v>
      </c>
      <c r="H2418" s="200">
        <f t="shared" si="1680"/>
        <v>46624</v>
      </c>
      <c r="I2418" s="64">
        <f t="shared" si="1681"/>
        <v>46655</v>
      </c>
      <c r="J2418" s="201">
        <f t="shared" si="1682"/>
        <v>5.6002542668107669E-3</v>
      </c>
      <c r="K2418" s="195">
        <f t="shared" si="1667"/>
        <v>46715</v>
      </c>
      <c r="L2418" s="202">
        <f t="shared" si="1683"/>
        <v>46715</v>
      </c>
      <c r="M2418" s="228">
        <f t="shared" si="1672"/>
        <v>30</v>
      </c>
      <c r="N2418" s="67">
        <f t="shared" si="1673"/>
        <v>1</v>
      </c>
      <c r="O2418" s="198">
        <f t="shared" si="1684"/>
        <v>1.0001861700000001</v>
      </c>
      <c r="P2418" s="203">
        <f t="shared" si="1685"/>
        <v>1.0056002500000001</v>
      </c>
      <c r="Q2418" s="203">
        <f t="shared" si="1686"/>
        <v>1.5282406082746904</v>
      </c>
      <c r="R2418" s="198">
        <f t="shared" si="1687"/>
        <v>1.5285251200000001</v>
      </c>
      <c r="S2418" s="198">
        <f t="shared" si="1688"/>
        <v>1.4614661200000001</v>
      </c>
      <c r="T2418" s="198">
        <f t="shared" si="1689"/>
        <v>628.87347543999999</v>
      </c>
      <c r="U2418" s="198">
        <f t="shared" si="1690"/>
        <v>10.877359224675214</v>
      </c>
      <c r="V2418" s="198">
        <f t="shared" si="1691"/>
        <v>214.96799668434764</v>
      </c>
      <c r="W2418" s="198">
        <f t="shared" si="1692"/>
        <v>656.14850617902289</v>
      </c>
      <c r="X2418" s="204">
        <f t="shared" si="1693"/>
        <v>0</v>
      </c>
      <c r="Y2418" s="198">
        <f t="shared" si="1694"/>
        <v>0</v>
      </c>
      <c r="Z2418" s="205">
        <f t="shared" si="1695"/>
        <v>0</v>
      </c>
      <c r="AA2418" s="198">
        <f t="shared" si="1696"/>
        <v>0</v>
      </c>
      <c r="AB2418" s="205">
        <f t="shared" si="1665"/>
        <v>5.1999999999999998E-2</v>
      </c>
      <c r="AC2418" s="140">
        <f t="shared" si="1666"/>
        <v>1</v>
      </c>
      <c r="AD2418" s="67">
        <f t="shared" si="1668"/>
        <v>30</v>
      </c>
      <c r="AE2418" s="11">
        <f t="shared" si="1669"/>
        <v>1.000140824</v>
      </c>
      <c r="AF2418" s="198">
        <f t="shared" si="1697"/>
        <v>8.8560470000000002E-2</v>
      </c>
      <c r="AG2418" s="198">
        <f t="shared" si="1698"/>
        <v>9.2401449999999996E-2</v>
      </c>
      <c r="AH2418" s="198">
        <f t="shared" si="1699"/>
        <v>0</v>
      </c>
      <c r="AI2418" s="196" t="str">
        <f t="shared" si="1670"/>
        <v>A+J=</v>
      </c>
      <c r="AJ2418" s="72">
        <f t="shared" si="1671"/>
        <v>46715</v>
      </c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197">
        <f t="shared" si="1664"/>
        <v>46686</v>
      </c>
      <c r="B2419" s="198">
        <f t="shared" si="1675"/>
        <v>656.44909035524734</v>
      </c>
      <c r="C2419" s="198">
        <f t="shared" si="1676"/>
        <v>430.30315027</v>
      </c>
      <c r="D2419" s="198">
        <f t="shared" si="1677"/>
        <v>23.571306219999883</v>
      </c>
      <c r="E2419" s="198">
        <f t="shared" si="1678"/>
        <v>406.73184405000012</v>
      </c>
      <c r="F2419" s="199">
        <f t="shared" si="1679"/>
        <v>7205.03</v>
      </c>
      <c r="G2419" s="63">
        <f t="shared" si="1674"/>
        <v>7245.38</v>
      </c>
      <c r="H2419" s="200">
        <f t="shared" si="1680"/>
        <v>46624</v>
      </c>
      <c r="I2419" s="64">
        <f t="shared" si="1681"/>
        <v>46655</v>
      </c>
      <c r="J2419" s="201">
        <f t="shared" si="1682"/>
        <v>5.6002542668107669E-3</v>
      </c>
      <c r="K2419" s="195">
        <f t="shared" si="1667"/>
        <v>46715</v>
      </c>
      <c r="L2419" s="202">
        <f t="shared" si="1683"/>
        <v>46715</v>
      </c>
      <c r="M2419" s="228">
        <f t="shared" si="1672"/>
        <v>30</v>
      </c>
      <c r="N2419" s="67">
        <f t="shared" si="1673"/>
        <v>2</v>
      </c>
      <c r="O2419" s="198">
        <f t="shared" si="1684"/>
        <v>1.00037237</v>
      </c>
      <c r="P2419" s="203">
        <f t="shared" si="1685"/>
        <v>1.0056002500000001</v>
      </c>
      <c r="Q2419" s="203">
        <f t="shared" si="1686"/>
        <v>1.5282406082746904</v>
      </c>
      <c r="R2419" s="198">
        <f t="shared" si="1687"/>
        <v>1.52880967</v>
      </c>
      <c r="S2419" s="198">
        <f t="shared" si="1688"/>
        <v>1.4614661200000001</v>
      </c>
      <c r="T2419" s="198">
        <f t="shared" si="1689"/>
        <v>628.87347543999999</v>
      </c>
      <c r="U2419" s="198">
        <f t="shared" si="1690"/>
        <v>10.877359224675214</v>
      </c>
      <c r="V2419" s="198">
        <f t="shared" si="1691"/>
        <v>215.08373223057202</v>
      </c>
      <c r="W2419" s="198">
        <f t="shared" si="1692"/>
        <v>656.2642417252473</v>
      </c>
      <c r="X2419" s="204">
        <f t="shared" si="1693"/>
        <v>0</v>
      </c>
      <c r="Y2419" s="198">
        <f t="shared" si="1694"/>
        <v>0</v>
      </c>
      <c r="Z2419" s="205">
        <f t="shared" si="1695"/>
        <v>0</v>
      </c>
      <c r="AA2419" s="198">
        <f t="shared" si="1696"/>
        <v>0</v>
      </c>
      <c r="AB2419" s="205">
        <f t="shared" si="1665"/>
        <v>5.1999999999999998E-2</v>
      </c>
      <c r="AC2419" s="140">
        <f t="shared" si="1666"/>
        <v>2</v>
      </c>
      <c r="AD2419" s="67">
        <f t="shared" si="1668"/>
        <v>30</v>
      </c>
      <c r="AE2419" s="11">
        <f t="shared" si="1669"/>
        <v>1.000281668</v>
      </c>
      <c r="AF2419" s="198">
        <f t="shared" si="1697"/>
        <v>0.17713353000000001</v>
      </c>
      <c r="AG2419" s="198">
        <f t="shared" si="1698"/>
        <v>0.18484863000000001</v>
      </c>
      <c r="AH2419" s="198">
        <f t="shared" si="1699"/>
        <v>0</v>
      </c>
      <c r="AI2419" s="196" t="str">
        <f t="shared" si="1670"/>
        <v>A+J=</v>
      </c>
      <c r="AJ2419" s="72">
        <f t="shared" si="1671"/>
        <v>46715</v>
      </c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197">
        <f t="shared" si="1664"/>
        <v>46687</v>
      </c>
      <c r="B2420" s="198">
        <f t="shared" si="1675"/>
        <v>656.65734729270071</v>
      </c>
      <c r="C2420" s="198">
        <f t="shared" si="1676"/>
        <v>430.30315027</v>
      </c>
      <c r="D2420" s="198">
        <f t="shared" si="1677"/>
        <v>23.571306219999883</v>
      </c>
      <c r="E2420" s="198">
        <f t="shared" si="1678"/>
        <v>406.73184405000012</v>
      </c>
      <c r="F2420" s="199">
        <f t="shared" si="1679"/>
        <v>7205.03</v>
      </c>
      <c r="G2420" s="63">
        <f t="shared" si="1674"/>
        <v>7245.38</v>
      </c>
      <c r="H2420" s="200">
        <f t="shared" si="1680"/>
        <v>46624</v>
      </c>
      <c r="I2420" s="64">
        <f t="shared" si="1681"/>
        <v>46655</v>
      </c>
      <c r="J2420" s="201">
        <f t="shared" si="1682"/>
        <v>5.6002542668107669E-3</v>
      </c>
      <c r="K2420" s="195">
        <f t="shared" si="1667"/>
        <v>46715</v>
      </c>
      <c r="L2420" s="202">
        <f t="shared" si="1683"/>
        <v>46715</v>
      </c>
      <c r="M2420" s="228">
        <f t="shared" si="1672"/>
        <v>30</v>
      </c>
      <c r="N2420" s="67">
        <f t="shared" si="1673"/>
        <v>3</v>
      </c>
      <c r="O2420" s="198">
        <f t="shared" si="1684"/>
        <v>1.0005586099999999</v>
      </c>
      <c r="P2420" s="203">
        <f t="shared" si="1685"/>
        <v>1.0056002500000001</v>
      </c>
      <c r="Q2420" s="203">
        <f t="shared" si="1686"/>
        <v>1.5282406082746904</v>
      </c>
      <c r="R2420" s="198">
        <f t="shared" si="1687"/>
        <v>1.52909429</v>
      </c>
      <c r="S2420" s="198">
        <f t="shared" si="1688"/>
        <v>1.4614661200000001</v>
      </c>
      <c r="T2420" s="198">
        <f t="shared" si="1689"/>
        <v>628.87347543999999</v>
      </c>
      <c r="U2420" s="198">
        <f t="shared" si="1690"/>
        <v>10.877359224675214</v>
      </c>
      <c r="V2420" s="198">
        <f t="shared" si="1691"/>
        <v>215.19949624802553</v>
      </c>
      <c r="W2420" s="198">
        <f t="shared" si="1692"/>
        <v>656.38000574270075</v>
      </c>
      <c r="X2420" s="204">
        <f t="shared" si="1693"/>
        <v>0</v>
      </c>
      <c r="Y2420" s="198">
        <f t="shared" si="1694"/>
        <v>0</v>
      </c>
      <c r="Z2420" s="205">
        <f t="shared" si="1695"/>
        <v>0</v>
      </c>
      <c r="AA2420" s="198">
        <f t="shared" si="1696"/>
        <v>0</v>
      </c>
      <c r="AB2420" s="205">
        <f t="shared" si="1665"/>
        <v>5.1999999999999998E-2</v>
      </c>
      <c r="AC2420" s="140">
        <f t="shared" si="1666"/>
        <v>3</v>
      </c>
      <c r="AD2420" s="67">
        <f t="shared" si="1668"/>
        <v>30</v>
      </c>
      <c r="AE2420" s="11">
        <f t="shared" si="1669"/>
        <v>1.000422532</v>
      </c>
      <c r="AF2420" s="198">
        <f t="shared" si="1697"/>
        <v>0.26571916000000001</v>
      </c>
      <c r="AG2420" s="198">
        <f t="shared" si="1698"/>
        <v>0.27734154999999999</v>
      </c>
      <c r="AH2420" s="198">
        <f t="shared" si="1699"/>
        <v>0</v>
      </c>
      <c r="AI2420" s="196" t="str">
        <f t="shared" si="1670"/>
        <v>A+J=</v>
      </c>
      <c r="AJ2420" s="72">
        <f t="shared" si="1671"/>
        <v>46715</v>
      </c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197">
        <f t="shared" si="1664"/>
        <v>46688</v>
      </c>
      <c r="B2421" s="198">
        <f t="shared" si="1675"/>
        <v>656.8656737340649</v>
      </c>
      <c r="C2421" s="198">
        <f t="shared" si="1676"/>
        <v>430.30315027</v>
      </c>
      <c r="D2421" s="198">
        <f t="shared" si="1677"/>
        <v>23.571306219999883</v>
      </c>
      <c r="E2421" s="198">
        <f t="shared" si="1678"/>
        <v>406.73184405000012</v>
      </c>
      <c r="F2421" s="199">
        <f t="shared" si="1679"/>
        <v>7205.03</v>
      </c>
      <c r="G2421" s="63">
        <f t="shared" si="1674"/>
        <v>7245.38</v>
      </c>
      <c r="H2421" s="200">
        <f t="shared" si="1680"/>
        <v>46624</v>
      </c>
      <c r="I2421" s="64">
        <f t="shared" si="1681"/>
        <v>46655</v>
      </c>
      <c r="J2421" s="201">
        <f t="shared" si="1682"/>
        <v>5.6002542668107669E-3</v>
      </c>
      <c r="K2421" s="195">
        <f t="shared" si="1667"/>
        <v>46715</v>
      </c>
      <c r="L2421" s="202">
        <f t="shared" si="1683"/>
        <v>46715</v>
      </c>
      <c r="M2421" s="228">
        <f t="shared" si="1672"/>
        <v>30</v>
      </c>
      <c r="N2421" s="67">
        <f t="shared" si="1673"/>
        <v>4</v>
      </c>
      <c r="O2421" s="198">
        <f t="shared" si="1684"/>
        <v>1.00074489</v>
      </c>
      <c r="P2421" s="203">
        <f t="shared" si="1685"/>
        <v>1.0056002500000001</v>
      </c>
      <c r="Q2421" s="203">
        <f t="shared" si="1686"/>
        <v>1.5282406082746904</v>
      </c>
      <c r="R2421" s="198">
        <f t="shared" si="1687"/>
        <v>1.52937897</v>
      </c>
      <c r="S2421" s="198">
        <f t="shared" si="1688"/>
        <v>1.4614661200000001</v>
      </c>
      <c r="T2421" s="198">
        <f t="shared" si="1689"/>
        <v>628.87347543999999</v>
      </c>
      <c r="U2421" s="198">
        <f t="shared" si="1690"/>
        <v>10.877359224675214</v>
      </c>
      <c r="V2421" s="198">
        <f t="shared" si="1691"/>
        <v>215.31528466938968</v>
      </c>
      <c r="W2421" s="198">
        <f t="shared" si="1692"/>
        <v>656.49579416406493</v>
      </c>
      <c r="X2421" s="204">
        <f t="shared" si="1693"/>
        <v>0</v>
      </c>
      <c r="Y2421" s="198">
        <f t="shared" si="1694"/>
        <v>0</v>
      </c>
      <c r="Z2421" s="205">
        <f t="shared" si="1695"/>
        <v>0</v>
      </c>
      <c r="AA2421" s="198">
        <f t="shared" si="1696"/>
        <v>0</v>
      </c>
      <c r="AB2421" s="205">
        <f t="shared" si="1665"/>
        <v>5.1999999999999998E-2</v>
      </c>
      <c r="AC2421" s="140">
        <f t="shared" si="1666"/>
        <v>4</v>
      </c>
      <c r="AD2421" s="67">
        <f t="shared" si="1668"/>
        <v>30</v>
      </c>
      <c r="AE2421" s="11">
        <f t="shared" si="1669"/>
        <v>1.000563415</v>
      </c>
      <c r="AF2421" s="198">
        <f t="shared" si="1697"/>
        <v>0.35431674000000002</v>
      </c>
      <c r="AG2421" s="198">
        <f t="shared" si="1698"/>
        <v>0.36987956999999999</v>
      </c>
      <c r="AH2421" s="198">
        <f t="shared" si="1699"/>
        <v>0</v>
      </c>
      <c r="AI2421" s="196" t="str">
        <f t="shared" si="1670"/>
        <v>A+J=</v>
      </c>
      <c r="AJ2421" s="72">
        <f t="shared" si="1671"/>
        <v>46715</v>
      </c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197">
        <f t="shared" si="1664"/>
        <v>46689</v>
      </c>
      <c r="B2422" s="198">
        <f t="shared" si="1675"/>
        <v>657.0740669420212</v>
      </c>
      <c r="C2422" s="198">
        <f t="shared" si="1676"/>
        <v>430.30315027</v>
      </c>
      <c r="D2422" s="198">
        <f t="shared" si="1677"/>
        <v>23.571306219999883</v>
      </c>
      <c r="E2422" s="198">
        <f t="shared" si="1678"/>
        <v>406.73184405000012</v>
      </c>
      <c r="F2422" s="199">
        <f t="shared" si="1679"/>
        <v>7205.03</v>
      </c>
      <c r="G2422" s="63">
        <f t="shared" si="1674"/>
        <v>7245.38</v>
      </c>
      <c r="H2422" s="200">
        <f t="shared" si="1680"/>
        <v>46624</v>
      </c>
      <c r="I2422" s="64">
        <f t="shared" si="1681"/>
        <v>46655</v>
      </c>
      <c r="J2422" s="201">
        <f t="shared" si="1682"/>
        <v>5.6002542668107669E-3</v>
      </c>
      <c r="K2422" s="195">
        <f t="shared" si="1667"/>
        <v>46715</v>
      </c>
      <c r="L2422" s="202">
        <f t="shared" si="1683"/>
        <v>46715</v>
      </c>
      <c r="M2422" s="228">
        <f t="shared" si="1672"/>
        <v>30</v>
      </c>
      <c r="N2422" s="67">
        <f t="shared" si="1673"/>
        <v>5</v>
      </c>
      <c r="O2422" s="198">
        <f t="shared" si="1684"/>
        <v>1.0009311999999999</v>
      </c>
      <c r="P2422" s="203">
        <f t="shared" si="1685"/>
        <v>1.0056002500000001</v>
      </c>
      <c r="Q2422" s="203">
        <f t="shared" si="1686"/>
        <v>1.5282406082746904</v>
      </c>
      <c r="R2422" s="198">
        <f t="shared" si="1687"/>
        <v>1.5296637</v>
      </c>
      <c r="S2422" s="198">
        <f t="shared" si="1688"/>
        <v>1.4614661200000001</v>
      </c>
      <c r="T2422" s="198">
        <f t="shared" si="1689"/>
        <v>628.87347543999999</v>
      </c>
      <c r="U2422" s="198">
        <f t="shared" si="1690"/>
        <v>10.877359224675214</v>
      </c>
      <c r="V2422" s="198">
        <f t="shared" si="1691"/>
        <v>215.43109342734604</v>
      </c>
      <c r="W2422" s="198">
        <f t="shared" si="1692"/>
        <v>656.61160292202123</v>
      </c>
      <c r="X2422" s="204">
        <f t="shared" si="1693"/>
        <v>0</v>
      </c>
      <c r="Y2422" s="198">
        <f t="shared" si="1694"/>
        <v>0</v>
      </c>
      <c r="Z2422" s="205">
        <f t="shared" si="1695"/>
        <v>0</v>
      </c>
      <c r="AA2422" s="198">
        <f t="shared" si="1696"/>
        <v>0</v>
      </c>
      <c r="AB2422" s="205">
        <f t="shared" si="1665"/>
        <v>5.1999999999999998E-2</v>
      </c>
      <c r="AC2422" s="140">
        <f t="shared" si="1666"/>
        <v>5</v>
      </c>
      <c r="AD2422" s="67">
        <f t="shared" si="1668"/>
        <v>30</v>
      </c>
      <c r="AE2422" s="11">
        <f t="shared" si="1669"/>
        <v>1.000704319</v>
      </c>
      <c r="AF2422" s="198">
        <f t="shared" si="1697"/>
        <v>0.44292753000000001</v>
      </c>
      <c r="AG2422" s="198">
        <f t="shared" si="1698"/>
        <v>0.46246401999999998</v>
      </c>
      <c r="AH2422" s="198">
        <f t="shared" si="1699"/>
        <v>0</v>
      </c>
      <c r="AI2422" s="196" t="str">
        <f t="shared" si="1670"/>
        <v>A+J=</v>
      </c>
      <c r="AJ2422" s="72">
        <f t="shared" si="1671"/>
        <v>46715</v>
      </c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197">
        <f t="shared" si="1664"/>
        <v>46690</v>
      </c>
      <c r="B2423" s="198">
        <f t="shared" si="1675"/>
        <v>657.28252969388825</v>
      </c>
      <c r="C2423" s="198">
        <f t="shared" si="1676"/>
        <v>430.30315027</v>
      </c>
      <c r="D2423" s="198">
        <f t="shared" si="1677"/>
        <v>23.571306219999883</v>
      </c>
      <c r="E2423" s="198">
        <f t="shared" si="1678"/>
        <v>406.73184405000012</v>
      </c>
      <c r="F2423" s="199">
        <f t="shared" si="1679"/>
        <v>7205.03</v>
      </c>
      <c r="G2423" s="63">
        <f t="shared" si="1674"/>
        <v>7245.38</v>
      </c>
      <c r="H2423" s="200">
        <f t="shared" si="1680"/>
        <v>46624</v>
      </c>
      <c r="I2423" s="64">
        <f t="shared" si="1681"/>
        <v>46655</v>
      </c>
      <c r="J2423" s="201">
        <f t="shared" si="1682"/>
        <v>5.6002542668107669E-3</v>
      </c>
      <c r="K2423" s="195">
        <f t="shared" si="1667"/>
        <v>46715</v>
      </c>
      <c r="L2423" s="202">
        <f t="shared" si="1683"/>
        <v>46715</v>
      </c>
      <c r="M2423" s="228">
        <f t="shared" si="1672"/>
        <v>30</v>
      </c>
      <c r="N2423" s="67">
        <f t="shared" si="1673"/>
        <v>6</v>
      </c>
      <c r="O2423" s="198">
        <f t="shared" si="1684"/>
        <v>1.00111755</v>
      </c>
      <c r="P2423" s="203">
        <f t="shared" si="1685"/>
        <v>1.0056002500000001</v>
      </c>
      <c r="Q2423" s="203">
        <f t="shared" si="1686"/>
        <v>1.5282406082746904</v>
      </c>
      <c r="R2423" s="198">
        <f t="shared" si="1687"/>
        <v>1.52994849</v>
      </c>
      <c r="S2423" s="198">
        <f t="shared" si="1688"/>
        <v>1.4614661200000001</v>
      </c>
      <c r="T2423" s="198">
        <f t="shared" si="1689"/>
        <v>628.87347543999999</v>
      </c>
      <c r="U2423" s="198">
        <f t="shared" si="1690"/>
        <v>10.877359224675214</v>
      </c>
      <c r="V2423" s="198">
        <f t="shared" si="1691"/>
        <v>215.54692658921306</v>
      </c>
      <c r="W2423" s="198">
        <f t="shared" si="1692"/>
        <v>656.72743608388828</v>
      </c>
      <c r="X2423" s="204">
        <f t="shared" si="1693"/>
        <v>0</v>
      </c>
      <c r="Y2423" s="198">
        <f t="shared" si="1694"/>
        <v>0</v>
      </c>
      <c r="Z2423" s="205">
        <f t="shared" si="1695"/>
        <v>0</v>
      </c>
      <c r="AA2423" s="198">
        <f t="shared" si="1696"/>
        <v>0</v>
      </c>
      <c r="AB2423" s="205">
        <f t="shared" si="1665"/>
        <v>5.1999999999999998E-2</v>
      </c>
      <c r="AC2423" s="140">
        <f t="shared" si="1666"/>
        <v>6</v>
      </c>
      <c r="AD2423" s="67">
        <f t="shared" si="1668"/>
        <v>30</v>
      </c>
      <c r="AE2423" s="11">
        <f t="shared" si="1669"/>
        <v>1.000845242</v>
      </c>
      <c r="AF2423" s="198">
        <f t="shared" si="1697"/>
        <v>0.53155026999999999</v>
      </c>
      <c r="AG2423" s="198">
        <f t="shared" si="1698"/>
        <v>0.55509361000000002</v>
      </c>
      <c r="AH2423" s="198">
        <f t="shared" si="1699"/>
        <v>0</v>
      </c>
      <c r="AI2423" s="196" t="str">
        <f t="shared" si="1670"/>
        <v>A+J=</v>
      </c>
      <c r="AJ2423" s="72">
        <f t="shared" si="1671"/>
        <v>46715</v>
      </c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197">
        <f t="shared" si="1664"/>
        <v>46691</v>
      </c>
      <c r="B2424" s="198">
        <f t="shared" si="1675"/>
        <v>657.49105043771067</v>
      </c>
      <c r="C2424" s="198">
        <f t="shared" si="1676"/>
        <v>430.30315027</v>
      </c>
      <c r="D2424" s="198">
        <f t="shared" si="1677"/>
        <v>23.571306219999883</v>
      </c>
      <c r="E2424" s="198">
        <f t="shared" si="1678"/>
        <v>406.73184405000012</v>
      </c>
      <c r="F2424" s="199">
        <f t="shared" si="1679"/>
        <v>7205.03</v>
      </c>
      <c r="G2424" s="63">
        <f t="shared" si="1674"/>
        <v>7245.38</v>
      </c>
      <c r="H2424" s="200">
        <f t="shared" si="1680"/>
        <v>46624</v>
      </c>
      <c r="I2424" s="64">
        <f t="shared" si="1681"/>
        <v>46655</v>
      </c>
      <c r="J2424" s="201">
        <f t="shared" si="1682"/>
        <v>5.6002542668107669E-3</v>
      </c>
      <c r="K2424" s="195">
        <f t="shared" si="1667"/>
        <v>46715</v>
      </c>
      <c r="L2424" s="202">
        <f t="shared" si="1683"/>
        <v>46715</v>
      </c>
      <c r="M2424" s="228">
        <f t="shared" si="1672"/>
        <v>30</v>
      </c>
      <c r="N2424" s="67">
        <f t="shared" si="1673"/>
        <v>7</v>
      </c>
      <c r="O2424" s="198">
        <f t="shared" si="1684"/>
        <v>1.00130392</v>
      </c>
      <c r="P2424" s="203">
        <f t="shared" si="1685"/>
        <v>1.0056002500000001</v>
      </c>
      <c r="Q2424" s="203">
        <f t="shared" si="1686"/>
        <v>1.5282406082746904</v>
      </c>
      <c r="R2424" s="198">
        <f t="shared" si="1687"/>
        <v>1.5302333100000001</v>
      </c>
      <c r="S2424" s="198">
        <f t="shared" si="1688"/>
        <v>1.4614661200000001</v>
      </c>
      <c r="T2424" s="198">
        <f t="shared" si="1689"/>
        <v>628.87347543999999</v>
      </c>
      <c r="U2424" s="198">
        <f t="shared" si="1690"/>
        <v>10.877359224675214</v>
      </c>
      <c r="V2424" s="198">
        <f t="shared" si="1691"/>
        <v>215.66277195303539</v>
      </c>
      <c r="W2424" s="198">
        <f t="shared" si="1692"/>
        <v>656.84328144771064</v>
      </c>
      <c r="X2424" s="204">
        <f t="shared" si="1693"/>
        <v>0</v>
      </c>
      <c r="Y2424" s="198">
        <f t="shared" si="1694"/>
        <v>0</v>
      </c>
      <c r="Z2424" s="205">
        <f t="shared" si="1695"/>
        <v>0</v>
      </c>
      <c r="AA2424" s="198">
        <f t="shared" si="1696"/>
        <v>0</v>
      </c>
      <c r="AB2424" s="205">
        <f t="shared" si="1665"/>
        <v>5.1999999999999998E-2</v>
      </c>
      <c r="AC2424" s="140">
        <f t="shared" si="1666"/>
        <v>7</v>
      </c>
      <c r="AD2424" s="67">
        <f t="shared" si="1668"/>
        <v>30</v>
      </c>
      <c r="AE2424" s="11">
        <f t="shared" si="1669"/>
        <v>1.0009861849999999</v>
      </c>
      <c r="AF2424" s="198">
        <f t="shared" si="1697"/>
        <v>0.62018558000000001</v>
      </c>
      <c r="AG2424" s="198">
        <f t="shared" si="1698"/>
        <v>0.64776898999999999</v>
      </c>
      <c r="AH2424" s="198">
        <f t="shared" si="1699"/>
        <v>0</v>
      </c>
      <c r="AI2424" s="196" t="str">
        <f t="shared" si="1670"/>
        <v>A+J=</v>
      </c>
      <c r="AJ2424" s="72">
        <f t="shared" si="1671"/>
        <v>46715</v>
      </c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197">
        <f t="shared" si="1664"/>
        <v>46692</v>
      </c>
      <c r="B2425" s="198">
        <f t="shared" si="1675"/>
        <v>657.49105043771067</v>
      </c>
      <c r="C2425" s="198">
        <f t="shared" si="1676"/>
        <v>430.30315027</v>
      </c>
      <c r="D2425" s="198">
        <f t="shared" si="1677"/>
        <v>23.571306219999883</v>
      </c>
      <c r="E2425" s="198">
        <f t="shared" si="1678"/>
        <v>406.73184405000012</v>
      </c>
      <c r="F2425" s="199">
        <f t="shared" si="1679"/>
        <v>7205.03</v>
      </c>
      <c r="G2425" s="63">
        <f t="shared" si="1674"/>
        <v>7245.38</v>
      </c>
      <c r="H2425" s="200">
        <f t="shared" si="1680"/>
        <v>46624</v>
      </c>
      <c r="I2425" s="64">
        <f t="shared" si="1681"/>
        <v>46655</v>
      </c>
      <c r="J2425" s="201">
        <f t="shared" si="1682"/>
        <v>5.6002542668107669E-3</v>
      </c>
      <c r="K2425" s="195">
        <f t="shared" si="1667"/>
        <v>46715</v>
      </c>
      <c r="L2425" s="202">
        <f t="shared" si="1683"/>
        <v>46715</v>
      </c>
      <c r="M2425" s="228">
        <f t="shared" si="1672"/>
        <v>30</v>
      </c>
      <c r="N2425" s="67">
        <f t="shared" si="1673"/>
        <v>7</v>
      </c>
      <c r="O2425" s="198">
        <f t="shared" si="1684"/>
        <v>1.00130392</v>
      </c>
      <c r="P2425" s="203">
        <f t="shared" si="1685"/>
        <v>1.0056002500000001</v>
      </c>
      <c r="Q2425" s="203">
        <f t="shared" si="1686"/>
        <v>1.5282406082746904</v>
      </c>
      <c r="R2425" s="198">
        <f t="shared" si="1687"/>
        <v>1.5302333100000001</v>
      </c>
      <c r="S2425" s="198">
        <f t="shared" si="1688"/>
        <v>1.4614661200000001</v>
      </c>
      <c r="T2425" s="198">
        <f t="shared" si="1689"/>
        <v>628.87347543999999</v>
      </c>
      <c r="U2425" s="198">
        <f t="shared" si="1690"/>
        <v>10.877359224675214</v>
      </c>
      <c r="V2425" s="198">
        <f t="shared" si="1691"/>
        <v>215.66277195303539</v>
      </c>
      <c r="W2425" s="198">
        <f t="shared" si="1692"/>
        <v>656.84328144771064</v>
      </c>
      <c r="X2425" s="204">
        <f t="shared" si="1693"/>
        <v>0</v>
      </c>
      <c r="Y2425" s="198">
        <f t="shared" si="1694"/>
        <v>0</v>
      </c>
      <c r="Z2425" s="205">
        <f t="shared" si="1695"/>
        <v>0</v>
      </c>
      <c r="AA2425" s="198">
        <f t="shared" si="1696"/>
        <v>0</v>
      </c>
      <c r="AB2425" s="205">
        <f t="shared" si="1665"/>
        <v>5.1999999999999998E-2</v>
      </c>
      <c r="AC2425" s="140">
        <f t="shared" si="1666"/>
        <v>7</v>
      </c>
      <c r="AD2425" s="67">
        <f t="shared" si="1668"/>
        <v>30</v>
      </c>
      <c r="AE2425" s="11">
        <f t="shared" si="1669"/>
        <v>1.0009861849999999</v>
      </c>
      <c r="AF2425" s="198">
        <f t="shared" si="1697"/>
        <v>0.62018558000000001</v>
      </c>
      <c r="AG2425" s="198">
        <f t="shared" si="1698"/>
        <v>0.64776898999999999</v>
      </c>
      <c r="AH2425" s="198">
        <f t="shared" si="1699"/>
        <v>0</v>
      </c>
      <c r="AI2425" s="196" t="str">
        <f t="shared" si="1670"/>
        <v>A+J=</v>
      </c>
      <c r="AJ2425" s="72">
        <f t="shared" si="1671"/>
        <v>46715</v>
      </c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197">
        <f t="shared" si="1664"/>
        <v>46693</v>
      </c>
      <c r="B2426" s="198">
        <f t="shared" si="1675"/>
        <v>657.69964547276186</v>
      </c>
      <c r="C2426" s="198">
        <f t="shared" si="1676"/>
        <v>430.30315027</v>
      </c>
      <c r="D2426" s="198">
        <f t="shared" si="1677"/>
        <v>23.571306219999883</v>
      </c>
      <c r="E2426" s="198">
        <f t="shared" si="1678"/>
        <v>406.73184405000012</v>
      </c>
      <c r="F2426" s="199">
        <f t="shared" si="1679"/>
        <v>7205.03</v>
      </c>
      <c r="G2426" s="63">
        <f t="shared" si="1674"/>
        <v>7245.38</v>
      </c>
      <c r="H2426" s="200">
        <f t="shared" si="1680"/>
        <v>46624</v>
      </c>
      <c r="I2426" s="64">
        <f t="shared" si="1681"/>
        <v>46655</v>
      </c>
      <c r="J2426" s="201">
        <f t="shared" si="1682"/>
        <v>5.6002542668107669E-3</v>
      </c>
      <c r="K2426" s="195">
        <f t="shared" si="1667"/>
        <v>46715</v>
      </c>
      <c r="L2426" s="202">
        <f t="shared" si="1683"/>
        <v>46715</v>
      </c>
      <c r="M2426" s="228">
        <f t="shared" si="1672"/>
        <v>30</v>
      </c>
      <c r="N2426" s="67">
        <f t="shared" si="1673"/>
        <v>8</v>
      </c>
      <c r="O2426" s="198">
        <f t="shared" si="1684"/>
        <v>1.0014903399999999</v>
      </c>
      <c r="P2426" s="203">
        <f t="shared" si="1685"/>
        <v>1.0056002500000001</v>
      </c>
      <c r="Q2426" s="203">
        <f t="shared" si="1686"/>
        <v>1.5282406082746904</v>
      </c>
      <c r="R2426" s="198">
        <f t="shared" si="1687"/>
        <v>1.5305181999999999</v>
      </c>
      <c r="S2426" s="198">
        <f t="shared" si="1688"/>
        <v>1.4614661200000001</v>
      </c>
      <c r="T2426" s="198">
        <f t="shared" si="1689"/>
        <v>628.87347543999999</v>
      </c>
      <c r="U2426" s="198">
        <f t="shared" si="1690"/>
        <v>10.877359224675214</v>
      </c>
      <c r="V2426" s="198">
        <f t="shared" si="1691"/>
        <v>215.77864578808675</v>
      </c>
      <c r="W2426" s="198">
        <f t="shared" si="1692"/>
        <v>656.95915528276191</v>
      </c>
      <c r="X2426" s="204">
        <f t="shared" si="1693"/>
        <v>0</v>
      </c>
      <c r="Y2426" s="198">
        <f t="shared" si="1694"/>
        <v>0</v>
      </c>
      <c r="Z2426" s="205">
        <f t="shared" si="1695"/>
        <v>0</v>
      </c>
      <c r="AA2426" s="198">
        <f t="shared" si="1696"/>
        <v>0</v>
      </c>
      <c r="AB2426" s="205">
        <f t="shared" si="1665"/>
        <v>5.1999999999999998E-2</v>
      </c>
      <c r="AC2426" s="140">
        <f t="shared" si="1666"/>
        <v>8</v>
      </c>
      <c r="AD2426" s="67">
        <f t="shared" si="1668"/>
        <v>30</v>
      </c>
      <c r="AE2426" s="11">
        <f t="shared" si="1669"/>
        <v>1.0011271479999999</v>
      </c>
      <c r="AF2426" s="198">
        <f t="shared" si="1697"/>
        <v>0.70883348000000002</v>
      </c>
      <c r="AG2426" s="198">
        <f t="shared" si="1698"/>
        <v>0.74049019000000005</v>
      </c>
      <c r="AH2426" s="198">
        <f t="shared" si="1699"/>
        <v>0</v>
      </c>
      <c r="AI2426" s="196" t="str">
        <f t="shared" si="1670"/>
        <v>A+J=</v>
      </c>
      <c r="AJ2426" s="72">
        <f t="shared" si="1671"/>
        <v>46715</v>
      </c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197">
        <f t="shared" si="1664"/>
        <v>46694</v>
      </c>
      <c r="B2427" s="198">
        <f t="shared" si="1675"/>
        <v>657.9083066844056</v>
      </c>
      <c r="C2427" s="198">
        <f t="shared" si="1676"/>
        <v>430.30315027</v>
      </c>
      <c r="D2427" s="198">
        <f t="shared" si="1677"/>
        <v>23.571306219999883</v>
      </c>
      <c r="E2427" s="198">
        <f t="shared" si="1678"/>
        <v>406.73184405000012</v>
      </c>
      <c r="F2427" s="199">
        <f t="shared" si="1679"/>
        <v>7205.03</v>
      </c>
      <c r="G2427" s="63">
        <f t="shared" si="1674"/>
        <v>7245.38</v>
      </c>
      <c r="H2427" s="200">
        <f t="shared" si="1680"/>
        <v>46624</v>
      </c>
      <c r="I2427" s="64">
        <f t="shared" si="1681"/>
        <v>46655</v>
      </c>
      <c r="J2427" s="201">
        <f t="shared" si="1682"/>
        <v>5.6002542668107669E-3</v>
      </c>
      <c r="K2427" s="195">
        <f t="shared" si="1667"/>
        <v>46715</v>
      </c>
      <c r="L2427" s="202">
        <f t="shared" si="1683"/>
        <v>46715</v>
      </c>
      <c r="M2427" s="228">
        <f t="shared" si="1672"/>
        <v>30</v>
      </c>
      <c r="N2427" s="67">
        <f t="shared" si="1673"/>
        <v>9</v>
      </c>
      <c r="O2427" s="198">
        <f t="shared" si="1684"/>
        <v>1.0016767900000001</v>
      </c>
      <c r="P2427" s="203">
        <f t="shared" si="1685"/>
        <v>1.0056002500000001</v>
      </c>
      <c r="Q2427" s="203">
        <f t="shared" si="1686"/>
        <v>1.5282406082746904</v>
      </c>
      <c r="R2427" s="198">
        <f t="shared" si="1687"/>
        <v>1.53080314</v>
      </c>
      <c r="S2427" s="198">
        <f t="shared" si="1688"/>
        <v>1.4614661200000001</v>
      </c>
      <c r="T2427" s="198">
        <f t="shared" si="1689"/>
        <v>628.87347543999999</v>
      </c>
      <c r="U2427" s="198">
        <f t="shared" si="1690"/>
        <v>10.877359224675214</v>
      </c>
      <c r="V2427" s="198">
        <f t="shared" si="1691"/>
        <v>215.89453995973037</v>
      </c>
      <c r="W2427" s="198">
        <f t="shared" si="1692"/>
        <v>657.07504945440564</v>
      </c>
      <c r="X2427" s="204">
        <f t="shared" si="1693"/>
        <v>0</v>
      </c>
      <c r="Y2427" s="198">
        <f t="shared" si="1694"/>
        <v>0</v>
      </c>
      <c r="Z2427" s="205">
        <f t="shared" si="1695"/>
        <v>0</v>
      </c>
      <c r="AA2427" s="198">
        <f t="shared" si="1696"/>
        <v>0</v>
      </c>
      <c r="AB2427" s="205">
        <f t="shared" si="1665"/>
        <v>5.1999999999999998E-2</v>
      </c>
      <c r="AC2427" s="140">
        <f t="shared" si="1666"/>
        <v>9</v>
      </c>
      <c r="AD2427" s="67">
        <f t="shared" si="1668"/>
        <v>30</v>
      </c>
      <c r="AE2427" s="11">
        <f t="shared" si="1669"/>
        <v>1.001268131</v>
      </c>
      <c r="AF2427" s="198">
        <f t="shared" si="1697"/>
        <v>0.79749393999999996</v>
      </c>
      <c r="AG2427" s="198">
        <f t="shared" si="1698"/>
        <v>0.83325722999999996</v>
      </c>
      <c r="AH2427" s="198">
        <f t="shared" si="1699"/>
        <v>0</v>
      </c>
      <c r="AI2427" s="196" t="str">
        <f t="shared" si="1670"/>
        <v>A+J=</v>
      </c>
      <c r="AJ2427" s="72">
        <f t="shared" si="1671"/>
        <v>46715</v>
      </c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197">
        <f t="shared" si="1664"/>
        <v>46695</v>
      </c>
      <c r="B2428" s="198">
        <f t="shared" si="1675"/>
        <v>658.11703409264146</v>
      </c>
      <c r="C2428" s="198">
        <f t="shared" si="1676"/>
        <v>430.30315027</v>
      </c>
      <c r="D2428" s="198">
        <f t="shared" si="1677"/>
        <v>23.571306219999883</v>
      </c>
      <c r="E2428" s="198">
        <f t="shared" si="1678"/>
        <v>406.73184405000012</v>
      </c>
      <c r="F2428" s="199">
        <f t="shared" si="1679"/>
        <v>7205.03</v>
      </c>
      <c r="G2428" s="63">
        <f t="shared" si="1674"/>
        <v>7245.38</v>
      </c>
      <c r="H2428" s="200">
        <f t="shared" si="1680"/>
        <v>46624</v>
      </c>
      <c r="I2428" s="64">
        <f t="shared" si="1681"/>
        <v>46655</v>
      </c>
      <c r="J2428" s="201">
        <f t="shared" si="1682"/>
        <v>5.6002542668107669E-3</v>
      </c>
      <c r="K2428" s="195">
        <f t="shared" si="1667"/>
        <v>46715</v>
      </c>
      <c r="L2428" s="202">
        <f t="shared" si="1683"/>
        <v>46715</v>
      </c>
      <c r="M2428" s="228">
        <f t="shared" si="1672"/>
        <v>30</v>
      </c>
      <c r="N2428" s="67">
        <f t="shared" si="1673"/>
        <v>10</v>
      </c>
      <c r="O2428" s="198">
        <f t="shared" si="1684"/>
        <v>1.0018632700000001</v>
      </c>
      <c r="P2428" s="203">
        <f t="shared" si="1685"/>
        <v>1.0056002500000001</v>
      </c>
      <c r="Q2428" s="203">
        <f t="shared" si="1686"/>
        <v>1.5282406082746904</v>
      </c>
      <c r="R2428" s="198">
        <f t="shared" si="1687"/>
        <v>1.5310881300000001</v>
      </c>
      <c r="S2428" s="198">
        <f t="shared" si="1688"/>
        <v>1.4614661200000001</v>
      </c>
      <c r="T2428" s="198">
        <f t="shared" si="1689"/>
        <v>628.87347543999999</v>
      </c>
      <c r="U2428" s="198">
        <f t="shared" si="1690"/>
        <v>10.877359224675214</v>
      </c>
      <c r="V2428" s="198">
        <f t="shared" si="1691"/>
        <v>216.01045446796624</v>
      </c>
      <c r="W2428" s="198">
        <f t="shared" si="1692"/>
        <v>657.19096396264149</v>
      </c>
      <c r="X2428" s="204">
        <f t="shared" si="1693"/>
        <v>0</v>
      </c>
      <c r="Y2428" s="198">
        <f t="shared" si="1694"/>
        <v>0</v>
      </c>
      <c r="Z2428" s="205">
        <f t="shared" si="1695"/>
        <v>0</v>
      </c>
      <c r="AA2428" s="198">
        <f t="shared" si="1696"/>
        <v>0</v>
      </c>
      <c r="AB2428" s="205">
        <f t="shared" si="1665"/>
        <v>5.1999999999999998E-2</v>
      </c>
      <c r="AC2428" s="140">
        <f t="shared" si="1666"/>
        <v>10</v>
      </c>
      <c r="AD2428" s="67">
        <f t="shared" si="1668"/>
        <v>30</v>
      </c>
      <c r="AE2428" s="11">
        <f t="shared" si="1669"/>
        <v>1.001409134</v>
      </c>
      <c r="AF2428" s="198">
        <f t="shared" si="1697"/>
        <v>0.88616698999999999</v>
      </c>
      <c r="AG2428" s="198">
        <f t="shared" si="1698"/>
        <v>0.92607013000000005</v>
      </c>
      <c r="AH2428" s="198">
        <f t="shared" si="1699"/>
        <v>0</v>
      </c>
      <c r="AI2428" s="196" t="str">
        <f t="shared" si="1670"/>
        <v>A+J=</v>
      </c>
      <c r="AJ2428" s="72">
        <f t="shared" si="1671"/>
        <v>46715</v>
      </c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197">
        <f t="shared" si="1664"/>
        <v>46696</v>
      </c>
      <c r="B2429" s="198">
        <f t="shared" si="1675"/>
        <v>658.32583176478784</v>
      </c>
      <c r="C2429" s="198">
        <f t="shared" si="1676"/>
        <v>430.30315027</v>
      </c>
      <c r="D2429" s="198">
        <f t="shared" si="1677"/>
        <v>23.571306219999883</v>
      </c>
      <c r="E2429" s="198">
        <f t="shared" si="1678"/>
        <v>406.73184405000012</v>
      </c>
      <c r="F2429" s="199">
        <f t="shared" si="1679"/>
        <v>7205.03</v>
      </c>
      <c r="G2429" s="63">
        <f t="shared" si="1674"/>
        <v>7245.38</v>
      </c>
      <c r="H2429" s="200">
        <f t="shared" si="1680"/>
        <v>46624</v>
      </c>
      <c r="I2429" s="64">
        <f t="shared" si="1681"/>
        <v>46655</v>
      </c>
      <c r="J2429" s="201">
        <f t="shared" si="1682"/>
        <v>5.6002542668107669E-3</v>
      </c>
      <c r="K2429" s="195">
        <f t="shared" si="1667"/>
        <v>46715</v>
      </c>
      <c r="L2429" s="202">
        <f t="shared" si="1683"/>
        <v>46715</v>
      </c>
      <c r="M2429" s="228">
        <f t="shared" si="1672"/>
        <v>30</v>
      </c>
      <c r="N2429" s="67">
        <f t="shared" si="1673"/>
        <v>11</v>
      </c>
      <c r="O2429" s="198">
        <f t="shared" si="1684"/>
        <v>1.0020497900000001</v>
      </c>
      <c r="P2429" s="203">
        <f t="shared" si="1685"/>
        <v>1.0056002500000001</v>
      </c>
      <c r="Q2429" s="203">
        <f t="shared" si="1686"/>
        <v>1.5282406082746904</v>
      </c>
      <c r="R2429" s="198">
        <f t="shared" si="1687"/>
        <v>1.5313731799999999</v>
      </c>
      <c r="S2429" s="198">
        <f t="shared" si="1688"/>
        <v>1.4614661200000001</v>
      </c>
      <c r="T2429" s="198">
        <f t="shared" si="1689"/>
        <v>628.87347543999999</v>
      </c>
      <c r="U2429" s="198">
        <f t="shared" si="1690"/>
        <v>10.877359224675214</v>
      </c>
      <c r="V2429" s="198">
        <f t="shared" si="1691"/>
        <v>216.1263933801126</v>
      </c>
      <c r="W2429" s="198">
        <f t="shared" si="1692"/>
        <v>657.30690287478785</v>
      </c>
      <c r="X2429" s="204">
        <f t="shared" si="1693"/>
        <v>0</v>
      </c>
      <c r="Y2429" s="198">
        <f t="shared" si="1694"/>
        <v>0</v>
      </c>
      <c r="Z2429" s="205">
        <f t="shared" si="1695"/>
        <v>0</v>
      </c>
      <c r="AA2429" s="198">
        <f t="shared" si="1696"/>
        <v>0</v>
      </c>
      <c r="AB2429" s="205">
        <f t="shared" si="1665"/>
        <v>5.1999999999999998E-2</v>
      </c>
      <c r="AC2429" s="140">
        <f t="shared" si="1666"/>
        <v>11</v>
      </c>
      <c r="AD2429" s="67">
        <f t="shared" si="1668"/>
        <v>30</v>
      </c>
      <c r="AE2429" s="11">
        <f t="shared" si="1669"/>
        <v>1.0015501570000001</v>
      </c>
      <c r="AF2429" s="198">
        <f t="shared" si="1697"/>
        <v>0.97485261999999995</v>
      </c>
      <c r="AG2429" s="198">
        <f t="shared" si="1698"/>
        <v>1.01892889</v>
      </c>
      <c r="AH2429" s="198">
        <f t="shared" si="1699"/>
        <v>0</v>
      </c>
      <c r="AI2429" s="196" t="str">
        <f t="shared" si="1670"/>
        <v>A+J=</v>
      </c>
      <c r="AJ2429" s="72">
        <f t="shared" si="1671"/>
        <v>46715</v>
      </c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197">
        <f t="shared" si="1664"/>
        <v>46697</v>
      </c>
      <c r="B2430" s="198">
        <f t="shared" si="1675"/>
        <v>658.53469093620811</v>
      </c>
      <c r="C2430" s="198">
        <f t="shared" si="1676"/>
        <v>430.30315027</v>
      </c>
      <c r="D2430" s="198">
        <f t="shared" si="1677"/>
        <v>23.571306219999883</v>
      </c>
      <c r="E2430" s="198">
        <f t="shared" si="1678"/>
        <v>406.73184405000012</v>
      </c>
      <c r="F2430" s="199">
        <f t="shared" si="1679"/>
        <v>7205.03</v>
      </c>
      <c r="G2430" s="63">
        <f t="shared" si="1674"/>
        <v>7245.38</v>
      </c>
      <c r="H2430" s="200">
        <f t="shared" si="1680"/>
        <v>46624</v>
      </c>
      <c r="I2430" s="64">
        <f t="shared" si="1681"/>
        <v>46655</v>
      </c>
      <c r="J2430" s="201">
        <f t="shared" si="1682"/>
        <v>5.6002542668107669E-3</v>
      </c>
      <c r="K2430" s="195">
        <f t="shared" si="1667"/>
        <v>46715</v>
      </c>
      <c r="L2430" s="202">
        <f t="shared" si="1683"/>
        <v>46715</v>
      </c>
      <c r="M2430" s="228">
        <f t="shared" si="1672"/>
        <v>30</v>
      </c>
      <c r="N2430" s="67">
        <f t="shared" si="1673"/>
        <v>12</v>
      </c>
      <c r="O2430" s="198">
        <f t="shared" si="1684"/>
        <v>1.0022363400000001</v>
      </c>
      <c r="P2430" s="203">
        <f t="shared" si="1685"/>
        <v>1.0056002500000001</v>
      </c>
      <c r="Q2430" s="203">
        <f t="shared" si="1686"/>
        <v>1.5282406082746904</v>
      </c>
      <c r="R2430" s="198">
        <f t="shared" si="1687"/>
        <v>1.5316582700000001</v>
      </c>
      <c r="S2430" s="198">
        <f t="shared" si="1688"/>
        <v>1.4614661200000001</v>
      </c>
      <c r="T2430" s="198">
        <f t="shared" si="1689"/>
        <v>628.87347543999999</v>
      </c>
      <c r="U2430" s="198">
        <f t="shared" si="1690"/>
        <v>10.877359224675214</v>
      </c>
      <c r="V2430" s="198">
        <f t="shared" si="1691"/>
        <v>216.24234856153291</v>
      </c>
      <c r="W2430" s="198">
        <f t="shared" si="1692"/>
        <v>657.42285805620816</v>
      </c>
      <c r="X2430" s="204">
        <f t="shared" si="1693"/>
        <v>0</v>
      </c>
      <c r="Y2430" s="198">
        <f t="shared" si="1694"/>
        <v>0</v>
      </c>
      <c r="Z2430" s="205">
        <f t="shared" si="1695"/>
        <v>0</v>
      </c>
      <c r="AA2430" s="198">
        <f t="shared" si="1696"/>
        <v>0</v>
      </c>
      <c r="AB2430" s="205">
        <f t="shared" si="1665"/>
        <v>5.1999999999999998E-2</v>
      </c>
      <c r="AC2430" s="140">
        <f t="shared" si="1666"/>
        <v>12</v>
      </c>
      <c r="AD2430" s="67">
        <f t="shared" si="1668"/>
        <v>30</v>
      </c>
      <c r="AE2430" s="11">
        <f t="shared" si="1669"/>
        <v>1.0016911989999999</v>
      </c>
      <c r="AF2430" s="198">
        <f t="shared" si="1697"/>
        <v>1.06355019</v>
      </c>
      <c r="AG2430" s="198">
        <f t="shared" si="1698"/>
        <v>1.1118328799999999</v>
      </c>
      <c r="AH2430" s="198">
        <f t="shared" si="1699"/>
        <v>0</v>
      </c>
      <c r="AI2430" s="196" t="str">
        <f t="shared" si="1670"/>
        <v>A+J=</v>
      </c>
      <c r="AJ2430" s="72">
        <f t="shared" si="1671"/>
        <v>46715</v>
      </c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197">
        <f t="shared" si="1664"/>
        <v>46698</v>
      </c>
      <c r="B2431" s="198">
        <f t="shared" si="1675"/>
        <v>658.74362040153892</v>
      </c>
      <c r="C2431" s="198">
        <f t="shared" si="1676"/>
        <v>430.30315027</v>
      </c>
      <c r="D2431" s="198">
        <f t="shared" si="1677"/>
        <v>23.571306219999883</v>
      </c>
      <c r="E2431" s="198">
        <f t="shared" si="1678"/>
        <v>406.73184405000012</v>
      </c>
      <c r="F2431" s="199">
        <f t="shared" si="1679"/>
        <v>7205.03</v>
      </c>
      <c r="G2431" s="63">
        <f t="shared" si="1674"/>
        <v>7245.38</v>
      </c>
      <c r="H2431" s="200">
        <f t="shared" si="1680"/>
        <v>46624</v>
      </c>
      <c r="I2431" s="64">
        <f t="shared" si="1681"/>
        <v>46655</v>
      </c>
      <c r="J2431" s="201">
        <f t="shared" si="1682"/>
        <v>5.6002542668107669E-3</v>
      </c>
      <c r="K2431" s="195">
        <f t="shared" si="1667"/>
        <v>46715</v>
      </c>
      <c r="L2431" s="202">
        <f t="shared" si="1683"/>
        <v>46715</v>
      </c>
      <c r="M2431" s="228">
        <f t="shared" si="1672"/>
        <v>30</v>
      </c>
      <c r="N2431" s="67">
        <f t="shared" si="1673"/>
        <v>13</v>
      </c>
      <c r="O2431" s="198">
        <f t="shared" si="1684"/>
        <v>1.00242293</v>
      </c>
      <c r="P2431" s="203">
        <f t="shared" si="1685"/>
        <v>1.0056002500000001</v>
      </c>
      <c r="Q2431" s="203">
        <f t="shared" si="1686"/>
        <v>1.5282406082746904</v>
      </c>
      <c r="R2431" s="198">
        <f t="shared" si="1687"/>
        <v>1.5319434199999999</v>
      </c>
      <c r="S2431" s="198">
        <f t="shared" si="1688"/>
        <v>1.4614661200000001</v>
      </c>
      <c r="T2431" s="198">
        <f t="shared" si="1689"/>
        <v>628.87347543999999</v>
      </c>
      <c r="U2431" s="198">
        <f t="shared" si="1690"/>
        <v>10.877359224675214</v>
      </c>
      <c r="V2431" s="198">
        <f t="shared" si="1691"/>
        <v>216.3583281468637</v>
      </c>
      <c r="W2431" s="198">
        <f t="shared" si="1692"/>
        <v>657.53883764153898</v>
      </c>
      <c r="X2431" s="204">
        <f t="shared" si="1693"/>
        <v>0</v>
      </c>
      <c r="Y2431" s="198">
        <f t="shared" si="1694"/>
        <v>0</v>
      </c>
      <c r="Z2431" s="205">
        <f t="shared" si="1695"/>
        <v>0</v>
      </c>
      <c r="AA2431" s="198">
        <f t="shared" si="1696"/>
        <v>0</v>
      </c>
      <c r="AB2431" s="205">
        <f t="shared" si="1665"/>
        <v>5.1999999999999998E-2</v>
      </c>
      <c r="AC2431" s="140">
        <f t="shared" si="1666"/>
        <v>13</v>
      </c>
      <c r="AD2431" s="67">
        <f t="shared" si="1668"/>
        <v>30</v>
      </c>
      <c r="AE2431" s="11">
        <f t="shared" si="1669"/>
        <v>1.0018322609999999</v>
      </c>
      <c r="AF2431" s="198">
        <f t="shared" si="1697"/>
        <v>1.15226034</v>
      </c>
      <c r="AG2431" s="198">
        <f t="shared" si="1698"/>
        <v>1.2047827600000001</v>
      </c>
      <c r="AH2431" s="198">
        <f t="shared" si="1699"/>
        <v>0</v>
      </c>
      <c r="AI2431" s="196" t="str">
        <f t="shared" si="1670"/>
        <v>A+J=</v>
      </c>
      <c r="AJ2431" s="72">
        <f t="shared" si="1671"/>
        <v>46715</v>
      </c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197">
        <f t="shared" si="1664"/>
        <v>46699</v>
      </c>
      <c r="B2432" s="198">
        <f t="shared" si="1675"/>
        <v>658.95262427809882</v>
      </c>
      <c r="C2432" s="198">
        <f t="shared" si="1676"/>
        <v>430.30315027</v>
      </c>
      <c r="D2432" s="198">
        <f t="shared" si="1677"/>
        <v>23.571306219999883</v>
      </c>
      <c r="E2432" s="198">
        <f t="shared" si="1678"/>
        <v>406.73184405000012</v>
      </c>
      <c r="F2432" s="199">
        <f t="shared" si="1679"/>
        <v>7205.03</v>
      </c>
      <c r="G2432" s="63">
        <f t="shared" si="1674"/>
        <v>7245.38</v>
      </c>
      <c r="H2432" s="200">
        <f t="shared" si="1680"/>
        <v>46624</v>
      </c>
      <c r="I2432" s="64">
        <f t="shared" si="1681"/>
        <v>46655</v>
      </c>
      <c r="J2432" s="201">
        <f t="shared" si="1682"/>
        <v>5.6002542668107669E-3</v>
      </c>
      <c r="K2432" s="195">
        <f t="shared" si="1667"/>
        <v>46715</v>
      </c>
      <c r="L2432" s="202">
        <f t="shared" si="1683"/>
        <v>46715</v>
      </c>
      <c r="M2432" s="228">
        <f t="shared" si="1672"/>
        <v>30</v>
      </c>
      <c r="N2432" s="67">
        <f t="shared" si="1673"/>
        <v>14</v>
      </c>
      <c r="O2432" s="198">
        <f t="shared" si="1684"/>
        <v>1.00260956</v>
      </c>
      <c r="P2432" s="203">
        <f t="shared" si="1685"/>
        <v>1.0056002500000001</v>
      </c>
      <c r="Q2432" s="203">
        <f t="shared" si="1686"/>
        <v>1.5282406082746904</v>
      </c>
      <c r="R2432" s="198">
        <f t="shared" si="1687"/>
        <v>1.53222864</v>
      </c>
      <c r="S2432" s="198">
        <f t="shared" si="1688"/>
        <v>1.4614661200000001</v>
      </c>
      <c r="T2432" s="198">
        <f t="shared" si="1689"/>
        <v>628.87347543999999</v>
      </c>
      <c r="U2432" s="198">
        <f t="shared" si="1690"/>
        <v>10.877359224675214</v>
      </c>
      <c r="V2432" s="198">
        <f t="shared" si="1691"/>
        <v>216.47433620342366</v>
      </c>
      <c r="W2432" s="198">
        <f t="shared" si="1692"/>
        <v>657.65484569809882</v>
      </c>
      <c r="X2432" s="204">
        <f t="shared" si="1693"/>
        <v>0</v>
      </c>
      <c r="Y2432" s="198">
        <f t="shared" si="1694"/>
        <v>0</v>
      </c>
      <c r="Z2432" s="205">
        <f t="shared" si="1695"/>
        <v>0</v>
      </c>
      <c r="AA2432" s="198">
        <f t="shared" si="1696"/>
        <v>0</v>
      </c>
      <c r="AB2432" s="205">
        <f t="shared" si="1665"/>
        <v>5.1999999999999998E-2</v>
      </c>
      <c r="AC2432" s="140">
        <f t="shared" si="1666"/>
        <v>14</v>
      </c>
      <c r="AD2432" s="67">
        <f t="shared" si="1668"/>
        <v>30</v>
      </c>
      <c r="AE2432" s="11">
        <f t="shared" si="1669"/>
        <v>1.001973343</v>
      </c>
      <c r="AF2432" s="198">
        <f t="shared" si="1697"/>
        <v>1.24098307</v>
      </c>
      <c r="AG2432" s="198">
        <f t="shared" si="1698"/>
        <v>1.2977785799999999</v>
      </c>
      <c r="AH2432" s="198">
        <f t="shared" si="1699"/>
        <v>0</v>
      </c>
      <c r="AI2432" s="196" t="str">
        <f t="shared" si="1670"/>
        <v>A+J=</v>
      </c>
      <c r="AJ2432" s="72">
        <f t="shared" si="1671"/>
        <v>46715</v>
      </c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197">
        <f t="shared" si="1664"/>
        <v>46700</v>
      </c>
      <c r="B2433" s="198">
        <f t="shared" si="1675"/>
        <v>659.16168219929568</v>
      </c>
      <c r="C2433" s="198">
        <f t="shared" si="1676"/>
        <v>430.30315027</v>
      </c>
      <c r="D2433" s="198">
        <f t="shared" si="1677"/>
        <v>23.571306219999883</v>
      </c>
      <c r="E2433" s="198">
        <f t="shared" si="1678"/>
        <v>406.73184405000012</v>
      </c>
      <c r="F2433" s="199">
        <f t="shared" si="1679"/>
        <v>7205.03</v>
      </c>
      <c r="G2433" s="63">
        <f t="shared" si="1674"/>
        <v>7245.38</v>
      </c>
      <c r="H2433" s="200">
        <f t="shared" si="1680"/>
        <v>46624</v>
      </c>
      <c r="I2433" s="64">
        <f t="shared" si="1681"/>
        <v>46655</v>
      </c>
      <c r="J2433" s="201">
        <f t="shared" si="1682"/>
        <v>5.6002542668107669E-3</v>
      </c>
      <c r="K2433" s="195">
        <f t="shared" si="1667"/>
        <v>46715</v>
      </c>
      <c r="L2433" s="202">
        <f t="shared" si="1683"/>
        <v>46715</v>
      </c>
      <c r="M2433" s="228">
        <f t="shared" si="1672"/>
        <v>30</v>
      </c>
      <c r="N2433" s="67">
        <f t="shared" si="1673"/>
        <v>15</v>
      </c>
      <c r="O2433" s="198">
        <f t="shared" si="1684"/>
        <v>1.0027962100000001</v>
      </c>
      <c r="P2433" s="203">
        <f t="shared" si="1685"/>
        <v>1.0056002500000001</v>
      </c>
      <c r="Q2433" s="203">
        <f t="shared" si="1686"/>
        <v>1.5282406082746904</v>
      </c>
      <c r="R2433" s="198">
        <f t="shared" si="1687"/>
        <v>1.53251388</v>
      </c>
      <c r="S2433" s="198">
        <f t="shared" si="1688"/>
        <v>1.4614661200000001</v>
      </c>
      <c r="T2433" s="198">
        <f t="shared" si="1689"/>
        <v>628.87347543999999</v>
      </c>
      <c r="U2433" s="198">
        <f t="shared" si="1690"/>
        <v>10.877359224675214</v>
      </c>
      <c r="V2433" s="198">
        <f t="shared" si="1691"/>
        <v>216.59035239462048</v>
      </c>
      <c r="W2433" s="198">
        <f t="shared" si="1692"/>
        <v>657.7708618892957</v>
      </c>
      <c r="X2433" s="204">
        <f t="shared" si="1693"/>
        <v>0</v>
      </c>
      <c r="Y2433" s="198">
        <f t="shared" si="1694"/>
        <v>0</v>
      </c>
      <c r="Z2433" s="205">
        <f t="shared" si="1695"/>
        <v>0</v>
      </c>
      <c r="AA2433" s="198">
        <f t="shared" si="1696"/>
        <v>0</v>
      </c>
      <c r="AB2433" s="205">
        <f t="shared" si="1665"/>
        <v>5.1999999999999998E-2</v>
      </c>
      <c r="AC2433" s="140">
        <f t="shared" si="1666"/>
        <v>15</v>
      </c>
      <c r="AD2433" s="67">
        <f t="shared" si="1668"/>
        <v>30</v>
      </c>
      <c r="AE2433" s="11">
        <f t="shared" si="1669"/>
        <v>1.0021144449999999</v>
      </c>
      <c r="AF2433" s="198">
        <f t="shared" si="1697"/>
        <v>1.3297183699999999</v>
      </c>
      <c r="AG2433" s="198">
        <f t="shared" si="1698"/>
        <v>1.3908203100000001</v>
      </c>
      <c r="AH2433" s="198">
        <f t="shared" si="1699"/>
        <v>0</v>
      </c>
      <c r="AI2433" s="196" t="str">
        <f t="shared" si="1670"/>
        <v>A+J=</v>
      </c>
      <c r="AJ2433" s="72">
        <f t="shared" si="1671"/>
        <v>46715</v>
      </c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197">
        <f t="shared" si="1664"/>
        <v>46701</v>
      </c>
      <c r="B2434" s="198">
        <f t="shared" si="1675"/>
        <v>659.37081454172164</v>
      </c>
      <c r="C2434" s="198">
        <f t="shared" si="1676"/>
        <v>430.30315027</v>
      </c>
      <c r="D2434" s="198">
        <f t="shared" si="1677"/>
        <v>23.571306219999883</v>
      </c>
      <c r="E2434" s="198">
        <f t="shared" si="1678"/>
        <v>406.73184405000012</v>
      </c>
      <c r="F2434" s="199">
        <f t="shared" si="1679"/>
        <v>7205.03</v>
      </c>
      <c r="G2434" s="63">
        <f t="shared" si="1674"/>
        <v>7245.38</v>
      </c>
      <c r="H2434" s="200">
        <f t="shared" si="1680"/>
        <v>46624</v>
      </c>
      <c r="I2434" s="64">
        <f t="shared" si="1681"/>
        <v>46655</v>
      </c>
      <c r="J2434" s="201">
        <f t="shared" si="1682"/>
        <v>5.6002542668107669E-3</v>
      </c>
      <c r="K2434" s="195">
        <f t="shared" si="1667"/>
        <v>46715</v>
      </c>
      <c r="L2434" s="202">
        <f t="shared" si="1683"/>
        <v>46715</v>
      </c>
      <c r="M2434" s="228">
        <f t="shared" si="1672"/>
        <v>30</v>
      </c>
      <c r="N2434" s="67">
        <f t="shared" si="1673"/>
        <v>16</v>
      </c>
      <c r="O2434" s="198">
        <f t="shared" si="1684"/>
        <v>1.0029828999999999</v>
      </c>
      <c r="P2434" s="203">
        <f t="shared" si="1685"/>
        <v>1.0056002500000001</v>
      </c>
      <c r="Q2434" s="203">
        <f t="shared" si="1686"/>
        <v>1.5282406082746904</v>
      </c>
      <c r="R2434" s="198">
        <f t="shared" si="1687"/>
        <v>1.53279919</v>
      </c>
      <c r="S2434" s="198">
        <f t="shared" si="1688"/>
        <v>1.4614661200000001</v>
      </c>
      <c r="T2434" s="198">
        <f t="shared" si="1689"/>
        <v>628.87347543999999</v>
      </c>
      <c r="U2434" s="198">
        <f t="shared" si="1690"/>
        <v>10.877359224675214</v>
      </c>
      <c r="V2434" s="198">
        <f t="shared" si="1691"/>
        <v>216.70639705704639</v>
      </c>
      <c r="W2434" s="198">
        <f t="shared" si="1692"/>
        <v>657.88690655172161</v>
      </c>
      <c r="X2434" s="204">
        <f t="shared" si="1693"/>
        <v>0</v>
      </c>
      <c r="Y2434" s="198">
        <f t="shared" si="1694"/>
        <v>0</v>
      </c>
      <c r="Z2434" s="205">
        <f t="shared" si="1695"/>
        <v>0</v>
      </c>
      <c r="AA2434" s="198">
        <f t="shared" si="1696"/>
        <v>0</v>
      </c>
      <c r="AB2434" s="205">
        <f t="shared" si="1665"/>
        <v>5.1999999999999998E-2</v>
      </c>
      <c r="AC2434" s="140">
        <f t="shared" si="1666"/>
        <v>16</v>
      </c>
      <c r="AD2434" s="67">
        <f t="shared" si="1668"/>
        <v>30</v>
      </c>
      <c r="AE2434" s="11">
        <f t="shared" si="1669"/>
        <v>1.002255567</v>
      </c>
      <c r="AF2434" s="198">
        <f t="shared" si="1697"/>
        <v>1.41846625</v>
      </c>
      <c r="AG2434" s="198">
        <f t="shared" si="1698"/>
        <v>1.4839079900000001</v>
      </c>
      <c r="AH2434" s="198">
        <f t="shared" si="1699"/>
        <v>0</v>
      </c>
      <c r="AI2434" s="196" t="str">
        <f t="shared" si="1670"/>
        <v>A+J=</v>
      </c>
      <c r="AJ2434" s="72">
        <f t="shared" si="1671"/>
        <v>46715</v>
      </c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197">
        <f t="shared" si="1664"/>
        <v>46702</v>
      </c>
      <c r="B2435" s="198">
        <f t="shared" si="1675"/>
        <v>659.5800172680581</v>
      </c>
      <c r="C2435" s="198">
        <f t="shared" si="1676"/>
        <v>430.30315027</v>
      </c>
      <c r="D2435" s="198">
        <f t="shared" si="1677"/>
        <v>23.571306219999883</v>
      </c>
      <c r="E2435" s="198">
        <f t="shared" si="1678"/>
        <v>406.73184405000012</v>
      </c>
      <c r="F2435" s="199">
        <f t="shared" si="1679"/>
        <v>7205.03</v>
      </c>
      <c r="G2435" s="63">
        <f t="shared" si="1674"/>
        <v>7245.38</v>
      </c>
      <c r="H2435" s="200">
        <f t="shared" si="1680"/>
        <v>46624</v>
      </c>
      <c r="I2435" s="64">
        <f t="shared" si="1681"/>
        <v>46655</v>
      </c>
      <c r="J2435" s="201">
        <f t="shared" si="1682"/>
        <v>5.6002542668107669E-3</v>
      </c>
      <c r="K2435" s="195">
        <f t="shared" si="1667"/>
        <v>46715</v>
      </c>
      <c r="L2435" s="202">
        <f t="shared" si="1683"/>
        <v>46715</v>
      </c>
      <c r="M2435" s="228">
        <f t="shared" si="1672"/>
        <v>30</v>
      </c>
      <c r="N2435" s="67">
        <f t="shared" si="1673"/>
        <v>17</v>
      </c>
      <c r="O2435" s="198">
        <f t="shared" si="1684"/>
        <v>1.0031696299999999</v>
      </c>
      <c r="P2435" s="203">
        <f t="shared" si="1685"/>
        <v>1.0056002500000001</v>
      </c>
      <c r="Q2435" s="203">
        <f t="shared" si="1686"/>
        <v>1.5282406082746904</v>
      </c>
      <c r="R2435" s="198">
        <f t="shared" si="1687"/>
        <v>1.53308456</v>
      </c>
      <c r="S2435" s="198">
        <f t="shared" si="1688"/>
        <v>1.4614661200000001</v>
      </c>
      <c r="T2435" s="198">
        <f t="shared" si="1689"/>
        <v>628.87347543999999</v>
      </c>
      <c r="U2435" s="198">
        <f t="shared" si="1690"/>
        <v>10.877359224675214</v>
      </c>
      <c r="V2435" s="198">
        <f t="shared" si="1691"/>
        <v>216.82246612338295</v>
      </c>
      <c r="W2435" s="198">
        <f t="shared" si="1692"/>
        <v>658.00297561805814</v>
      </c>
      <c r="X2435" s="204">
        <f t="shared" si="1693"/>
        <v>0</v>
      </c>
      <c r="Y2435" s="198">
        <f t="shared" si="1694"/>
        <v>0</v>
      </c>
      <c r="Z2435" s="205">
        <f t="shared" si="1695"/>
        <v>0</v>
      </c>
      <c r="AA2435" s="198">
        <f t="shared" si="1696"/>
        <v>0</v>
      </c>
      <c r="AB2435" s="205">
        <f t="shared" si="1665"/>
        <v>5.1999999999999998E-2</v>
      </c>
      <c r="AC2435" s="140">
        <f t="shared" si="1666"/>
        <v>17</v>
      </c>
      <c r="AD2435" s="67">
        <f t="shared" si="1668"/>
        <v>30</v>
      </c>
      <c r="AE2435" s="11">
        <f t="shared" si="1669"/>
        <v>1.0023967090000001</v>
      </c>
      <c r="AF2435" s="198">
        <f t="shared" si="1697"/>
        <v>1.5072267100000001</v>
      </c>
      <c r="AG2435" s="198">
        <f t="shared" si="1698"/>
        <v>1.57704165</v>
      </c>
      <c r="AH2435" s="198">
        <f t="shared" si="1699"/>
        <v>0</v>
      </c>
      <c r="AI2435" s="196" t="str">
        <f t="shared" si="1670"/>
        <v>A+J=</v>
      </c>
      <c r="AJ2435" s="72">
        <f t="shared" si="1671"/>
        <v>46715</v>
      </c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197">
        <f t="shared" si="1664"/>
        <v>46703</v>
      </c>
      <c r="B2436" s="198">
        <f t="shared" si="1675"/>
        <v>659.78928222366847</v>
      </c>
      <c r="C2436" s="198">
        <f t="shared" si="1676"/>
        <v>430.30315027</v>
      </c>
      <c r="D2436" s="198">
        <f t="shared" si="1677"/>
        <v>23.571306219999883</v>
      </c>
      <c r="E2436" s="198">
        <f t="shared" si="1678"/>
        <v>406.73184405000012</v>
      </c>
      <c r="F2436" s="199">
        <f t="shared" si="1679"/>
        <v>7205.03</v>
      </c>
      <c r="G2436" s="63">
        <f t="shared" si="1674"/>
        <v>7245.38</v>
      </c>
      <c r="H2436" s="200">
        <f t="shared" si="1680"/>
        <v>46624</v>
      </c>
      <c r="I2436" s="64">
        <f t="shared" si="1681"/>
        <v>46655</v>
      </c>
      <c r="J2436" s="201">
        <f t="shared" si="1682"/>
        <v>5.6002542668107669E-3</v>
      </c>
      <c r="K2436" s="195">
        <f t="shared" si="1667"/>
        <v>46715</v>
      </c>
      <c r="L2436" s="202">
        <f t="shared" si="1683"/>
        <v>46715</v>
      </c>
      <c r="M2436" s="228">
        <f t="shared" si="1672"/>
        <v>30</v>
      </c>
      <c r="N2436" s="67">
        <f t="shared" si="1673"/>
        <v>18</v>
      </c>
      <c r="O2436" s="198">
        <f t="shared" si="1684"/>
        <v>1.00335639</v>
      </c>
      <c r="P2436" s="203">
        <f t="shared" si="1685"/>
        <v>1.0056002500000001</v>
      </c>
      <c r="Q2436" s="203">
        <f t="shared" si="1686"/>
        <v>1.5282406082746904</v>
      </c>
      <c r="R2436" s="198">
        <f t="shared" si="1687"/>
        <v>1.5333699700000001</v>
      </c>
      <c r="S2436" s="198">
        <f t="shared" si="1688"/>
        <v>1.4614661200000001</v>
      </c>
      <c r="T2436" s="198">
        <f t="shared" si="1689"/>
        <v>628.87347543999999</v>
      </c>
      <c r="U2436" s="198">
        <f t="shared" si="1690"/>
        <v>10.877359224675214</v>
      </c>
      <c r="V2436" s="198">
        <f t="shared" si="1691"/>
        <v>216.93855145899329</v>
      </c>
      <c r="W2436" s="198">
        <f t="shared" si="1692"/>
        <v>658.11906095366851</v>
      </c>
      <c r="X2436" s="204">
        <f t="shared" si="1693"/>
        <v>0</v>
      </c>
      <c r="Y2436" s="198">
        <f t="shared" si="1694"/>
        <v>0</v>
      </c>
      <c r="Z2436" s="205">
        <f t="shared" si="1695"/>
        <v>0</v>
      </c>
      <c r="AA2436" s="198">
        <f t="shared" si="1696"/>
        <v>0</v>
      </c>
      <c r="AB2436" s="205">
        <f t="shared" si="1665"/>
        <v>5.1999999999999998E-2</v>
      </c>
      <c r="AC2436" s="140">
        <f t="shared" si="1666"/>
        <v>18</v>
      </c>
      <c r="AD2436" s="67">
        <f t="shared" si="1668"/>
        <v>30</v>
      </c>
      <c r="AE2436" s="11">
        <f t="shared" si="1669"/>
        <v>1.0025378709999999</v>
      </c>
      <c r="AF2436" s="198">
        <f t="shared" si="1697"/>
        <v>1.5959997500000001</v>
      </c>
      <c r="AG2436" s="198">
        <f t="shared" si="1698"/>
        <v>1.6702212700000001</v>
      </c>
      <c r="AH2436" s="198">
        <f t="shared" si="1699"/>
        <v>0</v>
      </c>
      <c r="AI2436" s="196" t="str">
        <f t="shared" si="1670"/>
        <v>A+J=</v>
      </c>
      <c r="AJ2436" s="72">
        <f t="shared" si="1671"/>
        <v>46715</v>
      </c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197">
        <f t="shared" si="1664"/>
        <v>46704</v>
      </c>
      <c r="B2437" s="198">
        <f t="shared" si="1675"/>
        <v>659.99862102050781</v>
      </c>
      <c r="C2437" s="198">
        <f t="shared" si="1676"/>
        <v>430.30315027</v>
      </c>
      <c r="D2437" s="198">
        <f t="shared" si="1677"/>
        <v>23.571306219999883</v>
      </c>
      <c r="E2437" s="198">
        <f t="shared" si="1678"/>
        <v>406.73184405000012</v>
      </c>
      <c r="F2437" s="199">
        <f t="shared" si="1679"/>
        <v>7205.03</v>
      </c>
      <c r="G2437" s="63">
        <f t="shared" si="1674"/>
        <v>7245.38</v>
      </c>
      <c r="H2437" s="200">
        <f t="shared" si="1680"/>
        <v>46624</v>
      </c>
      <c r="I2437" s="64">
        <f t="shared" si="1681"/>
        <v>46655</v>
      </c>
      <c r="J2437" s="201">
        <f t="shared" si="1682"/>
        <v>5.6002542668107669E-3</v>
      </c>
      <c r="K2437" s="195">
        <f t="shared" si="1667"/>
        <v>46715</v>
      </c>
      <c r="L2437" s="202">
        <f t="shared" si="1683"/>
        <v>46715</v>
      </c>
      <c r="M2437" s="228">
        <f t="shared" si="1672"/>
        <v>30</v>
      </c>
      <c r="N2437" s="67">
        <f t="shared" si="1673"/>
        <v>19</v>
      </c>
      <c r="O2437" s="198">
        <f t="shared" si="1684"/>
        <v>1.00354319</v>
      </c>
      <c r="P2437" s="203">
        <f t="shared" si="1685"/>
        <v>1.0056002500000001</v>
      </c>
      <c r="Q2437" s="203">
        <f t="shared" si="1686"/>
        <v>1.5282406082746904</v>
      </c>
      <c r="R2437" s="198">
        <f t="shared" si="1687"/>
        <v>1.5336554499999999</v>
      </c>
      <c r="S2437" s="198">
        <f t="shared" si="1688"/>
        <v>1.4614661200000001</v>
      </c>
      <c r="T2437" s="198">
        <f t="shared" si="1689"/>
        <v>628.87347543999999</v>
      </c>
      <c r="U2437" s="198">
        <f t="shared" si="1690"/>
        <v>10.877359224675214</v>
      </c>
      <c r="V2437" s="198">
        <f t="shared" si="1691"/>
        <v>217.0546652658326</v>
      </c>
      <c r="W2437" s="198">
        <f t="shared" si="1692"/>
        <v>658.23517476050779</v>
      </c>
      <c r="X2437" s="204">
        <f t="shared" si="1693"/>
        <v>0</v>
      </c>
      <c r="Y2437" s="198">
        <f t="shared" si="1694"/>
        <v>0</v>
      </c>
      <c r="Z2437" s="205">
        <f t="shared" si="1695"/>
        <v>0</v>
      </c>
      <c r="AA2437" s="198">
        <f t="shared" si="1696"/>
        <v>0</v>
      </c>
      <c r="AB2437" s="205">
        <f t="shared" si="1665"/>
        <v>5.1999999999999998E-2</v>
      </c>
      <c r="AC2437" s="140">
        <f t="shared" si="1666"/>
        <v>19</v>
      </c>
      <c r="AD2437" s="67">
        <f t="shared" si="1668"/>
        <v>30</v>
      </c>
      <c r="AE2437" s="11">
        <f t="shared" si="1669"/>
        <v>1.002679052</v>
      </c>
      <c r="AF2437" s="198">
        <f t="shared" si="1697"/>
        <v>1.68478474</v>
      </c>
      <c r="AG2437" s="198">
        <f t="shared" si="1698"/>
        <v>1.76344626</v>
      </c>
      <c r="AH2437" s="198">
        <f t="shared" si="1699"/>
        <v>0</v>
      </c>
      <c r="AI2437" s="196" t="str">
        <f t="shared" si="1670"/>
        <v>A+J=</v>
      </c>
      <c r="AJ2437" s="72">
        <f t="shared" si="1671"/>
        <v>46715</v>
      </c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197">
        <f t="shared" si="1664"/>
        <v>46705</v>
      </c>
      <c r="B2438" s="198">
        <f t="shared" si="1675"/>
        <v>660.20802273662105</v>
      </c>
      <c r="C2438" s="198">
        <f t="shared" si="1676"/>
        <v>430.30315027</v>
      </c>
      <c r="D2438" s="198">
        <f t="shared" si="1677"/>
        <v>23.571306219999883</v>
      </c>
      <c r="E2438" s="198">
        <f t="shared" si="1678"/>
        <v>406.73184405000012</v>
      </c>
      <c r="F2438" s="199">
        <f t="shared" si="1679"/>
        <v>7205.03</v>
      </c>
      <c r="G2438" s="63">
        <f t="shared" si="1674"/>
        <v>7245.38</v>
      </c>
      <c r="H2438" s="200">
        <f t="shared" si="1680"/>
        <v>46624</v>
      </c>
      <c r="I2438" s="64">
        <f t="shared" si="1681"/>
        <v>46655</v>
      </c>
      <c r="J2438" s="201">
        <f t="shared" si="1682"/>
        <v>5.6002542668107669E-3</v>
      </c>
      <c r="K2438" s="195">
        <f t="shared" si="1667"/>
        <v>46715</v>
      </c>
      <c r="L2438" s="202">
        <f t="shared" si="1683"/>
        <v>46715</v>
      </c>
      <c r="M2438" s="228">
        <f t="shared" si="1672"/>
        <v>30</v>
      </c>
      <c r="N2438" s="67">
        <f t="shared" si="1673"/>
        <v>20</v>
      </c>
      <c r="O2438" s="198">
        <f t="shared" si="1684"/>
        <v>1.0037300199999999</v>
      </c>
      <c r="P2438" s="203">
        <f t="shared" si="1685"/>
        <v>1.0056002500000001</v>
      </c>
      <c r="Q2438" s="203">
        <f t="shared" si="1686"/>
        <v>1.5282406082746904</v>
      </c>
      <c r="R2438" s="198">
        <f t="shared" si="1687"/>
        <v>1.53394097</v>
      </c>
      <c r="S2438" s="198">
        <f t="shared" si="1688"/>
        <v>1.4614661200000001</v>
      </c>
      <c r="T2438" s="198">
        <f t="shared" si="1689"/>
        <v>628.87347543999999</v>
      </c>
      <c r="U2438" s="198">
        <f t="shared" si="1690"/>
        <v>10.877359224675214</v>
      </c>
      <c r="V2438" s="198">
        <f t="shared" si="1691"/>
        <v>217.17079534194576</v>
      </c>
      <c r="W2438" s="198">
        <f t="shared" si="1692"/>
        <v>658.35130483662101</v>
      </c>
      <c r="X2438" s="204">
        <f t="shared" si="1693"/>
        <v>0</v>
      </c>
      <c r="Y2438" s="198">
        <f t="shared" si="1694"/>
        <v>0</v>
      </c>
      <c r="Z2438" s="205">
        <f t="shared" si="1695"/>
        <v>0</v>
      </c>
      <c r="AA2438" s="198">
        <f t="shared" si="1696"/>
        <v>0</v>
      </c>
      <c r="AB2438" s="205">
        <f t="shared" si="1665"/>
        <v>5.1999999999999998E-2</v>
      </c>
      <c r="AC2438" s="140">
        <f t="shared" si="1666"/>
        <v>20</v>
      </c>
      <c r="AD2438" s="67">
        <f t="shared" si="1668"/>
        <v>30</v>
      </c>
      <c r="AE2438" s="11">
        <f t="shared" si="1669"/>
        <v>1.002820254</v>
      </c>
      <c r="AF2438" s="198">
        <f t="shared" si="1697"/>
        <v>1.7735829299999999</v>
      </c>
      <c r="AG2438" s="198">
        <f t="shared" si="1698"/>
        <v>1.8567179</v>
      </c>
      <c r="AH2438" s="198">
        <f t="shared" si="1699"/>
        <v>0</v>
      </c>
      <c r="AI2438" s="196" t="str">
        <f t="shared" si="1670"/>
        <v>A+J=</v>
      </c>
      <c r="AJ2438" s="72">
        <f t="shared" si="1671"/>
        <v>46715</v>
      </c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197">
        <f t="shared" si="1664"/>
        <v>46706</v>
      </c>
      <c r="B2439" s="198">
        <f t="shared" si="1675"/>
        <v>660.41749422664486</v>
      </c>
      <c r="C2439" s="198">
        <f t="shared" si="1676"/>
        <v>430.30315027</v>
      </c>
      <c r="D2439" s="198">
        <f t="shared" si="1677"/>
        <v>23.571306219999883</v>
      </c>
      <c r="E2439" s="198">
        <f t="shared" si="1678"/>
        <v>406.73184405000012</v>
      </c>
      <c r="F2439" s="199">
        <f t="shared" si="1679"/>
        <v>7205.03</v>
      </c>
      <c r="G2439" s="63">
        <f t="shared" si="1674"/>
        <v>7245.38</v>
      </c>
      <c r="H2439" s="200">
        <f t="shared" si="1680"/>
        <v>46624</v>
      </c>
      <c r="I2439" s="64">
        <f t="shared" si="1681"/>
        <v>46655</v>
      </c>
      <c r="J2439" s="201">
        <f t="shared" si="1682"/>
        <v>5.6002542668107669E-3</v>
      </c>
      <c r="K2439" s="195">
        <f t="shared" si="1667"/>
        <v>46715</v>
      </c>
      <c r="L2439" s="202">
        <f t="shared" si="1683"/>
        <v>46715</v>
      </c>
      <c r="M2439" s="228">
        <f t="shared" si="1672"/>
        <v>30</v>
      </c>
      <c r="N2439" s="67">
        <f t="shared" si="1673"/>
        <v>21</v>
      </c>
      <c r="O2439" s="198">
        <f t="shared" si="1684"/>
        <v>1.00391689</v>
      </c>
      <c r="P2439" s="203">
        <f t="shared" si="1685"/>
        <v>1.0056002500000001</v>
      </c>
      <c r="Q2439" s="203">
        <f t="shared" si="1686"/>
        <v>1.5282406082746904</v>
      </c>
      <c r="R2439" s="198">
        <f t="shared" si="1687"/>
        <v>1.5342265500000001</v>
      </c>
      <c r="S2439" s="198">
        <f t="shared" si="1688"/>
        <v>1.4614661200000001</v>
      </c>
      <c r="T2439" s="198">
        <f t="shared" si="1689"/>
        <v>628.87347543999999</v>
      </c>
      <c r="U2439" s="198">
        <f t="shared" si="1690"/>
        <v>10.877359224675214</v>
      </c>
      <c r="V2439" s="198">
        <f t="shared" si="1691"/>
        <v>217.28694982196961</v>
      </c>
      <c r="W2439" s="198">
        <f t="shared" si="1692"/>
        <v>658.46745931664486</v>
      </c>
      <c r="X2439" s="204">
        <f t="shared" si="1693"/>
        <v>0</v>
      </c>
      <c r="Y2439" s="198">
        <f t="shared" si="1694"/>
        <v>0</v>
      </c>
      <c r="Z2439" s="205">
        <f t="shared" si="1695"/>
        <v>0</v>
      </c>
      <c r="AA2439" s="198">
        <f t="shared" si="1696"/>
        <v>0</v>
      </c>
      <c r="AB2439" s="205">
        <f t="shared" si="1665"/>
        <v>5.1999999999999998E-2</v>
      </c>
      <c r="AC2439" s="140">
        <f t="shared" si="1666"/>
        <v>21</v>
      </c>
      <c r="AD2439" s="67">
        <f t="shared" si="1668"/>
        <v>30</v>
      </c>
      <c r="AE2439" s="11">
        <f t="shared" si="1669"/>
        <v>1.002961475</v>
      </c>
      <c r="AF2439" s="198">
        <f t="shared" si="1697"/>
        <v>1.86239307</v>
      </c>
      <c r="AG2439" s="198">
        <f t="shared" si="1698"/>
        <v>1.9500349100000001</v>
      </c>
      <c r="AH2439" s="198">
        <f t="shared" si="1699"/>
        <v>0</v>
      </c>
      <c r="AI2439" s="196" t="str">
        <f t="shared" si="1670"/>
        <v>A+J=</v>
      </c>
      <c r="AJ2439" s="72">
        <f t="shared" si="1671"/>
        <v>46715</v>
      </c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197">
        <f t="shared" si="1664"/>
        <v>46707</v>
      </c>
      <c r="B2440" s="198">
        <f t="shared" si="1675"/>
        <v>660.62703210326083</v>
      </c>
      <c r="C2440" s="198">
        <f t="shared" si="1676"/>
        <v>430.30315027</v>
      </c>
      <c r="D2440" s="198">
        <f t="shared" si="1677"/>
        <v>23.571306219999883</v>
      </c>
      <c r="E2440" s="198">
        <f t="shared" si="1678"/>
        <v>406.73184405000012</v>
      </c>
      <c r="F2440" s="199">
        <f t="shared" si="1679"/>
        <v>7205.03</v>
      </c>
      <c r="G2440" s="63">
        <f t="shared" si="1674"/>
        <v>7245.38</v>
      </c>
      <c r="H2440" s="200">
        <f t="shared" si="1680"/>
        <v>46624</v>
      </c>
      <c r="I2440" s="64">
        <f t="shared" si="1681"/>
        <v>46655</v>
      </c>
      <c r="J2440" s="201">
        <f t="shared" si="1682"/>
        <v>5.6002542668107669E-3</v>
      </c>
      <c r="K2440" s="195">
        <f t="shared" si="1667"/>
        <v>46715</v>
      </c>
      <c r="L2440" s="202">
        <f t="shared" si="1683"/>
        <v>46715</v>
      </c>
      <c r="M2440" s="228">
        <f t="shared" si="1672"/>
        <v>30</v>
      </c>
      <c r="N2440" s="67">
        <f t="shared" si="1673"/>
        <v>22</v>
      </c>
      <c r="O2440" s="198">
        <f t="shared" si="1684"/>
        <v>1.0041037900000001</v>
      </c>
      <c r="P2440" s="203">
        <f t="shared" si="1685"/>
        <v>1.0056002500000001</v>
      </c>
      <c r="Q2440" s="203">
        <f t="shared" si="1686"/>
        <v>1.5282406082746904</v>
      </c>
      <c r="R2440" s="198">
        <f t="shared" si="1687"/>
        <v>1.5345121799999999</v>
      </c>
      <c r="S2440" s="198">
        <f t="shared" si="1688"/>
        <v>1.4614661200000001</v>
      </c>
      <c r="T2440" s="198">
        <f t="shared" si="1689"/>
        <v>628.87347543999999</v>
      </c>
      <c r="U2440" s="198">
        <f t="shared" si="1690"/>
        <v>10.877359224675214</v>
      </c>
      <c r="V2440" s="198">
        <f t="shared" si="1691"/>
        <v>217.40312463858555</v>
      </c>
      <c r="W2440" s="198">
        <f t="shared" si="1692"/>
        <v>658.58363413326083</v>
      </c>
      <c r="X2440" s="204">
        <f t="shared" si="1693"/>
        <v>0</v>
      </c>
      <c r="Y2440" s="198">
        <f t="shared" si="1694"/>
        <v>0</v>
      </c>
      <c r="Z2440" s="205">
        <f t="shared" si="1695"/>
        <v>0</v>
      </c>
      <c r="AA2440" s="198">
        <f t="shared" si="1696"/>
        <v>0</v>
      </c>
      <c r="AB2440" s="205">
        <f t="shared" si="1665"/>
        <v>5.1999999999999998E-2</v>
      </c>
      <c r="AC2440" s="140">
        <f t="shared" si="1666"/>
        <v>22</v>
      </c>
      <c r="AD2440" s="67">
        <f t="shared" si="1668"/>
        <v>30</v>
      </c>
      <c r="AE2440" s="11">
        <f t="shared" si="1669"/>
        <v>1.0031027159999999</v>
      </c>
      <c r="AF2440" s="198">
        <f t="shared" si="1697"/>
        <v>1.95121579</v>
      </c>
      <c r="AG2440" s="198">
        <f t="shared" si="1698"/>
        <v>2.04339797</v>
      </c>
      <c r="AH2440" s="198">
        <f t="shared" si="1699"/>
        <v>0</v>
      </c>
      <c r="AI2440" s="196" t="str">
        <f t="shared" si="1670"/>
        <v>A+J=</v>
      </c>
      <c r="AJ2440" s="72">
        <f t="shared" si="1671"/>
        <v>46715</v>
      </c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197">
        <f t="shared" si="1664"/>
        <v>46708</v>
      </c>
      <c r="B2441" s="198">
        <f t="shared" si="1675"/>
        <v>660.83663637646907</v>
      </c>
      <c r="C2441" s="198">
        <f t="shared" si="1676"/>
        <v>430.30315027</v>
      </c>
      <c r="D2441" s="198">
        <f t="shared" si="1677"/>
        <v>23.571306219999883</v>
      </c>
      <c r="E2441" s="198">
        <f t="shared" si="1678"/>
        <v>406.73184405000012</v>
      </c>
      <c r="F2441" s="199">
        <f t="shared" si="1679"/>
        <v>7205.03</v>
      </c>
      <c r="G2441" s="63">
        <f t="shared" si="1674"/>
        <v>7245.38</v>
      </c>
      <c r="H2441" s="200">
        <f t="shared" si="1680"/>
        <v>46624</v>
      </c>
      <c r="I2441" s="64">
        <f t="shared" si="1681"/>
        <v>46655</v>
      </c>
      <c r="J2441" s="201">
        <f t="shared" si="1682"/>
        <v>5.6002542668107669E-3</v>
      </c>
      <c r="K2441" s="195">
        <f t="shared" si="1667"/>
        <v>46715</v>
      </c>
      <c r="L2441" s="202">
        <f t="shared" si="1683"/>
        <v>46715</v>
      </c>
      <c r="M2441" s="228">
        <f t="shared" si="1672"/>
        <v>30</v>
      </c>
      <c r="N2441" s="67">
        <f t="shared" si="1673"/>
        <v>23</v>
      </c>
      <c r="O2441" s="198">
        <f t="shared" si="1684"/>
        <v>1.00429072</v>
      </c>
      <c r="P2441" s="203">
        <f t="shared" si="1685"/>
        <v>1.0056002500000001</v>
      </c>
      <c r="Q2441" s="203">
        <f t="shared" si="1686"/>
        <v>1.5282406082746904</v>
      </c>
      <c r="R2441" s="198">
        <f t="shared" si="1687"/>
        <v>1.5347978600000001</v>
      </c>
      <c r="S2441" s="198">
        <f t="shared" si="1688"/>
        <v>1.4614661200000001</v>
      </c>
      <c r="T2441" s="198">
        <f t="shared" si="1689"/>
        <v>628.87347543999999</v>
      </c>
      <c r="U2441" s="198">
        <f t="shared" si="1690"/>
        <v>10.877359224675214</v>
      </c>
      <c r="V2441" s="198">
        <f t="shared" si="1691"/>
        <v>217.51931979179383</v>
      </c>
      <c r="W2441" s="198">
        <f t="shared" si="1692"/>
        <v>658.69982928646903</v>
      </c>
      <c r="X2441" s="204">
        <f t="shared" si="1693"/>
        <v>0</v>
      </c>
      <c r="Y2441" s="198">
        <f t="shared" si="1694"/>
        <v>0</v>
      </c>
      <c r="Z2441" s="205">
        <f t="shared" si="1695"/>
        <v>0</v>
      </c>
      <c r="AA2441" s="198">
        <f t="shared" si="1696"/>
        <v>0</v>
      </c>
      <c r="AB2441" s="205">
        <f t="shared" si="1665"/>
        <v>5.1999999999999998E-2</v>
      </c>
      <c r="AC2441" s="140">
        <f t="shared" si="1666"/>
        <v>23</v>
      </c>
      <c r="AD2441" s="67">
        <f t="shared" si="1668"/>
        <v>30</v>
      </c>
      <c r="AE2441" s="11">
        <f t="shared" si="1669"/>
        <v>1.0032439769999999</v>
      </c>
      <c r="AF2441" s="198">
        <f t="shared" si="1697"/>
        <v>2.04005109</v>
      </c>
      <c r="AG2441" s="198">
        <f t="shared" si="1698"/>
        <v>2.13680709</v>
      </c>
      <c r="AH2441" s="198">
        <f t="shared" si="1699"/>
        <v>0</v>
      </c>
      <c r="AI2441" s="196" t="str">
        <f t="shared" si="1670"/>
        <v>A+J=</v>
      </c>
      <c r="AJ2441" s="72">
        <f t="shared" si="1671"/>
        <v>46715</v>
      </c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197">
        <f t="shared" si="1664"/>
        <v>46709</v>
      </c>
      <c r="B2442" s="198">
        <f t="shared" si="1675"/>
        <v>661.04630705626937</v>
      </c>
      <c r="C2442" s="198">
        <f t="shared" si="1676"/>
        <v>430.30315027</v>
      </c>
      <c r="D2442" s="198">
        <f t="shared" si="1677"/>
        <v>23.571306219999883</v>
      </c>
      <c r="E2442" s="198">
        <f t="shared" si="1678"/>
        <v>406.73184405000012</v>
      </c>
      <c r="F2442" s="199">
        <f t="shared" si="1679"/>
        <v>7205.03</v>
      </c>
      <c r="G2442" s="63">
        <f t="shared" si="1674"/>
        <v>7245.38</v>
      </c>
      <c r="H2442" s="200">
        <f t="shared" si="1680"/>
        <v>46624</v>
      </c>
      <c r="I2442" s="64">
        <f t="shared" si="1681"/>
        <v>46655</v>
      </c>
      <c r="J2442" s="201">
        <f t="shared" si="1682"/>
        <v>5.6002542668107669E-3</v>
      </c>
      <c r="K2442" s="195">
        <f t="shared" si="1667"/>
        <v>46715</v>
      </c>
      <c r="L2442" s="202">
        <f t="shared" si="1683"/>
        <v>46715</v>
      </c>
      <c r="M2442" s="228">
        <f t="shared" si="1672"/>
        <v>30</v>
      </c>
      <c r="N2442" s="67">
        <f t="shared" si="1673"/>
        <v>24</v>
      </c>
      <c r="O2442" s="198">
        <f t="shared" si="1684"/>
        <v>1.0044776900000001</v>
      </c>
      <c r="P2442" s="203">
        <f t="shared" si="1685"/>
        <v>1.0056002500000001</v>
      </c>
      <c r="Q2442" s="203">
        <f t="shared" si="1686"/>
        <v>1.5282406082746904</v>
      </c>
      <c r="R2442" s="198">
        <f t="shared" si="1687"/>
        <v>1.5350835899999999</v>
      </c>
      <c r="S2442" s="198">
        <f t="shared" si="1688"/>
        <v>1.4614661200000001</v>
      </c>
      <c r="T2442" s="198">
        <f t="shared" si="1689"/>
        <v>628.87347543999999</v>
      </c>
      <c r="U2442" s="198">
        <f t="shared" si="1690"/>
        <v>10.877359224675214</v>
      </c>
      <c r="V2442" s="198">
        <f t="shared" si="1691"/>
        <v>217.63553528159417</v>
      </c>
      <c r="W2442" s="198">
        <f t="shared" si="1692"/>
        <v>658.81604477626934</v>
      </c>
      <c r="X2442" s="204">
        <f t="shared" si="1693"/>
        <v>0</v>
      </c>
      <c r="Y2442" s="198">
        <f t="shared" si="1694"/>
        <v>0</v>
      </c>
      <c r="Z2442" s="205">
        <f t="shared" si="1695"/>
        <v>0</v>
      </c>
      <c r="AA2442" s="198">
        <f t="shared" si="1696"/>
        <v>0</v>
      </c>
      <c r="AB2442" s="205">
        <f t="shared" si="1665"/>
        <v>5.1999999999999998E-2</v>
      </c>
      <c r="AC2442" s="140">
        <f t="shared" si="1666"/>
        <v>24</v>
      </c>
      <c r="AD2442" s="67">
        <f t="shared" si="1668"/>
        <v>30</v>
      </c>
      <c r="AE2442" s="11">
        <f t="shared" si="1669"/>
        <v>1.003385258</v>
      </c>
      <c r="AF2442" s="198">
        <f t="shared" si="1697"/>
        <v>2.1288989599999999</v>
      </c>
      <c r="AG2442" s="198">
        <f t="shared" si="1698"/>
        <v>2.2302622799999998</v>
      </c>
      <c r="AH2442" s="198">
        <f t="shared" si="1699"/>
        <v>0</v>
      </c>
      <c r="AI2442" s="196" t="str">
        <f t="shared" si="1670"/>
        <v>A+J=</v>
      </c>
      <c r="AJ2442" s="72">
        <f t="shared" si="1671"/>
        <v>46715</v>
      </c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197">
        <f t="shared" si="1664"/>
        <v>46710</v>
      </c>
      <c r="B2443" s="198">
        <f t="shared" si="1675"/>
        <v>661.2560523272989</v>
      </c>
      <c r="C2443" s="198">
        <f t="shared" si="1676"/>
        <v>430.30315027</v>
      </c>
      <c r="D2443" s="198">
        <f t="shared" si="1677"/>
        <v>23.571306219999883</v>
      </c>
      <c r="E2443" s="198">
        <f t="shared" si="1678"/>
        <v>406.73184405000012</v>
      </c>
      <c r="F2443" s="199">
        <f t="shared" si="1679"/>
        <v>7205.03</v>
      </c>
      <c r="G2443" s="63">
        <f t="shared" si="1674"/>
        <v>7245.38</v>
      </c>
      <c r="H2443" s="200">
        <f t="shared" si="1680"/>
        <v>46624</v>
      </c>
      <c r="I2443" s="64">
        <f t="shared" si="1681"/>
        <v>46655</v>
      </c>
      <c r="J2443" s="201">
        <f t="shared" si="1682"/>
        <v>5.6002542668107669E-3</v>
      </c>
      <c r="K2443" s="195">
        <f t="shared" si="1667"/>
        <v>46715</v>
      </c>
      <c r="L2443" s="202">
        <f t="shared" si="1683"/>
        <v>46715</v>
      </c>
      <c r="M2443" s="228">
        <f t="shared" si="1672"/>
        <v>30</v>
      </c>
      <c r="N2443" s="67">
        <f t="shared" si="1673"/>
        <v>25</v>
      </c>
      <c r="O2443" s="198">
        <f t="shared" si="1684"/>
        <v>1.0046647</v>
      </c>
      <c r="P2443" s="203">
        <f t="shared" si="1685"/>
        <v>1.0056002500000001</v>
      </c>
      <c r="Q2443" s="203">
        <f t="shared" si="1686"/>
        <v>1.5282406082746904</v>
      </c>
      <c r="R2443" s="198">
        <f t="shared" si="1687"/>
        <v>1.5353693900000001</v>
      </c>
      <c r="S2443" s="198">
        <f t="shared" si="1688"/>
        <v>1.4614661200000001</v>
      </c>
      <c r="T2443" s="198">
        <f t="shared" si="1689"/>
        <v>628.87347543999999</v>
      </c>
      <c r="U2443" s="198">
        <f t="shared" si="1690"/>
        <v>10.877359224675214</v>
      </c>
      <c r="V2443" s="198">
        <f t="shared" si="1691"/>
        <v>217.75177924262371</v>
      </c>
      <c r="W2443" s="198">
        <f t="shared" si="1692"/>
        <v>658.9322887372989</v>
      </c>
      <c r="X2443" s="204">
        <f t="shared" si="1693"/>
        <v>0</v>
      </c>
      <c r="Y2443" s="198">
        <f t="shared" si="1694"/>
        <v>0</v>
      </c>
      <c r="Z2443" s="205">
        <f t="shared" si="1695"/>
        <v>0</v>
      </c>
      <c r="AA2443" s="198">
        <f t="shared" si="1696"/>
        <v>0</v>
      </c>
      <c r="AB2443" s="205">
        <f t="shared" si="1665"/>
        <v>5.1999999999999998E-2</v>
      </c>
      <c r="AC2443" s="140">
        <f t="shared" si="1666"/>
        <v>25</v>
      </c>
      <c r="AD2443" s="67">
        <f t="shared" si="1668"/>
        <v>30</v>
      </c>
      <c r="AE2443" s="11">
        <f t="shared" si="1669"/>
        <v>1.003526559</v>
      </c>
      <c r="AF2443" s="198">
        <f t="shared" si="1697"/>
        <v>2.2177594100000002</v>
      </c>
      <c r="AG2443" s="198">
        <f t="shared" si="1698"/>
        <v>2.32376359</v>
      </c>
      <c r="AH2443" s="198">
        <f t="shared" si="1699"/>
        <v>0</v>
      </c>
      <c r="AI2443" s="196" t="str">
        <f t="shared" si="1670"/>
        <v>A+J=</v>
      </c>
      <c r="AJ2443" s="72">
        <f t="shared" si="1671"/>
        <v>46715</v>
      </c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197">
        <f t="shared" si="1664"/>
        <v>46711</v>
      </c>
      <c r="B2444" s="198">
        <f t="shared" si="1675"/>
        <v>661.46585995760211</v>
      </c>
      <c r="C2444" s="198">
        <f t="shared" si="1676"/>
        <v>430.30315027</v>
      </c>
      <c r="D2444" s="198">
        <f t="shared" si="1677"/>
        <v>23.571306219999883</v>
      </c>
      <c r="E2444" s="198">
        <f t="shared" si="1678"/>
        <v>406.73184405000012</v>
      </c>
      <c r="F2444" s="199">
        <f t="shared" si="1679"/>
        <v>7205.03</v>
      </c>
      <c r="G2444" s="63">
        <f t="shared" si="1674"/>
        <v>7245.38</v>
      </c>
      <c r="H2444" s="200">
        <f t="shared" si="1680"/>
        <v>46624</v>
      </c>
      <c r="I2444" s="64">
        <f t="shared" si="1681"/>
        <v>46655</v>
      </c>
      <c r="J2444" s="201">
        <f t="shared" si="1682"/>
        <v>5.6002542668107669E-3</v>
      </c>
      <c r="K2444" s="195">
        <f t="shared" si="1667"/>
        <v>46715</v>
      </c>
      <c r="L2444" s="202">
        <f t="shared" si="1683"/>
        <v>46715</v>
      </c>
      <c r="M2444" s="228">
        <f t="shared" si="1672"/>
        <v>30</v>
      </c>
      <c r="N2444" s="67">
        <f t="shared" si="1673"/>
        <v>26</v>
      </c>
      <c r="O2444" s="198">
        <f t="shared" si="1684"/>
        <v>1.0048517400000001</v>
      </c>
      <c r="P2444" s="203">
        <f t="shared" si="1685"/>
        <v>1.0056002500000001</v>
      </c>
      <c r="Q2444" s="203">
        <f t="shared" si="1686"/>
        <v>1.5282406082746904</v>
      </c>
      <c r="R2444" s="198">
        <f t="shared" si="1687"/>
        <v>1.5356552299999999</v>
      </c>
      <c r="S2444" s="198">
        <f t="shared" si="1688"/>
        <v>1.4614661200000001</v>
      </c>
      <c r="T2444" s="198">
        <f t="shared" si="1689"/>
        <v>628.87347543999999</v>
      </c>
      <c r="U2444" s="198">
        <f t="shared" si="1690"/>
        <v>10.877359224675214</v>
      </c>
      <c r="V2444" s="198">
        <f t="shared" si="1691"/>
        <v>217.86803947292691</v>
      </c>
      <c r="W2444" s="198">
        <f t="shared" si="1692"/>
        <v>659.04854896760207</v>
      </c>
      <c r="X2444" s="204">
        <f t="shared" si="1693"/>
        <v>0</v>
      </c>
      <c r="Y2444" s="198">
        <f t="shared" si="1694"/>
        <v>0</v>
      </c>
      <c r="Z2444" s="205">
        <f t="shared" si="1695"/>
        <v>0</v>
      </c>
      <c r="AA2444" s="198">
        <f t="shared" si="1696"/>
        <v>0</v>
      </c>
      <c r="AB2444" s="205">
        <f t="shared" si="1665"/>
        <v>5.1999999999999998E-2</v>
      </c>
      <c r="AC2444" s="140">
        <f t="shared" si="1666"/>
        <v>26</v>
      </c>
      <c r="AD2444" s="67">
        <f t="shared" si="1668"/>
        <v>30</v>
      </c>
      <c r="AE2444" s="11">
        <f t="shared" si="1669"/>
        <v>1.0036678800000001</v>
      </c>
      <c r="AF2444" s="198">
        <f t="shared" si="1697"/>
        <v>2.30663244</v>
      </c>
      <c r="AG2444" s="198">
        <f t="shared" si="1698"/>
        <v>2.4173109899999998</v>
      </c>
      <c r="AH2444" s="198">
        <f t="shared" si="1699"/>
        <v>0</v>
      </c>
      <c r="AI2444" s="196" t="str">
        <f t="shared" si="1670"/>
        <v>A+J=</v>
      </c>
      <c r="AJ2444" s="72">
        <f t="shared" si="1671"/>
        <v>46715</v>
      </c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197">
        <f t="shared" ref="A2445:A2508" si="1700">(A2444+1)</f>
        <v>46712</v>
      </c>
      <c r="B2445" s="198">
        <f t="shared" si="1675"/>
        <v>661.67573746181608</v>
      </c>
      <c r="C2445" s="198">
        <f t="shared" si="1676"/>
        <v>430.30315027</v>
      </c>
      <c r="D2445" s="198">
        <f t="shared" si="1677"/>
        <v>23.571306219999883</v>
      </c>
      <c r="E2445" s="198">
        <f t="shared" si="1678"/>
        <v>406.73184405000012</v>
      </c>
      <c r="F2445" s="199">
        <f t="shared" si="1679"/>
        <v>7205.03</v>
      </c>
      <c r="G2445" s="63">
        <f t="shared" si="1674"/>
        <v>7245.38</v>
      </c>
      <c r="H2445" s="200">
        <f t="shared" si="1680"/>
        <v>46624</v>
      </c>
      <c r="I2445" s="64">
        <f t="shared" si="1681"/>
        <v>46655</v>
      </c>
      <c r="J2445" s="201">
        <f t="shared" si="1682"/>
        <v>5.6002542668107669E-3</v>
      </c>
      <c r="K2445" s="195">
        <f t="shared" si="1667"/>
        <v>46715</v>
      </c>
      <c r="L2445" s="202">
        <f t="shared" si="1683"/>
        <v>46715</v>
      </c>
      <c r="M2445" s="228">
        <f t="shared" si="1672"/>
        <v>30</v>
      </c>
      <c r="N2445" s="67">
        <f t="shared" si="1673"/>
        <v>27</v>
      </c>
      <c r="O2445" s="198">
        <f t="shared" si="1684"/>
        <v>1.00503882</v>
      </c>
      <c r="P2445" s="203">
        <f t="shared" si="1685"/>
        <v>1.0056002500000001</v>
      </c>
      <c r="Q2445" s="203">
        <f t="shared" si="1686"/>
        <v>1.5282406082746904</v>
      </c>
      <c r="R2445" s="198">
        <f t="shared" si="1687"/>
        <v>1.5359411300000001</v>
      </c>
      <c r="S2445" s="198">
        <f t="shared" si="1688"/>
        <v>1.4614661200000001</v>
      </c>
      <c r="T2445" s="198">
        <f t="shared" si="1689"/>
        <v>628.87347543999999</v>
      </c>
      <c r="U2445" s="198">
        <f t="shared" si="1690"/>
        <v>10.877359224675214</v>
      </c>
      <c r="V2445" s="198">
        <f t="shared" si="1691"/>
        <v>217.98432410714088</v>
      </c>
      <c r="W2445" s="198">
        <f t="shared" si="1692"/>
        <v>659.1648336018161</v>
      </c>
      <c r="X2445" s="204">
        <f t="shared" si="1693"/>
        <v>0</v>
      </c>
      <c r="Y2445" s="198">
        <f t="shared" si="1694"/>
        <v>0</v>
      </c>
      <c r="Z2445" s="205">
        <f t="shared" si="1695"/>
        <v>0</v>
      </c>
      <c r="AA2445" s="198">
        <f t="shared" si="1696"/>
        <v>0</v>
      </c>
      <c r="AB2445" s="205">
        <f t="shared" ref="AB2445:AB2508" si="1701">(AB2444)</f>
        <v>5.1999999999999998E-2</v>
      </c>
      <c r="AC2445" s="140">
        <f t="shared" ref="AC2445:AC2508" si="1702">N2445</f>
        <v>27</v>
      </c>
      <c r="AD2445" s="67">
        <f t="shared" si="1668"/>
        <v>30</v>
      </c>
      <c r="AE2445" s="11">
        <f t="shared" si="1669"/>
        <v>1.0038092199999999</v>
      </c>
      <c r="AF2445" s="198">
        <f t="shared" si="1697"/>
        <v>2.39551742</v>
      </c>
      <c r="AG2445" s="198">
        <f t="shared" si="1698"/>
        <v>2.51090386</v>
      </c>
      <c r="AH2445" s="198">
        <f t="shared" si="1699"/>
        <v>0</v>
      </c>
      <c r="AI2445" s="196" t="str">
        <f t="shared" si="1670"/>
        <v>A+J=</v>
      </c>
      <c r="AJ2445" s="72">
        <f t="shared" si="1671"/>
        <v>46715</v>
      </c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197">
        <f t="shared" si="1700"/>
        <v>46713</v>
      </c>
      <c r="B2446" s="198">
        <f t="shared" si="1675"/>
        <v>661.88568210262213</v>
      </c>
      <c r="C2446" s="198">
        <f t="shared" si="1676"/>
        <v>430.30315027</v>
      </c>
      <c r="D2446" s="198">
        <f t="shared" si="1677"/>
        <v>23.571306219999883</v>
      </c>
      <c r="E2446" s="198">
        <f t="shared" si="1678"/>
        <v>406.73184405000012</v>
      </c>
      <c r="F2446" s="199">
        <f t="shared" si="1679"/>
        <v>7205.03</v>
      </c>
      <c r="G2446" s="63">
        <f t="shared" si="1674"/>
        <v>7245.38</v>
      </c>
      <c r="H2446" s="200">
        <f t="shared" si="1680"/>
        <v>46624</v>
      </c>
      <c r="I2446" s="64">
        <f t="shared" si="1681"/>
        <v>46655</v>
      </c>
      <c r="J2446" s="201">
        <f t="shared" si="1682"/>
        <v>5.6002542668107669E-3</v>
      </c>
      <c r="K2446" s="195">
        <f t="shared" ref="K2446:K2509" si="1703">IF(DAY(A2446)=K$11,VLOOKUP(A2446,AR$322:AU$622,4),K2445)</f>
        <v>46715</v>
      </c>
      <c r="L2446" s="202">
        <f t="shared" si="1683"/>
        <v>46715</v>
      </c>
      <c r="M2446" s="228">
        <f t="shared" si="1672"/>
        <v>30</v>
      </c>
      <c r="N2446" s="67">
        <f t="shared" si="1673"/>
        <v>28</v>
      </c>
      <c r="O2446" s="198">
        <f t="shared" si="1684"/>
        <v>1.0052259299999999</v>
      </c>
      <c r="P2446" s="203">
        <f t="shared" si="1685"/>
        <v>1.0056002500000001</v>
      </c>
      <c r="Q2446" s="203">
        <f t="shared" si="1686"/>
        <v>1.5282406082746904</v>
      </c>
      <c r="R2446" s="198">
        <f t="shared" si="1687"/>
        <v>1.53622708</v>
      </c>
      <c r="S2446" s="198">
        <f t="shared" si="1688"/>
        <v>1.4614661200000001</v>
      </c>
      <c r="T2446" s="198">
        <f t="shared" si="1689"/>
        <v>628.87347543999999</v>
      </c>
      <c r="U2446" s="198">
        <f t="shared" si="1690"/>
        <v>10.877359224675214</v>
      </c>
      <c r="V2446" s="198">
        <f t="shared" si="1691"/>
        <v>218.10062907794693</v>
      </c>
      <c r="W2446" s="198">
        <f t="shared" si="1692"/>
        <v>659.28113857262213</v>
      </c>
      <c r="X2446" s="204">
        <f t="shared" si="1693"/>
        <v>0</v>
      </c>
      <c r="Y2446" s="198">
        <f t="shared" si="1694"/>
        <v>0</v>
      </c>
      <c r="Z2446" s="205">
        <f t="shared" si="1695"/>
        <v>0</v>
      </c>
      <c r="AA2446" s="198">
        <f t="shared" si="1696"/>
        <v>0</v>
      </c>
      <c r="AB2446" s="205">
        <f t="shared" si="1701"/>
        <v>5.1999999999999998E-2</v>
      </c>
      <c r="AC2446" s="140">
        <f t="shared" si="1702"/>
        <v>28</v>
      </c>
      <c r="AD2446" s="67">
        <f t="shared" ref="AD2446:AD2509" si="1704">M2446</f>
        <v>30</v>
      </c>
      <c r="AE2446" s="11">
        <f t="shared" ref="AE2446:AE2509" si="1705">ROUND((1+AB2446)^(30/360)^(AC2446/AD2446),9)</f>
        <v>1.003950581</v>
      </c>
      <c r="AF2446" s="198">
        <f t="shared" si="1697"/>
        <v>2.4844156000000002</v>
      </c>
      <c r="AG2446" s="198">
        <f t="shared" si="1698"/>
        <v>2.6045435299999999</v>
      </c>
      <c r="AH2446" s="198">
        <f t="shared" si="1699"/>
        <v>0</v>
      </c>
      <c r="AI2446" s="196" t="str">
        <f t="shared" ref="AI2446:AI2509" si="1706">IF($X2445&gt;0,VLOOKUP($A2445,$AM$12:$BC$314,16),AI2445)</f>
        <v>A+J=</v>
      </c>
      <c r="AJ2446" s="72">
        <f t="shared" ref="AJ2446:AJ2509" si="1707">IF($X2445&gt;0,VLOOKUP($A2445,$AM$12:$BC$314,17),AJ2445)</f>
        <v>46715</v>
      </c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197">
        <f t="shared" si="1700"/>
        <v>46714</v>
      </c>
      <c r="B2447" s="198">
        <f t="shared" si="1675"/>
        <v>662.09569258002045</v>
      </c>
      <c r="C2447" s="198">
        <f t="shared" si="1676"/>
        <v>430.30315027</v>
      </c>
      <c r="D2447" s="198">
        <f t="shared" si="1677"/>
        <v>23.571306219999883</v>
      </c>
      <c r="E2447" s="198">
        <f t="shared" si="1678"/>
        <v>406.73184405000012</v>
      </c>
      <c r="F2447" s="199">
        <f t="shared" si="1679"/>
        <v>7205.03</v>
      </c>
      <c r="G2447" s="63">
        <f t="shared" si="1674"/>
        <v>7245.38</v>
      </c>
      <c r="H2447" s="200">
        <f t="shared" si="1680"/>
        <v>46624</v>
      </c>
      <c r="I2447" s="64">
        <f t="shared" si="1681"/>
        <v>46655</v>
      </c>
      <c r="J2447" s="201">
        <f t="shared" si="1682"/>
        <v>5.6002542668107669E-3</v>
      </c>
      <c r="K2447" s="195">
        <f t="shared" si="1703"/>
        <v>46715</v>
      </c>
      <c r="L2447" s="202">
        <f t="shared" si="1683"/>
        <v>46715</v>
      </c>
      <c r="M2447" s="228">
        <f t="shared" si="1672"/>
        <v>30</v>
      </c>
      <c r="N2447" s="67">
        <f t="shared" si="1673"/>
        <v>29</v>
      </c>
      <c r="O2447" s="198">
        <f t="shared" si="1684"/>
        <v>1.0054130699999999</v>
      </c>
      <c r="P2447" s="203">
        <f t="shared" si="1685"/>
        <v>1.0056002500000001</v>
      </c>
      <c r="Q2447" s="203">
        <f t="shared" si="1686"/>
        <v>1.5282406082746904</v>
      </c>
      <c r="R2447" s="198">
        <f t="shared" si="1687"/>
        <v>1.53651308</v>
      </c>
      <c r="S2447" s="198">
        <f t="shared" si="1688"/>
        <v>1.4614661200000001</v>
      </c>
      <c r="T2447" s="198">
        <f t="shared" si="1689"/>
        <v>628.87347543999999</v>
      </c>
      <c r="U2447" s="198">
        <f t="shared" si="1690"/>
        <v>10.877359224675214</v>
      </c>
      <c r="V2447" s="198">
        <f t="shared" si="1691"/>
        <v>218.21695438534522</v>
      </c>
      <c r="W2447" s="198">
        <f t="shared" si="1692"/>
        <v>659.3974638800205</v>
      </c>
      <c r="X2447" s="204">
        <f t="shared" si="1693"/>
        <v>0</v>
      </c>
      <c r="Y2447" s="198">
        <f t="shared" si="1694"/>
        <v>0</v>
      </c>
      <c r="Z2447" s="205">
        <f t="shared" si="1695"/>
        <v>0</v>
      </c>
      <c r="AA2447" s="198">
        <f t="shared" si="1696"/>
        <v>0</v>
      </c>
      <c r="AB2447" s="205">
        <f t="shared" si="1701"/>
        <v>5.1999999999999998E-2</v>
      </c>
      <c r="AC2447" s="140">
        <f t="shared" si="1702"/>
        <v>29</v>
      </c>
      <c r="AD2447" s="67">
        <f t="shared" si="1704"/>
        <v>30</v>
      </c>
      <c r="AE2447" s="11">
        <f t="shared" si="1705"/>
        <v>1.0040919610000001</v>
      </c>
      <c r="AF2447" s="198">
        <f t="shared" si="1697"/>
        <v>2.5733257300000001</v>
      </c>
      <c r="AG2447" s="198">
        <f t="shared" si="1698"/>
        <v>2.6982287</v>
      </c>
      <c r="AH2447" s="198">
        <f t="shared" si="1699"/>
        <v>0</v>
      </c>
      <c r="AI2447" s="196" t="str">
        <f t="shared" si="1706"/>
        <v>A+J=</v>
      </c>
      <c r="AJ2447" s="72">
        <f t="shared" si="1707"/>
        <v>46715</v>
      </c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197">
        <f t="shared" si="1700"/>
        <v>46715</v>
      </c>
      <c r="B2448" s="198">
        <f t="shared" si="1675"/>
        <v>662.30577021401086</v>
      </c>
      <c r="C2448" s="198">
        <f t="shared" si="1676"/>
        <v>430.30315027</v>
      </c>
      <c r="D2448" s="198">
        <f t="shared" si="1677"/>
        <v>23.571306219999883</v>
      </c>
      <c r="E2448" s="198">
        <f t="shared" si="1678"/>
        <v>406.73184405000012</v>
      </c>
      <c r="F2448" s="199">
        <f t="shared" si="1679"/>
        <v>7205.03</v>
      </c>
      <c r="G2448" s="63">
        <f t="shared" si="1674"/>
        <v>7245.38</v>
      </c>
      <c r="H2448" s="200">
        <f t="shared" si="1680"/>
        <v>46624</v>
      </c>
      <c r="I2448" s="64">
        <f t="shared" si="1681"/>
        <v>46655</v>
      </c>
      <c r="J2448" s="201">
        <f t="shared" si="1682"/>
        <v>5.6002542668107669E-3</v>
      </c>
      <c r="K2448" s="195">
        <f t="shared" si="1703"/>
        <v>46745</v>
      </c>
      <c r="L2448" s="202">
        <f t="shared" si="1683"/>
        <v>46715</v>
      </c>
      <c r="M2448" s="228">
        <f t="shared" ref="M2448:M2511" si="1708">IF(L2448=L2447,M2447,DAYS360(A2447,L2448))</f>
        <v>30</v>
      </c>
      <c r="N2448" s="67">
        <f t="shared" ref="N2448:N2511" si="1709">DAYS360(EDATE(L2448,-1),A2448)</f>
        <v>30</v>
      </c>
      <c r="O2448" s="198">
        <f t="shared" si="1684"/>
        <v>1.0056002500000001</v>
      </c>
      <c r="P2448" s="203">
        <f t="shared" si="1685"/>
        <v>1.0056002500000001</v>
      </c>
      <c r="Q2448" s="203">
        <f t="shared" si="1686"/>
        <v>1.5282406082746904</v>
      </c>
      <c r="R2448" s="198">
        <f t="shared" si="1687"/>
        <v>1.5367991299999999</v>
      </c>
      <c r="S2448" s="198">
        <f t="shared" si="1688"/>
        <v>1.4614661200000001</v>
      </c>
      <c r="T2448" s="198">
        <f t="shared" si="1689"/>
        <v>628.87347543999999</v>
      </c>
      <c r="U2448" s="198">
        <f t="shared" si="1690"/>
        <v>10.877359224675214</v>
      </c>
      <c r="V2448" s="198">
        <f t="shared" si="1691"/>
        <v>218.3333000293357</v>
      </c>
      <c r="W2448" s="198">
        <f t="shared" si="1692"/>
        <v>659.51380952401087</v>
      </c>
      <c r="X2448" s="204">
        <f t="shared" si="1693"/>
        <v>80</v>
      </c>
      <c r="Y2448" s="198">
        <f t="shared" si="1694"/>
        <v>1.8216289999999999</v>
      </c>
      <c r="Z2448" s="205">
        <f t="shared" si="1695"/>
        <v>1.8171E-2</v>
      </c>
      <c r="AA2448" s="198">
        <f t="shared" si="1696"/>
        <v>11.427259919999999</v>
      </c>
      <c r="AB2448" s="205">
        <f t="shared" si="1701"/>
        <v>5.1999999999999998E-2</v>
      </c>
      <c r="AC2448" s="140">
        <f t="shared" si="1702"/>
        <v>30</v>
      </c>
      <c r="AD2448" s="67">
        <f t="shared" si="1704"/>
        <v>30</v>
      </c>
      <c r="AE2448" s="11">
        <f t="shared" si="1705"/>
        <v>1.0042333619999999</v>
      </c>
      <c r="AF2448" s="198">
        <f t="shared" si="1697"/>
        <v>2.6622490700000001</v>
      </c>
      <c r="AG2448" s="198">
        <f t="shared" si="1698"/>
        <v>2.7919606899999998</v>
      </c>
      <c r="AH2448" s="198">
        <f t="shared" si="1699"/>
        <v>14.089508989999999</v>
      </c>
      <c r="AI2448" s="196" t="str">
        <f t="shared" si="1706"/>
        <v>A+J=</v>
      </c>
      <c r="AJ2448" s="72">
        <f t="shared" si="1707"/>
        <v>46715</v>
      </c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197">
        <f t="shared" si="1700"/>
        <v>46716</v>
      </c>
      <c r="B2449" s="198">
        <f t="shared" si="1675"/>
        <v>648.29420217472784</v>
      </c>
      <c r="C2449" s="198">
        <f t="shared" si="1676"/>
        <v>422.48411173</v>
      </c>
      <c r="D2449" s="198">
        <f t="shared" si="1677"/>
        <v>15.752267679999932</v>
      </c>
      <c r="E2449" s="198">
        <f t="shared" si="1678"/>
        <v>406.73184405000006</v>
      </c>
      <c r="F2449" s="199">
        <f t="shared" si="1679"/>
        <v>7205.03</v>
      </c>
      <c r="G2449" s="63">
        <f t="shared" si="1674"/>
        <v>7245.38</v>
      </c>
      <c r="H2449" s="200">
        <f t="shared" si="1680"/>
        <v>46655</v>
      </c>
      <c r="I2449" s="64">
        <f t="shared" si="1681"/>
        <v>46685</v>
      </c>
      <c r="J2449" s="201">
        <f t="shared" si="1682"/>
        <v>5.6002542668107669E-3</v>
      </c>
      <c r="K2449" s="195">
        <f t="shared" si="1703"/>
        <v>46745</v>
      </c>
      <c r="L2449" s="202">
        <f t="shared" si="1683"/>
        <v>46745</v>
      </c>
      <c r="M2449" s="228">
        <f t="shared" si="1708"/>
        <v>30</v>
      </c>
      <c r="N2449" s="67">
        <f t="shared" si="1709"/>
        <v>1</v>
      </c>
      <c r="O2449" s="198">
        <f t="shared" si="1684"/>
        <v>1.0001861700000001</v>
      </c>
      <c r="P2449" s="203">
        <f t="shared" si="1685"/>
        <v>1.0056002500000001</v>
      </c>
      <c r="Q2449" s="203">
        <f t="shared" si="1686"/>
        <v>1.5367991377411809</v>
      </c>
      <c r="R2449" s="198">
        <f t="shared" si="1687"/>
        <v>1.5370852399999999</v>
      </c>
      <c r="S2449" s="198">
        <f t="shared" si="1688"/>
        <v>1.4614661200000001</v>
      </c>
      <c r="T2449" s="198">
        <f t="shared" si="1689"/>
        <v>617.44621553000002</v>
      </c>
      <c r="U2449" s="198">
        <f t="shared" si="1690"/>
        <v>7.2691378474909714</v>
      </c>
      <c r="V2449" s="198">
        <f t="shared" si="1691"/>
        <v>218.44967007723682</v>
      </c>
      <c r="W2449" s="198">
        <f t="shared" si="1692"/>
        <v>648.20291965472779</v>
      </c>
      <c r="X2449" s="204">
        <f t="shared" si="1693"/>
        <v>0</v>
      </c>
      <c r="Y2449" s="198">
        <f t="shared" si="1694"/>
        <v>0</v>
      </c>
      <c r="Z2449" s="205">
        <f t="shared" si="1695"/>
        <v>0</v>
      </c>
      <c r="AA2449" s="198">
        <f t="shared" si="1696"/>
        <v>0</v>
      </c>
      <c r="AB2449" s="205">
        <f t="shared" si="1701"/>
        <v>5.1999999999999998E-2</v>
      </c>
      <c r="AC2449" s="140">
        <f t="shared" si="1702"/>
        <v>1</v>
      </c>
      <c r="AD2449" s="67">
        <f t="shared" si="1704"/>
        <v>30</v>
      </c>
      <c r="AE2449" s="11">
        <f t="shared" si="1705"/>
        <v>1.000140824</v>
      </c>
      <c r="AF2449" s="198">
        <f t="shared" si="1697"/>
        <v>8.6951239999999999E-2</v>
      </c>
      <c r="AG2449" s="198">
        <f t="shared" si="1698"/>
        <v>9.1282520000000006E-2</v>
      </c>
      <c r="AH2449" s="198">
        <f t="shared" si="1699"/>
        <v>0</v>
      </c>
      <c r="AI2449" s="196" t="str">
        <f t="shared" si="1706"/>
        <v>A+J=</v>
      </c>
      <c r="AJ2449" s="72">
        <f t="shared" si="1707"/>
        <v>46745</v>
      </c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197">
        <f t="shared" si="1700"/>
        <v>46717</v>
      </c>
      <c r="B2450" s="198">
        <f t="shared" si="1675"/>
        <v>648.50191677190276</v>
      </c>
      <c r="C2450" s="198">
        <f t="shared" si="1676"/>
        <v>422.48411173</v>
      </c>
      <c r="D2450" s="198">
        <f t="shared" si="1677"/>
        <v>15.752267679999932</v>
      </c>
      <c r="E2450" s="198">
        <f t="shared" si="1678"/>
        <v>406.73184405000006</v>
      </c>
      <c r="F2450" s="199">
        <f t="shared" si="1679"/>
        <v>7205.03</v>
      </c>
      <c r="G2450" s="63">
        <f t="shared" si="1674"/>
        <v>7245.38</v>
      </c>
      <c r="H2450" s="200">
        <f t="shared" si="1680"/>
        <v>46655</v>
      </c>
      <c r="I2450" s="64">
        <f t="shared" si="1681"/>
        <v>46685</v>
      </c>
      <c r="J2450" s="201">
        <f t="shared" si="1682"/>
        <v>5.6002542668107669E-3</v>
      </c>
      <c r="K2450" s="195">
        <f t="shared" si="1703"/>
        <v>46745</v>
      </c>
      <c r="L2450" s="202">
        <f t="shared" si="1683"/>
        <v>46745</v>
      </c>
      <c r="M2450" s="228">
        <f t="shared" si="1708"/>
        <v>30</v>
      </c>
      <c r="N2450" s="67">
        <f t="shared" si="1709"/>
        <v>2</v>
      </c>
      <c r="O2450" s="198">
        <f t="shared" si="1684"/>
        <v>1.00037237</v>
      </c>
      <c r="P2450" s="203">
        <f t="shared" si="1685"/>
        <v>1.0056002500000001</v>
      </c>
      <c r="Q2450" s="203">
        <f t="shared" si="1686"/>
        <v>1.5367991377411809</v>
      </c>
      <c r="R2450" s="198">
        <f t="shared" si="1687"/>
        <v>1.5373713899999999</v>
      </c>
      <c r="S2450" s="198">
        <f t="shared" si="1688"/>
        <v>1.4614661200000001</v>
      </c>
      <c r="T2450" s="198">
        <f t="shared" si="1689"/>
        <v>617.44621553000002</v>
      </c>
      <c r="U2450" s="198">
        <f t="shared" si="1690"/>
        <v>7.2691378474909714</v>
      </c>
      <c r="V2450" s="198">
        <f t="shared" si="1691"/>
        <v>218.56605639441173</v>
      </c>
      <c r="W2450" s="198">
        <f t="shared" si="1692"/>
        <v>648.31930597190274</v>
      </c>
      <c r="X2450" s="204">
        <f t="shared" si="1693"/>
        <v>0</v>
      </c>
      <c r="Y2450" s="198">
        <f t="shared" si="1694"/>
        <v>0</v>
      </c>
      <c r="Z2450" s="205">
        <f t="shared" si="1695"/>
        <v>0</v>
      </c>
      <c r="AA2450" s="198">
        <f t="shared" si="1696"/>
        <v>0</v>
      </c>
      <c r="AB2450" s="205">
        <f t="shared" si="1701"/>
        <v>5.1999999999999998E-2</v>
      </c>
      <c r="AC2450" s="140">
        <f t="shared" si="1702"/>
        <v>2</v>
      </c>
      <c r="AD2450" s="67">
        <f t="shared" si="1704"/>
        <v>30</v>
      </c>
      <c r="AE2450" s="11">
        <f t="shared" si="1705"/>
        <v>1.000281668</v>
      </c>
      <c r="AF2450" s="198">
        <f t="shared" si="1697"/>
        <v>0.17391483999999999</v>
      </c>
      <c r="AG2450" s="198">
        <f t="shared" si="1698"/>
        <v>0.18261079999999999</v>
      </c>
      <c r="AH2450" s="198">
        <f t="shared" si="1699"/>
        <v>0</v>
      </c>
      <c r="AI2450" s="196" t="str">
        <f t="shared" si="1706"/>
        <v>A+J=</v>
      </c>
      <c r="AJ2450" s="72">
        <f t="shared" si="1707"/>
        <v>46745</v>
      </c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197">
        <f t="shared" si="1700"/>
        <v>46718</v>
      </c>
      <c r="B2451" s="198">
        <f t="shared" si="1675"/>
        <v>648.70970153298833</v>
      </c>
      <c r="C2451" s="198">
        <f t="shared" si="1676"/>
        <v>422.48411173</v>
      </c>
      <c r="D2451" s="198">
        <f t="shared" si="1677"/>
        <v>15.752267679999932</v>
      </c>
      <c r="E2451" s="198">
        <f t="shared" si="1678"/>
        <v>406.73184405000006</v>
      </c>
      <c r="F2451" s="199">
        <f t="shared" si="1679"/>
        <v>7205.03</v>
      </c>
      <c r="G2451" s="63">
        <f t="shared" si="1674"/>
        <v>7245.38</v>
      </c>
      <c r="H2451" s="200">
        <f t="shared" si="1680"/>
        <v>46655</v>
      </c>
      <c r="I2451" s="64">
        <f t="shared" si="1681"/>
        <v>46685</v>
      </c>
      <c r="J2451" s="201">
        <f t="shared" si="1682"/>
        <v>5.6002542668107669E-3</v>
      </c>
      <c r="K2451" s="195">
        <f t="shared" si="1703"/>
        <v>46745</v>
      </c>
      <c r="L2451" s="202">
        <f t="shared" si="1683"/>
        <v>46745</v>
      </c>
      <c r="M2451" s="228">
        <f t="shared" si="1708"/>
        <v>30</v>
      </c>
      <c r="N2451" s="67">
        <f t="shared" si="1709"/>
        <v>3</v>
      </c>
      <c r="O2451" s="198">
        <f t="shared" si="1684"/>
        <v>1.0005586099999999</v>
      </c>
      <c r="P2451" s="203">
        <f t="shared" si="1685"/>
        <v>1.0056002500000001</v>
      </c>
      <c r="Q2451" s="203">
        <f t="shared" si="1686"/>
        <v>1.5367991377411809</v>
      </c>
      <c r="R2451" s="198">
        <f t="shared" si="1687"/>
        <v>1.5376576</v>
      </c>
      <c r="S2451" s="198">
        <f t="shared" si="1688"/>
        <v>1.4614661200000001</v>
      </c>
      <c r="T2451" s="198">
        <f t="shared" si="1689"/>
        <v>617.44621553000002</v>
      </c>
      <c r="U2451" s="198">
        <f t="shared" si="1690"/>
        <v>7.2691378474909714</v>
      </c>
      <c r="V2451" s="198">
        <f t="shared" si="1691"/>
        <v>218.6824671154973</v>
      </c>
      <c r="W2451" s="198">
        <f t="shared" si="1692"/>
        <v>648.43571669298831</v>
      </c>
      <c r="X2451" s="204">
        <f t="shared" si="1693"/>
        <v>0</v>
      </c>
      <c r="Y2451" s="198">
        <f t="shared" si="1694"/>
        <v>0</v>
      </c>
      <c r="Z2451" s="205">
        <f t="shared" si="1695"/>
        <v>0</v>
      </c>
      <c r="AA2451" s="198">
        <f t="shared" si="1696"/>
        <v>0</v>
      </c>
      <c r="AB2451" s="205">
        <f t="shared" si="1701"/>
        <v>5.1999999999999998E-2</v>
      </c>
      <c r="AC2451" s="140">
        <f t="shared" si="1702"/>
        <v>3</v>
      </c>
      <c r="AD2451" s="67">
        <f t="shared" si="1704"/>
        <v>30</v>
      </c>
      <c r="AE2451" s="11">
        <f t="shared" si="1705"/>
        <v>1.000422532</v>
      </c>
      <c r="AF2451" s="198">
        <f t="shared" si="1697"/>
        <v>0.26089077999999999</v>
      </c>
      <c r="AG2451" s="198">
        <f t="shared" si="1698"/>
        <v>0.27398484000000001</v>
      </c>
      <c r="AH2451" s="198">
        <f t="shared" si="1699"/>
        <v>0</v>
      </c>
      <c r="AI2451" s="196" t="str">
        <f t="shared" si="1706"/>
        <v>A+J=</v>
      </c>
      <c r="AJ2451" s="72">
        <f t="shared" si="1707"/>
        <v>46745</v>
      </c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197">
        <f t="shared" si="1700"/>
        <v>46719</v>
      </c>
      <c r="B2452" s="198">
        <f t="shared" si="1675"/>
        <v>648.91755989530293</v>
      </c>
      <c r="C2452" s="198">
        <f t="shared" si="1676"/>
        <v>422.48411173</v>
      </c>
      <c r="D2452" s="198">
        <f t="shared" si="1677"/>
        <v>15.752267679999932</v>
      </c>
      <c r="E2452" s="198">
        <f t="shared" si="1678"/>
        <v>406.73184405000006</v>
      </c>
      <c r="F2452" s="199">
        <f t="shared" si="1679"/>
        <v>7205.03</v>
      </c>
      <c r="G2452" s="63">
        <f t="shared" si="1674"/>
        <v>7245.38</v>
      </c>
      <c r="H2452" s="200">
        <f t="shared" si="1680"/>
        <v>46655</v>
      </c>
      <c r="I2452" s="64">
        <f t="shared" si="1681"/>
        <v>46685</v>
      </c>
      <c r="J2452" s="201">
        <f t="shared" si="1682"/>
        <v>5.6002542668107669E-3</v>
      </c>
      <c r="K2452" s="195">
        <f t="shared" si="1703"/>
        <v>46745</v>
      </c>
      <c r="L2452" s="202">
        <f t="shared" si="1683"/>
        <v>46745</v>
      </c>
      <c r="M2452" s="228">
        <f t="shared" si="1708"/>
        <v>30</v>
      </c>
      <c r="N2452" s="67">
        <f t="shared" si="1709"/>
        <v>4</v>
      </c>
      <c r="O2452" s="198">
        <f t="shared" si="1684"/>
        <v>1.00074489</v>
      </c>
      <c r="P2452" s="203">
        <f t="shared" si="1685"/>
        <v>1.0056002500000001</v>
      </c>
      <c r="Q2452" s="203">
        <f t="shared" si="1686"/>
        <v>1.5367991377411809</v>
      </c>
      <c r="R2452" s="198">
        <f t="shared" si="1687"/>
        <v>1.53794388</v>
      </c>
      <c r="S2452" s="198">
        <f t="shared" si="1688"/>
        <v>1.4614661200000001</v>
      </c>
      <c r="T2452" s="198">
        <f t="shared" si="1689"/>
        <v>617.44621553000002</v>
      </c>
      <c r="U2452" s="198">
        <f t="shared" si="1690"/>
        <v>7.2691378474909714</v>
      </c>
      <c r="V2452" s="198">
        <f t="shared" si="1691"/>
        <v>218.79890630781196</v>
      </c>
      <c r="W2452" s="198">
        <f t="shared" si="1692"/>
        <v>648.55215588530291</v>
      </c>
      <c r="X2452" s="204">
        <f t="shared" si="1693"/>
        <v>0</v>
      </c>
      <c r="Y2452" s="198">
        <f t="shared" si="1694"/>
        <v>0</v>
      </c>
      <c r="Z2452" s="205">
        <f t="shared" si="1695"/>
        <v>0</v>
      </c>
      <c r="AA2452" s="198">
        <f t="shared" si="1696"/>
        <v>0</v>
      </c>
      <c r="AB2452" s="205">
        <f t="shared" si="1701"/>
        <v>5.1999999999999998E-2</v>
      </c>
      <c r="AC2452" s="140">
        <f t="shared" si="1702"/>
        <v>4</v>
      </c>
      <c r="AD2452" s="67">
        <f t="shared" si="1704"/>
        <v>30</v>
      </c>
      <c r="AE2452" s="11">
        <f t="shared" si="1705"/>
        <v>1.000563415</v>
      </c>
      <c r="AF2452" s="198">
        <f t="shared" si="1697"/>
        <v>0.34787845000000001</v>
      </c>
      <c r="AG2452" s="198">
        <f t="shared" si="1698"/>
        <v>0.36540401</v>
      </c>
      <c r="AH2452" s="198">
        <f t="shared" si="1699"/>
        <v>0</v>
      </c>
      <c r="AI2452" s="196" t="str">
        <f t="shared" si="1706"/>
        <v>A+J=</v>
      </c>
      <c r="AJ2452" s="72">
        <f t="shared" si="1707"/>
        <v>46745</v>
      </c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197">
        <f t="shared" si="1700"/>
        <v>46720</v>
      </c>
      <c r="B2453" s="198">
        <f t="shared" si="1675"/>
        <v>649.12548096689136</v>
      </c>
      <c r="C2453" s="198">
        <f t="shared" si="1676"/>
        <v>422.48411173</v>
      </c>
      <c r="D2453" s="198">
        <f t="shared" si="1677"/>
        <v>15.752267679999932</v>
      </c>
      <c r="E2453" s="198">
        <f t="shared" si="1678"/>
        <v>406.73184405000006</v>
      </c>
      <c r="F2453" s="199">
        <f t="shared" si="1679"/>
        <v>7205.03</v>
      </c>
      <c r="G2453" s="63">
        <f t="shared" si="1674"/>
        <v>7245.38</v>
      </c>
      <c r="H2453" s="200">
        <f t="shared" si="1680"/>
        <v>46655</v>
      </c>
      <c r="I2453" s="64">
        <f t="shared" si="1681"/>
        <v>46685</v>
      </c>
      <c r="J2453" s="201">
        <f t="shared" si="1682"/>
        <v>5.6002542668107669E-3</v>
      </c>
      <c r="K2453" s="195">
        <f t="shared" si="1703"/>
        <v>46745</v>
      </c>
      <c r="L2453" s="202">
        <f t="shared" si="1683"/>
        <v>46745</v>
      </c>
      <c r="M2453" s="228">
        <f t="shared" si="1708"/>
        <v>30</v>
      </c>
      <c r="N2453" s="67">
        <f t="shared" si="1709"/>
        <v>5</v>
      </c>
      <c r="O2453" s="198">
        <f t="shared" si="1684"/>
        <v>1.0009311999999999</v>
      </c>
      <c r="P2453" s="203">
        <f t="shared" si="1685"/>
        <v>1.0056002500000001</v>
      </c>
      <c r="Q2453" s="203">
        <f t="shared" si="1686"/>
        <v>1.5367991377411809</v>
      </c>
      <c r="R2453" s="198">
        <f t="shared" si="1687"/>
        <v>1.5382302000000001</v>
      </c>
      <c r="S2453" s="198">
        <f t="shared" si="1688"/>
        <v>1.4614661200000001</v>
      </c>
      <c r="T2453" s="198">
        <f t="shared" si="1689"/>
        <v>617.44621553000002</v>
      </c>
      <c r="U2453" s="198">
        <f t="shared" si="1690"/>
        <v>7.2691378474909714</v>
      </c>
      <c r="V2453" s="198">
        <f t="shared" si="1691"/>
        <v>218.91536176940039</v>
      </c>
      <c r="W2453" s="198">
        <f t="shared" si="1692"/>
        <v>648.66861134689134</v>
      </c>
      <c r="X2453" s="204">
        <f t="shared" si="1693"/>
        <v>0</v>
      </c>
      <c r="Y2453" s="198">
        <f t="shared" si="1694"/>
        <v>0</v>
      </c>
      <c r="Z2453" s="205">
        <f t="shared" si="1695"/>
        <v>0</v>
      </c>
      <c r="AA2453" s="198">
        <f t="shared" si="1696"/>
        <v>0</v>
      </c>
      <c r="AB2453" s="205">
        <f t="shared" si="1701"/>
        <v>5.1999999999999998E-2</v>
      </c>
      <c r="AC2453" s="140">
        <f t="shared" si="1702"/>
        <v>5</v>
      </c>
      <c r="AD2453" s="67">
        <f t="shared" si="1704"/>
        <v>30</v>
      </c>
      <c r="AE2453" s="11">
        <f t="shared" si="1705"/>
        <v>1.000704319</v>
      </c>
      <c r="AF2453" s="198">
        <f t="shared" si="1697"/>
        <v>0.43487910000000002</v>
      </c>
      <c r="AG2453" s="198">
        <f t="shared" si="1698"/>
        <v>0.45686961999999998</v>
      </c>
      <c r="AH2453" s="198">
        <f t="shared" si="1699"/>
        <v>0</v>
      </c>
      <c r="AI2453" s="196" t="str">
        <f t="shared" si="1706"/>
        <v>A+J=</v>
      </c>
      <c r="AJ2453" s="72">
        <f t="shared" si="1707"/>
        <v>46745</v>
      </c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197">
        <f t="shared" si="1700"/>
        <v>46721</v>
      </c>
      <c r="B2454" s="198">
        <f t="shared" si="1675"/>
        <v>649.33347161239044</v>
      </c>
      <c r="C2454" s="198">
        <f t="shared" si="1676"/>
        <v>422.48411173</v>
      </c>
      <c r="D2454" s="198">
        <f t="shared" si="1677"/>
        <v>15.752267679999932</v>
      </c>
      <c r="E2454" s="198">
        <f t="shared" si="1678"/>
        <v>406.73184405000006</v>
      </c>
      <c r="F2454" s="199">
        <f t="shared" si="1679"/>
        <v>7205.03</v>
      </c>
      <c r="G2454" s="63">
        <f t="shared" si="1674"/>
        <v>7245.38</v>
      </c>
      <c r="H2454" s="200">
        <f t="shared" si="1680"/>
        <v>46655</v>
      </c>
      <c r="I2454" s="64">
        <f t="shared" si="1681"/>
        <v>46685</v>
      </c>
      <c r="J2454" s="201">
        <f t="shared" si="1682"/>
        <v>5.6002542668107669E-3</v>
      </c>
      <c r="K2454" s="195">
        <f t="shared" si="1703"/>
        <v>46745</v>
      </c>
      <c r="L2454" s="202">
        <f t="shared" si="1683"/>
        <v>46745</v>
      </c>
      <c r="M2454" s="228">
        <f t="shared" si="1708"/>
        <v>30</v>
      </c>
      <c r="N2454" s="67">
        <f t="shared" si="1709"/>
        <v>6</v>
      </c>
      <c r="O2454" s="198">
        <f t="shared" si="1684"/>
        <v>1.00111755</v>
      </c>
      <c r="P2454" s="203">
        <f t="shared" si="1685"/>
        <v>1.0056002500000001</v>
      </c>
      <c r="Q2454" s="203">
        <f t="shared" si="1686"/>
        <v>1.5367991377411809</v>
      </c>
      <c r="R2454" s="198">
        <f t="shared" si="1687"/>
        <v>1.53851658</v>
      </c>
      <c r="S2454" s="198">
        <f t="shared" si="1688"/>
        <v>1.4614661200000001</v>
      </c>
      <c r="T2454" s="198">
        <f t="shared" si="1689"/>
        <v>617.44621553000002</v>
      </c>
      <c r="U2454" s="198">
        <f t="shared" si="1690"/>
        <v>7.2691378474909714</v>
      </c>
      <c r="V2454" s="198">
        <f t="shared" si="1691"/>
        <v>219.03184163489939</v>
      </c>
      <c r="W2454" s="198">
        <f t="shared" si="1692"/>
        <v>648.7850912123904</v>
      </c>
      <c r="X2454" s="204">
        <f t="shared" si="1693"/>
        <v>0</v>
      </c>
      <c r="Y2454" s="198">
        <f t="shared" si="1694"/>
        <v>0</v>
      </c>
      <c r="Z2454" s="205">
        <f t="shared" si="1695"/>
        <v>0</v>
      </c>
      <c r="AA2454" s="198">
        <f t="shared" si="1696"/>
        <v>0</v>
      </c>
      <c r="AB2454" s="205">
        <f t="shared" si="1701"/>
        <v>5.1999999999999998E-2</v>
      </c>
      <c r="AC2454" s="140">
        <f t="shared" si="1702"/>
        <v>6</v>
      </c>
      <c r="AD2454" s="67">
        <f t="shared" si="1704"/>
        <v>30</v>
      </c>
      <c r="AE2454" s="11">
        <f t="shared" si="1705"/>
        <v>1.000845242</v>
      </c>
      <c r="AF2454" s="198">
        <f t="shared" si="1697"/>
        <v>0.52189147000000002</v>
      </c>
      <c r="AG2454" s="198">
        <f t="shared" si="1698"/>
        <v>0.54838039999999999</v>
      </c>
      <c r="AH2454" s="198">
        <f t="shared" si="1699"/>
        <v>0</v>
      </c>
      <c r="AI2454" s="196" t="str">
        <f t="shared" si="1706"/>
        <v>A+J=</v>
      </c>
      <c r="AJ2454" s="72">
        <f t="shared" si="1707"/>
        <v>46745</v>
      </c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197">
        <f t="shared" si="1700"/>
        <v>46722</v>
      </c>
      <c r="B2455" s="198">
        <f t="shared" si="1675"/>
        <v>649.5415243571631</v>
      </c>
      <c r="C2455" s="198">
        <f t="shared" si="1676"/>
        <v>422.48411173</v>
      </c>
      <c r="D2455" s="198">
        <f t="shared" si="1677"/>
        <v>15.752267679999932</v>
      </c>
      <c r="E2455" s="198">
        <f t="shared" si="1678"/>
        <v>406.73184405000006</v>
      </c>
      <c r="F2455" s="199">
        <f t="shared" si="1679"/>
        <v>7205.03</v>
      </c>
      <c r="G2455" s="63">
        <f t="shared" si="1674"/>
        <v>7245.38</v>
      </c>
      <c r="H2455" s="200">
        <f t="shared" si="1680"/>
        <v>46655</v>
      </c>
      <c r="I2455" s="64">
        <f t="shared" si="1681"/>
        <v>46685</v>
      </c>
      <c r="J2455" s="201">
        <f t="shared" si="1682"/>
        <v>5.6002542668107669E-3</v>
      </c>
      <c r="K2455" s="195">
        <f t="shared" si="1703"/>
        <v>46745</v>
      </c>
      <c r="L2455" s="202">
        <f t="shared" si="1683"/>
        <v>46745</v>
      </c>
      <c r="M2455" s="228">
        <f t="shared" si="1708"/>
        <v>30</v>
      </c>
      <c r="N2455" s="67">
        <f t="shared" si="1709"/>
        <v>7</v>
      </c>
      <c r="O2455" s="198">
        <f t="shared" si="1684"/>
        <v>1.00130392</v>
      </c>
      <c r="P2455" s="203">
        <f t="shared" si="1685"/>
        <v>1.0056002500000001</v>
      </c>
      <c r="Q2455" s="203">
        <f t="shared" si="1686"/>
        <v>1.5367991377411809</v>
      </c>
      <c r="R2455" s="198">
        <f t="shared" si="1687"/>
        <v>1.5388029999999999</v>
      </c>
      <c r="S2455" s="198">
        <f t="shared" si="1688"/>
        <v>1.4614661200000001</v>
      </c>
      <c r="T2455" s="198">
        <f t="shared" si="1689"/>
        <v>617.44621553000002</v>
      </c>
      <c r="U2455" s="198">
        <f t="shared" si="1690"/>
        <v>7.2691378474909714</v>
      </c>
      <c r="V2455" s="198">
        <f t="shared" si="1691"/>
        <v>219.14833776967214</v>
      </c>
      <c r="W2455" s="198">
        <f t="shared" si="1692"/>
        <v>648.90158734716306</v>
      </c>
      <c r="X2455" s="204">
        <f t="shared" si="1693"/>
        <v>0</v>
      </c>
      <c r="Y2455" s="198">
        <f t="shared" si="1694"/>
        <v>0</v>
      </c>
      <c r="Z2455" s="205">
        <f t="shared" si="1695"/>
        <v>0</v>
      </c>
      <c r="AA2455" s="198">
        <f t="shared" si="1696"/>
        <v>0</v>
      </c>
      <c r="AB2455" s="205">
        <f t="shared" si="1701"/>
        <v>5.1999999999999998E-2</v>
      </c>
      <c r="AC2455" s="140">
        <f t="shared" si="1702"/>
        <v>7</v>
      </c>
      <c r="AD2455" s="67">
        <f t="shared" si="1704"/>
        <v>30</v>
      </c>
      <c r="AE2455" s="11">
        <f t="shared" si="1705"/>
        <v>1.0009861849999999</v>
      </c>
      <c r="AF2455" s="198">
        <f t="shared" si="1697"/>
        <v>0.60891618999999997</v>
      </c>
      <c r="AG2455" s="198">
        <f t="shared" si="1698"/>
        <v>0.63993701000000003</v>
      </c>
      <c r="AH2455" s="198">
        <f t="shared" si="1699"/>
        <v>0</v>
      </c>
      <c r="AI2455" s="196" t="str">
        <f t="shared" si="1706"/>
        <v>A+J=</v>
      </c>
      <c r="AJ2455" s="72">
        <f t="shared" si="1707"/>
        <v>46745</v>
      </c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197">
        <f t="shared" si="1700"/>
        <v>46723</v>
      </c>
      <c r="B2456" s="198">
        <f t="shared" si="1675"/>
        <v>649.74965141316511</v>
      </c>
      <c r="C2456" s="198">
        <f t="shared" si="1676"/>
        <v>422.48411173</v>
      </c>
      <c r="D2456" s="198">
        <f t="shared" si="1677"/>
        <v>15.752267679999932</v>
      </c>
      <c r="E2456" s="198">
        <f t="shared" si="1678"/>
        <v>406.73184405000006</v>
      </c>
      <c r="F2456" s="199">
        <f t="shared" si="1679"/>
        <v>7205.03</v>
      </c>
      <c r="G2456" s="63">
        <f t="shared" si="1674"/>
        <v>7245.38</v>
      </c>
      <c r="H2456" s="200">
        <f t="shared" si="1680"/>
        <v>46655</v>
      </c>
      <c r="I2456" s="64">
        <f t="shared" si="1681"/>
        <v>46685</v>
      </c>
      <c r="J2456" s="201">
        <f t="shared" si="1682"/>
        <v>5.6002542668107669E-3</v>
      </c>
      <c r="K2456" s="195">
        <f t="shared" si="1703"/>
        <v>46745</v>
      </c>
      <c r="L2456" s="202">
        <f t="shared" si="1683"/>
        <v>46745</v>
      </c>
      <c r="M2456" s="228">
        <f t="shared" si="1708"/>
        <v>30</v>
      </c>
      <c r="N2456" s="67">
        <f t="shared" si="1709"/>
        <v>8</v>
      </c>
      <c r="O2456" s="198">
        <f t="shared" si="1684"/>
        <v>1.0014903399999999</v>
      </c>
      <c r="P2456" s="203">
        <f t="shared" si="1685"/>
        <v>1.0056002500000001</v>
      </c>
      <c r="Q2456" s="203">
        <f t="shared" si="1686"/>
        <v>1.5367991377411809</v>
      </c>
      <c r="R2456" s="198">
        <f t="shared" si="1687"/>
        <v>1.5390894900000001</v>
      </c>
      <c r="S2456" s="198">
        <f t="shared" si="1688"/>
        <v>1.4614661200000001</v>
      </c>
      <c r="T2456" s="198">
        <f t="shared" si="1689"/>
        <v>617.44621553000002</v>
      </c>
      <c r="U2456" s="198">
        <f t="shared" si="1690"/>
        <v>7.2691378474909714</v>
      </c>
      <c r="V2456" s="198">
        <f t="shared" si="1691"/>
        <v>219.26486237567408</v>
      </c>
      <c r="W2456" s="198">
        <f t="shared" si="1692"/>
        <v>649.01811195316509</v>
      </c>
      <c r="X2456" s="204">
        <f t="shared" si="1693"/>
        <v>0</v>
      </c>
      <c r="Y2456" s="198">
        <f t="shared" si="1694"/>
        <v>0</v>
      </c>
      <c r="Z2456" s="205">
        <f t="shared" si="1695"/>
        <v>0</v>
      </c>
      <c r="AA2456" s="198">
        <f t="shared" si="1696"/>
        <v>0</v>
      </c>
      <c r="AB2456" s="205">
        <f t="shared" si="1701"/>
        <v>5.1999999999999998E-2</v>
      </c>
      <c r="AC2456" s="140">
        <f t="shared" si="1702"/>
        <v>8</v>
      </c>
      <c r="AD2456" s="67">
        <f t="shared" si="1704"/>
        <v>30</v>
      </c>
      <c r="AE2456" s="11">
        <f t="shared" si="1705"/>
        <v>1.0011271479999999</v>
      </c>
      <c r="AF2456" s="198">
        <f t="shared" si="1697"/>
        <v>0.69595326000000002</v>
      </c>
      <c r="AG2456" s="198">
        <f t="shared" si="1698"/>
        <v>0.73153946000000003</v>
      </c>
      <c r="AH2456" s="198">
        <f t="shared" si="1699"/>
        <v>0</v>
      </c>
      <c r="AI2456" s="196" t="str">
        <f t="shared" si="1706"/>
        <v>A+J=</v>
      </c>
      <c r="AJ2456" s="72">
        <f t="shared" si="1707"/>
        <v>46745</v>
      </c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197">
        <f t="shared" si="1700"/>
        <v>46724</v>
      </c>
      <c r="B2457" s="198">
        <f t="shared" si="1675"/>
        <v>649.95784059844073</v>
      </c>
      <c r="C2457" s="198">
        <f t="shared" si="1676"/>
        <v>422.48411173</v>
      </c>
      <c r="D2457" s="198">
        <f t="shared" si="1677"/>
        <v>15.752267679999932</v>
      </c>
      <c r="E2457" s="198">
        <f t="shared" si="1678"/>
        <v>406.73184405000006</v>
      </c>
      <c r="F2457" s="199">
        <f t="shared" si="1679"/>
        <v>7205.03</v>
      </c>
      <c r="G2457" s="63">
        <f t="shared" si="1674"/>
        <v>7245.38</v>
      </c>
      <c r="H2457" s="200">
        <f t="shared" si="1680"/>
        <v>46655</v>
      </c>
      <c r="I2457" s="64">
        <f t="shared" si="1681"/>
        <v>46685</v>
      </c>
      <c r="J2457" s="201">
        <f t="shared" si="1682"/>
        <v>5.6002542668107669E-3</v>
      </c>
      <c r="K2457" s="195">
        <f t="shared" si="1703"/>
        <v>46745</v>
      </c>
      <c r="L2457" s="202">
        <f t="shared" si="1683"/>
        <v>46745</v>
      </c>
      <c r="M2457" s="228">
        <f t="shared" si="1708"/>
        <v>30</v>
      </c>
      <c r="N2457" s="67">
        <f t="shared" si="1709"/>
        <v>9</v>
      </c>
      <c r="O2457" s="198">
        <f t="shared" si="1684"/>
        <v>1.0016767900000001</v>
      </c>
      <c r="P2457" s="203">
        <f t="shared" si="1685"/>
        <v>1.0056002500000001</v>
      </c>
      <c r="Q2457" s="203">
        <f t="shared" si="1686"/>
        <v>1.5367991377411809</v>
      </c>
      <c r="R2457" s="198">
        <f t="shared" si="1687"/>
        <v>1.53937602</v>
      </c>
      <c r="S2457" s="198">
        <f t="shared" si="1688"/>
        <v>1.4614661200000001</v>
      </c>
      <c r="T2457" s="198">
        <f t="shared" si="1689"/>
        <v>617.44621553000002</v>
      </c>
      <c r="U2457" s="198">
        <f t="shared" si="1690"/>
        <v>7.2691378474909714</v>
      </c>
      <c r="V2457" s="198">
        <f t="shared" si="1691"/>
        <v>219.38140325094969</v>
      </c>
      <c r="W2457" s="198">
        <f t="shared" si="1692"/>
        <v>649.13465282844072</v>
      </c>
      <c r="X2457" s="204">
        <f t="shared" si="1693"/>
        <v>0</v>
      </c>
      <c r="Y2457" s="198">
        <f t="shared" si="1694"/>
        <v>0</v>
      </c>
      <c r="Z2457" s="205">
        <f t="shared" si="1695"/>
        <v>0</v>
      </c>
      <c r="AA2457" s="198">
        <f t="shared" si="1696"/>
        <v>0</v>
      </c>
      <c r="AB2457" s="205">
        <f t="shared" si="1701"/>
        <v>5.1999999999999998E-2</v>
      </c>
      <c r="AC2457" s="140">
        <f t="shared" si="1702"/>
        <v>9</v>
      </c>
      <c r="AD2457" s="67">
        <f t="shared" si="1704"/>
        <v>30</v>
      </c>
      <c r="AE2457" s="11">
        <f t="shared" si="1705"/>
        <v>1.001268131</v>
      </c>
      <c r="AF2457" s="198">
        <f t="shared" si="1697"/>
        <v>0.78300267999999995</v>
      </c>
      <c r="AG2457" s="198">
        <f t="shared" si="1698"/>
        <v>0.82318776999999999</v>
      </c>
      <c r="AH2457" s="198">
        <f t="shared" si="1699"/>
        <v>0</v>
      </c>
      <c r="AI2457" s="196" t="str">
        <f t="shared" si="1706"/>
        <v>A+J=</v>
      </c>
      <c r="AJ2457" s="72">
        <f t="shared" si="1707"/>
        <v>46745</v>
      </c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197">
        <f t="shared" si="1700"/>
        <v>46725</v>
      </c>
      <c r="B2458" s="198">
        <f t="shared" si="1675"/>
        <v>650.16609600030847</v>
      </c>
      <c r="C2458" s="198">
        <f t="shared" si="1676"/>
        <v>422.48411173</v>
      </c>
      <c r="D2458" s="198">
        <f t="shared" si="1677"/>
        <v>15.752267679999932</v>
      </c>
      <c r="E2458" s="198">
        <f t="shared" si="1678"/>
        <v>406.73184405000006</v>
      </c>
      <c r="F2458" s="199">
        <f t="shared" si="1679"/>
        <v>7205.03</v>
      </c>
      <c r="G2458" s="63">
        <f t="shared" si="1674"/>
        <v>7245.38</v>
      </c>
      <c r="H2458" s="200">
        <f t="shared" si="1680"/>
        <v>46655</v>
      </c>
      <c r="I2458" s="64">
        <f t="shared" si="1681"/>
        <v>46685</v>
      </c>
      <c r="J2458" s="201">
        <f t="shared" si="1682"/>
        <v>5.6002542668107669E-3</v>
      </c>
      <c r="K2458" s="195">
        <f t="shared" si="1703"/>
        <v>46745</v>
      </c>
      <c r="L2458" s="202">
        <f t="shared" si="1683"/>
        <v>46745</v>
      </c>
      <c r="M2458" s="228">
        <f t="shared" si="1708"/>
        <v>30</v>
      </c>
      <c r="N2458" s="67">
        <f t="shared" si="1709"/>
        <v>10</v>
      </c>
      <c r="O2458" s="198">
        <f t="shared" si="1684"/>
        <v>1.0018632700000001</v>
      </c>
      <c r="P2458" s="203">
        <f t="shared" si="1685"/>
        <v>1.0056002500000001</v>
      </c>
      <c r="Q2458" s="203">
        <f t="shared" si="1686"/>
        <v>1.5367991377411809</v>
      </c>
      <c r="R2458" s="198">
        <f t="shared" si="1687"/>
        <v>1.5396626</v>
      </c>
      <c r="S2458" s="198">
        <f t="shared" si="1688"/>
        <v>1.4614661200000001</v>
      </c>
      <c r="T2458" s="198">
        <f t="shared" si="1689"/>
        <v>617.44621553000002</v>
      </c>
      <c r="U2458" s="198">
        <f t="shared" si="1690"/>
        <v>7.2691378474909714</v>
      </c>
      <c r="V2458" s="198">
        <f t="shared" si="1691"/>
        <v>219.49796446281755</v>
      </c>
      <c r="W2458" s="198">
        <f t="shared" si="1692"/>
        <v>649.25121404030847</v>
      </c>
      <c r="X2458" s="204">
        <f t="shared" si="1693"/>
        <v>0</v>
      </c>
      <c r="Y2458" s="198">
        <f t="shared" si="1694"/>
        <v>0</v>
      </c>
      <c r="Z2458" s="205">
        <f t="shared" si="1695"/>
        <v>0</v>
      </c>
      <c r="AA2458" s="198">
        <f t="shared" si="1696"/>
        <v>0</v>
      </c>
      <c r="AB2458" s="205">
        <f t="shared" si="1701"/>
        <v>5.1999999999999998E-2</v>
      </c>
      <c r="AC2458" s="140">
        <f t="shared" si="1702"/>
        <v>10</v>
      </c>
      <c r="AD2458" s="67">
        <f t="shared" si="1704"/>
        <v>30</v>
      </c>
      <c r="AE2458" s="11">
        <f t="shared" si="1705"/>
        <v>1.001409134</v>
      </c>
      <c r="AF2458" s="198">
        <f t="shared" si="1697"/>
        <v>0.87006444999999999</v>
      </c>
      <c r="AG2458" s="198">
        <f t="shared" si="1698"/>
        <v>0.91488195999999999</v>
      </c>
      <c r="AH2458" s="198">
        <f t="shared" si="1699"/>
        <v>0</v>
      </c>
      <c r="AI2458" s="196" t="str">
        <f t="shared" si="1706"/>
        <v>A+J=</v>
      </c>
      <c r="AJ2458" s="72">
        <f t="shared" si="1707"/>
        <v>46745</v>
      </c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197">
        <f t="shared" si="1700"/>
        <v>46726</v>
      </c>
      <c r="B2459" s="198">
        <f t="shared" si="1675"/>
        <v>650.3744257634055</v>
      </c>
      <c r="C2459" s="198">
        <f t="shared" si="1676"/>
        <v>422.48411173</v>
      </c>
      <c r="D2459" s="198">
        <f t="shared" si="1677"/>
        <v>15.752267679999932</v>
      </c>
      <c r="E2459" s="198">
        <f t="shared" si="1678"/>
        <v>406.73184405000006</v>
      </c>
      <c r="F2459" s="199">
        <f t="shared" si="1679"/>
        <v>7205.03</v>
      </c>
      <c r="G2459" s="63">
        <f t="shared" si="1674"/>
        <v>7245.38</v>
      </c>
      <c r="H2459" s="200">
        <f t="shared" si="1680"/>
        <v>46655</v>
      </c>
      <c r="I2459" s="64">
        <f t="shared" si="1681"/>
        <v>46685</v>
      </c>
      <c r="J2459" s="201">
        <f t="shared" si="1682"/>
        <v>5.6002542668107669E-3</v>
      </c>
      <c r="K2459" s="195">
        <f t="shared" si="1703"/>
        <v>46745</v>
      </c>
      <c r="L2459" s="202">
        <f t="shared" si="1683"/>
        <v>46745</v>
      </c>
      <c r="M2459" s="228">
        <f t="shared" si="1708"/>
        <v>30</v>
      </c>
      <c r="N2459" s="67">
        <f t="shared" si="1709"/>
        <v>11</v>
      </c>
      <c r="O2459" s="198">
        <f t="shared" si="1684"/>
        <v>1.0020497900000001</v>
      </c>
      <c r="P2459" s="203">
        <f t="shared" si="1685"/>
        <v>1.0056002500000001</v>
      </c>
      <c r="Q2459" s="203">
        <f t="shared" si="1686"/>
        <v>1.5367991377411809</v>
      </c>
      <c r="R2459" s="198">
        <f t="shared" si="1687"/>
        <v>1.53994925</v>
      </c>
      <c r="S2459" s="198">
        <f t="shared" si="1688"/>
        <v>1.4614661200000001</v>
      </c>
      <c r="T2459" s="198">
        <f t="shared" si="1689"/>
        <v>617.44621553000002</v>
      </c>
      <c r="U2459" s="198">
        <f t="shared" si="1690"/>
        <v>7.2691378474909714</v>
      </c>
      <c r="V2459" s="198">
        <f t="shared" si="1691"/>
        <v>219.61455414591452</v>
      </c>
      <c r="W2459" s="198">
        <f t="shared" si="1692"/>
        <v>649.36780372340547</v>
      </c>
      <c r="X2459" s="204">
        <f t="shared" si="1693"/>
        <v>0</v>
      </c>
      <c r="Y2459" s="198">
        <f t="shared" si="1694"/>
        <v>0</v>
      </c>
      <c r="Z2459" s="205">
        <f t="shared" si="1695"/>
        <v>0</v>
      </c>
      <c r="AA2459" s="198">
        <f t="shared" si="1696"/>
        <v>0</v>
      </c>
      <c r="AB2459" s="205">
        <f t="shared" si="1701"/>
        <v>5.1999999999999998E-2</v>
      </c>
      <c r="AC2459" s="140">
        <f t="shared" si="1702"/>
        <v>11</v>
      </c>
      <c r="AD2459" s="67">
        <f t="shared" si="1704"/>
        <v>30</v>
      </c>
      <c r="AE2459" s="11">
        <f t="shared" si="1705"/>
        <v>1.0015501570000001</v>
      </c>
      <c r="AF2459" s="198">
        <f t="shared" si="1697"/>
        <v>0.95713857000000002</v>
      </c>
      <c r="AG2459" s="198">
        <f t="shared" si="1698"/>
        <v>1.0066220400000001</v>
      </c>
      <c r="AH2459" s="198">
        <f t="shared" si="1699"/>
        <v>0</v>
      </c>
      <c r="AI2459" s="196" t="str">
        <f t="shared" si="1706"/>
        <v>A+J=</v>
      </c>
      <c r="AJ2459" s="72">
        <f t="shared" si="1707"/>
        <v>46745</v>
      </c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197">
        <f t="shared" si="1700"/>
        <v>46727</v>
      </c>
      <c r="B2460" s="198">
        <f t="shared" si="1675"/>
        <v>650.58281705577622</v>
      </c>
      <c r="C2460" s="198">
        <f t="shared" si="1676"/>
        <v>422.48411173</v>
      </c>
      <c r="D2460" s="198">
        <f t="shared" si="1677"/>
        <v>15.752267679999932</v>
      </c>
      <c r="E2460" s="198">
        <f t="shared" si="1678"/>
        <v>406.73184405000006</v>
      </c>
      <c r="F2460" s="199">
        <f t="shared" si="1679"/>
        <v>7205.03</v>
      </c>
      <c r="G2460" s="63">
        <f t="shared" si="1674"/>
        <v>7245.38</v>
      </c>
      <c r="H2460" s="200">
        <f t="shared" si="1680"/>
        <v>46655</v>
      </c>
      <c r="I2460" s="64">
        <f t="shared" si="1681"/>
        <v>46685</v>
      </c>
      <c r="J2460" s="201">
        <f t="shared" si="1682"/>
        <v>5.6002542668107669E-3</v>
      </c>
      <c r="K2460" s="195">
        <f t="shared" si="1703"/>
        <v>46745</v>
      </c>
      <c r="L2460" s="202">
        <f t="shared" si="1683"/>
        <v>46745</v>
      </c>
      <c r="M2460" s="228">
        <f t="shared" si="1708"/>
        <v>30</v>
      </c>
      <c r="N2460" s="67">
        <f t="shared" si="1709"/>
        <v>12</v>
      </c>
      <c r="O2460" s="198">
        <f t="shared" si="1684"/>
        <v>1.0022363400000001</v>
      </c>
      <c r="P2460" s="203">
        <f t="shared" si="1685"/>
        <v>1.0056002500000001</v>
      </c>
      <c r="Q2460" s="203">
        <f t="shared" si="1686"/>
        <v>1.5367991377411809</v>
      </c>
      <c r="R2460" s="198">
        <f t="shared" si="1687"/>
        <v>1.5402359400000001</v>
      </c>
      <c r="S2460" s="198">
        <f t="shared" si="1688"/>
        <v>1.4614661200000001</v>
      </c>
      <c r="T2460" s="198">
        <f t="shared" si="1689"/>
        <v>617.44621553000002</v>
      </c>
      <c r="U2460" s="198">
        <f t="shared" si="1690"/>
        <v>7.2691378474909714</v>
      </c>
      <c r="V2460" s="198">
        <f t="shared" si="1691"/>
        <v>219.73116009828522</v>
      </c>
      <c r="W2460" s="198">
        <f t="shared" si="1692"/>
        <v>649.48440967577619</v>
      </c>
      <c r="X2460" s="204">
        <f t="shared" si="1693"/>
        <v>0</v>
      </c>
      <c r="Y2460" s="198">
        <f t="shared" si="1694"/>
        <v>0</v>
      </c>
      <c r="Z2460" s="205">
        <f t="shared" si="1695"/>
        <v>0</v>
      </c>
      <c r="AA2460" s="198">
        <f t="shared" si="1696"/>
        <v>0</v>
      </c>
      <c r="AB2460" s="205">
        <f t="shared" si="1701"/>
        <v>5.1999999999999998E-2</v>
      </c>
      <c r="AC2460" s="140">
        <f t="shared" si="1702"/>
        <v>12</v>
      </c>
      <c r="AD2460" s="67">
        <f t="shared" si="1704"/>
        <v>30</v>
      </c>
      <c r="AE2460" s="11">
        <f t="shared" si="1705"/>
        <v>1.0016911989999999</v>
      </c>
      <c r="AF2460" s="198">
        <f t="shared" si="1697"/>
        <v>1.0442244199999999</v>
      </c>
      <c r="AG2460" s="198">
        <f t="shared" si="1698"/>
        <v>1.09840738</v>
      </c>
      <c r="AH2460" s="198">
        <f t="shared" si="1699"/>
        <v>0</v>
      </c>
      <c r="AI2460" s="196" t="str">
        <f t="shared" si="1706"/>
        <v>A+J=</v>
      </c>
      <c r="AJ2460" s="72">
        <f t="shared" si="1707"/>
        <v>46745</v>
      </c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197">
        <f t="shared" si="1700"/>
        <v>46728</v>
      </c>
      <c r="B2461" s="198">
        <f t="shared" si="1675"/>
        <v>650.7912786820574</v>
      </c>
      <c r="C2461" s="198">
        <f t="shared" si="1676"/>
        <v>422.48411173</v>
      </c>
      <c r="D2461" s="198">
        <f t="shared" si="1677"/>
        <v>15.752267679999932</v>
      </c>
      <c r="E2461" s="198">
        <f t="shared" si="1678"/>
        <v>406.73184405000006</v>
      </c>
      <c r="F2461" s="199">
        <f t="shared" si="1679"/>
        <v>7205.03</v>
      </c>
      <c r="G2461" s="63">
        <f t="shared" si="1674"/>
        <v>7245.38</v>
      </c>
      <c r="H2461" s="200">
        <f t="shared" si="1680"/>
        <v>46655</v>
      </c>
      <c r="I2461" s="64">
        <f t="shared" si="1681"/>
        <v>46685</v>
      </c>
      <c r="J2461" s="201">
        <f t="shared" si="1682"/>
        <v>5.6002542668107669E-3</v>
      </c>
      <c r="K2461" s="195">
        <f t="shared" si="1703"/>
        <v>46745</v>
      </c>
      <c r="L2461" s="202">
        <f t="shared" si="1683"/>
        <v>46745</v>
      </c>
      <c r="M2461" s="228">
        <f t="shared" si="1708"/>
        <v>30</v>
      </c>
      <c r="N2461" s="67">
        <f t="shared" si="1709"/>
        <v>13</v>
      </c>
      <c r="O2461" s="198">
        <f t="shared" si="1684"/>
        <v>1.00242293</v>
      </c>
      <c r="P2461" s="203">
        <f t="shared" si="1685"/>
        <v>1.0056002500000001</v>
      </c>
      <c r="Q2461" s="203">
        <f t="shared" si="1686"/>
        <v>1.5367991377411809</v>
      </c>
      <c r="R2461" s="198">
        <f t="shared" si="1687"/>
        <v>1.54052269</v>
      </c>
      <c r="S2461" s="198">
        <f t="shared" si="1688"/>
        <v>1.4614661200000001</v>
      </c>
      <c r="T2461" s="198">
        <f t="shared" si="1689"/>
        <v>617.44621553000002</v>
      </c>
      <c r="U2461" s="198">
        <f t="shared" si="1690"/>
        <v>7.2691378474909714</v>
      </c>
      <c r="V2461" s="198">
        <f t="shared" si="1691"/>
        <v>219.84779045456651</v>
      </c>
      <c r="W2461" s="198">
        <f t="shared" si="1692"/>
        <v>649.60104003205743</v>
      </c>
      <c r="X2461" s="204">
        <f t="shared" si="1693"/>
        <v>0</v>
      </c>
      <c r="Y2461" s="198">
        <f t="shared" si="1694"/>
        <v>0</v>
      </c>
      <c r="Z2461" s="205">
        <f t="shared" si="1695"/>
        <v>0</v>
      </c>
      <c r="AA2461" s="198">
        <f t="shared" si="1696"/>
        <v>0</v>
      </c>
      <c r="AB2461" s="205">
        <f t="shared" si="1701"/>
        <v>5.1999999999999998E-2</v>
      </c>
      <c r="AC2461" s="140">
        <f t="shared" si="1702"/>
        <v>13</v>
      </c>
      <c r="AD2461" s="67">
        <f t="shared" si="1704"/>
        <v>30</v>
      </c>
      <c r="AE2461" s="11">
        <f t="shared" si="1705"/>
        <v>1.0018322609999999</v>
      </c>
      <c r="AF2461" s="198">
        <f t="shared" si="1697"/>
        <v>1.1313226199999999</v>
      </c>
      <c r="AG2461" s="198">
        <f t="shared" si="1698"/>
        <v>1.19023865</v>
      </c>
      <c r="AH2461" s="198">
        <f t="shared" si="1699"/>
        <v>0</v>
      </c>
      <c r="AI2461" s="196" t="str">
        <f t="shared" si="1706"/>
        <v>A+J=</v>
      </c>
      <c r="AJ2461" s="72">
        <f t="shared" si="1707"/>
        <v>46745</v>
      </c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197">
        <f t="shared" si="1700"/>
        <v>46729</v>
      </c>
      <c r="B2462" s="198">
        <f t="shared" si="1675"/>
        <v>650.99981065224938</v>
      </c>
      <c r="C2462" s="198">
        <f t="shared" si="1676"/>
        <v>422.48411173</v>
      </c>
      <c r="D2462" s="198">
        <f t="shared" si="1677"/>
        <v>15.752267679999932</v>
      </c>
      <c r="E2462" s="198">
        <f t="shared" si="1678"/>
        <v>406.73184405000006</v>
      </c>
      <c r="F2462" s="199">
        <f t="shared" si="1679"/>
        <v>7205.03</v>
      </c>
      <c r="G2462" s="63">
        <f t="shared" si="1674"/>
        <v>7245.38</v>
      </c>
      <c r="H2462" s="200">
        <f t="shared" si="1680"/>
        <v>46655</v>
      </c>
      <c r="I2462" s="64">
        <f t="shared" si="1681"/>
        <v>46685</v>
      </c>
      <c r="J2462" s="201">
        <f t="shared" si="1682"/>
        <v>5.6002542668107669E-3</v>
      </c>
      <c r="K2462" s="195">
        <f t="shared" si="1703"/>
        <v>46745</v>
      </c>
      <c r="L2462" s="202">
        <f t="shared" si="1683"/>
        <v>46745</v>
      </c>
      <c r="M2462" s="228">
        <f t="shared" si="1708"/>
        <v>30</v>
      </c>
      <c r="N2462" s="67">
        <f t="shared" si="1709"/>
        <v>14</v>
      </c>
      <c r="O2462" s="198">
        <f t="shared" si="1684"/>
        <v>1.00260956</v>
      </c>
      <c r="P2462" s="203">
        <f t="shared" si="1685"/>
        <v>1.0056002500000001</v>
      </c>
      <c r="Q2462" s="203">
        <f t="shared" si="1686"/>
        <v>1.5367991377411809</v>
      </c>
      <c r="R2462" s="198">
        <f t="shared" si="1687"/>
        <v>1.5408094999999999</v>
      </c>
      <c r="S2462" s="198">
        <f t="shared" si="1688"/>
        <v>1.4614661200000001</v>
      </c>
      <c r="T2462" s="198">
        <f t="shared" si="1689"/>
        <v>617.44621553000002</v>
      </c>
      <c r="U2462" s="198">
        <f t="shared" si="1690"/>
        <v>7.2691378474909714</v>
      </c>
      <c r="V2462" s="198">
        <f t="shared" si="1691"/>
        <v>219.96444521475848</v>
      </c>
      <c r="W2462" s="198">
        <f t="shared" si="1692"/>
        <v>649.7176947922494</v>
      </c>
      <c r="X2462" s="204">
        <f t="shared" si="1693"/>
        <v>0</v>
      </c>
      <c r="Y2462" s="198">
        <f t="shared" si="1694"/>
        <v>0</v>
      </c>
      <c r="Z2462" s="205">
        <f t="shared" si="1695"/>
        <v>0</v>
      </c>
      <c r="AA2462" s="198">
        <f t="shared" si="1696"/>
        <v>0</v>
      </c>
      <c r="AB2462" s="205">
        <f t="shared" si="1701"/>
        <v>5.1999999999999998E-2</v>
      </c>
      <c r="AC2462" s="140">
        <f t="shared" si="1702"/>
        <v>14</v>
      </c>
      <c r="AD2462" s="67">
        <f t="shared" si="1704"/>
        <v>30</v>
      </c>
      <c r="AE2462" s="11">
        <f t="shared" si="1705"/>
        <v>1.001973343</v>
      </c>
      <c r="AF2462" s="198">
        <f t="shared" si="1697"/>
        <v>1.21843316</v>
      </c>
      <c r="AG2462" s="198">
        <f t="shared" si="1698"/>
        <v>1.28211586</v>
      </c>
      <c r="AH2462" s="198">
        <f t="shared" si="1699"/>
        <v>0</v>
      </c>
      <c r="AI2462" s="196" t="str">
        <f t="shared" si="1706"/>
        <v>A+J=</v>
      </c>
      <c r="AJ2462" s="72">
        <f t="shared" si="1707"/>
        <v>46745</v>
      </c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197">
        <f t="shared" si="1700"/>
        <v>46730</v>
      </c>
      <c r="B2463" s="198">
        <f t="shared" si="1675"/>
        <v>651.20840484171526</v>
      </c>
      <c r="C2463" s="198">
        <f t="shared" si="1676"/>
        <v>422.48411173</v>
      </c>
      <c r="D2463" s="198">
        <f t="shared" si="1677"/>
        <v>15.752267679999932</v>
      </c>
      <c r="E2463" s="198">
        <f t="shared" si="1678"/>
        <v>406.73184405000006</v>
      </c>
      <c r="F2463" s="199">
        <f t="shared" si="1679"/>
        <v>7205.03</v>
      </c>
      <c r="G2463" s="63">
        <f t="shared" si="1674"/>
        <v>7245.38</v>
      </c>
      <c r="H2463" s="200">
        <f t="shared" si="1680"/>
        <v>46655</v>
      </c>
      <c r="I2463" s="64">
        <f t="shared" si="1681"/>
        <v>46685</v>
      </c>
      <c r="J2463" s="201">
        <f t="shared" si="1682"/>
        <v>5.6002542668107669E-3</v>
      </c>
      <c r="K2463" s="195">
        <f t="shared" si="1703"/>
        <v>46745</v>
      </c>
      <c r="L2463" s="202">
        <f t="shared" si="1683"/>
        <v>46745</v>
      </c>
      <c r="M2463" s="228">
        <f t="shared" si="1708"/>
        <v>30</v>
      </c>
      <c r="N2463" s="67">
        <f t="shared" si="1709"/>
        <v>15</v>
      </c>
      <c r="O2463" s="198">
        <f t="shared" si="1684"/>
        <v>1.0027962100000001</v>
      </c>
      <c r="P2463" s="203">
        <f t="shared" si="1685"/>
        <v>1.0056002500000001</v>
      </c>
      <c r="Q2463" s="203">
        <f t="shared" si="1686"/>
        <v>1.5367991377411809</v>
      </c>
      <c r="R2463" s="198">
        <f t="shared" si="1687"/>
        <v>1.5410963499999999</v>
      </c>
      <c r="S2463" s="198">
        <f t="shared" si="1688"/>
        <v>1.4614661200000001</v>
      </c>
      <c r="T2463" s="198">
        <f t="shared" si="1689"/>
        <v>617.44621553000002</v>
      </c>
      <c r="U2463" s="198">
        <f t="shared" si="1690"/>
        <v>7.2691378474909714</v>
      </c>
      <c r="V2463" s="198">
        <f t="shared" si="1691"/>
        <v>220.08111624422421</v>
      </c>
      <c r="W2463" s="198">
        <f t="shared" si="1692"/>
        <v>649.83436582171521</v>
      </c>
      <c r="X2463" s="204">
        <f t="shared" si="1693"/>
        <v>0</v>
      </c>
      <c r="Y2463" s="198">
        <f t="shared" si="1694"/>
        <v>0</v>
      </c>
      <c r="Z2463" s="205">
        <f t="shared" si="1695"/>
        <v>0</v>
      </c>
      <c r="AA2463" s="198">
        <f t="shared" si="1696"/>
        <v>0</v>
      </c>
      <c r="AB2463" s="205">
        <f t="shared" si="1701"/>
        <v>5.1999999999999998E-2</v>
      </c>
      <c r="AC2463" s="140">
        <f t="shared" si="1702"/>
        <v>15</v>
      </c>
      <c r="AD2463" s="67">
        <f t="shared" si="1704"/>
        <v>30</v>
      </c>
      <c r="AE2463" s="11">
        <f t="shared" si="1705"/>
        <v>1.0021144449999999</v>
      </c>
      <c r="AF2463" s="198">
        <f t="shared" si="1697"/>
        <v>1.30555606</v>
      </c>
      <c r="AG2463" s="198">
        <f t="shared" si="1698"/>
        <v>1.3740390200000001</v>
      </c>
      <c r="AH2463" s="198">
        <f t="shared" si="1699"/>
        <v>0</v>
      </c>
      <c r="AI2463" s="196" t="str">
        <f t="shared" si="1706"/>
        <v>A+J=</v>
      </c>
      <c r="AJ2463" s="72">
        <f t="shared" si="1707"/>
        <v>46745</v>
      </c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197">
        <f t="shared" si="1700"/>
        <v>46731</v>
      </c>
      <c r="B2464" s="198">
        <f t="shared" si="1675"/>
        <v>651.41706533777312</v>
      </c>
      <c r="C2464" s="198">
        <f t="shared" si="1676"/>
        <v>422.48411173</v>
      </c>
      <c r="D2464" s="198">
        <f t="shared" si="1677"/>
        <v>15.752267679999932</v>
      </c>
      <c r="E2464" s="198">
        <f t="shared" si="1678"/>
        <v>406.73184405000006</v>
      </c>
      <c r="F2464" s="199">
        <f t="shared" si="1679"/>
        <v>7205.03</v>
      </c>
      <c r="G2464" s="63">
        <f t="shared" si="1674"/>
        <v>7245.38</v>
      </c>
      <c r="H2464" s="200">
        <f t="shared" si="1680"/>
        <v>46655</v>
      </c>
      <c r="I2464" s="64">
        <f t="shared" si="1681"/>
        <v>46685</v>
      </c>
      <c r="J2464" s="201">
        <f t="shared" si="1682"/>
        <v>5.6002542668107669E-3</v>
      </c>
      <c r="K2464" s="195">
        <f t="shared" si="1703"/>
        <v>46745</v>
      </c>
      <c r="L2464" s="202">
        <f t="shared" si="1683"/>
        <v>46745</v>
      </c>
      <c r="M2464" s="228">
        <f t="shared" si="1708"/>
        <v>30</v>
      </c>
      <c r="N2464" s="67">
        <f t="shared" si="1709"/>
        <v>16</v>
      </c>
      <c r="O2464" s="198">
        <f t="shared" si="1684"/>
        <v>1.0029828999999999</v>
      </c>
      <c r="P2464" s="203">
        <f t="shared" si="1685"/>
        <v>1.0056002500000001</v>
      </c>
      <c r="Q2464" s="203">
        <f t="shared" si="1686"/>
        <v>1.5367991377411809</v>
      </c>
      <c r="R2464" s="198">
        <f t="shared" si="1687"/>
        <v>1.54138325</v>
      </c>
      <c r="S2464" s="198">
        <f t="shared" si="1688"/>
        <v>1.4614661200000001</v>
      </c>
      <c r="T2464" s="198">
        <f t="shared" si="1689"/>
        <v>617.44621553000002</v>
      </c>
      <c r="U2464" s="198">
        <f t="shared" si="1690"/>
        <v>7.2691378474909714</v>
      </c>
      <c r="V2464" s="198">
        <f t="shared" si="1691"/>
        <v>220.19780761028218</v>
      </c>
      <c r="W2464" s="198">
        <f t="shared" si="1692"/>
        <v>649.95105718777313</v>
      </c>
      <c r="X2464" s="204">
        <f t="shared" si="1693"/>
        <v>0</v>
      </c>
      <c r="Y2464" s="198">
        <f t="shared" si="1694"/>
        <v>0</v>
      </c>
      <c r="Z2464" s="205">
        <f t="shared" si="1695"/>
        <v>0</v>
      </c>
      <c r="AA2464" s="198">
        <f t="shared" si="1696"/>
        <v>0</v>
      </c>
      <c r="AB2464" s="205">
        <f t="shared" si="1701"/>
        <v>5.1999999999999998E-2</v>
      </c>
      <c r="AC2464" s="140">
        <f t="shared" si="1702"/>
        <v>16</v>
      </c>
      <c r="AD2464" s="67">
        <f t="shared" si="1704"/>
        <v>30</v>
      </c>
      <c r="AE2464" s="11">
        <f t="shared" si="1705"/>
        <v>1.002255567</v>
      </c>
      <c r="AF2464" s="198">
        <f t="shared" si="1697"/>
        <v>1.3926913000000001</v>
      </c>
      <c r="AG2464" s="198">
        <f t="shared" si="1698"/>
        <v>1.46600815</v>
      </c>
      <c r="AH2464" s="198">
        <f t="shared" si="1699"/>
        <v>0</v>
      </c>
      <c r="AI2464" s="196" t="str">
        <f t="shared" si="1706"/>
        <v>A+J=</v>
      </c>
      <c r="AJ2464" s="72">
        <f t="shared" si="1707"/>
        <v>46745</v>
      </c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197">
        <f t="shared" si="1700"/>
        <v>46732</v>
      </c>
      <c r="B2465" s="198">
        <f t="shared" si="1675"/>
        <v>651.62580031506025</v>
      </c>
      <c r="C2465" s="198">
        <f t="shared" si="1676"/>
        <v>422.48411173</v>
      </c>
      <c r="D2465" s="198">
        <f t="shared" si="1677"/>
        <v>15.752267679999932</v>
      </c>
      <c r="E2465" s="198">
        <f t="shared" si="1678"/>
        <v>406.73184405000006</v>
      </c>
      <c r="F2465" s="199">
        <f t="shared" si="1679"/>
        <v>7205.03</v>
      </c>
      <c r="G2465" s="63">
        <f t="shared" si="1674"/>
        <v>7245.38</v>
      </c>
      <c r="H2465" s="200">
        <f t="shared" si="1680"/>
        <v>46655</v>
      </c>
      <c r="I2465" s="64">
        <f t="shared" si="1681"/>
        <v>46685</v>
      </c>
      <c r="J2465" s="201">
        <f t="shared" si="1682"/>
        <v>5.6002542668107669E-3</v>
      </c>
      <c r="K2465" s="195">
        <f t="shared" si="1703"/>
        <v>46745</v>
      </c>
      <c r="L2465" s="202">
        <f t="shared" si="1683"/>
        <v>46745</v>
      </c>
      <c r="M2465" s="228">
        <f t="shared" si="1708"/>
        <v>30</v>
      </c>
      <c r="N2465" s="67">
        <f t="shared" si="1709"/>
        <v>17</v>
      </c>
      <c r="O2465" s="198">
        <f t="shared" si="1684"/>
        <v>1.0031696299999999</v>
      </c>
      <c r="P2465" s="203">
        <f t="shared" si="1685"/>
        <v>1.0056002500000001</v>
      </c>
      <c r="Q2465" s="203">
        <f t="shared" si="1686"/>
        <v>1.5367991377411809</v>
      </c>
      <c r="R2465" s="198">
        <f t="shared" si="1687"/>
        <v>1.5416702200000001</v>
      </c>
      <c r="S2465" s="198">
        <f t="shared" si="1688"/>
        <v>1.4614661200000001</v>
      </c>
      <c r="T2465" s="198">
        <f t="shared" si="1689"/>
        <v>617.44621553000002</v>
      </c>
      <c r="U2465" s="198">
        <f t="shared" si="1690"/>
        <v>7.2691378474909714</v>
      </c>
      <c r="V2465" s="198">
        <f t="shared" si="1691"/>
        <v>220.31452744756928</v>
      </c>
      <c r="W2465" s="198">
        <f t="shared" si="1692"/>
        <v>650.0677770250602</v>
      </c>
      <c r="X2465" s="204">
        <f t="shared" si="1693"/>
        <v>0</v>
      </c>
      <c r="Y2465" s="198">
        <f t="shared" si="1694"/>
        <v>0</v>
      </c>
      <c r="Z2465" s="205">
        <f t="shared" si="1695"/>
        <v>0</v>
      </c>
      <c r="AA2465" s="198">
        <f t="shared" si="1696"/>
        <v>0</v>
      </c>
      <c r="AB2465" s="205">
        <f t="shared" si="1701"/>
        <v>5.1999999999999998E-2</v>
      </c>
      <c r="AC2465" s="140">
        <f t="shared" si="1702"/>
        <v>17</v>
      </c>
      <c r="AD2465" s="67">
        <f t="shared" si="1704"/>
        <v>30</v>
      </c>
      <c r="AE2465" s="11">
        <f t="shared" si="1705"/>
        <v>1.0023967090000001</v>
      </c>
      <c r="AF2465" s="198">
        <f t="shared" si="1697"/>
        <v>1.4798389000000001</v>
      </c>
      <c r="AG2465" s="198">
        <f t="shared" si="1698"/>
        <v>1.5580232899999999</v>
      </c>
      <c r="AH2465" s="198">
        <f t="shared" si="1699"/>
        <v>0</v>
      </c>
      <c r="AI2465" s="196" t="str">
        <f t="shared" si="1706"/>
        <v>A+J=</v>
      </c>
      <c r="AJ2465" s="72">
        <f t="shared" si="1707"/>
        <v>46745</v>
      </c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197">
        <f t="shared" si="1700"/>
        <v>46733</v>
      </c>
      <c r="B2466" s="198">
        <f t="shared" si="1675"/>
        <v>651.83459755162096</v>
      </c>
      <c r="C2466" s="198">
        <f t="shared" si="1676"/>
        <v>422.48411173</v>
      </c>
      <c r="D2466" s="198">
        <f t="shared" si="1677"/>
        <v>15.752267679999932</v>
      </c>
      <c r="E2466" s="198">
        <f t="shared" si="1678"/>
        <v>406.73184405000006</v>
      </c>
      <c r="F2466" s="199">
        <f t="shared" si="1679"/>
        <v>7205.03</v>
      </c>
      <c r="G2466" s="63">
        <f t="shared" si="1674"/>
        <v>7245.38</v>
      </c>
      <c r="H2466" s="200">
        <f t="shared" si="1680"/>
        <v>46655</v>
      </c>
      <c r="I2466" s="64">
        <f t="shared" si="1681"/>
        <v>46685</v>
      </c>
      <c r="J2466" s="201">
        <f t="shared" si="1682"/>
        <v>5.6002542668107669E-3</v>
      </c>
      <c r="K2466" s="195">
        <f t="shared" si="1703"/>
        <v>46745</v>
      </c>
      <c r="L2466" s="202">
        <f t="shared" si="1683"/>
        <v>46745</v>
      </c>
      <c r="M2466" s="228">
        <f t="shared" si="1708"/>
        <v>30</v>
      </c>
      <c r="N2466" s="67">
        <f t="shared" si="1709"/>
        <v>18</v>
      </c>
      <c r="O2466" s="198">
        <f t="shared" si="1684"/>
        <v>1.00335639</v>
      </c>
      <c r="P2466" s="203">
        <f t="shared" si="1685"/>
        <v>1.0056002500000001</v>
      </c>
      <c r="Q2466" s="203">
        <f t="shared" si="1686"/>
        <v>1.5367991377411809</v>
      </c>
      <c r="R2466" s="198">
        <f t="shared" si="1687"/>
        <v>1.54195723</v>
      </c>
      <c r="S2466" s="198">
        <f t="shared" si="1688"/>
        <v>1.4614661200000001</v>
      </c>
      <c r="T2466" s="198">
        <f t="shared" si="1689"/>
        <v>617.44621553000002</v>
      </c>
      <c r="U2466" s="198">
        <f t="shared" si="1690"/>
        <v>7.2691378474909714</v>
      </c>
      <c r="V2466" s="198">
        <f t="shared" si="1691"/>
        <v>220.43126355413</v>
      </c>
      <c r="W2466" s="198">
        <f t="shared" si="1692"/>
        <v>650.18451313162097</v>
      </c>
      <c r="X2466" s="204">
        <f t="shared" si="1693"/>
        <v>0</v>
      </c>
      <c r="Y2466" s="198">
        <f t="shared" si="1694"/>
        <v>0</v>
      </c>
      <c r="Z2466" s="205">
        <f t="shared" si="1695"/>
        <v>0</v>
      </c>
      <c r="AA2466" s="198">
        <f t="shared" si="1696"/>
        <v>0</v>
      </c>
      <c r="AB2466" s="205">
        <f t="shared" si="1701"/>
        <v>5.1999999999999998E-2</v>
      </c>
      <c r="AC2466" s="140">
        <f t="shared" si="1702"/>
        <v>18</v>
      </c>
      <c r="AD2466" s="67">
        <f t="shared" si="1704"/>
        <v>30</v>
      </c>
      <c r="AE2466" s="11">
        <f t="shared" si="1705"/>
        <v>1.0025378709999999</v>
      </c>
      <c r="AF2466" s="198">
        <f t="shared" si="1697"/>
        <v>1.5669988399999999</v>
      </c>
      <c r="AG2466" s="198">
        <f t="shared" si="1698"/>
        <v>1.65008442</v>
      </c>
      <c r="AH2466" s="198">
        <f t="shared" si="1699"/>
        <v>0</v>
      </c>
      <c r="AI2466" s="196" t="str">
        <f t="shared" si="1706"/>
        <v>A+J=</v>
      </c>
      <c r="AJ2466" s="72">
        <f t="shared" si="1707"/>
        <v>46745</v>
      </c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197">
        <f t="shared" si="1700"/>
        <v>46734</v>
      </c>
      <c r="B2467" s="198">
        <f t="shared" si="1675"/>
        <v>652.04346456209237</v>
      </c>
      <c r="C2467" s="198">
        <f t="shared" si="1676"/>
        <v>422.48411173</v>
      </c>
      <c r="D2467" s="198">
        <f t="shared" si="1677"/>
        <v>15.752267679999932</v>
      </c>
      <c r="E2467" s="198">
        <f t="shared" si="1678"/>
        <v>406.73184405000006</v>
      </c>
      <c r="F2467" s="199">
        <f t="shared" si="1679"/>
        <v>7205.03</v>
      </c>
      <c r="G2467" s="63">
        <f t="shared" si="1674"/>
        <v>7245.38</v>
      </c>
      <c r="H2467" s="200">
        <f t="shared" si="1680"/>
        <v>46655</v>
      </c>
      <c r="I2467" s="64">
        <f t="shared" si="1681"/>
        <v>46685</v>
      </c>
      <c r="J2467" s="201">
        <f t="shared" si="1682"/>
        <v>5.6002542668107669E-3</v>
      </c>
      <c r="K2467" s="195">
        <f t="shared" si="1703"/>
        <v>46745</v>
      </c>
      <c r="L2467" s="202">
        <f t="shared" si="1683"/>
        <v>46745</v>
      </c>
      <c r="M2467" s="228">
        <f t="shared" si="1708"/>
        <v>30</v>
      </c>
      <c r="N2467" s="67">
        <f t="shared" si="1709"/>
        <v>19</v>
      </c>
      <c r="O2467" s="198">
        <f t="shared" si="1684"/>
        <v>1.00354319</v>
      </c>
      <c r="P2467" s="203">
        <f t="shared" si="1685"/>
        <v>1.0056002500000001</v>
      </c>
      <c r="Q2467" s="203">
        <f t="shared" si="1686"/>
        <v>1.5367991377411809</v>
      </c>
      <c r="R2467" s="198">
        <f t="shared" si="1687"/>
        <v>1.5422442999999999</v>
      </c>
      <c r="S2467" s="198">
        <f t="shared" si="1688"/>
        <v>1.4614661200000001</v>
      </c>
      <c r="T2467" s="198">
        <f t="shared" si="1689"/>
        <v>617.44621553000002</v>
      </c>
      <c r="U2467" s="198">
        <f t="shared" si="1690"/>
        <v>7.2691378474909714</v>
      </c>
      <c r="V2467" s="198">
        <f t="shared" si="1691"/>
        <v>220.54802406460141</v>
      </c>
      <c r="W2467" s="198">
        <f t="shared" si="1692"/>
        <v>650.30127364209238</v>
      </c>
      <c r="X2467" s="204">
        <f t="shared" si="1693"/>
        <v>0</v>
      </c>
      <c r="Y2467" s="198">
        <f t="shared" si="1694"/>
        <v>0</v>
      </c>
      <c r="Z2467" s="205">
        <f t="shared" si="1695"/>
        <v>0</v>
      </c>
      <c r="AA2467" s="198">
        <f t="shared" si="1696"/>
        <v>0</v>
      </c>
      <c r="AB2467" s="205">
        <f t="shared" si="1701"/>
        <v>5.1999999999999998E-2</v>
      </c>
      <c r="AC2467" s="140">
        <f t="shared" si="1702"/>
        <v>19</v>
      </c>
      <c r="AD2467" s="67">
        <f t="shared" si="1704"/>
        <v>30</v>
      </c>
      <c r="AE2467" s="11">
        <f t="shared" si="1705"/>
        <v>1.002679052</v>
      </c>
      <c r="AF2467" s="198">
        <f t="shared" si="1697"/>
        <v>1.6541705099999999</v>
      </c>
      <c r="AG2467" s="198">
        <f t="shared" si="1698"/>
        <v>1.7421909200000001</v>
      </c>
      <c r="AH2467" s="198">
        <f t="shared" si="1699"/>
        <v>0</v>
      </c>
      <c r="AI2467" s="196" t="str">
        <f t="shared" si="1706"/>
        <v>A+J=</v>
      </c>
      <c r="AJ2467" s="72">
        <f t="shared" si="1707"/>
        <v>46745</v>
      </c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197">
        <f t="shared" si="1700"/>
        <v>46735</v>
      </c>
      <c r="B2468" s="198">
        <f t="shared" si="1675"/>
        <v>652.25239859915598</v>
      </c>
      <c r="C2468" s="198">
        <f t="shared" si="1676"/>
        <v>422.48411173</v>
      </c>
      <c r="D2468" s="198">
        <f t="shared" si="1677"/>
        <v>15.752267679999932</v>
      </c>
      <c r="E2468" s="198">
        <f t="shared" si="1678"/>
        <v>406.73184405000006</v>
      </c>
      <c r="F2468" s="199">
        <f t="shared" si="1679"/>
        <v>7205.03</v>
      </c>
      <c r="G2468" s="63">
        <f t="shared" si="1674"/>
        <v>7245.38</v>
      </c>
      <c r="H2468" s="200">
        <f t="shared" si="1680"/>
        <v>46655</v>
      </c>
      <c r="I2468" s="64">
        <f t="shared" si="1681"/>
        <v>46685</v>
      </c>
      <c r="J2468" s="201">
        <f t="shared" si="1682"/>
        <v>5.6002542668107669E-3</v>
      </c>
      <c r="K2468" s="195">
        <f t="shared" si="1703"/>
        <v>46745</v>
      </c>
      <c r="L2468" s="202">
        <f t="shared" si="1683"/>
        <v>46745</v>
      </c>
      <c r="M2468" s="228">
        <f t="shared" si="1708"/>
        <v>30</v>
      </c>
      <c r="N2468" s="67">
        <f t="shared" si="1709"/>
        <v>20</v>
      </c>
      <c r="O2468" s="198">
        <f t="shared" si="1684"/>
        <v>1.0037300199999999</v>
      </c>
      <c r="P2468" s="203">
        <f t="shared" si="1685"/>
        <v>1.0056002500000001</v>
      </c>
      <c r="Q2468" s="203">
        <f t="shared" si="1686"/>
        <v>1.5367991377411809</v>
      </c>
      <c r="R2468" s="198">
        <f t="shared" si="1687"/>
        <v>1.54253142</v>
      </c>
      <c r="S2468" s="198">
        <f t="shared" si="1688"/>
        <v>1.4614661200000001</v>
      </c>
      <c r="T2468" s="198">
        <f t="shared" si="1689"/>
        <v>617.44621553000002</v>
      </c>
      <c r="U2468" s="198">
        <f t="shared" si="1690"/>
        <v>7.2691378474909714</v>
      </c>
      <c r="V2468" s="198">
        <f t="shared" si="1691"/>
        <v>220.66480491166507</v>
      </c>
      <c r="W2468" s="198">
        <f t="shared" si="1692"/>
        <v>650.41805448915602</v>
      </c>
      <c r="X2468" s="204">
        <f t="shared" si="1693"/>
        <v>0</v>
      </c>
      <c r="Y2468" s="198">
        <f t="shared" si="1694"/>
        <v>0</v>
      </c>
      <c r="Z2468" s="205">
        <f t="shared" si="1695"/>
        <v>0</v>
      </c>
      <c r="AA2468" s="198">
        <f t="shared" si="1696"/>
        <v>0</v>
      </c>
      <c r="AB2468" s="205">
        <f t="shared" si="1701"/>
        <v>5.1999999999999998E-2</v>
      </c>
      <c r="AC2468" s="140">
        <f t="shared" si="1702"/>
        <v>20</v>
      </c>
      <c r="AD2468" s="67">
        <f t="shared" si="1704"/>
        <v>30</v>
      </c>
      <c r="AE2468" s="11">
        <f t="shared" si="1705"/>
        <v>1.002820254</v>
      </c>
      <c r="AF2468" s="198">
        <f t="shared" si="1697"/>
        <v>1.74135515</v>
      </c>
      <c r="AG2468" s="198">
        <f t="shared" si="1698"/>
        <v>1.83434411</v>
      </c>
      <c r="AH2468" s="198">
        <f t="shared" si="1699"/>
        <v>0</v>
      </c>
      <c r="AI2468" s="196" t="str">
        <f t="shared" si="1706"/>
        <v>A+J=</v>
      </c>
      <c r="AJ2468" s="72">
        <f t="shared" si="1707"/>
        <v>46745</v>
      </c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197">
        <f t="shared" si="1700"/>
        <v>46736</v>
      </c>
      <c r="B2469" s="198">
        <f t="shared" si="1675"/>
        <v>652.46140653744885</v>
      </c>
      <c r="C2469" s="198">
        <f t="shared" si="1676"/>
        <v>422.48411173</v>
      </c>
      <c r="D2469" s="198">
        <f t="shared" si="1677"/>
        <v>15.752267679999932</v>
      </c>
      <c r="E2469" s="198">
        <f t="shared" si="1678"/>
        <v>406.73184405000006</v>
      </c>
      <c r="F2469" s="199">
        <f t="shared" si="1679"/>
        <v>7205.03</v>
      </c>
      <c r="G2469" s="63">
        <f t="shared" si="1674"/>
        <v>7245.38</v>
      </c>
      <c r="H2469" s="200">
        <f t="shared" si="1680"/>
        <v>46655</v>
      </c>
      <c r="I2469" s="64">
        <f t="shared" si="1681"/>
        <v>46685</v>
      </c>
      <c r="J2469" s="201">
        <f t="shared" si="1682"/>
        <v>5.6002542668107669E-3</v>
      </c>
      <c r="K2469" s="195">
        <f t="shared" si="1703"/>
        <v>46745</v>
      </c>
      <c r="L2469" s="202">
        <f t="shared" si="1683"/>
        <v>46745</v>
      </c>
      <c r="M2469" s="228">
        <f t="shared" si="1708"/>
        <v>30</v>
      </c>
      <c r="N2469" s="67">
        <f t="shared" si="1709"/>
        <v>21</v>
      </c>
      <c r="O2469" s="198">
        <f t="shared" si="1684"/>
        <v>1.00391689</v>
      </c>
      <c r="P2469" s="203">
        <f t="shared" si="1685"/>
        <v>1.0056002500000001</v>
      </c>
      <c r="Q2469" s="203">
        <f t="shared" si="1686"/>
        <v>1.5367991377411809</v>
      </c>
      <c r="R2469" s="198">
        <f t="shared" si="1687"/>
        <v>1.5428186100000001</v>
      </c>
      <c r="S2469" s="198">
        <f t="shared" si="1688"/>
        <v>1.4614661200000001</v>
      </c>
      <c r="T2469" s="198">
        <f t="shared" si="1689"/>
        <v>617.44621553000002</v>
      </c>
      <c r="U2469" s="198">
        <f t="shared" si="1690"/>
        <v>7.2691378474909714</v>
      </c>
      <c r="V2469" s="198">
        <f t="shared" si="1691"/>
        <v>220.78161422995785</v>
      </c>
      <c r="W2469" s="198">
        <f t="shared" si="1692"/>
        <v>650.5348638074488</v>
      </c>
      <c r="X2469" s="204">
        <f t="shared" si="1693"/>
        <v>0</v>
      </c>
      <c r="Y2469" s="198">
        <f t="shared" si="1694"/>
        <v>0</v>
      </c>
      <c r="Z2469" s="205">
        <f t="shared" si="1695"/>
        <v>0</v>
      </c>
      <c r="AA2469" s="198">
        <f t="shared" si="1696"/>
        <v>0</v>
      </c>
      <c r="AB2469" s="205">
        <f t="shared" si="1701"/>
        <v>5.1999999999999998E-2</v>
      </c>
      <c r="AC2469" s="140">
        <f t="shared" si="1702"/>
        <v>21</v>
      </c>
      <c r="AD2469" s="67">
        <f t="shared" si="1704"/>
        <v>30</v>
      </c>
      <c r="AE2469" s="11">
        <f t="shared" si="1705"/>
        <v>1.002961475</v>
      </c>
      <c r="AF2469" s="198">
        <f t="shared" si="1697"/>
        <v>1.8285515299999999</v>
      </c>
      <c r="AG2469" s="198">
        <f t="shared" si="1698"/>
        <v>1.92654273</v>
      </c>
      <c r="AH2469" s="198">
        <f t="shared" si="1699"/>
        <v>0</v>
      </c>
      <c r="AI2469" s="196" t="str">
        <f t="shared" si="1706"/>
        <v>A+J=</v>
      </c>
      <c r="AJ2469" s="72">
        <f t="shared" si="1707"/>
        <v>46745</v>
      </c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197">
        <f t="shared" si="1700"/>
        <v>46737</v>
      </c>
      <c r="B2470" s="198">
        <f t="shared" si="1675"/>
        <v>652.67047271769684</v>
      </c>
      <c r="C2470" s="198">
        <f t="shared" si="1676"/>
        <v>422.48411173</v>
      </c>
      <c r="D2470" s="198">
        <f t="shared" si="1677"/>
        <v>15.752267679999932</v>
      </c>
      <c r="E2470" s="198">
        <f t="shared" si="1678"/>
        <v>406.73184405000006</v>
      </c>
      <c r="F2470" s="199">
        <f t="shared" si="1679"/>
        <v>7205.03</v>
      </c>
      <c r="G2470" s="63">
        <f t="shared" si="1674"/>
        <v>7245.38</v>
      </c>
      <c r="H2470" s="200">
        <f t="shared" si="1680"/>
        <v>46655</v>
      </c>
      <c r="I2470" s="64">
        <f t="shared" si="1681"/>
        <v>46685</v>
      </c>
      <c r="J2470" s="201">
        <f t="shared" si="1682"/>
        <v>5.6002542668107669E-3</v>
      </c>
      <c r="K2470" s="195">
        <f t="shared" si="1703"/>
        <v>46745</v>
      </c>
      <c r="L2470" s="202">
        <f t="shared" si="1683"/>
        <v>46745</v>
      </c>
      <c r="M2470" s="228">
        <f t="shared" si="1708"/>
        <v>30</v>
      </c>
      <c r="N2470" s="67">
        <f t="shared" si="1709"/>
        <v>22</v>
      </c>
      <c r="O2470" s="198">
        <f t="shared" si="1684"/>
        <v>1.0041037900000001</v>
      </c>
      <c r="P2470" s="203">
        <f t="shared" si="1685"/>
        <v>1.0056002500000001</v>
      </c>
      <c r="Q2470" s="203">
        <f t="shared" si="1686"/>
        <v>1.5367991377411809</v>
      </c>
      <c r="R2470" s="198">
        <f t="shared" si="1687"/>
        <v>1.54310583</v>
      </c>
      <c r="S2470" s="198">
        <f t="shared" si="1688"/>
        <v>1.4614661200000001</v>
      </c>
      <c r="T2470" s="198">
        <f t="shared" si="1689"/>
        <v>617.44621553000002</v>
      </c>
      <c r="U2470" s="198">
        <f t="shared" si="1690"/>
        <v>7.2691378474909714</v>
      </c>
      <c r="V2470" s="198">
        <f t="shared" si="1691"/>
        <v>220.89843575020586</v>
      </c>
      <c r="W2470" s="198">
        <f t="shared" si="1692"/>
        <v>650.6516853276969</v>
      </c>
      <c r="X2470" s="204">
        <f t="shared" si="1693"/>
        <v>0</v>
      </c>
      <c r="Y2470" s="198">
        <f t="shared" si="1694"/>
        <v>0</v>
      </c>
      <c r="Z2470" s="205">
        <f t="shared" si="1695"/>
        <v>0</v>
      </c>
      <c r="AA2470" s="198">
        <f t="shared" si="1696"/>
        <v>0</v>
      </c>
      <c r="AB2470" s="205">
        <f t="shared" si="1701"/>
        <v>5.1999999999999998E-2</v>
      </c>
      <c r="AC2470" s="140">
        <f t="shared" si="1702"/>
        <v>22</v>
      </c>
      <c r="AD2470" s="67">
        <f t="shared" si="1704"/>
        <v>30</v>
      </c>
      <c r="AE2470" s="11">
        <f t="shared" si="1705"/>
        <v>1.0031027159999999</v>
      </c>
      <c r="AF2470" s="198">
        <f t="shared" si="1697"/>
        <v>1.9157602499999999</v>
      </c>
      <c r="AG2470" s="198">
        <f t="shared" si="1698"/>
        <v>2.01878739</v>
      </c>
      <c r="AH2470" s="198">
        <f t="shared" si="1699"/>
        <v>0</v>
      </c>
      <c r="AI2470" s="196" t="str">
        <f t="shared" si="1706"/>
        <v>A+J=</v>
      </c>
      <c r="AJ2470" s="72">
        <f t="shared" si="1707"/>
        <v>46745</v>
      </c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197">
        <f t="shared" si="1700"/>
        <v>46738</v>
      </c>
      <c r="B2471" s="198">
        <f t="shared" si="1675"/>
        <v>652.87960939185552</v>
      </c>
      <c r="C2471" s="198">
        <f t="shared" si="1676"/>
        <v>422.48411173</v>
      </c>
      <c r="D2471" s="198">
        <f t="shared" si="1677"/>
        <v>15.752267679999932</v>
      </c>
      <c r="E2471" s="198">
        <f t="shared" si="1678"/>
        <v>406.73184405000006</v>
      </c>
      <c r="F2471" s="199">
        <f t="shared" si="1679"/>
        <v>7205.03</v>
      </c>
      <c r="G2471" s="63">
        <f t="shared" si="1674"/>
        <v>7245.38</v>
      </c>
      <c r="H2471" s="200">
        <f t="shared" si="1680"/>
        <v>46655</v>
      </c>
      <c r="I2471" s="64">
        <f t="shared" si="1681"/>
        <v>46685</v>
      </c>
      <c r="J2471" s="201">
        <f t="shared" si="1682"/>
        <v>5.6002542668107669E-3</v>
      </c>
      <c r="K2471" s="195">
        <f t="shared" si="1703"/>
        <v>46745</v>
      </c>
      <c r="L2471" s="202">
        <f t="shared" si="1683"/>
        <v>46745</v>
      </c>
      <c r="M2471" s="228">
        <f t="shared" si="1708"/>
        <v>30</v>
      </c>
      <c r="N2471" s="67">
        <f t="shared" si="1709"/>
        <v>23</v>
      </c>
      <c r="O2471" s="198">
        <f t="shared" si="1684"/>
        <v>1.00429072</v>
      </c>
      <c r="P2471" s="203">
        <f t="shared" si="1685"/>
        <v>1.0056002500000001</v>
      </c>
      <c r="Q2471" s="203">
        <f t="shared" si="1686"/>
        <v>1.5367991377411809</v>
      </c>
      <c r="R2471" s="198">
        <f t="shared" si="1687"/>
        <v>1.54339311</v>
      </c>
      <c r="S2471" s="198">
        <f t="shared" si="1688"/>
        <v>1.4614661200000001</v>
      </c>
      <c r="T2471" s="198">
        <f t="shared" si="1689"/>
        <v>617.44621553000002</v>
      </c>
      <c r="U2471" s="198">
        <f t="shared" si="1690"/>
        <v>7.2691378474909714</v>
      </c>
      <c r="V2471" s="198">
        <f t="shared" si="1691"/>
        <v>221.01528167436453</v>
      </c>
      <c r="W2471" s="198">
        <f t="shared" si="1692"/>
        <v>650.76853125185551</v>
      </c>
      <c r="X2471" s="204">
        <f t="shared" si="1693"/>
        <v>0</v>
      </c>
      <c r="Y2471" s="198">
        <f t="shared" si="1694"/>
        <v>0</v>
      </c>
      <c r="Z2471" s="205">
        <f t="shared" si="1695"/>
        <v>0</v>
      </c>
      <c r="AA2471" s="198">
        <f t="shared" si="1696"/>
        <v>0</v>
      </c>
      <c r="AB2471" s="205">
        <f t="shared" si="1701"/>
        <v>5.1999999999999998E-2</v>
      </c>
      <c r="AC2471" s="140">
        <f t="shared" si="1702"/>
        <v>23</v>
      </c>
      <c r="AD2471" s="67">
        <f t="shared" si="1704"/>
        <v>30</v>
      </c>
      <c r="AE2471" s="11">
        <f t="shared" si="1705"/>
        <v>1.0032439769999999</v>
      </c>
      <c r="AF2471" s="198">
        <f t="shared" si="1697"/>
        <v>2.00298132</v>
      </c>
      <c r="AG2471" s="198">
        <f t="shared" si="1698"/>
        <v>2.11107814</v>
      </c>
      <c r="AH2471" s="198">
        <f t="shared" si="1699"/>
        <v>0</v>
      </c>
      <c r="AI2471" s="196" t="str">
        <f t="shared" si="1706"/>
        <v>A+J=</v>
      </c>
      <c r="AJ2471" s="72">
        <f t="shared" si="1707"/>
        <v>46745</v>
      </c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197">
        <f t="shared" si="1700"/>
        <v>46739</v>
      </c>
      <c r="B2472" s="198">
        <f t="shared" si="1675"/>
        <v>653.0888125026064</v>
      </c>
      <c r="C2472" s="198">
        <f t="shared" si="1676"/>
        <v>422.48411173</v>
      </c>
      <c r="D2472" s="198">
        <f t="shared" si="1677"/>
        <v>15.752267679999932</v>
      </c>
      <c r="E2472" s="198">
        <f t="shared" si="1678"/>
        <v>406.73184405000006</v>
      </c>
      <c r="F2472" s="199">
        <f t="shared" si="1679"/>
        <v>7205.03</v>
      </c>
      <c r="G2472" s="63">
        <f t="shared" si="1674"/>
        <v>7245.38</v>
      </c>
      <c r="H2472" s="200">
        <f t="shared" si="1680"/>
        <v>46655</v>
      </c>
      <c r="I2472" s="64">
        <f t="shared" si="1681"/>
        <v>46685</v>
      </c>
      <c r="J2472" s="201">
        <f t="shared" si="1682"/>
        <v>5.6002542668107669E-3</v>
      </c>
      <c r="K2472" s="195">
        <f t="shared" si="1703"/>
        <v>46745</v>
      </c>
      <c r="L2472" s="202">
        <f t="shared" si="1683"/>
        <v>46745</v>
      </c>
      <c r="M2472" s="228">
        <f t="shared" si="1708"/>
        <v>30</v>
      </c>
      <c r="N2472" s="67">
        <f t="shared" si="1709"/>
        <v>24</v>
      </c>
      <c r="O2472" s="198">
        <f t="shared" si="1684"/>
        <v>1.0044776900000001</v>
      </c>
      <c r="P2472" s="203">
        <f t="shared" si="1685"/>
        <v>1.0056002500000001</v>
      </c>
      <c r="Q2472" s="203">
        <f t="shared" si="1686"/>
        <v>1.5367991377411809</v>
      </c>
      <c r="R2472" s="198">
        <f t="shared" si="1687"/>
        <v>1.5436804399999999</v>
      </c>
      <c r="S2472" s="198">
        <f t="shared" si="1688"/>
        <v>1.4614661200000001</v>
      </c>
      <c r="T2472" s="198">
        <f t="shared" si="1689"/>
        <v>617.44621553000002</v>
      </c>
      <c r="U2472" s="198">
        <f t="shared" si="1690"/>
        <v>7.2691378474909714</v>
      </c>
      <c r="V2472" s="198">
        <f t="shared" si="1691"/>
        <v>221.1321479351154</v>
      </c>
      <c r="W2472" s="198">
        <f t="shared" si="1692"/>
        <v>650.88539751260635</v>
      </c>
      <c r="X2472" s="204">
        <f t="shared" si="1693"/>
        <v>0</v>
      </c>
      <c r="Y2472" s="198">
        <f t="shared" si="1694"/>
        <v>0</v>
      </c>
      <c r="Z2472" s="205">
        <f t="shared" si="1695"/>
        <v>0</v>
      </c>
      <c r="AA2472" s="198">
        <f t="shared" si="1696"/>
        <v>0</v>
      </c>
      <c r="AB2472" s="205">
        <f t="shared" si="1701"/>
        <v>5.1999999999999998E-2</v>
      </c>
      <c r="AC2472" s="140">
        <f t="shared" si="1702"/>
        <v>24</v>
      </c>
      <c r="AD2472" s="67">
        <f t="shared" si="1704"/>
        <v>30</v>
      </c>
      <c r="AE2472" s="11">
        <f t="shared" si="1705"/>
        <v>1.003385258</v>
      </c>
      <c r="AF2472" s="198">
        <f t="shared" si="1697"/>
        <v>2.09021474</v>
      </c>
      <c r="AG2472" s="198">
        <f t="shared" si="1698"/>
        <v>2.2034149900000002</v>
      </c>
      <c r="AH2472" s="198">
        <f t="shared" si="1699"/>
        <v>0</v>
      </c>
      <c r="AI2472" s="196" t="str">
        <f t="shared" si="1706"/>
        <v>A+J=</v>
      </c>
      <c r="AJ2472" s="72">
        <f t="shared" si="1707"/>
        <v>46745</v>
      </c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197">
        <f t="shared" si="1700"/>
        <v>46740</v>
      </c>
      <c r="B2473" s="198">
        <f t="shared" si="1675"/>
        <v>653.29809023458643</v>
      </c>
      <c r="C2473" s="198">
        <f t="shared" si="1676"/>
        <v>422.48411173</v>
      </c>
      <c r="D2473" s="198">
        <f t="shared" si="1677"/>
        <v>15.752267679999932</v>
      </c>
      <c r="E2473" s="198">
        <f t="shared" si="1678"/>
        <v>406.73184405000006</v>
      </c>
      <c r="F2473" s="199">
        <f t="shared" si="1679"/>
        <v>7205.03</v>
      </c>
      <c r="G2473" s="63">
        <f t="shared" si="1674"/>
        <v>7245.38</v>
      </c>
      <c r="H2473" s="200">
        <f t="shared" si="1680"/>
        <v>46655</v>
      </c>
      <c r="I2473" s="64">
        <f t="shared" si="1681"/>
        <v>46685</v>
      </c>
      <c r="J2473" s="201">
        <f t="shared" si="1682"/>
        <v>5.6002542668107669E-3</v>
      </c>
      <c r="K2473" s="195">
        <f t="shared" si="1703"/>
        <v>46745</v>
      </c>
      <c r="L2473" s="202">
        <f t="shared" si="1683"/>
        <v>46745</v>
      </c>
      <c r="M2473" s="228">
        <f t="shared" si="1708"/>
        <v>30</v>
      </c>
      <c r="N2473" s="67">
        <f t="shared" si="1709"/>
        <v>25</v>
      </c>
      <c r="O2473" s="198">
        <f t="shared" si="1684"/>
        <v>1.0046647</v>
      </c>
      <c r="P2473" s="203">
        <f t="shared" si="1685"/>
        <v>1.0056002500000001</v>
      </c>
      <c r="Q2473" s="203">
        <f t="shared" si="1686"/>
        <v>1.5367991377411809</v>
      </c>
      <c r="R2473" s="198">
        <f t="shared" si="1687"/>
        <v>1.5439678400000001</v>
      </c>
      <c r="S2473" s="198">
        <f t="shared" si="1688"/>
        <v>1.4614661200000001</v>
      </c>
      <c r="T2473" s="198">
        <f t="shared" si="1689"/>
        <v>617.44621553000002</v>
      </c>
      <c r="U2473" s="198">
        <f t="shared" si="1690"/>
        <v>7.2691378474909714</v>
      </c>
      <c r="V2473" s="198">
        <f t="shared" si="1691"/>
        <v>221.24904266709544</v>
      </c>
      <c r="W2473" s="198">
        <f t="shared" si="1692"/>
        <v>651.00229224458644</v>
      </c>
      <c r="X2473" s="204">
        <f t="shared" si="1693"/>
        <v>0</v>
      </c>
      <c r="Y2473" s="198">
        <f t="shared" si="1694"/>
        <v>0</v>
      </c>
      <c r="Z2473" s="205">
        <f t="shared" si="1695"/>
        <v>0</v>
      </c>
      <c r="AA2473" s="198">
        <f t="shared" si="1696"/>
        <v>0</v>
      </c>
      <c r="AB2473" s="205">
        <f t="shared" si="1701"/>
        <v>5.1999999999999998E-2</v>
      </c>
      <c r="AC2473" s="140">
        <f t="shared" si="1702"/>
        <v>25</v>
      </c>
      <c r="AD2473" s="67">
        <f t="shared" si="1704"/>
        <v>30</v>
      </c>
      <c r="AE2473" s="11">
        <f t="shared" si="1705"/>
        <v>1.003526559</v>
      </c>
      <c r="AF2473" s="198">
        <f t="shared" si="1697"/>
        <v>2.1774605</v>
      </c>
      <c r="AG2473" s="198">
        <f t="shared" si="1698"/>
        <v>2.2957979900000001</v>
      </c>
      <c r="AH2473" s="198">
        <f t="shared" si="1699"/>
        <v>0</v>
      </c>
      <c r="AI2473" s="196" t="str">
        <f t="shared" si="1706"/>
        <v>A+J=</v>
      </c>
      <c r="AJ2473" s="72">
        <f t="shared" si="1707"/>
        <v>46745</v>
      </c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197">
        <f t="shared" si="1700"/>
        <v>46741</v>
      </c>
      <c r="B2474" s="198">
        <f t="shared" si="1675"/>
        <v>653.50743034584013</v>
      </c>
      <c r="C2474" s="198">
        <f t="shared" si="1676"/>
        <v>422.48411173</v>
      </c>
      <c r="D2474" s="198">
        <f t="shared" si="1677"/>
        <v>15.752267679999932</v>
      </c>
      <c r="E2474" s="198">
        <f t="shared" si="1678"/>
        <v>406.73184405000006</v>
      </c>
      <c r="F2474" s="199">
        <f t="shared" si="1679"/>
        <v>7205.03</v>
      </c>
      <c r="G2474" s="63">
        <f t="shared" si="1674"/>
        <v>7245.38</v>
      </c>
      <c r="H2474" s="200">
        <f t="shared" si="1680"/>
        <v>46655</v>
      </c>
      <c r="I2474" s="64">
        <f t="shared" si="1681"/>
        <v>46685</v>
      </c>
      <c r="J2474" s="201">
        <f t="shared" si="1682"/>
        <v>5.6002542668107669E-3</v>
      </c>
      <c r="K2474" s="195">
        <f t="shared" si="1703"/>
        <v>46745</v>
      </c>
      <c r="L2474" s="202">
        <f t="shared" si="1683"/>
        <v>46745</v>
      </c>
      <c r="M2474" s="228">
        <f t="shared" si="1708"/>
        <v>30</v>
      </c>
      <c r="N2474" s="67">
        <f t="shared" si="1709"/>
        <v>26</v>
      </c>
      <c r="O2474" s="198">
        <f t="shared" si="1684"/>
        <v>1.0048517400000001</v>
      </c>
      <c r="P2474" s="203">
        <f t="shared" si="1685"/>
        <v>1.0056002500000001</v>
      </c>
      <c r="Q2474" s="203">
        <f t="shared" si="1686"/>
        <v>1.5367991377411809</v>
      </c>
      <c r="R2474" s="198">
        <f t="shared" si="1687"/>
        <v>1.54425528</v>
      </c>
      <c r="S2474" s="198">
        <f t="shared" si="1688"/>
        <v>1.4614661200000001</v>
      </c>
      <c r="T2474" s="198">
        <f t="shared" si="1689"/>
        <v>617.44621553000002</v>
      </c>
      <c r="U2474" s="198">
        <f t="shared" si="1690"/>
        <v>7.2691378474909714</v>
      </c>
      <c r="V2474" s="198">
        <f t="shared" si="1691"/>
        <v>221.36595366834914</v>
      </c>
      <c r="W2474" s="198">
        <f t="shared" si="1692"/>
        <v>651.11920324584014</v>
      </c>
      <c r="X2474" s="204">
        <f t="shared" si="1693"/>
        <v>0</v>
      </c>
      <c r="Y2474" s="198">
        <f t="shared" si="1694"/>
        <v>0</v>
      </c>
      <c r="Z2474" s="205">
        <f t="shared" si="1695"/>
        <v>0</v>
      </c>
      <c r="AA2474" s="198">
        <f t="shared" si="1696"/>
        <v>0</v>
      </c>
      <c r="AB2474" s="205">
        <f t="shared" si="1701"/>
        <v>5.1999999999999998E-2</v>
      </c>
      <c r="AC2474" s="140">
        <f t="shared" si="1702"/>
        <v>26</v>
      </c>
      <c r="AD2474" s="67">
        <f t="shared" si="1704"/>
        <v>30</v>
      </c>
      <c r="AE2474" s="11">
        <f t="shared" si="1705"/>
        <v>1.0036678800000001</v>
      </c>
      <c r="AF2474" s="198">
        <f t="shared" si="1697"/>
        <v>2.26471862</v>
      </c>
      <c r="AG2474" s="198">
        <f t="shared" si="1698"/>
        <v>2.3882270999999999</v>
      </c>
      <c r="AH2474" s="198">
        <f t="shared" si="1699"/>
        <v>0</v>
      </c>
      <c r="AI2474" s="196" t="str">
        <f t="shared" si="1706"/>
        <v>A+J=</v>
      </c>
      <c r="AJ2474" s="72">
        <f t="shared" si="1707"/>
        <v>46745</v>
      </c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197">
        <f t="shared" si="1700"/>
        <v>46742</v>
      </c>
      <c r="B2475" s="198">
        <f t="shared" si="1675"/>
        <v>653.71684444832283</v>
      </c>
      <c r="C2475" s="198">
        <f t="shared" si="1676"/>
        <v>422.48411173</v>
      </c>
      <c r="D2475" s="198">
        <f t="shared" si="1677"/>
        <v>15.752267679999932</v>
      </c>
      <c r="E2475" s="198">
        <f t="shared" si="1678"/>
        <v>406.73184405000006</v>
      </c>
      <c r="F2475" s="199">
        <f t="shared" si="1679"/>
        <v>7205.03</v>
      </c>
      <c r="G2475" s="63">
        <f t="shared" si="1674"/>
        <v>7245.38</v>
      </c>
      <c r="H2475" s="200">
        <f t="shared" si="1680"/>
        <v>46655</v>
      </c>
      <c r="I2475" s="64">
        <f t="shared" si="1681"/>
        <v>46685</v>
      </c>
      <c r="J2475" s="201">
        <f t="shared" si="1682"/>
        <v>5.6002542668107669E-3</v>
      </c>
      <c r="K2475" s="195">
        <f t="shared" si="1703"/>
        <v>46745</v>
      </c>
      <c r="L2475" s="202">
        <f t="shared" si="1683"/>
        <v>46745</v>
      </c>
      <c r="M2475" s="228">
        <f t="shared" si="1708"/>
        <v>30</v>
      </c>
      <c r="N2475" s="67">
        <f t="shared" si="1709"/>
        <v>27</v>
      </c>
      <c r="O2475" s="198">
        <f t="shared" si="1684"/>
        <v>1.00503882</v>
      </c>
      <c r="P2475" s="203">
        <f t="shared" si="1685"/>
        <v>1.0056002500000001</v>
      </c>
      <c r="Q2475" s="203">
        <f t="shared" si="1686"/>
        <v>1.5367991377411809</v>
      </c>
      <c r="R2475" s="198">
        <f t="shared" si="1687"/>
        <v>1.5445427899999999</v>
      </c>
      <c r="S2475" s="198">
        <f t="shared" si="1688"/>
        <v>1.4614661200000001</v>
      </c>
      <c r="T2475" s="198">
        <f t="shared" si="1689"/>
        <v>617.44621553000002</v>
      </c>
      <c r="U2475" s="198">
        <f t="shared" si="1690"/>
        <v>7.2691378474909714</v>
      </c>
      <c r="V2475" s="198">
        <f t="shared" si="1691"/>
        <v>221.48289314083192</v>
      </c>
      <c r="W2475" s="198">
        <f t="shared" si="1692"/>
        <v>651.23614271832287</v>
      </c>
      <c r="X2475" s="204">
        <f t="shared" si="1693"/>
        <v>0</v>
      </c>
      <c r="Y2475" s="198">
        <f t="shared" si="1694"/>
        <v>0</v>
      </c>
      <c r="Z2475" s="205">
        <f t="shared" si="1695"/>
        <v>0</v>
      </c>
      <c r="AA2475" s="198">
        <f t="shared" si="1696"/>
        <v>0</v>
      </c>
      <c r="AB2475" s="205">
        <f t="shared" si="1701"/>
        <v>5.1999999999999998E-2</v>
      </c>
      <c r="AC2475" s="140">
        <f t="shared" si="1702"/>
        <v>27</v>
      </c>
      <c r="AD2475" s="67">
        <f t="shared" si="1704"/>
        <v>30</v>
      </c>
      <c r="AE2475" s="11">
        <f t="shared" si="1705"/>
        <v>1.0038092199999999</v>
      </c>
      <c r="AF2475" s="198">
        <f t="shared" si="1697"/>
        <v>2.3519884700000002</v>
      </c>
      <c r="AG2475" s="198">
        <f t="shared" si="1698"/>
        <v>2.4807017299999998</v>
      </c>
      <c r="AH2475" s="198">
        <f t="shared" si="1699"/>
        <v>0</v>
      </c>
      <c r="AI2475" s="196" t="str">
        <f t="shared" si="1706"/>
        <v>A+J=</v>
      </c>
      <c r="AJ2475" s="72">
        <f t="shared" si="1707"/>
        <v>46745</v>
      </c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197">
        <f t="shared" si="1700"/>
        <v>46743</v>
      </c>
      <c r="B2476" s="198">
        <f t="shared" si="1675"/>
        <v>653.92632163007954</v>
      </c>
      <c r="C2476" s="198">
        <f t="shared" si="1676"/>
        <v>422.48411173</v>
      </c>
      <c r="D2476" s="198">
        <f t="shared" si="1677"/>
        <v>15.752267679999932</v>
      </c>
      <c r="E2476" s="198">
        <f t="shared" si="1678"/>
        <v>406.73184405000006</v>
      </c>
      <c r="F2476" s="199">
        <f t="shared" si="1679"/>
        <v>7205.03</v>
      </c>
      <c r="G2476" s="63">
        <f t="shared" si="1674"/>
        <v>7245.38</v>
      </c>
      <c r="H2476" s="200">
        <f t="shared" si="1680"/>
        <v>46655</v>
      </c>
      <c r="I2476" s="64">
        <f t="shared" si="1681"/>
        <v>46685</v>
      </c>
      <c r="J2476" s="201">
        <f t="shared" si="1682"/>
        <v>5.6002542668107669E-3</v>
      </c>
      <c r="K2476" s="195">
        <f t="shared" si="1703"/>
        <v>46745</v>
      </c>
      <c r="L2476" s="202">
        <f t="shared" si="1683"/>
        <v>46745</v>
      </c>
      <c r="M2476" s="228">
        <f t="shared" si="1708"/>
        <v>30</v>
      </c>
      <c r="N2476" s="67">
        <f t="shared" si="1709"/>
        <v>28</v>
      </c>
      <c r="O2476" s="198">
        <f t="shared" si="1684"/>
        <v>1.0052259299999999</v>
      </c>
      <c r="P2476" s="203">
        <f t="shared" si="1685"/>
        <v>1.0056002500000001</v>
      </c>
      <c r="Q2476" s="203">
        <f t="shared" si="1686"/>
        <v>1.5367991377411809</v>
      </c>
      <c r="R2476" s="198">
        <f t="shared" si="1687"/>
        <v>1.5448303400000001</v>
      </c>
      <c r="S2476" s="198">
        <f t="shared" si="1688"/>
        <v>1.4614661200000001</v>
      </c>
      <c r="T2476" s="198">
        <f t="shared" si="1689"/>
        <v>617.44621553000002</v>
      </c>
      <c r="U2476" s="198">
        <f t="shared" si="1690"/>
        <v>7.2691378474909714</v>
      </c>
      <c r="V2476" s="198">
        <f t="shared" si="1691"/>
        <v>221.59984888258853</v>
      </c>
      <c r="W2476" s="198">
        <f t="shared" si="1692"/>
        <v>651.35309846007954</v>
      </c>
      <c r="X2476" s="204">
        <f t="shared" si="1693"/>
        <v>0</v>
      </c>
      <c r="Y2476" s="198">
        <f t="shared" si="1694"/>
        <v>0</v>
      </c>
      <c r="Z2476" s="205">
        <f t="shared" si="1695"/>
        <v>0</v>
      </c>
      <c r="AA2476" s="198">
        <f t="shared" si="1696"/>
        <v>0</v>
      </c>
      <c r="AB2476" s="205">
        <f t="shared" si="1701"/>
        <v>5.1999999999999998E-2</v>
      </c>
      <c r="AC2476" s="140">
        <f t="shared" si="1702"/>
        <v>28</v>
      </c>
      <c r="AD2476" s="67">
        <f t="shared" si="1704"/>
        <v>30</v>
      </c>
      <c r="AE2476" s="11">
        <f t="shared" si="1705"/>
        <v>1.003950581</v>
      </c>
      <c r="AF2476" s="198">
        <f t="shared" si="1697"/>
        <v>2.4392712799999998</v>
      </c>
      <c r="AG2476" s="198">
        <f t="shared" si="1698"/>
        <v>2.5732231699999999</v>
      </c>
      <c r="AH2476" s="198">
        <f t="shared" si="1699"/>
        <v>0</v>
      </c>
      <c r="AI2476" s="196" t="str">
        <f t="shared" si="1706"/>
        <v>A+J=</v>
      </c>
      <c r="AJ2476" s="72">
        <f t="shared" si="1707"/>
        <v>46745</v>
      </c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197">
        <f t="shared" si="1700"/>
        <v>46744</v>
      </c>
      <c r="B2477" s="198">
        <f t="shared" si="1675"/>
        <v>654.1358605911098</v>
      </c>
      <c r="C2477" s="198">
        <f t="shared" si="1676"/>
        <v>422.48411173</v>
      </c>
      <c r="D2477" s="198">
        <f t="shared" si="1677"/>
        <v>15.752267679999932</v>
      </c>
      <c r="E2477" s="198">
        <f t="shared" si="1678"/>
        <v>406.73184405000006</v>
      </c>
      <c r="F2477" s="199">
        <f t="shared" si="1679"/>
        <v>7205.03</v>
      </c>
      <c r="G2477" s="63">
        <f t="shared" ref="G2477:G2540" si="1710">IF(AND(L2477&gt;L2476,N2477=1),VLOOKUP(A2476,$BI$15:$BK$314,3),G2476)</f>
        <v>7245.38</v>
      </c>
      <c r="H2477" s="200">
        <f t="shared" si="1680"/>
        <v>46655</v>
      </c>
      <c r="I2477" s="64">
        <f t="shared" si="1681"/>
        <v>46685</v>
      </c>
      <c r="J2477" s="201">
        <f t="shared" si="1682"/>
        <v>5.6002542668107669E-3</v>
      </c>
      <c r="K2477" s="195">
        <f t="shared" si="1703"/>
        <v>46745</v>
      </c>
      <c r="L2477" s="202">
        <f t="shared" si="1683"/>
        <v>46745</v>
      </c>
      <c r="M2477" s="228">
        <f t="shared" si="1708"/>
        <v>30</v>
      </c>
      <c r="N2477" s="67">
        <f t="shared" si="1709"/>
        <v>29</v>
      </c>
      <c r="O2477" s="198">
        <f t="shared" si="1684"/>
        <v>1.0054130699999999</v>
      </c>
      <c r="P2477" s="203">
        <f t="shared" si="1685"/>
        <v>1.0056002500000001</v>
      </c>
      <c r="Q2477" s="203">
        <f t="shared" si="1686"/>
        <v>1.5367991377411809</v>
      </c>
      <c r="R2477" s="198">
        <f t="shared" si="1687"/>
        <v>1.54511793</v>
      </c>
      <c r="S2477" s="198">
        <f t="shared" si="1688"/>
        <v>1.4614661200000001</v>
      </c>
      <c r="T2477" s="198">
        <f t="shared" si="1689"/>
        <v>617.44621553000002</v>
      </c>
      <c r="U2477" s="198">
        <f t="shared" si="1690"/>
        <v>7.2691378474909714</v>
      </c>
      <c r="V2477" s="198">
        <f t="shared" si="1691"/>
        <v>221.71682089361883</v>
      </c>
      <c r="W2477" s="198">
        <f t="shared" si="1692"/>
        <v>651.47007047110981</v>
      </c>
      <c r="X2477" s="204">
        <f t="shared" si="1693"/>
        <v>0</v>
      </c>
      <c r="Y2477" s="198">
        <f t="shared" si="1694"/>
        <v>0</v>
      </c>
      <c r="Z2477" s="205">
        <f t="shared" si="1695"/>
        <v>0</v>
      </c>
      <c r="AA2477" s="198">
        <f t="shared" si="1696"/>
        <v>0</v>
      </c>
      <c r="AB2477" s="205">
        <f t="shared" si="1701"/>
        <v>5.1999999999999998E-2</v>
      </c>
      <c r="AC2477" s="140">
        <f t="shared" si="1702"/>
        <v>29</v>
      </c>
      <c r="AD2477" s="67">
        <f t="shared" si="1704"/>
        <v>30</v>
      </c>
      <c r="AE2477" s="11">
        <f t="shared" si="1705"/>
        <v>1.0040919610000001</v>
      </c>
      <c r="AF2477" s="198">
        <f t="shared" si="1697"/>
        <v>2.52656583</v>
      </c>
      <c r="AG2477" s="198">
        <f t="shared" si="1698"/>
        <v>2.66579012</v>
      </c>
      <c r="AH2477" s="198">
        <f t="shared" si="1699"/>
        <v>0</v>
      </c>
      <c r="AI2477" s="196" t="str">
        <f t="shared" si="1706"/>
        <v>A+J=</v>
      </c>
      <c r="AJ2477" s="72">
        <f t="shared" si="1707"/>
        <v>46745</v>
      </c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197">
        <f t="shared" si="1700"/>
        <v>46745</v>
      </c>
      <c r="B2478" s="198">
        <f t="shared" si="1675"/>
        <v>654.34547489336933</v>
      </c>
      <c r="C2478" s="198">
        <f t="shared" si="1676"/>
        <v>422.48411173</v>
      </c>
      <c r="D2478" s="198">
        <f t="shared" si="1677"/>
        <v>15.752267679999932</v>
      </c>
      <c r="E2478" s="198">
        <f t="shared" si="1678"/>
        <v>406.73184405000006</v>
      </c>
      <c r="F2478" s="199">
        <f t="shared" si="1679"/>
        <v>7205.03</v>
      </c>
      <c r="G2478" s="63">
        <f t="shared" si="1710"/>
        <v>7245.38</v>
      </c>
      <c r="H2478" s="200">
        <f t="shared" si="1680"/>
        <v>46655</v>
      </c>
      <c r="I2478" s="64">
        <f t="shared" si="1681"/>
        <v>46685</v>
      </c>
      <c r="J2478" s="201">
        <f t="shared" si="1682"/>
        <v>5.6002542668107669E-3</v>
      </c>
      <c r="K2478" s="195">
        <f t="shared" si="1703"/>
        <v>46776</v>
      </c>
      <c r="L2478" s="202">
        <f t="shared" si="1683"/>
        <v>46745</v>
      </c>
      <c r="M2478" s="228">
        <f t="shared" si="1708"/>
        <v>30</v>
      </c>
      <c r="N2478" s="67">
        <f t="shared" si="1709"/>
        <v>30</v>
      </c>
      <c r="O2478" s="198">
        <f t="shared" si="1684"/>
        <v>1.0056002500000001</v>
      </c>
      <c r="P2478" s="203">
        <f t="shared" si="1685"/>
        <v>1.0056002500000001</v>
      </c>
      <c r="Q2478" s="203">
        <f t="shared" si="1686"/>
        <v>1.5367991377411809</v>
      </c>
      <c r="R2478" s="198">
        <f t="shared" si="1687"/>
        <v>1.5454055900000001</v>
      </c>
      <c r="S2478" s="198">
        <f t="shared" si="1688"/>
        <v>1.4614661200000001</v>
      </c>
      <c r="T2478" s="198">
        <f t="shared" si="1689"/>
        <v>617.44621553000002</v>
      </c>
      <c r="U2478" s="198">
        <f t="shared" si="1690"/>
        <v>7.2691378474909714</v>
      </c>
      <c r="V2478" s="198">
        <f t="shared" si="1691"/>
        <v>221.83382137587833</v>
      </c>
      <c r="W2478" s="198">
        <f t="shared" si="1692"/>
        <v>651.58707095336933</v>
      </c>
      <c r="X2478" s="204">
        <f t="shared" si="1693"/>
        <v>81</v>
      </c>
      <c r="Y2478" s="198">
        <f t="shared" si="1694"/>
        <v>1.7885281799999999</v>
      </c>
      <c r="Z2478" s="205">
        <f t="shared" si="1695"/>
        <v>1.8596999999999999E-2</v>
      </c>
      <c r="AA2478" s="198">
        <f t="shared" si="1696"/>
        <v>11.482647269999999</v>
      </c>
      <c r="AB2478" s="205">
        <f t="shared" si="1701"/>
        <v>5.1999999999999998E-2</v>
      </c>
      <c r="AC2478" s="140">
        <f t="shared" si="1702"/>
        <v>30</v>
      </c>
      <c r="AD2478" s="67">
        <f t="shared" si="1704"/>
        <v>30</v>
      </c>
      <c r="AE2478" s="11">
        <f t="shared" si="1705"/>
        <v>1.0042333619999999</v>
      </c>
      <c r="AF2478" s="198">
        <f t="shared" si="1697"/>
        <v>2.61387334</v>
      </c>
      <c r="AG2478" s="198">
        <f t="shared" si="1698"/>
        <v>2.75840394</v>
      </c>
      <c r="AH2478" s="198">
        <f t="shared" si="1699"/>
        <v>14.096520609999999</v>
      </c>
      <c r="AI2478" s="196" t="str">
        <f t="shared" si="1706"/>
        <v>A+J=</v>
      </c>
      <c r="AJ2478" s="72">
        <f t="shared" si="1707"/>
        <v>46745</v>
      </c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197">
        <f t="shared" si="1700"/>
        <v>46746</v>
      </c>
      <c r="B2479" s="198">
        <f t="shared" si="1675"/>
        <v>640.31160305051708</v>
      </c>
      <c r="C2479" s="198">
        <f t="shared" si="1676"/>
        <v>414.62717471000002</v>
      </c>
      <c r="D2479" s="198">
        <f t="shared" si="1677"/>
        <v>7.8953306599998996</v>
      </c>
      <c r="E2479" s="198">
        <f t="shared" si="1678"/>
        <v>406.73184405000012</v>
      </c>
      <c r="F2479" s="199">
        <f t="shared" si="1679"/>
        <v>7205.03</v>
      </c>
      <c r="G2479" s="63">
        <f t="shared" si="1710"/>
        <v>7245.38</v>
      </c>
      <c r="H2479" s="200">
        <f t="shared" si="1680"/>
        <v>46685</v>
      </c>
      <c r="I2479" s="64">
        <f t="shared" si="1681"/>
        <v>46716</v>
      </c>
      <c r="J2479" s="201">
        <f t="shared" si="1682"/>
        <v>5.6002542668107669E-3</v>
      </c>
      <c r="K2479" s="195">
        <f t="shared" si="1703"/>
        <v>46776</v>
      </c>
      <c r="L2479" s="202">
        <f t="shared" si="1683"/>
        <v>46776</v>
      </c>
      <c r="M2479" s="228">
        <f t="shared" si="1708"/>
        <v>30</v>
      </c>
      <c r="N2479" s="67">
        <f t="shared" si="1709"/>
        <v>1</v>
      </c>
      <c r="O2479" s="198">
        <f t="shared" si="1684"/>
        <v>1.0001861700000001</v>
      </c>
      <c r="P2479" s="203">
        <f t="shared" si="1685"/>
        <v>1.0056002500000001</v>
      </c>
      <c r="Q2479" s="203">
        <f t="shared" si="1686"/>
        <v>1.5454055971123162</v>
      </c>
      <c r="R2479" s="198">
        <f t="shared" si="1687"/>
        <v>1.5456932999999999</v>
      </c>
      <c r="S2479" s="198">
        <f t="shared" si="1688"/>
        <v>1.4614661200000001</v>
      </c>
      <c r="T2479" s="198">
        <f t="shared" si="1689"/>
        <v>605.96356825999999</v>
      </c>
      <c r="U2479" s="198">
        <f t="shared" si="1690"/>
        <v>3.6434276057871937</v>
      </c>
      <c r="V2479" s="198">
        <f t="shared" si="1691"/>
        <v>221.95084219472992</v>
      </c>
      <c r="W2479" s="198">
        <f t="shared" si="1692"/>
        <v>640.22144451051713</v>
      </c>
      <c r="X2479" s="204">
        <f t="shared" si="1693"/>
        <v>0</v>
      </c>
      <c r="Y2479" s="198">
        <f t="shared" si="1694"/>
        <v>0</v>
      </c>
      <c r="Z2479" s="205">
        <f t="shared" si="1695"/>
        <v>0</v>
      </c>
      <c r="AA2479" s="198">
        <f t="shared" si="1696"/>
        <v>0</v>
      </c>
      <c r="AB2479" s="205">
        <f t="shared" si="1701"/>
        <v>5.1999999999999998E-2</v>
      </c>
      <c r="AC2479" s="140">
        <f t="shared" si="1702"/>
        <v>1</v>
      </c>
      <c r="AD2479" s="67">
        <f t="shared" si="1704"/>
        <v>30</v>
      </c>
      <c r="AE2479" s="11">
        <f t="shared" si="1705"/>
        <v>1.000140824</v>
      </c>
      <c r="AF2479" s="198">
        <f t="shared" si="1697"/>
        <v>8.5334209999999994E-2</v>
      </c>
      <c r="AG2479" s="198">
        <f t="shared" si="1698"/>
        <v>9.0158539999999995E-2</v>
      </c>
      <c r="AH2479" s="198">
        <f t="shared" si="1699"/>
        <v>0</v>
      </c>
      <c r="AI2479" s="196" t="str">
        <f t="shared" si="1706"/>
        <v>A+J=</v>
      </c>
      <c r="AJ2479" s="72">
        <f t="shared" si="1707"/>
        <v>46776</v>
      </c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197">
        <f t="shared" si="1700"/>
        <v>46747</v>
      </c>
      <c r="B2480" s="198">
        <f t="shared" si="1675"/>
        <v>640.51884444864254</v>
      </c>
      <c r="C2480" s="198">
        <f t="shared" si="1676"/>
        <v>414.62717471000002</v>
      </c>
      <c r="D2480" s="198">
        <f t="shared" si="1677"/>
        <v>7.8953306599998996</v>
      </c>
      <c r="E2480" s="198">
        <f t="shared" si="1678"/>
        <v>406.73184405000012</v>
      </c>
      <c r="F2480" s="199">
        <f t="shared" si="1679"/>
        <v>7205.03</v>
      </c>
      <c r="G2480" s="63">
        <f t="shared" si="1710"/>
        <v>7245.38</v>
      </c>
      <c r="H2480" s="200">
        <f t="shared" si="1680"/>
        <v>46685</v>
      </c>
      <c r="I2480" s="64">
        <f t="shared" si="1681"/>
        <v>46716</v>
      </c>
      <c r="J2480" s="201">
        <f t="shared" si="1682"/>
        <v>5.6002542668107669E-3</v>
      </c>
      <c r="K2480" s="195">
        <f t="shared" si="1703"/>
        <v>46776</v>
      </c>
      <c r="L2480" s="202">
        <f t="shared" si="1683"/>
        <v>46776</v>
      </c>
      <c r="M2480" s="228">
        <f t="shared" si="1708"/>
        <v>30</v>
      </c>
      <c r="N2480" s="67">
        <f t="shared" si="1709"/>
        <v>2</v>
      </c>
      <c r="O2480" s="198">
        <f t="shared" si="1684"/>
        <v>1.00037237</v>
      </c>
      <c r="P2480" s="203">
        <f t="shared" si="1685"/>
        <v>1.0056002500000001</v>
      </c>
      <c r="Q2480" s="203">
        <f t="shared" si="1686"/>
        <v>1.5454055971123162</v>
      </c>
      <c r="R2480" s="198">
        <f t="shared" si="1687"/>
        <v>1.54598105</v>
      </c>
      <c r="S2480" s="198">
        <f t="shared" si="1688"/>
        <v>1.4614661200000001</v>
      </c>
      <c r="T2480" s="198">
        <f t="shared" si="1689"/>
        <v>605.96356825999999</v>
      </c>
      <c r="U2480" s="198">
        <f t="shared" si="1690"/>
        <v>3.6434276057871937</v>
      </c>
      <c r="V2480" s="198">
        <f t="shared" si="1691"/>
        <v>222.0678792828553</v>
      </c>
      <c r="W2480" s="198">
        <f t="shared" si="1692"/>
        <v>640.33848159864249</v>
      </c>
      <c r="X2480" s="204">
        <f t="shared" si="1693"/>
        <v>0</v>
      </c>
      <c r="Y2480" s="198">
        <f t="shared" si="1694"/>
        <v>0</v>
      </c>
      <c r="Z2480" s="205">
        <f t="shared" si="1695"/>
        <v>0</v>
      </c>
      <c r="AA2480" s="198">
        <f t="shared" si="1696"/>
        <v>0</v>
      </c>
      <c r="AB2480" s="205">
        <f t="shared" si="1701"/>
        <v>5.1999999999999998E-2</v>
      </c>
      <c r="AC2480" s="140">
        <f t="shared" si="1702"/>
        <v>2</v>
      </c>
      <c r="AD2480" s="67">
        <f t="shared" si="1704"/>
        <v>30</v>
      </c>
      <c r="AE2480" s="11">
        <f t="shared" si="1705"/>
        <v>1.000281668</v>
      </c>
      <c r="AF2480" s="198">
        <f t="shared" si="1697"/>
        <v>0.17068053999999999</v>
      </c>
      <c r="AG2480" s="198">
        <f t="shared" si="1698"/>
        <v>0.18036284999999999</v>
      </c>
      <c r="AH2480" s="198">
        <f t="shared" si="1699"/>
        <v>0</v>
      </c>
      <c r="AI2480" s="196" t="str">
        <f t="shared" si="1706"/>
        <v>A+J=</v>
      </c>
      <c r="AJ2480" s="72">
        <f t="shared" si="1707"/>
        <v>46776</v>
      </c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197">
        <f t="shared" si="1700"/>
        <v>46748</v>
      </c>
      <c r="B2481" s="198">
        <f t="shared" ref="B2481:B2544" si="1711">(W2481+AG2481)</f>
        <v>640.72616011799698</v>
      </c>
      <c r="C2481" s="198">
        <f t="shared" ref="C2481:C2544" si="1712">TRUNC(IF(X2480&gt;0,VLOOKUP(A2480,$AM$14:$AN$314,2),C2480),8)</f>
        <v>414.62717471000002</v>
      </c>
      <c r="D2481" s="198">
        <f t="shared" ref="D2481:D2544" si="1713">VLOOKUP(A2481,$AT$15:$AX$314,5)</f>
        <v>7.8953306599998996</v>
      </c>
      <c r="E2481" s="198">
        <f t="shared" ref="E2481:E2544" si="1714">(C2481-D2481)</f>
        <v>406.73184405000012</v>
      </c>
      <c r="F2481" s="199">
        <f t="shared" ref="F2481:F2544" si="1715">IF(G2481=G2480,F2480,G2480)</f>
        <v>7205.03</v>
      </c>
      <c r="G2481" s="63">
        <f t="shared" si="1710"/>
        <v>7245.38</v>
      </c>
      <c r="H2481" s="200">
        <f t="shared" ref="H2481:H2544" si="1716">EDATE(I2481,-1)</f>
        <v>46685</v>
      </c>
      <c r="I2481" s="64">
        <f t="shared" ref="I2481:I2544" si="1717">IF(X2480&gt;0,EDATE(A2481,-1),+I2480)</f>
        <v>46716</v>
      </c>
      <c r="J2481" s="201">
        <f t="shared" ref="J2481:J2544" si="1718">(G2481/F2481)-1</f>
        <v>5.6002542668107669E-3</v>
      </c>
      <c r="K2481" s="195">
        <f t="shared" si="1703"/>
        <v>46776</v>
      </c>
      <c r="L2481" s="202">
        <f t="shared" ref="L2481:L2544" si="1719">IF(A2481&gt;L2480,K2481,L2480)</f>
        <v>46776</v>
      </c>
      <c r="M2481" s="228">
        <f t="shared" si="1708"/>
        <v>30</v>
      </c>
      <c r="N2481" s="67">
        <f t="shared" si="1709"/>
        <v>3</v>
      </c>
      <c r="O2481" s="198">
        <f t="shared" ref="O2481:O2544" si="1720">TRUNC((G2481/F2481)^TRUNC((N2481/M2481),9),8)</f>
        <v>1.0005586099999999</v>
      </c>
      <c r="P2481" s="203">
        <f t="shared" ref="P2481:P2544" si="1721">IF(L2481&gt;L2480,O2480,P2480)</f>
        <v>1.0056002500000001</v>
      </c>
      <c r="Q2481" s="203">
        <f t="shared" ref="Q2481:Q2544" si="1722">IF(L2481&gt;L2480,Q2480*P2481,Q2480)</f>
        <v>1.5454055971123162</v>
      </c>
      <c r="R2481" s="198">
        <f t="shared" ref="R2481:R2544" si="1723">TRUNC(TRUNC((O2481*Q2481),15),8)</f>
        <v>1.54626887</v>
      </c>
      <c r="S2481" s="198">
        <f t="shared" ref="S2481:S2544" si="1724">IF(AND(X2481&gt;0,MONTH(A2481)=S$4),R2481,S2480)</f>
        <v>1.4614661200000001</v>
      </c>
      <c r="T2481" s="198">
        <f t="shared" ref="T2481:T2544" si="1725">TRUNC(C2481*S2481,8)</f>
        <v>605.96356825999999</v>
      </c>
      <c r="U2481" s="198">
        <f t="shared" ref="U2481:U2544" si="1726">(D2481*(S2481-1))</f>
        <v>3.6434276057871937</v>
      </c>
      <c r="V2481" s="198">
        <f t="shared" ref="V2481:V2544" si="1727">(E2481*(R2481-1))</f>
        <v>222.1849448422098</v>
      </c>
      <c r="W2481" s="198">
        <f t="shared" ref="W2481:W2544" si="1728">(C2481+U2481+V2481)</f>
        <v>640.45554715799699</v>
      </c>
      <c r="X2481" s="204">
        <f t="shared" ref="X2481:X2544" si="1729">IF(VLOOKUP(A2481,AM$12:AZ$314,14)=VLOOKUP(A2480,AM$12:AZ$314,14),0,VLOOKUP(A2481,AM$12:AZ$314,14))</f>
        <v>0</v>
      </c>
      <c r="Y2481" s="198">
        <f t="shared" ref="Y2481:Y2544" si="1730">IF(X2481&gt;0,VLOOKUP(A2481,AM$14:AR$314,5),0)</f>
        <v>0</v>
      </c>
      <c r="Z2481" s="205">
        <f t="shared" ref="Z2481:Z2544" si="1731">IF(X2481&gt;0,VLOOKUP($A2481,$AM$12:$AS$314,7),0)</f>
        <v>0</v>
      </c>
      <c r="AA2481" s="198">
        <f t="shared" ref="AA2481:AA2544" si="1732">IF(Z2481&gt;0,TRUNC(Z2481*T2481,8),0)</f>
        <v>0</v>
      </c>
      <c r="AB2481" s="205">
        <f t="shared" si="1701"/>
        <v>5.1999999999999998E-2</v>
      </c>
      <c r="AC2481" s="140">
        <f t="shared" si="1702"/>
        <v>3</v>
      </c>
      <c r="AD2481" s="67">
        <f t="shared" si="1704"/>
        <v>30</v>
      </c>
      <c r="AE2481" s="11">
        <f t="shared" si="1705"/>
        <v>1.000422532</v>
      </c>
      <c r="AF2481" s="198">
        <f t="shared" ref="AF2481:AF2544" si="1733">TRUNC((T2481*(AE2481-1)),8)</f>
        <v>0.25603899000000002</v>
      </c>
      <c r="AG2481" s="198">
        <f t="shared" ref="AG2481:AG2544" si="1734">TRUNC((W2481*(AE2481-1)),8)</f>
        <v>0.27061296000000001</v>
      </c>
      <c r="AH2481" s="198">
        <f t="shared" ref="AH2481:AH2544" si="1735">IF(AA2481&gt;0,AA2481+AF2481,0)</f>
        <v>0</v>
      </c>
      <c r="AI2481" s="196" t="str">
        <f t="shared" si="1706"/>
        <v>A+J=</v>
      </c>
      <c r="AJ2481" s="72">
        <f t="shared" si="1707"/>
        <v>46776</v>
      </c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197">
        <f t="shared" si="1700"/>
        <v>46749</v>
      </c>
      <c r="B2482" s="198">
        <f t="shared" si="1711"/>
        <v>640.93354535126196</v>
      </c>
      <c r="C2482" s="198">
        <f t="shared" si="1712"/>
        <v>414.62717471000002</v>
      </c>
      <c r="D2482" s="198">
        <f t="shared" si="1713"/>
        <v>7.8953306599998996</v>
      </c>
      <c r="E2482" s="198">
        <f t="shared" si="1714"/>
        <v>406.73184405000012</v>
      </c>
      <c r="F2482" s="199">
        <f t="shared" si="1715"/>
        <v>7205.03</v>
      </c>
      <c r="G2482" s="63">
        <f t="shared" si="1710"/>
        <v>7245.38</v>
      </c>
      <c r="H2482" s="200">
        <f t="shared" si="1716"/>
        <v>46685</v>
      </c>
      <c r="I2482" s="64">
        <f t="shared" si="1717"/>
        <v>46716</v>
      </c>
      <c r="J2482" s="201">
        <f t="shared" si="1718"/>
        <v>5.6002542668107669E-3</v>
      </c>
      <c r="K2482" s="195">
        <f t="shared" si="1703"/>
        <v>46776</v>
      </c>
      <c r="L2482" s="202">
        <f t="shared" si="1719"/>
        <v>46776</v>
      </c>
      <c r="M2482" s="228">
        <f t="shared" si="1708"/>
        <v>30</v>
      </c>
      <c r="N2482" s="67">
        <f t="shared" si="1709"/>
        <v>4</v>
      </c>
      <c r="O2482" s="198">
        <f t="shared" si="1720"/>
        <v>1.00074489</v>
      </c>
      <c r="P2482" s="203">
        <f t="shared" si="1721"/>
        <v>1.0056002500000001</v>
      </c>
      <c r="Q2482" s="203">
        <f t="shared" si="1722"/>
        <v>1.5454055971123162</v>
      </c>
      <c r="R2482" s="198">
        <f t="shared" si="1723"/>
        <v>1.5465567499999999</v>
      </c>
      <c r="S2482" s="198">
        <f t="shared" si="1724"/>
        <v>1.4614661200000001</v>
      </c>
      <c r="T2482" s="198">
        <f t="shared" si="1725"/>
        <v>605.96356825999999</v>
      </c>
      <c r="U2482" s="198">
        <f t="shared" si="1726"/>
        <v>3.6434276057871937</v>
      </c>
      <c r="V2482" s="198">
        <f t="shared" si="1727"/>
        <v>222.30203480547488</v>
      </c>
      <c r="W2482" s="198">
        <f t="shared" si="1728"/>
        <v>640.57263712126201</v>
      </c>
      <c r="X2482" s="204">
        <f t="shared" si="1729"/>
        <v>0</v>
      </c>
      <c r="Y2482" s="198">
        <f t="shared" si="1730"/>
        <v>0</v>
      </c>
      <c r="Z2482" s="205">
        <f t="shared" si="1731"/>
        <v>0</v>
      </c>
      <c r="AA2482" s="198">
        <f t="shared" si="1732"/>
        <v>0</v>
      </c>
      <c r="AB2482" s="205">
        <f t="shared" si="1701"/>
        <v>5.1999999999999998E-2</v>
      </c>
      <c r="AC2482" s="140">
        <f t="shared" si="1702"/>
        <v>4</v>
      </c>
      <c r="AD2482" s="67">
        <f t="shared" si="1704"/>
        <v>30</v>
      </c>
      <c r="AE2482" s="11">
        <f t="shared" si="1705"/>
        <v>1.000563415</v>
      </c>
      <c r="AF2482" s="198">
        <f t="shared" si="1733"/>
        <v>0.34140895999999998</v>
      </c>
      <c r="AG2482" s="198">
        <f t="shared" si="1734"/>
        <v>0.36090823</v>
      </c>
      <c r="AH2482" s="198">
        <f t="shared" si="1735"/>
        <v>0</v>
      </c>
      <c r="AI2482" s="196" t="str">
        <f t="shared" si="1706"/>
        <v>A+J=</v>
      </c>
      <c r="AJ2482" s="72">
        <f t="shared" si="1707"/>
        <v>46776</v>
      </c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197">
        <f t="shared" si="1700"/>
        <v>46750</v>
      </c>
      <c r="B2483" s="198">
        <f t="shared" si="1711"/>
        <v>641.140993303801</v>
      </c>
      <c r="C2483" s="198">
        <f t="shared" si="1712"/>
        <v>414.62717471000002</v>
      </c>
      <c r="D2483" s="198">
        <f t="shared" si="1713"/>
        <v>7.8953306599998996</v>
      </c>
      <c r="E2483" s="198">
        <f t="shared" si="1714"/>
        <v>406.73184405000012</v>
      </c>
      <c r="F2483" s="199">
        <f t="shared" si="1715"/>
        <v>7205.03</v>
      </c>
      <c r="G2483" s="63">
        <f t="shared" si="1710"/>
        <v>7245.38</v>
      </c>
      <c r="H2483" s="200">
        <f t="shared" si="1716"/>
        <v>46685</v>
      </c>
      <c r="I2483" s="64">
        <f t="shared" si="1717"/>
        <v>46716</v>
      </c>
      <c r="J2483" s="201">
        <f t="shared" si="1718"/>
        <v>5.6002542668107669E-3</v>
      </c>
      <c r="K2483" s="195">
        <f t="shared" si="1703"/>
        <v>46776</v>
      </c>
      <c r="L2483" s="202">
        <f t="shared" si="1719"/>
        <v>46776</v>
      </c>
      <c r="M2483" s="228">
        <f t="shared" si="1708"/>
        <v>30</v>
      </c>
      <c r="N2483" s="67">
        <f t="shared" si="1709"/>
        <v>5</v>
      </c>
      <c r="O2483" s="198">
        <f t="shared" si="1720"/>
        <v>1.0009311999999999</v>
      </c>
      <c r="P2483" s="203">
        <f t="shared" si="1721"/>
        <v>1.0056002500000001</v>
      </c>
      <c r="Q2483" s="203">
        <f t="shared" si="1722"/>
        <v>1.5454055971123162</v>
      </c>
      <c r="R2483" s="198">
        <f t="shared" si="1723"/>
        <v>1.54684467</v>
      </c>
      <c r="S2483" s="198">
        <f t="shared" si="1724"/>
        <v>1.4614661200000001</v>
      </c>
      <c r="T2483" s="198">
        <f t="shared" si="1725"/>
        <v>605.96356825999999</v>
      </c>
      <c r="U2483" s="198">
        <f t="shared" si="1726"/>
        <v>3.6434276057871937</v>
      </c>
      <c r="V2483" s="198">
        <f t="shared" si="1727"/>
        <v>222.41914103801381</v>
      </c>
      <c r="W2483" s="198">
        <f t="shared" si="1728"/>
        <v>640.68974335380096</v>
      </c>
      <c r="X2483" s="204">
        <f t="shared" si="1729"/>
        <v>0</v>
      </c>
      <c r="Y2483" s="198">
        <f t="shared" si="1730"/>
        <v>0</v>
      </c>
      <c r="Z2483" s="205">
        <f t="shared" si="1731"/>
        <v>0</v>
      </c>
      <c r="AA2483" s="198">
        <f t="shared" si="1732"/>
        <v>0</v>
      </c>
      <c r="AB2483" s="205">
        <f t="shared" si="1701"/>
        <v>5.1999999999999998E-2</v>
      </c>
      <c r="AC2483" s="140">
        <f t="shared" si="1702"/>
        <v>5</v>
      </c>
      <c r="AD2483" s="67">
        <f t="shared" si="1704"/>
        <v>30</v>
      </c>
      <c r="AE2483" s="11">
        <f t="shared" si="1705"/>
        <v>1.000704319</v>
      </c>
      <c r="AF2483" s="198">
        <f t="shared" si="1733"/>
        <v>0.42679165000000002</v>
      </c>
      <c r="AG2483" s="198">
        <f t="shared" si="1734"/>
        <v>0.45124995000000001</v>
      </c>
      <c r="AH2483" s="198">
        <f t="shared" si="1735"/>
        <v>0</v>
      </c>
      <c r="AI2483" s="196" t="str">
        <f t="shared" si="1706"/>
        <v>A+J=</v>
      </c>
      <c r="AJ2483" s="72">
        <f t="shared" si="1707"/>
        <v>46776</v>
      </c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197">
        <f t="shared" si="1700"/>
        <v>46751</v>
      </c>
      <c r="B2484" s="198">
        <f t="shared" si="1711"/>
        <v>641.34851493756889</v>
      </c>
      <c r="C2484" s="198">
        <f t="shared" si="1712"/>
        <v>414.62717471000002</v>
      </c>
      <c r="D2484" s="198">
        <f t="shared" si="1713"/>
        <v>7.8953306599998996</v>
      </c>
      <c r="E2484" s="198">
        <f t="shared" si="1714"/>
        <v>406.73184405000012</v>
      </c>
      <c r="F2484" s="199">
        <f t="shared" si="1715"/>
        <v>7205.03</v>
      </c>
      <c r="G2484" s="63">
        <f t="shared" si="1710"/>
        <v>7245.38</v>
      </c>
      <c r="H2484" s="200">
        <f t="shared" si="1716"/>
        <v>46685</v>
      </c>
      <c r="I2484" s="64">
        <f t="shared" si="1717"/>
        <v>46716</v>
      </c>
      <c r="J2484" s="201">
        <f t="shared" si="1718"/>
        <v>5.6002542668107669E-3</v>
      </c>
      <c r="K2484" s="195">
        <f t="shared" si="1703"/>
        <v>46776</v>
      </c>
      <c r="L2484" s="202">
        <f t="shared" si="1719"/>
        <v>46776</v>
      </c>
      <c r="M2484" s="228">
        <f t="shared" si="1708"/>
        <v>30</v>
      </c>
      <c r="N2484" s="67">
        <f t="shared" si="1709"/>
        <v>6</v>
      </c>
      <c r="O2484" s="198">
        <f t="shared" si="1720"/>
        <v>1.00111755</v>
      </c>
      <c r="P2484" s="203">
        <f t="shared" si="1721"/>
        <v>1.0056002500000001</v>
      </c>
      <c r="Q2484" s="203">
        <f t="shared" si="1722"/>
        <v>1.5454055971123162</v>
      </c>
      <c r="R2484" s="198">
        <f t="shared" si="1723"/>
        <v>1.5471326599999999</v>
      </c>
      <c r="S2484" s="198">
        <f t="shared" si="1724"/>
        <v>1.4614661200000001</v>
      </c>
      <c r="T2484" s="198">
        <f t="shared" si="1725"/>
        <v>605.96356825999999</v>
      </c>
      <c r="U2484" s="198">
        <f t="shared" si="1726"/>
        <v>3.6434276057871937</v>
      </c>
      <c r="V2484" s="198">
        <f t="shared" si="1727"/>
        <v>222.53627574178171</v>
      </c>
      <c r="W2484" s="198">
        <f t="shared" si="1728"/>
        <v>640.80687805756884</v>
      </c>
      <c r="X2484" s="204">
        <f t="shared" si="1729"/>
        <v>0</v>
      </c>
      <c r="Y2484" s="198">
        <f t="shared" si="1730"/>
        <v>0</v>
      </c>
      <c r="Z2484" s="205">
        <f t="shared" si="1731"/>
        <v>0</v>
      </c>
      <c r="AA2484" s="198">
        <f t="shared" si="1732"/>
        <v>0</v>
      </c>
      <c r="AB2484" s="205">
        <f t="shared" si="1701"/>
        <v>5.1999999999999998E-2</v>
      </c>
      <c r="AC2484" s="140">
        <f t="shared" si="1702"/>
        <v>6</v>
      </c>
      <c r="AD2484" s="67">
        <f t="shared" si="1704"/>
        <v>30</v>
      </c>
      <c r="AE2484" s="11">
        <f t="shared" si="1705"/>
        <v>1.000845242</v>
      </c>
      <c r="AF2484" s="198">
        <f t="shared" si="1733"/>
        <v>0.51218585000000005</v>
      </c>
      <c r="AG2484" s="198">
        <f t="shared" si="1734"/>
        <v>0.54163687999999999</v>
      </c>
      <c r="AH2484" s="198">
        <f t="shared" si="1735"/>
        <v>0</v>
      </c>
      <c r="AI2484" s="196" t="str">
        <f t="shared" si="1706"/>
        <v>A+J=</v>
      </c>
      <c r="AJ2484" s="72">
        <f t="shared" si="1707"/>
        <v>46776</v>
      </c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197">
        <f t="shared" si="1700"/>
        <v>46752</v>
      </c>
      <c r="B2485" s="198">
        <f t="shared" si="1711"/>
        <v>641.5560946132922</v>
      </c>
      <c r="C2485" s="198">
        <f t="shared" si="1712"/>
        <v>414.62717471000002</v>
      </c>
      <c r="D2485" s="198">
        <f t="shared" si="1713"/>
        <v>7.8953306599998996</v>
      </c>
      <c r="E2485" s="198">
        <f t="shared" si="1714"/>
        <v>406.73184405000012</v>
      </c>
      <c r="F2485" s="199">
        <f t="shared" si="1715"/>
        <v>7205.03</v>
      </c>
      <c r="G2485" s="63">
        <f t="shared" si="1710"/>
        <v>7245.38</v>
      </c>
      <c r="H2485" s="200">
        <f t="shared" si="1716"/>
        <v>46685</v>
      </c>
      <c r="I2485" s="64">
        <f t="shared" si="1717"/>
        <v>46716</v>
      </c>
      <c r="J2485" s="201">
        <f t="shared" si="1718"/>
        <v>5.6002542668107669E-3</v>
      </c>
      <c r="K2485" s="195">
        <f t="shared" si="1703"/>
        <v>46776</v>
      </c>
      <c r="L2485" s="202">
        <f t="shared" si="1719"/>
        <v>46776</v>
      </c>
      <c r="M2485" s="228">
        <f t="shared" si="1708"/>
        <v>30</v>
      </c>
      <c r="N2485" s="67">
        <f t="shared" si="1709"/>
        <v>7</v>
      </c>
      <c r="O2485" s="198">
        <f t="shared" si="1720"/>
        <v>1.00130392</v>
      </c>
      <c r="P2485" s="203">
        <f t="shared" si="1721"/>
        <v>1.0056002500000001</v>
      </c>
      <c r="Q2485" s="203">
        <f t="shared" si="1722"/>
        <v>1.5454055971123162</v>
      </c>
      <c r="R2485" s="198">
        <f t="shared" si="1723"/>
        <v>1.5474206800000001</v>
      </c>
      <c r="S2485" s="198">
        <f t="shared" si="1724"/>
        <v>1.4614661200000001</v>
      </c>
      <c r="T2485" s="198">
        <f t="shared" si="1725"/>
        <v>605.96356825999999</v>
      </c>
      <c r="U2485" s="198">
        <f t="shared" si="1726"/>
        <v>3.6434276057871937</v>
      </c>
      <c r="V2485" s="198">
        <f t="shared" si="1727"/>
        <v>222.65342264750507</v>
      </c>
      <c r="W2485" s="198">
        <f t="shared" si="1728"/>
        <v>640.92402496329225</v>
      </c>
      <c r="X2485" s="204">
        <f t="shared" si="1729"/>
        <v>0</v>
      </c>
      <c r="Y2485" s="198">
        <f t="shared" si="1730"/>
        <v>0</v>
      </c>
      <c r="Z2485" s="205">
        <f t="shared" si="1731"/>
        <v>0</v>
      </c>
      <c r="AA2485" s="198">
        <f t="shared" si="1732"/>
        <v>0</v>
      </c>
      <c r="AB2485" s="205">
        <f t="shared" si="1701"/>
        <v>5.1999999999999998E-2</v>
      </c>
      <c r="AC2485" s="140">
        <f t="shared" si="1702"/>
        <v>7</v>
      </c>
      <c r="AD2485" s="67">
        <f t="shared" si="1704"/>
        <v>30</v>
      </c>
      <c r="AE2485" s="11">
        <f t="shared" si="1705"/>
        <v>1.0009861849999999</v>
      </c>
      <c r="AF2485" s="198">
        <f t="shared" si="1733"/>
        <v>0.59759218000000003</v>
      </c>
      <c r="AG2485" s="198">
        <f t="shared" si="1734"/>
        <v>0.63206965000000004</v>
      </c>
      <c r="AH2485" s="198">
        <f t="shared" si="1735"/>
        <v>0</v>
      </c>
      <c r="AI2485" s="196" t="str">
        <f t="shared" si="1706"/>
        <v>A+J=</v>
      </c>
      <c r="AJ2485" s="72">
        <f t="shared" si="1707"/>
        <v>46776</v>
      </c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197">
        <f t="shared" si="1700"/>
        <v>46753</v>
      </c>
      <c r="B2486" s="198">
        <f t="shared" si="1711"/>
        <v>641.5560946132922</v>
      </c>
      <c r="C2486" s="198">
        <f t="shared" si="1712"/>
        <v>414.62717471000002</v>
      </c>
      <c r="D2486" s="198">
        <f t="shared" si="1713"/>
        <v>7.8953306599998996</v>
      </c>
      <c r="E2486" s="198">
        <f t="shared" si="1714"/>
        <v>406.73184405000012</v>
      </c>
      <c r="F2486" s="199">
        <f t="shared" si="1715"/>
        <v>7205.03</v>
      </c>
      <c r="G2486" s="63">
        <f t="shared" si="1710"/>
        <v>7245.38</v>
      </c>
      <c r="H2486" s="200">
        <f t="shared" si="1716"/>
        <v>46685</v>
      </c>
      <c r="I2486" s="64">
        <f t="shared" si="1717"/>
        <v>46716</v>
      </c>
      <c r="J2486" s="201">
        <f t="shared" si="1718"/>
        <v>5.6002542668107669E-3</v>
      </c>
      <c r="K2486" s="195">
        <f t="shared" si="1703"/>
        <v>46776</v>
      </c>
      <c r="L2486" s="202">
        <f t="shared" si="1719"/>
        <v>46776</v>
      </c>
      <c r="M2486" s="228">
        <f t="shared" si="1708"/>
        <v>30</v>
      </c>
      <c r="N2486" s="67">
        <f t="shared" si="1709"/>
        <v>7</v>
      </c>
      <c r="O2486" s="198">
        <f t="shared" si="1720"/>
        <v>1.00130392</v>
      </c>
      <c r="P2486" s="203">
        <f t="shared" si="1721"/>
        <v>1.0056002500000001</v>
      </c>
      <c r="Q2486" s="203">
        <f t="shared" si="1722"/>
        <v>1.5454055971123162</v>
      </c>
      <c r="R2486" s="198">
        <f t="shared" si="1723"/>
        <v>1.5474206800000001</v>
      </c>
      <c r="S2486" s="198">
        <f t="shared" si="1724"/>
        <v>1.4614661200000001</v>
      </c>
      <c r="T2486" s="198">
        <f t="shared" si="1725"/>
        <v>605.96356825999999</v>
      </c>
      <c r="U2486" s="198">
        <f t="shared" si="1726"/>
        <v>3.6434276057871937</v>
      </c>
      <c r="V2486" s="198">
        <f t="shared" si="1727"/>
        <v>222.65342264750507</v>
      </c>
      <c r="W2486" s="198">
        <f t="shared" si="1728"/>
        <v>640.92402496329225</v>
      </c>
      <c r="X2486" s="204">
        <f t="shared" si="1729"/>
        <v>0</v>
      </c>
      <c r="Y2486" s="198">
        <f t="shared" si="1730"/>
        <v>0</v>
      </c>
      <c r="Z2486" s="205">
        <f t="shared" si="1731"/>
        <v>0</v>
      </c>
      <c r="AA2486" s="198">
        <f t="shared" si="1732"/>
        <v>0</v>
      </c>
      <c r="AB2486" s="205">
        <f t="shared" si="1701"/>
        <v>5.1999999999999998E-2</v>
      </c>
      <c r="AC2486" s="140">
        <f t="shared" si="1702"/>
        <v>7</v>
      </c>
      <c r="AD2486" s="67">
        <f t="shared" si="1704"/>
        <v>30</v>
      </c>
      <c r="AE2486" s="11">
        <f t="shared" si="1705"/>
        <v>1.0009861849999999</v>
      </c>
      <c r="AF2486" s="198">
        <f t="shared" si="1733"/>
        <v>0.59759218000000003</v>
      </c>
      <c r="AG2486" s="198">
        <f t="shared" si="1734"/>
        <v>0.63206965000000004</v>
      </c>
      <c r="AH2486" s="198">
        <f t="shared" si="1735"/>
        <v>0</v>
      </c>
      <c r="AI2486" s="196" t="str">
        <f t="shared" si="1706"/>
        <v>A+J=</v>
      </c>
      <c r="AJ2486" s="72">
        <f t="shared" si="1707"/>
        <v>46776</v>
      </c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197">
        <f t="shared" si="1700"/>
        <v>46754</v>
      </c>
      <c r="B2487" s="198">
        <f t="shared" si="1711"/>
        <v>641.76374864024456</v>
      </c>
      <c r="C2487" s="198">
        <f t="shared" si="1712"/>
        <v>414.62717471000002</v>
      </c>
      <c r="D2487" s="198">
        <f t="shared" si="1713"/>
        <v>7.8953306599998996</v>
      </c>
      <c r="E2487" s="198">
        <f t="shared" si="1714"/>
        <v>406.73184405000012</v>
      </c>
      <c r="F2487" s="199">
        <f t="shared" si="1715"/>
        <v>7205.03</v>
      </c>
      <c r="G2487" s="63">
        <f t="shared" si="1710"/>
        <v>7245.38</v>
      </c>
      <c r="H2487" s="200">
        <f t="shared" si="1716"/>
        <v>46685</v>
      </c>
      <c r="I2487" s="64">
        <f t="shared" si="1717"/>
        <v>46716</v>
      </c>
      <c r="J2487" s="201">
        <f t="shared" si="1718"/>
        <v>5.6002542668107669E-3</v>
      </c>
      <c r="K2487" s="195">
        <f t="shared" si="1703"/>
        <v>46776</v>
      </c>
      <c r="L2487" s="202">
        <f t="shared" si="1719"/>
        <v>46776</v>
      </c>
      <c r="M2487" s="228">
        <f t="shared" si="1708"/>
        <v>30</v>
      </c>
      <c r="N2487" s="67">
        <f t="shared" si="1709"/>
        <v>8</v>
      </c>
      <c r="O2487" s="198">
        <f t="shared" si="1720"/>
        <v>1.0014903399999999</v>
      </c>
      <c r="P2487" s="203">
        <f t="shared" si="1721"/>
        <v>1.0056002500000001</v>
      </c>
      <c r="Q2487" s="203">
        <f t="shared" si="1722"/>
        <v>1.5454055971123162</v>
      </c>
      <c r="R2487" s="198">
        <f t="shared" si="1723"/>
        <v>1.5477087700000001</v>
      </c>
      <c r="S2487" s="198">
        <f t="shared" si="1724"/>
        <v>1.4614661200000001</v>
      </c>
      <c r="T2487" s="198">
        <f t="shared" si="1725"/>
        <v>605.96356825999999</v>
      </c>
      <c r="U2487" s="198">
        <f t="shared" si="1726"/>
        <v>3.6434276057871937</v>
      </c>
      <c r="V2487" s="198">
        <f t="shared" si="1727"/>
        <v>222.7705980244574</v>
      </c>
      <c r="W2487" s="198">
        <f t="shared" si="1728"/>
        <v>641.04120034024459</v>
      </c>
      <c r="X2487" s="204">
        <f t="shared" si="1729"/>
        <v>0</v>
      </c>
      <c r="Y2487" s="198">
        <f t="shared" si="1730"/>
        <v>0</v>
      </c>
      <c r="Z2487" s="205">
        <f t="shared" si="1731"/>
        <v>0</v>
      </c>
      <c r="AA2487" s="198">
        <f t="shared" si="1732"/>
        <v>0</v>
      </c>
      <c r="AB2487" s="205">
        <f t="shared" si="1701"/>
        <v>5.1999999999999998E-2</v>
      </c>
      <c r="AC2487" s="140">
        <f t="shared" si="1702"/>
        <v>8</v>
      </c>
      <c r="AD2487" s="67">
        <f t="shared" si="1704"/>
        <v>30</v>
      </c>
      <c r="AE2487" s="11">
        <f t="shared" si="1705"/>
        <v>1.0011271479999999</v>
      </c>
      <c r="AF2487" s="198">
        <f t="shared" si="1733"/>
        <v>0.68301062000000001</v>
      </c>
      <c r="AG2487" s="198">
        <f t="shared" si="1734"/>
        <v>0.72254830000000003</v>
      </c>
      <c r="AH2487" s="198">
        <f t="shared" si="1735"/>
        <v>0</v>
      </c>
      <c r="AI2487" s="196" t="str">
        <f t="shared" si="1706"/>
        <v>A+J=</v>
      </c>
      <c r="AJ2487" s="72">
        <f t="shared" si="1707"/>
        <v>46776</v>
      </c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197">
        <f t="shared" si="1700"/>
        <v>46755</v>
      </c>
      <c r="B2488" s="198">
        <f t="shared" si="1711"/>
        <v>641.97146888378916</v>
      </c>
      <c r="C2488" s="198">
        <f t="shared" si="1712"/>
        <v>414.62717471000002</v>
      </c>
      <c r="D2488" s="198">
        <f t="shared" si="1713"/>
        <v>7.8953306599998996</v>
      </c>
      <c r="E2488" s="198">
        <f t="shared" si="1714"/>
        <v>406.73184405000012</v>
      </c>
      <c r="F2488" s="199">
        <f t="shared" si="1715"/>
        <v>7205.03</v>
      </c>
      <c r="G2488" s="63">
        <f t="shared" si="1710"/>
        <v>7245.38</v>
      </c>
      <c r="H2488" s="200">
        <f t="shared" si="1716"/>
        <v>46685</v>
      </c>
      <c r="I2488" s="64">
        <f t="shared" si="1717"/>
        <v>46716</v>
      </c>
      <c r="J2488" s="201">
        <f t="shared" si="1718"/>
        <v>5.6002542668107669E-3</v>
      </c>
      <c r="K2488" s="195">
        <f t="shared" si="1703"/>
        <v>46776</v>
      </c>
      <c r="L2488" s="202">
        <f t="shared" si="1719"/>
        <v>46776</v>
      </c>
      <c r="M2488" s="228">
        <f t="shared" si="1708"/>
        <v>30</v>
      </c>
      <c r="N2488" s="67">
        <f t="shared" si="1709"/>
        <v>9</v>
      </c>
      <c r="O2488" s="198">
        <f t="shared" si="1720"/>
        <v>1.0016767900000001</v>
      </c>
      <c r="P2488" s="203">
        <f t="shared" si="1721"/>
        <v>1.0056002500000001</v>
      </c>
      <c r="Q2488" s="203">
        <f t="shared" si="1722"/>
        <v>1.5454055971123162</v>
      </c>
      <c r="R2488" s="198">
        <f t="shared" si="1723"/>
        <v>1.5479969099999999</v>
      </c>
      <c r="S2488" s="198">
        <f t="shared" si="1724"/>
        <v>1.4614661200000001</v>
      </c>
      <c r="T2488" s="198">
        <f t="shared" si="1725"/>
        <v>605.96356825999999</v>
      </c>
      <c r="U2488" s="198">
        <f t="shared" si="1726"/>
        <v>3.6434276057871937</v>
      </c>
      <c r="V2488" s="198">
        <f t="shared" si="1727"/>
        <v>222.88779373800193</v>
      </c>
      <c r="W2488" s="198">
        <f t="shared" si="1728"/>
        <v>641.15839605378915</v>
      </c>
      <c r="X2488" s="204">
        <f t="shared" si="1729"/>
        <v>0</v>
      </c>
      <c r="Y2488" s="198">
        <f t="shared" si="1730"/>
        <v>0</v>
      </c>
      <c r="Z2488" s="205">
        <f t="shared" si="1731"/>
        <v>0</v>
      </c>
      <c r="AA2488" s="198">
        <f t="shared" si="1732"/>
        <v>0</v>
      </c>
      <c r="AB2488" s="205">
        <f t="shared" si="1701"/>
        <v>5.1999999999999998E-2</v>
      </c>
      <c r="AC2488" s="140">
        <f t="shared" si="1702"/>
        <v>9</v>
      </c>
      <c r="AD2488" s="67">
        <f t="shared" si="1704"/>
        <v>30</v>
      </c>
      <c r="AE2488" s="11">
        <f t="shared" si="1705"/>
        <v>1.001268131</v>
      </c>
      <c r="AF2488" s="198">
        <f t="shared" si="1733"/>
        <v>0.76844117999999995</v>
      </c>
      <c r="AG2488" s="198">
        <f t="shared" si="1734"/>
        <v>0.81307282999999997</v>
      </c>
      <c r="AH2488" s="198">
        <f t="shared" si="1735"/>
        <v>0</v>
      </c>
      <c r="AI2488" s="196" t="str">
        <f t="shared" si="1706"/>
        <v>A+J=</v>
      </c>
      <c r="AJ2488" s="72">
        <f t="shared" si="1707"/>
        <v>46776</v>
      </c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197">
        <f t="shared" si="1700"/>
        <v>46756</v>
      </c>
      <c r="B2489" s="198">
        <f t="shared" si="1711"/>
        <v>642.1792553639259</v>
      </c>
      <c r="C2489" s="198">
        <f t="shared" si="1712"/>
        <v>414.62717471000002</v>
      </c>
      <c r="D2489" s="198">
        <f t="shared" si="1713"/>
        <v>7.8953306599998996</v>
      </c>
      <c r="E2489" s="198">
        <f t="shared" si="1714"/>
        <v>406.73184405000012</v>
      </c>
      <c r="F2489" s="199">
        <f t="shared" si="1715"/>
        <v>7205.03</v>
      </c>
      <c r="G2489" s="63">
        <f t="shared" si="1710"/>
        <v>7245.38</v>
      </c>
      <c r="H2489" s="200">
        <f t="shared" si="1716"/>
        <v>46685</v>
      </c>
      <c r="I2489" s="64">
        <f t="shared" si="1717"/>
        <v>46716</v>
      </c>
      <c r="J2489" s="201">
        <f t="shared" si="1718"/>
        <v>5.6002542668107669E-3</v>
      </c>
      <c r="K2489" s="195">
        <f t="shared" si="1703"/>
        <v>46776</v>
      </c>
      <c r="L2489" s="202">
        <f t="shared" si="1719"/>
        <v>46776</v>
      </c>
      <c r="M2489" s="228">
        <f t="shared" si="1708"/>
        <v>30</v>
      </c>
      <c r="N2489" s="67">
        <f t="shared" si="1709"/>
        <v>10</v>
      </c>
      <c r="O2489" s="198">
        <f t="shared" si="1720"/>
        <v>1.0018632700000001</v>
      </c>
      <c r="P2489" s="203">
        <f t="shared" si="1721"/>
        <v>1.0056002500000001</v>
      </c>
      <c r="Q2489" s="203">
        <f t="shared" si="1722"/>
        <v>1.5454055971123162</v>
      </c>
      <c r="R2489" s="198">
        <f t="shared" si="1723"/>
        <v>1.5482851</v>
      </c>
      <c r="S2489" s="198">
        <f t="shared" si="1724"/>
        <v>1.4614661200000001</v>
      </c>
      <c r="T2489" s="198">
        <f t="shared" si="1725"/>
        <v>605.96356825999999</v>
      </c>
      <c r="U2489" s="198">
        <f t="shared" si="1726"/>
        <v>3.6434276057871937</v>
      </c>
      <c r="V2489" s="198">
        <f t="shared" si="1727"/>
        <v>223.00500978813872</v>
      </c>
      <c r="W2489" s="198">
        <f t="shared" si="1728"/>
        <v>641.27561210392594</v>
      </c>
      <c r="X2489" s="204">
        <f t="shared" si="1729"/>
        <v>0</v>
      </c>
      <c r="Y2489" s="198">
        <f t="shared" si="1730"/>
        <v>0</v>
      </c>
      <c r="Z2489" s="205">
        <f t="shared" si="1731"/>
        <v>0</v>
      </c>
      <c r="AA2489" s="198">
        <f t="shared" si="1732"/>
        <v>0</v>
      </c>
      <c r="AB2489" s="205">
        <f t="shared" si="1701"/>
        <v>5.1999999999999998E-2</v>
      </c>
      <c r="AC2489" s="140">
        <f t="shared" si="1702"/>
        <v>10</v>
      </c>
      <c r="AD2489" s="67">
        <f t="shared" si="1704"/>
        <v>30</v>
      </c>
      <c r="AE2489" s="11">
        <f t="shared" si="1705"/>
        <v>1.001409134</v>
      </c>
      <c r="AF2489" s="198">
        <f t="shared" si="1733"/>
        <v>0.85388386000000005</v>
      </c>
      <c r="AG2489" s="198">
        <f t="shared" si="1734"/>
        <v>0.90364325999999995</v>
      </c>
      <c r="AH2489" s="198">
        <f t="shared" si="1735"/>
        <v>0</v>
      </c>
      <c r="AI2489" s="196" t="str">
        <f t="shared" si="1706"/>
        <v>A+J=</v>
      </c>
      <c r="AJ2489" s="72">
        <f t="shared" si="1707"/>
        <v>46776</v>
      </c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197">
        <f t="shared" si="1700"/>
        <v>46757</v>
      </c>
      <c r="B2490" s="198">
        <f t="shared" si="1711"/>
        <v>642.38711217797334</v>
      </c>
      <c r="C2490" s="198">
        <f t="shared" si="1712"/>
        <v>414.62717471000002</v>
      </c>
      <c r="D2490" s="198">
        <f t="shared" si="1713"/>
        <v>7.8953306599998996</v>
      </c>
      <c r="E2490" s="198">
        <f t="shared" si="1714"/>
        <v>406.73184405000012</v>
      </c>
      <c r="F2490" s="199">
        <f t="shared" si="1715"/>
        <v>7205.03</v>
      </c>
      <c r="G2490" s="63">
        <f t="shared" si="1710"/>
        <v>7245.38</v>
      </c>
      <c r="H2490" s="200">
        <f t="shared" si="1716"/>
        <v>46685</v>
      </c>
      <c r="I2490" s="64">
        <f t="shared" si="1717"/>
        <v>46716</v>
      </c>
      <c r="J2490" s="201">
        <f t="shared" si="1718"/>
        <v>5.6002542668107669E-3</v>
      </c>
      <c r="K2490" s="195">
        <f t="shared" si="1703"/>
        <v>46776</v>
      </c>
      <c r="L2490" s="202">
        <f t="shared" si="1719"/>
        <v>46776</v>
      </c>
      <c r="M2490" s="228">
        <f t="shared" si="1708"/>
        <v>30</v>
      </c>
      <c r="N2490" s="67">
        <f t="shared" si="1709"/>
        <v>11</v>
      </c>
      <c r="O2490" s="198">
        <f t="shared" si="1720"/>
        <v>1.0020497900000001</v>
      </c>
      <c r="P2490" s="203">
        <f t="shared" si="1721"/>
        <v>1.0056002500000001</v>
      </c>
      <c r="Q2490" s="203">
        <f t="shared" si="1722"/>
        <v>1.5454055971123162</v>
      </c>
      <c r="R2490" s="198">
        <f t="shared" si="1723"/>
        <v>1.5485733500000001</v>
      </c>
      <c r="S2490" s="198">
        <f t="shared" si="1724"/>
        <v>1.4614661200000001</v>
      </c>
      <c r="T2490" s="198">
        <f t="shared" si="1725"/>
        <v>605.96356825999999</v>
      </c>
      <c r="U2490" s="198">
        <f t="shared" si="1726"/>
        <v>3.6434276057871937</v>
      </c>
      <c r="V2490" s="198">
        <f t="shared" si="1727"/>
        <v>223.12225024218617</v>
      </c>
      <c r="W2490" s="198">
        <f t="shared" si="1728"/>
        <v>641.39285255797336</v>
      </c>
      <c r="X2490" s="204">
        <f t="shared" si="1729"/>
        <v>0</v>
      </c>
      <c r="Y2490" s="198">
        <f t="shared" si="1730"/>
        <v>0</v>
      </c>
      <c r="Z2490" s="205">
        <f t="shared" si="1731"/>
        <v>0</v>
      </c>
      <c r="AA2490" s="198">
        <f t="shared" si="1732"/>
        <v>0</v>
      </c>
      <c r="AB2490" s="205">
        <f t="shared" si="1701"/>
        <v>5.1999999999999998E-2</v>
      </c>
      <c r="AC2490" s="140">
        <f t="shared" si="1702"/>
        <v>11</v>
      </c>
      <c r="AD2490" s="67">
        <f t="shared" si="1704"/>
        <v>30</v>
      </c>
      <c r="AE2490" s="11">
        <f t="shared" si="1705"/>
        <v>1.0015501570000001</v>
      </c>
      <c r="AF2490" s="198">
        <f t="shared" si="1733"/>
        <v>0.93933865999999999</v>
      </c>
      <c r="AG2490" s="198">
        <f t="shared" si="1734"/>
        <v>0.99425962000000001</v>
      </c>
      <c r="AH2490" s="198">
        <f t="shared" si="1735"/>
        <v>0</v>
      </c>
      <c r="AI2490" s="196" t="str">
        <f t="shared" si="1706"/>
        <v>A+J=</v>
      </c>
      <c r="AJ2490" s="72">
        <f t="shared" si="1707"/>
        <v>46776</v>
      </c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197">
        <f t="shared" si="1700"/>
        <v>46758</v>
      </c>
      <c r="B2491" s="198">
        <f t="shared" si="1711"/>
        <v>642.59503053129447</v>
      </c>
      <c r="C2491" s="198">
        <f t="shared" si="1712"/>
        <v>414.62717471000002</v>
      </c>
      <c r="D2491" s="198">
        <f t="shared" si="1713"/>
        <v>7.8953306599998996</v>
      </c>
      <c r="E2491" s="198">
        <f t="shared" si="1714"/>
        <v>406.73184405000012</v>
      </c>
      <c r="F2491" s="199">
        <f t="shared" si="1715"/>
        <v>7205.03</v>
      </c>
      <c r="G2491" s="63">
        <f t="shared" si="1710"/>
        <v>7245.38</v>
      </c>
      <c r="H2491" s="200">
        <f t="shared" si="1716"/>
        <v>46685</v>
      </c>
      <c r="I2491" s="64">
        <f t="shared" si="1717"/>
        <v>46716</v>
      </c>
      <c r="J2491" s="201">
        <f t="shared" si="1718"/>
        <v>5.6002542668107669E-3</v>
      </c>
      <c r="K2491" s="195">
        <f t="shared" si="1703"/>
        <v>46776</v>
      </c>
      <c r="L2491" s="202">
        <f t="shared" si="1719"/>
        <v>46776</v>
      </c>
      <c r="M2491" s="228">
        <f t="shared" si="1708"/>
        <v>30</v>
      </c>
      <c r="N2491" s="67">
        <f t="shared" si="1709"/>
        <v>12</v>
      </c>
      <c r="O2491" s="198">
        <f t="shared" si="1720"/>
        <v>1.0022363400000001</v>
      </c>
      <c r="P2491" s="203">
        <f t="shared" si="1721"/>
        <v>1.0056002500000001</v>
      </c>
      <c r="Q2491" s="203">
        <f t="shared" si="1722"/>
        <v>1.5454055971123162</v>
      </c>
      <c r="R2491" s="198">
        <f t="shared" si="1723"/>
        <v>1.5488616399999999</v>
      </c>
      <c r="S2491" s="198">
        <f t="shared" si="1724"/>
        <v>1.4614661200000001</v>
      </c>
      <c r="T2491" s="198">
        <f t="shared" si="1725"/>
        <v>605.96356825999999</v>
      </c>
      <c r="U2491" s="198">
        <f t="shared" si="1726"/>
        <v>3.6434276057871937</v>
      </c>
      <c r="V2491" s="198">
        <f t="shared" si="1727"/>
        <v>223.23950696550727</v>
      </c>
      <c r="W2491" s="198">
        <f t="shared" si="1728"/>
        <v>641.51010928129449</v>
      </c>
      <c r="X2491" s="204">
        <f t="shared" si="1729"/>
        <v>0</v>
      </c>
      <c r="Y2491" s="198">
        <f t="shared" si="1730"/>
        <v>0</v>
      </c>
      <c r="Z2491" s="205">
        <f t="shared" si="1731"/>
        <v>0</v>
      </c>
      <c r="AA2491" s="198">
        <f t="shared" si="1732"/>
        <v>0</v>
      </c>
      <c r="AB2491" s="205">
        <f t="shared" si="1701"/>
        <v>5.1999999999999998E-2</v>
      </c>
      <c r="AC2491" s="140">
        <f t="shared" si="1702"/>
        <v>12</v>
      </c>
      <c r="AD2491" s="67">
        <f t="shared" si="1704"/>
        <v>30</v>
      </c>
      <c r="AE2491" s="11">
        <f t="shared" si="1705"/>
        <v>1.0016911989999999</v>
      </c>
      <c r="AF2491" s="198">
        <f t="shared" si="1733"/>
        <v>1.0248049800000001</v>
      </c>
      <c r="AG2491" s="198">
        <f t="shared" si="1734"/>
        <v>1.0849212500000001</v>
      </c>
      <c r="AH2491" s="198">
        <f t="shared" si="1735"/>
        <v>0</v>
      </c>
      <c r="AI2491" s="196" t="str">
        <f t="shared" si="1706"/>
        <v>A+J=</v>
      </c>
      <c r="AJ2491" s="72">
        <f t="shared" si="1707"/>
        <v>46776</v>
      </c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197">
        <f t="shared" si="1700"/>
        <v>46759</v>
      </c>
      <c r="B2492" s="198">
        <f t="shared" si="1711"/>
        <v>642.80302332584472</v>
      </c>
      <c r="C2492" s="198">
        <f t="shared" si="1712"/>
        <v>414.62717471000002</v>
      </c>
      <c r="D2492" s="198">
        <f t="shared" si="1713"/>
        <v>7.8953306599998996</v>
      </c>
      <c r="E2492" s="198">
        <f t="shared" si="1714"/>
        <v>406.73184405000012</v>
      </c>
      <c r="F2492" s="199">
        <f t="shared" si="1715"/>
        <v>7205.03</v>
      </c>
      <c r="G2492" s="63">
        <f t="shared" si="1710"/>
        <v>7245.38</v>
      </c>
      <c r="H2492" s="200">
        <f t="shared" si="1716"/>
        <v>46685</v>
      </c>
      <c r="I2492" s="64">
        <f t="shared" si="1717"/>
        <v>46716</v>
      </c>
      <c r="J2492" s="201">
        <f t="shared" si="1718"/>
        <v>5.6002542668107669E-3</v>
      </c>
      <c r="K2492" s="195">
        <f t="shared" si="1703"/>
        <v>46776</v>
      </c>
      <c r="L2492" s="202">
        <f t="shared" si="1719"/>
        <v>46776</v>
      </c>
      <c r="M2492" s="228">
        <f t="shared" si="1708"/>
        <v>30</v>
      </c>
      <c r="N2492" s="67">
        <f t="shared" si="1709"/>
        <v>13</v>
      </c>
      <c r="O2492" s="198">
        <f t="shared" si="1720"/>
        <v>1.00242293</v>
      </c>
      <c r="P2492" s="203">
        <f t="shared" si="1721"/>
        <v>1.0056002500000001</v>
      </c>
      <c r="Q2492" s="203">
        <f t="shared" si="1722"/>
        <v>1.5454055971123162</v>
      </c>
      <c r="R2492" s="198">
        <f t="shared" si="1723"/>
        <v>1.54915</v>
      </c>
      <c r="S2492" s="198">
        <f t="shared" si="1724"/>
        <v>1.4614661200000001</v>
      </c>
      <c r="T2492" s="198">
        <f t="shared" si="1725"/>
        <v>605.96356825999999</v>
      </c>
      <c r="U2492" s="198">
        <f t="shared" si="1726"/>
        <v>3.6434276057871937</v>
      </c>
      <c r="V2492" s="198">
        <f t="shared" si="1727"/>
        <v>223.35679216005758</v>
      </c>
      <c r="W2492" s="198">
        <f t="shared" si="1728"/>
        <v>641.62739447584477</v>
      </c>
      <c r="X2492" s="204">
        <f t="shared" si="1729"/>
        <v>0</v>
      </c>
      <c r="Y2492" s="198">
        <f t="shared" si="1730"/>
        <v>0</v>
      </c>
      <c r="Z2492" s="205">
        <f t="shared" si="1731"/>
        <v>0</v>
      </c>
      <c r="AA2492" s="198">
        <f t="shared" si="1732"/>
        <v>0</v>
      </c>
      <c r="AB2492" s="205">
        <f t="shared" si="1701"/>
        <v>5.1999999999999998E-2</v>
      </c>
      <c r="AC2492" s="140">
        <f t="shared" si="1702"/>
        <v>13</v>
      </c>
      <c r="AD2492" s="67">
        <f t="shared" si="1704"/>
        <v>30</v>
      </c>
      <c r="AE2492" s="11">
        <f t="shared" si="1705"/>
        <v>1.0018322609999999</v>
      </c>
      <c r="AF2492" s="198">
        <f t="shared" si="1733"/>
        <v>1.1102834100000001</v>
      </c>
      <c r="AG2492" s="198">
        <f t="shared" si="1734"/>
        <v>1.1756288500000001</v>
      </c>
      <c r="AH2492" s="198">
        <f t="shared" si="1735"/>
        <v>0</v>
      </c>
      <c r="AI2492" s="196" t="str">
        <f t="shared" si="1706"/>
        <v>A+J=</v>
      </c>
      <c r="AJ2492" s="72">
        <f t="shared" si="1707"/>
        <v>46776</v>
      </c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197">
        <f t="shared" si="1700"/>
        <v>46760</v>
      </c>
      <c r="B2493" s="198">
        <f t="shared" si="1711"/>
        <v>643.01108648430568</v>
      </c>
      <c r="C2493" s="198">
        <f t="shared" si="1712"/>
        <v>414.62717471000002</v>
      </c>
      <c r="D2493" s="198">
        <f t="shared" si="1713"/>
        <v>7.8953306599998996</v>
      </c>
      <c r="E2493" s="198">
        <f t="shared" si="1714"/>
        <v>406.73184405000012</v>
      </c>
      <c r="F2493" s="199">
        <f t="shared" si="1715"/>
        <v>7205.03</v>
      </c>
      <c r="G2493" s="63">
        <f t="shared" si="1710"/>
        <v>7245.38</v>
      </c>
      <c r="H2493" s="200">
        <f t="shared" si="1716"/>
        <v>46685</v>
      </c>
      <c r="I2493" s="64">
        <f t="shared" si="1717"/>
        <v>46716</v>
      </c>
      <c r="J2493" s="201">
        <f t="shared" si="1718"/>
        <v>5.6002542668107669E-3</v>
      </c>
      <c r="K2493" s="195">
        <f t="shared" si="1703"/>
        <v>46776</v>
      </c>
      <c r="L2493" s="202">
        <f t="shared" si="1719"/>
        <v>46776</v>
      </c>
      <c r="M2493" s="228">
        <f t="shared" si="1708"/>
        <v>30</v>
      </c>
      <c r="N2493" s="67">
        <f t="shared" si="1709"/>
        <v>14</v>
      </c>
      <c r="O2493" s="198">
        <f t="shared" si="1720"/>
        <v>1.00260956</v>
      </c>
      <c r="P2493" s="203">
        <f t="shared" si="1721"/>
        <v>1.0056002500000001</v>
      </c>
      <c r="Q2493" s="203">
        <f t="shared" si="1722"/>
        <v>1.5454055971123162</v>
      </c>
      <c r="R2493" s="198">
        <f t="shared" si="1723"/>
        <v>1.54943842</v>
      </c>
      <c r="S2493" s="198">
        <f t="shared" si="1724"/>
        <v>1.4614661200000001</v>
      </c>
      <c r="T2493" s="198">
        <f t="shared" si="1725"/>
        <v>605.96356825999999</v>
      </c>
      <c r="U2493" s="198">
        <f t="shared" si="1726"/>
        <v>3.6434276057871937</v>
      </c>
      <c r="V2493" s="198">
        <f t="shared" si="1727"/>
        <v>223.47410175851846</v>
      </c>
      <c r="W2493" s="198">
        <f t="shared" si="1728"/>
        <v>641.74470407430567</v>
      </c>
      <c r="X2493" s="204">
        <f t="shared" si="1729"/>
        <v>0</v>
      </c>
      <c r="Y2493" s="198">
        <f t="shared" si="1730"/>
        <v>0</v>
      </c>
      <c r="Z2493" s="205">
        <f t="shared" si="1731"/>
        <v>0</v>
      </c>
      <c r="AA2493" s="198">
        <f t="shared" si="1732"/>
        <v>0</v>
      </c>
      <c r="AB2493" s="205">
        <f t="shared" si="1701"/>
        <v>5.1999999999999998E-2</v>
      </c>
      <c r="AC2493" s="140">
        <f t="shared" si="1702"/>
        <v>14</v>
      </c>
      <c r="AD2493" s="67">
        <f t="shared" si="1704"/>
        <v>30</v>
      </c>
      <c r="AE2493" s="11">
        <f t="shared" si="1705"/>
        <v>1.001973343</v>
      </c>
      <c r="AF2493" s="198">
        <f t="shared" si="1733"/>
        <v>1.1957739599999999</v>
      </c>
      <c r="AG2493" s="198">
        <f t="shared" si="1734"/>
        <v>1.2663824100000001</v>
      </c>
      <c r="AH2493" s="198">
        <f t="shared" si="1735"/>
        <v>0</v>
      </c>
      <c r="AI2493" s="196" t="str">
        <f t="shared" si="1706"/>
        <v>A+J=</v>
      </c>
      <c r="AJ2493" s="72">
        <f t="shared" si="1707"/>
        <v>46776</v>
      </c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197">
        <f t="shared" si="1700"/>
        <v>46761</v>
      </c>
      <c r="B2494" s="198">
        <f t="shared" si="1711"/>
        <v>643.21920782472193</v>
      </c>
      <c r="C2494" s="198">
        <f t="shared" si="1712"/>
        <v>414.62717471000002</v>
      </c>
      <c r="D2494" s="198">
        <f t="shared" si="1713"/>
        <v>7.8953306599998996</v>
      </c>
      <c r="E2494" s="198">
        <f t="shared" si="1714"/>
        <v>406.73184405000012</v>
      </c>
      <c r="F2494" s="199">
        <f t="shared" si="1715"/>
        <v>7205.03</v>
      </c>
      <c r="G2494" s="63">
        <f t="shared" si="1710"/>
        <v>7245.38</v>
      </c>
      <c r="H2494" s="200">
        <f t="shared" si="1716"/>
        <v>46685</v>
      </c>
      <c r="I2494" s="64">
        <f t="shared" si="1717"/>
        <v>46716</v>
      </c>
      <c r="J2494" s="201">
        <f t="shared" si="1718"/>
        <v>5.6002542668107669E-3</v>
      </c>
      <c r="K2494" s="195">
        <f t="shared" si="1703"/>
        <v>46776</v>
      </c>
      <c r="L2494" s="202">
        <f t="shared" si="1719"/>
        <v>46776</v>
      </c>
      <c r="M2494" s="228">
        <f t="shared" si="1708"/>
        <v>30</v>
      </c>
      <c r="N2494" s="67">
        <f t="shared" si="1709"/>
        <v>15</v>
      </c>
      <c r="O2494" s="198">
        <f t="shared" si="1720"/>
        <v>1.0027962100000001</v>
      </c>
      <c r="P2494" s="203">
        <f t="shared" si="1721"/>
        <v>1.0056002500000001</v>
      </c>
      <c r="Q2494" s="203">
        <f t="shared" si="1722"/>
        <v>1.5454055971123162</v>
      </c>
      <c r="R2494" s="198">
        <f t="shared" si="1723"/>
        <v>1.54972687</v>
      </c>
      <c r="S2494" s="198">
        <f t="shared" si="1724"/>
        <v>1.4614661200000001</v>
      </c>
      <c r="T2494" s="198">
        <f t="shared" si="1725"/>
        <v>605.96356825999999</v>
      </c>
      <c r="U2494" s="198">
        <f t="shared" si="1726"/>
        <v>3.6434276057871937</v>
      </c>
      <c r="V2494" s="198">
        <f t="shared" si="1727"/>
        <v>223.59142355893468</v>
      </c>
      <c r="W2494" s="198">
        <f t="shared" si="1728"/>
        <v>641.86202587472189</v>
      </c>
      <c r="X2494" s="204">
        <f t="shared" si="1729"/>
        <v>0</v>
      </c>
      <c r="Y2494" s="198">
        <f t="shared" si="1730"/>
        <v>0</v>
      </c>
      <c r="Z2494" s="205">
        <f t="shared" si="1731"/>
        <v>0</v>
      </c>
      <c r="AA2494" s="198">
        <f t="shared" si="1732"/>
        <v>0</v>
      </c>
      <c r="AB2494" s="205">
        <f t="shared" si="1701"/>
        <v>5.1999999999999998E-2</v>
      </c>
      <c r="AC2494" s="140">
        <f t="shared" si="1702"/>
        <v>15</v>
      </c>
      <c r="AD2494" s="67">
        <f t="shared" si="1704"/>
        <v>30</v>
      </c>
      <c r="AE2494" s="11">
        <f t="shared" si="1705"/>
        <v>1.0021144449999999</v>
      </c>
      <c r="AF2494" s="198">
        <f t="shared" si="1733"/>
        <v>1.28127663</v>
      </c>
      <c r="AG2494" s="198">
        <f t="shared" si="1734"/>
        <v>1.35718195</v>
      </c>
      <c r="AH2494" s="198">
        <f t="shared" si="1735"/>
        <v>0</v>
      </c>
      <c r="AI2494" s="196" t="str">
        <f t="shared" si="1706"/>
        <v>A+J=</v>
      </c>
      <c r="AJ2494" s="72">
        <f t="shared" si="1707"/>
        <v>46776</v>
      </c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197">
        <f t="shared" si="1700"/>
        <v>46762</v>
      </c>
      <c r="B2495" s="198">
        <f t="shared" si="1711"/>
        <v>643.42739955904869</v>
      </c>
      <c r="C2495" s="198">
        <f t="shared" si="1712"/>
        <v>414.62717471000002</v>
      </c>
      <c r="D2495" s="198">
        <f t="shared" si="1713"/>
        <v>7.8953306599998996</v>
      </c>
      <c r="E2495" s="198">
        <f t="shared" si="1714"/>
        <v>406.73184405000012</v>
      </c>
      <c r="F2495" s="199">
        <f t="shared" si="1715"/>
        <v>7205.03</v>
      </c>
      <c r="G2495" s="63">
        <f t="shared" si="1710"/>
        <v>7245.38</v>
      </c>
      <c r="H2495" s="200">
        <f t="shared" si="1716"/>
        <v>46685</v>
      </c>
      <c r="I2495" s="64">
        <f t="shared" si="1717"/>
        <v>46716</v>
      </c>
      <c r="J2495" s="201">
        <f t="shared" si="1718"/>
        <v>5.6002542668107669E-3</v>
      </c>
      <c r="K2495" s="195">
        <f t="shared" si="1703"/>
        <v>46776</v>
      </c>
      <c r="L2495" s="202">
        <f t="shared" si="1719"/>
        <v>46776</v>
      </c>
      <c r="M2495" s="228">
        <f t="shared" si="1708"/>
        <v>30</v>
      </c>
      <c r="N2495" s="67">
        <f t="shared" si="1709"/>
        <v>16</v>
      </c>
      <c r="O2495" s="198">
        <f t="shared" si="1720"/>
        <v>1.0029828999999999</v>
      </c>
      <c r="P2495" s="203">
        <f t="shared" si="1721"/>
        <v>1.0056002500000001</v>
      </c>
      <c r="Q2495" s="203">
        <f t="shared" si="1722"/>
        <v>1.5454055971123162</v>
      </c>
      <c r="R2495" s="198">
        <f t="shared" si="1723"/>
        <v>1.5500153800000001</v>
      </c>
      <c r="S2495" s="198">
        <f t="shared" si="1724"/>
        <v>1.4614661200000001</v>
      </c>
      <c r="T2495" s="198">
        <f t="shared" si="1725"/>
        <v>605.96356825999999</v>
      </c>
      <c r="U2495" s="198">
        <f t="shared" si="1726"/>
        <v>3.6434276057871937</v>
      </c>
      <c r="V2495" s="198">
        <f t="shared" si="1727"/>
        <v>223.70876976326159</v>
      </c>
      <c r="W2495" s="198">
        <f t="shared" si="1728"/>
        <v>641.97937207904874</v>
      </c>
      <c r="X2495" s="204">
        <f t="shared" si="1729"/>
        <v>0</v>
      </c>
      <c r="Y2495" s="198">
        <f t="shared" si="1730"/>
        <v>0</v>
      </c>
      <c r="Z2495" s="205">
        <f t="shared" si="1731"/>
        <v>0</v>
      </c>
      <c r="AA2495" s="198">
        <f t="shared" si="1732"/>
        <v>0</v>
      </c>
      <c r="AB2495" s="205">
        <f t="shared" si="1701"/>
        <v>5.1999999999999998E-2</v>
      </c>
      <c r="AC2495" s="140">
        <f t="shared" si="1702"/>
        <v>16</v>
      </c>
      <c r="AD2495" s="67">
        <f t="shared" si="1704"/>
        <v>30</v>
      </c>
      <c r="AE2495" s="11">
        <f t="shared" si="1705"/>
        <v>1.002255567</v>
      </c>
      <c r="AF2495" s="198">
        <f t="shared" si="1733"/>
        <v>1.36679142</v>
      </c>
      <c r="AG2495" s="198">
        <f t="shared" si="1734"/>
        <v>1.4480274799999999</v>
      </c>
      <c r="AH2495" s="198">
        <f t="shared" si="1735"/>
        <v>0</v>
      </c>
      <c r="AI2495" s="196" t="str">
        <f t="shared" si="1706"/>
        <v>A+J=</v>
      </c>
      <c r="AJ2495" s="72">
        <f t="shared" si="1707"/>
        <v>46776</v>
      </c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197">
        <f t="shared" si="1700"/>
        <v>46763</v>
      </c>
      <c r="B2496" s="198">
        <f t="shared" si="1711"/>
        <v>643.63566580460463</v>
      </c>
      <c r="C2496" s="198">
        <f t="shared" si="1712"/>
        <v>414.62717471000002</v>
      </c>
      <c r="D2496" s="198">
        <f t="shared" si="1713"/>
        <v>7.8953306599998996</v>
      </c>
      <c r="E2496" s="198">
        <f t="shared" si="1714"/>
        <v>406.73184405000012</v>
      </c>
      <c r="F2496" s="199">
        <f t="shared" si="1715"/>
        <v>7205.03</v>
      </c>
      <c r="G2496" s="63">
        <f t="shared" si="1710"/>
        <v>7245.38</v>
      </c>
      <c r="H2496" s="200">
        <f t="shared" si="1716"/>
        <v>46685</v>
      </c>
      <c r="I2496" s="64">
        <f t="shared" si="1717"/>
        <v>46716</v>
      </c>
      <c r="J2496" s="201">
        <f t="shared" si="1718"/>
        <v>5.6002542668107669E-3</v>
      </c>
      <c r="K2496" s="195">
        <f t="shared" si="1703"/>
        <v>46776</v>
      </c>
      <c r="L2496" s="202">
        <f t="shared" si="1719"/>
        <v>46776</v>
      </c>
      <c r="M2496" s="228">
        <f t="shared" si="1708"/>
        <v>30</v>
      </c>
      <c r="N2496" s="67">
        <f t="shared" si="1709"/>
        <v>17</v>
      </c>
      <c r="O2496" s="198">
        <f t="shared" si="1720"/>
        <v>1.0031696299999999</v>
      </c>
      <c r="P2496" s="203">
        <f t="shared" si="1721"/>
        <v>1.0056002500000001</v>
      </c>
      <c r="Q2496" s="203">
        <f t="shared" si="1722"/>
        <v>1.5454055971123162</v>
      </c>
      <c r="R2496" s="198">
        <f t="shared" si="1723"/>
        <v>1.5503039599999999</v>
      </c>
      <c r="S2496" s="198">
        <f t="shared" si="1724"/>
        <v>1.4614661200000001</v>
      </c>
      <c r="T2496" s="198">
        <f t="shared" si="1725"/>
        <v>605.96356825999999</v>
      </c>
      <c r="U2496" s="198">
        <f t="shared" si="1726"/>
        <v>3.6434276057871937</v>
      </c>
      <c r="V2496" s="198">
        <f t="shared" si="1727"/>
        <v>223.82614443881747</v>
      </c>
      <c r="W2496" s="198">
        <f t="shared" si="1728"/>
        <v>642.09674675460462</v>
      </c>
      <c r="X2496" s="204">
        <f t="shared" si="1729"/>
        <v>0</v>
      </c>
      <c r="Y2496" s="198">
        <f t="shared" si="1730"/>
        <v>0</v>
      </c>
      <c r="Z2496" s="205">
        <f t="shared" si="1731"/>
        <v>0</v>
      </c>
      <c r="AA2496" s="198">
        <f t="shared" si="1732"/>
        <v>0</v>
      </c>
      <c r="AB2496" s="205">
        <f t="shared" si="1701"/>
        <v>5.1999999999999998E-2</v>
      </c>
      <c r="AC2496" s="140">
        <f t="shared" si="1702"/>
        <v>17</v>
      </c>
      <c r="AD2496" s="67">
        <f t="shared" si="1704"/>
        <v>30</v>
      </c>
      <c r="AE2496" s="11">
        <f t="shared" si="1705"/>
        <v>1.0023967090000001</v>
      </c>
      <c r="AF2496" s="198">
        <f t="shared" si="1733"/>
        <v>1.45231833</v>
      </c>
      <c r="AG2496" s="198">
        <f t="shared" si="1734"/>
        <v>1.5389190500000001</v>
      </c>
      <c r="AH2496" s="198">
        <f t="shared" si="1735"/>
        <v>0</v>
      </c>
      <c r="AI2496" s="196" t="str">
        <f t="shared" si="1706"/>
        <v>A+J=</v>
      </c>
      <c r="AJ2496" s="72">
        <f t="shared" si="1707"/>
        <v>46776</v>
      </c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197">
        <f t="shared" si="1700"/>
        <v>46764</v>
      </c>
      <c r="B2497" s="198">
        <f t="shared" si="1711"/>
        <v>643.84399432943428</v>
      </c>
      <c r="C2497" s="198">
        <f t="shared" si="1712"/>
        <v>414.62717471000002</v>
      </c>
      <c r="D2497" s="198">
        <f t="shared" si="1713"/>
        <v>7.8953306599998996</v>
      </c>
      <c r="E2497" s="198">
        <f t="shared" si="1714"/>
        <v>406.73184405000012</v>
      </c>
      <c r="F2497" s="199">
        <f t="shared" si="1715"/>
        <v>7205.03</v>
      </c>
      <c r="G2497" s="63">
        <f t="shared" si="1710"/>
        <v>7245.38</v>
      </c>
      <c r="H2497" s="200">
        <f t="shared" si="1716"/>
        <v>46685</v>
      </c>
      <c r="I2497" s="64">
        <f t="shared" si="1717"/>
        <v>46716</v>
      </c>
      <c r="J2497" s="201">
        <f t="shared" si="1718"/>
        <v>5.6002542668107669E-3</v>
      </c>
      <c r="K2497" s="195">
        <f t="shared" si="1703"/>
        <v>46776</v>
      </c>
      <c r="L2497" s="202">
        <f t="shared" si="1719"/>
        <v>46776</v>
      </c>
      <c r="M2497" s="228">
        <f t="shared" si="1708"/>
        <v>30</v>
      </c>
      <c r="N2497" s="67">
        <f t="shared" si="1709"/>
        <v>18</v>
      </c>
      <c r="O2497" s="198">
        <f t="shared" si="1720"/>
        <v>1.00335639</v>
      </c>
      <c r="P2497" s="203">
        <f t="shared" si="1721"/>
        <v>1.0056002500000001</v>
      </c>
      <c r="Q2497" s="203">
        <f t="shared" si="1722"/>
        <v>1.5454055971123162</v>
      </c>
      <c r="R2497" s="198">
        <f t="shared" si="1723"/>
        <v>1.55059258</v>
      </c>
      <c r="S2497" s="198">
        <f t="shared" si="1724"/>
        <v>1.4614661200000001</v>
      </c>
      <c r="T2497" s="198">
        <f t="shared" si="1725"/>
        <v>605.96356825999999</v>
      </c>
      <c r="U2497" s="198">
        <f t="shared" si="1726"/>
        <v>3.6434276057871937</v>
      </c>
      <c r="V2497" s="198">
        <f t="shared" si="1727"/>
        <v>223.9435353836472</v>
      </c>
      <c r="W2497" s="198">
        <f t="shared" si="1728"/>
        <v>642.21413769943433</v>
      </c>
      <c r="X2497" s="204">
        <f t="shared" si="1729"/>
        <v>0</v>
      </c>
      <c r="Y2497" s="198">
        <f t="shared" si="1730"/>
        <v>0</v>
      </c>
      <c r="Z2497" s="205">
        <f t="shared" si="1731"/>
        <v>0</v>
      </c>
      <c r="AA2497" s="198">
        <f t="shared" si="1732"/>
        <v>0</v>
      </c>
      <c r="AB2497" s="205">
        <f t="shared" si="1701"/>
        <v>5.1999999999999998E-2</v>
      </c>
      <c r="AC2497" s="140">
        <f t="shared" si="1702"/>
        <v>18</v>
      </c>
      <c r="AD2497" s="67">
        <f t="shared" si="1704"/>
        <v>30</v>
      </c>
      <c r="AE2497" s="11">
        <f t="shared" si="1705"/>
        <v>1.0025378709999999</v>
      </c>
      <c r="AF2497" s="198">
        <f t="shared" si="1733"/>
        <v>1.5378573600000001</v>
      </c>
      <c r="AG2497" s="198">
        <f t="shared" si="1734"/>
        <v>1.6298566299999999</v>
      </c>
      <c r="AH2497" s="198">
        <f t="shared" si="1735"/>
        <v>0</v>
      </c>
      <c r="AI2497" s="196" t="str">
        <f t="shared" si="1706"/>
        <v>A+J=</v>
      </c>
      <c r="AJ2497" s="72">
        <f t="shared" si="1707"/>
        <v>46776</v>
      </c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197">
        <f t="shared" si="1700"/>
        <v>46765</v>
      </c>
      <c r="B2498" s="198">
        <f t="shared" si="1711"/>
        <v>644.05239267817478</v>
      </c>
      <c r="C2498" s="198">
        <f t="shared" si="1712"/>
        <v>414.62717471000002</v>
      </c>
      <c r="D2498" s="198">
        <f t="shared" si="1713"/>
        <v>7.8953306599998996</v>
      </c>
      <c r="E2498" s="198">
        <f t="shared" si="1714"/>
        <v>406.73184405000012</v>
      </c>
      <c r="F2498" s="199">
        <f t="shared" si="1715"/>
        <v>7205.03</v>
      </c>
      <c r="G2498" s="63">
        <f t="shared" si="1710"/>
        <v>7245.38</v>
      </c>
      <c r="H2498" s="200">
        <f t="shared" si="1716"/>
        <v>46685</v>
      </c>
      <c r="I2498" s="64">
        <f t="shared" si="1717"/>
        <v>46716</v>
      </c>
      <c r="J2498" s="201">
        <f t="shared" si="1718"/>
        <v>5.6002542668107669E-3</v>
      </c>
      <c r="K2498" s="195">
        <f t="shared" si="1703"/>
        <v>46776</v>
      </c>
      <c r="L2498" s="202">
        <f t="shared" si="1719"/>
        <v>46776</v>
      </c>
      <c r="M2498" s="228">
        <f t="shared" si="1708"/>
        <v>30</v>
      </c>
      <c r="N2498" s="67">
        <f t="shared" si="1709"/>
        <v>19</v>
      </c>
      <c r="O2498" s="198">
        <f t="shared" si="1720"/>
        <v>1.00354319</v>
      </c>
      <c r="P2498" s="203">
        <f t="shared" si="1721"/>
        <v>1.0056002500000001</v>
      </c>
      <c r="Q2498" s="203">
        <f t="shared" si="1722"/>
        <v>1.5454055971123162</v>
      </c>
      <c r="R2498" s="198">
        <f t="shared" si="1723"/>
        <v>1.5508812599999999</v>
      </c>
      <c r="S2498" s="198">
        <f t="shared" si="1724"/>
        <v>1.4614661200000001</v>
      </c>
      <c r="T2498" s="198">
        <f t="shared" si="1725"/>
        <v>605.96356825999999</v>
      </c>
      <c r="U2498" s="198">
        <f t="shared" si="1726"/>
        <v>3.6434276057871937</v>
      </c>
      <c r="V2498" s="198">
        <f t="shared" si="1727"/>
        <v>224.06095073238754</v>
      </c>
      <c r="W2498" s="198">
        <f t="shared" si="1728"/>
        <v>642.33155304817478</v>
      </c>
      <c r="X2498" s="204">
        <f t="shared" si="1729"/>
        <v>0</v>
      </c>
      <c r="Y2498" s="198">
        <f t="shared" si="1730"/>
        <v>0</v>
      </c>
      <c r="Z2498" s="205">
        <f t="shared" si="1731"/>
        <v>0</v>
      </c>
      <c r="AA2498" s="198">
        <f t="shared" si="1732"/>
        <v>0</v>
      </c>
      <c r="AB2498" s="205">
        <f t="shared" si="1701"/>
        <v>5.1999999999999998E-2</v>
      </c>
      <c r="AC2498" s="140">
        <f t="shared" si="1702"/>
        <v>19</v>
      </c>
      <c r="AD2498" s="67">
        <f t="shared" si="1704"/>
        <v>30</v>
      </c>
      <c r="AE2498" s="11">
        <f t="shared" si="1705"/>
        <v>1.002679052</v>
      </c>
      <c r="AF2498" s="198">
        <f t="shared" si="1733"/>
        <v>1.6234078999999999</v>
      </c>
      <c r="AG2498" s="198">
        <f t="shared" si="1734"/>
        <v>1.72083963</v>
      </c>
      <c r="AH2498" s="198">
        <f t="shared" si="1735"/>
        <v>0</v>
      </c>
      <c r="AI2498" s="196" t="str">
        <f t="shared" si="1706"/>
        <v>A+J=</v>
      </c>
      <c r="AJ2498" s="72">
        <f t="shared" si="1707"/>
        <v>46776</v>
      </c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197">
        <f t="shared" si="1700"/>
        <v>46766</v>
      </c>
      <c r="B2499" s="198">
        <f t="shared" si="1711"/>
        <v>644.26085806350738</v>
      </c>
      <c r="C2499" s="198">
        <f t="shared" si="1712"/>
        <v>414.62717471000002</v>
      </c>
      <c r="D2499" s="198">
        <f t="shared" si="1713"/>
        <v>7.8953306599998996</v>
      </c>
      <c r="E2499" s="198">
        <f t="shared" si="1714"/>
        <v>406.73184405000012</v>
      </c>
      <c r="F2499" s="199">
        <f t="shared" si="1715"/>
        <v>7205.03</v>
      </c>
      <c r="G2499" s="63">
        <f t="shared" si="1710"/>
        <v>7245.38</v>
      </c>
      <c r="H2499" s="200">
        <f t="shared" si="1716"/>
        <v>46685</v>
      </c>
      <c r="I2499" s="64">
        <f t="shared" si="1717"/>
        <v>46716</v>
      </c>
      <c r="J2499" s="201">
        <f t="shared" si="1718"/>
        <v>5.6002542668107669E-3</v>
      </c>
      <c r="K2499" s="195">
        <f t="shared" si="1703"/>
        <v>46776</v>
      </c>
      <c r="L2499" s="202">
        <f t="shared" si="1719"/>
        <v>46776</v>
      </c>
      <c r="M2499" s="228">
        <f t="shared" si="1708"/>
        <v>30</v>
      </c>
      <c r="N2499" s="67">
        <f t="shared" si="1709"/>
        <v>20</v>
      </c>
      <c r="O2499" s="198">
        <f t="shared" si="1720"/>
        <v>1.0037300199999999</v>
      </c>
      <c r="P2499" s="203">
        <f t="shared" si="1721"/>
        <v>1.0056002500000001</v>
      </c>
      <c r="Q2499" s="203">
        <f t="shared" si="1722"/>
        <v>1.5454055971123162</v>
      </c>
      <c r="R2499" s="198">
        <f t="shared" si="1723"/>
        <v>1.55116999</v>
      </c>
      <c r="S2499" s="198">
        <f t="shared" si="1724"/>
        <v>1.4614661200000001</v>
      </c>
      <c r="T2499" s="198">
        <f t="shared" si="1725"/>
        <v>605.96356825999999</v>
      </c>
      <c r="U2499" s="198">
        <f t="shared" si="1726"/>
        <v>3.6434276057871937</v>
      </c>
      <c r="V2499" s="198">
        <f t="shared" si="1727"/>
        <v>224.17838641772013</v>
      </c>
      <c r="W2499" s="198">
        <f t="shared" si="1728"/>
        <v>642.44898873350735</v>
      </c>
      <c r="X2499" s="204">
        <f t="shared" si="1729"/>
        <v>0</v>
      </c>
      <c r="Y2499" s="198">
        <f t="shared" si="1730"/>
        <v>0</v>
      </c>
      <c r="Z2499" s="205">
        <f t="shared" si="1731"/>
        <v>0</v>
      </c>
      <c r="AA2499" s="198">
        <f t="shared" si="1732"/>
        <v>0</v>
      </c>
      <c r="AB2499" s="205">
        <f t="shared" si="1701"/>
        <v>5.1999999999999998E-2</v>
      </c>
      <c r="AC2499" s="140">
        <f t="shared" si="1702"/>
        <v>20</v>
      </c>
      <c r="AD2499" s="67">
        <f t="shared" si="1704"/>
        <v>30</v>
      </c>
      <c r="AE2499" s="11">
        <f t="shared" si="1705"/>
        <v>1.002820254</v>
      </c>
      <c r="AF2499" s="198">
        <f t="shared" si="1733"/>
        <v>1.7089711700000001</v>
      </c>
      <c r="AG2499" s="198">
        <f t="shared" si="1734"/>
        <v>1.8118693299999999</v>
      </c>
      <c r="AH2499" s="198">
        <f t="shared" si="1735"/>
        <v>0</v>
      </c>
      <c r="AI2499" s="196" t="str">
        <f t="shared" si="1706"/>
        <v>A+J=</v>
      </c>
      <c r="AJ2499" s="72">
        <f t="shared" si="1707"/>
        <v>46776</v>
      </c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197">
        <f t="shared" si="1700"/>
        <v>46767</v>
      </c>
      <c r="B2500" s="198">
        <f t="shared" si="1711"/>
        <v>644.46939329275051</v>
      </c>
      <c r="C2500" s="198">
        <f t="shared" si="1712"/>
        <v>414.62717471000002</v>
      </c>
      <c r="D2500" s="198">
        <f t="shared" si="1713"/>
        <v>7.8953306599998996</v>
      </c>
      <c r="E2500" s="198">
        <f t="shared" si="1714"/>
        <v>406.73184405000012</v>
      </c>
      <c r="F2500" s="199">
        <f t="shared" si="1715"/>
        <v>7205.03</v>
      </c>
      <c r="G2500" s="63">
        <f t="shared" si="1710"/>
        <v>7245.38</v>
      </c>
      <c r="H2500" s="200">
        <f t="shared" si="1716"/>
        <v>46685</v>
      </c>
      <c r="I2500" s="64">
        <f t="shared" si="1717"/>
        <v>46716</v>
      </c>
      <c r="J2500" s="201">
        <f t="shared" si="1718"/>
        <v>5.6002542668107669E-3</v>
      </c>
      <c r="K2500" s="195">
        <f t="shared" si="1703"/>
        <v>46776</v>
      </c>
      <c r="L2500" s="202">
        <f t="shared" si="1719"/>
        <v>46776</v>
      </c>
      <c r="M2500" s="228">
        <f t="shared" si="1708"/>
        <v>30</v>
      </c>
      <c r="N2500" s="67">
        <f t="shared" si="1709"/>
        <v>21</v>
      </c>
      <c r="O2500" s="198">
        <f t="shared" si="1720"/>
        <v>1.00391689</v>
      </c>
      <c r="P2500" s="203">
        <f t="shared" si="1721"/>
        <v>1.0056002500000001</v>
      </c>
      <c r="Q2500" s="203">
        <f t="shared" si="1722"/>
        <v>1.5454055971123162</v>
      </c>
      <c r="R2500" s="198">
        <f t="shared" si="1723"/>
        <v>1.5514587799999999</v>
      </c>
      <c r="S2500" s="198">
        <f t="shared" si="1724"/>
        <v>1.4614661200000001</v>
      </c>
      <c r="T2500" s="198">
        <f t="shared" si="1725"/>
        <v>605.96356825999999</v>
      </c>
      <c r="U2500" s="198">
        <f t="shared" si="1726"/>
        <v>3.6434276057871937</v>
      </c>
      <c r="V2500" s="198">
        <f t="shared" si="1727"/>
        <v>224.2958465069633</v>
      </c>
      <c r="W2500" s="198">
        <f t="shared" si="1728"/>
        <v>642.56644882275054</v>
      </c>
      <c r="X2500" s="204">
        <f t="shared" si="1729"/>
        <v>0</v>
      </c>
      <c r="Y2500" s="198">
        <f t="shared" si="1730"/>
        <v>0</v>
      </c>
      <c r="Z2500" s="205">
        <f t="shared" si="1731"/>
        <v>0</v>
      </c>
      <c r="AA2500" s="198">
        <f t="shared" si="1732"/>
        <v>0</v>
      </c>
      <c r="AB2500" s="205">
        <f t="shared" si="1701"/>
        <v>5.1999999999999998E-2</v>
      </c>
      <c r="AC2500" s="140">
        <f t="shared" si="1702"/>
        <v>21</v>
      </c>
      <c r="AD2500" s="67">
        <f t="shared" si="1704"/>
        <v>30</v>
      </c>
      <c r="AE2500" s="11">
        <f t="shared" si="1705"/>
        <v>1.002961475</v>
      </c>
      <c r="AF2500" s="198">
        <f t="shared" si="1733"/>
        <v>1.7945459500000001</v>
      </c>
      <c r="AG2500" s="198">
        <f t="shared" si="1734"/>
        <v>1.90294447</v>
      </c>
      <c r="AH2500" s="198">
        <f t="shared" si="1735"/>
        <v>0</v>
      </c>
      <c r="AI2500" s="196" t="str">
        <f t="shared" si="1706"/>
        <v>A+J=</v>
      </c>
      <c r="AJ2500" s="72">
        <f t="shared" si="1707"/>
        <v>46776</v>
      </c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197">
        <f t="shared" si="1700"/>
        <v>46768</v>
      </c>
      <c r="B2501" s="198">
        <f t="shared" si="1711"/>
        <v>644.67799087126741</v>
      </c>
      <c r="C2501" s="198">
        <f t="shared" si="1712"/>
        <v>414.62717471000002</v>
      </c>
      <c r="D2501" s="198">
        <f t="shared" si="1713"/>
        <v>7.8953306599998996</v>
      </c>
      <c r="E2501" s="198">
        <f t="shared" si="1714"/>
        <v>406.73184405000012</v>
      </c>
      <c r="F2501" s="199">
        <f t="shared" si="1715"/>
        <v>7205.03</v>
      </c>
      <c r="G2501" s="63">
        <f t="shared" si="1710"/>
        <v>7245.38</v>
      </c>
      <c r="H2501" s="200">
        <f t="shared" si="1716"/>
        <v>46685</v>
      </c>
      <c r="I2501" s="64">
        <f t="shared" si="1717"/>
        <v>46716</v>
      </c>
      <c r="J2501" s="201">
        <f t="shared" si="1718"/>
        <v>5.6002542668107669E-3</v>
      </c>
      <c r="K2501" s="195">
        <f t="shared" si="1703"/>
        <v>46776</v>
      </c>
      <c r="L2501" s="202">
        <f t="shared" si="1719"/>
        <v>46776</v>
      </c>
      <c r="M2501" s="228">
        <f t="shared" si="1708"/>
        <v>30</v>
      </c>
      <c r="N2501" s="67">
        <f t="shared" si="1709"/>
        <v>22</v>
      </c>
      <c r="O2501" s="198">
        <f t="shared" si="1720"/>
        <v>1.0041037900000001</v>
      </c>
      <c r="P2501" s="203">
        <f t="shared" si="1721"/>
        <v>1.0056002500000001</v>
      </c>
      <c r="Q2501" s="203">
        <f t="shared" si="1722"/>
        <v>1.5454055971123162</v>
      </c>
      <c r="R2501" s="198">
        <f t="shared" si="1723"/>
        <v>1.5517476100000001</v>
      </c>
      <c r="S2501" s="198">
        <f t="shared" si="1724"/>
        <v>1.4614661200000001</v>
      </c>
      <c r="T2501" s="198">
        <f t="shared" si="1725"/>
        <v>605.96356825999999</v>
      </c>
      <c r="U2501" s="198">
        <f t="shared" si="1726"/>
        <v>3.6434276057871937</v>
      </c>
      <c r="V2501" s="198">
        <f t="shared" si="1727"/>
        <v>224.4133228654803</v>
      </c>
      <c r="W2501" s="198">
        <f t="shared" si="1728"/>
        <v>642.68392518126745</v>
      </c>
      <c r="X2501" s="204">
        <f t="shared" si="1729"/>
        <v>0</v>
      </c>
      <c r="Y2501" s="198">
        <f t="shared" si="1730"/>
        <v>0</v>
      </c>
      <c r="Z2501" s="205">
        <f t="shared" si="1731"/>
        <v>0</v>
      </c>
      <c r="AA2501" s="198">
        <f t="shared" si="1732"/>
        <v>0</v>
      </c>
      <c r="AB2501" s="205">
        <f t="shared" si="1701"/>
        <v>5.1999999999999998E-2</v>
      </c>
      <c r="AC2501" s="140">
        <f t="shared" si="1702"/>
        <v>22</v>
      </c>
      <c r="AD2501" s="67">
        <f t="shared" si="1704"/>
        <v>30</v>
      </c>
      <c r="AE2501" s="11">
        <f t="shared" si="1705"/>
        <v>1.0031027159999999</v>
      </c>
      <c r="AF2501" s="198">
        <f t="shared" si="1733"/>
        <v>1.8801328500000001</v>
      </c>
      <c r="AG2501" s="198">
        <f t="shared" si="1734"/>
        <v>1.99406569</v>
      </c>
      <c r="AH2501" s="198">
        <f t="shared" si="1735"/>
        <v>0</v>
      </c>
      <c r="AI2501" s="196" t="str">
        <f t="shared" si="1706"/>
        <v>A+J=</v>
      </c>
      <c r="AJ2501" s="72">
        <f t="shared" si="1707"/>
        <v>46776</v>
      </c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197">
        <f t="shared" si="1700"/>
        <v>46769</v>
      </c>
      <c r="B2502" s="198">
        <f t="shared" si="1711"/>
        <v>644.88665489637674</v>
      </c>
      <c r="C2502" s="198">
        <f t="shared" si="1712"/>
        <v>414.62717471000002</v>
      </c>
      <c r="D2502" s="198">
        <f t="shared" si="1713"/>
        <v>7.8953306599998996</v>
      </c>
      <c r="E2502" s="198">
        <f t="shared" si="1714"/>
        <v>406.73184405000012</v>
      </c>
      <c r="F2502" s="199">
        <f t="shared" si="1715"/>
        <v>7205.03</v>
      </c>
      <c r="G2502" s="63">
        <f t="shared" si="1710"/>
        <v>7245.38</v>
      </c>
      <c r="H2502" s="200">
        <f t="shared" si="1716"/>
        <v>46685</v>
      </c>
      <c r="I2502" s="64">
        <f t="shared" si="1717"/>
        <v>46716</v>
      </c>
      <c r="J2502" s="201">
        <f t="shared" si="1718"/>
        <v>5.6002542668107669E-3</v>
      </c>
      <c r="K2502" s="195">
        <f t="shared" si="1703"/>
        <v>46776</v>
      </c>
      <c r="L2502" s="202">
        <f t="shared" si="1719"/>
        <v>46776</v>
      </c>
      <c r="M2502" s="228">
        <f t="shared" si="1708"/>
        <v>30</v>
      </c>
      <c r="N2502" s="67">
        <f t="shared" si="1709"/>
        <v>23</v>
      </c>
      <c r="O2502" s="198">
        <f t="shared" si="1720"/>
        <v>1.00429072</v>
      </c>
      <c r="P2502" s="203">
        <f t="shared" si="1721"/>
        <v>1.0056002500000001</v>
      </c>
      <c r="Q2502" s="203">
        <f t="shared" si="1722"/>
        <v>1.5454055971123162</v>
      </c>
      <c r="R2502" s="198">
        <f t="shared" si="1723"/>
        <v>1.5520364900000001</v>
      </c>
      <c r="S2502" s="198">
        <f t="shared" si="1724"/>
        <v>1.4614661200000001</v>
      </c>
      <c r="T2502" s="198">
        <f t="shared" si="1725"/>
        <v>605.96356825999999</v>
      </c>
      <c r="U2502" s="198">
        <f t="shared" si="1726"/>
        <v>3.6434276057871937</v>
      </c>
      <c r="V2502" s="198">
        <f t="shared" si="1727"/>
        <v>224.53081956058949</v>
      </c>
      <c r="W2502" s="198">
        <f t="shared" si="1728"/>
        <v>642.80142187637671</v>
      </c>
      <c r="X2502" s="204">
        <f t="shared" si="1729"/>
        <v>0</v>
      </c>
      <c r="Y2502" s="198">
        <f t="shared" si="1730"/>
        <v>0</v>
      </c>
      <c r="Z2502" s="205">
        <f t="shared" si="1731"/>
        <v>0</v>
      </c>
      <c r="AA2502" s="198">
        <f t="shared" si="1732"/>
        <v>0</v>
      </c>
      <c r="AB2502" s="205">
        <f t="shared" si="1701"/>
        <v>5.1999999999999998E-2</v>
      </c>
      <c r="AC2502" s="140">
        <f t="shared" si="1702"/>
        <v>23</v>
      </c>
      <c r="AD2502" s="67">
        <f t="shared" si="1704"/>
        <v>30</v>
      </c>
      <c r="AE2502" s="11">
        <f t="shared" si="1705"/>
        <v>1.0032439769999999</v>
      </c>
      <c r="AF2502" s="198">
        <f t="shared" si="1733"/>
        <v>1.9657318699999999</v>
      </c>
      <c r="AG2502" s="198">
        <f t="shared" si="1734"/>
        <v>2.08523302</v>
      </c>
      <c r="AH2502" s="198">
        <f t="shared" si="1735"/>
        <v>0</v>
      </c>
      <c r="AI2502" s="196" t="str">
        <f t="shared" si="1706"/>
        <v>A+J=</v>
      </c>
      <c r="AJ2502" s="72">
        <f t="shared" si="1707"/>
        <v>46776</v>
      </c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197">
        <f t="shared" si="1700"/>
        <v>46770</v>
      </c>
      <c r="B2503" s="198">
        <f t="shared" si="1711"/>
        <v>645.09539354271487</v>
      </c>
      <c r="C2503" s="198">
        <f t="shared" si="1712"/>
        <v>414.62717471000002</v>
      </c>
      <c r="D2503" s="198">
        <f t="shared" si="1713"/>
        <v>7.8953306599998996</v>
      </c>
      <c r="E2503" s="198">
        <f t="shared" si="1714"/>
        <v>406.73184405000012</v>
      </c>
      <c r="F2503" s="199">
        <f t="shared" si="1715"/>
        <v>7205.03</v>
      </c>
      <c r="G2503" s="63">
        <f t="shared" si="1710"/>
        <v>7245.38</v>
      </c>
      <c r="H2503" s="200">
        <f t="shared" si="1716"/>
        <v>46685</v>
      </c>
      <c r="I2503" s="64">
        <f t="shared" si="1717"/>
        <v>46716</v>
      </c>
      <c r="J2503" s="201">
        <f t="shared" si="1718"/>
        <v>5.6002542668107669E-3</v>
      </c>
      <c r="K2503" s="195">
        <f t="shared" si="1703"/>
        <v>46776</v>
      </c>
      <c r="L2503" s="202">
        <f t="shared" si="1719"/>
        <v>46776</v>
      </c>
      <c r="M2503" s="228">
        <f t="shared" si="1708"/>
        <v>30</v>
      </c>
      <c r="N2503" s="67">
        <f t="shared" si="1709"/>
        <v>24</v>
      </c>
      <c r="O2503" s="198">
        <f t="shared" si="1720"/>
        <v>1.0044776900000001</v>
      </c>
      <c r="P2503" s="203">
        <f t="shared" si="1721"/>
        <v>1.0056002500000001</v>
      </c>
      <c r="Q2503" s="203">
        <f t="shared" si="1722"/>
        <v>1.5454055971123162</v>
      </c>
      <c r="R2503" s="198">
        <f t="shared" si="1723"/>
        <v>1.5523254399999999</v>
      </c>
      <c r="S2503" s="198">
        <f t="shared" si="1724"/>
        <v>1.4614661200000001</v>
      </c>
      <c r="T2503" s="198">
        <f t="shared" si="1725"/>
        <v>605.96356825999999</v>
      </c>
      <c r="U2503" s="198">
        <f t="shared" si="1726"/>
        <v>3.6434276057871937</v>
      </c>
      <c r="V2503" s="198">
        <f t="shared" si="1727"/>
        <v>224.64834472692769</v>
      </c>
      <c r="W2503" s="198">
        <f t="shared" si="1728"/>
        <v>642.91894704271488</v>
      </c>
      <c r="X2503" s="204">
        <f t="shared" si="1729"/>
        <v>0</v>
      </c>
      <c r="Y2503" s="198">
        <f t="shared" si="1730"/>
        <v>0</v>
      </c>
      <c r="Z2503" s="205">
        <f t="shared" si="1731"/>
        <v>0</v>
      </c>
      <c r="AA2503" s="198">
        <f t="shared" si="1732"/>
        <v>0</v>
      </c>
      <c r="AB2503" s="205">
        <f t="shared" si="1701"/>
        <v>5.1999999999999998E-2</v>
      </c>
      <c r="AC2503" s="140">
        <f t="shared" si="1702"/>
        <v>24</v>
      </c>
      <c r="AD2503" s="67">
        <f t="shared" si="1704"/>
        <v>30</v>
      </c>
      <c r="AE2503" s="11">
        <f t="shared" si="1705"/>
        <v>1.003385258</v>
      </c>
      <c r="AF2503" s="198">
        <f t="shared" si="1733"/>
        <v>2.0513430100000001</v>
      </c>
      <c r="AG2503" s="198">
        <f t="shared" si="1734"/>
        <v>2.1764465</v>
      </c>
      <c r="AH2503" s="198">
        <f t="shared" si="1735"/>
        <v>0</v>
      </c>
      <c r="AI2503" s="196" t="str">
        <f t="shared" si="1706"/>
        <v>A+J=</v>
      </c>
      <c r="AJ2503" s="72">
        <f t="shared" si="1707"/>
        <v>46776</v>
      </c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197">
        <f t="shared" si="1700"/>
        <v>46771</v>
      </c>
      <c r="B2504" s="198">
        <f t="shared" si="1711"/>
        <v>645.30420275296376</v>
      </c>
      <c r="C2504" s="198">
        <f t="shared" si="1712"/>
        <v>414.62717471000002</v>
      </c>
      <c r="D2504" s="198">
        <f t="shared" si="1713"/>
        <v>7.8953306599998996</v>
      </c>
      <c r="E2504" s="198">
        <f t="shared" si="1714"/>
        <v>406.73184405000012</v>
      </c>
      <c r="F2504" s="199">
        <f t="shared" si="1715"/>
        <v>7205.03</v>
      </c>
      <c r="G2504" s="63">
        <f t="shared" si="1710"/>
        <v>7245.38</v>
      </c>
      <c r="H2504" s="200">
        <f t="shared" si="1716"/>
        <v>46685</v>
      </c>
      <c r="I2504" s="64">
        <f t="shared" si="1717"/>
        <v>46716</v>
      </c>
      <c r="J2504" s="201">
        <f t="shared" si="1718"/>
        <v>5.6002542668107669E-3</v>
      </c>
      <c r="K2504" s="195">
        <f t="shared" si="1703"/>
        <v>46776</v>
      </c>
      <c r="L2504" s="202">
        <f t="shared" si="1719"/>
        <v>46776</v>
      </c>
      <c r="M2504" s="228">
        <f t="shared" si="1708"/>
        <v>30</v>
      </c>
      <c r="N2504" s="67">
        <f t="shared" si="1709"/>
        <v>25</v>
      </c>
      <c r="O2504" s="198">
        <f t="shared" si="1720"/>
        <v>1.0046647</v>
      </c>
      <c r="P2504" s="203">
        <f t="shared" si="1721"/>
        <v>1.0056002500000001</v>
      </c>
      <c r="Q2504" s="203">
        <f t="shared" si="1722"/>
        <v>1.5454055971123162</v>
      </c>
      <c r="R2504" s="198">
        <f t="shared" si="1723"/>
        <v>1.5526144500000001</v>
      </c>
      <c r="S2504" s="198">
        <f t="shared" si="1724"/>
        <v>1.4614661200000001</v>
      </c>
      <c r="T2504" s="198">
        <f t="shared" si="1725"/>
        <v>605.96356825999999</v>
      </c>
      <c r="U2504" s="198">
        <f t="shared" si="1726"/>
        <v>3.6434276057871937</v>
      </c>
      <c r="V2504" s="198">
        <f t="shared" si="1727"/>
        <v>224.76589429717663</v>
      </c>
      <c r="W2504" s="198">
        <f t="shared" si="1728"/>
        <v>643.03649661296379</v>
      </c>
      <c r="X2504" s="204">
        <f t="shared" si="1729"/>
        <v>0</v>
      </c>
      <c r="Y2504" s="198">
        <f t="shared" si="1730"/>
        <v>0</v>
      </c>
      <c r="Z2504" s="205">
        <f t="shared" si="1731"/>
        <v>0</v>
      </c>
      <c r="AA2504" s="198">
        <f t="shared" si="1732"/>
        <v>0</v>
      </c>
      <c r="AB2504" s="205">
        <f t="shared" si="1701"/>
        <v>5.1999999999999998E-2</v>
      </c>
      <c r="AC2504" s="140">
        <f t="shared" si="1702"/>
        <v>25</v>
      </c>
      <c r="AD2504" s="67">
        <f t="shared" si="1704"/>
        <v>30</v>
      </c>
      <c r="AE2504" s="11">
        <f t="shared" si="1705"/>
        <v>1.003526559</v>
      </c>
      <c r="AF2504" s="198">
        <f t="shared" si="1733"/>
        <v>2.1369662699999998</v>
      </c>
      <c r="AG2504" s="198">
        <f t="shared" si="1734"/>
        <v>2.26770614</v>
      </c>
      <c r="AH2504" s="198">
        <f t="shared" si="1735"/>
        <v>0</v>
      </c>
      <c r="AI2504" s="196" t="str">
        <f t="shared" si="1706"/>
        <v>A+J=</v>
      </c>
      <c r="AJ2504" s="72">
        <f t="shared" si="1707"/>
        <v>46776</v>
      </c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197">
        <f t="shared" si="1700"/>
        <v>46772</v>
      </c>
      <c r="B2505" s="198">
        <f t="shared" si="1711"/>
        <v>645.51307437248636</v>
      </c>
      <c r="C2505" s="198">
        <f t="shared" si="1712"/>
        <v>414.62717471000002</v>
      </c>
      <c r="D2505" s="198">
        <f t="shared" si="1713"/>
        <v>7.8953306599998996</v>
      </c>
      <c r="E2505" s="198">
        <f t="shared" si="1714"/>
        <v>406.73184405000012</v>
      </c>
      <c r="F2505" s="199">
        <f t="shared" si="1715"/>
        <v>7205.03</v>
      </c>
      <c r="G2505" s="63">
        <f t="shared" si="1710"/>
        <v>7245.38</v>
      </c>
      <c r="H2505" s="200">
        <f t="shared" si="1716"/>
        <v>46685</v>
      </c>
      <c r="I2505" s="64">
        <f t="shared" si="1717"/>
        <v>46716</v>
      </c>
      <c r="J2505" s="201">
        <f t="shared" si="1718"/>
        <v>5.6002542668107669E-3</v>
      </c>
      <c r="K2505" s="195">
        <f t="shared" si="1703"/>
        <v>46776</v>
      </c>
      <c r="L2505" s="202">
        <f t="shared" si="1719"/>
        <v>46776</v>
      </c>
      <c r="M2505" s="228">
        <f t="shared" si="1708"/>
        <v>30</v>
      </c>
      <c r="N2505" s="67">
        <f t="shared" si="1709"/>
        <v>26</v>
      </c>
      <c r="O2505" s="198">
        <f t="shared" si="1720"/>
        <v>1.0048517400000001</v>
      </c>
      <c r="P2505" s="203">
        <f t="shared" si="1721"/>
        <v>1.0056002500000001</v>
      </c>
      <c r="Q2505" s="203">
        <f t="shared" si="1722"/>
        <v>1.5454055971123162</v>
      </c>
      <c r="R2505" s="198">
        <f t="shared" si="1723"/>
        <v>1.5529035</v>
      </c>
      <c r="S2505" s="198">
        <f t="shared" si="1724"/>
        <v>1.4614661200000001</v>
      </c>
      <c r="T2505" s="198">
        <f t="shared" si="1725"/>
        <v>605.96356825999999</v>
      </c>
      <c r="U2505" s="198">
        <f t="shared" si="1726"/>
        <v>3.6434276057871937</v>
      </c>
      <c r="V2505" s="198">
        <f t="shared" si="1727"/>
        <v>224.88346013669923</v>
      </c>
      <c r="W2505" s="198">
        <f t="shared" si="1728"/>
        <v>643.15406245248641</v>
      </c>
      <c r="X2505" s="204">
        <f t="shared" si="1729"/>
        <v>0</v>
      </c>
      <c r="Y2505" s="198">
        <f t="shared" si="1730"/>
        <v>0</v>
      </c>
      <c r="Z2505" s="205">
        <f t="shared" si="1731"/>
        <v>0</v>
      </c>
      <c r="AA2505" s="198">
        <f t="shared" si="1732"/>
        <v>0</v>
      </c>
      <c r="AB2505" s="205">
        <f t="shared" si="1701"/>
        <v>5.1999999999999998E-2</v>
      </c>
      <c r="AC2505" s="140">
        <f t="shared" si="1702"/>
        <v>26</v>
      </c>
      <c r="AD2505" s="67">
        <f t="shared" si="1704"/>
        <v>30</v>
      </c>
      <c r="AE2505" s="11">
        <f t="shared" si="1705"/>
        <v>1.0036678800000001</v>
      </c>
      <c r="AF2505" s="198">
        <f t="shared" si="1733"/>
        <v>2.2226016500000001</v>
      </c>
      <c r="AG2505" s="198">
        <f t="shared" si="1734"/>
        <v>2.3590119199999999</v>
      </c>
      <c r="AH2505" s="198">
        <f t="shared" si="1735"/>
        <v>0</v>
      </c>
      <c r="AI2505" s="196" t="str">
        <f t="shared" si="1706"/>
        <v>A+J=</v>
      </c>
      <c r="AJ2505" s="72">
        <f t="shared" si="1707"/>
        <v>46776</v>
      </c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197">
        <f t="shared" si="1700"/>
        <v>46773</v>
      </c>
      <c r="B2506" s="198">
        <f t="shared" si="1711"/>
        <v>645.72201593591979</v>
      </c>
      <c r="C2506" s="198">
        <f t="shared" si="1712"/>
        <v>414.62717471000002</v>
      </c>
      <c r="D2506" s="198">
        <f t="shared" si="1713"/>
        <v>7.8953306599998996</v>
      </c>
      <c r="E2506" s="198">
        <f t="shared" si="1714"/>
        <v>406.73184405000012</v>
      </c>
      <c r="F2506" s="199">
        <f t="shared" si="1715"/>
        <v>7205.03</v>
      </c>
      <c r="G2506" s="63">
        <f t="shared" si="1710"/>
        <v>7245.38</v>
      </c>
      <c r="H2506" s="200">
        <f t="shared" si="1716"/>
        <v>46685</v>
      </c>
      <c r="I2506" s="64">
        <f t="shared" si="1717"/>
        <v>46716</v>
      </c>
      <c r="J2506" s="201">
        <f t="shared" si="1718"/>
        <v>5.6002542668107669E-3</v>
      </c>
      <c r="K2506" s="195">
        <f t="shared" si="1703"/>
        <v>46776</v>
      </c>
      <c r="L2506" s="202">
        <f t="shared" si="1719"/>
        <v>46776</v>
      </c>
      <c r="M2506" s="228">
        <f t="shared" si="1708"/>
        <v>30</v>
      </c>
      <c r="N2506" s="67">
        <f t="shared" si="1709"/>
        <v>27</v>
      </c>
      <c r="O2506" s="198">
        <f t="shared" si="1720"/>
        <v>1.00503882</v>
      </c>
      <c r="P2506" s="203">
        <f t="shared" si="1721"/>
        <v>1.0056002500000001</v>
      </c>
      <c r="Q2506" s="203">
        <f t="shared" si="1722"/>
        <v>1.5454055971123162</v>
      </c>
      <c r="R2506" s="198">
        <f t="shared" si="1723"/>
        <v>1.55319261</v>
      </c>
      <c r="S2506" s="198">
        <f t="shared" si="1724"/>
        <v>1.4614661200000001</v>
      </c>
      <c r="T2506" s="198">
        <f t="shared" si="1725"/>
        <v>605.96356825999999</v>
      </c>
      <c r="U2506" s="198">
        <f t="shared" si="1726"/>
        <v>3.6434276057871937</v>
      </c>
      <c r="V2506" s="198">
        <f t="shared" si="1727"/>
        <v>225.00105038013254</v>
      </c>
      <c r="W2506" s="198">
        <f t="shared" si="1728"/>
        <v>643.27165269591978</v>
      </c>
      <c r="X2506" s="204">
        <f t="shared" si="1729"/>
        <v>0</v>
      </c>
      <c r="Y2506" s="198">
        <f t="shared" si="1730"/>
        <v>0</v>
      </c>
      <c r="Z2506" s="205">
        <f t="shared" si="1731"/>
        <v>0</v>
      </c>
      <c r="AA2506" s="198">
        <f t="shared" si="1732"/>
        <v>0</v>
      </c>
      <c r="AB2506" s="205">
        <f t="shared" si="1701"/>
        <v>5.1999999999999998E-2</v>
      </c>
      <c r="AC2506" s="140">
        <f t="shared" si="1702"/>
        <v>27</v>
      </c>
      <c r="AD2506" s="67">
        <f t="shared" si="1704"/>
        <v>30</v>
      </c>
      <c r="AE2506" s="11">
        <f t="shared" si="1705"/>
        <v>1.0038092199999999</v>
      </c>
      <c r="AF2506" s="198">
        <f t="shared" si="1733"/>
        <v>2.3082485400000001</v>
      </c>
      <c r="AG2506" s="198">
        <f t="shared" si="1734"/>
        <v>2.4503632400000002</v>
      </c>
      <c r="AH2506" s="198">
        <f t="shared" si="1735"/>
        <v>0</v>
      </c>
      <c r="AI2506" s="196" t="str">
        <f t="shared" si="1706"/>
        <v>A+J=</v>
      </c>
      <c r="AJ2506" s="72">
        <f t="shared" si="1707"/>
        <v>46776</v>
      </c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197">
        <f t="shared" si="1700"/>
        <v>46774</v>
      </c>
      <c r="B2507" s="198">
        <f t="shared" si="1711"/>
        <v>645.9310246659453</v>
      </c>
      <c r="C2507" s="198">
        <f t="shared" si="1712"/>
        <v>414.62717471000002</v>
      </c>
      <c r="D2507" s="198">
        <f t="shared" si="1713"/>
        <v>7.8953306599998996</v>
      </c>
      <c r="E2507" s="198">
        <f t="shared" si="1714"/>
        <v>406.73184405000012</v>
      </c>
      <c r="F2507" s="199">
        <f t="shared" si="1715"/>
        <v>7205.03</v>
      </c>
      <c r="G2507" s="63">
        <f t="shared" si="1710"/>
        <v>7245.38</v>
      </c>
      <c r="H2507" s="200">
        <f t="shared" si="1716"/>
        <v>46685</v>
      </c>
      <c r="I2507" s="64">
        <f t="shared" si="1717"/>
        <v>46716</v>
      </c>
      <c r="J2507" s="201">
        <f t="shared" si="1718"/>
        <v>5.6002542668107669E-3</v>
      </c>
      <c r="K2507" s="195">
        <f t="shared" si="1703"/>
        <v>46776</v>
      </c>
      <c r="L2507" s="202">
        <f t="shared" si="1719"/>
        <v>46776</v>
      </c>
      <c r="M2507" s="228">
        <f t="shared" si="1708"/>
        <v>30</v>
      </c>
      <c r="N2507" s="67">
        <f t="shared" si="1709"/>
        <v>28</v>
      </c>
      <c r="O2507" s="198">
        <f t="shared" si="1720"/>
        <v>1.0052259299999999</v>
      </c>
      <c r="P2507" s="203">
        <f t="shared" si="1721"/>
        <v>1.0056002500000001</v>
      </c>
      <c r="Q2507" s="203">
        <f t="shared" si="1722"/>
        <v>1.5454055971123162</v>
      </c>
      <c r="R2507" s="198">
        <f t="shared" si="1723"/>
        <v>1.5534817700000001</v>
      </c>
      <c r="S2507" s="198">
        <f t="shared" si="1724"/>
        <v>1.4614661200000001</v>
      </c>
      <c r="T2507" s="198">
        <f t="shared" si="1725"/>
        <v>605.96356825999999</v>
      </c>
      <c r="U2507" s="198">
        <f t="shared" si="1726"/>
        <v>3.6434276057871937</v>
      </c>
      <c r="V2507" s="198">
        <f t="shared" si="1727"/>
        <v>225.11866096015808</v>
      </c>
      <c r="W2507" s="198">
        <f t="shared" si="1728"/>
        <v>643.38926327594527</v>
      </c>
      <c r="X2507" s="204">
        <f t="shared" si="1729"/>
        <v>0</v>
      </c>
      <c r="Y2507" s="198">
        <f t="shared" si="1730"/>
        <v>0</v>
      </c>
      <c r="Z2507" s="205">
        <f t="shared" si="1731"/>
        <v>0</v>
      </c>
      <c r="AA2507" s="198">
        <f t="shared" si="1732"/>
        <v>0</v>
      </c>
      <c r="AB2507" s="205">
        <f t="shared" si="1701"/>
        <v>5.1999999999999998E-2</v>
      </c>
      <c r="AC2507" s="140">
        <f t="shared" si="1702"/>
        <v>28</v>
      </c>
      <c r="AD2507" s="67">
        <f t="shared" si="1704"/>
        <v>30</v>
      </c>
      <c r="AE2507" s="11">
        <f t="shared" si="1705"/>
        <v>1.003950581</v>
      </c>
      <c r="AF2507" s="198">
        <f t="shared" si="1733"/>
        <v>2.3939081500000001</v>
      </c>
      <c r="AG2507" s="198">
        <f t="shared" si="1734"/>
        <v>2.54176139</v>
      </c>
      <c r="AH2507" s="198">
        <f t="shared" si="1735"/>
        <v>0</v>
      </c>
      <c r="AI2507" s="196" t="str">
        <f t="shared" si="1706"/>
        <v>A+J=</v>
      </c>
      <c r="AJ2507" s="72">
        <f t="shared" si="1707"/>
        <v>46776</v>
      </c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197">
        <f t="shared" si="1700"/>
        <v>46775</v>
      </c>
      <c r="B2508" s="198">
        <f t="shared" si="1711"/>
        <v>646.14009930256282</v>
      </c>
      <c r="C2508" s="198">
        <f t="shared" si="1712"/>
        <v>414.62717471000002</v>
      </c>
      <c r="D2508" s="198">
        <f t="shared" si="1713"/>
        <v>7.8953306599998996</v>
      </c>
      <c r="E2508" s="198">
        <f t="shared" si="1714"/>
        <v>406.73184405000012</v>
      </c>
      <c r="F2508" s="199">
        <f t="shared" si="1715"/>
        <v>7205.03</v>
      </c>
      <c r="G2508" s="63">
        <f t="shared" si="1710"/>
        <v>7245.38</v>
      </c>
      <c r="H2508" s="200">
        <f t="shared" si="1716"/>
        <v>46685</v>
      </c>
      <c r="I2508" s="64">
        <f t="shared" si="1717"/>
        <v>46716</v>
      </c>
      <c r="J2508" s="201">
        <f t="shared" si="1718"/>
        <v>5.6002542668107669E-3</v>
      </c>
      <c r="K2508" s="195">
        <f t="shared" si="1703"/>
        <v>46776</v>
      </c>
      <c r="L2508" s="202">
        <f t="shared" si="1719"/>
        <v>46776</v>
      </c>
      <c r="M2508" s="228">
        <f t="shared" si="1708"/>
        <v>30</v>
      </c>
      <c r="N2508" s="67">
        <f t="shared" si="1709"/>
        <v>29</v>
      </c>
      <c r="O2508" s="198">
        <f t="shared" si="1720"/>
        <v>1.0054130699999999</v>
      </c>
      <c r="P2508" s="203">
        <f t="shared" si="1721"/>
        <v>1.0056002500000001</v>
      </c>
      <c r="Q2508" s="203">
        <f t="shared" si="1722"/>
        <v>1.5454055971123162</v>
      </c>
      <c r="R2508" s="198">
        <f t="shared" si="1723"/>
        <v>1.5537709799999999</v>
      </c>
      <c r="S2508" s="198">
        <f t="shared" si="1724"/>
        <v>1.4614661200000001</v>
      </c>
      <c r="T2508" s="198">
        <f t="shared" si="1725"/>
        <v>605.96356825999999</v>
      </c>
      <c r="U2508" s="198">
        <f t="shared" si="1726"/>
        <v>3.6434276057871937</v>
      </c>
      <c r="V2508" s="198">
        <f t="shared" si="1727"/>
        <v>225.23629187677571</v>
      </c>
      <c r="W2508" s="198">
        <f t="shared" si="1728"/>
        <v>643.50689419256287</v>
      </c>
      <c r="X2508" s="204">
        <f t="shared" si="1729"/>
        <v>0</v>
      </c>
      <c r="Y2508" s="198">
        <f t="shared" si="1730"/>
        <v>0</v>
      </c>
      <c r="Z2508" s="205">
        <f t="shared" si="1731"/>
        <v>0</v>
      </c>
      <c r="AA2508" s="198">
        <f t="shared" si="1732"/>
        <v>0</v>
      </c>
      <c r="AB2508" s="205">
        <f t="shared" si="1701"/>
        <v>5.1999999999999998E-2</v>
      </c>
      <c r="AC2508" s="140">
        <f t="shared" si="1702"/>
        <v>29</v>
      </c>
      <c r="AD2508" s="67">
        <f t="shared" si="1704"/>
        <v>30</v>
      </c>
      <c r="AE2508" s="11">
        <f t="shared" si="1705"/>
        <v>1.0040919610000001</v>
      </c>
      <c r="AF2508" s="198">
        <f t="shared" si="1733"/>
        <v>2.4795792799999998</v>
      </c>
      <c r="AG2508" s="198">
        <f t="shared" si="1734"/>
        <v>2.63320511</v>
      </c>
      <c r="AH2508" s="198">
        <f t="shared" si="1735"/>
        <v>0</v>
      </c>
      <c r="AI2508" s="196" t="str">
        <f t="shared" si="1706"/>
        <v>A+J=</v>
      </c>
      <c r="AJ2508" s="72">
        <f t="shared" si="1707"/>
        <v>46776</v>
      </c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197">
        <f t="shared" ref="A2509:A2572" si="1736">(A2508+1)</f>
        <v>46776</v>
      </c>
      <c r="B2509" s="198">
        <f t="shared" si="1711"/>
        <v>646.34924522309132</v>
      </c>
      <c r="C2509" s="198">
        <f t="shared" si="1712"/>
        <v>414.62717471000002</v>
      </c>
      <c r="D2509" s="198">
        <f t="shared" si="1713"/>
        <v>7.8953306599998996</v>
      </c>
      <c r="E2509" s="198">
        <f t="shared" si="1714"/>
        <v>406.73184405000012</v>
      </c>
      <c r="F2509" s="199">
        <f t="shared" si="1715"/>
        <v>7205.03</v>
      </c>
      <c r="G2509" s="63">
        <f t="shared" si="1710"/>
        <v>7245.38</v>
      </c>
      <c r="H2509" s="200">
        <f t="shared" si="1716"/>
        <v>46685</v>
      </c>
      <c r="I2509" s="64">
        <f t="shared" si="1717"/>
        <v>46716</v>
      </c>
      <c r="J2509" s="201">
        <f t="shared" si="1718"/>
        <v>5.6002542668107669E-3</v>
      </c>
      <c r="K2509" s="195">
        <f t="shared" si="1703"/>
        <v>46807</v>
      </c>
      <c r="L2509" s="202">
        <f t="shared" si="1719"/>
        <v>46776</v>
      </c>
      <c r="M2509" s="228">
        <f t="shared" si="1708"/>
        <v>30</v>
      </c>
      <c r="N2509" s="67">
        <f t="shared" si="1709"/>
        <v>30</v>
      </c>
      <c r="O2509" s="198">
        <f t="shared" si="1720"/>
        <v>1.0056002500000001</v>
      </c>
      <c r="P2509" s="203">
        <f t="shared" si="1721"/>
        <v>1.0056002500000001</v>
      </c>
      <c r="Q2509" s="203">
        <f t="shared" si="1722"/>
        <v>1.5454055971123162</v>
      </c>
      <c r="R2509" s="198">
        <f t="shared" si="1723"/>
        <v>1.55406025</v>
      </c>
      <c r="S2509" s="198">
        <f t="shared" si="1724"/>
        <v>1.4614661200000001</v>
      </c>
      <c r="T2509" s="198">
        <f t="shared" si="1725"/>
        <v>605.96356825999999</v>
      </c>
      <c r="U2509" s="198">
        <f t="shared" si="1726"/>
        <v>3.6434276057871937</v>
      </c>
      <c r="V2509" s="198">
        <f t="shared" si="1727"/>
        <v>225.35394719730408</v>
      </c>
      <c r="W2509" s="198">
        <f t="shared" si="1728"/>
        <v>643.62454951309132</v>
      </c>
      <c r="X2509" s="204">
        <f t="shared" si="1729"/>
        <v>82</v>
      </c>
      <c r="Y2509" s="198">
        <f t="shared" si="1730"/>
        <v>1.75526692</v>
      </c>
      <c r="Z2509" s="205">
        <f t="shared" si="1731"/>
        <v>1.9042E-2</v>
      </c>
      <c r="AA2509" s="198">
        <f t="shared" si="1732"/>
        <v>11.53875826</v>
      </c>
      <c r="AB2509" s="205">
        <f t="shared" ref="AB2509:AB2572" si="1737">(AB2508)</f>
        <v>5.1999999999999998E-2</v>
      </c>
      <c r="AC2509" s="140">
        <f t="shared" ref="AC2509:AC2572" si="1738">N2509</f>
        <v>30</v>
      </c>
      <c r="AD2509" s="67">
        <f t="shared" si="1704"/>
        <v>30</v>
      </c>
      <c r="AE2509" s="11">
        <f t="shared" si="1705"/>
        <v>1.0042333619999999</v>
      </c>
      <c r="AF2509" s="198">
        <f t="shared" si="1733"/>
        <v>2.5652631399999999</v>
      </c>
      <c r="AG2509" s="198">
        <f t="shared" si="1734"/>
        <v>2.7246957100000002</v>
      </c>
      <c r="AH2509" s="198">
        <f t="shared" si="1735"/>
        <v>14.104021400000001</v>
      </c>
      <c r="AI2509" s="196" t="str">
        <f t="shared" si="1706"/>
        <v>A+J=</v>
      </c>
      <c r="AJ2509" s="72">
        <f t="shared" si="1707"/>
        <v>46776</v>
      </c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197">
        <f t="shared" si="1736"/>
        <v>46777</v>
      </c>
      <c r="B2510" s="198">
        <f t="shared" si="1711"/>
        <v>632.29249632442463</v>
      </c>
      <c r="C2510" s="198">
        <f t="shared" si="1712"/>
        <v>406.73184405000001</v>
      </c>
      <c r="D2510" s="198">
        <f t="shared" si="1713"/>
        <v>0</v>
      </c>
      <c r="E2510" s="198">
        <f t="shared" si="1714"/>
        <v>406.73184405000001</v>
      </c>
      <c r="F2510" s="199">
        <f t="shared" si="1715"/>
        <v>7205.03</v>
      </c>
      <c r="G2510" s="63">
        <f t="shared" si="1710"/>
        <v>7245.38</v>
      </c>
      <c r="H2510" s="200">
        <f t="shared" si="1716"/>
        <v>46716</v>
      </c>
      <c r="I2510" s="64">
        <f t="shared" si="1717"/>
        <v>46746</v>
      </c>
      <c r="J2510" s="201">
        <f t="shared" si="1718"/>
        <v>5.6002542668107669E-3</v>
      </c>
      <c r="K2510" s="195">
        <f t="shared" ref="K2510:K2573" si="1739">IF(DAY(A2510)=K$11,VLOOKUP(A2510,AR$322:AU$622,4),K2509)</f>
        <v>46807</v>
      </c>
      <c r="L2510" s="202">
        <f t="shared" si="1719"/>
        <v>46807</v>
      </c>
      <c r="M2510" s="228">
        <f t="shared" si="1708"/>
        <v>30</v>
      </c>
      <c r="N2510" s="67">
        <f t="shared" si="1709"/>
        <v>1</v>
      </c>
      <c r="O2510" s="198">
        <f t="shared" si="1720"/>
        <v>1.0001861700000001</v>
      </c>
      <c r="P2510" s="203">
        <f t="shared" si="1721"/>
        <v>1.0056002500000001</v>
      </c>
      <c r="Q2510" s="203">
        <f t="shared" si="1722"/>
        <v>1.5540602548075446</v>
      </c>
      <c r="R2510" s="198">
        <f t="shared" si="1723"/>
        <v>1.5543495700000001</v>
      </c>
      <c r="S2510" s="198">
        <f t="shared" si="1724"/>
        <v>1.4614661200000001</v>
      </c>
      <c r="T2510" s="198">
        <f t="shared" si="1725"/>
        <v>594.42480999999998</v>
      </c>
      <c r="U2510" s="198">
        <f t="shared" si="1726"/>
        <v>0</v>
      </c>
      <c r="V2510" s="198">
        <f t="shared" si="1727"/>
        <v>225.4716228544246</v>
      </c>
      <c r="W2510" s="198">
        <f t="shared" si="1728"/>
        <v>632.20346690442466</v>
      </c>
      <c r="X2510" s="204">
        <f t="shared" si="1729"/>
        <v>0</v>
      </c>
      <c r="Y2510" s="198">
        <f t="shared" si="1730"/>
        <v>0</v>
      </c>
      <c r="Z2510" s="205">
        <f t="shared" si="1731"/>
        <v>0</v>
      </c>
      <c r="AA2510" s="198">
        <f t="shared" si="1732"/>
        <v>0</v>
      </c>
      <c r="AB2510" s="205">
        <f t="shared" si="1737"/>
        <v>5.1999999999999998E-2</v>
      </c>
      <c r="AC2510" s="140">
        <f t="shared" si="1738"/>
        <v>1</v>
      </c>
      <c r="AD2510" s="67">
        <f t="shared" ref="AD2510:AD2573" si="1740">M2510</f>
        <v>30</v>
      </c>
      <c r="AE2510" s="11">
        <f t="shared" ref="AE2510:AE2573" si="1741">ROUND((1+AB2510)^(30/360)^(AC2510/AD2510),9)</f>
        <v>1.000140824</v>
      </c>
      <c r="AF2510" s="198">
        <f t="shared" si="1733"/>
        <v>8.3709270000000002E-2</v>
      </c>
      <c r="AG2510" s="198">
        <f t="shared" si="1734"/>
        <v>8.9029419999999998E-2</v>
      </c>
      <c r="AH2510" s="198">
        <f t="shared" si="1735"/>
        <v>0</v>
      </c>
      <c r="AI2510" s="196" t="str">
        <f t="shared" ref="AI2510:AI2573" si="1742">IF($X2509&gt;0,VLOOKUP($A2509,$AM$12:$BC$314,16),AI2509)</f>
        <v>A+J=</v>
      </c>
      <c r="AJ2510" s="72">
        <f t="shared" ref="AJ2510:AJ2573" si="1743">IF($X2509&gt;0,VLOOKUP($A2509,$AM$12:$BC$314,17),AJ2509)</f>
        <v>46807</v>
      </c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197">
        <f t="shared" si="1736"/>
        <v>46778</v>
      </c>
      <c r="B2511" s="198">
        <f t="shared" si="1711"/>
        <v>632.49926752813735</v>
      </c>
      <c r="C2511" s="198">
        <f t="shared" si="1712"/>
        <v>406.73184405000001</v>
      </c>
      <c r="D2511" s="198">
        <f t="shared" si="1713"/>
        <v>0</v>
      </c>
      <c r="E2511" s="198">
        <f t="shared" si="1714"/>
        <v>406.73184405000001</v>
      </c>
      <c r="F2511" s="199">
        <f t="shared" si="1715"/>
        <v>7205.03</v>
      </c>
      <c r="G2511" s="63">
        <f t="shared" si="1710"/>
        <v>7245.38</v>
      </c>
      <c r="H2511" s="200">
        <f t="shared" si="1716"/>
        <v>46716</v>
      </c>
      <c r="I2511" s="64">
        <f t="shared" si="1717"/>
        <v>46746</v>
      </c>
      <c r="J2511" s="201">
        <f t="shared" si="1718"/>
        <v>5.6002542668107669E-3</v>
      </c>
      <c r="K2511" s="195">
        <f t="shared" si="1739"/>
        <v>46807</v>
      </c>
      <c r="L2511" s="202">
        <f t="shared" si="1719"/>
        <v>46807</v>
      </c>
      <c r="M2511" s="228">
        <f t="shared" si="1708"/>
        <v>30</v>
      </c>
      <c r="N2511" s="67">
        <f t="shared" si="1709"/>
        <v>2</v>
      </c>
      <c r="O2511" s="198">
        <f t="shared" si="1720"/>
        <v>1.00037237</v>
      </c>
      <c r="P2511" s="203">
        <f t="shared" si="1721"/>
        <v>1.0056002500000001</v>
      </c>
      <c r="Q2511" s="203">
        <f t="shared" si="1722"/>
        <v>1.5540602548075446</v>
      </c>
      <c r="R2511" s="198">
        <f t="shared" si="1723"/>
        <v>1.55463894</v>
      </c>
      <c r="S2511" s="198">
        <f t="shared" si="1724"/>
        <v>1.4614661200000001</v>
      </c>
      <c r="T2511" s="198">
        <f t="shared" si="1725"/>
        <v>594.42480999999998</v>
      </c>
      <c r="U2511" s="198">
        <f t="shared" si="1726"/>
        <v>0</v>
      </c>
      <c r="V2511" s="198">
        <f t="shared" si="1727"/>
        <v>225.58931884813731</v>
      </c>
      <c r="W2511" s="198">
        <f t="shared" si="1728"/>
        <v>632.32116289813735</v>
      </c>
      <c r="X2511" s="204">
        <f t="shared" si="1729"/>
        <v>0</v>
      </c>
      <c r="Y2511" s="198">
        <f t="shared" si="1730"/>
        <v>0</v>
      </c>
      <c r="Z2511" s="205">
        <f t="shared" si="1731"/>
        <v>0</v>
      </c>
      <c r="AA2511" s="198">
        <f t="shared" si="1732"/>
        <v>0</v>
      </c>
      <c r="AB2511" s="205">
        <f t="shared" si="1737"/>
        <v>5.1999999999999998E-2</v>
      </c>
      <c r="AC2511" s="140">
        <f t="shared" si="1738"/>
        <v>2</v>
      </c>
      <c r="AD2511" s="67">
        <f t="shared" si="1740"/>
        <v>30</v>
      </c>
      <c r="AE2511" s="11">
        <f t="shared" si="1741"/>
        <v>1.000281668</v>
      </c>
      <c r="AF2511" s="198">
        <f t="shared" si="1733"/>
        <v>0.16743044000000001</v>
      </c>
      <c r="AG2511" s="198">
        <f t="shared" si="1734"/>
        <v>0.17810463000000001</v>
      </c>
      <c r="AH2511" s="198">
        <f t="shared" si="1735"/>
        <v>0</v>
      </c>
      <c r="AI2511" s="196" t="str">
        <f t="shared" si="1742"/>
        <v>A+J=</v>
      </c>
      <c r="AJ2511" s="72">
        <f t="shared" si="1743"/>
        <v>46807</v>
      </c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197">
        <f t="shared" si="1736"/>
        <v>46779</v>
      </c>
      <c r="B2512" s="198">
        <f t="shared" si="1711"/>
        <v>632.70610488844227</v>
      </c>
      <c r="C2512" s="198">
        <f t="shared" si="1712"/>
        <v>406.73184405000001</v>
      </c>
      <c r="D2512" s="198">
        <f t="shared" si="1713"/>
        <v>0</v>
      </c>
      <c r="E2512" s="198">
        <f t="shared" si="1714"/>
        <v>406.73184405000001</v>
      </c>
      <c r="F2512" s="199">
        <f t="shared" si="1715"/>
        <v>7205.03</v>
      </c>
      <c r="G2512" s="63">
        <f t="shared" si="1710"/>
        <v>7245.38</v>
      </c>
      <c r="H2512" s="200">
        <f t="shared" si="1716"/>
        <v>46716</v>
      </c>
      <c r="I2512" s="64">
        <f t="shared" si="1717"/>
        <v>46746</v>
      </c>
      <c r="J2512" s="201">
        <f t="shared" si="1718"/>
        <v>5.6002542668107669E-3</v>
      </c>
      <c r="K2512" s="195">
        <f t="shared" si="1739"/>
        <v>46807</v>
      </c>
      <c r="L2512" s="202">
        <f t="shared" si="1719"/>
        <v>46807</v>
      </c>
      <c r="M2512" s="228">
        <f t="shared" ref="M2512:M2575" si="1744">IF(L2512=L2511,M2511,DAYS360(A2511,L2512))</f>
        <v>30</v>
      </c>
      <c r="N2512" s="67">
        <f t="shared" ref="N2512:N2575" si="1745">DAYS360(EDATE(L2512,-1),A2512)</f>
        <v>3</v>
      </c>
      <c r="O2512" s="198">
        <f t="shared" si="1720"/>
        <v>1.0005586099999999</v>
      </c>
      <c r="P2512" s="203">
        <f t="shared" si="1721"/>
        <v>1.0056002500000001</v>
      </c>
      <c r="Q2512" s="203">
        <f t="shared" si="1722"/>
        <v>1.5540602548075446</v>
      </c>
      <c r="R2512" s="198">
        <f t="shared" si="1723"/>
        <v>1.5549283599999999</v>
      </c>
      <c r="S2512" s="198">
        <f t="shared" si="1724"/>
        <v>1.4614661200000001</v>
      </c>
      <c r="T2512" s="198">
        <f t="shared" si="1725"/>
        <v>594.42480999999998</v>
      </c>
      <c r="U2512" s="198">
        <f t="shared" si="1726"/>
        <v>0</v>
      </c>
      <c r="V2512" s="198">
        <f t="shared" si="1727"/>
        <v>225.70703517844223</v>
      </c>
      <c r="W2512" s="198">
        <f t="shared" si="1728"/>
        <v>632.43887922844226</v>
      </c>
      <c r="X2512" s="204">
        <f t="shared" si="1729"/>
        <v>0</v>
      </c>
      <c r="Y2512" s="198">
        <f t="shared" si="1730"/>
        <v>0</v>
      </c>
      <c r="Z2512" s="205">
        <f t="shared" si="1731"/>
        <v>0</v>
      </c>
      <c r="AA2512" s="198">
        <f t="shared" si="1732"/>
        <v>0</v>
      </c>
      <c r="AB2512" s="205">
        <f t="shared" si="1737"/>
        <v>5.1999999999999998E-2</v>
      </c>
      <c r="AC2512" s="140">
        <f t="shared" si="1738"/>
        <v>3</v>
      </c>
      <c r="AD2512" s="67">
        <f t="shared" si="1740"/>
        <v>30</v>
      </c>
      <c r="AE2512" s="11">
        <f t="shared" si="1741"/>
        <v>1.000422532</v>
      </c>
      <c r="AF2512" s="198">
        <f t="shared" si="1733"/>
        <v>0.25116349999999998</v>
      </c>
      <c r="AG2512" s="198">
        <f t="shared" si="1734"/>
        <v>0.26722565999999998</v>
      </c>
      <c r="AH2512" s="198">
        <f t="shared" si="1735"/>
        <v>0</v>
      </c>
      <c r="AI2512" s="196" t="str">
        <f t="shared" si="1742"/>
        <v>A+J=</v>
      </c>
      <c r="AJ2512" s="72">
        <f t="shared" si="1743"/>
        <v>46807</v>
      </c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197">
        <f t="shared" si="1736"/>
        <v>46780</v>
      </c>
      <c r="B2513" s="198">
        <f t="shared" si="1711"/>
        <v>632.91301591997637</v>
      </c>
      <c r="C2513" s="198">
        <f t="shared" si="1712"/>
        <v>406.73184405000001</v>
      </c>
      <c r="D2513" s="198">
        <f t="shared" si="1713"/>
        <v>0</v>
      </c>
      <c r="E2513" s="198">
        <f t="shared" si="1714"/>
        <v>406.73184405000001</v>
      </c>
      <c r="F2513" s="199">
        <f t="shared" si="1715"/>
        <v>7205.03</v>
      </c>
      <c r="G2513" s="63">
        <f t="shared" si="1710"/>
        <v>7245.38</v>
      </c>
      <c r="H2513" s="200">
        <f t="shared" si="1716"/>
        <v>46716</v>
      </c>
      <c r="I2513" s="64">
        <f t="shared" si="1717"/>
        <v>46746</v>
      </c>
      <c r="J2513" s="201">
        <f t="shared" si="1718"/>
        <v>5.6002542668107669E-3</v>
      </c>
      <c r="K2513" s="195">
        <f t="shared" si="1739"/>
        <v>46807</v>
      </c>
      <c r="L2513" s="202">
        <f t="shared" si="1719"/>
        <v>46807</v>
      </c>
      <c r="M2513" s="228">
        <f t="shared" si="1744"/>
        <v>30</v>
      </c>
      <c r="N2513" s="67">
        <f t="shared" si="1745"/>
        <v>4</v>
      </c>
      <c r="O2513" s="198">
        <f t="shared" si="1720"/>
        <v>1.00074489</v>
      </c>
      <c r="P2513" s="203">
        <f t="shared" si="1721"/>
        <v>1.0056002500000001</v>
      </c>
      <c r="Q2513" s="203">
        <f t="shared" si="1722"/>
        <v>1.5540602548075446</v>
      </c>
      <c r="R2513" s="198">
        <f t="shared" si="1723"/>
        <v>1.55521785</v>
      </c>
      <c r="S2513" s="198">
        <f t="shared" si="1724"/>
        <v>1.4614661200000001</v>
      </c>
      <c r="T2513" s="198">
        <f t="shared" si="1725"/>
        <v>594.42480999999998</v>
      </c>
      <c r="U2513" s="198">
        <f t="shared" si="1726"/>
        <v>0</v>
      </c>
      <c r="V2513" s="198">
        <f t="shared" si="1727"/>
        <v>225.82477997997631</v>
      </c>
      <c r="W2513" s="198">
        <f t="shared" si="1728"/>
        <v>632.55662402997632</v>
      </c>
      <c r="X2513" s="204">
        <f t="shared" si="1729"/>
        <v>0</v>
      </c>
      <c r="Y2513" s="198">
        <f t="shared" si="1730"/>
        <v>0</v>
      </c>
      <c r="Z2513" s="205">
        <f t="shared" si="1731"/>
        <v>0</v>
      </c>
      <c r="AA2513" s="198">
        <f t="shared" si="1732"/>
        <v>0</v>
      </c>
      <c r="AB2513" s="205">
        <f t="shared" si="1737"/>
        <v>5.1999999999999998E-2</v>
      </c>
      <c r="AC2513" s="140">
        <f t="shared" si="1738"/>
        <v>4</v>
      </c>
      <c r="AD2513" s="67">
        <f t="shared" si="1740"/>
        <v>30</v>
      </c>
      <c r="AE2513" s="11">
        <f t="shared" si="1741"/>
        <v>1.000563415</v>
      </c>
      <c r="AF2513" s="198">
        <f t="shared" si="1733"/>
        <v>0.33490785000000001</v>
      </c>
      <c r="AG2513" s="198">
        <f t="shared" si="1734"/>
        <v>0.35639188999999999</v>
      </c>
      <c r="AH2513" s="198">
        <f t="shared" si="1735"/>
        <v>0</v>
      </c>
      <c r="AI2513" s="196" t="str">
        <f t="shared" si="1742"/>
        <v>A+J=</v>
      </c>
      <c r="AJ2513" s="72">
        <f t="shared" si="1743"/>
        <v>46807</v>
      </c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197">
        <f t="shared" si="1736"/>
        <v>46781</v>
      </c>
      <c r="B2514" s="198">
        <f t="shared" si="1711"/>
        <v>633.11999375810262</v>
      </c>
      <c r="C2514" s="198">
        <f t="shared" si="1712"/>
        <v>406.73184405000001</v>
      </c>
      <c r="D2514" s="198">
        <f t="shared" si="1713"/>
        <v>0</v>
      </c>
      <c r="E2514" s="198">
        <f t="shared" si="1714"/>
        <v>406.73184405000001</v>
      </c>
      <c r="F2514" s="199">
        <f t="shared" si="1715"/>
        <v>7205.03</v>
      </c>
      <c r="G2514" s="63">
        <f t="shared" si="1710"/>
        <v>7245.38</v>
      </c>
      <c r="H2514" s="200">
        <f t="shared" si="1716"/>
        <v>46716</v>
      </c>
      <c r="I2514" s="64">
        <f t="shared" si="1717"/>
        <v>46746</v>
      </c>
      <c r="J2514" s="201">
        <f t="shared" si="1718"/>
        <v>5.6002542668107669E-3</v>
      </c>
      <c r="K2514" s="195">
        <f t="shared" si="1739"/>
        <v>46807</v>
      </c>
      <c r="L2514" s="202">
        <f t="shared" si="1719"/>
        <v>46807</v>
      </c>
      <c r="M2514" s="228">
        <f t="shared" si="1744"/>
        <v>30</v>
      </c>
      <c r="N2514" s="67">
        <f t="shared" si="1745"/>
        <v>5</v>
      </c>
      <c r="O2514" s="198">
        <f t="shared" si="1720"/>
        <v>1.0009311999999999</v>
      </c>
      <c r="P2514" s="203">
        <f t="shared" si="1721"/>
        <v>1.0056002500000001</v>
      </c>
      <c r="Q2514" s="203">
        <f t="shared" si="1722"/>
        <v>1.5540602548075446</v>
      </c>
      <c r="R2514" s="198">
        <f t="shared" si="1723"/>
        <v>1.55550739</v>
      </c>
      <c r="S2514" s="198">
        <f t="shared" si="1724"/>
        <v>1.4614661200000001</v>
      </c>
      <c r="T2514" s="198">
        <f t="shared" si="1725"/>
        <v>594.42480999999998</v>
      </c>
      <c r="U2514" s="198">
        <f t="shared" si="1726"/>
        <v>0</v>
      </c>
      <c r="V2514" s="198">
        <f t="shared" si="1727"/>
        <v>225.94254511810254</v>
      </c>
      <c r="W2514" s="198">
        <f t="shared" si="1728"/>
        <v>632.67438916810261</v>
      </c>
      <c r="X2514" s="204">
        <f t="shared" si="1729"/>
        <v>0</v>
      </c>
      <c r="Y2514" s="198">
        <f t="shared" si="1730"/>
        <v>0</v>
      </c>
      <c r="Z2514" s="205">
        <f t="shared" si="1731"/>
        <v>0</v>
      </c>
      <c r="AA2514" s="198">
        <f t="shared" si="1732"/>
        <v>0</v>
      </c>
      <c r="AB2514" s="205">
        <f t="shared" si="1737"/>
        <v>5.1999999999999998E-2</v>
      </c>
      <c r="AC2514" s="140">
        <f t="shared" si="1738"/>
        <v>5</v>
      </c>
      <c r="AD2514" s="67">
        <f t="shared" si="1740"/>
        <v>30</v>
      </c>
      <c r="AE2514" s="11">
        <f t="shared" si="1741"/>
        <v>1.000704319</v>
      </c>
      <c r="AF2514" s="198">
        <f t="shared" si="1733"/>
        <v>0.41866468000000001</v>
      </c>
      <c r="AG2514" s="198">
        <f t="shared" si="1734"/>
        <v>0.44560459000000002</v>
      </c>
      <c r="AH2514" s="198">
        <f t="shared" si="1735"/>
        <v>0</v>
      </c>
      <c r="AI2514" s="196" t="str">
        <f t="shared" si="1742"/>
        <v>A+J=</v>
      </c>
      <c r="AJ2514" s="72">
        <f t="shared" si="1743"/>
        <v>46807</v>
      </c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197">
        <f t="shared" si="1736"/>
        <v>46782</v>
      </c>
      <c r="B2515" s="198">
        <f t="shared" si="1711"/>
        <v>633.32704123013946</v>
      </c>
      <c r="C2515" s="198">
        <f t="shared" si="1712"/>
        <v>406.73184405000001</v>
      </c>
      <c r="D2515" s="198">
        <f t="shared" si="1713"/>
        <v>0</v>
      </c>
      <c r="E2515" s="198">
        <f t="shared" si="1714"/>
        <v>406.73184405000001</v>
      </c>
      <c r="F2515" s="199">
        <f t="shared" si="1715"/>
        <v>7205.03</v>
      </c>
      <c r="G2515" s="63">
        <f t="shared" si="1710"/>
        <v>7245.38</v>
      </c>
      <c r="H2515" s="200">
        <f t="shared" si="1716"/>
        <v>46716</v>
      </c>
      <c r="I2515" s="64">
        <f t="shared" si="1717"/>
        <v>46746</v>
      </c>
      <c r="J2515" s="201">
        <f t="shared" si="1718"/>
        <v>5.6002542668107669E-3</v>
      </c>
      <c r="K2515" s="195">
        <f t="shared" si="1739"/>
        <v>46807</v>
      </c>
      <c r="L2515" s="202">
        <f t="shared" si="1719"/>
        <v>46807</v>
      </c>
      <c r="M2515" s="228">
        <f t="shared" si="1744"/>
        <v>30</v>
      </c>
      <c r="N2515" s="67">
        <f t="shared" si="1745"/>
        <v>6</v>
      </c>
      <c r="O2515" s="198">
        <f t="shared" si="1720"/>
        <v>1.00111755</v>
      </c>
      <c r="P2515" s="203">
        <f t="shared" si="1721"/>
        <v>1.0056002500000001</v>
      </c>
      <c r="Q2515" s="203">
        <f t="shared" si="1722"/>
        <v>1.5540602548075446</v>
      </c>
      <c r="R2515" s="198">
        <f t="shared" si="1723"/>
        <v>1.5557969899999999</v>
      </c>
      <c r="S2515" s="198">
        <f t="shared" si="1724"/>
        <v>1.4614661200000001</v>
      </c>
      <c r="T2515" s="198">
        <f t="shared" si="1725"/>
        <v>594.42480999999998</v>
      </c>
      <c r="U2515" s="198">
        <f t="shared" si="1726"/>
        <v>0</v>
      </c>
      <c r="V2515" s="198">
        <f t="shared" si="1727"/>
        <v>226.06033466013938</v>
      </c>
      <c r="W2515" s="198">
        <f t="shared" si="1728"/>
        <v>632.79217871013941</v>
      </c>
      <c r="X2515" s="204">
        <f t="shared" si="1729"/>
        <v>0</v>
      </c>
      <c r="Y2515" s="198">
        <f t="shared" si="1730"/>
        <v>0</v>
      </c>
      <c r="Z2515" s="205">
        <f t="shared" si="1731"/>
        <v>0</v>
      </c>
      <c r="AA2515" s="198">
        <f t="shared" si="1732"/>
        <v>0</v>
      </c>
      <c r="AB2515" s="205">
        <f t="shared" si="1737"/>
        <v>5.1999999999999998E-2</v>
      </c>
      <c r="AC2515" s="140">
        <f t="shared" si="1738"/>
        <v>6</v>
      </c>
      <c r="AD2515" s="67">
        <f t="shared" si="1740"/>
        <v>30</v>
      </c>
      <c r="AE2515" s="11">
        <f t="shared" si="1741"/>
        <v>1.000845242</v>
      </c>
      <c r="AF2515" s="198">
        <f t="shared" si="1733"/>
        <v>0.50243280999999995</v>
      </c>
      <c r="AG2515" s="198">
        <f t="shared" si="1734"/>
        <v>0.53486252000000001</v>
      </c>
      <c r="AH2515" s="198">
        <f t="shared" si="1735"/>
        <v>0</v>
      </c>
      <c r="AI2515" s="196" t="str">
        <f t="shared" si="1742"/>
        <v>A+J=</v>
      </c>
      <c r="AJ2515" s="72">
        <f t="shared" si="1743"/>
        <v>46807</v>
      </c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197">
        <f t="shared" si="1736"/>
        <v>46783</v>
      </c>
      <c r="B2516" s="198">
        <f t="shared" si="1711"/>
        <v>633.53414677413161</v>
      </c>
      <c r="C2516" s="198">
        <f t="shared" si="1712"/>
        <v>406.73184405000001</v>
      </c>
      <c r="D2516" s="198">
        <f t="shared" si="1713"/>
        <v>0</v>
      </c>
      <c r="E2516" s="198">
        <f t="shared" si="1714"/>
        <v>406.73184405000001</v>
      </c>
      <c r="F2516" s="199">
        <f t="shared" si="1715"/>
        <v>7205.03</v>
      </c>
      <c r="G2516" s="63">
        <f t="shared" si="1710"/>
        <v>7245.38</v>
      </c>
      <c r="H2516" s="200">
        <f t="shared" si="1716"/>
        <v>46716</v>
      </c>
      <c r="I2516" s="64">
        <f t="shared" si="1717"/>
        <v>46746</v>
      </c>
      <c r="J2516" s="201">
        <f t="shared" si="1718"/>
        <v>5.6002542668107669E-3</v>
      </c>
      <c r="K2516" s="195">
        <f t="shared" si="1739"/>
        <v>46807</v>
      </c>
      <c r="L2516" s="202">
        <f t="shared" si="1719"/>
        <v>46807</v>
      </c>
      <c r="M2516" s="228">
        <f t="shared" si="1744"/>
        <v>30</v>
      </c>
      <c r="N2516" s="67">
        <f t="shared" si="1745"/>
        <v>7</v>
      </c>
      <c r="O2516" s="198">
        <f t="shared" si="1720"/>
        <v>1.00130392</v>
      </c>
      <c r="P2516" s="203">
        <f t="shared" si="1721"/>
        <v>1.0056002500000001</v>
      </c>
      <c r="Q2516" s="203">
        <f t="shared" si="1722"/>
        <v>1.5540602548075446</v>
      </c>
      <c r="R2516" s="198">
        <f t="shared" si="1723"/>
        <v>1.5560866200000001</v>
      </c>
      <c r="S2516" s="198">
        <f t="shared" si="1724"/>
        <v>1.4614661200000001</v>
      </c>
      <c r="T2516" s="198">
        <f t="shared" si="1725"/>
        <v>594.42480999999998</v>
      </c>
      <c r="U2516" s="198">
        <f t="shared" si="1726"/>
        <v>0</v>
      </c>
      <c r="V2516" s="198">
        <f t="shared" si="1727"/>
        <v>226.17813640413166</v>
      </c>
      <c r="W2516" s="198">
        <f t="shared" si="1728"/>
        <v>632.90998045413164</v>
      </c>
      <c r="X2516" s="204">
        <f t="shared" si="1729"/>
        <v>0</v>
      </c>
      <c r="Y2516" s="198">
        <f t="shared" si="1730"/>
        <v>0</v>
      </c>
      <c r="Z2516" s="205">
        <f t="shared" si="1731"/>
        <v>0</v>
      </c>
      <c r="AA2516" s="198">
        <f t="shared" si="1732"/>
        <v>0</v>
      </c>
      <c r="AB2516" s="205">
        <f t="shared" si="1737"/>
        <v>5.1999999999999998E-2</v>
      </c>
      <c r="AC2516" s="140">
        <f t="shared" si="1738"/>
        <v>7</v>
      </c>
      <c r="AD2516" s="67">
        <f t="shared" si="1740"/>
        <v>30</v>
      </c>
      <c r="AE2516" s="11">
        <f t="shared" si="1741"/>
        <v>1.0009861849999999</v>
      </c>
      <c r="AF2516" s="198">
        <f t="shared" si="1733"/>
        <v>0.58621283000000002</v>
      </c>
      <c r="AG2516" s="198">
        <f t="shared" si="1734"/>
        <v>0.62416632000000005</v>
      </c>
      <c r="AH2516" s="198">
        <f t="shared" si="1735"/>
        <v>0</v>
      </c>
      <c r="AI2516" s="196" t="str">
        <f t="shared" si="1742"/>
        <v>A+J=</v>
      </c>
      <c r="AJ2516" s="72">
        <f t="shared" si="1743"/>
        <v>46807</v>
      </c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197">
        <f t="shared" si="1736"/>
        <v>46784</v>
      </c>
      <c r="B2517" s="198">
        <f t="shared" si="1711"/>
        <v>633.53414677413161</v>
      </c>
      <c r="C2517" s="198">
        <f t="shared" si="1712"/>
        <v>406.73184405000001</v>
      </c>
      <c r="D2517" s="198">
        <f t="shared" si="1713"/>
        <v>0</v>
      </c>
      <c r="E2517" s="198">
        <f t="shared" si="1714"/>
        <v>406.73184405000001</v>
      </c>
      <c r="F2517" s="199">
        <f t="shared" si="1715"/>
        <v>7205.03</v>
      </c>
      <c r="G2517" s="63">
        <f t="shared" si="1710"/>
        <v>7245.38</v>
      </c>
      <c r="H2517" s="200">
        <f t="shared" si="1716"/>
        <v>46716</v>
      </c>
      <c r="I2517" s="64">
        <f t="shared" si="1717"/>
        <v>46746</v>
      </c>
      <c r="J2517" s="201">
        <f t="shared" si="1718"/>
        <v>5.6002542668107669E-3</v>
      </c>
      <c r="K2517" s="195">
        <f t="shared" si="1739"/>
        <v>46807</v>
      </c>
      <c r="L2517" s="202">
        <f t="shared" si="1719"/>
        <v>46807</v>
      </c>
      <c r="M2517" s="228">
        <f t="shared" si="1744"/>
        <v>30</v>
      </c>
      <c r="N2517" s="67">
        <f t="shared" si="1745"/>
        <v>7</v>
      </c>
      <c r="O2517" s="198">
        <f t="shared" si="1720"/>
        <v>1.00130392</v>
      </c>
      <c r="P2517" s="203">
        <f t="shared" si="1721"/>
        <v>1.0056002500000001</v>
      </c>
      <c r="Q2517" s="203">
        <f t="shared" si="1722"/>
        <v>1.5540602548075446</v>
      </c>
      <c r="R2517" s="198">
        <f t="shared" si="1723"/>
        <v>1.5560866200000001</v>
      </c>
      <c r="S2517" s="198">
        <f t="shared" si="1724"/>
        <v>1.4614661200000001</v>
      </c>
      <c r="T2517" s="198">
        <f t="shared" si="1725"/>
        <v>594.42480999999998</v>
      </c>
      <c r="U2517" s="198">
        <f t="shared" si="1726"/>
        <v>0</v>
      </c>
      <c r="V2517" s="198">
        <f t="shared" si="1727"/>
        <v>226.17813640413166</v>
      </c>
      <c r="W2517" s="198">
        <f t="shared" si="1728"/>
        <v>632.90998045413164</v>
      </c>
      <c r="X2517" s="204">
        <f t="shared" si="1729"/>
        <v>0</v>
      </c>
      <c r="Y2517" s="198">
        <f t="shared" si="1730"/>
        <v>0</v>
      </c>
      <c r="Z2517" s="205">
        <f t="shared" si="1731"/>
        <v>0</v>
      </c>
      <c r="AA2517" s="198">
        <f t="shared" si="1732"/>
        <v>0</v>
      </c>
      <c r="AB2517" s="205">
        <f t="shared" si="1737"/>
        <v>5.1999999999999998E-2</v>
      </c>
      <c r="AC2517" s="140">
        <f t="shared" si="1738"/>
        <v>7</v>
      </c>
      <c r="AD2517" s="67">
        <f t="shared" si="1740"/>
        <v>30</v>
      </c>
      <c r="AE2517" s="11">
        <f t="shared" si="1741"/>
        <v>1.0009861849999999</v>
      </c>
      <c r="AF2517" s="198">
        <f t="shared" si="1733"/>
        <v>0.58621283000000002</v>
      </c>
      <c r="AG2517" s="198">
        <f t="shared" si="1734"/>
        <v>0.62416632000000005</v>
      </c>
      <c r="AH2517" s="198">
        <f t="shared" si="1735"/>
        <v>0</v>
      </c>
      <c r="AI2517" s="196" t="str">
        <f t="shared" si="1742"/>
        <v>A+J=</v>
      </c>
      <c r="AJ2517" s="72">
        <f t="shared" si="1743"/>
        <v>46807</v>
      </c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197">
        <f t="shared" si="1736"/>
        <v>46785</v>
      </c>
      <c r="B2518" s="198">
        <f t="shared" si="1711"/>
        <v>633.74133076667135</v>
      </c>
      <c r="C2518" s="198">
        <f t="shared" si="1712"/>
        <v>406.73184405000001</v>
      </c>
      <c r="D2518" s="198">
        <f t="shared" si="1713"/>
        <v>0</v>
      </c>
      <c r="E2518" s="198">
        <f t="shared" si="1714"/>
        <v>406.73184405000001</v>
      </c>
      <c r="F2518" s="199">
        <f t="shared" si="1715"/>
        <v>7205.03</v>
      </c>
      <c r="G2518" s="63">
        <f t="shared" si="1710"/>
        <v>7245.38</v>
      </c>
      <c r="H2518" s="200">
        <f t="shared" si="1716"/>
        <v>46716</v>
      </c>
      <c r="I2518" s="64">
        <f t="shared" si="1717"/>
        <v>46746</v>
      </c>
      <c r="J2518" s="201">
        <f t="shared" si="1718"/>
        <v>5.6002542668107669E-3</v>
      </c>
      <c r="K2518" s="195">
        <f t="shared" si="1739"/>
        <v>46807</v>
      </c>
      <c r="L2518" s="202">
        <f t="shared" si="1719"/>
        <v>46807</v>
      </c>
      <c r="M2518" s="228">
        <f t="shared" si="1744"/>
        <v>30</v>
      </c>
      <c r="N2518" s="67">
        <f t="shared" si="1745"/>
        <v>8</v>
      </c>
      <c r="O2518" s="198">
        <f t="shared" si="1720"/>
        <v>1.0014903399999999</v>
      </c>
      <c r="P2518" s="203">
        <f t="shared" si="1721"/>
        <v>1.0056002500000001</v>
      </c>
      <c r="Q2518" s="203">
        <f t="shared" si="1722"/>
        <v>1.5540602548075446</v>
      </c>
      <c r="R2518" s="198">
        <f t="shared" si="1723"/>
        <v>1.55637633</v>
      </c>
      <c r="S2518" s="198">
        <f t="shared" si="1724"/>
        <v>1.4614661200000001</v>
      </c>
      <c r="T2518" s="198">
        <f t="shared" si="1725"/>
        <v>594.42480999999998</v>
      </c>
      <c r="U2518" s="198">
        <f t="shared" si="1726"/>
        <v>0</v>
      </c>
      <c r="V2518" s="198">
        <f t="shared" si="1727"/>
        <v>226.29597068667132</v>
      </c>
      <c r="W2518" s="198">
        <f t="shared" si="1728"/>
        <v>633.0278147366713</v>
      </c>
      <c r="X2518" s="204">
        <f t="shared" si="1729"/>
        <v>0</v>
      </c>
      <c r="Y2518" s="198">
        <f t="shared" si="1730"/>
        <v>0</v>
      </c>
      <c r="Z2518" s="205">
        <f t="shared" si="1731"/>
        <v>0</v>
      </c>
      <c r="AA2518" s="198">
        <f t="shared" si="1732"/>
        <v>0</v>
      </c>
      <c r="AB2518" s="205">
        <f t="shared" si="1737"/>
        <v>5.1999999999999998E-2</v>
      </c>
      <c r="AC2518" s="140">
        <f t="shared" si="1738"/>
        <v>8</v>
      </c>
      <c r="AD2518" s="67">
        <f t="shared" si="1740"/>
        <v>30</v>
      </c>
      <c r="AE2518" s="11">
        <f t="shared" si="1741"/>
        <v>1.0011271479999999</v>
      </c>
      <c r="AF2518" s="198">
        <f t="shared" si="1733"/>
        <v>0.67000473000000005</v>
      </c>
      <c r="AG2518" s="198">
        <f t="shared" si="1734"/>
        <v>0.71351602999999997</v>
      </c>
      <c r="AH2518" s="198">
        <f t="shared" si="1735"/>
        <v>0</v>
      </c>
      <c r="AI2518" s="196" t="str">
        <f t="shared" si="1742"/>
        <v>A+J=</v>
      </c>
      <c r="AJ2518" s="72">
        <f t="shared" si="1743"/>
        <v>46807</v>
      </c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197">
        <f t="shared" si="1736"/>
        <v>46786</v>
      </c>
      <c r="B2519" s="198">
        <f t="shared" si="1711"/>
        <v>633.94857692848495</v>
      </c>
      <c r="C2519" s="198">
        <f t="shared" si="1712"/>
        <v>406.73184405000001</v>
      </c>
      <c r="D2519" s="198">
        <f t="shared" si="1713"/>
        <v>0</v>
      </c>
      <c r="E2519" s="198">
        <f t="shared" si="1714"/>
        <v>406.73184405000001</v>
      </c>
      <c r="F2519" s="199">
        <f t="shared" si="1715"/>
        <v>7205.03</v>
      </c>
      <c r="G2519" s="63">
        <f t="shared" si="1710"/>
        <v>7245.38</v>
      </c>
      <c r="H2519" s="200">
        <f t="shared" si="1716"/>
        <v>46716</v>
      </c>
      <c r="I2519" s="64">
        <f t="shared" si="1717"/>
        <v>46746</v>
      </c>
      <c r="J2519" s="201">
        <f t="shared" si="1718"/>
        <v>5.6002542668107669E-3</v>
      </c>
      <c r="K2519" s="195">
        <f t="shared" si="1739"/>
        <v>46807</v>
      </c>
      <c r="L2519" s="202">
        <f t="shared" si="1719"/>
        <v>46807</v>
      </c>
      <c r="M2519" s="228">
        <f t="shared" si="1744"/>
        <v>30</v>
      </c>
      <c r="N2519" s="67">
        <f t="shared" si="1745"/>
        <v>9</v>
      </c>
      <c r="O2519" s="198">
        <f t="shared" si="1720"/>
        <v>1.0016767900000001</v>
      </c>
      <c r="P2519" s="203">
        <f t="shared" si="1721"/>
        <v>1.0056002500000001</v>
      </c>
      <c r="Q2519" s="203">
        <f t="shared" si="1722"/>
        <v>1.5540602548075446</v>
      </c>
      <c r="R2519" s="198">
        <f t="shared" si="1723"/>
        <v>1.5566660800000001</v>
      </c>
      <c r="S2519" s="198">
        <f t="shared" si="1724"/>
        <v>1.4614661200000001</v>
      </c>
      <c r="T2519" s="198">
        <f t="shared" si="1725"/>
        <v>594.42480999999998</v>
      </c>
      <c r="U2519" s="198">
        <f t="shared" si="1726"/>
        <v>0</v>
      </c>
      <c r="V2519" s="198">
        <f t="shared" si="1727"/>
        <v>226.41382123848484</v>
      </c>
      <c r="W2519" s="198">
        <f t="shared" si="1728"/>
        <v>633.14566528848491</v>
      </c>
      <c r="X2519" s="204">
        <f t="shared" si="1729"/>
        <v>0</v>
      </c>
      <c r="Y2519" s="198">
        <f t="shared" si="1730"/>
        <v>0</v>
      </c>
      <c r="Z2519" s="205">
        <f t="shared" si="1731"/>
        <v>0</v>
      </c>
      <c r="AA2519" s="198">
        <f t="shared" si="1732"/>
        <v>0</v>
      </c>
      <c r="AB2519" s="205">
        <f t="shared" si="1737"/>
        <v>5.1999999999999998E-2</v>
      </c>
      <c r="AC2519" s="140">
        <f t="shared" si="1738"/>
        <v>9</v>
      </c>
      <c r="AD2519" s="67">
        <f t="shared" si="1740"/>
        <v>30</v>
      </c>
      <c r="AE2519" s="11">
        <f t="shared" si="1741"/>
        <v>1.001268131</v>
      </c>
      <c r="AF2519" s="198">
        <f t="shared" si="1733"/>
        <v>0.75380851999999998</v>
      </c>
      <c r="AG2519" s="198">
        <f t="shared" si="1734"/>
        <v>0.80291164000000004</v>
      </c>
      <c r="AH2519" s="198">
        <f t="shared" si="1735"/>
        <v>0</v>
      </c>
      <c r="AI2519" s="196" t="str">
        <f t="shared" si="1742"/>
        <v>A+J=</v>
      </c>
      <c r="AJ2519" s="72">
        <f t="shared" si="1743"/>
        <v>46807</v>
      </c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197">
        <f t="shared" si="1736"/>
        <v>46787</v>
      </c>
      <c r="B2520" s="198">
        <f t="shared" si="1711"/>
        <v>634.15588934689049</v>
      </c>
      <c r="C2520" s="198">
        <f t="shared" si="1712"/>
        <v>406.73184405000001</v>
      </c>
      <c r="D2520" s="198">
        <f t="shared" si="1713"/>
        <v>0</v>
      </c>
      <c r="E2520" s="198">
        <f t="shared" si="1714"/>
        <v>406.73184405000001</v>
      </c>
      <c r="F2520" s="199">
        <f t="shared" si="1715"/>
        <v>7205.03</v>
      </c>
      <c r="G2520" s="63">
        <f t="shared" si="1710"/>
        <v>7245.38</v>
      </c>
      <c r="H2520" s="200">
        <f t="shared" si="1716"/>
        <v>46716</v>
      </c>
      <c r="I2520" s="64">
        <f t="shared" si="1717"/>
        <v>46746</v>
      </c>
      <c r="J2520" s="201">
        <f t="shared" si="1718"/>
        <v>5.6002542668107669E-3</v>
      </c>
      <c r="K2520" s="195">
        <f t="shared" si="1739"/>
        <v>46807</v>
      </c>
      <c r="L2520" s="202">
        <f t="shared" si="1719"/>
        <v>46807</v>
      </c>
      <c r="M2520" s="228">
        <f t="shared" si="1744"/>
        <v>30</v>
      </c>
      <c r="N2520" s="67">
        <f t="shared" si="1745"/>
        <v>10</v>
      </c>
      <c r="O2520" s="198">
        <f t="shared" si="1720"/>
        <v>1.0018632700000001</v>
      </c>
      <c r="P2520" s="203">
        <f t="shared" si="1721"/>
        <v>1.0056002500000001</v>
      </c>
      <c r="Q2520" s="203">
        <f t="shared" si="1722"/>
        <v>1.5540602548075446</v>
      </c>
      <c r="R2520" s="198">
        <f t="shared" si="1723"/>
        <v>1.5569558800000001</v>
      </c>
      <c r="S2520" s="198">
        <f t="shared" si="1724"/>
        <v>1.4614661200000001</v>
      </c>
      <c r="T2520" s="198">
        <f t="shared" si="1725"/>
        <v>594.42480999999998</v>
      </c>
      <c r="U2520" s="198">
        <f t="shared" si="1726"/>
        <v>0</v>
      </c>
      <c r="V2520" s="198">
        <f t="shared" si="1727"/>
        <v>226.53169212689053</v>
      </c>
      <c r="W2520" s="198">
        <f t="shared" si="1728"/>
        <v>633.26353617689051</v>
      </c>
      <c r="X2520" s="204">
        <f t="shared" si="1729"/>
        <v>0</v>
      </c>
      <c r="Y2520" s="198">
        <f t="shared" si="1730"/>
        <v>0</v>
      </c>
      <c r="Z2520" s="205">
        <f t="shared" si="1731"/>
        <v>0</v>
      </c>
      <c r="AA2520" s="198">
        <f t="shared" si="1732"/>
        <v>0</v>
      </c>
      <c r="AB2520" s="205">
        <f t="shared" si="1737"/>
        <v>5.1999999999999998E-2</v>
      </c>
      <c r="AC2520" s="140">
        <f t="shared" si="1738"/>
        <v>10</v>
      </c>
      <c r="AD2520" s="67">
        <f t="shared" si="1740"/>
        <v>30</v>
      </c>
      <c r="AE2520" s="11">
        <f t="shared" si="1741"/>
        <v>1.001409134</v>
      </c>
      <c r="AF2520" s="198">
        <f t="shared" si="1733"/>
        <v>0.83762420999999998</v>
      </c>
      <c r="AG2520" s="198">
        <f t="shared" si="1734"/>
        <v>0.89235317000000003</v>
      </c>
      <c r="AH2520" s="198">
        <f t="shared" si="1735"/>
        <v>0</v>
      </c>
      <c r="AI2520" s="196" t="str">
        <f t="shared" si="1742"/>
        <v>A+J=</v>
      </c>
      <c r="AJ2520" s="72">
        <f t="shared" si="1743"/>
        <v>46807</v>
      </c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197">
        <f t="shared" si="1736"/>
        <v>46788</v>
      </c>
      <c r="B2521" s="198">
        <f t="shared" si="1711"/>
        <v>634.36327619652536</v>
      </c>
      <c r="C2521" s="198">
        <f t="shared" si="1712"/>
        <v>406.73184405000001</v>
      </c>
      <c r="D2521" s="198">
        <f t="shared" si="1713"/>
        <v>0</v>
      </c>
      <c r="E2521" s="198">
        <f t="shared" si="1714"/>
        <v>406.73184405000001</v>
      </c>
      <c r="F2521" s="199">
        <f t="shared" si="1715"/>
        <v>7205.03</v>
      </c>
      <c r="G2521" s="63">
        <f t="shared" si="1710"/>
        <v>7245.38</v>
      </c>
      <c r="H2521" s="200">
        <f t="shared" si="1716"/>
        <v>46716</v>
      </c>
      <c r="I2521" s="64">
        <f t="shared" si="1717"/>
        <v>46746</v>
      </c>
      <c r="J2521" s="201">
        <f t="shared" si="1718"/>
        <v>5.6002542668107669E-3</v>
      </c>
      <c r="K2521" s="195">
        <f t="shared" si="1739"/>
        <v>46807</v>
      </c>
      <c r="L2521" s="202">
        <f t="shared" si="1719"/>
        <v>46807</v>
      </c>
      <c r="M2521" s="228">
        <f t="shared" si="1744"/>
        <v>30</v>
      </c>
      <c r="N2521" s="67">
        <f t="shared" si="1745"/>
        <v>11</v>
      </c>
      <c r="O2521" s="198">
        <f t="shared" si="1720"/>
        <v>1.0020497900000001</v>
      </c>
      <c r="P2521" s="203">
        <f t="shared" si="1721"/>
        <v>1.0056002500000001</v>
      </c>
      <c r="Q2521" s="203">
        <f t="shared" si="1722"/>
        <v>1.5540602548075446</v>
      </c>
      <c r="R2521" s="198">
        <f t="shared" si="1723"/>
        <v>1.5572457500000001</v>
      </c>
      <c r="S2521" s="198">
        <f t="shared" si="1724"/>
        <v>1.4614661200000001</v>
      </c>
      <c r="T2521" s="198">
        <f t="shared" si="1725"/>
        <v>594.42480999999998</v>
      </c>
      <c r="U2521" s="198">
        <f t="shared" si="1726"/>
        <v>0</v>
      </c>
      <c r="V2521" s="198">
        <f t="shared" si="1727"/>
        <v>226.64959148652534</v>
      </c>
      <c r="W2521" s="198">
        <f t="shared" si="1728"/>
        <v>633.38143553652537</v>
      </c>
      <c r="X2521" s="204">
        <f t="shared" si="1729"/>
        <v>0</v>
      </c>
      <c r="Y2521" s="198">
        <f t="shared" si="1730"/>
        <v>0</v>
      </c>
      <c r="Z2521" s="205">
        <f t="shared" si="1731"/>
        <v>0</v>
      </c>
      <c r="AA2521" s="198">
        <f t="shared" si="1732"/>
        <v>0</v>
      </c>
      <c r="AB2521" s="205">
        <f t="shared" si="1737"/>
        <v>5.1999999999999998E-2</v>
      </c>
      <c r="AC2521" s="140">
        <f t="shared" si="1738"/>
        <v>11</v>
      </c>
      <c r="AD2521" s="67">
        <f t="shared" si="1740"/>
        <v>30</v>
      </c>
      <c r="AE2521" s="11">
        <f t="shared" si="1741"/>
        <v>1.0015501570000001</v>
      </c>
      <c r="AF2521" s="198">
        <f t="shared" si="1733"/>
        <v>0.92145178000000005</v>
      </c>
      <c r="AG2521" s="198">
        <f t="shared" si="1734"/>
        <v>0.98184066000000003</v>
      </c>
      <c r="AH2521" s="198">
        <f t="shared" si="1735"/>
        <v>0</v>
      </c>
      <c r="AI2521" s="196" t="str">
        <f t="shared" si="1742"/>
        <v>A+J=</v>
      </c>
      <c r="AJ2521" s="72">
        <f t="shared" si="1743"/>
        <v>46807</v>
      </c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197">
        <f t="shared" si="1736"/>
        <v>46789</v>
      </c>
      <c r="B2522" s="198">
        <f t="shared" si="1711"/>
        <v>634.57072462543385</v>
      </c>
      <c r="C2522" s="198">
        <f t="shared" si="1712"/>
        <v>406.73184405000001</v>
      </c>
      <c r="D2522" s="198">
        <f t="shared" si="1713"/>
        <v>0</v>
      </c>
      <c r="E2522" s="198">
        <f t="shared" si="1714"/>
        <v>406.73184405000001</v>
      </c>
      <c r="F2522" s="199">
        <f t="shared" si="1715"/>
        <v>7205.03</v>
      </c>
      <c r="G2522" s="63">
        <f t="shared" si="1710"/>
        <v>7245.38</v>
      </c>
      <c r="H2522" s="200">
        <f t="shared" si="1716"/>
        <v>46716</v>
      </c>
      <c r="I2522" s="64">
        <f t="shared" si="1717"/>
        <v>46746</v>
      </c>
      <c r="J2522" s="201">
        <f t="shared" si="1718"/>
        <v>5.6002542668107669E-3</v>
      </c>
      <c r="K2522" s="195">
        <f t="shared" si="1739"/>
        <v>46807</v>
      </c>
      <c r="L2522" s="202">
        <f t="shared" si="1719"/>
        <v>46807</v>
      </c>
      <c r="M2522" s="228">
        <f t="shared" si="1744"/>
        <v>30</v>
      </c>
      <c r="N2522" s="67">
        <f t="shared" si="1745"/>
        <v>12</v>
      </c>
      <c r="O2522" s="198">
        <f t="shared" si="1720"/>
        <v>1.0022363400000001</v>
      </c>
      <c r="P2522" s="203">
        <f t="shared" si="1721"/>
        <v>1.0056002500000001</v>
      </c>
      <c r="Q2522" s="203">
        <f t="shared" si="1722"/>
        <v>1.5540602548075446</v>
      </c>
      <c r="R2522" s="198">
        <f t="shared" si="1723"/>
        <v>1.5575356600000001</v>
      </c>
      <c r="S2522" s="198">
        <f t="shared" si="1724"/>
        <v>1.4614661200000001</v>
      </c>
      <c r="T2522" s="198">
        <f t="shared" si="1725"/>
        <v>594.42480999999998</v>
      </c>
      <c r="U2522" s="198">
        <f t="shared" si="1726"/>
        <v>0</v>
      </c>
      <c r="V2522" s="198">
        <f t="shared" si="1727"/>
        <v>226.76750711543386</v>
      </c>
      <c r="W2522" s="198">
        <f t="shared" si="1728"/>
        <v>633.49935116543384</v>
      </c>
      <c r="X2522" s="204">
        <f t="shared" si="1729"/>
        <v>0</v>
      </c>
      <c r="Y2522" s="198">
        <f t="shared" si="1730"/>
        <v>0</v>
      </c>
      <c r="Z2522" s="205">
        <f t="shared" si="1731"/>
        <v>0</v>
      </c>
      <c r="AA2522" s="198">
        <f t="shared" si="1732"/>
        <v>0</v>
      </c>
      <c r="AB2522" s="205">
        <f t="shared" si="1737"/>
        <v>5.1999999999999998E-2</v>
      </c>
      <c r="AC2522" s="140">
        <f t="shared" si="1738"/>
        <v>12</v>
      </c>
      <c r="AD2522" s="67">
        <f t="shared" si="1740"/>
        <v>30</v>
      </c>
      <c r="AE2522" s="11">
        <f t="shared" si="1741"/>
        <v>1.0016911989999999</v>
      </c>
      <c r="AF2522" s="198">
        <f t="shared" si="1733"/>
        <v>1.0052906399999999</v>
      </c>
      <c r="AG2522" s="198">
        <f t="shared" si="1734"/>
        <v>1.07137346</v>
      </c>
      <c r="AH2522" s="198">
        <f t="shared" si="1735"/>
        <v>0</v>
      </c>
      <c r="AI2522" s="196" t="str">
        <f t="shared" si="1742"/>
        <v>A+J=</v>
      </c>
      <c r="AJ2522" s="72">
        <f t="shared" si="1743"/>
        <v>46807</v>
      </c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197">
        <f t="shared" si="1736"/>
        <v>46790</v>
      </c>
      <c r="B2523" s="198">
        <f t="shared" si="1711"/>
        <v>634.77824344825308</v>
      </c>
      <c r="C2523" s="198">
        <f t="shared" si="1712"/>
        <v>406.73184405000001</v>
      </c>
      <c r="D2523" s="198">
        <f t="shared" si="1713"/>
        <v>0</v>
      </c>
      <c r="E2523" s="198">
        <f t="shared" si="1714"/>
        <v>406.73184405000001</v>
      </c>
      <c r="F2523" s="199">
        <f t="shared" si="1715"/>
        <v>7205.03</v>
      </c>
      <c r="G2523" s="63">
        <f t="shared" si="1710"/>
        <v>7245.38</v>
      </c>
      <c r="H2523" s="200">
        <f t="shared" si="1716"/>
        <v>46716</v>
      </c>
      <c r="I2523" s="64">
        <f t="shared" si="1717"/>
        <v>46746</v>
      </c>
      <c r="J2523" s="201">
        <f t="shared" si="1718"/>
        <v>5.6002542668107669E-3</v>
      </c>
      <c r="K2523" s="195">
        <f t="shared" si="1739"/>
        <v>46807</v>
      </c>
      <c r="L2523" s="202">
        <f t="shared" si="1719"/>
        <v>46807</v>
      </c>
      <c r="M2523" s="228">
        <f t="shared" si="1744"/>
        <v>30</v>
      </c>
      <c r="N2523" s="67">
        <f t="shared" si="1745"/>
        <v>13</v>
      </c>
      <c r="O2523" s="198">
        <f t="shared" si="1720"/>
        <v>1.00242293</v>
      </c>
      <c r="P2523" s="203">
        <f t="shared" si="1721"/>
        <v>1.0056002500000001</v>
      </c>
      <c r="Q2523" s="203">
        <f t="shared" si="1722"/>
        <v>1.5540602548075446</v>
      </c>
      <c r="R2523" s="198">
        <f t="shared" si="1723"/>
        <v>1.55782563</v>
      </c>
      <c r="S2523" s="198">
        <f t="shared" si="1724"/>
        <v>1.4614661200000001</v>
      </c>
      <c r="T2523" s="198">
        <f t="shared" si="1725"/>
        <v>594.42480999999998</v>
      </c>
      <c r="U2523" s="198">
        <f t="shared" si="1726"/>
        <v>0</v>
      </c>
      <c r="V2523" s="198">
        <f t="shared" si="1727"/>
        <v>226.88544714825298</v>
      </c>
      <c r="W2523" s="198">
        <f t="shared" si="1728"/>
        <v>633.61729119825304</v>
      </c>
      <c r="X2523" s="204">
        <f t="shared" si="1729"/>
        <v>0</v>
      </c>
      <c r="Y2523" s="198">
        <f t="shared" si="1730"/>
        <v>0</v>
      </c>
      <c r="Z2523" s="205">
        <f t="shared" si="1731"/>
        <v>0</v>
      </c>
      <c r="AA2523" s="198">
        <f t="shared" si="1732"/>
        <v>0</v>
      </c>
      <c r="AB2523" s="205">
        <f t="shared" si="1737"/>
        <v>5.1999999999999998E-2</v>
      </c>
      <c r="AC2523" s="140">
        <f t="shared" si="1738"/>
        <v>13</v>
      </c>
      <c r="AD2523" s="67">
        <f t="shared" si="1740"/>
        <v>30</v>
      </c>
      <c r="AE2523" s="11">
        <f t="shared" si="1741"/>
        <v>1.0018322609999999</v>
      </c>
      <c r="AF2523" s="198">
        <f t="shared" si="1733"/>
        <v>1.08914139</v>
      </c>
      <c r="AG2523" s="198">
        <f t="shared" si="1734"/>
        <v>1.16095225</v>
      </c>
      <c r="AH2523" s="198">
        <f t="shared" si="1735"/>
        <v>0</v>
      </c>
      <c r="AI2523" s="196" t="str">
        <f t="shared" si="1742"/>
        <v>A+J=</v>
      </c>
      <c r="AJ2523" s="72">
        <f t="shared" si="1743"/>
        <v>46807</v>
      </c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197">
        <f t="shared" si="1736"/>
        <v>46791</v>
      </c>
      <c r="B2524" s="198">
        <f t="shared" si="1711"/>
        <v>634.98583266498281</v>
      </c>
      <c r="C2524" s="198">
        <f t="shared" si="1712"/>
        <v>406.73184405000001</v>
      </c>
      <c r="D2524" s="198">
        <f t="shared" si="1713"/>
        <v>0</v>
      </c>
      <c r="E2524" s="198">
        <f t="shared" si="1714"/>
        <v>406.73184405000001</v>
      </c>
      <c r="F2524" s="199">
        <f t="shared" si="1715"/>
        <v>7205.03</v>
      </c>
      <c r="G2524" s="63">
        <f t="shared" si="1710"/>
        <v>7245.38</v>
      </c>
      <c r="H2524" s="200">
        <f t="shared" si="1716"/>
        <v>46716</v>
      </c>
      <c r="I2524" s="64">
        <f t="shared" si="1717"/>
        <v>46746</v>
      </c>
      <c r="J2524" s="201">
        <f t="shared" si="1718"/>
        <v>5.6002542668107669E-3</v>
      </c>
      <c r="K2524" s="195">
        <f t="shared" si="1739"/>
        <v>46807</v>
      </c>
      <c r="L2524" s="202">
        <f t="shared" si="1719"/>
        <v>46807</v>
      </c>
      <c r="M2524" s="228">
        <f t="shared" si="1744"/>
        <v>30</v>
      </c>
      <c r="N2524" s="67">
        <f t="shared" si="1745"/>
        <v>14</v>
      </c>
      <c r="O2524" s="198">
        <f t="shared" si="1720"/>
        <v>1.00260956</v>
      </c>
      <c r="P2524" s="203">
        <f t="shared" si="1721"/>
        <v>1.0056002500000001</v>
      </c>
      <c r="Q2524" s="203">
        <f t="shared" si="1722"/>
        <v>1.5540602548075446</v>
      </c>
      <c r="R2524" s="198">
        <f t="shared" si="1723"/>
        <v>1.5581156599999999</v>
      </c>
      <c r="S2524" s="198">
        <f t="shared" si="1724"/>
        <v>1.4614661200000001</v>
      </c>
      <c r="T2524" s="198">
        <f t="shared" si="1725"/>
        <v>594.42480999999998</v>
      </c>
      <c r="U2524" s="198">
        <f t="shared" si="1726"/>
        <v>0</v>
      </c>
      <c r="V2524" s="198">
        <f t="shared" si="1727"/>
        <v>227.00341158498279</v>
      </c>
      <c r="W2524" s="198">
        <f t="shared" si="1728"/>
        <v>633.73525563498276</v>
      </c>
      <c r="X2524" s="204">
        <f t="shared" si="1729"/>
        <v>0</v>
      </c>
      <c r="Y2524" s="198">
        <f t="shared" si="1730"/>
        <v>0</v>
      </c>
      <c r="Z2524" s="205">
        <f t="shared" si="1731"/>
        <v>0</v>
      </c>
      <c r="AA2524" s="198">
        <f t="shared" si="1732"/>
        <v>0</v>
      </c>
      <c r="AB2524" s="205">
        <f t="shared" si="1737"/>
        <v>5.1999999999999998E-2</v>
      </c>
      <c r="AC2524" s="140">
        <f t="shared" si="1738"/>
        <v>14</v>
      </c>
      <c r="AD2524" s="67">
        <f t="shared" si="1740"/>
        <v>30</v>
      </c>
      <c r="AE2524" s="11">
        <f t="shared" si="1741"/>
        <v>1.001973343</v>
      </c>
      <c r="AF2524" s="198">
        <f t="shared" si="1733"/>
        <v>1.17300403</v>
      </c>
      <c r="AG2524" s="198">
        <f t="shared" si="1734"/>
        <v>1.2505770300000001</v>
      </c>
      <c r="AH2524" s="198">
        <f t="shared" si="1735"/>
        <v>0</v>
      </c>
      <c r="AI2524" s="196" t="str">
        <f t="shared" si="1742"/>
        <v>A+J=</v>
      </c>
      <c r="AJ2524" s="72">
        <f t="shared" si="1743"/>
        <v>46807</v>
      </c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197">
        <f t="shared" si="1736"/>
        <v>46792</v>
      </c>
      <c r="B2525" s="198">
        <f t="shared" si="1711"/>
        <v>635.19348414098647</v>
      </c>
      <c r="C2525" s="198">
        <f t="shared" si="1712"/>
        <v>406.73184405000001</v>
      </c>
      <c r="D2525" s="198">
        <f t="shared" si="1713"/>
        <v>0</v>
      </c>
      <c r="E2525" s="198">
        <f t="shared" si="1714"/>
        <v>406.73184405000001</v>
      </c>
      <c r="F2525" s="199">
        <f t="shared" si="1715"/>
        <v>7205.03</v>
      </c>
      <c r="G2525" s="63">
        <f t="shared" si="1710"/>
        <v>7245.38</v>
      </c>
      <c r="H2525" s="200">
        <f t="shared" si="1716"/>
        <v>46716</v>
      </c>
      <c r="I2525" s="64">
        <f t="shared" si="1717"/>
        <v>46746</v>
      </c>
      <c r="J2525" s="201">
        <f t="shared" si="1718"/>
        <v>5.6002542668107669E-3</v>
      </c>
      <c r="K2525" s="195">
        <f t="shared" si="1739"/>
        <v>46807</v>
      </c>
      <c r="L2525" s="202">
        <f t="shared" si="1719"/>
        <v>46807</v>
      </c>
      <c r="M2525" s="228">
        <f t="shared" si="1744"/>
        <v>30</v>
      </c>
      <c r="N2525" s="67">
        <f t="shared" si="1745"/>
        <v>15</v>
      </c>
      <c r="O2525" s="198">
        <f t="shared" si="1720"/>
        <v>1.0027962100000001</v>
      </c>
      <c r="P2525" s="203">
        <f t="shared" si="1721"/>
        <v>1.0056002500000001</v>
      </c>
      <c r="Q2525" s="203">
        <f t="shared" si="1722"/>
        <v>1.5540602548075446</v>
      </c>
      <c r="R2525" s="198">
        <f t="shared" si="1723"/>
        <v>1.55840573</v>
      </c>
      <c r="S2525" s="198">
        <f t="shared" si="1724"/>
        <v>1.4614661200000001</v>
      </c>
      <c r="T2525" s="198">
        <f t="shared" si="1725"/>
        <v>594.42480999999998</v>
      </c>
      <c r="U2525" s="198">
        <f t="shared" si="1726"/>
        <v>0</v>
      </c>
      <c r="V2525" s="198">
        <f t="shared" si="1727"/>
        <v>227.12139229098642</v>
      </c>
      <c r="W2525" s="198">
        <f t="shared" si="1728"/>
        <v>633.85323634098643</v>
      </c>
      <c r="X2525" s="204">
        <f t="shared" si="1729"/>
        <v>0</v>
      </c>
      <c r="Y2525" s="198">
        <f t="shared" si="1730"/>
        <v>0</v>
      </c>
      <c r="Z2525" s="205">
        <f t="shared" si="1731"/>
        <v>0</v>
      </c>
      <c r="AA2525" s="198">
        <f t="shared" si="1732"/>
        <v>0</v>
      </c>
      <c r="AB2525" s="205">
        <f t="shared" si="1737"/>
        <v>5.1999999999999998E-2</v>
      </c>
      <c r="AC2525" s="140">
        <f t="shared" si="1738"/>
        <v>15</v>
      </c>
      <c r="AD2525" s="67">
        <f t="shared" si="1740"/>
        <v>30</v>
      </c>
      <c r="AE2525" s="11">
        <f t="shared" si="1741"/>
        <v>1.0021144449999999</v>
      </c>
      <c r="AF2525" s="198">
        <f t="shared" si="1733"/>
        <v>1.2568785600000001</v>
      </c>
      <c r="AG2525" s="198">
        <f t="shared" si="1734"/>
        <v>1.3402478</v>
      </c>
      <c r="AH2525" s="198">
        <f t="shared" si="1735"/>
        <v>0</v>
      </c>
      <c r="AI2525" s="196" t="str">
        <f t="shared" si="1742"/>
        <v>A+J=</v>
      </c>
      <c r="AJ2525" s="72">
        <f t="shared" si="1743"/>
        <v>46807</v>
      </c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197">
        <f t="shared" si="1736"/>
        <v>46793</v>
      </c>
      <c r="B2526" s="198">
        <f t="shared" si="1711"/>
        <v>635.40120606090056</v>
      </c>
      <c r="C2526" s="198">
        <f t="shared" si="1712"/>
        <v>406.73184405000001</v>
      </c>
      <c r="D2526" s="198">
        <f t="shared" si="1713"/>
        <v>0</v>
      </c>
      <c r="E2526" s="198">
        <f t="shared" si="1714"/>
        <v>406.73184405000001</v>
      </c>
      <c r="F2526" s="199">
        <f t="shared" si="1715"/>
        <v>7205.03</v>
      </c>
      <c r="G2526" s="63">
        <f t="shared" si="1710"/>
        <v>7245.38</v>
      </c>
      <c r="H2526" s="200">
        <f t="shared" si="1716"/>
        <v>46716</v>
      </c>
      <c r="I2526" s="64">
        <f t="shared" si="1717"/>
        <v>46746</v>
      </c>
      <c r="J2526" s="201">
        <f t="shared" si="1718"/>
        <v>5.6002542668107669E-3</v>
      </c>
      <c r="K2526" s="195">
        <f t="shared" si="1739"/>
        <v>46807</v>
      </c>
      <c r="L2526" s="202">
        <f t="shared" si="1719"/>
        <v>46807</v>
      </c>
      <c r="M2526" s="228">
        <f t="shared" si="1744"/>
        <v>30</v>
      </c>
      <c r="N2526" s="67">
        <f t="shared" si="1745"/>
        <v>16</v>
      </c>
      <c r="O2526" s="198">
        <f t="shared" si="1720"/>
        <v>1.0029828999999999</v>
      </c>
      <c r="P2526" s="203">
        <f t="shared" si="1721"/>
        <v>1.0056002500000001</v>
      </c>
      <c r="Q2526" s="203">
        <f t="shared" si="1722"/>
        <v>1.5540602548075446</v>
      </c>
      <c r="R2526" s="198">
        <f t="shared" si="1723"/>
        <v>1.55869586</v>
      </c>
      <c r="S2526" s="198">
        <f t="shared" si="1724"/>
        <v>1.4614661200000001</v>
      </c>
      <c r="T2526" s="198">
        <f t="shared" si="1725"/>
        <v>594.42480999999998</v>
      </c>
      <c r="U2526" s="198">
        <f t="shared" si="1726"/>
        <v>0</v>
      </c>
      <c r="V2526" s="198">
        <f t="shared" si="1727"/>
        <v>227.23939740090066</v>
      </c>
      <c r="W2526" s="198">
        <f t="shared" si="1728"/>
        <v>633.97124145090061</v>
      </c>
      <c r="X2526" s="204">
        <f t="shared" si="1729"/>
        <v>0</v>
      </c>
      <c r="Y2526" s="198">
        <f t="shared" si="1730"/>
        <v>0</v>
      </c>
      <c r="Z2526" s="205">
        <f t="shared" si="1731"/>
        <v>0</v>
      </c>
      <c r="AA2526" s="198">
        <f t="shared" si="1732"/>
        <v>0</v>
      </c>
      <c r="AB2526" s="205">
        <f t="shared" si="1737"/>
        <v>5.1999999999999998E-2</v>
      </c>
      <c r="AC2526" s="140">
        <f t="shared" si="1738"/>
        <v>16</v>
      </c>
      <c r="AD2526" s="67">
        <f t="shared" si="1740"/>
        <v>30</v>
      </c>
      <c r="AE2526" s="11">
        <f t="shared" si="1741"/>
        <v>1.002255567</v>
      </c>
      <c r="AF2526" s="198">
        <f t="shared" si="1733"/>
        <v>1.3407649800000001</v>
      </c>
      <c r="AG2526" s="198">
        <f t="shared" si="1734"/>
        <v>1.4299646100000001</v>
      </c>
      <c r="AH2526" s="198">
        <f t="shared" si="1735"/>
        <v>0</v>
      </c>
      <c r="AI2526" s="196" t="str">
        <f t="shared" si="1742"/>
        <v>A+J=</v>
      </c>
      <c r="AJ2526" s="72">
        <f t="shared" si="1743"/>
        <v>46807</v>
      </c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197">
        <f t="shared" si="1736"/>
        <v>46794</v>
      </c>
      <c r="B2527" s="198">
        <f t="shared" si="1711"/>
        <v>635.60899842472554</v>
      </c>
      <c r="C2527" s="198">
        <f t="shared" si="1712"/>
        <v>406.73184405000001</v>
      </c>
      <c r="D2527" s="198">
        <f t="shared" si="1713"/>
        <v>0</v>
      </c>
      <c r="E2527" s="198">
        <f t="shared" si="1714"/>
        <v>406.73184405000001</v>
      </c>
      <c r="F2527" s="199">
        <f t="shared" si="1715"/>
        <v>7205.03</v>
      </c>
      <c r="G2527" s="63">
        <f t="shared" si="1710"/>
        <v>7245.38</v>
      </c>
      <c r="H2527" s="200">
        <f t="shared" si="1716"/>
        <v>46716</v>
      </c>
      <c r="I2527" s="64">
        <f t="shared" si="1717"/>
        <v>46746</v>
      </c>
      <c r="J2527" s="201">
        <f t="shared" si="1718"/>
        <v>5.6002542668107669E-3</v>
      </c>
      <c r="K2527" s="195">
        <f t="shared" si="1739"/>
        <v>46807</v>
      </c>
      <c r="L2527" s="202">
        <f t="shared" si="1719"/>
        <v>46807</v>
      </c>
      <c r="M2527" s="228">
        <f t="shared" si="1744"/>
        <v>30</v>
      </c>
      <c r="N2527" s="67">
        <f t="shared" si="1745"/>
        <v>17</v>
      </c>
      <c r="O2527" s="198">
        <f t="shared" si="1720"/>
        <v>1.0031696299999999</v>
      </c>
      <c r="P2527" s="203">
        <f t="shared" si="1721"/>
        <v>1.0056002500000001</v>
      </c>
      <c r="Q2527" s="203">
        <f t="shared" si="1722"/>
        <v>1.5540602548075446</v>
      </c>
      <c r="R2527" s="198">
        <f t="shared" si="1723"/>
        <v>1.5589860499999999</v>
      </c>
      <c r="S2527" s="198">
        <f t="shared" si="1724"/>
        <v>1.4614661200000001</v>
      </c>
      <c r="T2527" s="198">
        <f t="shared" si="1725"/>
        <v>594.42480999999998</v>
      </c>
      <c r="U2527" s="198">
        <f t="shared" si="1726"/>
        <v>0</v>
      </c>
      <c r="V2527" s="198">
        <f t="shared" si="1727"/>
        <v>227.35742691472547</v>
      </c>
      <c r="W2527" s="198">
        <f t="shared" si="1728"/>
        <v>634.08927096472553</v>
      </c>
      <c r="X2527" s="204">
        <f t="shared" si="1729"/>
        <v>0</v>
      </c>
      <c r="Y2527" s="198">
        <f t="shared" si="1730"/>
        <v>0</v>
      </c>
      <c r="Z2527" s="205">
        <f t="shared" si="1731"/>
        <v>0</v>
      </c>
      <c r="AA2527" s="198">
        <f t="shared" si="1732"/>
        <v>0</v>
      </c>
      <c r="AB2527" s="205">
        <f t="shared" si="1737"/>
        <v>5.1999999999999998E-2</v>
      </c>
      <c r="AC2527" s="140">
        <f t="shared" si="1738"/>
        <v>17</v>
      </c>
      <c r="AD2527" s="67">
        <f t="shared" si="1740"/>
        <v>30</v>
      </c>
      <c r="AE2527" s="11">
        <f t="shared" si="1741"/>
        <v>1.0023967090000001</v>
      </c>
      <c r="AF2527" s="198">
        <f t="shared" si="1733"/>
        <v>1.42466329</v>
      </c>
      <c r="AG2527" s="198">
        <f t="shared" si="1734"/>
        <v>1.5197274599999999</v>
      </c>
      <c r="AH2527" s="198">
        <f t="shared" si="1735"/>
        <v>0</v>
      </c>
      <c r="AI2527" s="196" t="str">
        <f t="shared" si="1742"/>
        <v>A+J=</v>
      </c>
      <c r="AJ2527" s="72">
        <f t="shared" si="1743"/>
        <v>46807</v>
      </c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197">
        <f t="shared" si="1736"/>
        <v>46795</v>
      </c>
      <c r="B2528" s="198">
        <f t="shared" si="1711"/>
        <v>635.81685309782415</v>
      </c>
      <c r="C2528" s="198">
        <f t="shared" si="1712"/>
        <v>406.73184405000001</v>
      </c>
      <c r="D2528" s="198">
        <f t="shared" si="1713"/>
        <v>0</v>
      </c>
      <c r="E2528" s="198">
        <f t="shared" si="1714"/>
        <v>406.73184405000001</v>
      </c>
      <c r="F2528" s="199">
        <f t="shared" si="1715"/>
        <v>7205.03</v>
      </c>
      <c r="G2528" s="63">
        <f t="shared" si="1710"/>
        <v>7245.38</v>
      </c>
      <c r="H2528" s="200">
        <f t="shared" si="1716"/>
        <v>46716</v>
      </c>
      <c r="I2528" s="64">
        <f t="shared" si="1717"/>
        <v>46746</v>
      </c>
      <c r="J2528" s="201">
        <f t="shared" si="1718"/>
        <v>5.6002542668107669E-3</v>
      </c>
      <c r="K2528" s="195">
        <f t="shared" si="1739"/>
        <v>46807</v>
      </c>
      <c r="L2528" s="202">
        <f t="shared" si="1719"/>
        <v>46807</v>
      </c>
      <c r="M2528" s="228">
        <f t="shared" si="1744"/>
        <v>30</v>
      </c>
      <c r="N2528" s="67">
        <f t="shared" si="1745"/>
        <v>18</v>
      </c>
      <c r="O2528" s="198">
        <f t="shared" si="1720"/>
        <v>1.00335639</v>
      </c>
      <c r="P2528" s="203">
        <f t="shared" si="1721"/>
        <v>1.0056002500000001</v>
      </c>
      <c r="Q2528" s="203">
        <f t="shared" si="1722"/>
        <v>1.5540602548075446</v>
      </c>
      <c r="R2528" s="198">
        <f t="shared" si="1723"/>
        <v>1.55927628</v>
      </c>
      <c r="S2528" s="198">
        <f t="shared" si="1724"/>
        <v>1.4614661200000001</v>
      </c>
      <c r="T2528" s="198">
        <f t="shared" si="1725"/>
        <v>594.42480999999998</v>
      </c>
      <c r="U2528" s="198">
        <f t="shared" si="1726"/>
        <v>0</v>
      </c>
      <c r="V2528" s="198">
        <f t="shared" si="1727"/>
        <v>227.47547269782413</v>
      </c>
      <c r="W2528" s="198">
        <f t="shared" si="1728"/>
        <v>634.20731674782417</v>
      </c>
      <c r="X2528" s="204">
        <f t="shared" si="1729"/>
        <v>0</v>
      </c>
      <c r="Y2528" s="198">
        <f t="shared" si="1730"/>
        <v>0</v>
      </c>
      <c r="Z2528" s="205">
        <f t="shared" si="1731"/>
        <v>0</v>
      </c>
      <c r="AA2528" s="198">
        <f t="shared" si="1732"/>
        <v>0</v>
      </c>
      <c r="AB2528" s="205">
        <f t="shared" si="1737"/>
        <v>5.1999999999999998E-2</v>
      </c>
      <c r="AC2528" s="140">
        <f t="shared" si="1738"/>
        <v>18</v>
      </c>
      <c r="AD2528" s="67">
        <f t="shared" si="1740"/>
        <v>30</v>
      </c>
      <c r="AE2528" s="11">
        <f t="shared" si="1741"/>
        <v>1.0025378709999999</v>
      </c>
      <c r="AF2528" s="198">
        <f t="shared" si="1733"/>
        <v>1.5085734799999999</v>
      </c>
      <c r="AG2528" s="198">
        <f t="shared" si="1734"/>
        <v>1.6095363499999999</v>
      </c>
      <c r="AH2528" s="198">
        <f t="shared" si="1735"/>
        <v>0</v>
      </c>
      <c r="AI2528" s="196" t="str">
        <f t="shared" si="1742"/>
        <v>A+J=</v>
      </c>
      <c r="AJ2528" s="72">
        <f t="shared" si="1743"/>
        <v>46807</v>
      </c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56" ht="15" customHeight="1" x14ac:dyDescent="0.25">
      <c r="A2529" s="197">
        <f t="shared" si="1736"/>
        <v>46796</v>
      </c>
      <c r="B2529" s="198">
        <f t="shared" si="1711"/>
        <v>636.02478170215181</v>
      </c>
      <c r="C2529" s="198">
        <f t="shared" si="1712"/>
        <v>406.73184405000001</v>
      </c>
      <c r="D2529" s="198">
        <f t="shared" si="1713"/>
        <v>0</v>
      </c>
      <c r="E2529" s="198">
        <f t="shared" si="1714"/>
        <v>406.73184405000001</v>
      </c>
      <c r="F2529" s="199">
        <f t="shared" si="1715"/>
        <v>7205.03</v>
      </c>
      <c r="G2529" s="63">
        <f t="shared" si="1710"/>
        <v>7245.38</v>
      </c>
      <c r="H2529" s="200">
        <f t="shared" si="1716"/>
        <v>46716</v>
      </c>
      <c r="I2529" s="64">
        <f t="shared" si="1717"/>
        <v>46746</v>
      </c>
      <c r="J2529" s="201">
        <f t="shared" si="1718"/>
        <v>5.6002542668107669E-3</v>
      </c>
      <c r="K2529" s="195">
        <f t="shared" si="1739"/>
        <v>46807</v>
      </c>
      <c r="L2529" s="202">
        <f t="shared" si="1719"/>
        <v>46807</v>
      </c>
      <c r="M2529" s="228">
        <f t="shared" si="1744"/>
        <v>30</v>
      </c>
      <c r="N2529" s="67">
        <f t="shared" si="1745"/>
        <v>19</v>
      </c>
      <c r="O2529" s="198">
        <f t="shared" si="1720"/>
        <v>1.00354319</v>
      </c>
      <c r="P2529" s="203">
        <f t="shared" si="1721"/>
        <v>1.0056002500000001</v>
      </c>
      <c r="Q2529" s="203">
        <f t="shared" si="1722"/>
        <v>1.5540602548075446</v>
      </c>
      <c r="R2529" s="198">
        <f t="shared" si="1723"/>
        <v>1.55956658</v>
      </c>
      <c r="S2529" s="198">
        <f t="shared" si="1724"/>
        <v>1.4614661200000001</v>
      </c>
      <c r="T2529" s="198">
        <f t="shared" si="1725"/>
        <v>594.42480999999998</v>
      </c>
      <c r="U2529" s="198">
        <f t="shared" si="1726"/>
        <v>0</v>
      </c>
      <c r="V2529" s="198">
        <f t="shared" si="1727"/>
        <v>227.59354695215185</v>
      </c>
      <c r="W2529" s="198">
        <f t="shared" si="1728"/>
        <v>634.32539100215183</v>
      </c>
      <c r="X2529" s="204">
        <f t="shared" si="1729"/>
        <v>0</v>
      </c>
      <c r="Y2529" s="198">
        <f t="shared" si="1730"/>
        <v>0</v>
      </c>
      <c r="Z2529" s="205">
        <f t="shared" si="1731"/>
        <v>0</v>
      </c>
      <c r="AA2529" s="198">
        <f t="shared" si="1732"/>
        <v>0</v>
      </c>
      <c r="AB2529" s="205">
        <f t="shared" si="1737"/>
        <v>5.1999999999999998E-2</v>
      </c>
      <c r="AC2529" s="140">
        <f t="shared" si="1738"/>
        <v>19</v>
      </c>
      <c r="AD2529" s="67">
        <f t="shared" si="1740"/>
        <v>30</v>
      </c>
      <c r="AE2529" s="11">
        <f t="shared" si="1741"/>
        <v>1.002679052</v>
      </c>
      <c r="AF2529" s="198">
        <f t="shared" si="1733"/>
        <v>1.59249497</v>
      </c>
      <c r="AG2529" s="198">
        <f t="shared" si="1734"/>
        <v>1.6993906999999999</v>
      </c>
      <c r="AH2529" s="198">
        <f t="shared" si="1735"/>
        <v>0</v>
      </c>
      <c r="AI2529" s="196" t="str">
        <f t="shared" si="1742"/>
        <v>A+J=</v>
      </c>
      <c r="AJ2529" s="72">
        <f t="shared" si="1743"/>
        <v>46807</v>
      </c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56" ht="15" customHeight="1" x14ac:dyDescent="0.25">
      <c r="A2530" s="197">
        <f t="shared" si="1736"/>
        <v>46797</v>
      </c>
      <c r="B2530" s="198">
        <f t="shared" si="1711"/>
        <v>636.2327773630717</v>
      </c>
      <c r="C2530" s="198">
        <f t="shared" si="1712"/>
        <v>406.73184405000001</v>
      </c>
      <c r="D2530" s="198">
        <f t="shared" si="1713"/>
        <v>0</v>
      </c>
      <c r="E2530" s="198">
        <f t="shared" si="1714"/>
        <v>406.73184405000001</v>
      </c>
      <c r="F2530" s="199">
        <f t="shared" si="1715"/>
        <v>7205.03</v>
      </c>
      <c r="G2530" s="63">
        <f t="shared" si="1710"/>
        <v>7245.38</v>
      </c>
      <c r="H2530" s="200">
        <f t="shared" si="1716"/>
        <v>46716</v>
      </c>
      <c r="I2530" s="64">
        <f t="shared" si="1717"/>
        <v>46746</v>
      </c>
      <c r="J2530" s="201">
        <f t="shared" si="1718"/>
        <v>5.6002542668107669E-3</v>
      </c>
      <c r="K2530" s="195">
        <f t="shared" si="1739"/>
        <v>46807</v>
      </c>
      <c r="L2530" s="202">
        <f t="shared" si="1719"/>
        <v>46807</v>
      </c>
      <c r="M2530" s="228">
        <f t="shared" si="1744"/>
        <v>30</v>
      </c>
      <c r="N2530" s="67">
        <f t="shared" si="1745"/>
        <v>20</v>
      </c>
      <c r="O2530" s="198">
        <f t="shared" si="1720"/>
        <v>1.0037300199999999</v>
      </c>
      <c r="P2530" s="203">
        <f t="shared" si="1721"/>
        <v>1.0056002500000001</v>
      </c>
      <c r="Q2530" s="203">
        <f t="shared" si="1722"/>
        <v>1.5540602548075446</v>
      </c>
      <c r="R2530" s="198">
        <f t="shared" si="1723"/>
        <v>1.55985693</v>
      </c>
      <c r="S2530" s="198">
        <f t="shared" si="1724"/>
        <v>1.4614661200000001</v>
      </c>
      <c r="T2530" s="198">
        <f t="shared" si="1725"/>
        <v>594.42480999999998</v>
      </c>
      <c r="U2530" s="198">
        <f t="shared" si="1726"/>
        <v>0</v>
      </c>
      <c r="V2530" s="198">
        <f t="shared" si="1727"/>
        <v>227.71164154307178</v>
      </c>
      <c r="W2530" s="198">
        <f t="shared" si="1728"/>
        <v>634.44348559307173</v>
      </c>
      <c r="X2530" s="204">
        <f t="shared" si="1729"/>
        <v>0</v>
      </c>
      <c r="Y2530" s="198">
        <f t="shared" si="1730"/>
        <v>0</v>
      </c>
      <c r="Z2530" s="205">
        <f t="shared" si="1731"/>
        <v>0</v>
      </c>
      <c r="AA2530" s="198">
        <f t="shared" si="1732"/>
        <v>0</v>
      </c>
      <c r="AB2530" s="205">
        <f t="shared" si="1737"/>
        <v>5.1999999999999998E-2</v>
      </c>
      <c r="AC2530" s="140">
        <f t="shared" si="1738"/>
        <v>20</v>
      </c>
      <c r="AD2530" s="67">
        <f t="shared" si="1740"/>
        <v>30</v>
      </c>
      <c r="AE2530" s="11">
        <f t="shared" si="1741"/>
        <v>1.002820254</v>
      </c>
      <c r="AF2530" s="198">
        <f t="shared" si="1733"/>
        <v>1.6764289400000001</v>
      </c>
      <c r="AG2530" s="198">
        <f t="shared" si="1734"/>
        <v>1.7892917699999999</v>
      </c>
      <c r="AH2530" s="198">
        <f t="shared" si="1735"/>
        <v>0</v>
      </c>
      <c r="AI2530" s="196" t="str">
        <f t="shared" si="1742"/>
        <v>A+J=</v>
      </c>
      <c r="AJ2530" s="72">
        <f t="shared" si="1743"/>
        <v>46807</v>
      </c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56" ht="15" customHeight="1" x14ac:dyDescent="0.25">
      <c r="A2531" s="197">
        <f t="shared" si="1736"/>
        <v>46798</v>
      </c>
      <c r="B2531" s="198">
        <f t="shared" si="1711"/>
        <v>636.44083883058386</v>
      </c>
      <c r="C2531" s="198">
        <f t="shared" si="1712"/>
        <v>406.73184405000001</v>
      </c>
      <c r="D2531" s="198">
        <f t="shared" si="1713"/>
        <v>0</v>
      </c>
      <c r="E2531" s="198">
        <f t="shared" si="1714"/>
        <v>406.73184405000001</v>
      </c>
      <c r="F2531" s="199">
        <f t="shared" si="1715"/>
        <v>7205.03</v>
      </c>
      <c r="G2531" s="63">
        <f t="shared" si="1710"/>
        <v>7245.38</v>
      </c>
      <c r="H2531" s="200">
        <f t="shared" si="1716"/>
        <v>46716</v>
      </c>
      <c r="I2531" s="64">
        <f t="shared" si="1717"/>
        <v>46746</v>
      </c>
      <c r="J2531" s="201">
        <f t="shared" si="1718"/>
        <v>5.6002542668107669E-3</v>
      </c>
      <c r="K2531" s="195">
        <f t="shared" si="1739"/>
        <v>46807</v>
      </c>
      <c r="L2531" s="202">
        <f t="shared" si="1719"/>
        <v>46807</v>
      </c>
      <c r="M2531" s="228">
        <f t="shared" si="1744"/>
        <v>30</v>
      </c>
      <c r="N2531" s="67">
        <f t="shared" si="1745"/>
        <v>21</v>
      </c>
      <c r="O2531" s="198">
        <f t="shared" si="1720"/>
        <v>1.00391689</v>
      </c>
      <c r="P2531" s="203">
        <f t="shared" si="1721"/>
        <v>1.0056002500000001</v>
      </c>
      <c r="Q2531" s="203">
        <f t="shared" si="1722"/>
        <v>1.5540602548075446</v>
      </c>
      <c r="R2531" s="198">
        <f t="shared" si="1723"/>
        <v>1.5601473299999999</v>
      </c>
      <c r="S2531" s="198">
        <f t="shared" si="1724"/>
        <v>1.4614661200000001</v>
      </c>
      <c r="T2531" s="198">
        <f t="shared" si="1725"/>
        <v>594.42480999999998</v>
      </c>
      <c r="U2531" s="198">
        <f t="shared" si="1726"/>
        <v>0</v>
      </c>
      <c r="V2531" s="198">
        <f t="shared" si="1727"/>
        <v>227.82975647058387</v>
      </c>
      <c r="W2531" s="198">
        <f t="shared" si="1728"/>
        <v>634.56160052058385</v>
      </c>
      <c r="X2531" s="204">
        <f t="shared" si="1729"/>
        <v>0</v>
      </c>
      <c r="Y2531" s="198">
        <f t="shared" si="1730"/>
        <v>0</v>
      </c>
      <c r="Z2531" s="205">
        <f t="shared" si="1731"/>
        <v>0</v>
      </c>
      <c r="AA2531" s="198">
        <f t="shared" si="1732"/>
        <v>0</v>
      </c>
      <c r="AB2531" s="205">
        <f t="shared" si="1737"/>
        <v>5.1999999999999998E-2</v>
      </c>
      <c r="AC2531" s="140">
        <f t="shared" si="1738"/>
        <v>21</v>
      </c>
      <c r="AD2531" s="67">
        <f t="shared" si="1740"/>
        <v>30</v>
      </c>
      <c r="AE2531" s="11">
        <f t="shared" si="1741"/>
        <v>1.002961475</v>
      </c>
      <c r="AF2531" s="198">
        <f t="shared" si="1733"/>
        <v>1.7603742099999999</v>
      </c>
      <c r="AG2531" s="198">
        <f t="shared" si="1734"/>
        <v>1.8792383100000001</v>
      </c>
      <c r="AH2531" s="198">
        <f t="shared" si="1735"/>
        <v>0</v>
      </c>
      <c r="AI2531" s="196" t="str">
        <f t="shared" si="1742"/>
        <v>A+J=</v>
      </c>
      <c r="AJ2531" s="72">
        <f t="shared" si="1743"/>
        <v>46807</v>
      </c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56" ht="15" customHeight="1" x14ac:dyDescent="0.25">
      <c r="A2532" s="197">
        <f t="shared" si="1736"/>
        <v>46799</v>
      </c>
      <c r="B2532" s="198">
        <f t="shared" si="1711"/>
        <v>636.64897083200663</v>
      </c>
      <c r="C2532" s="198">
        <f t="shared" si="1712"/>
        <v>406.73184405000001</v>
      </c>
      <c r="D2532" s="198">
        <f t="shared" si="1713"/>
        <v>0</v>
      </c>
      <c r="E2532" s="198">
        <f t="shared" si="1714"/>
        <v>406.73184405000001</v>
      </c>
      <c r="F2532" s="199">
        <f t="shared" si="1715"/>
        <v>7205.03</v>
      </c>
      <c r="G2532" s="63">
        <f t="shared" si="1710"/>
        <v>7245.38</v>
      </c>
      <c r="H2532" s="200">
        <f t="shared" si="1716"/>
        <v>46716</v>
      </c>
      <c r="I2532" s="64">
        <f t="shared" si="1717"/>
        <v>46746</v>
      </c>
      <c r="J2532" s="201">
        <f t="shared" si="1718"/>
        <v>5.6002542668107669E-3</v>
      </c>
      <c r="K2532" s="195">
        <f t="shared" si="1739"/>
        <v>46807</v>
      </c>
      <c r="L2532" s="202">
        <f t="shared" si="1719"/>
        <v>46807</v>
      </c>
      <c r="M2532" s="228">
        <f t="shared" si="1744"/>
        <v>30</v>
      </c>
      <c r="N2532" s="67">
        <f t="shared" si="1745"/>
        <v>22</v>
      </c>
      <c r="O2532" s="198">
        <f t="shared" si="1720"/>
        <v>1.0041037900000001</v>
      </c>
      <c r="P2532" s="203">
        <f t="shared" si="1721"/>
        <v>1.0056002500000001</v>
      </c>
      <c r="Q2532" s="203">
        <f t="shared" si="1722"/>
        <v>1.5540602548075446</v>
      </c>
      <c r="R2532" s="198">
        <f t="shared" si="1723"/>
        <v>1.5604377899999999</v>
      </c>
      <c r="S2532" s="198">
        <f t="shared" si="1724"/>
        <v>1.4614661200000001</v>
      </c>
      <c r="T2532" s="198">
        <f t="shared" si="1725"/>
        <v>594.42480999999998</v>
      </c>
      <c r="U2532" s="198">
        <f t="shared" si="1726"/>
        <v>0</v>
      </c>
      <c r="V2532" s="198">
        <f t="shared" si="1727"/>
        <v>227.94789580200663</v>
      </c>
      <c r="W2532" s="198">
        <f t="shared" si="1728"/>
        <v>634.67973985200661</v>
      </c>
      <c r="X2532" s="204">
        <f t="shared" si="1729"/>
        <v>0</v>
      </c>
      <c r="Y2532" s="198">
        <f t="shared" si="1730"/>
        <v>0</v>
      </c>
      <c r="Z2532" s="205">
        <f t="shared" si="1731"/>
        <v>0</v>
      </c>
      <c r="AA2532" s="198">
        <f t="shared" si="1732"/>
        <v>0</v>
      </c>
      <c r="AB2532" s="205">
        <f t="shared" si="1737"/>
        <v>5.1999999999999998E-2</v>
      </c>
      <c r="AC2532" s="140">
        <f t="shared" si="1738"/>
        <v>22</v>
      </c>
      <c r="AD2532" s="67">
        <f t="shared" si="1740"/>
        <v>30</v>
      </c>
      <c r="AE2532" s="11">
        <f t="shared" si="1741"/>
        <v>1.0031027159999999</v>
      </c>
      <c r="AF2532" s="198">
        <f t="shared" si="1733"/>
        <v>1.84433136</v>
      </c>
      <c r="AG2532" s="198">
        <f t="shared" si="1734"/>
        <v>1.9692309800000001</v>
      </c>
      <c r="AH2532" s="198">
        <f t="shared" si="1735"/>
        <v>0</v>
      </c>
      <c r="AI2532" s="196" t="str">
        <f t="shared" si="1742"/>
        <v>A+J=</v>
      </c>
      <c r="AJ2532" s="72">
        <f t="shared" si="1743"/>
        <v>46807</v>
      </c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56" ht="15" customHeight="1" x14ac:dyDescent="0.25">
      <c r="A2533" s="197">
        <f t="shared" si="1736"/>
        <v>46800</v>
      </c>
      <c r="B2533" s="198">
        <f t="shared" si="1711"/>
        <v>636.8571652227032</v>
      </c>
      <c r="C2533" s="198">
        <f t="shared" si="1712"/>
        <v>406.73184405000001</v>
      </c>
      <c r="D2533" s="198">
        <f t="shared" si="1713"/>
        <v>0</v>
      </c>
      <c r="E2533" s="198">
        <f t="shared" si="1714"/>
        <v>406.73184405000001</v>
      </c>
      <c r="F2533" s="199">
        <f t="shared" si="1715"/>
        <v>7205.03</v>
      </c>
      <c r="G2533" s="63">
        <f t="shared" si="1710"/>
        <v>7245.38</v>
      </c>
      <c r="H2533" s="200">
        <f t="shared" si="1716"/>
        <v>46716</v>
      </c>
      <c r="I2533" s="64">
        <f t="shared" si="1717"/>
        <v>46746</v>
      </c>
      <c r="J2533" s="201">
        <f t="shared" si="1718"/>
        <v>5.6002542668107669E-3</v>
      </c>
      <c r="K2533" s="195">
        <f t="shared" si="1739"/>
        <v>46807</v>
      </c>
      <c r="L2533" s="202">
        <f t="shared" si="1719"/>
        <v>46807</v>
      </c>
      <c r="M2533" s="228">
        <f t="shared" si="1744"/>
        <v>30</v>
      </c>
      <c r="N2533" s="67">
        <f t="shared" si="1745"/>
        <v>23</v>
      </c>
      <c r="O2533" s="198">
        <f t="shared" si="1720"/>
        <v>1.00429072</v>
      </c>
      <c r="P2533" s="203">
        <f t="shared" si="1721"/>
        <v>1.0056002500000001</v>
      </c>
      <c r="Q2533" s="203">
        <f t="shared" si="1722"/>
        <v>1.5540602548075446</v>
      </c>
      <c r="R2533" s="198">
        <f t="shared" si="1723"/>
        <v>1.5607282899999999</v>
      </c>
      <c r="S2533" s="198">
        <f t="shared" si="1724"/>
        <v>1.4614661200000001</v>
      </c>
      <c r="T2533" s="198">
        <f t="shared" si="1725"/>
        <v>594.42480999999998</v>
      </c>
      <c r="U2533" s="198">
        <f t="shared" si="1726"/>
        <v>0</v>
      </c>
      <c r="V2533" s="198">
        <f t="shared" si="1727"/>
        <v>228.06605140270315</v>
      </c>
      <c r="W2533" s="198">
        <f t="shared" si="1728"/>
        <v>634.79789545270319</v>
      </c>
      <c r="X2533" s="204">
        <f t="shared" si="1729"/>
        <v>0</v>
      </c>
      <c r="Y2533" s="198">
        <f t="shared" si="1730"/>
        <v>0</v>
      </c>
      <c r="Z2533" s="205">
        <f t="shared" si="1731"/>
        <v>0</v>
      </c>
      <c r="AA2533" s="198">
        <f t="shared" si="1732"/>
        <v>0</v>
      </c>
      <c r="AB2533" s="205">
        <f t="shared" si="1737"/>
        <v>5.1999999999999998E-2</v>
      </c>
      <c r="AC2533" s="140">
        <f t="shared" si="1738"/>
        <v>23</v>
      </c>
      <c r="AD2533" s="67">
        <f t="shared" si="1740"/>
        <v>30</v>
      </c>
      <c r="AE2533" s="11">
        <f t="shared" si="1741"/>
        <v>1.0032439769999999</v>
      </c>
      <c r="AF2533" s="198">
        <f t="shared" si="1733"/>
        <v>1.9283004100000001</v>
      </c>
      <c r="AG2533" s="198">
        <f t="shared" si="1734"/>
        <v>2.0592697700000002</v>
      </c>
      <c r="AH2533" s="198">
        <f t="shared" si="1735"/>
        <v>0</v>
      </c>
      <c r="AI2533" s="196" t="str">
        <f t="shared" si="1742"/>
        <v>A+J=</v>
      </c>
      <c r="AJ2533" s="72">
        <f t="shared" si="1743"/>
        <v>46807</v>
      </c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56" ht="15" customHeight="1" x14ac:dyDescent="0.25">
      <c r="A2534" s="197">
        <f t="shared" si="1736"/>
        <v>46801</v>
      </c>
      <c r="B2534" s="198">
        <f t="shared" si="1711"/>
        <v>637.06543017731042</v>
      </c>
      <c r="C2534" s="198">
        <f t="shared" si="1712"/>
        <v>406.73184405000001</v>
      </c>
      <c r="D2534" s="198">
        <f t="shared" si="1713"/>
        <v>0</v>
      </c>
      <c r="E2534" s="198">
        <f t="shared" si="1714"/>
        <v>406.73184405000001</v>
      </c>
      <c r="F2534" s="199">
        <f t="shared" si="1715"/>
        <v>7205.03</v>
      </c>
      <c r="G2534" s="63">
        <f t="shared" si="1710"/>
        <v>7245.38</v>
      </c>
      <c r="H2534" s="200">
        <f t="shared" si="1716"/>
        <v>46716</v>
      </c>
      <c r="I2534" s="64">
        <f t="shared" si="1717"/>
        <v>46746</v>
      </c>
      <c r="J2534" s="201">
        <f t="shared" si="1718"/>
        <v>5.6002542668107669E-3</v>
      </c>
      <c r="K2534" s="195">
        <f t="shared" si="1739"/>
        <v>46807</v>
      </c>
      <c r="L2534" s="202">
        <f t="shared" si="1719"/>
        <v>46807</v>
      </c>
      <c r="M2534" s="228">
        <f t="shared" si="1744"/>
        <v>30</v>
      </c>
      <c r="N2534" s="67">
        <f t="shared" si="1745"/>
        <v>24</v>
      </c>
      <c r="O2534" s="198">
        <f t="shared" si="1720"/>
        <v>1.0044776900000001</v>
      </c>
      <c r="P2534" s="203">
        <f t="shared" si="1721"/>
        <v>1.0056002500000001</v>
      </c>
      <c r="Q2534" s="203">
        <f t="shared" si="1722"/>
        <v>1.5540602548075446</v>
      </c>
      <c r="R2534" s="198">
        <f t="shared" si="1723"/>
        <v>1.56101885</v>
      </c>
      <c r="S2534" s="198">
        <f t="shared" si="1724"/>
        <v>1.4614661200000001</v>
      </c>
      <c r="T2534" s="198">
        <f t="shared" si="1725"/>
        <v>594.42480999999998</v>
      </c>
      <c r="U2534" s="198">
        <f t="shared" si="1726"/>
        <v>0</v>
      </c>
      <c r="V2534" s="198">
        <f t="shared" si="1727"/>
        <v>228.18423140731034</v>
      </c>
      <c r="W2534" s="198">
        <f t="shared" si="1728"/>
        <v>634.9160754573104</v>
      </c>
      <c r="X2534" s="204">
        <f t="shared" si="1729"/>
        <v>0</v>
      </c>
      <c r="Y2534" s="198">
        <f t="shared" si="1730"/>
        <v>0</v>
      </c>
      <c r="Z2534" s="205">
        <f t="shared" si="1731"/>
        <v>0</v>
      </c>
      <c r="AA2534" s="198">
        <f t="shared" si="1732"/>
        <v>0</v>
      </c>
      <c r="AB2534" s="205">
        <f t="shared" si="1737"/>
        <v>5.1999999999999998E-2</v>
      </c>
      <c r="AC2534" s="140">
        <f t="shared" si="1738"/>
        <v>24</v>
      </c>
      <c r="AD2534" s="67">
        <f t="shared" si="1740"/>
        <v>30</v>
      </c>
      <c r="AE2534" s="11">
        <f t="shared" si="1741"/>
        <v>1.003385258</v>
      </c>
      <c r="AF2534" s="198">
        <f t="shared" si="1733"/>
        <v>2.0122813399999999</v>
      </c>
      <c r="AG2534" s="198">
        <f t="shared" si="1734"/>
        <v>2.1493547199999998</v>
      </c>
      <c r="AH2534" s="198">
        <f t="shared" si="1735"/>
        <v>0</v>
      </c>
      <c r="AI2534" s="196" t="str">
        <f t="shared" si="1742"/>
        <v>A+J=</v>
      </c>
      <c r="AJ2534" s="72">
        <f t="shared" si="1743"/>
        <v>46807</v>
      </c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56" ht="15" customHeight="1" x14ac:dyDescent="0.25">
      <c r="A2535" s="197">
        <f t="shared" si="1736"/>
        <v>46802</v>
      </c>
      <c r="B2535" s="198">
        <f t="shared" si="1711"/>
        <v>637.27376571582829</v>
      </c>
      <c r="C2535" s="198">
        <f t="shared" si="1712"/>
        <v>406.73184405000001</v>
      </c>
      <c r="D2535" s="198">
        <f t="shared" si="1713"/>
        <v>0</v>
      </c>
      <c r="E2535" s="198">
        <f t="shared" si="1714"/>
        <v>406.73184405000001</v>
      </c>
      <c r="F2535" s="199">
        <f t="shared" si="1715"/>
        <v>7205.03</v>
      </c>
      <c r="G2535" s="63">
        <f t="shared" si="1710"/>
        <v>7245.38</v>
      </c>
      <c r="H2535" s="200">
        <f t="shared" si="1716"/>
        <v>46716</v>
      </c>
      <c r="I2535" s="64">
        <f t="shared" si="1717"/>
        <v>46746</v>
      </c>
      <c r="J2535" s="201">
        <f t="shared" si="1718"/>
        <v>5.6002542668107669E-3</v>
      </c>
      <c r="K2535" s="195">
        <f t="shared" si="1739"/>
        <v>46807</v>
      </c>
      <c r="L2535" s="202">
        <f t="shared" si="1719"/>
        <v>46807</v>
      </c>
      <c r="M2535" s="228">
        <f t="shared" si="1744"/>
        <v>30</v>
      </c>
      <c r="N2535" s="67">
        <f t="shared" si="1745"/>
        <v>25</v>
      </c>
      <c r="O2535" s="198">
        <f t="shared" si="1720"/>
        <v>1.0046647</v>
      </c>
      <c r="P2535" s="203">
        <f t="shared" si="1721"/>
        <v>1.0056002500000001</v>
      </c>
      <c r="Q2535" s="203">
        <f t="shared" si="1722"/>
        <v>1.5540602548075446</v>
      </c>
      <c r="R2535" s="198">
        <f t="shared" si="1723"/>
        <v>1.5613094700000001</v>
      </c>
      <c r="S2535" s="198">
        <f t="shared" si="1724"/>
        <v>1.4614661200000001</v>
      </c>
      <c r="T2535" s="198">
        <f t="shared" si="1725"/>
        <v>594.42480999999998</v>
      </c>
      <c r="U2535" s="198">
        <f t="shared" si="1726"/>
        <v>0</v>
      </c>
      <c r="V2535" s="198">
        <f t="shared" si="1727"/>
        <v>228.3024358158282</v>
      </c>
      <c r="W2535" s="198">
        <f t="shared" si="1728"/>
        <v>635.03427986582824</v>
      </c>
      <c r="X2535" s="204">
        <f t="shared" si="1729"/>
        <v>0</v>
      </c>
      <c r="Y2535" s="198">
        <f t="shared" si="1730"/>
        <v>0</v>
      </c>
      <c r="Z2535" s="205">
        <f t="shared" si="1731"/>
        <v>0</v>
      </c>
      <c r="AA2535" s="198">
        <f t="shared" si="1732"/>
        <v>0</v>
      </c>
      <c r="AB2535" s="205">
        <f t="shared" si="1737"/>
        <v>5.1999999999999998E-2</v>
      </c>
      <c r="AC2535" s="140">
        <f t="shared" si="1738"/>
        <v>25</v>
      </c>
      <c r="AD2535" s="67">
        <f t="shared" si="1740"/>
        <v>30</v>
      </c>
      <c r="AE2535" s="11">
        <f t="shared" si="1741"/>
        <v>1.003526559</v>
      </c>
      <c r="AF2535" s="198">
        <f t="shared" si="1733"/>
        <v>2.0962741600000001</v>
      </c>
      <c r="AG2535" s="198">
        <f t="shared" si="1734"/>
        <v>2.2394858499999999</v>
      </c>
      <c r="AH2535" s="198">
        <f t="shared" si="1735"/>
        <v>0</v>
      </c>
      <c r="AI2535" s="196" t="str">
        <f t="shared" si="1742"/>
        <v>A+J=</v>
      </c>
      <c r="AJ2535" s="72">
        <f t="shared" si="1743"/>
        <v>46807</v>
      </c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56" ht="15" customHeight="1" x14ac:dyDescent="0.25">
      <c r="A2536" s="197">
        <f t="shared" si="1736"/>
        <v>46803</v>
      </c>
      <c r="B2536" s="198">
        <f t="shared" si="1711"/>
        <v>637.48217185825672</v>
      </c>
      <c r="C2536" s="198">
        <f t="shared" si="1712"/>
        <v>406.73184405000001</v>
      </c>
      <c r="D2536" s="198">
        <f t="shared" si="1713"/>
        <v>0</v>
      </c>
      <c r="E2536" s="198">
        <f t="shared" si="1714"/>
        <v>406.73184405000001</v>
      </c>
      <c r="F2536" s="199">
        <f t="shared" si="1715"/>
        <v>7205.03</v>
      </c>
      <c r="G2536" s="63">
        <f t="shared" si="1710"/>
        <v>7245.38</v>
      </c>
      <c r="H2536" s="200">
        <f t="shared" si="1716"/>
        <v>46716</v>
      </c>
      <c r="I2536" s="64">
        <f t="shared" si="1717"/>
        <v>46746</v>
      </c>
      <c r="J2536" s="201">
        <f t="shared" si="1718"/>
        <v>5.6002542668107669E-3</v>
      </c>
      <c r="K2536" s="195">
        <f t="shared" si="1739"/>
        <v>46807</v>
      </c>
      <c r="L2536" s="202">
        <f t="shared" si="1719"/>
        <v>46807</v>
      </c>
      <c r="M2536" s="228">
        <f t="shared" si="1744"/>
        <v>30</v>
      </c>
      <c r="N2536" s="67">
        <f t="shared" si="1745"/>
        <v>26</v>
      </c>
      <c r="O2536" s="198">
        <f t="shared" si="1720"/>
        <v>1.0048517400000001</v>
      </c>
      <c r="P2536" s="203">
        <f t="shared" si="1721"/>
        <v>1.0056002500000001</v>
      </c>
      <c r="Q2536" s="203">
        <f t="shared" si="1722"/>
        <v>1.5540602548075446</v>
      </c>
      <c r="R2536" s="198">
        <f t="shared" si="1723"/>
        <v>1.5616001500000001</v>
      </c>
      <c r="S2536" s="198">
        <f t="shared" si="1724"/>
        <v>1.4614661200000001</v>
      </c>
      <c r="T2536" s="198">
        <f t="shared" si="1725"/>
        <v>594.42480999999998</v>
      </c>
      <c r="U2536" s="198">
        <f t="shared" si="1726"/>
        <v>0</v>
      </c>
      <c r="V2536" s="198">
        <f t="shared" si="1727"/>
        <v>228.42066462825665</v>
      </c>
      <c r="W2536" s="198">
        <f t="shared" si="1728"/>
        <v>635.15250867825671</v>
      </c>
      <c r="X2536" s="204">
        <f t="shared" si="1729"/>
        <v>0</v>
      </c>
      <c r="Y2536" s="198">
        <f t="shared" si="1730"/>
        <v>0</v>
      </c>
      <c r="Z2536" s="205">
        <f t="shared" si="1731"/>
        <v>0</v>
      </c>
      <c r="AA2536" s="198">
        <f t="shared" si="1732"/>
        <v>0</v>
      </c>
      <c r="AB2536" s="205">
        <f t="shared" si="1737"/>
        <v>5.1999999999999998E-2</v>
      </c>
      <c r="AC2536" s="140">
        <f t="shared" si="1738"/>
        <v>26</v>
      </c>
      <c r="AD2536" s="67">
        <f t="shared" si="1740"/>
        <v>30</v>
      </c>
      <c r="AE2536" s="11">
        <f t="shared" si="1741"/>
        <v>1.0036678800000001</v>
      </c>
      <c r="AF2536" s="198">
        <f t="shared" si="1733"/>
        <v>2.18027887</v>
      </c>
      <c r="AG2536" s="198">
        <f t="shared" si="1734"/>
        <v>2.3296631799999998</v>
      </c>
      <c r="AH2536" s="198">
        <f t="shared" si="1735"/>
        <v>0</v>
      </c>
      <c r="AI2536" s="196" t="str">
        <f t="shared" si="1742"/>
        <v>A+J=</v>
      </c>
      <c r="AJ2536" s="72">
        <f t="shared" si="1743"/>
        <v>46807</v>
      </c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56" ht="15" customHeight="1" x14ac:dyDescent="0.25">
      <c r="A2537" s="197">
        <f t="shared" si="1736"/>
        <v>46804</v>
      </c>
      <c r="B2537" s="198">
        <f t="shared" si="1711"/>
        <v>637.69064389727725</v>
      </c>
      <c r="C2537" s="198">
        <f t="shared" si="1712"/>
        <v>406.73184405000001</v>
      </c>
      <c r="D2537" s="198">
        <f t="shared" si="1713"/>
        <v>0</v>
      </c>
      <c r="E2537" s="198">
        <f t="shared" si="1714"/>
        <v>406.73184405000001</v>
      </c>
      <c r="F2537" s="199">
        <f t="shared" si="1715"/>
        <v>7205.03</v>
      </c>
      <c r="G2537" s="63">
        <f t="shared" si="1710"/>
        <v>7245.38</v>
      </c>
      <c r="H2537" s="200">
        <f t="shared" si="1716"/>
        <v>46716</v>
      </c>
      <c r="I2537" s="64">
        <f t="shared" si="1717"/>
        <v>46746</v>
      </c>
      <c r="J2537" s="201">
        <f t="shared" si="1718"/>
        <v>5.6002542668107669E-3</v>
      </c>
      <c r="K2537" s="195">
        <f t="shared" si="1739"/>
        <v>46807</v>
      </c>
      <c r="L2537" s="202">
        <f t="shared" si="1719"/>
        <v>46807</v>
      </c>
      <c r="M2537" s="228">
        <f t="shared" si="1744"/>
        <v>30</v>
      </c>
      <c r="N2537" s="67">
        <f t="shared" si="1745"/>
        <v>27</v>
      </c>
      <c r="O2537" s="198">
        <f t="shared" si="1720"/>
        <v>1.00503882</v>
      </c>
      <c r="P2537" s="203">
        <f t="shared" si="1721"/>
        <v>1.0056002500000001</v>
      </c>
      <c r="Q2537" s="203">
        <f t="shared" si="1722"/>
        <v>1.5540602548075446</v>
      </c>
      <c r="R2537" s="198">
        <f t="shared" si="1723"/>
        <v>1.56189088</v>
      </c>
      <c r="S2537" s="198">
        <f t="shared" si="1724"/>
        <v>1.4614661200000001</v>
      </c>
      <c r="T2537" s="198">
        <f t="shared" si="1725"/>
        <v>594.42480999999998</v>
      </c>
      <c r="U2537" s="198">
        <f t="shared" si="1726"/>
        <v>0</v>
      </c>
      <c r="V2537" s="198">
        <f t="shared" si="1727"/>
        <v>228.53891377727726</v>
      </c>
      <c r="W2537" s="198">
        <f t="shared" si="1728"/>
        <v>635.27075782727729</v>
      </c>
      <c r="X2537" s="204">
        <f t="shared" si="1729"/>
        <v>0</v>
      </c>
      <c r="Y2537" s="198">
        <f t="shared" si="1730"/>
        <v>0</v>
      </c>
      <c r="Z2537" s="205">
        <f t="shared" si="1731"/>
        <v>0</v>
      </c>
      <c r="AA2537" s="198">
        <f t="shared" si="1732"/>
        <v>0</v>
      </c>
      <c r="AB2537" s="205">
        <f t="shared" si="1737"/>
        <v>5.1999999999999998E-2</v>
      </c>
      <c r="AC2537" s="140">
        <f t="shared" si="1738"/>
        <v>27</v>
      </c>
      <c r="AD2537" s="67">
        <f t="shared" si="1740"/>
        <v>30</v>
      </c>
      <c r="AE2537" s="11">
        <f t="shared" si="1741"/>
        <v>1.0038092199999999</v>
      </c>
      <c r="AF2537" s="198">
        <f t="shared" si="1733"/>
        <v>2.2642948700000001</v>
      </c>
      <c r="AG2537" s="198">
        <f t="shared" si="1734"/>
        <v>2.41988607</v>
      </c>
      <c r="AH2537" s="198">
        <f t="shared" si="1735"/>
        <v>0</v>
      </c>
      <c r="AI2537" s="196" t="str">
        <f t="shared" si="1742"/>
        <v>A+J=</v>
      </c>
      <c r="AJ2537" s="72">
        <f t="shared" si="1743"/>
        <v>46807</v>
      </c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</row>
    <row r="2538" spans="1:156" ht="15" customHeight="1" x14ac:dyDescent="0.25">
      <c r="A2538" s="197">
        <f t="shared" si="1736"/>
        <v>46805</v>
      </c>
      <c r="B2538" s="198">
        <f t="shared" si="1711"/>
        <v>637.89918312289012</v>
      </c>
      <c r="C2538" s="198">
        <f t="shared" si="1712"/>
        <v>406.73184405000001</v>
      </c>
      <c r="D2538" s="198">
        <f t="shared" si="1713"/>
        <v>0</v>
      </c>
      <c r="E2538" s="198">
        <f t="shared" si="1714"/>
        <v>406.73184405000001</v>
      </c>
      <c r="F2538" s="199">
        <f t="shared" si="1715"/>
        <v>7205.03</v>
      </c>
      <c r="G2538" s="63">
        <f t="shared" si="1710"/>
        <v>7245.38</v>
      </c>
      <c r="H2538" s="200">
        <f t="shared" si="1716"/>
        <v>46716</v>
      </c>
      <c r="I2538" s="64">
        <f t="shared" si="1717"/>
        <v>46746</v>
      </c>
      <c r="J2538" s="201">
        <f t="shared" si="1718"/>
        <v>5.6002542668107669E-3</v>
      </c>
      <c r="K2538" s="195">
        <f t="shared" si="1739"/>
        <v>46807</v>
      </c>
      <c r="L2538" s="202">
        <f t="shared" si="1719"/>
        <v>46807</v>
      </c>
      <c r="M2538" s="228">
        <f t="shared" si="1744"/>
        <v>30</v>
      </c>
      <c r="N2538" s="67">
        <f t="shared" si="1745"/>
        <v>28</v>
      </c>
      <c r="O2538" s="198">
        <f t="shared" si="1720"/>
        <v>1.0052259299999999</v>
      </c>
      <c r="P2538" s="203">
        <f t="shared" si="1721"/>
        <v>1.0056002500000001</v>
      </c>
      <c r="Q2538" s="203">
        <f t="shared" si="1722"/>
        <v>1.5540602548075446</v>
      </c>
      <c r="R2538" s="198">
        <f t="shared" si="1723"/>
        <v>1.56218166</v>
      </c>
      <c r="S2538" s="198">
        <f t="shared" si="1724"/>
        <v>1.4614661200000001</v>
      </c>
      <c r="T2538" s="198">
        <f t="shared" si="1725"/>
        <v>594.42480999999998</v>
      </c>
      <c r="U2538" s="198">
        <f t="shared" si="1726"/>
        <v>0</v>
      </c>
      <c r="V2538" s="198">
        <f t="shared" si="1727"/>
        <v>228.65718326289013</v>
      </c>
      <c r="W2538" s="198">
        <f t="shared" si="1728"/>
        <v>635.38902731289011</v>
      </c>
      <c r="X2538" s="204">
        <f t="shared" si="1729"/>
        <v>0</v>
      </c>
      <c r="Y2538" s="198">
        <f t="shared" si="1730"/>
        <v>0</v>
      </c>
      <c r="Z2538" s="205">
        <f t="shared" si="1731"/>
        <v>0</v>
      </c>
      <c r="AA2538" s="198">
        <f t="shared" si="1732"/>
        <v>0</v>
      </c>
      <c r="AB2538" s="205">
        <f t="shared" si="1737"/>
        <v>5.1999999999999998E-2</v>
      </c>
      <c r="AC2538" s="140">
        <f t="shared" si="1738"/>
        <v>28</v>
      </c>
      <c r="AD2538" s="67">
        <f t="shared" si="1740"/>
        <v>30</v>
      </c>
      <c r="AE2538" s="11">
        <f t="shared" si="1741"/>
        <v>1.003950581</v>
      </c>
      <c r="AF2538" s="198">
        <f t="shared" si="1733"/>
        <v>2.3483233600000002</v>
      </c>
      <c r="AG2538" s="198">
        <f t="shared" si="1734"/>
        <v>2.5101558100000001</v>
      </c>
      <c r="AH2538" s="198">
        <f t="shared" si="1735"/>
        <v>0</v>
      </c>
      <c r="AI2538" s="196" t="str">
        <f t="shared" si="1742"/>
        <v>A+J=</v>
      </c>
      <c r="AJ2538" s="72">
        <f t="shared" si="1743"/>
        <v>46807</v>
      </c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56" ht="15" customHeight="1" x14ac:dyDescent="0.25">
      <c r="A2539" s="197">
        <f t="shared" si="1736"/>
        <v>46806</v>
      </c>
      <c r="B2539" s="198">
        <f t="shared" si="1711"/>
        <v>638.10778828509513</v>
      </c>
      <c r="C2539" s="198">
        <f t="shared" si="1712"/>
        <v>406.73184405000001</v>
      </c>
      <c r="D2539" s="198">
        <f t="shared" si="1713"/>
        <v>0</v>
      </c>
      <c r="E2539" s="198">
        <f t="shared" si="1714"/>
        <v>406.73184405000001</v>
      </c>
      <c r="F2539" s="199">
        <f t="shared" si="1715"/>
        <v>7205.03</v>
      </c>
      <c r="G2539" s="63">
        <f t="shared" si="1710"/>
        <v>7245.38</v>
      </c>
      <c r="H2539" s="200">
        <f t="shared" si="1716"/>
        <v>46716</v>
      </c>
      <c r="I2539" s="64">
        <f t="shared" si="1717"/>
        <v>46746</v>
      </c>
      <c r="J2539" s="201">
        <f t="shared" si="1718"/>
        <v>5.6002542668107669E-3</v>
      </c>
      <c r="K2539" s="195">
        <f t="shared" si="1739"/>
        <v>46807</v>
      </c>
      <c r="L2539" s="202">
        <f t="shared" si="1719"/>
        <v>46807</v>
      </c>
      <c r="M2539" s="228">
        <f t="shared" si="1744"/>
        <v>30</v>
      </c>
      <c r="N2539" s="67">
        <f t="shared" si="1745"/>
        <v>29</v>
      </c>
      <c r="O2539" s="198">
        <f t="shared" si="1720"/>
        <v>1.0054130699999999</v>
      </c>
      <c r="P2539" s="203">
        <f t="shared" si="1721"/>
        <v>1.0056002500000001</v>
      </c>
      <c r="Q2539" s="203">
        <f t="shared" si="1722"/>
        <v>1.5540602548075446</v>
      </c>
      <c r="R2539" s="198">
        <f t="shared" si="1723"/>
        <v>1.56247249</v>
      </c>
      <c r="S2539" s="198">
        <f t="shared" si="1724"/>
        <v>1.4614661200000001</v>
      </c>
      <c r="T2539" s="198">
        <f t="shared" si="1725"/>
        <v>594.42480999999998</v>
      </c>
      <c r="U2539" s="198">
        <f t="shared" si="1726"/>
        <v>0</v>
      </c>
      <c r="V2539" s="198">
        <f t="shared" si="1727"/>
        <v>228.77547308509517</v>
      </c>
      <c r="W2539" s="198">
        <f t="shared" si="1728"/>
        <v>635.50731713509515</v>
      </c>
      <c r="X2539" s="204">
        <f t="shared" si="1729"/>
        <v>0</v>
      </c>
      <c r="Y2539" s="198">
        <f t="shared" si="1730"/>
        <v>0</v>
      </c>
      <c r="Z2539" s="205">
        <f t="shared" si="1731"/>
        <v>0</v>
      </c>
      <c r="AA2539" s="198">
        <f t="shared" si="1732"/>
        <v>0</v>
      </c>
      <c r="AB2539" s="205">
        <f t="shared" si="1737"/>
        <v>5.1999999999999998E-2</v>
      </c>
      <c r="AC2539" s="140">
        <f t="shared" si="1738"/>
        <v>29</v>
      </c>
      <c r="AD2539" s="67">
        <f t="shared" si="1740"/>
        <v>30</v>
      </c>
      <c r="AE2539" s="11">
        <f t="shared" si="1741"/>
        <v>1.0040919610000001</v>
      </c>
      <c r="AF2539" s="198">
        <f t="shared" si="1733"/>
        <v>2.4323631300000002</v>
      </c>
      <c r="AG2539" s="198">
        <f t="shared" si="1734"/>
        <v>2.6004711500000002</v>
      </c>
      <c r="AH2539" s="198">
        <f t="shared" si="1735"/>
        <v>0</v>
      </c>
      <c r="AI2539" s="196" t="str">
        <f t="shared" si="1742"/>
        <v>A+J=</v>
      </c>
      <c r="AJ2539" s="72">
        <f t="shared" si="1743"/>
        <v>46807</v>
      </c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56" ht="15" customHeight="1" x14ac:dyDescent="0.25">
      <c r="A2540" s="197">
        <f t="shared" si="1736"/>
        <v>46807</v>
      </c>
      <c r="B2540" s="198">
        <f t="shared" si="1711"/>
        <v>638.3164647512109</v>
      </c>
      <c r="C2540" s="198">
        <f t="shared" si="1712"/>
        <v>406.73184405000001</v>
      </c>
      <c r="D2540" s="198">
        <f t="shared" si="1713"/>
        <v>0</v>
      </c>
      <c r="E2540" s="198">
        <f t="shared" si="1714"/>
        <v>406.73184405000001</v>
      </c>
      <c r="F2540" s="199">
        <f t="shared" si="1715"/>
        <v>7205.03</v>
      </c>
      <c r="G2540" s="63">
        <f t="shared" si="1710"/>
        <v>7245.38</v>
      </c>
      <c r="H2540" s="200">
        <f t="shared" si="1716"/>
        <v>46716</v>
      </c>
      <c r="I2540" s="64">
        <f t="shared" si="1717"/>
        <v>46746</v>
      </c>
      <c r="J2540" s="201">
        <f t="shared" si="1718"/>
        <v>5.6002542668107669E-3</v>
      </c>
      <c r="K2540" s="195">
        <f t="shared" si="1739"/>
        <v>46836</v>
      </c>
      <c r="L2540" s="202">
        <f t="shared" si="1719"/>
        <v>46807</v>
      </c>
      <c r="M2540" s="228">
        <f t="shared" si="1744"/>
        <v>30</v>
      </c>
      <c r="N2540" s="67">
        <f t="shared" si="1745"/>
        <v>30</v>
      </c>
      <c r="O2540" s="198">
        <f t="shared" si="1720"/>
        <v>1.0056002500000001</v>
      </c>
      <c r="P2540" s="203">
        <f t="shared" si="1721"/>
        <v>1.0056002500000001</v>
      </c>
      <c r="Q2540" s="203">
        <f t="shared" si="1722"/>
        <v>1.5540602548075446</v>
      </c>
      <c r="R2540" s="198">
        <f t="shared" si="1723"/>
        <v>1.56276338</v>
      </c>
      <c r="S2540" s="198">
        <f t="shared" si="1724"/>
        <v>1.56276338</v>
      </c>
      <c r="T2540" s="198">
        <f t="shared" si="1725"/>
        <v>635.62563136000006</v>
      </c>
      <c r="U2540" s="198">
        <f t="shared" si="1726"/>
        <v>0</v>
      </c>
      <c r="V2540" s="198">
        <f t="shared" si="1727"/>
        <v>228.8937873112109</v>
      </c>
      <c r="W2540" s="198">
        <f t="shared" si="1728"/>
        <v>635.62563136121094</v>
      </c>
      <c r="X2540" s="204">
        <f t="shared" si="1729"/>
        <v>83</v>
      </c>
      <c r="Y2540" s="198">
        <f t="shared" si="1730"/>
        <v>1.7218431300000001</v>
      </c>
      <c r="Z2540" s="205">
        <f t="shared" si="1731"/>
        <v>1.9241000000000001E-2</v>
      </c>
      <c r="AA2540" s="198">
        <f t="shared" si="1732"/>
        <v>12.23007277</v>
      </c>
      <c r="AB2540" s="205">
        <f t="shared" si="1737"/>
        <v>5.1999999999999998E-2</v>
      </c>
      <c r="AC2540" s="140">
        <f t="shared" si="1738"/>
        <v>30</v>
      </c>
      <c r="AD2540" s="67">
        <f t="shared" si="1740"/>
        <v>30</v>
      </c>
      <c r="AE2540" s="11">
        <f t="shared" si="1741"/>
        <v>1.0042333619999999</v>
      </c>
      <c r="AF2540" s="198">
        <f t="shared" si="1733"/>
        <v>2.6908333899999999</v>
      </c>
      <c r="AG2540" s="198">
        <f t="shared" si="1734"/>
        <v>2.6908333899999999</v>
      </c>
      <c r="AH2540" s="198">
        <f t="shared" si="1735"/>
        <v>14.920906159999999</v>
      </c>
      <c r="AI2540" s="196" t="str">
        <f t="shared" si="1742"/>
        <v>A+J=</v>
      </c>
      <c r="AJ2540" s="72">
        <f t="shared" si="1743"/>
        <v>46807</v>
      </c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56" ht="15" customHeight="1" x14ac:dyDescent="0.25">
      <c r="A2541" s="197">
        <f t="shared" si="1736"/>
        <v>46808</v>
      </c>
      <c r="B2541" s="198">
        <f t="shared" si="1711"/>
        <v>623.57362917096282</v>
      </c>
      <c r="C2541" s="198">
        <f t="shared" si="1712"/>
        <v>398.90591663999999</v>
      </c>
      <c r="D2541" s="198">
        <f t="shared" si="1713"/>
        <v>88.639811469999927</v>
      </c>
      <c r="E2541" s="198">
        <f t="shared" si="1714"/>
        <v>310.26610517000006</v>
      </c>
      <c r="F2541" s="199">
        <f t="shared" si="1715"/>
        <v>7205.03</v>
      </c>
      <c r="G2541" s="63">
        <f t="shared" ref="G2541:G2604" si="1746">IF(AND(L2541&gt;L2540,N2541=1),VLOOKUP(A2540,$BI$15:$BK$314,3),G2540)</f>
        <v>7245.38</v>
      </c>
      <c r="H2541" s="200">
        <f t="shared" si="1716"/>
        <v>46746</v>
      </c>
      <c r="I2541" s="64">
        <f t="shared" si="1717"/>
        <v>46777</v>
      </c>
      <c r="J2541" s="201">
        <f t="shared" si="1718"/>
        <v>5.6002542668107669E-3</v>
      </c>
      <c r="K2541" s="195">
        <f t="shared" si="1739"/>
        <v>46836</v>
      </c>
      <c r="L2541" s="202">
        <f t="shared" si="1719"/>
        <v>46836</v>
      </c>
      <c r="M2541" s="228">
        <f t="shared" si="1744"/>
        <v>30</v>
      </c>
      <c r="N2541" s="67">
        <f t="shared" si="1745"/>
        <v>1</v>
      </c>
      <c r="O2541" s="198">
        <f t="shared" si="1720"/>
        <v>1.0001861700000001</v>
      </c>
      <c r="P2541" s="203">
        <f t="shared" si="1721"/>
        <v>1.0056002500000001</v>
      </c>
      <c r="Q2541" s="203">
        <f t="shared" si="1722"/>
        <v>1.5627633807495307</v>
      </c>
      <c r="R2541" s="198">
        <f t="shared" si="1723"/>
        <v>1.56305432</v>
      </c>
      <c r="S2541" s="198">
        <f t="shared" si="1724"/>
        <v>1.56276338</v>
      </c>
      <c r="T2541" s="198">
        <f t="shared" si="1725"/>
        <v>623.39555858999995</v>
      </c>
      <c r="U2541" s="198">
        <f t="shared" si="1726"/>
        <v>49.883239905419927</v>
      </c>
      <c r="V2541" s="198">
        <f t="shared" si="1727"/>
        <v>174.69667086554287</v>
      </c>
      <c r="W2541" s="198">
        <f t="shared" si="1728"/>
        <v>623.48582741096277</v>
      </c>
      <c r="X2541" s="204">
        <f t="shared" si="1729"/>
        <v>0</v>
      </c>
      <c r="Y2541" s="198">
        <f t="shared" si="1730"/>
        <v>0</v>
      </c>
      <c r="Z2541" s="205">
        <f t="shared" si="1731"/>
        <v>0</v>
      </c>
      <c r="AA2541" s="198">
        <f t="shared" si="1732"/>
        <v>0</v>
      </c>
      <c r="AB2541" s="205">
        <f t="shared" si="1737"/>
        <v>5.1999999999999998E-2</v>
      </c>
      <c r="AC2541" s="140">
        <f t="shared" si="1738"/>
        <v>1</v>
      </c>
      <c r="AD2541" s="67">
        <f t="shared" si="1740"/>
        <v>30</v>
      </c>
      <c r="AE2541" s="11">
        <f t="shared" si="1741"/>
        <v>1.000140824</v>
      </c>
      <c r="AF2541" s="198">
        <f t="shared" si="1733"/>
        <v>8.7789049999999993E-2</v>
      </c>
      <c r="AG2541" s="198">
        <f t="shared" si="1734"/>
        <v>8.7801760000000006E-2</v>
      </c>
      <c r="AH2541" s="198">
        <f t="shared" si="1735"/>
        <v>0</v>
      </c>
      <c r="AI2541" s="196" t="str">
        <f t="shared" si="1742"/>
        <v>A+J=</v>
      </c>
      <c r="AJ2541" s="72">
        <f t="shared" si="1743"/>
        <v>46836</v>
      </c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56" ht="15" customHeight="1" x14ac:dyDescent="0.25">
      <c r="A2542" s="197">
        <f t="shared" si="1736"/>
        <v>46809</v>
      </c>
      <c r="B2542" s="198">
        <f t="shared" si="1711"/>
        <v>623.75175007224516</v>
      </c>
      <c r="C2542" s="198">
        <f t="shared" si="1712"/>
        <v>398.90591663999999</v>
      </c>
      <c r="D2542" s="198">
        <f t="shared" si="1713"/>
        <v>88.639811469999927</v>
      </c>
      <c r="E2542" s="198">
        <f t="shared" si="1714"/>
        <v>310.26610517000006</v>
      </c>
      <c r="F2542" s="199">
        <f t="shared" si="1715"/>
        <v>7205.03</v>
      </c>
      <c r="G2542" s="63">
        <f t="shared" si="1746"/>
        <v>7245.38</v>
      </c>
      <c r="H2542" s="200">
        <f t="shared" si="1716"/>
        <v>46746</v>
      </c>
      <c r="I2542" s="64">
        <f t="shared" si="1717"/>
        <v>46777</v>
      </c>
      <c r="J2542" s="201">
        <f t="shared" si="1718"/>
        <v>5.6002542668107669E-3</v>
      </c>
      <c r="K2542" s="195">
        <f t="shared" si="1739"/>
        <v>46836</v>
      </c>
      <c r="L2542" s="202">
        <f t="shared" si="1719"/>
        <v>46836</v>
      </c>
      <c r="M2542" s="228">
        <f t="shared" si="1744"/>
        <v>30</v>
      </c>
      <c r="N2542" s="67">
        <f t="shared" si="1745"/>
        <v>2</v>
      </c>
      <c r="O2542" s="198">
        <f t="shared" si="1720"/>
        <v>1.00037237</v>
      </c>
      <c r="P2542" s="203">
        <f t="shared" si="1721"/>
        <v>1.0056002500000001</v>
      </c>
      <c r="Q2542" s="203">
        <f t="shared" si="1722"/>
        <v>1.5627633807495307</v>
      </c>
      <c r="R2542" s="198">
        <f t="shared" si="1723"/>
        <v>1.5633452999999999</v>
      </c>
      <c r="S2542" s="198">
        <f t="shared" si="1724"/>
        <v>1.56276338</v>
      </c>
      <c r="T2542" s="198">
        <f t="shared" si="1725"/>
        <v>623.39555858999995</v>
      </c>
      <c r="U2542" s="198">
        <f t="shared" si="1726"/>
        <v>49.883239905419927</v>
      </c>
      <c r="V2542" s="198">
        <f t="shared" si="1727"/>
        <v>174.78695209682522</v>
      </c>
      <c r="W2542" s="198">
        <f t="shared" si="1728"/>
        <v>623.57610864224512</v>
      </c>
      <c r="X2542" s="204">
        <f t="shared" si="1729"/>
        <v>0</v>
      </c>
      <c r="Y2542" s="198">
        <f t="shared" si="1730"/>
        <v>0</v>
      </c>
      <c r="Z2542" s="205">
        <f t="shared" si="1731"/>
        <v>0</v>
      </c>
      <c r="AA2542" s="198">
        <f t="shared" si="1732"/>
        <v>0</v>
      </c>
      <c r="AB2542" s="205">
        <f t="shared" si="1737"/>
        <v>5.1999999999999998E-2</v>
      </c>
      <c r="AC2542" s="140">
        <f t="shared" si="1738"/>
        <v>2</v>
      </c>
      <c r="AD2542" s="67">
        <f t="shared" si="1740"/>
        <v>30</v>
      </c>
      <c r="AE2542" s="11">
        <f t="shared" si="1741"/>
        <v>1.000281668</v>
      </c>
      <c r="AF2542" s="198">
        <f t="shared" si="1733"/>
        <v>0.17559058</v>
      </c>
      <c r="AG2542" s="198">
        <f t="shared" si="1734"/>
        <v>0.17564142999999999</v>
      </c>
      <c r="AH2542" s="198">
        <f t="shared" si="1735"/>
        <v>0</v>
      </c>
      <c r="AI2542" s="196" t="str">
        <f t="shared" si="1742"/>
        <v>A+J=</v>
      </c>
      <c r="AJ2542" s="72">
        <f t="shared" si="1743"/>
        <v>46836</v>
      </c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56" ht="15" customHeight="1" x14ac:dyDescent="0.25">
      <c r="A2543" s="197">
        <f t="shared" si="1736"/>
        <v>46810</v>
      </c>
      <c r="B2543" s="198">
        <f t="shared" si="1711"/>
        <v>623.92993060215485</v>
      </c>
      <c r="C2543" s="198">
        <f t="shared" si="1712"/>
        <v>398.90591663999999</v>
      </c>
      <c r="D2543" s="198">
        <f t="shared" si="1713"/>
        <v>88.639811469999927</v>
      </c>
      <c r="E2543" s="198">
        <f t="shared" si="1714"/>
        <v>310.26610517000006</v>
      </c>
      <c r="F2543" s="199">
        <f t="shared" si="1715"/>
        <v>7205.03</v>
      </c>
      <c r="G2543" s="63">
        <f t="shared" si="1746"/>
        <v>7245.38</v>
      </c>
      <c r="H2543" s="200">
        <f t="shared" si="1716"/>
        <v>46746</v>
      </c>
      <c r="I2543" s="64">
        <f t="shared" si="1717"/>
        <v>46777</v>
      </c>
      <c r="J2543" s="201">
        <f t="shared" si="1718"/>
        <v>5.6002542668107669E-3</v>
      </c>
      <c r="K2543" s="195">
        <f t="shared" si="1739"/>
        <v>46836</v>
      </c>
      <c r="L2543" s="202">
        <f t="shared" si="1719"/>
        <v>46836</v>
      </c>
      <c r="M2543" s="228">
        <f t="shared" si="1744"/>
        <v>30</v>
      </c>
      <c r="N2543" s="67">
        <f t="shared" si="1745"/>
        <v>3</v>
      </c>
      <c r="O2543" s="198">
        <f t="shared" si="1720"/>
        <v>1.0005586099999999</v>
      </c>
      <c r="P2543" s="203">
        <f t="shared" si="1721"/>
        <v>1.0056002500000001</v>
      </c>
      <c r="Q2543" s="203">
        <f t="shared" si="1722"/>
        <v>1.5627633807495307</v>
      </c>
      <c r="R2543" s="198">
        <f t="shared" si="1723"/>
        <v>1.5636363499999999</v>
      </c>
      <c r="S2543" s="198">
        <f t="shared" si="1724"/>
        <v>1.56276338</v>
      </c>
      <c r="T2543" s="198">
        <f t="shared" si="1725"/>
        <v>623.39555858999995</v>
      </c>
      <c r="U2543" s="198">
        <f t="shared" si="1726"/>
        <v>49.883239905419927</v>
      </c>
      <c r="V2543" s="198">
        <f t="shared" si="1727"/>
        <v>174.87725504673494</v>
      </c>
      <c r="W2543" s="198">
        <f t="shared" si="1728"/>
        <v>623.66641159215487</v>
      </c>
      <c r="X2543" s="204">
        <f t="shared" si="1729"/>
        <v>0</v>
      </c>
      <c r="Y2543" s="198">
        <f t="shared" si="1730"/>
        <v>0</v>
      </c>
      <c r="Z2543" s="205">
        <f t="shared" si="1731"/>
        <v>0</v>
      </c>
      <c r="AA2543" s="198">
        <f t="shared" si="1732"/>
        <v>0</v>
      </c>
      <c r="AB2543" s="205">
        <f t="shared" si="1737"/>
        <v>5.1999999999999998E-2</v>
      </c>
      <c r="AC2543" s="140">
        <f t="shared" si="1738"/>
        <v>3</v>
      </c>
      <c r="AD2543" s="67">
        <f t="shared" si="1740"/>
        <v>30</v>
      </c>
      <c r="AE2543" s="11">
        <f t="shared" si="1741"/>
        <v>1.000422532</v>
      </c>
      <c r="AF2543" s="198">
        <f t="shared" si="1733"/>
        <v>0.26340457</v>
      </c>
      <c r="AG2543" s="198">
        <f t="shared" si="1734"/>
        <v>0.26351901</v>
      </c>
      <c r="AH2543" s="198">
        <f t="shared" si="1735"/>
        <v>0</v>
      </c>
      <c r="AI2543" s="196" t="str">
        <f t="shared" si="1742"/>
        <v>A+J=</v>
      </c>
      <c r="AJ2543" s="72">
        <f t="shared" si="1743"/>
        <v>46836</v>
      </c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56" ht="15" customHeight="1" x14ac:dyDescent="0.25">
      <c r="A2544" s="197">
        <f t="shared" si="1736"/>
        <v>46811</v>
      </c>
      <c r="B2544" s="198">
        <f t="shared" si="1711"/>
        <v>624.10816704803085</v>
      </c>
      <c r="C2544" s="198">
        <f t="shared" si="1712"/>
        <v>398.90591663999999</v>
      </c>
      <c r="D2544" s="198">
        <f t="shared" si="1713"/>
        <v>88.639811469999927</v>
      </c>
      <c r="E2544" s="198">
        <f t="shared" si="1714"/>
        <v>310.26610517000006</v>
      </c>
      <c r="F2544" s="199">
        <f t="shared" si="1715"/>
        <v>7205.03</v>
      </c>
      <c r="G2544" s="63">
        <f t="shared" si="1746"/>
        <v>7245.38</v>
      </c>
      <c r="H2544" s="200">
        <f t="shared" si="1716"/>
        <v>46746</v>
      </c>
      <c r="I2544" s="64">
        <f t="shared" si="1717"/>
        <v>46777</v>
      </c>
      <c r="J2544" s="201">
        <f t="shared" si="1718"/>
        <v>5.6002542668107669E-3</v>
      </c>
      <c r="K2544" s="195">
        <f t="shared" si="1739"/>
        <v>46836</v>
      </c>
      <c r="L2544" s="202">
        <f t="shared" si="1719"/>
        <v>46836</v>
      </c>
      <c r="M2544" s="228">
        <f t="shared" si="1744"/>
        <v>30</v>
      </c>
      <c r="N2544" s="67">
        <f t="shared" si="1745"/>
        <v>4</v>
      </c>
      <c r="O2544" s="198">
        <f t="shared" si="1720"/>
        <v>1.00074489</v>
      </c>
      <c r="P2544" s="203">
        <f t="shared" si="1721"/>
        <v>1.0056002500000001</v>
      </c>
      <c r="Q2544" s="203">
        <f t="shared" si="1722"/>
        <v>1.5627633807495307</v>
      </c>
      <c r="R2544" s="198">
        <f t="shared" si="1723"/>
        <v>1.5639274599999999</v>
      </c>
      <c r="S2544" s="198">
        <f t="shared" si="1724"/>
        <v>1.56276338</v>
      </c>
      <c r="T2544" s="198">
        <f t="shared" si="1725"/>
        <v>623.39555858999995</v>
      </c>
      <c r="U2544" s="198">
        <f t="shared" si="1726"/>
        <v>49.883239905419927</v>
      </c>
      <c r="V2544" s="198">
        <f t="shared" si="1727"/>
        <v>174.96757661261097</v>
      </c>
      <c r="W2544" s="198">
        <f t="shared" si="1728"/>
        <v>623.7567331580309</v>
      </c>
      <c r="X2544" s="204">
        <f t="shared" si="1729"/>
        <v>0</v>
      </c>
      <c r="Y2544" s="198">
        <f t="shared" si="1730"/>
        <v>0</v>
      </c>
      <c r="Z2544" s="205">
        <f t="shared" si="1731"/>
        <v>0</v>
      </c>
      <c r="AA2544" s="198">
        <f t="shared" si="1732"/>
        <v>0</v>
      </c>
      <c r="AB2544" s="205">
        <f t="shared" si="1737"/>
        <v>5.1999999999999998E-2</v>
      </c>
      <c r="AC2544" s="140">
        <f t="shared" si="1738"/>
        <v>4</v>
      </c>
      <c r="AD2544" s="67">
        <f t="shared" si="1740"/>
        <v>30</v>
      </c>
      <c r="AE2544" s="11">
        <f t="shared" si="1741"/>
        <v>1.000563415</v>
      </c>
      <c r="AF2544" s="198">
        <f t="shared" si="1733"/>
        <v>0.3512304</v>
      </c>
      <c r="AG2544" s="198">
        <f t="shared" si="1734"/>
        <v>0.35143389000000003</v>
      </c>
      <c r="AH2544" s="198">
        <f t="shared" si="1735"/>
        <v>0</v>
      </c>
      <c r="AI2544" s="196" t="str">
        <f t="shared" si="1742"/>
        <v>A+J=</v>
      </c>
      <c r="AJ2544" s="72">
        <f t="shared" si="1743"/>
        <v>46836</v>
      </c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197">
        <f t="shared" si="1736"/>
        <v>46812</v>
      </c>
      <c r="B2545" s="198">
        <f t="shared" ref="B2545:B2608" si="1747">(W2545+AG2545)</f>
        <v>624.28645757721222</v>
      </c>
      <c r="C2545" s="198">
        <f t="shared" ref="C2545:C2608" si="1748">TRUNC(IF(X2544&gt;0,VLOOKUP(A2544,$AM$14:$AN$314,2),C2544),8)</f>
        <v>398.90591663999999</v>
      </c>
      <c r="D2545" s="198">
        <f t="shared" ref="D2545:D2608" si="1749">VLOOKUP(A2545,$AT$15:$AX$314,5)</f>
        <v>88.639811469999927</v>
      </c>
      <c r="E2545" s="198">
        <f t="shared" ref="E2545:E2608" si="1750">(C2545-D2545)</f>
        <v>310.26610517000006</v>
      </c>
      <c r="F2545" s="199">
        <f t="shared" ref="F2545:F2608" si="1751">IF(G2545=G2544,F2544,G2544)</f>
        <v>7205.03</v>
      </c>
      <c r="G2545" s="63">
        <f t="shared" si="1746"/>
        <v>7245.38</v>
      </c>
      <c r="H2545" s="200">
        <f t="shared" ref="H2545:H2608" si="1752">EDATE(I2545,-1)</f>
        <v>46746</v>
      </c>
      <c r="I2545" s="64">
        <f t="shared" ref="I2545:I2608" si="1753">IF(X2544&gt;0,EDATE(A2545,-1),+I2544)</f>
        <v>46777</v>
      </c>
      <c r="J2545" s="201">
        <f t="shared" ref="J2545:J2608" si="1754">(G2545/F2545)-1</f>
        <v>5.6002542668107669E-3</v>
      </c>
      <c r="K2545" s="195">
        <f t="shared" si="1739"/>
        <v>46836</v>
      </c>
      <c r="L2545" s="202">
        <f t="shared" ref="L2545:L2608" si="1755">IF(A2545&gt;L2544,K2545,L2544)</f>
        <v>46836</v>
      </c>
      <c r="M2545" s="228">
        <f t="shared" si="1744"/>
        <v>30</v>
      </c>
      <c r="N2545" s="67">
        <f t="shared" si="1745"/>
        <v>5</v>
      </c>
      <c r="O2545" s="198">
        <f t="shared" ref="O2545:O2608" si="1756">TRUNC((G2545/F2545)^TRUNC((N2545/M2545),9),8)</f>
        <v>1.0009311999999999</v>
      </c>
      <c r="P2545" s="203">
        <f t="shared" ref="P2545:P2608" si="1757">IF(L2545&gt;L2544,O2544,P2544)</f>
        <v>1.0056002500000001</v>
      </c>
      <c r="Q2545" s="203">
        <f t="shared" ref="Q2545:Q2608" si="1758">IF(L2545&gt;L2544,Q2544*P2545,Q2544)</f>
        <v>1.5627633807495307</v>
      </c>
      <c r="R2545" s="198">
        <f t="shared" ref="R2545:R2608" si="1759">TRUNC(TRUNC((O2545*Q2545),15),8)</f>
        <v>1.5642186199999999</v>
      </c>
      <c r="S2545" s="198">
        <f t="shared" ref="S2545:S2608" si="1760">IF(AND(X2545&gt;0,MONTH(A2545)=S$4),R2545,S2544)</f>
        <v>1.56276338</v>
      </c>
      <c r="T2545" s="198">
        <f t="shared" ref="T2545:T2608" si="1761">TRUNC(C2545*S2545,8)</f>
        <v>623.39555858999995</v>
      </c>
      <c r="U2545" s="198">
        <f t="shared" ref="U2545:U2608" si="1762">(D2545*(S2545-1))</f>
        <v>49.883239905419927</v>
      </c>
      <c r="V2545" s="198">
        <f t="shared" ref="V2545:V2608" si="1763">(E2545*(R2545-1))</f>
        <v>175.05791369179227</v>
      </c>
      <c r="W2545" s="198">
        <f t="shared" ref="W2545:W2608" si="1764">(C2545+U2545+V2545)</f>
        <v>623.84707023721217</v>
      </c>
      <c r="X2545" s="204">
        <f t="shared" ref="X2545:X2608" si="1765">IF(VLOOKUP(A2545,AM$12:AZ$314,14)=VLOOKUP(A2544,AM$12:AZ$314,14),0,VLOOKUP(A2545,AM$12:AZ$314,14))</f>
        <v>0</v>
      </c>
      <c r="Y2545" s="198">
        <f t="shared" ref="Y2545:Y2608" si="1766">IF(X2545&gt;0,VLOOKUP(A2545,AM$14:AR$314,5),0)</f>
        <v>0</v>
      </c>
      <c r="Z2545" s="205">
        <f t="shared" ref="Z2545:Z2608" si="1767">IF(X2545&gt;0,VLOOKUP($A2545,$AM$12:$AS$314,7),0)</f>
        <v>0</v>
      </c>
      <c r="AA2545" s="198">
        <f t="shared" ref="AA2545:AA2608" si="1768">IF(Z2545&gt;0,TRUNC(Z2545*T2545,8),0)</f>
        <v>0</v>
      </c>
      <c r="AB2545" s="205">
        <f t="shared" si="1737"/>
        <v>5.1999999999999998E-2</v>
      </c>
      <c r="AC2545" s="140">
        <f t="shared" si="1738"/>
        <v>5</v>
      </c>
      <c r="AD2545" s="67">
        <f t="shared" si="1740"/>
        <v>30</v>
      </c>
      <c r="AE2545" s="11">
        <f t="shared" si="1741"/>
        <v>1.000704319</v>
      </c>
      <c r="AF2545" s="198">
        <f t="shared" ref="AF2545:AF2608" si="1769">TRUNC((T2545*(AE2545-1)),8)</f>
        <v>0.43906932999999998</v>
      </c>
      <c r="AG2545" s="198">
        <f t="shared" ref="AG2545:AG2608" si="1770">TRUNC((W2545*(AE2545-1)),8)</f>
        <v>0.43938734000000002</v>
      </c>
      <c r="AH2545" s="198">
        <f t="shared" ref="AH2545:AH2608" si="1771">IF(AA2545&gt;0,AA2545+AF2545,0)</f>
        <v>0</v>
      </c>
      <c r="AI2545" s="196" t="str">
        <f t="shared" si="1742"/>
        <v>A+J=</v>
      </c>
      <c r="AJ2545" s="72">
        <f t="shared" si="1743"/>
        <v>46836</v>
      </c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197">
        <f t="shared" si="1736"/>
        <v>46813</v>
      </c>
      <c r="B2546" s="198">
        <f t="shared" si="1747"/>
        <v>624.64319777549065</v>
      </c>
      <c r="C2546" s="198">
        <f t="shared" si="1748"/>
        <v>398.90591663999999</v>
      </c>
      <c r="D2546" s="198">
        <f t="shared" si="1749"/>
        <v>88.639811469999927</v>
      </c>
      <c r="E2546" s="198">
        <f t="shared" si="1750"/>
        <v>310.26610517000006</v>
      </c>
      <c r="F2546" s="199">
        <f t="shared" si="1751"/>
        <v>7205.03</v>
      </c>
      <c r="G2546" s="63">
        <f t="shared" si="1746"/>
        <v>7245.38</v>
      </c>
      <c r="H2546" s="200">
        <f t="shared" si="1752"/>
        <v>46746</v>
      </c>
      <c r="I2546" s="64">
        <f t="shared" si="1753"/>
        <v>46777</v>
      </c>
      <c r="J2546" s="201">
        <f t="shared" si="1754"/>
        <v>5.6002542668107669E-3</v>
      </c>
      <c r="K2546" s="195">
        <f t="shared" si="1739"/>
        <v>46836</v>
      </c>
      <c r="L2546" s="202">
        <f t="shared" si="1755"/>
        <v>46836</v>
      </c>
      <c r="M2546" s="228">
        <f t="shared" si="1744"/>
        <v>30</v>
      </c>
      <c r="N2546" s="67">
        <f t="shared" si="1745"/>
        <v>7</v>
      </c>
      <c r="O2546" s="198">
        <f t="shared" si="1756"/>
        <v>1.00130392</v>
      </c>
      <c r="P2546" s="203">
        <f t="shared" si="1757"/>
        <v>1.0056002500000001</v>
      </c>
      <c r="Q2546" s="203">
        <f t="shared" si="1758"/>
        <v>1.5627633807495307</v>
      </c>
      <c r="R2546" s="198">
        <f t="shared" si="1759"/>
        <v>1.56480109</v>
      </c>
      <c r="S2546" s="198">
        <f t="shared" si="1760"/>
        <v>1.56276338</v>
      </c>
      <c r="T2546" s="198">
        <f t="shared" si="1761"/>
        <v>623.39555858999995</v>
      </c>
      <c r="U2546" s="198">
        <f t="shared" si="1762"/>
        <v>49.883239905419927</v>
      </c>
      <c r="V2546" s="198">
        <f t="shared" si="1763"/>
        <v>175.23863439007067</v>
      </c>
      <c r="W2546" s="198">
        <f t="shared" si="1764"/>
        <v>624.02779093549066</v>
      </c>
      <c r="X2546" s="204">
        <f t="shared" si="1765"/>
        <v>0</v>
      </c>
      <c r="Y2546" s="198">
        <f t="shared" si="1766"/>
        <v>0</v>
      </c>
      <c r="Z2546" s="205">
        <f t="shared" si="1767"/>
        <v>0</v>
      </c>
      <c r="AA2546" s="198">
        <f t="shared" si="1768"/>
        <v>0</v>
      </c>
      <c r="AB2546" s="205">
        <f t="shared" si="1737"/>
        <v>5.1999999999999998E-2</v>
      </c>
      <c r="AC2546" s="140">
        <f t="shared" si="1738"/>
        <v>7</v>
      </c>
      <c r="AD2546" s="67">
        <f t="shared" si="1740"/>
        <v>30</v>
      </c>
      <c r="AE2546" s="11">
        <f t="shared" si="1741"/>
        <v>1.0009861849999999</v>
      </c>
      <c r="AF2546" s="198">
        <f t="shared" si="1769"/>
        <v>0.61478334000000001</v>
      </c>
      <c r="AG2546" s="198">
        <f t="shared" si="1770"/>
        <v>0.61540684000000001</v>
      </c>
      <c r="AH2546" s="198">
        <f t="shared" si="1771"/>
        <v>0</v>
      </c>
      <c r="AI2546" s="196" t="str">
        <f t="shared" si="1742"/>
        <v>A+J=</v>
      </c>
      <c r="AJ2546" s="72">
        <f t="shared" si="1743"/>
        <v>46836</v>
      </c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197">
        <f t="shared" si="1736"/>
        <v>46814</v>
      </c>
      <c r="B2547" s="198">
        <f t="shared" si="1747"/>
        <v>624.82165430990983</v>
      </c>
      <c r="C2547" s="198">
        <f t="shared" si="1748"/>
        <v>398.90591663999999</v>
      </c>
      <c r="D2547" s="198">
        <f t="shared" si="1749"/>
        <v>88.639811469999927</v>
      </c>
      <c r="E2547" s="198">
        <f t="shared" si="1750"/>
        <v>310.26610517000006</v>
      </c>
      <c r="F2547" s="199">
        <f t="shared" si="1751"/>
        <v>7205.03</v>
      </c>
      <c r="G2547" s="63">
        <f t="shared" si="1746"/>
        <v>7245.38</v>
      </c>
      <c r="H2547" s="200">
        <f t="shared" si="1752"/>
        <v>46746</v>
      </c>
      <c r="I2547" s="64">
        <f t="shared" si="1753"/>
        <v>46777</v>
      </c>
      <c r="J2547" s="201">
        <f t="shared" si="1754"/>
        <v>5.6002542668107669E-3</v>
      </c>
      <c r="K2547" s="195">
        <f t="shared" si="1739"/>
        <v>46836</v>
      </c>
      <c r="L2547" s="202">
        <f t="shared" si="1755"/>
        <v>46836</v>
      </c>
      <c r="M2547" s="228">
        <f t="shared" si="1744"/>
        <v>30</v>
      </c>
      <c r="N2547" s="67">
        <f t="shared" si="1745"/>
        <v>8</v>
      </c>
      <c r="O2547" s="198">
        <f t="shared" si="1756"/>
        <v>1.0014903399999999</v>
      </c>
      <c r="P2547" s="203">
        <f t="shared" si="1757"/>
        <v>1.0056002500000001</v>
      </c>
      <c r="Q2547" s="203">
        <f t="shared" si="1758"/>
        <v>1.5627633807495307</v>
      </c>
      <c r="R2547" s="198">
        <f t="shared" si="1759"/>
        <v>1.56509242</v>
      </c>
      <c r="S2547" s="198">
        <f t="shared" si="1760"/>
        <v>1.56276338</v>
      </c>
      <c r="T2547" s="198">
        <f t="shared" si="1761"/>
        <v>623.39555858999995</v>
      </c>
      <c r="U2547" s="198">
        <f t="shared" si="1762"/>
        <v>49.883239905419927</v>
      </c>
      <c r="V2547" s="198">
        <f t="shared" si="1763"/>
        <v>175.32902421448986</v>
      </c>
      <c r="W2547" s="198">
        <f t="shared" si="1764"/>
        <v>624.11818075990982</v>
      </c>
      <c r="X2547" s="204">
        <f t="shared" si="1765"/>
        <v>0</v>
      </c>
      <c r="Y2547" s="198">
        <f t="shared" si="1766"/>
        <v>0</v>
      </c>
      <c r="Z2547" s="205">
        <f t="shared" si="1767"/>
        <v>0</v>
      </c>
      <c r="AA2547" s="198">
        <f t="shared" si="1768"/>
        <v>0</v>
      </c>
      <c r="AB2547" s="205">
        <f t="shared" si="1737"/>
        <v>5.1999999999999998E-2</v>
      </c>
      <c r="AC2547" s="140">
        <f t="shared" si="1738"/>
        <v>8</v>
      </c>
      <c r="AD2547" s="67">
        <f t="shared" si="1740"/>
        <v>30</v>
      </c>
      <c r="AE2547" s="11">
        <f t="shared" si="1741"/>
        <v>1.0011271479999999</v>
      </c>
      <c r="AF2547" s="198">
        <f t="shared" si="1769"/>
        <v>0.70265904999999995</v>
      </c>
      <c r="AG2547" s="198">
        <f t="shared" si="1770"/>
        <v>0.70347355</v>
      </c>
      <c r="AH2547" s="198">
        <f t="shared" si="1771"/>
        <v>0</v>
      </c>
      <c r="AI2547" s="196" t="str">
        <f t="shared" si="1742"/>
        <v>A+J=</v>
      </c>
      <c r="AJ2547" s="72">
        <f t="shared" si="1743"/>
        <v>46836</v>
      </c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197">
        <f t="shared" si="1736"/>
        <v>46815</v>
      </c>
      <c r="B2548" s="198">
        <f t="shared" si="1747"/>
        <v>625.00016434763427</v>
      </c>
      <c r="C2548" s="198">
        <f t="shared" si="1748"/>
        <v>398.90591663999999</v>
      </c>
      <c r="D2548" s="198">
        <f t="shared" si="1749"/>
        <v>88.639811469999927</v>
      </c>
      <c r="E2548" s="198">
        <f t="shared" si="1750"/>
        <v>310.26610517000006</v>
      </c>
      <c r="F2548" s="199">
        <f t="shared" si="1751"/>
        <v>7205.03</v>
      </c>
      <c r="G2548" s="63">
        <f t="shared" si="1746"/>
        <v>7245.38</v>
      </c>
      <c r="H2548" s="200">
        <f t="shared" si="1752"/>
        <v>46746</v>
      </c>
      <c r="I2548" s="64">
        <f t="shared" si="1753"/>
        <v>46777</v>
      </c>
      <c r="J2548" s="201">
        <f t="shared" si="1754"/>
        <v>5.6002542668107669E-3</v>
      </c>
      <c r="K2548" s="195">
        <f t="shared" si="1739"/>
        <v>46836</v>
      </c>
      <c r="L2548" s="202">
        <f t="shared" si="1755"/>
        <v>46836</v>
      </c>
      <c r="M2548" s="228">
        <f t="shared" si="1744"/>
        <v>30</v>
      </c>
      <c r="N2548" s="67">
        <f t="shared" si="1745"/>
        <v>9</v>
      </c>
      <c r="O2548" s="198">
        <f t="shared" si="1756"/>
        <v>1.0016767900000001</v>
      </c>
      <c r="P2548" s="203">
        <f t="shared" si="1757"/>
        <v>1.0056002500000001</v>
      </c>
      <c r="Q2548" s="203">
        <f t="shared" si="1758"/>
        <v>1.5627633807495307</v>
      </c>
      <c r="R2548" s="198">
        <f t="shared" si="1759"/>
        <v>1.5653838</v>
      </c>
      <c r="S2548" s="198">
        <f t="shared" si="1760"/>
        <v>1.56276338</v>
      </c>
      <c r="T2548" s="198">
        <f t="shared" si="1761"/>
        <v>623.39555858999995</v>
      </c>
      <c r="U2548" s="198">
        <f t="shared" si="1762"/>
        <v>49.883239905419927</v>
      </c>
      <c r="V2548" s="198">
        <f t="shared" si="1763"/>
        <v>175.41942955221427</v>
      </c>
      <c r="W2548" s="198">
        <f t="shared" si="1764"/>
        <v>624.20858609763422</v>
      </c>
      <c r="X2548" s="204">
        <f t="shared" si="1765"/>
        <v>0</v>
      </c>
      <c r="Y2548" s="198">
        <f t="shared" si="1766"/>
        <v>0</v>
      </c>
      <c r="Z2548" s="205">
        <f t="shared" si="1767"/>
        <v>0</v>
      </c>
      <c r="AA2548" s="198">
        <f t="shared" si="1768"/>
        <v>0</v>
      </c>
      <c r="AB2548" s="205">
        <f t="shared" si="1737"/>
        <v>5.1999999999999998E-2</v>
      </c>
      <c r="AC2548" s="140">
        <f t="shared" si="1738"/>
        <v>9</v>
      </c>
      <c r="AD2548" s="67">
        <f t="shared" si="1740"/>
        <v>30</v>
      </c>
      <c r="AE2548" s="11">
        <f t="shared" si="1741"/>
        <v>1.001268131</v>
      </c>
      <c r="AF2548" s="198">
        <f t="shared" si="1769"/>
        <v>0.79054723000000005</v>
      </c>
      <c r="AG2548" s="198">
        <f t="shared" si="1770"/>
        <v>0.79157825000000004</v>
      </c>
      <c r="AH2548" s="198">
        <f t="shared" si="1771"/>
        <v>0</v>
      </c>
      <c r="AI2548" s="196" t="str">
        <f t="shared" si="1742"/>
        <v>A+J=</v>
      </c>
      <c r="AJ2548" s="72">
        <f t="shared" si="1743"/>
        <v>46836</v>
      </c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197">
        <f t="shared" si="1736"/>
        <v>46816</v>
      </c>
      <c r="B2549" s="198">
        <f t="shared" si="1747"/>
        <v>625.17872789866385</v>
      </c>
      <c r="C2549" s="198">
        <f t="shared" si="1748"/>
        <v>398.90591663999999</v>
      </c>
      <c r="D2549" s="198">
        <f t="shared" si="1749"/>
        <v>88.639811469999927</v>
      </c>
      <c r="E2549" s="198">
        <f t="shared" si="1750"/>
        <v>310.26610517000006</v>
      </c>
      <c r="F2549" s="199">
        <f t="shared" si="1751"/>
        <v>7205.03</v>
      </c>
      <c r="G2549" s="63">
        <f t="shared" si="1746"/>
        <v>7245.38</v>
      </c>
      <c r="H2549" s="200">
        <f t="shared" si="1752"/>
        <v>46746</v>
      </c>
      <c r="I2549" s="64">
        <f t="shared" si="1753"/>
        <v>46777</v>
      </c>
      <c r="J2549" s="201">
        <f t="shared" si="1754"/>
        <v>5.6002542668107669E-3</v>
      </c>
      <c r="K2549" s="195">
        <f t="shared" si="1739"/>
        <v>46836</v>
      </c>
      <c r="L2549" s="202">
        <f t="shared" si="1755"/>
        <v>46836</v>
      </c>
      <c r="M2549" s="228">
        <f t="shared" si="1744"/>
        <v>30</v>
      </c>
      <c r="N2549" s="67">
        <f t="shared" si="1745"/>
        <v>10</v>
      </c>
      <c r="O2549" s="198">
        <f t="shared" si="1756"/>
        <v>1.0018632700000001</v>
      </c>
      <c r="P2549" s="203">
        <f t="shared" si="1757"/>
        <v>1.0056002500000001</v>
      </c>
      <c r="Q2549" s="203">
        <f t="shared" si="1758"/>
        <v>1.5627633807495307</v>
      </c>
      <c r="R2549" s="198">
        <f t="shared" si="1759"/>
        <v>1.5656752300000001</v>
      </c>
      <c r="S2549" s="198">
        <f t="shared" si="1760"/>
        <v>1.56276338</v>
      </c>
      <c r="T2549" s="198">
        <f t="shared" si="1761"/>
        <v>623.39555858999995</v>
      </c>
      <c r="U2549" s="198">
        <f t="shared" si="1762"/>
        <v>49.883239905419927</v>
      </c>
      <c r="V2549" s="198">
        <f t="shared" si="1763"/>
        <v>175.509850403244</v>
      </c>
      <c r="W2549" s="198">
        <f t="shared" si="1764"/>
        <v>624.29900694866387</v>
      </c>
      <c r="X2549" s="204">
        <f t="shared" si="1765"/>
        <v>0</v>
      </c>
      <c r="Y2549" s="198">
        <f t="shared" si="1766"/>
        <v>0</v>
      </c>
      <c r="Z2549" s="205">
        <f t="shared" si="1767"/>
        <v>0</v>
      </c>
      <c r="AA2549" s="198">
        <f t="shared" si="1768"/>
        <v>0</v>
      </c>
      <c r="AB2549" s="205">
        <f t="shared" si="1737"/>
        <v>5.1999999999999998E-2</v>
      </c>
      <c r="AC2549" s="140">
        <f t="shared" si="1738"/>
        <v>10</v>
      </c>
      <c r="AD2549" s="67">
        <f t="shared" si="1740"/>
        <v>30</v>
      </c>
      <c r="AE2549" s="11">
        <f t="shared" si="1741"/>
        <v>1.001409134</v>
      </c>
      <c r="AF2549" s="198">
        <f t="shared" si="1769"/>
        <v>0.87844787000000002</v>
      </c>
      <c r="AG2549" s="198">
        <f t="shared" si="1770"/>
        <v>0.87972094999999995</v>
      </c>
      <c r="AH2549" s="198">
        <f t="shared" si="1771"/>
        <v>0</v>
      </c>
      <c r="AI2549" s="196" t="str">
        <f t="shared" si="1742"/>
        <v>A+J=</v>
      </c>
      <c r="AJ2549" s="72">
        <f t="shared" si="1743"/>
        <v>46836</v>
      </c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197">
        <f t="shared" si="1736"/>
        <v>46817</v>
      </c>
      <c r="B2550" s="198">
        <f t="shared" si="1747"/>
        <v>625.35734497299893</v>
      </c>
      <c r="C2550" s="198">
        <f t="shared" si="1748"/>
        <v>398.90591663999999</v>
      </c>
      <c r="D2550" s="198">
        <f t="shared" si="1749"/>
        <v>88.639811469999927</v>
      </c>
      <c r="E2550" s="198">
        <f t="shared" si="1750"/>
        <v>310.26610517000006</v>
      </c>
      <c r="F2550" s="199">
        <f t="shared" si="1751"/>
        <v>7205.03</v>
      </c>
      <c r="G2550" s="63">
        <f t="shared" si="1746"/>
        <v>7245.38</v>
      </c>
      <c r="H2550" s="200">
        <f t="shared" si="1752"/>
        <v>46746</v>
      </c>
      <c r="I2550" s="64">
        <f t="shared" si="1753"/>
        <v>46777</v>
      </c>
      <c r="J2550" s="201">
        <f t="shared" si="1754"/>
        <v>5.6002542668107669E-3</v>
      </c>
      <c r="K2550" s="195">
        <f t="shared" si="1739"/>
        <v>46836</v>
      </c>
      <c r="L2550" s="202">
        <f t="shared" si="1755"/>
        <v>46836</v>
      </c>
      <c r="M2550" s="228">
        <f t="shared" si="1744"/>
        <v>30</v>
      </c>
      <c r="N2550" s="67">
        <f t="shared" si="1745"/>
        <v>11</v>
      </c>
      <c r="O2550" s="198">
        <f t="shared" si="1756"/>
        <v>1.0020497900000001</v>
      </c>
      <c r="P2550" s="203">
        <f t="shared" si="1757"/>
        <v>1.0056002500000001</v>
      </c>
      <c r="Q2550" s="203">
        <f t="shared" si="1758"/>
        <v>1.5627633807495307</v>
      </c>
      <c r="R2550" s="198">
        <f t="shared" si="1759"/>
        <v>1.5659667100000001</v>
      </c>
      <c r="S2550" s="198">
        <f t="shared" si="1760"/>
        <v>1.56276338</v>
      </c>
      <c r="T2550" s="198">
        <f t="shared" si="1761"/>
        <v>623.39555858999995</v>
      </c>
      <c r="U2550" s="198">
        <f t="shared" si="1762"/>
        <v>49.883239905419927</v>
      </c>
      <c r="V2550" s="198">
        <f t="shared" si="1763"/>
        <v>175.60028676757895</v>
      </c>
      <c r="W2550" s="198">
        <f t="shared" si="1764"/>
        <v>624.38944331299888</v>
      </c>
      <c r="X2550" s="204">
        <f t="shared" si="1765"/>
        <v>0</v>
      </c>
      <c r="Y2550" s="198">
        <f t="shared" si="1766"/>
        <v>0</v>
      </c>
      <c r="Z2550" s="205">
        <f t="shared" si="1767"/>
        <v>0</v>
      </c>
      <c r="AA2550" s="198">
        <f t="shared" si="1768"/>
        <v>0</v>
      </c>
      <c r="AB2550" s="205">
        <f t="shared" si="1737"/>
        <v>5.1999999999999998E-2</v>
      </c>
      <c r="AC2550" s="140">
        <f t="shared" si="1738"/>
        <v>11</v>
      </c>
      <c r="AD2550" s="67">
        <f t="shared" si="1740"/>
        <v>30</v>
      </c>
      <c r="AE2550" s="11">
        <f t="shared" si="1741"/>
        <v>1.0015501570000001</v>
      </c>
      <c r="AF2550" s="198">
        <f t="shared" si="1769"/>
        <v>0.96636098000000004</v>
      </c>
      <c r="AG2550" s="198">
        <f t="shared" si="1770"/>
        <v>0.96790166</v>
      </c>
      <c r="AH2550" s="198">
        <f t="shared" si="1771"/>
        <v>0</v>
      </c>
      <c r="AI2550" s="196" t="str">
        <f t="shared" si="1742"/>
        <v>A+J=</v>
      </c>
      <c r="AJ2550" s="72">
        <f t="shared" si="1743"/>
        <v>46836</v>
      </c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197">
        <f t="shared" si="1736"/>
        <v>46818</v>
      </c>
      <c r="B2551" s="198">
        <f t="shared" si="1747"/>
        <v>625.53601806330005</v>
      </c>
      <c r="C2551" s="198">
        <f t="shared" si="1748"/>
        <v>398.90591663999999</v>
      </c>
      <c r="D2551" s="198">
        <f t="shared" si="1749"/>
        <v>88.639811469999927</v>
      </c>
      <c r="E2551" s="198">
        <f t="shared" si="1750"/>
        <v>310.26610517000006</v>
      </c>
      <c r="F2551" s="199">
        <f t="shared" si="1751"/>
        <v>7205.03</v>
      </c>
      <c r="G2551" s="63">
        <f t="shared" si="1746"/>
        <v>7245.38</v>
      </c>
      <c r="H2551" s="200">
        <f t="shared" si="1752"/>
        <v>46746</v>
      </c>
      <c r="I2551" s="64">
        <f t="shared" si="1753"/>
        <v>46777</v>
      </c>
      <c r="J2551" s="201">
        <f t="shared" si="1754"/>
        <v>5.6002542668107669E-3</v>
      </c>
      <c r="K2551" s="195">
        <f t="shared" si="1739"/>
        <v>46836</v>
      </c>
      <c r="L2551" s="202">
        <f t="shared" si="1755"/>
        <v>46836</v>
      </c>
      <c r="M2551" s="228">
        <f t="shared" si="1744"/>
        <v>30</v>
      </c>
      <c r="N2551" s="67">
        <f t="shared" si="1745"/>
        <v>12</v>
      </c>
      <c r="O2551" s="198">
        <f t="shared" si="1756"/>
        <v>1.0022363400000001</v>
      </c>
      <c r="P2551" s="203">
        <f t="shared" si="1757"/>
        <v>1.0056002500000001</v>
      </c>
      <c r="Q2551" s="203">
        <f t="shared" si="1758"/>
        <v>1.5627633807495307</v>
      </c>
      <c r="R2551" s="198">
        <f t="shared" si="1759"/>
        <v>1.56625825</v>
      </c>
      <c r="S2551" s="198">
        <f t="shared" si="1760"/>
        <v>1.56276338</v>
      </c>
      <c r="T2551" s="198">
        <f t="shared" si="1761"/>
        <v>623.39555858999995</v>
      </c>
      <c r="U2551" s="198">
        <f t="shared" si="1762"/>
        <v>49.883239905419927</v>
      </c>
      <c r="V2551" s="198">
        <f t="shared" si="1763"/>
        <v>175.69074174788017</v>
      </c>
      <c r="W2551" s="198">
        <f t="shared" si="1764"/>
        <v>624.47989829330004</v>
      </c>
      <c r="X2551" s="204">
        <f t="shared" si="1765"/>
        <v>0</v>
      </c>
      <c r="Y2551" s="198">
        <f t="shared" si="1766"/>
        <v>0</v>
      </c>
      <c r="Z2551" s="205">
        <f t="shared" si="1767"/>
        <v>0</v>
      </c>
      <c r="AA2551" s="198">
        <f t="shared" si="1768"/>
        <v>0</v>
      </c>
      <c r="AB2551" s="205">
        <f t="shared" si="1737"/>
        <v>5.1999999999999998E-2</v>
      </c>
      <c r="AC2551" s="140">
        <f t="shared" si="1738"/>
        <v>12</v>
      </c>
      <c r="AD2551" s="67">
        <f t="shared" si="1740"/>
        <v>30</v>
      </c>
      <c r="AE2551" s="11">
        <f t="shared" si="1741"/>
        <v>1.0016911989999999</v>
      </c>
      <c r="AF2551" s="198">
        <f t="shared" si="1769"/>
        <v>1.05428594</v>
      </c>
      <c r="AG2551" s="198">
        <f t="shared" si="1770"/>
        <v>1.05611977</v>
      </c>
      <c r="AH2551" s="198">
        <f t="shared" si="1771"/>
        <v>0</v>
      </c>
      <c r="AI2551" s="196" t="str">
        <f t="shared" si="1742"/>
        <v>A+J=</v>
      </c>
      <c r="AJ2551" s="72">
        <f t="shared" si="1743"/>
        <v>46836</v>
      </c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197">
        <f t="shared" si="1736"/>
        <v>46819</v>
      </c>
      <c r="B2552" s="198">
        <f t="shared" si="1747"/>
        <v>625.71474470690657</v>
      </c>
      <c r="C2552" s="198">
        <f t="shared" si="1748"/>
        <v>398.90591663999999</v>
      </c>
      <c r="D2552" s="198">
        <f t="shared" si="1749"/>
        <v>88.639811469999927</v>
      </c>
      <c r="E2552" s="198">
        <f t="shared" si="1750"/>
        <v>310.26610517000006</v>
      </c>
      <c r="F2552" s="199">
        <f t="shared" si="1751"/>
        <v>7205.03</v>
      </c>
      <c r="G2552" s="63">
        <f t="shared" si="1746"/>
        <v>7245.38</v>
      </c>
      <c r="H2552" s="200">
        <f t="shared" si="1752"/>
        <v>46746</v>
      </c>
      <c r="I2552" s="64">
        <f t="shared" si="1753"/>
        <v>46777</v>
      </c>
      <c r="J2552" s="201">
        <f t="shared" si="1754"/>
        <v>5.6002542668107669E-3</v>
      </c>
      <c r="K2552" s="195">
        <f t="shared" si="1739"/>
        <v>46836</v>
      </c>
      <c r="L2552" s="202">
        <f t="shared" si="1755"/>
        <v>46836</v>
      </c>
      <c r="M2552" s="228">
        <f t="shared" si="1744"/>
        <v>30</v>
      </c>
      <c r="N2552" s="67">
        <f t="shared" si="1745"/>
        <v>13</v>
      </c>
      <c r="O2552" s="198">
        <f t="shared" si="1756"/>
        <v>1.00242293</v>
      </c>
      <c r="P2552" s="203">
        <f t="shared" si="1757"/>
        <v>1.0056002500000001</v>
      </c>
      <c r="Q2552" s="203">
        <f t="shared" si="1758"/>
        <v>1.5627633807495307</v>
      </c>
      <c r="R2552" s="198">
        <f t="shared" si="1759"/>
        <v>1.56654984</v>
      </c>
      <c r="S2552" s="198">
        <f t="shared" si="1760"/>
        <v>1.56276338</v>
      </c>
      <c r="T2552" s="198">
        <f t="shared" si="1761"/>
        <v>623.39555858999995</v>
      </c>
      <c r="U2552" s="198">
        <f t="shared" si="1762"/>
        <v>49.883239905419927</v>
      </c>
      <c r="V2552" s="198">
        <f t="shared" si="1763"/>
        <v>175.78121224148668</v>
      </c>
      <c r="W2552" s="198">
        <f t="shared" si="1764"/>
        <v>624.57036878690656</v>
      </c>
      <c r="X2552" s="204">
        <f t="shared" si="1765"/>
        <v>0</v>
      </c>
      <c r="Y2552" s="198">
        <f t="shared" si="1766"/>
        <v>0</v>
      </c>
      <c r="Z2552" s="205">
        <f t="shared" si="1767"/>
        <v>0</v>
      </c>
      <c r="AA2552" s="198">
        <f t="shared" si="1768"/>
        <v>0</v>
      </c>
      <c r="AB2552" s="205">
        <f t="shared" si="1737"/>
        <v>5.1999999999999998E-2</v>
      </c>
      <c r="AC2552" s="140">
        <f t="shared" si="1738"/>
        <v>13</v>
      </c>
      <c r="AD2552" s="67">
        <f t="shared" si="1740"/>
        <v>30</v>
      </c>
      <c r="AE2552" s="11">
        <f t="shared" si="1741"/>
        <v>1.0018322609999999</v>
      </c>
      <c r="AF2552" s="198">
        <f t="shared" si="1769"/>
        <v>1.14222336</v>
      </c>
      <c r="AG2552" s="198">
        <f t="shared" si="1770"/>
        <v>1.1443759200000001</v>
      </c>
      <c r="AH2552" s="198">
        <f t="shared" si="1771"/>
        <v>0</v>
      </c>
      <c r="AI2552" s="196" t="str">
        <f t="shared" si="1742"/>
        <v>A+J=</v>
      </c>
      <c r="AJ2552" s="72">
        <f t="shared" si="1743"/>
        <v>46836</v>
      </c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197">
        <f t="shared" si="1736"/>
        <v>46820</v>
      </c>
      <c r="B2553" s="198">
        <f t="shared" si="1747"/>
        <v>625.89353112914046</v>
      </c>
      <c r="C2553" s="198">
        <f t="shared" si="1748"/>
        <v>398.90591663999999</v>
      </c>
      <c r="D2553" s="198">
        <f t="shared" si="1749"/>
        <v>88.639811469999927</v>
      </c>
      <c r="E2553" s="198">
        <f t="shared" si="1750"/>
        <v>310.26610517000006</v>
      </c>
      <c r="F2553" s="199">
        <f t="shared" si="1751"/>
        <v>7205.03</v>
      </c>
      <c r="G2553" s="63">
        <f t="shared" si="1746"/>
        <v>7245.38</v>
      </c>
      <c r="H2553" s="200">
        <f t="shared" si="1752"/>
        <v>46746</v>
      </c>
      <c r="I2553" s="64">
        <f t="shared" si="1753"/>
        <v>46777</v>
      </c>
      <c r="J2553" s="201">
        <f t="shared" si="1754"/>
        <v>5.6002542668107669E-3</v>
      </c>
      <c r="K2553" s="195">
        <f t="shared" si="1739"/>
        <v>46836</v>
      </c>
      <c r="L2553" s="202">
        <f t="shared" si="1755"/>
        <v>46836</v>
      </c>
      <c r="M2553" s="228">
        <f t="shared" si="1744"/>
        <v>30</v>
      </c>
      <c r="N2553" s="67">
        <f t="shared" si="1745"/>
        <v>14</v>
      </c>
      <c r="O2553" s="198">
        <f t="shared" si="1756"/>
        <v>1.00260956</v>
      </c>
      <c r="P2553" s="203">
        <f t="shared" si="1757"/>
        <v>1.0056002500000001</v>
      </c>
      <c r="Q2553" s="203">
        <f t="shared" si="1758"/>
        <v>1.5627633807495307</v>
      </c>
      <c r="R2553" s="198">
        <f t="shared" si="1759"/>
        <v>1.5668415</v>
      </c>
      <c r="S2553" s="198">
        <f t="shared" si="1760"/>
        <v>1.56276338</v>
      </c>
      <c r="T2553" s="198">
        <f t="shared" si="1761"/>
        <v>623.39555858999995</v>
      </c>
      <c r="U2553" s="198">
        <f t="shared" si="1762"/>
        <v>49.883239905419927</v>
      </c>
      <c r="V2553" s="198">
        <f t="shared" si="1763"/>
        <v>175.87170445372058</v>
      </c>
      <c r="W2553" s="198">
        <f t="shared" si="1764"/>
        <v>624.66086099914048</v>
      </c>
      <c r="X2553" s="204">
        <f t="shared" si="1765"/>
        <v>0</v>
      </c>
      <c r="Y2553" s="198">
        <f t="shared" si="1766"/>
        <v>0</v>
      </c>
      <c r="Z2553" s="205">
        <f t="shared" si="1767"/>
        <v>0</v>
      </c>
      <c r="AA2553" s="198">
        <f t="shared" si="1768"/>
        <v>0</v>
      </c>
      <c r="AB2553" s="205">
        <f t="shared" si="1737"/>
        <v>5.1999999999999998E-2</v>
      </c>
      <c r="AC2553" s="140">
        <f t="shared" si="1738"/>
        <v>14</v>
      </c>
      <c r="AD2553" s="67">
        <f t="shared" si="1740"/>
        <v>30</v>
      </c>
      <c r="AE2553" s="11">
        <f t="shared" si="1741"/>
        <v>1.001973343</v>
      </c>
      <c r="AF2553" s="198">
        <f t="shared" si="1769"/>
        <v>1.2301732599999999</v>
      </c>
      <c r="AG2553" s="198">
        <f t="shared" si="1770"/>
        <v>1.23267013</v>
      </c>
      <c r="AH2553" s="198">
        <f t="shared" si="1771"/>
        <v>0</v>
      </c>
      <c r="AI2553" s="196" t="str">
        <f t="shared" si="1742"/>
        <v>A+J=</v>
      </c>
      <c r="AJ2553" s="72">
        <f t="shared" si="1743"/>
        <v>46836</v>
      </c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197">
        <f t="shared" si="1736"/>
        <v>46821</v>
      </c>
      <c r="B2554" s="198">
        <f t="shared" si="1747"/>
        <v>626.07236490935759</v>
      </c>
      <c r="C2554" s="198">
        <f t="shared" si="1748"/>
        <v>398.90591663999999</v>
      </c>
      <c r="D2554" s="198">
        <f t="shared" si="1749"/>
        <v>88.639811469999927</v>
      </c>
      <c r="E2554" s="198">
        <f t="shared" si="1750"/>
        <v>310.26610517000006</v>
      </c>
      <c r="F2554" s="199">
        <f t="shared" si="1751"/>
        <v>7205.03</v>
      </c>
      <c r="G2554" s="63">
        <f t="shared" si="1746"/>
        <v>7245.38</v>
      </c>
      <c r="H2554" s="200">
        <f t="shared" si="1752"/>
        <v>46746</v>
      </c>
      <c r="I2554" s="64">
        <f t="shared" si="1753"/>
        <v>46777</v>
      </c>
      <c r="J2554" s="201">
        <f t="shared" si="1754"/>
        <v>5.6002542668107669E-3</v>
      </c>
      <c r="K2554" s="195">
        <f t="shared" si="1739"/>
        <v>46836</v>
      </c>
      <c r="L2554" s="202">
        <f t="shared" si="1755"/>
        <v>46836</v>
      </c>
      <c r="M2554" s="228">
        <f t="shared" si="1744"/>
        <v>30</v>
      </c>
      <c r="N2554" s="67">
        <f t="shared" si="1745"/>
        <v>15</v>
      </c>
      <c r="O2554" s="198">
        <f t="shared" si="1756"/>
        <v>1.0027962100000001</v>
      </c>
      <c r="P2554" s="203">
        <f t="shared" si="1757"/>
        <v>1.0056002500000001</v>
      </c>
      <c r="Q2554" s="203">
        <f t="shared" si="1758"/>
        <v>1.5627633807495307</v>
      </c>
      <c r="R2554" s="198">
        <f t="shared" si="1759"/>
        <v>1.5671331900000001</v>
      </c>
      <c r="S2554" s="198">
        <f t="shared" si="1760"/>
        <v>1.56276338</v>
      </c>
      <c r="T2554" s="198">
        <f t="shared" si="1761"/>
        <v>623.39555858999995</v>
      </c>
      <c r="U2554" s="198">
        <f t="shared" si="1762"/>
        <v>49.883239905419927</v>
      </c>
      <c r="V2554" s="198">
        <f t="shared" si="1763"/>
        <v>175.96220597393764</v>
      </c>
      <c r="W2554" s="198">
        <f t="shared" si="1764"/>
        <v>624.7513625193576</v>
      </c>
      <c r="X2554" s="204">
        <f t="shared" si="1765"/>
        <v>0</v>
      </c>
      <c r="Y2554" s="198">
        <f t="shared" si="1766"/>
        <v>0</v>
      </c>
      <c r="Z2554" s="205">
        <f t="shared" si="1767"/>
        <v>0</v>
      </c>
      <c r="AA2554" s="198">
        <f t="shared" si="1768"/>
        <v>0</v>
      </c>
      <c r="AB2554" s="205">
        <f t="shared" si="1737"/>
        <v>5.1999999999999998E-2</v>
      </c>
      <c r="AC2554" s="140">
        <f t="shared" si="1738"/>
        <v>15</v>
      </c>
      <c r="AD2554" s="67">
        <f t="shared" si="1740"/>
        <v>30</v>
      </c>
      <c r="AE2554" s="11">
        <f t="shared" si="1741"/>
        <v>1.0021144449999999</v>
      </c>
      <c r="AF2554" s="198">
        <f t="shared" si="1769"/>
        <v>1.3181356200000001</v>
      </c>
      <c r="AG2554" s="198">
        <f t="shared" si="1770"/>
        <v>1.3210023900000001</v>
      </c>
      <c r="AH2554" s="198">
        <f t="shared" si="1771"/>
        <v>0</v>
      </c>
      <c r="AI2554" s="196" t="str">
        <f t="shared" si="1742"/>
        <v>A+J=</v>
      </c>
      <c r="AJ2554" s="72">
        <f t="shared" si="1743"/>
        <v>46836</v>
      </c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197">
        <f t="shared" si="1736"/>
        <v>46822</v>
      </c>
      <c r="B2555" s="198">
        <f t="shared" si="1747"/>
        <v>626.25125538554084</v>
      </c>
      <c r="C2555" s="198">
        <f t="shared" si="1748"/>
        <v>398.90591663999999</v>
      </c>
      <c r="D2555" s="198">
        <f t="shared" si="1749"/>
        <v>88.639811469999927</v>
      </c>
      <c r="E2555" s="198">
        <f t="shared" si="1750"/>
        <v>310.26610517000006</v>
      </c>
      <c r="F2555" s="199">
        <f t="shared" si="1751"/>
        <v>7205.03</v>
      </c>
      <c r="G2555" s="63">
        <f t="shared" si="1746"/>
        <v>7245.38</v>
      </c>
      <c r="H2555" s="200">
        <f t="shared" si="1752"/>
        <v>46746</v>
      </c>
      <c r="I2555" s="64">
        <f t="shared" si="1753"/>
        <v>46777</v>
      </c>
      <c r="J2555" s="201">
        <f t="shared" si="1754"/>
        <v>5.6002542668107669E-3</v>
      </c>
      <c r="K2555" s="195">
        <f t="shared" si="1739"/>
        <v>46836</v>
      </c>
      <c r="L2555" s="202">
        <f t="shared" si="1755"/>
        <v>46836</v>
      </c>
      <c r="M2555" s="228">
        <f t="shared" si="1744"/>
        <v>30</v>
      </c>
      <c r="N2555" s="67">
        <f t="shared" si="1745"/>
        <v>16</v>
      </c>
      <c r="O2555" s="198">
        <f t="shared" si="1756"/>
        <v>1.0029828999999999</v>
      </c>
      <c r="P2555" s="203">
        <f t="shared" si="1757"/>
        <v>1.0056002500000001</v>
      </c>
      <c r="Q2555" s="203">
        <f t="shared" si="1758"/>
        <v>1.5627633807495307</v>
      </c>
      <c r="R2555" s="198">
        <f t="shared" si="1759"/>
        <v>1.56742494</v>
      </c>
      <c r="S2555" s="198">
        <f t="shared" si="1760"/>
        <v>1.56276338</v>
      </c>
      <c r="T2555" s="198">
        <f t="shared" si="1761"/>
        <v>623.39555858999995</v>
      </c>
      <c r="U2555" s="198">
        <f t="shared" si="1762"/>
        <v>49.883239905419927</v>
      </c>
      <c r="V2555" s="198">
        <f t="shared" si="1763"/>
        <v>176.05272611012097</v>
      </c>
      <c r="W2555" s="198">
        <f t="shared" si="1764"/>
        <v>624.84188265554087</v>
      </c>
      <c r="X2555" s="204">
        <f t="shared" si="1765"/>
        <v>0</v>
      </c>
      <c r="Y2555" s="198">
        <f t="shared" si="1766"/>
        <v>0</v>
      </c>
      <c r="Z2555" s="205">
        <f t="shared" si="1767"/>
        <v>0</v>
      </c>
      <c r="AA2555" s="198">
        <f t="shared" si="1768"/>
        <v>0</v>
      </c>
      <c r="AB2555" s="205">
        <f t="shared" si="1737"/>
        <v>5.1999999999999998E-2</v>
      </c>
      <c r="AC2555" s="140">
        <f t="shared" si="1738"/>
        <v>16</v>
      </c>
      <c r="AD2555" s="67">
        <f t="shared" si="1740"/>
        <v>30</v>
      </c>
      <c r="AE2555" s="11">
        <f t="shared" si="1741"/>
        <v>1.002255567</v>
      </c>
      <c r="AF2555" s="198">
        <f t="shared" si="1769"/>
        <v>1.40611044</v>
      </c>
      <c r="AG2555" s="198">
        <f t="shared" si="1770"/>
        <v>1.4093727300000001</v>
      </c>
      <c r="AH2555" s="198">
        <f t="shared" si="1771"/>
        <v>0</v>
      </c>
      <c r="AI2555" s="196" t="str">
        <f t="shared" si="1742"/>
        <v>A+J=</v>
      </c>
      <c r="AJ2555" s="72">
        <f t="shared" si="1743"/>
        <v>46836</v>
      </c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197">
        <f t="shared" si="1736"/>
        <v>46823</v>
      </c>
      <c r="B2556" s="198">
        <f t="shared" si="1747"/>
        <v>626.4302056703516</v>
      </c>
      <c r="C2556" s="198">
        <f t="shared" si="1748"/>
        <v>398.90591663999999</v>
      </c>
      <c r="D2556" s="198">
        <f t="shared" si="1749"/>
        <v>88.639811469999927</v>
      </c>
      <c r="E2556" s="198">
        <f t="shared" si="1750"/>
        <v>310.26610517000006</v>
      </c>
      <c r="F2556" s="199">
        <f t="shared" si="1751"/>
        <v>7205.03</v>
      </c>
      <c r="G2556" s="63">
        <f t="shared" si="1746"/>
        <v>7245.38</v>
      </c>
      <c r="H2556" s="200">
        <f t="shared" si="1752"/>
        <v>46746</v>
      </c>
      <c r="I2556" s="64">
        <f t="shared" si="1753"/>
        <v>46777</v>
      </c>
      <c r="J2556" s="201">
        <f t="shared" si="1754"/>
        <v>5.6002542668107669E-3</v>
      </c>
      <c r="K2556" s="195">
        <f t="shared" si="1739"/>
        <v>46836</v>
      </c>
      <c r="L2556" s="202">
        <f t="shared" si="1755"/>
        <v>46836</v>
      </c>
      <c r="M2556" s="228">
        <f t="shared" si="1744"/>
        <v>30</v>
      </c>
      <c r="N2556" s="67">
        <f t="shared" si="1745"/>
        <v>17</v>
      </c>
      <c r="O2556" s="198">
        <f t="shared" si="1756"/>
        <v>1.0031696299999999</v>
      </c>
      <c r="P2556" s="203">
        <f t="shared" si="1757"/>
        <v>1.0056002500000001</v>
      </c>
      <c r="Q2556" s="203">
        <f t="shared" si="1758"/>
        <v>1.5627633807495307</v>
      </c>
      <c r="R2556" s="198">
        <f t="shared" si="1759"/>
        <v>1.5677167599999999</v>
      </c>
      <c r="S2556" s="198">
        <f t="shared" si="1760"/>
        <v>1.56276338</v>
      </c>
      <c r="T2556" s="198">
        <f t="shared" si="1761"/>
        <v>623.39555858999995</v>
      </c>
      <c r="U2556" s="198">
        <f t="shared" si="1762"/>
        <v>49.883239905419927</v>
      </c>
      <c r="V2556" s="198">
        <f t="shared" si="1763"/>
        <v>176.14326796493165</v>
      </c>
      <c r="W2556" s="198">
        <f t="shared" si="1764"/>
        <v>624.93242451035155</v>
      </c>
      <c r="X2556" s="204">
        <f t="shared" si="1765"/>
        <v>0</v>
      </c>
      <c r="Y2556" s="198">
        <f t="shared" si="1766"/>
        <v>0</v>
      </c>
      <c r="Z2556" s="205">
        <f t="shared" si="1767"/>
        <v>0</v>
      </c>
      <c r="AA2556" s="198">
        <f t="shared" si="1768"/>
        <v>0</v>
      </c>
      <c r="AB2556" s="205">
        <f t="shared" si="1737"/>
        <v>5.1999999999999998E-2</v>
      </c>
      <c r="AC2556" s="140">
        <f t="shared" si="1738"/>
        <v>17</v>
      </c>
      <c r="AD2556" s="67">
        <f t="shared" si="1740"/>
        <v>30</v>
      </c>
      <c r="AE2556" s="11">
        <f t="shared" si="1741"/>
        <v>1.0023967090000001</v>
      </c>
      <c r="AF2556" s="198">
        <f t="shared" si="1769"/>
        <v>1.49409774</v>
      </c>
      <c r="AG2556" s="198">
        <f t="shared" si="1770"/>
        <v>1.4977811599999999</v>
      </c>
      <c r="AH2556" s="198">
        <f t="shared" si="1771"/>
        <v>0</v>
      </c>
      <c r="AI2556" s="196" t="str">
        <f t="shared" si="1742"/>
        <v>A+J=</v>
      </c>
      <c r="AJ2556" s="72">
        <f t="shared" si="1743"/>
        <v>46836</v>
      </c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197">
        <f t="shared" si="1736"/>
        <v>46824</v>
      </c>
      <c r="B2557" s="198">
        <f t="shared" si="1747"/>
        <v>626.60920646580655</v>
      </c>
      <c r="C2557" s="198">
        <f t="shared" si="1748"/>
        <v>398.90591663999999</v>
      </c>
      <c r="D2557" s="198">
        <f t="shared" si="1749"/>
        <v>88.639811469999927</v>
      </c>
      <c r="E2557" s="198">
        <f t="shared" si="1750"/>
        <v>310.26610517000006</v>
      </c>
      <c r="F2557" s="199">
        <f t="shared" si="1751"/>
        <v>7205.03</v>
      </c>
      <c r="G2557" s="63">
        <f t="shared" si="1746"/>
        <v>7245.38</v>
      </c>
      <c r="H2557" s="200">
        <f t="shared" si="1752"/>
        <v>46746</v>
      </c>
      <c r="I2557" s="64">
        <f t="shared" si="1753"/>
        <v>46777</v>
      </c>
      <c r="J2557" s="201">
        <f t="shared" si="1754"/>
        <v>5.6002542668107669E-3</v>
      </c>
      <c r="K2557" s="195">
        <f t="shared" si="1739"/>
        <v>46836</v>
      </c>
      <c r="L2557" s="202">
        <f t="shared" si="1755"/>
        <v>46836</v>
      </c>
      <c r="M2557" s="228">
        <f t="shared" si="1744"/>
        <v>30</v>
      </c>
      <c r="N2557" s="67">
        <f t="shared" si="1745"/>
        <v>18</v>
      </c>
      <c r="O2557" s="198">
        <f t="shared" si="1756"/>
        <v>1.00335639</v>
      </c>
      <c r="P2557" s="203">
        <f t="shared" si="1757"/>
        <v>1.0056002500000001</v>
      </c>
      <c r="Q2557" s="203">
        <f t="shared" si="1758"/>
        <v>1.5627633807495307</v>
      </c>
      <c r="R2557" s="198">
        <f t="shared" si="1759"/>
        <v>1.5680086200000001</v>
      </c>
      <c r="S2557" s="198">
        <f t="shared" si="1760"/>
        <v>1.56276338</v>
      </c>
      <c r="T2557" s="198">
        <f t="shared" si="1761"/>
        <v>623.39555858999995</v>
      </c>
      <c r="U2557" s="198">
        <f t="shared" si="1762"/>
        <v>49.883239905419927</v>
      </c>
      <c r="V2557" s="198">
        <f t="shared" si="1763"/>
        <v>176.23382223038664</v>
      </c>
      <c r="W2557" s="198">
        <f t="shared" si="1764"/>
        <v>625.02297877580656</v>
      </c>
      <c r="X2557" s="204">
        <f t="shared" si="1765"/>
        <v>0</v>
      </c>
      <c r="Y2557" s="198">
        <f t="shared" si="1766"/>
        <v>0</v>
      </c>
      <c r="Z2557" s="205">
        <f t="shared" si="1767"/>
        <v>0</v>
      </c>
      <c r="AA2557" s="198">
        <f t="shared" si="1768"/>
        <v>0</v>
      </c>
      <c r="AB2557" s="205">
        <f t="shared" si="1737"/>
        <v>5.1999999999999998E-2</v>
      </c>
      <c r="AC2557" s="140">
        <f t="shared" si="1738"/>
        <v>18</v>
      </c>
      <c r="AD2557" s="67">
        <f t="shared" si="1740"/>
        <v>30</v>
      </c>
      <c r="AE2557" s="11">
        <f t="shared" si="1741"/>
        <v>1.0025378709999999</v>
      </c>
      <c r="AF2557" s="198">
        <f t="shared" si="1769"/>
        <v>1.5820974999999999</v>
      </c>
      <c r="AG2557" s="198">
        <f t="shared" si="1770"/>
        <v>1.5862276900000001</v>
      </c>
      <c r="AH2557" s="198">
        <f t="shared" si="1771"/>
        <v>0</v>
      </c>
      <c r="AI2557" s="196" t="str">
        <f t="shared" si="1742"/>
        <v>A+J=</v>
      </c>
      <c r="AJ2557" s="72">
        <f t="shared" si="1743"/>
        <v>46836</v>
      </c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197">
        <f t="shared" si="1736"/>
        <v>46825</v>
      </c>
      <c r="B2558" s="198">
        <f t="shared" si="1747"/>
        <v>626.78826336722784</v>
      </c>
      <c r="C2558" s="198">
        <f t="shared" si="1748"/>
        <v>398.90591663999999</v>
      </c>
      <c r="D2558" s="198">
        <f t="shared" si="1749"/>
        <v>88.639811469999927</v>
      </c>
      <c r="E2558" s="198">
        <f t="shared" si="1750"/>
        <v>310.26610517000006</v>
      </c>
      <c r="F2558" s="199">
        <f t="shared" si="1751"/>
        <v>7205.03</v>
      </c>
      <c r="G2558" s="63">
        <f t="shared" si="1746"/>
        <v>7245.38</v>
      </c>
      <c r="H2558" s="200">
        <f t="shared" si="1752"/>
        <v>46746</v>
      </c>
      <c r="I2558" s="64">
        <f t="shared" si="1753"/>
        <v>46777</v>
      </c>
      <c r="J2558" s="201">
        <f t="shared" si="1754"/>
        <v>5.6002542668107669E-3</v>
      </c>
      <c r="K2558" s="195">
        <f t="shared" si="1739"/>
        <v>46836</v>
      </c>
      <c r="L2558" s="202">
        <f t="shared" si="1755"/>
        <v>46836</v>
      </c>
      <c r="M2558" s="228">
        <f t="shared" si="1744"/>
        <v>30</v>
      </c>
      <c r="N2558" s="67">
        <f t="shared" si="1745"/>
        <v>19</v>
      </c>
      <c r="O2558" s="198">
        <f t="shared" si="1756"/>
        <v>1.00354319</v>
      </c>
      <c r="P2558" s="203">
        <f t="shared" si="1757"/>
        <v>1.0056002500000001</v>
      </c>
      <c r="Q2558" s="203">
        <f t="shared" si="1758"/>
        <v>1.5627633807495307</v>
      </c>
      <c r="R2558" s="198">
        <f t="shared" si="1759"/>
        <v>1.5683005400000001</v>
      </c>
      <c r="S2558" s="198">
        <f t="shared" si="1760"/>
        <v>1.56276338</v>
      </c>
      <c r="T2558" s="198">
        <f t="shared" si="1761"/>
        <v>623.39555858999995</v>
      </c>
      <c r="U2558" s="198">
        <f t="shared" si="1762"/>
        <v>49.883239905419927</v>
      </c>
      <c r="V2558" s="198">
        <f t="shared" si="1763"/>
        <v>176.32439511180786</v>
      </c>
      <c r="W2558" s="198">
        <f t="shared" si="1764"/>
        <v>625.11355165722784</v>
      </c>
      <c r="X2558" s="204">
        <f t="shared" si="1765"/>
        <v>0</v>
      </c>
      <c r="Y2558" s="198">
        <f t="shared" si="1766"/>
        <v>0</v>
      </c>
      <c r="Z2558" s="205">
        <f t="shared" si="1767"/>
        <v>0</v>
      </c>
      <c r="AA2558" s="198">
        <f t="shared" si="1768"/>
        <v>0</v>
      </c>
      <c r="AB2558" s="205">
        <f t="shared" si="1737"/>
        <v>5.1999999999999998E-2</v>
      </c>
      <c r="AC2558" s="140">
        <f t="shared" si="1738"/>
        <v>19</v>
      </c>
      <c r="AD2558" s="67">
        <f t="shared" si="1740"/>
        <v>30</v>
      </c>
      <c r="AE2558" s="11">
        <f t="shared" si="1741"/>
        <v>1.002679052</v>
      </c>
      <c r="AF2558" s="198">
        <f t="shared" si="1769"/>
        <v>1.6701091100000001</v>
      </c>
      <c r="AG2558" s="198">
        <f t="shared" si="1770"/>
        <v>1.67471171</v>
      </c>
      <c r="AH2558" s="198">
        <f t="shared" si="1771"/>
        <v>0</v>
      </c>
      <c r="AI2558" s="196" t="str">
        <f t="shared" si="1742"/>
        <v>A+J=</v>
      </c>
      <c r="AJ2558" s="72">
        <f t="shared" si="1743"/>
        <v>46836</v>
      </c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197">
        <f t="shared" si="1736"/>
        <v>46826</v>
      </c>
      <c r="B2559" s="198">
        <f t="shared" si="1747"/>
        <v>626.9673745219543</v>
      </c>
      <c r="C2559" s="198">
        <f t="shared" si="1748"/>
        <v>398.90591663999999</v>
      </c>
      <c r="D2559" s="198">
        <f t="shared" si="1749"/>
        <v>88.639811469999927</v>
      </c>
      <c r="E2559" s="198">
        <f t="shared" si="1750"/>
        <v>310.26610517000006</v>
      </c>
      <c r="F2559" s="199">
        <f t="shared" si="1751"/>
        <v>7205.03</v>
      </c>
      <c r="G2559" s="63">
        <f t="shared" si="1746"/>
        <v>7245.38</v>
      </c>
      <c r="H2559" s="200">
        <f t="shared" si="1752"/>
        <v>46746</v>
      </c>
      <c r="I2559" s="64">
        <f t="shared" si="1753"/>
        <v>46777</v>
      </c>
      <c r="J2559" s="201">
        <f t="shared" si="1754"/>
        <v>5.6002542668107669E-3</v>
      </c>
      <c r="K2559" s="195">
        <f t="shared" si="1739"/>
        <v>46836</v>
      </c>
      <c r="L2559" s="202">
        <f t="shared" si="1755"/>
        <v>46836</v>
      </c>
      <c r="M2559" s="228">
        <f t="shared" si="1744"/>
        <v>30</v>
      </c>
      <c r="N2559" s="67">
        <f t="shared" si="1745"/>
        <v>20</v>
      </c>
      <c r="O2559" s="198">
        <f t="shared" si="1756"/>
        <v>1.0037300199999999</v>
      </c>
      <c r="P2559" s="203">
        <f t="shared" si="1757"/>
        <v>1.0056002500000001</v>
      </c>
      <c r="Q2559" s="203">
        <f t="shared" si="1758"/>
        <v>1.5627633807495307</v>
      </c>
      <c r="R2559" s="198">
        <f t="shared" si="1759"/>
        <v>1.56859251</v>
      </c>
      <c r="S2559" s="198">
        <f t="shared" si="1760"/>
        <v>1.56276338</v>
      </c>
      <c r="T2559" s="198">
        <f t="shared" si="1761"/>
        <v>623.39555858999995</v>
      </c>
      <c r="U2559" s="198">
        <f t="shared" si="1762"/>
        <v>49.883239905419927</v>
      </c>
      <c r="V2559" s="198">
        <f t="shared" si="1763"/>
        <v>176.4149835065343</v>
      </c>
      <c r="W2559" s="198">
        <f t="shared" si="1764"/>
        <v>625.20414005195425</v>
      </c>
      <c r="X2559" s="204">
        <f t="shared" si="1765"/>
        <v>0</v>
      </c>
      <c r="Y2559" s="198">
        <f t="shared" si="1766"/>
        <v>0</v>
      </c>
      <c r="Z2559" s="205">
        <f t="shared" si="1767"/>
        <v>0</v>
      </c>
      <c r="AA2559" s="198">
        <f t="shared" si="1768"/>
        <v>0</v>
      </c>
      <c r="AB2559" s="205">
        <f t="shared" si="1737"/>
        <v>5.1999999999999998E-2</v>
      </c>
      <c r="AC2559" s="140">
        <f t="shared" si="1738"/>
        <v>20</v>
      </c>
      <c r="AD2559" s="67">
        <f t="shared" si="1740"/>
        <v>30</v>
      </c>
      <c r="AE2559" s="11">
        <f t="shared" si="1741"/>
        <v>1.002820254</v>
      </c>
      <c r="AF2559" s="198">
        <f t="shared" si="1769"/>
        <v>1.7581338099999999</v>
      </c>
      <c r="AG2559" s="198">
        <f t="shared" si="1770"/>
        <v>1.76323447</v>
      </c>
      <c r="AH2559" s="198">
        <f t="shared" si="1771"/>
        <v>0</v>
      </c>
      <c r="AI2559" s="196" t="str">
        <f t="shared" si="1742"/>
        <v>A+J=</v>
      </c>
      <c r="AJ2559" s="72">
        <f t="shared" si="1743"/>
        <v>46836</v>
      </c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197">
        <f t="shared" si="1736"/>
        <v>46827</v>
      </c>
      <c r="B2560" s="198">
        <f t="shared" si="1747"/>
        <v>627.14654493530804</v>
      </c>
      <c r="C2560" s="198">
        <f t="shared" si="1748"/>
        <v>398.90591663999999</v>
      </c>
      <c r="D2560" s="198">
        <f t="shared" si="1749"/>
        <v>88.639811469999927</v>
      </c>
      <c r="E2560" s="198">
        <f t="shared" si="1750"/>
        <v>310.26610517000006</v>
      </c>
      <c r="F2560" s="199">
        <f t="shared" si="1751"/>
        <v>7205.03</v>
      </c>
      <c r="G2560" s="63">
        <f t="shared" si="1746"/>
        <v>7245.38</v>
      </c>
      <c r="H2560" s="200">
        <f t="shared" si="1752"/>
        <v>46746</v>
      </c>
      <c r="I2560" s="64">
        <f t="shared" si="1753"/>
        <v>46777</v>
      </c>
      <c r="J2560" s="201">
        <f t="shared" si="1754"/>
        <v>5.6002542668107669E-3</v>
      </c>
      <c r="K2560" s="195">
        <f t="shared" si="1739"/>
        <v>46836</v>
      </c>
      <c r="L2560" s="202">
        <f t="shared" si="1755"/>
        <v>46836</v>
      </c>
      <c r="M2560" s="228">
        <f t="shared" si="1744"/>
        <v>30</v>
      </c>
      <c r="N2560" s="67">
        <f t="shared" si="1745"/>
        <v>21</v>
      </c>
      <c r="O2560" s="198">
        <f t="shared" si="1756"/>
        <v>1.00391689</v>
      </c>
      <c r="P2560" s="203">
        <f t="shared" si="1757"/>
        <v>1.0056002500000001</v>
      </c>
      <c r="Q2560" s="203">
        <f t="shared" si="1758"/>
        <v>1.5627633807495307</v>
      </c>
      <c r="R2560" s="198">
        <f t="shared" si="1759"/>
        <v>1.5688845499999999</v>
      </c>
      <c r="S2560" s="198">
        <f t="shared" si="1760"/>
        <v>1.56276338</v>
      </c>
      <c r="T2560" s="198">
        <f t="shared" si="1761"/>
        <v>623.39555858999995</v>
      </c>
      <c r="U2560" s="198">
        <f t="shared" si="1762"/>
        <v>49.883239905419927</v>
      </c>
      <c r="V2560" s="198">
        <f t="shared" si="1763"/>
        <v>176.50559361988815</v>
      </c>
      <c r="W2560" s="198">
        <f t="shared" si="1764"/>
        <v>625.29475016530807</v>
      </c>
      <c r="X2560" s="204">
        <f t="shared" si="1765"/>
        <v>0</v>
      </c>
      <c r="Y2560" s="198">
        <f t="shared" si="1766"/>
        <v>0</v>
      </c>
      <c r="Z2560" s="205">
        <f t="shared" si="1767"/>
        <v>0</v>
      </c>
      <c r="AA2560" s="198">
        <f t="shared" si="1768"/>
        <v>0</v>
      </c>
      <c r="AB2560" s="205">
        <f t="shared" si="1737"/>
        <v>5.1999999999999998E-2</v>
      </c>
      <c r="AC2560" s="140">
        <f t="shared" si="1738"/>
        <v>21</v>
      </c>
      <c r="AD2560" s="67">
        <f t="shared" si="1740"/>
        <v>30</v>
      </c>
      <c r="AE2560" s="11">
        <f t="shared" si="1741"/>
        <v>1.002961475</v>
      </c>
      <c r="AF2560" s="198">
        <f t="shared" si="1769"/>
        <v>1.8461703599999999</v>
      </c>
      <c r="AG2560" s="198">
        <f t="shared" si="1770"/>
        <v>1.8517947699999999</v>
      </c>
      <c r="AH2560" s="198">
        <f t="shared" si="1771"/>
        <v>0</v>
      </c>
      <c r="AI2560" s="196" t="str">
        <f t="shared" si="1742"/>
        <v>A+J=</v>
      </c>
      <c r="AJ2560" s="72">
        <f t="shared" si="1743"/>
        <v>46836</v>
      </c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56" ht="15" customHeight="1" x14ac:dyDescent="0.25">
      <c r="A2561" s="197">
        <f t="shared" si="1736"/>
        <v>46828</v>
      </c>
      <c r="B2561" s="198">
        <f t="shared" si="1747"/>
        <v>627.32576588930624</v>
      </c>
      <c r="C2561" s="198">
        <f t="shared" si="1748"/>
        <v>398.90591663999999</v>
      </c>
      <c r="D2561" s="198">
        <f t="shared" si="1749"/>
        <v>88.639811469999927</v>
      </c>
      <c r="E2561" s="198">
        <f t="shared" si="1750"/>
        <v>310.26610517000006</v>
      </c>
      <c r="F2561" s="199">
        <f t="shared" si="1751"/>
        <v>7205.03</v>
      </c>
      <c r="G2561" s="63">
        <f t="shared" si="1746"/>
        <v>7245.38</v>
      </c>
      <c r="H2561" s="200">
        <f t="shared" si="1752"/>
        <v>46746</v>
      </c>
      <c r="I2561" s="64">
        <f t="shared" si="1753"/>
        <v>46777</v>
      </c>
      <c r="J2561" s="201">
        <f t="shared" si="1754"/>
        <v>5.6002542668107669E-3</v>
      </c>
      <c r="K2561" s="195">
        <f t="shared" si="1739"/>
        <v>46836</v>
      </c>
      <c r="L2561" s="202">
        <f t="shared" si="1755"/>
        <v>46836</v>
      </c>
      <c r="M2561" s="228">
        <f t="shared" si="1744"/>
        <v>30</v>
      </c>
      <c r="N2561" s="67">
        <f t="shared" si="1745"/>
        <v>22</v>
      </c>
      <c r="O2561" s="198">
        <f t="shared" si="1756"/>
        <v>1.0041037900000001</v>
      </c>
      <c r="P2561" s="203">
        <f t="shared" si="1757"/>
        <v>1.0056002500000001</v>
      </c>
      <c r="Q2561" s="203">
        <f t="shared" si="1758"/>
        <v>1.5627633807495307</v>
      </c>
      <c r="R2561" s="198">
        <f t="shared" si="1759"/>
        <v>1.5691766300000001</v>
      </c>
      <c r="S2561" s="198">
        <f t="shared" si="1760"/>
        <v>1.56276338</v>
      </c>
      <c r="T2561" s="198">
        <f t="shared" si="1761"/>
        <v>623.39555858999995</v>
      </c>
      <c r="U2561" s="198">
        <f t="shared" si="1762"/>
        <v>49.883239905419927</v>
      </c>
      <c r="V2561" s="198">
        <f t="shared" si="1763"/>
        <v>176.59621614388624</v>
      </c>
      <c r="W2561" s="198">
        <f t="shared" si="1764"/>
        <v>625.38537268930622</v>
      </c>
      <c r="X2561" s="204">
        <f t="shared" si="1765"/>
        <v>0</v>
      </c>
      <c r="Y2561" s="198">
        <f t="shared" si="1766"/>
        <v>0</v>
      </c>
      <c r="Z2561" s="205">
        <f t="shared" si="1767"/>
        <v>0</v>
      </c>
      <c r="AA2561" s="198">
        <f t="shared" si="1768"/>
        <v>0</v>
      </c>
      <c r="AB2561" s="205">
        <f t="shared" si="1737"/>
        <v>5.1999999999999998E-2</v>
      </c>
      <c r="AC2561" s="140">
        <f t="shared" si="1738"/>
        <v>22</v>
      </c>
      <c r="AD2561" s="67">
        <f t="shared" si="1740"/>
        <v>30</v>
      </c>
      <c r="AE2561" s="11">
        <f t="shared" si="1741"/>
        <v>1.0031027159999999</v>
      </c>
      <c r="AF2561" s="198">
        <f t="shared" si="1769"/>
        <v>1.9342193700000001</v>
      </c>
      <c r="AG2561" s="198">
        <f t="shared" si="1770"/>
        <v>1.9403931999999999</v>
      </c>
      <c r="AH2561" s="198">
        <f t="shared" si="1771"/>
        <v>0</v>
      </c>
      <c r="AI2561" s="196" t="str">
        <f t="shared" si="1742"/>
        <v>A+J=</v>
      </c>
      <c r="AJ2561" s="72">
        <f t="shared" si="1743"/>
        <v>46836</v>
      </c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56" ht="15" customHeight="1" x14ac:dyDescent="0.25">
      <c r="A2562" s="197">
        <f t="shared" si="1736"/>
        <v>46829</v>
      </c>
      <c r="B2562" s="198">
        <f t="shared" si="1747"/>
        <v>627.50504051660937</v>
      </c>
      <c r="C2562" s="198">
        <f t="shared" si="1748"/>
        <v>398.90591663999999</v>
      </c>
      <c r="D2562" s="198">
        <f t="shared" si="1749"/>
        <v>88.639811469999927</v>
      </c>
      <c r="E2562" s="198">
        <f t="shared" si="1750"/>
        <v>310.26610517000006</v>
      </c>
      <c r="F2562" s="199">
        <f t="shared" si="1751"/>
        <v>7205.03</v>
      </c>
      <c r="G2562" s="63">
        <f t="shared" si="1746"/>
        <v>7245.38</v>
      </c>
      <c r="H2562" s="200">
        <f t="shared" si="1752"/>
        <v>46746</v>
      </c>
      <c r="I2562" s="64">
        <f t="shared" si="1753"/>
        <v>46777</v>
      </c>
      <c r="J2562" s="201">
        <f t="shared" si="1754"/>
        <v>5.6002542668107669E-3</v>
      </c>
      <c r="K2562" s="195">
        <f t="shared" si="1739"/>
        <v>46836</v>
      </c>
      <c r="L2562" s="202">
        <f t="shared" si="1755"/>
        <v>46836</v>
      </c>
      <c r="M2562" s="228">
        <f t="shared" si="1744"/>
        <v>30</v>
      </c>
      <c r="N2562" s="67">
        <f t="shared" si="1745"/>
        <v>23</v>
      </c>
      <c r="O2562" s="198">
        <f t="shared" si="1756"/>
        <v>1.00429072</v>
      </c>
      <c r="P2562" s="203">
        <f t="shared" si="1757"/>
        <v>1.0056002500000001</v>
      </c>
      <c r="Q2562" s="203">
        <f t="shared" si="1758"/>
        <v>1.5627633807495307</v>
      </c>
      <c r="R2562" s="198">
        <f t="shared" si="1759"/>
        <v>1.5694687599999999</v>
      </c>
      <c r="S2562" s="198">
        <f t="shared" si="1760"/>
        <v>1.56276338</v>
      </c>
      <c r="T2562" s="198">
        <f t="shared" si="1761"/>
        <v>623.39555858999995</v>
      </c>
      <c r="U2562" s="198">
        <f t="shared" si="1762"/>
        <v>49.883239905419927</v>
      </c>
      <c r="V2562" s="198">
        <f t="shared" si="1763"/>
        <v>176.68685418118949</v>
      </c>
      <c r="W2562" s="198">
        <f t="shared" si="1764"/>
        <v>625.47601072660939</v>
      </c>
      <c r="X2562" s="204">
        <f t="shared" si="1765"/>
        <v>0</v>
      </c>
      <c r="Y2562" s="198">
        <f t="shared" si="1766"/>
        <v>0</v>
      </c>
      <c r="Z2562" s="205">
        <f t="shared" si="1767"/>
        <v>0</v>
      </c>
      <c r="AA2562" s="198">
        <f t="shared" si="1768"/>
        <v>0</v>
      </c>
      <c r="AB2562" s="205">
        <f t="shared" si="1737"/>
        <v>5.1999999999999998E-2</v>
      </c>
      <c r="AC2562" s="140">
        <f t="shared" si="1738"/>
        <v>23</v>
      </c>
      <c r="AD2562" s="67">
        <f t="shared" si="1740"/>
        <v>30</v>
      </c>
      <c r="AE2562" s="11">
        <f t="shared" si="1741"/>
        <v>1.0032439769999999</v>
      </c>
      <c r="AF2562" s="198">
        <f t="shared" si="1769"/>
        <v>2.02228085</v>
      </c>
      <c r="AG2562" s="198">
        <f t="shared" si="1770"/>
        <v>2.0290297900000001</v>
      </c>
      <c r="AH2562" s="198">
        <f t="shared" si="1771"/>
        <v>0</v>
      </c>
      <c r="AI2562" s="196" t="str">
        <f t="shared" si="1742"/>
        <v>A+J=</v>
      </c>
      <c r="AJ2562" s="72">
        <f t="shared" si="1743"/>
        <v>46836</v>
      </c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56" ht="15" customHeight="1" x14ac:dyDescent="0.25">
      <c r="A2563" s="197">
        <f t="shared" si="1736"/>
        <v>46830</v>
      </c>
      <c r="B2563" s="198">
        <f t="shared" si="1747"/>
        <v>627.68437193987904</v>
      </c>
      <c r="C2563" s="198">
        <f t="shared" si="1748"/>
        <v>398.90591663999999</v>
      </c>
      <c r="D2563" s="198">
        <f t="shared" si="1749"/>
        <v>88.639811469999927</v>
      </c>
      <c r="E2563" s="198">
        <f t="shared" si="1750"/>
        <v>310.26610517000006</v>
      </c>
      <c r="F2563" s="199">
        <f t="shared" si="1751"/>
        <v>7205.03</v>
      </c>
      <c r="G2563" s="63">
        <f t="shared" si="1746"/>
        <v>7245.38</v>
      </c>
      <c r="H2563" s="200">
        <f t="shared" si="1752"/>
        <v>46746</v>
      </c>
      <c r="I2563" s="64">
        <f t="shared" si="1753"/>
        <v>46777</v>
      </c>
      <c r="J2563" s="201">
        <f t="shared" si="1754"/>
        <v>5.6002542668107669E-3</v>
      </c>
      <c r="K2563" s="195">
        <f t="shared" si="1739"/>
        <v>46836</v>
      </c>
      <c r="L2563" s="202">
        <f t="shared" si="1755"/>
        <v>46836</v>
      </c>
      <c r="M2563" s="228">
        <f t="shared" si="1744"/>
        <v>30</v>
      </c>
      <c r="N2563" s="67">
        <f t="shared" si="1745"/>
        <v>24</v>
      </c>
      <c r="O2563" s="198">
        <f t="shared" si="1756"/>
        <v>1.0044776900000001</v>
      </c>
      <c r="P2563" s="203">
        <f t="shared" si="1757"/>
        <v>1.0056002500000001</v>
      </c>
      <c r="Q2563" s="203">
        <f t="shared" si="1758"/>
        <v>1.5627633807495307</v>
      </c>
      <c r="R2563" s="198">
        <f t="shared" si="1759"/>
        <v>1.56976095</v>
      </c>
      <c r="S2563" s="198">
        <f t="shared" si="1760"/>
        <v>1.56276338</v>
      </c>
      <c r="T2563" s="198">
        <f t="shared" si="1761"/>
        <v>623.39555858999995</v>
      </c>
      <c r="U2563" s="198">
        <f t="shared" si="1762"/>
        <v>49.883239905419927</v>
      </c>
      <c r="V2563" s="198">
        <f t="shared" si="1763"/>
        <v>176.77751083445915</v>
      </c>
      <c r="W2563" s="198">
        <f t="shared" si="1764"/>
        <v>625.56666737987905</v>
      </c>
      <c r="X2563" s="204">
        <f t="shared" si="1765"/>
        <v>0</v>
      </c>
      <c r="Y2563" s="198">
        <f t="shared" si="1766"/>
        <v>0</v>
      </c>
      <c r="Z2563" s="205">
        <f t="shared" si="1767"/>
        <v>0</v>
      </c>
      <c r="AA2563" s="198">
        <f t="shared" si="1768"/>
        <v>0</v>
      </c>
      <c r="AB2563" s="205">
        <f t="shared" si="1737"/>
        <v>5.1999999999999998E-2</v>
      </c>
      <c r="AC2563" s="140">
        <f t="shared" si="1738"/>
        <v>24</v>
      </c>
      <c r="AD2563" s="67">
        <f t="shared" si="1740"/>
        <v>30</v>
      </c>
      <c r="AE2563" s="11">
        <f t="shared" si="1741"/>
        <v>1.003385258</v>
      </c>
      <c r="AF2563" s="198">
        <f t="shared" si="1769"/>
        <v>2.1103548000000001</v>
      </c>
      <c r="AG2563" s="198">
        <f t="shared" si="1770"/>
        <v>2.11770456</v>
      </c>
      <c r="AH2563" s="198">
        <f t="shared" si="1771"/>
        <v>0</v>
      </c>
      <c r="AI2563" s="196" t="str">
        <f t="shared" si="1742"/>
        <v>A+J=</v>
      </c>
      <c r="AJ2563" s="72">
        <f t="shared" si="1743"/>
        <v>46836</v>
      </c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56" ht="15" customHeight="1" x14ac:dyDescent="0.25">
      <c r="A2564" s="197">
        <f t="shared" si="1736"/>
        <v>46831</v>
      </c>
      <c r="B2564" s="198">
        <f t="shared" si="1747"/>
        <v>627.86376017911493</v>
      </c>
      <c r="C2564" s="198">
        <f t="shared" si="1748"/>
        <v>398.90591663999999</v>
      </c>
      <c r="D2564" s="198">
        <f t="shared" si="1749"/>
        <v>88.639811469999927</v>
      </c>
      <c r="E2564" s="198">
        <f t="shared" si="1750"/>
        <v>310.26610517000006</v>
      </c>
      <c r="F2564" s="199">
        <f t="shared" si="1751"/>
        <v>7205.03</v>
      </c>
      <c r="G2564" s="63">
        <f t="shared" si="1746"/>
        <v>7245.38</v>
      </c>
      <c r="H2564" s="200">
        <f t="shared" si="1752"/>
        <v>46746</v>
      </c>
      <c r="I2564" s="64">
        <f t="shared" si="1753"/>
        <v>46777</v>
      </c>
      <c r="J2564" s="201">
        <f t="shared" si="1754"/>
        <v>5.6002542668107669E-3</v>
      </c>
      <c r="K2564" s="195">
        <f t="shared" si="1739"/>
        <v>46836</v>
      </c>
      <c r="L2564" s="202">
        <f t="shared" si="1755"/>
        <v>46836</v>
      </c>
      <c r="M2564" s="228">
        <f t="shared" si="1744"/>
        <v>30</v>
      </c>
      <c r="N2564" s="67">
        <f t="shared" si="1745"/>
        <v>25</v>
      </c>
      <c r="O2564" s="198">
        <f t="shared" si="1756"/>
        <v>1.0046647</v>
      </c>
      <c r="P2564" s="203">
        <f t="shared" si="1757"/>
        <v>1.0056002500000001</v>
      </c>
      <c r="Q2564" s="203">
        <f t="shared" si="1758"/>
        <v>1.5627633807495307</v>
      </c>
      <c r="R2564" s="198">
        <f t="shared" si="1759"/>
        <v>1.5700532</v>
      </c>
      <c r="S2564" s="198">
        <f t="shared" si="1760"/>
        <v>1.56276338</v>
      </c>
      <c r="T2564" s="198">
        <f t="shared" si="1761"/>
        <v>623.39555858999995</v>
      </c>
      <c r="U2564" s="198">
        <f t="shared" si="1762"/>
        <v>49.883239905419927</v>
      </c>
      <c r="V2564" s="198">
        <f t="shared" si="1763"/>
        <v>176.86818610369508</v>
      </c>
      <c r="W2564" s="198">
        <f t="shared" si="1764"/>
        <v>625.65734264911498</v>
      </c>
      <c r="X2564" s="204">
        <f t="shared" si="1765"/>
        <v>0</v>
      </c>
      <c r="Y2564" s="198">
        <f t="shared" si="1766"/>
        <v>0</v>
      </c>
      <c r="Z2564" s="205">
        <f t="shared" si="1767"/>
        <v>0</v>
      </c>
      <c r="AA2564" s="198">
        <f t="shared" si="1768"/>
        <v>0</v>
      </c>
      <c r="AB2564" s="205">
        <f t="shared" si="1737"/>
        <v>5.1999999999999998E-2</v>
      </c>
      <c r="AC2564" s="140">
        <f t="shared" si="1738"/>
        <v>25</v>
      </c>
      <c r="AD2564" s="67">
        <f t="shared" si="1740"/>
        <v>30</v>
      </c>
      <c r="AE2564" s="11">
        <f t="shared" si="1741"/>
        <v>1.003526559</v>
      </c>
      <c r="AF2564" s="198">
        <f t="shared" si="1769"/>
        <v>2.1984412099999999</v>
      </c>
      <c r="AG2564" s="198">
        <f t="shared" si="1770"/>
        <v>2.20641753</v>
      </c>
      <c r="AH2564" s="198">
        <f t="shared" si="1771"/>
        <v>0</v>
      </c>
      <c r="AI2564" s="196" t="str">
        <f t="shared" si="1742"/>
        <v>A+J=</v>
      </c>
      <c r="AJ2564" s="72">
        <f t="shared" si="1743"/>
        <v>46836</v>
      </c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56" ht="15" customHeight="1" x14ac:dyDescent="0.25">
      <c r="A2565" s="197">
        <f t="shared" si="1736"/>
        <v>46832</v>
      </c>
      <c r="B2565" s="198">
        <f t="shared" si="1747"/>
        <v>628.04320212165612</v>
      </c>
      <c r="C2565" s="198">
        <f t="shared" si="1748"/>
        <v>398.90591663999999</v>
      </c>
      <c r="D2565" s="198">
        <f t="shared" si="1749"/>
        <v>88.639811469999927</v>
      </c>
      <c r="E2565" s="198">
        <f t="shared" si="1750"/>
        <v>310.26610517000006</v>
      </c>
      <c r="F2565" s="199">
        <f t="shared" si="1751"/>
        <v>7205.03</v>
      </c>
      <c r="G2565" s="63">
        <f t="shared" si="1746"/>
        <v>7245.38</v>
      </c>
      <c r="H2565" s="200">
        <f t="shared" si="1752"/>
        <v>46746</v>
      </c>
      <c r="I2565" s="64">
        <f t="shared" si="1753"/>
        <v>46777</v>
      </c>
      <c r="J2565" s="201">
        <f t="shared" si="1754"/>
        <v>5.6002542668107669E-3</v>
      </c>
      <c r="K2565" s="195">
        <f t="shared" si="1739"/>
        <v>46836</v>
      </c>
      <c r="L2565" s="202">
        <f t="shared" si="1755"/>
        <v>46836</v>
      </c>
      <c r="M2565" s="228">
        <f t="shared" si="1744"/>
        <v>30</v>
      </c>
      <c r="N2565" s="67">
        <f t="shared" si="1745"/>
        <v>26</v>
      </c>
      <c r="O2565" s="198">
        <f t="shared" si="1756"/>
        <v>1.0048517400000001</v>
      </c>
      <c r="P2565" s="203">
        <f t="shared" si="1757"/>
        <v>1.0056002500000001</v>
      </c>
      <c r="Q2565" s="203">
        <f t="shared" si="1758"/>
        <v>1.5627633807495307</v>
      </c>
      <c r="R2565" s="198">
        <f t="shared" si="1759"/>
        <v>1.5703454999999999</v>
      </c>
      <c r="S2565" s="198">
        <f t="shared" si="1760"/>
        <v>1.56276338</v>
      </c>
      <c r="T2565" s="198">
        <f t="shared" si="1761"/>
        <v>623.39555858999995</v>
      </c>
      <c r="U2565" s="198">
        <f t="shared" si="1762"/>
        <v>49.883239905419927</v>
      </c>
      <c r="V2565" s="198">
        <f t="shared" si="1763"/>
        <v>176.95887688623625</v>
      </c>
      <c r="W2565" s="198">
        <f t="shared" si="1764"/>
        <v>625.74803343165615</v>
      </c>
      <c r="X2565" s="204">
        <f t="shared" si="1765"/>
        <v>0</v>
      </c>
      <c r="Y2565" s="198">
        <f t="shared" si="1766"/>
        <v>0</v>
      </c>
      <c r="Z2565" s="205">
        <f t="shared" si="1767"/>
        <v>0</v>
      </c>
      <c r="AA2565" s="198">
        <f t="shared" si="1768"/>
        <v>0</v>
      </c>
      <c r="AB2565" s="205">
        <f t="shared" si="1737"/>
        <v>5.1999999999999998E-2</v>
      </c>
      <c r="AC2565" s="140">
        <f t="shared" si="1738"/>
        <v>26</v>
      </c>
      <c r="AD2565" s="67">
        <f t="shared" si="1740"/>
        <v>30</v>
      </c>
      <c r="AE2565" s="11">
        <f t="shared" si="1741"/>
        <v>1.0036678800000001</v>
      </c>
      <c r="AF2565" s="198">
        <f t="shared" si="1769"/>
        <v>2.2865400999999999</v>
      </c>
      <c r="AG2565" s="198">
        <f t="shared" si="1770"/>
        <v>2.2951686900000001</v>
      </c>
      <c r="AH2565" s="198">
        <f t="shared" si="1771"/>
        <v>0</v>
      </c>
      <c r="AI2565" s="196" t="str">
        <f t="shared" si="1742"/>
        <v>A+J=</v>
      </c>
      <c r="AJ2565" s="72">
        <f t="shared" si="1743"/>
        <v>46836</v>
      </c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56" ht="15" customHeight="1" x14ac:dyDescent="0.25">
      <c r="A2566" s="197">
        <f t="shared" si="1736"/>
        <v>46833</v>
      </c>
      <c r="B2566" s="198">
        <f t="shared" si="1747"/>
        <v>628.22270028016374</v>
      </c>
      <c r="C2566" s="198">
        <f t="shared" si="1748"/>
        <v>398.90591663999999</v>
      </c>
      <c r="D2566" s="198">
        <f t="shared" si="1749"/>
        <v>88.639811469999927</v>
      </c>
      <c r="E2566" s="198">
        <f t="shared" si="1750"/>
        <v>310.26610517000006</v>
      </c>
      <c r="F2566" s="199">
        <f t="shared" si="1751"/>
        <v>7205.03</v>
      </c>
      <c r="G2566" s="63">
        <f t="shared" si="1746"/>
        <v>7245.38</v>
      </c>
      <c r="H2566" s="200">
        <f t="shared" si="1752"/>
        <v>46746</v>
      </c>
      <c r="I2566" s="64">
        <f t="shared" si="1753"/>
        <v>46777</v>
      </c>
      <c r="J2566" s="201">
        <f t="shared" si="1754"/>
        <v>5.6002542668107669E-3</v>
      </c>
      <c r="K2566" s="195">
        <f t="shared" si="1739"/>
        <v>46836</v>
      </c>
      <c r="L2566" s="202">
        <f t="shared" si="1755"/>
        <v>46836</v>
      </c>
      <c r="M2566" s="228">
        <f t="shared" si="1744"/>
        <v>30</v>
      </c>
      <c r="N2566" s="67">
        <f t="shared" si="1745"/>
        <v>27</v>
      </c>
      <c r="O2566" s="198">
        <f t="shared" si="1756"/>
        <v>1.00503882</v>
      </c>
      <c r="P2566" s="203">
        <f t="shared" si="1757"/>
        <v>1.0056002500000001</v>
      </c>
      <c r="Q2566" s="203">
        <f t="shared" si="1758"/>
        <v>1.5627633807495307</v>
      </c>
      <c r="R2566" s="198">
        <f t="shared" si="1759"/>
        <v>1.5706378599999999</v>
      </c>
      <c r="S2566" s="198">
        <f t="shared" si="1760"/>
        <v>1.56276338</v>
      </c>
      <c r="T2566" s="198">
        <f t="shared" si="1761"/>
        <v>623.39555858999995</v>
      </c>
      <c r="U2566" s="198">
        <f t="shared" si="1762"/>
        <v>49.883239905419927</v>
      </c>
      <c r="V2566" s="198">
        <f t="shared" si="1763"/>
        <v>177.04958628474375</v>
      </c>
      <c r="W2566" s="198">
        <f t="shared" si="1764"/>
        <v>625.83874283016371</v>
      </c>
      <c r="X2566" s="204">
        <f t="shared" si="1765"/>
        <v>0</v>
      </c>
      <c r="Y2566" s="198">
        <f t="shared" si="1766"/>
        <v>0</v>
      </c>
      <c r="Z2566" s="205">
        <f t="shared" si="1767"/>
        <v>0</v>
      </c>
      <c r="AA2566" s="198">
        <f t="shared" si="1768"/>
        <v>0</v>
      </c>
      <c r="AB2566" s="205">
        <f t="shared" si="1737"/>
        <v>5.1999999999999998E-2</v>
      </c>
      <c r="AC2566" s="140">
        <f t="shared" si="1738"/>
        <v>27</v>
      </c>
      <c r="AD2566" s="67">
        <f t="shared" si="1740"/>
        <v>30</v>
      </c>
      <c r="AE2566" s="11">
        <f t="shared" si="1741"/>
        <v>1.0038092199999999</v>
      </c>
      <c r="AF2566" s="198">
        <f t="shared" si="1769"/>
        <v>2.3746508199999998</v>
      </c>
      <c r="AG2566" s="198">
        <f t="shared" si="1770"/>
        <v>2.38395745</v>
      </c>
      <c r="AH2566" s="198">
        <f t="shared" si="1771"/>
        <v>0</v>
      </c>
      <c r="AI2566" s="196" t="str">
        <f t="shared" si="1742"/>
        <v>A+J=</v>
      </c>
      <c r="AJ2566" s="72">
        <f t="shared" si="1743"/>
        <v>46836</v>
      </c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56" ht="15" customHeight="1" x14ac:dyDescent="0.25">
      <c r="A2567" s="197">
        <f t="shared" si="1736"/>
        <v>46834</v>
      </c>
      <c r="B2567" s="198">
        <f t="shared" si="1747"/>
        <v>628.40225280197649</v>
      </c>
      <c r="C2567" s="198">
        <f t="shared" si="1748"/>
        <v>398.90591663999999</v>
      </c>
      <c r="D2567" s="198">
        <f t="shared" si="1749"/>
        <v>88.639811469999927</v>
      </c>
      <c r="E2567" s="198">
        <f t="shared" si="1750"/>
        <v>310.26610517000006</v>
      </c>
      <c r="F2567" s="199">
        <f t="shared" si="1751"/>
        <v>7205.03</v>
      </c>
      <c r="G2567" s="63">
        <f t="shared" si="1746"/>
        <v>7245.38</v>
      </c>
      <c r="H2567" s="200">
        <f t="shared" si="1752"/>
        <v>46746</v>
      </c>
      <c r="I2567" s="64">
        <f t="shared" si="1753"/>
        <v>46777</v>
      </c>
      <c r="J2567" s="201">
        <f t="shared" si="1754"/>
        <v>5.6002542668107669E-3</v>
      </c>
      <c r="K2567" s="195">
        <f t="shared" si="1739"/>
        <v>46836</v>
      </c>
      <c r="L2567" s="202">
        <f t="shared" si="1755"/>
        <v>46836</v>
      </c>
      <c r="M2567" s="228">
        <f t="shared" si="1744"/>
        <v>30</v>
      </c>
      <c r="N2567" s="67">
        <f t="shared" si="1745"/>
        <v>28</v>
      </c>
      <c r="O2567" s="198">
        <f t="shared" si="1756"/>
        <v>1.0052259299999999</v>
      </c>
      <c r="P2567" s="203">
        <f t="shared" si="1757"/>
        <v>1.0056002500000001</v>
      </c>
      <c r="Q2567" s="203">
        <f t="shared" si="1758"/>
        <v>1.5627633807495307</v>
      </c>
      <c r="R2567" s="198">
        <f t="shared" si="1759"/>
        <v>1.5709302700000001</v>
      </c>
      <c r="S2567" s="198">
        <f t="shared" si="1760"/>
        <v>1.56276338</v>
      </c>
      <c r="T2567" s="198">
        <f t="shared" si="1761"/>
        <v>623.39555858999995</v>
      </c>
      <c r="U2567" s="198">
        <f t="shared" si="1762"/>
        <v>49.883239905419927</v>
      </c>
      <c r="V2567" s="198">
        <f t="shared" si="1763"/>
        <v>177.14031119655655</v>
      </c>
      <c r="W2567" s="198">
        <f t="shared" si="1764"/>
        <v>625.92946774197651</v>
      </c>
      <c r="X2567" s="204">
        <f t="shared" si="1765"/>
        <v>0</v>
      </c>
      <c r="Y2567" s="198">
        <f t="shared" si="1766"/>
        <v>0</v>
      </c>
      <c r="Z2567" s="205">
        <f t="shared" si="1767"/>
        <v>0</v>
      </c>
      <c r="AA2567" s="198">
        <f t="shared" si="1768"/>
        <v>0</v>
      </c>
      <c r="AB2567" s="205">
        <f t="shared" si="1737"/>
        <v>5.1999999999999998E-2</v>
      </c>
      <c r="AC2567" s="140">
        <f t="shared" si="1738"/>
        <v>28</v>
      </c>
      <c r="AD2567" s="67">
        <f t="shared" si="1740"/>
        <v>30</v>
      </c>
      <c r="AE2567" s="11">
        <f t="shared" si="1741"/>
        <v>1.003950581</v>
      </c>
      <c r="AF2567" s="198">
        <f t="shared" si="1769"/>
        <v>2.4627746400000001</v>
      </c>
      <c r="AG2567" s="198">
        <f t="shared" si="1770"/>
        <v>2.4727850600000001</v>
      </c>
      <c r="AH2567" s="198">
        <f t="shared" si="1771"/>
        <v>0</v>
      </c>
      <c r="AI2567" s="196" t="str">
        <f t="shared" si="1742"/>
        <v>A+J=</v>
      </c>
      <c r="AJ2567" s="72">
        <f t="shared" si="1743"/>
        <v>46836</v>
      </c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56" ht="15" customHeight="1" x14ac:dyDescent="0.25">
      <c r="A2568" s="197">
        <f t="shared" si="1736"/>
        <v>46835</v>
      </c>
      <c r="B2568" s="198">
        <f t="shared" si="1747"/>
        <v>628.58185532443338</v>
      </c>
      <c r="C2568" s="198">
        <f t="shared" si="1748"/>
        <v>398.90591663999999</v>
      </c>
      <c r="D2568" s="198">
        <f t="shared" si="1749"/>
        <v>88.639811469999927</v>
      </c>
      <c r="E2568" s="198">
        <f t="shared" si="1750"/>
        <v>310.26610517000006</v>
      </c>
      <c r="F2568" s="199">
        <f t="shared" si="1751"/>
        <v>7205.03</v>
      </c>
      <c r="G2568" s="63">
        <f t="shared" si="1746"/>
        <v>7245.38</v>
      </c>
      <c r="H2568" s="200">
        <f t="shared" si="1752"/>
        <v>46746</v>
      </c>
      <c r="I2568" s="64">
        <f t="shared" si="1753"/>
        <v>46777</v>
      </c>
      <c r="J2568" s="201">
        <f t="shared" si="1754"/>
        <v>5.6002542668107669E-3</v>
      </c>
      <c r="K2568" s="195">
        <f t="shared" si="1739"/>
        <v>46836</v>
      </c>
      <c r="L2568" s="202">
        <f t="shared" si="1755"/>
        <v>46836</v>
      </c>
      <c r="M2568" s="228">
        <f t="shared" si="1744"/>
        <v>30</v>
      </c>
      <c r="N2568" s="67">
        <f t="shared" si="1745"/>
        <v>29</v>
      </c>
      <c r="O2568" s="198">
        <f t="shared" si="1756"/>
        <v>1.0054130699999999</v>
      </c>
      <c r="P2568" s="203">
        <f t="shared" si="1757"/>
        <v>1.0056002500000001</v>
      </c>
      <c r="Q2568" s="203">
        <f t="shared" si="1758"/>
        <v>1.5627633807495307</v>
      </c>
      <c r="R2568" s="198">
        <f t="shared" si="1759"/>
        <v>1.57122272</v>
      </c>
      <c r="S2568" s="198">
        <f t="shared" si="1760"/>
        <v>1.56276338</v>
      </c>
      <c r="T2568" s="198">
        <f t="shared" si="1761"/>
        <v>623.39555858999995</v>
      </c>
      <c r="U2568" s="198">
        <f t="shared" si="1762"/>
        <v>49.883239905419927</v>
      </c>
      <c r="V2568" s="198">
        <f t="shared" si="1763"/>
        <v>177.23104851901348</v>
      </c>
      <c r="W2568" s="198">
        <f t="shared" si="1764"/>
        <v>626.02020506443341</v>
      </c>
      <c r="X2568" s="204">
        <f t="shared" si="1765"/>
        <v>0</v>
      </c>
      <c r="Y2568" s="198">
        <f t="shared" si="1766"/>
        <v>0</v>
      </c>
      <c r="Z2568" s="205">
        <f t="shared" si="1767"/>
        <v>0</v>
      </c>
      <c r="AA2568" s="198">
        <f t="shared" si="1768"/>
        <v>0</v>
      </c>
      <c r="AB2568" s="205">
        <f t="shared" si="1737"/>
        <v>5.1999999999999998E-2</v>
      </c>
      <c r="AC2568" s="140">
        <f t="shared" si="1738"/>
        <v>29</v>
      </c>
      <c r="AD2568" s="67">
        <f t="shared" si="1740"/>
        <v>30</v>
      </c>
      <c r="AE2568" s="11">
        <f t="shared" si="1741"/>
        <v>1.0040919610000001</v>
      </c>
      <c r="AF2568" s="198">
        <f t="shared" si="1769"/>
        <v>2.5509103099999999</v>
      </c>
      <c r="AG2568" s="198">
        <f t="shared" si="1770"/>
        <v>2.56165026</v>
      </c>
      <c r="AH2568" s="198">
        <f t="shared" si="1771"/>
        <v>0</v>
      </c>
      <c r="AI2568" s="196" t="str">
        <f t="shared" si="1742"/>
        <v>A+J=</v>
      </c>
      <c r="AJ2568" s="72">
        <f t="shared" si="1743"/>
        <v>46836</v>
      </c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56" ht="15" customHeight="1" x14ac:dyDescent="0.25">
      <c r="A2569" s="197">
        <f t="shared" si="1736"/>
        <v>46836</v>
      </c>
      <c r="B2569" s="198">
        <f t="shared" si="1747"/>
        <v>628.76151846551772</v>
      </c>
      <c r="C2569" s="198">
        <f t="shared" si="1748"/>
        <v>398.90591663999999</v>
      </c>
      <c r="D2569" s="198">
        <f t="shared" si="1749"/>
        <v>88.639811469999927</v>
      </c>
      <c r="E2569" s="198">
        <f t="shared" si="1750"/>
        <v>310.26610517000006</v>
      </c>
      <c r="F2569" s="199">
        <f t="shared" si="1751"/>
        <v>7205.03</v>
      </c>
      <c r="G2569" s="63">
        <f t="shared" si="1746"/>
        <v>7245.38</v>
      </c>
      <c r="H2569" s="200">
        <f t="shared" si="1752"/>
        <v>46746</v>
      </c>
      <c r="I2569" s="64">
        <f t="shared" si="1753"/>
        <v>46777</v>
      </c>
      <c r="J2569" s="201">
        <f t="shared" si="1754"/>
        <v>5.6002542668107669E-3</v>
      </c>
      <c r="K2569" s="195">
        <f t="shared" si="1739"/>
        <v>46867</v>
      </c>
      <c r="L2569" s="202">
        <f t="shared" si="1755"/>
        <v>46836</v>
      </c>
      <c r="M2569" s="228">
        <f t="shared" si="1744"/>
        <v>30</v>
      </c>
      <c r="N2569" s="67">
        <f t="shared" si="1745"/>
        <v>30</v>
      </c>
      <c r="O2569" s="198">
        <f t="shared" si="1756"/>
        <v>1.0056002500000001</v>
      </c>
      <c r="P2569" s="203">
        <f t="shared" si="1757"/>
        <v>1.0056002500000001</v>
      </c>
      <c r="Q2569" s="203">
        <f t="shared" si="1758"/>
        <v>1.5627633807495307</v>
      </c>
      <c r="R2569" s="198">
        <f t="shared" si="1759"/>
        <v>1.5715152400000001</v>
      </c>
      <c r="S2569" s="198">
        <f t="shared" si="1760"/>
        <v>1.56276338</v>
      </c>
      <c r="T2569" s="198">
        <f t="shared" si="1761"/>
        <v>623.39555858999995</v>
      </c>
      <c r="U2569" s="198">
        <f t="shared" si="1762"/>
        <v>49.883239905419927</v>
      </c>
      <c r="V2569" s="198">
        <f t="shared" si="1763"/>
        <v>177.32180756009785</v>
      </c>
      <c r="W2569" s="198">
        <f t="shared" si="1764"/>
        <v>626.11096410551772</v>
      </c>
      <c r="X2569" s="204">
        <f t="shared" si="1765"/>
        <v>84</v>
      </c>
      <c r="Y2569" s="198">
        <f t="shared" si="1766"/>
        <v>1.6887131399999999</v>
      </c>
      <c r="Z2569" s="205">
        <f t="shared" si="1767"/>
        <v>1.9713999999999999E-2</v>
      </c>
      <c r="AA2569" s="198">
        <f t="shared" si="1768"/>
        <v>12.289620040000001</v>
      </c>
      <c r="AB2569" s="205">
        <f t="shared" si="1737"/>
        <v>5.1999999999999998E-2</v>
      </c>
      <c r="AC2569" s="140">
        <f t="shared" si="1738"/>
        <v>30</v>
      </c>
      <c r="AD2569" s="67">
        <f t="shared" si="1740"/>
        <v>30</v>
      </c>
      <c r="AE2569" s="11">
        <f t="shared" si="1741"/>
        <v>1.0042333619999999</v>
      </c>
      <c r="AF2569" s="198">
        <f t="shared" si="1769"/>
        <v>2.6390590600000001</v>
      </c>
      <c r="AG2569" s="198">
        <f t="shared" si="1770"/>
        <v>2.6505543600000001</v>
      </c>
      <c r="AH2569" s="198">
        <f t="shared" si="1771"/>
        <v>14.9286791</v>
      </c>
      <c r="AI2569" s="196" t="str">
        <f t="shared" si="1742"/>
        <v>A+J=</v>
      </c>
      <c r="AJ2569" s="72">
        <f t="shared" si="1743"/>
        <v>46836</v>
      </c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56" ht="15" customHeight="1" x14ac:dyDescent="0.25">
      <c r="A2570" s="197">
        <f t="shared" si="1736"/>
        <v>46837</v>
      </c>
      <c r="B2570" s="198">
        <f t="shared" si="1747"/>
        <v>613.99857217885926</v>
      </c>
      <c r="C2570" s="198">
        <f t="shared" si="1748"/>
        <v>391.04188540000001</v>
      </c>
      <c r="D2570" s="198">
        <f t="shared" si="1749"/>
        <v>80.775780230000009</v>
      </c>
      <c r="E2570" s="198">
        <f t="shared" si="1750"/>
        <v>310.26610517</v>
      </c>
      <c r="F2570" s="199">
        <f t="shared" si="1751"/>
        <v>7205.03</v>
      </c>
      <c r="G2570" s="63">
        <f t="shared" si="1746"/>
        <v>7245.38</v>
      </c>
      <c r="H2570" s="200">
        <f t="shared" si="1752"/>
        <v>46777</v>
      </c>
      <c r="I2570" s="64">
        <f t="shared" si="1753"/>
        <v>46808</v>
      </c>
      <c r="J2570" s="201">
        <f t="shared" si="1754"/>
        <v>5.6002542668107669E-3</v>
      </c>
      <c r="K2570" s="195">
        <f t="shared" si="1739"/>
        <v>46867</v>
      </c>
      <c r="L2570" s="202">
        <f t="shared" si="1755"/>
        <v>46867</v>
      </c>
      <c r="M2570" s="228">
        <f t="shared" si="1744"/>
        <v>30</v>
      </c>
      <c r="N2570" s="67">
        <f t="shared" si="1745"/>
        <v>1</v>
      </c>
      <c r="O2570" s="198">
        <f t="shared" si="1756"/>
        <v>1.0001861700000001</v>
      </c>
      <c r="P2570" s="203">
        <f t="shared" si="1757"/>
        <v>1.0056002500000001</v>
      </c>
      <c r="Q2570" s="203">
        <f t="shared" si="1758"/>
        <v>1.5715152463725734</v>
      </c>
      <c r="R2570" s="198">
        <f t="shared" si="1759"/>
        <v>1.5718078099999999</v>
      </c>
      <c r="S2570" s="198">
        <f t="shared" si="1760"/>
        <v>1.56276338</v>
      </c>
      <c r="T2570" s="198">
        <f t="shared" si="1761"/>
        <v>611.10593854000001</v>
      </c>
      <c r="U2570" s="198">
        <f t="shared" si="1762"/>
        <v>45.457651104371983</v>
      </c>
      <c r="V2570" s="198">
        <f t="shared" si="1763"/>
        <v>177.41258211448735</v>
      </c>
      <c r="W2570" s="198">
        <f t="shared" si="1764"/>
        <v>613.91211861885927</v>
      </c>
      <c r="X2570" s="204">
        <f t="shared" si="1765"/>
        <v>0</v>
      </c>
      <c r="Y2570" s="198">
        <f t="shared" si="1766"/>
        <v>0</v>
      </c>
      <c r="Z2570" s="205">
        <f t="shared" si="1767"/>
        <v>0</v>
      </c>
      <c r="AA2570" s="198">
        <f t="shared" si="1768"/>
        <v>0</v>
      </c>
      <c r="AB2570" s="205">
        <f t="shared" si="1737"/>
        <v>5.1999999999999998E-2</v>
      </c>
      <c r="AC2570" s="140">
        <f t="shared" si="1738"/>
        <v>1</v>
      </c>
      <c r="AD2570" s="67">
        <f t="shared" si="1740"/>
        <v>30</v>
      </c>
      <c r="AE2570" s="11">
        <f t="shared" si="1741"/>
        <v>1.000140824</v>
      </c>
      <c r="AF2570" s="198">
        <f t="shared" si="1769"/>
        <v>8.6058380000000004E-2</v>
      </c>
      <c r="AG2570" s="198">
        <f t="shared" si="1770"/>
        <v>8.6453559999999999E-2</v>
      </c>
      <c r="AH2570" s="198">
        <f t="shared" si="1771"/>
        <v>0</v>
      </c>
      <c r="AI2570" s="196" t="str">
        <f t="shared" si="1742"/>
        <v>A+J=</v>
      </c>
      <c r="AJ2570" s="72">
        <f t="shared" si="1743"/>
        <v>46867</v>
      </c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</row>
    <row r="2571" spans="1:156" ht="15" customHeight="1" x14ac:dyDescent="0.25">
      <c r="A2571" s="197">
        <f t="shared" si="1736"/>
        <v>46838</v>
      </c>
      <c r="B2571" s="198">
        <f t="shared" si="1747"/>
        <v>614.1758536565543</v>
      </c>
      <c r="C2571" s="198">
        <f t="shared" si="1748"/>
        <v>391.04188540000001</v>
      </c>
      <c r="D2571" s="198">
        <f t="shared" si="1749"/>
        <v>80.775780230000009</v>
      </c>
      <c r="E2571" s="198">
        <f t="shared" si="1750"/>
        <v>310.26610517</v>
      </c>
      <c r="F2571" s="199">
        <f t="shared" si="1751"/>
        <v>7205.03</v>
      </c>
      <c r="G2571" s="63">
        <f t="shared" si="1746"/>
        <v>7245.38</v>
      </c>
      <c r="H2571" s="200">
        <f t="shared" si="1752"/>
        <v>46777</v>
      </c>
      <c r="I2571" s="64">
        <f t="shared" si="1753"/>
        <v>46808</v>
      </c>
      <c r="J2571" s="201">
        <f t="shared" si="1754"/>
        <v>5.6002542668107669E-3</v>
      </c>
      <c r="K2571" s="195">
        <f t="shared" si="1739"/>
        <v>46867</v>
      </c>
      <c r="L2571" s="202">
        <f t="shared" si="1755"/>
        <v>46867</v>
      </c>
      <c r="M2571" s="228">
        <f t="shared" si="1744"/>
        <v>30</v>
      </c>
      <c r="N2571" s="67">
        <f t="shared" si="1745"/>
        <v>2</v>
      </c>
      <c r="O2571" s="198">
        <f t="shared" si="1756"/>
        <v>1.00037237</v>
      </c>
      <c r="P2571" s="203">
        <f t="shared" si="1757"/>
        <v>1.0056002500000001</v>
      </c>
      <c r="Q2571" s="203">
        <f t="shared" si="1758"/>
        <v>1.5715152463725734</v>
      </c>
      <c r="R2571" s="198">
        <f t="shared" si="1759"/>
        <v>1.5721004300000001</v>
      </c>
      <c r="S2571" s="198">
        <f t="shared" si="1760"/>
        <v>1.56276338</v>
      </c>
      <c r="T2571" s="198">
        <f t="shared" si="1761"/>
        <v>611.10593854000001</v>
      </c>
      <c r="U2571" s="198">
        <f t="shared" si="1762"/>
        <v>45.457651104371983</v>
      </c>
      <c r="V2571" s="198">
        <f t="shared" si="1763"/>
        <v>177.50337218218226</v>
      </c>
      <c r="W2571" s="198">
        <f t="shared" si="1764"/>
        <v>614.00290868655429</v>
      </c>
      <c r="X2571" s="204">
        <f t="shared" si="1765"/>
        <v>0</v>
      </c>
      <c r="Y2571" s="198">
        <f t="shared" si="1766"/>
        <v>0</v>
      </c>
      <c r="Z2571" s="205">
        <f t="shared" si="1767"/>
        <v>0</v>
      </c>
      <c r="AA2571" s="198">
        <f t="shared" si="1768"/>
        <v>0</v>
      </c>
      <c r="AB2571" s="205">
        <f t="shared" si="1737"/>
        <v>5.1999999999999998E-2</v>
      </c>
      <c r="AC2571" s="140">
        <f t="shared" si="1738"/>
        <v>2</v>
      </c>
      <c r="AD2571" s="67">
        <f t="shared" si="1740"/>
        <v>30</v>
      </c>
      <c r="AE2571" s="11">
        <f t="shared" si="1741"/>
        <v>1.000281668</v>
      </c>
      <c r="AF2571" s="198">
        <f t="shared" si="1769"/>
        <v>0.17212897999999999</v>
      </c>
      <c r="AG2571" s="198">
        <f t="shared" si="1770"/>
        <v>0.17294497</v>
      </c>
      <c r="AH2571" s="198">
        <f t="shared" si="1771"/>
        <v>0</v>
      </c>
      <c r="AI2571" s="196" t="str">
        <f t="shared" si="1742"/>
        <v>A+J=</v>
      </c>
      <c r="AJ2571" s="72">
        <f t="shared" si="1743"/>
        <v>46867</v>
      </c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56" ht="15" customHeight="1" x14ac:dyDescent="0.25">
      <c r="A2572" s="197">
        <f t="shared" si="1736"/>
        <v>46839</v>
      </c>
      <c r="B2572" s="198">
        <f t="shared" si="1747"/>
        <v>614.35319161021539</v>
      </c>
      <c r="C2572" s="198">
        <f t="shared" si="1748"/>
        <v>391.04188540000001</v>
      </c>
      <c r="D2572" s="198">
        <f t="shared" si="1749"/>
        <v>80.775780230000009</v>
      </c>
      <c r="E2572" s="198">
        <f t="shared" si="1750"/>
        <v>310.26610517</v>
      </c>
      <c r="F2572" s="199">
        <f t="shared" si="1751"/>
        <v>7205.03</v>
      </c>
      <c r="G2572" s="63">
        <f t="shared" si="1746"/>
        <v>7245.38</v>
      </c>
      <c r="H2572" s="200">
        <f t="shared" si="1752"/>
        <v>46777</v>
      </c>
      <c r="I2572" s="64">
        <f t="shared" si="1753"/>
        <v>46808</v>
      </c>
      <c r="J2572" s="201">
        <f t="shared" si="1754"/>
        <v>5.6002542668107669E-3</v>
      </c>
      <c r="K2572" s="195">
        <f t="shared" si="1739"/>
        <v>46867</v>
      </c>
      <c r="L2572" s="202">
        <f t="shared" si="1755"/>
        <v>46867</v>
      </c>
      <c r="M2572" s="228">
        <f t="shared" si="1744"/>
        <v>30</v>
      </c>
      <c r="N2572" s="67">
        <f t="shared" si="1745"/>
        <v>3</v>
      </c>
      <c r="O2572" s="198">
        <f t="shared" si="1756"/>
        <v>1.0005586099999999</v>
      </c>
      <c r="P2572" s="203">
        <f t="shared" si="1757"/>
        <v>1.0056002500000001</v>
      </c>
      <c r="Q2572" s="203">
        <f t="shared" si="1758"/>
        <v>1.5715152463725734</v>
      </c>
      <c r="R2572" s="198">
        <f t="shared" si="1759"/>
        <v>1.5723931099999999</v>
      </c>
      <c r="S2572" s="198">
        <f t="shared" si="1760"/>
        <v>1.56276338</v>
      </c>
      <c r="T2572" s="198">
        <f t="shared" si="1761"/>
        <v>611.10593854000001</v>
      </c>
      <c r="U2572" s="198">
        <f t="shared" si="1762"/>
        <v>45.457651104371983</v>
      </c>
      <c r="V2572" s="198">
        <f t="shared" si="1763"/>
        <v>177.59418086584336</v>
      </c>
      <c r="W2572" s="198">
        <f t="shared" si="1764"/>
        <v>614.09371737021536</v>
      </c>
      <c r="X2572" s="204">
        <f t="shared" si="1765"/>
        <v>0</v>
      </c>
      <c r="Y2572" s="198">
        <f t="shared" si="1766"/>
        <v>0</v>
      </c>
      <c r="Z2572" s="205">
        <f t="shared" si="1767"/>
        <v>0</v>
      </c>
      <c r="AA2572" s="198">
        <f t="shared" si="1768"/>
        <v>0</v>
      </c>
      <c r="AB2572" s="205">
        <f t="shared" si="1737"/>
        <v>5.1999999999999998E-2</v>
      </c>
      <c r="AC2572" s="140">
        <f t="shared" si="1738"/>
        <v>3</v>
      </c>
      <c r="AD2572" s="67">
        <f t="shared" si="1740"/>
        <v>30</v>
      </c>
      <c r="AE2572" s="11">
        <f t="shared" si="1741"/>
        <v>1.000422532</v>
      </c>
      <c r="AF2572" s="198">
        <f t="shared" si="1769"/>
        <v>0.25821180999999999</v>
      </c>
      <c r="AG2572" s="198">
        <f t="shared" si="1770"/>
        <v>0.25947424000000002</v>
      </c>
      <c r="AH2572" s="198">
        <f t="shared" si="1771"/>
        <v>0</v>
      </c>
      <c r="AI2572" s="196" t="str">
        <f t="shared" si="1742"/>
        <v>A+J=</v>
      </c>
      <c r="AJ2572" s="72">
        <f t="shared" si="1743"/>
        <v>46867</v>
      </c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56" ht="15" customHeight="1" x14ac:dyDescent="0.25">
      <c r="A2573" s="197">
        <f t="shared" ref="A2573:A2636" si="1772">(A2572+1)</f>
        <v>46840</v>
      </c>
      <c r="B2573" s="198">
        <f t="shared" si="1747"/>
        <v>614.53058544984276</v>
      </c>
      <c r="C2573" s="198">
        <f t="shared" si="1748"/>
        <v>391.04188540000001</v>
      </c>
      <c r="D2573" s="198">
        <f t="shared" si="1749"/>
        <v>80.775780230000009</v>
      </c>
      <c r="E2573" s="198">
        <f t="shared" si="1750"/>
        <v>310.26610517</v>
      </c>
      <c r="F2573" s="199">
        <f t="shared" si="1751"/>
        <v>7205.03</v>
      </c>
      <c r="G2573" s="63">
        <f t="shared" si="1746"/>
        <v>7245.38</v>
      </c>
      <c r="H2573" s="200">
        <f t="shared" si="1752"/>
        <v>46777</v>
      </c>
      <c r="I2573" s="64">
        <f t="shared" si="1753"/>
        <v>46808</v>
      </c>
      <c r="J2573" s="201">
        <f t="shared" si="1754"/>
        <v>5.6002542668107669E-3</v>
      </c>
      <c r="K2573" s="195">
        <f t="shared" si="1739"/>
        <v>46867</v>
      </c>
      <c r="L2573" s="202">
        <f t="shared" si="1755"/>
        <v>46867</v>
      </c>
      <c r="M2573" s="228">
        <f t="shared" si="1744"/>
        <v>30</v>
      </c>
      <c r="N2573" s="67">
        <f t="shared" si="1745"/>
        <v>4</v>
      </c>
      <c r="O2573" s="198">
        <f t="shared" si="1756"/>
        <v>1.00074489</v>
      </c>
      <c r="P2573" s="203">
        <f t="shared" si="1757"/>
        <v>1.0056002500000001</v>
      </c>
      <c r="Q2573" s="203">
        <f t="shared" si="1758"/>
        <v>1.5715152463725734</v>
      </c>
      <c r="R2573" s="198">
        <f t="shared" si="1759"/>
        <v>1.5726858500000001</v>
      </c>
      <c r="S2573" s="198">
        <f t="shared" si="1760"/>
        <v>1.56276338</v>
      </c>
      <c r="T2573" s="198">
        <f t="shared" si="1761"/>
        <v>611.10593854000001</v>
      </c>
      <c r="U2573" s="198">
        <f t="shared" si="1762"/>
        <v>45.457651104371983</v>
      </c>
      <c r="V2573" s="198">
        <f t="shared" si="1763"/>
        <v>177.68500816547086</v>
      </c>
      <c r="W2573" s="198">
        <f t="shared" si="1764"/>
        <v>614.18454466984281</v>
      </c>
      <c r="X2573" s="204">
        <f t="shared" si="1765"/>
        <v>0</v>
      </c>
      <c r="Y2573" s="198">
        <f t="shared" si="1766"/>
        <v>0</v>
      </c>
      <c r="Z2573" s="205">
        <f t="shared" si="1767"/>
        <v>0</v>
      </c>
      <c r="AA2573" s="198">
        <f t="shared" si="1768"/>
        <v>0</v>
      </c>
      <c r="AB2573" s="205">
        <f t="shared" ref="AB2573:AB2636" si="1773">(AB2572)</f>
        <v>5.1999999999999998E-2</v>
      </c>
      <c r="AC2573" s="140">
        <f t="shared" ref="AC2573:AC2636" si="1774">N2573</f>
        <v>4</v>
      </c>
      <c r="AD2573" s="67">
        <f t="shared" si="1740"/>
        <v>30</v>
      </c>
      <c r="AE2573" s="11">
        <f t="shared" si="1741"/>
        <v>1.000563415</v>
      </c>
      <c r="AF2573" s="198">
        <f t="shared" si="1769"/>
        <v>0.34430624999999998</v>
      </c>
      <c r="AG2573" s="198">
        <f t="shared" si="1770"/>
        <v>0.34604077999999999</v>
      </c>
      <c r="AH2573" s="198">
        <f t="shared" si="1771"/>
        <v>0</v>
      </c>
      <c r="AI2573" s="196" t="str">
        <f t="shared" si="1742"/>
        <v>A+J=</v>
      </c>
      <c r="AJ2573" s="72">
        <f t="shared" si="1743"/>
        <v>46867</v>
      </c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56" ht="15" customHeight="1" x14ac:dyDescent="0.25">
      <c r="A2574" s="197">
        <f t="shared" si="1772"/>
        <v>46841</v>
      </c>
      <c r="B2574" s="198">
        <f t="shared" si="1747"/>
        <v>614.70803330277556</v>
      </c>
      <c r="C2574" s="198">
        <f t="shared" si="1748"/>
        <v>391.04188540000001</v>
      </c>
      <c r="D2574" s="198">
        <f t="shared" si="1749"/>
        <v>80.775780230000009</v>
      </c>
      <c r="E2574" s="198">
        <f t="shared" si="1750"/>
        <v>310.26610517</v>
      </c>
      <c r="F2574" s="199">
        <f t="shared" si="1751"/>
        <v>7205.03</v>
      </c>
      <c r="G2574" s="63">
        <f t="shared" si="1746"/>
        <v>7245.38</v>
      </c>
      <c r="H2574" s="200">
        <f t="shared" si="1752"/>
        <v>46777</v>
      </c>
      <c r="I2574" s="64">
        <f t="shared" si="1753"/>
        <v>46808</v>
      </c>
      <c r="J2574" s="201">
        <f t="shared" si="1754"/>
        <v>5.6002542668107669E-3</v>
      </c>
      <c r="K2574" s="195">
        <f t="shared" ref="K2574:K2637" si="1775">IF(DAY(A2574)=K$11,VLOOKUP(A2574,AR$322:AU$622,4),K2573)</f>
        <v>46867</v>
      </c>
      <c r="L2574" s="202">
        <f t="shared" si="1755"/>
        <v>46867</v>
      </c>
      <c r="M2574" s="228">
        <f t="shared" si="1744"/>
        <v>30</v>
      </c>
      <c r="N2574" s="67">
        <f t="shared" si="1745"/>
        <v>5</v>
      </c>
      <c r="O2574" s="198">
        <f t="shared" si="1756"/>
        <v>1.0009311999999999</v>
      </c>
      <c r="P2574" s="203">
        <f t="shared" si="1757"/>
        <v>1.0056002500000001</v>
      </c>
      <c r="Q2574" s="203">
        <f t="shared" si="1758"/>
        <v>1.5715152463725734</v>
      </c>
      <c r="R2574" s="198">
        <f t="shared" si="1759"/>
        <v>1.5729786400000001</v>
      </c>
      <c r="S2574" s="198">
        <f t="shared" si="1760"/>
        <v>1.56276338</v>
      </c>
      <c r="T2574" s="198">
        <f t="shared" si="1761"/>
        <v>611.10593854000001</v>
      </c>
      <c r="U2574" s="198">
        <f t="shared" si="1762"/>
        <v>45.457651104371983</v>
      </c>
      <c r="V2574" s="198">
        <f t="shared" si="1763"/>
        <v>177.77585097840361</v>
      </c>
      <c r="W2574" s="198">
        <f t="shared" si="1764"/>
        <v>614.27538748277561</v>
      </c>
      <c r="X2574" s="204">
        <f t="shared" si="1765"/>
        <v>0</v>
      </c>
      <c r="Y2574" s="198">
        <f t="shared" si="1766"/>
        <v>0</v>
      </c>
      <c r="Z2574" s="205">
        <f t="shared" si="1767"/>
        <v>0</v>
      </c>
      <c r="AA2574" s="198">
        <f t="shared" si="1768"/>
        <v>0</v>
      </c>
      <c r="AB2574" s="205">
        <f t="shared" si="1773"/>
        <v>5.1999999999999998E-2</v>
      </c>
      <c r="AC2574" s="140">
        <f t="shared" si="1774"/>
        <v>5</v>
      </c>
      <c r="AD2574" s="67">
        <f t="shared" ref="AD2574:AD2637" si="1776">M2574</f>
        <v>30</v>
      </c>
      <c r="AE2574" s="11">
        <f t="shared" ref="AE2574:AE2637" si="1777">ROUND((1+AB2574)^(30/360)^(AC2574/AD2574),9)</f>
        <v>1.000704319</v>
      </c>
      <c r="AF2574" s="198">
        <f t="shared" si="1769"/>
        <v>0.43041351999999999</v>
      </c>
      <c r="AG2574" s="198">
        <f t="shared" si="1770"/>
        <v>0.43264582000000001</v>
      </c>
      <c r="AH2574" s="198">
        <f t="shared" si="1771"/>
        <v>0</v>
      </c>
      <c r="AI2574" s="196" t="str">
        <f t="shared" ref="AI2574:AI2637" si="1778">IF($X2573&gt;0,VLOOKUP($A2573,$AM$12:$BC$314,16),AI2573)</f>
        <v>A+J=</v>
      </c>
      <c r="AJ2574" s="72">
        <f t="shared" ref="AJ2574:AJ2637" si="1779">IF($X2573&gt;0,VLOOKUP($A2573,$AM$12:$BC$314,17),AJ2573)</f>
        <v>46867</v>
      </c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56" ht="15" customHeight="1" x14ac:dyDescent="0.25">
      <c r="A2575" s="197">
        <f t="shared" si="1772"/>
        <v>46842</v>
      </c>
      <c r="B2575" s="198">
        <f t="shared" si="1747"/>
        <v>614.88553706167454</v>
      </c>
      <c r="C2575" s="198">
        <f t="shared" si="1748"/>
        <v>391.04188540000001</v>
      </c>
      <c r="D2575" s="198">
        <f t="shared" si="1749"/>
        <v>80.775780230000009</v>
      </c>
      <c r="E2575" s="198">
        <f t="shared" si="1750"/>
        <v>310.26610517</v>
      </c>
      <c r="F2575" s="199">
        <f t="shared" si="1751"/>
        <v>7205.03</v>
      </c>
      <c r="G2575" s="63">
        <f t="shared" si="1746"/>
        <v>7245.38</v>
      </c>
      <c r="H2575" s="200">
        <f t="shared" si="1752"/>
        <v>46777</v>
      </c>
      <c r="I2575" s="64">
        <f t="shared" si="1753"/>
        <v>46808</v>
      </c>
      <c r="J2575" s="201">
        <f t="shared" si="1754"/>
        <v>5.6002542668107669E-3</v>
      </c>
      <c r="K2575" s="195">
        <f t="shared" si="1775"/>
        <v>46867</v>
      </c>
      <c r="L2575" s="202">
        <f t="shared" si="1755"/>
        <v>46867</v>
      </c>
      <c r="M2575" s="228">
        <f t="shared" si="1744"/>
        <v>30</v>
      </c>
      <c r="N2575" s="67">
        <f t="shared" si="1745"/>
        <v>6</v>
      </c>
      <c r="O2575" s="198">
        <f t="shared" si="1756"/>
        <v>1.00111755</v>
      </c>
      <c r="P2575" s="203">
        <f t="shared" si="1757"/>
        <v>1.0056002500000001</v>
      </c>
      <c r="Q2575" s="203">
        <f t="shared" si="1758"/>
        <v>1.5715152463725734</v>
      </c>
      <c r="R2575" s="198">
        <f t="shared" si="1759"/>
        <v>1.57327149</v>
      </c>
      <c r="S2575" s="198">
        <f t="shared" si="1760"/>
        <v>1.56276338</v>
      </c>
      <c r="T2575" s="198">
        <f t="shared" si="1761"/>
        <v>611.10593854000001</v>
      </c>
      <c r="U2575" s="198">
        <f t="shared" si="1762"/>
        <v>45.457651104371983</v>
      </c>
      <c r="V2575" s="198">
        <f t="shared" si="1763"/>
        <v>177.8667124073026</v>
      </c>
      <c r="W2575" s="198">
        <f t="shared" si="1764"/>
        <v>614.36624891167457</v>
      </c>
      <c r="X2575" s="204">
        <f t="shared" si="1765"/>
        <v>0</v>
      </c>
      <c r="Y2575" s="198">
        <f t="shared" si="1766"/>
        <v>0</v>
      </c>
      <c r="Z2575" s="205">
        <f t="shared" si="1767"/>
        <v>0</v>
      </c>
      <c r="AA2575" s="198">
        <f t="shared" si="1768"/>
        <v>0</v>
      </c>
      <c r="AB2575" s="205">
        <f t="shared" si="1773"/>
        <v>5.1999999999999998E-2</v>
      </c>
      <c r="AC2575" s="140">
        <f t="shared" si="1774"/>
        <v>6</v>
      </c>
      <c r="AD2575" s="67">
        <f t="shared" si="1776"/>
        <v>30</v>
      </c>
      <c r="AE2575" s="11">
        <f t="shared" si="1777"/>
        <v>1.000845242</v>
      </c>
      <c r="AF2575" s="198">
        <f t="shared" si="1769"/>
        <v>0.5165324</v>
      </c>
      <c r="AG2575" s="198">
        <f t="shared" si="1770"/>
        <v>0.51928814999999995</v>
      </c>
      <c r="AH2575" s="198">
        <f t="shared" si="1771"/>
        <v>0</v>
      </c>
      <c r="AI2575" s="196" t="str">
        <f t="shared" si="1778"/>
        <v>A+J=</v>
      </c>
      <c r="AJ2575" s="72">
        <f t="shared" si="1779"/>
        <v>46867</v>
      </c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56" ht="15" customHeight="1" x14ac:dyDescent="0.25">
      <c r="A2576" s="197">
        <f t="shared" si="1772"/>
        <v>46843</v>
      </c>
      <c r="B2576" s="198">
        <f t="shared" si="1747"/>
        <v>615.06308803855677</v>
      </c>
      <c r="C2576" s="198">
        <f t="shared" si="1748"/>
        <v>391.04188540000001</v>
      </c>
      <c r="D2576" s="198">
        <f t="shared" si="1749"/>
        <v>80.775780230000009</v>
      </c>
      <c r="E2576" s="198">
        <f t="shared" si="1750"/>
        <v>310.26610517</v>
      </c>
      <c r="F2576" s="199">
        <f t="shared" si="1751"/>
        <v>7205.03</v>
      </c>
      <c r="G2576" s="63">
        <f t="shared" si="1746"/>
        <v>7245.38</v>
      </c>
      <c r="H2576" s="200">
        <f t="shared" si="1752"/>
        <v>46777</v>
      </c>
      <c r="I2576" s="64">
        <f t="shared" si="1753"/>
        <v>46808</v>
      </c>
      <c r="J2576" s="201">
        <f t="shared" si="1754"/>
        <v>5.6002542668107669E-3</v>
      </c>
      <c r="K2576" s="195">
        <f t="shared" si="1775"/>
        <v>46867</v>
      </c>
      <c r="L2576" s="202">
        <f t="shared" si="1755"/>
        <v>46867</v>
      </c>
      <c r="M2576" s="228">
        <f t="shared" ref="M2576:M2639" si="1780">IF(L2576=L2575,M2575,DAYS360(A2575,L2576))</f>
        <v>30</v>
      </c>
      <c r="N2576" s="67">
        <f t="shared" ref="N2576:N2639" si="1781">DAYS360(EDATE(L2576,-1),A2576)</f>
        <v>7</v>
      </c>
      <c r="O2576" s="198">
        <f t="shared" si="1756"/>
        <v>1.00130392</v>
      </c>
      <c r="P2576" s="203">
        <f t="shared" si="1757"/>
        <v>1.0056002500000001</v>
      </c>
      <c r="Q2576" s="203">
        <f t="shared" si="1758"/>
        <v>1.5715152463725734</v>
      </c>
      <c r="R2576" s="198">
        <f t="shared" si="1759"/>
        <v>1.5735643699999999</v>
      </c>
      <c r="S2576" s="198">
        <f t="shared" si="1760"/>
        <v>1.56276338</v>
      </c>
      <c r="T2576" s="198">
        <f t="shared" si="1761"/>
        <v>611.10593854000001</v>
      </c>
      <c r="U2576" s="198">
        <f t="shared" si="1762"/>
        <v>45.457651104371983</v>
      </c>
      <c r="V2576" s="198">
        <f t="shared" si="1763"/>
        <v>177.95758314418478</v>
      </c>
      <c r="W2576" s="198">
        <f t="shared" si="1764"/>
        <v>614.45711964855673</v>
      </c>
      <c r="X2576" s="204">
        <f t="shared" si="1765"/>
        <v>0</v>
      </c>
      <c r="Y2576" s="198">
        <f t="shared" si="1766"/>
        <v>0</v>
      </c>
      <c r="Z2576" s="205">
        <f t="shared" si="1767"/>
        <v>0</v>
      </c>
      <c r="AA2576" s="198">
        <f t="shared" si="1768"/>
        <v>0</v>
      </c>
      <c r="AB2576" s="205">
        <f t="shared" si="1773"/>
        <v>5.1999999999999998E-2</v>
      </c>
      <c r="AC2576" s="140">
        <f t="shared" si="1774"/>
        <v>7</v>
      </c>
      <c r="AD2576" s="67">
        <f t="shared" si="1776"/>
        <v>30</v>
      </c>
      <c r="AE2576" s="11">
        <f t="shared" si="1777"/>
        <v>1.0009861849999999</v>
      </c>
      <c r="AF2576" s="198">
        <f t="shared" si="1769"/>
        <v>0.60266350000000002</v>
      </c>
      <c r="AG2576" s="198">
        <f t="shared" si="1770"/>
        <v>0.60596839000000002</v>
      </c>
      <c r="AH2576" s="198">
        <f t="shared" si="1771"/>
        <v>0</v>
      </c>
      <c r="AI2576" s="196" t="str">
        <f t="shared" si="1778"/>
        <v>A+J=</v>
      </c>
      <c r="AJ2576" s="72">
        <f t="shared" si="1779"/>
        <v>46867</v>
      </c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42" ht="15" customHeight="1" x14ac:dyDescent="0.25">
      <c r="A2577" s="197">
        <f t="shared" si="1772"/>
        <v>46844</v>
      </c>
      <c r="B2577" s="198">
        <f t="shared" si="1747"/>
        <v>615.06308803855677</v>
      </c>
      <c r="C2577" s="198">
        <f t="shared" si="1748"/>
        <v>391.04188540000001</v>
      </c>
      <c r="D2577" s="198">
        <f t="shared" si="1749"/>
        <v>80.775780230000009</v>
      </c>
      <c r="E2577" s="198">
        <f t="shared" si="1750"/>
        <v>310.26610517</v>
      </c>
      <c r="F2577" s="199">
        <f t="shared" si="1751"/>
        <v>7205.03</v>
      </c>
      <c r="G2577" s="63">
        <f t="shared" si="1746"/>
        <v>7245.38</v>
      </c>
      <c r="H2577" s="200">
        <f t="shared" si="1752"/>
        <v>46777</v>
      </c>
      <c r="I2577" s="64">
        <f t="shared" si="1753"/>
        <v>46808</v>
      </c>
      <c r="J2577" s="201">
        <f t="shared" si="1754"/>
        <v>5.6002542668107669E-3</v>
      </c>
      <c r="K2577" s="195">
        <f t="shared" si="1775"/>
        <v>46867</v>
      </c>
      <c r="L2577" s="202">
        <f t="shared" si="1755"/>
        <v>46867</v>
      </c>
      <c r="M2577" s="228">
        <f t="shared" si="1780"/>
        <v>30</v>
      </c>
      <c r="N2577" s="67">
        <f t="shared" si="1781"/>
        <v>7</v>
      </c>
      <c r="O2577" s="198">
        <f t="shared" si="1756"/>
        <v>1.00130392</v>
      </c>
      <c r="P2577" s="203">
        <f t="shared" si="1757"/>
        <v>1.0056002500000001</v>
      </c>
      <c r="Q2577" s="203">
        <f t="shared" si="1758"/>
        <v>1.5715152463725734</v>
      </c>
      <c r="R2577" s="198">
        <f t="shared" si="1759"/>
        <v>1.5735643699999999</v>
      </c>
      <c r="S2577" s="198">
        <f t="shared" si="1760"/>
        <v>1.56276338</v>
      </c>
      <c r="T2577" s="198">
        <f t="shared" si="1761"/>
        <v>611.10593854000001</v>
      </c>
      <c r="U2577" s="198">
        <f t="shared" si="1762"/>
        <v>45.457651104371983</v>
      </c>
      <c r="V2577" s="198">
        <f t="shared" si="1763"/>
        <v>177.95758314418478</v>
      </c>
      <c r="W2577" s="198">
        <f t="shared" si="1764"/>
        <v>614.45711964855673</v>
      </c>
      <c r="X2577" s="204">
        <f t="shared" si="1765"/>
        <v>0</v>
      </c>
      <c r="Y2577" s="198">
        <f t="shared" si="1766"/>
        <v>0</v>
      </c>
      <c r="Z2577" s="205">
        <f t="shared" si="1767"/>
        <v>0</v>
      </c>
      <c r="AA2577" s="198">
        <f t="shared" si="1768"/>
        <v>0</v>
      </c>
      <c r="AB2577" s="205">
        <f t="shared" si="1773"/>
        <v>5.1999999999999998E-2</v>
      </c>
      <c r="AC2577" s="140">
        <f t="shared" si="1774"/>
        <v>7</v>
      </c>
      <c r="AD2577" s="67">
        <f t="shared" si="1776"/>
        <v>30</v>
      </c>
      <c r="AE2577" s="11">
        <f t="shared" si="1777"/>
        <v>1.0009861849999999</v>
      </c>
      <c r="AF2577" s="198">
        <f t="shared" si="1769"/>
        <v>0.60266350000000002</v>
      </c>
      <c r="AG2577" s="198">
        <f t="shared" si="1770"/>
        <v>0.60596839000000002</v>
      </c>
      <c r="AH2577" s="198">
        <f t="shared" si="1771"/>
        <v>0</v>
      </c>
      <c r="AI2577" s="196" t="str">
        <f t="shared" si="1778"/>
        <v>A+J=</v>
      </c>
      <c r="AJ2577" s="72">
        <f t="shared" si="1779"/>
        <v>46867</v>
      </c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42" ht="15" customHeight="1" x14ac:dyDescent="0.25">
      <c r="A2578" s="197">
        <f t="shared" si="1772"/>
        <v>46845</v>
      </c>
      <c r="B2578" s="198">
        <f t="shared" si="1747"/>
        <v>615.2407017667274</v>
      </c>
      <c r="C2578" s="198">
        <f t="shared" si="1748"/>
        <v>391.04188540000001</v>
      </c>
      <c r="D2578" s="198">
        <f t="shared" si="1749"/>
        <v>80.775780230000009</v>
      </c>
      <c r="E2578" s="198">
        <f t="shared" si="1750"/>
        <v>310.26610517</v>
      </c>
      <c r="F2578" s="199">
        <f t="shared" si="1751"/>
        <v>7205.03</v>
      </c>
      <c r="G2578" s="63">
        <f t="shared" si="1746"/>
        <v>7245.38</v>
      </c>
      <c r="H2578" s="200">
        <f t="shared" si="1752"/>
        <v>46777</v>
      </c>
      <c r="I2578" s="64">
        <f t="shared" si="1753"/>
        <v>46808</v>
      </c>
      <c r="J2578" s="201">
        <f t="shared" si="1754"/>
        <v>5.6002542668107669E-3</v>
      </c>
      <c r="K2578" s="195">
        <f t="shared" si="1775"/>
        <v>46867</v>
      </c>
      <c r="L2578" s="202">
        <f t="shared" si="1755"/>
        <v>46867</v>
      </c>
      <c r="M2578" s="228">
        <f t="shared" si="1780"/>
        <v>30</v>
      </c>
      <c r="N2578" s="67">
        <f t="shared" si="1781"/>
        <v>8</v>
      </c>
      <c r="O2578" s="198">
        <f t="shared" si="1756"/>
        <v>1.0014903399999999</v>
      </c>
      <c r="P2578" s="203">
        <f t="shared" si="1757"/>
        <v>1.0056002500000001</v>
      </c>
      <c r="Q2578" s="203">
        <f t="shared" si="1758"/>
        <v>1.5715152463725734</v>
      </c>
      <c r="R2578" s="198">
        <f t="shared" si="1759"/>
        <v>1.5738573300000001</v>
      </c>
      <c r="S2578" s="198">
        <f t="shared" si="1760"/>
        <v>1.56276338</v>
      </c>
      <c r="T2578" s="198">
        <f t="shared" si="1761"/>
        <v>611.10593854000001</v>
      </c>
      <c r="U2578" s="198">
        <f t="shared" si="1762"/>
        <v>45.457651104371983</v>
      </c>
      <c r="V2578" s="198">
        <f t="shared" si="1763"/>
        <v>178.04847870235542</v>
      </c>
      <c r="W2578" s="198">
        <f t="shared" si="1764"/>
        <v>614.54801520672743</v>
      </c>
      <c r="X2578" s="204">
        <f t="shared" si="1765"/>
        <v>0</v>
      </c>
      <c r="Y2578" s="198">
        <f t="shared" si="1766"/>
        <v>0</v>
      </c>
      <c r="Z2578" s="205">
        <f t="shared" si="1767"/>
        <v>0</v>
      </c>
      <c r="AA2578" s="198">
        <f t="shared" si="1768"/>
        <v>0</v>
      </c>
      <c r="AB2578" s="205">
        <f t="shared" si="1773"/>
        <v>5.1999999999999998E-2</v>
      </c>
      <c r="AC2578" s="140">
        <f t="shared" si="1774"/>
        <v>8</v>
      </c>
      <c r="AD2578" s="67">
        <f t="shared" si="1776"/>
        <v>30</v>
      </c>
      <c r="AE2578" s="11">
        <f t="shared" si="1777"/>
        <v>1.0011271479999999</v>
      </c>
      <c r="AF2578" s="198">
        <f t="shared" si="1769"/>
        <v>0.68880682999999998</v>
      </c>
      <c r="AG2578" s="198">
        <f t="shared" si="1770"/>
        <v>0.69268655999999995</v>
      </c>
      <c r="AH2578" s="198">
        <f t="shared" si="1771"/>
        <v>0</v>
      </c>
      <c r="AI2578" s="196" t="str">
        <f t="shared" si="1778"/>
        <v>A+J=</v>
      </c>
      <c r="AJ2578" s="72">
        <f t="shared" si="1779"/>
        <v>46867</v>
      </c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42" ht="15" customHeight="1" x14ac:dyDescent="0.25">
      <c r="A2579" s="197">
        <f t="shared" si="1772"/>
        <v>46846</v>
      </c>
      <c r="B2579" s="198">
        <f t="shared" si="1747"/>
        <v>615.41836894820324</v>
      </c>
      <c r="C2579" s="198">
        <f t="shared" si="1748"/>
        <v>391.04188540000001</v>
      </c>
      <c r="D2579" s="198">
        <f t="shared" si="1749"/>
        <v>80.775780230000009</v>
      </c>
      <c r="E2579" s="198">
        <f t="shared" si="1750"/>
        <v>310.26610517</v>
      </c>
      <c r="F2579" s="199">
        <f t="shared" si="1751"/>
        <v>7205.03</v>
      </c>
      <c r="G2579" s="63">
        <f t="shared" si="1746"/>
        <v>7245.38</v>
      </c>
      <c r="H2579" s="200">
        <f t="shared" si="1752"/>
        <v>46777</v>
      </c>
      <c r="I2579" s="64">
        <f t="shared" si="1753"/>
        <v>46808</v>
      </c>
      <c r="J2579" s="201">
        <f t="shared" si="1754"/>
        <v>5.6002542668107669E-3</v>
      </c>
      <c r="K2579" s="195">
        <f t="shared" si="1775"/>
        <v>46867</v>
      </c>
      <c r="L2579" s="202">
        <f t="shared" si="1755"/>
        <v>46867</v>
      </c>
      <c r="M2579" s="228">
        <f t="shared" si="1780"/>
        <v>30</v>
      </c>
      <c r="N2579" s="67">
        <f t="shared" si="1781"/>
        <v>9</v>
      </c>
      <c r="O2579" s="198">
        <f t="shared" si="1756"/>
        <v>1.0016767900000001</v>
      </c>
      <c r="P2579" s="203">
        <f t="shared" si="1757"/>
        <v>1.0056002500000001</v>
      </c>
      <c r="Q2579" s="203">
        <f t="shared" si="1758"/>
        <v>1.5715152463725734</v>
      </c>
      <c r="R2579" s="198">
        <f t="shared" si="1759"/>
        <v>1.5741503400000001</v>
      </c>
      <c r="S2579" s="198">
        <f t="shared" si="1760"/>
        <v>1.56276338</v>
      </c>
      <c r="T2579" s="198">
        <f t="shared" si="1761"/>
        <v>611.10593854000001</v>
      </c>
      <c r="U2579" s="198">
        <f t="shared" si="1762"/>
        <v>45.457651104371983</v>
      </c>
      <c r="V2579" s="198">
        <f t="shared" si="1763"/>
        <v>178.13938977383128</v>
      </c>
      <c r="W2579" s="198">
        <f t="shared" si="1764"/>
        <v>614.63892627820326</v>
      </c>
      <c r="X2579" s="204">
        <f t="shared" si="1765"/>
        <v>0</v>
      </c>
      <c r="Y2579" s="198">
        <f t="shared" si="1766"/>
        <v>0</v>
      </c>
      <c r="Z2579" s="205">
        <f t="shared" si="1767"/>
        <v>0</v>
      </c>
      <c r="AA2579" s="198">
        <f t="shared" si="1768"/>
        <v>0</v>
      </c>
      <c r="AB2579" s="205">
        <f t="shared" si="1773"/>
        <v>5.1999999999999998E-2</v>
      </c>
      <c r="AC2579" s="140">
        <f t="shared" si="1774"/>
        <v>9</v>
      </c>
      <c r="AD2579" s="67">
        <f t="shared" si="1776"/>
        <v>30</v>
      </c>
      <c r="AE2579" s="11">
        <f t="shared" si="1777"/>
        <v>1.001268131</v>
      </c>
      <c r="AF2579" s="198">
        <f t="shared" si="1769"/>
        <v>0.77496237999999995</v>
      </c>
      <c r="AG2579" s="198">
        <f t="shared" si="1770"/>
        <v>0.77944267</v>
      </c>
      <c r="AH2579" s="198">
        <f t="shared" si="1771"/>
        <v>0</v>
      </c>
      <c r="AI2579" s="196" t="str">
        <f t="shared" si="1778"/>
        <v>A+J=</v>
      </c>
      <c r="AJ2579" s="72">
        <f t="shared" si="1779"/>
        <v>46867</v>
      </c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42" ht="15" customHeight="1" x14ac:dyDescent="0.25">
      <c r="A2580" s="197">
        <f t="shared" si="1772"/>
        <v>46847</v>
      </c>
      <c r="B2580" s="198">
        <f t="shared" si="1747"/>
        <v>615.5960895929843</v>
      </c>
      <c r="C2580" s="198">
        <f t="shared" si="1748"/>
        <v>391.04188540000001</v>
      </c>
      <c r="D2580" s="198">
        <f t="shared" si="1749"/>
        <v>80.775780230000009</v>
      </c>
      <c r="E2580" s="198">
        <f t="shared" si="1750"/>
        <v>310.26610517</v>
      </c>
      <c r="F2580" s="199">
        <f t="shared" si="1751"/>
        <v>7205.03</v>
      </c>
      <c r="G2580" s="63">
        <f t="shared" si="1746"/>
        <v>7245.38</v>
      </c>
      <c r="H2580" s="200">
        <f t="shared" si="1752"/>
        <v>46777</v>
      </c>
      <c r="I2580" s="64">
        <f t="shared" si="1753"/>
        <v>46808</v>
      </c>
      <c r="J2580" s="201">
        <f t="shared" si="1754"/>
        <v>5.6002542668107669E-3</v>
      </c>
      <c r="K2580" s="195">
        <f t="shared" si="1775"/>
        <v>46867</v>
      </c>
      <c r="L2580" s="202">
        <f t="shared" si="1755"/>
        <v>46867</v>
      </c>
      <c r="M2580" s="228">
        <f t="shared" si="1780"/>
        <v>30</v>
      </c>
      <c r="N2580" s="67">
        <f t="shared" si="1781"/>
        <v>10</v>
      </c>
      <c r="O2580" s="198">
        <f t="shared" si="1756"/>
        <v>1.0018632700000001</v>
      </c>
      <c r="P2580" s="203">
        <f t="shared" si="1757"/>
        <v>1.0056002500000001</v>
      </c>
      <c r="Q2580" s="203">
        <f t="shared" si="1758"/>
        <v>1.5715152463725734</v>
      </c>
      <c r="R2580" s="198">
        <f t="shared" si="1759"/>
        <v>1.5744434</v>
      </c>
      <c r="S2580" s="198">
        <f t="shared" si="1760"/>
        <v>1.56276338</v>
      </c>
      <c r="T2580" s="198">
        <f t="shared" si="1761"/>
        <v>611.10593854000001</v>
      </c>
      <c r="U2580" s="198">
        <f t="shared" si="1762"/>
        <v>45.457651104371983</v>
      </c>
      <c r="V2580" s="198">
        <f t="shared" si="1763"/>
        <v>178.23031635861238</v>
      </c>
      <c r="W2580" s="198">
        <f t="shared" si="1764"/>
        <v>614.72985286298433</v>
      </c>
      <c r="X2580" s="204">
        <f t="shared" si="1765"/>
        <v>0</v>
      </c>
      <c r="Y2580" s="198">
        <f t="shared" si="1766"/>
        <v>0</v>
      </c>
      <c r="Z2580" s="205">
        <f t="shared" si="1767"/>
        <v>0</v>
      </c>
      <c r="AA2580" s="198">
        <f t="shared" si="1768"/>
        <v>0</v>
      </c>
      <c r="AB2580" s="205">
        <f t="shared" si="1773"/>
        <v>5.1999999999999998E-2</v>
      </c>
      <c r="AC2580" s="140">
        <f t="shared" si="1774"/>
        <v>10</v>
      </c>
      <c r="AD2580" s="67">
        <f t="shared" si="1776"/>
        <v>30</v>
      </c>
      <c r="AE2580" s="11">
        <f t="shared" si="1777"/>
        <v>1.001409134</v>
      </c>
      <c r="AF2580" s="198">
        <f t="shared" si="1769"/>
        <v>0.86113015000000004</v>
      </c>
      <c r="AG2580" s="198">
        <f t="shared" si="1770"/>
        <v>0.86623673000000001</v>
      </c>
      <c r="AH2580" s="198">
        <f t="shared" si="1771"/>
        <v>0</v>
      </c>
      <c r="AI2580" s="196" t="str">
        <f t="shared" si="1778"/>
        <v>A+J=</v>
      </c>
      <c r="AJ2580" s="72">
        <f t="shared" si="1779"/>
        <v>46867</v>
      </c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42" ht="15" customHeight="1" x14ac:dyDescent="0.25">
      <c r="A2581" s="197">
        <f t="shared" si="1772"/>
        <v>46848</v>
      </c>
      <c r="B2581" s="198">
        <f t="shared" si="1747"/>
        <v>615.77386682373174</v>
      </c>
      <c r="C2581" s="198">
        <f t="shared" si="1748"/>
        <v>391.04188540000001</v>
      </c>
      <c r="D2581" s="198">
        <f t="shared" si="1749"/>
        <v>80.775780230000009</v>
      </c>
      <c r="E2581" s="198">
        <f t="shared" si="1750"/>
        <v>310.26610517</v>
      </c>
      <c r="F2581" s="199">
        <f t="shared" si="1751"/>
        <v>7205.03</v>
      </c>
      <c r="G2581" s="63">
        <f t="shared" si="1746"/>
        <v>7245.38</v>
      </c>
      <c r="H2581" s="200">
        <f t="shared" si="1752"/>
        <v>46777</v>
      </c>
      <c r="I2581" s="64">
        <f t="shared" si="1753"/>
        <v>46808</v>
      </c>
      <c r="J2581" s="201">
        <f t="shared" si="1754"/>
        <v>5.6002542668107669E-3</v>
      </c>
      <c r="K2581" s="195">
        <f t="shared" si="1775"/>
        <v>46867</v>
      </c>
      <c r="L2581" s="202">
        <f t="shared" si="1755"/>
        <v>46867</v>
      </c>
      <c r="M2581" s="228">
        <f t="shared" si="1780"/>
        <v>30</v>
      </c>
      <c r="N2581" s="67">
        <f t="shared" si="1781"/>
        <v>11</v>
      </c>
      <c r="O2581" s="198">
        <f t="shared" si="1756"/>
        <v>1.0020497900000001</v>
      </c>
      <c r="P2581" s="203">
        <f t="shared" si="1757"/>
        <v>1.0056002500000001</v>
      </c>
      <c r="Q2581" s="203">
        <f t="shared" si="1758"/>
        <v>1.5715152463725734</v>
      </c>
      <c r="R2581" s="198">
        <f t="shared" si="1759"/>
        <v>1.5747365200000001</v>
      </c>
      <c r="S2581" s="198">
        <f t="shared" si="1760"/>
        <v>1.56276338</v>
      </c>
      <c r="T2581" s="198">
        <f t="shared" si="1761"/>
        <v>611.10593854000001</v>
      </c>
      <c r="U2581" s="198">
        <f t="shared" si="1762"/>
        <v>45.457651104371983</v>
      </c>
      <c r="V2581" s="198">
        <f t="shared" si="1763"/>
        <v>178.32126155935984</v>
      </c>
      <c r="W2581" s="198">
        <f t="shared" si="1764"/>
        <v>614.82079806373179</v>
      </c>
      <c r="X2581" s="204">
        <f t="shared" si="1765"/>
        <v>0</v>
      </c>
      <c r="Y2581" s="198">
        <f t="shared" si="1766"/>
        <v>0</v>
      </c>
      <c r="Z2581" s="205">
        <f t="shared" si="1767"/>
        <v>0</v>
      </c>
      <c r="AA2581" s="198">
        <f t="shared" si="1768"/>
        <v>0</v>
      </c>
      <c r="AB2581" s="205">
        <f t="shared" si="1773"/>
        <v>5.1999999999999998E-2</v>
      </c>
      <c r="AC2581" s="140">
        <f t="shared" si="1774"/>
        <v>11</v>
      </c>
      <c r="AD2581" s="67">
        <f t="shared" si="1776"/>
        <v>30</v>
      </c>
      <c r="AE2581" s="11">
        <f t="shared" si="1777"/>
        <v>1.0015501570000001</v>
      </c>
      <c r="AF2581" s="198">
        <f t="shared" si="1769"/>
        <v>0.94731014000000002</v>
      </c>
      <c r="AG2581" s="198">
        <f t="shared" si="1770"/>
        <v>0.95306875999999996</v>
      </c>
      <c r="AH2581" s="198">
        <f t="shared" si="1771"/>
        <v>0</v>
      </c>
      <c r="AI2581" s="196" t="str">
        <f t="shared" si="1778"/>
        <v>A+J=</v>
      </c>
      <c r="AJ2581" s="72">
        <f t="shared" si="1779"/>
        <v>46867</v>
      </c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42" ht="15" customHeight="1" x14ac:dyDescent="0.25">
      <c r="A2582" s="197">
        <f t="shared" si="1772"/>
        <v>46849</v>
      </c>
      <c r="B2582" s="198">
        <f t="shared" si="1747"/>
        <v>615.95169381512346</v>
      </c>
      <c r="C2582" s="198">
        <f t="shared" si="1748"/>
        <v>391.04188540000001</v>
      </c>
      <c r="D2582" s="198">
        <f t="shared" si="1749"/>
        <v>80.775780230000009</v>
      </c>
      <c r="E2582" s="198">
        <f t="shared" si="1750"/>
        <v>310.26610517</v>
      </c>
      <c r="F2582" s="199">
        <f t="shared" si="1751"/>
        <v>7205.03</v>
      </c>
      <c r="G2582" s="63">
        <f t="shared" si="1746"/>
        <v>7245.38</v>
      </c>
      <c r="H2582" s="200">
        <f t="shared" si="1752"/>
        <v>46777</v>
      </c>
      <c r="I2582" s="64">
        <f t="shared" si="1753"/>
        <v>46808</v>
      </c>
      <c r="J2582" s="201">
        <f t="shared" si="1754"/>
        <v>5.6002542668107669E-3</v>
      </c>
      <c r="K2582" s="195">
        <f t="shared" si="1775"/>
        <v>46867</v>
      </c>
      <c r="L2582" s="202">
        <f t="shared" si="1755"/>
        <v>46867</v>
      </c>
      <c r="M2582" s="228">
        <f t="shared" si="1780"/>
        <v>30</v>
      </c>
      <c r="N2582" s="67">
        <f t="shared" si="1781"/>
        <v>12</v>
      </c>
      <c r="O2582" s="198">
        <f t="shared" si="1756"/>
        <v>1.0022363400000001</v>
      </c>
      <c r="P2582" s="203">
        <f t="shared" si="1757"/>
        <v>1.0056002500000001</v>
      </c>
      <c r="Q2582" s="203">
        <f t="shared" si="1758"/>
        <v>1.5715152463725734</v>
      </c>
      <c r="R2582" s="198">
        <f t="shared" si="1759"/>
        <v>1.5750296800000001</v>
      </c>
      <c r="S2582" s="198">
        <f t="shared" si="1760"/>
        <v>1.56276338</v>
      </c>
      <c r="T2582" s="198">
        <f t="shared" si="1761"/>
        <v>611.10593854000001</v>
      </c>
      <c r="U2582" s="198">
        <f t="shared" si="1762"/>
        <v>45.457651104371983</v>
      </c>
      <c r="V2582" s="198">
        <f t="shared" si="1763"/>
        <v>178.41221917075148</v>
      </c>
      <c r="W2582" s="198">
        <f t="shared" si="1764"/>
        <v>614.91175567512346</v>
      </c>
      <c r="X2582" s="204">
        <f t="shared" si="1765"/>
        <v>0</v>
      </c>
      <c r="Y2582" s="198">
        <f t="shared" si="1766"/>
        <v>0</v>
      </c>
      <c r="Z2582" s="205">
        <f t="shared" si="1767"/>
        <v>0</v>
      </c>
      <c r="AA2582" s="198">
        <f t="shared" si="1768"/>
        <v>0</v>
      </c>
      <c r="AB2582" s="205">
        <f t="shared" si="1773"/>
        <v>5.1999999999999998E-2</v>
      </c>
      <c r="AC2582" s="140">
        <f t="shared" si="1774"/>
        <v>12</v>
      </c>
      <c r="AD2582" s="67">
        <f t="shared" si="1776"/>
        <v>30</v>
      </c>
      <c r="AE2582" s="11">
        <f t="shared" si="1777"/>
        <v>1.0016911989999999</v>
      </c>
      <c r="AF2582" s="198">
        <f t="shared" si="1769"/>
        <v>1.0335017500000001</v>
      </c>
      <c r="AG2582" s="198">
        <f t="shared" si="1770"/>
        <v>1.0399381400000001</v>
      </c>
      <c r="AH2582" s="198">
        <f t="shared" si="1771"/>
        <v>0</v>
      </c>
      <c r="AI2582" s="196" t="str">
        <f t="shared" si="1778"/>
        <v>A+J=</v>
      </c>
      <c r="AJ2582" s="72">
        <f t="shared" si="1779"/>
        <v>46867</v>
      </c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42" ht="15" customHeight="1" x14ac:dyDescent="0.25">
      <c r="A2583" s="197">
        <f t="shared" si="1772"/>
        <v>46850</v>
      </c>
      <c r="B2583" s="198">
        <f t="shared" si="1747"/>
        <v>616.12958052514239</v>
      </c>
      <c r="C2583" s="198">
        <f t="shared" si="1748"/>
        <v>391.04188540000001</v>
      </c>
      <c r="D2583" s="198">
        <f t="shared" si="1749"/>
        <v>80.775780230000009</v>
      </c>
      <c r="E2583" s="198">
        <f t="shared" si="1750"/>
        <v>310.26610517</v>
      </c>
      <c r="F2583" s="199">
        <f t="shared" si="1751"/>
        <v>7205.03</v>
      </c>
      <c r="G2583" s="63">
        <f t="shared" si="1746"/>
        <v>7245.38</v>
      </c>
      <c r="H2583" s="200">
        <f t="shared" si="1752"/>
        <v>46777</v>
      </c>
      <c r="I2583" s="64">
        <f t="shared" si="1753"/>
        <v>46808</v>
      </c>
      <c r="J2583" s="201">
        <f t="shared" si="1754"/>
        <v>5.6002542668107669E-3</v>
      </c>
      <c r="K2583" s="195">
        <f t="shared" si="1775"/>
        <v>46867</v>
      </c>
      <c r="L2583" s="202">
        <f t="shared" si="1755"/>
        <v>46867</v>
      </c>
      <c r="M2583" s="228">
        <f t="shared" si="1780"/>
        <v>30</v>
      </c>
      <c r="N2583" s="67">
        <f t="shared" si="1781"/>
        <v>13</v>
      </c>
      <c r="O2583" s="198">
        <f t="shared" si="1756"/>
        <v>1.00242293</v>
      </c>
      <c r="P2583" s="203">
        <f t="shared" si="1757"/>
        <v>1.0056002500000001</v>
      </c>
      <c r="Q2583" s="203">
        <f t="shared" si="1758"/>
        <v>1.5715152463725734</v>
      </c>
      <c r="R2583" s="198">
        <f t="shared" si="1759"/>
        <v>1.5753229099999999</v>
      </c>
      <c r="S2583" s="198">
        <f t="shared" si="1760"/>
        <v>1.56276338</v>
      </c>
      <c r="T2583" s="198">
        <f t="shared" si="1761"/>
        <v>611.10593854000001</v>
      </c>
      <c r="U2583" s="198">
        <f t="shared" si="1762"/>
        <v>45.457651104371983</v>
      </c>
      <c r="V2583" s="198">
        <f t="shared" si="1763"/>
        <v>178.50319850077042</v>
      </c>
      <c r="W2583" s="198">
        <f t="shared" si="1764"/>
        <v>615.00273500514243</v>
      </c>
      <c r="X2583" s="204">
        <f t="shared" si="1765"/>
        <v>0</v>
      </c>
      <c r="Y2583" s="198">
        <f t="shared" si="1766"/>
        <v>0</v>
      </c>
      <c r="Z2583" s="205">
        <f t="shared" si="1767"/>
        <v>0</v>
      </c>
      <c r="AA2583" s="198">
        <f t="shared" si="1768"/>
        <v>0</v>
      </c>
      <c r="AB2583" s="205">
        <f t="shared" si="1773"/>
        <v>5.1999999999999998E-2</v>
      </c>
      <c r="AC2583" s="140">
        <f t="shared" si="1774"/>
        <v>13</v>
      </c>
      <c r="AD2583" s="67">
        <f t="shared" si="1776"/>
        <v>30</v>
      </c>
      <c r="AE2583" s="11">
        <f t="shared" si="1777"/>
        <v>1.0018322609999999</v>
      </c>
      <c r="AF2583" s="198">
        <f t="shared" si="1769"/>
        <v>1.11970557</v>
      </c>
      <c r="AG2583" s="198">
        <f t="shared" si="1770"/>
        <v>1.12684552</v>
      </c>
      <c r="AH2583" s="198">
        <f t="shared" si="1771"/>
        <v>0</v>
      </c>
      <c r="AI2583" s="196" t="str">
        <f t="shared" si="1778"/>
        <v>A+J=</v>
      </c>
      <c r="AJ2583" s="72">
        <f t="shared" si="1779"/>
        <v>46867</v>
      </c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42" ht="15" customHeight="1" x14ac:dyDescent="0.25">
      <c r="A2584" s="197">
        <f t="shared" si="1772"/>
        <v>46851</v>
      </c>
      <c r="B2584" s="198">
        <f t="shared" si="1747"/>
        <v>616.30752386112772</v>
      </c>
      <c r="C2584" s="198">
        <f t="shared" si="1748"/>
        <v>391.04188540000001</v>
      </c>
      <c r="D2584" s="198">
        <f t="shared" si="1749"/>
        <v>80.775780230000009</v>
      </c>
      <c r="E2584" s="198">
        <f t="shared" si="1750"/>
        <v>310.26610517</v>
      </c>
      <c r="F2584" s="199">
        <f t="shared" si="1751"/>
        <v>7205.03</v>
      </c>
      <c r="G2584" s="63">
        <f t="shared" si="1746"/>
        <v>7245.38</v>
      </c>
      <c r="H2584" s="200">
        <f t="shared" si="1752"/>
        <v>46777</v>
      </c>
      <c r="I2584" s="64">
        <f t="shared" si="1753"/>
        <v>46808</v>
      </c>
      <c r="J2584" s="201">
        <f t="shared" si="1754"/>
        <v>5.6002542668107669E-3</v>
      </c>
      <c r="K2584" s="195">
        <f t="shared" si="1775"/>
        <v>46867</v>
      </c>
      <c r="L2584" s="202">
        <f t="shared" si="1755"/>
        <v>46867</v>
      </c>
      <c r="M2584" s="228">
        <f t="shared" si="1780"/>
        <v>30</v>
      </c>
      <c r="N2584" s="67">
        <f t="shared" si="1781"/>
        <v>14</v>
      </c>
      <c r="O2584" s="198">
        <f t="shared" si="1756"/>
        <v>1.00260956</v>
      </c>
      <c r="P2584" s="203">
        <f t="shared" si="1757"/>
        <v>1.0056002500000001</v>
      </c>
      <c r="Q2584" s="203">
        <f t="shared" si="1758"/>
        <v>1.5715152463725734</v>
      </c>
      <c r="R2584" s="198">
        <f t="shared" si="1759"/>
        <v>1.5756162</v>
      </c>
      <c r="S2584" s="198">
        <f t="shared" si="1760"/>
        <v>1.56276338</v>
      </c>
      <c r="T2584" s="198">
        <f t="shared" si="1761"/>
        <v>611.10593854000001</v>
      </c>
      <c r="U2584" s="198">
        <f t="shared" si="1762"/>
        <v>45.457651104371983</v>
      </c>
      <c r="V2584" s="198">
        <f t="shared" si="1763"/>
        <v>178.59419644675577</v>
      </c>
      <c r="W2584" s="198">
        <f t="shared" si="1764"/>
        <v>615.09373295112778</v>
      </c>
      <c r="X2584" s="204">
        <f t="shared" si="1765"/>
        <v>0</v>
      </c>
      <c r="Y2584" s="198">
        <f t="shared" si="1766"/>
        <v>0</v>
      </c>
      <c r="Z2584" s="205">
        <f t="shared" si="1767"/>
        <v>0</v>
      </c>
      <c r="AA2584" s="198">
        <f t="shared" si="1768"/>
        <v>0</v>
      </c>
      <c r="AB2584" s="205">
        <f t="shared" si="1773"/>
        <v>5.1999999999999998E-2</v>
      </c>
      <c r="AC2584" s="140">
        <f t="shared" si="1774"/>
        <v>14</v>
      </c>
      <c r="AD2584" s="67">
        <f t="shared" si="1776"/>
        <v>30</v>
      </c>
      <c r="AE2584" s="11">
        <f t="shared" si="1777"/>
        <v>1.001973343</v>
      </c>
      <c r="AF2584" s="198">
        <f t="shared" si="1769"/>
        <v>1.20592162</v>
      </c>
      <c r="AG2584" s="198">
        <f t="shared" si="1770"/>
        <v>1.2137909099999999</v>
      </c>
      <c r="AH2584" s="198">
        <f t="shared" si="1771"/>
        <v>0</v>
      </c>
      <c r="AI2584" s="196" t="str">
        <f t="shared" si="1778"/>
        <v>A+J=</v>
      </c>
      <c r="AJ2584" s="72">
        <f t="shared" si="1779"/>
        <v>46867</v>
      </c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42" ht="15" customHeight="1" x14ac:dyDescent="0.25">
      <c r="A2585" s="197">
        <f t="shared" si="1772"/>
        <v>46852</v>
      </c>
      <c r="B2585" s="198">
        <f t="shared" si="1747"/>
        <v>616.48551760775717</v>
      </c>
      <c r="C2585" s="198">
        <f t="shared" si="1748"/>
        <v>391.04188540000001</v>
      </c>
      <c r="D2585" s="198">
        <f t="shared" si="1749"/>
        <v>80.775780230000009</v>
      </c>
      <c r="E2585" s="198">
        <f t="shared" si="1750"/>
        <v>310.26610517</v>
      </c>
      <c r="F2585" s="199">
        <f t="shared" si="1751"/>
        <v>7205.03</v>
      </c>
      <c r="G2585" s="63">
        <f t="shared" si="1746"/>
        <v>7245.38</v>
      </c>
      <c r="H2585" s="200">
        <f t="shared" si="1752"/>
        <v>46777</v>
      </c>
      <c r="I2585" s="64">
        <f t="shared" si="1753"/>
        <v>46808</v>
      </c>
      <c r="J2585" s="201">
        <f t="shared" si="1754"/>
        <v>5.6002542668107669E-3</v>
      </c>
      <c r="K2585" s="195">
        <f t="shared" si="1775"/>
        <v>46867</v>
      </c>
      <c r="L2585" s="202">
        <f t="shared" si="1755"/>
        <v>46867</v>
      </c>
      <c r="M2585" s="228">
        <f t="shared" si="1780"/>
        <v>30</v>
      </c>
      <c r="N2585" s="67">
        <f t="shared" si="1781"/>
        <v>15</v>
      </c>
      <c r="O2585" s="198">
        <f t="shared" si="1756"/>
        <v>1.0027962100000001</v>
      </c>
      <c r="P2585" s="203">
        <f t="shared" si="1757"/>
        <v>1.0056002500000001</v>
      </c>
      <c r="Q2585" s="203">
        <f t="shared" si="1758"/>
        <v>1.5715152463725734</v>
      </c>
      <c r="R2585" s="198">
        <f t="shared" si="1759"/>
        <v>1.5759095299999999</v>
      </c>
      <c r="S2585" s="198">
        <f t="shared" si="1760"/>
        <v>1.56276338</v>
      </c>
      <c r="T2585" s="198">
        <f t="shared" si="1761"/>
        <v>611.10593854000001</v>
      </c>
      <c r="U2585" s="198">
        <f t="shared" si="1762"/>
        <v>45.457651104371983</v>
      </c>
      <c r="V2585" s="198">
        <f t="shared" si="1763"/>
        <v>178.68520680338523</v>
      </c>
      <c r="W2585" s="198">
        <f t="shared" si="1764"/>
        <v>615.18474330775723</v>
      </c>
      <c r="X2585" s="204">
        <f t="shared" si="1765"/>
        <v>0</v>
      </c>
      <c r="Y2585" s="198">
        <f t="shared" si="1766"/>
        <v>0</v>
      </c>
      <c r="Z2585" s="205">
        <f t="shared" si="1767"/>
        <v>0</v>
      </c>
      <c r="AA2585" s="198">
        <f t="shared" si="1768"/>
        <v>0</v>
      </c>
      <c r="AB2585" s="205">
        <f t="shared" si="1773"/>
        <v>5.1999999999999998E-2</v>
      </c>
      <c r="AC2585" s="140">
        <f t="shared" si="1774"/>
        <v>15</v>
      </c>
      <c r="AD2585" s="67">
        <f t="shared" si="1776"/>
        <v>30</v>
      </c>
      <c r="AE2585" s="11">
        <f t="shared" si="1777"/>
        <v>1.0021144449999999</v>
      </c>
      <c r="AF2585" s="198">
        <f t="shared" si="1769"/>
        <v>1.2921498899999999</v>
      </c>
      <c r="AG2585" s="198">
        <f t="shared" si="1770"/>
        <v>1.3007743</v>
      </c>
      <c r="AH2585" s="198">
        <f t="shared" si="1771"/>
        <v>0</v>
      </c>
      <c r="AI2585" s="196" t="str">
        <f t="shared" si="1778"/>
        <v>A+J=</v>
      </c>
      <c r="AJ2585" s="72">
        <f t="shared" si="1779"/>
        <v>46867</v>
      </c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42" ht="15" customHeight="1" x14ac:dyDescent="0.25">
      <c r="A2586" s="197">
        <f t="shared" si="1772"/>
        <v>46853</v>
      </c>
      <c r="B2586" s="198">
        <f t="shared" si="1747"/>
        <v>616.66356489769191</v>
      </c>
      <c r="C2586" s="198">
        <f t="shared" si="1748"/>
        <v>391.04188540000001</v>
      </c>
      <c r="D2586" s="198">
        <f t="shared" si="1749"/>
        <v>80.775780230000009</v>
      </c>
      <c r="E2586" s="198">
        <f t="shared" si="1750"/>
        <v>310.26610517</v>
      </c>
      <c r="F2586" s="199">
        <f t="shared" si="1751"/>
        <v>7205.03</v>
      </c>
      <c r="G2586" s="63">
        <f t="shared" si="1746"/>
        <v>7245.38</v>
      </c>
      <c r="H2586" s="200">
        <f t="shared" si="1752"/>
        <v>46777</v>
      </c>
      <c r="I2586" s="64">
        <f t="shared" si="1753"/>
        <v>46808</v>
      </c>
      <c r="J2586" s="201">
        <f t="shared" si="1754"/>
        <v>5.6002542668107669E-3</v>
      </c>
      <c r="K2586" s="195">
        <f t="shared" si="1775"/>
        <v>46867</v>
      </c>
      <c r="L2586" s="202">
        <f t="shared" si="1755"/>
        <v>46867</v>
      </c>
      <c r="M2586" s="228">
        <f t="shared" si="1780"/>
        <v>30</v>
      </c>
      <c r="N2586" s="67">
        <f t="shared" si="1781"/>
        <v>16</v>
      </c>
      <c r="O2586" s="198">
        <f t="shared" si="1756"/>
        <v>1.0029828999999999</v>
      </c>
      <c r="P2586" s="203">
        <f t="shared" si="1757"/>
        <v>1.0056002500000001</v>
      </c>
      <c r="Q2586" s="203">
        <f t="shared" si="1758"/>
        <v>1.5715152463725734</v>
      </c>
      <c r="R2586" s="198">
        <f t="shared" si="1759"/>
        <v>1.5762029099999999</v>
      </c>
      <c r="S2586" s="198">
        <f t="shared" si="1760"/>
        <v>1.56276338</v>
      </c>
      <c r="T2586" s="198">
        <f t="shared" si="1761"/>
        <v>611.10593854000001</v>
      </c>
      <c r="U2586" s="198">
        <f t="shared" si="1762"/>
        <v>45.457651104371983</v>
      </c>
      <c r="V2586" s="198">
        <f t="shared" si="1763"/>
        <v>178.77623267332001</v>
      </c>
      <c r="W2586" s="198">
        <f t="shared" si="1764"/>
        <v>615.27576917769193</v>
      </c>
      <c r="X2586" s="204">
        <f t="shared" si="1765"/>
        <v>0</v>
      </c>
      <c r="Y2586" s="198">
        <f t="shared" si="1766"/>
        <v>0</v>
      </c>
      <c r="Z2586" s="205">
        <f t="shared" si="1767"/>
        <v>0</v>
      </c>
      <c r="AA2586" s="198">
        <f t="shared" si="1768"/>
        <v>0</v>
      </c>
      <c r="AB2586" s="205">
        <f t="shared" si="1773"/>
        <v>5.1999999999999998E-2</v>
      </c>
      <c r="AC2586" s="140">
        <f t="shared" si="1774"/>
        <v>16</v>
      </c>
      <c r="AD2586" s="67">
        <f t="shared" si="1776"/>
        <v>30</v>
      </c>
      <c r="AE2586" s="11">
        <f t="shared" si="1777"/>
        <v>1.002255567</v>
      </c>
      <c r="AF2586" s="198">
        <f t="shared" si="1769"/>
        <v>1.3783903799999999</v>
      </c>
      <c r="AG2586" s="198">
        <f t="shared" si="1770"/>
        <v>1.38779572</v>
      </c>
      <c r="AH2586" s="198">
        <f t="shared" si="1771"/>
        <v>0</v>
      </c>
      <c r="AI2586" s="196" t="str">
        <f t="shared" si="1778"/>
        <v>A+J=</v>
      </c>
      <c r="AJ2586" s="72">
        <f t="shared" si="1779"/>
        <v>46867</v>
      </c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42" ht="15" customHeight="1" x14ac:dyDescent="0.25">
      <c r="A2587" s="197">
        <f t="shared" si="1772"/>
        <v>46854</v>
      </c>
      <c r="B2587" s="198">
        <f t="shared" si="1747"/>
        <v>616.84167194625411</v>
      </c>
      <c r="C2587" s="198">
        <f t="shared" si="1748"/>
        <v>391.04188540000001</v>
      </c>
      <c r="D2587" s="198">
        <f t="shared" si="1749"/>
        <v>80.775780230000009</v>
      </c>
      <c r="E2587" s="198">
        <f t="shared" si="1750"/>
        <v>310.26610517</v>
      </c>
      <c r="F2587" s="199">
        <f t="shared" si="1751"/>
        <v>7205.03</v>
      </c>
      <c r="G2587" s="63">
        <f t="shared" si="1746"/>
        <v>7245.38</v>
      </c>
      <c r="H2587" s="200">
        <f t="shared" si="1752"/>
        <v>46777</v>
      </c>
      <c r="I2587" s="64">
        <f t="shared" si="1753"/>
        <v>46808</v>
      </c>
      <c r="J2587" s="201">
        <f t="shared" si="1754"/>
        <v>5.6002542668107669E-3</v>
      </c>
      <c r="K2587" s="195">
        <f t="shared" si="1775"/>
        <v>46867</v>
      </c>
      <c r="L2587" s="202">
        <f t="shared" si="1755"/>
        <v>46867</v>
      </c>
      <c r="M2587" s="228">
        <f t="shared" si="1780"/>
        <v>30</v>
      </c>
      <c r="N2587" s="67">
        <f t="shared" si="1781"/>
        <v>17</v>
      </c>
      <c r="O2587" s="198">
        <f t="shared" si="1756"/>
        <v>1.0031696299999999</v>
      </c>
      <c r="P2587" s="203">
        <f t="shared" si="1757"/>
        <v>1.0056002500000001</v>
      </c>
      <c r="Q2587" s="203">
        <f t="shared" si="1758"/>
        <v>1.5715152463725734</v>
      </c>
      <c r="R2587" s="198">
        <f t="shared" si="1759"/>
        <v>1.5764963599999999</v>
      </c>
      <c r="S2587" s="198">
        <f t="shared" si="1760"/>
        <v>1.56276338</v>
      </c>
      <c r="T2587" s="198">
        <f t="shared" si="1761"/>
        <v>611.10593854000001</v>
      </c>
      <c r="U2587" s="198">
        <f t="shared" si="1762"/>
        <v>45.457651104371983</v>
      </c>
      <c r="V2587" s="198">
        <f t="shared" si="1763"/>
        <v>178.86728026188217</v>
      </c>
      <c r="W2587" s="198">
        <f t="shared" si="1764"/>
        <v>615.36681676625415</v>
      </c>
      <c r="X2587" s="204">
        <f t="shared" si="1765"/>
        <v>0</v>
      </c>
      <c r="Y2587" s="198">
        <f t="shared" si="1766"/>
        <v>0</v>
      </c>
      <c r="Z2587" s="205">
        <f t="shared" si="1767"/>
        <v>0</v>
      </c>
      <c r="AA2587" s="198">
        <f t="shared" si="1768"/>
        <v>0</v>
      </c>
      <c r="AB2587" s="205">
        <f t="shared" si="1773"/>
        <v>5.1999999999999998E-2</v>
      </c>
      <c r="AC2587" s="140">
        <f t="shared" si="1774"/>
        <v>17</v>
      </c>
      <c r="AD2587" s="67">
        <f t="shared" si="1776"/>
        <v>30</v>
      </c>
      <c r="AE2587" s="11">
        <f t="shared" si="1777"/>
        <v>1.0023967090000001</v>
      </c>
      <c r="AF2587" s="198">
        <f t="shared" si="1769"/>
        <v>1.4646431</v>
      </c>
      <c r="AG2587" s="198">
        <f t="shared" si="1770"/>
        <v>1.47485518</v>
      </c>
      <c r="AH2587" s="198">
        <f t="shared" si="1771"/>
        <v>0</v>
      </c>
      <c r="AI2587" s="196" t="str">
        <f t="shared" si="1778"/>
        <v>A+J=</v>
      </c>
      <c r="AJ2587" s="72">
        <f t="shared" si="1779"/>
        <v>46867</v>
      </c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</row>
    <row r="2588" spans="1:142" ht="15" customHeight="1" x14ac:dyDescent="0.25">
      <c r="A2588" s="197">
        <f t="shared" si="1772"/>
        <v>46855</v>
      </c>
      <c r="B2588" s="198">
        <f t="shared" si="1747"/>
        <v>617.01983256812161</v>
      </c>
      <c r="C2588" s="198">
        <f t="shared" si="1748"/>
        <v>391.04188540000001</v>
      </c>
      <c r="D2588" s="198">
        <f t="shared" si="1749"/>
        <v>80.775780230000009</v>
      </c>
      <c r="E2588" s="198">
        <f t="shared" si="1750"/>
        <v>310.26610517</v>
      </c>
      <c r="F2588" s="199">
        <f t="shared" si="1751"/>
        <v>7205.03</v>
      </c>
      <c r="G2588" s="63">
        <f t="shared" si="1746"/>
        <v>7245.38</v>
      </c>
      <c r="H2588" s="200">
        <f t="shared" si="1752"/>
        <v>46777</v>
      </c>
      <c r="I2588" s="64">
        <f t="shared" si="1753"/>
        <v>46808</v>
      </c>
      <c r="J2588" s="201">
        <f t="shared" si="1754"/>
        <v>5.6002542668107669E-3</v>
      </c>
      <c r="K2588" s="195">
        <f t="shared" si="1775"/>
        <v>46867</v>
      </c>
      <c r="L2588" s="202">
        <f t="shared" si="1755"/>
        <v>46867</v>
      </c>
      <c r="M2588" s="228">
        <f t="shared" si="1780"/>
        <v>30</v>
      </c>
      <c r="N2588" s="67">
        <f t="shared" si="1781"/>
        <v>18</v>
      </c>
      <c r="O2588" s="198">
        <f t="shared" si="1756"/>
        <v>1.00335639</v>
      </c>
      <c r="P2588" s="203">
        <f t="shared" si="1757"/>
        <v>1.0056002500000001</v>
      </c>
      <c r="Q2588" s="203">
        <f t="shared" si="1758"/>
        <v>1.5715152463725734</v>
      </c>
      <c r="R2588" s="198">
        <f t="shared" si="1759"/>
        <v>1.5767898600000001</v>
      </c>
      <c r="S2588" s="198">
        <f t="shared" si="1760"/>
        <v>1.56276338</v>
      </c>
      <c r="T2588" s="198">
        <f t="shared" si="1761"/>
        <v>611.10593854000001</v>
      </c>
      <c r="U2588" s="198">
        <f t="shared" si="1762"/>
        <v>45.457651104371983</v>
      </c>
      <c r="V2588" s="198">
        <f t="shared" si="1763"/>
        <v>178.95834336374961</v>
      </c>
      <c r="W2588" s="198">
        <f t="shared" si="1764"/>
        <v>615.45787986812161</v>
      </c>
      <c r="X2588" s="204">
        <f t="shared" si="1765"/>
        <v>0</v>
      </c>
      <c r="Y2588" s="198">
        <f t="shared" si="1766"/>
        <v>0</v>
      </c>
      <c r="Z2588" s="205">
        <f t="shared" si="1767"/>
        <v>0</v>
      </c>
      <c r="AA2588" s="198">
        <f t="shared" si="1768"/>
        <v>0</v>
      </c>
      <c r="AB2588" s="205">
        <f t="shared" si="1773"/>
        <v>5.1999999999999998E-2</v>
      </c>
      <c r="AC2588" s="140">
        <f t="shared" si="1774"/>
        <v>18</v>
      </c>
      <c r="AD2588" s="67">
        <f t="shared" si="1776"/>
        <v>30</v>
      </c>
      <c r="AE2588" s="11">
        <f t="shared" si="1777"/>
        <v>1.0025378709999999</v>
      </c>
      <c r="AF2588" s="198">
        <f t="shared" si="1769"/>
        <v>1.55090803</v>
      </c>
      <c r="AG2588" s="198">
        <f t="shared" si="1770"/>
        <v>1.5619527</v>
      </c>
      <c r="AH2588" s="198">
        <f t="shared" si="1771"/>
        <v>0</v>
      </c>
      <c r="AI2588" s="196" t="str">
        <f t="shared" si="1778"/>
        <v>A+J=</v>
      </c>
      <c r="AJ2588" s="72">
        <f t="shared" si="1779"/>
        <v>46867</v>
      </c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42" ht="15" customHeight="1" x14ac:dyDescent="0.25">
      <c r="A2589" s="197">
        <f t="shared" si="1772"/>
        <v>46856</v>
      </c>
      <c r="B2589" s="198">
        <f t="shared" si="1747"/>
        <v>617.1980492559552</v>
      </c>
      <c r="C2589" s="198">
        <f t="shared" si="1748"/>
        <v>391.04188540000001</v>
      </c>
      <c r="D2589" s="198">
        <f t="shared" si="1749"/>
        <v>80.775780230000009</v>
      </c>
      <c r="E2589" s="198">
        <f t="shared" si="1750"/>
        <v>310.26610517</v>
      </c>
      <c r="F2589" s="199">
        <f t="shared" si="1751"/>
        <v>7205.03</v>
      </c>
      <c r="G2589" s="63">
        <f t="shared" si="1746"/>
        <v>7245.38</v>
      </c>
      <c r="H2589" s="200">
        <f t="shared" si="1752"/>
        <v>46777</v>
      </c>
      <c r="I2589" s="64">
        <f t="shared" si="1753"/>
        <v>46808</v>
      </c>
      <c r="J2589" s="201">
        <f t="shared" si="1754"/>
        <v>5.6002542668107669E-3</v>
      </c>
      <c r="K2589" s="195">
        <f t="shared" si="1775"/>
        <v>46867</v>
      </c>
      <c r="L2589" s="202">
        <f t="shared" si="1755"/>
        <v>46867</v>
      </c>
      <c r="M2589" s="228">
        <f t="shared" si="1780"/>
        <v>30</v>
      </c>
      <c r="N2589" s="67">
        <f t="shared" si="1781"/>
        <v>19</v>
      </c>
      <c r="O2589" s="198">
        <f t="shared" si="1756"/>
        <v>1.00354319</v>
      </c>
      <c r="P2589" s="203">
        <f t="shared" si="1757"/>
        <v>1.0056002500000001</v>
      </c>
      <c r="Q2589" s="203">
        <f t="shared" si="1758"/>
        <v>1.5715152463725734</v>
      </c>
      <c r="R2589" s="198">
        <f t="shared" si="1759"/>
        <v>1.5770834199999999</v>
      </c>
      <c r="S2589" s="198">
        <f t="shared" si="1760"/>
        <v>1.56276338</v>
      </c>
      <c r="T2589" s="198">
        <f t="shared" si="1761"/>
        <v>611.10593854000001</v>
      </c>
      <c r="U2589" s="198">
        <f t="shared" si="1762"/>
        <v>45.457651104371983</v>
      </c>
      <c r="V2589" s="198">
        <f t="shared" si="1763"/>
        <v>179.04942508158325</v>
      </c>
      <c r="W2589" s="198">
        <f t="shared" si="1764"/>
        <v>615.54896158595523</v>
      </c>
      <c r="X2589" s="204">
        <f t="shared" si="1765"/>
        <v>0</v>
      </c>
      <c r="Y2589" s="198">
        <f t="shared" si="1766"/>
        <v>0</v>
      </c>
      <c r="Z2589" s="205">
        <f t="shared" si="1767"/>
        <v>0</v>
      </c>
      <c r="AA2589" s="198">
        <f t="shared" si="1768"/>
        <v>0</v>
      </c>
      <c r="AB2589" s="205">
        <f t="shared" si="1773"/>
        <v>5.1999999999999998E-2</v>
      </c>
      <c r="AC2589" s="140">
        <f t="shared" si="1774"/>
        <v>19</v>
      </c>
      <c r="AD2589" s="67">
        <f t="shared" si="1776"/>
        <v>30</v>
      </c>
      <c r="AE2589" s="11">
        <f t="shared" si="1777"/>
        <v>1.002679052</v>
      </c>
      <c r="AF2589" s="198">
        <f t="shared" si="1769"/>
        <v>1.63718458</v>
      </c>
      <c r="AG2589" s="198">
        <f t="shared" si="1770"/>
        <v>1.6490876699999999</v>
      </c>
      <c r="AH2589" s="198">
        <f t="shared" si="1771"/>
        <v>0</v>
      </c>
      <c r="AI2589" s="196" t="str">
        <f t="shared" si="1778"/>
        <v>A+J=</v>
      </c>
      <c r="AJ2589" s="72">
        <f t="shared" si="1779"/>
        <v>46867</v>
      </c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42" ht="15" customHeight="1" x14ac:dyDescent="0.25">
      <c r="A2590" s="197">
        <f t="shared" si="1772"/>
        <v>46857</v>
      </c>
      <c r="B2590" s="198">
        <f t="shared" si="1747"/>
        <v>617.37631703443321</v>
      </c>
      <c r="C2590" s="198">
        <f t="shared" si="1748"/>
        <v>391.04188540000001</v>
      </c>
      <c r="D2590" s="198">
        <f t="shared" si="1749"/>
        <v>80.775780230000009</v>
      </c>
      <c r="E2590" s="198">
        <f t="shared" si="1750"/>
        <v>310.26610517</v>
      </c>
      <c r="F2590" s="199">
        <f t="shared" si="1751"/>
        <v>7205.03</v>
      </c>
      <c r="G2590" s="63">
        <f t="shared" si="1746"/>
        <v>7245.38</v>
      </c>
      <c r="H2590" s="200">
        <f t="shared" si="1752"/>
        <v>46777</v>
      </c>
      <c r="I2590" s="64">
        <f t="shared" si="1753"/>
        <v>46808</v>
      </c>
      <c r="J2590" s="201">
        <f t="shared" si="1754"/>
        <v>5.6002542668107669E-3</v>
      </c>
      <c r="K2590" s="195">
        <f t="shared" si="1775"/>
        <v>46867</v>
      </c>
      <c r="L2590" s="202">
        <f t="shared" si="1755"/>
        <v>46867</v>
      </c>
      <c r="M2590" s="228">
        <f t="shared" si="1780"/>
        <v>30</v>
      </c>
      <c r="N2590" s="67">
        <f t="shared" si="1781"/>
        <v>20</v>
      </c>
      <c r="O2590" s="198">
        <f t="shared" si="1756"/>
        <v>1.0037300199999999</v>
      </c>
      <c r="P2590" s="203">
        <f t="shared" si="1757"/>
        <v>1.0056002500000001</v>
      </c>
      <c r="Q2590" s="203">
        <f t="shared" si="1758"/>
        <v>1.5715152463725734</v>
      </c>
      <c r="R2590" s="198">
        <f t="shared" si="1759"/>
        <v>1.5773770199999999</v>
      </c>
      <c r="S2590" s="198">
        <f t="shared" si="1760"/>
        <v>1.56276338</v>
      </c>
      <c r="T2590" s="198">
        <f t="shared" si="1761"/>
        <v>611.10593854000001</v>
      </c>
      <c r="U2590" s="198">
        <f t="shared" si="1762"/>
        <v>45.457651104371983</v>
      </c>
      <c r="V2590" s="198">
        <f t="shared" si="1763"/>
        <v>179.14051921006117</v>
      </c>
      <c r="W2590" s="198">
        <f t="shared" si="1764"/>
        <v>615.64005571443317</v>
      </c>
      <c r="X2590" s="204">
        <f t="shared" si="1765"/>
        <v>0</v>
      </c>
      <c r="Y2590" s="198">
        <f t="shared" si="1766"/>
        <v>0</v>
      </c>
      <c r="Z2590" s="205">
        <f t="shared" si="1767"/>
        <v>0</v>
      </c>
      <c r="AA2590" s="198">
        <f t="shared" si="1768"/>
        <v>0</v>
      </c>
      <c r="AB2590" s="205">
        <f t="shared" si="1773"/>
        <v>5.1999999999999998E-2</v>
      </c>
      <c r="AC2590" s="140">
        <f t="shared" si="1774"/>
        <v>20</v>
      </c>
      <c r="AD2590" s="67">
        <f t="shared" si="1776"/>
        <v>30</v>
      </c>
      <c r="AE2590" s="11">
        <f t="shared" si="1777"/>
        <v>1.002820254</v>
      </c>
      <c r="AF2590" s="198">
        <f t="shared" si="1769"/>
        <v>1.72347396</v>
      </c>
      <c r="AG2590" s="198">
        <f t="shared" si="1770"/>
        <v>1.7362613200000001</v>
      </c>
      <c r="AH2590" s="198">
        <f t="shared" si="1771"/>
        <v>0</v>
      </c>
      <c r="AI2590" s="196" t="str">
        <f t="shared" si="1778"/>
        <v>A+J=</v>
      </c>
      <c r="AJ2590" s="72">
        <f t="shared" si="1779"/>
        <v>46867</v>
      </c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42" ht="15" customHeight="1" x14ac:dyDescent="0.25">
      <c r="A2591" s="197">
        <f t="shared" si="1772"/>
        <v>46858</v>
      </c>
      <c r="B2591" s="198">
        <f t="shared" si="1747"/>
        <v>617.55464403153837</v>
      </c>
      <c r="C2591" s="198">
        <f t="shared" si="1748"/>
        <v>391.04188540000001</v>
      </c>
      <c r="D2591" s="198">
        <f t="shared" si="1749"/>
        <v>80.775780230000009</v>
      </c>
      <c r="E2591" s="198">
        <f t="shared" si="1750"/>
        <v>310.26610517</v>
      </c>
      <c r="F2591" s="199">
        <f t="shared" si="1751"/>
        <v>7205.03</v>
      </c>
      <c r="G2591" s="63">
        <f t="shared" si="1746"/>
        <v>7245.38</v>
      </c>
      <c r="H2591" s="200">
        <f t="shared" si="1752"/>
        <v>46777</v>
      </c>
      <c r="I2591" s="64">
        <f t="shared" si="1753"/>
        <v>46808</v>
      </c>
      <c r="J2591" s="201">
        <f t="shared" si="1754"/>
        <v>5.6002542668107669E-3</v>
      </c>
      <c r="K2591" s="195">
        <f t="shared" si="1775"/>
        <v>46867</v>
      </c>
      <c r="L2591" s="202">
        <f t="shared" si="1755"/>
        <v>46867</v>
      </c>
      <c r="M2591" s="228">
        <f t="shared" si="1780"/>
        <v>30</v>
      </c>
      <c r="N2591" s="67">
        <f t="shared" si="1781"/>
        <v>21</v>
      </c>
      <c r="O2591" s="198">
        <f t="shared" si="1756"/>
        <v>1.00391689</v>
      </c>
      <c r="P2591" s="203">
        <f t="shared" si="1757"/>
        <v>1.0056002500000001</v>
      </c>
      <c r="Q2591" s="203">
        <f t="shared" si="1758"/>
        <v>1.5715152463725734</v>
      </c>
      <c r="R2591" s="198">
        <f t="shared" si="1759"/>
        <v>1.5776706899999999</v>
      </c>
      <c r="S2591" s="198">
        <f t="shared" si="1760"/>
        <v>1.56276338</v>
      </c>
      <c r="T2591" s="198">
        <f t="shared" si="1761"/>
        <v>611.10593854000001</v>
      </c>
      <c r="U2591" s="198">
        <f t="shared" si="1762"/>
        <v>45.457651104371983</v>
      </c>
      <c r="V2591" s="198">
        <f t="shared" si="1763"/>
        <v>179.23163505716644</v>
      </c>
      <c r="W2591" s="198">
        <f t="shared" si="1764"/>
        <v>615.73117156153842</v>
      </c>
      <c r="X2591" s="204">
        <f t="shared" si="1765"/>
        <v>0</v>
      </c>
      <c r="Y2591" s="198">
        <f t="shared" si="1766"/>
        <v>0</v>
      </c>
      <c r="Z2591" s="205">
        <f t="shared" si="1767"/>
        <v>0</v>
      </c>
      <c r="AA2591" s="198">
        <f t="shared" si="1768"/>
        <v>0</v>
      </c>
      <c r="AB2591" s="205">
        <f t="shared" si="1773"/>
        <v>5.1999999999999998E-2</v>
      </c>
      <c r="AC2591" s="140">
        <f t="shared" si="1774"/>
        <v>21</v>
      </c>
      <c r="AD2591" s="67">
        <f t="shared" si="1776"/>
        <v>30</v>
      </c>
      <c r="AE2591" s="11">
        <f t="shared" si="1777"/>
        <v>1.002961475</v>
      </c>
      <c r="AF2591" s="198">
        <f t="shared" si="1769"/>
        <v>1.80977495</v>
      </c>
      <c r="AG2591" s="198">
        <f t="shared" si="1770"/>
        <v>1.82347247</v>
      </c>
      <c r="AH2591" s="198">
        <f t="shared" si="1771"/>
        <v>0</v>
      </c>
      <c r="AI2591" s="196" t="str">
        <f t="shared" si="1778"/>
        <v>A+J=</v>
      </c>
      <c r="AJ2591" s="72">
        <f t="shared" si="1779"/>
        <v>46867</v>
      </c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42" ht="15" customHeight="1" x14ac:dyDescent="0.25">
      <c r="A2592" s="197">
        <f t="shared" si="1772"/>
        <v>46859</v>
      </c>
      <c r="B2592" s="198">
        <f t="shared" si="1747"/>
        <v>617.73302463194898</v>
      </c>
      <c r="C2592" s="198">
        <f t="shared" si="1748"/>
        <v>391.04188540000001</v>
      </c>
      <c r="D2592" s="198">
        <f t="shared" si="1749"/>
        <v>80.775780230000009</v>
      </c>
      <c r="E2592" s="198">
        <f t="shared" si="1750"/>
        <v>310.26610517</v>
      </c>
      <c r="F2592" s="199">
        <f t="shared" si="1751"/>
        <v>7205.03</v>
      </c>
      <c r="G2592" s="63">
        <f t="shared" si="1746"/>
        <v>7245.38</v>
      </c>
      <c r="H2592" s="200">
        <f t="shared" si="1752"/>
        <v>46777</v>
      </c>
      <c r="I2592" s="64">
        <f t="shared" si="1753"/>
        <v>46808</v>
      </c>
      <c r="J2592" s="201">
        <f t="shared" si="1754"/>
        <v>5.6002542668107669E-3</v>
      </c>
      <c r="K2592" s="195">
        <f t="shared" si="1775"/>
        <v>46867</v>
      </c>
      <c r="L2592" s="202">
        <f t="shared" si="1755"/>
        <v>46867</v>
      </c>
      <c r="M2592" s="228">
        <f t="shared" si="1780"/>
        <v>30</v>
      </c>
      <c r="N2592" s="67">
        <f t="shared" si="1781"/>
        <v>22</v>
      </c>
      <c r="O2592" s="198">
        <f t="shared" si="1756"/>
        <v>1.0041037900000001</v>
      </c>
      <c r="P2592" s="203">
        <f t="shared" si="1757"/>
        <v>1.0056002500000001</v>
      </c>
      <c r="Q2592" s="203">
        <f t="shared" si="1758"/>
        <v>1.5715152463725734</v>
      </c>
      <c r="R2592" s="198">
        <f t="shared" si="1759"/>
        <v>1.5779644100000001</v>
      </c>
      <c r="S2592" s="198">
        <f t="shared" si="1760"/>
        <v>1.56276338</v>
      </c>
      <c r="T2592" s="198">
        <f t="shared" si="1761"/>
        <v>611.10593854000001</v>
      </c>
      <c r="U2592" s="198">
        <f t="shared" si="1762"/>
        <v>45.457651104371983</v>
      </c>
      <c r="V2592" s="198">
        <f t="shared" si="1763"/>
        <v>179.32276641757704</v>
      </c>
      <c r="W2592" s="198">
        <f t="shared" si="1764"/>
        <v>615.82230292194902</v>
      </c>
      <c r="X2592" s="204">
        <f t="shared" si="1765"/>
        <v>0</v>
      </c>
      <c r="Y2592" s="198">
        <f t="shared" si="1766"/>
        <v>0</v>
      </c>
      <c r="Z2592" s="205">
        <f t="shared" si="1767"/>
        <v>0</v>
      </c>
      <c r="AA2592" s="198">
        <f t="shared" si="1768"/>
        <v>0</v>
      </c>
      <c r="AB2592" s="205">
        <f t="shared" si="1773"/>
        <v>5.1999999999999998E-2</v>
      </c>
      <c r="AC2592" s="140">
        <f t="shared" si="1774"/>
        <v>22</v>
      </c>
      <c r="AD2592" s="67">
        <f t="shared" si="1776"/>
        <v>30</v>
      </c>
      <c r="AE2592" s="11">
        <f t="shared" si="1777"/>
        <v>1.0031027159999999</v>
      </c>
      <c r="AF2592" s="198">
        <f t="shared" si="1769"/>
        <v>1.8960881700000001</v>
      </c>
      <c r="AG2592" s="198">
        <f t="shared" si="1770"/>
        <v>1.91072171</v>
      </c>
      <c r="AH2592" s="198">
        <f t="shared" si="1771"/>
        <v>0</v>
      </c>
      <c r="AI2592" s="196" t="str">
        <f t="shared" si="1778"/>
        <v>A+J=</v>
      </c>
      <c r="AJ2592" s="72">
        <f t="shared" si="1779"/>
        <v>46867</v>
      </c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56" ht="15" customHeight="1" x14ac:dyDescent="0.25">
      <c r="A2593" s="197">
        <f t="shared" si="1772"/>
        <v>46860</v>
      </c>
      <c r="B2593" s="198">
        <f t="shared" si="1747"/>
        <v>617.91145574300367</v>
      </c>
      <c r="C2593" s="198">
        <f t="shared" si="1748"/>
        <v>391.04188540000001</v>
      </c>
      <c r="D2593" s="198">
        <f t="shared" si="1749"/>
        <v>80.775780230000009</v>
      </c>
      <c r="E2593" s="198">
        <f t="shared" si="1750"/>
        <v>310.26610517</v>
      </c>
      <c r="F2593" s="199">
        <f t="shared" si="1751"/>
        <v>7205.03</v>
      </c>
      <c r="G2593" s="63">
        <f t="shared" si="1746"/>
        <v>7245.38</v>
      </c>
      <c r="H2593" s="200">
        <f t="shared" si="1752"/>
        <v>46777</v>
      </c>
      <c r="I2593" s="64">
        <f t="shared" si="1753"/>
        <v>46808</v>
      </c>
      <c r="J2593" s="201">
        <f t="shared" si="1754"/>
        <v>5.6002542668107669E-3</v>
      </c>
      <c r="K2593" s="195">
        <f t="shared" si="1775"/>
        <v>46867</v>
      </c>
      <c r="L2593" s="202">
        <f t="shared" si="1755"/>
        <v>46867</v>
      </c>
      <c r="M2593" s="228">
        <f t="shared" si="1780"/>
        <v>30</v>
      </c>
      <c r="N2593" s="67">
        <f t="shared" si="1781"/>
        <v>23</v>
      </c>
      <c r="O2593" s="198">
        <f t="shared" si="1756"/>
        <v>1.00429072</v>
      </c>
      <c r="P2593" s="203">
        <f t="shared" si="1757"/>
        <v>1.0056002500000001</v>
      </c>
      <c r="Q2593" s="203">
        <f t="shared" si="1758"/>
        <v>1.5715152463725734</v>
      </c>
      <c r="R2593" s="198">
        <f t="shared" si="1759"/>
        <v>1.57825817</v>
      </c>
      <c r="S2593" s="198">
        <f t="shared" si="1760"/>
        <v>1.56276338</v>
      </c>
      <c r="T2593" s="198">
        <f t="shared" si="1761"/>
        <v>611.10593854000001</v>
      </c>
      <c r="U2593" s="198">
        <f t="shared" si="1762"/>
        <v>45.457651104371983</v>
      </c>
      <c r="V2593" s="198">
        <f t="shared" si="1763"/>
        <v>179.41391018863175</v>
      </c>
      <c r="W2593" s="198">
        <f t="shared" si="1764"/>
        <v>615.91344669300372</v>
      </c>
      <c r="X2593" s="204">
        <f t="shared" si="1765"/>
        <v>0</v>
      </c>
      <c r="Y2593" s="198">
        <f t="shared" si="1766"/>
        <v>0</v>
      </c>
      <c r="Z2593" s="205">
        <f t="shared" si="1767"/>
        <v>0</v>
      </c>
      <c r="AA2593" s="198">
        <f t="shared" si="1768"/>
        <v>0</v>
      </c>
      <c r="AB2593" s="205">
        <f t="shared" si="1773"/>
        <v>5.1999999999999998E-2</v>
      </c>
      <c r="AC2593" s="140">
        <f t="shared" si="1774"/>
        <v>23</v>
      </c>
      <c r="AD2593" s="67">
        <f t="shared" si="1776"/>
        <v>30</v>
      </c>
      <c r="AE2593" s="11">
        <f t="shared" si="1777"/>
        <v>1.0032439769999999</v>
      </c>
      <c r="AF2593" s="198">
        <f t="shared" si="1769"/>
        <v>1.9824136000000001</v>
      </c>
      <c r="AG2593" s="198">
        <f t="shared" si="1770"/>
        <v>1.9980090500000001</v>
      </c>
      <c r="AH2593" s="198">
        <f t="shared" si="1771"/>
        <v>0</v>
      </c>
      <c r="AI2593" s="196" t="str">
        <f t="shared" si="1778"/>
        <v>A+J=</v>
      </c>
      <c r="AJ2593" s="72">
        <f t="shared" si="1779"/>
        <v>46867</v>
      </c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</row>
    <row r="2594" spans="1:156" ht="15" customHeight="1" x14ac:dyDescent="0.25">
      <c r="A2594" s="197">
        <f t="shared" si="1772"/>
        <v>46861</v>
      </c>
      <c r="B2594" s="198">
        <f t="shared" si="1747"/>
        <v>618.0899467226858</v>
      </c>
      <c r="C2594" s="198">
        <f t="shared" si="1748"/>
        <v>391.04188540000001</v>
      </c>
      <c r="D2594" s="198">
        <f t="shared" si="1749"/>
        <v>80.775780230000009</v>
      </c>
      <c r="E2594" s="198">
        <f t="shared" si="1750"/>
        <v>310.26610517</v>
      </c>
      <c r="F2594" s="199">
        <f t="shared" si="1751"/>
        <v>7205.03</v>
      </c>
      <c r="G2594" s="63">
        <f t="shared" si="1746"/>
        <v>7245.38</v>
      </c>
      <c r="H2594" s="200">
        <f t="shared" si="1752"/>
        <v>46777</v>
      </c>
      <c r="I2594" s="64">
        <f t="shared" si="1753"/>
        <v>46808</v>
      </c>
      <c r="J2594" s="201">
        <f t="shared" si="1754"/>
        <v>5.6002542668107669E-3</v>
      </c>
      <c r="K2594" s="195">
        <f t="shared" si="1775"/>
        <v>46867</v>
      </c>
      <c r="L2594" s="202">
        <f t="shared" si="1755"/>
        <v>46867</v>
      </c>
      <c r="M2594" s="228">
        <f t="shared" si="1780"/>
        <v>30</v>
      </c>
      <c r="N2594" s="67">
        <f t="shared" si="1781"/>
        <v>24</v>
      </c>
      <c r="O2594" s="198">
        <f t="shared" si="1756"/>
        <v>1.0044776900000001</v>
      </c>
      <c r="P2594" s="203">
        <f t="shared" si="1757"/>
        <v>1.0056002500000001</v>
      </c>
      <c r="Q2594" s="203">
        <f t="shared" si="1758"/>
        <v>1.5715152463725734</v>
      </c>
      <c r="R2594" s="198">
        <f t="shared" si="1759"/>
        <v>1.578552</v>
      </c>
      <c r="S2594" s="198">
        <f t="shared" si="1760"/>
        <v>1.56276338</v>
      </c>
      <c r="T2594" s="198">
        <f t="shared" si="1761"/>
        <v>611.10593854000001</v>
      </c>
      <c r="U2594" s="198">
        <f t="shared" si="1762"/>
        <v>45.457651104371983</v>
      </c>
      <c r="V2594" s="198">
        <f t="shared" si="1763"/>
        <v>179.50507567831383</v>
      </c>
      <c r="W2594" s="198">
        <f t="shared" si="1764"/>
        <v>616.00461218268583</v>
      </c>
      <c r="X2594" s="204">
        <f t="shared" si="1765"/>
        <v>0</v>
      </c>
      <c r="Y2594" s="198">
        <f t="shared" si="1766"/>
        <v>0</v>
      </c>
      <c r="Z2594" s="205">
        <f t="shared" si="1767"/>
        <v>0</v>
      </c>
      <c r="AA2594" s="198">
        <f t="shared" si="1768"/>
        <v>0</v>
      </c>
      <c r="AB2594" s="205">
        <f t="shared" si="1773"/>
        <v>5.1999999999999998E-2</v>
      </c>
      <c r="AC2594" s="140">
        <f t="shared" si="1774"/>
        <v>24</v>
      </c>
      <c r="AD2594" s="67">
        <f t="shared" si="1776"/>
        <v>30</v>
      </c>
      <c r="AE2594" s="11">
        <f t="shared" si="1777"/>
        <v>1.003385258</v>
      </c>
      <c r="AF2594" s="198">
        <f t="shared" si="1769"/>
        <v>2.06875126</v>
      </c>
      <c r="AG2594" s="198">
        <f t="shared" si="1770"/>
        <v>2.0853345399999998</v>
      </c>
      <c r="AH2594" s="198">
        <f t="shared" si="1771"/>
        <v>0</v>
      </c>
      <c r="AI2594" s="196" t="str">
        <f t="shared" si="1778"/>
        <v>A+J=</v>
      </c>
      <c r="AJ2594" s="72">
        <f t="shared" si="1779"/>
        <v>46867</v>
      </c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56" ht="15" customHeight="1" x14ac:dyDescent="0.25">
      <c r="A2595" s="197">
        <f t="shared" si="1772"/>
        <v>46862</v>
      </c>
      <c r="B2595" s="198">
        <f t="shared" si="1747"/>
        <v>618.2684944583342</v>
      </c>
      <c r="C2595" s="198">
        <f t="shared" si="1748"/>
        <v>391.04188540000001</v>
      </c>
      <c r="D2595" s="198">
        <f t="shared" si="1749"/>
        <v>80.775780230000009</v>
      </c>
      <c r="E2595" s="198">
        <f t="shared" si="1750"/>
        <v>310.26610517</v>
      </c>
      <c r="F2595" s="199">
        <f t="shared" si="1751"/>
        <v>7205.03</v>
      </c>
      <c r="G2595" s="63">
        <f t="shared" si="1746"/>
        <v>7245.38</v>
      </c>
      <c r="H2595" s="200">
        <f t="shared" si="1752"/>
        <v>46777</v>
      </c>
      <c r="I2595" s="64">
        <f t="shared" si="1753"/>
        <v>46808</v>
      </c>
      <c r="J2595" s="201">
        <f t="shared" si="1754"/>
        <v>5.6002542668107669E-3</v>
      </c>
      <c r="K2595" s="195">
        <f t="shared" si="1775"/>
        <v>46867</v>
      </c>
      <c r="L2595" s="202">
        <f t="shared" si="1755"/>
        <v>46867</v>
      </c>
      <c r="M2595" s="228">
        <f t="shared" si="1780"/>
        <v>30</v>
      </c>
      <c r="N2595" s="67">
        <f t="shared" si="1781"/>
        <v>25</v>
      </c>
      <c r="O2595" s="198">
        <f t="shared" si="1756"/>
        <v>1.0046647</v>
      </c>
      <c r="P2595" s="203">
        <f t="shared" si="1757"/>
        <v>1.0056002500000001</v>
      </c>
      <c r="Q2595" s="203">
        <f t="shared" si="1758"/>
        <v>1.5715152463725734</v>
      </c>
      <c r="R2595" s="198">
        <f t="shared" si="1759"/>
        <v>1.57884589</v>
      </c>
      <c r="S2595" s="198">
        <f t="shared" si="1760"/>
        <v>1.56276338</v>
      </c>
      <c r="T2595" s="198">
        <f t="shared" si="1761"/>
        <v>611.10593854000001</v>
      </c>
      <c r="U2595" s="198">
        <f t="shared" si="1762"/>
        <v>45.457651104371983</v>
      </c>
      <c r="V2595" s="198">
        <f t="shared" si="1763"/>
        <v>179.59625978396224</v>
      </c>
      <c r="W2595" s="198">
        <f t="shared" si="1764"/>
        <v>616.09579628833421</v>
      </c>
      <c r="X2595" s="204">
        <f t="shared" si="1765"/>
        <v>0</v>
      </c>
      <c r="Y2595" s="198">
        <f t="shared" si="1766"/>
        <v>0</v>
      </c>
      <c r="Z2595" s="205">
        <f t="shared" si="1767"/>
        <v>0</v>
      </c>
      <c r="AA2595" s="198">
        <f t="shared" si="1768"/>
        <v>0</v>
      </c>
      <c r="AB2595" s="205">
        <f t="shared" si="1773"/>
        <v>5.1999999999999998E-2</v>
      </c>
      <c r="AC2595" s="140">
        <f t="shared" si="1774"/>
        <v>25</v>
      </c>
      <c r="AD2595" s="67">
        <f t="shared" si="1776"/>
        <v>30</v>
      </c>
      <c r="AE2595" s="11">
        <f t="shared" si="1777"/>
        <v>1.003526559</v>
      </c>
      <c r="AF2595" s="198">
        <f t="shared" si="1769"/>
        <v>2.1551011400000002</v>
      </c>
      <c r="AG2595" s="198">
        <f t="shared" si="1770"/>
        <v>2.1726981699999999</v>
      </c>
      <c r="AH2595" s="198">
        <f t="shared" si="1771"/>
        <v>0</v>
      </c>
      <c r="AI2595" s="196" t="str">
        <f t="shared" si="1778"/>
        <v>A+J=</v>
      </c>
      <c r="AJ2595" s="72">
        <f t="shared" si="1779"/>
        <v>46867</v>
      </c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56" ht="15" customHeight="1" x14ac:dyDescent="0.25">
      <c r="A2596" s="197">
        <f t="shared" si="1772"/>
        <v>46863</v>
      </c>
      <c r="B2596" s="198">
        <f t="shared" si="1747"/>
        <v>618.44709274462684</v>
      </c>
      <c r="C2596" s="198">
        <f t="shared" si="1748"/>
        <v>391.04188540000001</v>
      </c>
      <c r="D2596" s="198">
        <f t="shared" si="1749"/>
        <v>80.775780230000009</v>
      </c>
      <c r="E2596" s="198">
        <f t="shared" si="1750"/>
        <v>310.26610517</v>
      </c>
      <c r="F2596" s="199">
        <f t="shared" si="1751"/>
        <v>7205.03</v>
      </c>
      <c r="G2596" s="63">
        <f t="shared" si="1746"/>
        <v>7245.38</v>
      </c>
      <c r="H2596" s="200">
        <f t="shared" si="1752"/>
        <v>46777</v>
      </c>
      <c r="I2596" s="64">
        <f t="shared" si="1753"/>
        <v>46808</v>
      </c>
      <c r="J2596" s="201">
        <f t="shared" si="1754"/>
        <v>5.6002542668107669E-3</v>
      </c>
      <c r="K2596" s="195">
        <f t="shared" si="1775"/>
        <v>46867</v>
      </c>
      <c r="L2596" s="202">
        <f t="shared" si="1755"/>
        <v>46867</v>
      </c>
      <c r="M2596" s="228">
        <f t="shared" si="1780"/>
        <v>30</v>
      </c>
      <c r="N2596" s="67">
        <f t="shared" si="1781"/>
        <v>26</v>
      </c>
      <c r="O2596" s="198">
        <f t="shared" si="1756"/>
        <v>1.0048517400000001</v>
      </c>
      <c r="P2596" s="203">
        <f t="shared" si="1757"/>
        <v>1.0056002500000001</v>
      </c>
      <c r="Q2596" s="203">
        <f t="shared" si="1758"/>
        <v>1.5715152463725734</v>
      </c>
      <c r="R2596" s="198">
        <f t="shared" si="1759"/>
        <v>1.57913982</v>
      </c>
      <c r="S2596" s="198">
        <f t="shared" si="1760"/>
        <v>1.56276338</v>
      </c>
      <c r="T2596" s="198">
        <f t="shared" si="1761"/>
        <v>611.10593854000001</v>
      </c>
      <c r="U2596" s="198">
        <f t="shared" si="1762"/>
        <v>45.457651104371983</v>
      </c>
      <c r="V2596" s="198">
        <f t="shared" si="1763"/>
        <v>179.68745630025487</v>
      </c>
      <c r="W2596" s="198">
        <f t="shared" si="1764"/>
        <v>616.18699280462681</v>
      </c>
      <c r="X2596" s="204">
        <f t="shared" si="1765"/>
        <v>0</v>
      </c>
      <c r="Y2596" s="198">
        <f t="shared" si="1766"/>
        <v>0</v>
      </c>
      <c r="Z2596" s="205">
        <f t="shared" si="1767"/>
        <v>0</v>
      </c>
      <c r="AA2596" s="198">
        <f t="shared" si="1768"/>
        <v>0</v>
      </c>
      <c r="AB2596" s="205">
        <f t="shared" si="1773"/>
        <v>5.1999999999999998E-2</v>
      </c>
      <c r="AC2596" s="140">
        <f t="shared" si="1774"/>
        <v>26</v>
      </c>
      <c r="AD2596" s="67">
        <f t="shared" si="1776"/>
        <v>30</v>
      </c>
      <c r="AE2596" s="11">
        <f t="shared" si="1777"/>
        <v>1.0036678800000001</v>
      </c>
      <c r="AF2596" s="198">
        <f t="shared" si="1769"/>
        <v>2.2414632399999999</v>
      </c>
      <c r="AG2596" s="198">
        <f t="shared" si="1770"/>
        <v>2.2600999399999999</v>
      </c>
      <c r="AH2596" s="198">
        <f t="shared" si="1771"/>
        <v>0</v>
      </c>
      <c r="AI2596" s="196" t="str">
        <f t="shared" si="1778"/>
        <v>A+J=</v>
      </c>
      <c r="AJ2596" s="72">
        <f t="shared" si="1779"/>
        <v>46867</v>
      </c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56" ht="15" customHeight="1" x14ac:dyDescent="0.25">
      <c r="A2597" s="197">
        <f t="shared" si="1772"/>
        <v>46864</v>
      </c>
      <c r="B2597" s="198">
        <f t="shared" si="1747"/>
        <v>618.6257503195468</v>
      </c>
      <c r="C2597" s="198">
        <f t="shared" si="1748"/>
        <v>391.04188540000001</v>
      </c>
      <c r="D2597" s="198">
        <f t="shared" si="1749"/>
        <v>80.775780230000009</v>
      </c>
      <c r="E2597" s="198">
        <f t="shared" si="1750"/>
        <v>310.26610517</v>
      </c>
      <c r="F2597" s="199">
        <f t="shared" si="1751"/>
        <v>7205.03</v>
      </c>
      <c r="G2597" s="63">
        <f t="shared" si="1746"/>
        <v>7245.38</v>
      </c>
      <c r="H2597" s="200">
        <f t="shared" si="1752"/>
        <v>46777</v>
      </c>
      <c r="I2597" s="64">
        <f t="shared" si="1753"/>
        <v>46808</v>
      </c>
      <c r="J2597" s="201">
        <f t="shared" si="1754"/>
        <v>5.6002542668107669E-3</v>
      </c>
      <c r="K2597" s="195">
        <f t="shared" si="1775"/>
        <v>46867</v>
      </c>
      <c r="L2597" s="202">
        <f t="shared" si="1755"/>
        <v>46867</v>
      </c>
      <c r="M2597" s="228">
        <f t="shared" si="1780"/>
        <v>30</v>
      </c>
      <c r="N2597" s="67">
        <f t="shared" si="1781"/>
        <v>27</v>
      </c>
      <c r="O2597" s="198">
        <f t="shared" si="1756"/>
        <v>1.00503882</v>
      </c>
      <c r="P2597" s="203">
        <f t="shared" si="1757"/>
        <v>1.0056002500000001</v>
      </c>
      <c r="Q2597" s="203">
        <f t="shared" si="1758"/>
        <v>1.5715152463725734</v>
      </c>
      <c r="R2597" s="198">
        <f t="shared" si="1759"/>
        <v>1.57943382</v>
      </c>
      <c r="S2597" s="198">
        <f t="shared" si="1760"/>
        <v>1.56276338</v>
      </c>
      <c r="T2597" s="198">
        <f t="shared" si="1761"/>
        <v>611.10593854000001</v>
      </c>
      <c r="U2597" s="198">
        <f t="shared" si="1762"/>
        <v>45.457651104371983</v>
      </c>
      <c r="V2597" s="198">
        <f t="shared" si="1763"/>
        <v>179.77867453517484</v>
      </c>
      <c r="W2597" s="198">
        <f t="shared" si="1764"/>
        <v>616.27821103954682</v>
      </c>
      <c r="X2597" s="204">
        <f t="shared" si="1765"/>
        <v>0</v>
      </c>
      <c r="Y2597" s="198">
        <f t="shared" si="1766"/>
        <v>0</v>
      </c>
      <c r="Z2597" s="205">
        <f t="shared" si="1767"/>
        <v>0</v>
      </c>
      <c r="AA2597" s="198">
        <f t="shared" si="1768"/>
        <v>0</v>
      </c>
      <c r="AB2597" s="205">
        <f t="shared" si="1773"/>
        <v>5.1999999999999998E-2</v>
      </c>
      <c r="AC2597" s="140">
        <f t="shared" si="1774"/>
        <v>27</v>
      </c>
      <c r="AD2597" s="67">
        <f t="shared" si="1776"/>
        <v>30</v>
      </c>
      <c r="AE2597" s="11">
        <f t="shared" si="1777"/>
        <v>1.0038092199999999</v>
      </c>
      <c r="AF2597" s="198">
        <f t="shared" si="1769"/>
        <v>2.32783696</v>
      </c>
      <c r="AG2597" s="198">
        <f t="shared" si="1770"/>
        <v>2.3475392799999999</v>
      </c>
      <c r="AH2597" s="198">
        <f t="shared" si="1771"/>
        <v>0</v>
      </c>
      <c r="AI2597" s="196" t="str">
        <f t="shared" si="1778"/>
        <v>A+J=</v>
      </c>
      <c r="AJ2597" s="72">
        <f t="shared" si="1779"/>
        <v>46867</v>
      </c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56" ht="15" customHeight="1" x14ac:dyDescent="0.25">
      <c r="A2598" s="197">
        <f t="shared" si="1772"/>
        <v>46865</v>
      </c>
      <c r="B2598" s="198">
        <f t="shared" si="1747"/>
        <v>618.80446219777207</v>
      </c>
      <c r="C2598" s="198">
        <f t="shared" si="1748"/>
        <v>391.04188540000001</v>
      </c>
      <c r="D2598" s="198">
        <f t="shared" si="1749"/>
        <v>80.775780230000009</v>
      </c>
      <c r="E2598" s="198">
        <f t="shared" si="1750"/>
        <v>310.26610517</v>
      </c>
      <c r="F2598" s="199">
        <f t="shared" si="1751"/>
        <v>7205.03</v>
      </c>
      <c r="G2598" s="63">
        <f t="shared" si="1746"/>
        <v>7245.38</v>
      </c>
      <c r="H2598" s="200">
        <f t="shared" si="1752"/>
        <v>46777</v>
      </c>
      <c r="I2598" s="64">
        <f t="shared" si="1753"/>
        <v>46808</v>
      </c>
      <c r="J2598" s="201">
        <f t="shared" si="1754"/>
        <v>5.6002542668107669E-3</v>
      </c>
      <c r="K2598" s="195">
        <f t="shared" si="1775"/>
        <v>46867</v>
      </c>
      <c r="L2598" s="202">
        <f t="shared" si="1755"/>
        <v>46867</v>
      </c>
      <c r="M2598" s="228">
        <f t="shared" si="1780"/>
        <v>30</v>
      </c>
      <c r="N2598" s="67">
        <f t="shared" si="1781"/>
        <v>28</v>
      </c>
      <c r="O2598" s="198">
        <f t="shared" si="1756"/>
        <v>1.0052259299999999</v>
      </c>
      <c r="P2598" s="203">
        <f t="shared" si="1757"/>
        <v>1.0056002500000001</v>
      </c>
      <c r="Q2598" s="203">
        <f t="shared" si="1758"/>
        <v>1.5715152463725734</v>
      </c>
      <c r="R2598" s="198">
        <f t="shared" si="1759"/>
        <v>1.5797278699999999</v>
      </c>
      <c r="S2598" s="198">
        <f t="shared" si="1760"/>
        <v>1.56276338</v>
      </c>
      <c r="T2598" s="198">
        <f t="shared" si="1761"/>
        <v>611.10593854000001</v>
      </c>
      <c r="U2598" s="198">
        <f t="shared" si="1762"/>
        <v>45.457651104371983</v>
      </c>
      <c r="V2598" s="198">
        <f t="shared" si="1763"/>
        <v>179.86990828340006</v>
      </c>
      <c r="W2598" s="198">
        <f t="shared" si="1764"/>
        <v>616.36944478777207</v>
      </c>
      <c r="X2598" s="204">
        <f t="shared" si="1765"/>
        <v>0</v>
      </c>
      <c r="Y2598" s="198">
        <f t="shared" si="1766"/>
        <v>0</v>
      </c>
      <c r="Z2598" s="205">
        <f t="shared" si="1767"/>
        <v>0</v>
      </c>
      <c r="AA2598" s="198">
        <f t="shared" si="1768"/>
        <v>0</v>
      </c>
      <c r="AB2598" s="205">
        <f t="shared" si="1773"/>
        <v>5.1999999999999998E-2</v>
      </c>
      <c r="AC2598" s="140">
        <f t="shared" si="1774"/>
        <v>28</v>
      </c>
      <c r="AD2598" s="67">
        <f t="shared" si="1776"/>
        <v>30</v>
      </c>
      <c r="AE2598" s="11">
        <f t="shared" si="1777"/>
        <v>1.003950581</v>
      </c>
      <c r="AF2598" s="198">
        <f t="shared" si="1769"/>
        <v>2.4142234999999999</v>
      </c>
      <c r="AG2598" s="198">
        <f t="shared" si="1770"/>
        <v>2.4350174099999999</v>
      </c>
      <c r="AH2598" s="198">
        <f t="shared" si="1771"/>
        <v>0</v>
      </c>
      <c r="AI2598" s="196" t="str">
        <f t="shared" si="1778"/>
        <v>A+J=</v>
      </c>
      <c r="AJ2598" s="72">
        <f t="shared" si="1779"/>
        <v>46867</v>
      </c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56" ht="15" customHeight="1" x14ac:dyDescent="0.25">
      <c r="A2599" s="197">
        <f t="shared" si="1772"/>
        <v>46866</v>
      </c>
      <c r="B2599" s="198">
        <f t="shared" si="1747"/>
        <v>618.98322404664157</v>
      </c>
      <c r="C2599" s="198">
        <f t="shared" si="1748"/>
        <v>391.04188540000001</v>
      </c>
      <c r="D2599" s="198">
        <f t="shared" si="1749"/>
        <v>80.775780230000009</v>
      </c>
      <c r="E2599" s="198">
        <f t="shared" si="1750"/>
        <v>310.26610517</v>
      </c>
      <c r="F2599" s="199">
        <f t="shared" si="1751"/>
        <v>7205.03</v>
      </c>
      <c r="G2599" s="63">
        <f t="shared" si="1746"/>
        <v>7245.38</v>
      </c>
      <c r="H2599" s="200">
        <f t="shared" si="1752"/>
        <v>46777</v>
      </c>
      <c r="I2599" s="64">
        <f t="shared" si="1753"/>
        <v>46808</v>
      </c>
      <c r="J2599" s="201">
        <f t="shared" si="1754"/>
        <v>5.6002542668107669E-3</v>
      </c>
      <c r="K2599" s="195">
        <f t="shared" si="1775"/>
        <v>46867</v>
      </c>
      <c r="L2599" s="202">
        <f t="shared" si="1755"/>
        <v>46867</v>
      </c>
      <c r="M2599" s="228">
        <f t="shared" si="1780"/>
        <v>30</v>
      </c>
      <c r="N2599" s="67">
        <f t="shared" si="1781"/>
        <v>29</v>
      </c>
      <c r="O2599" s="198">
        <f t="shared" si="1756"/>
        <v>1.0054130699999999</v>
      </c>
      <c r="P2599" s="203">
        <f t="shared" si="1757"/>
        <v>1.0056002500000001</v>
      </c>
      <c r="Q2599" s="203">
        <f t="shared" si="1758"/>
        <v>1.5715152463725734</v>
      </c>
      <c r="R2599" s="198">
        <f t="shared" si="1759"/>
        <v>1.5800219600000001</v>
      </c>
      <c r="S2599" s="198">
        <f t="shared" si="1760"/>
        <v>1.56276338</v>
      </c>
      <c r="T2599" s="198">
        <f t="shared" si="1761"/>
        <v>611.10593854000001</v>
      </c>
      <c r="U2599" s="198">
        <f t="shared" si="1762"/>
        <v>45.457651104371983</v>
      </c>
      <c r="V2599" s="198">
        <f t="shared" si="1763"/>
        <v>179.96115444226956</v>
      </c>
      <c r="W2599" s="198">
        <f t="shared" si="1764"/>
        <v>616.46069094664153</v>
      </c>
      <c r="X2599" s="204">
        <f t="shared" si="1765"/>
        <v>0</v>
      </c>
      <c r="Y2599" s="198">
        <f t="shared" si="1766"/>
        <v>0</v>
      </c>
      <c r="Z2599" s="205">
        <f t="shared" si="1767"/>
        <v>0</v>
      </c>
      <c r="AA2599" s="198">
        <f t="shared" si="1768"/>
        <v>0</v>
      </c>
      <c r="AB2599" s="205">
        <f t="shared" si="1773"/>
        <v>5.1999999999999998E-2</v>
      </c>
      <c r="AC2599" s="140">
        <f t="shared" si="1774"/>
        <v>29</v>
      </c>
      <c r="AD2599" s="67">
        <f t="shared" si="1776"/>
        <v>30</v>
      </c>
      <c r="AE2599" s="11">
        <f t="shared" si="1777"/>
        <v>1.0040919610000001</v>
      </c>
      <c r="AF2599" s="198">
        <f t="shared" si="1769"/>
        <v>2.5006216600000002</v>
      </c>
      <c r="AG2599" s="198">
        <f t="shared" si="1770"/>
        <v>2.5225331</v>
      </c>
      <c r="AH2599" s="198">
        <f t="shared" si="1771"/>
        <v>0</v>
      </c>
      <c r="AI2599" s="196" t="str">
        <f t="shared" si="1778"/>
        <v>A+J=</v>
      </c>
      <c r="AJ2599" s="72">
        <f t="shared" si="1779"/>
        <v>46867</v>
      </c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56" ht="15" customHeight="1" x14ac:dyDescent="0.25">
      <c r="A2600" s="197">
        <f t="shared" si="1772"/>
        <v>46867</v>
      </c>
      <c r="B2600" s="198">
        <f t="shared" si="1747"/>
        <v>619.16204645413825</v>
      </c>
      <c r="C2600" s="198">
        <f t="shared" si="1748"/>
        <v>391.04188540000001</v>
      </c>
      <c r="D2600" s="198">
        <f t="shared" si="1749"/>
        <v>80.775780230000009</v>
      </c>
      <c r="E2600" s="198">
        <f t="shared" si="1750"/>
        <v>310.26610517</v>
      </c>
      <c r="F2600" s="199">
        <f t="shared" si="1751"/>
        <v>7205.03</v>
      </c>
      <c r="G2600" s="63">
        <f t="shared" si="1746"/>
        <v>7245.38</v>
      </c>
      <c r="H2600" s="200">
        <f t="shared" si="1752"/>
        <v>46777</v>
      </c>
      <c r="I2600" s="64">
        <f t="shared" si="1753"/>
        <v>46808</v>
      </c>
      <c r="J2600" s="201">
        <f t="shared" si="1754"/>
        <v>5.6002542668107669E-3</v>
      </c>
      <c r="K2600" s="195">
        <f t="shared" si="1775"/>
        <v>46897</v>
      </c>
      <c r="L2600" s="202">
        <f t="shared" si="1755"/>
        <v>46867</v>
      </c>
      <c r="M2600" s="228">
        <f t="shared" si="1780"/>
        <v>30</v>
      </c>
      <c r="N2600" s="67">
        <f t="shared" si="1781"/>
        <v>30</v>
      </c>
      <c r="O2600" s="198">
        <f t="shared" si="1756"/>
        <v>1.0056002500000001</v>
      </c>
      <c r="P2600" s="203">
        <f t="shared" si="1757"/>
        <v>1.0056002500000001</v>
      </c>
      <c r="Q2600" s="203">
        <f t="shared" si="1758"/>
        <v>1.5715152463725734</v>
      </c>
      <c r="R2600" s="198">
        <f t="shared" si="1759"/>
        <v>1.58031612</v>
      </c>
      <c r="S2600" s="198">
        <f t="shared" si="1760"/>
        <v>1.56276338</v>
      </c>
      <c r="T2600" s="198">
        <f t="shared" si="1761"/>
        <v>611.10593854000001</v>
      </c>
      <c r="U2600" s="198">
        <f t="shared" si="1762"/>
        <v>45.457651104371983</v>
      </c>
      <c r="V2600" s="198">
        <f t="shared" si="1763"/>
        <v>180.05242231976635</v>
      </c>
      <c r="W2600" s="198">
        <f t="shared" si="1764"/>
        <v>616.5519588241383</v>
      </c>
      <c r="X2600" s="204">
        <f t="shared" si="1765"/>
        <v>85</v>
      </c>
      <c r="Y2600" s="198">
        <f t="shared" si="1766"/>
        <v>1.65542185</v>
      </c>
      <c r="Z2600" s="205">
        <f t="shared" si="1767"/>
        <v>2.0208E-2</v>
      </c>
      <c r="AA2600" s="198">
        <f t="shared" si="1768"/>
        <v>12.349228800000001</v>
      </c>
      <c r="AB2600" s="205">
        <f t="shared" si="1773"/>
        <v>5.1999999999999998E-2</v>
      </c>
      <c r="AC2600" s="140">
        <f t="shared" si="1774"/>
        <v>30</v>
      </c>
      <c r="AD2600" s="67">
        <f t="shared" si="1776"/>
        <v>30</v>
      </c>
      <c r="AE2600" s="11">
        <f t="shared" si="1777"/>
        <v>1.0042333619999999</v>
      </c>
      <c r="AF2600" s="198">
        <f t="shared" si="1769"/>
        <v>2.5870326499999998</v>
      </c>
      <c r="AG2600" s="198">
        <f t="shared" si="1770"/>
        <v>2.6100876300000002</v>
      </c>
      <c r="AH2600" s="198">
        <f t="shared" si="1771"/>
        <v>14.93626145</v>
      </c>
      <c r="AI2600" s="196" t="str">
        <f t="shared" si="1778"/>
        <v>A+J=</v>
      </c>
      <c r="AJ2600" s="72">
        <f t="shared" si="1779"/>
        <v>46867</v>
      </c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56" ht="15" customHeight="1" x14ac:dyDescent="0.25">
      <c r="A2601" s="197">
        <f t="shared" si="1772"/>
        <v>46868</v>
      </c>
      <c r="B2601" s="198">
        <f t="shared" si="1747"/>
        <v>604.37911250899174</v>
      </c>
      <c r="C2601" s="198">
        <f t="shared" si="1748"/>
        <v>383.13971098000002</v>
      </c>
      <c r="D2601" s="198">
        <f t="shared" si="1749"/>
        <v>72.873605809999958</v>
      </c>
      <c r="E2601" s="198">
        <f t="shared" si="1750"/>
        <v>310.26610517000006</v>
      </c>
      <c r="F2601" s="199">
        <f t="shared" si="1751"/>
        <v>7205.03</v>
      </c>
      <c r="G2601" s="63">
        <f t="shared" si="1746"/>
        <v>7245.38</v>
      </c>
      <c r="H2601" s="200">
        <f t="shared" si="1752"/>
        <v>46808</v>
      </c>
      <c r="I2601" s="64">
        <f t="shared" si="1753"/>
        <v>46837</v>
      </c>
      <c r="J2601" s="201">
        <f t="shared" si="1754"/>
        <v>5.6002542668107669E-3</v>
      </c>
      <c r="K2601" s="195">
        <f t="shared" si="1775"/>
        <v>46897</v>
      </c>
      <c r="L2601" s="202">
        <f t="shared" si="1755"/>
        <v>46897</v>
      </c>
      <c r="M2601" s="228">
        <f t="shared" si="1780"/>
        <v>30</v>
      </c>
      <c r="N2601" s="67">
        <f t="shared" si="1781"/>
        <v>1</v>
      </c>
      <c r="O2601" s="198">
        <f t="shared" si="1756"/>
        <v>1.0001861700000001</v>
      </c>
      <c r="P2601" s="203">
        <f t="shared" si="1757"/>
        <v>1.0056002500000001</v>
      </c>
      <c r="Q2601" s="203">
        <f t="shared" si="1758"/>
        <v>1.5803161246310715</v>
      </c>
      <c r="R2601" s="198">
        <f t="shared" si="1759"/>
        <v>1.5806103300000001</v>
      </c>
      <c r="S2601" s="198">
        <f t="shared" si="1760"/>
        <v>1.56276338</v>
      </c>
      <c r="T2601" s="198">
        <f t="shared" si="1761"/>
        <v>598.75670974000002</v>
      </c>
      <c r="U2601" s="198">
        <f t="shared" si="1762"/>
        <v>41.010596718423216</v>
      </c>
      <c r="V2601" s="198">
        <f t="shared" si="1763"/>
        <v>180.14370571056847</v>
      </c>
      <c r="W2601" s="198">
        <f t="shared" si="1764"/>
        <v>604.29401340899176</v>
      </c>
      <c r="X2601" s="204">
        <f t="shared" si="1765"/>
        <v>0</v>
      </c>
      <c r="Y2601" s="198">
        <f t="shared" si="1766"/>
        <v>0</v>
      </c>
      <c r="Z2601" s="205">
        <f t="shared" si="1767"/>
        <v>0</v>
      </c>
      <c r="AA2601" s="198">
        <f t="shared" si="1768"/>
        <v>0</v>
      </c>
      <c r="AB2601" s="205">
        <f t="shared" si="1773"/>
        <v>5.1999999999999998E-2</v>
      </c>
      <c r="AC2601" s="140">
        <f t="shared" si="1774"/>
        <v>1</v>
      </c>
      <c r="AD2601" s="67">
        <f t="shared" si="1776"/>
        <v>30</v>
      </c>
      <c r="AE2601" s="11">
        <f t="shared" si="1777"/>
        <v>1.000140824</v>
      </c>
      <c r="AF2601" s="198">
        <f t="shared" si="1769"/>
        <v>8.4319309999999995E-2</v>
      </c>
      <c r="AG2601" s="198">
        <f t="shared" si="1770"/>
        <v>8.5099099999999997E-2</v>
      </c>
      <c r="AH2601" s="198">
        <f t="shared" si="1771"/>
        <v>0</v>
      </c>
      <c r="AI2601" s="196" t="str">
        <f t="shared" si="1778"/>
        <v>A+J=</v>
      </c>
      <c r="AJ2601" s="72">
        <f t="shared" si="1779"/>
        <v>46897</v>
      </c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56" ht="15" customHeight="1" x14ac:dyDescent="0.25">
      <c r="A2602" s="197">
        <f t="shared" si="1772"/>
        <v>46869</v>
      </c>
      <c r="B2602" s="198">
        <f t="shared" si="1747"/>
        <v>604.55554521043803</v>
      </c>
      <c r="C2602" s="198">
        <f t="shared" si="1748"/>
        <v>383.13971098000002</v>
      </c>
      <c r="D2602" s="198">
        <f t="shared" si="1749"/>
        <v>72.873605809999958</v>
      </c>
      <c r="E2602" s="198">
        <f t="shared" si="1750"/>
        <v>310.26610517000006</v>
      </c>
      <c r="F2602" s="199">
        <f t="shared" si="1751"/>
        <v>7205.03</v>
      </c>
      <c r="G2602" s="63">
        <f t="shared" si="1746"/>
        <v>7245.38</v>
      </c>
      <c r="H2602" s="200">
        <f t="shared" si="1752"/>
        <v>46808</v>
      </c>
      <c r="I2602" s="64">
        <f t="shared" si="1753"/>
        <v>46837</v>
      </c>
      <c r="J2602" s="201">
        <f t="shared" si="1754"/>
        <v>5.6002542668107669E-3</v>
      </c>
      <c r="K2602" s="195">
        <f t="shared" si="1775"/>
        <v>46897</v>
      </c>
      <c r="L2602" s="202">
        <f t="shared" si="1755"/>
        <v>46897</v>
      </c>
      <c r="M2602" s="228">
        <f t="shared" si="1780"/>
        <v>30</v>
      </c>
      <c r="N2602" s="67">
        <f t="shared" si="1781"/>
        <v>2</v>
      </c>
      <c r="O2602" s="198">
        <f t="shared" si="1756"/>
        <v>1.00037237</v>
      </c>
      <c r="P2602" s="203">
        <f t="shared" si="1757"/>
        <v>1.0056002500000001</v>
      </c>
      <c r="Q2602" s="203">
        <f t="shared" si="1758"/>
        <v>1.5803161246310715</v>
      </c>
      <c r="R2602" s="198">
        <f t="shared" si="1759"/>
        <v>1.5809045799999999</v>
      </c>
      <c r="S2602" s="198">
        <f t="shared" si="1760"/>
        <v>1.56276338</v>
      </c>
      <c r="T2602" s="198">
        <f t="shared" si="1761"/>
        <v>598.75670974000002</v>
      </c>
      <c r="U2602" s="198">
        <f t="shared" si="1762"/>
        <v>41.010596718423216</v>
      </c>
      <c r="V2602" s="198">
        <f t="shared" si="1763"/>
        <v>180.23500151201469</v>
      </c>
      <c r="W2602" s="198">
        <f t="shared" si="1764"/>
        <v>604.38530921043798</v>
      </c>
      <c r="X2602" s="204">
        <f t="shared" si="1765"/>
        <v>0</v>
      </c>
      <c r="Y2602" s="198">
        <f t="shared" si="1766"/>
        <v>0</v>
      </c>
      <c r="Z2602" s="205">
        <f t="shared" si="1767"/>
        <v>0</v>
      </c>
      <c r="AA2602" s="198">
        <f t="shared" si="1768"/>
        <v>0</v>
      </c>
      <c r="AB2602" s="205">
        <f t="shared" si="1773"/>
        <v>5.1999999999999998E-2</v>
      </c>
      <c r="AC2602" s="140">
        <f t="shared" si="1774"/>
        <v>2</v>
      </c>
      <c r="AD2602" s="67">
        <f t="shared" si="1776"/>
        <v>30</v>
      </c>
      <c r="AE2602" s="11">
        <f t="shared" si="1777"/>
        <v>1.000281668</v>
      </c>
      <c r="AF2602" s="198">
        <f t="shared" si="1769"/>
        <v>0.16865060000000001</v>
      </c>
      <c r="AG2602" s="198">
        <f t="shared" si="1770"/>
        <v>0.170236</v>
      </c>
      <c r="AH2602" s="198">
        <f t="shared" si="1771"/>
        <v>0</v>
      </c>
      <c r="AI2602" s="196" t="str">
        <f t="shared" si="1778"/>
        <v>A+J=</v>
      </c>
      <c r="AJ2602" s="72">
        <f t="shared" si="1779"/>
        <v>46897</v>
      </c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56" ht="15" customHeight="1" x14ac:dyDescent="0.25">
      <c r="A2603" s="197">
        <f t="shared" si="1772"/>
        <v>46870</v>
      </c>
      <c r="B2603" s="198">
        <f t="shared" si="1747"/>
        <v>604.73203744051159</v>
      </c>
      <c r="C2603" s="198">
        <f t="shared" si="1748"/>
        <v>383.13971098000002</v>
      </c>
      <c r="D2603" s="198">
        <f t="shared" si="1749"/>
        <v>72.873605809999958</v>
      </c>
      <c r="E2603" s="198">
        <f t="shared" si="1750"/>
        <v>310.26610517000006</v>
      </c>
      <c r="F2603" s="199">
        <f t="shared" si="1751"/>
        <v>7205.03</v>
      </c>
      <c r="G2603" s="63">
        <f t="shared" si="1746"/>
        <v>7245.38</v>
      </c>
      <c r="H2603" s="200">
        <f t="shared" si="1752"/>
        <v>46808</v>
      </c>
      <c r="I2603" s="64">
        <f t="shared" si="1753"/>
        <v>46837</v>
      </c>
      <c r="J2603" s="201">
        <f t="shared" si="1754"/>
        <v>5.6002542668107669E-3</v>
      </c>
      <c r="K2603" s="195">
        <f t="shared" si="1775"/>
        <v>46897</v>
      </c>
      <c r="L2603" s="202">
        <f t="shared" si="1755"/>
        <v>46897</v>
      </c>
      <c r="M2603" s="228">
        <f t="shared" si="1780"/>
        <v>30</v>
      </c>
      <c r="N2603" s="67">
        <f t="shared" si="1781"/>
        <v>3</v>
      </c>
      <c r="O2603" s="198">
        <f t="shared" si="1756"/>
        <v>1.0005586099999999</v>
      </c>
      <c r="P2603" s="203">
        <f t="shared" si="1757"/>
        <v>1.0056002500000001</v>
      </c>
      <c r="Q2603" s="203">
        <f t="shared" si="1758"/>
        <v>1.5803161246310715</v>
      </c>
      <c r="R2603" s="198">
        <f t="shared" si="1759"/>
        <v>1.5811989</v>
      </c>
      <c r="S2603" s="198">
        <f t="shared" si="1760"/>
        <v>1.56276338</v>
      </c>
      <c r="T2603" s="198">
        <f t="shared" si="1761"/>
        <v>598.75670974000002</v>
      </c>
      <c r="U2603" s="198">
        <f t="shared" si="1762"/>
        <v>41.010596718423216</v>
      </c>
      <c r="V2603" s="198">
        <f t="shared" si="1763"/>
        <v>180.32631903208835</v>
      </c>
      <c r="W2603" s="198">
        <f t="shared" si="1764"/>
        <v>604.47662673051161</v>
      </c>
      <c r="X2603" s="204">
        <f t="shared" si="1765"/>
        <v>0</v>
      </c>
      <c r="Y2603" s="198">
        <f t="shared" si="1766"/>
        <v>0</v>
      </c>
      <c r="Z2603" s="205">
        <f t="shared" si="1767"/>
        <v>0</v>
      </c>
      <c r="AA2603" s="198">
        <f t="shared" si="1768"/>
        <v>0</v>
      </c>
      <c r="AB2603" s="205">
        <f t="shared" si="1773"/>
        <v>5.1999999999999998E-2</v>
      </c>
      <c r="AC2603" s="140">
        <f t="shared" si="1774"/>
        <v>3</v>
      </c>
      <c r="AD2603" s="67">
        <f t="shared" si="1776"/>
        <v>30</v>
      </c>
      <c r="AE2603" s="11">
        <f t="shared" si="1777"/>
        <v>1.000422532</v>
      </c>
      <c r="AF2603" s="198">
        <f t="shared" si="1769"/>
        <v>0.25299387000000001</v>
      </c>
      <c r="AG2603" s="198">
        <f t="shared" si="1770"/>
        <v>0.25541070999999999</v>
      </c>
      <c r="AH2603" s="198">
        <f t="shared" si="1771"/>
        <v>0</v>
      </c>
      <c r="AI2603" s="196" t="str">
        <f t="shared" si="1778"/>
        <v>A+J=</v>
      </c>
      <c r="AJ2603" s="72">
        <f t="shared" si="1779"/>
        <v>46897</v>
      </c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56" ht="15" customHeight="1" x14ac:dyDescent="0.25">
      <c r="A2604" s="197">
        <f t="shared" si="1772"/>
        <v>46871</v>
      </c>
      <c r="B2604" s="198">
        <f t="shared" si="1747"/>
        <v>604.90858551655151</v>
      </c>
      <c r="C2604" s="198">
        <f t="shared" si="1748"/>
        <v>383.13971098000002</v>
      </c>
      <c r="D2604" s="198">
        <f t="shared" si="1749"/>
        <v>72.873605809999958</v>
      </c>
      <c r="E2604" s="198">
        <f t="shared" si="1750"/>
        <v>310.26610517000006</v>
      </c>
      <c r="F2604" s="199">
        <f t="shared" si="1751"/>
        <v>7205.03</v>
      </c>
      <c r="G2604" s="63">
        <f t="shared" si="1746"/>
        <v>7245.38</v>
      </c>
      <c r="H2604" s="200">
        <f t="shared" si="1752"/>
        <v>46808</v>
      </c>
      <c r="I2604" s="64">
        <f t="shared" si="1753"/>
        <v>46837</v>
      </c>
      <c r="J2604" s="201">
        <f t="shared" si="1754"/>
        <v>5.6002542668107669E-3</v>
      </c>
      <c r="K2604" s="195">
        <f t="shared" si="1775"/>
        <v>46897</v>
      </c>
      <c r="L2604" s="202">
        <f t="shared" si="1755"/>
        <v>46897</v>
      </c>
      <c r="M2604" s="228">
        <f t="shared" si="1780"/>
        <v>30</v>
      </c>
      <c r="N2604" s="67">
        <f t="shared" si="1781"/>
        <v>4</v>
      </c>
      <c r="O2604" s="198">
        <f t="shared" si="1756"/>
        <v>1.00074489</v>
      </c>
      <c r="P2604" s="203">
        <f t="shared" si="1757"/>
        <v>1.0056002500000001</v>
      </c>
      <c r="Q2604" s="203">
        <f t="shared" si="1758"/>
        <v>1.5803161246310715</v>
      </c>
      <c r="R2604" s="198">
        <f t="shared" si="1759"/>
        <v>1.5814932799999999</v>
      </c>
      <c r="S2604" s="198">
        <f t="shared" si="1760"/>
        <v>1.56276338</v>
      </c>
      <c r="T2604" s="198">
        <f t="shared" si="1761"/>
        <v>598.75670974000002</v>
      </c>
      <c r="U2604" s="198">
        <f t="shared" si="1762"/>
        <v>41.010596718423216</v>
      </c>
      <c r="V2604" s="198">
        <f t="shared" si="1763"/>
        <v>180.41765516812825</v>
      </c>
      <c r="W2604" s="198">
        <f t="shared" si="1764"/>
        <v>604.56796286655151</v>
      </c>
      <c r="X2604" s="204">
        <f t="shared" si="1765"/>
        <v>0</v>
      </c>
      <c r="Y2604" s="198">
        <f t="shared" si="1766"/>
        <v>0</v>
      </c>
      <c r="Z2604" s="205">
        <f t="shared" si="1767"/>
        <v>0</v>
      </c>
      <c r="AA2604" s="198">
        <f t="shared" si="1768"/>
        <v>0</v>
      </c>
      <c r="AB2604" s="205">
        <f t="shared" si="1773"/>
        <v>5.1999999999999998E-2</v>
      </c>
      <c r="AC2604" s="140">
        <f t="shared" si="1774"/>
        <v>4</v>
      </c>
      <c r="AD2604" s="67">
        <f t="shared" si="1776"/>
        <v>30</v>
      </c>
      <c r="AE2604" s="11">
        <f t="shared" si="1777"/>
        <v>1.000563415</v>
      </c>
      <c r="AF2604" s="198">
        <f t="shared" si="1769"/>
        <v>0.33734850999999999</v>
      </c>
      <c r="AG2604" s="198">
        <f t="shared" si="1770"/>
        <v>0.34062265000000003</v>
      </c>
      <c r="AH2604" s="198">
        <f t="shared" si="1771"/>
        <v>0</v>
      </c>
      <c r="AI2604" s="196" t="str">
        <f t="shared" si="1778"/>
        <v>A+J=</v>
      </c>
      <c r="AJ2604" s="72">
        <f t="shared" si="1779"/>
        <v>46897</v>
      </c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56" ht="15" customHeight="1" x14ac:dyDescent="0.25">
      <c r="A2605" s="197">
        <f t="shared" si="1772"/>
        <v>46872</v>
      </c>
      <c r="B2605" s="198">
        <f t="shared" si="1747"/>
        <v>605.08518755589682</v>
      </c>
      <c r="C2605" s="198">
        <f t="shared" si="1748"/>
        <v>383.13971098000002</v>
      </c>
      <c r="D2605" s="198">
        <f t="shared" si="1749"/>
        <v>72.873605809999958</v>
      </c>
      <c r="E2605" s="198">
        <f t="shared" si="1750"/>
        <v>310.26610517000006</v>
      </c>
      <c r="F2605" s="199">
        <f t="shared" si="1751"/>
        <v>7205.03</v>
      </c>
      <c r="G2605" s="63">
        <f t="shared" ref="G2605:G2668" si="1782">IF(AND(L2605&gt;L2604,N2605=1),VLOOKUP(A2604,$BI$15:$BK$314,3),G2604)</f>
        <v>7245.38</v>
      </c>
      <c r="H2605" s="200">
        <f t="shared" si="1752"/>
        <v>46808</v>
      </c>
      <c r="I2605" s="64">
        <f t="shared" si="1753"/>
        <v>46837</v>
      </c>
      <c r="J2605" s="201">
        <f t="shared" si="1754"/>
        <v>5.6002542668107669E-3</v>
      </c>
      <c r="K2605" s="195">
        <f t="shared" si="1775"/>
        <v>46897</v>
      </c>
      <c r="L2605" s="202">
        <f t="shared" si="1755"/>
        <v>46897</v>
      </c>
      <c r="M2605" s="228">
        <f t="shared" si="1780"/>
        <v>30</v>
      </c>
      <c r="N2605" s="67">
        <f t="shared" si="1781"/>
        <v>5</v>
      </c>
      <c r="O2605" s="198">
        <f t="shared" si="1756"/>
        <v>1.0009311999999999</v>
      </c>
      <c r="P2605" s="203">
        <f t="shared" si="1757"/>
        <v>1.0056002500000001</v>
      </c>
      <c r="Q2605" s="203">
        <f t="shared" si="1758"/>
        <v>1.5803161246310715</v>
      </c>
      <c r="R2605" s="198">
        <f t="shared" si="1759"/>
        <v>1.58178771</v>
      </c>
      <c r="S2605" s="198">
        <f t="shared" si="1760"/>
        <v>1.56276338</v>
      </c>
      <c r="T2605" s="198">
        <f t="shared" si="1761"/>
        <v>598.75670974000002</v>
      </c>
      <c r="U2605" s="198">
        <f t="shared" si="1762"/>
        <v>41.010596718423216</v>
      </c>
      <c r="V2605" s="198">
        <f t="shared" si="1763"/>
        <v>180.50900681747348</v>
      </c>
      <c r="W2605" s="198">
        <f t="shared" si="1764"/>
        <v>604.65931451589677</v>
      </c>
      <c r="X2605" s="204">
        <f t="shared" si="1765"/>
        <v>0</v>
      </c>
      <c r="Y2605" s="198">
        <f t="shared" si="1766"/>
        <v>0</v>
      </c>
      <c r="Z2605" s="205">
        <f t="shared" si="1767"/>
        <v>0</v>
      </c>
      <c r="AA2605" s="198">
        <f t="shared" si="1768"/>
        <v>0</v>
      </c>
      <c r="AB2605" s="205">
        <f t="shared" si="1773"/>
        <v>5.1999999999999998E-2</v>
      </c>
      <c r="AC2605" s="140">
        <f t="shared" si="1774"/>
        <v>5</v>
      </c>
      <c r="AD2605" s="67">
        <f t="shared" si="1776"/>
        <v>30</v>
      </c>
      <c r="AE2605" s="11">
        <f t="shared" si="1777"/>
        <v>1.000704319</v>
      </c>
      <c r="AF2605" s="198">
        <f t="shared" si="1769"/>
        <v>0.42171572000000002</v>
      </c>
      <c r="AG2605" s="198">
        <f t="shared" si="1770"/>
        <v>0.42587303999999998</v>
      </c>
      <c r="AH2605" s="198">
        <f t="shared" si="1771"/>
        <v>0</v>
      </c>
      <c r="AI2605" s="196" t="str">
        <f t="shared" si="1778"/>
        <v>A+J=</v>
      </c>
      <c r="AJ2605" s="72">
        <f t="shared" si="1779"/>
        <v>46897</v>
      </c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56" ht="15" customHeight="1" x14ac:dyDescent="0.25">
      <c r="A2606" s="197">
        <f t="shared" si="1772"/>
        <v>46873</v>
      </c>
      <c r="B2606" s="198">
        <f t="shared" si="1747"/>
        <v>605.26184545120827</v>
      </c>
      <c r="C2606" s="198">
        <f t="shared" si="1748"/>
        <v>383.13971098000002</v>
      </c>
      <c r="D2606" s="198">
        <f t="shared" si="1749"/>
        <v>72.873605809999958</v>
      </c>
      <c r="E2606" s="198">
        <f t="shared" si="1750"/>
        <v>310.26610517000006</v>
      </c>
      <c r="F2606" s="199">
        <f t="shared" si="1751"/>
        <v>7205.03</v>
      </c>
      <c r="G2606" s="63">
        <f t="shared" si="1782"/>
        <v>7245.38</v>
      </c>
      <c r="H2606" s="200">
        <f t="shared" si="1752"/>
        <v>46808</v>
      </c>
      <c r="I2606" s="64">
        <f t="shared" si="1753"/>
        <v>46837</v>
      </c>
      <c r="J2606" s="201">
        <f t="shared" si="1754"/>
        <v>5.6002542668107669E-3</v>
      </c>
      <c r="K2606" s="195">
        <f t="shared" si="1775"/>
        <v>46897</v>
      </c>
      <c r="L2606" s="202">
        <f t="shared" si="1755"/>
        <v>46897</v>
      </c>
      <c r="M2606" s="228">
        <f t="shared" si="1780"/>
        <v>30</v>
      </c>
      <c r="N2606" s="67">
        <f t="shared" si="1781"/>
        <v>6</v>
      </c>
      <c r="O2606" s="198">
        <f t="shared" si="1756"/>
        <v>1.00111755</v>
      </c>
      <c r="P2606" s="203">
        <f t="shared" si="1757"/>
        <v>1.0056002500000001</v>
      </c>
      <c r="Q2606" s="203">
        <f t="shared" si="1758"/>
        <v>1.5803161246310715</v>
      </c>
      <c r="R2606" s="198">
        <f t="shared" si="1759"/>
        <v>1.5820822000000001</v>
      </c>
      <c r="S2606" s="198">
        <f t="shared" si="1760"/>
        <v>1.56276338</v>
      </c>
      <c r="T2606" s="198">
        <f t="shared" si="1761"/>
        <v>598.75670974000002</v>
      </c>
      <c r="U2606" s="198">
        <f t="shared" si="1762"/>
        <v>41.010596718423216</v>
      </c>
      <c r="V2606" s="198">
        <f t="shared" si="1763"/>
        <v>180.60037708278503</v>
      </c>
      <c r="W2606" s="198">
        <f t="shared" si="1764"/>
        <v>604.75068478120829</v>
      </c>
      <c r="X2606" s="204">
        <f t="shared" si="1765"/>
        <v>0</v>
      </c>
      <c r="Y2606" s="198">
        <f t="shared" si="1766"/>
        <v>0</v>
      </c>
      <c r="Z2606" s="205">
        <f t="shared" si="1767"/>
        <v>0</v>
      </c>
      <c r="AA2606" s="198">
        <f t="shared" si="1768"/>
        <v>0</v>
      </c>
      <c r="AB2606" s="205">
        <f t="shared" si="1773"/>
        <v>5.1999999999999998E-2</v>
      </c>
      <c r="AC2606" s="140">
        <f t="shared" si="1774"/>
        <v>6</v>
      </c>
      <c r="AD2606" s="67">
        <f t="shared" si="1776"/>
        <v>30</v>
      </c>
      <c r="AE2606" s="11">
        <f t="shared" si="1777"/>
        <v>1.000845242</v>
      </c>
      <c r="AF2606" s="198">
        <f t="shared" si="1769"/>
        <v>0.50609431000000005</v>
      </c>
      <c r="AG2606" s="198">
        <f t="shared" si="1770"/>
        <v>0.51116066999999998</v>
      </c>
      <c r="AH2606" s="198">
        <f t="shared" si="1771"/>
        <v>0</v>
      </c>
      <c r="AI2606" s="196" t="str">
        <f t="shared" si="1778"/>
        <v>A+J=</v>
      </c>
      <c r="AJ2606" s="72">
        <f t="shared" si="1779"/>
        <v>46897</v>
      </c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56" ht="15" customHeight="1" x14ac:dyDescent="0.25">
      <c r="A2607" s="197">
        <f t="shared" si="1772"/>
        <v>46874</v>
      </c>
      <c r="B2607" s="198">
        <f t="shared" si="1747"/>
        <v>605.43855362716408</v>
      </c>
      <c r="C2607" s="198">
        <f t="shared" si="1748"/>
        <v>383.13971098000002</v>
      </c>
      <c r="D2607" s="198">
        <f t="shared" si="1749"/>
        <v>72.873605809999958</v>
      </c>
      <c r="E2607" s="198">
        <f t="shared" si="1750"/>
        <v>310.26610517000006</v>
      </c>
      <c r="F2607" s="199">
        <f t="shared" si="1751"/>
        <v>7205.03</v>
      </c>
      <c r="G2607" s="63">
        <f t="shared" si="1782"/>
        <v>7245.38</v>
      </c>
      <c r="H2607" s="200">
        <f t="shared" si="1752"/>
        <v>46808</v>
      </c>
      <c r="I2607" s="64">
        <f t="shared" si="1753"/>
        <v>46837</v>
      </c>
      <c r="J2607" s="201">
        <f t="shared" si="1754"/>
        <v>5.6002542668107669E-3</v>
      </c>
      <c r="K2607" s="195">
        <f t="shared" si="1775"/>
        <v>46897</v>
      </c>
      <c r="L2607" s="202">
        <f t="shared" si="1755"/>
        <v>46897</v>
      </c>
      <c r="M2607" s="228">
        <f t="shared" si="1780"/>
        <v>30</v>
      </c>
      <c r="N2607" s="67">
        <f t="shared" si="1781"/>
        <v>7</v>
      </c>
      <c r="O2607" s="198">
        <f t="shared" si="1756"/>
        <v>1.00130392</v>
      </c>
      <c r="P2607" s="203">
        <f t="shared" si="1757"/>
        <v>1.0056002500000001</v>
      </c>
      <c r="Q2607" s="203">
        <f t="shared" si="1758"/>
        <v>1.5803161246310715</v>
      </c>
      <c r="R2607" s="198">
        <f t="shared" si="1759"/>
        <v>1.58237673</v>
      </c>
      <c r="S2607" s="198">
        <f t="shared" si="1760"/>
        <v>1.56276338</v>
      </c>
      <c r="T2607" s="198">
        <f t="shared" si="1761"/>
        <v>598.75670974000002</v>
      </c>
      <c r="U2607" s="198">
        <f t="shared" si="1762"/>
        <v>41.010596718423216</v>
      </c>
      <c r="V2607" s="198">
        <f t="shared" si="1763"/>
        <v>180.69175975874074</v>
      </c>
      <c r="W2607" s="198">
        <f t="shared" si="1764"/>
        <v>604.84206745716403</v>
      </c>
      <c r="X2607" s="204">
        <f t="shared" si="1765"/>
        <v>0</v>
      </c>
      <c r="Y2607" s="198">
        <f t="shared" si="1766"/>
        <v>0</v>
      </c>
      <c r="Z2607" s="205">
        <f t="shared" si="1767"/>
        <v>0</v>
      </c>
      <c r="AA2607" s="198">
        <f t="shared" si="1768"/>
        <v>0</v>
      </c>
      <c r="AB2607" s="205">
        <f t="shared" si="1773"/>
        <v>5.1999999999999998E-2</v>
      </c>
      <c r="AC2607" s="140">
        <f t="shared" si="1774"/>
        <v>7</v>
      </c>
      <c r="AD2607" s="67">
        <f t="shared" si="1776"/>
        <v>30</v>
      </c>
      <c r="AE2607" s="11">
        <f t="shared" si="1777"/>
        <v>1.0009861849999999</v>
      </c>
      <c r="AF2607" s="198">
        <f t="shared" si="1769"/>
        <v>0.59048487999999999</v>
      </c>
      <c r="AG2607" s="198">
        <f t="shared" si="1770"/>
        <v>0.59648617000000004</v>
      </c>
      <c r="AH2607" s="198">
        <f t="shared" si="1771"/>
        <v>0</v>
      </c>
      <c r="AI2607" s="196" t="str">
        <f t="shared" si="1778"/>
        <v>A+J=</v>
      </c>
      <c r="AJ2607" s="72">
        <f t="shared" si="1779"/>
        <v>46897</v>
      </c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56" ht="15" customHeight="1" x14ac:dyDescent="0.25">
      <c r="A2608" s="197">
        <f t="shared" si="1772"/>
        <v>46875</v>
      </c>
      <c r="B2608" s="198">
        <f t="shared" si="1747"/>
        <v>605.61532140174711</v>
      </c>
      <c r="C2608" s="198">
        <f t="shared" si="1748"/>
        <v>383.13971098000002</v>
      </c>
      <c r="D2608" s="198">
        <f t="shared" si="1749"/>
        <v>72.873605809999958</v>
      </c>
      <c r="E2608" s="198">
        <f t="shared" si="1750"/>
        <v>310.26610517000006</v>
      </c>
      <c r="F2608" s="199">
        <f t="shared" si="1751"/>
        <v>7205.03</v>
      </c>
      <c r="G2608" s="63">
        <f t="shared" si="1782"/>
        <v>7245.38</v>
      </c>
      <c r="H2608" s="200">
        <f t="shared" si="1752"/>
        <v>46808</v>
      </c>
      <c r="I2608" s="64">
        <f t="shared" si="1753"/>
        <v>46837</v>
      </c>
      <c r="J2608" s="201">
        <f t="shared" si="1754"/>
        <v>5.6002542668107669E-3</v>
      </c>
      <c r="K2608" s="195">
        <f t="shared" si="1775"/>
        <v>46897</v>
      </c>
      <c r="L2608" s="202">
        <f t="shared" si="1755"/>
        <v>46897</v>
      </c>
      <c r="M2608" s="228">
        <f t="shared" si="1780"/>
        <v>30</v>
      </c>
      <c r="N2608" s="67">
        <f t="shared" si="1781"/>
        <v>8</v>
      </c>
      <c r="O2608" s="198">
        <f t="shared" si="1756"/>
        <v>1.0014903399999999</v>
      </c>
      <c r="P2608" s="203">
        <f t="shared" si="1757"/>
        <v>1.0056002500000001</v>
      </c>
      <c r="Q2608" s="203">
        <f t="shared" si="1758"/>
        <v>1.5803161246310715</v>
      </c>
      <c r="R2608" s="198">
        <f t="shared" si="1759"/>
        <v>1.5826713299999999</v>
      </c>
      <c r="S2608" s="198">
        <f t="shared" si="1760"/>
        <v>1.56276338</v>
      </c>
      <c r="T2608" s="198">
        <f t="shared" si="1761"/>
        <v>598.75670974000002</v>
      </c>
      <c r="U2608" s="198">
        <f t="shared" si="1762"/>
        <v>41.010596718423216</v>
      </c>
      <c r="V2608" s="198">
        <f t="shared" si="1763"/>
        <v>180.78316415332378</v>
      </c>
      <c r="W2608" s="198">
        <f t="shared" si="1764"/>
        <v>604.93347185174707</v>
      </c>
      <c r="X2608" s="204">
        <f t="shared" si="1765"/>
        <v>0</v>
      </c>
      <c r="Y2608" s="198">
        <f t="shared" si="1766"/>
        <v>0</v>
      </c>
      <c r="Z2608" s="205">
        <f t="shared" si="1767"/>
        <v>0</v>
      </c>
      <c r="AA2608" s="198">
        <f t="shared" si="1768"/>
        <v>0</v>
      </c>
      <c r="AB2608" s="205">
        <f t="shared" si="1773"/>
        <v>5.1999999999999998E-2</v>
      </c>
      <c r="AC2608" s="140">
        <f t="shared" si="1774"/>
        <v>8</v>
      </c>
      <c r="AD2608" s="67">
        <f t="shared" si="1776"/>
        <v>30</v>
      </c>
      <c r="AE2608" s="11">
        <f t="shared" si="1777"/>
        <v>1.0011271479999999</v>
      </c>
      <c r="AF2608" s="198">
        <f t="shared" si="1769"/>
        <v>0.67488742000000002</v>
      </c>
      <c r="AG2608" s="198">
        <f t="shared" si="1770"/>
        <v>0.68184955000000003</v>
      </c>
      <c r="AH2608" s="198">
        <f t="shared" si="1771"/>
        <v>0</v>
      </c>
      <c r="AI2608" s="196" t="str">
        <f t="shared" si="1778"/>
        <v>A+J=</v>
      </c>
      <c r="AJ2608" s="72">
        <f t="shared" si="1779"/>
        <v>46897</v>
      </c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56" ht="15" customHeight="1" x14ac:dyDescent="0.25">
      <c r="A2609" s="197">
        <f t="shared" si="1772"/>
        <v>46876</v>
      </c>
      <c r="B2609" s="198">
        <f t="shared" ref="B2609:B2672" si="1783">(W2609+AG2609)</f>
        <v>605.79214257963542</v>
      </c>
      <c r="C2609" s="198">
        <f t="shared" ref="C2609:C2672" si="1784">TRUNC(IF(X2608&gt;0,VLOOKUP(A2608,$AM$14:$AN$314,2),C2608),8)</f>
        <v>383.13971098000002</v>
      </c>
      <c r="D2609" s="198">
        <f t="shared" ref="D2609:D2672" si="1785">VLOOKUP(A2609,$AT$15:$AX$314,5)</f>
        <v>72.873605809999958</v>
      </c>
      <c r="E2609" s="198">
        <f t="shared" ref="E2609:E2672" si="1786">(C2609-D2609)</f>
        <v>310.26610517000006</v>
      </c>
      <c r="F2609" s="199">
        <f t="shared" ref="F2609:F2672" si="1787">IF(G2609=G2608,F2608,G2608)</f>
        <v>7205.03</v>
      </c>
      <c r="G2609" s="63">
        <f t="shared" si="1782"/>
        <v>7245.38</v>
      </c>
      <c r="H2609" s="200">
        <f t="shared" ref="H2609:H2672" si="1788">EDATE(I2609,-1)</f>
        <v>46808</v>
      </c>
      <c r="I2609" s="64">
        <f t="shared" ref="I2609:I2672" si="1789">IF(X2608&gt;0,EDATE(A2609,-1),+I2608)</f>
        <v>46837</v>
      </c>
      <c r="J2609" s="201">
        <f t="shared" ref="J2609:J2672" si="1790">(G2609/F2609)-1</f>
        <v>5.6002542668107669E-3</v>
      </c>
      <c r="K2609" s="195">
        <f t="shared" si="1775"/>
        <v>46897</v>
      </c>
      <c r="L2609" s="202">
        <f t="shared" ref="L2609:L2672" si="1791">IF(A2609&gt;L2608,K2609,L2608)</f>
        <v>46897</v>
      </c>
      <c r="M2609" s="228">
        <f t="shared" si="1780"/>
        <v>30</v>
      </c>
      <c r="N2609" s="67">
        <f t="shared" si="1781"/>
        <v>9</v>
      </c>
      <c r="O2609" s="198">
        <f t="shared" ref="O2609:O2672" si="1792">TRUNC((G2609/F2609)^TRUNC((N2609/M2609),9),8)</f>
        <v>1.0016767900000001</v>
      </c>
      <c r="P2609" s="203">
        <f t="shared" ref="P2609:P2672" si="1793">IF(L2609&gt;L2608,O2608,P2608)</f>
        <v>1.0056002500000001</v>
      </c>
      <c r="Q2609" s="203">
        <f t="shared" ref="Q2609:Q2672" si="1794">IF(L2609&gt;L2608,Q2608*P2609,Q2608)</f>
        <v>1.5803161246310715</v>
      </c>
      <c r="R2609" s="198">
        <f t="shared" ref="R2609:R2672" si="1795">TRUNC(TRUNC((O2609*Q2609),15),8)</f>
        <v>1.58296598</v>
      </c>
      <c r="S2609" s="198">
        <f t="shared" ref="S2609:S2672" si="1796">IF(AND(X2609&gt;0,MONTH(A2609)=S$4),R2609,S2608)</f>
        <v>1.56276338</v>
      </c>
      <c r="T2609" s="198">
        <f t="shared" ref="T2609:T2672" si="1797">TRUNC(C2609*S2609,8)</f>
        <v>598.75670974000002</v>
      </c>
      <c r="U2609" s="198">
        <f t="shared" ref="U2609:U2672" si="1798">(D2609*(S2609-1))</f>
        <v>41.010596718423216</v>
      </c>
      <c r="V2609" s="198">
        <f t="shared" ref="V2609:V2672" si="1799">(E2609*(R2609-1))</f>
        <v>180.87458406121215</v>
      </c>
      <c r="W2609" s="198">
        <f t="shared" ref="W2609:W2672" si="1800">(C2609+U2609+V2609)</f>
        <v>605.02489175963547</v>
      </c>
      <c r="X2609" s="204">
        <f t="shared" ref="X2609:X2672" si="1801">IF(VLOOKUP(A2609,AM$12:AZ$314,14)=VLOOKUP(A2608,AM$12:AZ$314,14),0,VLOOKUP(A2609,AM$12:AZ$314,14))</f>
        <v>0</v>
      </c>
      <c r="Y2609" s="198">
        <f t="shared" ref="Y2609:Y2672" si="1802">IF(X2609&gt;0,VLOOKUP(A2609,AM$14:AR$314,5),0)</f>
        <v>0</v>
      </c>
      <c r="Z2609" s="205">
        <f t="shared" ref="Z2609:Z2672" si="1803">IF(X2609&gt;0,VLOOKUP($A2609,$AM$12:$AS$314,7),0)</f>
        <v>0</v>
      </c>
      <c r="AA2609" s="198">
        <f t="shared" ref="AA2609:AA2672" si="1804">IF(Z2609&gt;0,TRUNC(Z2609*T2609,8),0)</f>
        <v>0</v>
      </c>
      <c r="AB2609" s="205">
        <f t="shared" si="1773"/>
        <v>5.1999999999999998E-2</v>
      </c>
      <c r="AC2609" s="140">
        <f t="shared" si="1774"/>
        <v>9</v>
      </c>
      <c r="AD2609" s="67">
        <f t="shared" si="1776"/>
        <v>30</v>
      </c>
      <c r="AE2609" s="11">
        <f t="shared" si="1777"/>
        <v>1.001268131</v>
      </c>
      <c r="AF2609" s="198">
        <f t="shared" ref="AF2609:AF2672" si="1805">TRUNC((T2609*(AE2609-1)),8)</f>
        <v>0.75930193999999995</v>
      </c>
      <c r="AG2609" s="198">
        <f t="shared" ref="AG2609:AG2672" si="1806">TRUNC((W2609*(AE2609-1)),8)</f>
        <v>0.76725082</v>
      </c>
      <c r="AH2609" s="198">
        <f t="shared" ref="AH2609:AH2672" si="1807">IF(AA2609&gt;0,AA2609+AF2609,0)</f>
        <v>0</v>
      </c>
      <c r="AI2609" s="196" t="str">
        <f t="shared" si="1778"/>
        <v>A+J=</v>
      </c>
      <c r="AJ2609" s="72">
        <f t="shared" si="1779"/>
        <v>46897</v>
      </c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56" ht="15" customHeight="1" x14ac:dyDescent="0.25">
      <c r="A2610" s="197">
        <f t="shared" si="1772"/>
        <v>46877</v>
      </c>
      <c r="B2610" s="198">
        <f t="shared" si="1783"/>
        <v>605.96901717082903</v>
      </c>
      <c r="C2610" s="198">
        <f t="shared" si="1784"/>
        <v>383.13971098000002</v>
      </c>
      <c r="D2610" s="198">
        <f t="shared" si="1785"/>
        <v>72.873605809999958</v>
      </c>
      <c r="E2610" s="198">
        <f t="shared" si="1786"/>
        <v>310.26610517000006</v>
      </c>
      <c r="F2610" s="199">
        <f t="shared" si="1787"/>
        <v>7205.03</v>
      </c>
      <c r="G2610" s="63">
        <f t="shared" si="1782"/>
        <v>7245.38</v>
      </c>
      <c r="H2610" s="200">
        <f t="shared" si="1788"/>
        <v>46808</v>
      </c>
      <c r="I2610" s="64">
        <f t="shared" si="1789"/>
        <v>46837</v>
      </c>
      <c r="J2610" s="201">
        <f t="shared" si="1790"/>
        <v>5.6002542668107669E-3</v>
      </c>
      <c r="K2610" s="195">
        <f t="shared" si="1775"/>
        <v>46897</v>
      </c>
      <c r="L2610" s="202">
        <f t="shared" si="1791"/>
        <v>46897</v>
      </c>
      <c r="M2610" s="228">
        <f t="shared" si="1780"/>
        <v>30</v>
      </c>
      <c r="N2610" s="67">
        <f t="shared" si="1781"/>
        <v>10</v>
      </c>
      <c r="O2610" s="198">
        <f t="shared" si="1792"/>
        <v>1.0018632700000001</v>
      </c>
      <c r="P2610" s="203">
        <f t="shared" si="1793"/>
        <v>1.0056002500000001</v>
      </c>
      <c r="Q2610" s="203">
        <f t="shared" si="1794"/>
        <v>1.5803161246310715</v>
      </c>
      <c r="R2610" s="198">
        <f t="shared" si="1795"/>
        <v>1.58326068</v>
      </c>
      <c r="S2610" s="198">
        <f t="shared" si="1796"/>
        <v>1.56276338</v>
      </c>
      <c r="T2610" s="198">
        <f t="shared" si="1797"/>
        <v>598.75670974000002</v>
      </c>
      <c r="U2610" s="198">
        <f t="shared" si="1798"/>
        <v>41.010596718423216</v>
      </c>
      <c r="V2610" s="198">
        <f t="shared" si="1799"/>
        <v>180.96601948240576</v>
      </c>
      <c r="W2610" s="198">
        <f t="shared" si="1800"/>
        <v>605.11632718082899</v>
      </c>
      <c r="X2610" s="204">
        <f t="shared" si="1801"/>
        <v>0</v>
      </c>
      <c r="Y2610" s="198">
        <f t="shared" si="1802"/>
        <v>0</v>
      </c>
      <c r="Z2610" s="205">
        <f t="shared" si="1803"/>
        <v>0</v>
      </c>
      <c r="AA2610" s="198">
        <f t="shared" si="1804"/>
        <v>0</v>
      </c>
      <c r="AB2610" s="205">
        <f t="shared" si="1773"/>
        <v>5.1999999999999998E-2</v>
      </c>
      <c r="AC2610" s="140">
        <f t="shared" si="1774"/>
        <v>10</v>
      </c>
      <c r="AD2610" s="67">
        <f t="shared" si="1776"/>
        <v>30</v>
      </c>
      <c r="AE2610" s="11">
        <f t="shared" si="1777"/>
        <v>1.001409134</v>
      </c>
      <c r="AF2610" s="198">
        <f t="shared" si="1805"/>
        <v>0.84372842999999997</v>
      </c>
      <c r="AG2610" s="198">
        <f t="shared" si="1806"/>
        <v>0.85268999000000001</v>
      </c>
      <c r="AH2610" s="198">
        <f t="shared" si="1807"/>
        <v>0</v>
      </c>
      <c r="AI2610" s="196" t="str">
        <f t="shared" si="1778"/>
        <v>A+J=</v>
      </c>
      <c r="AJ2610" s="72">
        <f t="shared" si="1779"/>
        <v>46897</v>
      </c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56" ht="15" customHeight="1" x14ac:dyDescent="0.25">
      <c r="A2611" s="197">
        <f t="shared" si="1772"/>
        <v>46878</v>
      </c>
      <c r="B2611" s="198">
        <f t="shared" si="1783"/>
        <v>606.14594828798886</v>
      </c>
      <c r="C2611" s="198">
        <f t="shared" si="1784"/>
        <v>383.13971098000002</v>
      </c>
      <c r="D2611" s="198">
        <f t="shared" si="1785"/>
        <v>72.873605809999958</v>
      </c>
      <c r="E2611" s="198">
        <f t="shared" si="1786"/>
        <v>310.26610517000006</v>
      </c>
      <c r="F2611" s="199">
        <f t="shared" si="1787"/>
        <v>7205.03</v>
      </c>
      <c r="G2611" s="63">
        <f t="shared" si="1782"/>
        <v>7245.38</v>
      </c>
      <c r="H2611" s="200">
        <f t="shared" si="1788"/>
        <v>46808</v>
      </c>
      <c r="I2611" s="64">
        <f t="shared" si="1789"/>
        <v>46837</v>
      </c>
      <c r="J2611" s="201">
        <f t="shared" si="1790"/>
        <v>5.6002542668107669E-3</v>
      </c>
      <c r="K2611" s="195">
        <f t="shared" si="1775"/>
        <v>46897</v>
      </c>
      <c r="L2611" s="202">
        <f t="shared" si="1791"/>
        <v>46897</v>
      </c>
      <c r="M2611" s="228">
        <f t="shared" si="1780"/>
        <v>30</v>
      </c>
      <c r="N2611" s="67">
        <f t="shared" si="1781"/>
        <v>11</v>
      </c>
      <c r="O2611" s="198">
        <f t="shared" si="1792"/>
        <v>1.0020497900000001</v>
      </c>
      <c r="P2611" s="203">
        <f t="shared" si="1793"/>
        <v>1.0056002500000001</v>
      </c>
      <c r="Q2611" s="203">
        <f t="shared" si="1794"/>
        <v>1.5803161246310715</v>
      </c>
      <c r="R2611" s="198">
        <f t="shared" si="1795"/>
        <v>1.58355544</v>
      </c>
      <c r="S2611" s="198">
        <f t="shared" si="1796"/>
        <v>1.56276338</v>
      </c>
      <c r="T2611" s="198">
        <f t="shared" si="1797"/>
        <v>598.75670974000002</v>
      </c>
      <c r="U2611" s="198">
        <f t="shared" si="1798"/>
        <v>41.010596718423216</v>
      </c>
      <c r="V2611" s="198">
        <f t="shared" si="1799"/>
        <v>181.05747351956566</v>
      </c>
      <c r="W2611" s="198">
        <f t="shared" si="1800"/>
        <v>605.2077812179889</v>
      </c>
      <c r="X2611" s="204">
        <f t="shared" si="1801"/>
        <v>0</v>
      </c>
      <c r="Y2611" s="198">
        <f t="shared" si="1802"/>
        <v>0</v>
      </c>
      <c r="Z2611" s="205">
        <f t="shared" si="1803"/>
        <v>0</v>
      </c>
      <c r="AA2611" s="198">
        <f t="shared" si="1804"/>
        <v>0</v>
      </c>
      <c r="AB2611" s="205">
        <f t="shared" si="1773"/>
        <v>5.1999999999999998E-2</v>
      </c>
      <c r="AC2611" s="140">
        <f t="shared" si="1774"/>
        <v>11</v>
      </c>
      <c r="AD2611" s="67">
        <f t="shared" si="1776"/>
        <v>30</v>
      </c>
      <c r="AE2611" s="11">
        <f t="shared" si="1777"/>
        <v>1.0015501570000001</v>
      </c>
      <c r="AF2611" s="198">
        <f t="shared" si="1805"/>
        <v>0.92816690000000002</v>
      </c>
      <c r="AG2611" s="198">
        <f t="shared" si="1806"/>
        <v>0.93816706999999999</v>
      </c>
      <c r="AH2611" s="198">
        <f t="shared" si="1807"/>
        <v>0</v>
      </c>
      <c r="AI2611" s="196" t="str">
        <f t="shared" si="1778"/>
        <v>A+J=</v>
      </c>
      <c r="AJ2611" s="72">
        <f t="shared" si="1779"/>
        <v>46897</v>
      </c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56" ht="15" customHeight="1" x14ac:dyDescent="0.25">
      <c r="A2612" s="197">
        <f t="shared" si="1772"/>
        <v>46879</v>
      </c>
      <c r="B2612" s="198">
        <f t="shared" si="1783"/>
        <v>606.32292914579307</v>
      </c>
      <c r="C2612" s="198">
        <f t="shared" si="1784"/>
        <v>383.13971098000002</v>
      </c>
      <c r="D2612" s="198">
        <f t="shared" si="1785"/>
        <v>72.873605809999958</v>
      </c>
      <c r="E2612" s="198">
        <f t="shared" si="1786"/>
        <v>310.26610517000006</v>
      </c>
      <c r="F2612" s="199">
        <f t="shared" si="1787"/>
        <v>7205.03</v>
      </c>
      <c r="G2612" s="63">
        <f t="shared" si="1782"/>
        <v>7245.38</v>
      </c>
      <c r="H2612" s="200">
        <f t="shared" si="1788"/>
        <v>46808</v>
      </c>
      <c r="I2612" s="64">
        <f t="shared" si="1789"/>
        <v>46837</v>
      </c>
      <c r="J2612" s="201">
        <f t="shared" si="1790"/>
        <v>5.6002542668107669E-3</v>
      </c>
      <c r="K2612" s="195">
        <f t="shared" si="1775"/>
        <v>46897</v>
      </c>
      <c r="L2612" s="202">
        <f t="shared" si="1791"/>
        <v>46897</v>
      </c>
      <c r="M2612" s="228">
        <f t="shared" si="1780"/>
        <v>30</v>
      </c>
      <c r="N2612" s="67">
        <f t="shared" si="1781"/>
        <v>12</v>
      </c>
      <c r="O2612" s="198">
        <f t="shared" si="1792"/>
        <v>1.0022363400000001</v>
      </c>
      <c r="P2612" s="203">
        <f t="shared" si="1793"/>
        <v>1.0056002500000001</v>
      </c>
      <c r="Q2612" s="203">
        <f t="shared" si="1794"/>
        <v>1.5803161246310715</v>
      </c>
      <c r="R2612" s="198">
        <f t="shared" si="1795"/>
        <v>1.5838502400000001</v>
      </c>
      <c r="S2612" s="198">
        <f t="shared" si="1796"/>
        <v>1.56276338</v>
      </c>
      <c r="T2612" s="198">
        <f t="shared" si="1797"/>
        <v>598.75670974000002</v>
      </c>
      <c r="U2612" s="198">
        <f t="shared" si="1798"/>
        <v>41.010596718423216</v>
      </c>
      <c r="V2612" s="198">
        <f t="shared" si="1799"/>
        <v>181.14893996736981</v>
      </c>
      <c r="W2612" s="198">
        <f t="shared" si="1800"/>
        <v>605.29924766579302</v>
      </c>
      <c r="X2612" s="204">
        <f t="shared" si="1801"/>
        <v>0</v>
      </c>
      <c r="Y2612" s="198">
        <f t="shared" si="1802"/>
        <v>0</v>
      </c>
      <c r="Z2612" s="205">
        <f t="shared" si="1803"/>
        <v>0</v>
      </c>
      <c r="AA2612" s="198">
        <f t="shared" si="1804"/>
        <v>0</v>
      </c>
      <c r="AB2612" s="205">
        <f t="shared" si="1773"/>
        <v>5.1999999999999998E-2</v>
      </c>
      <c r="AC2612" s="140">
        <f t="shared" si="1774"/>
        <v>12</v>
      </c>
      <c r="AD2612" s="67">
        <f t="shared" si="1776"/>
        <v>30</v>
      </c>
      <c r="AE2612" s="11">
        <f t="shared" si="1777"/>
        <v>1.0016911989999999</v>
      </c>
      <c r="AF2612" s="198">
        <f t="shared" si="1805"/>
        <v>1.0126167399999999</v>
      </c>
      <c r="AG2612" s="198">
        <f t="shared" si="1806"/>
        <v>1.02368148</v>
      </c>
      <c r="AH2612" s="198">
        <f t="shared" si="1807"/>
        <v>0</v>
      </c>
      <c r="AI2612" s="196" t="str">
        <f t="shared" si="1778"/>
        <v>A+J=</v>
      </c>
      <c r="AJ2612" s="72">
        <f t="shared" si="1779"/>
        <v>46897</v>
      </c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56" ht="15" customHeight="1" x14ac:dyDescent="0.25">
      <c r="A2613" s="197">
        <f t="shared" si="1772"/>
        <v>46880</v>
      </c>
      <c r="B2613" s="198">
        <f t="shared" si="1783"/>
        <v>606.49996966222443</v>
      </c>
      <c r="C2613" s="198">
        <f t="shared" si="1784"/>
        <v>383.13971098000002</v>
      </c>
      <c r="D2613" s="198">
        <f t="shared" si="1785"/>
        <v>72.873605809999958</v>
      </c>
      <c r="E2613" s="198">
        <f t="shared" si="1786"/>
        <v>310.26610517000006</v>
      </c>
      <c r="F2613" s="199">
        <f t="shared" si="1787"/>
        <v>7205.03</v>
      </c>
      <c r="G2613" s="63">
        <f t="shared" si="1782"/>
        <v>7245.38</v>
      </c>
      <c r="H2613" s="200">
        <f t="shared" si="1788"/>
        <v>46808</v>
      </c>
      <c r="I2613" s="64">
        <f t="shared" si="1789"/>
        <v>46837</v>
      </c>
      <c r="J2613" s="201">
        <f t="shared" si="1790"/>
        <v>5.6002542668107669E-3</v>
      </c>
      <c r="K2613" s="195">
        <f t="shared" si="1775"/>
        <v>46897</v>
      </c>
      <c r="L2613" s="202">
        <f t="shared" si="1791"/>
        <v>46897</v>
      </c>
      <c r="M2613" s="228">
        <f t="shared" si="1780"/>
        <v>30</v>
      </c>
      <c r="N2613" s="67">
        <f t="shared" si="1781"/>
        <v>13</v>
      </c>
      <c r="O2613" s="198">
        <f t="shared" si="1792"/>
        <v>1.00242293</v>
      </c>
      <c r="P2613" s="203">
        <f t="shared" si="1793"/>
        <v>1.0056002500000001</v>
      </c>
      <c r="Q2613" s="203">
        <f t="shared" si="1794"/>
        <v>1.5803161246310715</v>
      </c>
      <c r="R2613" s="198">
        <f t="shared" si="1795"/>
        <v>1.5841451099999999</v>
      </c>
      <c r="S2613" s="198">
        <f t="shared" si="1796"/>
        <v>1.56276338</v>
      </c>
      <c r="T2613" s="198">
        <f t="shared" si="1797"/>
        <v>598.75670974000002</v>
      </c>
      <c r="U2613" s="198">
        <f t="shared" si="1798"/>
        <v>41.010596718423216</v>
      </c>
      <c r="V2613" s="198">
        <f t="shared" si="1799"/>
        <v>181.24042813380123</v>
      </c>
      <c r="W2613" s="198">
        <f t="shared" si="1800"/>
        <v>605.39073583222444</v>
      </c>
      <c r="X2613" s="204">
        <f t="shared" si="1801"/>
        <v>0</v>
      </c>
      <c r="Y2613" s="198">
        <f t="shared" si="1802"/>
        <v>0</v>
      </c>
      <c r="Z2613" s="205">
        <f t="shared" si="1803"/>
        <v>0</v>
      </c>
      <c r="AA2613" s="198">
        <f t="shared" si="1804"/>
        <v>0</v>
      </c>
      <c r="AB2613" s="205">
        <f t="shared" si="1773"/>
        <v>5.1999999999999998E-2</v>
      </c>
      <c r="AC2613" s="140">
        <f t="shared" si="1774"/>
        <v>13</v>
      </c>
      <c r="AD2613" s="67">
        <f t="shared" si="1776"/>
        <v>30</v>
      </c>
      <c r="AE2613" s="11">
        <f t="shared" si="1777"/>
        <v>1.0018322609999999</v>
      </c>
      <c r="AF2613" s="198">
        <f t="shared" si="1805"/>
        <v>1.0970785599999999</v>
      </c>
      <c r="AG2613" s="198">
        <f t="shared" si="1806"/>
        <v>1.10923383</v>
      </c>
      <c r="AH2613" s="198">
        <f t="shared" si="1807"/>
        <v>0</v>
      </c>
      <c r="AI2613" s="196" t="str">
        <f t="shared" si="1778"/>
        <v>A+J=</v>
      </c>
      <c r="AJ2613" s="72">
        <f t="shared" si="1779"/>
        <v>46897</v>
      </c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56" ht="15" customHeight="1" x14ac:dyDescent="0.25">
      <c r="A2614" s="197">
        <f t="shared" si="1772"/>
        <v>46881</v>
      </c>
      <c r="B2614" s="198">
        <f t="shared" si="1783"/>
        <v>606.67706986728342</v>
      </c>
      <c r="C2614" s="198">
        <f t="shared" si="1784"/>
        <v>383.13971098000002</v>
      </c>
      <c r="D2614" s="198">
        <f t="shared" si="1785"/>
        <v>72.873605809999958</v>
      </c>
      <c r="E2614" s="198">
        <f t="shared" si="1786"/>
        <v>310.26610517000006</v>
      </c>
      <c r="F2614" s="199">
        <f t="shared" si="1787"/>
        <v>7205.03</v>
      </c>
      <c r="G2614" s="63">
        <f t="shared" si="1782"/>
        <v>7245.38</v>
      </c>
      <c r="H2614" s="200">
        <f t="shared" si="1788"/>
        <v>46808</v>
      </c>
      <c r="I2614" s="64">
        <f t="shared" si="1789"/>
        <v>46837</v>
      </c>
      <c r="J2614" s="201">
        <f t="shared" si="1790"/>
        <v>5.6002542668107669E-3</v>
      </c>
      <c r="K2614" s="195">
        <f t="shared" si="1775"/>
        <v>46897</v>
      </c>
      <c r="L2614" s="202">
        <f t="shared" si="1791"/>
        <v>46897</v>
      </c>
      <c r="M2614" s="228">
        <f t="shared" si="1780"/>
        <v>30</v>
      </c>
      <c r="N2614" s="67">
        <f t="shared" si="1781"/>
        <v>14</v>
      </c>
      <c r="O2614" s="198">
        <f t="shared" si="1792"/>
        <v>1.00260956</v>
      </c>
      <c r="P2614" s="203">
        <f t="shared" si="1793"/>
        <v>1.0056002500000001</v>
      </c>
      <c r="Q2614" s="203">
        <f t="shared" si="1794"/>
        <v>1.5803161246310715</v>
      </c>
      <c r="R2614" s="198">
        <f t="shared" si="1795"/>
        <v>1.58444005</v>
      </c>
      <c r="S2614" s="198">
        <f t="shared" si="1796"/>
        <v>1.56276338</v>
      </c>
      <c r="T2614" s="198">
        <f t="shared" si="1797"/>
        <v>598.75670974000002</v>
      </c>
      <c r="U2614" s="198">
        <f t="shared" si="1798"/>
        <v>41.010596718423216</v>
      </c>
      <c r="V2614" s="198">
        <f t="shared" si="1799"/>
        <v>181.33193801886009</v>
      </c>
      <c r="W2614" s="198">
        <f t="shared" si="1800"/>
        <v>605.48224571728338</v>
      </c>
      <c r="X2614" s="204">
        <f t="shared" si="1801"/>
        <v>0</v>
      </c>
      <c r="Y2614" s="198">
        <f t="shared" si="1802"/>
        <v>0</v>
      </c>
      <c r="Z2614" s="205">
        <f t="shared" si="1803"/>
        <v>0</v>
      </c>
      <c r="AA2614" s="198">
        <f t="shared" si="1804"/>
        <v>0</v>
      </c>
      <c r="AB2614" s="205">
        <f t="shared" si="1773"/>
        <v>5.1999999999999998E-2</v>
      </c>
      <c r="AC2614" s="140">
        <f t="shared" si="1774"/>
        <v>14</v>
      </c>
      <c r="AD2614" s="67">
        <f t="shared" si="1776"/>
        <v>30</v>
      </c>
      <c r="AE2614" s="11">
        <f t="shared" si="1777"/>
        <v>1.001973343</v>
      </c>
      <c r="AF2614" s="198">
        <f t="shared" si="1805"/>
        <v>1.18155236</v>
      </c>
      <c r="AG2614" s="198">
        <f t="shared" si="1806"/>
        <v>1.1948241500000001</v>
      </c>
      <c r="AH2614" s="198">
        <f t="shared" si="1807"/>
        <v>0</v>
      </c>
      <c r="AI2614" s="196" t="str">
        <f t="shared" si="1778"/>
        <v>A+J=</v>
      </c>
      <c r="AJ2614" s="72">
        <f t="shared" si="1779"/>
        <v>46897</v>
      </c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56" ht="15" customHeight="1" x14ac:dyDescent="0.25">
      <c r="A2615" s="197">
        <f t="shared" si="1772"/>
        <v>46882</v>
      </c>
      <c r="B2615" s="198">
        <f t="shared" si="1783"/>
        <v>606.85421732032535</v>
      </c>
      <c r="C2615" s="198">
        <f t="shared" si="1784"/>
        <v>383.13971098000002</v>
      </c>
      <c r="D2615" s="198">
        <f t="shared" si="1785"/>
        <v>72.873605809999958</v>
      </c>
      <c r="E2615" s="198">
        <f t="shared" si="1786"/>
        <v>310.26610517000006</v>
      </c>
      <c r="F2615" s="199">
        <f t="shared" si="1787"/>
        <v>7205.03</v>
      </c>
      <c r="G2615" s="63">
        <f t="shared" si="1782"/>
        <v>7245.38</v>
      </c>
      <c r="H2615" s="200">
        <f t="shared" si="1788"/>
        <v>46808</v>
      </c>
      <c r="I2615" s="64">
        <f t="shared" si="1789"/>
        <v>46837</v>
      </c>
      <c r="J2615" s="201">
        <f t="shared" si="1790"/>
        <v>5.6002542668107669E-3</v>
      </c>
      <c r="K2615" s="195">
        <f t="shared" si="1775"/>
        <v>46897</v>
      </c>
      <c r="L2615" s="202">
        <f t="shared" si="1791"/>
        <v>46897</v>
      </c>
      <c r="M2615" s="228">
        <f t="shared" si="1780"/>
        <v>30</v>
      </c>
      <c r="N2615" s="67">
        <f t="shared" si="1781"/>
        <v>15</v>
      </c>
      <c r="O2615" s="198">
        <f t="shared" si="1792"/>
        <v>1.0027962100000001</v>
      </c>
      <c r="P2615" s="203">
        <f t="shared" si="1793"/>
        <v>1.0056002500000001</v>
      </c>
      <c r="Q2615" s="203">
        <f t="shared" si="1794"/>
        <v>1.5803161246310715</v>
      </c>
      <c r="R2615" s="198">
        <f t="shared" si="1795"/>
        <v>1.5847350200000001</v>
      </c>
      <c r="S2615" s="198">
        <f t="shared" si="1796"/>
        <v>1.56276338</v>
      </c>
      <c r="T2615" s="198">
        <f t="shared" si="1797"/>
        <v>598.75670974000002</v>
      </c>
      <c r="U2615" s="198">
        <f t="shared" si="1798"/>
        <v>41.010596718423216</v>
      </c>
      <c r="V2615" s="198">
        <f t="shared" si="1799"/>
        <v>181.42345721190213</v>
      </c>
      <c r="W2615" s="198">
        <f t="shared" si="1800"/>
        <v>605.57376491032539</v>
      </c>
      <c r="X2615" s="204">
        <f t="shared" si="1801"/>
        <v>0</v>
      </c>
      <c r="Y2615" s="198">
        <f t="shared" si="1802"/>
        <v>0</v>
      </c>
      <c r="Z2615" s="205">
        <f t="shared" si="1803"/>
        <v>0</v>
      </c>
      <c r="AA2615" s="198">
        <f t="shared" si="1804"/>
        <v>0</v>
      </c>
      <c r="AB2615" s="205">
        <f t="shared" si="1773"/>
        <v>5.1999999999999998E-2</v>
      </c>
      <c r="AC2615" s="140">
        <f t="shared" si="1774"/>
        <v>15</v>
      </c>
      <c r="AD2615" s="67">
        <f t="shared" si="1776"/>
        <v>30</v>
      </c>
      <c r="AE2615" s="11">
        <f t="shared" si="1777"/>
        <v>1.0021144449999999</v>
      </c>
      <c r="AF2615" s="198">
        <f t="shared" si="1805"/>
        <v>1.2660381300000001</v>
      </c>
      <c r="AG2615" s="198">
        <f t="shared" si="1806"/>
        <v>1.2804524100000001</v>
      </c>
      <c r="AH2615" s="198">
        <f t="shared" si="1807"/>
        <v>0</v>
      </c>
      <c r="AI2615" s="196" t="str">
        <f t="shared" si="1778"/>
        <v>A+J=</v>
      </c>
      <c r="AJ2615" s="72">
        <f t="shared" si="1779"/>
        <v>46897</v>
      </c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56" ht="15" customHeight="1" x14ac:dyDescent="0.25">
      <c r="A2616" s="197">
        <f t="shared" si="1772"/>
        <v>46883</v>
      </c>
      <c r="B2616" s="198">
        <f t="shared" si="1783"/>
        <v>607.03141827667253</v>
      </c>
      <c r="C2616" s="198">
        <f t="shared" si="1784"/>
        <v>383.13971098000002</v>
      </c>
      <c r="D2616" s="198">
        <f t="shared" si="1785"/>
        <v>72.873605809999958</v>
      </c>
      <c r="E2616" s="198">
        <f t="shared" si="1786"/>
        <v>310.26610517000006</v>
      </c>
      <c r="F2616" s="199">
        <f t="shared" si="1787"/>
        <v>7205.03</v>
      </c>
      <c r="G2616" s="63">
        <f t="shared" si="1782"/>
        <v>7245.38</v>
      </c>
      <c r="H2616" s="200">
        <f t="shared" si="1788"/>
        <v>46808</v>
      </c>
      <c r="I2616" s="64">
        <f t="shared" si="1789"/>
        <v>46837</v>
      </c>
      <c r="J2616" s="201">
        <f t="shared" si="1790"/>
        <v>5.6002542668107669E-3</v>
      </c>
      <c r="K2616" s="195">
        <f t="shared" si="1775"/>
        <v>46897</v>
      </c>
      <c r="L2616" s="202">
        <f t="shared" si="1791"/>
        <v>46897</v>
      </c>
      <c r="M2616" s="228">
        <f t="shared" si="1780"/>
        <v>30</v>
      </c>
      <c r="N2616" s="67">
        <f t="shared" si="1781"/>
        <v>16</v>
      </c>
      <c r="O2616" s="198">
        <f t="shared" si="1792"/>
        <v>1.0029828999999999</v>
      </c>
      <c r="P2616" s="203">
        <f t="shared" si="1793"/>
        <v>1.0056002500000001</v>
      </c>
      <c r="Q2616" s="203">
        <f t="shared" si="1794"/>
        <v>1.5803161246310715</v>
      </c>
      <c r="R2616" s="198">
        <f t="shared" si="1795"/>
        <v>1.5850300399999999</v>
      </c>
      <c r="S2616" s="198">
        <f t="shared" si="1796"/>
        <v>1.56276338</v>
      </c>
      <c r="T2616" s="198">
        <f t="shared" si="1797"/>
        <v>598.75670974000002</v>
      </c>
      <c r="U2616" s="198">
        <f t="shared" si="1798"/>
        <v>41.010596718423216</v>
      </c>
      <c r="V2616" s="198">
        <f t="shared" si="1799"/>
        <v>181.51499191824931</v>
      </c>
      <c r="W2616" s="198">
        <f t="shared" si="1800"/>
        <v>605.66529961667254</v>
      </c>
      <c r="X2616" s="204">
        <f t="shared" si="1801"/>
        <v>0</v>
      </c>
      <c r="Y2616" s="198">
        <f t="shared" si="1802"/>
        <v>0</v>
      </c>
      <c r="Z2616" s="205">
        <f t="shared" si="1803"/>
        <v>0</v>
      </c>
      <c r="AA2616" s="198">
        <f t="shared" si="1804"/>
        <v>0</v>
      </c>
      <c r="AB2616" s="205">
        <f t="shared" si="1773"/>
        <v>5.1999999999999998E-2</v>
      </c>
      <c r="AC2616" s="140">
        <f t="shared" si="1774"/>
        <v>16</v>
      </c>
      <c r="AD2616" s="67">
        <f t="shared" si="1776"/>
        <v>30</v>
      </c>
      <c r="AE2616" s="11">
        <f t="shared" si="1777"/>
        <v>1.002255567</v>
      </c>
      <c r="AF2616" s="198">
        <f t="shared" si="1805"/>
        <v>1.3505358700000001</v>
      </c>
      <c r="AG2616" s="198">
        <f t="shared" si="1806"/>
        <v>1.3661186599999999</v>
      </c>
      <c r="AH2616" s="198">
        <f t="shared" si="1807"/>
        <v>0</v>
      </c>
      <c r="AI2616" s="196" t="str">
        <f t="shared" si="1778"/>
        <v>A+J=</v>
      </c>
      <c r="AJ2616" s="72">
        <f t="shared" si="1779"/>
        <v>46897</v>
      </c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56" ht="15" customHeight="1" x14ac:dyDescent="0.25">
      <c r="A2617" s="197">
        <f t="shared" si="1772"/>
        <v>46884</v>
      </c>
      <c r="B2617" s="198">
        <f t="shared" si="1783"/>
        <v>607.20868205430827</v>
      </c>
      <c r="C2617" s="198">
        <f t="shared" si="1784"/>
        <v>383.13971098000002</v>
      </c>
      <c r="D2617" s="198">
        <f t="shared" si="1785"/>
        <v>72.873605809999958</v>
      </c>
      <c r="E2617" s="198">
        <f t="shared" si="1786"/>
        <v>310.26610517000006</v>
      </c>
      <c r="F2617" s="199">
        <f t="shared" si="1787"/>
        <v>7205.03</v>
      </c>
      <c r="G2617" s="63">
        <f t="shared" si="1782"/>
        <v>7245.38</v>
      </c>
      <c r="H2617" s="200">
        <f t="shared" si="1788"/>
        <v>46808</v>
      </c>
      <c r="I2617" s="64">
        <f t="shared" si="1789"/>
        <v>46837</v>
      </c>
      <c r="J2617" s="201">
        <f t="shared" si="1790"/>
        <v>5.6002542668107669E-3</v>
      </c>
      <c r="K2617" s="195">
        <f t="shared" si="1775"/>
        <v>46897</v>
      </c>
      <c r="L2617" s="202">
        <f t="shared" si="1791"/>
        <v>46897</v>
      </c>
      <c r="M2617" s="228">
        <f t="shared" si="1780"/>
        <v>30</v>
      </c>
      <c r="N2617" s="67">
        <f t="shared" si="1781"/>
        <v>17</v>
      </c>
      <c r="O2617" s="198">
        <f t="shared" si="1792"/>
        <v>1.0031696299999999</v>
      </c>
      <c r="P2617" s="203">
        <f t="shared" si="1793"/>
        <v>1.0056002500000001</v>
      </c>
      <c r="Q2617" s="203">
        <f t="shared" si="1794"/>
        <v>1.5803161246310715</v>
      </c>
      <c r="R2617" s="198">
        <f t="shared" si="1795"/>
        <v>1.5853251399999999</v>
      </c>
      <c r="S2617" s="198">
        <f t="shared" si="1796"/>
        <v>1.56276338</v>
      </c>
      <c r="T2617" s="198">
        <f t="shared" si="1797"/>
        <v>598.75670974000002</v>
      </c>
      <c r="U2617" s="198">
        <f t="shared" si="1798"/>
        <v>41.010596718423216</v>
      </c>
      <c r="V2617" s="198">
        <f t="shared" si="1799"/>
        <v>181.60655144588497</v>
      </c>
      <c r="W2617" s="198">
        <f t="shared" si="1800"/>
        <v>605.75685914430824</v>
      </c>
      <c r="X2617" s="204">
        <f t="shared" si="1801"/>
        <v>0</v>
      </c>
      <c r="Y2617" s="198">
        <f t="shared" si="1802"/>
        <v>0</v>
      </c>
      <c r="Z2617" s="205">
        <f t="shared" si="1803"/>
        <v>0</v>
      </c>
      <c r="AA2617" s="198">
        <f t="shared" si="1804"/>
        <v>0</v>
      </c>
      <c r="AB2617" s="205">
        <f t="shared" si="1773"/>
        <v>5.1999999999999998E-2</v>
      </c>
      <c r="AC2617" s="140">
        <f t="shared" si="1774"/>
        <v>17</v>
      </c>
      <c r="AD2617" s="67">
        <f t="shared" si="1776"/>
        <v>30</v>
      </c>
      <c r="AE2617" s="11">
        <f t="shared" si="1777"/>
        <v>1.0023967090000001</v>
      </c>
      <c r="AF2617" s="198">
        <f t="shared" si="1805"/>
        <v>1.4350455900000001</v>
      </c>
      <c r="AG2617" s="198">
        <f t="shared" si="1806"/>
        <v>1.45182291</v>
      </c>
      <c r="AH2617" s="198">
        <f t="shared" si="1807"/>
        <v>0</v>
      </c>
      <c r="AI2617" s="196" t="str">
        <f t="shared" si="1778"/>
        <v>A+J=</v>
      </c>
      <c r="AJ2617" s="72">
        <f t="shared" si="1779"/>
        <v>46897</v>
      </c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56" ht="15" customHeight="1" x14ac:dyDescent="0.25">
      <c r="A2618" s="197">
        <f t="shared" si="1772"/>
        <v>46885</v>
      </c>
      <c r="B2618" s="198">
        <f t="shared" si="1783"/>
        <v>607.38599624258813</v>
      </c>
      <c r="C2618" s="198">
        <f t="shared" si="1784"/>
        <v>383.13971098000002</v>
      </c>
      <c r="D2618" s="198">
        <f t="shared" si="1785"/>
        <v>72.873605809999958</v>
      </c>
      <c r="E2618" s="198">
        <f t="shared" si="1786"/>
        <v>310.26610517000006</v>
      </c>
      <c r="F2618" s="199">
        <f t="shared" si="1787"/>
        <v>7205.03</v>
      </c>
      <c r="G2618" s="63">
        <f t="shared" si="1782"/>
        <v>7245.38</v>
      </c>
      <c r="H2618" s="200">
        <f t="shared" si="1788"/>
        <v>46808</v>
      </c>
      <c r="I2618" s="64">
        <f t="shared" si="1789"/>
        <v>46837</v>
      </c>
      <c r="J2618" s="201">
        <f t="shared" si="1790"/>
        <v>5.6002542668107669E-3</v>
      </c>
      <c r="K2618" s="195">
        <f t="shared" si="1775"/>
        <v>46897</v>
      </c>
      <c r="L2618" s="202">
        <f t="shared" si="1791"/>
        <v>46897</v>
      </c>
      <c r="M2618" s="228">
        <f t="shared" si="1780"/>
        <v>30</v>
      </c>
      <c r="N2618" s="67">
        <f t="shared" si="1781"/>
        <v>18</v>
      </c>
      <c r="O2618" s="198">
        <f t="shared" si="1792"/>
        <v>1.00335639</v>
      </c>
      <c r="P2618" s="203">
        <f t="shared" si="1793"/>
        <v>1.0056002500000001</v>
      </c>
      <c r="Q2618" s="203">
        <f t="shared" si="1794"/>
        <v>1.5803161246310715</v>
      </c>
      <c r="R2618" s="198">
        <f t="shared" si="1795"/>
        <v>1.5856202800000001</v>
      </c>
      <c r="S2618" s="198">
        <f t="shared" si="1796"/>
        <v>1.56276338</v>
      </c>
      <c r="T2618" s="198">
        <f t="shared" si="1797"/>
        <v>598.75670974000002</v>
      </c>
      <c r="U2618" s="198">
        <f t="shared" si="1798"/>
        <v>41.010596718423216</v>
      </c>
      <c r="V2618" s="198">
        <f t="shared" si="1799"/>
        <v>181.69812338416492</v>
      </c>
      <c r="W2618" s="198">
        <f t="shared" si="1800"/>
        <v>605.84843108258815</v>
      </c>
      <c r="X2618" s="204">
        <f t="shared" si="1801"/>
        <v>0</v>
      </c>
      <c r="Y2618" s="198">
        <f t="shared" si="1802"/>
        <v>0</v>
      </c>
      <c r="Z2618" s="205">
        <f t="shared" si="1803"/>
        <v>0</v>
      </c>
      <c r="AA2618" s="198">
        <f t="shared" si="1804"/>
        <v>0</v>
      </c>
      <c r="AB2618" s="205">
        <f t="shared" si="1773"/>
        <v>5.1999999999999998E-2</v>
      </c>
      <c r="AC2618" s="140">
        <f t="shared" si="1774"/>
        <v>18</v>
      </c>
      <c r="AD2618" s="67">
        <f t="shared" si="1776"/>
        <v>30</v>
      </c>
      <c r="AE2618" s="11">
        <f t="shared" si="1777"/>
        <v>1.0025378709999999</v>
      </c>
      <c r="AF2618" s="198">
        <f t="shared" si="1805"/>
        <v>1.51956728</v>
      </c>
      <c r="AG2618" s="198">
        <f t="shared" si="1806"/>
        <v>1.53756516</v>
      </c>
      <c r="AH2618" s="198">
        <f t="shared" si="1807"/>
        <v>0</v>
      </c>
      <c r="AI2618" s="196" t="str">
        <f t="shared" si="1778"/>
        <v>A+J=</v>
      </c>
      <c r="AJ2618" s="72">
        <f t="shared" si="1779"/>
        <v>46897</v>
      </c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56" ht="15" customHeight="1" x14ac:dyDescent="0.25">
      <c r="A2619" s="197">
        <f t="shared" si="1772"/>
        <v>46886</v>
      </c>
      <c r="B2619" s="198">
        <f t="shared" si="1783"/>
        <v>607.56336645683439</v>
      </c>
      <c r="C2619" s="198">
        <f t="shared" si="1784"/>
        <v>383.13971098000002</v>
      </c>
      <c r="D2619" s="198">
        <f t="shared" si="1785"/>
        <v>72.873605809999958</v>
      </c>
      <c r="E2619" s="198">
        <f t="shared" si="1786"/>
        <v>310.26610517000006</v>
      </c>
      <c r="F2619" s="199">
        <f t="shared" si="1787"/>
        <v>7205.03</v>
      </c>
      <c r="G2619" s="63">
        <f t="shared" si="1782"/>
        <v>7245.38</v>
      </c>
      <c r="H2619" s="200">
        <f t="shared" si="1788"/>
        <v>46808</v>
      </c>
      <c r="I2619" s="64">
        <f t="shared" si="1789"/>
        <v>46837</v>
      </c>
      <c r="J2619" s="201">
        <f t="shared" si="1790"/>
        <v>5.6002542668107669E-3</v>
      </c>
      <c r="K2619" s="195">
        <f t="shared" si="1775"/>
        <v>46897</v>
      </c>
      <c r="L2619" s="202">
        <f t="shared" si="1791"/>
        <v>46897</v>
      </c>
      <c r="M2619" s="228">
        <f t="shared" si="1780"/>
        <v>30</v>
      </c>
      <c r="N2619" s="67">
        <f t="shared" si="1781"/>
        <v>19</v>
      </c>
      <c r="O2619" s="198">
        <f t="shared" si="1792"/>
        <v>1.00354319</v>
      </c>
      <c r="P2619" s="203">
        <f t="shared" si="1793"/>
        <v>1.0056002500000001</v>
      </c>
      <c r="Q2619" s="203">
        <f t="shared" si="1794"/>
        <v>1.5803161246310715</v>
      </c>
      <c r="R2619" s="198">
        <f t="shared" si="1795"/>
        <v>1.5859154799999999</v>
      </c>
      <c r="S2619" s="198">
        <f t="shared" si="1796"/>
        <v>1.56276338</v>
      </c>
      <c r="T2619" s="198">
        <f t="shared" si="1797"/>
        <v>598.75670974000002</v>
      </c>
      <c r="U2619" s="198">
        <f t="shared" si="1798"/>
        <v>41.010596718423216</v>
      </c>
      <c r="V2619" s="198">
        <f t="shared" si="1799"/>
        <v>181.78971393841104</v>
      </c>
      <c r="W2619" s="198">
        <f t="shared" si="1800"/>
        <v>605.94002163683433</v>
      </c>
      <c r="X2619" s="204">
        <f t="shared" si="1801"/>
        <v>0</v>
      </c>
      <c r="Y2619" s="198">
        <f t="shared" si="1802"/>
        <v>0</v>
      </c>
      <c r="Z2619" s="205">
        <f t="shared" si="1803"/>
        <v>0</v>
      </c>
      <c r="AA2619" s="198">
        <f t="shared" si="1804"/>
        <v>0</v>
      </c>
      <c r="AB2619" s="205">
        <f t="shared" si="1773"/>
        <v>5.1999999999999998E-2</v>
      </c>
      <c r="AC2619" s="140">
        <f t="shared" si="1774"/>
        <v>19</v>
      </c>
      <c r="AD2619" s="67">
        <f t="shared" si="1776"/>
        <v>30</v>
      </c>
      <c r="AE2619" s="11">
        <f t="shared" si="1777"/>
        <v>1.002679052</v>
      </c>
      <c r="AF2619" s="198">
        <f t="shared" si="1805"/>
        <v>1.6041003599999999</v>
      </c>
      <c r="AG2619" s="198">
        <f t="shared" si="1806"/>
        <v>1.62334482</v>
      </c>
      <c r="AH2619" s="198">
        <f t="shared" si="1807"/>
        <v>0</v>
      </c>
      <c r="AI2619" s="196" t="str">
        <f t="shared" si="1778"/>
        <v>A+J=</v>
      </c>
      <c r="AJ2619" s="72">
        <f t="shared" si="1779"/>
        <v>46897</v>
      </c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56" ht="15" customHeight="1" x14ac:dyDescent="0.25">
      <c r="A2620" s="197">
        <f t="shared" si="1772"/>
        <v>46887</v>
      </c>
      <c r="B2620" s="198">
        <f t="shared" si="1783"/>
        <v>607.74079082438573</v>
      </c>
      <c r="C2620" s="198">
        <f t="shared" si="1784"/>
        <v>383.13971098000002</v>
      </c>
      <c r="D2620" s="198">
        <f t="shared" si="1785"/>
        <v>72.873605809999958</v>
      </c>
      <c r="E2620" s="198">
        <f t="shared" si="1786"/>
        <v>310.26610517000006</v>
      </c>
      <c r="F2620" s="199">
        <f t="shared" si="1787"/>
        <v>7205.03</v>
      </c>
      <c r="G2620" s="63">
        <f t="shared" si="1782"/>
        <v>7245.38</v>
      </c>
      <c r="H2620" s="200">
        <f t="shared" si="1788"/>
        <v>46808</v>
      </c>
      <c r="I2620" s="64">
        <f t="shared" si="1789"/>
        <v>46837</v>
      </c>
      <c r="J2620" s="201">
        <f t="shared" si="1790"/>
        <v>5.6002542668107669E-3</v>
      </c>
      <c r="K2620" s="195">
        <f t="shared" si="1775"/>
        <v>46897</v>
      </c>
      <c r="L2620" s="202">
        <f t="shared" si="1791"/>
        <v>46897</v>
      </c>
      <c r="M2620" s="228">
        <f t="shared" si="1780"/>
        <v>30</v>
      </c>
      <c r="N2620" s="67">
        <f t="shared" si="1781"/>
        <v>20</v>
      </c>
      <c r="O2620" s="198">
        <f t="shared" si="1792"/>
        <v>1.0037300199999999</v>
      </c>
      <c r="P2620" s="203">
        <f t="shared" si="1793"/>
        <v>1.0056002500000001</v>
      </c>
      <c r="Q2620" s="203">
        <f t="shared" si="1794"/>
        <v>1.5803161246310715</v>
      </c>
      <c r="R2620" s="198">
        <f t="shared" si="1795"/>
        <v>1.5862107299999999</v>
      </c>
      <c r="S2620" s="198">
        <f t="shared" si="1796"/>
        <v>1.56276338</v>
      </c>
      <c r="T2620" s="198">
        <f t="shared" si="1797"/>
        <v>598.75670974000002</v>
      </c>
      <c r="U2620" s="198">
        <f t="shared" si="1798"/>
        <v>41.010596718423216</v>
      </c>
      <c r="V2620" s="198">
        <f t="shared" si="1799"/>
        <v>181.88132000596246</v>
      </c>
      <c r="W2620" s="198">
        <f t="shared" si="1800"/>
        <v>606.03162770438576</v>
      </c>
      <c r="X2620" s="204">
        <f t="shared" si="1801"/>
        <v>0</v>
      </c>
      <c r="Y2620" s="198">
        <f t="shared" si="1802"/>
        <v>0</v>
      </c>
      <c r="Z2620" s="205">
        <f t="shared" si="1803"/>
        <v>0</v>
      </c>
      <c r="AA2620" s="198">
        <f t="shared" si="1804"/>
        <v>0</v>
      </c>
      <c r="AB2620" s="205">
        <f t="shared" si="1773"/>
        <v>5.1999999999999998E-2</v>
      </c>
      <c r="AC2620" s="140">
        <f t="shared" si="1774"/>
        <v>20</v>
      </c>
      <c r="AD2620" s="67">
        <f t="shared" si="1776"/>
        <v>30</v>
      </c>
      <c r="AE2620" s="11">
        <f t="shared" si="1777"/>
        <v>1.002820254</v>
      </c>
      <c r="AF2620" s="198">
        <f t="shared" si="1805"/>
        <v>1.6886460000000001</v>
      </c>
      <c r="AG2620" s="198">
        <f t="shared" si="1806"/>
        <v>1.7091631199999999</v>
      </c>
      <c r="AH2620" s="198">
        <f t="shared" si="1807"/>
        <v>0</v>
      </c>
      <c r="AI2620" s="196" t="str">
        <f t="shared" si="1778"/>
        <v>A+J=</v>
      </c>
      <c r="AJ2620" s="72">
        <f t="shared" si="1779"/>
        <v>46897</v>
      </c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56" ht="15" customHeight="1" x14ac:dyDescent="0.25">
      <c r="A2621" s="197">
        <f t="shared" si="1772"/>
        <v>46888</v>
      </c>
      <c r="B2621" s="198">
        <f t="shared" si="1783"/>
        <v>607.91827123790347</v>
      </c>
      <c r="C2621" s="198">
        <f t="shared" si="1784"/>
        <v>383.13971098000002</v>
      </c>
      <c r="D2621" s="198">
        <f t="shared" si="1785"/>
        <v>72.873605809999958</v>
      </c>
      <c r="E2621" s="198">
        <f t="shared" si="1786"/>
        <v>310.26610517000006</v>
      </c>
      <c r="F2621" s="199">
        <f t="shared" si="1787"/>
        <v>7205.03</v>
      </c>
      <c r="G2621" s="63">
        <f t="shared" si="1782"/>
        <v>7245.38</v>
      </c>
      <c r="H2621" s="200">
        <f t="shared" si="1788"/>
        <v>46808</v>
      </c>
      <c r="I2621" s="64">
        <f t="shared" si="1789"/>
        <v>46837</v>
      </c>
      <c r="J2621" s="201">
        <f t="shared" si="1790"/>
        <v>5.6002542668107669E-3</v>
      </c>
      <c r="K2621" s="195">
        <f t="shared" si="1775"/>
        <v>46897</v>
      </c>
      <c r="L2621" s="202">
        <f t="shared" si="1791"/>
        <v>46897</v>
      </c>
      <c r="M2621" s="228">
        <f t="shared" si="1780"/>
        <v>30</v>
      </c>
      <c r="N2621" s="67">
        <f t="shared" si="1781"/>
        <v>21</v>
      </c>
      <c r="O2621" s="198">
        <f t="shared" si="1792"/>
        <v>1.00391689</v>
      </c>
      <c r="P2621" s="203">
        <f t="shared" si="1793"/>
        <v>1.0056002500000001</v>
      </c>
      <c r="Q2621" s="203">
        <f t="shared" si="1794"/>
        <v>1.5803161246310715</v>
      </c>
      <c r="R2621" s="198">
        <f t="shared" si="1795"/>
        <v>1.58650604</v>
      </c>
      <c r="S2621" s="198">
        <f t="shared" si="1796"/>
        <v>1.56276338</v>
      </c>
      <c r="T2621" s="198">
        <f t="shared" si="1797"/>
        <v>598.75670974000002</v>
      </c>
      <c r="U2621" s="198">
        <f t="shared" si="1798"/>
        <v>41.010596718423216</v>
      </c>
      <c r="V2621" s="198">
        <f t="shared" si="1799"/>
        <v>181.97294468948024</v>
      </c>
      <c r="W2621" s="198">
        <f t="shared" si="1800"/>
        <v>606.12325238790345</v>
      </c>
      <c r="X2621" s="204">
        <f t="shared" si="1801"/>
        <v>0</v>
      </c>
      <c r="Y2621" s="198">
        <f t="shared" si="1802"/>
        <v>0</v>
      </c>
      <c r="Z2621" s="205">
        <f t="shared" si="1803"/>
        <v>0</v>
      </c>
      <c r="AA2621" s="198">
        <f t="shared" si="1804"/>
        <v>0</v>
      </c>
      <c r="AB2621" s="205">
        <f t="shared" si="1773"/>
        <v>5.1999999999999998E-2</v>
      </c>
      <c r="AC2621" s="140">
        <f t="shared" si="1774"/>
        <v>21</v>
      </c>
      <c r="AD2621" s="67">
        <f t="shared" si="1776"/>
        <v>30</v>
      </c>
      <c r="AE2621" s="11">
        <f t="shared" si="1777"/>
        <v>1.002961475</v>
      </c>
      <c r="AF2621" s="198">
        <f t="shared" si="1805"/>
        <v>1.77320302</v>
      </c>
      <c r="AG2621" s="198">
        <f t="shared" si="1806"/>
        <v>1.7950188499999999</v>
      </c>
      <c r="AH2621" s="198">
        <f t="shared" si="1807"/>
        <v>0</v>
      </c>
      <c r="AI2621" s="196" t="str">
        <f t="shared" si="1778"/>
        <v>A+J=</v>
      </c>
      <c r="AJ2621" s="72">
        <f t="shared" si="1779"/>
        <v>46897</v>
      </c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56" ht="15" customHeight="1" x14ac:dyDescent="0.25">
      <c r="A2622" s="197">
        <f t="shared" si="1772"/>
        <v>46889</v>
      </c>
      <c r="B2622" s="198">
        <f t="shared" si="1783"/>
        <v>608.09580833738767</v>
      </c>
      <c r="C2622" s="198">
        <f t="shared" si="1784"/>
        <v>383.13971098000002</v>
      </c>
      <c r="D2622" s="198">
        <f t="shared" si="1785"/>
        <v>72.873605809999958</v>
      </c>
      <c r="E2622" s="198">
        <f t="shared" si="1786"/>
        <v>310.26610517000006</v>
      </c>
      <c r="F2622" s="199">
        <f t="shared" si="1787"/>
        <v>7205.03</v>
      </c>
      <c r="G2622" s="63">
        <f t="shared" si="1782"/>
        <v>7245.38</v>
      </c>
      <c r="H2622" s="200">
        <f t="shared" si="1788"/>
        <v>46808</v>
      </c>
      <c r="I2622" s="64">
        <f t="shared" si="1789"/>
        <v>46837</v>
      </c>
      <c r="J2622" s="201">
        <f t="shared" si="1790"/>
        <v>5.6002542668107669E-3</v>
      </c>
      <c r="K2622" s="195">
        <f t="shared" si="1775"/>
        <v>46897</v>
      </c>
      <c r="L2622" s="202">
        <f t="shared" si="1791"/>
        <v>46897</v>
      </c>
      <c r="M2622" s="228">
        <f t="shared" si="1780"/>
        <v>30</v>
      </c>
      <c r="N2622" s="67">
        <f t="shared" si="1781"/>
        <v>22</v>
      </c>
      <c r="O2622" s="198">
        <f t="shared" si="1792"/>
        <v>1.0041037900000001</v>
      </c>
      <c r="P2622" s="203">
        <f t="shared" si="1793"/>
        <v>1.0056002500000001</v>
      </c>
      <c r="Q2622" s="203">
        <f t="shared" si="1794"/>
        <v>1.5803161246310715</v>
      </c>
      <c r="R2622" s="198">
        <f t="shared" si="1795"/>
        <v>1.5868014100000001</v>
      </c>
      <c r="S2622" s="198">
        <f t="shared" si="1796"/>
        <v>1.56276338</v>
      </c>
      <c r="T2622" s="198">
        <f t="shared" si="1797"/>
        <v>598.75670974000002</v>
      </c>
      <c r="U2622" s="198">
        <f t="shared" si="1798"/>
        <v>41.010596718423216</v>
      </c>
      <c r="V2622" s="198">
        <f t="shared" si="1799"/>
        <v>182.06458798896435</v>
      </c>
      <c r="W2622" s="198">
        <f t="shared" si="1800"/>
        <v>606.21489568738764</v>
      </c>
      <c r="X2622" s="204">
        <f t="shared" si="1801"/>
        <v>0</v>
      </c>
      <c r="Y2622" s="198">
        <f t="shared" si="1802"/>
        <v>0</v>
      </c>
      <c r="Z2622" s="205">
        <f t="shared" si="1803"/>
        <v>0</v>
      </c>
      <c r="AA2622" s="198">
        <f t="shared" si="1804"/>
        <v>0</v>
      </c>
      <c r="AB2622" s="205">
        <f t="shared" si="1773"/>
        <v>5.1999999999999998E-2</v>
      </c>
      <c r="AC2622" s="140">
        <f t="shared" si="1774"/>
        <v>22</v>
      </c>
      <c r="AD2622" s="67">
        <f t="shared" si="1776"/>
        <v>30</v>
      </c>
      <c r="AE2622" s="11">
        <f t="shared" si="1777"/>
        <v>1.0031027159999999</v>
      </c>
      <c r="AF2622" s="198">
        <f t="shared" si="1805"/>
        <v>1.8577720200000001</v>
      </c>
      <c r="AG2622" s="198">
        <f t="shared" si="1806"/>
        <v>1.88091265</v>
      </c>
      <c r="AH2622" s="198">
        <f t="shared" si="1807"/>
        <v>0</v>
      </c>
      <c r="AI2622" s="196" t="str">
        <f t="shared" si="1778"/>
        <v>A+J=</v>
      </c>
      <c r="AJ2622" s="72">
        <f t="shared" si="1779"/>
        <v>46897</v>
      </c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</row>
    <row r="2623" spans="1:156" ht="15" customHeight="1" x14ac:dyDescent="0.25">
      <c r="A2623" s="197">
        <f t="shared" si="1772"/>
        <v>46890</v>
      </c>
      <c r="B2623" s="198">
        <f t="shared" si="1783"/>
        <v>608.27339278485476</v>
      </c>
      <c r="C2623" s="198">
        <f t="shared" si="1784"/>
        <v>383.13971098000002</v>
      </c>
      <c r="D2623" s="198">
        <f t="shared" si="1785"/>
        <v>72.873605809999958</v>
      </c>
      <c r="E2623" s="198">
        <f t="shared" si="1786"/>
        <v>310.26610517000006</v>
      </c>
      <c r="F2623" s="199">
        <f t="shared" si="1787"/>
        <v>7205.03</v>
      </c>
      <c r="G2623" s="63">
        <f t="shared" si="1782"/>
        <v>7245.38</v>
      </c>
      <c r="H2623" s="200">
        <f t="shared" si="1788"/>
        <v>46808</v>
      </c>
      <c r="I2623" s="64">
        <f t="shared" si="1789"/>
        <v>46837</v>
      </c>
      <c r="J2623" s="201">
        <f t="shared" si="1790"/>
        <v>5.6002542668107669E-3</v>
      </c>
      <c r="K2623" s="195">
        <f t="shared" si="1775"/>
        <v>46897</v>
      </c>
      <c r="L2623" s="202">
        <f t="shared" si="1791"/>
        <v>46897</v>
      </c>
      <c r="M2623" s="228">
        <f t="shared" si="1780"/>
        <v>30</v>
      </c>
      <c r="N2623" s="67">
        <f t="shared" si="1781"/>
        <v>23</v>
      </c>
      <c r="O2623" s="198">
        <f t="shared" si="1792"/>
        <v>1.00429072</v>
      </c>
      <c r="P2623" s="203">
        <f t="shared" si="1793"/>
        <v>1.0056002500000001</v>
      </c>
      <c r="Q2623" s="203">
        <f t="shared" si="1794"/>
        <v>1.5803161246310715</v>
      </c>
      <c r="R2623" s="198">
        <f t="shared" si="1795"/>
        <v>1.58709681</v>
      </c>
      <c r="S2623" s="198">
        <f t="shared" si="1796"/>
        <v>1.56276338</v>
      </c>
      <c r="T2623" s="198">
        <f t="shared" si="1797"/>
        <v>598.75670974000002</v>
      </c>
      <c r="U2623" s="198">
        <f t="shared" si="1798"/>
        <v>41.010596718423216</v>
      </c>
      <c r="V2623" s="198">
        <f t="shared" si="1799"/>
        <v>182.15624059643156</v>
      </c>
      <c r="W2623" s="198">
        <f t="shared" si="1800"/>
        <v>606.30654829485479</v>
      </c>
      <c r="X2623" s="204">
        <f t="shared" si="1801"/>
        <v>0</v>
      </c>
      <c r="Y2623" s="198">
        <f t="shared" si="1802"/>
        <v>0</v>
      </c>
      <c r="Z2623" s="205">
        <f t="shared" si="1803"/>
        <v>0</v>
      </c>
      <c r="AA2623" s="198">
        <f t="shared" si="1804"/>
        <v>0</v>
      </c>
      <c r="AB2623" s="205">
        <f t="shared" si="1773"/>
        <v>5.1999999999999998E-2</v>
      </c>
      <c r="AC2623" s="140">
        <f t="shared" si="1774"/>
        <v>23</v>
      </c>
      <c r="AD2623" s="67">
        <f t="shared" si="1776"/>
        <v>30</v>
      </c>
      <c r="AE2623" s="11">
        <f t="shared" si="1777"/>
        <v>1.0032439769999999</v>
      </c>
      <c r="AF2623" s="198">
        <f t="shared" si="1805"/>
        <v>1.9423529900000001</v>
      </c>
      <c r="AG2623" s="198">
        <f t="shared" si="1806"/>
        <v>1.9668444899999999</v>
      </c>
      <c r="AH2623" s="198">
        <f t="shared" si="1807"/>
        <v>0</v>
      </c>
      <c r="AI2623" s="196" t="str">
        <f t="shared" si="1778"/>
        <v>A+J=</v>
      </c>
      <c r="AJ2623" s="72">
        <f t="shared" si="1779"/>
        <v>46897</v>
      </c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56" ht="15" customHeight="1" x14ac:dyDescent="0.25">
      <c r="A2624" s="197">
        <f t="shared" si="1772"/>
        <v>46891</v>
      </c>
      <c r="B2624" s="198">
        <f t="shared" si="1783"/>
        <v>608.4510401636104</v>
      </c>
      <c r="C2624" s="198">
        <f t="shared" si="1784"/>
        <v>383.13971098000002</v>
      </c>
      <c r="D2624" s="198">
        <f t="shared" si="1785"/>
        <v>72.873605809999958</v>
      </c>
      <c r="E2624" s="198">
        <f t="shared" si="1786"/>
        <v>310.26610517000006</v>
      </c>
      <c r="F2624" s="199">
        <f t="shared" si="1787"/>
        <v>7205.03</v>
      </c>
      <c r="G2624" s="63">
        <f t="shared" si="1782"/>
        <v>7245.38</v>
      </c>
      <c r="H2624" s="200">
        <f t="shared" si="1788"/>
        <v>46808</v>
      </c>
      <c r="I2624" s="64">
        <f t="shared" si="1789"/>
        <v>46837</v>
      </c>
      <c r="J2624" s="201">
        <f t="shared" si="1790"/>
        <v>5.6002542668107669E-3</v>
      </c>
      <c r="K2624" s="195">
        <f t="shared" si="1775"/>
        <v>46897</v>
      </c>
      <c r="L2624" s="202">
        <f t="shared" si="1791"/>
        <v>46897</v>
      </c>
      <c r="M2624" s="228">
        <f t="shared" si="1780"/>
        <v>30</v>
      </c>
      <c r="N2624" s="67">
        <f t="shared" si="1781"/>
        <v>24</v>
      </c>
      <c r="O2624" s="198">
        <f t="shared" si="1792"/>
        <v>1.0044776900000001</v>
      </c>
      <c r="P2624" s="203">
        <f t="shared" si="1793"/>
        <v>1.0056002500000001</v>
      </c>
      <c r="Q2624" s="203">
        <f t="shared" si="1794"/>
        <v>1.5803161246310715</v>
      </c>
      <c r="R2624" s="198">
        <f t="shared" si="1795"/>
        <v>1.5873922899999999</v>
      </c>
      <c r="S2624" s="198">
        <f t="shared" si="1796"/>
        <v>1.56276338</v>
      </c>
      <c r="T2624" s="198">
        <f t="shared" si="1797"/>
        <v>598.75670974000002</v>
      </c>
      <c r="U2624" s="198">
        <f t="shared" si="1798"/>
        <v>41.010596718423216</v>
      </c>
      <c r="V2624" s="198">
        <f t="shared" si="1799"/>
        <v>182.24791802518715</v>
      </c>
      <c r="W2624" s="198">
        <f t="shared" si="1800"/>
        <v>606.39822572361038</v>
      </c>
      <c r="X2624" s="204">
        <f t="shared" si="1801"/>
        <v>0</v>
      </c>
      <c r="Y2624" s="198">
        <f t="shared" si="1802"/>
        <v>0</v>
      </c>
      <c r="Z2624" s="205">
        <f t="shared" si="1803"/>
        <v>0</v>
      </c>
      <c r="AA2624" s="198">
        <f t="shared" si="1804"/>
        <v>0</v>
      </c>
      <c r="AB2624" s="205">
        <f t="shared" si="1773"/>
        <v>5.1999999999999998E-2</v>
      </c>
      <c r="AC2624" s="140">
        <f t="shared" si="1774"/>
        <v>24</v>
      </c>
      <c r="AD2624" s="67">
        <f t="shared" si="1776"/>
        <v>30</v>
      </c>
      <c r="AE2624" s="11">
        <f t="shared" si="1777"/>
        <v>1.003385258</v>
      </c>
      <c r="AF2624" s="198">
        <f t="shared" si="1805"/>
        <v>2.0269459400000001</v>
      </c>
      <c r="AG2624" s="198">
        <f t="shared" si="1806"/>
        <v>2.0528144400000001</v>
      </c>
      <c r="AH2624" s="198">
        <f t="shared" si="1807"/>
        <v>0</v>
      </c>
      <c r="AI2624" s="196" t="str">
        <f t="shared" si="1778"/>
        <v>A+J=</v>
      </c>
      <c r="AJ2624" s="72">
        <f t="shared" si="1779"/>
        <v>46897</v>
      </c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197">
        <f t="shared" si="1772"/>
        <v>46892</v>
      </c>
      <c r="B2625" s="198">
        <f t="shared" si="1783"/>
        <v>608.62874114567137</v>
      </c>
      <c r="C2625" s="198">
        <f t="shared" si="1784"/>
        <v>383.13971098000002</v>
      </c>
      <c r="D2625" s="198">
        <f t="shared" si="1785"/>
        <v>72.873605809999958</v>
      </c>
      <c r="E2625" s="198">
        <f t="shared" si="1786"/>
        <v>310.26610517000006</v>
      </c>
      <c r="F2625" s="199">
        <f t="shared" si="1787"/>
        <v>7205.03</v>
      </c>
      <c r="G2625" s="63">
        <f t="shared" si="1782"/>
        <v>7245.38</v>
      </c>
      <c r="H2625" s="200">
        <f t="shared" si="1788"/>
        <v>46808</v>
      </c>
      <c r="I2625" s="64">
        <f t="shared" si="1789"/>
        <v>46837</v>
      </c>
      <c r="J2625" s="201">
        <f t="shared" si="1790"/>
        <v>5.6002542668107669E-3</v>
      </c>
      <c r="K2625" s="195">
        <f t="shared" si="1775"/>
        <v>46897</v>
      </c>
      <c r="L2625" s="202">
        <f t="shared" si="1791"/>
        <v>46897</v>
      </c>
      <c r="M2625" s="228">
        <f t="shared" si="1780"/>
        <v>30</v>
      </c>
      <c r="N2625" s="67">
        <f t="shared" si="1781"/>
        <v>25</v>
      </c>
      <c r="O2625" s="198">
        <f t="shared" si="1792"/>
        <v>1.0046647</v>
      </c>
      <c r="P2625" s="203">
        <f t="shared" si="1793"/>
        <v>1.0056002500000001</v>
      </c>
      <c r="Q2625" s="203">
        <f t="shared" si="1794"/>
        <v>1.5803161246310715</v>
      </c>
      <c r="R2625" s="198">
        <f t="shared" si="1795"/>
        <v>1.58768782</v>
      </c>
      <c r="S2625" s="198">
        <f t="shared" si="1796"/>
        <v>1.56276338</v>
      </c>
      <c r="T2625" s="198">
        <f t="shared" si="1797"/>
        <v>598.75670974000002</v>
      </c>
      <c r="U2625" s="198">
        <f t="shared" si="1798"/>
        <v>41.010596718423216</v>
      </c>
      <c r="V2625" s="198">
        <f t="shared" si="1799"/>
        <v>182.33961096724806</v>
      </c>
      <c r="W2625" s="198">
        <f t="shared" si="1800"/>
        <v>606.48991866567133</v>
      </c>
      <c r="X2625" s="204">
        <f t="shared" si="1801"/>
        <v>0</v>
      </c>
      <c r="Y2625" s="198">
        <f t="shared" si="1802"/>
        <v>0</v>
      </c>
      <c r="Z2625" s="205">
        <f t="shared" si="1803"/>
        <v>0</v>
      </c>
      <c r="AA2625" s="198">
        <f t="shared" si="1804"/>
        <v>0</v>
      </c>
      <c r="AB2625" s="205">
        <f t="shared" si="1773"/>
        <v>5.1999999999999998E-2</v>
      </c>
      <c r="AC2625" s="140">
        <f t="shared" si="1774"/>
        <v>25</v>
      </c>
      <c r="AD2625" s="67">
        <f t="shared" si="1776"/>
        <v>30</v>
      </c>
      <c r="AE2625" s="11">
        <f t="shared" si="1777"/>
        <v>1.003526559</v>
      </c>
      <c r="AF2625" s="198">
        <f t="shared" si="1805"/>
        <v>2.1115508599999999</v>
      </c>
      <c r="AG2625" s="198">
        <f t="shared" si="1806"/>
        <v>2.13882248</v>
      </c>
      <c r="AH2625" s="198">
        <f t="shared" si="1807"/>
        <v>0</v>
      </c>
      <c r="AI2625" s="196" t="str">
        <f t="shared" si="1778"/>
        <v>A+J=</v>
      </c>
      <c r="AJ2625" s="72">
        <f t="shared" si="1779"/>
        <v>46897</v>
      </c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197">
        <f t="shared" si="1772"/>
        <v>46893</v>
      </c>
      <c r="B2626" s="198">
        <f t="shared" si="1783"/>
        <v>608.80649573103744</v>
      </c>
      <c r="C2626" s="198">
        <f t="shared" si="1784"/>
        <v>383.13971098000002</v>
      </c>
      <c r="D2626" s="198">
        <f t="shared" si="1785"/>
        <v>72.873605809999958</v>
      </c>
      <c r="E2626" s="198">
        <f t="shared" si="1786"/>
        <v>310.26610517000006</v>
      </c>
      <c r="F2626" s="199">
        <f t="shared" si="1787"/>
        <v>7205.03</v>
      </c>
      <c r="G2626" s="63">
        <f t="shared" si="1782"/>
        <v>7245.38</v>
      </c>
      <c r="H2626" s="200">
        <f t="shared" si="1788"/>
        <v>46808</v>
      </c>
      <c r="I2626" s="64">
        <f t="shared" si="1789"/>
        <v>46837</v>
      </c>
      <c r="J2626" s="201">
        <f t="shared" si="1790"/>
        <v>5.6002542668107669E-3</v>
      </c>
      <c r="K2626" s="195">
        <f t="shared" si="1775"/>
        <v>46897</v>
      </c>
      <c r="L2626" s="202">
        <f t="shared" si="1791"/>
        <v>46897</v>
      </c>
      <c r="M2626" s="228">
        <f t="shared" si="1780"/>
        <v>30</v>
      </c>
      <c r="N2626" s="67">
        <f t="shared" si="1781"/>
        <v>26</v>
      </c>
      <c r="O2626" s="198">
        <f t="shared" si="1792"/>
        <v>1.0048517400000001</v>
      </c>
      <c r="P2626" s="203">
        <f t="shared" si="1793"/>
        <v>1.0056002500000001</v>
      </c>
      <c r="Q2626" s="203">
        <f t="shared" si="1794"/>
        <v>1.5803161246310715</v>
      </c>
      <c r="R2626" s="198">
        <f t="shared" si="1795"/>
        <v>1.5879833999999999</v>
      </c>
      <c r="S2626" s="198">
        <f t="shared" si="1796"/>
        <v>1.56276338</v>
      </c>
      <c r="T2626" s="198">
        <f t="shared" si="1797"/>
        <v>598.75670974000002</v>
      </c>
      <c r="U2626" s="198">
        <f t="shared" si="1798"/>
        <v>41.010596718423216</v>
      </c>
      <c r="V2626" s="198">
        <f t="shared" si="1799"/>
        <v>182.43131942261419</v>
      </c>
      <c r="W2626" s="198">
        <f t="shared" si="1800"/>
        <v>606.5816271210374</v>
      </c>
      <c r="X2626" s="204">
        <f t="shared" si="1801"/>
        <v>0</v>
      </c>
      <c r="Y2626" s="198">
        <f t="shared" si="1802"/>
        <v>0</v>
      </c>
      <c r="Z2626" s="205">
        <f t="shared" si="1803"/>
        <v>0</v>
      </c>
      <c r="AA2626" s="198">
        <f t="shared" si="1804"/>
        <v>0</v>
      </c>
      <c r="AB2626" s="205">
        <f t="shared" si="1773"/>
        <v>5.1999999999999998E-2</v>
      </c>
      <c r="AC2626" s="140">
        <f t="shared" si="1774"/>
        <v>26</v>
      </c>
      <c r="AD2626" s="67">
        <f t="shared" si="1776"/>
        <v>30</v>
      </c>
      <c r="AE2626" s="11">
        <f t="shared" si="1777"/>
        <v>1.0036678800000001</v>
      </c>
      <c r="AF2626" s="198">
        <f t="shared" si="1805"/>
        <v>2.1961677599999998</v>
      </c>
      <c r="AG2626" s="198">
        <f t="shared" si="1806"/>
        <v>2.2248686100000001</v>
      </c>
      <c r="AH2626" s="198">
        <f t="shared" si="1807"/>
        <v>0</v>
      </c>
      <c r="AI2626" s="196" t="str">
        <f t="shared" si="1778"/>
        <v>A+J=</v>
      </c>
      <c r="AJ2626" s="72">
        <f t="shared" si="1779"/>
        <v>46897</v>
      </c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197">
        <f t="shared" si="1772"/>
        <v>46894</v>
      </c>
      <c r="B2627" s="198">
        <f t="shared" si="1783"/>
        <v>608.98430957503103</v>
      </c>
      <c r="C2627" s="198">
        <f t="shared" si="1784"/>
        <v>383.13971098000002</v>
      </c>
      <c r="D2627" s="198">
        <f t="shared" si="1785"/>
        <v>72.873605809999958</v>
      </c>
      <c r="E2627" s="198">
        <f t="shared" si="1786"/>
        <v>310.26610517000006</v>
      </c>
      <c r="F2627" s="199">
        <f t="shared" si="1787"/>
        <v>7205.03</v>
      </c>
      <c r="G2627" s="63">
        <f t="shared" si="1782"/>
        <v>7245.38</v>
      </c>
      <c r="H2627" s="200">
        <f t="shared" si="1788"/>
        <v>46808</v>
      </c>
      <c r="I2627" s="64">
        <f t="shared" si="1789"/>
        <v>46837</v>
      </c>
      <c r="J2627" s="201">
        <f t="shared" si="1790"/>
        <v>5.6002542668107669E-3</v>
      </c>
      <c r="K2627" s="195">
        <f t="shared" si="1775"/>
        <v>46897</v>
      </c>
      <c r="L2627" s="202">
        <f t="shared" si="1791"/>
        <v>46897</v>
      </c>
      <c r="M2627" s="228">
        <f t="shared" si="1780"/>
        <v>30</v>
      </c>
      <c r="N2627" s="67">
        <f t="shared" si="1781"/>
        <v>27</v>
      </c>
      <c r="O2627" s="198">
        <f t="shared" si="1792"/>
        <v>1.00503882</v>
      </c>
      <c r="P2627" s="203">
        <f t="shared" si="1793"/>
        <v>1.0056002500000001</v>
      </c>
      <c r="Q2627" s="203">
        <f t="shared" si="1794"/>
        <v>1.5803161246310715</v>
      </c>
      <c r="R2627" s="198">
        <f t="shared" si="1795"/>
        <v>1.5882790499999999</v>
      </c>
      <c r="S2627" s="198">
        <f t="shared" si="1796"/>
        <v>1.56276338</v>
      </c>
      <c r="T2627" s="198">
        <f t="shared" si="1797"/>
        <v>598.75670974000002</v>
      </c>
      <c r="U2627" s="198">
        <f t="shared" si="1798"/>
        <v>41.010596718423216</v>
      </c>
      <c r="V2627" s="198">
        <f t="shared" si="1799"/>
        <v>182.52304959660771</v>
      </c>
      <c r="W2627" s="198">
        <f t="shared" si="1800"/>
        <v>606.673357295031</v>
      </c>
      <c r="X2627" s="204">
        <f t="shared" si="1801"/>
        <v>0</v>
      </c>
      <c r="Y2627" s="198">
        <f t="shared" si="1802"/>
        <v>0</v>
      </c>
      <c r="Z2627" s="205">
        <f t="shared" si="1803"/>
        <v>0</v>
      </c>
      <c r="AA2627" s="198">
        <f t="shared" si="1804"/>
        <v>0</v>
      </c>
      <c r="AB2627" s="205">
        <f t="shared" si="1773"/>
        <v>5.1999999999999998E-2</v>
      </c>
      <c r="AC2627" s="140">
        <f t="shared" si="1774"/>
        <v>27</v>
      </c>
      <c r="AD2627" s="67">
        <f t="shared" si="1776"/>
        <v>30</v>
      </c>
      <c r="AE2627" s="11">
        <f t="shared" si="1777"/>
        <v>1.0038092199999999</v>
      </c>
      <c r="AF2627" s="198">
        <f t="shared" si="1805"/>
        <v>2.2807960299999999</v>
      </c>
      <c r="AG2627" s="198">
        <f t="shared" si="1806"/>
        <v>2.31095228</v>
      </c>
      <c r="AH2627" s="198">
        <f t="shared" si="1807"/>
        <v>0</v>
      </c>
      <c r="AI2627" s="196" t="str">
        <f t="shared" si="1778"/>
        <v>A+J=</v>
      </c>
      <c r="AJ2627" s="72">
        <f t="shared" si="1779"/>
        <v>46897</v>
      </c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197">
        <f t="shared" si="1772"/>
        <v>46895</v>
      </c>
      <c r="B2628" s="198">
        <f t="shared" si="1783"/>
        <v>609.16217454966875</v>
      </c>
      <c r="C2628" s="198">
        <f t="shared" si="1784"/>
        <v>383.13971098000002</v>
      </c>
      <c r="D2628" s="198">
        <f t="shared" si="1785"/>
        <v>72.873605809999958</v>
      </c>
      <c r="E2628" s="198">
        <f t="shared" si="1786"/>
        <v>310.26610517000006</v>
      </c>
      <c r="F2628" s="199">
        <f t="shared" si="1787"/>
        <v>7205.03</v>
      </c>
      <c r="G2628" s="63">
        <f t="shared" si="1782"/>
        <v>7245.38</v>
      </c>
      <c r="H2628" s="200">
        <f t="shared" si="1788"/>
        <v>46808</v>
      </c>
      <c r="I2628" s="64">
        <f t="shared" si="1789"/>
        <v>46837</v>
      </c>
      <c r="J2628" s="201">
        <f t="shared" si="1790"/>
        <v>5.6002542668107669E-3</v>
      </c>
      <c r="K2628" s="195">
        <f t="shared" si="1775"/>
        <v>46897</v>
      </c>
      <c r="L2628" s="202">
        <f t="shared" si="1791"/>
        <v>46897</v>
      </c>
      <c r="M2628" s="228">
        <f t="shared" si="1780"/>
        <v>30</v>
      </c>
      <c r="N2628" s="67">
        <f t="shared" si="1781"/>
        <v>28</v>
      </c>
      <c r="O2628" s="198">
        <f t="shared" si="1792"/>
        <v>1.0052259299999999</v>
      </c>
      <c r="P2628" s="203">
        <f t="shared" si="1793"/>
        <v>1.0056002500000001</v>
      </c>
      <c r="Q2628" s="203">
        <f t="shared" si="1794"/>
        <v>1.5803161246310715</v>
      </c>
      <c r="R2628" s="198">
        <f t="shared" si="1795"/>
        <v>1.5885747400000001</v>
      </c>
      <c r="S2628" s="198">
        <f t="shared" si="1796"/>
        <v>1.56276338</v>
      </c>
      <c r="T2628" s="198">
        <f t="shared" si="1797"/>
        <v>598.75670974000002</v>
      </c>
      <c r="U2628" s="198">
        <f t="shared" si="1798"/>
        <v>41.010596718423216</v>
      </c>
      <c r="V2628" s="198">
        <f t="shared" si="1799"/>
        <v>182.61479218124546</v>
      </c>
      <c r="W2628" s="198">
        <f t="shared" si="1800"/>
        <v>606.7650998796687</v>
      </c>
      <c r="X2628" s="204">
        <f t="shared" si="1801"/>
        <v>0</v>
      </c>
      <c r="Y2628" s="198">
        <f t="shared" si="1802"/>
        <v>0</v>
      </c>
      <c r="Z2628" s="205">
        <f t="shared" si="1803"/>
        <v>0</v>
      </c>
      <c r="AA2628" s="198">
        <f t="shared" si="1804"/>
        <v>0</v>
      </c>
      <c r="AB2628" s="205">
        <f t="shared" si="1773"/>
        <v>5.1999999999999998E-2</v>
      </c>
      <c r="AC2628" s="140">
        <f t="shared" si="1774"/>
        <v>28</v>
      </c>
      <c r="AD2628" s="67">
        <f t="shared" si="1776"/>
        <v>30</v>
      </c>
      <c r="AE2628" s="11">
        <f t="shared" si="1777"/>
        <v>1.003950581</v>
      </c>
      <c r="AF2628" s="198">
        <f t="shared" si="1805"/>
        <v>2.3654368799999999</v>
      </c>
      <c r="AG2628" s="198">
        <f t="shared" si="1806"/>
        <v>2.3970746699999999</v>
      </c>
      <c r="AH2628" s="198">
        <f t="shared" si="1807"/>
        <v>0</v>
      </c>
      <c r="AI2628" s="196" t="str">
        <f t="shared" si="1778"/>
        <v>A+J=</v>
      </c>
      <c r="AJ2628" s="72">
        <f t="shared" si="1779"/>
        <v>46897</v>
      </c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197">
        <f t="shared" si="1772"/>
        <v>46896</v>
      </c>
      <c r="B2629" s="198">
        <f t="shared" si="1783"/>
        <v>609.34009256761169</v>
      </c>
      <c r="C2629" s="198">
        <f t="shared" si="1784"/>
        <v>383.13971098000002</v>
      </c>
      <c r="D2629" s="198">
        <f t="shared" si="1785"/>
        <v>72.873605809999958</v>
      </c>
      <c r="E2629" s="198">
        <f t="shared" si="1786"/>
        <v>310.26610517000006</v>
      </c>
      <c r="F2629" s="199">
        <f t="shared" si="1787"/>
        <v>7205.03</v>
      </c>
      <c r="G2629" s="63">
        <f t="shared" si="1782"/>
        <v>7245.38</v>
      </c>
      <c r="H2629" s="200">
        <f t="shared" si="1788"/>
        <v>46808</v>
      </c>
      <c r="I2629" s="64">
        <f t="shared" si="1789"/>
        <v>46837</v>
      </c>
      <c r="J2629" s="201">
        <f t="shared" si="1790"/>
        <v>5.6002542668107669E-3</v>
      </c>
      <c r="K2629" s="195">
        <f t="shared" si="1775"/>
        <v>46897</v>
      </c>
      <c r="L2629" s="202">
        <f t="shared" si="1791"/>
        <v>46897</v>
      </c>
      <c r="M2629" s="228">
        <f t="shared" si="1780"/>
        <v>30</v>
      </c>
      <c r="N2629" s="67">
        <f t="shared" si="1781"/>
        <v>29</v>
      </c>
      <c r="O2629" s="198">
        <f t="shared" si="1792"/>
        <v>1.0054130699999999</v>
      </c>
      <c r="P2629" s="203">
        <f t="shared" si="1793"/>
        <v>1.0056002500000001</v>
      </c>
      <c r="Q2629" s="203">
        <f t="shared" si="1794"/>
        <v>1.5803161246310715</v>
      </c>
      <c r="R2629" s="198">
        <f t="shared" si="1795"/>
        <v>1.58887048</v>
      </c>
      <c r="S2629" s="198">
        <f t="shared" si="1796"/>
        <v>1.56276338</v>
      </c>
      <c r="T2629" s="198">
        <f t="shared" si="1797"/>
        <v>598.75670974000002</v>
      </c>
      <c r="U2629" s="198">
        <f t="shared" si="1798"/>
        <v>41.010596718423216</v>
      </c>
      <c r="V2629" s="198">
        <f t="shared" si="1799"/>
        <v>182.70655027918841</v>
      </c>
      <c r="W2629" s="198">
        <f t="shared" si="1800"/>
        <v>606.85685797761164</v>
      </c>
      <c r="X2629" s="204">
        <f t="shared" si="1801"/>
        <v>0</v>
      </c>
      <c r="Y2629" s="198">
        <f t="shared" si="1802"/>
        <v>0</v>
      </c>
      <c r="Z2629" s="205">
        <f t="shared" si="1803"/>
        <v>0</v>
      </c>
      <c r="AA2629" s="198">
        <f t="shared" si="1804"/>
        <v>0</v>
      </c>
      <c r="AB2629" s="205">
        <f t="shared" si="1773"/>
        <v>5.1999999999999998E-2</v>
      </c>
      <c r="AC2629" s="140">
        <f t="shared" si="1774"/>
        <v>29</v>
      </c>
      <c r="AD2629" s="67">
        <f t="shared" si="1776"/>
        <v>30</v>
      </c>
      <c r="AE2629" s="11">
        <f t="shared" si="1777"/>
        <v>1.0040919610000001</v>
      </c>
      <c r="AF2629" s="198">
        <f t="shared" si="1805"/>
        <v>2.4500891</v>
      </c>
      <c r="AG2629" s="198">
        <f t="shared" si="1806"/>
        <v>2.4832345899999999</v>
      </c>
      <c r="AH2629" s="198">
        <f t="shared" si="1807"/>
        <v>0</v>
      </c>
      <c r="AI2629" s="196" t="str">
        <f t="shared" si="1778"/>
        <v>A+J=</v>
      </c>
      <c r="AJ2629" s="72">
        <f t="shared" si="1779"/>
        <v>46897</v>
      </c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197">
        <f t="shared" si="1772"/>
        <v>46897</v>
      </c>
      <c r="B2630" s="198">
        <f t="shared" si="1783"/>
        <v>609.51807108418211</v>
      </c>
      <c r="C2630" s="198">
        <f t="shared" si="1784"/>
        <v>383.13971098000002</v>
      </c>
      <c r="D2630" s="198">
        <f t="shared" si="1785"/>
        <v>72.873605809999958</v>
      </c>
      <c r="E2630" s="198">
        <f t="shared" si="1786"/>
        <v>310.26610517000006</v>
      </c>
      <c r="F2630" s="199">
        <f t="shared" si="1787"/>
        <v>7205.03</v>
      </c>
      <c r="G2630" s="63">
        <f t="shared" si="1782"/>
        <v>7245.38</v>
      </c>
      <c r="H2630" s="200">
        <f t="shared" si="1788"/>
        <v>46808</v>
      </c>
      <c r="I2630" s="64">
        <f t="shared" si="1789"/>
        <v>46837</v>
      </c>
      <c r="J2630" s="201">
        <f t="shared" si="1790"/>
        <v>5.6002542668107669E-3</v>
      </c>
      <c r="K2630" s="195">
        <f t="shared" si="1775"/>
        <v>46928</v>
      </c>
      <c r="L2630" s="202">
        <f t="shared" si="1791"/>
        <v>46897</v>
      </c>
      <c r="M2630" s="228">
        <f t="shared" si="1780"/>
        <v>30</v>
      </c>
      <c r="N2630" s="67">
        <f t="shared" si="1781"/>
        <v>30</v>
      </c>
      <c r="O2630" s="198">
        <f t="shared" si="1792"/>
        <v>1.0056002500000001</v>
      </c>
      <c r="P2630" s="203">
        <f t="shared" si="1793"/>
        <v>1.0056002500000001</v>
      </c>
      <c r="Q2630" s="203">
        <f t="shared" si="1794"/>
        <v>1.5803161246310715</v>
      </c>
      <c r="R2630" s="198">
        <f t="shared" si="1795"/>
        <v>1.5891662900000001</v>
      </c>
      <c r="S2630" s="198">
        <f t="shared" si="1796"/>
        <v>1.56276338</v>
      </c>
      <c r="T2630" s="198">
        <f t="shared" si="1797"/>
        <v>598.75670974000002</v>
      </c>
      <c r="U2630" s="198">
        <f t="shared" si="1798"/>
        <v>41.010596718423216</v>
      </c>
      <c r="V2630" s="198">
        <f t="shared" si="1799"/>
        <v>182.79833009575879</v>
      </c>
      <c r="W2630" s="198">
        <f t="shared" si="1800"/>
        <v>606.9486377941821</v>
      </c>
      <c r="X2630" s="204">
        <f t="shared" si="1801"/>
        <v>86</v>
      </c>
      <c r="Y2630" s="198">
        <f t="shared" si="1802"/>
        <v>1.6219690899999999</v>
      </c>
      <c r="Z2630" s="205">
        <f t="shared" si="1803"/>
        <v>2.0726000000000001E-2</v>
      </c>
      <c r="AA2630" s="198">
        <f t="shared" si="1804"/>
        <v>12.409831560000001</v>
      </c>
      <c r="AB2630" s="205">
        <f t="shared" si="1773"/>
        <v>5.1999999999999998E-2</v>
      </c>
      <c r="AC2630" s="140">
        <f t="shared" si="1774"/>
        <v>30</v>
      </c>
      <c r="AD2630" s="67">
        <f t="shared" si="1776"/>
        <v>30</v>
      </c>
      <c r="AE2630" s="11">
        <f t="shared" si="1777"/>
        <v>1.0042333619999999</v>
      </c>
      <c r="AF2630" s="198">
        <f t="shared" si="1805"/>
        <v>2.5347539000000001</v>
      </c>
      <c r="AG2630" s="198">
        <f t="shared" si="1806"/>
        <v>2.5694332900000001</v>
      </c>
      <c r="AH2630" s="198">
        <f t="shared" si="1807"/>
        <v>14.944585460000001</v>
      </c>
      <c r="AI2630" s="196" t="str">
        <f t="shared" si="1778"/>
        <v>A+J=</v>
      </c>
      <c r="AJ2630" s="72">
        <f t="shared" si="1779"/>
        <v>46897</v>
      </c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197">
        <f t="shared" si="1772"/>
        <v>46898</v>
      </c>
      <c r="B2631" s="198">
        <f t="shared" si="1783"/>
        <v>594.71433672052672</v>
      </c>
      <c r="C2631" s="198">
        <f t="shared" si="1784"/>
        <v>375.19875733999999</v>
      </c>
      <c r="D2631" s="198">
        <f t="shared" si="1785"/>
        <v>64.93265217000004</v>
      </c>
      <c r="E2631" s="198">
        <f t="shared" si="1786"/>
        <v>310.26610516999995</v>
      </c>
      <c r="F2631" s="199">
        <f t="shared" si="1787"/>
        <v>7205.03</v>
      </c>
      <c r="G2631" s="63">
        <f t="shared" si="1782"/>
        <v>7245.38</v>
      </c>
      <c r="H2631" s="200">
        <f t="shared" si="1788"/>
        <v>46837</v>
      </c>
      <c r="I2631" s="64">
        <f t="shared" si="1789"/>
        <v>46868</v>
      </c>
      <c r="J2631" s="201">
        <f t="shared" si="1790"/>
        <v>5.6002542668107669E-3</v>
      </c>
      <c r="K2631" s="195">
        <f t="shared" si="1775"/>
        <v>46928</v>
      </c>
      <c r="L2631" s="202">
        <f t="shared" si="1791"/>
        <v>46928</v>
      </c>
      <c r="M2631" s="228">
        <f t="shared" si="1780"/>
        <v>30</v>
      </c>
      <c r="N2631" s="67">
        <f t="shared" si="1781"/>
        <v>1</v>
      </c>
      <c r="O2631" s="198">
        <f t="shared" si="1792"/>
        <v>1.0001861700000001</v>
      </c>
      <c r="P2631" s="203">
        <f t="shared" si="1793"/>
        <v>1.0056002500000001</v>
      </c>
      <c r="Q2631" s="203">
        <f t="shared" si="1794"/>
        <v>1.5891662900080368</v>
      </c>
      <c r="R2631" s="198">
        <f t="shared" si="1795"/>
        <v>1.58946214</v>
      </c>
      <c r="S2631" s="198">
        <f t="shared" si="1796"/>
        <v>1.56276338</v>
      </c>
      <c r="T2631" s="198">
        <f t="shared" si="1797"/>
        <v>586.34687818999998</v>
      </c>
      <c r="U2631" s="198">
        <f t="shared" si="1798"/>
        <v>36.541718807553558</v>
      </c>
      <c r="V2631" s="198">
        <f t="shared" si="1799"/>
        <v>182.89012232297321</v>
      </c>
      <c r="W2631" s="198">
        <f t="shared" si="1800"/>
        <v>594.63059847052671</v>
      </c>
      <c r="X2631" s="204">
        <f t="shared" si="1801"/>
        <v>0</v>
      </c>
      <c r="Y2631" s="198">
        <f t="shared" si="1802"/>
        <v>0</v>
      </c>
      <c r="Z2631" s="205">
        <f t="shared" si="1803"/>
        <v>0</v>
      </c>
      <c r="AA2631" s="198">
        <f t="shared" si="1804"/>
        <v>0</v>
      </c>
      <c r="AB2631" s="205">
        <f t="shared" si="1773"/>
        <v>5.1999999999999998E-2</v>
      </c>
      <c r="AC2631" s="140">
        <f t="shared" si="1774"/>
        <v>1</v>
      </c>
      <c r="AD2631" s="67">
        <f t="shared" si="1776"/>
        <v>30</v>
      </c>
      <c r="AE2631" s="11">
        <f t="shared" si="1777"/>
        <v>1.000140824</v>
      </c>
      <c r="AF2631" s="198">
        <f t="shared" si="1805"/>
        <v>8.2571710000000006E-2</v>
      </c>
      <c r="AG2631" s="198">
        <f t="shared" si="1806"/>
        <v>8.373825E-2</v>
      </c>
      <c r="AH2631" s="198">
        <f t="shared" si="1807"/>
        <v>0</v>
      </c>
      <c r="AI2631" s="196" t="str">
        <f t="shared" si="1778"/>
        <v>A+J=</v>
      </c>
      <c r="AJ2631" s="72">
        <f t="shared" si="1779"/>
        <v>46928</v>
      </c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197">
        <f t="shared" si="1772"/>
        <v>46899</v>
      </c>
      <c r="B2632" s="198">
        <f t="shared" si="1783"/>
        <v>594.88992048104649</v>
      </c>
      <c r="C2632" s="198">
        <f t="shared" si="1784"/>
        <v>375.19875733999999</v>
      </c>
      <c r="D2632" s="198">
        <f t="shared" si="1785"/>
        <v>64.93265217000004</v>
      </c>
      <c r="E2632" s="198">
        <f t="shared" si="1786"/>
        <v>310.26610516999995</v>
      </c>
      <c r="F2632" s="199">
        <f t="shared" si="1787"/>
        <v>7205.03</v>
      </c>
      <c r="G2632" s="63">
        <f t="shared" si="1782"/>
        <v>7245.38</v>
      </c>
      <c r="H2632" s="200">
        <f t="shared" si="1788"/>
        <v>46837</v>
      </c>
      <c r="I2632" s="64">
        <f t="shared" si="1789"/>
        <v>46868</v>
      </c>
      <c r="J2632" s="201">
        <f t="shared" si="1790"/>
        <v>5.6002542668107669E-3</v>
      </c>
      <c r="K2632" s="195">
        <f t="shared" si="1775"/>
        <v>46928</v>
      </c>
      <c r="L2632" s="202">
        <f t="shared" si="1791"/>
        <v>46928</v>
      </c>
      <c r="M2632" s="228">
        <f t="shared" si="1780"/>
        <v>30</v>
      </c>
      <c r="N2632" s="67">
        <f t="shared" si="1781"/>
        <v>2</v>
      </c>
      <c r="O2632" s="198">
        <f t="shared" si="1792"/>
        <v>1.00037237</v>
      </c>
      <c r="P2632" s="203">
        <f t="shared" si="1793"/>
        <v>1.0056002500000001</v>
      </c>
      <c r="Q2632" s="203">
        <f t="shared" si="1794"/>
        <v>1.5891662900080368</v>
      </c>
      <c r="R2632" s="198">
        <f t="shared" si="1795"/>
        <v>1.58975804</v>
      </c>
      <c r="S2632" s="198">
        <f t="shared" si="1796"/>
        <v>1.56276338</v>
      </c>
      <c r="T2632" s="198">
        <f t="shared" si="1797"/>
        <v>586.34687818999998</v>
      </c>
      <c r="U2632" s="198">
        <f t="shared" si="1798"/>
        <v>36.541718807553558</v>
      </c>
      <c r="V2632" s="198">
        <f t="shared" si="1799"/>
        <v>182.98193006349302</v>
      </c>
      <c r="W2632" s="198">
        <f t="shared" si="1800"/>
        <v>594.72240621104652</v>
      </c>
      <c r="X2632" s="204">
        <f t="shared" si="1801"/>
        <v>0</v>
      </c>
      <c r="Y2632" s="198">
        <f t="shared" si="1802"/>
        <v>0</v>
      </c>
      <c r="Z2632" s="205">
        <f t="shared" si="1803"/>
        <v>0</v>
      </c>
      <c r="AA2632" s="198">
        <f t="shared" si="1804"/>
        <v>0</v>
      </c>
      <c r="AB2632" s="205">
        <f t="shared" si="1773"/>
        <v>5.1999999999999998E-2</v>
      </c>
      <c r="AC2632" s="140">
        <f t="shared" si="1774"/>
        <v>2</v>
      </c>
      <c r="AD2632" s="67">
        <f t="shared" si="1776"/>
        <v>30</v>
      </c>
      <c r="AE2632" s="11">
        <f t="shared" si="1777"/>
        <v>1.000281668</v>
      </c>
      <c r="AF2632" s="198">
        <f t="shared" si="1805"/>
        <v>0.16515515</v>
      </c>
      <c r="AG2632" s="198">
        <f t="shared" si="1806"/>
        <v>0.16751426999999999</v>
      </c>
      <c r="AH2632" s="198">
        <f t="shared" si="1807"/>
        <v>0</v>
      </c>
      <c r="AI2632" s="196" t="str">
        <f t="shared" si="1778"/>
        <v>A+J=</v>
      </c>
      <c r="AJ2632" s="72">
        <f t="shared" si="1779"/>
        <v>46928</v>
      </c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197">
        <f t="shared" si="1772"/>
        <v>46900</v>
      </c>
      <c r="B2633" s="198">
        <f t="shared" si="1783"/>
        <v>595.06556371019371</v>
      </c>
      <c r="C2633" s="198">
        <f t="shared" si="1784"/>
        <v>375.19875733999999</v>
      </c>
      <c r="D2633" s="198">
        <f t="shared" si="1785"/>
        <v>64.93265217000004</v>
      </c>
      <c r="E2633" s="198">
        <f t="shared" si="1786"/>
        <v>310.26610516999995</v>
      </c>
      <c r="F2633" s="199">
        <f t="shared" si="1787"/>
        <v>7205.03</v>
      </c>
      <c r="G2633" s="63">
        <f t="shared" si="1782"/>
        <v>7245.38</v>
      </c>
      <c r="H2633" s="200">
        <f t="shared" si="1788"/>
        <v>46837</v>
      </c>
      <c r="I2633" s="64">
        <f t="shared" si="1789"/>
        <v>46868</v>
      </c>
      <c r="J2633" s="201">
        <f t="shared" si="1790"/>
        <v>5.6002542668107669E-3</v>
      </c>
      <c r="K2633" s="195">
        <f t="shared" si="1775"/>
        <v>46928</v>
      </c>
      <c r="L2633" s="202">
        <f t="shared" si="1791"/>
        <v>46928</v>
      </c>
      <c r="M2633" s="228">
        <f t="shared" si="1780"/>
        <v>30</v>
      </c>
      <c r="N2633" s="67">
        <f t="shared" si="1781"/>
        <v>3</v>
      </c>
      <c r="O2633" s="198">
        <f t="shared" si="1792"/>
        <v>1.0005586099999999</v>
      </c>
      <c r="P2633" s="203">
        <f t="shared" si="1793"/>
        <v>1.0056002500000001</v>
      </c>
      <c r="Q2633" s="203">
        <f t="shared" si="1794"/>
        <v>1.5891662900080368</v>
      </c>
      <c r="R2633" s="198">
        <f t="shared" si="1795"/>
        <v>1.59005401</v>
      </c>
      <c r="S2633" s="198">
        <f t="shared" si="1796"/>
        <v>1.56276338</v>
      </c>
      <c r="T2633" s="198">
        <f t="shared" si="1797"/>
        <v>586.34687818999998</v>
      </c>
      <c r="U2633" s="198">
        <f t="shared" si="1798"/>
        <v>36.541718807553558</v>
      </c>
      <c r="V2633" s="198">
        <f t="shared" si="1799"/>
        <v>183.07375952264022</v>
      </c>
      <c r="W2633" s="198">
        <f t="shared" si="1800"/>
        <v>594.81423567019374</v>
      </c>
      <c r="X2633" s="204">
        <f t="shared" si="1801"/>
        <v>0</v>
      </c>
      <c r="Y2633" s="198">
        <f t="shared" si="1802"/>
        <v>0</v>
      </c>
      <c r="Z2633" s="205">
        <f t="shared" si="1803"/>
        <v>0</v>
      </c>
      <c r="AA2633" s="198">
        <f t="shared" si="1804"/>
        <v>0</v>
      </c>
      <c r="AB2633" s="205">
        <f t="shared" si="1773"/>
        <v>5.1999999999999998E-2</v>
      </c>
      <c r="AC2633" s="140">
        <f t="shared" si="1774"/>
        <v>3</v>
      </c>
      <c r="AD2633" s="67">
        <f t="shared" si="1776"/>
        <v>30</v>
      </c>
      <c r="AE2633" s="11">
        <f t="shared" si="1777"/>
        <v>1.000422532</v>
      </c>
      <c r="AF2633" s="198">
        <f t="shared" si="1805"/>
        <v>0.24775031</v>
      </c>
      <c r="AG2633" s="198">
        <f t="shared" si="1806"/>
        <v>0.25132803999999997</v>
      </c>
      <c r="AH2633" s="198">
        <f t="shared" si="1807"/>
        <v>0</v>
      </c>
      <c r="AI2633" s="196" t="str">
        <f t="shared" si="1778"/>
        <v>A+J=</v>
      </c>
      <c r="AJ2633" s="72">
        <f t="shared" si="1779"/>
        <v>46928</v>
      </c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197">
        <f t="shared" si="1772"/>
        <v>46901</v>
      </c>
      <c r="B2634" s="198">
        <f t="shared" si="1783"/>
        <v>595.24126275530716</v>
      </c>
      <c r="C2634" s="198">
        <f t="shared" si="1784"/>
        <v>375.19875733999999</v>
      </c>
      <c r="D2634" s="198">
        <f t="shared" si="1785"/>
        <v>64.93265217000004</v>
      </c>
      <c r="E2634" s="198">
        <f t="shared" si="1786"/>
        <v>310.26610516999995</v>
      </c>
      <c r="F2634" s="199">
        <f t="shared" si="1787"/>
        <v>7205.03</v>
      </c>
      <c r="G2634" s="63">
        <f t="shared" si="1782"/>
        <v>7245.38</v>
      </c>
      <c r="H2634" s="200">
        <f t="shared" si="1788"/>
        <v>46837</v>
      </c>
      <c r="I2634" s="64">
        <f t="shared" si="1789"/>
        <v>46868</v>
      </c>
      <c r="J2634" s="201">
        <f t="shared" si="1790"/>
        <v>5.6002542668107669E-3</v>
      </c>
      <c r="K2634" s="195">
        <f t="shared" si="1775"/>
        <v>46928</v>
      </c>
      <c r="L2634" s="202">
        <f t="shared" si="1791"/>
        <v>46928</v>
      </c>
      <c r="M2634" s="228">
        <f t="shared" si="1780"/>
        <v>30</v>
      </c>
      <c r="N2634" s="67">
        <f t="shared" si="1781"/>
        <v>4</v>
      </c>
      <c r="O2634" s="198">
        <f t="shared" si="1792"/>
        <v>1.00074489</v>
      </c>
      <c r="P2634" s="203">
        <f t="shared" si="1793"/>
        <v>1.0056002500000001</v>
      </c>
      <c r="Q2634" s="203">
        <f t="shared" si="1794"/>
        <v>1.5891662900080368</v>
      </c>
      <c r="R2634" s="198">
        <f t="shared" si="1795"/>
        <v>1.5903500399999999</v>
      </c>
      <c r="S2634" s="198">
        <f t="shared" si="1796"/>
        <v>1.56276338</v>
      </c>
      <c r="T2634" s="198">
        <f t="shared" si="1797"/>
        <v>586.34687818999998</v>
      </c>
      <c r="U2634" s="198">
        <f t="shared" si="1798"/>
        <v>36.541718807553558</v>
      </c>
      <c r="V2634" s="198">
        <f t="shared" si="1799"/>
        <v>183.16560759775365</v>
      </c>
      <c r="W2634" s="198">
        <f t="shared" si="1800"/>
        <v>594.90608374530711</v>
      </c>
      <c r="X2634" s="204">
        <f t="shared" si="1801"/>
        <v>0</v>
      </c>
      <c r="Y2634" s="198">
        <f t="shared" si="1802"/>
        <v>0</v>
      </c>
      <c r="Z2634" s="205">
        <f t="shared" si="1803"/>
        <v>0</v>
      </c>
      <c r="AA2634" s="198">
        <f t="shared" si="1804"/>
        <v>0</v>
      </c>
      <c r="AB2634" s="205">
        <f t="shared" si="1773"/>
        <v>5.1999999999999998E-2</v>
      </c>
      <c r="AC2634" s="140">
        <f t="shared" si="1774"/>
        <v>4</v>
      </c>
      <c r="AD2634" s="67">
        <f t="shared" si="1776"/>
        <v>30</v>
      </c>
      <c r="AE2634" s="11">
        <f t="shared" si="1777"/>
        <v>1.000563415</v>
      </c>
      <c r="AF2634" s="198">
        <f t="shared" si="1805"/>
        <v>0.33035661999999999</v>
      </c>
      <c r="AG2634" s="198">
        <f t="shared" si="1806"/>
        <v>0.33517901</v>
      </c>
      <c r="AH2634" s="198">
        <f t="shared" si="1807"/>
        <v>0</v>
      </c>
      <c r="AI2634" s="196" t="str">
        <f t="shared" si="1778"/>
        <v>A+J=</v>
      </c>
      <c r="AJ2634" s="72">
        <f t="shared" si="1779"/>
        <v>46928</v>
      </c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197">
        <f t="shared" si="1772"/>
        <v>46902</v>
      </c>
      <c r="B2635" s="198">
        <f t="shared" si="1783"/>
        <v>595.41701568372594</v>
      </c>
      <c r="C2635" s="198">
        <f t="shared" si="1784"/>
        <v>375.19875733999999</v>
      </c>
      <c r="D2635" s="198">
        <f t="shared" si="1785"/>
        <v>64.93265217000004</v>
      </c>
      <c r="E2635" s="198">
        <f t="shared" si="1786"/>
        <v>310.26610516999995</v>
      </c>
      <c r="F2635" s="199">
        <f t="shared" si="1787"/>
        <v>7205.03</v>
      </c>
      <c r="G2635" s="63">
        <f t="shared" si="1782"/>
        <v>7245.38</v>
      </c>
      <c r="H2635" s="200">
        <f t="shared" si="1788"/>
        <v>46837</v>
      </c>
      <c r="I2635" s="64">
        <f t="shared" si="1789"/>
        <v>46868</v>
      </c>
      <c r="J2635" s="201">
        <f t="shared" si="1790"/>
        <v>5.6002542668107669E-3</v>
      </c>
      <c r="K2635" s="195">
        <f t="shared" si="1775"/>
        <v>46928</v>
      </c>
      <c r="L2635" s="202">
        <f t="shared" si="1791"/>
        <v>46928</v>
      </c>
      <c r="M2635" s="228">
        <f t="shared" si="1780"/>
        <v>30</v>
      </c>
      <c r="N2635" s="67">
        <f t="shared" si="1781"/>
        <v>5</v>
      </c>
      <c r="O2635" s="198">
        <f t="shared" si="1792"/>
        <v>1.0009311999999999</v>
      </c>
      <c r="P2635" s="203">
        <f t="shared" si="1793"/>
        <v>1.0056002500000001</v>
      </c>
      <c r="Q2635" s="203">
        <f t="shared" si="1794"/>
        <v>1.5891662900080368</v>
      </c>
      <c r="R2635" s="198">
        <f t="shared" si="1795"/>
        <v>1.5906461199999999</v>
      </c>
      <c r="S2635" s="198">
        <f t="shared" si="1796"/>
        <v>1.56276338</v>
      </c>
      <c r="T2635" s="198">
        <f t="shared" si="1797"/>
        <v>586.34687818999998</v>
      </c>
      <c r="U2635" s="198">
        <f t="shared" si="1798"/>
        <v>36.541718807553558</v>
      </c>
      <c r="V2635" s="198">
        <f t="shared" si="1799"/>
        <v>183.25747118617238</v>
      </c>
      <c r="W2635" s="198">
        <f t="shared" si="1800"/>
        <v>594.99794733372596</v>
      </c>
      <c r="X2635" s="204">
        <f t="shared" si="1801"/>
        <v>0</v>
      </c>
      <c r="Y2635" s="198">
        <f t="shared" si="1802"/>
        <v>0</v>
      </c>
      <c r="Z2635" s="205">
        <f t="shared" si="1803"/>
        <v>0</v>
      </c>
      <c r="AA2635" s="198">
        <f t="shared" si="1804"/>
        <v>0</v>
      </c>
      <c r="AB2635" s="205">
        <f t="shared" si="1773"/>
        <v>5.1999999999999998E-2</v>
      </c>
      <c r="AC2635" s="140">
        <f t="shared" si="1774"/>
        <v>5</v>
      </c>
      <c r="AD2635" s="67">
        <f t="shared" si="1776"/>
        <v>30</v>
      </c>
      <c r="AE2635" s="11">
        <f t="shared" si="1777"/>
        <v>1.000704319</v>
      </c>
      <c r="AF2635" s="198">
        <f t="shared" si="1805"/>
        <v>0.41297524000000002</v>
      </c>
      <c r="AG2635" s="198">
        <f t="shared" si="1806"/>
        <v>0.41906834999999998</v>
      </c>
      <c r="AH2635" s="198">
        <f t="shared" si="1807"/>
        <v>0</v>
      </c>
      <c r="AI2635" s="196" t="str">
        <f t="shared" si="1778"/>
        <v>A+J=</v>
      </c>
      <c r="AJ2635" s="72">
        <f t="shared" si="1779"/>
        <v>46928</v>
      </c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197">
        <f t="shared" si="1772"/>
        <v>46903</v>
      </c>
      <c r="B2636" s="198">
        <f t="shared" si="1783"/>
        <v>595.59282444811095</v>
      </c>
      <c r="C2636" s="198">
        <f t="shared" si="1784"/>
        <v>375.19875733999999</v>
      </c>
      <c r="D2636" s="198">
        <f t="shared" si="1785"/>
        <v>64.93265217000004</v>
      </c>
      <c r="E2636" s="198">
        <f t="shared" si="1786"/>
        <v>310.26610516999995</v>
      </c>
      <c r="F2636" s="199">
        <f t="shared" si="1787"/>
        <v>7205.03</v>
      </c>
      <c r="G2636" s="63">
        <f t="shared" si="1782"/>
        <v>7245.38</v>
      </c>
      <c r="H2636" s="200">
        <f t="shared" si="1788"/>
        <v>46837</v>
      </c>
      <c r="I2636" s="64">
        <f t="shared" si="1789"/>
        <v>46868</v>
      </c>
      <c r="J2636" s="201">
        <f t="shared" si="1790"/>
        <v>5.6002542668107669E-3</v>
      </c>
      <c r="K2636" s="195">
        <f t="shared" si="1775"/>
        <v>46928</v>
      </c>
      <c r="L2636" s="202">
        <f t="shared" si="1791"/>
        <v>46928</v>
      </c>
      <c r="M2636" s="228">
        <f t="shared" si="1780"/>
        <v>30</v>
      </c>
      <c r="N2636" s="67">
        <f t="shared" si="1781"/>
        <v>6</v>
      </c>
      <c r="O2636" s="198">
        <f t="shared" si="1792"/>
        <v>1.00111755</v>
      </c>
      <c r="P2636" s="203">
        <f t="shared" si="1793"/>
        <v>1.0056002500000001</v>
      </c>
      <c r="Q2636" s="203">
        <f t="shared" si="1794"/>
        <v>1.5891662900080368</v>
      </c>
      <c r="R2636" s="198">
        <f t="shared" si="1795"/>
        <v>1.5909422600000001</v>
      </c>
      <c r="S2636" s="198">
        <f t="shared" si="1796"/>
        <v>1.56276338</v>
      </c>
      <c r="T2636" s="198">
        <f t="shared" si="1797"/>
        <v>586.34687818999998</v>
      </c>
      <c r="U2636" s="198">
        <f t="shared" si="1798"/>
        <v>36.541718807553558</v>
      </c>
      <c r="V2636" s="198">
        <f t="shared" si="1799"/>
        <v>183.34935339055747</v>
      </c>
      <c r="W2636" s="198">
        <f t="shared" si="1800"/>
        <v>595.08982953811096</v>
      </c>
      <c r="X2636" s="204">
        <f t="shared" si="1801"/>
        <v>0</v>
      </c>
      <c r="Y2636" s="198">
        <f t="shared" si="1802"/>
        <v>0</v>
      </c>
      <c r="Z2636" s="205">
        <f t="shared" si="1803"/>
        <v>0</v>
      </c>
      <c r="AA2636" s="198">
        <f t="shared" si="1804"/>
        <v>0</v>
      </c>
      <c r="AB2636" s="205">
        <f t="shared" si="1773"/>
        <v>5.1999999999999998E-2</v>
      </c>
      <c r="AC2636" s="140">
        <f t="shared" si="1774"/>
        <v>6</v>
      </c>
      <c r="AD2636" s="67">
        <f t="shared" si="1776"/>
        <v>30</v>
      </c>
      <c r="AE2636" s="11">
        <f t="shared" si="1777"/>
        <v>1.000845242</v>
      </c>
      <c r="AF2636" s="198">
        <f t="shared" si="1805"/>
        <v>0.49560500000000002</v>
      </c>
      <c r="AG2636" s="198">
        <f t="shared" si="1806"/>
        <v>0.50299490999999996</v>
      </c>
      <c r="AH2636" s="198">
        <f t="shared" si="1807"/>
        <v>0</v>
      </c>
      <c r="AI2636" s="196" t="str">
        <f t="shared" si="1778"/>
        <v>A+J=</v>
      </c>
      <c r="AJ2636" s="72">
        <f t="shared" si="1779"/>
        <v>46928</v>
      </c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197">
        <f t="shared" ref="A2637:A2700" si="1808">(A2636+1)</f>
        <v>46904</v>
      </c>
      <c r="B2637" s="198">
        <f t="shared" si="1783"/>
        <v>595.76868033047913</v>
      </c>
      <c r="C2637" s="198">
        <f t="shared" si="1784"/>
        <v>375.19875733999999</v>
      </c>
      <c r="D2637" s="198">
        <f t="shared" si="1785"/>
        <v>64.93265217000004</v>
      </c>
      <c r="E2637" s="198">
        <f t="shared" si="1786"/>
        <v>310.26610516999995</v>
      </c>
      <c r="F2637" s="199">
        <f t="shared" si="1787"/>
        <v>7205.03</v>
      </c>
      <c r="G2637" s="63">
        <f t="shared" si="1782"/>
        <v>7245.38</v>
      </c>
      <c r="H2637" s="200">
        <f t="shared" si="1788"/>
        <v>46837</v>
      </c>
      <c r="I2637" s="64">
        <f t="shared" si="1789"/>
        <v>46868</v>
      </c>
      <c r="J2637" s="201">
        <f t="shared" si="1790"/>
        <v>5.6002542668107669E-3</v>
      </c>
      <c r="K2637" s="195">
        <f t="shared" si="1775"/>
        <v>46928</v>
      </c>
      <c r="L2637" s="202">
        <f t="shared" si="1791"/>
        <v>46928</v>
      </c>
      <c r="M2637" s="228">
        <f t="shared" si="1780"/>
        <v>30</v>
      </c>
      <c r="N2637" s="67">
        <f t="shared" si="1781"/>
        <v>7</v>
      </c>
      <c r="O2637" s="198">
        <f t="shared" si="1792"/>
        <v>1.00130392</v>
      </c>
      <c r="P2637" s="203">
        <f t="shared" si="1793"/>
        <v>1.0056002500000001</v>
      </c>
      <c r="Q2637" s="203">
        <f t="shared" si="1794"/>
        <v>1.5891662900080368</v>
      </c>
      <c r="R2637" s="198">
        <f t="shared" si="1795"/>
        <v>1.59123843</v>
      </c>
      <c r="S2637" s="198">
        <f t="shared" si="1796"/>
        <v>1.56276338</v>
      </c>
      <c r="T2637" s="198">
        <f t="shared" si="1797"/>
        <v>586.34687818999998</v>
      </c>
      <c r="U2637" s="198">
        <f t="shared" si="1798"/>
        <v>36.541718807553558</v>
      </c>
      <c r="V2637" s="198">
        <f t="shared" si="1799"/>
        <v>183.44124490292563</v>
      </c>
      <c r="W2637" s="198">
        <f t="shared" si="1800"/>
        <v>595.18172105047915</v>
      </c>
      <c r="X2637" s="204">
        <f t="shared" si="1801"/>
        <v>0</v>
      </c>
      <c r="Y2637" s="198">
        <f t="shared" si="1802"/>
        <v>0</v>
      </c>
      <c r="Z2637" s="205">
        <f t="shared" si="1803"/>
        <v>0</v>
      </c>
      <c r="AA2637" s="198">
        <f t="shared" si="1804"/>
        <v>0</v>
      </c>
      <c r="AB2637" s="205">
        <f t="shared" ref="AB2637:AB2700" si="1809">(AB2636)</f>
        <v>5.1999999999999998E-2</v>
      </c>
      <c r="AC2637" s="140">
        <f t="shared" ref="AC2637:AC2700" si="1810">N2637</f>
        <v>7</v>
      </c>
      <c r="AD2637" s="67">
        <f t="shared" si="1776"/>
        <v>30</v>
      </c>
      <c r="AE2637" s="11">
        <f t="shared" si="1777"/>
        <v>1.0009861849999999</v>
      </c>
      <c r="AF2637" s="198">
        <f t="shared" si="1805"/>
        <v>0.57824648999999995</v>
      </c>
      <c r="AG2637" s="198">
        <f t="shared" si="1806"/>
        <v>0.58695927999999997</v>
      </c>
      <c r="AH2637" s="198">
        <f t="shared" si="1807"/>
        <v>0</v>
      </c>
      <c r="AI2637" s="196" t="str">
        <f t="shared" si="1778"/>
        <v>A+J=</v>
      </c>
      <c r="AJ2637" s="72">
        <f t="shared" si="1779"/>
        <v>46928</v>
      </c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197">
        <f t="shared" si="1808"/>
        <v>46905</v>
      </c>
      <c r="B2638" s="198">
        <f t="shared" si="1783"/>
        <v>595.76868033047913</v>
      </c>
      <c r="C2638" s="198">
        <f t="shared" si="1784"/>
        <v>375.19875733999999</v>
      </c>
      <c r="D2638" s="198">
        <f t="shared" si="1785"/>
        <v>64.93265217000004</v>
      </c>
      <c r="E2638" s="198">
        <f t="shared" si="1786"/>
        <v>310.26610516999995</v>
      </c>
      <c r="F2638" s="199">
        <f t="shared" si="1787"/>
        <v>7205.03</v>
      </c>
      <c r="G2638" s="63">
        <f t="shared" si="1782"/>
        <v>7245.38</v>
      </c>
      <c r="H2638" s="200">
        <f t="shared" si="1788"/>
        <v>46837</v>
      </c>
      <c r="I2638" s="64">
        <f t="shared" si="1789"/>
        <v>46868</v>
      </c>
      <c r="J2638" s="201">
        <f t="shared" si="1790"/>
        <v>5.6002542668107669E-3</v>
      </c>
      <c r="K2638" s="195">
        <f t="shared" ref="K2638:K2701" si="1811">IF(DAY(A2638)=K$11,VLOOKUP(A2638,AR$322:AU$622,4),K2637)</f>
        <v>46928</v>
      </c>
      <c r="L2638" s="202">
        <f t="shared" si="1791"/>
        <v>46928</v>
      </c>
      <c r="M2638" s="228">
        <f t="shared" si="1780"/>
        <v>30</v>
      </c>
      <c r="N2638" s="67">
        <f t="shared" si="1781"/>
        <v>7</v>
      </c>
      <c r="O2638" s="198">
        <f t="shared" si="1792"/>
        <v>1.00130392</v>
      </c>
      <c r="P2638" s="203">
        <f t="shared" si="1793"/>
        <v>1.0056002500000001</v>
      </c>
      <c r="Q2638" s="203">
        <f t="shared" si="1794"/>
        <v>1.5891662900080368</v>
      </c>
      <c r="R2638" s="198">
        <f t="shared" si="1795"/>
        <v>1.59123843</v>
      </c>
      <c r="S2638" s="198">
        <f t="shared" si="1796"/>
        <v>1.56276338</v>
      </c>
      <c r="T2638" s="198">
        <f t="shared" si="1797"/>
        <v>586.34687818999998</v>
      </c>
      <c r="U2638" s="198">
        <f t="shared" si="1798"/>
        <v>36.541718807553558</v>
      </c>
      <c r="V2638" s="198">
        <f t="shared" si="1799"/>
        <v>183.44124490292563</v>
      </c>
      <c r="W2638" s="198">
        <f t="shared" si="1800"/>
        <v>595.18172105047915</v>
      </c>
      <c r="X2638" s="204">
        <f t="shared" si="1801"/>
        <v>0</v>
      </c>
      <c r="Y2638" s="198">
        <f t="shared" si="1802"/>
        <v>0</v>
      </c>
      <c r="Z2638" s="205">
        <f t="shared" si="1803"/>
        <v>0</v>
      </c>
      <c r="AA2638" s="198">
        <f t="shared" si="1804"/>
        <v>0</v>
      </c>
      <c r="AB2638" s="205">
        <f t="shared" si="1809"/>
        <v>5.1999999999999998E-2</v>
      </c>
      <c r="AC2638" s="140">
        <f t="shared" si="1810"/>
        <v>7</v>
      </c>
      <c r="AD2638" s="67">
        <f t="shared" ref="AD2638:AD2701" si="1812">M2638</f>
        <v>30</v>
      </c>
      <c r="AE2638" s="11">
        <f t="shared" ref="AE2638:AE2701" si="1813">ROUND((1+AB2638)^(30/360)^(AC2638/AD2638),9)</f>
        <v>1.0009861849999999</v>
      </c>
      <c r="AF2638" s="198">
        <f t="shared" si="1805"/>
        <v>0.57824648999999995</v>
      </c>
      <c r="AG2638" s="198">
        <f t="shared" si="1806"/>
        <v>0.58695927999999997</v>
      </c>
      <c r="AH2638" s="198">
        <f t="shared" si="1807"/>
        <v>0</v>
      </c>
      <c r="AI2638" s="196" t="str">
        <f t="shared" ref="AI2638:AI2701" si="1814">IF($X2637&gt;0,VLOOKUP($A2637,$AM$12:$BC$314,16),AI2637)</f>
        <v>A+J=</v>
      </c>
      <c r="AJ2638" s="72">
        <f t="shared" ref="AJ2638:AJ2701" si="1815">IF($X2637&gt;0,VLOOKUP($A2637,$AM$12:$BC$314,17),AJ2637)</f>
        <v>46928</v>
      </c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197">
        <f t="shared" si="1808"/>
        <v>46906</v>
      </c>
      <c r="B2639" s="198">
        <f t="shared" si="1783"/>
        <v>595.94459886413574</v>
      </c>
      <c r="C2639" s="198">
        <f t="shared" si="1784"/>
        <v>375.19875733999999</v>
      </c>
      <c r="D2639" s="198">
        <f t="shared" si="1785"/>
        <v>64.93265217000004</v>
      </c>
      <c r="E2639" s="198">
        <f t="shared" si="1786"/>
        <v>310.26610516999995</v>
      </c>
      <c r="F2639" s="199">
        <f t="shared" si="1787"/>
        <v>7205.03</v>
      </c>
      <c r="G2639" s="63">
        <f t="shared" si="1782"/>
        <v>7245.38</v>
      </c>
      <c r="H2639" s="200">
        <f t="shared" si="1788"/>
        <v>46837</v>
      </c>
      <c r="I2639" s="64">
        <f t="shared" si="1789"/>
        <v>46868</v>
      </c>
      <c r="J2639" s="201">
        <f t="shared" si="1790"/>
        <v>5.6002542668107669E-3</v>
      </c>
      <c r="K2639" s="195">
        <f t="shared" si="1811"/>
        <v>46928</v>
      </c>
      <c r="L2639" s="202">
        <f t="shared" si="1791"/>
        <v>46928</v>
      </c>
      <c r="M2639" s="228">
        <f t="shared" si="1780"/>
        <v>30</v>
      </c>
      <c r="N2639" s="67">
        <f t="shared" si="1781"/>
        <v>8</v>
      </c>
      <c r="O2639" s="198">
        <f t="shared" si="1792"/>
        <v>1.0014903399999999</v>
      </c>
      <c r="P2639" s="203">
        <f t="shared" si="1793"/>
        <v>1.0056002500000001</v>
      </c>
      <c r="Q2639" s="203">
        <f t="shared" si="1794"/>
        <v>1.5891662900080368</v>
      </c>
      <c r="R2639" s="198">
        <f t="shared" si="1795"/>
        <v>1.5915346800000001</v>
      </c>
      <c r="S2639" s="198">
        <f t="shared" si="1796"/>
        <v>1.56276338</v>
      </c>
      <c r="T2639" s="198">
        <f t="shared" si="1797"/>
        <v>586.34687818999998</v>
      </c>
      <c r="U2639" s="198">
        <f t="shared" si="1798"/>
        <v>36.541718807553558</v>
      </c>
      <c r="V2639" s="198">
        <f t="shared" si="1799"/>
        <v>183.53316123658229</v>
      </c>
      <c r="W2639" s="198">
        <f t="shared" si="1800"/>
        <v>595.27363738413578</v>
      </c>
      <c r="X2639" s="204">
        <f t="shared" si="1801"/>
        <v>0</v>
      </c>
      <c r="Y2639" s="198">
        <f t="shared" si="1802"/>
        <v>0</v>
      </c>
      <c r="Z2639" s="205">
        <f t="shared" si="1803"/>
        <v>0</v>
      </c>
      <c r="AA2639" s="198">
        <f t="shared" si="1804"/>
        <v>0</v>
      </c>
      <c r="AB2639" s="205">
        <f t="shared" si="1809"/>
        <v>5.1999999999999998E-2</v>
      </c>
      <c r="AC2639" s="140">
        <f t="shared" si="1810"/>
        <v>8</v>
      </c>
      <c r="AD2639" s="67">
        <f t="shared" si="1812"/>
        <v>30</v>
      </c>
      <c r="AE2639" s="11">
        <f t="shared" si="1813"/>
        <v>1.0011271479999999</v>
      </c>
      <c r="AF2639" s="198">
        <f t="shared" si="1805"/>
        <v>0.66089971000000003</v>
      </c>
      <c r="AG2639" s="198">
        <f t="shared" si="1806"/>
        <v>0.67096148</v>
      </c>
      <c r="AH2639" s="198">
        <f t="shared" si="1807"/>
        <v>0</v>
      </c>
      <c r="AI2639" s="196" t="str">
        <f t="shared" si="1814"/>
        <v>A+J=</v>
      </c>
      <c r="AJ2639" s="72">
        <f t="shared" si="1815"/>
        <v>46928</v>
      </c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197">
        <f t="shared" si="1808"/>
        <v>46907</v>
      </c>
      <c r="B2640" s="198">
        <f t="shared" si="1783"/>
        <v>596.12057076109761</v>
      </c>
      <c r="C2640" s="198">
        <f t="shared" si="1784"/>
        <v>375.19875733999999</v>
      </c>
      <c r="D2640" s="198">
        <f t="shared" si="1785"/>
        <v>64.93265217000004</v>
      </c>
      <c r="E2640" s="198">
        <f t="shared" si="1786"/>
        <v>310.26610516999995</v>
      </c>
      <c r="F2640" s="199">
        <f t="shared" si="1787"/>
        <v>7205.03</v>
      </c>
      <c r="G2640" s="63">
        <f t="shared" si="1782"/>
        <v>7245.38</v>
      </c>
      <c r="H2640" s="200">
        <f t="shared" si="1788"/>
        <v>46837</v>
      </c>
      <c r="I2640" s="64">
        <f t="shared" si="1789"/>
        <v>46868</v>
      </c>
      <c r="J2640" s="201">
        <f t="shared" si="1790"/>
        <v>5.6002542668107669E-3</v>
      </c>
      <c r="K2640" s="195">
        <f t="shared" si="1811"/>
        <v>46928</v>
      </c>
      <c r="L2640" s="202">
        <f t="shared" si="1791"/>
        <v>46928</v>
      </c>
      <c r="M2640" s="228">
        <f t="shared" ref="M2640:M2703" si="1816">IF(L2640=L2639,M2639,DAYS360(A2639,L2640))</f>
        <v>30</v>
      </c>
      <c r="N2640" s="67">
        <f t="shared" ref="N2640:N2703" si="1817">DAYS360(EDATE(L2640,-1),A2640)</f>
        <v>9</v>
      </c>
      <c r="O2640" s="198">
        <f t="shared" si="1792"/>
        <v>1.0016767900000001</v>
      </c>
      <c r="P2640" s="203">
        <f t="shared" si="1793"/>
        <v>1.0056002500000001</v>
      </c>
      <c r="Q2640" s="203">
        <f t="shared" si="1794"/>
        <v>1.5891662900080368</v>
      </c>
      <c r="R2640" s="198">
        <f t="shared" si="1795"/>
        <v>1.5918309799999999</v>
      </c>
      <c r="S2640" s="198">
        <f t="shared" si="1796"/>
        <v>1.56276338</v>
      </c>
      <c r="T2640" s="198">
        <f t="shared" si="1797"/>
        <v>586.34687818999998</v>
      </c>
      <c r="U2640" s="198">
        <f t="shared" si="1798"/>
        <v>36.541718807553558</v>
      </c>
      <c r="V2640" s="198">
        <f t="shared" si="1799"/>
        <v>183.6250930835441</v>
      </c>
      <c r="W2640" s="198">
        <f t="shared" si="1800"/>
        <v>595.36556923109765</v>
      </c>
      <c r="X2640" s="204">
        <f t="shared" si="1801"/>
        <v>0</v>
      </c>
      <c r="Y2640" s="198">
        <f t="shared" si="1802"/>
        <v>0</v>
      </c>
      <c r="Z2640" s="205">
        <f t="shared" si="1803"/>
        <v>0</v>
      </c>
      <c r="AA2640" s="198">
        <f t="shared" si="1804"/>
        <v>0</v>
      </c>
      <c r="AB2640" s="205">
        <f t="shared" si="1809"/>
        <v>5.1999999999999998E-2</v>
      </c>
      <c r="AC2640" s="140">
        <f t="shared" si="1810"/>
        <v>9</v>
      </c>
      <c r="AD2640" s="67">
        <f t="shared" si="1812"/>
        <v>30</v>
      </c>
      <c r="AE2640" s="11">
        <f t="shared" si="1813"/>
        <v>1.001268131</v>
      </c>
      <c r="AF2640" s="198">
        <f t="shared" si="1805"/>
        <v>0.74356465000000005</v>
      </c>
      <c r="AG2640" s="198">
        <f t="shared" si="1806"/>
        <v>0.75500153000000003</v>
      </c>
      <c r="AH2640" s="198">
        <f t="shared" si="1807"/>
        <v>0</v>
      </c>
      <c r="AI2640" s="196" t="str">
        <f t="shared" si="1814"/>
        <v>A+J=</v>
      </c>
      <c r="AJ2640" s="72">
        <f t="shared" si="1815"/>
        <v>46928</v>
      </c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197">
        <f t="shared" si="1808"/>
        <v>46908</v>
      </c>
      <c r="B2641" s="198">
        <f t="shared" si="1783"/>
        <v>596.29659602136473</v>
      </c>
      <c r="C2641" s="198">
        <f t="shared" si="1784"/>
        <v>375.19875733999999</v>
      </c>
      <c r="D2641" s="198">
        <f t="shared" si="1785"/>
        <v>64.93265217000004</v>
      </c>
      <c r="E2641" s="198">
        <f t="shared" si="1786"/>
        <v>310.26610516999995</v>
      </c>
      <c r="F2641" s="199">
        <f t="shared" si="1787"/>
        <v>7205.03</v>
      </c>
      <c r="G2641" s="63">
        <f t="shared" si="1782"/>
        <v>7245.38</v>
      </c>
      <c r="H2641" s="200">
        <f t="shared" si="1788"/>
        <v>46837</v>
      </c>
      <c r="I2641" s="64">
        <f t="shared" si="1789"/>
        <v>46868</v>
      </c>
      <c r="J2641" s="201">
        <f t="shared" si="1790"/>
        <v>5.6002542668107669E-3</v>
      </c>
      <c r="K2641" s="195">
        <f t="shared" si="1811"/>
        <v>46928</v>
      </c>
      <c r="L2641" s="202">
        <f t="shared" si="1791"/>
        <v>46928</v>
      </c>
      <c r="M2641" s="228">
        <f t="shared" si="1816"/>
        <v>30</v>
      </c>
      <c r="N2641" s="67">
        <f t="shared" si="1817"/>
        <v>10</v>
      </c>
      <c r="O2641" s="198">
        <f t="shared" si="1792"/>
        <v>1.0018632700000001</v>
      </c>
      <c r="P2641" s="203">
        <f t="shared" si="1793"/>
        <v>1.0056002500000001</v>
      </c>
      <c r="Q2641" s="203">
        <f t="shared" si="1794"/>
        <v>1.5891662900080368</v>
      </c>
      <c r="R2641" s="198">
        <f t="shared" si="1795"/>
        <v>1.5921273300000001</v>
      </c>
      <c r="S2641" s="198">
        <f t="shared" si="1796"/>
        <v>1.56276338</v>
      </c>
      <c r="T2641" s="198">
        <f t="shared" si="1797"/>
        <v>586.34687818999998</v>
      </c>
      <c r="U2641" s="198">
        <f t="shared" si="1798"/>
        <v>36.541718807553558</v>
      </c>
      <c r="V2641" s="198">
        <f t="shared" si="1799"/>
        <v>183.71704044381127</v>
      </c>
      <c r="W2641" s="198">
        <f t="shared" si="1800"/>
        <v>595.45751659136477</v>
      </c>
      <c r="X2641" s="204">
        <f t="shared" si="1801"/>
        <v>0</v>
      </c>
      <c r="Y2641" s="198">
        <f t="shared" si="1802"/>
        <v>0</v>
      </c>
      <c r="Z2641" s="205">
        <f t="shared" si="1803"/>
        <v>0</v>
      </c>
      <c r="AA2641" s="198">
        <f t="shared" si="1804"/>
        <v>0</v>
      </c>
      <c r="AB2641" s="205">
        <f t="shared" si="1809"/>
        <v>5.1999999999999998E-2</v>
      </c>
      <c r="AC2641" s="140">
        <f t="shared" si="1810"/>
        <v>10</v>
      </c>
      <c r="AD2641" s="67">
        <f t="shared" si="1812"/>
        <v>30</v>
      </c>
      <c r="AE2641" s="11">
        <f t="shared" si="1813"/>
        <v>1.001409134</v>
      </c>
      <c r="AF2641" s="198">
        <f t="shared" si="1805"/>
        <v>0.82624131999999995</v>
      </c>
      <c r="AG2641" s="198">
        <f t="shared" si="1806"/>
        <v>0.83907942999999996</v>
      </c>
      <c r="AH2641" s="198">
        <f t="shared" si="1807"/>
        <v>0</v>
      </c>
      <c r="AI2641" s="196" t="str">
        <f t="shared" si="1814"/>
        <v>A+J=</v>
      </c>
      <c r="AJ2641" s="72">
        <f t="shared" si="1815"/>
        <v>46928</v>
      </c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197">
        <f t="shared" si="1808"/>
        <v>46909</v>
      </c>
      <c r="B2642" s="198">
        <f t="shared" si="1783"/>
        <v>596.47267775759826</v>
      </c>
      <c r="C2642" s="198">
        <f t="shared" si="1784"/>
        <v>375.19875733999999</v>
      </c>
      <c r="D2642" s="198">
        <f t="shared" si="1785"/>
        <v>64.93265217000004</v>
      </c>
      <c r="E2642" s="198">
        <f t="shared" si="1786"/>
        <v>310.26610516999995</v>
      </c>
      <c r="F2642" s="199">
        <f t="shared" si="1787"/>
        <v>7205.03</v>
      </c>
      <c r="G2642" s="63">
        <f t="shared" si="1782"/>
        <v>7245.38</v>
      </c>
      <c r="H2642" s="200">
        <f t="shared" si="1788"/>
        <v>46837</v>
      </c>
      <c r="I2642" s="64">
        <f t="shared" si="1789"/>
        <v>46868</v>
      </c>
      <c r="J2642" s="201">
        <f t="shared" si="1790"/>
        <v>5.6002542668107669E-3</v>
      </c>
      <c r="K2642" s="195">
        <f t="shared" si="1811"/>
        <v>46928</v>
      </c>
      <c r="L2642" s="202">
        <f t="shared" si="1791"/>
        <v>46928</v>
      </c>
      <c r="M2642" s="228">
        <f t="shared" si="1816"/>
        <v>30</v>
      </c>
      <c r="N2642" s="67">
        <f t="shared" si="1817"/>
        <v>11</v>
      </c>
      <c r="O2642" s="198">
        <f t="shared" si="1792"/>
        <v>1.0020497900000001</v>
      </c>
      <c r="P2642" s="203">
        <f t="shared" si="1793"/>
        <v>1.0056002500000001</v>
      </c>
      <c r="Q2642" s="203">
        <f t="shared" si="1794"/>
        <v>1.5891662900080368</v>
      </c>
      <c r="R2642" s="198">
        <f t="shared" si="1795"/>
        <v>1.5924237400000001</v>
      </c>
      <c r="S2642" s="198">
        <f t="shared" si="1796"/>
        <v>1.56276338</v>
      </c>
      <c r="T2642" s="198">
        <f t="shared" si="1797"/>
        <v>586.34687818999998</v>
      </c>
      <c r="U2642" s="198">
        <f t="shared" si="1798"/>
        <v>36.541718807553558</v>
      </c>
      <c r="V2642" s="198">
        <f t="shared" si="1799"/>
        <v>183.80900642004474</v>
      </c>
      <c r="W2642" s="198">
        <f t="shared" si="1800"/>
        <v>595.54948256759826</v>
      </c>
      <c r="X2642" s="204">
        <f t="shared" si="1801"/>
        <v>0</v>
      </c>
      <c r="Y2642" s="198">
        <f t="shared" si="1802"/>
        <v>0</v>
      </c>
      <c r="Z2642" s="205">
        <f t="shared" si="1803"/>
        <v>0</v>
      </c>
      <c r="AA2642" s="198">
        <f t="shared" si="1804"/>
        <v>0</v>
      </c>
      <c r="AB2642" s="205">
        <f t="shared" si="1809"/>
        <v>5.1999999999999998E-2</v>
      </c>
      <c r="AC2642" s="140">
        <f t="shared" si="1810"/>
        <v>11</v>
      </c>
      <c r="AD2642" s="67">
        <f t="shared" si="1812"/>
        <v>30</v>
      </c>
      <c r="AE2642" s="11">
        <f t="shared" si="1813"/>
        <v>1.0015501570000001</v>
      </c>
      <c r="AF2642" s="198">
        <f t="shared" si="1805"/>
        <v>0.90892971</v>
      </c>
      <c r="AG2642" s="198">
        <f t="shared" si="1806"/>
        <v>0.92319519000000005</v>
      </c>
      <c r="AH2642" s="198">
        <f t="shared" si="1807"/>
        <v>0</v>
      </c>
      <c r="AI2642" s="196" t="str">
        <f t="shared" si="1814"/>
        <v>A+J=</v>
      </c>
      <c r="AJ2642" s="72">
        <f t="shared" si="1815"/>
        <v>46928</v>
      </c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197">
        <f t="shared" si="1808"/>
        <v>46910</v>
      </c>
      <c r="B2643" s="198">
        <f t="shared" si="1783"/>
        <v>596.64881229713706</v>
      </c>
      <c r="C2643" s="198">
        <f t="shared" si="1784"/>
        <v>375.19875733999999</v>
      </c>
      <c r="D2643" s="198">
        <f t="shared" si="1785"/>
        <v>64.93265217000004</v>
      </c>
      <c r="E2643" s="198">
        <f t="shared" si="1786"/>
        <v>310.26610516999995</v>
      </c>
      <c r="F2643" s="199">
        <f t="shared" si="1787"/>
        <v>7205.03</v>
      </c>
      <c r="G2643" s="63">
        <f t="shared" si="1782"/>
        <v>7245.38</v>
      </c>
      <c r="H2643" s="200">
        <f t="shared" si="1788"/>
        <v>46837</v>
      </c>
      <c r="I2643" s="64">
        <f t="shared" si="1789"/>
        <v>46868</v>
      </c>
      <c r="J2643" s="201">
        <f t="shared" si="1790"/>
        <v>5.6002542668107669E-3</v>
      </c>
      <c r="K2643" s="195">
        <f t="shared" si="1811"/>
        <v>46928</v>
      </c>
      <c r="L2643" s="202">
        <f t="shared" si="1791"/>
        <v>46928</v>
      </c>
      <c r="M2643" s="228">
        <f t="shared" si="1816"/>
        <v>30</v>
      </c>
      <c r="N2643" s="67">
        <f t="shared" si="1817"/>
        <v>12</v>
      </c>
      <c r="O2643" s="198">
        <f t="shared" si="1792"/>
        <v>1.0022363400000001</v>
      </c>
      <c r="P2643" s="203">
        <f t="shared" si="1793"/>
        <v>1.0056002500000001</v>
      </c>
      <c r="Q2643" s="203">
        <f t="shared" si="1794"/>
        <v>1.5891662900080368</v>
      </c>
      <c r="R2643" s="198">
        <f t="shared" si="1795"/>
        <v>1.5927202</v>
      </c>
      <c r="S2643" s="198">
        <f t="shared" si="1796"/>
        <v>1.56276338</v>
      </c>
      <c r="T2643" s="198">
        <f t="shared" si="1797"/>
        <v>586.34687818999998</v>
      </c>
      <c r="U2643" s="198">
        <f t="shared" si="1798"/>
        <v>36.541718807553558</v>
      </c>
      <c r="V2643" s="198">
        <f t="shared" si="1799"/>
        <v>183.90098790958342</v>
      </c>
      <c r="W2643" s="198">
        <f t="shared" si="1800"/>
        <v>595.641464057137</v>
      </c>
      <c r="X2643" s="204">
        <f t="shared" si="1801"/>
        <v>0</v>
      </c>
      <c r="Y2643" s="198">
        <f t="shared" si="1802"/>
        <v>0</v>
      </c>
      <c r="Z2643" s="205">
        <f t="shared" si="1803"/>
        <v>0</v>
      </c>
      <c r="AA2643" s="198">
        <f t="shared" si="1804"/>
        <v>0</v>
      </c>
      <c r="AB2643" s="205">
        <f t="shared" si="1809"/>
        <v>5.1999999999999998E-2</v>
      </c>
      <c r="AC2643" s="140">
        <f t="shared" si="1810"/>
        <v>12</v>
      </c>
      <c r="AD2643" s="67">
        <f t="shared" si="1812"/>
        <v>30</v>
      </c>
      <c r="AE2643" s="11">
        <f t="shared" si="1813"/>
        <v>1.0016911989999999</v>
      </c>
      <c r="AF2643" s="198">
        <f t="shared" si="1805"/>
        <v>0.99162925000000002</v>
      </c>
      <c r="AG2643" s="198">
        <f t="shared" si="1806"/>
        <v>1.00734824</v>
      </c>
      <c r="AH2643" s="198">
        <f t="shared" si="1807"/>
        <v>0</v>
      </c>
      <c r="AI2643" s="196" t="str">
        <f t="shared" si="1814"/>
        <v>A+J=</v>
      </c>
      <c r="AJ2643" s="72">
        <f t="shared" si="1815"/>
        <v>46928</v>
      </c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197">
        <f t="shared" si="1808"/>
        <v>46911</v>
      </c>
      <c r="B2644" s="198">
        <f t="shared" si="1783"/>
        <v>596.82500335264194</v>
      </c>
      <c r="C2644" s="198">
        <f t="shared" si="1784"/>
        <v>375.19875733999999</v>
      </c>
      <c r="D2644" s="198">
        <f t="shared" si="1785"/>
        <v>64.93265217000004</v>
      </c>
      <c r="E2644" s="198">
        <f t="shared" si="1786"/>
        <v>310.26610516999995</v>
      </c>
      <c r="F2644" s="199">
        <f t="shared" si="1787"/>
        <v>7205.03</v>
      </c>
      <c r="G2644" s="63">
        <f t="shared" si="1782"/>
        <v>7245.38</v>
      </c>
      <c r="H2644" s="200">
        <f t="shared" si="1788"/>
        <v>46837</v>
      </c>
      <c r="I2644" s="64">
        <f t="shared" si="1789"/>
        <v>46868</v>
      </c>
      <c r="J2644" s="201">
        <f t="shared" si="1790"/>
        <v>5.6002542668107669E-3</v>
      </c>
      <c r="K2644" s="195">
        <f t="shared" si="1811"/>
        <v>46928</v>
      </c>
      <c r="L2644" s="202">
        <f t="shared" si="1791"/>
        <v>46928</v>
      </c>
      <c r="M2644" s="228">
        <f t="shared" si="1816"/>
        <v>30</v>
      </c>
      <c r="N2644" s="67">
        <f t="shared" si="1817"/>
        <v>13</v>
      </c>
      <c r="O2644" s="198">
        <f t="shared" si="1792"/>
        <v>1.00242293</v>
      </c>
      <c r="P2644" s="203">
        <f t="shared" si="1793"/>
        <v>1.0056002500000001</v>
      </c>
      <c r="Q2644" s="203">
        <f t="shared" si="1794"/>
        <v>1.5891662900080368</v>
      </c>
      <c r="R2644" s="198">
        <f t="shared" si="1795"/>
        <v>1.5930167200000001</v>
      </c>
      <c r="S2644" s="198">
        <f t="shared" si="1796"/>
        <v>1.56276338</v>
      </c>
      <c r="T2644" s="198">
        <f t="shared" si="1797"/>
        <v>586.34687818999998</v>
      </c>
      <c r="U2644" s="198">
        <f t="shared" si="1798"/>
        <v>36.541718807553558</v>
      </c>
      <c r="V2644" s="198">
        <f t="shared" si="1799"/>
        <v>183.99298801508843</v>
      </c>
      <c r="W2644" s="198">
        <f t="shared" si="1800"/>
        <v>595.73346416264189</v>
      </c>
      <c r="X2644" s="204">
        <f t="shared" si="1801"/>
        <v>0</v>
      </c>
      <c r="Y2644" s="198">
        <f t="shared" si="1802"/>
        <v>0</v>
      </c>
      <c r="Z2644" s="205">
        <f t="shared" si="1803"/>
        <v>0</v>
      </c>
      <c r="AA2644" s="198">
        <f t="shared" si="1804"/>
        <v>0</v>
      </c>
      <c r="AB2644" s="205">
        <f t="shared" si="1809"/>
        <v>5.1999999999999998E-2</v>
      </c>
      <c r="AC2644" s="140">
        <f t="shared" si="1810"/>
        <v>13</v>
      </c>
      <c r="AD2644" s="67">
        <f t="shared" si="1812"/>
        <v>30</v>
      </c>
      <c r="AE2644" s="11">
        <f t="shared" si="1813"/>
        <v>1.0018322609999999</v>
      </c>
      <c r="AF2644" s="198">
        <f t="shared" si="1805"/>
        <v>1.0743405100000001</v>
      </c>
      <c r="AG2644" s="198">
        <f t="shared" si="1806"/>
        <v>1.09153919</v>
      </c>
      <c r="AH2644" s="198">
        <f t="shared" si="1807"/>
        <v>0</v>
      </c>
      <c r="AI2644" s="196" t="str">
        <f t="shared" si="1814"/>
        <v>A+J=</v>
      </c>
      <c r="AJ2644" s="72">
        <f t="shared" si="1815"/>
        <v>46928</v>
      </c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197">
        <f t="shared" si="1808"/>
        <v>46912</v>
      </c>
      <c r="B2645" s="198">
        <f t="shared" si="1783"/>
        <v>597.0012540367743</v>
      </c>
      <c r="C2645" s="198">
        <f t="shared" si="1784"/>
        <v>375.19875733999999</v>
      </c>
      <c r="D2645" s="198">
        <f t="shared" si="1785"/>
        <v>64.93265217000004</v>
      </c>
      <c r="E2645" s="198">
        <f t="shared" si="1786"/>
        <v>310.26610516999995</v>
      </c>
      <c r="F2645" s="199">
        <f t="shared" si="1787"/>
        <v>7205.03</v>
      </c>
      <c r="G2645" s="63">
        <f t="shared" si="1782"/>
        <v>7245.38</v>
      </c>
      <c r="H2645" s="200">
        <f t="shared" si="1788"/>
        <v>46837</v>
      </c>
      <c r="I2645" s="64">
        <f t="shared" si="1789"/>
        <v>46868</v>
      </c>
      <c r="J2645" s="201">
        <f t="shared" si="1790"/>
        <v>5.6002542668107669E-3</v>
      </c>
      <c r="K2645" s="195">
        <f t="shared" si="1811"/>
        <v>46928</v>
      </c>
      <c r="L2645" s="202">
        <f t="shared" si="1791"/>
        <v>46928</v>
      </c>
      <c r="M2645" s="228">
        <f t="shared" si="1816"/>
        <v>30</v>
      </c>
      <c r="N2645" s="67">
        <f t="shared" si="1817"/>
        <v>14</v>
      </c>
      <c r="O2645" s="198">
        <f t="shared" si="1792"/>
        <v>1.00260956</v>
      </c>
      <c r="P2645" s="203">
        <f t="shared" si="1793"/>
        <v>1.0056002500000001</v>
      </c>
      <c r="Q2645" s="203">
        <f t="shared" si="1794"/>
        <v>1.5891662900080368</v>
      </c>
      <c r="R2645" s="198">
        <f t="shared" si="1795"/>
        <v>1.5933133100000001</v>
      </c>
      <c r="S2645" s="198">
        <f t="shared" si="1796"/>
        <v>1.56276338</v>
      </c>
      <c r="T2645" s="198">
        <f t="shared" si="1797"/>
        <v>586.34687818999998</v>
      </c>
      <c r="U2645" s="198">
        <f t="shared" si="1798"/>
        <v>36.541718807553558</v>
      </c>
      <c r="V2645" s="198">
        <f t="shared" si="1799"/>
        <v>184.08500983922082</v>
      </c>
      <c r="W2645" s="198">
        <f t="shared" si="1800"/>
        <v>595.82548598677431</v>
      </c>
      <c r="X2645" s="204">
        <f t="shared" si="1801"/>
        <v>0</v>
      </c>
      <c r="Y2645" s="198">
        <f t="shared" si="1802"/>
        <v>0</v>
      </c>
      <c r="Z2645" s="205">
        <f t="shared" si="1803"/>
        <v>0</v>
      </c>
      <c r="AA2645" s="198">
        <f t="shared" si="1804"/>
        <v>0</v>
      </c>
      <c r="AB2645" s="205">
        <f t="shared" si="1809"/>
        <v>5.1999999999999998E-2</v>
      </c>
      <c r="AC2645" s="140">
        <f t="shared" si="1810"/>
        <v>14</v>
      </c>
      <c r="AD2645" s="67">
        <f t="shared" si="1812"/>
        <v>30</v>
      </c>
      <c r="AE2645" s="11">
        <f t="shared" si="1813"/>
        <v>1.001973343</v>
      </c>
      <c r="AF2645" s="198">
        <f t="shared" si="1805"/>
        <v>1.1570635</v>
      </c>
      <c r="AG2645" s="198">
        <f t="shared" si="1806"/>
        <v>1.1757680500000001</v>
      </c>
      <c r="AH2645" s="198">
        <f t="shared" si="1807"/>
        <v>0</v>
      </c>
      <c r="AI2645" s="196" t="str">
        <f t="shared" si="1814"/>
        <v>A+J=</v>
      </c>
      <c r="AJ2645" s="72">
        <f t="shared" si="1815"/>
        <v>46928</v>
      </c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197">
        <f t="shared" si="1808"/>
        <v>46913</v>
      </c>
      <c r="B2646" s="198">
        <f t="shared" si="1783"/>
        <v>597.17755192888978</v>
      </c>
      <c r="C2646" s="198">
        <f t="shared" si="1784"/>
        <v>375.19875733999999</v>
      </c>
      <c r="D2646" s="198">
        <f t="shared" si="1785"/>
        <v>64.93265217000004</v>
      </c>
      <c r="E2646" s="198">
        <f t="shared" si="1786"/>
        <v>310.26610516999995</v>
      </c>
      <c r="F2646" s="199">
        <f t="shared" si="1787"/>
        <v>7205.03</v>
      </c>
      <c r="G2646" s="63">
        <f t="shared" si="1782"/>
        <v>7245.38</v>
      </c>
      <c r="H2646" s="200">
        <f t="shared" si="1788"/>
        <v>46837</v>
      </c>
      <c r="I2646" s="64">
        <f t="shared" si="1789"/>
        <v>46868</v>
      </c>
      <c r="J2646" s="201">
        <f t="shared" si="1790"/>
        <v>5.6002542668107669E-3</v>
      </c>
      <c r="K2646" s="195">
        <f t="shared" si="1811"/>
        <v>46928</v>
      </c>
      <c r="L2646" s="202">
        <f t="shared" si="1791"/>
        <v>46928</v>
      </c>
      <c r="M2646" s="228">
        <f t="shared" si="1816"/>
        <v>30</v>
      </c>
      <c r="N2646" s="67">
        <f t="shared" si="1817"/>
        <v>15</v>
      </c>
      <c r="O2646" s="198">
        <f t="shared" si="1792"/>
        <v>1.0027962100000001</v>
      </c>
      <c r="P2646" s="203">
        <f t="shared" si="1793"/>
        <v>1.0056002500000001</v>
      </c>
      <c r="Q2646" s="203">
        <f t="shared" si="1794"/>
        <v>1.5891662900080368</v>
      </c>
      <c r="R2646" s="198">
        <f t="shared" si="1795"/>
        <v>1.59360993</v>
      </c>
      <c r="S2646" s="198">
        <f t="shared" si="1796"/>
        <v>1.56276338</v>
      </c>
      <c r="T2646" s="198">
        <f t="shared" si="1797"/>
        <v>586.34687818999998</v>
      </c>
      <c r="U2646" s="198">
        <f t="shared" si="1798"/>
        <v>36.541718807553558</v>
      </c>
      <c r="V2646" s="198">
        <f t="shared" si="1799"/>
        <v>184.17704097133628</v>
      </c>
      <c r="W2646" s="198">
        <f t="shared" si="1800"/>
        <v>595.9175171188898</v>
      </c>
      <c r="X2646" s="204">
        <f t="shared" si="1801"/>
        <v>0</v>
      </c>
      <c r="Y2646" s="198">
        <f t="shared" si="1802"/>
        <v>0</v>
      </c>
      <c r="Z2646" s="205">
        <f t="shared" si="1803"/>
        <v>0</v>
      </c>
      <c r="AA2646" s="198">
        <f t="shared" si="1804"/>
        <v>0</v>
      </c>
      <c r="AB2646" s="205">
        <f t="shared" si="1809"/>
        <v>5.1999999999999998E-2</v>
      </c>
      <c r="AC2646" s="140">
        <f t="shared" si="1810"/>
        <v>15</v>
      </c>
      <c r="AD2646" s="67">
        <f t="shared" si="1812"/>
        <v>30</v>
      </c>
      <c r="AE2646" s="11">
        <f t="shared" si="1813"/>
        <v>1.0021144449999999</v>
      </c>
      <c r="AF2646" s="198">
        <f t="shared" si="1805"/>
        <v>1.23979822</v>
      </c>
      <c r="AG2646" s="198">
        <f t="shared" si="1806"/>
        <v>1.2600348100000001</v>
      </c>
      <c r="AH2646" s="198">
        <f t="shared" si="1807"/>
        <v>0</v>
      </c>
      <c r="AI2646" s="196" t="str">
        <f t="shared" si="1814"/>
        <v>A+J=</v>
      </c>
      <c r="AJ2646" s="72">
        <f t="shared" si="1815"/>
        <v>46928</v>
      </c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197">
        <f t="shared" si="1808"/>
        <v>46914</v>
      </c>
      <c r="B2647" s="198">
        <f t="shared" si="1783"/>
        <v>597.35390637697174</v>
      </c>
      <c r="C2647" s="198">
        <f t="shared" si="1784"/>
        <v>375.19875733999999</v>
      </c>
      <c r="D2647" s="198">
        <f t="shared" si="1785"/>
        <v>64.93265217000004</v>
      </c>
      <c r="E2647" s="198">
        <f t="shared" si="1786"/>
        <v>310.26610516999995</v>
      </c>
      <c r="F2647" s="199">
        <f t="shared" si="1787"/>
        <v>7205.03</v>
      </c>
      <c r="G2647" s="63">
        <f t="shared" si="1782"/>
        <v>7245.38</v>
      </c>
      <c r="H2647" s="200">
        <f t="shared" si="1788"/>
        <v>46837</v>
      </c>
      <c r="I2647" s="64">
        <f t="shared" si="1789"/>
        <v>46868</v>
      </c>
      <c r="J2647" s="201">
        <f t="shared" si="1790"/>
        <v>5.6002542668107669E-3</v>
      </c>
      <c r="K2647" s="195">
        <f t="shared" si="1811"/>
        <v>46928</v>
      </c>
      <c r="L2647" s="202">
        <f t="shared" si="1791"/>
        <v>46928</v>
      </c>
      <c r="M2647" s="228">
        <f t="shared" si="1816"/>
        <v>30</v>
      </c>
      <c r="N2647" s="67">
        <f t="shared" si="1817"/>
        <v>16</v>
      </c>
      <c r="O2647" s="198">
        <f t="shared" si="1792"/>
        <v>1.0029828999999999</v>
      </c>
      <c r="P2647" s="203">
        <f t="shared" si="1793"/>
        <v>1.0056002500000001</v>
      </c>
      <c r="Q2647" s="203">
        <f t="shared" si="1794"/>
        <v>1.5891662900080368</v>
      </c>
      <c r="R2647" s="198">
        <f t="shared" si="1795"/>
        <v>1.5939066099999999</v>
      </c>
      <c r="S2647" s="198">
        <f t="shared" si="1796"/>
        <v>1.56276338</v>
      </c>
      <c r="T2647" s="198">
        <f t="shared" si="1797"/>
        <v>586.34687818999998</v>
      </c>
      <c r="U2647" s="198">
        <f t="shared" si="1798"/>
        <v>36.541718807553558</v>
      </c>
      <c r="V2647" s="198">
        <f t="shared" si="1799"/>
        <v>184.2690907194181</v>
      </c>
      <c r="W2647" s="198">
        <f t="shared" si="1800"/>
        <v>596.00956686697168</v>
      </c>
      <c r="X2647" s="204">
        <f t="shared" si="1801"/>
        <v>0</v>
      </c>
      <c r="Y2647" s="198">
        <f t="shared" si="1802"/>
        <v>0</v>
      </c>
      <c r="Z2647" s="205">
        <f t="shared" si="1803"/>
        <v>0</v>
      </c>
      <c r="AA2647" s="198">
        <f t="shared" si="1804"/>
        <v>0</v>
      </c>
      <c r="AB2647" s="205">
        <f t="shared" si="1809"/>
        <v>5.1999999999999998E-2</v>
      </c>
      <c r="AC2647" s="140">
        <f t="shared" si="1810"/>
        <v>16</v>
      </c>
      <c r="AD2647" s="67">
        <f t="shared" si="1812"/>
        <v>30</v>
      </c>
      <c r="AE2647" s="11">
        <f t="shared" si="1813"/>
        <v>1.002255567</v>
      </c>
      <c r="AF2647" s="198">
        <f t="shared" si="1805"/>
        <v>1.3225446599999999</v>
      </c>
      <c r="AG2647" s="198">
        <f t="shared" si="1806"/>
        <v>1.34433951</v>
      </c>
      <c r="AH2647" s="198">
        <f t="shared" si="1807"/>
        <v>0</v>
      </c>
      <c r="AI2647" s="196" t="str">
        <f t="shared" si="1814"/>
        <v>A+J=</v>
      </c>
      <c r="AJ2647" s="72">
        <f t="shared" si="1815"/>
        <v>46928</v>
      </c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197">
        <f t="shared" si="1808"/>
        <v>46915</v>
      </c>
      <c r="B2648" s="198">
        <f t="shared" si="1783"/>
        <v>597.53031738101981</v>
      </c>
      <c r="C2648" s="198">
        <f t="shared" si="1784"/>
        <v>375.19875733999999</v>
      </c>
      <c r="D2648" s="198">
        <f t="shared" si="1785"/>
        <v>64.93265217000004</v>
      </c>
      <c r="E2648" s="198">
        <f t="shared" si="1786"/>
        <v>310.26610516999995</v>
      </c>
      <c r="F2648" s="199">
        <f t="shared" si="1787"/>
        <v>7205.03</v>
      </c>
      <c r="G2648" s="63">
        <f t="shared" si="1782"/>
        <v>7245.38</v>
      </c>
      <c r="H2648" s="200">
        <f t="shared" si="1788"/>
        <v>46837</v>
      </c>
      <c r="I2648" s="64">
        <f t="shared" si="1789"/>
        <v>46868</v>
      </c>
      <c r="J2648" s="201">
        <f t="shared" si="1790"/>
        <v>5.6002542668107669E-3</v>
      </c>
      <c r="K2648" s="195">
        <f t="shared" si="1811"/>
        <v>46928</v>
      </c>
      <c r="L2648" s="202">
        <f t="shared" si="1791"/>
        <v>46928</v>
      </c>
      <c r="M2648" s="228">
        <f t="shared" si="1816"/>
        <v>30</v>
      </c>
      <c r="N2648" s="67">
        <f t="shared" si="1817"/>
        <v>17</v>
      </c>
      <c r="O2648" s="198">
        <f t="shared" si="1792"/>
        <v>1.0031696299999999</v>
      </c>
      <c r="P2648" s="203">
        <f t="shared" si="1793"/>
        <v>1.0056002500000001</v>
      </c>
      <c r="Q2648" s="203">
        <f t="shared" si="1794"/>
        <v>1.5891662900080368</v>
      </c>
      <c r="R2648" s="198">
        <f t="shared" si="1795"/>
        <v>1.5942033499999999</v>
      </c>
      <c r="S2648" s="198">
        <f t="shared" si="1796"/>
        <v>1.56276338</v>
      </c>
      <c r="T2648" s="198">
        <f t="shared" si="1797"/>
        <v>586.34687818999998</v>
      </c>
      <c r="U2648" s="198">
        <f t="shared" si="1798"/>
        <v>36.541718807553558</v>
      </c>
      <c r="V2648" s="198">
        <f t="shared" si="1799"/>
        <v>184.36115908346625</v>
      </c>
      <c r="W2648" s="198">
        <f t="shared" si="1800"/>
        <v>596.10163523101983</v>
      </c>
      <c r="X2648" s="204">
        <f t="shared" si="1801"/>
        <v>0</v>
      </c>
      <c r="Y2648" s="198">
        <f t="shared" si="1802"/>
        <v>0</v>
      </c>
      <c r="Z2648" s="205">
        <f t="shared" si="1803"/>
        <v>0</v>
      </c>
      <c r="AA2648" s="198">
        <f t="shared" si="1804"/>
        <v>0</v>
      </c>
      <c r="AB2648" s="205">
        <f t="shared" si="1809"/>
        <v>5.1999999999999998E-2</v>
      </c>
      <c r="AC2648" s="140">
        <f t="shared" si="1810"/>
        <v>17</v>
      </c>
      <c r="AD2648" s="67">
        <f t="shared" si="1812"/>
        <v>30</v>
      </c>
      <c r="AE2648" s="11">
        <f t="shared" si="1813"/>
        <v>1.0023967090000001</v>
      </c>
      <c r="AF2648" s="198">
        <f t="shared" si="1805"/>
        <v>1.4053028400000001</v>
      </c>
      <c r="AG2648" s="198">
        <f t="shared" si="1806"/>
        <v>1.42868215</v>
      </c>
      <c r="AH2648" s="198">
        <f t="shared" si="1807"/>
        <v>0</v>
      </c>
      <c r="AI2648" s="196" t="str">
        <f t="shared" si="1814"/>
        <v>A+J=</v>
      </c>
      <c r="AJ2648" s="72">
        <f t="shared" si="1815"/>
        <v>46928</v>
      </c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197">
        <f t="shared" si="1808"/>
        <v>46916</v>
      </c>
      <c r="B2649" s="198">
        <f t="shared" si="1783"/>
        <v>597.70678496103426</v>
      </c>
      <c r="C2649" s="198">
        <f t="shared" si="1784"/>
        <v>375.19875733999999</v>
      </c>
      <c r="D2649" s="198">
        <f t="shared" si="1785"/>
        <v>64.93265217000004</v>
      </c>
      <c r="E2649" s="198">
        <f t="shared" si="1786"/>
        <v>310.26610516999995</v>
      </c>
      <c r="F2649" s="199">
        <f t="shared" si="1787"/>
        <v>7205.03</v>
      </c>
      <c r="G2649" s="63">
        <f t="shared" si="1782"/>
        <v>7245.38</v>
      </c>
      <c r="H2649" s="200">
        <f t="shared" si="1788"/>
        <v>46837</v>
      </c>
      <c r="I2649" s="64">
        <f t="shared" si="1789"/>
        <v>46868</v>
      </c>
      <c r="J2649" s="201">
        <f t="shared" si="1790"/>
        <v>5.6002542668107669E-3</v>
      </c>
      <c r="K2649" s="195">
        <f t="shared" si="1811"/>
        <v>46928</v>
      </c>
      <c r="L2649" s="202">
        <f t="shared" si="1791"/>
        <v>46928</v>
      </c>
      <c r="M2649" s="228">
        <f t="shared" si="1816"/>
        <v>30</v>
      </c>
      <c r="N2649" s="67">
        <f t="shared" si="1817"/>
        <v>18</v>
      </c>
      <c r="O2649" s="198">
        <f t="shared" si="1792"/>
        <v>1.00335639</v>
      </c>
      <c r="P2649" s="203">
        <f t="shared" si="1793"/>
        <v>1.0056002500000001</v>
      </c>
      <c r="Q2649" s="203">
        <f t="shared" si="1794"/>
        <v>1.5891662900080368</v>
      </c>
      <c r="R2649" s="198">
        <f t="shared" si="1795"/>
        <v>1.59450015</v>
      </c>
      <c r="S2649" s="198">
        <f t="shared" si="1796"/>
        <v>1.56276338</v>
      </c>
      <c r="T2649" s="198">
        <f t="shared" si="1797"/>
        <v>586.34687818999998</v>
      </c>
      <c r="U2649" s="198">
        <f t="shared" si="1798"/>
        <v>36.541718807553558</v>
      </c>
      <c r="V2649" s="198">
        <f t="shared" si="1799"/>
        <v>184.45324606348075</v>
      </c>
      <c r="W2649" s="198">
        <f t="shared" si="1800"/>
        <v>596.19372221103424</v>
      </c>
      <c r="X2649" s="204">
        <f t="shared" si="1801"/>
        <v>0</v>
      </c>
      <c r="Y2649" s="198">
        <f t="shared" si="1802"/>
        <v>0</v>
      </c>
      <c r="Z2649" s="205">
        <f t="shared" si="1803"/>
        <v>0</v>
      </c>
      <c r="AA2649" s="198">
        <f t="shared" si="1804"/>
        <v>0</v>
      </c>
      <c r="AB2649" s="205">
        <f t="shared" si="1809"/>
        <v>5.1999999999999998E-2</v>
      </c>
      <c r="AC2649" s="140">
        <f t="shared" si="1810"/>
        <v>18</v>
      </c>
      <c r="AD2649" s="67">
        <f t="shared" si="1812"/>
        <v>30</v>
      </c>
      <c r="AE2649" s="11">
        <f t="shared" si="1813"/>
        <v>1.0025378709999999</v>
      </c>
      <c r="AF2649" s="198">
        <f t="shared" si="1805"/>
        <v>1.4880727300000001</v>
      </c>
      <c r="AG2649" s="198">
        <f t="shared" si="1806"/>
        <v>1.51306275</v>
      </c>
      <c r="AH2649" s="198">
        <f t="shared" si="1807"/>
        <v>0</v>
      </c>
      <c r="AI2649" s="196" t="str">
        <f t="shared" si="1814"/>
        <v>A+J=</v>
      </c>
      <c r="AJ2649" s="72">
        <f t="shared" si="1815"/>
        <v>46928</v>
      </c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197">
        <f t="shared" si="1808"/>
        <v>46917</v>
      </c>
      <c r="B2650" s="198">
        <f t="shared" si="1783"/>
        <v>597.88330543435404</v>
      </c>
      <c r="C2650" s="198">
        <f t="shared" si="1784"/>
        <v>375.19875733999999</v>
      </c>
      <c r="D2650" s="198">
        <f t="shared" si="1785"/>
        <v>64.93265217000004</v>
      </c>
      <c r="E2650" s="198">
        <f t="shared" si="1786"/>
        <v>310.26610516999995</v>
      </c>
      <c r="F2650" s="199">
        <f t="shared" si="1787"/>
        <v>7205.03</v>
      </c>
      <c r="G2650" s="63">
        <f t="shared" si="1782"/>
        <v>7245.38</v>
      </c>
      <c r="H2650" s="200">
        <f t="shared" si="1788"/>
        <v>46837</v>
      </c>
      <c r="I2650" s="64">
        <f t="shared" si="1789"/>
        <v>46868</v>
      </c>
      <c r="J2650" s="201">
        <f t="shared" si="1790"/>
        <v>5.6002542668107669E-3</v>
      </c>
      <c r="K2650" s="195">
        <f t="shared" si="1811"/>
        <v>46928</v>
      </c>
      <c r="L2650" s="202">
        <f t="shared" si="1791"/>
        <v>46928</v>
      </c>
      <c r="M2650" s="228">
        <f t="shared" si="1816"/>
        <v>30</v>
      </c>
      <c r="N2650" s="67">
        <f t="shared" si="1817"/>
        <v>19</v>
      </c>
      <c r="O2650" s="198">
        <f t="shared" si="1792"/>
        <v>1.00354319</v>
      </c>
      <c r="P2650" s="203">
        <f t="shared" si="1793"/>
        <v>1.0056002500000001</v>
      </c>
      <c r="Q2650" s="203">
        <f t="shared" si="1794"/>
        <v>1.5891662900080368</v>
      </c>
      <c r="R2650" s="198">
        <f t="shared" si="1795"/>
        <v>1.594797</v>
      </c>
      <c r="S2650" s="198">
        <f t="shared" si="1796"/>
        <v>1.56276338</v>
      </c>
      <c r="T2650" s="198">
        <f t="shared" si="1797"/>
        <v>586.34687818999998</v>
      </c>
      <c r="U2650" s="198">
        <f t="shared" si="1798"/>
        <v>36.541718807553558</v>
      </c>
      <c r="V2650" s="198">
        <f t="shared" si="1799"/>
        <v>184.54534855680046</v>
      </c>
      <c r="W2650" s="198">
        <f t="shared" si="1800"/>
        <v>596.28582470435401</v>
      </c>
      <c r="X2650" s="204">
        <f t="shared" si="1801"/>
        <v>0</v>
      </c>
      <c r="Y2650" s="198">
        <f t="shared" si="1802"/>
        <v>0</v>
      </c>
      <c r="Z2650" s="205">
        <f t="shared" si="1803"/>
        <v>0</v>
      </c>
      <c r="AA2650" s="198">
        <f t="shared" si="1804"/>
        <v>0</v>
      </c>
      <c r="AB2650" s="205">
        <f t="shared" si="1809"/>
        <v>5.1999999999999998E-2</v>
      </c>
      <c r="AC2650" s="140">
        <f t="shared" si="1810"/>
        <v>19</v>
      </c>
      <c r="AD2650" s="67">
        <f t="shared" si="1812"/>
        <v>30</v>
      </c>
      <c r="AE2650" s="11">
        <f t="shared" si="1813"/>
        <v>1.002679052</v>
      </c>
      <c r="AF2650" s="198">
        <f t="shared" si="1805"/>
        <v>1.57085377</v>
      </c>
      <c r="AG2650" s="198">
        <f t="shared" si="1806"/>
        <v>1.59748073</v>
      </c>
      <c r="AH2650" s="198">
        <f t="shared" si="1807"/>
        <v>0</v>
      </c>
      <c r="AI2650" s="196" t="str">
        <f t="shared" si="1814"/>
        <v>A+J=</v>
      </c>
      <c r="AJ2650" s="72">
        <f t="shared" si="1815"/>
        <v>46928</v>
      </c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197">
        <f t="shared" si="1808"/>
        <v>46918</v>
      </c>
      <c r="B2651" s="198">
        <f t="shared" si="1783"/>
        <v>598.05988309364</v>
      </c>
      <c r="C2651" s="198">
        <f t="shared" si="1784"/>
        <v>375.19875733999999</v>
      </c>
      <c r="D2651" s="198">
        <f t="shared" si="1785"/>
        <v>64.93265217000004</v>
      </c>
      <c r="E2651" s="198">
        <f t="shared" si="1786"/>
        <v>310.26610516999995</v>
      </c>
      <c r="F2651" s="199">
        <f t="shared" si="1787"/>
        <v>7205.03</v>
      </c>
      <c r="G2651" s="63">
        <f t="shared" si="1782"/>
        <v>7245.38</v>
      </c>
      <c r="H2651" s="200">
        <f t="shared" si="1788"/>
        <v>46837</v>
      </c>
      <c r="I2651" s="64">
        <f t="shared" si="1789"/>
        <v>46868</v>
      </c>
      <c r="J2651" s="201">
        <f t="shared" si="1790"/>
        <v>5.6002542668107669E-3</v>
      </c>
      <c r="K2651" s="195">
        <f t="shared" si="1811"/>
        <v>46928</v>
      </c>
      <c r="L2651" s="202">
        <f t="shared" si="1791"/>
        <v>46928</v>
      </c>
      <c r="M2651" s="228">
        <f t="shared" si="1816"/>
        <v>30</v>
      </c>
      <c r="N2651" s="67">
        <f t="shared" si="1817"/>
        <v>20</v>
      </c>
      <c r="O2651" s="198">
        <f t="shared" si="1792"/>
        <v>1.0037300199999999</v>
      </c>
      <c r="P2651" s="203">
        <f t="shared" si="1793"/>
        <v>1.0056002500000001</v>
      </c>
      <c r="Q2651" s="203">
        <f t="shared" si="1794"/>
        <v>1.5891662900080368</v>
      </c>
      <c r="R2651" s="198">
        <f t="shared" si="1795"/>
        <v>1.5950939099999999</v>
      </c>
      <c r="S2651" s="198">
        <f t="shared" si="1796"/>
        <v>1.56276338</v>
      </c>
      <c r="T2651" s="198">
        <f t="shared" si="1797"/>
        <v>586.34687818999998</v>
      </c>
      <c r="U2651" s="198">
        <f t="shared" si="1798"/>
        <v>36.541718807553558</v>
      </c>
      <c r="V2651" s="198">
        <f t="shared" si="1799"/>
        <v>184.63746966608645</v>
      </c>
      <c r="W2651" s="198">
        <f t="shared" si="1800"/>
        <v>596.37794581363994</v>
      </c>
      <c r="X2651" s="204">
        <f t="shared" si="1801"/>
        <v>0</v>
      </c>
      <c r="Y2651" s="198">
        <f t="shared" si="1802"/>
        <v>0</v>
      </c>
      <c r="Z2651" s="205">
        <f t="shared" si="1803"/>
        <v>0</v>
      </c>
      <c r="AA2651" s="198">
        <f t="shared" si="1804"/>
        <v>0</v>
      </c>
      <c r="AB2651" s="205">
        <f t="shared" si="1809"/>
        <v>5.1999999999999998E-2</v>
      </c>
      <c r="AC2651" s="140">
        <f t="shared" si="1810"/>
        <v>20</v>
      </c>
      <c r="AD2651" s="67">
        <f t="shared" si="1812"/>
        <v>30</v>
      </c>
      <c r="AE2651" s="11">
        <f t="shared" si="1813"/>
        <v>1.002820254</v>
      </c>
      <c r="AF2651" s="198">
        <f t="shared" si="1805"/>
        <v>1.65364712</v>
      </c>
      <c r="AG2651" s="198">
        <f t="shared" si="1806"/>
        <v>1.6819372800000001</v>
      </c>
      <c r="AH2651" s="198">
        <f t="shared" si="1807"/>
        <v>0</v>
      </c>
      <c r="AI2651" s="196" t="str">
        <f t="shared" si="1814"/>
        <v>A+J=</v>
      </c>
      <c r="AJ2651" s="72">
        <f t="shared" si="1815"/>
        <v>46928</v>
      </c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197">
        <f t="shared" si="1808"/>
        <v>46919</v>
      </c>
      <c r="B2652" s="198">
        <f t="shared" si="1783"/>
        <v>598.23651366623119</v>
      </c>
      <c r="C2652" s="198">
        <f t="shared" si="1784"/>
        <v>375.19875733999999</v>
      </c>
      <c r="D2652" s="198">
        <f t="shared" si="1785"/>
        <v>64.93265217000004</v>
      </c>
      <c r="E2652" s="198">
        <f t="shared" si="1786"/>
        <v>310.26610516999995</v>
      </c>
      <c r="F2652" s="199">
        <f t="shared" si="1787"/>
        <v>7205.03</v>
      </c>
      <c r="G2652" s="63">
        <f t="shared" si="1782"/>
        <v>7245.38</v>
      </c>
      <c r="H2652" s="200">
        <f t="shared" si="1788"/>
        <v>46837</v>
      </c>
      <c r="I2652" s="64">
        <f t="shared" si="1789"/>
        <v>46868</v>
      </c>
      <c r="J2652" s="201">
        <f t="shared" si="1790"/>
        <v>5.6002542668107669E-3</v>
      </c>
      <c r="K2652" s="195">
        <f t="shared" si="1811"/>
        <v>46928</v>
      </c>
      <c r="L2652" s="202">
        <f t="shared" si="1791"/>
        <v>46928</v>
      </c>
      <c r="M2652" s="228">
        <f t="shared" si="1816"/>
        <v>30</v>
      </c>
      <c r="N2652" s="67">
        <f t="shared" si="1817"/>
        <v>21</v>
      </c>
      <c r="O2652" s="198">
        <f t="shared" si="1792"/>
        <v>1.00391689</v>
      </c>
      <c r="P2652" s="203">
        <f t="shared" si="1793"/>
        <v>1.0056002500000001</v>
      </c>
      <c r="Q2652" s="203">
        <f t="shared" si="1794"/>
        <v>1.5891662900080368</v>
      </c>
      <c r="R2652" s="198">
        <f t="shared" si="1795"/>
        <v>1.5953908699999999</v>
      </c>
      <c r="S2652" s="198">
        <f t="shared" si="1796"/>
        <v>1.56276338</v>
      </c>
      <c r="T2652" s="198">
        <f t="shared" si="1797"/>
        <v>586.34687818999998</v>
      </c>
      <c r="U2652" s="198">
        <f t="shared" si="1798"/>
        <v>36.541718807553558</v>
      </c>
      <c r="V2652" s="198">
        <f t="shared" si="1799"/>
        <v>184.72960628867773</v>
      </c>
      <c r="W2652" s="198">
        <f t="shared" si="1800"/>
        <v>596.47008243623122</v>
      </c>
      <c r="X2652" s="204">
        <f t="shared" si="1801"/>
        <v>0</v>
      </c>
      <c r="Y2652" s="198">
        <f t="shared" si="1802"/>
        <v>0</v>
      </c>
      <c r="Z2652" s="205">
        <f t="shared" si="1803"/>
        <v>0</v>
      </c>
      <c r="AA2652" s="198">
        <f t="shared" si="1804"/>
        <v>0</v>
      </c>
      <c r="AB2652" s="205">
        <f t="shared" si="1809"/>
        <v>5.1999999999999998E-2</v>
      </c>
      <c r="AC2652" s="140">
        <f t="shared" si="1810"/>
        <v>21</v>
      </c>
      <c r="AD2652" s="67">
        <f t="shared" si="1812"/>
        <v>30</v>
      </c>
      <c r="AE2652" s="11">
        <f t="shared" si="1813"/>
        <v>1.002961475</v>
      </c>
      <c r="AF2652" s="198">
        <f t="shared" si="1805"/>
        <v>1.73645162</v>
      </c>
      <c r="AG2652" s="198">
        <f t="shared" si="1806"/>
        <v>1.76643123</v>
      </c>
      <c r="AH2652" s="198">
        <f t="shared" si="1807"/>
        <v>0</v>
      </c>
      <c r="AI2652" s="196" t="str">
        <f t="shared" si="1814"/>
        <v>A+J=</v>
      </c>
      <c r="AJ2652" s="72">
        <f t="shared" si="1815"/>
        <v>46928</v>
      </c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197">
        <f t="shared" si="1808"/>
        <v>46920</v>
      </c>
      <c r="B2653" s="198">
        <f t="shared" si="1783"/>
        <v>598.41320086478891</v>
      </c>
      <c r="C2653" s="198">
        <f t="shared" si="1784"/>
        <v>375.19875733999999</v>
      </c>
      <c r="D2653" s="198">
        <f t="shared" si="1785"/>
        <v>64.93265217000004</v>
      </c>
      <c r="E2653" s="198">
        <f t="shared" si="1786"/>
        <v>310.26610516999995</v>
      </c>
      <c r="F2653" s="199">
        <f t="shared" si="1787"/>
        <v>7205.03</v>
      </c>
      <c r="G2653" s="63">
        <f t="shared" si="1782"/>
        <v>7245.38</v>
      </c>
      <c r="H2653" s="200">
        <f t="shared" si="1788"/>
        <v>46837</v>
      </c>
      <c r="I2653" s="64">
        <f t="shared" si="1789"/>
        <v>46868</v>
      </c>
      <c r="J2653" s="201">
        <f t="shared" si="1790"/>
        <v>5.6002542668107669E-3</v>
      </c>
      <c r="K2653" s="195">
        <f t="shared" si="1811"/>
        <v>46928</v>
      </c>
      <c r="L2653" s="202">
        <f t="shared" si="1791"/>
        <v>46928</v>
      </c>
      <c r="M2653" s="228">
        <f t="shared" si="1816"/>
        <v>30</v>
      </c>
      <c r="N2653" s="67">
        <f t="shared" si="1817"/>
        <v>22</v>
      </c>
      <c r="O2653" s="198">
        <f t="shared" si="1792"/>
        <v>1.0041037900000001</v>
      </c>
      <c r="P2653" s="203">
        <f t="shared" si="1793"/>
        <v>1.0056002500000001</v>
      </c>
      <c r="Q2653" s="203">
        <f t="shared" si="1794"/>
        <v>1.5891662900080368</v>
      </c>
      <c r="R2653" s="198">
        <f t="shared" si="1795"/>
        <v>1.59568789</v>
      </c>
      <c r="S2653" s="198">
        <f t="shared" si="1796"/>
        <v>1.56276338</v>
      </c>
      <c r="T2653" s="198">
        <f t="shared" si="1797"/>
        <v>586.34687818999998</v>
      </c>
      <c r="U2653" s="198">
        <f t="shared" si="1798"/>
        <v>36.541718807553558</v>
      </c>
      <c r="V2653" s="198">
        <f t="shared" si="1799"/>
        <v>184.82176152723537</v>
      </c>
      <c r="W2653" s="198">
        <f t="shared" si="1800"/>
        <v>596.56223767478889</v>
      </c>
      <c r="X2653" s="204">
        <f t="shared" si="1801"/>
        <v>0</v>
      </c>
      <c r="Y2653" s="198">
        <f t="shared" si="1802"/>
        <v>0</v>
      </c>
      <c r="Z2653" s="205">
        <f t="shared" si="1803"/>
        <v>0</v>
      </c>
      <c r="AA2653" s="198">
        <f t="shared" si="1804"/>
        <v>0</v>
      </c>
      <c r="AB2653" s="205">
        <f t="shared" si="1809"/>
        <v>5.1999999999999998E-2</v>
      </c>
      <c r="AC2653" s="140">
        <f t="shared" si="1810"/>
        <v>22</v>
      </c>
      <c r="AD2653" s="67">
        <f t="shared" si="1812"/>
        <v>30</v>
      </c>
      <c r="AE2653" s="11">
        <f t="shared" si="1813"/>
        <v>1.0031027159999999</v>
      </c>
      <c r="AF2653" s="198">
        <f t="shared" si="1805"/>
        <v>1.81926784</v>
      </c>
      <c r="AG2653" s="198">
        <f t="shared" si="1806"/>
        <v>1.8509631900000001</v>
      </c>
      <c r="AH2653" s="198">
        <f t="shared" si="1807"/>
        <v>0</v>
      </c>
      <c r="AI2653" s="196" t="str">
        <f t="shared" si="1814"/>
        <v>A+J=</v>
      </c>
      <c r="AJ2653" s="72">
        <f t="shared" si="1815"/>
        <v>46928</v>
      </c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197">
        <f t="shared" si="1808"/>
        <v>46921</v>
      </c>
      <c r="B2654" s="198">
        <f t="shared" si="1783"/>
        <v>598.58993848399064</v>
      </c>
      <c r="C2654" s="198">
        <f t="shared" si="1784"/>
        <v>375.19875733999999</v>
      </c>
      <c r="D2654" s="198">
        <f t="shared" si="1785"/>
        <v>64.93265217000004</v>
      </c>
      <c r="E2654" s="198">
        <f t="shared" si="1786"/>
        <v>310.26610516999995</v>
      </c>
      <c r="F2654" s="199">
        <f t="shared" si="1787"/>
        <v>7205.03</v>
      </c>
      <c r="G2654" s="63">
        <f t="shared" si="1782"/>
        <v>7245.38</v>
      </c>
      <c r="H2654" s="200">
        <f t="shared" si="1788"/>
        <v>46837</v>
      </c>
      <c r="I2654" s="64">
        <f t="shared" si="1789"/>
        <v>46868</v>
      </c>
      <c r="J2654" s="201">
        <f t="shared" si="1790"/>
        <v>5.6002542668107669E-3</v>
      </c>
      <c r="K2654" s="195">
        <f t="shared" si="1811"/>
        <v>46928</v>
      </c>
      <c r="L2654" s="202">
        <f t="shared" si="1791"/>
        <v>46928</v>
      </c>
      <c r="M2654" s="228">
        <f t="shared" si="1816"/>
        <v>30</v>
      </c>
      <c r="N2654" s="67">
        <f t="shared" si="1817"/>
        <v>23</v>
      </c>
      <c r="O2654" s="198">
        <f t="shared" si="1792"/>
        <v>1.00429072</v>
      </c>
      <c r="P2654" s="203">
        <f t="shared" si="1793"/>
        <v>1.0056002500000001</v>
      </c>
      <c r="Q2654" s="203">
        <f t="shared" si="1794"/>
        <v>1.5891662900080368</v>
      </c>
      <c r="R2654" s="198">
        <f t="shared" si="1795"/>
        <v>1.5959849500000001</v>
      </c>
      <c r="S2654" s="198">
        <f t="shared" si="1796"/>
        <v>1.56276338</v>
      </c>
      <c r="T2654" s="198">
        <f t="shared" si="1797"/>
        <v>586.34687818999998</v>
      </c>
      <c r="U2654" s="198">
        <f t="shared" si="1798"/>
        <v>36.541718807553558</v>
      </c>
      <c r="V2654" s="198">
        <f t="shared" si="1799"/>
        <v>184.91392917643719</v>
      </c>
      <c r="W2654" s="198">
        <f t="shared" si="1800"/>
        <v>596.65440532399066</v>
      </c>
      <c r="X2654" s="204">
        <f t="shared" si="1801"/>
        <v>0</v>
      </c>
      <c r="Y2654" s="198">
        <f t="shared" si="1802"/>
        <v>0</v>
      </c>
      <c r="Z2654" s="205">
        <f t="shared" si="1803"/>
        <v>0</v>
      </c>
      <c r="AA2654" s="198">
        <f t="shared" si="1804"/>
        <v>0</v>
      </c>
      <c r="AB2654" s="205">
        <f t="shared" si="1809"/>
        <v>5.1999999999999998E-2</v>
      </c>
      <c r="AC2654" s="140">
        <f t="shared" si="1810"/>
        <v>23</v>
      </c>
      <c r="AD2654" s="67">
        <f t="shared" si="1812"/>
        <v>30</v>
      </c>
      <c r="AE2654" s="11">
        <f t="shared" si="1813"/>
        <v>1.0032439769999999</v>
      </c>
      <c r="AF2654" s="198">
        <f t="shared" si="1805"/>
        <v>1.90209578</v>
      </c>
      <c r="AG2654" s="198">
        <f t="shared" si="1806"/>
        <v>1.9355331600000001</v>
      </c>
      <c r="AH2654" s="198">
        <f t="shared" si="1807"/>
        <v>0</v>
      </c>
      <c r="AI2654" s="196" t="str">
        <f t="shared" si="1814"/>
        <v>A+J=</v>
      </c>
      <c r="AJ2654" s="72">
        <f t="shared" si="1815"/>
        <v>46928</v>
      </c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197">
        <f t="shared" si="1808"/>
        <v>46922</v>
      </c>
      <c r="B2655" s="198">
        <f t="shared" si="1783"/>
        <v>598.76673587181983</v>
      </c>
      <c r="C2655" s="198">
        <f t="shared" si="1784"/>
        <v>375.19875733999999</v>
      </c>
      <c r="D2655" s="198">
        <f t="shared" si="1785"/>
        <v>64.93265217000004</v>
      </c>
      <c r="E2655" s="198">
        <f t="shared" si="1786"/>
        <v>310.26610516999995</v>
      </c>
      <c r="F2655" s="199">
        <f t="shared" si="1787"/>
        <v>7205.03</v>
      </c>
      <c r="G2655" s="63">
        <f t="shared" si="1782"/>
        <v>7245.38</v>
      </c>
      <c r="H2655" s="200">
        <f t="shared" si="1788"/>
        <v>46837</v>
      </c>
      <c r="I2655" s="64">
        <f t="shared" si="1789"/>
        <v>46868</v>
      </c>
      <c r="J2655" s="201">
        <f t="shared" si="1790"/>
        <v>5.6002542668107669E-3</v>
      </c>
      <c r="K2655" s="195">
        <f t="shared" si="1811"/>
        <v>46928</v>
      </c>
      <c r="L2655" s="202">
        <f t="shared" si="1791"/>
        <v>46928</v>
      </c>
      <c r="M2655" s="228">
        <f t="shared" si="1816"/>
        <v>30</v>
      </c>
      <c r="N2655" s="67">
        <f t="shared" si="1817"/>
        <v>24</v>
      </c>
      <c r="O2655" s="198">
        <f t="shared" si="1792"/>
        <v>1.0044776900000001</v>
      </c>
      <c r="P2655" s="203">
        <f t="shared" si="1793"/>
        <v>1.0056002500000001</v>
      </c>
      <c r="Q2655" s="203">
        <f t="shared" si="1794"/>
        <v>1.5891662900080368</v>
      </c>
      <c r="R2655" s="198">
        <f t="shared" si="1795"/>
        <v>1.5962820799999999</v>
      </c>
      <c r="S2655" s="198">
        <f t="shared" si="1796"/>
        <v>1.56276338</v>
      </c>
      <c r="T2655" s="198">
        <f t="shared" si="1797"/>
        <v>586.34687818999998</v>
      </c>
      <c r="U2655" s="198">
        <f t="shared" si="1798"/>
        <v>36.541718807553558</v>
      </c>
      <c r="V2655" s="198">
        <f t="shared" si="1799"/>
        <v>185.00611854426631</v>
      </c>
      <c r="W2655" s="198">
        <f t="shared" si="1800"/>
        <v>596.74659469181984</v>
      </c>
      <c r="X2655" s="204">
        <f t="shared" si="1801"/>
        <v>0</v>
      </c>
      <c r="Y2655" s="198">
        <f t="shared" si="1802"/>
        <v>0</v>
      </c>
      <c r="Z2655" s="205">
        <f t="shared" si="1803"/>
        <v>0</v>
      </c>
      <c r="AA2655" s="198">
        <f t="shared" si="1804"/>
        <v>0</v>
      </c>
      <c r="AB2655" s="205">
        <f t="shared" si="1809"/>
        <v>5.1999999999999998E-2</v>
      </c>
      <c r="AC2655" s="140">
        <f t="shared" si="1810"/>
        <v>24</v>
      </c>
      <c r="AD2655" s="67">
        <f t="shared" si="1812"/>
        <v>30</v>
      </c>
      <c r="AE2655" s="11">
        <f t="shared" si="1813"/>
        <v>1.003385258</v>
      </c>
      <c r="AF2655" s="198">
        <f t="shared" si="1805"/>
        <v>1.98493546</v>
      </c>
      <c r="AG2655" s="198">
        <f t="shared" si="1806"/>
        <v>2.02014118</v>
      </c>
      <c r="AH2655" s="198">
        <f t="shared" si="1807"/>
        <v>0</v>
      </c>
      <c r="AI2655" s="196" t="str">
        <f t="shared" si="1814"/>
        <v>A+J=</v>
      </c>
      <c r="AJ2655" s="72">
        <f t="shared" si="1815"/>
        <v>46928</v>
      </c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197">
        <f t="shared" si="1808"/>
        <v>46923</v>
      </c>
      <c r="B2656" s="198">
        <f t="shared" si="1783"/>
        <v>598.94358992561536</v>
      </c>
      <c r="C2656" s="198">
        <f t="shared" si="1784"/>
        <v>375.19875733999999</v>
      </c>
      <c r="D2656" s="198">
        <f t="shared" si="1785"/>
        <v>64.93265217000004</v>
      </c>
      <c r="E2656" s="198">
        <f t="shared" si="1786"/>
        <v>310.26610516999995</v>
      </c>
      <c r="F2656" s="199">
        <f t="shared" si="1787"/>
        <v>7205.03</v>
      </c>
      <c r="G2656" s="63">
        <f t="shared" si="1782"/>
        <v>7245.38</v>
      </c>
      <c r="H2656" s="200">
        <f t="shared" si="1788"/>
        <v>46837</v>
      </c>
      <c r="I2656" s="64">
        <f t="shared" si="1789"/>
        <v>46868</v>
      </c>
      <c r="J2656" s="201">
        <f t="shared" si="1790"/>
        <v>5.6002542668107669E-3</v>
      </c>
      <c r="K2656" s="195">
        <f t="shared" si="1811"/>
        <v>46928</v>
      </c>
      <c r="L2656" s="202">
        <f t="shared" si="1791"/>
        <v>46928</v>
      </c>
      <c r="M2656" s="228">
        <f t="shared" si="1816"/>
        <v>30</v>
      </c>
      <c r="N2656" s="67">
        <f t="shared" si="1817"/>
        <v>25</v>
      </c>
      <c r="O2656" s="198">
        <f t="shared" si="1792"/>
        <v>1.0046647</v>
      </c>
      <c r="P2656" s="203">
        <f t="shared" si="1793"/>
        <v>1.0056002500000001</v>
      </c>
      <c r="Q2656" s="203">
        <f t="shared" si="1794"/>
        <v>1.5891662900080368</v>
      </c>
      <c r="R2656" s="198">
        <f t="shared" si="1795"/>
        <v>1.5965792700000001</v>
      </c>
      <c r="S2656" s="198">
        <f t="shared" si="1796"/>
        <v>1.56276338</v>
      </c>
      <c r="T2656" s="198">
        <f t="shared" si="1797"/>
        <v>586.34687818999998</v>
      </c>
      <c r="U2656" s="198">
        <f t="shared" si="1798"/>
        <v>36.541718807553558</v>
      </c>
      <c r="V2656" s="198">
        <f t="shared" si="1799"/>
        <v>185.09832652806182</v>
      </c>
      <c r="W2656" s="198">
        <f t="shared" si="1800"/>
        <v>596.8388026756154</v>
      </c>
      <c r="X2656" s="204">
        <f t="shared" si="1801"/>
        <v>0</v>
      </c>
      <c r="Y2656" s="198">
        <f t="shared" si="1802"/>
        <v>0</v>
      </c>
      <c r="Z2656" s="205">
        <f t="shared" si="1803"/>
        <v>0</v>
      </c>
      <c r="AA2656" s="198">
        <f t="shared" si="1804"/>
        <v>0</v>
      </c>
      <c r="AB2656" s="205">
        <f t="shared" si="1809"/>
        <v>5.1999999999999998E-2</v>
      </c>
      <c r="AC2656" s="140">
        <f t="shared" si="1810"/>
        <v>25</v>
      </c>
      <c r="AD2656" s="67">
        <f t="shared" si="1812"/>
        <v>30</v>
      </c>
      <c r="AE2656" s="11">
        <f t="shared" si="1813"/>
        <v>1.003526559</v>
      </c>
      <c r="AF2656" s="198">
        <f t="shared" si="1805"/>
        <v>2.06778686</v>
      </c>
      <c r="AG2656" s="198">
        <f t="shared" si="1806"/>
        <v>2.1047872500000002</v>
      </c>
      <c r="AH2656" s="198">
        <f t="shared" si="1807"/>
        <v>0</v>
      </c>
      <c r="AI2656" s="196" t="str">
        <f t="shared" si="1814"/>
        <v>A+J=</v>
      </c>
      <c r="AJ2656" s="72">
        <f t="shared" si="1815"/>
        <v>46928</v>
      </c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197">
        <f t="shared" si="1808"/>
        <v>46924</v>
      </c>
      <c r="B2657" s="198">
        <f t="shared" si="1783"/>
        <v>599.12049754271595</v>
      </c>
      <c r="C2657" s="198">
        <f t="shared" si="1784"/>
        <v>375.19875733999999</v>
      </c>
      <c r="D2657" s="198">
        <f t="shared" si="1785"/>
        <v>64.93265217000004</v>
      </c>
      <c r="E2657" s="198">
        <f t="shared" si="1786"/>
        <v>310.26610516999995</v>
      </c>
      <c r="F2657" s="199">
        <f t="shared" si="1787"/>
        <v>7205.03</v>
      </c>
      <c r="G2657" s="63">
        <f t="shared" si="1782"/>
        <v>7245.38</v>
      </c>
      <c r="H2657" s="200">
        <f t="shared" si="1788"/>
        <v>46837</v>
      </c>
      <c r="I2657" s="64">
        <f t="shared" si="1789"/>
        <v>46868</v>
      </c>
      <c r="J2657" s="201">
        <f t="shared" si="1790"/>
        <v>5.6002542668107669E-3</v>
      </c>
      <c r="K2657" s="195">
        <f t="shared" si="1811"/>
        <v>46928</v>
      </c>
      <c r="L2657" s="202">
        <f t="shared" si="1791"/>
        <v>46928</v>
      </c>
      <c r="M2657" s="228">
        <f t="shared" si="1816"/>
        <v>30</v>
      </c>
      <c r="N2657" s="67">
        <f t="shared" si="1817"/>
        <v>26</v>
      </c>
      <c r="O2657" s="198">
        <f t="shared" si="1792"/>
        <v>1.0048517400000001</v>
      </c>
      <c r="P2657" s="203">
        <f t="shared" si="1793"/>
        <v>1.0056002500000001</v>
      </c>
      <c r="Q2657" s="203">
        <f t="shared" si="1794"/>
        <v>1.5891662900080368</v>
      </c>
      <c r="R2657" s="198">
        <f t="shared" si="1795"/>
        <v>1.59687651</v>
      </c>
      <c r="S2657" s="198">
        <f t="shared" si="1796"/>
        <v>1.56276338</v>
      </c>
      <c r="T2657" s="198">
        <f t="shared" si="1797"/>
        <v>586.34687818999998</v>
      </c>
      <c r="U2657" s="198">
        <f t="shared" si="1798"/>
        <v>36.541718807553558</v>
      </c>
      <c r="V2657" s="198">
        <f t="shared" si="1799"/>
        <v>185.19055002516251</v>
      </c>
      <c r="W2657" s="198">
        <f t="shared" si="1800"/>
        <v>596.93102617271597</v>
      </c>
      <c r="X2657" s="204">
        <f t="shared" si="1801"/>
        <v>0</v>
      </c>
      <c r="Y2657" s="198">
        <f t="shared" si="1802"/>
        <v>0</v>
      </c>
      <c r="Z2657" s="205">
        <f t="shared" si="1803"/>
        <v>0</v>
      </c>
      <c r="AA2657" s="198">
        <f t="shared" si="1804"/>
        <v>0</v>
      </c>
      <c r="AB2657" s="205">
        <f t="shared" si="1809"/>
        <v>5.1999999999999998E-2</v>
      </c>
      <c r="AC2657" s="140">
        <f t="shared" si="1810"/>
        <v>26</v>
      </c>
      <c r="AD2657" s="67">
        <f t="shared" si="1812"/>
        <v>30</v>
      </c>
      <c r="AE2657" s="11">
        <f t="shared" si="1813"/>
        <v>1.0036678800000001</v>
      </c>
      <c r="AF2657" s="198">
        <f t="shared" si="1805"/>
        <v>2.1506499799999999</v>
      </c>
      <c r="AG2657" s="198">
        <f t="shared" si="1806"/>
        <v>2.1894713700000001</v>
      </c>
      <c r="AH2657" s="198">
        <f t="shared" si="1807"/>
        <v>0</v>
      </c>
      <c r="AI2657" s="196" t="str">
        <f t="shared" si="1814"/>
        <v>A+J=</v>
      </c>
      <c r="AJ2657" s="72">
        <f t="shared" si="1815"/>
        <v>46928</v>
      </c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197">
        <f t="shared" si="1808"/>
        <v>46925</v>
      </c>
      <c r="B2658" s="198">
        <f t="shared" si="1783"/>
        <v>599.29746125578299</v>
      </c>
      <c r="C2658" s="198">
        <f t="shared" si="1784"/>
        <v>375.19875733999999</v>
      </c>
      <c r="D2658" s="198">
        <f t="shared" si="1785"/>
        <v>64.93265217000004</v>
      </c>
      <c r="E2658" s="198">
        <f t="shared" si="1786"/>
        <v>310.26610516999995</v>
      </c>
      <c r="F2658" s="199">
        <f t="shared" si="1787"/>
        <v>7205.03</v>
      </c>
      <c r="G2658" s="63">
        <f t="shared" si="1782"/>
        <v>7245.38</v>
      </c>
      <c r="H2658" s="200">
        <f t="shared" si="1788"/>
        <v>46837</v>
      </c>
      <c r="I2658" s="64">
        <f t="shared" si="1789"/>
        <v>46868</v>
      </c>
      <c r="J2658" s="201">
        <f t="shared" si="1790"/>
        <v>5.6002542668107669E-3</v>
      </c>
      <c r="K2658" s="195">
        <f t="shared" si="1811"/>
        <v>46928</v>
      </c>
      <c r="L2658" s="202">
        <f t="shared" si="1791"/>
        <v>46928</v>
      </c>
      <c r="M2658" s="228">
        <f t="shared" si="1816"/>
        <v>30</v>
      </c>
      <c r="N2658" s="67">
        <f t="shared" si="1817"/>
        <v>27</v>
      </c>
      <c r="O2658" s="198">
        <f t="shared" si="1792"/>
        <v>1.00503882</v>
      </c>
      <c r="P2658" s="203">
        <f t="shared" si="1793"/>
        <v>1.0056002500000001</v>
      </c>
      <c r="Q2658" s="203">
        <f t="shared" si="1794"/>
        <v>1.5891662900080368</v>
      </c>
      <c r="R2658" s="198">
        <f t="shared" si="1795"/>
        <v>1.5971738099999999</v>
      </c>
      <c r="S2658" s="198">
        <f t="shared" si="1796"/>
        <v>1.56276338</v>
      </c>
      <c r="T2658" s="198">
        <f t="shared" si="1797"/>
        <v>586.34687818999998</v>
      </c>
      <c r="U2658" s="198">
        <f t="shared" si="1798"/>
        <v>36.541718807553558</v>
      </c>
      <c r="V2658" s="198">
        <f t="shared" si="1799"/>
        <v>185.28279213822955</v>
      </c>
      <c r="W2658" s="198">
        <f t="shared" si="1800"/>
        <v>597.02326828578305</v>
      </c>
      <c r="X2658" s="204">
        <f t="shared" si="1801"/>
        <v>0</v>
      </c>
      <c r="Y2658" s="198">
        <f t="shared" si="1802"/>
        <v>0</v>
      </c>
      <c r="Z2658" s="205">
        <f t="shared" si="1803"/>
        <v>0</v>
      </c>
      <c r="AA2658" s="198">
        <f t="shared" si="1804"/>
        <v>0</v>
      </c>
      <c r="AB2658" s="205">
        <f t="shared" si="1809"/>
        <v>5.1999999999999998E-2</v>
      </c>
      <c r="AC2658" s="140">
        <f t="shared" si="1810"/>
        <v>27</v>
      </c>
      <c r="AD2658" s="67">
        <f t="shared" si="1812"/>
        <v>30</v>
      </c>
      <c r="AE2658" s="11">
        <f t="shared" si="1813"/>
        <v>1.0038092199999999</v>
      </c>
      <c r="AF2658" s="198">
        <f t="shared" si="1805"/>
        <v>2.2335242499999999</v>
      </c>
      <c r="AG2658" s="198">
        <f t="shared" si="1806"/>
        <v>2.2741929700000001</v>
      </c>
      <c r="AH2658" s="198">
        <f t="shared" si="1807"/>
        <v>0</v>
      </c>
      <c r="AI2658" s="196" t="str">
        <f t="shared" si="1814"/>
        <v>A+J=</v>
      </c>
      <c r="AJ2658" s="72">
        <f t="shared" si="1815"/>
        <v>46928</v>
      </c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197">
        <f t="shared" si="1808"/>
        <v>46926</v>
      </c>
      <c r="B2659" s="198">
        <f t="shared" si="1783"/>
        <v>599.47447916215538</v>
      </c>
      <c r="C2659" s="198">
        <f t="shared" si="1784"/>
        <v>375.19875733999999</v>
      </c>
      <c r="D2659" s="198">
        <f t="shared" si="1785"/>
        <v>64.93265217000004</v>
      </c>
      <c r="E2659" s="198">
        <f t="shared" si="1786"/>
        <v>310.26610516999995</v>
      </c>
      <c r="F2659" s="199">
        <f t="shared" si="1787"/>
        <v>7205.03</v>
      </c>
      <c r="G2659" s="63">
        <f t="shared" si="1782"/>
        <v>7245.38</v>
      </c>
      <c r="H2659" s="200">
        <f t="shared" si="1788"/>
        <v>46837</v>
      </c>
      <c r="I2659" s="64">
        <f t="shared" si="1789"/>
        <v>46868</v>
      </c>
      <c r="J2659" s="201">
        <f t="shared" si="1790"/>
        <v>5.6002542668107669E-3</v>
      </c>
      <c r="K2659" s="195">
        <f t="shared" si="1811"/>
        <v>46928</v>
      </c>
      <c r="L2659" s="202">
        <f t="shared" si="1791"/>
        <v>46928</v>
      </c>
      <c r="M2659" s="228">
        <f t="shared" si="1816"/>
        <v>30</v>
      </c>
      <c r="N2659" s="67">
        <f t="shared" si="1817"/>
        <v>28</v>
      </c>
      <c r="O2659" s="198">
        <f t="shared" si="1792"/>
        <v>1.0052259299999999</v>
      </c>
      <c r="P2659" s="203">
        <f t="shared" si="1793"/>
        <v>1.0056002500000001</v>
      </c>
      <c r="Q2659" s="203">
        <f t="shared" si="1794"/>
        <v>1.5891662900080368</v>
      </c>
      <c r="R2659" s="198">
        <f t="shared" si="1795"/>
        <v>1.59747116</v>
      </c>
      <c r="S2659" s="198">
        <f t="shared" si="1796"/>
        <v>1.56276338</v>
      </c>
      <c r="T2659" s="198">
        <f t="shared" si="1797"/>
        <v>586.34687818999998</v>
      </c>
      <c r="U2659" s="198">
        <f t="shared" si="1798"/>
        <v>36.541718807553558</v>
      </c>
      <c r="V2659" s="198">
        <f t="shared" si="1799"/>
        <v>185.37504976460187</v>
      </c>
      <c r="W2659" s="198">
        <f t="shared" si="1800"/>
        <v>597.11552591215536</v>
      </c>
      <c r="X2659" s="204">
        <f t="shared" si="1801"/>
        <v>0</v>
      </c>
      <c r="Y2659" s="198">
        <f t="shared" si="1802"/>
        <v>0</v>
      </c>
      <c r="Z2659" s="205">
        <f t="shared" si="1803"/>
        <v>0</v>
      </c>
      <c r="AA2659" s="198">
        <f t="shared" si="1804"/>
        <v>0</v>
      </c>
      <c r="AB2659" s="205">
        <f t="shared" si="1809"/>
        <v>5.1999999999999998E-2</v>
      </c>
      <c r="AC2659" s="140">
        <f t="shared" si="1810"/>
        <v>28</v>
      </c>
      <c r="AD2659" s="67">
        <f t="shared" si="1812"/>
        <v>30</v>
      </c>
      <c r="AE2659" s="11">
        <f t="shared" si="1813"/>
        <v>1.003950581</v>
      </c>
      <c r="AF2659" s="198">
        <f t="shared" si="1805"/>
        <v>2.3164108300000001</v>
      </c>
      <c r="AG2659" s="198">
        <f t="shared" si="1806"/>
        <v>2.3589532499999999</v>
      </c>
      <c r="AH2659" s="198">
        <f t="shared" si="1807"/>
        <v>0</v>
      </c>
      <c r="AI2659" s="196" t="str">
        <f t="shared" si="1814"/>
        <v>A+J=</v>
      </c>
      <c r="AJ2659" s="72">
        <f t="shared" si="1815"/>
        <v>46928</v>
      </c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197">
        <f t="shared" si="1808"/>
        <v>46927</v>
      </c>
      <c r="B2660" s="198">
        <f t="shared" si="1783"/>
        <v>599.65154694917192</v>
      </c>
      <c r="C2660" s="198">
        <f t="shared" si="1784"/>
        <v>375.19875733999999</v>
      </c>
      <c r="D2660" s="198">
        <f t="shared" si="1785"/>
        <v>64.93265217000004</v>
      </c>
      <c r="E2660" s="198">
        <f t="shared" si="1786"/>
        <v>310.26610516999995</v>
      </c>
      <c r="F2660" s="199">
        <f t="shared" si="1787"/>
        <v>7205.03</v>
      </c>
      <c r="G2660" s="63">
        <f t="shared" si="1782"/>
        <v>7245.38</v>
      </c>
      <c r="H2660" s="200">
        <f t="shared" si="1788"/>
        <v>46837</v>
      </c>
      <c r="I2660" s="64">
        <f t="shared" si="1789"/>
        <v>46868</v>
      </c>
      <c r="J2660" s="201">
        <f t="shared" si="1790"/>
        <v>5.6002542668107669E-3</v>
      </c>
      <c r="K2660" s="195">
        <f t="shared" si="1811"/>
        <v>46928</v>
      </c>
      <c r="L2660" s="202">
        <f t="shared" si="1791"/>
        <v>46928</v>
      </c>
      <c r="M2660" s="228">
        <f t="shared" si="1816"/>
        <v>30</v>
      </c>
      <c r="N2660" s="67">
        <f t="shared" si="1817"/>
        <v>29</v>
      </c>
      <c r="O2660" s="198">
        <f t="shared" si="1792"/>
        <v>1.0054130699999999</v>
      </c>
      <c r="P2660" s="203">
        <f t="shared" si="1793"/>
        <v>1.0056002500000001</v>
      </c>
      <c r="Q2660" s="203">
        <f t="shared" si="1794"/>
        <v>1.5891662900080368</v>
      </c>
      <c r="R2660" s="198">
        <f t="shared" si="1795"/>
        <v>1.5977685500000001</v>
      </c>
      <c r="S2660" s="198">
        <f t="shared" si="1796"/>
        <v>1.56276338</v>
      </c>
      <c r="T2660" s="198">
        <f t="shared" si="1797"/>
        <v>586.34687818999998</v>
      </c>
      <c r="U2660" s="198">
        <f t="shared" si="1798"/>
        <v>36.541718807553558</v>
      </c>
      <c r="V2660" s="198">
        <f t="shared" si="1799"/>
        <v>185.4673198016184</v>
      </c>
      <c r="W2660" s="198">
        <f t="shared" si="1800"/>
        <v>597.2077959491719</v>
      </c>
      <c r="X2660" s="204">
        <f t="shared" si="1801"/>
        <v>0</v>
      </c>
      <c r="Y2660" s="198">
        <f t="shared" si="1802"/>
        <v>0</v>
      </c>
      <c r="Z2660" s="205">
        <f t="shared" si="1803"/>
        <v>0</v>
      </c>
      <c r="AA2660" s="198">
        <f t="shared" si="1804"/>
        <v>0</v>
      </c>
      <c r="AB2660" s="205">
        <f t="shared" si="1809"/>
        <v>5.1999999999999998E-2</v>
      </c>
      <c r="AC2660" s="140">
        <f t="shared" si="1810"/>
        <v>29</v>
      </c>
      <c r="AD2660" s="67">
        <f t="shared" si="1812"/>
        <v>30</v>
      </c>
      <c r="AE2660" s="11">
        <f t="shared" si="1813"/>
        <v>1.0040919610000001</v>
      </c>
      <c r="AF2660" s="198">
        <f t="shared" si="1805"/>
        <v>2.3993085500000002</v>
      </c>
      <c r="AG2660" s="198">
        <f t="shared" si="1806"/>
        <v>2.4437509999999998</v>
      </c>
      <c r="AH2660" s="198">
        <f t="shared" si="1807"/>
        <v>0</v>
      </c>
      <c r="AI2660" s="196" t="str">
        <f t="shared" si="1814"/>
        <v>A+J=</v>
      </c>
      <c r="AJ2660" s="72">
        <f t="shared" si="1815"/>
        <v>46928</v>
      </c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197">
        <f t="shared" si="1808"/>
        <v>46928</v>
      </c>
      <c r="B2661" s="198">
        <f t="shared" si="1783"/>
        <v>599.82867519481567</v>
      </c>
      <c r="C2661" s="198">
        <f t="shared" si="1784"/>
        <v>375.19875733999999</v>
      </c>
      <c r="D2661" s="198">
        <f t="shared" si="1785"/>
        <v>64.93265217000004</v>
      </c>
      <c r="E2661" s="198">
        <f t="shared" si="1786"/>
        <v>310.26610516999995</v>
      </c>
      <c r="F2661" s="199">
        <f t="shared" si="1787"/>
        <v>7205.03</v>
      </c>
      <c r="G2661" s="63">
        <f t="shared" si="1782"/>
        <v>7245.38</v>
      </c>
      <c r="H2661" s="200">
        <f t="shared" si="1788"/>
        <v>46837</v>
      </c>
      <c r="I2661" s="64">
        <f t="shared" si="1789"/>
        <v>46868</v>
      </c>
      <c r="J2661" s="201">
        <f t="shared" si="1790"/>
        <v>5.6002542668107669E-3</v>
      </c>
      <c r="K2661" s="195">
        <f t="shared" si="1811"/>
        <v>46958</v>
      </c>
      <c r="L2661" s="202">
        <f t="shared" si="1791"/>
        <v>46928</v>
      </c>
      <c r="M2661" s="228">
        <f t="shared" si="1816"/>
        <v>30</v>
      </c>
      <c r="N2661" s="67">
        <f t="shared" si="1817"/>
        <v>30</v>
      </c>
      <c r="O2661" s="198">
        <f t="shared" si="1792"/>
        <v>1.0056002500000001</v>
      </c>
      <c r="P2661" s="203">
        <f t="shared" si="1793"/>
        <v>1.0056002500000001</v>
      </c>
      <c r="Q2661" s="203">
        <f t="shared" si="1794"/>
        <v>1.5891662900080368</v>
      </c>
      <c r="R2661" s="198">
        <f t="shared" si="1795"/>
        <v>1.5980660099999999</v>
      </c>
      <c r="S2661" s="198">
        <f t="shared" si="1796"/>
        <v>1.56276338</v>
      </c>
      <c r="T2661" s="198">
        <f t="shared" si="1797"/>
        <v>586.34687818999998</v>
      </c>
      <c r="U2661" s="198">
        <f t="shared" si="1798"/>
        <v>36.541718807553558</v>
      </c>
      <c r="V2661" s="198">
        <f t="shared" si="1799"/>
        <v>185.55961155726223</v>
      </c>
      <c r="W2661" s="198">
        <f t="shared" si="1800"/>
        <v>597.30008770481572</v>
      </c>
      <c r="X2661" s="204">
        <f t="shared" si="1801"/>
        <v>87</v>
      </c>
      <c r="Y2661" s="198">
        <f t="shared" si="1802"/>
        <v>1.5883521599999999</v>
      </c>
      <c r="Z2661" s="205">
        <f t="shared" si="1803"/>
        <v>2.1267000000000001E-2</v>
      </c>
      <c r="AA2661" s="198">
        <f t="shared" si="1804"/>
        <v>12.469839049999999</v>
      </c>
      <c r="AB2661" s="205">
        <f t="shared" si="1809"/>
        <v>5.1999999999999998E-2</v>
      </c>
      <c r="AC2661" s="140">
        <f t="shared" si="1810"/>
        <v>30</v>
      </c>
      <c r="AD2661" s="67">
        <f t="shared" si="1812"/>
        <v>30</v>
      </c>
      <c r="AE2661" s="11">
        <f t="shared" si="1813"/>
        <v>1.0042333619999999</v>
      </c>
      <c r="AF2661" s="198">
        <f t="shared" si="1805"/>
        <v>2.48221859</v>
      </c>
      <c r="AG2661" s="198">
        <f t="shared" si="1806"/>
        <v>2.52858749</v>
      </c>
      <c r="AH2661" s="198">
        <f t="shared" si="1807"/>
        <v>14.95205764</v>
      </c>
      <c r="AI2661" s="196" t="str">
        <f t="shared" si="1814"/>
        <v>A+J=</v>
      </c>
      <c r="AJ2661" s="72">
        <f t="shared" si="1815"/>
        <v>46928</v>
      </c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197">
        <f t="shared" si="1808"/>
        <v>46929</v>
      </c>
      <c r="B2662" s="198">
        <f t="shared" si="1783"/>
        <v>585.00493015157917</v>
      </c>
      <c r="C2662" s="198">
        <f t="shared" si="1784"/>
        <v>367.21940537</v>
      </c>
      <c r="D2662" s="198">
        <f t="shared" si="1785"/>
        <v>56.953300199999944</v>
      </c>
      <c r="E2662" s="198">
        <f t="shared" si="1786"/>
        <v>310.26610517000006</v>
      </c>
      <c r="F2662" s="199">
        <f t="shared" si="1787"/>
        <v>7205.03</v>
      </c>
      <c r="G2662" s="63">
        <f t="shared" si="1782"/>
        <v>7245.38</v>
      </c>
      <c r="H2662" s="200">
        <f t="shared" si="1788"/>
        <v>46868</v>
      </c>
      <c r="I2662" s="64">
        <f t="shared" si="1789"/>
        <v>46898</v>
      </c>
      <c r="J2662" s="201">
        <f t="shared" si="1790"/>
        <v>5.6002542668107669E-3</v>
      </c>
      <c r="K2662" s="195">
        <f t="shared" si="1811"/>
        <v>46958</v>
      </c>
      <c r="L2662" s="202">
        <f t="shared" si="1791"/>
        <v>46958</v>
      </c>
      <c r="M2662" s="228">
        <f t="shared" si="1816"/>
        <v>30</v>
      </c>
      <c r="N2662" s="67">
        <f t="shared" si="1817"/>
        <v>1</v>
      </c>
      <c r="O2662" s="198">
        <f t="shared" si="1792"/>
        <v>1.0001861700000001</v>
      </c>
      <c r="P2662" s="203">
        <f t="shared" si="1793"/>
        <v>1.0056002500000001</v>
      </c>
      <c r="Q2662" s="203">
        <f t="shared" si="1794"/>
        <v>1.5980660185236544</v>
      </c>
      <c r="R2662" s="198">
        <f t="shared" si="1795"/>
        <v>1.5983635300000001</v>
      </c>
      <c r="S2662" s="198">
        <f t="shared" si="1796"/>
        <v>1.56276338</v>
      </c>
      <c r="T2662" s="198">
        <f t="shared" si="1797"/>
        <v>573.87703912999996</v>
      </c>
      <c r="U2662" s="198">
        <f t="shared" si="1798"/>
        <v>32.051231722706646</v>
      </c>
      <c r="V2662" s="198">
        <f t="shared" si="1799"/>
        <v>185.65192192887253</v>
      </c>
      <c r="W2662" s="198">
        <f t="shared" si="1800"/>
        <v>584.92255902157922</v>
      </c>
      <c r="X2662" s="204">
        <f t="shared" si="1801"/>
        <v>0</v>
      </c>
      <c r="Y2662" s="198">
        <f t="shared" si="1802"/>
        <v>0</v>
      </c>
      <c r="Z2662" s="205">
        <f t="shared" si="1803"/>
        <v>0</v>
      </c>
      <c r="AA2662" s="198">
        <f t="shared" si="1804"/>
        <v>0</v>
      </c>
      <c r="AB2662" s="205">
        <f t="shared" si="1809"/>
        <v>5.1999999999999998E-2</v>
      </c>
      <c r="AC2662" s="140">
        <f t="shared" si="1810"/>
        <v>1</v>
      </c>
      <c r="AD2662" s="67">
        <f t="shared" si="1812"/>
        <v>30</v>
      </c>
      <c r="AE2662" s="11">
        <f t="shared" si="1813"/>
        <v>1.000140824</v>
      </c>
      <c r="AF2662" s="198">
        <f t="shared" si="1805"/>
        <v>8.0815659999999997E-2</v>
      </c>
      <c r="AG2662" s="198">
        <f t="shared" si="1806"/>
        <v>8.2371130000000001E-2</v>
      </c>
      <c r="AH2662" s="198">
        <f t="shared" si="1807"/>
        <v>0</v>
      </c>
      <c r="AI2662" s="196" t="str">
        <f t="shared" si="1814"/>
        <v>A+J=</v>
      </c>
      <c r="AJ2662" s="72">
        <f t="shared" si="1815"/>
        <v>46958</v>
      </c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197">
        <f t="shared" si="1808"/>
        <v>46930</v>
      </c>
      <c r="B2663" s="198">
        <f t="shared" si="1783"/>
        <v>585.17966177383357</v>
      </c>
      <c r="C2663" s="198">
        <f t="shared" si="1784"/>
        <v>367.21940537</v>
      </c>
      <c r="D2663" s="198">
        <f t="shared" si="1785"/>
        <v>56.953300199999944</v>
      </c>
      <c r="E2663" s="198">
        <f t="shared" si="1786"/>
        <v>310.26610517000006</v>
      </c>
      <c r="F2663" s="199">
        <f t="shared" si="1787"/>
        <v>7205.03</v>
      </c>
      <c r="G2663" s="63">
        <f t="shared" si="1782"/>
        <v>7245.38</v>
      </c>
      <c r="H2663" s="200">
        <f t="shared" si="1788"/>
        <v>46868</v>
      </c>
      <c r="I2663" s="64">
        <f t="shared" si="1789"/>
        <v>46898</v>
      </c>
      <c r="J2663" s="201">
        <f t="shared" si="1790"/>
        <v>5.6002542668107669E-3</v>
      </c>
      <c r="K2663" s="195">
        <f t="shared" si="1811"/>
        <v>46958</v>
      </c>
      <c r="L2663" s="202">
        <f t="shared" si="1791"/>
        <v>46958</v>
      </c>
      <c r="M2663" s="228">
        <f t="shared" si="1816"/>
        <v>30</v>
      </c>
      <c r="N2663" s="67">
        <f t="shared" si="1817"/>
        <v>2</v>
      </c>
      <c r="O2663" s="198">
        <f t="shared" si="1792"/>
        <v>1.00037237</v>
      </c>
      <c r="P2663" s="203">
        <f t="shared" si="1793"/>
        <v>1.0056002500000001</v>
      </c>
      <c r="Q2663" s="203">
        <f t="shared" si="1794"/>
        <v>1.5980660185236544</v>
      </c>
      <c r="R2663" s="198">
        <f t="shared" si="1795"/>
        <v>1.59866109</v>
      </c>
      <c r="S2663" s="198">
        <f t="shared" si="1796"/>
        <v>1.56276338</v>
      </c>
      <c r="T2663" s="198">
        <f t="shared" si="1797"/>
        <v>573.87703912999996</v>
      </c>
      <c r="U2663" s="198">
        <f t="shared" si="1798"/>
        <v>32.051231722706646</v>
      </c>
      <c r="V2663" s="198">
        <f t="shared" si="1799"/>
        <v>185.74424471112687</v>
      </c>
      <c r="W2663" s="198">
        <f t="shared" si="1800"/>
        <v>585.01488180383353</v>
      </c>
      <c r="X2663" s="204">
        <f t="shared" si="1801"/>
        <v>0</v>
      </c>
      <c r="Y2663" s="198">
        <f t="shared" si="1802"/>
        <v>0</v>
      </c>
      <c r="Z2663" s="205">
        <f t="shared" si="1803"/>
        <v>0</v>
      </c>
      <c r="AA2663" s="198">
        <f t="shared" si="1804"/>
        <v>0</v>
      </c>
      <c r="AB2663" s="205">
        <f t="shared" si="1809"/>
        <v>5.1999999999999998E-2</v>
      </c>
      <c r="AC2663" s="140">
        <f t="shared" si="1810"/>
        <v>2</v>
      </c>
      <c r="AD2663" s="67">
        <f t="shared" si="1812"/>
        <v>30</v>
      </c>
      <c r="AE2663" s="11">
        <f t="shared" si="1813"/>
        <v>1.000281668</v>
      </c>
      <c r="AF2663" s="198">
        <f t="shared" si="1805"/>
        <v>0.16164279000000001</v>
      </c>
      <c r="AG2663" s="198">
        <f t="shared" si="1806"/>
        <v>0.16477997</v>
      </c>
      <c r="AH2663" s="198">
        <f t="shared" si="1807"/>
        <v>0</v>
      </c>
      <c r="AI2663" s="196" t="str">
        <f t="shared" si="1814"/>
        <v>A+J=</v>
      </c>
      <c r="AJ2663" s="72">
        <f t="shared" si="1815"/>
        <v>46958</v>
      </c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197">
        <f t="shared" si="1808"/>
        <v>46931</v>
      </c>
      <c r="B2664" s="198">
        <f t="shared" si="1783"/>
        <v>585.35444972205426</v>
      </c>
      <c r="C2664" s="198">
        <f t="shared" si="1784"/>
        <v>367.21940537</v>
      </c>
      <c r="D2664" s="198">
        <f t="shared" si="1785"/>
        <v>56.953300199999944</v>
      </c>
      <c r="E2664" s="198">
        <f t="shared" si="1786"/>
        <v>310.26610517000006</v>
      </c>
      <c r="F2664" s="199">
        <f t="shared" si="1787"/>
        <v>7205.03</v>
      </c>
      <c r="G2664" s="63">
        <f t="shared" si="1782"/>
        <v>7245.38</v>
      </c>
      <c r="H2664" s="200">
        <f t="shared" si="1788"/>
        <v>46868</v>
      </c>
      <c r="I2664" s="64">
        <f t="shared" si="1789"/>
        <v>46898</v>
      </c>
      <c r="J2664" s="201">
        <f t="shared" si="1790"/>
        <v>5.6002542668107669E-3</v>
      </c>
      <c r="K2664" s="195">
        <f t="shared" si="1811"/>
        <v>46958</v>
      </c>
      <c r="L2664" s="202">
        <f t="shared" si="1791"/>
        <v>46958</v>
      </c>
      <c r="M2664" s="228">
        <f t="shared" si="1816"/>
        <v>30</v>
      </c>
      <c r="N2664" s="67">
        <f t="shared" si="1817"/>
        <v>3</v>
      </c>
      <c r="O2664" s="198">
        <f t="shared" si="1792"/>
        <v>1.0005586099999999</v>
      </c>
      <c r="P2664" s="203">
        <f t="shared" si="1793"/>
        <v>1.0056002500000001</v>
      </c>
      <c r="Q2664" s="203">
        <f t="shared" si="1794"/>
        <v>1.5980660185236544</v>
      </c>
      <c r="R2664" s="198">
        <f t="shared" si="1795"/>
        <v>1.59895871</v>
      </c>
      <c r="S2664" s="198">
        <f t="shared" si="1796"/>
        <v>1.56276338</v>
      </c>
      <c r="T2664" s="198">
        <f t="shared" si="1797"/>
        <v>573.87703912999996</v>
      </c>
      <c r="U2664" s="198">
        <f t="shared" si="1798"/>
        <v>32.051231722706646</v>
      </c>
      <c r="V2664" s="198">
        <f t="shared" si="1799"/>
        <v>185.83658610934756</v>
      </c>
      <c r="W2664" s="198">
        <f t="shared" si="1800"/>
        <v>585.10722320205423</v>
      </c>
      <c r="X2664" s="204">
        <f t="shared" si="1801"/>
        <v>0</v>
      </c>
      <c r="Y2664" s="198">
        <f t="shared" si="1802"/>
        <v>0</v>
      </c>
      <c r="Z2664" s="205">
        <f t="shared" si="1803"/>
        <v>0</v>
      </c>
      <c r="AA2664" s="198">
        <f t="shared" si="1804"/>
        <v>0</v>
      </c>
      <c r="AB2664" s="205">
        <f t="shared" si="1809"/>
        <v>5.1999999999999998E-2</v>
      </c>
      <c r="AC2664" s="140">
        <f t="shared" si="1810"/>
        <v>3</v>
      </c>
      <c r="AD2664" s="67">
        <f t="shared" si="1812"/>
        <v>30</v>
      </c>
      <c r="AE2664" s="11">
        <f t="shared" si="1813"/>
        <v>1.000422532</v>
      </c>
      <c r="AF2664" s="198">
        <f t="shared" si="1805"/>
        <v>0.24248141000000001</v>
      </c>
      <c r="AG2664" s="198">
        <f t="shared" si="1806"/>
        <v>0.24722652000000001</v>
      </c>
      <c r="AH2664" s="198">
        <f t="shared" si="1807"/>
        <v>0</v>
      </c>
      <c r="AI2664" s="196" t="str">
        <f t="shared" si="1814"/>
        <v>A+J=</v>
      </c>
      <c r="AJ2664" s="72">
        <f t="shared" si="1815"/>
        <v>46958</v>
      </c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197">
        <f t="shared" si="1808"/>
        <v>46932</v>
      </c>
      <c r="B2665" s="198">
        <f t="shared" si="1783"/>
        <v>585.52929653890226</v>
      </c>
      <c r="C2665" s="198">
        <f t="shared" si="1784"/>
        <v>367.21940537</v>
      </c>
      <c r="D2665" s="198">
        <f t="shared" si="1785"/>
        <v>56.953300199999944</v>
      </c>
      <c r="E2665" s="198">
        <f t="shared" si="1786"/>
        <v>310.26610517000006</v>
      </c>
      <c r="F2665" s="199">
        <f t="shared" si="1787"/>
        <v>7205.03</v>
      </c>
      <c r="G2665" s="63">
        <f t="shared" si="1782"/>
        <v>7245.38</v>
      </c>
      <c r="H2665" s="200">
        <f t="shared" si="1788"/>
        <v>46868</v>
      </c>
      <c r="I2665" s="64">
        <f t="shared" si="1789"/>
        <v>46898</v>
      </c>
      <c r="J2665" s="201">
        <f t="shared" si="1790"/>
        <v>5.6002542668107669E-3</v>
      </c>
      <c r="K2665" s="195">
        <f t="shared" si="1811"/>
        <v>46958</v>
      </c>
      <c r="L2665" s="202">
        <f t="shared" si="1791"/>
        <v>46958</v>
      </c>
      <c r="M2665" s="228">
        <f t="shared" si="1816"/>
        <v>30</v>
      </c>
      <c r="N2665" s="67">
        <f t="shared" si="1817"/>
        <v>4</v>
      </c>
      <c r="O2665" s="198">
        <f t="shared" si="1792"/>
        <v>1.00074489</v>
      </c>
      <c r="P2665" s="203">
        <f t="shared" si="1793"/>
        <v>1.0056002500000001</v>
      </c>
      <c r="Q2665" s="203">
        <f t="shared" si="1794"/>
        <v>1.5980660185236544</v>
      </c>
      <c r="R2665" s="198">
        <f t="shared" si="1795"/>
        <v>1.5992564</v>
      </c>
      <c r="S2665" s="198">
        <f t="shared" si="1796"/>
        <v>1.56276338</v>
      </c>
      <c r="T2665" s="198">
        <f t="shared" si="1797"/>
        <v>573.87703912999996</v>
      </c>
      <c r="U2665" s="198">
        <f t="shared" si="1798"/>
        <v>32.051231722706646</v>
      </c>
      <c r="V2665" s="198">
        <f t="shared" si="1799"/>
        <v>185.92894922619564</v>
      </c>
      <c r="W2665" s="198">
        <f t="shared" si="1800"/>
        <v>585.19958631890222</v>
      </c>
      <c r="X2665" s="204">
        <f t="shared" si="1801"/>
        <v>0</v>
      </c>
      <c r="Y2665" s="198">
        <f t="shared" si="1802"/>
        <v>0</v>
      </c>
      <c r="Z2665" s="205">
        <f t="shared" si="1803"/>
        <v>0</v>
      </c>
      <c r="AA2665" s="198">
        <f t="shared" si="1804"/>
        <v>0</v>
      </c>
      <c r="AB2665" s="205">
        <f t="shared" si="1809"/>
        <v>5.1999999999999998E-2</v>
      </c>
      <c r="AC2665" s="140">
        <f t="shared" si="1810"/>
        <v>4</v>
      </c>
      <c r="AD2665" s="67">
        <f t="shared" si="1812"/>
        <v>30</v>
      </c>
      <c r="AE2665" s="11">
        <f t="shared" si="1813"/>
        <v>1.000563415</v>
      </c>
      <c r="AF2665" s="198">
        <f t="shared" si="1805"/>
        <v>0.32333093000000002</v>
      </c>
      <c r="AG2665" s="198">
        <f t="shared" si="1806"/>
        <v>0.32971022</v>
      </c>
      <c r="AH2665" s="198">
        <f t="shared" si="1807"/>
        <v>0</v>
      </c>
      <c r="AI2665" s="196" t="str">
        <f t="shared" si="1814"/>
        <v>A+J=</v>
      </c>
      <c r="AJ2665" s="72">
        <f t="shared" si="1815"/>
        <v>46958</v>
      </c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197">
        <f t="shared" si="1808"/>
        <v>46933</v>
      </c>
      <c r="B2666" s="198">
        <f t="shared" si="1783"/>
        <v>585.70419408639452</v>
      </c>
      <c r="C2666" s="198">
        <f t="shared" si="1784"/>
        <v>367.21940537</v>
      </c>
      <c r="D2666" s="198">
        <f t="shared" si="1785"/>
        <v>56.953300199999944</v>
      </c>
      <c r="E2666" s="198">
        <f t="shared" si="1786"/>
        <v>310.26610517000006</v>
      </c>
      <c r="F2666" s="199">
        <f t="shared" si="1787"/>
        <v>7205.03</v>
      </c>
      <c r="G2666" s="63">
        <f t="shared" si="1782"/>
        <v>7245.38</v>
      </c>
      <c r="H2666" s="200">
        <f t="shared" si="1788"/>
        <v>46868</v>
      </c>
      <c r="I2666" s="64">
        <f t="shared" si="1789"/>
        <v>46898</v>
      </c>
      <c r="J2666" s="201">
        <f t="shared" si="1790"/>
        <v>5.6002542668107669E-3</v>
      </c>
      <c r="K2666" s="195">
        <f t="shared" si="1811"/>
        <v>46958</v>
      </c>
      <c r="L2666" s="202">
        <f t="shared" si="1791"/>
        <v>46958</v>
      </c>
      <c r="M2666" s="228">
        <f t="shared" si="1816"/>
        <v>30</v>
      </c>
      <c r="N2666" s="67">
        <f t="shared" si="1817"/>
        <v>5</v>
      </c>
      <c r="O2666" s="198">
        <f t="shared" si="1792"/>
        <v>1.0009311999999999</v>
      </c>
      <c r="P2666" s="203">
        <f t="shared" si="1793"/>
        <v>1.0056002500000001</v>
      </c>
      <c r="Q2666" s="203">
        <f t="shared" si="1794"/>
        <v>1.5980660185236544</v>
      </c>
      <c r="R2666" s="198">
        <f t="shared" si="1795"/>
        <v>1.59955413</v>
      </c>
      <c r="S2666" s="198">
        <f t="shared" si="1796"/>
        <v>1.56276338</v>
      </c>
      <c r="T2666" s="198">
        <f t="shared" si="1797"/>
        <v>573.87703912999996</v>
      </c>
      <c r="U2666" s="198">
        <f t="shared" si="1798"/>
        <v>32.051231722706646</v>
      </c>
      <c r="V2666" s="198">
        <f t="shared" si="1799"/>
        <v>186.02132475368791</v>
      </c>
      <c r="W2666" s="198">
        <f t="shared" si="1800"/>
        <v>585.29196184639454</v>
      </c>
      <c r="X2666" s="204">
        <f t="shared" si="1801"/>
        <v>0</v>
      </c>
      <c r="Y2666" s="198">
        <f t="shared" si="1802"/>
        <v>0</v>
      </c>
      <c r="Z2666" s="205">
        <f t="shared" si="1803"/>
        <v>0</v>
      </c>
      <c r="AA2666" s="198">
        <f t="shared" si="1804"/>
        <v>0</v>
      </c>
      <c r="AB2666" s="205">
        <f t="shared" si="1809"/>
        <v>5.1999999999999998E-2</v>
      </c>
      <c r="AC2666" s="140">
        <f t="shared" si="1810"/>
        <v>5</v>
      </c>
      <c r="AD2666" s="67">
        <f t="shared" si="1812"/>
        <v>30</v>
      </c>
      <c r="AE2666" s="11">
        <f t="shared" si="1813"/>
        <v>1.000704319</v>
      </c>
      <c r="AF2666" s="198">
        <f t="shared" si="1805"/>
        <v>0.40419250000000001</v>
      </c>
      <c r="AG2666" s="198">
        <f t="shared" si="1806"/>
        <v>0.41223224000000003</v>
      </c>
      <c r="AH2666" s="198">
        <f t="shared" si="1807"/>
        <v>0</v>
      </c>
      <c r="AI2666" s="196" t="str">
        <f t="shared" si="1814"/>
        <v>A+J=</v>
      </c>
      <c r="AJ2666" s="72">
        <f t="shared" si="1815"/>
        <v>46958</v>
      </c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197">
        <f t="shared" si="1808"/>
        <v>46934</v>
      </c>
      <c r="B2667" s="198">
        <f t="shared" si="1783"/>
        <v>585.87915053251413</v>
      </c>
      <c r="C2667" s="198">
        <f t="shared" si="1784"/>
        <v>367.21940537</v>
      </c>
      <c r="D2667" s="198">
        <f t="shared" si="1785"/>
        <v>56.953300199999944</v>
      </c>
      <c r="E2667" s="198">
        <f t="shared" si="1786"/>
        <v>310.26610517000006</v>
      </c>
      <c r="F2667" s="199">
        <f t="shared" si="1787"/>
        <v>7205.03</v>
      </c>
      <c r="G2667" s="63">
        <f t="shared" si="1782"/>
        <v>7245.38</v>
      </c>
      <c r="H2667" s="200">
        <f t="shared" si="1788"/>
        <v>46868</v>
      </c>
      <c r="I2667" s="64">
        <f t="shared" si="1789"/>
        <v>46898</v>
      </c>
      <c r="J2667" s="201">
        <f t="shared" si="1790"/>
        <v>5.6002542668107669E-3</v>
      </c>
      <c r="K2667" s="195">
        <f t="shared" si="1811"/>
        <v>46958</v>
      </c>
      <c r="L2667" s="202">
        <f t="shared" si="1791"/>
        <v>46958</v>
      </c>
      <c r="M2667" s="228">
        <f t="shared" si="1816"/>
        <v>30</v>
      </c>
      <c r="N2667" s="67">
        <f t="shared" si="1817"/>
        <v>6</v>
      </c>
      <c r="O2667" s="198">
        <f t="shared" si="1792"/>
        <v>1.00111755</v>
      </c>
      <c r="P2667" s="203">
        <f t="shared" si="1793"/>
        <v>1.0056002500000001</v>
      </c>
      <c r="Q2667" s="203">
        <f t="shared" si="1794"/>
        <v>1.5980660185236544</v>
      </c>
      <c r="R2667" s="198">
        <f t="shared" si="1795"/>
        <v>1.59985193</v>
      </c>
      <c r="S2667" s="198">
        <f t="shared" si="1796"/>
        <v>1.56276338</v>
      </c>
      <c r="T2667" s="198">
        <f t="shared" si="1797"/>
        <v>573.87703912999996</v>
      </c>
      <c r="U2667" s="198">
        <f t="shared" si="1798"/>
        <v>32.051231722706646</v>
      </c>
      <c r="V2667" s="198">
        <f t="shared" si="1799"/>
        <v>186.11372199980752</v>
      </c>
      <c r="W2667" s="198">
        <f t="shared" si="1800"/>
        <v>585.38435909251416</v>
      </c>
      <c r="X2667" s="204">
        <f t="shared" si="1801"/>
        <v>0</v>
      </c>
      <c r="Y2667" s="198">
        <f t="shared" si="1802"/>
        <v>0</v>
      </c>
      <c r="Z2667" s="205">
        <f t="shared" si="1803"/>
        <v>0</v>
      </c>
      <c r="AA2667" s="198">
        <f t="shared" si="1804"/>
        <v>0</v>
      </c>
      <c r="AB2667" s="205">
        <f t="shared" si="1809"/>
        <v>5.1999999999999998E-2</v>
      </c>
      <c r="AC2667" s="140">
        <f t="shared" si="1810"/>
        <v>6</v>
      </c>
      <c r="AD2667" s="67">
        <f t="shared" si="1812"/>
        <v>30</v>
      </c>
      <c r="AE2667" s="11">
        <f t="shared" si="1813"/>
        <v>1.000845242</v>
      </c>
      <c r="AF2667" s="198">
        <f t="shared" si="1805"/>
        <v>0.48506496999999998</v>
      </c>
      <c r="AG2667" s="198">
        <f t="shared" si="1806"/>
        <v>0.49479144000000003</v>
      </c>
      <c r="AH2667" s="198">
        <f t="shared" si="1807"/>
        <v>0</v>
      </c>
      <c r="AI2667" s="196" t="str">
        <f t="shared" si="1814"/>
        <v>A+J=</v>
      </c>
      <c r="AJ2667" s="72">
        <f t="shared" si="1815"/>
        <v>46958</v>
      </c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197">
        <f t="shared" si="1808"/>
        <v>46935</v>
      </c>
      <c r="B2668" s="198">
        <f t="shared" si="1783"/>
        <v>586.05415404661699</v>
      </c>
      <c r="C2668" s="198">
        <f t="shared" si="1784"/>
        <v>367.21940537</v>
      </c>
      <c r="D2668" s="198">
        <f t="shared" si="1785"/>
        <v>56.953300199999944</v>
      </c>
      <c r="E2668" s="198">
        <f t="shared" si="1786"/>
        <v>310.26610517000006</v>
      </c>
      <c r="F2668" s="199">
        <f t="shared" si="1787"/>
        <v>7205.03</v>
      </c>
      <c r="G2668" s="63">
        <f t="shared" si="1782"/>
        <v>7245.38</v>
      </c>
      <c r="H2668" s="200">
        <f t="shared" si="1788"/>
        <v>46868</v>
      </c>
      <c r="I2668" s="64">
        <f t="shared" si="1789"/>
        <v>46898</v>
      </c>
      <c r="J2668" s="201">
        <f t="shared" si="1790"/>
        <v>5.6002542668107669E-3</v>
      </c>
      <c r="K2668" s="195">
        <f t="shared" si="1811"/>
        <v>46958</v>
      </c>
      <c r="L2668" s="202">
        <f t="shared" si="1791"/>
        <v>46958</v>
      </c>
      <c r="M2668" s="228">
        <f t="shared" si="1816"/>
        <v>30</v>
      </c>
      <c r="N2668" s="67">
        <f t="shared" si="1817"/>
        <v>7</v>
      </c>
      <c r="O2668" s="198">
        <f t="shared" si="1792"/>
        <v>1.00130392</v>
      </c>
      <c r="P2668" s="203">
        <f t="shared" si="1793"/>
        <v>1.0056002500000001</v>
      </c>
      <c r="Q2668" s="203">
        <f t="shared" si="1794"/>
        <v>1.5980660185236544</v>
      </c>
      <c r="R2668" s="198">
        <f t="shared" si="1795"/>
        <v>1.6001497600000001</v>
      </c>
      <c r="S2668" s="198">
        <f t="shared" si="1796"/>
        <v>1.56276338</v>
      </c>
      <c r="T2668" s="198">
        <f t="shared" si="1797"/>
        <v>573.87703912999996</v>
      </c>
      <c r="U2668" s="198">
        <f t="shared" si="1798"/>
        <v>32.051231722706646</v>
      </c>
      <c r="V2668" s="198">
        <f t="shared" si="1799"/>
        <v>186.20612855391033</v>
      </c>
      <c r="W2668" s="198">
        <f t="shared" si="1800"/>
        <v>585.47676564661697</v>
      </c>
      <c r="X2668" s="204">
        <f t="shared" si="1801"/>
        <v>0</v>
      </c>
      <c r="Y2668" s="198">
        <f t="shared" si="1802"/>
        <v>0</v>
      </c>
      <c r="Z2668" s="205">
        <f t="shared" si="1803"/>
        <v>0</v>
      </c>
      <c r="AA2668" s="198">
        <f t="shared" si="1804"/>
        <v>0</v>
      </c>
      <c r="AB2668" s="205">
        <f t="shared" si="1809"/>
        <v>5.1999999999999998E-2</v>
      </c>
      <c r="AC2668" s="140">
        <f t="shared" si="1810"/>
        <v>7</v>
      </c>
      <c r="AD2668" s="67">
        <f t="shared" si="1812"/>
        <v>30</v>
      </c>
      <c r="AE2668" s="11">
        <f t="shared" si="1813"/>
        <v>1.0009861849999999</v>
      </c>
      <c r="AF2668" s="198">
        <f t="shared" si="1805"/>
        <v>0.56594891999999997</v>
      </c>
      <c r="AG2668" s="198">
        <f t="shared" si="1806"/>
        <v>0.57738840000000002</v>
      </c>
      <c r="AH2668" s="198">
        <f t="shared" si="1807"/>
        <v>0</v>
      </c>
      <c r="AI2668" s="196" t="str">
        <f t="shared" si="1814"/>
        <v>A+J=</v>
      </c>
      <c r="AJ2668" s="72">
        <f t="shared" si="1815"/>
        <v>46958</v>
      </c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197">
        <f t="shared" si="1808"/>
        <v>46936</v>
      </c>
      <c r="B2669" s="198">
        <f t="shared" si="1783"/>
        <v>586.22922327466915</v>
      </c>
      <c r="C2669" s="198">
        <f t="shared" si="1784"/>
        <v>367.21940537</v>
      </c>
      <c r="D2669" s="198">
        <f t="shared" si="1785"/>
        <v>56.953300199999944</v>
      </c>
      <c r="E2669" s="198">
        <f t="shared" si="1786"/>
        <v>310.26610517000006</v>
      </c>
      <c r="F2669" s="199">
        <f t="shared" si="1787"/>
        <v>7205.03</v>
      </c>
      <c r="G2669" s="63">
        <f t="shared" ref="G2669:G2732" si="1818">IF(AND(L2669&gt;L2668,N2669=1),VLOOKUP(A2668,$BI$15:$BK$314,3),G2668)</f>
        <v>7245.38</v>
      </c>
      <c r="H2669" s="200">
        <f t="shared" si="1788"/>
        <v>46868</v>
      </c>
      <c r="I2669" s="64">
        <f t="shared" si="1789"/>
        <v>46898</v>
      </c>
      <c r="J2669" s="201">
        <f t="shared" si="1790"/>
        <v>5.6002542668107669E-3</v>
      </c>
      <c r="K2669" s="195">
        <f t="shared" si="1811"/>
        <v>46958</v>
      </c>
      <c r="L2669" s="202">
        <f t="shared" si="1791"/>
        <v>46958</v>
      </c>
      <c r="M2669" s="228">
        <f t="shared" si="1816"/>
        <v>30</v>
      </c>
      <c r="N2669" s="67">
        <f t="shared" si="1817"/>
        <v>8</v>
      </c>
      <c r="O2669" s="198">
        <f t="shared" si="1792"/>
        <v>1.0014903399999999</v>
      </c>
      <c r="P2669" s="203">
        <f t="shared" si="1793"/>
        <v>1.0056002500000001</v>
      </c>
      <c r="Q2669" s="203">
        <f t="shared" si="1794"/>
        <v>1.5980660185236544</v>
      </c>
      <c r="R2669" s="198">
        <f t="shared" si="1795"/>
        <v>1.60044768</v>
      </c>
      <c r="S2669" s="198">
        <f t="shared" si="1796"/>
        <v>1.56276338</v>
      </c>
      <c r="T2669" s="198">
        <f t="shared" si="1797"/>
        <v>573.87703912999996</v>
      </c>
      <c r="U2669" s="198">
        <f t="shared" si="1798"/>
        <v>32.051231722706646</v>
      </c>
      <c r="V2669" s="198">
        <f t="shared" si="1799"/>
        <v>186.29856303196254</v>
      </c>
      <c r="W2669" s="198">
        <f t="shared" si="1800"/>
        <v>585.56920012466912</v>
      </c>
      <c r="X2669" s="204">
        <f t="shared" si="1801"/>
        <v>0</v>
      </c>
      <c r="Y2669" s="198">
        <f t="shared" si="1802"/>
        <v>0</v>
      </c>
      <c r="Z2669" s="205">
        <f t="shared" si="1803"/>
        <v>0</v>
      </c>
      <c r="AA2669" s="198">
        <f t="shared" si="1804"/>
        <v>0</v>
      </c>
      <c r="AB2669" s="205">
        <f t="shared" si="1809"/>
        <v>5.1999999999999998E-2</v>
      </c>
      <c r="AC2669" s="140">
        <f t="shared" si="1810"/>
        <v>8</v>
      </c>
      <c r="AD2669" s="67">
        <f t="shared" si="1812"/>
        <v>30</v>
      </c>
      <c r="AE2669" s="11">
        <f t="shared" si="1813"/>
        <v>1.0011271479999999</v>
      </c>
      <c r="AF2669" s="198">
        <f t="shared" si="1805"/>
        <v>0.64684434999999996</v>
      </c>
      <c r="AG2669" s="198">
        <f t="shared" si="1806"/>
        <v>0.66002315</v>
      </c>
      <c r="AH2669" s="198">
        <f t="shared" si="1807"/>
        <v>0</v>
      </c>
      <c r="AI2669" s="196" t="str">
        <f t="shared" si="1814"/>
        <v>A+J=</v>
      </c>
      <c r="AJ2669" s="72">
        <f t="shared" si="1815"/>
        <v>46958</v>
      </c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197">
        <f t="shared" si="1808"/>
        <v>46937</v>
      </c>
      <c r="B2670" s="198">
        <f t="shared" si="1783"/>
        <v>586.40433959070458</v>
      </c>
      <c r="C2670" s="198">
        <f t="shared" si="1784"/>
        <v>367.21940537</v>
      </c>
      <c r="D2670" s="198">
        <f t="shared" si="1785"/>
        <v>56.953300199999944</v>
      </c>
      <c r="E2670" s="198">
        <f t="shared" si="1786"/>
        <v>310.26610517000006</v>
      </c>
      <c r="F2670" s="199">
        <f t="shared" si="1787"/>
        <v>7205.03</v>
      </c>
      <c r="G2670" s="63">
        <f t="shared" si="1818"/>
        <v>7245.38</v>
      </c>
      <c r="H2670" s="200">
        <f t="shared" si="1788"/>
        <v>46868</v>
      </c>
      <c r="I2670" s="64">
        <f t="shared" si="1789"/>
        <v>46898</v>
      </c>
      <c r="J2670" s="201">
        <f t="shared" si="1790"/>
        <v>5.6002542668107669E-3</v>
      </c>
      <c r="K2670" s="195">
        <f t="shared" si="1811"/>
        <v>46958</v>
      </c>
      <c r="L2670" s="202">
        <f t="shared" si="1791"/>
        <v>46958</v>
      </c>
      <c r="M2670" s="228">
        <f t="shared" si="1816"/>
        <v>30</v>
      </c>
      <c r="N2670" s="67">
        <f t="shared" si="1817"/>
        <v>9</v>
      </c>
      <c r="O2670" s="198">
        <f t="shared" si="1792"/>
        <v>1.0016767900000001</v>
      </c>
      <c r="P2670" s="203">
        <f t="shared" si="1793"/>
        <v>1.0056002500000001</v>
      </c>
      <c r="Q2670" s="203">
        <f t="shared" si="1794"/>
        <v>1.5980660185236544</v>
      </c>
      <c r="R2670" s="198">
        <f t="shared" si="1795"/>
        <v>1.60074563</v>
      </c>
      <c r="S2670" s="198">
        <f t="shared" si="1796"/>
        <v>1.56276338</v>
      </c>
      <c r="T2670" s="198">
        <f t="shared" si="1797"/>
        <v>573.87703912999996</v>
      </c>
      <c r="U2670" s="198">
        <f t="shared" si="1798"/>
        <v>32.051231722706646</v>
      </c>
      <c r="V2670" s="198">
        <f t="shared" si="1799"/>
        <v>186.39100681799795</v>
      </c>
      <c r="W2670" s="198">
        <f t="shared" si="1800"/>
        <v>585.66164391070458</v>
      </c>
      <c r="X2670" s="204">
        <f t="shared" si="1801"/>
        <v>0</v>
      </c>
      <c r="Y2670" s="198">
        <f t="shared" si="1802"/>
        <v>0</v>
      </c>
      <c r="Z2670" s="205">
        <f t="shared" si="1803"/>
        <v>0</v>
      </c>
      <c r="AA2670" s="198">
        <f t="shared" si="1804"/>
        <v>0</v>
      </c>
      <c r="AB2670" s="205">
        <f t="shared" si="1809"/>
        <v>5.1999999999999998E-2</v>
      </c>
      <c r="AC2670" s="140">
        <f t="shared" si="1810"/>
        <v>9</v>
      </c>
      <c r="AD2670" s="67">
        <f t="shared" si="1812"/>
        <v>30</v>
      </c>
      <c r="AE2670" s="11">
        <f t="shared" si="1813"/>
        <v>1.001268131</v>
      </c>
      <c r="AF2670" s="198">
        <f t="shared" si="1805"/>
        <v>0.72775126000000001</v>
      </c>
      <c r="AG2670" s="198">
        <f t="shared" si="1806"/>
        <v>0.74269567999999997</v>
      </c>
      <c r="AH2670" s="198">
        <f t="shared" si="1807"/>
        <v>0</v>
      </c>
      <c r="AI2670" s="196" t="str">
        <f t="shared" si="1814"/>
        <v>A+J=</v>
      </c>
      <c r="AJ2670" s="72">
        <f t="shared" si="1815"/>
        <v>46958</v>
      </c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197">
        <f t="shared" si="1808"/>
        <v>46938</v>
      </c>
      <c r="B2671" s="198">
        <f t="shared" si="1783"/>
        <v>586.57951233270626</v>
      </c>
      <c r="C2671" s="198">
        <f t="shared" si="1784"/>
        <v>367.21940537</v>
      </c>
      <c r="D2671" s="198">
        <f t="shared" si="1785"/>
        <v>56.953300199999944</v>
      </c>
      <c r="E2671" s="198">
        <f t="shared" si="1786"/>
        <v>310.26610517000006</v>
      </c>
      <c r="F2671" s="199">
        <f t="shared" si="1787"/>
        <v>7205.03</v>
      </c>
      <c r="G2671" s="63">
        <f t="shared" si="1818"/>
        <v>7245.38</v>
      </c>
      <c r="H2671" s="200">
        <f t="shared" si="1788"/>
        <v>46868</v>
      </c>
      <c r="I2671" s="64">
        <f t="shared" si="1789"/>
        <v>46898</v>
      </c>
      <c r="J2671" s="201">
        <f t="shared" si="1790"/>
        <v>5.6002542668107669E-3</v>
      </c>
      <c r="K2671" s="195">
        <f t="shared" si="1811"/>
        <v>46958</v>
      </c>
      <c r="L2671" s="202">
        <f t="shared" si="1791"/>
        <v>46958</v>
      </c>
      <c r="M2671" s="228">
        <f t="shared" si="1816"/>
        <v>30</v>
      </c>
      <c r="N2671" s="67">
        <f t="shared" si="1817"/>
        <v>10</v>
      </c>
      <c r="O2671" s="198">
        <f t="shared" si="1792"/>
        <v>1.0018632700000001</v>
      </c>
      <c r="P2671" s="203">
        <f t="shared" si="1793"/>
        <v>1.0056002500000001</v>
      </c>
      <c r="Q2671" s="203">
        <f t="shared" si="1794"/>
        <v>1.5980660185236544</v>
      </c>
      <c r="R2671" s="198">
        <f t="shared" si="1795"/>
        <v>1.6010436400000001</v>
      </c>
      <c r="S2671" s="198">
        <f t="shared" si="1796"/>
        <v>1.56276338</v>
      </c>
      <c r="T2671" s="198">
        <f t="shared" si="1797"/>
        <v>573.87703912999996</v>
      </c>
      <c r="U2671" s="198">
        <f t="shared" si="1798"/>
        <v>32.051231722706646</v>
      </c>
      <c r="V2671" s="198">
        <f t="shared" si="1799"/>
        <v>186.48346921999968</v>
      </c>
      <c r="W2671" s="198">
        <f t="shared" si="1800"/>
        <v>585.75410631270631</v>
      </c>
      <c r="X2671" s="204">
        <f t="shared" si="1801"/>
        <v>0</v>
      </c>
      <c r="Y2671" s="198">
        <f t="shared" si="1802"/>
        <v>0</v>
      </c>
      <c r="Z2671" s="205">
        <f t="shared" si="1803"/>
        <v>0</v>
      </c>
      <c r="AA2671" s="198">
        <f t="shared" si="1804"/>
        <v>0</v>
      </c>
      <c r="AB2671" s="205">
        <f t="shared" si="1809"/>
        <v>5.1999999999999998E-2</v>
      </c>
      <c r="AC2671" s="140">
        <f t="shared" si="1810"/>
        <v>10</v>
      </c>
      <c r="AD2671" s="67">
        <f t="shared" si="1812"/>
        <v>30</v>
      </c>
      <c r="AE2671" s="11">
        <f t="shared" si="1813"/>
        <v>1.001409134</v>
      </c>
      <c r="AF2671" s="198">
        <f t="shared" si="1805"/>
        <v>0.80866963999999997</v>
      </c>
      <c r="AG2671" s="198">
        <f t="shared" si="1806"/>
        <v>0.82540601999999996</v>
      </c>
      <c r="AH2671" s="198">
        <f t="shared" si="1807"/>
        <v>0</v>
      </c>
      <c r="AI2671" s="196" t="str">
        <f t="shared" si="1814"/>
        <v>A+J=</v>
      </c>
      <c r="AJ2671" s="72">
        <f t="shared" si="1815"/>
        <v>46958</v>
      </c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197">
        <f t="shared" si="1808"/>
        <v>46939</v>
      </c>
      <c r="B2672" s="198">
        <f t="shared" si="1783"/>
        <v>586.75474151067431</v>
      </c>
      <c r="C2672" s="198">
        <f t="shared" si="1784"/>
        <v>367.21940537</v>
      </c>
      <c r="D2672" s="198">
        <f t="shared" si="1785"/>
        <v>56.953300199999944</v>
      </c>
      <c r="E2672" s="198">
        <f t="shared" si="1786"/>
        <v>310.26610517000006</v>
      </c>
      <c r="F2672" s="199">
        <f t="shared" si="1787"/>
        <v>7205.03</v>
      </c>
      <c r="G2672" s="63">
        <f t="shared" si="1818"/>
        <v>7245.38</v>
      </c>
      <c r="H2672" s="200">
        <f t="shared" si="1788"/>
        <v>46868</v>
      </c>
      <c r="I2672" s="64">
        <f t="shared" si="1789"/>
        <v>46898</v>
      </c>
      <c r="J2672" s="201">
        <f t="shared" si="1790"/>
        <v>5.6002542668107669E-3</v>
      </c>
      <c r="K2672" s="195">
        <f t="shared" si="1811"/>
        <v>46958</v>
      </c>
      <c r="L2672" s="202">
        <f t="shared" si="1791"/>
        <v>46958</v>
      </c>
      <c r="M2672" s="228">
        <f t="shared" si="1816"/>
        <v>30</v>
      </c>
      <c r="N2672" s="67">
        <f t="shared" si="1817"/>
        <v>11</v>
      </c>
      <c r="O2672" s="198">
        <f t="shared" si="1792"/>
        <v>1.0020497900000001</v>
      </c>
      <c r="P2672" s="203">
        <f t="shared" si="1793"/>
        <v>1.0056002500000001</v>
      </c>
      <c r="Q2672" s="203">
        <f t="shared" si="1794"/>
        <v>1.5980660185236544</v>
      </c>
      <c r="R2672" s="198">
        <f t="shared" si="1795"/>
        <v>1.60134171</v>
      </c>
      <c r="S2672" s="198">
        <f t="shared" si="1796"/>
        <v>1.56276338</v>
      </c>
      <c r="T2672" s="198">
        <f t="shared" si="1797"/>
        <v>573.87703912999996</v>
      </c>
      <c r="U2672" s="198">
        <f t="shared" si="1798"/>
        <v>32.051231722706646</v>
      </c>
      <c r="V2672" s="198">
        <f t="shared" si="1799"/>
        <v>186.57595023796767</v>
      </c>
      <c r="W2672" s="198">
        <f t="shared" si="1800"/>
        <v>585.84658733067431</v>
      </c>
      <c r="X2672" s="204">
        <f t="shared" si="1801"/>
        <v>0</v>
      </c>
      <c r="Y2672" s="198">
        <f t="shared" si="1802"/>
        <v>0</v>
      </c>
      <c r="Z2672" s="205">
        <f t="shared" si="1803"/>
        <v>0</v>
      </c>
      <c r="AA2672" s="198">
        <f t="shared" si="1804"/>
        <v>0</v>
      </c>
      <c r="AB2672" s="205">
        <f t="shared" si="1809"/>
        <v>5.1999999999999998E-2</v>
      </c>
      <c r="AC2672" s="140">
        <f t="shared" si="1810"/>
        <v>11</v>
      </c>
      <c r="AD2672" s="67">
        <f t="shared" si="1812"/>
        <v>30</v>
      </c>
      <c r="AE2672" s="11">
        <f t="shared" si="1813"/>
        <v>1.0015501570000001</v>
      </c>
      <c r="AF2672" s="198">
        <f t="shared" si="1805"/>
        <v>0.88959949999999999</v>
      </c>
      <c r="AG2672" s="198">
        <f t="shared" si="1806"/>
        <v>0.90815418000000003</v>
      </c>
      <c r="AH2672" s="198">
        <f t="shared" si="1807"/>
        <v>0</v>
      </c>
      <c r="AI2672" s="196" t="str">
        <f t="shared" si="1814"/>
        <v>A+J=</v>
      </c>
      <c r="AJ2672" s="72">
        <f t="shared" si="1815"/>
        <v>46958</v>
      </c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197">
        <f t="shared" si="1808"/>
        <v>46940</v>
      </c>
      <c r="B2673" s="198">
        <f t="shared" ref="B2673:B2736" si="1819">(W2673+AG2673)</f>
        <v>586.9300234519477</v>
      </c>
      <c r="C2673" s="198">
        <f t="shared" ref="C2673:C2736" si="1820">TRUNC(IF(X2672&gt;0,VLOOKUP(A2672,$AM$14:$AN$314,2),C2672),8)</f>
        <v>367.21940537</v>
      </c>
      <c r="D2673" s="198">
        <f t="shared" ref="D2673:D2736" si="1821">VLOOKUP(A2673,$AT$15:$AX$314,5)</f>
        <v>56.953300199999944</v>
      </c>
      <c r="E2673" s="198">
        <f t="shared" ref="E2673:E2736" si="1822">(C2673-D2673)</f>
        <v>310.26610517000006</v>
      </c>
      <c r="F2673" s="199">
        <f t="shared" ref="F2673:F2736" si="1823">IF(G2673=G2672,F2672,G2672)</f>
        <v>7205.03</v>
      </c>
      <c r="G2673" s="63">
        <f t="shared" si="1818"/>
        <v>7245.38</v>
      </c>
      <c r="H2673" s="200">
        <f t="shared" ref="H2673:H2736" si="1824">EDATE(I2673,-1)</f>
        <v>46868</v>
      </c>
      <c r="I2673" s="64">
        <f t="shared" ref="I2673:I2736" si="1825">IF(X2672&gt;0,EDATE(A2673,-1),+I2672)</f>
        <v>46898</v>
      </c>
      <c r="J2673" s="201">
        <f t="shared" ref="J2673:J2736" si="1826">(G2673/F2673)-1</f>
        <v>5.6002542668107669E-3</v>
      </c>
      <c r="K2673" s="195">
        <f t="shared" si="1811"/>
        <v>46958</v>
      </c>
      <c r="L2673" s="202">
        <f t="shared" ref="L2673:L2736" si="1827">IF(A2673&gt;L2672,K2673,L2672)</f>
        <v>46958</v>
      </c>
      <c r="M2673" s="228">
        <f t="shared" si="1816"/>
        <v>30</v>
      </c>
      <c r="N2673" s="67">
        <f t="shared" si="1817"/>
        <v>12</v>
      </c>
      <c r="O2673" s="198">
        <f t="shared" ref="O2673:O2736" si="1828">TRUNC((G2673/F2673)^TRUNC((N2673/M2673),9),8)</f>
        <v>1.0022363400000001</v>
      </c>
      <c r="P2673" s="203">
        <f t="shared" ref="P2673:P2736" si="1829">IF(L2673&gt;L2672,O2672,P2672)</f>
        <v>1.0056002500000001</v>
      </c>
      <c r="Q2673" s="203">
        <f t="shared" ref="Q2673:Q2736" si="1830">IF(L2673&gt;L2672,Q2672*P2673,Q2672)</f>
        <v>1.5980660185236544</v>
      </c>
      <c r="R2673" s="198">
        <f t="shared" ref="R2673:R2736" si="1831">TRUNC(TRUNC((O2673*Q2673),15),8)</f>
        <v>1.6016398300000001</v>
      </c>
      <c r="S2673" s="198">
        <f t="shared" ref="S2673:S2736" si="1832">IF(AND(X2673&gt;0,MONTH(A2673)=S$4),R2673,S2672)</f>
        <v>1.56276338</v>
      </c>
      <c r="T2673" s="198">
        <f t="shared" ref="T2673:T2736" si="1833">TRUNC(C2673*S2673,8)</f>
        <v>573.87703912999996</v>
      </c>
      <c r="U2673" s="198">
        <f t="shared" ref="U2673:U2736" si="1834">(D2673*(S2673-1))</f>
        <v>32.051231722706646</v>
      </c>
      <c r="V2673" s="198">
        <f t="shared" ref="V2673:V2736" si="1835">(E2673*(R2673-1))</f>
        <v>186.668446769241</v>
      </c>
      <c r="W2673" s="198">
        <f t="shared" ref="W2673:W2736" si="1836">(C2673+U2673+V2673)</f>
        <v>585.93908386194767</v>
      </c>
      <c r="X2673" s="204">
        <f t="shared" ref="X2673:X2736" si="1837">IF(VLOOKUP(A2673,AM$12:AZ$314,14)=VLOOKUP(A2672,AM$12:AZ$314,14),0,VLOOKUP(A2673,AM$12:AZ$314,14))</f>
        <v>0</v>
      </c>
      <c r="Y2673" s="198">
        <f t="shared" ref="Y2673:Y2736" si="1838">IF(X2673&gt;0,VLOOKUP(A2673,AM$14:AR$314,5),0)</f>
        <v>0</v>
      </c>
      <c r="Z2673" s="205">
        <f t="shared" ref="Z2673:Z2736" si="1839">IF(X2673&gt;0,VLOOKUP($A2673,$AM$12:$AS$314,7),0)</f>
        <v>0</v>
      </c>
      <c r="AA2673" s="198">
        <f t="shared" ref="AA2673:AA2736" si="1840">IF(Z2673&gt;0,TRUNC(Z2673*T2673,8),0)</f>
        <v>0</v>
      </c>
      <c r="AB2673" s="205">
        <f t="shared" si="1809"/>
        <v>5.1999999999999998E-2</v>
      </c>
      <c r="AC2673" s="140">
        <f t="shared" si="1810"/>
        <v>12</v>
      </c>
      <c r="AD2673" s="67">
        <f t="shared" si="1812"/>
        <v>30</v>
      </c>
      <c r="AE2673" s="11">
        <f t="shared" si="1813"/>
        <v>1.0016911989999999</v>
      </c>
      <c r="AF2673" s="198">
        <f t="shared" ref="AF2673:AF2736" si="1841">TRUNC((T2673*(AE2673-1)),8)</f>
        <v>0.97054026999999998</v>
      </c>
      <c r="AG2673" s="198">
        <f t="shared" ref="AG2673:AG2736" si="1842">TRUNC((W2673*(AE2673-1)),8)</f>
        <v>0.99093958999999998</v>
      </c>
      <c r="AH2673" s="198">
        <f t="shared" ref="AH2673:AH2736" si="1843">IF(AA2673&gt;0,AA2673+AF2673,0)</f>
        <v>0</v>
      </c>
      <c r="AI2673" s="196" t="str">
        <f t="shared" si="1814"/>
        <v>A+J=</v>
      </c>
      <c r="AJ2673" s="72">
        <f t="shared" si="1815"/>
        <v>46958</v>
      </c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197">
        <f t="shared" si="1808"/>
        <v>46941</v>
      </c>
      <c r="B2674" s="198">
        <f t="shared" si="1819"/>
        <v>587.10536495184817</v>
      </c>
      <c r="C2674" s="198">
        <f t="shared" si="1820"/>
        <v>367.21940537</v>
      </c>
      <c r="D2674" s="198">
        <f t="shared" si="1821"/>
        <v>56.953300199999944</v>
      </c>
      <c r="E2674" s="198">
        <f t="shared" si="1822"/>
        <v>310.26610517000006</v>
      </c>
      <c r="F2674" s="199">
        <f t="shared" si="1823"/>
        <v>7205.03</v>
      </c>
      <c r="G2674" s="63">
        <f t="shared" si="1818"/>
        <v>7245.38</v>
      </c>
      <c r="H2674" s="200">
        <f t="shared" si="1824"/>
        <v>46868</v>
      </c>
      <c r="I2674" s="64">
        <f t="shared" si="1825"/>
        <v>46898</v>
      </c>
      <c r="J2674" s="201">
        <f t="shared" si="1826"/>
        <v>5.6002542668107669E-3</v>
      </c>
      <c r="K2674" s="195">
        <f t="shared" si="1811"/>
        <v>46958</v>
      </c>
      <c r="L2674" s="202">
        <f t="shared" si="1827"/>
        <v>46958</v>
      </c>
      <c r="M2674" s="228">
        <f t="shared" si="1816"/>
        <v>30</v>
      </c>
      <c r="N2674" s="67">
        <f t="shared" si="1817"/>
        <v>13</v>
      </c>
      <c r="O2674" s="198">
        <f t="shared" si="1828"/>
        <v>1.00242293</v>
      </c>
      <c r="P2674" s="203">
        <f t="shared" si="1829"/>
        <v>1.0056002500000001</v>
      </c>
      <c r="Q2674" s="203">
        <f t="shared" si="1830"/>
        <v>1.5980660185236544</v>
      </c>
      <c r="R2674" s="198">
        <f t="shared" si="1831"/>
        <v>1.60193802</v>
      </c>
      <c r="S2674" s="198">
        <f t="shared" si="1832"/>
        <v>1.56276338</v>
      </c>
      <c r="T2674" s="198">
        <f t="shared" si="1833"/>
        <v>573.87703912999996</v>
      </c>
      <c r="U2674" s="198">
        <f t="shared" si="1834"/>
        <v>32.051231722706646</v>
      </c>
      <c r="V2674" s="198">
        <f t="shared" si="1835"/>
        <v>186.76096501914159</v>
      </c>
      <c r="W2674" s="198">
        <f t="shared" si="1836"/>
        <v>586.0316021118482</v>
      </c>
      <c r="X2674" s="204">
        <f t="shared" si="1837"/>
        <v>0</v>
      </c>
      <c r="Y2674" s="198">
        <f t="shared" si="1838"/>
        <v>0</v>
      </c>
      <c r="Z2674" s="205">
        <f t="shared" si="1839"/>
        <v>0</v>
      </c>
      <c r="AA2674" s="198">
        <f t="shared" si="1840"/>
        <v>0</v>
      </c>
      <c r="AB2674" s="205">
        <f t="shared" si="1809"/>
        <v>5.1999999999999998E-2</v>
      </c>
      <c r="AC2674" s="140">
        <f t="shared" si="1810"/>
        <v>13</v>
      </c>
      <c r="AD2674" s="67">
        <f t="shared" si="1812"/>
        <v>30</v>
      </c>
      <c r="AE2674" s="11">
        <f t="shared" si="1813"/>
        <v>1.0018322609999999</v>
      </c>
      <c r="AF2674" s="198">
        <f t="shared" si="1841"/>
        <v>1.0514925100000001</v>
      </c>
      <c r="AG2674" s="198">
        <f t="shared" si="1842"/>
        <v>1.0737628400000001</v>
      </c>
      <c r="AH2674" s="198">
        <f t="shared" si="1843"/>
        <v>0</v>
      </c>
      <c r="AI2674" s="196" t="str">
        <f t="shared" si="1814"/>
        <v>A+J=</v>
      </c>
      <c r="AJ2674" s="72">
        <f t="shared" si="1815"/>
        <v>46958</v>
      </c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197">
        <f t="shared" si="1808"/>
        <v>46942</v>
      </c>
      <c r="B2675" s="198">
        <f t="shared" si="1819"/>
        <v>587.28075983505414</v>
      </c>
      <c r="C2675" s="198">
        <f t="shared" si="1820"/>
        <v>367.21940537</v>
      </c>
      <c r="D2675" s="198">
        <f t="shared" si="1821"/>
        <v>56.953300199999944</v>
      </c>
      <c r="E2675" s="198">
        <f t="shared" si="1822"/>
        <v>310.26610517000006</v>
      </c>
      <c r="F2675" s="199">
        <f t="shared" si="1823"/>
        <v>7205.03</v>
      </c>
      <c r="G2675" s="63">
        <f t="shared" si="1818"/>
        <v>7245.38</v>
      </c>
      <c r="H2675" s="200">
        <f t="shared" si="1824"/>
        <v>46868</v>
      </c>
      <c r="I2675" s="64">
        <f t="shared" si="1825"/>
        <v>46898</v>
      </c>
      <c r="J2675" s="201">
        <f t="shared" si="1826"/>
        <v>5.6002542668107669E-3</v>
      </c>
      <c r="K2675" s="195">
        <f t="shared" si="1811"/>
        <v>46958</v>
      </c>
      <c r="L2675" s="202">
        <f t="shared" si="1827"/>
        <v>46958</v>
      </c>
      <c r="M2675" s="228">
        <f t="shared" si="1816"/>
        <v>30</v>
      </c>
      <c r="N2675" s="67">
        <f t="shared" si="1817"/>
        <v>14</v>
      </c>
      <c r="O2675" s="198">
        <f t="shared" si="1828"/>
        <v>1.00260956</v>
      </c>
      <c r="P2675" s="203">
        <f t="shared" si="1829"/>
        <v>1.0056002500000001</v>
      </c>
      <c r="Q2675" s="203">
        <f t="shared" si="1830"/>
        <v>1.5980660185236544</v>
      </c>
      <c r="R2675" s="198">
        <f t="shared" si="1831"/>
        <v>1.60223626</v>
      </c>
      <c r="S2675" s="198">
        <f t="shared" si="1832"/>
        <v>1.56276338</v>
      </c>
      <c r="T2675" s="198">
        <f t="shared" si="1833"/>
        <v>573.87703912999996</v>
      </c>
      <c r="U2675" s="198">
        <f t="shared" si="1834"/>
        <v>32.051231722706646</v>
      </c>
      <c r="V2675" s="198">
        <f t="shared" si="1835"/>
        <v>186.85349878234749</v>
      </c>
      <c r="W2675" s="198">
        <f t="shared" si="1836"/>
        <v>586.12413587505409</v>
      </c>
      <c r="X2675" s="204">
        <f t="shared" si="1837"/>
        <v>0</v>
      </c>
      <c r="Y2675" s="198">
        <f t="shared" si="1838"/>
        <v>0</v>
      </c>
      <c r="Z2675" s="205">
        <f t="shared" si="1839"/>
        <v>0</v>
      </c>
      <c r="AA2675" s="198">
        <f t="shared" si="1840"/>
        <v>0</v>
      </c>
      <c r="AB2675" s="205">
        <f t="shared" si="1809"/>
        <v>5.1999999999999998E-2</v>
      </c>
      <c r="AC2675" s="140">
        <f t="shared" si="1810"/>
        <v>14</v>
      </c>
      <c r="AD2675" s="67">
        <f t="shared" si="1812"/>
        <v>30</v>
      </c>
      <c r="AE2675" s="11">
        <f t="shared" si="1813"/>
        <v>1.001973343</v>
      </c>
      <c r="AF2675" s="198">
        <f t="shared" si="1841"/>
        <v>1.1324562300000001</v>
      </c>
      <c r="AG2675" s="198">
        <f t="shared" si="1842"/>
        <v>1.1566239599999999</v>
      </c>
      <c r="AH2675" s="198">
        <f t="shared" si="1843"/>
        <v>0</v>
      </c>
      <c r="AI2675" s="196" t="str">
        <f t="shared" si="1814"/>
        <v>A+J=</v>
      </c>
      <c r="AJ2675" s="72">
        <f t="shared" si="1815"/>
        <v>46958</v>
      </c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197">
        <f t="shared" si="1808"/>
        <v>46943</v>
      </c>
      <c r="B2676" s="198">
        <f t="shared" si="1819"/>
        <v>587.45620497890422</v>
      </c>
      <c r="C2676" s="198">
        <f t="shared" si="1820"/>
        <v>367.21940537</v>
      </c>
      <c r="D2676" s="198">
        <f t="shared" si="1821"/>
        <v>56.953300199999944</v>
      </c>
      <c r="E2676" s="198">
        <f t="shared" si="1822"/>
        <v>310.26610517000006</v>
      </c>
      <c r="F2676" s="199">
        <f t="shared" si="1823"/>
        <v>7205.03</v>
      </c>
      <c r="G2676" s="63">
        <f t="shared" si="1818"/>
        <v>7245.38</v>
      </c>
      <c r="H2676" s="200">
        <f t="shared" si="1824"/>
        <v>46868</v>
      </c>
      <c r="I2676" s="64">
        <f t="shared" si="1825"/>
        <v>46898</v>
      </c>
      <c r="J2676" s="201">
        <f t="shared" si="1826"/>
        <v>5.6002542668107669E-3</v>
      </c>
      <c r="K2676" s="195">
        <f t="shared" si="1811"/>
        <v>46958</v>
      </c>
      <c r="L2676" s="202">
        <f t="shared" si="1827"/>
        <v>46958</v>
      </c>
      <c r="M2676" s="228">
        <f t="shared" si="1816"/>
        <v>30</v>
      </c>
      <c r="N2676" s="67">
        <f t="shared" si="1817"/>
        <v>15</v>
      </c>
      <c r="O2676" s="198">
        <f t="shared" si="1828"/>
        <v>1.0027962100000001</v>
      </c>
      <c r="P2676" s="203">
        <f t="shared" si="1829"/>
        <v>1.0056002500000001</v>
      </c>
      <c r="Q2676" s="203">
        <f t="shared" si="1830"/>
        <v>1.5980660185236544</v>
      </c>
      <c r="R2676" s="198">
        <f t="shared" si="1831"/>
        <v>1.60253454</v>
      </c>
      <c r="S2676" s="198">
        <f t="shared" si="1832"/>
        <v>1.56276338</v>
      </c>
      <c r="T2676" s="198">
        <f t="shared" si="1833"/>
        <v>573.87703912999996</v>
      </c>
      <c r="U2676" s="198">
        <f t="shared" si="1834"/>
        <v>32.051231722706646</v>
      </c>
      <c r="V2676" s="198">
        <f t="shared" si="1835"/>
        <v>186.9460449561976</v>
      </c>
      <c r="W2676" s="198">
        <f t="shared" si="1836"/>
        <v>586.2166820489042</v>
      </c>
      <c r="X2676" s="204">
        <f t="shared" si="1837"/>
        <v>0</v>
      </c>
      <c r="Y2676" s="198">
        <f t="shared" si="1838"/>
        <v>0</v>
      </c>
      <c r="Z2676" s="205">
        <f t="shared" si="1839"/>
        <v>0</v>
      </c>
      <c r="AA2676" s="198">
        <f t="shared" si="1840"/>
        <v>0</v>
      </c>
      <c r="AB2676" s="205">
        <f t="shared" si="1809"/>
        <v>5.1999999999999998E-2</v>
      </c>
      <c r="AC2676" s="140">
        <f t="shared" si="1810"/>
        <v>15</v>
      </c>
      <c r="AD2676" s="67">
        <f t="shared" si="1812"/>
        <v>30</v>
      </c>
      <c r="AE2676" s="11">
        <f t="shared" si="1813"/>
        <v>1.0021144449999999</v>
      </c>
      <c r="AF2676" s="198">
        <f t="shared" si="1841"/>
        <v>1.21343143</v>
      </c>
      <c r="AG2676" s="198">
        <f t="shared" si="1842"/>
        <v>1.2395229299999999</v>
      </c>
      <c r="AH2676" s="198">
        <f t="shared" si="1843"/>
        <v>0</v>
      </c>
      <c r="AI2676" s="196" t="str">
        <f t="shared" si="1814"/>
        <v>A+J=</v>
      </c>
      <c r="AJ2676" s="72">
        <f t="shared" si="1815"/>
        <v>46958</v>
      </c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197">
        <f t="shared" si="1808"/>
        <v>46944</v>
      </c>
      <c r="B2677" s="198">
        <f t="shared" si="1819"/>
        <v>587.63170661872073</v>
      </c>
      <c r="C2677" s="198">
        <f t="shared" si="1820"/>
        <v>367.21940537</v>
      </c>
      <c r="D2677" s="198">
        <f t="shared" si="1821"/>
        <v>56.953300199999944</v>
      </c>
      <c r="E2677" s="198">
        <f t="shared" si="1822"/>
        <v>310.26610517000006</v>
      </c>
      <c r="F2677" s="199">
        <f t="shared" si="1823"/>
        <v>7205.03</v>
      </c>
      <c r="G2677" s="63">
        <f t="shared" si="1818"/>
        <v>7245.38</v>
      </c>
      <c r="H2677" s="200">
        <f t="shared" si="1824"/>
        <v>46868</v>
      </c>
      <c r="I2677" s="64">
        <f t="shared" si="1825"/>
        <v>46898</v>
      </c>
      <c r="J2677" s="201">
        <f t="shared" si="1826"/>
        <v>5.6002542668107669E-3</v>
      </c>
      <c r="K2677" s="195">
        <f t="shared" si="1811"/>
        <v>46958</v>
      </c>
      <c r="L2677" s="202">
        <f t="shared" si="1827"/>
        <v>46958</v>
      </c>
      <c r="M2677" s="228">
        <f t="shared" si="1816"/>
        <v>30</v>
      </c>
      <c r="N2677" s="67">
        <f t="shared" si="1817"/>
        <v>16</v>
      </c>
      <c r="O2677" s="198">
        <f t="shared" si="1828"/>
        <v>1.0029828999999999</v>
      </c>
      <c r="P2677" s="203">
        <f t="shared" si="1829"/>
        <v>1.0056002500000001</v>
      </c>
      <c r="Q2677" s="203">
        <f t="shared" si="1830"/>
        <v>1.5980660185236544</v>
      </c>
      <c r="R2677" s="198">
        <f t="shared" si="1831"/>
        <v>1.60283288</v>
      </c>
      <c r="S2677" s="198">
        <f t="shared" si="1832"/>
        <v>1.56276338</v>
      </c>
      <c r="T2677" s="198">
        <f t="shared" si="1833"/>
        <v>573.87703912999996</v>
      </c>
      <c r="U2677" s="198">
        <f t="shared" si="1834"/>
        <v>32.051231722706646</v>
      </c>
      <c r="V2677" s="198">
        <f t="shared" si="1835"/>
        <v>187.03860974601403</v>
      </c>
      <c r="W2677" s="198">
        <f t="shared" si="1836"/>
        <v>586.3092468387207</v>
      </c>
      <c r="X2677" s="204">
        <f t="shared" si="1837"/>
        <v>0</v>
      </c>
      <c r="Y2677" s="198">
        <f t="shared" si="1838"/>
        <v>0</v>
      </c>
      <c r="Z2677" s="205">
        <f t="shared" si="1839"/>
        <v>0</v>
      </c>
      <c r="AA2677" s="198">
        <f t="shared" si="1840"/>
        <v>0</v>
      </c>
      <c r="AB2677" s="205">
        <f t="shared" si="1809"/>
        <v>5.1999999999999998E-2</v>
      </c>
      <c r="AC2677" s="140">
        <f t="shared" si="1810"/>
        <v>16</v>
      </c>
      <c r="AD2677" s="67">
        <f t="shared" si="1812"/>
        <v>30</v>
      </c>
      <c r="AE2677" s="11">
        <f t="shared" si="1813"/>
        <v>1.002255567</v>
      </c>
      <c r="AF2677" s="198">
        <f t="shared" si="1841"/>
        <v>1.2944181100000001</v>
      </c>
      <c r="AG2677" s="198">
        <f t="shared" si="1842"/>
        <v>1.32245978</v>
      </c>
      <c r="AH2677" s="198">
        <f t="shared" si="1843"/>
        <v>0</v>
      </c>
      <c r="AI2677" s="196" t="str">
        <f t="shared" si="1814"/>
        <v>A+J=</v>
      </c>
      <c r="AJ2677" s="72">
        <f t="shared" si="1815"/>
        <v>46958</v>
      </c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197">
        <f t="shared" si="1808"/>
        <v>46945</v>
      </c>
      <c r="B2678" s="198">
        <f t="shared" si="1819"/>
        <v>587.80726789716448</v>
      </c>
      <c r="C2678" s="198">
        <f t="shared" si="1820"/>
        <v>367.21940537</v>
      </c>
      <c r="D2678" s="198">
        <f t="shared" si="1821"/>
        <v>56.953300199999944</v>
      </c>
      <c r="E2678" s="198">
        <f t="shared" si="1822"/>
        <v>310.26610517000006</v>
      </c>
      <c r="F2678" s="199">
        <f t="shared" si="1823"/>
        <v>7205.03</v>
      </c>
      <c r="G2678" s="63">
        <f t="shared" si="1818"/>
        <v>7245.38</v>
      </c>
      <c r="H2678" s="200">
        <f t="shared" si="1824"/>
        <v>46868</v>
      </c>
      <c r="I2678" s="64">
        <f t="shared" si="1825"/>
        <v>46898</v>
      </c>
      <c r="J2678" s="201">
        <f t="shared" si="1826"/>
        <v>5.6002542668107669E-3</v>
      </c>
      <c r="K2678" s="195">
        <f t="shared" si="1811"/>
        <v>46958</v>
      </c>
      <c r="L2678" s="202">
        <f t="shared" si="1827"/>
        <v>46958</v>
      </c>
      <c r="M2678" s="228">
        <f t="shared" si="1816"/>
        <v>30</v>
      </c>
      <c r="N2678" s="67">
        <f t="shared" si="1817"/>
        <v>17</v>
      </c>
      <c r="O2678" s="198">
        <f t="shared" si="1828"/>
        <v>1.0031696299999999</v>
      </c>
      <c r="P2678" s="203">
        <f t="shared" si="1829"/>
        <v>1.0056002500000001</v>
      </c>
      <c r="Q2678" s="203">
        <f t="shared" si="1830"/>
        <v>1.5980660185236544</v>
      </c>
      <c r="R2678" s="198">
        <f t="shared" si="1831"/>
        <v>1.6031312900000001</v>
      </c>
      <c r="S2678" s="198">
        <f t="shared" si="1832"/>
        <v>1.56276338</v>
      </c>
      <c r="T2678" s="198">
        <f t="shared" si="1833"/>
        <v>573.87703912999996</v>
      </c>
      <c r="U2678" s="198">
        <f t="shared" si="1834"/>
        <v>32.051231722706646</v>
      </c>
      <c r="V2678" s="198">
        <f t="shared" si="1835"/>
        <v>187.13119625445785</v>
      </c>
      <c r="W2678" s="198">
        <f t="shared" si="1836"/>
        <v>586.40183334716448</v>
      </c>
      <c r="X2678" s="204">
        <f t="shared" si="1837"/>
        <v>0</v>
      </c>
      <c r="Y2678" s="198">
        <f t="shared" si="1838"/>
        <v>0</v>
      </c>
      <c r="Z2678" s="205">
        <f t="shared" si="1839"/>
        <v>0</v>
      </c>
      <c r="AA2678" s="198">
        <f t="shared" si="1840"/>
        <v>0</v>
      </c>
      <c r="AB2678" s="205">
        <f t="shared" si="1809"/>
        <v>5.1999999999999998E-2</v>
      </c>
      <c r="AC2678" s="140">
        <f t="shared" si="1810"/>
        <v>17</v>
      </c>
      <c r="AD2678" s="67">
        <f t="shared" si="1812"/>
        <v>30</v>
      </c>
      <c r="AE2678" s="11">
        <f t="shared" si="1813"/>
        <v>1.0023967090000001</v>
      </c>
      <c r="AF2678" s="198">
        <f t="shared" si="1841"/>
        <v>1.3754162599999999</v>
      </c>
      <c r="AG2678" s="198">
        <f t="shared" si="1842"/>
        <v>1.4054345500000001</v>
      </c>
      <c r="AH2678" s="198">
        <f t="shared" si="1843"/>
        <v>0</v>
      </c>
      <c r="AI2678" s="196" t="str">
        <f t="shared" si="1814"/>
        <v>A+J=</v>
      </c>
      <c r="AJ2678" s="72">
        <f t="shared" si="1815"/>
        <v>46958</v>
      </c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197">
        <f t="shared" si="1808"/>
        <v>46946</v>
      </c>
      <c r="B2679" s="198">
        <f t="shared" si="1819"/>
        <v>587.98288257891352</v>
      </c>
      <c r="C2679" s="198">
        <f t="shared" si="1820"/>
        <v>367.21940537</v>
      </c>
      <c r="D2679" s="198">
        <f t="shared" si="1821"/>
        <v>56.953300199999944</v>
      </c>
      <c r="E2679" s="198">
        <f t="shared" si="1822"/>
        <v>310.26610517000006</v>
      </c>
      <c r="F2679" s="199">
        <f t="shared" si="1823"/>
        <v>7205.03</v>
      </c>
      <c r="G2679" s="63">
        <f t="shared" si="1818"/>
        <v>7245.38</v>
      </c>
      <c r="H2679" s="200">
        <f t="shared" si="1824"/>
        <v>46868</v>
      </c>
      <c r="I2679" s="64">
        <f t="shared" si="1825"/>
        <v>46898</v>
      </c>
      <c r="J2679" s="201">
        <f t="shared" si="1826"/>
        <v>5.6002542668107669E-3</v>
      </c>
      <c r="K2679" s="195">
        <f t="shared" si="1811"/>
        <v>46958</v>
      </c>
      <c r="L2679" s="202">
        <f t="shared" si="1827"/>
        <v>46958</v>
      </c>
      <c r="M2679" s="228">
        <f t="shared" si="1816"/>
        <v>30</v>
      </c>
      <c r="N2679" s="67">
        <f t="shared" si="1817"/>
        <v>18</v>
      </c>
      <c r="O2679" s="198">
        <f t="shared" si="1828"/>
        <v>1.00335639</v>
      </c>
      <c r="P2679" s="203">
        <f t="shared" si="1829"/>
        <v>1.0056002500000001</v>
      </c>
      <c r="Q2679" s="203">
        <f t="shared" si="1830"/>
        <v>1.5980660185236544</v>
      </c>
      <c r="R2679" s="198">
        <f t="shared" si="1831"/>
        <v>1.6034297500000001</v>
      </c>
      <c r="S2679" s="198">
        <f t="shared" si="1832"/>
        <v>1.56276338</v>
      </c>
      <c r="T2679" s="198">
        <f t="shared" si="1833"/>
        <v>573.87703912999996</v>
      </c>
      <c r="U2679" s="198">
        <f t="shared" si="1834"/>
        <v>32.051231722706646</v>
      </c>
      <c r="V2679" s="198">
        <f t="shared" si="1835"/>
        <v>187.22379827620688</v>
      </c>
      <c r="W2679" s="198">
        <f t="shared" si="1836"/>
        <v>586.49443536891351</v>
      </c>
      <c r="X2679" s="204">
        <f t="shared" si="1837"/>
        <v>0</v>
      </c>
      <c r="Y2679" s="198">
        <f t="shared" si="1838"/>
        <v>0</v>
      </c>
      <c r="Z2679" s="205">
        <f t="shared" si="1839"/>
        <v>0</v>
      </c>
      <c r="AA2679" s="198">
        <f t="shared" si="1840"/>
        <v>0</v>
      </c>
      <c r="AB2679" s="205">
        <f t="shared" si="1809"/>
        <v>5.1999999999999998E-2</v>
      </c>
      <c r="AC2679" s="140">
        <f t="shared" si="1810"/>
        <v>18</v>
      </c>
      <c r="AD2679" s="67">
        <f t="shared" si="1812"/>
        <v>30</v>
      </c>
      <c r="AE2679" s="11">
        <f t="shared" si="1813"/>
        <v>1.0025378709999999</v>
      </c>
      <c r="AF2679" s="198">
        <f t="shared" si="1841"/>
        <v>1.45642589</v>
      </c>
      <c r="AG2679" s="198">
        <f t="shared" si="1842"/>
        <v>1.4884472099999999</v>
      </c>
      <c r="AH2679" s="198">
        <f t="shared" si="1843"/>
        <v>0</v>
      </c>
      <c r="AI2679" s="196" t="str">
        <f t="shared" si="1814"/>
        <v>A+J=</v>
      </c>
      <c r="AJ2679" s="72">
        <f t="shared" si="1815"/>
        <v>46958</v>
      </c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197">
        <f t="shared" si="1808"/>
        <v>46947</v>
      </c>
      <c r="B2680" s="198">
        <f t="shared" si="1819"/>
        <v>588.15855322662878</v>
      </c>
      <c r="C2680" s="198">
        <f t="shared" si="1820"/>
        <v>367.21940537</v>
      </c>
      <c r="D2680" s="198">
        <f t="shared" si="1821"/>
        <v>56.953300199999944</v>
      </c>
      <c r="E2680" s="198">
        <f t="shared" si="1822"/>
        <v>310.26610517000006</v>
      </c>
      <c r="F2680" s="199">
        <f t="shared" si="1823"/>
        <v>7205.03</v>
      </c>
      <c r="G2680" s="63">
        <f t="shared" si="1818"/>
        <v>7245.38</v>
      </c>
      <c r="H2680" s="200">
        <f t="shared" si="1824"/>
        <v>46868</v>
      </c>
      <c r="I2680" s="64">
        <f t="shared" si="1825"/>
        <v>46898</v>
      </c>
      <c r="J2680" s="201">
        <f t="shared" si="1826"/>
        <v>5.6002542668107669E-3</v>
      </c>
      <c r="K2680" s="195">
        <f t="shared" si="1811"/>
        <v>46958</v>
      </c>
      <c r="L2680" s="202">
        <f t="shared" si="1827"/>
        <v>46958</v>
      </c>
      <c r="M2680" s="228">
        <f t="shared" si="1816"/>
        <v>30</v>
      </c>
      <c r="N2680" s="67">
        <f t="shared" si="1817"/>
        <v>19</v>
      </c>
      <c r="O2680" s="198">
        <f t="shared" si="1828"/>
        <v>1.00354319</v>
      </c>
      <c r="P2680" s="203">
        <f t="shared" si="1829"/>
        <v>1.0056002500000001</v>
      </c>
      <c r="Q2680" s="203">
        <f t="shared" si="1830"/>
        <v>1.5980660185236544</v>
      </c>
      <c r="R2680" s="198">
        <f t="shared" si="1831"/>
        <v>1.60372827</v>
      </c>
      <c r="S2680" s="198">
        <f t="shared" si="1832"/>
        <v>1.56276338</v>
      </c>
      <c r="T2680" s="198">
        <f t="shared" si="1833"/>
        <v>573.87703912999996</v>
      </c>
      <c r="U2680" s="198">
        <f t="shared" si="1834"/>
        <v>32.051231722706646</v>
      </c>
      <c r="V2680" s="198">
        <f t="shared" si="1835"/>
        <v>187.31641891392218</v>
      </c>
      <c r="W2680" s="198">
        <f t="shared" si="1836"/>
        <v>586.58705600662881</v>
      </c>
      <c r="X2680" s="204">
        <f t="shared" si="1837"/>
        <v>0</v>
      </c>
      <c r="Y2680" s="198">
        <f t="shared" si="1838"/>
        <v>0</v>
      </c>
      <c r="Z2680" s="205">
        <f t="shared" si="1839"/>
        <v>0</v>
      </c>
      <c r="AA2680" s="198">
        <f t="shared" si="1840"/>
        <v>0</v>
      </c>
      <c r="AB2680" s="205">
        <f t="shared" si="1809"/>
        <v>5.1999999999999998E-2</v>
      </c>
      <c r="AC2680" s="140">
        <f t="shared" si="1810"/>
        <v>19</v>
      </c>
      <c r="AD2680" s="67">
        <f t="shared" si="1812"/>
        <v>30</v>
      </c>
      <c r="AE2680" s="11">
        <f t="shared" si="1813"/>
        <v>1.002679052</v>
      </c>
      <c r="AF2680" s="198">
        <f t="shared" si="1841"/>
        <v>1.53744642</v>
      </c>
      <c r="AG2680" s="198">
        <f t="shared" si="1842"/>
        <v>1.5714972199999999</v>
      </c>
      <c r="AH2680" s="198">
        <f t="shared" si="1843"/>
        <v>0</v>
      </c>
      <c r="AI2680" s="196" t="str">
        <f t="shared" si="1814"/>
        <v>A+J=</v>
      </c>
      <c r="AJ2680" s="72">
        <f t="shared" si="1815"/>
        <v>46958</v>
      </c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197">
        <f t="shared" si="1808"/>
        <v>46948</v>
      </c>
      <c r="B2681" s="198">
        <f t="shared" si="1819"/>
        <v>588.33427478498834</v>
      </c>
      <c r="C2681" s="198">
        <f t="shared" si="1820"/>
        <v>367.21940537</v>
      </c>
      <c r="D2681" s="198">
        <f t="shared" si="1821"/>
        <v>56.953300199999944</v>
      </c>
      <c r="E2681" s="198">
        <f t="shared" si="1822"/>
        <v>310.26610517000006</v>
      </c>
      <c r="F2681" s="199">
        <f t="shared" si="1823"/>
        <v>7205.03</v>
      </c>
      <c r="G2681" s="63">
        <f t="shared" si="1818"/>
        <v>7245.38</v>
      </c>
      <c r="H2681" s="200">
        <f t="shared" si="1824"/>
        <v>46868</v>
      </c>
      <c r="I2681" s="64">
        <f t="shared" si="1825"/>
        <v>46898</v>
      </c>
      <c r="J2681" s="201">
        <f t="shared" si="1826"/>
        <v>5.6002542668107669E-3</v>
      </c>
      <c r="K2681" s="195">
        <f t="shared" si="1811"/>
        <v>46958</v>
      </c>
      <c r="L2681" s="202">
        <f t="shared" si="1827"/>
        <v>46958</v>
      </c>
      <c r="M2681" s="228">
        <f t="shared" si="1816"/>
        <v>30</v>
      </c>
      <c r="N2681" s="67">
        <f t="shared" si="1817"/>
        <v>20</v>
      </c>
      <c r="O2681" s="198">
        <f t="shared" si="1828"/>
        <v>1.0037300199999999</v>
      </c>
      <c r="P2681" s="203">
        <f t="shared" si="1829"/>
        <v>1.0056002500000001</v>
      </c>
      <c r="Q2681" s="203">
        <f t="shared" si="1830"/>
        <v>1.5980660185236544</v>
      </c>
      <c r="R2681" s="198">
        <f t="shared" si="1831"/>
        <v>1.60402683</v>
      </c>
      <c r="S2681" s="198">
        <f t="shared" si="1832"/>
        <v>1.56276338</v>
      </c>
      <c r="T2681" s="198">
        <f t="shared" si="1833"/>
        <v>573.87703912999996</v>
      </c>
      <c r="U2681" s="198">
        <f t="shared" si="1834"/>
        <v>32.051231722706646</v>
      </c>
      <c r="V2681" s="198">
        <f t="shared" si="1835"/>
        <v>187.40905196228175</v>
      </c>
      <c r="W2681" s="198">
        <f t="shared" si="1836"/>
        <v>586.67968905498833</v>
      </c>
      <c r="X2681" s="204">
        <f t="shared" si="1837"/>
        <v>0</v>
      </c>
      <c r="Y2681" s="198">
        <f t="shared" si="1838"/>
        <v>0</v>
      </c>
      <c r="Z2681" s="205">
        <f t="shared" si="1839"/>
        <v>0</v>
      </c>
      <c r="AA2681" s="198">
        <f t="shared" si="1840"/>
        <v>0</v>
      </c>
      <c r="AB2681" s="205">
        <f t="shared" si="1809"/>
        <v>5.1999999999999998E-2</v>
      </c>
      <c r="AC2681" s="140">
        <f t="shared" si="1810"/>
        <v>20</v>
      </c>
      <c r="AD2681" s="67">
        <f t="shared" si="1812"/>
        <v>30</v>
      </c>
      <c r="AE2681" s="11">
        <f t="shared" si="1813"/>
        <v>1.002820254</v>
      </c>
      <c r="AF2681" s="198">
        <f t="shared" si="1841"/>
        <v>1.6184790099999999</v>
      </c>
      <c r="AG2681" s="198">
        <f t="shared" si="1842"/>
        <v>1.65458573</v>
      </c>
      <c r="AH2681" s="198">
        <f t="shared" si="1843"/>
        <v>0</v>
      </c>
      <c r="AI2681" s="196" t="str">
        <f t="shared" si="1814"/>
        <v>A+J=</v>
      </c>
      <c r="AJ2681" s="72">
        <f t="shared" si="1815"/>
        <v>46958</v>
      </c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197">
        <f t="shared" si="1808"/>
        <v>46949</v>
      </c>
      <c r="B2682" s="198">
        <f t="shared" si="1819"/>
        <v>588.5100554419754</v>
      </c>
      <c r="C2682" s="198">
        <f t="shared" si="1820"/>
        <v>367.21940537</v>
      </c>
      <c r="D2682" s="198">
        <f t="shared" si="1821"/>
        <v>56.953300199999944</v>
      </c>
      <c r="E2682" s="198">
        <f t="shared" si="1822"/>
        <v>310.26610517000006</v>
      </c>
      <c r="F2682" s="199">
        <f t="shared" si="1823"/>
        <v>7205.03</v>
      </c>
      <c r="G2682" s="63">
        <f t="shared" si="1818"/>
        <v>7245.38</v>
      </c>
      <c r="H2682" s="200">
        <f t="shared" si="1824"/>
        <v>46868</v>
      </c>
      <c r="I2682" s="64">
        <f t="shared" si="1825"/>
        <v>46898</v>
      </c>
      <c r="J2682" s="201">
        <f t="shared" si="1826"/>
        <v>5.6002542668107669E-3</v>
      </c>
      <c r="K2682" s="195">
        <f t="shared" si="1811"/>
        <v>46958</v>
      </c>
      <c r="L2682" s="202">
        <f t="shared" si="1827"/>
        <v>46958</v>
      </c>
      <c r="M2682" s="228">
        <f t="shared" si="1816"/>
        <v>30</v>
      </c>
      <c r="N2682" s="67">
        <f t="shared" si="1817"/>
        <v>21</v>
      </c>
      <c r="O2682" s="198">
        <f t="shared" si="1828"/>
        <v>1.00391689</v>
      </c>
      <c r="P2682" s="203">
        <f t="shared" si="1829"/>
        <v>1.0056002500000001</v>
      </c>
      <c r="Q2682" s="203">
        <f t="shared" si="1830"/>
        <v>1.5980660185236544</v>
      </c>
      <c r="R2682" s="198">
        <f t="shared" si="1831"/>
        <v>1.6043254600000001</v>
      </c>
      <c r="S2682" s="198">
        <f t="shared" si="1832"/>
        <v>1.56276338</v>
      </c>
      <c r="T2682" s="198">
        <f t="shared" si="1833"/>
        <v>573.87703912999996</v>
      </c>
      <c r="U2682" s="198">
        <f t="shared" si="1834"/>
        <v>32.051231722706646</v>
      </c>
      <c r="V2682" s="198">
        <f t="shared" si="1835"/>
        <v>187.5017067292687</v>
      </c>
      <c r="W2682" s="198">
        <f t="shared" si="1836"/>
        <v>586.77234382197537</v>
      </c>
      <c r="X2682" s="204">
        <f t="shared" si="1837"/>
        <v>0</v>
      </c>
      <c r="Y2682" s="198">
        <f t="shared" si="1838"/>
        <v>0</v>
      </c>
      <c r="Z2682" s="205">
        <f t="shared" si="1839"/>
        <v>0</v>
      </c>
      <c r="AA2682" s="198">
        <f t="shared" si="1840"/>
        <v>0</v>
      </c>
      <c r="AB2682" s="205">
        <f t="shared" si="1809"/>
        <v>5.1999999999999998E-2</v>
      </c>
      <c r="AC2682" s="140">
        <f t="shared" si="1810"/>
        <v>21</v>
      </c>
      <c r="AD2682" s="67">
        <f t="shared" si="1812"/>
        <v>30</v>
      </c>
      <c r="AE2682" s="11">
        <f t="shared" si="1813"/>
        <v>1.002961475</v>
      </c>
      <c r="AF2682" s="198">
        <f t="shared" si="1841"/>
        <v>1.6995225</v>
      </c>
      <c r="AG2682" s="198">
        <f t="shared" si="1842"/>
        <v>1.73771162</v>
      </c>
      <c r="AH2682" s="198">
        <f t="shared" si="1843"/>
        <v>0</v>
      </c>
      <c r="AI2682" s="196" t="str">
        <f t="shared" si="1814"/>
        <v>A+J=</v>
      </c>
      <c r="AJ2682" s="72">
        <f t="shared" si="1815"/>
        <v>46958</v>
      </c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197">
        <f t="shared" si="1808"/>
        <v>46950</v>
      </c>
      <c r="B2683" s="198">
        <f t="shared" si="1819"/>
        <v>588.68588956226756</v>
      </c>
      <c r="C2683" s="198">
        <f t="shared" si="1820"/>
        <v>367.21940537</v>
      </c>
      <c r="D2683" s="198">
        <f t="shared" si="1821"/>
        <v>56.953300199999944</v>
      </c>
      <c r="E2683" s="198">
        <f t="shared" si="1822"/>
        <v>310.26610517000006</v>
      </c>
      <c r="F2683" s="199">
        <f t="shared" si="1823"/>
        <v>7205.03</v>
      </c>
      <c r="G2683" s="63">
        <f t="shared" si="1818"/>
        <v>7245.38</v>
      </c>
      <c r="H2683" s="200">
        <f t="shared" si="1824"/>
        <v>46868</v>
      </c>
      <c r="I2683" s="64">
        <f t="shared" si="1825"/>
        <v>46898</v>
      </c>
      <c r="J2683" s="201">
        <f t="shared" si="1826"/>
        <v>5.6002542668107669E-3</v>
      </c>
      <c r="K2683" s="195">
        <f t="shared" si="1811"/>
        <v>46958</v>
      </c>
      <c r="L2683" s="202">
        <f t="shared" si="1827"/>
        <v>46958</v>
      </c>
      <c r="M2683" s="228">
        <f t="shared" si="1816"/>
        <v>30</v>
      </c>
      <c r="N2683" s="67">
        <f t="shared" si="1817"/>
        <v>22</v>
      </c>
      <c r="O2683" s="198">
        <f t="shared" si="1828"/>
        <v>1.0041037900000001</v>
      </c>
      <c r="P2683" s="203">
        <f t="shared" si="1829"/>
        <v>1.0056002500000001</v>
      </c>
      <c r="Q2683" s="203">
        <f t="shared" si="1830"/>
        <v>1.5980660185236544</v>
      </c>
      <c r="R2683" s="198">
        <f t="shared" si="1831"/>
        <v>1.6046241400000001</v>
      </c>
      <c r="S2683" s="198">
        <f t="shared" si="1832"/>
        <v>1.56276338</v>
      </c>
      <c r="T2683" s="198">
        <f t="shared" si="1833"/>
        <v>573.87703912999996</v>
      </c>
      <c r="U2683" s="198">
        <f t="shared" si="1834"/>
        <v>32.051231722706646</v>
      </c>
      <c r="V2683" s="198">
        <f t="shared" si="1835"/>
        <v>187.59437700956087</v>
      </c>
      <c r="W2683" s="198">
        <f t="shared" si="1836"/>
        <v>586.86501410226754</v>
      </c>
      <c r="X2683" s="204">
        <f t="shared" si="1837"/>
        <v>0</v>
      </c>
      <c r="Y2683" s="198">
        <f t="shared" si="1838"/>
        <v>0</v>
      </c>
      <c r="Z2683" s="205">
        <f t="shared" si="1839"/>
        <v>0</v>
      </c>
      <c r="AA2683" s="198">
        <f t="shared" si="1840"/>
        <v>0</v>
      </c>
      <c r="AB2683" s="205">
        <f t="shared" si="1809"/>
        <v>5.1999999999999998E-2</v>
      </c>
      <c r="AC2683" s="140">
        <f t="shared" si="1810"/>
        <v>22</v>
      </c>
      <c r="AD2683" s="67">
        <f t="shared" si="1812"/>
        <v>30</v>
      </c>
      <c r="AE2683" s="11">
        <f t="shared" si="1813"/>
        <v>1.0031027159999999</v>
      </c>
      <c r="AF2683" s="198">
        <f t="shared" si="1841"/>
        <v>1.7805774700000001</v>
      </c>
      <c r="AG2683" s="198">
        <f t="shared" si="1842"/>
        <v>1.8208754599999999</v>
      </c>
      <c r="AH2683" s="198">
        <f t="shared" si="1843"/>
        <v>0</v>
      </c>
      <c r="AI2683" s="196" t="str">
        <f t="shared" si="1814"/>
        <v>A+J=</v>
      </c>
      <c r="AJ2683" s="72">
        <f t="shared" si="1815"/>
        <v>46958</v>
      </c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197">
        <f t="shared" si="1808"/>
        <v>46951</v>
      </c>
      <c r="B2684" s="198">
        <f t="shared" si="1819"/>
        <v>588.86177716586496</v>
      </c>
      <c r="C2684" s="198">
        <f t="shared" si="1820"/>
        <v>367.21940537</v>
      </c>
      <c r="D2684" s="198">
        <f t="shared" si="1821"/>
        <v>56.953300199999944</v>
      </c>
      <c r="E2684" s="198">
        <f t="shared" si="1822"/>
        <v>310.26610517000006</v>
      </c>
      <c r="F2684" s="199">
        <f t="shared" si="1823"/>
        <v>7205.03</v>
      </c>
      <c r="G2684" s="63">
        <f t="shared" si="1818"/>
        <v>7245.38</v>
      </c>
      <c r="H2684" s="200">
        <f t="shared" si="1824"/>
        <v>46868</v>
      </c>
      <c r="I2684" s="64">
        <f t="shared" si="1825"/>
        <v>46898</v>
      </c>
      <c r="J2684" s="201">
        <f t="shared" si="1826"/>
        <v>5.6002542668107669E-3</v>
      </c>
      <c r="K2684" s="195">
        <f t="shared" si="1811"/>
        <v>46958</v>
      </c>
      <c r="L2684" s="202">
        <f t="shared" si="1827"/>
        <v>46958</v>
      </c>
      <c r="M2684" s="228">
        <f t="shared" si="1816"/>
        <v>30</v>
      </c>
      <c r="N2684" s="67">
        <f t="shared" si="1817"/>
        <v>23</v>
      </c>
      <c r="O2684" s="198">
        <f t="shared" si="1828"/>
        <v>1.00429072</v>
      </c>
      <c r="P2684" s="203">
        <f t="shared" si="1829"/>
        <v>1.0056002500000001</v>
      </c>
      <c r="Q2684" s="203">
        <f t="shared" si="1830"/>
        <v>1.5980660185236544</v>
      </c>
      <c r="R2684" s="198">
        <f t="shared" si="1831"/>
        <v>1.60492287</v>
      </c>
      <c r="S2684" s="198">
        <f t="shared" si="1832"/>
        <v>1.56276338</v>
      </c>
      <c r="T2684" s="198">
        <f t="shared" si="1833"/>
        <v>573.87703912999996</v>
      </c>
      <c r="U2684" s="198">
        <f t="shared" si="1834"/>
        <v>32.051231722706646</v>
      </c>
      <c r="V2684" s="198">
        <f t="shared" si="1835"/>
        <v>187.68706280315828</v>
      </c>
      <c r="W2684" s="198">
        <f t="shared" si="1836"/>
        <v>586.95769989586495</v>
      </c>
      <c r="X2684" s="204">
        <f t="shared" si="1837"/>
        <v>0</v>
      </c>
      <c r="Y2684" s="198">
        <f t="shared" si="1838"/>
        <v>0</v>
      </c>
      <c r="Z2684" s="205">
        <f t="shared" si="1839"/>
        <v>0</v>
      </c>
      <c r="AA2684" s="198">
        <f t="shared" si="1840"/>
        <v>0</v>
      </c>
      <c r="AB2684" s="205">
        <f t="shared" si="1809"/>
        <v>5.1999999999999998E-2</v>
      </c>
      <c r="AC2684" s="140">
        <f t="shared" si="1810"/>
        <v>23</v>
      </c>
      <c r="AD2684" s="67">
        <f t="shared" si="1812"/>
        <v>30</v>
      </c>
      <c r="AE2684" s="11">
        <f t="shared" si="1813"/>
        <v>1.0032439769999999</v>
      </c>
      <c r="AF2684" s="198">
        <f t="shared" si="1841"/>
        <v>1.86164391</v>
      </c>
      <c r="AG2684" s="198">
        <f t="shared" si="1842"/>
        <v>1.9040772699999999</v>
      </c>
      <c r="AH2684" s="198">
        <f t="shared" si="1843"/>
        <v>0</v>
      </c>
      <c r="AI2684" s="196" t="str">
        <f t="shared" si="1814"/>
        <v>A+J=</v>
      </c>
      <c r="AJ2684" s="72">
        <f t="shared" si="1815"/>
        <v>46958</v>
      </c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197">
        <f t="shared" si="1808"/>
        <v>46952</v>
      </c>
      <c r="B2685" s="198">
        <f t="shared" si="1819"/>
        <v>589.03772137542865</v>
      </c>
      <c r="C2685" s="198">
        <f t="shared" si="1820"/>
        <v>367.21940537</v>
      </c>
      <c r="D2685" s="198">
        <f t="shared" si="1821"/>
        <v>56.953300199999944</v>
      </c>
      <c r="E2685" s="198">
        <f t="shared" si="1822"/>
        <v>310.26610517000006</v>
      </c>
      <c r="F2685" s="199">
        <f t="shared" si="1823"/>
        <v>7205.03</v>
      </c>
      <c r="G2685" s="63">
        <f t="shared" si="1818"/>
        <v>7245.38</v>
      </c>
      <c r="H2685" s="200">
        <f t="shared" si="1824"/>
        <v>46868</v>
      </c>
      <c r="I2685" s="64">
        <f t="shared" si="1825"/>
        <v>46898</v>
      </c>
      <c r="J2685" s="201">
        <f t="shared" si="1826"/>
        <v>5.6002542668107669E-3</v>
      </c>
      <c r="K2685" s="195">
        <f t="shared" si="1811"/>
        <v>46958</v>
      </c>
      <c r="L2685" s="202">
        <f t="shared" si="1827"/>
        <v>46958</v>
      </c>
      <c r="M2685" s="228">
        <f t="shared" si="1816"/>
        <v>30</v>
      </c>
      <c r="N2685" s="67">
        <f t="shared" si="1817"/>
        <v>24</v>
      </c>
      <c r="O2685" s="198">
        <f t="shared" si="1828"/>
        <v>1.0044776900000001</v>
      </c>
      <c r="P2685" s="203">
        <f t="shared" si="1829"/>
        <v>1.0056002500000001</v>
      </c>
      <c r="Q2685" s="203">
        <f t="shared" si="1830"/>
        <v>1.5980660185236544</v>
      </c>
      <c r="R2685" s="198">
        <f t="shared" si="1831"/>
        <v>1.60522166</v>
      </c>
      <c r="S2685" s="198">
        <f t="shared" si="1832"/>
        <v>1.56276338</v>
      </c>
      <c r="T2685" s="198">
        <f t="shared" si="1833"/>
        <v>573.87703912999996</v>
      </c>
      <c r="U2685" s="198">
        <f t="shared" si="1834"/>
        <v>32.051231722706646</v>
      </c>
      <c r="V2685" s="198">
        <f t="shared" si="1835"/>
        <v>187.77976721272202</v>
      </c>
      <c r="W2685" s="198">
        <f t="shared" si="1836"/>
        <v>587.05040430542863</v>
      </c>
      <c r="X2685" s="204">
        <f t="shared" si="1837"/>
        <v>0</v>
      </c>
      <c r="Y2685" s="198">
        <f t="shared" si="1838"/>
        <v>0</v>
      </c>
      <c r="Z2685" s="205">
        <f t="shared" si="1839"/>
        <v>0</v>
      </c>
      <c r="AA2685" s="198">
        <f t="shared" si="1840"/>
        <v>0</v>
      </c>
      <c r="AB2685" s="205">
        <f t="shared" si="1809"/>
        <v>5.1999999999999998E-2</v>
      </c>
      <c r="AC2685" s="140">
        <f t="shared" si="1810"/>
        <v>24</v>
      </c>
      <c r="AD2685" s="67">
        <f t="shared" si="1812"/>
        <v>30</v>
      </c>
      <c r="AE2685" s="11">
        <f t="shared" si="1813"/>
        <v>1.003385258</v>
      </c>
      <c r="AF2685" s="198">
        <f t="shared" si="1841"/>
        <v>1.94272183</v>
      </c>
      <c r="AG2685" s="198">
        <f t="shared" si="1842"/>
        <v>1.98731707</v>
      </c>
      <c r="AH2685" s="198">
        <f t="shared" si="1843"/>
        <v>0</v>
      </c>
      <c r="AI2685" s="196" t="str">
        <f t="shared" si="1814"/>
        <v>A+J=</v>
      </c>
      <c r="AJ2685" s="72">
        <f t="shared" si="1815"/>
        <v>46958</v>
      </c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197">
        <f t="shared" si="1808"/>
        <v>46953</v>
      </c>
      <c r="B2686" s="198">
        <f t="shared" si="1819"/>
        <v>589.21372220095873</v>
      </c>
      <c r="C2686" s="198">
        <f t="shared" si="1820"/>
        <v>367.21940537</v>
      </c>
      <c r="D2686" s="198">
        <f t="shared" si="1821"/>
        <v>56.953300199999944</v>
      </c>
      <c r="E2686" s="198">
        <f t="shared" si="1822"/>
        <v>310.26610517000006</v>
      </c>
      <c r="F2686" s="199">
        <f t="shared" si="1823"/>
        <v>7205.03</v>
      </c>
      <c r="G2686" s="63">
        <f t="shared" si="1818"/>
        <v>7245.38</v>
      </c>
      <c r="H2686" s="200">
        <f t="shared" si="1824"/>
        <v>46868</v>
      </c>
      <c r="I2686" s="64">
        <f t="shared" si="1825"/>
        <v>46898</v>
      </c>
      <c r="J2686" s="201">
        <f t="shared" si="1826"/>
        <v>5.6002542668107669E-3</v>
      </c>
      <c r="K2686" s="195">
        <f t="shared" si="1811"/>
        <v>46958</v>
      </c>
      <c r="L2686" s="202">
        <f t="shared" si="1827"/>
        <v>46958</v>
      </c>
      <c r="M2686" s="228">
        <f t="shared" si="1816"/>
        <v>30</v>
      </c>
      <c r="N2686" s="67">
        <f t="shared" si="1817"/>
        <v>25</v>
      </c>
      <c r="O2686" s="198">
        <f t="shared" si="1828"/>
        <v>1.0046647</v>
      </c>
      <c r="P2686" s="203">
        <f t="shared" si="1829"/>
        <v>1.0056002500000001</v>
      </c>
      <c r="Q2686" s="203">
        <f t="shared" si="1830"/>
        <v>1.5980660185236544</v>
      </c>
      <c r="R2686" s="198">
        <f t="shared" si="1831"/>
        <v>1.6055205100000001</v>
      </c>
      <c r="S2686" s="198">
        <f t="shared" si="1832"/>
        <v>1.56276338</v>
      </c>
      <c r="T2686" s="198">
        <f t="shared" si="1833"/>
        <v>573.87703912999996</v>
      </c>
      <c r="U2686" s="198">
        <f t="shared" si="1834"/>
        <v>32.051231722706646</v>
      </c>
      <c r="V2686" s="198">
        <f t="shared" si="1835"/>
        <v>187.87249023825208</v>
      </c>
      <c r="W2686" s="198">
        <f t="shared" si="1836"/>
        <v>587.14312733095869</v>
      </c>
      <c r="X2686" s="204">
        <f t="shared" si="1837"/>
        <v>0</v>
      </c>
      <c r="Y2686" s="198">
        <f t="shared" si="1838"/>
        <v>0</v>
      </c>
      <c r="Z2686" s="205">
        <f t="shared" si="1839"/>
        <v>0</v>
      </c>
      <c r="AA2686" s="198">
        <f t="shared" si="1840"/>
        <v>0</v>
      </c>
      <c r="AB2686" s="205">
        <f t="shared" si="1809"/>
        <v>5.1999999999999998E-2</v>
      </c>
      <c r="AC2686" s="140">
        <f t="shared" si="1810"/>
        <v>25</v>
      </c>
      <c r="AD2686" s="67">
        <f t="shared" si="1812"/>
        <v>30</v>
      </c>
      <c r="AE2686" s="11">
        <f t="shared" si="1813"/>
        <v>1.003526559</v>
      </c>
      <c r="AF2686" s="198">
        <f t="shared" si="1841"/>
        <v>2.0238112300000002</v>
      </c>
      <c r="AG2686" s="198">
        <f t="shared" si="1842"/>
        <v>2.0705948699999999</v>
      </c>
      <c r="AH2686" s="198">
        <f t="shared" si="1843"/>
        <v>0</v>
      </c>
      <c r="AI2686" s="196" t="str">
        <f t="shared" si="1814"/>
        <v>A+J=</v>
      </c>
      <c r="AJ2686" s="72">
        <f t="shared" si="1815"/>
        <v>46958</v>
      </c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197">
        <f t="shared" si="1808"/>
        <v>46954</v>
      </c>
      <c r="B2687" s="198">
        <f t="shared" si="1819"/>
        <v>589.38977654979396</v>
      </c>
      <c r="C2687" s="198">
        <f t="shared" si="1820"/>
        <v>367.21940537</v>
      </c>
      <c r="D2687" s="198">
        <f t="shared" si="1821"/>
        <v>56.953300199999944</v>
      </c>
      <c r="E2687" s="198">
        <f t="shared" si="1822"/>
        <v>310.26610517000006</v>
      </c>
      <c r="F2687" s="199">
        <f t="shared" si="1823"/>
        <v>7205.03</v>
      </c>
      <c r="G2687" s="63">
        <f t="shared" si="1818"/>
        <v>7245.38</v>
      </c>
      <c r="H2687" s="200">
        <f t="shared" si="1824"/>
        <v>46868</v>
      </c>
      <c r="I2687" s="64">
        <f t="shared" si="1825"/>
        <v>46898</v>
      </c>
      <c r="J2687" s="201">
        <f t="shared" si="1826"/>
        <v>5.6002542668107669E-3</v>
      </c>
      <c r="K2687" s="195">
        <f t="shared" si="1811"/>
        <v>46958</v>
      </c>
      <c r="L2687" s="202">
        <f t="shared" si="1827"/>
        <v>46958</v>
      </c>
      <c r="M2687" s="228">
        <f t="shared" si="1816"/>
        <v>30</v>
      </c>
      <c r="N2687" s="67">
        <f t="shared" si="1817"/>
        <v>26</v>
      </c>
      <c r="O2687" s="198">
        <f t="shared" si="1828"/>
        <v>1.0048517400000001</v>
      </c>
      <c r="P2687" s="203">
        <f t="shared" si="1829"/>
        <v>1.0056002500000001</v>
      </c>
      <c r="Q2687" s="203">
        <f t="shared" si="1830"/>
        <v>1.5980660185236544</v>
      </c>
      <c r="R2687" s="198">
        <f t="shared" si="1831"/>
        <v>1.6058194100000001</v>
      </c>
      <c r="S2687" s="198">
        <f t="shared" si="1832"/>
        <v>1.56276338</v>
      </c>
      <c r="T2687" s="198">
        <f t="shared" si="1833"/>
        <v>573.87703912999996</v>
      </c>
      <c r="U2687" s="198">
        <f t="shared" si="1834"/>
        <v>32.051231722706646</v>
      </c>
      <c r="V2687" s="198">
        <f t="shared" si="1835"/>
        <v>187.96522877708742</v>
      </c>
      <c r="W2687" s="198">
        <f t="shared" si="1836"/>
        <v>587.235865869794</v>
      </c>
      <c r="X2687" s="204">
        <f t="shared" si="1837"/>
        <v>0</v>
      </c>
      <c r="Y2687" s="198">
        <f t="shared" si="1838"/>
        <v>0</v>
      </c>
      <c r="Z2687" s="205">
        <f t="shared" si="1839"/>
        <v>0</v>
      </c>
      <c r="AA2687" s="198">
        <f t="shared" si="1840"/>
        <v>0</v>
      </c>
      <c r="AB2687" s="205">
        <f t="shared" si="1809"/>
        <v>5.1999999999999998E-2</v>
      </c>
      <c r="AC2687" s="140">
        <f t="shared" si="1810"/>
        <v>26</v>
      </c>
      <c r="AD2687" s="67">
        <f t="shared" si="1812"/>
        <v>30</v>
      </c>
      <c r="AE2687" s="11">
        <f t="shared" si="1813"/>
        <v>1.0036678800000001</v>
      </c>
      <c r="AF2687" s="198">
        <f t="shared" si="1841"/>
        <v>2.1049121099999999</v>
      </c>
      <c r="AG2687" s="198">
        <f t="shared" si="1842"/>
        <v>2.1539106800000001</v>
      </c>
      <c r="AH2687" s="198">
        <f t="shared" si="1843"/>
        <v>0</v>
      </c>
      <c r="AI2687" s="196" t="str">
        <f t="shared" si="1814"/>
        <v>A+J=</v>
      </c>
      <c r="AJ2687" s="72">
        <f t="shared" si="1815"/>
        <v>46958</v>
      </c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197">
        <f t="shared" si="1808"/>
        <v>46955</v>
      </c>
      <c r="B2688" s="198">
        <f t="shared" si="1819"/>
        <v>589.56589006725676</v>
      </c>
      <c r="C2688" s="198">
        <f t="shared" si="1820"/>
        <v>367.21940537</v>
      </c>
      <c r="D2688" s="198">
        <f t="shared" si="1821"/>
        <v>56.953300199999944</v>
      </c>
      <c r="E2688" s="198">
        <f t="shared" si="1822"/>
        <v>310.26610517000006</v>
      </c>
      <c r="F2688" s="199">
        <f t="shared" si="1823"/>
        <v>7205.03</v>
      </c>
      <c r="G2688" s="63">
        <f t="shared" si="1818"/>
        <v>7245.38</v>
      </c>
      <c r="H2688" s="200">
        <f t="shared" si="1824"/>
        <v>46868</v>
      </c>
      <c r="I2688" s="64">
        <f t="shared" si="1825"/>
        <v>46898</v>
      </c>
      <c r="J2688" s="201">
        <f t="shared" si="1826"/>
        <v>5.6002542668107669E-3</v>
      </c>
      <c r="K2688" s="195">
        <f t="shared" si="1811"/>
        <v>46958</v>
      </c>
      <c r="L2688" s="202">
        <f t="shared" si="1827"/>
        <v>46958</v>
      </c>
      <c r="M2688" s="228">
        <f t="shared" si="1816"/>
        <v>30</v>
      </c>
      <c r="N2688" s="67">
        <f t="shared" si="1817"/>
        <v>27</v>
      </c>
      <c r="O2688" s="198">
        <f t="shared" si="1828"/>
        <v>1.00503882</v>
      </c>
      <c r="P2688" s="203">
        <f t="shared" si="1829"/>
        <v>1.0056002500000001</v>
      </c>
      <c r="Q2688" s="203">
        <f t="shared" si="1830"/>
        <v>1.5980660185236544</v>
      </c>
      <c r="R2688" s="198">
        <f t="shared" si="1831"/>
        <v>1.6061183800000001</v>
      </c>
      <c r="S2688" s="198">
        <f t="shared" si="1832"/>
        <v>1.56276338</v>
      </c>
      <c r="T2688" s="198">
        <f t="shared" si="1833"/>
        <v>573.87703912999996</v>
      </c>
      <c r="U2688" s="198">
        <f t="shared" si="1834"/>
        <v>32.051231722706646</v>
      </c>
      <c r="V2688" s="198">
        <f t="shared" si="1835"/>
        <v>188.05798903455008</v>
      </c>
      <c r="W2688" s="198">
        <f t="shared" si="1836"/>
        <v>587.32862612725671</v>
      </c>
      <c r="X2688" s="204">
        <f t="shared" si="1837"/>
        <v>0</v>
      </c>
      <c r="Y2688" s="198">
        <f t="shared" si="1838"/>
        <v>0</v>
      </c>
      <c r="Z2688" s="205">
        <f t="shared" si="1839"/>
        <v>0</v>
      </c>
      <c r="AA2688" s="198">
        <f t="shared" si="1840"/>
        <v>0</v>
      </c>
      <c r="AB2688" s="205">
        <f t="shared" si="1809"/>
        <v>5.1999999999999998E-2</v>
      </c>
      <c r="AC2688" s="140">
        <f t="shared" si="1810"/>
        <v>27</v>
      </c>
      <c r="AD2688" s="67">
        <f t="shared" si="1812"/>
        <v>30</v>
      </c>
      <c r="AE2688" s="11">
        <f t="shared" si="1813"/>
        <v>1.0038092199999999</v>
      </c>
      <c r="AF2688" s="198">
        <f t="shared" si="1841"/>
        <v>2.18602389</v>
      </c>
      <c r="AG2688" s="198">
        <f t="shared" si="1842"/>
        <v>2.2372639400000001</v>
      </c>
      <c r="AH2688" s="198">
        <f t="shared" si="1843"/>
        <v>0</v>
      </c>
      <c r="AI2688" s="196" t="str">
        <f t="shared" si="1814"/>
        <v>A+J=</v>
      </c>
      <c r="AJ2688" s="72">
        <f t="shared" si="1815"/>
        <v>46958</v>
      </c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197">
        <f t="shared" si="1808"/>
        <v>46956</v>
      </c>
      <c r="B2689" s="198">
        <f t="shared" si="1819"/>
        <v>589.74205460536348</v>
      </c>
      <c r="C2689" s="198">
        <f t="shared" si="1820"/>
        <v>367.21940537</v>
      </c>
      <c r="D2689" s="198">
        <f t="shared" si="1821"/>
        <v>56.953300199999944</v>
      </c>
      <c r="E2689" s="198">
        <f t="shared" si="1822"/>
        <v>310.26610517000006</v>
      </c>
      <c r="F2689" s="199">
        <f t="shared" si="1823"/>
        <v>7205.03</v>
      </c>
      <c r="G2689" s="63">
        <f t="shared" si="1818"/>
        <v>7245.38</v>
      </c>
      <c r="H2689" s="200">
        <f t="shared" si="1824"/>
        <v>46868</v>
      </c>
      <c r="I2689" s="64">
        <f t="shared" si="1825"/>
        <v>46898</v>
      </c>
      <c r="J2689" s="201">
        <f t="shared" si="1826"/>
        <v>5.6002542668107669E-3</v>
      </c>
      <c r="K2689" s="195">
        <f t="shared" si="1811"/>
        <v>46958</v>
      </c>
      <c r="L2689" s="202">
        <f t="shared" si="1827"/>
        <v>46958</v>
      </c>
      <c r="M2689" s="228">
        <f t="shared" si="1816"/>
        <v>30</v>
      </c>
      <c r="N2689" s="67">
        <f t="shared" si="1817"/>
        <v>28</v>
      </c>
      <c r="O2689" s="198">
        <f t="shared" si="1828"/>
        <v>1.0052259299999999</v>
      </c>
      <c r="P2689" s="203">
        <f t="shared" si="1829"/>
        <v>1.0056002500000001</v>
      </c>
      <c r="Q2689" s="203">
        <f t="shared" si="1830"/>
        <v>1.5980660185236544</v>
      </c>
      <c r="R2689" s="198">
        <f t="shared" si="1831"/>
        <v>1.6064173900000001</v>
      </c>
      <c r="S2689" s="198">
        <f t="shared" si="1832"/>
        <v>1.56276338</v>
      </c>
      <c r="T2689" s="198">
        <f t="shared" si="1833"/>
        <v>573.87703912999996</v>
      </c>
      <c r="U2689" s="198">
        <f t="shared" si="1834"/>
        <v>32.051231722706646</v>
      </c>
      <c r="V2689" s="198">
        <f t="shared" si="1835"/>
        <v>188.15076170265695</v>
      </c>
      <c r="W2689" s="198">
        <f t="shared" si="1836"/>
        <v>587.42139879536353</v>
      </c>
      <c r="X2689" s="204">
        <f t="shared" si="1837"/>
        <v>0</v>
      </c>
      <c r="Y2689" s="198">
        <f t="shared" si="1838"/>
        <v>0</v>
      </c>
      <c r="Z2689" s="205">
        <f t="shared" si="1839"/>
        <v>0</v>
      </c>
      <c r="AA2689" s="198">
        <f t="shared" si="1840"/>
        <v>0</v>
      </c>
      <c r="AB2689" s="205">
        <f t="shared" si="1809"/>
        <v>5.1999999999999998E-2</v>
      </c>
      <c r="AC2689" s="140">
        <f t="shared" si="1810"/>
        <v>28</v>
      </c>
      <c r="AD2689" s="67">
        <f t="shared" si="1812"/>
        <v>30</v>
      </c>
      <c r="AE2689" s="11">
        <f t="shared" si="1813"/>
        <v>1.003950581</v>
      </c>
      <c r="AF2689" s="198">
        <f t="shared" si="1841"/>
        <v>2.2671477200000001</v>
      </c>
      <c r="AG2689" s="198">
        <f t="shared" si="1842"/>
        <v>2.3206558099999999</v>
      </c>
      <c r="AH2689" s="198">
        <f t="shared" si="1843"/>
        <v>0</v>
      </c>
      <c r="AI2689" s="196" t="str">
        <f t="shared" si="1814"/>
        <v>A+J=</v>
      </c>
      <c r="AJ2689" s="72">
        <f t="shared" si="1815"/>
        <v>46958</v>
      </c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197">
        <f t="shared" si="1808"/>
        <v>46957</v>
      </c>
      <c r="B2690" s="198">
        <f t="shared" si="1819"/>
        <v>589.91827522943674</v>
      </c>
      <c r="C2690" s="198">
        <f t="shared" si="1820"/>
        <v>367.21940537</v>
      </c>
      <c r="D2690" s="198">
        <f t="shared" si="1821"/>
        <v>56.953300199999944</v>
      </c>
      <c r="E2690" s="198">
        <f t="shared" si="1822"/>
        <v>310.26610517000006</v>
      </c>
      <c r="F2690" s="199">
        <f t="shared" si="1823"/>
        <v>7205.03</v>
      </c>
      <c r="G2690" s="63">
        <f t="shared" si="1818"/>
        <v>7245.38</v>
      </c>
      <c r="H2690" s="200">
        <f t="shared" si="1824"/>
        <v>46868</v>
      </c>
      <c r="I2690" s="64">
        <f t="shared" si="1825"/>
        <v>46898</v>
      </c>
      <c r="J2690" s="201">
        <f t="shared" si="1826"/>
        <v>5.6002542668107669E-3</v>
      </c>
      <c r="K2690" s="195">
        <f t="shared" si="1811"/>
        <v>46958</v>
      </c>
      <c r="L2690" s="202">
        <f t="shared" si="1827"/>
        <v>46958</v>
      </c>
      <c r="M2690" s="228">
        <f t="shared" si="1816"/>
        <v>30</v>
      </c>
      <c r="N2690" s="67">
        <f t="shared" si="1817"/>
        <v>29</v>
      </c>
      <c r="O2690" s="198">
        <f t="shared" si="1828"/>
        <v>1.0054130699999999</v>
      </c>
      <c r="P2690" s="203">
        <f t="shared" si="1829"/>
        <v>1.0056002500000001</v>
      </c>
      <c r="Q2690" s="203">
        <f t="shared" si="1830"/>
        <v>1.5980660185236544</v>
      </c>
      <c r="R2690" s="198">
        <f t="shared" si="1831"/>
        <v>1.6067164599999999</v>
      </c>
      <c r="S2690" s="198">
        <f t="shared" si="1832"/>
        <v>1.56276338</v>
      </c>
      <c r="T2690" s="198">
        <f t="shared" si="1833"/>
        <v>573.87703912999996</v>
      </c>
      <c r="U2690" s="198">
        <f t="shared" si="1834"/>
        <v>32.051231722706646</v>
      </c>
      <c r="V2690" s="198">
        <f t="shared" si="1835"/>
        <v>188.24355298673009</v>
      </c>
      <c r="W2690" s="198">
        <f t="shared" si="1836"/>
        <v>587.51419007943673</v>
      </c>
      <c r="X2690" s="204">
        <f t="shared" si="1837"/>
        <v>0</v>
      </c>
      <c r="Y2690" s="198">
        <f t="shared" si="1838"/>
        <v>0</v>
      </c>
      <c r="Z2690" s="205">
        <f t="shared" si="1839"/>
        <v>0</v>
      </c>
      <c r="AA2690" s="198">
        <f t="shared" si="1840"/>
        <v>0</v>
      </c>
      <c r="AB2690" s="205">
        <f t="shared" si="1809"/>
        <v>5.1999999999999998E-2</v>
      </c>
      <c r="AC2690" s="140">
        <f t="shared" si="1810"/>
        <v>29</v>
      </c>
      <c r="AD2690" s="67">
        <f t="shared" si="1812"/>
        <v>30</v>
      </c>
      <c r="AE2690" s="11">
        <f t="shared" si="1813"/>
        <v>1.0040919610000001</v>
      </c>
      <c r="AF2690" s="198">
        <f t="shared" si="1841"/>
        <v>2.3482824600000001</v>
      </c>
      <c r="AG2690" s="198">
        <f t="shared" si="1842"/>
        <v>2.4040851499999998</v>
      </c>
      <c r="AH2690" s="198">
        <f t="shared" si="1843"/>
        <v>0</v>
      </c>
      <c r="AI2690" s="196" t="str">
        <f t="shared" si="1814"/>
        <v>A+J=</v>
      </c>
      <c r="AJ2690" s="72">
        <f t="shared" si="1815"/>
        <v>46958</v>
      </c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197">
        <f t="shared" si="1808"/>
        <v>46958</v>
      </c>
      <c r="B2691" s="198">
        <f t="shared" si="1819"/>
        <v>590.09455000681533</v>
      </c>
      <c r="C2691" s="198">
        <f t="shared" si="1820"/>
        <v>367.21940537</v>
      </c>
      <c r="D2691" s="198">
        <f t="shared" si="1821"/>
        <v>56.953300199999944</v>
      </c>
      <c r="E2691" s="198">
        <f t="shared" si="1822"/>
        <v>310.26610517000006</v>
      </c>
      <c r="F2691" s="199">
        <f t="shared" si="1823"/>
        <v>7205.03</v>
      </c>
      <c r="G2691" s="63">
        <f t="shared" si="1818"/>
        <v>7245.38</v>
      </c>
      <c r="H2691" s="200">
        <f t="shared" si="1824"/>
        <v>46868</v>
      </c>
      <c r="I2691" s="64">
        <f t="shared" si="1825"/>
        <v>46898</v>
      </c>
      <c r="J2691" s="201">
        <f t="shared" si="1826"/>
        <v>5.6002542668107669E-3</v>
      </c>
      <c r="K2691" s="195">
        <f t="shared" si="1811"/>
        <v>46989</v>
      </c>
      <c r="L2691" s="202">
        <f t="shared" si="1827"/>
        <v>46958</v>
      </c>
      <c r="M2691" s="228">
        <f t="shared" si="1816"/>
        <v>30</v>
      </c>
      <c r="N2691" s="67">
        <f t="shared" si="1817"/>
        <v>30</v>
      </c>
      <c r="O2691" s="198">
        <f t="shared" si="1828"/>
        <v>1.0056002500000001</v>
      </c>
      <c r="P2691" s="203">
        <f t="shared" si="1829"/>
        <v>1.0056002500000001</v>
      </c>
      <c r="Q2691" s="203">
        <f t="shared" si="1830"/>
        <v>1.5980660185236544</v>
      </c>
      <c r="R2691" s="198">
        <f t="shared" si="1831"/>
        <v>1.6070155800000001</v>
      </c>
      <c r="S2691" s="198">
        <f t="shared" si="1832"/>
        <v>1.56276338</v>
      </c>
      <c r="T2691" s="198">
        <f t="shared" si="1833"/>
        <v>573.87703912999996</v>
      </c>
      <c r="U2691" s="198">
        <f t="shared" si="1834"/>
        <v>32.051231722706646</v>
      </c>
      <c r="V2691" s="198">
        <f t="shared" si="1835"/>
        <v>188.33635978410862</v>
      </c>
      <c r="W2691" s="198">
        <f t="shared" si="1836"/>
        <v>587.60699687681529</v>
      </c>
      <c r="X2691" s="204">
        <f t="shared" si="1837"/>
        <v>88</v>
      </c>
      <c r="Y2691" s="198">
        <f t="shared" si="1838"/>
        <v>1.55457267</v>
      </c>
      <c r="Z2691" s="205">
        <f t="shared" si="1839"/>
        <v>2.1835E-2</v>
      </c>
      <c r="AA2691" s="198">
        <f t="shared" si="1840"/>
        <v>12.53060514</v>
      </c>
      <c r="AB2691" s="205">
        <f t="shared" si="1809"/>
        <v>5.1999999999999998E-2</v>
      </c>
      <c r="AC2691" s="140">
        <f t="shared" si="1810"/>
        <v>30</v>
      </c>
      <c r="AD2691" s="67">
        <f t="shared" si="1812"/>
        <v>30</v>
      </c>
      <c r="AE2691" s="11">
        <f t="shared" si="1813"/>
        <v>1.0042333619999999</v>
      </c>
      <c r="AF2691" s="198">
        <f t="shared" si="1841"/>
        <v>2.4294292500000001</v>
      </c>
      <c r="AG2691" s="198">
        <f t="shared" si="1842"/>
        <v>2.4875531299999998</v>
      </c>
      <c r="AH2691" s="198">
        <f t="shared" si="1843"/>
        <v>14.960034390000001</v>
      </c>
      <c r="AI2691" s="196" t="str">
        <f t="shared" si="1814"/>
        <v>A+J=</v>
      </c>
      <c r="AJ2691" s="72">
        <f t="shared" si="1815"/>
        <v>46958</v>
      </c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197">
        <f t="shared" si="1808"/>
        <v>46959</v>
      </c>
      <c r="B2692" s="198">
        <f t="shared" si="1819"/>
        <v>575.25021477036364</v>
      </c>
      <c r="C2692" s="198">
        <f t="shared" si="1820"/>
        <v>359.20116966000001</v>
      </c>
      <c r="D2692" s="198">
        <f t="shared" si="1821"/>
        <v>48.935064489999945</v>
      </c>
      <c r="E2692" s="198">
        <f t="shared" si="1822"/>
        <v>310.26610517000006</v>
      </c>
      <c r="F2692" s="199">
        <f t="shared" si="1823"/>
        <v>7205.03</v>
      </c>
      <c r="G2692" s="63">
        <f t="shared" si="1818"/>
        <v>7245.38</v>
      </c>
      <c r="H2692" s="200">
        <f t="shared" si="1824"/>
        <v>46898</v>
      </c>
      <c r="I2692" s="64">
        <f t="shared" si="1825"/>
        <v>46929</v>
      </c>
      <c r="J2692" s="201">
        <f t="shared" si="1826"/>
        <v>5.6002542668107669E-3</v>
      </c>
      <c r="K2692" s="195">
        <f t="shared" si="1811"/>
        <v>46989</v>
      </c>
      <c r="L2692" s="202">
        <f t="shared" si="1827"/>
        <v>46989</v>
      </c>
      <c r="M2692" s="228">
        <f t="shared" si="1816"/>
        <v>30</v>
      </c>
      <c r="N2692" s="67">
        <f t="shared" si="1817"/>
        <v>1</v>
      </c>
      <c r="O2692" s="198">
        <f t="shared" si="1828"/>
        <v>1.0001861700000001</v>
      </c>
      <c r="P2692" s="203">
        <f t="shared" si="1829"/>
        <v>1.0056002500000001</v>
      </c>
      <c r="Q2692" s="203">
        <f t="shared" si="1830"/>
        <v>1.6070155877438916</v>
      </c>
      <c r="R2692" s="198">
        <f t="shared" si="1831"/>
        <v>1.60731476</v>
      </c>
      <c r="S2692" s="198">
        <f t="shared" si="1832"/>
        <v>1.56276338</v>
      </c>
      <c r="T2692" s="198">
        <f t="shared" si="1833"/>
        <v>561.34643399000004</v>
      </c>
      <c r="U2692" s="198">
        <f t="shared" si="1834"/>
        <v>27.538862292910348</v>
      </c>
      <c r="V2692" s="198">
        <f t="shared" si="1835"/>
        <v>188.42918519745334</v>
      </c>
      <c r="W2692" s="198">
        <f t="shared" si="1836"/>
        <v>575.16921715036369</v>
      </c>
      <c r="X2692" s="204">
        <f t="shared" si="1837"/>
        <v>0</v>
      </c>
      <c r="Y2692" s="198">
        <f t="shared" si="1838"/>
        <v>0</v>
      </c>
      <c r="Z2692" s="205">
        <f t="shared" si="1839"/>
        <v>0</v>
      </c>
      <c r="AA2692" s="198">
        <f t="shared" si="1840"/>
        <v>0</v>
      </c>
      <c r="AB2692" s="205">
        <f t="shared" si="1809"/>
        <v>5.1999999999999998E-2</v>
      </c>
      <c r="AC2692" s="140">
        <f t="shared" si="1810"/>
        <v>1</v>
      </c>
      <c r="AD2692" s="67">
        <f t="shared" si="1812"/>
        <v>30</v>
      </c>
      <c r="AE2692" s="11">
        <f t="shared" si="1813"/>
        <v>1.000140824</v>
      </c>
      <c r="AF2692" s="198">
        <f t="shared" si="1841"/>
        <v>7.9051049999999998E-2</v>
      </c>
      <c r="AG2692" s="198">
        <f t="shared" si="1842"/>
        <v>8.0997620000000006E-2</v>
      </c>
      <c r="AH2692" s="198">
        <f t="shared" si="1843"/>
        <v>0</v>
      </c>
      <c r="AI2692" s="196" t="str">
        <f t="shared" si="1814"/>
        <v>A+J=</v>
      </c>
      <c r="AJ2692" s="72">
        <f t="shared" si="1815"/>
        <v>46989</v>
      </c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197">
        <f t="shared" si="1808"/>
        <v>46960</v>
      </c>
      <c r="B2693" s="198">
        <f t="shared" si="1819"/>
        <v>575.42409098701364</v>
      </c>
      <c r="C2693" s="198">
        <f t="shared" si="1820"/>
        <v>359.20116966000001</v>
      </c>
      <c r="D2693" s="198">
        <f t="shared" si="1821"/>
        <v>48.935064489999945</v>
      </c>
      <c r="E2693" s="198">
        <f t="shared" si="1822"/>
        <v>310.26610517000006</v>
      </c>
      <c r="F2693" s="199">
        <f t="shared" si="1823"/>
        <v>7205.03</v>
      </c>
      <c r="G2693" s="63">
        <f t="shared" si="1818"/>
        <v>7245.38</v>
      </c>
      <c r="H2693" s="200">
        <f t="shared" si="1824"/>
        <v>46898</v>
      </c>
      <c r="I2693" s="64">
        <f t="shared" si="1825"/>
        <v>46929</v>
      </c>
      <c r="J2693" s="201">
        <f t="shared" si="1826"/>
        <v>5.6002542668107669E-3</v>
      </c>
      <c r="K2693" s="195">
        <f t="shared" si="1811"/>
        <v>46989</v>
      </c>
      <c r="L2693" s="202">
        <f t="shared" si="1827"/>
        <v>46989</v>
      </c>
      <c r="M2693" s="228">
        <f t="shared" si="1816"/>
        <v>30</v>
      </c>
      <c r="N2693" s="67">
        <f t="shared" si="1817"/>
        <v>2</v>
      </c>
      <c r="O2693" s="198">
        <f t="shared" si="1828"/>
        <v>1.00037237</v>
      </c>
      <c r="P2693" s="203">
        <f t="shared" si="1829"/>
        <v>1.0056002500000001</v>
      </c>
      <c r="Q2693" s="203">
        <f t="shared" si="1830"/>
        <v>1.6070155877438916</v>
      </c>
      <c r="R2693" s="198">
        <f t="shared" si="1831"/>
        <v>1.6076139899999999</v>
      </c>
      <c r="S2693" s="198">
        <f t="shared" si="1832"/>
        <v>1.56276338</v>
      </c>
      <c r="T2693" s="198">
        <f t="shared" si="1833"/>
        <v>561.34643399000004</v>
      </c>
      <c r="U2693" s="198">
        <f t="shared" si="1834"/>
        <v>27.538862292910348</v>
      </c>
      <c r="V2693" s="198">
        <f t="shared" si="1835"/>
        <v>188.52202612410335</v>
      </c>
      <c r="W2693" s="198">
        <f t="shared" si="1836"/>
        <v>575.26205807701365</v>
      </c>
      <c r="X2693" s="204">
        <f t="shared" si="1837"/>
        <v>0</v>
      </c>
      <c r="Y2693" s="198">
        <f t="shared" si="1838"/>
        <v>0</v>
      </c>
      <c r="Z2693" s="205">
        <f t="shared" si="1839"/>
        <v>0</v>
      </c>
      <c r="AA2693" s="198">
        <f t="shared" si="1840"/>
        <v>0</v>
      </c>
      <c r="AB2693" s="205">
        <f t="shared" si="1809"/>
        <v>5.1999999999999998E-2</v>
      </c>
      <c r="AC2693" s="140">
        <f t="shared" si="1810"/>
        <v>2</v>
      </c>
      <c r="AD2693" s="67">
        <f t="shared" si="1812"/>
        <v>30</v>
      </c>
      <c r="AE2693" s="11">
        <f t="shared" si="1813"/>
        <v>1.000281668</v>
      </c>
      <c r="AF2693" s="198">
        <f t="shared" si="1841"/>
        <v>0.15811332</v>
      </c>
      <c r="AG2693" s="198">
        <f t="shared" si="1842"/>
        <v>0.16203291</v>
      </c>
      <c r="AH2693" s="198">
        <f t="shared" si="1843"/>
        <v>0</v>
      </c>
      <c r="AI2693" s="196" t="str">
        <f t="shared" si="1814"/>
        <v>A+J=</v>
      </c>
      <c r="AJ2693" s="72">
        <f t="shared" si="1815"/>
        <v>46989</v>
      </c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197">
        <f t="shared" si="1808"/>
        <v>46961</v>
      </c>
      <c r="B2694" s="198">
        <f t="shared" si="1819"/>
        <v>575.59802347963</v>
      </c>
      <c r="C2694" s="198">
        <f t="shared" si="1820"/>
        <v>359.20116966000001</v>
      </c>
      <c r="D2694" s="198">
        <f t="shared" si="1821"/>
        <v>48.935064489999945</v>
      </c>
      <c r="E2694" s="198">
        <f t="shared" si="1822"/>
        <v>310.26610517000006</v>
      </c>
      <c r="F2694" s="199">
        <f t="shared" si="1823"/>
        <v>7205.03</v>
      </c>
      <c r="G2694" s="63">
        <f t="shared" si="1818"/>
        <v>7245.38</v>
      </c>
      <c r="H2694" s="200">
        <f t="shared" si="1824"/>
        <v>46898</v>
      </c>
      <c r="I2694" s="64">
        <f t="shared" si="1825"/>
        <v>46929</v>
      </c>
      <c r="J2694" s="201">
        <f t="shared" si="1826"/>
        <v>5.6002542668107669E-3</v>
      </c>
      <c r="K2694" s="195">
        <f t="shared" si="1811"/>
        <v>46989</v>
      </c>
      <c r="L2694" s="202">
        <f t="shared" si="1827"/>
        <v>46989</v>
      </c>
      <c r="M2694" s="228">
        <f t="shared" si="1816"/>
        <v>30</v>
      </c>
      <c r="N2694" s="67">
        <f t="shared" si="1817"/>
        <v>3</v>
      </c>
      <c r="O2694" s="198">
        <f t="shared" si="1828"/>
        <v>1.0005586099999999</v>
      </c>
      <c r="P2694" s="203">
        <f t="shared" si="1829"/>
        <v>1.0056002500000001</v>
      </c>
      <c r="Q2694" s="203">
        <f t="shared" si="1830"/>
        <v>1.6070155877438916</v>
      </c>
      <c r="R2694" s="198">
        <f t="shared" si="1831"/>
        <v>1.60791328</v>
      </c>
      <c r="S2694" s="198">
        <f t="shared" si="1832"/>
        <v>1.56276338</v>
      </c>
      <c r="T2694" s="198">
        <f t="shared" si="1833"/>
        <v>561.34643399000004</v>
      </c>
      <c r="U2694" s="198">
        <f t="shared" si="1834"/>
        <v>27.538862292910348</v>
      </c>
      <c r="V2694" s="198">
        <f t="shared" si="1835"/>
        <v>188.61488566671969</v>
      </c>
      <c r="W2694" s="198">
        <f t="shared" si="1836"/>
        <v>575.35491761962999</v>
      </c>
      <c r="X2694" s="204">
        <f t="shared" si="1837"/>
        <v>0</v>
      </c>
      <c r="Y2694" s="198">
        <f t="shared" si="1838"/>
        <v>0</v>
      </c>
      <c r="Z2694" s="205">
        <f t="shared" si="1839"/>
        <v>0</v>
      </c>
      <c r="AA2694" s="198">
        <f t="shared" si="1840"/>
        <v>0</v>
      </c>
      <c r="AB2694" s="205">
        <f t="shared" si="1809"/>
        <v>5.1999999999999998E-2</v>
      </c>
      <c r="AC2694" s="140">
        <f t="shared" si="1810"/>
        <v>3</v>
      </c>
      <c r="AD2694" s="67">
        <f t="shared" si="1812"/>
        <v>30</v>
      </c>
      <c r="AE2694" s="11">
        <f t="shared" si="1813"/>
        <v>1.000422532</v>
      </c>
      <c r="AF2694" s="198">
        <f t="shared" si="1841"/>
        <v>0.23718682999999999</v>
      </c>
      <c r="AG2694" s="198">
        <f t="shared" si="1842"/>
        <v>0.24310586000000001</v>
      </c>
      <c r="AH2694" s="198">
        <f t="shared" si="1843"/>
        <v>0</v>
      </c>
      <c r="AI2694" s="196" t="str">
        <f t="shared" si="1814"/>
        <v>A+J=</v>
      </c>
      <c r="AJ2694" s="72">
        <f t="shared" si="1815"/>
        <v>46989</v>
      </c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197">
        <f t="shared" si="1808"/>
        <v>46962</v>
      </c>
      <c r="B2695" s="198">
        <f t="shared" si="1819"/>
        <v>575.77201168821261</v>
      </c>
      <c r="C2695" s="198">
        <f t="shared" si="1820"/>
        <v>359.20116966000001</v>
      </c>
      <c r="D2695" s="198">
        <f t="shared" si="1821"/>
        <v>48.935064489999945</v>
      </c>
      <c r="E2695" s="198">
        <f t="shared" si="1822"/>
        <v>310.26610517000006</v>
      </c>
      <c r="F2695" s="199">
        <f t="shared" si="1823"/>
        <v>7205.03</v>
      </c>
      <c r="G2695" s="63">
        <f t="shared" si="1818"/>
        <v>7245.38</v>
      </c>
      <c r="H2695" s="200">
        <f t="shared" si="1824"/>
        <v>46898</v>
      </c>
      <c r="I2695" s="64">
        <f t="shared" si="1825"/>
        <v>46929</v>
      </c>
      <c r="J2695" s="201">
        <f t="shared" si="1826"/>
        <v>5.6002542668107669E-3</v>
      </c>
      <c r="K2695" s="195">
        <f t="shared" si="1811"/>
        <v>46989</v>
      </c>
      <c r="L2695" s="202">
        <f t="shared" si="1827"/>
        <v>46989</v>
      </c>
      <c r="M2695" s="228">
        <f t="shared" si="1816"/>
        <v>30</v>
      </c>
      <c r="N2695" s="67">
        <f t="shared" si="1817"/>
        <v>4</v>
      </c>
      <c r="O2695" s="198">
        <f t="shared" si="1828"/>
        <v>1.00074489</v>
      </c>
      <c r="P2695" s="203">
        <f t="shared" si="1829"/>
        <v>1.0056002500000001</v>
      </c>
      <c r="Q2695" s="203">
        <f t="shared" si="1830"/>
        <v>1.6070155877438916</v>
      </c>
      <c r="R2695" s="198">
        <f t="shared" si="1831"/>
        <v>1.6082126299999999</v>
      </c>
      <c r="S2695" s="198">
        <f t="shared" si="1832"/>
        <v>1.56276338</v>
      </c>
      <c r="T2695" s="198">
        <f t="shared" si="1833"/>
        <v>561.34643399000004</v>
      </c>
      <c r="U2695" s="198">
        <f t="shared" si="1834"/>
        <v>27.538862292910348</v>
      </c>
      <c r="V2695" s="198">
        <f t="shared" si="1835"/>
        <v>188.70776382530232</v>
      </c>
      <c r="W2695" s="198">
        <f t="shared" si="1836"/>
        <v>575.44779577821259</v>
      </c>
      <c r="X2695" s="204">
        <f t="shared" si="1837"/>
        <v>0</v>
      </c>
      <c r="Y2695" s="198">
        <f t="shared" si="1838"/>
        <v>0</v>
      </c>
      <c r="Z2695" s="205">
        <f t="shared" si="1839"/>
        <v>0</v>
      </c>
      <c r="AA2695" s="198">
        <f t="shared" si="1840"/>
        <v>0</v>
      </c>
      <c r="AB2695" s="205">
        <f t="shared" si="1809"/>
        <v>5.1999999999999998E-2</v>
      </c>
      <c r="AC2695" s="140">
        <f t="shared" si="1810"/>
        <v>4</v>
      </c>
      <c r="AD2695" s="67">
        <f t="shared" si="1812"/>
        <v>30</v>
      </c>
      <c r="AE2695" s="11">
        <f t="shared" si="1813"/>
        <v>1.000563415</v>
      </c>
      <c r="AF2695" s="198">
        <f t="shared" si="1841"/>
        <v>0.31627100000000002</v>
      </c>
      <c r="AG2695" s="198">
        <f t="shared" si="1842"/>
        <v>0.32421591</v>
      </c>
      <c r="AH2695" s="198">
        <f t="shared" si="1843"/>
        <v>0</v>
      </c>
      <c r="AI2695" s="196" t="str">
        <f t="shared" si="1814"/>
        <v>A+J=</v>
      </c>
      <c r="AJ2695" s="72">
        <f t="shared" si="1815"/>
        <v>46989</v>
      </c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197">
        <f t="shared" si="1808"/>
        <v>46963</v>
      </c>
      <c r="B2696" s="198">
        <f t="shared" si="1819"/>
        <v>575.94605679276162</v>
      </c>
      <c r="C2696" s="198">
        <f t="shared" si="1820"/>
        <v>359.20116966000001</v>
      </c>
      <c r="D2696" s="198">
        <f t="shared" si="1821"/>
        <v>48.935064489999945</v>
      </c>
      <c r="E2696" s="198">
        <f t="shared" si="1822"/>
        <v>310.26610517000006</v>
      </c>
      <c r="F2696" s="199">
        <f t="shared" si="1823"/>
        <v>7205.03</v>
      </c>
      <c r="G2696" s="63">
        <f t="shared" si="1818"/>
        <v>7245.38</v>
      </c>
      <c r="H2696" s="200">
        <f t="shared" si="1824"/>
        <v>46898</v>
      </c>
      <c r="I2696" s="64">
        <f t="shared" si="1825"/>
        <v>46929</v>
      </c>
      <c r="J2696" s="201">
        <f t="shared" si="1826"/>
        <v>5.6002542668107669E-3</v>
      </c>
      <c r="K2696" s="195">
        <f t="shared" si="1811"/>
        <v>46989</v>
      </c>
      <c r="L2696" s="202">
        <f t="shared" si="1827"/>
        <v>46989</v>
      </c>
      <c r="M2696" s="228">
        <f t="shared" si="1816"/>
        <v>30</v>
      </c>
      <c r="N2696" s="67">
        <f t="shared" si="1817"/>
        <v>5</v>
      </c>
      <c r="O2696" s="198">
        <f t="shared" si="1828"/>
        <v>1.0009311999999999</v>
      </c>
      <c r="P2696" s="203">
        <f t="shared" si="1829"/>
        <v>1.0056002500000001</v>
      </c>
      <c r="Q2696" s="203">
        <f t="shared" si="1830"/>
        <v>1.6070155877438916</v>
      </c>
      <c r="R2696" s="198">
        <f t="shared" si="1831"/>
        <v>1.6085120399999999</v>
      </c>
      <c r="S2696" s="198">
        <f t="shared" si="1832"/>
        <v>1.56276338</v>
      </c>
      <c r="T2696" s="198">
        <f t="shared" si="1833"/>
        <v>561.34643399000004</v>
      </c>
      <c r="U2696" s="198">
        <f t="shared" si="1834"/>
        <v>27.538862292910348</v>
      </c>
      <c r="V2696" s="198">
        <f t="shared" si="1835"/>
        <v>188.80066059985126</v>
      </c>
      <c r="W2696" s="198">
        <f t="shared" si="1836"/>
        <v>575.54069255276158</v>
      </c>
      <c r="X2696" s="204">
        <f t="shared" si="1837"/>
        <v>0</v>
      </c>
      <c r="Y2696" s="198">
        <f t="shared" si="1838"/>
        <v>0</v>
      </c>
      <c r="Z2696" s="205">
        <f t="shared" si="1839"/>
        <v>0</v>
      </c>
      <c r="AA2696" s="198">
        <f t="shared" si="1840"/>
        <v>0</v>
      </c>
      <c r="AB2696" s="205">
        <f t="shared" si="1809"/>
        <v>5.1999999999999998E-2</v>
      </c>
      <c r="AC2696" s="140">
        <f t="shared" si="1810"/>
        <v>5</v>
      </c>
      <c r="AD2696" s="67">
        <f t="shared" si="1812"/>
        <v>30</v>
      </c>
      <c r="AE2696" s="11">
        <f t="shared" si="1813"/>
        <v>1.000704319</v>
      </c>
      <c r="AF2696" s="198">
        <f t="shared" si="1841"/>
        <v>0.39536694999999999</v>
      </c>
      <c r="AG2696" s="198">
        <f t="shared" si="1842"/>
        <v>0.40536423999999999</v>
      </c>
      <c r="AH2696" s="198">
        <f t="shared" si="1843"/>
        <v>0</v>
      </c>
      <c r="AI2696" s="196" t="str">
        <f t="shared" si="1814"/>
        <v>A+J=</v>
      </c>
      <c r="AJ2696" s="72">
        <f t="shared" si="1815"/>
        <v>46989</v>
      </c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197">
        <f t="shared" si="1808"/>
        <v>46964</v>
      </c>
      <c r="B2697" s="198">
        <f t="shared" si="1819"/>
        <v>576.12015453061576</v>
      </c>
      <c r="C2697" s="198">
        <f t="shared" si="1820"/>
        <v>359.20116966000001</v>
      </c>
      <c r="D2697" s="198">
        <f t="shared" si="1821"/>
        <v>48.935064489999945</v>
      </c>
      <c r="E2697" s="198">
        <f t="shared" si="1822"/>
        <v>310.26610517000006</v>
      </c>
      <c r="F2697" s="199">
        <f t="shared" si="1823"/>
        <v>7205.03</v>
      </c>
      <c r="G2697" s="63">
        <f t="shared" si="1818"/>
        <v>7245.38</v>
      </c>
      <c r="H2697" s="200">
        <f t="shared" si="1824"/>
        <v>46898</v>
      </c>
      <c r="I2697" s="64">
        <f t="shared" si="1825"/>
        <v>46929</v>
      </c>
      <c r="J2697" s="201">
        <f t="shared" si="1826"/>
        <v>5.6002542668107669E-3</v>
      </c>
      <c r="K2697" s="195">
        <f t="shared" si="1811"/>
        <v>46989</v>
      </c>
      <c r="L2697" s="202">
        <f t="shared" si="1827"/>
        <v>46989</v>
      </c>
      <c r="M2697" s="228">
        <f t="shared" si="1816"/>
        <v>30</v>
      </c>
      <c r="N2697" s="67">
        <f t="shared" si="1817"/>
        <v>6</v>
      </c>
      <c r="O2697" s="198">
        <f t="shared" si="1828"/>
        <v>1.00111755</v>
      </c>
      <c r="P2697" s="203">
        <f t="shared" si="1829"/>
        <v>1.0056002500000001</v>
      </c>
      <c r="Q2697" s="203">
        <f t="shared" si="1830"/>
        <v>1.6070155877438916</v>
      </c>
      <c r="R2697" s="198">
        <f t="shared" si="1831"/>
        <v>1.6088115000000001</v>
      </c>
      <c r="S2697" s="198">
        <f t="shared" si="1832"/>
        <v>1.56276338</v>
      </c>
      <c r="T2697" s="198">
        <f t="shared" si="1833"/>
        <v>561.34643399000004</v>
      </c>
      <c r="U2697" s="198">
        <f t="shared" si="1834"/>
        <v>27.538862292910348</v>
      </c>
      <c r="V2697" s="198">
        <f t="shared" si="1835"/>
        <v>188.89357288770552</v>
      </c>
      <c r="W2697" s="198">
        <f t="shared" si="1836"/>
        <v>575.63360484061582</v>
      </c>
      <c r="X2697" s="204">
        <f t="shared" si="1837"/>
        <v>0</v>
      </c>
      <c r="Y2697" s="198">
        <f t="shared" si="1838"/>
        <v>0</v>
      </c>
      <c r="Z2697" s="205">
        <f t="shared" si="1839"/>
        <v>0</v>
      </c>
      <c r="AA2697" s="198">
        <f t="shared" si="1840"/>
        <v>0</v>
      </c>
      <c r="AB2697" s="205">
        <f t="shared" si="1809"/>
        <v>5.1999999999999998E-2</v>
      </c>
      <c r="AC2697" s="140">
        <f t="shared" si="1810"/>
        <v>6</v>
      </c>
      <c r="AD2697" s="67">
        <f t="shared" si="1812"/>
        <v>30</v>
      </c>
      <c r="AE2697" s="11">
        <f t="shared" si="1813"/>
        <v>1.000845242</v>
      </c>
      <c r="AF2697" s="198">
        <f t="shared" si="1841"/>
        <v>0.47447358000000001</v>
      </c>
      <c r="AG2697" s="198">
        <f t="shared" si="1842"/>
        <v>0.48654968999999998</v>
      </c>
      <c r="AH2697" s="198">
        <f t="shared" si="1843"/>
        <v>0</v>
      </c>
      <c r="AI2697" s="196" t="str">
        <f t="shared" si="1814"/>
        <v>A+J=</v>
      </c>
      <c r="AJ2697" s="72">
        <f t="shared" si="1815"/>
        <v>46989</v>
      </c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197">
        <f t="shared" si="1808"/>
        <v>46965</v>
      </c>
      <c r="B2698" s="198">
        <f t="shared" si="1819"/>
        <v>576.29430239911414</v>
      </c>
      <c r="C2698" s="198">
        <f t="shared" si="1820"/>
        <v>359.20116966000001</v>
      </c>
      <c r="D2698" s="198">
        <f t="shared" si="1821"/>
        <v>48.935064489999945</v>
      </c>
      <c r="E2698" s="198">
        <f t="shared" si="1822"/>
        <v>310.26610517000006</v>
      </c>
      <c r="F2698" s="199">
        <f t="shared" si="1823"/>
        <v>7205.03</v>
      </c>
      <c r="G2698" s="63">
        <f t="shared" si="1818"/>
        <v>7245.38</v>
      </c>
      <c r="H2698" s="200">
        <f t="shared" si="1824"/>
        <v>46898</v>
      </c>
      <c r="I2698" s="64">
        <f t="shared" si="1825"/>
        <v>46929</v>
      </c>
      <c r="J2698" s="201">
        <f t="shared" si="1826"/>
        <v>5.6002542668107669E-3</v>
      </c>
      <c r="K2698" s="195">
        <f t="shared" si="1811"/>
        <v>46989</v>
      </c>
      <c r="L2698" s="202">
        <f t="shared" si="1827"/>
        <v>46989</v>
      </c>
      <c r="M2698" s="228">
        <f t="shared" si="1816"/>
        <v>30</v>
      </c>
      <c r="N2698" s="67">
        <f t="shared" si="1817"/>
        <v>7</v>
      </c>
      <c r="O2698" s="198">
        <f t="shared" si="1828"/>
        <v>1.00130392</v>
      </c>
      <c r="P2698" s="203">
        <f t="shared" si="1829"/>
        <v>1.0056002500000001</v>
      </c>
      <c r="Q2698" s="203">
        <f t="shared" si="1830"/>
        <v>1.6070155877438916</v>
      </c>
      <c r="R2698" s="198">
        <f t="shared" si="1831"/>
        <v>1.609111</v>
      </c>
      <c r="S2698" s="198">
        <f t="shared" si="1832"/>
        <v>1.56276338</v>
      </c>
      <c r="T2698" s="198">
        <f t="shared" si="1833"/>
        <v>561.34643399000004</v>
      </c>
      <c r="U2698" s="198">
        <f t="shared" si="1834"/>
        <v>27.538862292910348</v>
      </c>
      <c r="V2698" s="198">
        <f t="shared" si="1835"/>
        <v>188.98649758620388</v>
      </c>
      <c r="W2698" s="198">
        <f t="shared" si="1836"/>
        <v>575.72652953911415</v>
      </c>
      <c r="X2698" s="204">
        <f t="shared" si="1837"/>
        <v>0</v>
      </c>
      <c r="Y2698" s="198">
        <f t="shared" si="1838"/>
        <v>0</v>
      </c>
      <c r="Z2698" s="205">
        <f t="shared" si="1839"/>
        <v>0</v>
      </c>
      <c r="AA2698" s="198">
        <f t="shared" si="1840"/>
        <v>0</v>
      </c>
      <c r="AB2698" s="205">
        <f t="shared" si="1809"/>
        <v>5.1999999999999998E-2</v>
      </c>
      <c r="AC2698" s="140">
        <f t="shared" si="1810"/>
        <v>7</v>
      </c>
      <c r="AD2698" s="67">
        <f t="shared" si="1812"/>
        <v>30</v>
      </c>
      <c r="AE2698" s="11">
        <f t="shared" si="1813"/>
        <v>1.0009861849999999</v>
      </c>
      <c r="AF2698" s="198">
        <f t="shared" si="1841"/>
        <v>0.55359143</v>
      </c>
      <c r="AG2698" s="198">
        <f t="shared" si="1842"/>
        <v>0.56777286000000005</v>
      </c>
      <c r="AH2698" s="198">
        <f t="shared" si="1843"/>
        <v>0</v>
      </c>
      <c r="AI2698" s="196" t="str">
        <f t="shared" si="1814"/>
        <v>A+J=</v>
      </c>
      <c r="AJ2698" s="72">
        <f t="shared" si="1815"/>
        <v>46989</v>
      </c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197">
        <f t="shared" si="1808"/>
        <v>46966</v>
      </c>
      <c r="B2699" s="198">
        <f t="shared" si="1819"/>
        <v>576.29430239911414</v>
      </c>
      <c r="C2699" s="198">
        <f t="shared" si="1820"/>
        <v>359.20116966000001</v>
      </c>
      <c r="D2699" s="198">
        <f t="shared" si="1821"/>
        <v>48.935064489999945</v>
      </c>
      <c r="E2699" s="198">
        <f t="shared" si="1822"/>
        <v>310.26610517000006</v>
      </c>
      <c r="F2699" s="199">
        <f t="shared" si="1823"/>
        <v>7205.03</v>
      </c>
      <c r="G2699" s="63">
        <f t="shared" si="1818"/>
        <v>7245.38</v>
      </c>
      <c r="H2699" s="200">
        <f t="shared" si="1824"/>
        <v>46898</v>
      </c>
      <c r="I2699" s="64">
        <f t="shared" si="1825"/>
        <v>46929</v>
      </c>
      <c r="J2699" s="201">
        <f t="shared" si="1826"/>
        <v>5.6002542668107669E-3</v>
      </c>
      <c r="K2699" s="195">
        <f t="shared" si="1811"/>
        <v>46989</v>
      </c>
      <c r="L2699" s="202">
        <f t="shared" si="1827"/>
        <v>46989</v>
      </c>
      <c r="M2699" s="228">
        <f t="shared" si="1816"/>
        <v>30</v>
      </c>
      <c r="N2699" s="67">
        <f t="shared" si="1817"/>
        <v>7</v>
      </c>
      <c r="O2699" s="198">
        <f t="shared" si="1828"/>
        <v>1.00130392</v>
      </c>
      <c r="P2699" s="203">
        <f t="shared" si="1829"/>
        <v>1.0056002500000001</v>
      </c>
      <c r="Q2699" s="203">
        <f t="shared" si="1830"/>
        <v>1.6070155877438916</v>
      </c>
      <c r="R2699" s="198">
        <f t="shared" si="1831"/>
        <v>1.609111</v>
      </c>
      <c r="S2699" s="198">
        <f t="shared" si="1832"/>
        <v>1.56276338</v>
      </c>
      <c r="T2699" s="198">
        <f t="shared" si="1833"/>
        <v>561.34643399000004</v>
      </c>
      <c r="U2699" s="198">
        <f t="shared" si="1834"/>
        <v>27.538862292910348</v>
      </c>
      <c r="V2699" s="198">
        <f t="shared" si="1835"/>
        <v>188.98649758620388</v>
      </c>
      <c r="W2699" s="198">
        <f t="shared" si="1836"/>
        <v>575.72652953911415</v>
      </c>
      <c r="X2699" s="204">
        <f t="shared" si="1837"/>
        <v>0</v>
      </c>
      <c r="Y2699" s="198">
        <f t="shared" si="1838"/>
        <v>0</v>
      </c>
      <c r="Z2699" s="205">
        <f t="shared" si="1839"/>
        <v>0</v>
      </c>
      <c r="AA2699" s="198">
        <f t="shared" si="1840"/>
        <v>0</v>
      </c>
      <c r="AB2699" s="205">
        <f t="shared" si="1809"/>
        <v>5.1999999999999998E-2</v>
      </c>
      <c r="AC2699" s="140">
        <f t="shared" si="1810"/>
        <v>7</v>
      </c>
      <c r="AD2699" s="67">
        <f t="shared" si="1812"/>
        <v>30</v>
      </c>
      <c r="AE2699" s="11">
        <f t="shared" si="1813"/>
        <v>1.0009861849999999</v>
      </c>
      <c r="AF2699" s="198">
        <f t="shared" si="1841"/>
        <v>0.55359143</v>
      </c>
      <c r="AG2699" s="198">
        <f t="shared" si="1842"/>
        <v>0.56777286000000005</v>
      </c>
      <c r="AH2699" s="198">
        <f t="shared" si="1843"/>
        <v>0</v>
      </c>
      <c r="AI2699" s="196" t="str">
        <f t="shared" si="1814"/>
        <v>A+J=</v>
      </c>
      <c r="AJ2699" s="72">
        <f t="shared" si="1815"/>
        <v>46989</v>
      </c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197">
        <f t="shared" si="1808"/>
        <v>46967</v>
      </c>
      <c r="B2700" s="198">
        <f t="shared" si="1819"/>
        <v>576.468512828901</v>
      </c>
      <c r="C2700" s="198">
        <f t="shared" si="1820"/>
        <v>359.20116966000001</v>
      </c>
      <c r="D2700" s="198">
        <f t="shared" si="1821"/>
        <v>48.935064489999945</v>
      </c>
      <c r="E2700" s="198">
        <f t="shared" si="1822"/>
        <v>310.26610517000006</v>
      </c>
      <c r="F2700" s="199">
        <f t="shared" si="1823"/>
        <v>7205.03</v>
      </c>
      <c r="G2700" s="63">
        <f t="shared" si="1818"/>
        <v>7245.38</v>
      </c>
      <c r="H2700" s="200">
        <f t="shared" si="1824"/>
        <v>46898</v>
      </c>
      <c r="I2700" s="64">
        <f t="shared" si="1825"/>
        <v>46929</v>
      </c>
      <c r="J2700" s="201">
        <f t="shared" si="1826"/>
        <v>5.6002542668107669E-3</v>
      </c>
      <c r="K2700" s="195">
        <f t="shared" si="1811"/>
        <v>46989</v>
      </c>
      <c r="L2700" s="202">
        <f t="shared" si="1827"/>
        <v>46989</v>
      </c>
      <c r="M2700" s="228">
        <f t="shared" si="1816"/>
        <v>30</v>
      </c>
      <c r="N2700" s="67">
        <f t="shared" si="1817"/>
        <v>8</v>
      </c>
      <c r="O2700" s="198">
        <f t="shared" si="1828"/>
        <v>1.0014903399999999</v>
      </c>
      <c r="P2700" s="203">
        <f t="shared" si="1829"/>
        <v>1.0056002500000001</v>
      </c>
      <c r="Q2700" s="203">
        <f t="shared" si="1830"/>
        <v>1.6070155877438916</v>
      </c>
      <c r="R2700" s="198">
        <f t="shared" si="1831"/>
        <v>1.60941058</v>
      </c>
      <c r="S2700" s="198">
        <f t="shared" si="1832"/>
        <v>1.56276338</v>
      </c>
      <c r="T2700" s="198">
        <f t="shared" si="1833"/>
        <v>561.34643399000004</v>
      </c>
      <c r="U2700" s="198">
        <f t="shared" si="1834"/>
        <v>27.538862292910348</v>
      </c>
      <c r="V2700" s="198">
        <f t="shared" si="1835"/>
        <v>189.07944710599074</v>
      </c>
      <c r="W2700" s="198">
        <f t="shared" si="1836"/>
        <v>575.81947905890104</v>
      </c>
      <c r="X2700" s="204">
        <f t="shared" si="1837"/>
        <v>0</v>
      </c>
      <c r="Y2700" s="198">
        <f t="shared" si="1838"/>
        <v>0</v>
      </c>
      <c r="Z2700" s="205">
        <f t="shared" si="1839"/>
        <v>0</v>
      </c>
      <c r="AA2700" s="198">
        <f t="shared" si="1840"/>
        <v>0</v>
      </c>
      <c r="AB2700" s="205">
        <f t="shared" si="1809"/>
        <v>5.1999999999999998E-2</v>
      </c>
      <c r="AC2700" s="140">
        <f t="shared" si="1810"/>
        <v>8</v>
      </c>
      <c r="AD2700" s="67">
        <f t="shared" si="1812"/>
        <v>30</v>
      </c>
      <c r="AE2700" s="11">
        <f t="shared" si="1813"/>
        <v>1.0011271479999999</v>
      </c>
      <c r="AF2700" s="198">
        <f t="shared" si="1841"/>
        <v>0.63272050999999996</v>
      </c>
      <c r="AG2700" s="198">
        <f t="shared" si="1842"/>
        <v>0.64903376999999995</v>
      </c>
      <c r="AH2700" s="198">
        <f t="shared" si="1843"/>
        <v>0</v>
      </c>
      <c r="AI2700" s="196" t="str">
        <f t="shared" si="1814"/>
        <v>A+J=</v>
      </c>
      <c r="AJ2700" s="72">
        <f t="shared" si="1815"/>
        <v>46989</v>
      </c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197">
        <f t="shared" ref="A2701:A2764" si="1844">(A2700+1)</f>
        <v>46968</v>
      </c>
      <c r="B2701" s="198">
        <f t="shared" si="1819"/>
        <v>576.64277651199313</v>
      </c>
      <c r="C2701" s="198">
        <f t="shared" si="1820"/>
        <v>359.20116966000001</v>
      </c>
      <c r="D2701" s="198">
        <f t="shared" si="1821"/>
        <v>48.935064489999945</v>
      </c>
      <c r="E2701" s="198">
        <f t="shared" si="1822"/>
        <v>310.26610517000006</v>
      </c>
      <c r="F2701" s="199">
        <f t="shared" si="1823"/>
        <v>7205.03</v>
      </c>
      <c r="G2701" s="63">
        <f t="shared" si="1818"/>
        <v>7245.38</v>
      </c>
      <c r="H2701" s="200">
        <f t="shared" si="1824"/>
        <v>46898</v>
      </c>
      <c r="I2701" s="64">
        <f t="shared" si="1825"/>
        <v>46929</v>
      </c>
      <c r="J2701" s="201">
        <f t="shared" si="1826"/>
        <v>5.6002542668107669E-3</v>
      </c>
      <c r="K2701" s="195">
        <f t="shared" si="1811"/>
        <v>46989</v>
      </c>
      <c r="L2701" s="202">
        <f t="shared" si="1827"/>
        <v>46989</v>
      </c>
      <c r="M2701" s="228">
        <f t="shared" si="1816"/>
        <v>30</v>
      </c>
      <c r="N2701" s="67">
        <f t="shared" si="1817"/>
        <v>9</v>
      </c>
      <c r="O2701" s="198">
        <f t="shared" si="1828"/>
        <v>1.0016767900000001</v>
      </c>
      <c r="P2701" s="203">
        <f t="shared" si="1829"/>
        <v>1.0056002500000001</v>
      </c>
      <c r="Q2701" s="203">
        <f t="shared" si="1830"/>
        <v>1.6070155877438916</v>
      </c>
      <c r="R2701" s="198">
        <f t="shared" si="1831"/>
        <v>1.60971021</v>
      </c>
      <c r="S2701" s="198">
        <f t="shared" si="1832"/>
        <v>1.56276338</v>
      </c>
      <c r="T2701" s="198">
        <f t="shared" si="1833"/>
        <v>561.34643399000004</v>
      </c>
      <c r="U2701" s="198">
        <f t="shared" si="1834"/>
        <v>27.538862292910348</v>
      </c>
      <c r="V2701" s="198">
        <f t="shared" si="1835"/>
        <v>189.17241213908284</v>
      </c>
      <c r="W2701" s="198">
        <f t="shared" si="1836"/>
        <v>575.91244409199317</v>
      </c>
      <c r="X2701" s="204">
        <f t="shared" si="1837"/>
        <v>0</v>
      </c>
      <c r="Y2701" s="198">
        <f t="shared" si="1838"/>
        <v>0</v>
      </c>
      <c r="Z2701" s="205">
        <f t="shared" si="1839"/>
        <v>0</v>
      </c>
      <c r="AA2701" s="198">
        <f t="shared" si="1840"/>
        <v>0</v>
      </c>
      <c r="AB2701" s="205">
        <f t="shared" ref="AB2701:AB2764" si="1845">(AB2700)</f>
        <v>5.1999999999999998E-2</v>
      </c>
      <c r="AC2701" s="140">
        <f t="shared" ref="AC2701:AC2764" si="1846">N2701</f>
        <v>9</v>
      </c>
      <c r="AD2701" s="67">
        <f t="shared" si="1812"/>
        <v>30</v>
      </c>
      <c r="AE2701" s="11">
        <f t="shared" si="1813"/>
        <v>1.001268131</v>
      </c>
      <c r="AF2701" s="198">
        <f t="shared" si="1841"/>
        <v>0.71186081000000001</v>
      </c>
      <c r="AG2701" s="198">
        <f t="shared" si="1842"/>
        <v>0.73033241999999998</v>
      </c>
      <c r="AH2701" s="198">
        <f t="shared" si="1843"/>
        <v>0</v>
      </c>
      <c r="AI2701" s="196" t="str">
        <f t="shared" si="1814"/>
        <v>A+J=</v>
      </c>
      <c r="AJ2701" s="72">
        <f t="shared" si="1815"/>
        <v>46989</v>
      </c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197">
        <f t="shared" si="1844"/>
        <v>46969</v>
      </c>
      <c r="B2702" s="198">
        <f t="shared" si="1819"/>
        <v>576.81709345839045</v>
      </c>
      <c r="C2702" s="198">
        <f t="shared" si="1820"/>
        <v>359.20116966000001</v>
      </c>
      <c r="D2702" s="198">
        <f t="shared" si="1821"/>
        <v>48.935064489999945</v>
      </c>
      <c r="E2702" s="198">
        <f t="shared" si="1822"/>
        <v>310.26610517000006</v>
      </c>
      <c r="F2702" s="199">
        <f t="shared" si="1823"/>
        <v>7205.03</v>
      </c>
      <c r="G2702" s="63">
        <f t="shared" si="1818"/>
        <v>7245.38</v>
      </c>
      <c r="H2702" s="200">
        <f t="shared" si="1824"/>
        <v>46898</v>
      </c>
      <c r="I2702" s="64">
        <f t="shared" si="1825"/>
        <v>46929</v>
      </c>
      <c r="J2702" s="201">
        <f t="shared" si="1826"/>
        <v>5.6002542668107669E-3</v>
      </c>
      <c r="K2702" s="195">
        <f t="shared" ref="K2702:K2765" si="1847">IF(DAY(A2702)=K$11,VLOOKUP(A2702,AR$322:AU$622,4),K2701)</f>
        <v>46989</v>
      </c>
      <c r="L2702" s="202">
        <f t="shared" si="1827"/>
        <v>46989</v>
      </c>
      <c r="M2702" s="228">
        <f t="shared" si="1816"/>
        <v>30</v>
      </c>
      <c r="N2702" s="67">
        <f t="shared" si="1817"/>
        <v>10</v>
      </c>
      <c r="O2702" s="198">
        <f t="shared" si="1828"/>
        <v>1.0018632700000001</v>
      </c>
      <c r="P2702" s="203">
        <f t="shared" si="1829"/>
        <v>1.0056002500000001</v>
      </c>
      <c r="Q2702" s="203">
        <f t="shared" si="1830"/>
        <v>1.6070155877438916</v>
      </c>
      <c r="R2702" s="198">
        <f t="shared" si="1831"/>
        <v>1.6100098899999999</v>
      </c>
      <c r="S2702" s="198">
        <f t="shared" si="1832"/>
        <v>1.56276338</v>
      </c>
      <c r="T2702" s="198">
        <f t="shared" si="1833"/>
        <v>561.34643399000004</v>
      </c>
      <c r="U2702" s="198">
        <f t="shared" si="1834"/>
        <v>27.538862292910348</v>
      </c>
      <c r="V2702" s="198">
        <f t="shared" si="1835"/>
        <v>189.26539268548015</v>
      </c>
      <c r="W2702" s="198">
        <f t="shared" si="1836"/>
        <v>576.00542463839042</v>
      </c>
      <c r="X2702" s="204">
        <f t="shared" si="1837"/>
        <v>0</v>
      </c>
      <c r="Y2702" s="198">
        <f t="shared" si="1838"/>
        <v>0</v>
      </c>
      <c r="Z2702" s="205">
        <f t="shared" si="1839"/>
        <v>0</v>
      </c>
      <c r="AA2702" s="198">
        <f t="shared" si="1840"/>
        <v>0</v>
      </c>
      <c r="AB2702" s="205">
        <f t="shared" si="1845"/>
        <v>5.1999999999999998E-2</v>
      </c>
      <c r="AC2702" s="140">
        <f t="shared" si="1846"/>
        <v>10</v>
      </c>
      <c r="AD2702" s="67">
        <f t="shared" ref="AD2702:AD2765" si="1848">M2702</f>
        <v>30</v>
      </c>
      <c r="AE2702" s="11">
        <f t="shared" ref="AE2702:AE2765" si="1849">ROUND((1+AB2702)^(30/360)^(AC2702/AD2702),9)</f>
        <v>1.001409134</v>
      </c>
      <c r="AF2702" s="198">
        <f t="shared" si="1841"/>
        <v>0.79101233999999998</v>
      </c>
      <c r="AG2702" s="198">
        <f t="shared" si="1842"/>
        <v>0.81166881999999996</v>
      </c>
      <c r="AH2702" s="198">
        <f t="shared" si="1843"/>
        <v>0</v>
      </c>
      <c r="AI2702" s="196" t="str">
        <f t="shared" ref="AI2702:AI2765" si="1850">IF($X2701&gt;0,VLOOKUP($A2701,$AM$12:$BC$314,16),AI2701)</f>
        <v>A+J=</v>
      </c>
      <c r="AJ2702" s="72">
        <f t="shared" ref="AJ2702:AJ2765" si="1851">IF($X2701&gt;0,VLOOKUP($A2701,$AM$12:$BC$314,17),AJ2701)</f>
        <v>46989</v>
      </c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197">
        <f t="shared" si="1844"/>
        <v>46970</v>
      </c>
      <c r="B2703" s="198">
        <f t="shared" si="1819"/>
        <v>576.9914668007541</v>
      </c>
      <c r="C2703" s="198">
        <f t="shared" si="1820"/>
        <v>359.20116966000001</v>
      </c>
      <c r="D2703" s="198">
        <f t="shared" si="1821"/>
        <v>48.935064489999945</v>
      </c>
      <c r="E2703" s="198">
        <f t="shared" si="1822"/>
        <v>310.26610517000006</v>
      </c>
      <c r="F2703" s="199">
        <f t="shared" si="1823"/>
        <v>7205.03</v>
      </c>
      <c r="G2703" s="63">
        <f t="shared" si="1818"/>
        <v>7245.38</v>
      </c>
      <c r="H2703" s="200">
        <f t="shared" si="1824"/>
        <v>46898</v>
      </c>
      <c r="I2703" s="64">
        <f t="shared" si="1825"/>
        <v>46929</v>
      </c>
      <c r="J2703" s="201">
        <f t="shared" si="1826"/>
        <v>5.6002542668107669E-3</v>
      </c>
      <c r="K2703" s="195">
        <f t="shared" si="1847"/>
        <v>46989</v>
      </c>
      <c r="L2703" s="202">
        <f t="shared" si="1827"/>
        <v>46989</v>
      </c>
      <c r="M2703" s="228">
        <f t="shared" si="1816"/>
        <v>30</v>
      </c>
      <c r="N2703" s="67">
        <f t="shared" si="1817"/>
        <v>11</v>
      </c>
      <c r="O2703" s="198">
        <f t="shared" si="1828"/>
        <v>1.0020497900000001</v>
      </c>
      <c r="P2703" s="203">
        <f t="shared" si="1829"/>
        <v>1.0056002500000001</v>
      </c>
      <c r="Q2703" s="203">
        <f t="shared" si="1830"/>
        <v>1.6070155877438916</v>
      </c>
      <c r="R2703" s="198">
        <f t="shared" si="1831"/>
        <v>1.6103096299999999</v>
      </c>
      <c r="S2703" s="198">
        <f t="shared" si="1832"/>
        <v>1.56276338</v>
      </c>
      <c r="T2703" s="198">
        <f t="shared" si="1833"/>
        <v>561.34643399000004</v>
      </c>
      <c r="U2703" s="198">
        <f t="shared" si="1834"/>
        <v>27.538862292910348</v>
      </c>
      <c r="V2703" s="198">
        <f t="shared" si="1835"/>
        <v>189.35839184784379</v>
      </c>
      <c r="W2703" s="198">
        <f t="shared" si="1836"/>
        <v>576.09842380075406</v>
      </c>
      <c r="X2703" s="204">
        <f t="shared" si="1837"/>
        <v>0</v>
      </c>
      <c r="Y2703" s="198">
        <f t="shared" si="1838"/>
        <v>0</v>
      </c>
      <c r="Z2703" s="205">
        <f t="shared" si="1839"/>
        <v>0</v>
      </c>
      <c r="AA2703" s="198">
        <f t="shared" si="1840"/>
        <v>0</v>
      </c>
      <c r="AB2703" s="205">
        <f t="shared" si="1845"/>
        <v>5.1999999999999998E-2</v>
      </c>
      <c r="AC2703" s="140">
        <f t="shared" si="1846"/>
        <v>11</v>
      </c>
      <c r="AD2703" s="67">
        <f t="shared" si="1848"/>
        <v>30</v>
      </c>
      <c r="AE2703" s="11">
        <f t="shared" si="1849"/>
        <v>1.0015501570000001</v>
      </c>
      <c r="AF2703" s="198">
        <f t="shared" si="1841"/>
        <v>0.87017509999999998</v>
      </c>
      <c r="AG2703" s="198">
        <f t="shared" si="1842"/>
        <v>0.89304300000000003</v>
      </c>
      <c r="AH2703" s="198">
        <f t="shared" si="1843"/>
        <v>0</v>
      </c>
      <c r="AI2703" s="196" t="str">
        <f t="shared" si="1850"/>
        <v>A+J=</v>
      </c>
      <c r="AJ2703" s="72">
        <f t="shared" si="1851"/>
        <v>46989</v>
      </c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197">
        <f t="shared" si="1844"/>
        <v>46971</v>
      </c>
      <c r="B2704" s="198">
        <f t="shared" si="1819"/>
        <v>577.16589285642306</v>
      </c>
      <c r="C2704" s="198">
        <f t="shared" si="1820"/>
        <v>359.20116966000001</v>
      </c>
      <c r="D2704" s="198">
        <f t="shared" si="1821"/>
        <v>48.935064489999945</v>
      </c>
      <c r="E2704" s="198">
        <f t="shared" si="1822"/>
        <v>310.26610517000006</v>
      </c>
      <c r="F2704" s="199">
        <f t="shared" si="1823"/>
        <v>7205.03</v>
      </c>
      <c r="G2704" s="63">
        <f t="shared" si="1818"/>
        <v>7245.38</v>
      </c>
      <c r="H2704" s="200">
        <f t="shared" si="1824"/>
        <v>46898</v>
      </c>
      <c r="I2704" s="64">
        <f t="shared" si="1825"/>
        <v>46929</v>
      </c>
      <c r="J2704" s="201">
        <f t="shared" si="1826"/>
        <v>5.6002542668107669E-3</v>
      </c>
      <c r="K2704" s="195">
        <f t="shared" si="1847"/>
        <v>46989</v>
      </c>
      <c r="L2704" s="202">
        <f t="shared" si="1827"/>
        <v>46989</v>
      </c>
      <c r="M2704" s="228">
        <f t="shared" ref="M2704:M2767" si="1852">IF(L2704=L2703,M2703,DAYS360(A2703,L2704))</f>
        <v>30</v>
      </c>
      <c r="N2704" s="67">
        <f t="shared" ref="N2704:N2767" si="1853">DAYS360(EDATE(L2704,-1),A2704)</f>
        <v>12</v>
      </c>
      <c r="O2704" s="198">
        <f t="shared" si="1828"/>
        <v>1.0022363400000001</v>
      </c>
      <c r="P2704" s="203">
        <f t="shared" si="1829"/>
        <v>1.0056002500000001</v>
      </c>
      <c r="Q2704" s="203">
        <f t="shared" si="1830"/>
        <v>1.6070155877438916</v>
      </c>
      <c r="R2704" s="198">
        <f t="shared" si="1831"/>
        <v>1.6106094200000001</v>
      </c>
      <c r="S2704" s="198">
        <f t="shared" si="1832"/>
        <v>1.56276338</v>
      </c>
      <c r="T2704" s="198">
        <f t="shared" si="1833"/>
        <v>561.34643399000004</v>
      </c>
      <c r="U2704" s="198">
        <f t="shared" si="1834"/>
        <v>27.538862292910348</v>
      </c>
      <c r="V2704" s="198">
        <f t="shared" si="1835"/>
        <v>189.45140652351276</v>
      </c>
      <c r="W2704" s="198">
        <f t="shared" si="1836"/>
        <v>576.19143847642306</v>
      </c>
      <c r="X2704" s="204">
        <f t="shared" si="1837"/>
        <v>0</v>
      </c>
      <c r="Y2704" s="198">
        <f t="shared" si="1838"/>
        <v>0</v>
      </c>
      <c r="Z2704" s="205">
        <f t="shared" si="1839"/>
        <v>0</v>
      </c>
      <c r="AA2704" s="198">
        <f t="shared" si="1840"/>
        <v>0</v>
      </c>
      <c r="AB2704" s="205">
        <f t="shared" si="1845"/>
        <v>5.1999999999999998E-2</v>
      </c>
      <c r="AC2704" s="140">
        <f t="shared" si="1846"/>
        <v>12</v>
      </c>
      <c r="AD2704" s="67">
        <f t="shared" si="1848"/>
        <v>30</v>
      </c>
      <c r="AE2704" s="11">
        <f t="shared" si="1849"/>
        <v>1.0016911989999999</v>
      </c>
      <c r="AF2704" s="198">
        <f t="shared" si="1841"/>
        <v>0.94934852000000003</v>
      </c>
      <c r="AG2704" s="198">
        <f t="shared" si="1842"/>
        <v>0.97445437999999995</v>
      </c>
      <c r="AH2704" s="198">
        <f t="shared" si="1843"/>
        <v>0</v>
      </c>
      <c r="AI2704" s="196" t="str">
        <f t="shared" si="1850"/>
        <v>A+J=</v>
      </c>
      <c r="AJ2704" s="72">
        <f t="shared" si="1851"/>
        <v>46989</v>
      </c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197">
        <f t="shared" si="1844"/>
        <v>46972</v>
      </c>
      <c r="B2705" s="198">
        <f t="shared" si="1819"/>
        <v>577.34037532805837</v>
      </c>
      <c r="C2705" s="198">
        <f t="shared" si="1820"/>
        <v>359.20116966000001</v>
      </c>
      <c r="D2705" s="198">
        <f t="shared" si="1821"/>
        <v>48.935064489999945</v>
      </c>
      <c r="E2705" s="198">
        <f t="shared" si="1822"/>
        <v>310.26610517000006</v>
      </c>
      <c r="F2705" s="199">
        <f t="shared" si="1823"/>
        <v>7205.03</v>
      </c>
      <c r="G2705" s="63">
        <f t="shared" si="1818"/>
        <v>7245.38</v>
      </c>
      <c r="H2705" s="200">
        <f t="shared" si="1824"/>
        <v>46898</v>
      </c>
      <c r="I2705" s="64">
        <f t="shared" si="1825"/>
        <v>46929</v>
      </c>
      <c r="J2705" s="201">
        <f t="shared" si="1826"/>
        <v>5.6002542668107669E-3</v>
      </c>
      <c r="K2705" s="195">
        <f t="shared" si="1847"/>
        <v>46989</v>
      </c>
      <c r="L2705" s="202">
        <f t="shared" si="1827"/>
        <v>46989</v>
      </c>
      <c r="M2705" s="228">
        <f t="shared" si="1852"/>
        <v>30</v>
      </c>
      <c r="N2705" s="67">
        <f t="shared" si="1853"/>
        <v>13</v>
      </c>
      <c r="O2705" s="198">
        <f t="shared" si="1828"/>
        <v>1.00242293</v>
      </c>
      <c r="P2705" s="203">
        <f t="shared" si="1829"/>
        <v>1.0056002500000001</v>
      </c>
      <c r="Q2705" s="203">
        <f t="shared" si="1830"/>
        <v>1.6070155877438916</v>
      </c>
      <c r="R2705" s="198">
        <f t="shared" si="1831"/>
        <v>1.6109092700000001</v>
      </c>
      <c r="S2705" s="198">
        <f t="shared" si="1832"/>
        <v>1.56276338</v>
      </c>
      <c r="T2705" s="198">
        <f t="shared" si="1833"/>
        <v>561.34643399000004</v>
      </c>
      <c r="U2705" s="198">
        <f t="shared" si="1834"/>
        <v>27.538862292910348</v>
      </c>
      <c r="V2705" s="198">
        <f t="shared" si="1835"/>
        <v>189.54443981514797</v>
      </c>
      <c r="W2705" s="198">
        <f t="shared" si="1836"/>
        <v>576.28447176805832</v>
      </c>
      <c r="X2705" s="204">
        <f t="shared" si="1837"/>
        <v>0</v>
      </c>
      <c r="Y2705" s="198">
        <f t="shared" si="1838"/>
        <v>0</v>
      </c>
      <c r="Z2705" s="205">
        <f t="shared" si="1839"/>
        <v>0</v>
      </c>
      <c r="AA2705" s="198">
        <f t="shared" si="1840"/>
        <v>0</v>
      </c>
      <c r="AB2705" s="205">
        <f t="shared" si="1845"/>
        <v>5.1999999999999998E-2</v>
      </c>
      <c r="AC2705" s="140">
        <f t="shared" si="1846"/>
        <v>13</v>
      </c>
      <c r="AD2705" s="67">
        <f t="shared" si="1848"/>
        <v>30</v>
      </c>
      <c r="AE2705" s="11">
        <f t="shared" si="1849"/>
        <v>1.0018322609999999</v>
      </c>
      <c r="AF2705" s="198">
        <f t="shared" si="1841"/>
        <v>1.02853317</v>
      </c>
      <c r="AG2705" s="198">
        <f t="shared" si="1842"/>
        <v>1.05590356</v>
      </c>
      <c r="AH2705" s="198">
        <f t="shared" si="1843"/>
        <v>0</v>
      </c>
      <c r="AI2705" s="196" t="str">
        <f t="shared" si="1850"/>
        <v>A+J=</v>
      </c>
      <c r="AJ2705" s="72">
        <f t="shared" si="1851"/>
        <v>46989</v>
      </c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197">
        <f t="shared" si="1844"/>
        <v>46973</v>
      </c>
      <c r="B2706" s="198">
        <f t="shared" si="1819"/>
        <v>577.51491732832085</v>
      </c>
      <c r="C2706" s="198">
        <f t="shared" si="1820"/>
        <v>359.20116966000001</v>
      </c>
      <c r="D2706" s="198">
        <f t="shared" si="1821"/>
        <v>48.935064489999945</v>
      </c>
      <c r="E2706" s="198">
        <f t="shared" si="1822"/>
        <v>310.26610517000006</v>
      </c>
      <c r="F2706" s="199">
        <f t="shared" si="1823"/>
        <v>7205.03</v>
      </c>
      <c r="G2706" s="63">
        <f t="shared" si="1818"/>
        <v>7245.38</v>
      </c>
      <c r="H2706" s="200">
        <f t="shared" si="1824"/>
        <v>46898</v>
      </c>
      <c r="I2706" s="64">
        <f t="shared" si="1825"/>
        <v>46929</v>
      </c>
      <c r="J2706" s="201">
        <f t="shared" si="1826"/>
        <v>5.6002542668107669E-3</v>
      </c>
      <c r="K2706" s="195">
        <f t="shared" si="1847"/>
        <v>46989</v>
      </c>
      <c r="L2706" s="202">
        <f t="shared" si="1827"/>
        <v>46989</v>
      </c>
      <c r="M2706" s="228">
        <f t="shared" si="1852"/>
        <v>30</v>
      </c>
      <c r="N2706" s="67">
        <f t="shared" si="1853"/>
        <v>14</v>
      </c>
      <c r="O2706" s="198">
        <f t="shared" si="1828"/>
        <v>1.00260956</v>
      </c>
      <c r="P2706" s="203">
        <f t="shared" si="1829"/>
        <v>1.0056002500000001</v>
      </c>
      <c r="Q2706" s="203">
        <f t="shared" si="1830"/>
        <v>1.6070155877438916</v>
      </c>
      <c r="R2706" s="198">
        <f t="shared" si="1831"/>
        <v>1.6112091900000001</v>
      </c>
      <c r="S2706" s="198">
        <f t="shared" si="1832"/>
        <v>1.56276338</v>
      </c>
      <c r="T2706" s="198">
        <f t="shared" si="1833"/>
        <v>561.34643399000004</v>
      </c>
      <c r="U2706" s="198">
        <f t="shared" si="1834"/>
        <v>27.538862292910348</v>
      </c>
      <c r="V2706" s="198">
        <f t="shared" si="1835"/>
        <v>189.63749482541056</v>
      </c>
      <c r="W2706" s="198">
        <f t="shared" si="1836"/>
        <v>576.37752677832088</v>
      </c>
      <c r="X2706" s="204">
        <f t="shared" si="1837"/>
        <v>0</v>
      </c>
      <c r="Y2706" s="198">
        <f t="shared" si="1838"/>
        <v>0</v>
      </c>
      <c r="Z2706" s="205">
        <f t="shared" si="1839"/>
        <v>0</v>
      </c>
      <c r="AA2706" s="198">
        <f t="shared" si="1840"/>
        <v>0</v>
      </c>
      <c r="AB2706" s="205">
        <f t="shared" si="1845"/>
        <v>5.1999999999999998E-2</v>
      </c>
      <c r="AC2706" s="140">
        <f t="shared" si="1846"/>
        <v>14</v>
      </c>
      <c r="AD2706" s="67">
        <f t="shared" si="1848"/>
        <v>30</v>
      </c>
      <c r="AE2706" s="11">
        <f t="shared" si="1849"/>
        <v>1.001973343</v>
      </c>
      <c r="AF2706" s="198">
        <f t="shared" si="1841"/>
        <v>1.1077290500000001</v>
      </c>
      <c r="AG2706" s="198">
        <f t="shared" si="1842"/>
        <v>1.1373905499999999</v>
      </c>
      <c r="AH2706" s="198">
        <f t="shared" si="1843"/>
        <v>0</v>
      </c>
      <c r="AI2706" s="196" t="str">
        <f t="shared" si="1850"/>
        <v>A+J=</v>
      </c>
      <c r="AJ2706" s="72">
        <f t="shared" si="1851"/>
        <v>46989</v>
      </c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197">
        <f t="shared" si="1844"/>
        <v>46974</v>
      </c>
      <c r="B2707" s="198">
        <f t="shared" si="1819"/>
        <v>577.6895064465665</v>
      </c>
      <c r="C2707" s="198">
        <f t="shared" si="1820"/>
        <v>359.20116966000001</v>
      </c>
      <c r="D2707" s="198">
        <f t="shared" si="1821"/>
        <v>48.935064489999945</v>
      </c>
      <c r="E2707" s="198">
        <f t="shared" si="1822"/>
        <v>310.26610517000006</v>
      </c>
      <c r="F2707" s="199">
        <f t="shared" si="1823"/>
        <v>7205.03</v>
      </c>
      <c r="G2707" s="63">
        <f t="shared" si="1818"/>
        <v>7245.38</v>
      </c>
      <c r="H2707" s="200">
        <f t="shared" si="1824"/>
        <v>46898</v>
      </c>
      <c r="I2707" s="64">
        <f t="shared" si="1825"/>
        <v>46929</v>
      </c>
      <c r="J2707" s="201">
        <f t="shared" si="1826"/>
        <v>5.6002542668107669E-3</v>
      </c>
      <c r="K2707" s="195">
        <f t="shared" si="1847"/>
        <v>46989</v>
      </c>
      <c r="L2707" s="202">
        <f t="shared" si="1827"/>
        <v>46989</v>
      </c>
      <c r="M2707" s="228">
        <f t="shared" si="1852"/>
        <v>30</v>
      </c>
      <c r="N2707" s="67">
        <f t="shared" si="1853"/>
        <v>15</v>
      </c>
      <c r="O2707" s="198">
        <f t="shared" si="1828"/>
        <v>1.0027962100000001</v>
      </c>
      <c r="P2707" s="203">
        <f t="shared" si="1829"/>
        <v>1.0056002500000001</v>
      </c>
      <c r="Q2707" s="203">
        <f t="shared" si="1830"/>
        <v>1.6070155877438916</v>
      </c>
      <c r="R2707" s="198">
        <f t="shared" si="1831"/>
        <v>1.6115091399999999</v>
      </c>
      <c r="S2707" s="198">
        <f t="shared" si="1832"/>
        <v>1.56276338</v>
      </c>
      <c r="T2707" s="198">
        <f t="shared" si="1833"/>
        <v>561.34643399000004</v>
      </c>
      <c r="U2707" s="198">
        <f t="shared" si="1834"/>
        <v>27.538862292910348</v>
      </c>
      <c r="V2707" s="198">
        <f t="shared" si="1835"/>
        <v>189.73055914365625</v>
      </c>
      <c r="W2707" s="198">
        <f t="shared" si="1836"/>
        <v>576.47059109656652</v>
      </c>
      <c r="X2707" s="204">
        <f t="shared" si="1837"/>
        <v>0</v>
      </c>
      <c r="Y2707" s="198">
        <f t="shared" si="1838"/>
        <v>0</v>
      </c>
      <c r="Z2707" s="205">
        <f t="shared" si="1839"/>
        <v>0</v>
      </c>
      <c r="AA2707" s="198">
        <f t="shared" si="1840"/>
        <v>0</v>
      </c>
      <c r="AB2707" s="205">
        <f t="shared" si="1845"/>
        <v>5.1999999999999998E-2</v>
      </c>
      <c r="AC2707" s="140">
        <f t="shared" si="1846"/>
        <v>15</v>
      </c>
      <c r="AD2707" s="67">
        <f t="shared" si="1848"/>
        <v>30</v>
      </c>
      <c r="AE2707" s="11">
        <f t="shared" si="1849"/>
        <v>1.0021144449999999</v>
      </c>
      <c r="AF2707" s="198">
        <f t="shared" si="1841"/>
        <v>1.1869361599999999</v>
      </c>
      <c r="AG2707" s="198">
        <f t="shared" si="1842"/>
        <v>1.2189153500000001</v>
      </c>
      <c r="AH2707" s="198">
        <f t="shared" si="1843"/>
        <v>0</v>
      </c>
      <c r="AI2707" s="196" t="str">
        <f t="shared" si="1850"/>
        <v>A+J=</v>
      </c>
      <c r="AJ2707" s="72">
        <f t="shared" si="1851"/>
        <v>46989</v>
      </c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197">
        <f t="shared" si="1844"/>
        <v>46975</v>
      </c>
      <c r="B2708" s="198">
        <f t="shared" si="1819"/>
        <v>577.86415202077865</v>
      </c>
      <c r="C2708" s="198">
        <f t="shared" si="1820"/>
        <v>359.20116966000001</v>
      </c>
      <c r="D2708" s="198">
        <f t="shared" si="1821"/>
        <v>48.935064489999945</v>
      </c>
      <c r="E2708" s="198">
        <f t="shared" si="1822"/>
        <v>310.26610517000006</v>
      </c>
      <c r="F2708" s="199">
        <f t="shared" si="1823"/>
        <v>7205.03</v>
      </c>
      <c r="G2708" s="63">
        <f t="shared" si="1818"/>
        <v>7245.38</v>
      </c>
      <c r="H2708" s="200">
        <f t="shared" si="1824"/>
        <v>46898</v>
      </c>
      <c r="I2708" s="64">
        <f t="shared" si="1825"/>
        <v>46929</v>
      </c>
      <c r="J2708" s="201">
        <f t="shared" si="1826"/>
        <v>5.6002542668107669E-3</v>
      </c>
      <c r="K2708" s="195">
        <f t="shared" si="1847"/>
        <v>46989</v>
      </c>
      <c r="L2708" s="202">
        <f t="shared" si="1827"/>
        <v>46989</v>
      </c>
      <c r="M2708" s="228">
        <f t="shared" si="1852"/>
        <v>30</v>
      </c>
      <c r="N2708" s="67">
        <f t="shared" si="1853"/>
        <v>16</v>
      </c>
      <c r="O2708" s="198">
        <f t="shared" si="1828"/>
        <v>1.0029828999999999</v>
      </c>
      <c r="P2708" s="203">
        <f t="shared" si="1829"/>
        <v>1.0056002500000001</v>
      </c>
      <c r="Q2708" s="203">
        <f t="shared" si="1830"/>
        <v>1.6070155877438916</v>
      </c>
      <c r="R2708" s="198">
        <f t="shared" si="1831"/>
        <v>1.61180915</v>
      </c>
      <c r="S2708" s="198">
        <f t="shared" si="1832"/>
        <v>1.56276338</v>
      </c>
      <c r="T2708" s="198">
        <f t="shared" si="1833"/>
        <v>561.34643399000004</v>
      </c>
      <c r="U2708" s="198">
        <f t="shared" si="1834"/>
        <v>27.538862292910348</v>
      </c>
      <c r="V2708" s="198">
        <f t="shared" si="1835"/>
        <v>189.82364207786836</v>
      </c>
      <c r="W2708" s="198">
        <f t="shared" si="1836"/>
        <v>576.56367403077866</v>
      </c>
      <c r="X2708" s="204">
        <f t="shared" si="1837"/>
        <v>0</v>
      </c>
      <c r="Y2708" s="198">
        <f t="shared" si="1838"/>
        <v>0</v>
      </c>
      <c r="Z2708" s="205">
        <f t="shared" si="1839"/>
        <v>0</v>
      </c>
      <c r="AA2708" s="198">
        <f t="shared" si="1840"/>
        <v>0</v>
      </c>
      <c r="AB2708" s="205">
        <f t="shared" si="1845"/>
        <v>5.1999999999999998E-2</v>
      </c>
      <c r="AC2708" s="140">
        <f t="shared" si="1846"/>
        <v>16</v>
      </c>
      <c r="AD2708" s="67">
        <f t="shared" si="1848"/>
        <v>30</v>
      </c>
      <c r="AE2708" s="11">
        <f t="shared" si="1849"/>
        <v>1.002255567</v>
      </c>
      <c r="AF2708" s="198">
        <f t="shared" si="1841"/>
        <v>1.2661544899999999</v>
      </c>
      <c r="AG2708" s="198">
        <f t="shared" si="1842"/>
        <v>1.3004779900000001</v>
      </c>
      <c r="AH2708" s="198">
        <f t="shared" si="1843"/>
        <v>0</v>
      </c>
      <c r="AI2708" s="196" t="str">
        <f t="shared" si="1850"/>
        <v>A+J=</v>
      </c>
      <c r="AJ2708" s="72">
        <f t="shared" si="1851"/>
        <v>46989</v>
      </c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197">
        <f t="shared" si="1844"/>
        <v>46976</v>
      </c>
      <c r="B2709" s="198">
        <f t="shared" si="1819"/>
        <v>578.03885717361811</v>
      </c>
      <c r="C2709" s="198">
        <f t="shared" si="1820"/>
        <v>359.20116966000001</v>
      </c>
      <c r="D2709" s="198">
        <f t="shared" si="1821"/>
        <v>48.935064489999945</v>
      </c>
      <c r="E2709" s="198">
        <f t="shared" si="1822"/>
        <v>310.26610517000006</v>
      </c>
      <c r="F2709" s="199">
        <f t="shared" si="1823"/>
        <v>7205.03</v>
      </c>
      <c r="G2709" s="63">
        <f t="shared" si="1818"/>
        <v>7245.38</v>
      </c>
      <c r="H2709" s="200">
        <f t="shared" si="1824"/>
        <v>46898</v>
      </c>
      <c r="I2709" s="64">
        <f t="shared" si="1825"/>
        <v>46929</v>
      </c>
      <c r="J2709" s="201">
        <f t="shared" si="1826"/>
        <v>5.6002542668107669E-3</v>
      </c>
      <c r="K2709" s="195">
        <f t="shared" si="1847"/>
        <v>46989</v>
      </c>
      <c r="L2709" s="202">
        <f t="shared" si="1827"/>
        <v>46989</v>
      </c>
      <c r="M2709" s="228">
        <f t="shared" si="1852"/>
        <v>30</v>
      </c>
      <c r="N2709" s="67">
        <f t="shared" si="1853"/>
        <v>17</v>
      </c>
      <c r="O2709" s="198">
        <f t="shared" si="1828"/>
        <v>1.0031696299999999</v>
      </c>
      <c r="P2709" s="203">
        <f t="shared" si="1829"/>
        <v>1.0056002500000001</v>
      </c>
      <c r="Q2709" s="203">
        <f t="shared" si="1830"/>
        <v>1.6070155877438916</v>
      </c>
      <c r="R2709" s="198">
        <f t="shared" si="1831"/>
        <v>1.6121092299999999</v>
      </c>
      <c r="S2709" s="198">
        <f t="shared" si="1832"/>
        <v>1.56276338</v>
      </c>
      <c r="T2709" s="198">
        <f t="shared" si="1833"/>
        <v>561.34643399000004</v>
      </c>
      <c r="U2709" s="198">
        <f t="shared" si="1834"/>
        <v>27.538862292910348</v>
      </c>
      <c r="V2709" s="198">
        <f t="shared" si="1835"/>
        <v>189.91674673070773</v>
      </c>
      <c r="W2709" s="198">
        <f t="shared" si="1836"/>
        <v>576.65677868361809</v>
      </c>
      <c r="X2709" s="204">
        <f t="shared" si="1837"/>
        <v>0</v>
      </c>
      <c r="Y2709" s="198">
        <f t="shared" si="1838"/>
        <v>0</v>
      </c>
      <c r="Z2709" s="205">
        <f t="shared" si="1839"/>
        <v>0</v>
      </c>
      <c r="AA2709" s="198">
        <f t="shared" si="1840"/>
        <v>0</v>
      </c>
      <c r="AB2709" s="205">
        <f t="shared" si="1845"/>
        <v>5.1999999999999998E-2</v>
      </c>
      <c r="AC2709" s="140">
        <f t="shared" si="1846"/>
        <v>17</v>
      </c>
      <c r="AD2709" s="67">
        <f t="shared" si="1848"/>
        <v>30</v>
      </c>
      <c r="AE2709" s="11">
        <f t="shared" si="1849"/>
        <v>1.0023967090000001</v>
      </c>
      <c r="AF2709" s="198">
        <f t="shared" si="1841"/>
        <v>1.3453840500000001</v>
      </c>
      <c r="AG2709" s="198">
        <f t="shared" si="1842"/>
        <v>1.38207849</v>
      </c>
      <c r="AH2709" s="198">
        <f t="shared" si="1843"/>
        <v>0</v>
      </c>
      <c r="AI2709" s="196" t="str">
        <f t="shared" si="1850"/>
        <v>A+J=</v>
      </c>
      <c r="AJ2709" s="72">
        <f t="shared" si="1851"/>
        <v>46989</v>
      </c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197">
        <f t="shared" si="1844"/>
        <v>46977</v>
      </c>
      <c r="B2710" s="198">
        <f t="shared" si="1819"/>
        <v>578.21361257710169</v>
      </c>
      <c r="C2710" s="198">
        <f t="shared" si="1820"/>
        <v>359.20116966000001</v>
      </c>
      <c r="D2710" s="198">
        <f t="shared" si="1821"/>
        <v>48.935064489999945</v>
      </c>
      <c r="E2710" s="198">
        <f t="shared" si="1822"/>
        <v>310.26610517000006</v>
      </c>
      <c r="F2710" s="199">
        <f t="shared" si="1823"/>
        <v>7205.03</v>
      </c>
      <c r="G2710" s="63">
        <f t="shared" si="1818"/>
        <v>7245.38</v>
      </c>
      <c r="H2710" s="200">
        <f t="shared" si="1824"/>
        <v>46898</v>
      </c>
      <c r="I2710" s="64">
        <f t="shared" si="1825"/>
        <v>46929</v>
      </c>
      <c r="J2710" s="201">
        <f t="shared" si="1826"/>
        <v>5.6002542668107669E-3</v>
      </c>
      <c r="K2710" s="195">
        <f t="shared" si="1847"/>
        <v>46989</v>
      </c>
      <c r="L2710" s="202">
        <f t="shared" si="1827"/>
        <v>46989</v>
      </c>
      <c r="M2710" s="228">
        <f t="shared" si="1852"/>
        <v>30</v>
      </c>
      <c r="N2710" s="67">
        <f t="shared" si="1853"/>
        <v>18</v>
      </c>
      <c r="O2710" s="198">
        <f t="shared" si="1828"/>
        <v>1.00335639</v>
      </c>
      <c r="P2710" s="203">
        <f t="shared" si="1829"/>
        <v>1.0056002500000001</v>
      </c>
      <c r="Q2710" s="203">
        <f t="shared" si="1830"/>
        <v>1.6070155877438916</v>
      </c>
      <c r="R2710" s="198">
        <f t="shared" si="1831"/>
        <v>1.6124093500000001</v>
      </c>
      <c r="S2710" s="198">
        <f t="shared" si="1832"/>
        <v>1.56276338</v>
      </c>
      <c r="T2710" s="198">
        <f t="shared" si="1833"/>
        <v>561.34643399000004</v>
      </c>
      <c r="U2710" s="198">
        <f t="shared" si="1834"/>
        <v>27.538862292910348</v>
      </c>
      <c r="V2710" s="198">
        <f t="shared" si="1835"/>
        <v>190.0098637941914</v>
      </c>
      <c r="W2710" s="198">
        <f t="shared" si="1836"/>
        <v>576.74989574710173</v>
      </c>
      <c r="X2710" s="204">
        <f t="shared" si="1837"/>
        <v>0</v>
      </c>
      <c r="Y2710" s="198">
        <f t="shared" si="1838"/>
        <v>0</v>
      </c>
      <c r="Z2710" s="205">
        <f t="shared" si="1839"/>
        <v>0</v>
      </c>
      <c r="AA2710" s="198">
        <f t="shared" si="1840"/>
        <v>0</v>
      </c>
      <c r="AB2710" s="205">
        <f t="shared" si="1845"/>
        <v>5.1999999999999998E-2</v>
      </c>
      <c r="AC2710" s="140">
        <f t="shared" si="1846"/>
        <v>18</v>
      </c>
      <c r="AD2710" s="67">
        <f t="shared" si="1848"/>
        <v>30</v>
      </c>
      <c r="AE2710" s="11">
        <f t="shared" si="1849"/>
        <v>1.0025378709999999</v>
      </c>
      <c r="AF2710" s="198">
        <f t="shared" si="1841"/>
        <v>1.42462483</v>
      </c>
      <c r="AG2710" s="198">
        <f t="shared" si="1842"/>
        <v>1.4637168300000001</v>
      </c>
      <c r="AH2710" s="198">
        <f t="shared" si="1843"/>
        <v>0</v>
      </c>
      <c r="AI2710" s="196" t="str">
        <f t="shared" si="1850"/>
        <v>A+J=</v>
      </c>
      <c r="AJ2710" s="72">
        <f t="shared" si="1851"/>
        <v>46989</v>
      </c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197">
        <f t="shared" si="1844"/>
        <v>46978</v>
      </c>
      <c r="B2711" s="198">
        <f t="shared" si="1819"/>
        <v>578.38842700921271</v>
      </c>
      <c r="C2711" s="198">
        <f t="shared" si="1820"/>
        <v>359.20116966000001</v>
      </c>
      <c r="D2711" s="198">
        <f t="shared" si="1821"/>
        <v>48.935064489999945</v>
      </c>
      <c r="E2711" s="198">
        <f t="shared" si="1822"/>
        <v>310.26610517000006</v>
      </c>
      <c r="F2711" s="199">
        <f t="shared" si="1823"/>
        <v>7205.03</v>
      </c>
      <c r="G2711" s="63">
        <f t="shared" si="1818"/>
        <v>7245.38</v>
      </c>
      <c r="H2711" s="200">
        <f t="shared" si="1824"/>
        <v>46898</v>
      </c>
      <c r="I2711" s="64">
        <f t="shared" si="1825"/>
        <v>46929</v>
      </c>
      <c r="J2711" s="201">
        <f t="shared" si="1826"/>
        <v>5.6002542668107669E-3</v>
      </c>
      <c r="K2711" s="195">
        <f t="shared" si="1847"/>
        <v>46989</v>
      </c>
      <c r="L2711" s="202">
        <f t="shared" si="1827"/>
        <v>46989</v>
      </c>
      <c r="M2711" s="228">
        <f t="shared" si="1852"/>
        <v>30</v>
      </c>
      <c r="N2711" s="67">
        <f t="shared" si="1853"/>
        <v>19</v>
      </c>
      <c r="O2711" s="198">
        <f t="shared" si="1828"/>
        <v>1.00354319</v>
      </c>
      <c r="P2711" s="203">
        <f t="shared" si="1829"/>
        <v>1.0056002500000001</v>
      </c>
      <c r="Q2711" s="203">
        <f t="shared" si="1830"/>
        <v>1.6070155877438916</v>
      </c>
      <c r="R2711" s="198">
        <f t="shared" si="1831"/>
        <v>1.61270954</v>
      </c>
      <c r="S2711" s="198">
        <f t="shared" si="1832"/>
        <v>1.56276338</v>
      </c>
      <c r="T2711" s="198">
        <f t="shared" si="1833"/>
        <v>561.34643399000004</v>
      </c>
      <c r="U2711" s="198">
        <f t="shared" si="1834"/>
        <v>27.538862292910348</v>
      </c>
      <c r="V2711" s="198">
        <f t="shared" si="1835"/>
        <v>190.10300257630234</v>
      </c>
      <c r="W2711" s="198">
        <f t="shared" si="1836"/>
        <v>576.84303452921267</v>
      </c>
      <c r="X2711" s="204">
        <f t="shared" si="1837"/>
        <v>0</v>
      </c>
      <c r="Y2711" s="198">
        <f t="shared" si="1838"/>
        <v>0</v>
      </c>
      <c r="Z2711" s="205">
        <f t="shared" si="1839"/>
        <v>0</v>
      </c>
      <c r="AA2711" s="198">
        <f t="shared" si="1840"/>
        <v>0</v>
      </c>
      <c r="AB2711" s="205">
        <f t="shared" si="1845"/>
        <v>5.1999999999999998E-2</v>
      </c>
      <c r="AC2711" s="140">
        <f t="shared" si="1846"/>
        <v>19</v>
      </c>
      <c r="AD2711" s="67">
        <f t="shared" si="1848"/>
        <v>30</v>
      </c>
      <c r="AE2711" s="11">
        <f t="shared" si="1849"/>
        <v>1.002679052</v>
      </c>
      <c r="AF2711" s="198">
        <f t="shared" si="1841"/>
        <v>1.5038762800000001</v>
      </c>
      <c r="AG2711" s="198">
        <f t="shared" si="1842"/>
        <v>1.5453924800000001</v>
      </c>
      <c r="AH2711" s="198">
        <f t="shared" si="1843"/>
        <v>0</v>
      </c>
      <c r="AI2711" s="196" t="str">
        <f t="shared" si="1850"/>
        <v>A+J=</v>
      </c>
      <c r="AJ2711" s="72">
        <f t="shared" si="1851"/>
        <v>46989</v>
      </c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197">
        <f t="shared" si="1844"/>
        <v>46979</v>
      </c>
      <c r="B2712" s="198">
        <f t="shared" si="1819"/>
        <v>578.56329541462901</v>
      </c>
      <c r="C2712" s="198">
        <f t="shared" si="1820"/>
        <v>359.20116966000001</v>
      </c>
      <c r="D2712" s="198">
        <f t="shared" si="1821"/>
        <v>48.935064489999945</v>
      </c>
      <c r="E2712" s="198">
        <f t="shared" si="1822"/>
        <v>310.26610517000006</v>
      </c>
      <c r="F2712" s="199">
        <f t="shared" si="1823"/>
        <v>7205.03</v>
      </c>
      <c r="G2712" s="63">
        <f t="shared" si="1818"/>
        <v>7245.38</v>
      </c>
      <c r="H2712" s="200">
        <f t="shared" si="1824"/>
        <v>46898</v>
      </c>
      <c r="I2712" s="64">
        <f t="shared" si="1825"/>
        <v>46929</v>
      </c>
      <c r="J2712" s="201">
        <f t="shared" si="1826"/>
        <v>5.6002542668107669E-3</v>
      </c>
      <c r="K2712" s="195">
        <f t="shared" si="1847"/>
        <v>46989</v>
      </c>
      <c r="L2712" s="202">
        <f t="shared" si="1827"/>
        <v>46989</v>
      </c>
      <c r="M2712" s="228">
        <f t="shared" si="1852"/>
        <v>30</v>
      </c>
      <c r="N2712" s="67">
        <f t="shared" si="1853"/>
        <v>20</v>
      </c>
      <c r="O2712" s="198">
        <f t="shared" si="1828"/>
        <v>1.0037300199999999</v>
      </c>
      <c r="P2712" s="203">
        <f t="shared" si="1829"/>
        <v>1.0056002500000001</v>
      </c>
      <c r="Q2712" s="203">
        <f t="shared" si="1830"/>
        <v>1.6070155877438916</v>
      </c>
      <c r="R2712" s="198">
        <f t="shared" si="1831"/>
        <v>1.6130097800000001</v>
      </c>
      <c r="S2712" s="198">
        <f t="shared" si="1832"/>
        <v>1.56276338</v>
      </c>
      <c r="T2712" s="198">
        <f t="shared" si="1833"/>
        <v>561.34643399000004</v>
      </c>
      <c r="U2712" s="198">
        <f t="shared" si="1834"/>
        <v>27.538862292910348</v>
      </c>
      <c r="V2712" s="198">
        <f t="shared" si="1835"/>
        <v>190.19615687171861</v>
      </c>
      <c r="W2712" s="198">
        <f t="shared" si="1836"/>
        <v>576.93618882462897</v>
      </c>
      <c r="X2712" s="204">
        <f t="shared" si="1837"/>
        <v>0</v>
      </c>
      <c r="Y2712" s="198">
        <f t="shared" si="1838"/>
        <v>0</v>
      </c>
      <c r="Z2712" s="205">
        <f t="shared" si="1839"/>
        <v>0</v>
      </c>
      <c r="AA2712" s="198">
        <f t="shared" si="1840"/>
        <v>0</v>
      </c>
      <c r="AB2712" s="205">
        <f t="shared" si="1845"/>
        <v>5.1999999999999998E-2</v>
      </c>
      <c r="AC2712" s="140">
        <f t="shared" si="1846"/>
        <v>20</v>
      </c>
      <c r="AD2712" s="67">
        <f t="shared" si="1848"/>
        <v>30</v>
      </c>
      <c r="AE2712" s="11">
        <f t="shared" si="1849"/>
        <v>1.002820254</v>
      </c>
      <c r="AF2712" s="198">
        <f t="shared" si="1841"/>
        <v>1.58313952</v>
      </c>
      <c r="AG2712" s="198">
        <f t="shared" si="1842"/>
        <v>1.6271065899999999</v>
      </c>
      <c r="AH2712" s="198">
        <f t="shared" si="1843"/>
        <v>0</v>
      </c>
      <c r="AI2712" s="196" t="str">
        <f t="shared" si="1850"/>
        <v>A+J=</v>
      </c>
      <c r="AJ2712" s="72">
        <f t="shared" si="1851"/>
        <v>46989</v>
      </c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197">
        <f t="shared" si="1844"/>
        <v>46980</v>
      </c>
      <c r="B2713" s="198">
        <f t="shared" si="1819"/>
        <v>578.73822286867255</v>
      </c>
      <c r="C2713" s="198">
        <f t="shared" si="1820"/>
        <v>359.20116966000001</v>
      </c>
      <c r="D2713" s="198">
        <f t="shared" si="1821"/>
        <v>48.935064489999945</v>
      </c>
      <c r="E2713" s="198">
        <f t="shared" si="1822"/>
        <v>310.26610517000006</v>
      </c>
      <c r="F2713" s="199">
        <f t="shared" si="1823"/>
        <v>7205.03</v>
      </c>
      <c r="G2713" s="63">
        <f t="shared" si="1818"/>
        <v>7245.38</v>
      </c>
      <c r="H2713" s="200">
        <f t="shared" si="1824"/>
        <v>46898</v>
      </c>
      <c r="I2713" s="64">
        <f t="shared" si="1825"/>
        <v>46929</v>
      </c>
      <c r="J2713" s="201">
        <f t="shared" si="1826"/>
        <v>5.6002542668107669E-3</v>
      </c>
      <c r="K2713" s="195">
        <f t="shared" si="1847"/>
        <v>46989</v>
      </c>
      <c r="L2713" s="202">
        <f t="shared" si="1827"/>
        <v>46989</v>
      </c>
      <c r="M2713" s="228">
        <f t="shared" si="1852"/>
        <v>30</v>
      </c>
      <c r="N2713" s="67">
        <f t="shared" si="1853"/>
        <v>21</v>
      </c>
      <c r="O2713" s="198">
        <f t="shared" si="1828"/>
        <v>1.00391689</v>
      </c>
      <c r="P2713" s="203">
        <f t="shared" si="1829"/>
        <v>1.0056002500000001</v>
      </c>
      <c r="Q2713" s="203">
        <f t="shared" si="1830"/>
        <v>1.6070155877438916</v>
      </c>
      <c r="R2713" s="198">
        <f t="shared" si="1831"/>
        <v>1.6133100899999999</v>
      </c>
      <c r="S2713" s="198">
        <f t="shared" si="1832"/>
        <v>1.56276338</v>
      </c>
      <c r="T2713" s="198">
        <f t="shared" si="1833"/>
        <v>561.34643399000004</v>
      </c>
      <c r="U2713" s="198">
        <f t="shared" si="1834"/>
        <v>27.538862292910348</v>
      </c>
      <c r="V2713" s="198">
        <f t="shared" si="1835"/>
        <v>190.28933288576218</v>
      </c>
      <c r="W2713" s="198">
        <f t="shared" si="1836"/>
        <v>577.02936483867256</v>
      </c>
      <c r="X2713" s="204">
        <f t="shared" si="1837"/>
        <v>0</v>
      </c>
      <c r="Y2713" s="198">
        <f t="shared" si="1838"/>
        <v>0</v>
      </c>
      <c r="Z2713" s="205">
        <f t="shared" si="1839"/>
        <v>0</v>
      </c>
      <c r="AA2713" s="198">
        <f t="shared" si="1840"/>
        <v>0</v>
      </c>
      <c r="AB2713" s="205">
        <f t="shared" si="1845"/>
        <v>5.1999999999999998E-2</v>
      </c>
      <c r="AC2713" s="140">
        <f t="shared" si="1846"/>
        <v>21</v>
      </c>
      <c r="AD2713" s="67">
        <f t="shared" si="1848"/>
        <v>30</v>
      </c>
      <c r="AE2713" s="11">
        <f t="shared" si="1849"/>
        <v>1.002961475</v>
      </c>
      <c r="AF2713" s="198">
        <f t="shared" si="1841"/>
        <v>1.66241343</v>
      </c>
      <c r="AG2713" s="198">
        <f t="shared" si="1842"/>
        <v>1.70885803</v>
      </c>
      <c r="AH2713" s="198">
        <f t="shared" si="1843"/>
        <v>0</v>
      </c>
      <c r="AI2713" s="196" t="str">
        <f t="shared" si="1850"/>
        <v>A+J=</v>
      </c>
      <c r="AJ2713" s="72">
        <f t="shared" si="1851"/>
        <v>46989</v>
      </c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197">
        <f t="shared" si="1844"/>
        <v>46981</v>
      </c>
      <c r="B2714" s="198">
        <f t="shared" si="1819"/>
        <v>578.91320063336036</v>
      </c>
      <c r="C2714" s="198">
        <f t="shared" si="1820"/>
        <v>359.20116966000001</v>
      </c>
      <c r="D2714" s="198">
        <f t="shared" si="1821"/>
        <v>48.935064489999945</v>
      </c>
      <c r="E2714" s="198">
        <f t="shared" si="1822"/>
        <v>310.26610517000006</v>
      </c>
      <c r="F2714" s="199">
        <f t="shared" si="1823"/>
        <v>7205.03</v>
      </c>
      <c r="G2714" s="63">
        <f t="shared" si="1818"/>
        <v>7245.38</v>
      </c>
      <c r="H2714" s="200">
        <f t="shared" si="1824"/>
        <v>46898</v>
      </c>
      <c r="I2714" s="64">
        <f t="shared" si="1825"/>
        <v>46929</v>
      </c>
      <c r="J2714" s="201">
        <f t="shared" si="1826"/>
        <v>5.6002542668107669E-3</v>
      </c>
      <c r="K2714" s="195">
        <f t="shared" si="1847"/>
        <v>46989</v>
      </c>
      <c r="L2714" s="202">
        <f t="shared" si="1827"/>
        <v>46989</v>
      </c>
      <c r="M2714" s="228">
        <f t="shared" si="1852"/>
        <v>30</v>
      </c>
      <c r="N2714" s="67">
        <f t="shared" si="1853"/>
        <v>22</v>
      </c>
      <c r="O2714" s="198">
        <f t="shared" si="1828"/>
        <v>1.0041037900000001</v>
      </c>
      <c r="P2714" s="203">
        <f t="shared" si="1829"/>
        <v>1.0056002500000001</v>
      </c>
      <c r="Q2714" s="203">
        <f t="shared" si="1830"/>
        <v>1.6070155877438916</v>
      </c>
      <c r="R2714" s="198">
        <f t="shared" si="1831"/>
        <v>1.61361044</v>
      </c>
      <c r="S2714" s="198">
        <f t="shared" si="1832"/>
        <v>1.56276338</v>
      </c>
      <c r="T2714" s="198">
        <f t="shared" si="1833"/>
        <v>561.34643399000004</v>
      </c>
      <c r="U2714" s="198">
        <f t="shared" si="1834"/>
        <v>27.538862292910348</v>
      </c>
      <c r="V2714" s="198">
        <f t="shared" si="1835"/>
        <v>190.38252131045002</v>
      </c>
      <c r="W2714" s="198">
        <f t="shared" si="1836"/>
        <v>577.12255326336037</v>
      </c>
      <c r="X2714" s="204">
        <f t="shared" si="1837"/>
        <v>0</v>
      </c>
      <c r="Y2714" s="198">
        <f t="shared" si="1838"/>
        <v>0</v>
      </c>
      <c r="Z2714" s="205">
        <f t="shared" si="1839"/>
        <v>0</v>
      </c>
      <c r="AA2714" s="198">
        <f t="shared" si="1840"/>
        <v>0</v>
      </c>
      <c r="AB2714" s="205">
        <f t="shared" si="1845"/>
        <v>5.1999999999999998E-2</v>
      </c>
      <c r="AC2714" s="140">
        <f t="shared" si="1846"/>
        <v>22</v>
      </c>
      <c r="AD2714" s="67">
        <f t="shared" si="1848"/>
        <v>30</v>
      </c>
      <c r="AE2714" s="11">
        <f t="shared" si="1849"/>
        <v>1.0031027159999999</v>
      </c>
      <c r="AF2714" s="198">
        <f t="shared" si="1841"/>
        <v>1.7416985599999999</v>
      </c>
      <c r="AG2714" s="198">
        <f t="shared" si="1842"/>
        <v>1.7906473700000001</v>
      </c>
      <c r="AH2714" s="198">
        <f t="shared" si="1843"/>
        <v>0</v>
      </c>
      <c r="AI2714" s="196" t="str">
        <f t="shared" si="1850"/>
        <v>A+J=</v>
      </c>
      <c r="AJ2714" s="72">
        <f t="shared" si="1851"/>
        <v>46989</v>
      </c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197">
        <f t="shared" si="1844"/>
        <v>46982</v>
      </c>
      <c r="B2715" s="198">
        <f t="shared" si="1819"/>
        <v>579.08823184135338</v>
      </c>
      <c r="C2715" s="198">
        <f t="shared" si="1820"/>
        <v>359.20116966000001</v>
      </c>
      <c r="D2715" s="198">
        <f t="shared" si="1821"/>
        <v>48.935064489999945</v>
      </c>
      <c r="E2715" s="198">
        <f t="shared" si="1822"/>
        <v>310.26610517000006</v>
      </c>
      <c r="F2715" s="199">
        <f t="shared" si="1823"/>
        <v>7205.03</v>
      </c>
      <c r="G2715" s="63">
        <f t="shared" si="1818"/>
        <v>7245.38</v>
      </c>
      <c r="H2715" s="200">
        <f t="shared" si="1824"/>
        <v>46898</v>
      </c>
      <c r="I2715" s="64">
        <f t="shared" si="1825"/>
        <v>46929</v>
      </c>
      <c r="J2715" s="201">
        <f t="shared" si="1826"/>
        <v>5.6002542668107669E-3</v>
      </c>
      <c r="K2715" s="195">
        <f t="shared" si="1847"/>
        <v>46989</v>
      </c>
      <c r="L2715" s="202">
        <f t="shared" si="1827"/>
        <v>46989</v>
      </c>
      <c r="M2715" s="228">
        <f t="shared" si="1852"/>
        <v>30</v>
      </c>
      <c r="N2715" s="67">
        <f t="shared" si="1853"/>
        <v>23</v>
      </c>
      <c r="O2715" s="198">
        <f t="shared" si="1828"/>
        <v>1.00429072</v>
      </c>
      <c r="P2715" s="203">
        <f t="shared" si="1829"/>
        <v>1.0056002500000001</v>
      </c>
      <c r="Q2715" s="203">
        <f t="shared" si="1830"/>
        <v>1.6070155877438916</v>
      </c>
      <c r="R2715" s="198">
        <f t="shared" si="1831"/>
        <v>1.61391084</v>
      </c>
      <c r="S2715" s="198">
        <f t="shared" si="1832"/>
        <v>1.56276338</v>
      </c>
      <c r="T2715" s="198">
        <f t="shared" si="1833"/>
        <v>561.34643399000004</v>
      </c>
      <c r="U2715" s="198">
        <f t="shared" si="1834"/>
        <v>27.538862292910348</v>
      </c>
      <c r="V2715" s="198">
        <f t="shared" si="1835"/>
        <v>190.47572524844307</v>
      </c>
      <c r="W2715" s="198">
        <f t="shared" si="1836"/>
        <v>577.21575720135343</v>
      </c>
      <c r="X2715" s="204">
        <f t="shared" si="1837"/>
        <v>0</v>
      </c>
      <c r="Y2715" s="198">
        <f t="shared" si="1838"/>
        <v>0</v>
      </c>
      <c r="Z2715" s="205">
        <f t="shared" si="1839"/>
        <v>0</v>
      </c>
      <c r="AA2715" s="198">
        <f t="shared" si="1840"/>
        <v>0</v>
      </c>
      <c r="AB2715" s="205">
        <f t="shared" si="1845"/>
        <v>5.1999999999999998E-2</v>
      </c>
      <c r="AC2715" s="140">
        <f t="shared" si="1846"/>
        <v>23</v>
      </c>
      <c r="AD2715" s="67">
        <f t="shared" si="1848"/>
        <v>30</v>
      </c>
      <c r="AE2715" s="11">
        <f t="shared" si="1849"/>
        <v>1.0032439769999999</v>
      </c>
      <c r="AF2715" s="198">
        <f t="shared" si="1841"/>
        <v>1.82099492</v>
      </c>
      <c r="AG2715" s="198">
        <f t="shared" si="1842"/>
        <v>1.8724746400000001</v>
      </c>
      <c r="AH2715" s="198">
        <f t="shared" si="1843"/>
        <v>0</v>
      </c>
      <c r="AI2715" s="196" t="str">
        <f t="shared" si="1850"/>
        <v>A+J=</v>
      </c>
      <c r="AJ2715" s="72">
        <f t="shared" si="1851"/>
        <v>46989</v>
      </c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197">
        <f t="shared" si="1844"/>
        <v>46983</v>
      </c>
      <c r="B2716" s="198">
        <f t="shared" si="1819"/>
        <v>579.26331959531274</v>
      </c>
      <c r="C2716" s="198">
        <f t="shared" si="1820"/>
        <v>359.20116966000001</v>
      </c>
      <c r="D2716" s="198">
        <f t="shared" si="1821"/>
        <v>48.935064489999945</v>
      </c>
      <c r="E2716" s="198">
        <f t="shared" si="1822"/>
        <v>310.26610517000006</v>
      </c>
      <c r="F2716" s="199">
        <f t="shared" si="1823"/>
        <v>7205.03</v>
      </c>
      <c r="G2716" s="63">
        <f t="shared" si="1818"/>
        <v>7245.38</v>
      </c>
      <c r="H2716" s="200">
        <f t="shared" si="1824"/>
        <v>46898</v>
      </c>
      <c r="I2716" s="64">
        <f t="shared" si="1825"/>
        <v>46929</v>
      </c>
      <c r="J2716" s="201">
        <f t="shared" si="1826"/>
        <v>5.6002542668107669E-3</v>
      </c>
      <c r="K2716" s="195">
        <f t="shared" si="1847"/>
        <v>46989</v>
      </c>
      <c r="L2716" s="202">
        <f t="shared" si="1827"/>
        <v>46989</v>
      </c>
      <c r="M2716" s="228">
        <f t="shared" si="1852"/>
        <v>30</v>
      </c>
      <c r="N2716" s="67">
        <f t="shared" si="1853"/>
        <v>24</v>
      </c>
      <c r="O2716" s="198">
        <f t="shared" si="1828"/>
        <v>1.0044776900000001</v>
      </c>
      <c r="P2716" s="203">
        <f t="shared" si="1829"/>
        <v>1.0056002500000001</v>
      </c>
      <c r="Q2716" s="203">
        <f t="shared" si="1830"/>
        <v>1.6070155877438916</v>
      </c>
      <c r="R2716" s="198">
        <f t="shared" si="1831"/>
        <v>1.6142113</v>
      </c>
      <c r="S2716" s="198">
        <f t="shared" si="1832"/>
        <v>1.56276338</v>
      </c>
      <c r="T2716" s="198">
        <f t="shared" si="1833"/>
        <v>561.34643399000004</v>
      </c>
      <c r="U2716" s="198">
        <f t="shared" si="1834"/>
        <v>27.538862292910348</v>
      </c>
      <c r="V2716" s="198">
        <f t="shared" si="1835"/>
        <v>190.56894780240248</v>
      </c>
      <c r="W2716" s="198">
        <f t="shared" si="1836"/>
        <v>577.30897975531275</v>
      </c>
      <c r="X2716" s="204">
        <f t="shared" si="1837"/>
        <v>0</v>
      </c>
      <c r="Y2716" s="198">
        <f t="shared" si="1838"/>
        <v>0</v>
      </c>
      <c r="Z2716" s="205">
        <f t="shared" si="1839"/>
        <v>0</v>
      </c>
      <c r="AA2716" s="198">
        <f t="shared" si="1840"/>
        <v>0</v>
      </c>
      <c r="AB2716" s="205">
        <f t="shared" si="1845"/>
        <v>5.1999999999999998E-2</v>
      </c>
      <c r="AC2716" s="140">
        <f t="shared" si="1846"/>
        <v>24</v>
      </c>
      <c r="AD2716" s="67">
        <f t="shared" si="1848"/>
        <v>30</v>
      </c>
      <c r="AE2716" s="11">
        <f t="shared" si="1849"/>
        <v>1.003385258</v>
      </c>
      <c r="AF2716" s="198">
        <f t="shared" si="1841"/>
        <v>1.9003025</v>
      </c>
      <c r="AG2716" s="198">
        <f t="shared" si="1842"/>
        <v>1.9543398400000001</v>
      </c>
      <c r="AH2716" s="198">
        <f t="shared" si="1843"/>
        <v>0</v>
      </c>
      <c r="AI2716" s="196" t="str">
        <f t="shared" si="1850"/>
        <v>A+J=</v>
      </c>
      <c r="AJ2716" s="72">
        <f t="shared" si="1851"/>
        <v>46989</v>
      </c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197">
        <f t="shared" si="1844"/>
        <v>46984</v>
      </c>
      <c r="B2717" s="198">
        <f t="shared" si="1819"/>
        <v>579.43846702789961</v>
      </c>
      <c r="C2717" s="198">
        <f t="shared" si="1820"/>
        <v>359.20116966000001</v>
      </c>
      <c r="D2717" s="198">
        <f t="shared" si="1821"/>
        <v>48.935064489999945</v>
      </c>
      <c r="E2717" s="198">
        <f t="shared" si="1822"/>
        <v>310.26610517000006</v>
      </c>
      <c r="F2717" s="199">
        <f t="shared" si="1823"/>
        <v>7205.03</v>
      </c>
      <c r="G2717" s="63">
        <f t="shared" si="1818"/>
        <v>7245.38</v>
      </c>
      <c r="H2717" s="200">
        <f t="shared" si="1824"/>
        <v>46898</v>
      </c>
      <c r="I2717" s="64">
        <f t="shared" si="1825"/>
        <v>46929</v>
      </c>
      <c r="J2717" s="201">
        <f t="shared" si="1826"/>
        <v>5.6002542668107669E-3</v>
      </c>
      <c r="K2717" s="195">
        <f t="shared" si="1847"/>
        <v>46989</v>
      </c>
      <c r="L2717" s="202">
        <f t="shared" si="1827"/>
        <v>46989</v>
      </c>
      <c r="M2717" s="228">
        <f t="shared" si="1852"/>
        <v>30</v>
      </c>
      <c r="N2717" s="67">
        <f t="shared" si="1853"/>
        <v>25</v>
      </c>
      <c r="O2717" s="198">
        <f t="shared" si="1828"/>
        <v>1.0046647</v>
      </c>
      <c r="P2717" s="203">
        <f t="shared" si="1829"/>
        <v>1.0056002500000001</v>
      </c>
      <c r="Q2717" s="203">
        <f t="shared" si="1830"/>
        <v>1.6070155877438916</v>
      </c>
      <c r="R2717" s="198">
        <f t="shared" si="1831"/>
        <v>1.6145118300000001</v>
      </c>
      <c r="S2717" s="198">
        <f t="shared" si="1832"/>
        <v>1.56276338</v>
      </c>
      <c r="T2717" s="198">
        <f t="shared" si="1833"/>
        <v>561.34643399000004</v>
      </c>
      <c r="U2717" s="198">
        <f t="shared" si="1834"/>
        <v>27.538862292910348</v>
      </c>
      <c r="V2717" s="198">
        <f t="shared" si="1835"/>
        <v>190.66219207498924</v>
      </c>
      <c r="W2717" s="198">
        <f t="shared" si="1836"/>
        <v>577.40222402789959</v>
      </c>
      <c r="X2717" s="204">
        <f t="shared" si="1837"/>
        <v>0</v>
      </c>
      <c r="Y2717" s="198">
        <f t="shared" si="1838"/>
        <v>0</v>
      </c>
      <c r="Z2717" s="205">
        <f t="shared" si="1839"/>
        <v>0</v>
      </c>
      <c r="AA2717" s="198">
        <f t="shared" si="1840"/>
        <v>0</v>
      </c>
      <c r="AB2717" s="205">
        <f t="shared" si="1845"/>
        <v>5.1999999999999998E-2</v>
      </c>
      <c r="AC2717" s="140">
        <f t="shared" si="1846"/>
        <v>25</v>
      </c>
      <c r="AD2717" s="67">
        <f t="shared" si="1848"/>
        <v>30</v>
      </c>
      <c r="AE2717" s="11">
        <f t="shared" si="1849"/>
        <v>1.003526559</v>
      </c>
      <c r="AF2717" s="198">
        <f t="shared" si="1841"/>
        <v>1.97962131</v>
      </c>
      <c r="AG2717" s="198">
        <f t="shared" si="1842"/>
        <v>2.0362429999999998</v>
      </c>
      <c r="AH2717" s="198">
        <f t="shared" si="1843"/>
        <v>0</v>
      </c>
      <c r="AI2717" s="196" t="str">
        <f t="shared" si="1850"/>
        <v>A+J=</v>
      </c>
      <c r="AJ2717" s="72">
        <f t="shared" si="1851"/>
        <v>46989</v>
      </c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197">
        <f t="shared" si="1844"/>
        <v>46985</v>
      </c>
      <c r="B2718" s="198">
        <f t="shared" si="1819"/>
        <v>579.61366483113045</v>
      </c>
      <c r="C2718" s="198">
        <f t="shared" si="1820"/>
        <v>359.20116966000001</v>
      </c>
      <c r="D2718" s="198">
        <f t="shared" si="1821"/>
        <v>48.935064489999945</v>
      </c>
      <c r="E2718" s="198">
        <f t="shared" si="1822"/>
        <v>310.26610517000006</v>
      </c>
      <c r="F2718" s="199">
        <f t="shared" si="1823"/>
        <v>7205.03</v>
      </c>
      <c r="G2718" s="63">
        <f t="shared" si="1818"/>
        <v>7245.38</v>
      </c>
      <c r="H2718" s="200">
        <f t="shared" si="1824"/>
        <v>46898</v>
      </c>
      <c r="I2718" s="64">
        <f t="shared" si="1825"/>
        <v>46929</v>
      </c>
      <c r="J2718" s="201">
        <f t="shared" si="1826"/>
        <v>5.6002542668107669E-3</v>
      </c>
      <c r="K2718" s="195">
        <f t="shared" si="1847"/>
        <v>46989</v>
      </c>
      <c r="L2718" s="202">
        <f t="shared" si="1827"/>
        <v>46989</v>
      </c>
      <c r="M2718" s="228">
        <f t="shared" si="1852"/>
        <v>30</v>
      </c>
      <c r="N2718" s="67">
        <f t="shared" si="1853"/>
        <v>26</v>
      </c>
      <c r="O2718" s="198">
        <f t="shared" si="1828"/>
        <v>1.0048517400000001</v>
      </c>
      <c r="P2718" s="203">
        <f t="shared" si="1829"/>
        <v>1.0056002500000001</v>
      </c>
      <c r="Q2718" s="203">
        <f t="shared" si="1830"/>
        <v>1.6070155877438916</v>
      </c>
      <c r="R2718" s="198">
        <f t="shared" si="1831"/>
        <v>1.6148123999999999</v>
      </c>
      <c r="S2718" s="198">
        <f t="shared" si="1832"/>
        <v>1.56276338</v>
      </c>
      <c r="T2718" s="198">
        <f t="shared" si="1833"/>
        <v>561.34643399000004</v>
      </c>
      <c r="U2718" s="198">
        <f t="shared" si="1834"/>
        <v>27.538862292910348</v>
      </c>
      <c r="V2718" s="198">
        <f t="shared" si="1835"/>
        <v>190.75544875822013</v>
      </c>
      <c r="W2718" s="198">
        <f t="shared" si="1836"/>
        <v>577.49548071113043</v>
      </c>
      <c r="X2718" s="204">
        <f t="shared" si="1837"/>
        <v>0</v>
      </c>
      <c r="Y2718" s="198">
        <f t="shared" si="1838"/>
        <v>0</v>
      </c>
      <c r="Z2718" s="205">
        <f t="shared" si="1839"/>
        <v>0</v>
      </c>
      <c r="AA2718" s="198">
        <f t="shared" si="1840"/>
        <v>0</v>
      </c>
      <c r="AB2718" s="205">
        <f t="shared" si="1845"/>
        <v>5.1999999999999998E-2</v>
      </c>
      <c r="AC2718" s="140">
        <f t="shared" si="1846"/>
        <v>26</v>
      </c>
      <c r="AD2718" s="67">
        <f t="shared" si="1848"/>
        <v>30</v>
      </c>
      <c r="AE2718" s="11">
        <f t="shared" si="1849"/>
        <v>1.0036678800000001</v>
      </c>
      <c r="AF2718" s="198">
        <f t="shared" si="1841"/>
        <v>2.0589513500000001</v>
      </c>
      <c r="AG2718" s="198">
        <f t="shared" si="1842"/>
        <v>2.11818412</v>
      </c>
      <c r="AH2718" s="198">
        <f t="shared" si="1843"/>
        <v>0</v>
      </c>
      <c r="AI2718" s="196" t="str">
        <f t="shared" si="1850"/>
        <v>A+J=</v>
      </c>
      <c r="AJ2718" s="72">
        <f t="shared" si="1851"/>
        <v>46989</v>
      </c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197">
        <f t="shared" si="1844"/>
        <v>46986</v>
      </c>
      <c r="B2719" s="198">
        <f t="shared" si="1819"/>
        <v>579.78892487564985</v>
      </c>
      <c r="C2719" s="198">
        <f t="shared" si="1820"/>
        <v>359.20116966000001</v>
      </c>
      <c r="D2719" s="198">
        <f t="shared" si="1821"/>
        <v>48.935064489999945</v>
      </c>
      <c r="E2719" s="198">
        <f t="shared" si="1822"/>
        <v>310.26610517000006</v>
      </c>
      <c r="F2719" s="199">
        <f t="shared" si="1823"/>
        <v>7205.03</v>
      </c>
      <c r="G2719" s="63">
        <f t="shared" si="1818"/>
        <v>7245.38</v>
      </c>
      <c r="H2719" s="200">
        <f t="shared" si="1824"/>
        <v>46898</v>
      </c>
      <c r="I2719" s="64">
        <f t="shared" si="1825"/>
        <v>46929</v>
      </c>
      <c r="J2719" s="201">
        <f t="shared" si="1826"/>
        <v>5.6002542668107669E-3</v>
      </c>
      <c r="K2719" s="195">
        <f t="shared" si="1847"/>
        <v>46989</v>
      </c>
      <c r="L2719" s="202">
        <f t="shared" si="1827"/>
        <v>46989</v>
      </c>
      <c r="M2719" s="228">
        <f t="shared" si="1852"/>
        <v>30</v>
      </c>
      <c r="N2719" s="67">
        <f t="shared" si="1853"/>
        <v>27</v>
      </c>
      <c r="O2719" s="198">
        <f t="shared" si="1828"/>
        <v>1.00503882</v>
      </c>
      <c r="P2719" s="203">
        <f t="shared" si="1829"/>
        <v>1.0056002500000001</v>
      </c>
      <c r="Q2719" s="203">
        <f t="shared" si="1830"/>
        <v>1.6070155877438916</v>
      </c>
      <c r="R2719" s="198">
        <f t="shared" si="1831"/>
        <v>1.6151130499999999</v>
      </c>
      <c r="S2719" s="198">
        <f t="shared" si="1832"/>
        <v>1.56276338</v>
      </c>
      <c r="T2719" s="198">
        <f t="shared" si="1833"/>
        <v>561.34643399000004</v>
      </c>
      <c r="U2719" s="198">
        <f t="shared" si="1834"/>
        <v>27.538862292910348</v>
      </c>
      <c r="V2719" s="198">
        <f t="shared" si="1835"/>
        <v>190.84873026273948</v>
      </c>
      <c r="W2719" s="198">
        <f t="shared" si="1836"/>
        <v>577.58876221564981</v>
      </c>
      <c r="X2719" s="204">
        <f t="shared" si="1837"/>
        <v>0</v>
      </c>
      <c r="Y2719" s="198">
        <f t="shared" si="1838"/>
        <v>0</v>
      </c>
      <c r="Z2719" s="205">
        <f t="shared" si="1839"/>
        <v>0</v>
      </c>
      <c r="AA2719" s="198">
        <f t="shared" si="1840"/>
        <v>0</v>
      </c>
      <c r="AB2719" s="205">
        <f t="shared" si="1845"/>
        <v>5.1999999999999998E-2</v>
      </c>
      <c r="AC2719" s="140">
        <f t="shared" si="1846"/>
        <v>27</v>
      </c>
      <c r="AD2719" s="67">
        <f t="shared" si="1848"/>
        <v>30</v>
      </c>
      <c r="AE2719" s="11">
        <f t="shared" si="1849"/>
        <v>1.0038092199999999</v>
      </c>
      <c r="AF2719" s="198">
        <f t="shared" si="1841"/>
        <v>2.1382920599999999</v>
      </c>
      <c r="AG2719" s="198">
        <f t="shared" si="1842"/>
        <v>2.2001626600000002</v>
      </c>
      <c r="AH2719" s="198">
        <f t="shared" si="1843"/>
        <v>0</v>
      </c>
      <c r="AI2719" s="196" t="str">
        <f t="shared" si="1850"/>
        <v>A+J=</v>
      </c>
      <c r="AJ2719" s="72">
        <f t="shared" si="1851"/>
        <v>46989</v>
      </c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197">
        <f t="shared" si="1844"/>
        <v>46987</v>
      </c>
      <c r="B2720" s="198">
        <f t="shared" si="1819"/>
        <v>579.96423276815233</v>
      </c>
      <c r="C2720" s="198">
        <f t="shared" si="1820"/>
        <v>359.20116966000001</v>
      </c>
      <c r="D2720" s="198">
        <f t="shared" si="1821"/>
        <v>48.935064489999945</v>
      </c>
      <c r="E2720" s="198">
        <f t="shared" si="1822"/>
        <v>310.26610517000006</v>
      </c>
      <c r="F2720" s="199">
        <f t="shared" si="1823"/>
        <v>7205.03</v>
      </c>
      <c r="G2720" s="63">
        <f t="shared" si="1818"/>
        <v>7245.38</v>
      </c>
      <c r="H2720" s="200">
        <f t="shared" si="1824"/>
        <v>46898</v>
      </c>
      <c r="I2720" s="64">
        <f t="shared" si="1825"/>
        <v>46929</v>
      </c>
      <c r="J2720" s="201">
        <f t="shared" si="1826"/>
        <v>5.6002542668107669E-3</v>
      </c>
      <c r="K2720" s="195">
        <f t="shared" si="1847"/>
        <v>46989</v>
      </c>
      <c r="L2720" s="202">
        <f t="shared" si="1827"/>
        <v>46989</v>
      </c>
      <c r="M2720" s="228">
        <f t="shared" si="1852"/>
        <v>30</v>
      </c>
      <c r="N2720" s="67">
        <f t="shared" si="1853"/>
        <v>28</v>
      </c>
      <c r="O2720" s="198">
        <f t="shared" si="1828"/>
        <v>1.0052259299999999</v>
      </c>
      <c r="P2720" s="203">
        <f t="shared" si="1829"/>
        <v>1.0056002500000001</v>
      </c>
      <c r="Q2720" s="203">
        <f t="shared" si="1830"/>
        <v>1.6070155877438916</v>
      </c>
      <c r="R2720" s="198">
        <f t="shared" si="1831"/>
        <v>1.61541373</v>
      </c>
      <c r="S2720" s="198">
        <f t="shared" si="1832"/>
        <v>1.56276338</v>
      </c>
      <c r="T2720" s="198">
        <f t="shared" si="1833"/>
        <v>561.34643399000004</v>
      </c>
      <c r="U2720" s="198">
        <f t="shared" si="1834"/>
        <v>27.538862292910348</v>
      </c>
      <c r="V2720" s="198">
        <f t="shared" si="1835"/>
        <v>190.94202107524202</v>
      </c>
      <c r="W2720" s="198">
        <f t="shared" si="1836"/>
        <v>577.68205302815238</v>
      </c>
      <c r="X2720" s="204">
        <f t="shared" si="1837"/>
        <v>0</v>
      </c>
      <c r="Y2720" s="198">
        <f t="shared" si="1838"/>
        <v>0</v>
      </c>
      <c r="Z2720" s="205">
        <f t="shared" si="1839"/>
        <v>0</v>
      </c>
      <c r="AA2720" s="198">
        <f t="shared" si="1840"/>
        <v>0</v>
      </c>
      <c r="AB2720" s="205">
        <f t="shared" si="1845"/>
        <v>5.1999999999999998E-2</v>
      </c>
      <c r="AC2720" s="140">
        <f t="shared" si="1846"/>
        <v>28</v>
      </c>
      <c r="AD2720" s="67">
        <f t="shared" si="1848"/>
        <v>30</v>
      </c>
      <c r="AE2720" s="11">
        <f t="shared" si="1849"/>
        <v>1.003950581</v>
      </c>
      <c r="AF2720" s="198">
        <f t="shared" si="1841"/>
        <v>2.2176445500000002</v>
      </c>
      <c r="AG2720" s="198">
        <f t="shared" si="1842"/>
        <v>2.2821797400000001</v>
      </c>
      <c r="AH2720" s="198">
        <f t="shared" si="1843"/>
        <v>0</v>
      </c>
      <c r="AI2720" s="196" t="str">
        <f t="shared" si="1850"/>
        <v>A+J=</v>
      </c>
      <c r="AJ2720" s="72">
        <f t="shared" si="1851"/>
        <v>46989</v>
      </c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197">
        <f t="shared" si="1844"/>
        <v>46988</v>
      </c>
      <c r="B2721" s="198">
        <f t="shared" si="1819"/>
        <v>580.13959669662108</v>
      </c>
      <c r="C2721" s="198">
        <f t="shared" si="1820"/>
        <v>359.20116966000001</v>
      </c>
      <c r="D2721" s="198">
        <f t="shared" si="1821"/>
        <v>48.935064489999945</v>
      </c>
      <c r="E2721" s="198">
        <f t="shared" si="1822"/>
        <v>310.26610517000006</v>
      </c>
      <c r="F2721" s="199">
        <f t="shared" si="1823"/>
        <v>7205.03</v>
      </c>
      <c r="G2721" s="63">
        <f t="shared" si="1818"/>
        <v>7245.38</v>
      </c>
      <c r="H2721" s="200">
        <f t="shared" si="1824"/>
        <v>46898</v>
      </c>
      <c r="I2721" s="64">
        <f t="shared" si="1825"/>
        <v>46929</v>
      </c>
      <c r="J2721" s="201">
        <f t="shared" si="1826"/>
        <v>5.6002542668107669E-3</v>
      </c>
      <c r="K2721" s="195">
        <f t="shared" si="1847"/>
        <v>46989</v>
      </c>
      <c r="L2721" s="202">
        <f t="shared" si="1827"/>
        <v>46989</v>
      </c>
      <c r="M2721" s="228">
        <f t="shared" si="1852"/>
        <v>30</v>
      </c>
      <c r="N2721" s="67">
        <f t="shared" si="1853"/>
        <v>29</v>
      </c>
      <c r="O2721" s="198">
        <f t="shared" si="1828"/>
        <v>1.0054130699999999</v>
      </c>
      <c r="P2721" s="203">
        <f t="shared" si="1829"/>
        <v>1.0056002500000001</v>
      </c>
      <c r="Q2721" s="203">
        <f t="shared" si="1830"/>
        <v>1.6070155877438916</v>
      </c>
      <c r="R2721" s="198">
        <f t="shared" si="1831"/>
        <v>1.6157144699999999</v>
      </c>
      <c r="S2721" s="198">
        <f t="shared" si="1832"/>
        <v>1.56276338</v>
      </c>
      <c r="T2721" s="198">
        <f t="shared" si="1833"/>
        <v>561.34643399000004</v>
      </c>
      <c r="U2721" s="198">
        <f t="shared" si="1834"/>
        <v>27.538862292910348</v>
      </c>
      <c r="V2721" s="198">
        <f t="shared" si="1835"/>
        <v>191.03533050371081</v>
      </c>
      <c r="W2721" s="198">
        <f t="shared" si="1836"/>
        <v>577.77536245662111</v>
      </c>
      <c r="X2721" s="204">
        <f t="shared" si="1837"/>
        <v>0</v>
      </c>
      <c r="Y2721" s="198">
        <f t="shared" si="1838"/>
        <v>0</v>
      </c>
      <c r="Z2721" s="205">
        <f t="shared" si="1839"/>
        <v>0</v>
      </c>
      <c r="AA2721" s="198">
        <f t="shared" si="1840"/>
        <v>0</v>
      </c>
      <c r="AB2721" s="205">
        <f t="shared" si="1845"/>
        <v>5.1999999999999998E-2</v>
      </c>
      <c r="AC2721" s="140">
        <f t="shared" si="1846"/>
        <v>29</v>
      </c>
      <c r="AD2721" s="67">
        <f t="shared" si="1848"/>
        <v>30</v>
      </c>
      <c r="AE2721" s="11">
        <f t="shared" si="1849"/>
        <v>1.0040919610000001</v>
      </c>
      <c r="AF2721" s="198">
        <f t="shared" si="1841"/>
        <v>2.2970077099999999</v>
      </c>
      <c r="AG2721" s="198">
        <f t="shared" si="1842"/>
        <v>2.36423424</v>
      </c>
      <c r="AH2721" s="198">
        <f t="shared" si="1843"/>
        <v>0</v>
      </c>
      <c r="AI2721" s="196" t="str">
        <f t="shared" si="1850"/>
        <v>A+J=</v>
      </c>
      <c r="AJ2721" s="72">
        <f t="shared" si="1851"/>
        <v>46989</v>
      </c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197">
        <f t="shared" si="1844"/>
        <v>46989</v>
      </c>
      <c r="B2722" s="198">
        <f t="shared" si="1819"/>
        <v>580.31501785105638</v>
      </c>
      <c r="C2722" s="198">
        <f t="shared" si="1820"/>
        <v>359.20116966000001</v>
      </c>
      <c r="D2722" s="198">
        <f t="shared" si="1821"/>
        <v>48.935064489999945</v>
      </c>
      <c r="E2722" s="198">
        <f t="shared" si="1822"/>
        <v>310.26610517000006</v>
      </c>
      <c r="F2722" s="199">
        <f t="shared" si="1823"/>
        <v>7205.03</v>
      </c>
      <c r="G2722" s="63">
        <f t="shared" si="1818"/>
        <v>7245.38</v>
      </c>
      <c r="H2722" s="200">
        <f t="shared" si="1824"/>
        <v>46898</v>
      </c>
      <c r="I2722" s="64">
        <f t="shared" si="1825"/>
        <v>46929</v>
      </c>
      <c r="J2722" s="201">
        <f t="shared" si="1826"/>
        <v>5.6002542668107669E-3</v>
      </c>
      <c r="K2722" s="195">
        <f t="shared" si="1847"/>
        <v>47020</v>
      </c>
      <c r="L2722" s="202">
        <f t="shared" si="1827"/>
        <v>46989</v>
      </c>
      <c r="M2722" s="228">
        <f t="shared" si="1852"/>
        <v>30</v>
      </c>
      <c r="N2722" s="67">
        <f t="shared" si="1853"/>
        <v>30</v>
      </c>
      <c r="O2722" s="198">
        <f t="shared" si="1828"/>
        <v>1.0056002500000001</v>
      </c>
      <c r="P2722" s="203">
        <f t="shared" si="1829"/>
        <v>1.0056002500000001</v>
      </c>
      <c r="Q2722" s="203">
        <f t="shared" si="1830"/>
        <v>1.6070155877438916</v>
      </c>
      <c r="R2722" s="198">
        <f t="shared" si="1831"/>
        <v>1.6160152699999999</v>
      </c>
      <c r="S2722" s="198">
        <f t="shared" si="1832"/>
        <v>1.56276338</v>
      </c>
      <c r="T2722" s="198">
        <f t="shared" si="1833"/>
        <v>561.34643399000004</v>
      </c>
      <c r="U2722" s="198">
        <f t="shared" si="1834"/>
        <v>27.538862292910348</v>
      </c>
      <c r="V2722" s="198">
        <f t="shared" si="1835"/>
        <v>191.12865854814595</v>
      </c>
      <c r="W2722" s="198">
        <f t="shared" si="1836"/>
        <v>577.86869050105634</v>
      </c>
      <c r="X2722" s="204">
        <f t="shared" si="1837"/>
        <v>89</v>
      </c>
      <c r="Y2722" s="198">
        <f t="shared" si="1838"/>
        <v>1.5206285799999999</v>
      </c>
      <c r="Z2722" s="205">
        <f t="shared" si="1839"/>
        <v>2.2431E-2</v>
      </c>
      <c r="AA2722" s="198">
        <f t="shared" si="1840"/>
        <v>12.591561860000001</v>
      </c>
      <c r="AB2722" s="205">
        <f t="shared" si="1845"/>
        <v>5.1999999999999998E-2</v>
      </c>
      <c r="AC2722" s="140">
        <f t="shared" si="1846"/>
        <v>30</v>
      </c>
      <c r="AD2722" s="67">
        <f t="shared" si="1848"/>
        <v>30</v>
      </c>
      <c r="AE2722" s="11">
        <f t="shared" si="1849"/>
        <v>1.0042333619999999</v>
      </c>
      <c r="AF2722" s="198">
        <f t="shared" si="1841"/>
        <v>2.37638266</v>
      </c>
      <c r="AG2722" s="198">
        <f t="shared" si="1842"/>
        <v>2.4463273499999998</v>
      </c>
      <c r="AH2722" s="198">
        <f t="shared" si="1843"/>
        <v>14.96794452</v>
      </c>
      <c r="AI2722" s="196" t="str">
        <f t="shared" si="1850"/>
        <v>A+J=</v>
      </c>
      <c r="AJ2722" s="72">
        <f t="shared" si="1851"/>
        <v>46989</v>
      </c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197">
        <f t="shared" si="1844"/>
        <v>46990</v>
      </c>
      <c r="B2723" s="198">
        <f t="shared" si="1819"/>
        <v>565.45009304083487</v>
      </c>
      <c r="C2723" s="198">
        <f t="shared" si="1820"/>
        <v>351.14392822999997</v>
      </c>
      <c r="D2723" s="198">
        <f t="shared" si="1821"/>
        <v>40.877823059999912</v>
      </c>
      <c r="E2723" s="198">
        <f t="shared" si="1822"/>
        <v>310.26610517000006</v>
      </c>
      <c r="F2723" s="199">
        <f t="shared" si="1823"/>
        <v>7205.03</v>
      </c>
      <c r="G2723" s="63">
        <f t="shared" si="1818"/>
        <v>7245.38</v>
      </c>
      <c r="H2723" s="200">
        <f t="shared" si="1824"/>
        <v>46929</v>
      </c>
      <c r="I2723" s="64">
        <f t="shared" si="1825"/>
        <v>46959</v>
      </c>
      <c r="J2723" s="201">
        <f t="shared" si="1826"/>
        <v>5.6002542668107669E-3</v>
      </c>
      <c r="K2723" s="195">
        <f t="shared" si="1847"/>
        <v>47020</v>
      </c>
      <c r="L2723" s="202">
        <f t="shared" si="1827"/>
        <v>47020</v>
      </c>
      <c r="M2723" s="228">
        <f t="shared" si="1852"/>
        <v>30</v>
      </c>
      <c r="N2723" s="67">
        <f t="shared" si="1853"/>
        <v>1</v>
      </c>
      <c r="O2723" s="198">
        <f t="shared" si="1828"/>
        <v>1.0001861700000001</v>
      </c>
      <c r="P2723" s="203">
        <f t="shared" si="1829"/>
        <v>1.0056002500000001</v>
      </c>
      <c r="Q2723" s="203">
        <f t="shared" si="1830"/>
        <v>1.6160152767891545</v>
      </c>
      <c r="R2723" s="198">
        <f t="shared" si="1831"/>
        <v>1.61631613</v>
      </c>
      <c r="S2723" s="198">
        <f t="shared" si="1832"/>
        <v>1.56276338</v>
      </c>
      <c r="T2723" s="198">
        <f t="shared" si="1833"/>
        <v>548.75487213999997</v>
      </c>
      <c r="U2723" s="198">
        <f t="shared" si="1834"/>
        <v>23.004541872287493</v>
      </c>
      <c r="V2723" s="198">
        <f t="shared" si="1835"/>
        <v>191.22200520854742</v>
      </c>
      <c r="W2723" s="198">
        <f t="shared" si="1836"/>
        <v>565.37047531083488</v>
      </c>
      <c r="X2723" s="204">
        <f t="shared" si="1837"/>
        <v>0</v>
      </c>
      <c r="Y2723" s="198">
        <f t="shared" si="1838"/>
        <v>0</v>
      </c>
      <c r="Z2723" s="205">
        <f t="shared" si="1839"/>
        <v>0</v>
      </c>
      <c r="AA2723" s="198">
        <f t="shared" si="1840"/>
        <v>0</v>
      </c>
      <c r="AB2723" s="205">
        <f t="shared" si="1845"/>
        <v>5.1999999999999998E-2</v>
      </c>
      <c r="AC2723" s="140">
        <f t="shared" si="1846"/>
        <v>1</v>
      </c>
      <c r="AD2723" s="67">
        <f t="shared" si="1848"/>
        <v>30</v>
      </c>
      <c r="AE2723" s="11">
        <f t="shared" si="1849"/>
        <v>1.000140824</v>
      </c>
      <c r="AF2723" s="198">
        <f t="shared" si="1841"/>
        <v>7.7277849999999995E-2</v>
      </c>
      <c r="AG2723" s="198">
        <f t="shared" si="1842"/>
        <v>7.9617729999999998E-2</v>
      </c>
      <c r="AH2723" s="198">
        <f t="shared" si="1843"/>
        <v>0</v>
      </c>
      <c r="AI2723" s="196" t="str">
        <f t="shared" si="1850"/>
        <v>A+J=</v>
      </c>
      <c r="AJ2723" s="72">
        <f t="shared" si="1851"/>
        <v>47020</v>
      </c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197">
        <f t="shared" si="1844"/>
        <v>46991</v>
      </c>
      <c r="B2724" s="198">
        <f t="shared" si="1819"/>
        <v>565.62310744188062</v>
      </c>
      <c r="C2724" s="198">
        <f t="shared" si="1820"/>
        <v>351.14392822999997</v>
      </c>
      <c r="D2724" s="198">
        <f t="shared" si="1821"/>
        <v>40.877823059999912</v>
      </c>
      <c r="E2724" s="198">
        <f t="shared" si="1822"/>
        <v>310.26610517000006</v>
      </c>
      <c r="F2724" s="199">
        <f t="shared" si="1823"/>
        <v>7205.03</v>
      </c>
      <c r="G2724" s="63">
        <f t="shared" si="1818"/>
        <v>7245.38</v>
      </c>
      <c r="H2724" s="200">
        <f t="shared" si="1824"/>
        <v>46929</v>
      </c>
      <c r="I2724" s="64">
        <f t="shared" si="1825"/>
        <v>46959</v>
      </c>
      <c r="J2724" s="201">
        <f t="shared" si="1826"/>
        <v>5.6002542668107669E-3</v>
      </c>
      <c r="K2724" s="195">
        <f t="shared" si="1847"/>
        <v>47020</v>
      </c>
      <c r="L2724" s="202">
        <f t="shared" si="1827"/>
        <v>47020</v>
      </c>
      <c r="M2724" s="228">
        <f t="shared" si="1852"/>
        <v>30</v>
      </c>
      <c r="N2724" s="67">
        <f t="shared" si="1853"/>
        <v>2</v>
      </c>
      <c r="O2724" s="198">
        <f t="shared" si="1828"/>
        <v>1.00037237</v>
      </c>
      <c r="P2724" s="203">
        <f t="shared" si="1829"/>
        <v>1.0056002500000001</v>
      </c>
      <c r="Q2724" s="203">
        <f t="shared" si="1830"/>
        <v>1.6160152767891545</v>
      </c>
      <c r="R2724" s="198">
        <f t="shared" si="1831"/>
        <v>1.61661703</v>
      </c>
      <c r="S2724" s="198">
        <f t="shared" si="1832"/>
        <v>1.56276338</v>
      </c>
      <c r="T2724" s="198">
        <f t="shared" si="1833"/>
        <v>548.75487213999997</v>
      </c>
      <c r="U2724" s="198">
        <f t="shared" si="1834"/>
        <v>23.004541872287493</v>
      </c>
      <c r="V2724" s="198">
        <f t="shared" si="1835"/>
        <v>191.3153642795931</v>
      </c>
      <c r="W2724" s="198">
        <f t="shared" si="1836"/>
        <v>565.46383438188059</v>
      </c>
      <c r="X2724" s="204">
        <f t="shared" si="1837"/>
        <v>0</v>
      </c>
      <c r="Y2724" s="198">
        <f t="shared" si="1838"/>
        <v>0</v>
      </c>
      <c r="Z2724" s="205">
        <f t="shared" si="1839"/>
        <v>0</v>
      </c>
      <c r="AA2724" s="198">
        <f t="shared" si="1840"/>
        <v>0</v>
      </c>
      <c r="AB2724" s="205">
        <f t="shared" si="1845"/>
        <v>5.1999999999999998E-2</v>
      </c>
      <c r="AC2724" s="140">
        <f t="shared" si="1846"/>
        <v>2</v>
      </c>
      <c r="AD2724" s="67">
        <f t="shared" si="1848"/>
        <v>30</v>
      </c>
      <c r="AE2724" s="11">
        <f t="shared" si="1849"/>
        <v>1.000281668</v>
      </c>
      <c r="AF2724" s="198">
        <f t="shared" si="1841"/>
        <v>0.15456668000000001</v>
      </c>
      <c r="AG2724" s="198">
        <f t="shared" si="1842"/>
        <v>0.15927305999999999</v>
      </c>
      <c r="AH2724" s="198">
        <f t="shared" si="1843"/>
        <v>0</v>
      </c>
      <c r="AI2724" s="196" t="str">
        <f t="shared" si="1850"/>
        <v>A+J=</v>
      </c>
      <c r="AJ2724" s="72">
        <f t="shared" si="1851"/>
        <v>47020</v>
      </c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197">
        <f t="shared" si="1844"/>
        <v>46992</v>
      </c>
      <c r="B2725" s="198">
        <f t="shared" si="1819"/>
        <v>565.79617807889258</v>
      </c>
      <c r="C2725" s="198">
        <f t="shared" si="1820"/>
        <v>351.14392822999997</v>
      </c>
      <c r="D2725" s="198">
        <f t="shared" si="1821"/>
        <v>40.877823059999912</v>
      </c>
      <c r="E2725" s="198">
        <f t="shared" si="1822"/>
        <v>310.26610517000006</v>
      </c>
      <c r="F2725" s="199">
        <f t="shared" si="1823"/>
        <v>7205.03</v>
      </c>
      <c r="G2725" s="63">
        <f t="shared" si="1818"/>
        <v>7245.38</v>
      </c>
      <c r="H2725" s="200">
        <f t="shared" si="1824"/>
        <v>46929</v>
      </c>
      <c r="I2725" s="64">
        <f t="shared" si="1825"/>
        <v>46959</v>
      </c>
      <c r="J2725" s="201">
        <f t="shared" si="1826"/>
        <v>5.6002542668107669E-3</v>
      </c>
      <c r="K2725" s="195">
        <f t="shared" si="1847"/>
        <v>47020</v>
      </c>
      <c r="L2725" s="202">
        <f t="shared" si="1827"/>
        <v>47020</v>
      </c>
      <c r="M2725" s="228">
        <f t="shared" si="1852"/>
        <v>30</v>
      </c>
      <c r="N2725" s="67">
        <f t="shared" si="1853"/>
        <v>3</v>
      </c>
      <c r="O2725" s="198">
        <f t="shared" si="1828"/>
        <v>1.0005586099999999</v>
      </c>
      <c r="P2725" s="203">
        <f t="shared" si="1829"/>
        <v>1.0056002500000001</v>
      </c>
      <c r="Q2725" s="203">
        <f t="shared" si="1830"/>
        <v>1.6160152767891545</v>
      </c>
      <c r="R2725" s="198">
        <f t="shared" si="1831"/>
        <v>1.6169179899999999</v>
      </c>
      <c r="S2725" s="198">
        <f t="shared" si="1832"/>
        <v>1.56276338</v>
      </c>
      <c r="T2725" s="198">
        <f t="shared" si="1833"/>
        <v>548.75487213999997</v>
      </c>
      <c r="U2725" s="198">
        <f t="shared" si="1834"/>
        <v>23.004541872287493</v>
      </c>
      <c r="V2725" s="198">
        <f t="shared" si="1835"/>
        <v>191.40874196660502</v>
      </c>
      <c r="W2725" s="198">
        <f t="shared" si="1836"/>
        <v>565.55721206889257</v>
      </c>
      <c r="X2725" s="204">
        <f t="shared" si="1837"/>
        <v>0</v>
      </c>
      <c r="Y2725" s="198">
        <f t="shared" si="1838"/>
        <v>0</v>
      </c>
      <c r="Z2725" s="205">
        <f t="shared" si="1839"/>
        <v>0</v>
      </c>
      <c r="AA2725" s="198">
        <f t="shared" si="1840"/>
        <v>0</v>
      </c>
      <c r="AB2725" s="205">
        <f t="shared" si="1845"/>
        <v>5.1999999999999998E-2</v>
      </c>
      <c r="AC2725" s="140">
        <f t="shared" si="1846"/>
        <v>3</v>
      </c>
      <c r="AD2725" s="67">
        <f t="shared" si="1848"/>
        <v>30</v>
      </c>
      <c r="AE2725" s="11">
        <f t="shared" si="1849"/>
        <v>1.000422532</v>
      </c>
      <c r="AF2725" s="198">
        <f t="shared" si="1841"/>
        <v>0.23186649000000001</v>
      </c>
      <c r="AG2725" s="198">
        <f t="shared" si="1842"/>
        <v>0.23896601000000001</v>
      </c>
      <c r="AH2725" s="198">
        <f t="shared" si="1843"/>
        <v>0</v>
      </c>
      <c r="AI2725" s="196" t="str">
        <f t="shared" si="1850"/>
        <v>A+J=</v>
      </c>
      <c r="AJ2725" s="72">
        <f t="shared" si="1851"/>
        <v>47020</v>
      </c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197">
        <f t="shared" si="1844"/>
        <v>46993</v>
      </c>
      <c r="B2726" s="198">
        <f t="shared" si="1819"/>
        <v>565.96931061719295</v>
      </c>
      <c r="C2726" s="198">
        <f t="shared" si="1820"/>
        <v>351.14392822999997</v>
      </c>
      <c r="D2726" s="198">
        <f t="shared" si="1821"/>
        <v>40.877823059999912</v>
      </c>
      <c r="E2726" s="198">
        <f t="shared" si="1822"/>
        <v>310.26610517000006</v>
      </c>
      <c r="F2726" s="199">
        <f t="shared" si="1823"/>
        <v>7205.03</v>
      </c>
      <c r="G2726" s="63">
        <f t="shared" si="1818"/>
        <v>7245.38</v>
      </c>
      <c r="H2726" s="200">
        <f t="shared" si="1824"/>
        <v>46929</v>
      </c>
      <c r="I2726" s="64">
        <f t="shared" si="1825"/>
        <v>46959</v>
      </c>
      <c r="J2726" s="201">
        <f t="shared" si="1826"/>
        <v>5.6002542668107669E-3</v>
      </c>
      <c r="K2726" s="195">
        <f t="shared" si="1847"/>
        <v>47020</v>
      </c>
      <c r="L2726" s="202">
        <f t="shared" si="1827"/>
        <v>47020</v>
      </c>
      <c r="M2726" s="228">
        <f t="shared" si="1852"/>
        <v>30</v>
      </c>
      <c r="N2726" s="67">
        <f t="shared" si="1853"/>
        <v>4</v>
      </c>
      <c r="O2726" s="198">
        <f t="shared" si="1828"/>
        <v>1.00074489</v>
      </c>
      <c r="P2726" s="203">
        <f t="shared" si="1829"/>
        <v>1.0056002500000001</v>
      </c>
      <c r="Q2726" s="203">
        <f t="shared" si="1830"/>
        <v>1.6160152767891545</v>
      </c>
      <c r="R2726" s="198">
        <f t="shared" si="1831"/>
        <v>1.61721903</v>
      </c>
      <c r="S2726" s="198">
        <f t="shared" si="1832"/>
        <v>1.56276338</v>
      </c>
      <c r="T2726" s="198">
        <f t="shared" si="1833"/>
        <v>548.75487213999997</v>
      </c>
      <c r="U2726" s="198">
        <f t="shared" si="1834"/>
        <v>23.004541872287493</v>
      </c>
      <c r="V2726" s="198">
        <f t="shared" si="1835"/>
        <v>191.50214447490544</v>
      </c>
      <c r="W2726" s="198">
        <f t="shared" si="1836"/>
        <v>565.65061457719298</v>
      </c>
      <c r="X2726" s="204">
        <f t="shared" si="1837"/>
        <v>0</v>
      </c>
      <c r="Y2726" s="198">
        <f t="shared" si="1838"/>
        <v>0</v>
      </c>
      <c r="Z2726" s="205">
        <f t="shared" si="1839"/>
        <v>0</v>
      </c>
      <c r="AA2726" s="198">
        <f t="shared" si="1840"/>
        <v>0</v>
      </c>
      <c r="AB2726" s="205">
        <f t="shared" si="1845"/>
        <v>5.1999999999999998E-2</v>
      </c>
      <c r="AC2726" s="140">
        <f t="shared" si="1846"/>
        <v>4</v>
      </c>
      <c r="AD2726" s="67">
        <f t="shared" si="1848"/>
        <v>30</v>
      </c>
      <c r="AE2726" s="11">
        <f t="shared" si="1849"/>
        <v>1.000563415</v>
      </c>
      <c r="AF2726" s="198">
        <f t="shared" si="1841"/>
        <v>0.30917672000000002</v>
      </c>
      <c r="AG2726" s="198">
        <f t="shared" si="1842"/>
        <v>0.31869604000000001</v>
      </c>
      <c r="AH2726" s="198">
        <f t="shared" si="1843"/>
        <v>0</v>
      </c>
      <c r="AI2726" s="196" t="str">
        <f t="shared" si="1850"/>
        <v>A+J=</v>
      </c>
      <c r="AJ2726" s="72">
        <f t="shared" si="1851"/>
        <v>47020</v>
      </c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197">
        <f t="shared" si="1844"/>
        <v>46994</v>
      </c>
      <c r="B2727" s="198">
        <f t="shared" si="1819"/>
        <v>566.14249375613747</v>
      </c>
      <c r="C2727" s="198">
        <f t="shared" si="1820"/>
        <v>351.14392822999997</v>
      </c>
      <c r="D2727" s="198">
        <f t="shared" si="1821"/>
        <v>40.877823059999912</v>
      </c>
      <c r="E2727" s="198">
        <f t="shared" si="1822"/>
        <v>310.26610517000006</v>
      </c>
      <c r="F2727" s="199">
        <f t="shared" si="1823"/>
        <v>7205.03</v>
      </c>
      <c r="G2727" s="63">
        <f t="shared" si="1818"/>
        <v>7245.38</v>
      </c>
      <c r="H2727" s="200">
        <f t="shared" si="1824"/>
        <v>46929</v>
      </c>
      <c r="I2727" s="64">
        <f t="shared" si="1825"/>
        <v>46959</v>
      </c>
      <c r="J2727" s="201">
        <f t="shared" si="1826"/>
        <v>5.6002542668107669E-3</v>
      </c>
      <c r="K2727" s="195">
        <f t="shared" si="1847"/>
        <v>47020</v>
      </c>
      <c r="L2727" s="202">
        <f t="shared" si="1827"/>
        <v>47020</v>
      </c>
      <c r="M2727" s="228">
        <f t="shared" si="1852"/>
        <v>30</v>
      </c>
      <c r="N2727" s="67">
        <f t="shared" si="1853"/>
        <v>5</v>
      </c>
      <c r="O2727" s="198">
        <f t="shared" si="1828"/>
        <v>1.0009311999999999</v>
      </c>
      <c r="P2727" s="203">
        <f t="shared" si="1829"/>
        <v>1.0056002500000001</v>
      </c>
      <c r="Q2727" s="203">
        <f t="shared" si="1830"/>
        <v>1.6160152767891545</v>
      </c>
      <c r="R2727" s="198">
        <f t="shared" si="1831"/>
        <v>1.6175201100000001</v>
      </c>
      <c r="S2727" s="198">
        <f t="shared" si="1832"/>
        <v>1.56276338</v>
      </c>
      <c r="T2727" s="198">
        <f t="shared" si="1833"/>
        <v>548.75487213999997</v>
      </c>
      <c r="U2727" s="198">
        <f t="shared" si="1834"/>
        <v>23.004541872287493</v>
      </c>
      <c r="V2727" s="198">
        <f t="shared" si="1835"/>
        <v>191.59555939385004</v>
      </c>
      <c r="W2727" s="198">
        <f t="shared" si="1836"/>
        <v>565.7440294961375</v>
      </c>
      <c r="X2727" s="204">
        <f t="shared" si="1837"/>
        <v>0</v>
      </c>
      <c r="Y2727" s="198">
        <f t="shared" si="1838"/>
        <v>0</v>
      </c>
      <c r="Z2727" s="205">
        <f t="shared" si="1839"/>
        <v>0</v>
      </c>
      <c r="AA2727" s="198">
        <f t="shared" si="1840"/>
        <v>0</v>
      </c>
      <c r="AB2727" s="205">
        <f t="shared" si="1845"/>
        <v>5.1999999999999998E-2</v>
      </c>
      <c r="AC2727" s="140">
        <f t="shared" si="1846"/>
        <v>5</v>
      </c>
      <c r="AD2727" s="67">
        <f t="shared" si="1848"/>
        <v>30</v>
      </c>
      <c r="AE2727" s="11">
        <f t="shared" si="1849"/>
        <v>1.000704319</v>
      </c>
      <c r="AF2727" s="198">
        <f t="shared" si="1841"/>
        <v>0.38649847999999998</v>
      </c>
      <c r="AG2727" s="198">
        <f t="shared" si="1842"/>
        <v>0.39846426000000001</v>
      </c>
      <c r="AH2727" s="198">
        <f t="shared" si="1843"/>
        <v>0</v>
      </c>
      <c r="AI2727" s="196" t="str">
        <f t="shared" si="1850"/>
        <v>A+J=</v>
      </c>
      <c r="AJ2727" s="72">
        <f t="shared" si="1851"/>
        <v>47020</v>
      </c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197">
        <f t="shared" si="1844"/>
        <v>46995</v>
      </c>
      <c r="B2728" s="198">
        <f t="shared" si="1819"/>
        <v>566.31573261104836</v>
      </c>
      <c r="C2728" s="198">
        <f t="shared" si="1820"/>
        <v>351.14392822999997</v>
      </c>
      <c r="D2728" s="198">
        <f t="shared" si="1821"/>
        <v>40.877823059999912</v>
      </c>
      <c r="E2728" s="198">
        <f t="shared" si="1822"/>
        <v>310.26610517000006</v>
      </c>
      <c r="F2728" s="199">
        <f t="shared" si="1823"/>
        <v>7205.03</v>
      </c>
      <c r="G2728" s="63">
        <f t="shared" si="1818"/>
        <v>7245.38</v>
      </c>
      <c r="H2728" s="200">
        <f t="shared" si="1824"/>
        <v>46929</v>
      </c>
      <c r="I2728" s="64">
        <f t="shared" si="1825"/>
        <v>46959</v>
      </c>
      <c r="J2728" s="201">
        <f t="shared" si="1826"/>
        <v>5.6002542668107669E-3</v>
      </c>
      <c r="K2728" s="195">
        <f t="shared" si="1847"/>
        <v>47020</v>
      </c>
      <c r="L2728" s="202">
        <f t="shared" si="1827"/>
        <v>47020</v>
      </c>
      <c r="M2728" s="228">
        <f t="shared" si="1852"/>
        <v>30</v>
      </c>
      <c r="N2728" s="67">
        <f t="shared" si="1853"/>
        <v>6</v>
      </c>
      <c r="O2728" s="198">
        <f t="shared" si="1828"/>
        <v>1.00111755</v>
      </c>
      <c r="P2728" s="203">
        <f t="shared" si="1829"/>
        <v>1.0056002500000001</v>
      </c>
      <c r="Q2728" s="203">
        <f t="shared" si="1830"/>
        <v>1.6160152767891545</v>
      </c>
      <c r="R2728" s="198">
        <f t="shared" si="1831"/>
        <v>1.61782125</v>
      </c>
      <c r="S2728" s="198">
        <f t="shared" si="1832"/>
        <v>1.56276338</v>
      </c>
      <c r="T2728" s="198">
        <f t="shared" si="1833"/>
        <v>548.75487213999997</v>
      </c>
      <c r="U2728" s="198">
        <f t="shared" si="1834"/>
        <v>23.004541872287493</v>
      </c>
      <c r="V2728" s="198">
        <f t="shared" si="1835"/>
        <v>191.68899292876088</v>
      </c>
      <c r="W2728" s="198">
        <f t="shared" si="1836"/>
        <v>565.8374630310484</v>
      </c>
      <c r="X2728" s="204">
        <f t="shared" si="1837"/>
        <v>0</v>
      </c>
      <c r="Y2728" s="198">
        <f t="shared" si="1838"/>
        <v>0</v>
      </c>
      <c r="Z2728" s="205">
        <f t="shared" si="1839"/>
        <v>0</v>
      </c>
      <c r="AA2728" s="198">
        <f t="shared" si="1840"/>
        <v>0</v>
      </c>
      <c r="AB2728" s="205">
        <f t="shared" si="1845"/>
        <v>5.1999999999999998E-2</v>
      </c>
      <c r="AC2728" s="140">
        <f t="shared" si="1846"/>
        <v>6</v>
      </c>
      <c r="AD2728" s="67">
        <f t="shared" si="1848"/>
        <v>30</v>
      </c>
      <c r="AE2728" s="11">
        <f t="shared" si="1849"/>
        <v>1.000845242</v>
      </c>
      <c r="AF2728" s="198">
        <f t="shared" si="1841"/>
        <v>0.46383066000000001</v>
      </c>
      <c r="AG2728" s="198">
        <f t="shared" si="1842"/>
        <v>0.47826958000000003</v>
      </c>
      <c r="AH2728" s="198">
        <f t="shared" si="1843"/>
        <v>0</v>
      </c>
      <c r="AI2728" s="196" t="str">
        <f t="shared" si="1850"/>
        <v>A+J=</v>
      </c>
      <c r="AJ2728" s="72">
        <f t="shared" si="1851"/>
        <v>47020</v>
      </c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197">
        <f t="shared" si="1844"/>
        <v>46996</v>
      </c>
      <c r="B2729" s="198">
        <f t="shared" si="1819"/>
        <v>566.48902154660345</v>
      </c>
      <c r="C2729" s="198">
        <f t="shared" si="1820"/>
        <v>351.14392822999997</v>
      </c>
      <c r="D2729" s="198">
        <f t="shared" si="1821"/>
        <v>40.877823059999912</v>
      </c>
      <c r="E2729" s="198">
        <f t="shared" si="1822"/>
        <v>310.26610517000006</v>
      </c>
      <c r="F2729" s="199">
        <f t="shared" si="1823"/>
        <v>7205.03</v>
      </c>
      <c r="G2729" s="63">
        <f t="shared" si="1818"/>
        <v>7245.38</v>
      </c>
      <c r="H2729" s="200">
        <f t="shared" si="1824"/>
        <v>46929</v>
      </c>
      <c r="I2729" s="64">
        <f t="shared" si="1825"/>
        <v>46959</v>
      </c>
      <c r="J2729" s="201">
        <f t="shared" si="1826"/>
        <v>5.6002542668107669E-3</v>
      </c>
      <c r="K2729" s="195">
        <f t="shared" si="1847"/>
        <v>47020</v>
      </c>
      <c r="L2729" s="202">
        <f t="shared" si="1827"/>
        <v>47020</v>
      </c>
      <c r="M2729" s="228">
        <f t="shared" si="1852"/>
        <v>30</v>
      </c>
      <c r="N2729" s="67">
        <f t="shared" si="1853"/>
        <v>7</v>
      </c>
      <c r="O2729" s="198">
        <f t="shared" si="1828"/>
        <v>1.00130392</v>
      </c>
      <c r="P2729" s="203">
        <f t="shared" si="1829"/>
        <v>1.0056002500000001</v>
      </c>
      <c r="Q2729" s="203">
        <f t="shared" si="1830"/>
        <v>1.6160152767891545</v>
      </c>
      <c r="R2729" s="198">
        <f t="shared" si="1831"/>
        <v>1.6181224299999999</v>
      </c>
      <c r="S2729" s="198">
        <f t="shared" si="1832"/>
        <v>1.56276338</v>
      </c>
      <c r="T2729" s="198">
        <f t="shared" si="1833"/>
        <v>548.75487213999997</v>
      </c>
      <c r="U2729" s="198">
        <f t="shared" si="1834"/>
        <v>23.004541872287493</v>
      </c>
      <c r="V2729" s="198">
        <f t="shared" si="1835"/>
        <v>191.78243887431597</v>
      </c>
      <c r="W2729" s="198">
        <f t="shared" si="1836"/>
        <v>565.9309089766034</v>
      </c>
      <c r="X2729" s="204">
        <f t="shared" si="1837"/>
        <v>0</v>
      </c>
      <c r="Y2729" s="198">
        <f t="shared" si="1838"/>
        <v>0</v>
      </c>
      <c r="Z2729" s="205">
        <f t="shared" si="1839"/>
        <v>0</v>
      </c>
      <c r="AA2729" s="198">
        <f t="shared" si="1840"/>
        <v>0</v>
      </c>
      <c r="AB2729" s="205">
        <f t="shared" si="1845"/>
        <v>5.1999999999999998E-2</v>
      </c>
      <c r="AC2729" s="140">
        <f t="shared" si="1846"/>
        <v>7</v>
      </c>
      <c r="AD2729" s="67">
        <f t="shared" si="1848"/>
        <v>30</v>
      </c>
      <c r="AE2729" s="11">
        <f t="shared" si="1849"/>
        <v>1.0009861849999999</v>
      </c>
      <c r="AF2729" s="198">
        <f t="shared" si="1841"/>
        <v>0.54117382000000003</v>
      </c>
      <c r="AG2729" s="198">
        <f t="shared" si="1842"/>
        <v>0.55811257000000003</v>
      </c>
      <c r="AH2729" s="198">
        <f t="shared" si="1843"/>
        <v>0</v>
      </c>
      <c r="AI2729" s="196" t="str">
        <f t="shared" si="1850"/>
        <v>A+J=</v>
      </c>
      <c r="AJ2729" s="72">
        <f t="shared" si="1851"/>
        <v>47020</v>
      </c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197">
        <f t="shared" si="1844"/>
        <v>46997</v>
      </c>
      <c r="B2730" s="198">
        <f t="shared" si="1819"/>
        <v>566.48902154660345</v>
      </c>
      <c r="C2730" s="198">
        <f t="shared" si="1820"/>
        <v>351.14392822999997</v>
      </c>
      <c r="D2730" s="198">
        <f t="shared" si="1821"/>
        <v>40.877823059999912</v>
      </c>
      <c r="E2730" s="198">
        <f t="shared" si="1822"/>
        <v>310.26610517000006</v>
      </c>
      <c r="F2730" s="199">
        <f t="shared" si="1823"/>
        <v>7205.03</v>
      </c>
      <c r="G2730" s="63">
        <f t="shared" si="1818"/>
        <v>7245.38</v>
      </c>
      <c r="H2730" s="200">
        <f t="shared" si="1824"/>
        <v>46929</v>
      </c>
      <c r="I2730" s="64">
        <f t="shared" si="1825"/>
        <v>46959</v>
      </c>
      <c r="J2730" s="201">
        <f t="shared" si="1826"/>
        <v>5.6002542668107669E-3</v>
      </c>
      <c r="K2730" s="195">
        <f t="shared" si="1847"/>
        <v>47020</v>
      </c>
      <c r="L2730" s="202">
        <f t="shared" si="1827"/>
        <v>47020</v>
      </c>
      <c r="M2730" s="228">
        <f t="shared" si="1852"/>
        <v>30</v>
      </c>
      <c r="N2730" s="67">
        <f t="shared" si="1853"/>
        <v>7</v>
      </c>
      <c r="O2730" s="198">
        <f t="shared" si="1828"/>
        <v>1.00130392</v>
      </c>
      <c r="P2730" s="203">
        <f t="shared" si="1829"/>
        <v>1.0056002500000001</v>
      </c>
      <c r="Q2730" s="203">
        <f t="shared" si="1830"/>
        <v>1.6160152767891545</v>
      </c>
      <c r="R2730" s="198">
        <f t="shared" si="1831"/>
        <v>1.6181224299999999</v>
      </c>
      <c r="S2730" s="198">
        <f t="shared" si="1832"/>
        <v>1.56276338</v>
      </c>
      <c r="T2730" s="198">
        <f t="shared" si="1833"/>
        <v>548.75487213999997</v>
      </c>
      <c r="U2730" s="198">
        <f t="shared" si="1834"/>
        <v>23.004541872287493</v>
      </c>
      <c r="V2730" s="198">
        <f t="shared" si="1835"/>
        <v>191.78243887431597</v>
      </c>
      <c r="W2730" s="198">
        <f t="shared" si="1836"/>
        <v>565.9309089766034</v>
      </c>
      <c r="X2730" s="204">
        <f t="shared" si="1837"/>
        <v>0</v>
      </c>
      <c r="Y2730" s="198">
        <f t="shared" si="1838"/>
        <v>0</v>
      </c>
      <c r="Z2730" s="205">
        <f t="shared" si="1839"/>
        <v>0</v>
      </c>
      <c r="AA2730" s="198">
        <f t="shared" si="1840"/>
        <v>0</v>
      </c>
      <c r="AB2730" s="205">
        <f t="shared" si="1845"/>
        <v>5.1999999999999998E-2</v>
      </c>
      <c r="AC2730" s="140">
        <f t="shared" si="1846"/>
        <v>7</v>
      </c>
      <c r="AD2730" s="67">
        <f t="shared" si="1848"/>
        <v>30</v>
      </c>
      <c r="AE2730" s="11">
        <f t="shared" si="1849"/>
        <v>1.0009861849999999</v>
      </c>
      <c r="AF2730" s="198">
        <f t="shared" si="1841"/>
        <v>0.54117382000000003</v>
      </c>
      <c r="AG2730" s="198">
        <f t="shared" si="1842"/>
        <v>0.55811257000000003</v>
      </c>
      <c r="AH2730" s="198">
        <f t="shared" si="1843"/>
        <v>0</v>
      </c>
      <c r="AI2730" s="196" t="str">
        <f t="shared" si="1850"/>
        <v>A+J=</v>
      </c>
      <c r="AJ2730" s="72">
        <f t="shared" si="1851"/>
        <v>47020</v>
      </c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197">
        <f t="shared" si="1844"/>
        <v>46998</v>
      </c>
      <c r="B2731" s="198">
        <f t="shared" si="1819"/>
        <v>566.66236988078595</v>
      </c>
      <c r="C2731" s="198">
        <f t="shared" si="1820"/>
        <v>351.14392822999997</v>
      </c>
      <c r="D2731" s="198">
        <f t="shared" si="1821"/>
        <v>40.877823059999912</v>
      </c>
      <c r="E2731" s="198">
        <f t="shared" si="1822"/>
        <v>310.26610517000006</v>
      </c>
      <c r="F2731" s="199">
        <f t="shared" si="1823"/>
        <v>7205.03</v>
      </c>
      <c r="G2731" s="63">
        <f t="shared" si="1818"/>
        <v>7245.38</v>
      </c>
      <c r="H2731" s="200">
        <f t="shared" si="1824"/>
        <v>46929</v>
      </c>
      <c r="I2731" s="64">
        <f t="shared" si="1825"/>
        <v>46959</v>
      </c>
      <c r="J2731" s="201">
        <f t="shared" si="1826"/>
        <v>5.6002542668107669E-3</v>
      </c>
      <c r="K2731" s="195">
        <f t="shared" si="1847"/>
        <v>47020</v>
      </c>
      <c r="L2731" s="202">
        <f t="shared" si="1827"/>
        <v>47020</v>
      </c>
      <c r="M2731" s="228">
        <f t="shared" si="1852"/>
        <v>30</v>
      </c>
      <c r="N2731" s="67">
        <f t="shared" si="1853"/>
        <v>8</v>
      </c>
      <c r="O2731" s="198">
        <f t="shared" si="1828"/>
        <v>1.0014903399999999</v>
      </c>
      <c r="P2731" s="203">
        <f t="shared" si="1829"/>
        <v>1.0056002500000001</v>
      </c>
      <c r="Q2731" s="203">
        <f t="shared" si="1830"/>
        <v>1.6160152767891545</v>
      </c>
      <c r="R2731" s="198">
        <f t="shared" si="1831"/>
        <v>1.61842368</v>
      </c>
      <c r="S2731" s="198">
        <f t="shared" si="1832"/>
        <v>1.56276338</v>
      </c>
      <c r="T2731" s="198">
        <f t="shared" si="1833"/>
        <v>548.75487213999997</v>
      </c>
      <c r="U2731" s="198">
        <f t="shared" si="1834"/>
        <v>23.004541872287493</v>
      </c>
      <c r="V2731" s="198">
        <f t="shared" si="1835"/>
        <v>191.87590653849847</v>
      </c>
      <c r="W2731" s="198">
        <f t="shared" si="1836"/>
        <v>566.02437664078593</v>
      </c>
      <c r="X2731" s="204">
        <f t="shared" si="1837"/>
        <v>0</v>
      </c>
      <c r="Y2731" s="198">
        <f t="shared" si="1838"/>
        <v>0</v>
      </c>
      <c r="Z2731" s="205">
        <f t="shared" si="1839"/>
        <v>0</v>
      </c>
      <c r="AA2731" s="198">
        <f t="shared" si="1840"/>
        <v>0</v>
      </c>
      <c r="AB2731" s="205">
        <f t="shared" si="1845"/>
        <v>5.1999999999999998E-2</v>
      </c>
      <c r="AC2731" s="140">
        <f t="shared" si="1846"/>
        <v>8</v>
      </c>
      <c r="AD2731" s="67">
        <f t="shared" si="1848"/>
        <v>30</v>
      </c>
      <c r="AE2731" s="11">
        <f t="shared" si="1849"/>
        <v>1.0011271479999999</v>
      </c>
      <c r="AF2731" s="198">
        <f t="shared" si="1841"/>
        <v>0.61852795000000005</v>
      </c>
      <c r="AG2731" s="198">
        <f t="shared" si="1842"/>
        <v>0.63799324000000002</v>
      </c>
      <c r="AH2731" s="198">
        <f t="shared" si="1843"/>
        <v>0</v>
      </c>
      <c r="AI2731" s="196" t="str">
        <f t="shared" si="1850"/>
        <v>A+J=</v>
      </c>
      <c r="AJ2731" s="72">
        <f t="shared" si="1851"/>
        <v>47020</v>
      </c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197">
        <f t="shared" si="1844"/>
        <v>46999</v>
      </c>
      <c r="B2732" s="198">
        <f t="shared" si="1819"/>
        <v>566.83577453093471</v>
      </c>
      <c r="C2732" s="198">
        <f t="shared" si="1820"/>
        <v>351.14392822999997</v>
      </c>
      <c r="D2732" s="198">
        <f t="shared" si="1821"/>
        <v>40.877823059999912</v>
      </c>
      <c r="E2732" s="198">
        <f t="shared" si="1822"/>
        <v>310.26610517000006</v>
      </c>
      <c r="F2732" s="199">
        <f t="shared" si="1823"/>
        <v>7205.03</v>
      </c>
      <c r="G2732" s="63">
        <f t="shared" si="1818"/>
        <v>7245.38</v>
      </c>
      <c r="H2732" s="200">
        <f t="shared" si="1824"/>
        <v>46929</v>
      </c>
      <c r="I2732" s="64">
        <f t="shared" si="1825"/>
        <v>46959</v>
      </c>
      <c r="J2732" s="201">
        <f t="shared" si="1826"/>
        <v>5.6002542668107669E-3</v>
      </c>
      <c r="K2732" s="195">
        <f t="shared" si="1847"/>
        <v>47020</v>
      </c>
      <c r="L2732" s="202">
        <f t="shared" si="1827"/>
        <v>47020</v>
      </c>
      <c r="M2732" s="228">
        <f t="shared" si="1852"/>
        <v>30</v>
      </c>
      <c r="N2732" s="67">
        <f t="shared" si="1853"/>
        <v>9</v>
      </c>
      <c r="O2732" s="198">
        <f t="shared" si="1828"/>
        <v>1.0016767900000001</v>
      </c>
      <c r="P2732" s="203">
        <f t="shared" si="1829"/>
        <v>1.0056002500000001</v>
      </c>
      <c r="Q2732" s="203">
        <f t="shared" si="1830"/>
        <v>1.6160152767891545</v>
      </c>
      <c r="R2732" s="198">
        <f t="shared" si="1831"/>
        <v>1.61872499</v>
      </c>
      <c r="S2732" s="198">
        <f t="shared" si="1832"/>
        <v>1.56276338</v>
      </c>
      <c r="T2732" s="198">
        <f t="shared" si="1833"/>
        <v>548.75487213999997</v>
      </c>
      <c r="U2732" s="198">
        <f t="shared" si="1834"/>
        <v>23.004541872287493</v>
      </c>
      <c r="V2732" s="198">
        <f t="shared" si="1835"/>
        <v>191.96939281864724</v>
      </c>
      <c r="W2732" s="198">
        <f t="shared" si="1836"/>
        <v>566.11786292093473</v>
      </c>
      <c r="X2732" s="204">
        <f t="shared" si="1837"/>
        <v>0</v>
      </c>
      <c r="Y2732" s="198">
        <f t="shared" si="1838"/>
        <v>0</v>
      </c>
      <c r="Z2732" s="205">
        <f t="shared" si="1839"/>
        <v>0</v>
      </c>
      <c r="AA2732" s="198">
        <f t="shared" si="1840"/>
        <v>0</v>
      </c>
      <c r="AB2732" s="205">
        <f t="shared" si="1845"/>
        <v>5.1999999999999998E-2</v>
      </c>
      <c r="AC2732" s="140">
        <f t="shared" si="1846"/>
        <v>9</v>
      </c>
      <c r="AD2732" s="67">
        <f t="shared" si="1848"/>
        <v>30</v>
      </c>
      <c r="AE2732" s="11">
        <f t="shared" si="1849"/>
        <v>1.001268131</v>
      </c>
      <c r="AF2732" s="198">
        <f t="shared" si="1841"/>
        <v>0.69589305999999995</v>
      </c>
      <c r="AG2732" s="198">
        <f t="shared" si="1842"/>
        <v>0.71791161000000003</v>
      </c>
      <c r="AH2732" s="198">
        <f t="shared" si="1843"/>
        <v>0</v>
      </c>
      <c r="AI2732" s="196" t="str">
        <f t="shared" si="1850"/>
        <v>A+J=</v>
      </c>
      <c r="AJ2732" s="72">
        <f t="shared" si="1851"/>
        <v>47020</v>
      </c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197">
        <f t="shared" si="1844"/>
        <v>47000</v>
      </c>
      <c r="B2733" s="198">
        <f t="shared" si="1819"/>
        <v>567.00922929172771</v>
      </c>
      <c r="C2733" s="198">
        <f t="shared" si="1820"/>
        <v>351.14392822999997</v>
      </c>
      <c r="D2733" s="198">
        <f t="shared" si="1821"/>
        <v>40.877823059999912</v>
      </c>
      <c r="E2733" s="198">
        <f t="shared" si="1822"/>
        <v>310.26610517000006</v>
      </c>
      <c r="F2733" s="199">
        <f t="shared" si="1823"/>
        <v>7205.03</v>
      </c>
      <c r="G2733" s="63">
        <f t="shared" ref="G2733:G2796" si="1854">IF(AND(L2733&gt;L2732,N2733=1),VLOOKUP(A2732,$BI$15:$BK$314,3),G2732)</f>
        <v>7245.38</v>
      </c>
      <c r="H2733" s="200">
        <f t="shared" si="1824"/>
        <v>46929</v>
      </c>
      <c r="I2733" s="64">
        <f t="shared" si="1825"/>
        <v>46959</v>
      </c>
      <c r="J2733" s="201">
        <f t="shared" si="1826"/>
        <v>5.6002542668107669E-3</v>
      </c>
      <c r="K2733" s="195">
        <f t="shared" si="1847"/>
        <v>47020</v>
      </c>
      <c r="L2733" s="202">
        <f t="shared" si="1827"/>
        <v>47020</v>
      </c>
      <c r="M2733" s="228">
        <f t="shared" si="1852"/>
        <v>30</v>
      </c>
      <c r="N2733" s="67">
        <f t="shared" si="1853"/>
        <v>10</v>
      </c>
      <c r="O2733" s="198">
        <f t="shared" si="1828"/>
        <v>1.0018632700000001</v>
      </c>
      <c r="P2733" s="203">
        <f t="shared" si="1829"/>
        <v>1.0056002500000001</v>
      </c>
      <c r="Q2733" s="203">
        <f t="shared" si="1830"/>
        <v>1.6160152767891545</v>
      </c>
      <c r="R2733" s="198">
        <f t="shared" si="1831"/>
        <v>1.61902634</v>
      </c>
      <c r="S2733" s="198">
        <f t="shared" si="1832"/>
        <v>1.56276338</v>
      </c>
      <c r="T2733" s="198">
        <f t="shared" si="1833"/>
        <v>548.75487213999997</v>
      </c>
      <c r="U2733" s="198">
        <f t="shared" si="1834"/>
        <v>23.004541872287493</v>
      </c>
      <c r="V2733" s="198">
        <f t="shared" si="1835"/>
        <v>192.06289150944022</v>
      </c>
      <c r="W2733" s="198">
        <f t="shared" si="1836"/>
        <v>566.21136161172774</v>
      </c>
      <c r="X2733" s="204">
        <f t="shared" si="1837"/>
        <v>0</v>
      </c>
      <c r="Y2733" s="198">
        <f t="shared" si="1838"/>
        <v>0</v>
      </c>
      <c r="Z2733" s="205">
        <f t="shared" si="1839"/>
        <v>0</v>
      </c>
      <c r="AA2733" s="198">
        <f t="shared" si="1840"/>
        <v>0</v>
      </c>
      <c r="AB2733" s="205">
        <f t="shared" si="1845"/>
        <v>5.1999999999999998E-2</v>
      </c>
      <c r="AC2733" s="140">
        <f t="shared" si="1846"/>
        <v>10</v>
      </c>
      <c r="AD2733" s="67">
        <f t="shared" si="1848"/>
        <v>30</v>
      </c>
      <c r="AE2733" s="11">
        <f t="shared" si="1849"/>
        <v>1.001409134</v>
      </c>
      <c r="AF2733" s="198">
        <f t="shared" si="1841"/>
        <v>0.77326914000000002</v>
      </c>
      <c r="AG2733" s="198">
        <f t="shared" si="1842"/>
        <v>0.79786767999999997</v>
      </c>
      <c r="AH2733" s="198">
        <f t="shared" si="1843"/>
        <v>0</v>
      </c>
      <c r="AI2733" s="196" t="str">
        <f t="shared" si="1850"/>
        <v>A+J=</v>
      </c>
      <c r="AJ2733" s="72">
        <f t="shared" si="1851"/>
        <v>47020</v>
      </c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197">
        <f t="shared" si="1844"/>
        <v>47001</v>
      </c>
      <c r="B2734" s="198">
        <f t="shared" si="1819"/>
        <v>567.18274349114802</v>
      </c>
      <c r="C2734" s="198">
        <f t="shared" si="1820"/>
        <v>351.14392822999997</v>
      </c>
      <c r="D2734" s="198">
        <f t="shared" si="1821"/>
        <v>40.877823059999912</v>
      </c>
      <c r="E2734" s="198">
        <f t="shared" si="1822"/>
        <v>310.26610517000006</v>
      </c>
      <c r="F2734" s="199">
        <f t="shared" si="1823"/>
        <v>7205.03</v>
      </c>
      <c r="G2734" s="63">
        <f t="shared" si="1854"/>
        <v>7245.38</v>
      </c>
      <c r="H2734" s="200">
        <f t="shared" si="1824"/>
        <v>46929</v>
      </c>
      <c r="I2734" s="64">
        <f t="shared" si="1825"/>
        <v>46959</v>
      </c>
      <c r="J2734" s="201">
        <f t="shared" si="1826"/>
        <v>5.6002542668107669E-3</v>
      </c>
      <c r="K2734" s="195">
        <f t="shared" si="1847"/>
        <v>47020</v>
      </c>
      <c r="L2734" s="202">
        <f t="shared" si="1827"/>
        <v>47020</v>
      </c>
      <c r="M2734" s="228">
        <f t="shared" si="1852"/>
        <v>30</v>
      </c>
      <c r="N2734" s="67">
        <f t="shared" si="1853"/>
        <v>11</v>
      </c>
      <c r="O2734" s="198">
        <f t="shared" si="1828"/>
        <v>1.0020497900000001</v>
      </c>
      <c r="P2734" s="203">
        <f t="shared" si="1829"/>
        <v>1.0056002500000001</v>
      </c>
      <c r="Q2734" s="203">
        <f t="shared" si="1830"/>
        <v>1.6160152767891545</v>
      </c>
      <c r="R2734" s="198">
        <f t="shared" si="1831"/>
        <v>1.61932776</v>
      </c>
      <c r="S2734" s="198">
        <f t="shared" si="1832"/>
        <v>1.56276338</v>
      </c>
      <c r="T2734" s="198">
        <f t="shared" si="1833"/>
        <v>548.75487213999997</v>
      </c>
      <c r="U2734" s="198">
        <f t="shared" si="1834"/>
        <v>23.004541872287493</v>
      </c>
      <c r="V2734" s="198">
        <f t="shared" si="1835"/>
        <v>192.15641191886056</v>
      </c>
      <c r="W2734" s="198">
        <f t="shared" si="1836"/>
        <v>566.30488202114805</v>
      </c>
      <c r="X2734" s="204">
        <f t="shared" si="1837"/>
        <v>0</v>
      </c>
      <c r="Y2734" s="198">
        <f t="shared" si="1838"/>
        <v>0</v>
      </c>
      <c r="Z2734" s="205">
        <f t="shared" si="1839"/>
        <v>0</v>
      </c>
      <c r="AA2734" s="198">
        <f t="shared" si="1840"/>
        <v>0</v>
      </c>
      <c r="AB2734" s="205">
        <f t="shared" si="1845"/>
        <v>5.1999999999999998E-2</v>
      </c>
      <c r="AC2734" s="140">
        <f t="shared" si="1846"/>
        <v>11</v>
      </c>
      <c r="AD2734" s="67">
        <f t="shared" si="1848"/>
        <v>30</v>
      </c>
      <c r="AE2734" s="11">
        <f t="shared" si="1849"/>
        <v>1.0015501570000001</v>
      </c>
      <c r="AF2734" s="198">
        <f t="shared" si="1841"/>
        <v>0.85065619999999997</v>
      </c>
      <c r="AG2734" s="198">
        <f t="shared" si="1842"/>
        <v>0.87786147000000003</v>
      </c>
      <c r="AH2734" s="198">
        <f t="shared" si="1843"/>
        <v>0</v>
      </c>
      <c r="AI2734" s="196" t="str">
        <f t="shared" si="1850"/>
        <v>A+J=</v>
      </c>
      <c r="AJ2734" s="72">
        <f t="shared" si="1851"/>
        <v>47020</v>
      </c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197">
        <f t="shared" si="1844"/>
        <v>47002</v>
      </c>
      <c r="B2735" s="198">
        <f t="shared" si="1819"/>
        <v>567.35631037387361</v>
      </c>
      <c r="C2735" s="198">
        <f t="shared" si="1820"/>
        <v>351.14392822999997</v>
      </c>
      <c r="D2735" s="198">
        <f t="shared" si="1821"/>
        <v>40.877823059999912</v>
      </c>
      <c r="E2735" s="198">
        <f t="shared" si="1822"/>
        <v>310.26610517000006</v>
      </c>
      <c r="F2735" s="199">
        <f t="shared" si="1823"/>
        <v>7205.03</v>
      </c>
      <c r="G2735" s="63">
        <f t="shared" si="1854"/>
        <v>7245.38</v>
      </c>
      <c r="H2735" s="200">
        <f t="shared" si="1824"/>
        <v>46929</v>
      </c>
      <c r="I2735" s="64">
        <f t="shared" si="1825"/>
        <v>46959</v>
      </c>
      <c r="J2735" s="201">
        <f t="shared" si="1826"/>
        <v>5.6002542668107669E-3</v>
      </c>
      <c r="K2735" s="195">
        <f t="shared" si="1847"/>
        <v>47020</v>
      </c>
      <c r="L2735" s="202">
        <f t="shared" si="1827"/>
        <v>47020</v>
      </c>
      <c r="M2735" s="228">
        <f t="shared" si="1852"/>
        <v>30</v>
      </c>
      <c r="N2735" s="67">
        <f t="shared" si="1853"/>
        <v>12</v>
      </c>
      <c r="O2735" s="198">
        <f t="shared" si="1828"/>
        <v>1.0022363400000001</v>
      </c>
      <c r="P2735" s="203">
        <f t="shared" si="1829"/>
        <v>1.0056002500000001</v>
      </c>
      <c r="Q2735" s="203">
        <f t="shared" si="1830"/>
        <v>1.6160152767891545</v>
      </c>
      <c r="R2735" s="198">
        <f t="shared" si="1831"/>
        <v>1.6196292299999999</v>
      </c>
      <c r="S2735" s="198">
        <f t="shared" si="1832"/>
        <v>1.56276338</v>
      </c>
      <c r="T2735" s="198">
        <f t="shared" si="1833"/>
        <v>548.75487213999997</v>
      </c>
      <c r="U2735" s="198">
        <f t="shared" si="1834"/>
        <v>23.004541872287493</v>
      </c>
      <c r="V2735" s="198">
        <f t="shared" si="1835"/>
        <v>192.24994784158613</v>
      </c>
      <c r="W2735" s="198">
        <f t="shared" si="1836"/>
        <v>566.3984179438736</v>
      </c>
      <c r="X2735" s="204">
        <f t="shared" si="1837"/>
        <v>0</v>
      </c>
      <c r="Y2735" s="198">
        <f t="shared" si="1838"/>
        <v>0</v>
      </c>
      <c r="Z2735" s="205">
        <f t="shared" si="1839"/>
        <v>0</v>
      </c>
      <c r="AA2735" s="198">
        <f t="shared" si="1840"/>
        <v>0</v>
      </c>
      <c r="AB2735" s="205">
        <f t="shared" si="1845"/>
        <v>5.1999999999999998E-2</v>
      </c>
      <c r="AC2735" s="140">
        <f t="shared" si="1846"/>
        <v>12</v>
      </c>
      <c r="AD2735" s="67">
        <f t="shared" si="1848"/>
        <v>30</v>
      </c>
      <c r="AE2735" s="11">
        <f t="shared" si="1849"/>
        <v>1.0016911989999999</v>
      </c>
      <c r="AF2735" s="198">
        <f t="shared" si="1841"/>
        <v>0.92805369000000004</v>
      </c>
      <c r="AG2735" s="198">
        <f t="shared" si="1842"/>
        <v>0.95789243000000002</v>
      </c>
      <c r="AH2735" s="198">
        <f t="shared" si="1843"/>
        <v>0</v>
      </c>
      <c r="AI2735" s="196" t="str">
        <f t="shared" si="1850"/>
        <v>A+J=</v>
      </c>
      <c r="AJ2735" s="72">
        <f t="shared" si="1851"/>
        <v>47020</v>
      </c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197">
        <f t="shared" si="1844"/>
        <v>47003</v>
      </c>
      <c r="B2736" s="198">
        <f t="shared" si="1819"/>
        <v>567.52993362256552</v>
      </c>
      <c r="C2736" s="198">
        <f t="shared" si="1820"/>
        <v>351.14392822999997</v>
      </c>
      <c r="D2736" s="198">
        <f t="shared" si="1821"/>
        <v>40.877823059999912</v>
      </c>
      <c r="E2736" s="198">
        <f t="shared" si="1822"/>
        <v>310.26610517000006</v>
      </c>
      <c r="F2736" s="199">
        <f t="shared" si="1823"/>
        <v>7205.03</v>
      </c>
      <c r="G2736" s="63">
        <f t="shared" si="1854"/>
        <v>7245.38</v>
      </c>
      <c r="H2736" s="200">
        <f t="shared" si="1824"/>
        <v>46929</v>
      </c>
      <c r="I2736" s="64">
        <f t="shared" si="1825"/>
        <v>46959</v>
      </c>
      <c r="J2736" s="201">
        <f t="shared" si="1826"/>
        <v>5.6002542668107669E-3</v>
      </c>
      <c r="K2736" s="195">
        <f t="shared" si="1847"/>
        <v>47020</v>
      </c>
      <c r="L2736" s="202">
        <f t="shared" si="1827"/>
        <v>47020</v>
      </c>
      <c r="M2736" s="228">
        <f t="shared" si="1852"/>
        <v>30</v>
      </c>
      <c r="N2736" s="67">
        <f t="shared" si="1853"/>
        <v>13</v>
      </c>
      <c r="O2736" s="198">
        <f t="shared" si="1828"/>
        <v>1.00242293</v>
      </c>
      <c r="P2736" s="203">
        <f t="shared" si="1829"/>
        <v>1.0056002500000001</v>
      </c>
      <c r="Q2736" s="203">
        <f t="shared" si="1830"/>
        <v>1.6160152767891545</v>
      </c>
      <c r="R2736" s="198">
        <f t="shared" si="1831"/>
        <v>1.6199307599999999</v>
      </c>
      <c r="S2736" s="198">
        <f t="shared" si="1832"/>
        <v>1.56276338</v>
      </c>
      <c r="T2736" s="198">
        <f t="shared" si="1833"/>
        <v>548.75487213999997</v>
      </c>
      <c r="U2736" s="198">
        <f t="shared" si="1834"/>
        <v>23.004541872287493</v>
      </c>
      <c r="V2736" s="198">
        <f t="shared" si="1835"/>
        <v>192.34350238027804</v>
      </c>
      <c r="W2736" s="198">
        <f t="shared" si="1836"/>
        <v>566.49197248256553</v>
      </c>
      <c r="X2736" s="204">
        <f t="shared" si="1837"/>
        <v>0</v>
      </c>
      <c r="Y2736" s="198">
        <f t="shared" si="1838"/>
        <v>0</v>
      </c>
      <c r="Z2736" s="205">
        <f t="shared" si="1839"/>
        <v>0</v>
      </c>
      <c r="AA2736" s="198">
        <f t="shared" si="1840"/>
        <v>0</v>
      </c>
      <c r="AB2736" s="205">
        <f t="shared" si="1845"/>
        <v>5.1999999999999998E-2</v>
      </c>
      <c r="AC2736" s="140">
        <f t="shared" si="1846"/>
        <v>13</v>
      </c>
      <c r="AD2736" s="67">
        <f t="shared" si="1848"/>
        <v>30</v>
      </c>
      <c r="AE2736" s="11">
        <f t="shared" si="1849"/>
        <v>1.0018322609999999</v>
      </c>
      <c r="AF2736" s="198">
        <f t="shared" si="1841"/>
        <v>1.0054621500000001</v>
      </c>
      <c r="AG2736" s="198">
        <f t="shared" si="1842"/>
        <v>1.0379611399999999</v>
      </c>
      <c r="AH2736" s="198">
        <f t="shared" si="1843"/>
        <v>0</v>
      </c>
      <c r="AI2736" s="196" t="str">
        <f t="shared" si="1850"/>
        <v>A+J=</v>
      </c>
      <c r="AJ2736" s="72">
        <f t="shared" si="1851"/>
        <v>47020</v>
      </c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197">
        <f t="shared" si="1844"/>
        <v>47004</v>
      </c>
      <c r="B2737" s="198">
        <f t="shared" ref="B2737:B2800" si="1855">(W2737+AG2737)</f>
        <v>567.7036163598849</v>
      </c>
      <c r="C2737" s="198">
        <f t="shared" ref="C2737:C2800" si="1856">TRUNC(IF(X2736&gt;0,VLOOKUP(A2736,$AM$14:$AN$314,2),C2736),8)</f>
        <v>351.14392822999997</v>
      </c>
      <c r="D2737" s="198">
        <f t="shared" ref="D2737:D2800" si="1857">VLOOKUP(A2737,$AT$15:$AX$314,5)</f>
        <v>40.877823059999912</v>
      </c>
      <c r="E2737" s="198">
        <f t="shared" ref="E2737:E2800" si="1858">(C2737-D2737)</f>
        <v>310.26610517000006</v>
      </c>
      <c r="F2737" s="199">
        <f t="shared" ref="F2737:F2800" si="1859">IF(G2737=G2736,F2736,G2736)</f>
        <v>7205.03</v>
      </c>
      <c r="G2737" s="63">
        <f t="shared" si="1854"/>
        <v>7245.38</v>
      </c>
      <c r="H2737" s="200">
        <f t="shared" ref="H2737:H2800" si="1860">EDATE(I2737,-1)</f>
        <v>46929</v>
      </c>
      <c r="I2737" s="64">
        <f t="shared" ref="I2737:I2800" si="1861">IF(X2736&gt;0,EDATE(A2737,-1),+I2736)</f>
        <v>46959</v>
      </c>
      <c r="J2737" s="201">
        <f t="shared" ref="J2737:J2800" si="1862">(G2737/F2737)-1</f>
        <v>5.6002542668107669E-3</v>
      </c>
      <c r="K2737" s="195">
        <f t="shared" si="1847"/>
        <v>47020</v>
      </c>
      <c r="L2737" s="202">
        <f t="shared" ref="L2737:L2800" si="1863">IF(A2737&gt;L2736,K2737,L2736)</f>
        <v>47020</v>
      </c>
      <c r="M2737" s="228">
        <f t="shared" si="1852"/>
        <v>30</v>
      </c>
      <c r="N2737" s="67">
        <f t="shared" si="1853"/>
        <v>14</v>
      </c>
      <c r="O2737" s="198">
        <f t="shared" ref="O2737:O2800" si="1864">TRUNC((G2737/F2737)^TRUNC((N2737/M2737),9),8)</f>
        <v>1.00260956</v>
      </c>
      <c r="P2737" s="203">
        <f t="shared" ref="P2737:P2800" si="1865">IF(L2737&gt;L2736,O2736,P2736)</f>
        <v>1.0056002500000001</v>
      </c>
      <c r="Q2737" s="203">
        <f t="shared" ref="Q2737:Q2800" si="1866">IF(L2737&gt;L2736,Q2736*P2737,Q2736)</f>
        <v>1.6160152767891545</v>
      </c>
      <c r="R2737" s="198">
        <f t="shared" ref="R2737:R2800" si="1867">TRUNC(TRUNC((O2737*Q2737),15),8)</f>
        <v>1.6202323599999999</v>
      </c>
      <c r="S2737" s="198">
        <f t="shared" ref="S2737:S2800" si="1868">IF(AND(X2737&gt;0,MONTH(A2737)=S$4),R2737,S2736)</f>
        <v>1.56276338</v>
      </c>
      <c r="T2737" s="198">
        <f t="shared" ref="T2737:T2800" si="1869">TRUNC(C2737*S2737,8)</f>
        <v>548.75487213999997</v>
      </c>
      <c r="U2737" s="198">
        <f t="shared" ref="U2737:U2800" si="1870">(D2737*(S2737-1))</f>
        <v>23.004541872287493</v>
      </c>
      <c r="V2737" s="198">
        <f t="shared" ref="V2737:V2800" si="1871">(E2737*(R2737-1))</f>
        <v>192.43707863759732</v>
      </c>
      <c r="W2737" s="198">
        <f t="shared" ref="W2737:W2800" si="1872">(C2737+U2737+V2737)</f>
        <v>566.58554873988487</v>
      </c>
      <c r="X2737" s="204">
        <f t="shared" ref="X2737:X2800" si="1873">IF(VLOOKUP(A2737,AM$12:AZ$314,14)=VLOOKUP(A2736,AM$12:AZ$314,14),0,VLOOKUP(A2737,AM$12:AZ$314,14))</f>
        <v>0</v>
      </c>
      <c r="Y2737" s="198">
        <f t="shared" ref="Y2737:Y2800" si="1874">IF(X2737&gt;0,VLOOKUP(A2737,AM$14:AR$314,5),0)</f>
        <v>0</v>
      </c>
      <c r="Z2737" s="205">
        <f t="shared" ref="Z2737:Z2800" si="1875">IF(X2737&gt;0,VLOOKUP($A2737,$AM$12:$AS$314,7),0)</f>
        <v>0</v>
      </c>
      <c r="AA2737" s="198">
        <f t="shared" ref="AA2737:AA2800" si="1876">IF(Z2737&gt;0,TRUNC(Z2737*T2737,8),0)</f>
        <v>0</v>
      </c>
      <c r="AB2737" s="205">
        <f t="shared" si="1845"/>
        <v>5.1999999999999998E-2</v>
      </c>
      <c r="AC2737" s="140">
        <f t="shared" si="1846"/>
        <v>14</v>
      </c>
      <c r="AD2737" s="67">
        <f t="shared" si="1848"/>
        <v>30</v>
      </c>
      <c r="AE2737" s="11">
        <f t="shared" si="1849"/>
        <v>1.001973343</v>
      </c>
      <c r="AF2737" s="198">
        <f t="shared" ref="AF2737:AF2800" si="1877">TRUNC((T2737*(AE2737-1)),8)</f>
        <v>1.08288158</v>
      </c>
      <c r="AG2737" s="198">
        <f t="shared" ref="AG2737:AG2800" si="1878">TRUNC((W2737*(AE2737-1)),8)</f>
        <v>1.1180676199999999</v>
      </c>
      <c r="AH2737" s="198">
        <f t="shared" ref="AH2737:AH2800" si="1879">IF(AA2737&gt;0,AA2737+AF2737,0)</f>
        <v>0</v>
      </c>
      <c r="AI2737" s="196" t="str">
        <f t="shared" si="1850"/>
        <v>A+J=</v>
      </c>
      <c r="AJ2737" s="72">
        <f t="shared" si="1851"/>
        <v>47020</v>
      </c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197">
        <f t="shared" si="1844"/>
        <v>47005</v>
      </c>
      <c r="B2738" s="198">
        <f t="shared" si="1855"/>
        <v>567.8773461651873</v>
      </c>
      <c r="C2738" s="198">
        <f t="shared" si="1856"/>
        <v>351.14392822999997</v>
      </c>
      <c r="D2738" s="198">
        <f t="shared" si="1857"/>
        <v>40.877823059999912</v>
      </c>
      <c r="E2738" s="198">
        <f t="shared" si="1858"/>
        <v>310.26610517000006</v>
      </c>
      <c r="F2738" s="199">
        <f t="shared" si="1859"/>
        <v>7205.03</v>
      </c>
      <c r="G2738" s="63">
        <f t="shared" si="1854"/>
        <v>7245.38</v>
      </c>
      <c r="H2738" s="200">
        <f t="shared" si="1860"/>
        <v>46929</v>
      </c>
      <c r="I2738" s="64">
        <f t="shared" si="1861"/>
        <v>46959</v>
      </c>
      <c r="J2738" s="201">
        <f t="shared" si="1862"/>
        <v>5.6002542668107669E-3</v>
      </c>
      <c r="K2738" s="195">
        <f t="shared" si="1847"/>
        <v>47020</v>
      </c>
      <c r="L2738" s="202">
        <f t="shared" si="1863"/>
        <v>47020</v>
      </c>
      <c r="M2738" s="228">
        <f t="shared" si="1852"/>
        <v>30</v>
      </c>
      <c r="N2738" s="67">
        <f t="shared" si="1853"/>
        <v>15</v>
      </c>
      <c r="O2738" s="198">
        <f t="shared" si="1864"/>
        <v>1.0027962100000001</v>
      </c>
      <c r="P2738" s="203">
        <f t="shared" si="1865"/>
        <v>1.0056002500000001</v>
      </c>
      <c r="Q2738" s="203">
        <f t="shared" si="1866"/>
        <v>1.6160152767891545</v>
      </c>
      <c r="R2738" s="198">
        <f t="shared" si="1867"/>
        <v>1.62053399</v>
      </c>
      <c r="S2738" s="198">
        <f t="shared" si="1868"/>
        <v>1.56276338</v>
      </c>
      <c r="T2738" s="198">
        <f t="shared" si="1869"/>
        <v>548.75487213999997</v>
      </c>
      <c r="U2738" s="198">
        <f t="shared" si="1870"/>
        <v>23.004541872287493</v>
      </c>
      <c r="V2738" s="198">
        <f t="shared" si="1871"/>
        <v>192.53066420289977</v>
      </c>
      <c r="W2738" s="198">
        <f t="shared" si="1872"/>
        <v>566.67913430518729</v>
      </c>
      <c r="X2738" s="204">
        <f t="shared" si="1873"/>
        <v>0</v>
      </c>
      <c r="Y2738" s="198">
        <f t="shared" si="1874"/>
        <v>0</v>
      </c>
      <c r="Z2738" s="205">
        <f t="shared" si="1875"/>
        <v>0</v>
      </c>
      <c r="AA2738" s="198">
        <f t="shared" si="1876"/>
        <v>0</v>
      </c>
      <c r="AB2738" s="205">
        <f t="shared" si="1845"/>
        <v>5.1999999999999998E-2</v>
      </c>
      <c r="AC2738" s="140">
        <f t="shared" si="1846"/>
        <v>15</v>
      </c>
      <c r="AD2738" s="67">
        <f t="shared" si="1848"/>
        <v>30</v>
      </c>
      <c r="AE2738" s="11">
        <f t="shared" si="1849"/>
        <v>1.0021144449999999</v>
      </c>
      <c r="AF2738" s="198">
        <f t="shared" si="1877"/>
        <v>1.1603119900000001</v>
      </c>
      <c r="AG2738" s="198">
        <f t="shared" si="1878"/>
        <v>1.19821186</v>
      </c>
      <c r="AH2738" s="198">
        <f t="shared" si="1879"/>
        <v>0</v>
      </c>
      <c r="AI2738" s="196" t="str">
        <f t="shared" si="1850"/>
        <v>A+J=</v>
      </c>
      <c r="AJ2738" s="72">
        <f t="shared" si="1851"/>
        <v>47020</v>
      </c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197">
        <f t="shared" si="1844"/>
        <v>47006</v>
      </c>
      <c r="B2739" s="198">
        <f t="shared" si="1855"/>
        <v>568.05113236645593</v>
      </c>
      <c r="C2739" s="198">
        <f t="shared" si="1856"/>
        <v>351.14392822999997</v>
      </c>
      <c r="D2739" s="198">
        <f t="shared" si="1857"/>
        <v>40.877823059999912</v>
      </c>
      <c r="E2739" s="198">
        <f t="shared" si="1858"/>
        <v>310.26610517000006</v>
      </c>
      <c r="F2739" s="199">
        <f t="shared" si="1859"/>
        <v>7205.03</v>
      </c>
      <c r="G2739" s="63">
        <f t="shared" si="1854"/>
        <v>7245.38</v>
      </c>
      <c r="H2739" s="200">
        <f t="shared" si="1860"/>
        <v>46929</v>
      </c>
      <c r="I2739" s="64">
        <f t="shared" si="1861"/>
        <v>46959</v>
      </c>
      <c r="J2739" s="201">
        <f t="shared" si="1862"/>
        <v>5.6002542668107669E-3</v>
      </c>
      <c r="K2739" s="195">
        <f t="shared" si="1847"/>
        <v>47020</v>
      </c>
      <c r="L2739" s="202">
        <f t="shared" si="1863"/>
        <v>47020</v>
      </c>
      <c r="M2739" s="228">
        <f t="shared" si="1852"/>
        <v>30</v>
      </c>
      <c r="N2739" s="67">
        <f t="shared" si="1853"/>
        <v>16</v>
      </c>
      <c r="O2739" s="198">
        <f t="shared" si="1864"/>
        <v>1.0029828999999999</v>
      </c>
      <c r="P2739" s="203">
        <f t="shared" si="1865"/>
        <v>1.0056002500000001</v>
      </c>
      <c r="Q2739" s="203">
        <f t="shared" si="1866"/>
        <v>1.6160152767891545</v>
      </c>
      <c r="R2739" s="198">
        <f t="shared" si="1867"/>
        <v>1.6208356799999999</v>
      </c>
      <c r="S2739" s="198">
        <f t="shared" si="1868"/>
        <v>1.56276338</v>
      </c>
      <c r="T2739" s="198">
        <f t="shared" si="1869"/>
        <v>548.75487213999997</v>
      </c>
      <c r="U2739" s="198">
        <f t="shared" si="1870"/>
        <v>23.004541872287493</v>
      </c>
      <c r="V2739" s="198">
        <f t="shared" si="1871"/>
        <v>192.62426838416846</v>
      </c>
      <c r="W2739" s="198">
        <f t="shared" si="1872"/>
        <v>566.77273848645598</v>
      </c>
      <c r="X2739" s="204">
        <f t="shared" si="1873"/>
        <v>0</v>
      </c>
      <c r="Y2739" s="198">
        <f t="shared" si="1874"/>
        <v>0</v>
      </c>
      <c r="Z2739" s="205">
        <f t="shared" si="1875"/>
        <v>0</v>
      </c>
      <c r="AA2739" s="198">
        <f t="shared" si="1876"/>
        <v>0</v>
      </c>
      <c r="AB2739" s="205">
        <f t="shared" si="1845"/>
        <v>5.1999999999999998E-2</v>
      </c>
      <c r="AC2739" s="140">
        <f t="shared" si="1846"/>
        <v>16</v>
      </c>
      <c r="AD2739" s="67">
        <f t="shared" si="1848"/>
        <v>30</v>
      </c>
      <c r="AE2739" s="11">
        <f t="shared" si="1849"/>
        <v>1.002255567</v>
      </c>
      <c r="AF2739" s="198">
        <f t="shared" si="1877"/>
        <v>1.23775338</v>
      </c>
      <c r="AG2739" s="198">
        <f t="shared" si="1878"/>
        <v>1.2783938800000001</v>
      </c>
      <c r="AH2739" s="198">
        <f t="shared" si="1879"/>
        <v>0</v>
      </c>
      <c r="AI2739" s="196" t="str">
        <f t="shared" si="1850"/>
        <v>A+J=</v>
      </c>
      <c r="AJ2739" s="72">
        <f t="shared" si="1851"/>
        <v>47020</v>
      </c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197">
        <f t="shared" si="1844"/>
        <v>47007</v>
      </c>
      <c r="B2740" s="198">
        <f t="shared" si="1855"/>
        <v>568.22497809635206</v>
      </c>
      <c r="C2740" s="198">
        <f t="shared" si="1856"/>
        <v>351.14392822999997</v>
      </c>
      <c r="D2740" s="198">
        <f t="shared" si="1857"/>
        <v>40.877823059999912</v>
      </c>
      <c r="E2740" s="198">
        <f t="shared" si="1858"/>
        <v>310.26610517000006</v>
      </c>
      <c r="F2740" s="199">
        <f t="shared" si="1859"/>
        <v>7205.03</v>
      </c>
      <c r="G2740" s="63">
        <f t="shared" si="1854"/>
        <v>7245.38</v>
      </c>
      <c r="H2740" s="200">
        <f t="shared" si="1860"/>
        <v>46929</v>
      </c>
      <c r="I2740" s="64">
        <f t="shared" si="1861"/>
        <v>46959</v>
      </c>
      <c r="J2740" s="201">
        <f t="shared" si="1862"/>
        <v>5.6002542668107669E-3</v>
      </c>
      <c r="K2740" s="195">
        <f t="shared" si="1847"/>
        <v>47020</v>
      </c>
      <c r="L2740" s="202">
        <f t="shared" si="1863"/>
        <v>47020</v>
      </c>
      <c r="M2740" s="228">
        <f t="shared" si="1852"/>
        <v>30</v>
      </c>
      <c r="N2740" s="67">
        <f t="shared" si="1853"/>
        <v>17</v>
      </c>
      <c r="O2740" s="198">
        <f t="shared" si="1864"/>
        <v>1.0031696299999999</v>
      </c>
      <c r="P2740" s="203">
        <f t="shared" si="1865"/>
        <v>1.0056002500000001</v>
      </c>
      <c r="Q2740" s="203">
        <f t="shared" si="1866"/>
        <v>1.6160152767891545</v>
      </c>
      <c r="R2740" s="198">
        <f t="shared" si="1867"/>
        <v>1.62113744</v>
      </c>
      <c r="S2740" s="198">
        <f t="shared" si="1868"/>
        <v>1.56276338</v>
      </c>
      <c r="T2740" s="198">
        <f t="shared" si="1869"/>
        <v>548.75487213999997</v>
      </c>
      <c r="U2740" s="198">
        <f t="shared" si="1870"/>
        <v>23.004541872287493</v>
      </c>
      <c r="V2740" s="198">
        <f t="shared" si="1871"/>
        <v>192.71789428406461</v>
      </c>
      <c r="W2740" s="198">
        <f t="shared" si="1872"/>
        <v>566.86636438635207</v>
      </c>
      <c r="X2740" s="204">
        <f t="shared" si="1873"/>
        <v>0</v>
      </c>
      <c r="Y2740" s="198">
        <f t="shared" si="1874"/>
        <v>0</v>
      </c>
      <c r="Z2740" s="205">
        <f t="shared" si="1875"/>
        <v>0</v>
      </c>
      <c r="AA2740" s="198">
        <f t="shared" si="1876"/>
        <v>0</v>
      </c>
      <c r="AB2740" s="205">
        <f t="shared" si="1845"/>
        <v>5.1999999999999998E-2</v>
      </c>
      <c r="AC2740" s="140">
        <f t="shared" si="1846"/>
        <v>17</v>
      </c>
      <c r="AD2740" s="67">
        <f t="shared" si="1848"/>
        <v>30</v>
      </c>
      <c r="AE2740" s="11">
        <f t="shared" si="1849"/>
        <v>1.0023967090000001</v>
      </c>
      <c r="AF2740" s="198">
        <f t="shared" si="1877"/>
        <v>1.3152057399999999</v>
      </c>
      <c r="AG2740" s="198">
        <f t="shared" si="1878"/>
        <v>1.35861371</v>
      </c>
      <c r="AH2740" s="198">
        <f t="shared" si="1879"/>
        <v>0</v>
      </c>
      <c r="AI2740" s="196" t="str">
        <f t="shared" si="1850"/>
        <v>A+J=</v>
      </c>
      <c r="AJ2740" s="72">
        <f t="shared" si="1851"/>
        <v>47020</v>
      </c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197">
        <f t="shared" si="1844"/>
        <v>47008</v>
      </c>
      <c r="B2741" s="198">
        <f t="shared" si="1855"/>
        <v>568.39887714955353</v>
      </c>
      <c r="C2741" s="198">
        <f t="shared" si="1856"/>
        <v>351.14392822999997</v>
      </c>
      <c r="D2741" s="198">
        <f t="shared" si="1857"/>
        <v>40.877823059999912</v>
      </c>
      <c r="E2741" s="198">
        <f t="shared" si="1858"/>
        <v>310.26610517000006</v>
      </c>
      <c r="F2741" s="199">
        <f t="shared" si="1859"/>
        <v>7205.03</v>
      </c>
      <c r="G2741" s="63">
        <f t="shared" si="1854"/>
        <v>7245.38</v>
      </c>
      <c r="H2741" s="200">
        <f t="shared" si="1860"/>
        <v>46929</v>
      </c>
      <c r="I2741" s="64">
        <f t="shared" si="1861"/>
        <v>46959</v>
      </c>
      <c r="J2741" s="201">
        <f t="shared" si="1862"/>
        <v>5.6002542668107669E-3</v>
      </c>
      <c r="K2741" s="195">
        <f t="shared" si="1847"/>
        <v>47020</v>
      </c>
      <c r="L2741" s="202">
        <f t="shared" si="1863"/>
        <v>47020</v>
      </c>
      <c r="M2741" s="228">
        <f t="shared" si="1852"/>
        <v>30</v>
      </c>
      <c r="N2741" s="67">
        <f t="shared" si="1853"/>
        <v>18</v>
      </c>
      <c r="O2741" s="198">
        <f t="shared" si="1864"/>
        <v>1.00335639</v>
      </c>
      <c r="P2741" s="203">
        <f t="shared" si="1865"/>
        <v>1.0056002500000001</v>
      </c>
      <c r="Q2741" s="203">
        <f t="shared" si="1866"/>
        <v>1.6160152767891545</v>
      </c>
      <c r="R2741" s="198">
        <f t="shared" si="1867"/>
        <v>1.6214392500000001</v>
      </c>
      <c r="S2741" s="198">
        <f t="shared" si="1868"/>
        <v>1.56276338</v>
      </c>
      <c r="T2741" s="198">
        <f t="shared" si="1869"/>
        <v>548.75487213999997</v>
      </c>
      <c r="U2741" s="198">
        <f t="shared" si="1870"/>
        <v>23.004541872287493</v>
      </c>
      <c r="V2741" s="198">
        <f t="shared" si="1871"/>
        <v>192.81153569726598</v>
      </c>
      <c r="W2741" s="198">
        <f t="shared" si="1872"/>
        <v>566.96000579955353</v>
      </c>
      <c r="X2741" s="204">
        <f t="shared" si="1873"/>
        <v>0</v>
      </c>
      <c r="Y2741" s="198">
        <f t="shared" si="1874"/>
        <v>0</v>
      </c>
      <c r="Z2741" s="205">
        <f t="shared" si="1875"/>
        <v>0</v>
      </c>
      <c r="AA2741" s="198">
        <f t="shared" si="1876"/>
        <v>0</v>
      </c>
      <c r="AB2741" s="205">
        <f t="shared" si="1845"/>
        <v>5.1999999999999998E-2</v>
      </c>
      <c r="AC2741" s="140">
        <f t="shared" si="1846"/>
        <v>18</v>
      </c>
      <c r="AD2741" s="67">
        <f t="shared" si="1848"/>
        <v>30</v>
      </c>
      <c r="AE2741" s="11">
        <f t="shared" si="1849"/>
        <v>1.0025378709999999</v>
      </c>
      <c r="AF2741" s="198">
        <f t="shared" si="1877"/>
        <v>1.39266907</v>
      </c>
      <c r="AG2741" s="198">
        <f t="shared" si="1878"/>
        <v>1.4388713500000001</v>
      </c>
      <c r="AH2741" s="198">
        <f t="shared" si="1879"/>
        <v>0</v>
      </c>
      <c r="AI2741" s="196" t="str">
        <f t="shared" si="1850"/>
        <v>A+J=</v>
      </c>
      <c r="AJ2741" s="72">
        <f t="shared" si="1851"/>
        <v>47020</v>
      </c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197">
        <f t="shared" si="1844"/>
        <v>47009</v>
      </c>
      <c r="B2742" s="198">
        <f t="shared" si="1855"/>
        <v>568.57283207872115</v>
      </c>
      <c r="C2742" s="198">
        <f t="shared" si="1856"/>
        <v>351.14392822999997</v>
      </c>
      <c r="D2742" s="198">
        <f t="shared" si="1857"/>
        <v>40.877823059999912</v>
      </c>
      <c r="E2742" s="198">
        <f t="shared" si="1858"/>
        <v>310.26610517000006</v>
      </c>
      <c r="F2742" s="199">
        <f t="shared" si="1859"/>
        <v>7205.03</v>
      </c>
      <c r="G2742" s="63">
        <f t="shared" si="1854"/>
        <v>7245.38</v>
      </c>
      <c r="H2742" s="200">
        <f t="shared" si="1860"/>
        <v>46929</v>
      </c>
      <c r="I2742" s="64">
        <f t="shared" si="1861"/>
        <v>46959</v>
      </c>
      <c r="J2742" s="201">
        <f t="shared" si="1862"/>
        <v>5.6002542668107669E-3</v>
      </c>
      <c r="K2742" s="195">
        <f t="shared" si="1847"/>
        <v>47020</v>
      </c>
      <c r="L2742" s="202">
        <f t="shared" si="1863"/>
        <v>47020</v>
      </c>
      <c r="M2742" s="228">
        <f t="shared" si="1852"/>
        <v>30</v>
      </c>
      <c r="N2742" s="67">
        <f t="shared" si="1853"/>
        <v>19</v>
      </c>
      <c r="O2742" s="198">
        <f t="shared" si="1864"/>
        <v>1.00354319</v>
      </c>
      <c r="P2742" s="203">
        <f t="shared" si="1865"/>
        <v>1.0056002500000001</v>
      </c>
      <c r="Q2742" s="203">
        <f t="shared" si="1866"/>
        <v>1.6160152767891545</v>
      </c>
      <c r="R2742" s="198">
        <f t="shared" si="1867"/>
        <v>1.62174112</v>
      </c>
      <c r="S2742" s="198">
        <f t="shared" si="1868"/>
        <v>1.56276338</v>
      </c>
      <c r="T2742" s="198">
        <f t="shared" si="1869"/>
        <v>548.75487213999997</v>
      </c>
      <c r="U2742" s="198">
        <f t="shared" si="1870"/>
        <v>23.004541872287493</v>
      </c>
      <c r="V2742" s="198">
        <f t="shared" si="1871"/>
        <v>192.90519572643365</v>
      </c>
      <c r="W2742" s="198">
        <f t="shared" si="1872"/>
        <v>567.05366582872114</v>
      </c>
      <c r="X2742" s="204">
        <f t="shared" si="1873"/>
        <v>0</v>
      </c>
      <c r="Y2742" s="198">
        <f t="shared" si="1874"/>
        <v>0</v>
      </c>
      <c r="Z2742" s="205">
        <f t="shared" si="1875"/>
        <v>0</v>
      </c>
      <c r="AA2742" s="198">
        <f t="shared" si="1876"/>
        <v>0</v>
      </c>
      <c r="AB2742" s="205">
        <f t="shared" si="1845"/>
        <v>5.1999999999999998E-2</v>
      </c>
      <c r="AC2742" s="140">
        <f t="shared" si="1846"/>
        <v>19</v>
      </c>
      <c r="AD2742" s="67">
        <f t="shared" si="1848"/>
        <v>30</v>
      </c>
      <c r="AE2742" s="11">
        <f t="shared" si="1849"/>
        <v>1.002679052</v>
      </c>
      <c r="AF2742" s="198">
        <f t="shared" si="1877"/>
        <v>1.4701428299999999</v>
      </c>
      <c r="AG2742" s="198">
        <f t="shared" si="1878"/>
        <v>1.5191662500000001</v>
      </c>
      <c r="AH2742" s="198">
        <f t="shared" si="1879"/>
        <v>0</v>
      </c>
      <c r="AI2742" s="196" t="str">
        <f t="shared" si="1850"/>
        <v>A+J=</v>
      </c>
      <c r="AJ2742" s="72">
        <f t="shared" si="1851"/>
        <v>47020</v>
      </c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197">
        <f t="shared" si="1844"/>
        <v>47010</v>
      </c>
      <c r="B2743" s="198">
        <f t="shared" si="1855"/>
        <v>568.74684092119412</v>
      </c>
      <c r="C2743" s="198">
        <f t="shared" si="1856"/>
        <v>351.14392822999997</v>
      </c>
      <c r="D2743" s="198">
        <f t="shared" si="1857"/>
        <v>40.877823059999912</v>
      </c>
      <c r="E2743" s="198">
        <f t="shared" si="1858"/>
        <v>310.26610517000006</v>
      </c>
      <c r="F2743" s="199">
        <f t="shared" si="1859"/>
        <v>7205.03</v>
      </c>
      <c r="G2743" s="63">
        <f t="shared" si="1854"/>
        <v>7245.38</v>
      </c>
      <c r="H2743" s="200">
        <f t="shared" si="1860"/>
        <v>46929</v>
      </c>
      <c r="I2743" s="64">
        <f t="shared" si="1861"/>
        <v>46959</v>
      </c>
      <c r="J2743" s="201">
        <f t="shared" si="1862"/>
        <v>5.6002542668107669E-3</v>
      </c>
      <c r="K2743" s="195">
        <f t="shared" si="1847"/>
        <v>47020</v>
      </c>
      <c r="L2743" s="202">
        <f t="shared" si="1863"/>
        <v>47020</v>
      </c>
      <c r="M2743" s="228">
        <f t="shared" si="1852"/>
        <v>30</v>
      </c>
      <c r="N2743" s="67">
        <f t="shared" si="1853"/>
        <v>20</v>
      </c>
      <c r="O2743" s="198">
        <f t="shared" si="1864"/>
        <v>1.0037300199999999</v>
      </c>
      <c r="P2743" s="203">
        <f t="shared" si="1865"/>
        <v>1.0056002500000001</v>
      </c>
      <c r="Q2743" s="203">
        <f t="shared" si="1866"/>
        <v>1.6160152767891545</v>
      </c>
      <c r="R2743" s="198">
        <f t="shared" si="1867"/>
        <v>1.6220430400000001</v>
      </c>
      <c r="S2743" s="198">
        <f t="shared" si="1868"/>
        <v>1.56276338</v>
      </c>
      <c r="T2743" s="198">
        <f t="shared" si="1869"/>
        <v>548.75487213999997</v>
      </c>
      <c r="U2743" s="198">
        <f t="shared" si="1870"/>
        <v>23.004541872287493</v>
      </c>
      <c r="V2743" s="198">
        <f t="shared" si="1871"/>
        <v>192.99887126890658</v>
      </c>
      <c r="W2743" s="198">
        <f t="shared" si="1872"/>
        <v>567.1473413711941</v>
      </c>
      <c r="X2743" s="204">
        <f t="shared" si="1873"/>
        <v>0</v>
      </c>
      <c r="Y2743" s="198">
        <f t="shared" si="1874"/>
        <v>0</v>
      </c>
      <c r="Z2743" s="205">
        <f t="shared" si="1875"/>
        <v>0</v>
      </c>
      <c r="AA2743" s="198">
        <f t="shared" si="1876"/>
        <v>0</v>
      </c>
      <c r="AB2743" s="205">
        <f t="shared" si="1845"/>
        <v>5.1999999999999998E-2</v>
      </c>
      <c r="AC2743" s="140">
        <f t="shared" si="1846"/>
        <v>20</v>
      </c>
      <c r="AD2743" s="67">
        <f t="shared" si="1848"/>
        <v>30</v>
      </c>
      <c r="AE2743" s="11">
        <f t="shared" si="1849"/>
        <v>1.002820254</v>
      </c>
      <c r="AF2743" s="198">
        <f t="shared" si="1877"/>
        <v>1.5476281199999999</v>
      </c>
      <c r="AG2743" s="198">
        <f t="shared" si="1878"/>
        <v>1.59949955</v>
      </c>
      <c r="AH2743" s="198">
        <f t="shared" si="1879"/>
        <v>0</v>
      </c>
      <c r="AI2743" s="196" t="str">
        <f t="shared" si="1850"/>
        <v>A+J=</v>
      </c>
      <c r="AJ2743" s="72">
        <f t="shared" si="1851"/>
        <v>47020</v>
      </c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197">
        <f t="shared" si="1844"/>
        <v>47011</v>
      </c>
      <c r="B2744" s="198">
        <f t="shared" si="1855"/>
        <v>568.92090878229442</v>
      </c>
      <c r="C2744" s="198">
        <f t="shared" si="1856"/>
        <v>351.14392822999997</v>
      </c>
      <c r="D2744" s="198">
        <f t="shared" si="1857"/>
        <v>40.877823059999912</v>
      </c>
      <c r="E2744" s="198">
        <f t="shared" si="1858"/>
        <v>310.26610517000006</v>
      </c>
      <c r="F2744" s="199">
        <f t="shared" si="1859"/>
        <v>7205.03</v>
      </c>
      <c r="G2744" s="63">
        <f t="shared" si="1854"/>
        <v>7245.38</v>
      </c>
      <c r="H2744" s="200">
        <f t="shared" si="1860"/>
        <v>46929</v>
      </c>
      <c r="I2744" s="64">
        <f t="shared" si="1861"/>
        <v>46959</v>
      </c>
      <c r="J2744" s="201">
        <f t="shared" si="1862"/>
        <v>5.6002542668107669E-3</v>
      </c>
      <c r="K2744" s="195">
        <f t="shared" si="1847"/>
        <v>47020</v>
      </c>
      <c r="L2744" s="202">
        <f t="shared" si="1863"/>
        <v>47020</v>
      </c>
      <c r="M2744" s="228">
        <f t="shared" si="1852"/>
        <v>30</v>
      </c>
      <c r="N2744" s="67">
        <f t="shared" si="1853"/>
        <v>21</v>
      </c>
      <c r="O2744" s="198">
        <f t="shared" si="1864"/>
        <v>1.00391689</v>
      </c>
      <c r="P2744" s="203">
        <f t="shared" si="1865"/>
        <v>1.0056002500000001</v>
      </c>
      <c r="Q2744" s="203">
        <f t="shared" si="1866"/>
        <v>1.6160152767891545</v>
      </c>
      <c r="R2744" s="198">
        <f t="shared" si="1867"/>
        <v>1.62234503</v>
      </c>
      <c r="S2744" s="198">
        <f t="shared" si="1868"/>
        <v>1.56276338</v>
      </c>
      <c r="T2744" s="198">
        <f t="shared" si="1869"/>
        <v>548.75487213999997</v>
      </c>
      <c r="U2744" s="198">
        <f t="shared" si="1870"/>
        <v>23.004541872287493</v>
      </c>
      <c r="V2744" s="198">
        <f t="shared" si="1871"/>
        <v>193.09256853000684</v>
      </c>
      <c r="W2744" s="198">
        <f t="shared" si="1872"/>
        <v>567.24103863229436</v>
      </c>
      <c r="X2744" s="204">
        <f t="shared" si="1873"/>
        <v>0</v>
      </c>
      <c r="Y2744" s="198">
        <f t="shared" si="1874"/>
        <v>0</v>
      </c>
      <c r="Z2744" s="205">
        <f t="shared" si="1875"/>
        <v>0</v>
      </c>
      <c r="AA2744" s="198">
        <f t="shared" si="1876"/>
        <v>0</v>
      </c>
      <c r="AB2744" s="205">
        <f t="shared" si="1845"/>
        <v>5.1999999999999998E-2</v>
      </c>
      <c r="AC2744" s="140">
        <f t="shared" si="1846"/>
        <v>21</v>
      </c>
      <c r="AD2744" s="67">
        <f t="shared" si="1848"/>
        <v>30</v>
      </c>
      <c r="AE2744" s="11">
        <f t="shared" si="1849"/>
        <v>1.002961475</v>
      </c>
      <c r="AF2744" s="198">
        <f t="shared" si="1877"/>
        <v>1.6251238299999999</v>
      </c>
      <c r="AG2744" s="198">
        <f t="shared" si="1878"/>
        <v>1.67987015</v>
      </c>
      <c r="AH2744" s="198">
        <f t="shared" si="1879"/>
        <v>0</v>
      </c>
      <c r="AI2744" s="196" t="str">
        <f t="shared" si="1850"/>
        <v>A+J=</v>
      </c>
      <c r="AJ2744" s="72">
        <f t="shared" si="1851"/>
        <v>47020</v>
      </c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197">
        <f t="shared" si="1844"/>
        <v>47012</v>
      </c>
      <c r="B2745" s="198">
        <f t="shared" si="1855"/>
        <v>569.09502690403883</v>
      </c>
      <c r="C2745" s="198">
        <f t="shared" si="1856"/>
        <v>351.14392822999997</v>
      </c>
      <c r="D2745" s="198">
        <f t="shared" si="1857"/>
        <v>40.877823059999912</v>
      </c>
      <c r="E2745" s="198">
        <f t="shared" si="1858"/>
        <v>310.26610517000006</v>
      </c>
      <c r="F2745" s="199">
        <f t="shared" si="1859"/>
        <v>7205.03</v>
      </c>
      <c r="G2745" s="63">
        <f t="shared" si="1854"/>
        <v>7245.38</v>
      </c>
      <c r="H2745" s="200">
        <f t="shared" si="1860"/>
        <v>46929</v>
      </c>
      <c r="I2745" s="64">
        <f t="shared" si="1861"/>
        <v>46959</v>
      </c>
      <c r="J2745" s="201">
        <f t="shared" si="1862"/>
        <v>5.6002542668107669E-3</v>
      </c>
      <c r="K2745" s="195">
        <f t="shared" si="1847"/>
        <v>47020</v>
      </c>
      <c r="L2745" s="202">
        <f t="shared" si="1863"/>
        <v>47020</v>
      </c>
      <c r="M2745" s="228">
        <f t="shared" si="1852"/>
        <v>30</v>
      </c>
      <c r="N2745" s="67">
        <f t="shared" si="1853"/>
        <v>22</v>
      </c>
      <c r="O2745" s="198">
        <f t="shared" si="1864"/>
        <v>1.0041037900000001</v>
      </c>
      <c r="P2745" s="203">
        <f t="shared" si="1865"/>
        <v>1.0056002500000001</v>
      </c>
      <c r="Q2745" s="203">
        <f t="shared" si="1866"/>
        <v>1.6160152767891545</v>
      </c>
      <c r="R2745" s="198">
        <f t="shared" si="1867"/>
        <v>1.62264706</v>
      </c>
      <c r="S2745" s="198">
        <f t="shared" si="1868"/>
        <v>1.56276338</v>
      </c>
      <c r="T2745" s="198">
        <f t="shared" si="1869"/>
        <v>548.75487213999997</v>
      </c>
      <c r="U2745" s="198">
        <f t="shared" si="1870"/>
        <v>23.004541872287493</v>
      </c>
      <c r="V2745" s="198">
        <f t="shared" si="1871"/>
        <v>193.18627820175135</v>
      </c>
      <c r="W2745" s="198">
        <f t="shared" si="1872"/>
        <v>567.33474830403884</v>
      </c>
      <c r="X2745" s="204">
        <f t="shared" si="1873"/>
        <v>0</v>
      </c>
      <c r="Y2745" s="198">
        <f t="shared" si="1874"/>
        <v>0</v>
      </c>
      <c r="Z2745" s="205">
        <f t="shared" si="1875"/>
        <v>0</v>
      </c>
      <c r="AA2745" s="198">
        <f t="shared" si="1876"/>
        <v>0</v>
      </c>
      <c r="AB2745" s="205">
        <f t="shared" si="1845"/>
        <v>5.1999999999999998E-2</v>
      </c>
      <c r="AC2745" s="140">
        <f t="shared" si="1846"/>
        <v>22</v>
      </c>
      <c r="AD2745" s="67">
        <f t="shared" si="1848"/>
        <v>30</v>
      </c>
      <c r="AE2745" s="11">
        <f t="shared" si="1849"/>
        <v>1.0031027159999999</v>
      </c>
      <c r="AF2745" s="198">
        <f t="shared" si="1877"/>
        <v>1.70263052</v>
      </c>
      <c r="AG2745" s="198">
        <f t="shared" si="1878"/>
        <v>1.7602785999999999</v>
      </c>
      <c r="AH2745" s="198">
        <f t="shared" si="1879"/>
        <v>0</v>
      </c>
      <c r="AI2745" s="196" t="str">
        <f t="shared" si="1850"/>
        <v>A+J=</v>
      </c>
      <c r="AJ2745" s="72">
        <f t="shared" si="1851"/>
        <v>47020</v>
      </c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197">
        <f t="shared" si="1844"/>
        <v>47013</v>
      </c>
      <c r="B2746" s="198">
        <f t="shared" si="1855"/>
        <v>569.26919839908851</v>
      </c>
      <c r="C2746" s="198">
        <f t="shared" si="1856"/>
        <v>351.14392822999997</v>
      </c>
      <c r="D2746" s="198">
        <f t="shared" si="1857"/>
        <v>40.877823059999912</v>
      </c>
      <c r="E2746" s="198">
        <f t="shared" si="1858"/>
        <v>310.26610517000006</v>
      </c>
      <c r="F2746" s="199">
        <f t="shared" si="1859"/>
        <v>7205.03</v>
      </c>
      <c r="G2746" s="63">
        <f t="shared" si="1854"/>
        <v>7245.38</v>
      </c>
      <c r="H2746" s="200">
        <f t="shared" si="1860"/>
        <v>46929</v>
      </c>
      <c r="I2746" s="64">
        <f t="shared" si="1861"/>
        <v>46959</v>
      </c>
      <c r="J2746" s="201">
        <f t="shared" si="1862"/>
        <v>5.6002542668107669E-3</v>
      </c>
      <c r="K2746" s="195">
        <f t="shared" si="1847"/>
        <v>47020</v>
      </c>
      <c r="L2746" s="202">
        <f t="shared" si="1863"/>
        <v>47020</v>
      </c>
      <c r="M2746" s="228">
        <f t="shared" si="1852"/>
        <v>30</v>
      </c>
      <c r="N2746" s="67">
        <f t="shared" si="1853"/>
        <v>23</v>
      </c>
      <c r="O2746" s="198">
        <f t="shared" si="1864"/>
        <v>1.00429072</v>
      </c>
      <c r="P2746" s="203">
        <f t="shared" si="1865"/>
        <v>1.0056002500000001</v>
      </c>
      <c r="Q2746" s="203">
        <f t="shared" si="1866"/>
        <v>1.6160152767891545</v>
      </c>
      <c r="R2746" s="198">
        <f t="shared" si="1867"/>
        <v>1.62294914</v>
      </c>
      <c r="S2746" s="198">
        <f t="shared" si="1868"/>
        <v>1.56276338</v>
      </c>
      <c r="T2746" s="198">
        <f t="shared" si="1869"/>
        <v>548.75487213999997</v>
      </c>
      <c r="U2746" s="198">
        <f t="shared" si="1870"/>
        <v>23.004541872287493</v>
      </c>
      <c r="V2746" s="198">
        <f t="shared" si="1871"/>
        <v>193.2800033868011</v>
      </c>
      <c r="W2746" s="198">
        <f t="shared" si="1872"/>
        <v>567.42847348908856</v>
      </c>
      <c r="X2746" s="204">
        <f t="shared" si="1873"/>
        <v>0</v>
      </c>
      <c r="Y2746" s="198">
        <f t="shared" si="1874"/>
        <v>0</v>
      </c>
      <c r="Z2746" s="205">
        <f t="shared" si="1875"/>
        <v>0</v>
      </c>
      <c r="AA2746" s="198">
        <f t="shared" si="1876"/>
        <v>0</v>
      </c>
      <c r="AB2746" s="205">
        <f t="shared" si="1845"/>
        <v>5.1999999999999998E-2</v>
      </c>
      <c r="AC2746" s="140">
        <f t="shared" si="1846"/>
        <v>23</v>
      </c>
      <c r="AD2746" s="67">
        <f t="shared" si="1848"/>
        <v>30</v>
      </c>
      <c r="AE2746" s="11">
        <f t="shared" si="1849"/>
        <v>1.0032439769999999</v>
      </c>
      <c r="AF2746" s="198">
        <f t="shared" si="1877"/>
        <v>1.7801481800000001</v>
      </c>
      <c r="AG2746" s="198">
        <f t="shared" si="1878"/>
        <v>1.84072491</v>
      </c>
      <c r="AH2746" s="198">
        <f t="shared" si="1879"/>
        <v>0</v>
      </c>
      <c r="AI2746" s="196" t="str">
        <f t="shared" si="1850"/>
        <v>A+J=</v>
      </c>
      <c r="AJ2746" s="72">
        <f t="shared" si="1851"/>
        <v>47020</v>
      </c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197">
        <f t="shared" si="1844"/>
        <v>47014</v>
      </c>
      <c r="B2747" s="198">
        <f t="shared" si="1855"/>
        <v>569.44342952276565</v>
      </c>
      <c r="C2747" s="198">
        <f t="shared" si="1856"/>
        <v>351.14392822999997</v>
      </c>
      <c r="D2747" s="198">
        <f t="shared" si="1857"/>
        <v>40.877823059999912</v>
      </c>
      <c r="E2747" s="198">
        <f t="shared" si="1858"/>
        <v>310.26610517000006</v>
      </c>
      <c r="F2747" s="199">
        <f t="shared" si="1859"/>
        <v>7205.03</v>
      </c>
      <c r="G2747" s="63">
        <f t="shared" si="1854"/>
        <v>7245.38</v>
      </c>
      <c r="H2747" s="200">
        <f t="shared" si="1860"/>
        <v>46929</v>
      </c>
      <c r="I2747" s="64">
        <f t="shared" si="1861"/>
        <v>46959</v>
      </c>
      <c r="J2747" s="201">
        <f t="shared" si="1862"/>
        <v>5.6002542668107669E-3</v>
      </c>
      <c r="K2747" s="195">
        <f t="shared" si="1847"/>
        <v>47020</v>
      </c>
      <c r="L2747" s="202">
        <f t="shared" si="1863"/>
        <v>47020</v>
      </c>
      <c r="M2747" s="228">
        <f t="shared" si="1852"/>
        <v>30</v>
      </c>
      <c r="N2747" s="67">
        <f t="shared" si="1853"/>
        <v>24</v>
      </c>
      <c r="O2747" s="198">
        <f t="shared" si="1864"/>
        <v>1.0044776900000001</v>
      </c>
      <c r="P2747" s="203">
        <f t="shared" si="1865"/>
        <v>1.0056002500000001</v>
      </c>
      <c r="Q2747" s="203">
        <f t="shared" si="1866"/>
        <v>1.6160152767891545</v>
      </c>
      <c r="R2747" s="198">
        <f t="shared" si="1867"/>
        <v>1.62325129</v>
      </c>
      <c r="S2747" s="198">
        <f t="shared" si="1868"/>
        <v>1.56276338</v>
      </c>
      <c r="T2747" s="198">
        <f t="shared" si="1869"/>
        <v>548.75487213999997</v>
      </c>
      <c r="U2747" s="198">
        <f t="shared" si="1870"/>
        <v>23.004541872287493</v>
      </c>
      <c r="V2747" s="198">
        <f t="shared" si="1871"/>
        <v>193.3737502904782</v>
      </c>
      <c r="W2747" s="198">
        <f t="shared" si="1872"/>
        <v>567.52222039276569</v>
      </c>
      <c r="X2747" s="204">
        <f t="shared" si="1873"/>
        <v>0</v>
      </c>
      <c r="Y2747" s="198">
        <f t="shared" si="1874"/>
        <v>0</v>
      </c>
      <c r="Z2747" s="205">
        <f t="shared" si="1875"/>
        <v>0</v>
      </c>
      <c r="AA2747" s="198">
        <f t="shared" si="1876"/>
        <v>0</v>
      </c>
      <c r="AB2747" s="205">
        <f t="shared" si="1845"/>
        <v>5.1999999999999998E-2</v>
      </c>
      <c r="AC2747" s="140">
        <f t="shared" si="1846"/>
        <v>24</v>
      </c>
      <c r="AD2747" s="67">
        <f t="shared" si="1848"/>
        <v>30</v>
      </c>
      <c r="AE2747" s="11">
        <f t="shared" si="1849"/>
        <v>1.003385258</v>
      </c>
      <c r="AF2747" s="198">
        <f t="shared" si="1877"/>
        <v>1.85767682</v>
      </c>
      <c r="AG2747" s="198">
        <f t="shared" si="1878"/>
        <v>1.92120913</v>
      </c>
      <c r="AH2747" s="198">
        <f t="shared" si="1879"/>
        <v>0</v>
      </c>
      <c r="AI2747" s="196" t="str">
        <f t="shared" si="1850"/>
        <v>A+J=</v>
      </c>
      <c r="AJ2747" s="72">
        <f t="shared" si="1851"/>
        <v>47020</v>
      </c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197">
        <f t="shared" si="1844"/>
        <v>47015</v>
      </c>
      <c r="B2748" s="198">
        <f t="shared" si="1855"/>
        <v>569.61771717240913</v>
      </c>
      <c r="C2748" s="198">
        <f t="shared" si="1856"/>
        <v>351.14392822999997</v>
      </c>
      <c r="D2748" s="198">
        <f t="shared" si="1857"/>
        <v>40.877823059999912</v>
      </c>
      <c r="E2748" s="198">
        <f t="shared" si="1858"/>
        <v>310.26610517000006</v>
      </c>
      <c r="F2748" s="199">
        <f t="shared" si="1859"/>
        <v>7205.03</v>
      </c>
      <c r="G2748" s="63">
        <f t="shared" si="1854"/>
        <v>7245.38</v>
      </c>
      <c r="H2748" s="200">
        <f t="shared" si="1860"/>
        <v>46929</v>
      </c>
      <c r="I2748" s="64">
        <f t="shared" si="1861"/>
        <v>46959</v>
      </c>
      <c r="J2748" s="201">
        <f t="shared" si="1862"/>
        <v>5.6002542668107669E-3</v>
      </c>
      <c r="K2748" s="195">
        <f t="shared" si="1847"/>
        <v>47020</v>
      </c>
      <c r="L2748" s="202">
        <f t="shared" si="1863"/>
        <v>47020</v>
      </c>
      <c r="M2748" s="228">
        <f t="shared" si="1852"/>
        <v>30</v>
      </c>
      <c r="N2748" s="67">
        <f t="shared" si="1853"/>
        <v>25</v>
      </c>
      <c r="O2748" s="198">
        <f t="shared" si="1864"/>
        <v>1.0046647</v>
      </c>
      <c r="P2748" s="203">
        <f t="shared" si="1865"/>
        <v>1.0056002500000001</v>
      </c>
      <c r="Q2748" s="203">
        <f t="shared" si="1866"/>
        <v>1.6160152767891545</v>
      </c>
      <c r="R2748" s="198">
        <f t="shared" si="1867"/>
        <v>1.6235535000000001</v>
      </c>
      <c r="S2748" s="198">
        <f t="shared" si="1868"/>
        <v>1.56276338</v>
      </c>
      <c r="T2748" s="198">
        <f t="shared" si="1869"/>
        <v>548.75487213999997</v>
      </c>
      <c r="U2748" s="198">
        <f t="shared" si="1870"/>
        <v>23.004541872287493</v>
      </c>
      <c r="V2748" s="198">
        <f t="shared" si="1871"/>
        <v>193.46751581012165</v>
      </c>
      <c r="W2748" s="198">
        <f t="shared" si="1872"/>
        <v>567.61598591240909</v>
      </c>
      <c r="X2748" s="204">
        <f t="shared" si="1873"/>
        <v>0</v>
      </c>
      <c r="Y2748" s="198">
        <f t="shared" si="1874"/>
        <v>0</v>
      </c>
      <c r="Z2748" s="205">
        <f t="shared" si="1875"/>
        <v>0</v>
      </c>
      <c r="AA2748" s="198">
        <f t="shared" si="1876"/>
        <v>0</v>
      </c>
      <c r="AB2748" s="205">
        <f t="shared" si="1845"/>
        <v>5.1999999999999998E-2</v>
      </c>
      <c r="AC2748" s="140">
        <f t="shared" si="1846"/>
        <v>25</v>
      </c>
      <c r="AD2748" s="67">
        <f t="shared" si="1848"/>
        <v>30</v>
      </c>
      <c r="AE2748" s="11">
        <f t="shared" si="1849"/>
        <v>1.003526559</v>
      </c>
      <c r="AF2748" s="198">
        <f t="shared" si="1877"/>
        <v>1.9352164300000001</v>
      </c>
      <c r="AG2748" s="198">
        <f t="shared" si="1878"/>
        <v>2.0017312600000001</v>
      </c>
      <c r="AH2748" s="198">
        <f t="shared" si="1879"/>
        <v>0</v>
      </c>
      <c r="AI2748" s="196" t="str">
        <f t="shared" si="1850"/>
        <v>A+J=</v>
      </c>
      <c r="AJ2748" s="72">
        <f t="shared" si="1851"/>
        <v>47020</v>
      </c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197">
        <f t="shared" si="1844"/>
        <v>47016</v>
      </c>
      <c r="B2749" s="198">
        <f t="shared" si="1855"/>
        <v>569.79205823535779</v>
      </c>
      <c r="C2749" s="198">
        <f t="shared" si="1856"/>
        <v>351.14392822999997</v>
      </c>
      <c r="D2749" s="198">
        <f t="shared" si="1857"/>
        <v>40.877823059999912</v>
      </c>
      <c r="E2749" s="198">
        <f t="shared" si="1858"/>
        <v>310.26610517000006</v>
      </c>
      <c r="F2749" s="199">
        <f t="shared" si="1859"/>
        <v>7205.03</v>
      </c>
      <c r="G2749" s="63">
        <f t="shared" si="1854"/>
        <v>7245.38</v>
      </c>
      <c r="H2749" s="200">
        <f t="shared" si="1860"/>
        <v>46929</v>
      </c>
      <c r="I2749" s="64">
        <f t="shared" si="1861"/>
        <v>46959</v>
      </c>
      <c r="J2749" s="201">
        <f t="shared" si="1862"/>
        <v>5.6002542668107669E-3</v>
      </c>
      <c r="K2749" s="195">
        <f t="shared" si="1847"/>
        <v>47020</v>
      </c>
      <c r="L2749" s="202">
        <f t="shared" si="1863"/>
        <v>47020</v>
      </c>
      <c r="M2749" s="228">
        <f t="shared" si="1852"/>
        <v>30</v>
      </c>
      <c r="N2749" s="67">
        <f t="shared" si="1853"/>
        <v>26</v>
      </c>
      <c r="O2749" s="198">
        <f t="shared" si="1864"/>
        <v>1.0048517400000001</v>
      </c>
      <c r="P2749" s="203">
        <f t="shared" si="1865"/>
        <v>1.0056002500000001</v>
      </c>
      <c r="Q2749" s="203">
        <f t="shared" si="1866"/>
        <v>1.6160152767891545</v>
      </c>
      <c r="R2749" s="198">
        <f t="shared" si="1867"/>
        <v>1.6238557600000001</v>
      </c>
      <c r="S2749" s="198">
        <f t="shared" si="1868"/>
        <v>1.56276338</v>
      </c>
      <c r="T2749" s="198">
        <f t="shared" si="1869"/>
        <v>548.75487213999997</v>
      </c>
      <c r="U2749" s="198">
        <f t="shared" si="1870"/>
        <v>23.004541872287493</v>
      </c>
      <c r="V2749" s="198">
        <f t="shared" si="1871"/>
        <v>193.56129684307035</v>
      </c>
      <c r="W2749" s="198">
        <f t="shared" si="1872"/>
        <v>567.70976694535784</v>
      </c>
      <c r="X2749" s="204">
        <f t="shared" si="1873"/>
        <v>0</v>
      </c>
      <c r="Y2749" s="198">
        <f t="shared" si="1874"/>
        <v>0</v>
      </c>
      <c r="Z2749" s="205">
        <f t="shared" si="1875"/>
        <v>0</v>
      </c>
      <c r="AA2749" s="198">
        <f t="shared" si="1876"/>
        <v>0</v>
      </c>
      <c r="AB2749" s="205">
        <f t="shared" si="1845"/>
        <v>5.1999999999999998E-2</v>
      </c>
      <c r="AC2749" s="140">
        <f t="shared" si="1846"/>
        <v>26</v>
      </c>
      <c r="AD2749" s="67">
        <f t="shared" si="1848"/>
        <v>30</v>
      </c>
      <c r="AE2749" s="11">
        <f t="shared" si="1849"/>
        <v>1.0036678800000001</v>
      </c>
      <c r="AF2749" s="198">
        <f t="shared" si="1877"/>
        <v>2.0127670200000001</v>
      </c>
      <c r="AG2749" s="198">
        <f t="shared" si="1878"/>
        <v>2.0822912900000001</v>
      </c>
      <c r="AH2749" s="198">
        <f t="shared" si="1879"/>
        <v>0</v>
      </c>
      <c r="AI2749" s="196" t="str">
        <f t="shared" si="1850"/>
        <v>A+J=</v>
      </c>
      <c r="AJ2749" s="72">
        <f t="shared" si="1851"/>
        <v>47020</v>
      </c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197">
        <f t="shared" si="1844"/>
        <v>47017</v>
      </c>
      <c r="B2750" s="198">
        <f t="shared" si="1855"/>
        <v>569.96645529427281</v>
      </c>
      <c r="C2750" s="198">
        <f t="shared" si="1856"/>
        <v>351.14392822999997</v>
      </c>
      <c r="D2750" s="198">
        <f t="shared" si="1857"/>
        <v>40.877823059999912</v>
      </c>
      <c r="E2750" s="198">
        <f t="shared" si="1858"/>
        <v>310.26610517000006</v>
      </c>
      <c r="F2750" s="199">
        <f t="shared" si="1859"/>
        <v>7205.03</v>
      </c>
      <c r="G2750" s="63">
        <f t="shared" si="1854"/>
        <v>7245.38</v>
      </c>
      <c r="H2750" s="200">
        <f t="shared" si="1860"/>
        <v>46929</v>
      </c>
      <c r="I2750" s="64">
        <f t="shared" si="1861"/>
        <v>46959</v>
      </c>
      <c r="J2750" s="201">
        <f t="shared" si="1862"/>
        <v>5.6002542668107669E-3</v>
      </c>
      <c r="K2750" s="195">
        <f t="shared" si="1847"/>
        <v>47020</v>
      </c>
      <c r="L2750" s="202">
        <f t="shared" si="1863"/>
        <v>47020</v>
      </c>
      <c r="M2750" s="228">
        <f t="shared" si="1852"/>
        <v>30</v>
      </c>
      <c r="N2750" s="67">
        <f t="shared" si="1853"/>
        <v>27</v>
      </c>
      <c r="O2750" s="198">
        <f t="shared" si="1864"/>
        <v>1.00503882</v>
      </c>
      <c r="P2750" s="203">
        <f t="shared" si="1865"/>
        <v>1.0056002500000001</v>
      </c>
      <c r="Q2750" s="203">
        <f t="shared" si="1866"/>
        <v>1.6160152767891545</v>
      </c>
      <c r="R2750" s="198">
        <f t="shared" si="1867"/>
        <v>1.6241580799999999</v>
      </c>
      <c r="S2750" s="198">
        <f t="shared" si="1868"/>
        <v>1.56276338</v>
      </c>
      <c r="T2750" s="198">
        <f t="shared" si="1869"/>
        <v>548.75487213999997</v>
      </c>
      <c r="U2750" s="198">
        <f t="shared" si="1870"/>
        <v>23.004541872287493</v>
      </c>
      <c r="V2750" s="198">
        <f t="shared" si="1871"/>
        <v>193.65509649198529</v>
      </c>
      <c r="W2750" s="198">
        <f t="shared" si="1872"/>
        <v>567.80356659427275</v>
      </c>
      <c r="X2750" s="204">
        <f t="shared" si="1873"/>
        <v>0</v>
      </c>
      <c r="Y2750" s="198">
        <f t="shared" si="1874"/>
        <v>0</v>
      </c>
      <c r="Z2750" s="205">
        <f t="shared" si="1875"/>
        <v>0</v>
      </c>
      <c r="AA2750" s="198">
        <f t="shared" si="1876"/>
        <v>0</v>
      </c>
      <c r="AB2750" s="205">
        <f t="shared" si="1845"/>
        <v>5.1999999999999998E-2</v>
      </c>
      <c r="AC2750" s="140">
        <f t="shared" si="1846"/>
        <v>27</v>
      </c>
      <c r="AD2750" s="67">
        <f t="shared" si="1848"/>
        <v>30</v>
      </c>
      <c r="AE2750" s="11">
        <f t="shared" si="1849"/>
        <v>1.0038092199999999</v>
      </c>
      <c r="AF2750" s="198">
        <f t="shared" si="1877"/>
        <v>2.0903280299999998</v>
      </c>
      <c r="AG2750" s="198">
        <f t="shared" si="1878"/>
        <v>2.1628886999999999</v>
      </c>
      <c r="AH2750" s="198">
        <f t="shared" si="1879"/>
        <v>0</v>
      </c>
      <c r="AI2750" s="196" t="str">
        <f t="shared" si="1850"/>
        <v>A+J=</v>
      </c>
      <c r="AJ2750" s="72">
        <f t="shared" si="1851"/>
        <v>47020</v>
      </c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197">
        <f t="shared" si="1844"/>
        <v>47018</v>
      </c>
      <c r="B2751" s="198">
        <f t="shared" si="1855"/>
        <v>570.14090635649302</v>
      </c>
      <c r="C2751" s="198">
        <f t="shared" si="1856"/>
        <v>351.14392822999997</v>
      </c>
      <c r="D2751" s="198">
        <f t="shared" si="1857"/>
        <v>40.877823059999912</v>
      </c>
      <c r="E2751" s="198">
        <f t="shared" si="1858"/>
        <v>310.26610517000006</v>
      </c>
      <c r="F2751" s="199">
        <f t="shared" si="1859"/>
        <v>7205.03</v>
      </c>
      <c r="G2751" s="63">
        <f t="shared" si="1854"/>
        <v>7245.38</v>
      </c>
      <c r="H2751" s="200">
        <f t="shared" si="1860"/>
        <v>46929</v>
      </c>
      <c r="I2751" s="64">
        <f t="shared" si="1861"/>
        <v>46959</v>
      </c>
      <c r="J2751" s="201">
        <f t="shared" si="1862"/>
        <v>5.6002542668107669E-3</v>
      </c>
      <c r="K2751" s="195">
        <f t="shared" si="1847"/>
        <v>47020</v>
      </c>
      <c r="L2751" s="202">
        <f t="shared" si="1863"/>
        <v>47020</v>
      </c>
      <c r="M2751" s="228">
        <f t="shared" si="1852"/>
        <v>30</v>
      </c>
      <c r="N2751" s="67">
        <f t="shared" si="1853"/>
        <v>28</v>
      </c>
      <c r="O2751" s="198">
        <f t="shared" si="1864"/>
        <v>1.0052259299999999</v>
      </c>
      <c r="P2751" s="203">
        <f t="shared" si="1865"/>
        <v>1.0056002500000001</v>
      </c>
      <c r="Q2751" s="203">
        <f t="shared" si="1866"/>
        <v>1.6160152767891545</v>
      </c>
      <c r="R2751" s="198">
        <f t="shared" si="1867"/>
        <v>1.6244604499999999</v>
      </c>
      <c r="S2751" s="198">
        <f t="shared" si="1868"/>
        <v>1.56276338</v>
      </c>
      <c r="T2751" s="198">
        <f t="shared" si="1869"/>
        <v>548.75487213999997</v>
      </c>
      <c r="U2751" s="198">
        <f t="shared" si="1870"/>
        <v>23.004541872287493</v>
      </c>
      <c r="V2751" s="198">
        <f t="shared" si="1871"/>
        <v>193.74891165420556</v>
      </c>
      <c r="W2751" s="198">
        <f t="shared" si="1872"/>
        <v>567.89738175649302</v>
      </c>
      <c r="X2751" s="204">
        <f t="shared" si="1873"/>
        <v>0</v>
      </c>
      <c r="Y2751" s="198">
        <f t="shared" si="1874"/>
        <v>0</v>
      </c>
      <c r="Z2751" s="205">
        <f t="shared" si="1875"/>
        <v>0</v>
      </c>
      <c r="AA2751" s="198">
        <f t="shared" si="1876"/>
        <v>0</v>
      </c>
      <c r="AB2751" s="205">
        <f t="shared" si="1845"/>
        <v>5.1999999999999998E-2</v>
      </c>
      <c r="AC2751" s="140">
        <f t="shared" si="1846"/>
        <v>28</v>
      </c>
      <c r="AD2751" s="67">
        <f t="shared" si="1848"/>
        <v>30</v>
      </c>
      <c r="AE2751" s="11">
        <f t="shared" si="1849"/>
        <v>1.003950581</v>
      </c>
      <c r="AF2751" s="198">
        <f t="shared" si="1877"/>
        <v>2.16790057</v>
      </c>
      <c r="AG2751" s="198">
        <f t="shared" si="1878"/>
        <v>2.2435246000000002</v>
      </c>
      <c r="AH2751" s="198">
        <f t="shared" si="1879"/>
        <v>0</v>
      </c>
      <c r="AI2751" s="196" t="str">
        <f t="shared" si="1850"/>
        <v>A+J=</v>
      </c>
      <c r="AJ2751" s="72">
        <f t="shared" si="1851"/>
        <v>47020</v>
      </c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197">
        <f t="shared" si="1844"/>
        <v>47019</v>
      </c>
      <c r="B2752" s="198">
        <f t="shared" si="1855"/>
        <v>570.31541343467961</v>
      </c>
      <c r="C2752" s="198">
        <f t="shared" si="1856"/>
        <v>351.14392822999997</v>
      </c>
      <c r="D2752" s="198">
        <f t="shared" si="1857"/>
        <v>40.877823059999912</v>
      </c>
      <c r="E2752" s="198">
        <f t="shared" si="1858"/>
        <v>310.26610517000006</v>
      </c>
      <c r="F2752" s="199">
        <f t="shared" si="1859"/>
        <v>7205.03</v>
      </c>
      <c r="G2752" s="63">
        <f t="shared" si="1854"/>
        <v>7245.38</v>
      </c>
      <c r="H2752" s="200">
        <f t="shared" si="1860"/>
        <v>46929</v>
      </c>
      <c r="I2752" s="64">
        <f t="shared" si="1861"/>
        <v>46959</v>
      </c>
      <c r="J2752" s="201">
        <f t="shared" si="1862"/>
        <v>5.6002542668107669E-3</v>
      </c>
      <c r="K2752" s="195">
        <f t="shared" si="1847"/>
        <v>47020</v>
      </c>
      <c r="L2752" s="202">
        <f t="shared" si="1863"/>
        <v>47020</v>
      </c>
      <c r="M2752" s="228">
        <f t="shared" si="1852"/>
        <v>30</v>
      </c>
      <c r="N2752" s="67">
        <f t="shared" si="1853"/>
        <v>29</v>
      </c>
      <c r="O2752" s="198">
        <f t="shared" si="1864"/>
        <v>1.0054130699999999</v>
      </c>
      <c r="P2752" s="203">
        <f t="shared" si="1865"/>
        <v>1.0056002500000001</v>
      </c>
      <c r="Q2752" s="203">
        <f t="shared" si="1866"/>
        <v>1.6160152767891545</v>
      </c>
      <c r="R2752" s="198">
        <f t="shared" si="1867"/>
        <v>1.62476288</v>
      </c>
      <c r="S2752" s="198">
        <f t="shared" si="1868"/>
        <v>1.56276338</v>
      </c>
      <c r="T2752" s="198">
        <f t="shared" si="1869"/>
        <v>548.75487213999997</v>
      </c>
      <c r="U2752" s="198">
        <f t="shared" si="1870"/>
        <v>23.004541872287493</v>
      </c>
      <c r="V2752" s="198">
        <f t="shared" si="1871"/>
        <v>193.84274543239212</v>
      </c>
      <c r="W2752" s="198">
        <f t="shared" si="1872"/>
        <v>567.99121553467967</v>
      </c>
      <c r="X2752" s="204">
        <f t="shared" si="1873"/>
        <v>0</v>
      </c>
      <c r="Y2752" s="198">
        <f t="shared" si="1874"/>
        <v>0</v>
      </c>
      <c r="Z2752" s="205">
        <f t="shared" si="1875"/>
        <v>0</v>
      </c>
      <c r="AA2752" s="198">
        <f t="shared" si="1876"/>
        <v>0</v>
      </c>
      <c r="AB2752" s="205">
        <f t="shared" si="1845"/>
        <v>5.1999999999999998E-2</v>
      </c>
      <c r="AC2752" s="140">
        <f t="shared" si="1846"/>
        <v>29</v>
      </c>
      <c r="AD2752" s="67">
        <f t="shared" si="1848"/>
        <v>30</v>
      </c>
      <c r="AE2752" s="11">
        <f t="shared" si="1849"/>
        <v>1.0040919610000001</v>
      </c>
      <c r="AF2752" s="198">
        <f t="shared" si="1877"/>
        <v>2.24548353</v>
      </c>
      <c r="AG2752" s="198">
        <f t="shared" si="1878"/>
        <v>2.3241979000000001</v>
      </c>
      <c r="AH2752" s="198">
        <f t="shared" si="1879"/>
        <v>0</v>
      </c>
      <c r="AI2752" s="196" t="str">
        <f t="shared" si="1850"/>
        <v>A+J=</v>
      </c>
      <c r="AJ2752" s="72">
        <f t="shared" si="1851"/>
        <v>47020</v>
      </c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197">
        <f t="shared" si="1844"/>
        <v>47020</v>
      </c>
      <c r="B2753" s="198">
        <f t="shared" si="1855"/>
        <v>570.48997454617142</v>
      </c>
      <c r="C2753" s="198">
        <f t="shared" si="1856"/>
        <v>351.14392822999997</v>
      </c>
      <c r="D2753" s="198">
        <f t="shared" si="1857"/>
        <v>40.877823059999912</v>
      </c>
      <c r="E2753" s="198">
        <f t="shared" si="1858"/>
        <v>310.26610517000006</v>
      </c>
      <c r="F2753" s="199">
        <f t="shared" si="1859"/>
        <v>7205.03</v>
      </c>
      <c r="G2753" s="63">
        <f t="shared" si="1854"/>
        <v>7245.38</v>
      </c>
      <c r="H2753" s="200">
        <f t="shared" si="1860"/>
        <v>46929</v>
      </c>
      <c r="I2753" s="64">
        <f t="shared" si="1861"/>
        <v>46959</v>
      </c>
      <c r="J2753" s="201">
        <f t="shared" si="1862"/>
        <v>5.6002542668107669E-3</v>
      </c>
      <c r="K2753" s="195">
        <f t="shared" si="1847"/>
        <v>47050</v>
      </c>
      <c r="L2753" s="202">
        <f t="shared" si="1863"/>
        <v>47020</v>
      </c>
      <c r="M2753" s="228">
        <f t="shared" si="1852"/>
        <v>30</v>
      </c>
      <c r="N2753" s="67">
        <f t="shared" si="1853"/>
        <v>30</v>
      </c>
      <c r="O2753" s="198">
        <f t="shared" si="1864"/>
        <v>1.0056002500000001</v>
      </c>
      <c r="P2753" s="203">
        <f t="shared" si="1865"/>
        <v>1.0056002500000001</v>
      </c>
      <c r="Q2753" s="203">
        <f t="shared" si="1866"/>
        <v>1.6160152767891545</v>
      </c>
      <c r="R2753" s="198">
        <f t="shared" si="1867"/>
        <v>1.62506536</v>
      </c>
      <c r="S2753" s="198">
        <f t="shared" si="1868"/>
        <v>1.56276338</v>
      </c>
      <c r="T2753" s="198">
        <f t="shared" si="1869"/>
        <v>548.75487213999997</v>
      </c>
      <c r="U2753" s="198">
        <f t="shared" si="1870"/>
        <v>23.004541872287493</v>
      </c>
      <c r="V2753" s="198">
        <f t="shared" si="1871"/>
        <v>193.93659472388396</v>
      </c>
      <c r="W2753" s="198">
        <f t="shared" si="1872"/>
        <v>568.08506482617145</v>
      </c>
      <c r="X2753" s="204">
        <f t="shared" si="1873"/>
        <v>90</v>
      </c>
      <c r="Y2753" s="198">
        <f t="shared" si="1874"/>
        <v>1.48651936</v>
      </c>
      <c r="Z2753" s="205">
        <f t="shared" si="1875"/>
        <v>2.3057000000000001E-2</v>
      </c>
      <c r="AA2753" s="198">
        <f t="shared" si="1876"/>
        <v>12.65264108</v>
      </c>
      <c r="AB2753" s="205">
        <f t="shared" si="1845"/>
        <v>5.1999999999999998E-2</v>
      </c>
      <c r="AC2753" s="140">
        <f t="shared" si="1846"/>
        <v>30</v>
      </c>
      <c r="AD2753" s="67">
        <f t="shared" si="1848"/>
        <v>30</v>
      </c>
      <c r="AE2753" s="11">
        <f t="shared" si="1849"/>
        <v>1.0042333619999999</v>
      </c>
      <c r="AF2753" s="198">
        <f t="shared" si="1877"/>
        <v>2.3230780200000001</v>
      </c>
      <c r="AG2753" s="198">
        <f t="shared" si="1878"/>
        <v>2.40490972</v>
      </c>
      <c r="AH2753" s="198">
        <f t="shared" si="1879"/>
        <v>14.975719100000001</v>
      </c>
      <c r="AI2753" s="196" t="str">
        <f t="shared" si="1850"/>
        <v>A+J=</v>
      </c>
      <c r="AJ2753" s="72">
        <f t="shared" si="1851"/>
        <v>47020</v>
      </c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197">
        <f t="shared" si="1844"/>
        <v>47021</v>
      </c>
      <c r="B2754" s="198">
        <f t="shared" si="1855"/>
        <v>555.60452308153117</v>
      </c>
      <c r="C2754" s="198">
        <f t="shared" si="1856"/>
        <v>343.04760268000001</v>
      </c>
      <c r="D2754" s="198">
        <f t="shared" si="1857"/>
        <v>32.781497509999951</v>
      </c>
      <c r="E2754" s="198">
        <f t="shared" si="1858"/>
        <v>310.26610517000006</v>
      </c>
      <c r="F2754" s="199">
        <f t="shared" si="1859"/>
        <v>7205.03</v>
      </c>
      <c r="G2754" s="63">
        <f t="shared" si="1854"/>
        <v>7245.38</v>
      </c>
      <c r="H2754" s="200">
        <f t="shared" si="1860"/>
        <v>46959</v>
      </c>
      <c r="I2754" s="64">
        <f t="shared" si="1861"/>
        <v>46990</v>
      </c>
      <c r="J2754" s="201">
        <f t="shared" si="1862"/>
        <v>5.6002542668107669E-3</v>
      </c>
      <c r="K2754" s="195">
        <f t="shared" si="1847"/>
        <v>47050</v>
      </c>
      <c r="L2754" s="202">
        <f t="shared" si="1863"/>
        <v>47050</v>
      </c>
      <c r="M2754" s="228">
        <f t="shared" si="1852"/>
        <v>30</v>
      </c>
      <c r="N2754" s="67">
        <f t="shared" si="1853"/>
        <v>1</v>
      </c>
      <c r="O2754" s="198">
        <f t="shared" si="1864"/>
        <v>1.0001861700000001</v>
      </c>
      <c r="P2754" s="203">
        <f t="shared" si="1865"/>
        <v>1.0056002500000001</v>
      </c>
      <c r="Q2754" s="203">
        <f t="shared" si="1866"/>
        <v>1.625065366342993</v>
      </c>
      <c r="R2754" s="198">
        <f t="shared" si="1867"/>
        <v>1.6253679000000001</v>
      </c>
      <c r="S2754" s="198">
        <f t="shared" si="1868"/>
        <v>1.56276338</v>
      </c>
      <c r="T2754" s="198">
        <f t="shared" si="1869"/>
        <v>536.10223106000001</v>
      </c>
      <c r="U2754" s="198">
        <f t="shared" si="1870"/>
        <v>18.448226340189159</v>
      </c>
      <c r="V2754" s="198">
        <f t="shared" si="1871"/>
        <v>194.03046263134212</v>
      </c>
      <c r="W2754" s="198">
        <f t="shared" si="1872"/>
        <v>555.52629165153121</v>
      </c>
      <c r="X2754" s="204">
        <f t="shared" si="1873"/>
        <v>0</v>
      </c>
      <c r="Y2754" s="198">
        <f t="shared" si="1874"/>
        <v>0</v>
      </c>
      <c r="Z2754" s="205">
        <f t="shared" si="1875"/>
        <v>0</v>
      </c>
      <c r="AA2754" s="198">
        <f t="shared" si="1876"/>
        <v>0</v>
      </c>
      <c r="AB2754" s="205">
        <f t="shared" si="1845"/>
        <v>5.1999999999999998E-2</v>
      </c>
      <c r="AC2754" s="140">
        <f t="shared" si="1846"/>
        <v>1</v>
      </c>
      <c r="AD2754" s="67">
        <f t="shared" si="1848"/>
        <v>30</v>
      </c>
      <c r="AE2754" s="11">
        <f t="shared" si="1849"/>
        <v>1.000140824</v>
      </c>
      <c r="AF2754" s="198">
        <f t="shared" si="1877"/>
        <v>7.5496060000000004E-2</v>
      </c>
      <c r="AG2754" s="198">
        <f t="shared" si="1878"/>
        <v>7.8231430000000005E-2</v>
      </c>
      <c r="AH2754" s="198">
        <f t="shared" si="1879"/>
        <v>0</v>
      </c>
      <c r="AI2754" s="196" t="str">
        <f t="shared" si="1850"/>
        <v>A+J=</v>
      </c>
      <c r="AJ2754" s="72">
        <f t="shared" si="1851"/>
        <v>47050</v>
      </c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197">
        <f t="shared" si="1844"/>
        <v>47022</v>
      </c>
      <c r="B2755" s="198">
        <f t="shared" si="1855"/>
        <v>555.77667549229466</v>
      </c>
      <c r="C2755" s="198">
        <f t="shared" si="1856"/>
        <v>343.04760268000001</v>
      </c>
      <c r="D2755" s="198">
        <f t="shared" si="1857"/>
        <v>32.781497509999951</v>
      </c>
      <c r="E2755" s="198">
        <f t="shared" si="1858"/>
        <v>310.26610517000006</v>
      </c>
      <c r="F2755" s="199">
        <f t="shared" si="1859"/>
        <v>7205.03</v>
      </c>
      <c r="G2755" s="63">
        <f t="shared" si="1854"/>
        <v>7245.38</v>
      </c>
      <c r="H2755" s="200">
        <f t="shared" si="1860"/>
        <v>46959</v>
      </c>
      <c r="I2755" s="64">
        <f t="shared" si="1861"/>
        <v>46990</v>
      </c>
      <c r="J2755" s="201">
        <f t="shared" si="1862"/>
        <v>5.6002542668107669E-3</v>
      </c>
      <c r="K2755" s="195">
        <f t="shared" si="1847"/>
        <v>47050</v>
      </c>
      <c r="L2755" s="202">
        <f t="shared" si="1863"/>
        <v>47050</v>
      </c>
      <c r="M2755" s="228">
        <f t="shared" si="1852"/>
        <v>30</v>
      </c>
      <c r="N2755" s="67">
        <f t="shared" si="1853"/>
        <v>2</v>
      </c>
      <c r="O2755" s="198">
        <f t="shared" si="1864"/>
        <v>1.00037237</v>
      </c>
      <c r="P2755" s="203">
        <f t="shared" si="1865"/>
        <v>1.0056002500000001</v>
      </c>
      <c r="Q2755" s="203">
        <f t="shared" si="1866"/>
        <v>1.625065366342993</v>
      </c>
      <c r="R2755" s="198">
        <f t="shared" si="1867"/>
        <v>1.6256704900000001</v>
      </c>
      <c r="S2755" s="198">
        <f t="shared" si="1868"/>
        <v>1.56276338</v>
      </c>
      <c r="T2755" s="198">
        <f t="shared" si="1869"/>
        <v>536.10223106000001</v>
      </c>
      <c r="U2755" s="198">
        <f t="shared" si="1870"/>
        <v>18.448226340189159</v>
      </c>
      <c r="V2755" s="198">
        <f t="shared" si="1871"/>
        <v>194.12434605210549</v>
      </c>
      <c r="W2755" s="198">
        <f t="shared" si="1872"/>
        <v>555.62017507229461</v>
      </c>
      <c r="X2755" s="204">
        <f t="shared" si="1873"/>
        <v>0</v>
      </c>
      <c r="Y2755" s="198">
        <f t="shared" si="1874"/>
        <v>0</v>
      </c>
      <c r="Z2755" s="205">
        <f t="shared" si="1875"/>
        <v>0</v>
      </c>
      <c r="AA2755" s="198">
        <f t="shared" si="1876"/>
        <v>0</v>
      </c>
      <c r="AB2755" s="205">
        <f t="shared" si="1845"/>
        <v>5.1999999999999998E-2</v>
      </c>
      <c r="AC2755" s="140">
        <f t="shared" si="1846"/>
        <v>2</v>
      </c>
      <c r="AD2755" s="67">
        <f t="shared" si="1848"/>
        <v>30</v>
      </c>
      <c r="AE2755" s="11">
        <f t="shared" si="1849"/>
        <v>1.000281668</v>
      </c>
      <c r="AF2755" s="198">
        <f t="shared" si="1877"/>
        <v>0.15100284</v>
      </c>
      <c r="AG2755" s="198">
        <f t="shared" si="1878"/>
        <v>0.15650042</v>
      </c>
      <c r="AH2755" s="198">
        <f t="shared" si="1879"/>
        <v>0</v>
      </c>
      <c r="AI2755" s="196" t="str">
        <f t="shared" si="1850"/>
        <v>A+J=</v>
      </c>
      <c r="AJ2755" s="72">
        <f t="shared" si="1851"/>
        <v>47050</v>
      </c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197">
        <f t="shared" si="1844"/>
        <v>47023</v>
      </c>
      <c r="B2756" s="198">
        <f t="shared" si="1855"/>
        <v>555.94888408902432</v>
      </c>
      <c r="C2756" s="198">
        <f t="shared" si="1856"/>
        <v>343.04760268000001</v>
      </c>
      <c r="D2756" s="198">
        <f t="shared" si="1857"/>
        <v>32.781497509999951</v>
      </c>
      <c r="E2756" s="198">
        <f t="shared" si="1858"/>
        <v>310.26610517000006</v>
      </c>
      <c r="F2756" s="199">
        <f t="shared" si="1859"/>
        <v>7205.03</v>
      </c>
      <c r="G2756" s="63">
        <f t="shared" si="1854"/>
        <v>7245.38</v>
      </c>
      <c r="H2756" s="200">
        <f t="shared" si="1860"/>
        <v>46959</v>
      </c>
      <c r="I2756" s="64">
        <f t="shared" si="1861"/>
        <v>46990</v>
      </c>
      <c r="J2756" s="201">
        <f t="shared" si="1862"/>
        <v>5.6002542668107669E-3</v>
      </c>
      <c r="K2756" s="195">
        <f t="shared" si="1847"/>
        <v>47050</v>
      </c>
      <c r="L2756" s="202">
        <f t="shared" si="1863"/>
        <v>47050</v>
      </c>
      <c r="M2756" s="228">
        <f t="shared" si="1852"/>
        <v>30</v>
      </c>
      <c r="N2756" s="67">
        <f t="shared" si="1853"/>
        <v>3</v>
      </c>
      <c r="O2756" s="198">
        <f t="shared" si="1864"/>
        <v>1.0005586099999999</v>
      </c>
      <c r="P2756" s="203">
        <f t="shared" si="1865"/>
        <v>1.0056002500000001</v>
      </c>
      <c r="Q2756" s="203">
        <f t="shared" si="1866"/>
        <v>1.625065366342993</v>
      </c>
      <c r="R2756" s="198">
        <f t="shared" si="1867"/>
        <v>1.6259731399999999</v>
      </c>
      <c r="S2756" s="198">
        <f t="shared" si="1868"/>
        <v>1.56276338</v>
      </c>
      <c r="T2756" s="198">
        <f t="shared" si="1869"/>
        <v>536.10223106000001</v>
      </c>
      <c r="U2756" s="198">
        <f t="shared" si="1870"/>
        <v>18.448226340189159</v>
      </c>
      <c r="V2756" s="198">
        <f t="shared" si="1871"/>
        <v>194.21824808883514</v>
      </c>
      <c r="W2756" s="198">
        <f t="shared" si="1872"/>
        <v>555.71407710902429</v>
      </c>
      <c r="X2756" s="204">
        <f t="shared" si="1873"/>
        <v>0</v>
      </c>
      <c r="Y2756" s="198">
        <f t="shared" si="1874"/>
        <v>0</v>
      </c>
      <c r="Z2756" s="205">
        <f t="shared" si="1875"/>
        <v>0</v>
      </c>
      <c r="AA2756" s="198">
        <f t="shared" si="1876"/>
        <v>0</v>
      </c>
      <c r="AB2756" s="205">
        <f t="shared" si="1845"/>
        <v>5.1999999999999998E-2</v>
      </c>
      <c r="AC2756" s="140">
        <f t="shared" si="1846"/>
        <v>3</v>
      </c>
      <c r="AD2756" s="67">
        <f t="shared" si="1848"/>
        <v>30</v>
      </c>
      <c r="AE2756" s="11">
        <f t="shared" si="1849"/>
        <v>1.000422532</v>
      </c>
      <c r="AF2756" s="198">
        <f t="shared" si="1877"/>
        <v>0.22652033999999999</v>
      </c>
      <c r="AG2756" s="198">
        <f t="shared" si="1878"/>
        <v>0.23480698</v>
      </c>
      <c r="AH2756" s="198">
        <f t="shared" si="1879"/>
        <v>0</v>
      </c>
      <c r="AI2756" s="196" t="str">
        <f t="shared" si="1850"/>
        <v>A+J=</v>
      </c>
      <c r="AJ2756" s="72">
        <f t="shared" si="1851"/>
        <v>47050</v>
      </c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197">
        <f t="shared" si="1844"/>
        <v>47024</v>
      </c>
      <c r="B2757" s="198">
        <f t="shared" si="1855"/>
        <v>556.12115142438142</v>
      </c>
      <c r="C2757" s="198">
        <f t="shared" si="1856"/>
        <v>343.04760268000001</v>
      </c>
      <c r="D2757" s="198">
        <f t="shared" si="1857"/>
        <v>32.781497509999951</v>
      </c>
      <c r="E2757" s="198">
        <f t="shared" si="1858"/>
        <v>310.26610517000006</v>
      </c>
      <c r="F2757" s="199">
        <f t="shared" si="1859"/>
        <v>7205.03</v>
      </c>
      <c r="G2757" s="63">
        <f t="shared" si="1854"/>
        <v>7245.38</v>
      </c>
      <c r="H2757" s="200">
        <f t="shared" si="1860"/>
        <v>46959</v>
      </c>
      <c r="I2757" s="64">
        <f t="shared" si="1861"/>
        <v>46990</v>
      </c>
      <c r="J2757" s="201">
        <f t="shared" si="1862"/>
        <v>5.6002542668107669E-3</v>
      </c>
      <c r="K2757" s="195">
        <f t="shared" si="1847"/>
        <v>47050</v>
      </c>
      <c r="L2757" s="202">
        <f t="shared" si="1863"/>
        <v>47050</v>
      </c>
      <c r="M2757" s="228">
        <f t="shared" si="1852"/>
        <v>30</v>
      </c>
      <c r="N2757" s="67">
        <f t="shared" si="1853"/>
        <v>4</v>
      </c>
      <c r="O2757" s="198">
        <f t="shared" si="1864"/>
        <v>1.00074489</v>
      </c>
      <c r="P2757" s="203">
        <f t="shared" si="1865"/>
        <v>1.0056002500000001</v>
      </c>
      <c r="Q2757" s="203">
        <f t="shared" si="1866"/>
        <v>1.625065366342993</v>
      </c>
      <c r="R2757" s="198">
        <f t="shared" si="1867"/>
        <v>1.62627586</v>
      </c>
      <c r="S2757" s="198">
        <f t="shared" si="1868"/>
        <v>1.56276338</v>
      </c>
      <c r="T2757" s="198">
        <f t="shared" si="1869"/>
        <v>536.10223106000001</v>
      </c>
      <c r="U2757" s="198">
        <f t="shared" si="1870"/>
        <v>18.448226340189159</v>
      </c>
      <c r="V2757" s="198">
        <f t="shared" si="1871"/>
        <v>194.31217184419225</v>
      </c>
      <c r="W2757" s="198">
        <f t="shared" si="1872"/>
        <v>555.80800086438137</v>
      </c>
      <c r="X2757" s="204">
        <f t="shared" si="1873"/>
        <v>0</v>
      </c>
      <c r="Y2757" s="198">
        <f t="shared" si="1874"/>
        <v>0</v>
      </c>
      <c r="Z2757" s="205">
        <f t="shared" si="1875"/>
        <v>0</v>
      </c>
      <c r="AA2757" s="198">
        <f t="shared" si="1876"/>
        <v>0</v>
      </c>
      <c r="AB2757" s="205">
        <f t="shared" si="1845"/>
        <v>5.1999999999999998E-2</v>
      </c>
      <c r="AC2757" s="140">
        <f t="shared" si="1846"/>
        <v>4</v>
      </c>
      <c r="AD2757" s="67">
        <f t="shared" si="1848"/>
        <v>30</v>
      </c>
      <c r="AE2757" s="11">
        <f t="shared" si="1849"/>
        <v>1.000563415</v>
      </c>
      <c r="AF2757" s="198">
        <f t="shared" si="1877"/>
        <v>0.30204803000000002</v>
      </c>
      <c r="AG2757" s="198">
        <f t="shared" si="1878"/>
        <v>0.31315056000000002</v>
      </c>
      <c r="AH2757" s="198">
        <f t="shared" si="1879"/>
        <v>0</v>
      </c>
      <c r="AI2757" s="196" t="str">
        <f t="shared" si="1850"/>
        <v>A+J=</v>
      </c>
      <c r="AJ2757" s="72">
        <f t="shared" si="1851"/>
        <v>47050</v>
      </c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197">
        <f t="shared" si="1844"/>
        <v>47025</v>
      </c>
      <c r="B2758" s="198">
        <f t="shared" si="1855"/>
        <v>556.29346932038266</v>
      </c>
      <c r="C2758" s="198">
        <f t="shared" si="1856"/>
        <v>343.04760268000001</v>
      </c>
      <c r="D2758" s="198">
        <f t="shared" si="1857"/>
        <v>32.781497509999951</v>
      </c>
      <c r="E2758" s="198">
        <f t="shared" si="1858"/>
        <v>310.26610517000006</v>
      </c>
      <c r="F2758" s="199">
        <f t="shared" si="1859"/>
        <v>7205.03</v>
      </c>
      <c r="G2758" s="63">
        <f t="shared" si="1854"/>
        <v>7245.38</v>
      </c>
      <c r="H2758" s="200">
        <f t="shared" si="1860"/>
        <v>46959</v>
      </c>
      <c r="I2758" s="64">
        <f t="shared" si="1861"/>
        <v>46990</v>
      </c>
      <c r="J2758" s="201">
        <f t="shared" si="1862"/>
        <v>5.6002542668107669E-3</v>
      </c>
      <c r="K2758" s="195">
        <f t="shared" si="1847"/>
        <v>47050</v>
      </c>
      <c r="L2758" s="202">
        <f t="shared" si="1863"/>
        <v>47050</v>
      </c>
      <c r="M2758" s="228">
        <f t="shared" si="1852"/>
        <v>30</v>
      </c>
      <c r="N2758" s="67">
        <f t="shared" si="1853"/>
        <v>5</v>
      </c>
      <c r="O2758" s="198">
        <f t="shared" si="1864"/>
        <v>1.0009311999999999</v>
      </c>
      <c r="P2758" s="203">
        <f t="shared" si="1865"/>
        <v>1.0056002500000001</v>
      </c>
      <c r="Q2758" s="203">
        <f t="shared" si="1866"/>
        <v>1.625065366342993</v>
      </c>
      <c r="R2758" s="198">
        <f t="shared" si="1867"/>
        <v>1.6265786200000001</v>
      </c>
      <c r="S2758" s="198">
        <f t="shared" si="1868"/>
        <v>1.56276338</v>
      </c>
      <c r="T2758" s="198">
        <f t="shared" si="1869"/>
        <v>536.10223106000001</v>
      </c>
      <c r="U2758" s="198">
        <f t="shared" si="1870"/>
        <v>18.448226340189159</v>
      </c>
      <c r="V2758" s="198">
        <f t="shared" si="1871"/>
        <v>194.40610801019352</v>
      </c>
      <c r="W2758" s="198">
        <f t="shared" si="1872"/>
        <v>555.90193703038267</v>
      </c>
      <c r="X2758" s="204">
        <f t="shared" si="1873"/>
        <v>0</v>
      </c>
      <c r="Y2758" s="198">
        <f t="shared" si="1874"/>
        <v>0</v>
      </c>
      <c r="Z2758" s="205">
        <f t="shared" si="1875"/>
        <v>0</v>
      </c>
      <c r="AA2758" s="198">
        <f t="shared" si="1876"/>
        <v>0</v>
      </c>
      <c r="AB2758" s="205">
        <f t="shared" si="1845"/>
        <v>5.1999999999999998E-2</v>
      </c>
      <c r="AC2758" s="140">
        <f t="shared" si="1846"/>
        <v>5</v>
      </c>
      <c r="AD2758" s="67">
        <f t="shared" si="1848"/>
        <v>30</v>
      </c>
      <c r="AE2758" s="11">
        <f t="shared" si="1849"/>
        <v>1.000704319</v>
      </c>
      <c r="AF2758" s="198">
        <f t="shared" si="1877"/>
        <v>0.37758698000000002</v>
      </c>
      <c r="AG2758" s="198">
        <f t="shared" si="1878"/>
        <v>0.39153229000000001</v>
      </c>
      <c r="AH2758" s="198">
        <f t="shared" si="1879"/>
        <v>0</v>
      </c>
      <c r="AI2758" s="196" t="str">
        <f t="shared" si="1850"/>
        <v>A+J=</v>
      </c>
      <c r="AJ2758" s="72">
        <f t="shared" si="1851"/>
        <v>47050</v>
      </c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197">
        <f t="shared" si="1844"/>
        <v>47026</v>
      </c>
      <c r="B2759" s="198">
        <f t="shared" si="1855"/>
        <v>556.46584599501125</v>
      </c>
      <c r="C2759" s="198">
        <f t="shared" si="1856"/>
        <v>343.04760268000001</v>
      </c>
      <c r="D2759" s="198">
        <f t="shared" si="1857"/>
        <v>32.781497509999951</v>
      </c>
      <c r="E2759" s="198">
        <f t="shared" si="1858"/>
        <v>310.26610517000006</v>
      </c>
      <c r="F2759" s="199">
        <f t="shared" si="1859"/>
        <v>7205.03</v>
      </c>
      <c r="G2759" s="63">
        <f t="shared" si="1854"/>
        <v>7245.38</v>
      </c>
      <c r="H2759" s="200">
        <f t="shared" si="1860"/>
        <v>46959</v>
      </c>
      <c r="I2759" s="64">
        <f t="shared" si="1861"/>
        <v>46990</v>
      </c>
      <c r="J2759" s="201">
        <f t="shared" si="1862"/>
        <v>5.6002542668107669E-3</v>
      </c>
      <c r="K2759" s="195">
        <f t="shared" si="1847"/>
        <v>47050</v>
      </c>
      <c r="L2759" s="202">
        <f t="shared" si="1863"/>
        <v>47050</v>
      </c>
      <c r="M2759" s="228">
        <f t="shared" si="1852"/>
        <v>30</v>
      </c>
      <c r="N2759" s="67">
        <f t="shared" si="1853"/>
        <v>6</v>
      </c>
      <c r="O2759" s="198">
        <f t="shared" si="1864"/>
        <v>1.00111755</v>
      </c>
      <c r="P2759" s="203">
        <f t="shared" si="1865"/>
        <v>1.0056002500000001</v>
      </c>
      <c r="Q2759" s="203">
        <f t="shared" si="1866"/>
        <v>1.625065366342993</v>
      </c>
      <c r="R2759" s="198">
        <f t="shared" si="1867"/>
        <v>1.62688145</v>
      </c>
      <c r="S2759" s="198">
        <f t="shared" si="1868"/>
        <v>1.56276338</v>
      </c>
      <c r="T2759" s="198">
        <f t="shared" si="1869"/>
        <v>536.10223106000001</v>
      </c>
      <c r="U2759" s="198">
        <f t="shared" si="1870"/>
        <v>18.448226340189159</v>
      </c>
      <c r="V2759" s="198">
        <f t="shared" si="1871"/>
        <v>194.50006589482211</v>
      </c>
      <c r="W2759" s="198">
        <f t="shared" si="1872"/>
        <v>555.99589491501126</v>
      </c>
      <c r="X2759" s="204">
        <f t="shared" si="1873"/>
        <v>0</v>
      </c>
      <c r="Y2759" s="198">
        <f t="shared" si="1874"/>
        <v>0</v>
      </c>
      <c r="Z2759" s="205">
        <f t="shared" si="1875"/>
        <v>0</v>
      </c>
      <c r="AA2759" s="198">
        <f t="shared" si="1876"/>
        <v>0</v>
      </c>
      <c r="AB2759" s="205">
        <f t="shared" si="1845"/>
        <v>5.1999999999999998E-2</v>
      </c>
      <c r="AC2759" s="140">
        <f t="shared" si="1846"/>
        <v>6</v>
      </c>
      <c r="AD2759" s="67">
        <f t="shared" si="1848"/>
        <v>30</v>
      </c>
      <c r="AE2759" s="11">
        <f t="shared" si="1849"/>
        <v>1.000845242</v>
      </c>
      <c r="AF2759" s="198">
        <f t="shared" si="1877"/>
        <v>0.45313611999999998</v>
      </c>
      <c r="AG2759" s="198">
        <f t="shared" si="1878"/>
        <v>0.46995108000000002</v>
      </c>
      <c r="AH2759" s="198">
        <f t="shared" si="1879"/>
        <v>0</v>
      </c>
      <c r="AI2759" s="196" t="str">
        <f t="shared" si="1850"/>
        <v>A+J=</v>
      </c>
      <c r="AJ2759" s="72">
        <f t="shared" si="1851"/>
        <v>47050</v>
      </c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197">
        <f t="shared" si="1844"/>
        <v>47027</v>
      </c>
      <c r="B2760" s="198">
        <f t="shared" si="1855"/>
        <v>556.63827269028423</v>
      </c>
      <c r="C2760" s="198">
        <f t="shared" si="1856"/>
        <v>343.04760268000001</v>
      </c>
      <c r="D2760" s="198">
        <f t="shared" si="1857"/>
        <v>32.781497509999951</v>
      </c>
      <c r="E2760" s="198">
        <f t="shared" si="1858"/>
        <v>310.26610517000006</v>
      </c>
      <c r="F2760" s="199">
        <f t="shared" si="1859"/>
        <v>7205.03</v>
      </c>
      <c r="G2760" s="63">
        <f t="shared" si="1854"/>
        <v>7245.38</v>
      </c>
      <c r="H2760" s="200">
        <f t="shared" si="1860"/>
        <v>46959</v>
      </c>
      <c r="I2760" s="64">
        <f t="shared" si="1861"/>
        <v>46990</v>
      </c>
      <c r="J2760" s="201">
        <f t="shared" si="1862"/>
        <v>5.6002542668107669E-3</v>
      </c>
      <c r="K2760" s="195">
        <f t="shared" si="1847"/>
        <v>47050</v>
      </c>
      <c r="L2760" s="202">
        <f t="shared" si="1863"/>
        <v>47050</v>
      </c>
      <c r="M2760" s="228">
        <f t="shared" si="1852"/>
        <v>30</v>
      </c>
      <c r="N2760" s="67">
        <f t="shared" si="1853"/>
        <v>7</v>
      </c>
      <c r="O2760" s="198">
        <f t="shared" si="1864"/>
        <v>1.00130392</v>
      </c>
      <c r="P2760" s="203">
        <f t="shared" si="1865"/>
        <v>1.0056002500000001</v>
      </c>
      <c r="Q2760" s="203">
        <f t="shared" si="1866"/>
        <v>1.625065366342993</v>
      </c>
      <c r="R2760" s="198">
        <f t="shared" si="1867"/>
        <v>1.62718432</v>
      </c>
      <c r="S2760" s="198">
        <f t="shared" si="1868"/>
        <v>1.56276338</v>
      </c>
      <c r="T2760" s="198">
        <f t="shared" si="1869"/>
        <v>536.10223106000001</v>
      </c>
      <c r="U2760" s="198">
        <f t="shared" si="1870"/>
        <v>18.448226340189159</v>
      </c>
      <c r="V2760" s="198">
        <f t="shared" si="1871"/>
        <v>194.59403619009498</v>
      </c>
      <c r="W2760" s="198">
        <f t="shared" si="1872"/>
        <v>556.08986521028419</v>
      </c>
      <c r="X2760" s="204">
        <f t="shared" si="1873"/>
        <v>0</v>
      </c>
      <c r="Y2760" s="198">
        <f t="shared" si="1874"/>
        <v>0</v>
      </c>
      <c r="Z2760" s="205">
        <f t="shared" si="1875"/>
        <v>0</v>
      </c>
      <c r="AA2760" s="198">
        <f t="shared" si="1876"/>
        <v>0</v>
      </c>
      <c r="AB2760" s="205">
        <f t="shared" si="1845"/>
        <v>5.1999999999999998E-2</v>
      </c>
      <c r="AC2760" s="140">
        <f t="shared" si="1846"/>
        <v>7</v>
      </c>
      <c r="AD2760" s="67">
        <f t="shared" si="1848"/>
        <v>30</v>
      </c>
      <c r="AE2760" s="11">
        <f t="shared" si="1849"/>
        <v>1.0009861849999999</v>
      </c>
      <c r="AF2760" s="198">
        <f t="shared" si="1877"/>
        <v>0.52869597000000002</v>
      </c>
      <c r="AG2760" s="198">
        <f t="shared" si="1878"/>
        <v>0.54840747999999995</v>
      </c>
      <c r="AH2760" s="198">
        <f t="shared" si="1879"/>
        <v>0</v>
      </c>
      <c r="AI2760" s="196" t="str">
        <f t="shared" si="1850"/>
        <v>A+J=</v>
      </c>
      <c r="AJ2760" s="72">
        <f t="shared" si="1851"/>
        <v>47050</v>
      </c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197">
        <f t="shared" si="1844"/>
        <v>47028</v>
      </c>
      <c r="B2761" s="198">
        <f t="shared" si="1855"/>
        <v>556.81075874418434</v>
      </c>
      <c r="C2761" s="198">
        <f t="shared" si="1856"/>
        <v>343.04760268000001</v>
      </c>
      <c r="D2761" s="198">
        <f t="shared" si="1857"/>
        <v>32.781497509999951</v>
      </c>
      <c r="E2761" s="198">
        <f t="shared" si="1858"/>
        <v>310.26610517000006</v>
      </c>
      <c r="F2761" s="199">
        <f t="shared" si="1859"/>
        <v>7205.03</v>
      </c>
      <c r="G2761" s="63">
        <f t="shared" si="1854"/>
        <v>7245.38</v>
      </c>
      <c r="H2761" s="200">
        <f t="shared" si="1860"/>
        <v>46959</v>
      </c>
      <c r="I2761" s="64">
        <f t="shared" si="1861"/>
        <v>46990</v>
      </c>
      <c r="J2761" s="201">
        <f t="shared" si="1862"/>
        <v>5.6002542668107669E-3</v>
      </c>
      <c r="K2761" s="195">
        <f t="shared" si="1847"/>
        <v>47050</v>
      </c>
      <c r="L2761" s="202">
        <f t="shared" si="1863"/>
        <v>47050</v>
      </c>
      <c r="M2761" s="228">
        <f t="shared" si="1852"/>
        <v>30</v>
      </c>
      <c r="N2761" s="67">
        <f t="shared" si="1853"/>
        <v>8</v>
      </c>
      <c r="O2761" s="198">
        <f t="shared" si="1864"/>
        <v>1.0014903399999999</v>
      </c>
      <c r="P2761" s="203">
        <f t="shared" si="1865"/>
        <v>1.0056002500000001</v>
      </c>
      <c r="Q2761" s="203">
        <f t="shared" si="1866"/>
        <v>1.625065366342993</v>
      </c>
      <c r="R2761" s="198">
        <f t="shared" si="1867"/>
        <v>1.6274872600000001</v>
      </c>
      <c r="S2761" s="198">
        <f t="shared" si="1868"/>
        <v>1.56276338</v>
      </c>
      <c r="T2761" s="198">
        <f t="shared" si="1869"/>
        <v>536.10223106000001</v>
      </c>
      <c r="U2761" s="198">
        <f t="shared" si="1870"/>
        <v>18.448226340189159</v>
      </c>
      <c r="V2761" s="198">
        <f t="shared" si="1871"/>
        <v>194.6880282039952</v>
      </c>
      <c r="W2761" s="198">
        <f t="shared" si="1872"/>
        <v>556.18385722418429</v>
      </c>
      <c r="X2761" s="204">
        <f t="shared" si="1873"/>
        <v>0</v>
      </c>
      <c r="Y2761" s="198">
        <f t="shared" si="1874"/>
        <v>0</v>
      </c>
      <c r="Z2761" s="205">
        <f t="shared" si="1875"/>
        <v>0</v>
      </c>
      <c r="AA2761" s="198">
        <f t="shared" si="1876"/>
        <v>0</v>
      </c>
      <c r="AB2761" s="205">
        <f t="shared" si="1845"/>
        <v>5.1999999999999998E-2</v>
      </c>
      <c r="AC2761" s="140">
        <f t="shared" si="1846"/>
        <v>8</v>
      </c>
      <c r="AD2761" s="67">
        <f t="shared" si="1848"/>
        <v>30</v>
      </c>
      <c r="AE2761" s="11">
        <f t="shared" si="1849"/>
        <v>1.0011271479999999</v>
      </c>
      <c r="AF2761" s="198">
        <f t="shared" si="1877"/>
        <v>0.60426654999999996</v>
      </c>
      <c r="AG2761" s="198">
        <f t="shared" si="1878"/>
        <v>0.62690151999999999</v>
      </c>
      <c r="AH2761" s="198">
        <f t="shared" si="1879"/>
        <v>0</v>
      </c>
      <c r="AI2761" s="196" t="str">
        <f t="shared" si="1850"/>
        <v>A+J=</v>
      </c>
      <c r="AJ2761" s="72">
        <f t="shared" si="1851"/>
        <v>47050</v>
      </c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197">
        <f t="shared" si="1844"/>
        <v>47029</v>
      </c>
      <c r="B2762" s="198">
        <f t="shared" si="1855"/>
        <v>556.98329795138989</v>
      </c>
      <c r="C2762" s="198">
        <f t="shared" si="1856"/>
        <v>343.04760268000001</v>
      </c>
      <c r="D2762" s="198">
        <f t="shared" si="1857"/>
        <v>32.781497509999951</v>
      </c>
      <c r="E2762" s="198">
        <f t="shared" si="1858"/>
        <v>310.26610517000006</v>
      </c>
      <c r="F2762" s="199">
        <f t="shared" si="1859"/>
        <v>7205.03</v>
      </c>
      <c r="G2762" s="63">
        <f t="shared" si="1854"/>
        <v>7245.38</v>
      </c>
      <c r="H2762" s="200">
        <f t="shared" si="1860"/>
        <v>46959</v>
      </c>
      <c r="I2762" s="64">
        <f t="shared" si="1861"/>
        <v>46990</v>
      </c>
      <c r="J2762" s="201">
        <f t="shared" si="1862"/>
        <v>5.6002542668107669E-3</v>
      </c>
      <c r="K2762" s="195">
        <f t="shared" si="1847"/>
        <v>47050</v>
      </c>
      <c r="L2762" s="202">
        <f t="shared" si="1863"/>
        <v>47050</v>
      </c>
      <c r="M2762" s="228">
        <f t="shared" si="1852"/>
        <v>30</v>
      </c>
      <c r="N2762" s="67">
        <f t="shared" si="1853"/>
        <v>9</v>
      </c>
      <c r="O2762" s="198">
        <f t="shared" si="1864"/>
        <v>1.0016767900000001</v>
      </c>
      <c r="P2762" s="203">
        <f t="shared" si="1865"/>
        <v>1.0056002500000001</v>
      </c>
      <c r="Q2762" s="203">
        <f t="shared" si="1866"/>
        <v>1.625065366342993</v>
      </c>
      <c r="R2762" s="198">
        <f t="shared" si="1867"/>
        <v>1.6277902500000001</v>
      </c>
      <c r="S2762" s="198">
        <f t="shared" si="1868"/>
        <v>1.56276338</v>
      </c>
      <c r="T2762" s="198">
        <f t="shared" si="1869"/>
        <v>536.10223106000001</v>
      </c>
      <c r="U2762" s="198">
        <f t="shared" si="1870"/>
        <v>18.448226340189159</v>
      </c>
      <c r="V2762" s="198">
        <f t="shared" si="1871"/>
        <v>194.78203573120066</v>
      </c>
      <c r="W2762" s="198">
        <f t="shared" si="1872"/>
        <v>556.27786475138987</v>
      </c>
      <c r="X2762" s="204">
        <f t="shared" si="1873"/>
        <v>0</v>
      </c>
      <c r="Y2762" s="198">
        <f t="shared" si="1874"/>
        <v>0</v>
      </c>
      <c r="Z2762" s="205">
        <f t="shared" si="1875"/>
        <v>0</v>
      </c>
      <c r="AA2762" s="198">
        <f t="shared" si="1876"/>
        <v>0</v>
      </c>
      <c r="AB2762" s="205">
        <f t="shared" si="1845"/>
        <v>5.1999999999999998E-2</v>
      </c>
      <c r="AC2762" s="140">
        <f t="shared" si="1846"/>
        <v>9</v>
      </c>
      <c r="AD2762" s="67">
        <f t="shared" si="1848"/>
        <v>30</v>
      </c>
      <c r="AE2762" s="11">
        <f t="shared" si="1849"/>
        <v>1.001268131</v>
      </c>
      <c r="AF2762" s="198">
        <f t="shared" si="1877"/>
        <v>0.67984785000000003</v>
      </c>
      <c r="AG2762" s="198">
        <f t="shared" si="1878"/>
        <v>0.70543319999999998</v>
      </c>
      <c r="AH2762" s="198">
        <f t="shared" si="1879"/>
        <v>0</v>
      </c>
      <c r="AI2762" s="196" t="str">
        <f t="shared" si="1850"/>
        <v>A+J=</v>
      </c>
      <c r="AJ2762" s="72">
        <f t="shared" si="1851"/>
        <v>47050</v>
      </c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197">
        <f t="shared" si="1844"/>
        <v>47030</v>
      </c>
      <c r="B2763" s="198">
        <f t="shared" si="1855"/>
        <v>557.15589343456156</v>
      </c>
      <c r="C2763" s="198">
        <f t="shared" si="1856"/>
        <v>343.04760268000001</v>
      </c>
      <c r="D2763" s="198">
        <f t="shared" si="1857"/>
        <v>32.781497509999951</v>
      </c>
      <c r="E2763" s="198">
        <f t="shared" si="1858"/>
        <v>310.26610517000006</v>
      </c>
      <c r="F2763" s="199">
        <f t="shared" si="1859"/>
        <v>7205.03</v>
      </c>
      <c r="G2763" s="63">
        <f t="shared" si="1854"/>
        <v>7245.38</v>
      </c>
      <c r="H2763" s="200">
        <f t="shared" si="1860"/>
        <v>46959</v>
      </c>
      <c r="I2763" s="64">
        <f t="shared" si="1861"/>
        <v>46990</v>
      </c>
      <c r="J2763" s="201">
        <f t="shared" si="1862"/>
        <v>5.6002542668107669E-3</v>
      </c>
      <c r="K2763" s="195">
        <f t="shared" si="1847"/>
        <v>47050</v>
      </c>
      <c r="L2763" s="202">
        <f t="shared" si="1863"/>
        <v>47050</v>
      </c>
      <c r="M2763" s="228">
        <f t="shared" si="1852"/>
        <v>30</v>
      </c>
      <c r="N2763" s="67">
        <f t="shared" si="1853"/>
        <v>10</v>
      </c>
      <c r="O2763" s="198">
        <f t="shared" si="1864"/>
        <v>1.0018632700000001</v>
      </c>
      <c r="P2763" s="203">
        <f t="shared" si="1865"/>
        <v>1.0056002500000001</v>
      </c>
      <c r="Q2763" s="203">
        <f t="shared" si="1866"/>
        <v>1.625065366342993</v>
      </c>
      <c r="R2763" s="198">
        <f t="shared" si="1867"/>
        <v>1.6280933</v>
      </c>
      <c r="S2763" s="198">
        <f t="shared" si="1868"/>
        <v>1.56276338</v>
      </c>
      <c r="T2763" s="198">
        <f t="shared" si="1869"/>
        <v>536.10223106000001</v>
      </c>
      <c r="U2763" s="198">
        <f t="shared" si="1870"/>
        <v>18.448226340189159</v>
      </c>
      <c r="V2763" s="198">
        <f t="shared" si="1871"/>
        <v>194.8760618743724</v>
      </c>
      <c r="W2763" s="198">
        <f t="shared" si="1872"/>
        <v>556.3718908945616</v>
      </c>
      <c r="X2763" s="204">
        <f t="shared" si="1873"/>
        <v>0</v>
      </c>
      <c r="Y2763" s="198">
        <f t="shared" si="1874"/>
        <v>0</v>
      </c>
      <c r="Z2763" s="205">
        <f t="shared" si="1875"/>
        <v>0</v>
      </c>
      <c r="AA2763" s="198">
        <f t="shared" si="1876"/>
        <v>0</v>
      </c>
      <c r="AB2763" s="205">
        <f t="shared" si="1845"/>
        <v>5.1999999999999998E-2</v>
      </c>
      <c r="AC2763" s="140">
        <f t="shared" si="1846"/>
        <v>10</v>
      </c>
      <c r="AD2763" s="67">
        <f t="shared" si="1848"/>
        <v>30</v>
      </c>
      <c r="AE2763" s="11">
        <f t="shared" si="1849"/>
        <v>1.001409134</v>
      </c>
      <c r="AF2763" s="198">
        <f t="shared" si="1877"/>
        <v>0.75543987999999995</v>
      </c>
      <c r="AG2763" s="198">
        <f t="shared" si="1878"/>
        <v>0.78400254000000003</v>
      </c>
      <c r="AH2763" s="198">
        <f t="shared" si="1879"/>
        <v>0</v>
      </c>
      <c r="AI2763" s="196" t="str">
        <f t="shared" si="1850"/>
        <v>A+J=</v>
      </c>
      <c r="AJ2763" s="72">
        <f t="shared" si="1851"/>
        <v>47050</v>
      </c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197">
        <f t="shared" si="1844"/>
        <v>47031</v>
      </c>
      <c r="B2764" s="198">
        <f t="shared" si="1855"/>
        <v>557.32854211103859</v>
      </c>
      <c r="C2764" s="198">
        <f t="shared" si="1856"/>
        <v>343.04760268000001</v>
      </c>
      <c r="D2764" s="198">
        <f t="shared" si="1857"/>
        <v>32.781497509999951</v>
      </c>
      <c r="E2764" s="198">
        <f t="shared" si="1858"/>
        <v>310.26610517000006</v>
      </c>
      <c r="F2764" s="199">
        <f t="shared" si="1859"/>
        <v>7205.03</v>
      </c>
      <c r="G2764" s="63">
        <f t="shared" si="1854"/>
        <v>7245.38</v>
      </c>
      <c r="H2764" s="200">
        <f t="shared" si="1860"/>
        <v>46959</v>
      </c>
      <c r="I2764" s="64">
        <f t="shared" si="1861"/>
        <v>46990</v>
      </c>
      <c r="J2764" s="201">
        <f t="shared" si="1862"/>
        <v>5.6002542668107669E-3</v>
      </c>
      <c r="K2764" s="195">
        <f t="shared" si="1847"/>
        <v>47050</v>
      </c>
      <c r="L2764" s="202">
        <f t="shared" si="1863"/>
        <v>47050</v>
      </c>
      <c r="M2764" s="228">
        <f t="shared" si="1852"/>
        <v>30</v>
      </c>
      <c r="N2764" s="67">
        <f t="shared" si="1853"/>
        <v>11</v>
      </c>
      <c r="O2764" s="198">
        <f t="shared" si="1864"/>
        <v>1.0020497900000001</v>
      </c>
      <c r="P2764" s="203">
        <f t="shared" si="1865"/>
        <v>1.0056002500000001</v>
      </c>
      <c r="Q2764" s="203">
        <f t="shared" si="1866"/>
        <v>1.625065366342993</v>
      </c>
      <c r="R2764" s="198">
        <f t="shared" si="1867"/>
        <v>1.6283964</v>
      </c>
      <c r="S2764" s="198">
        <f t="shared" si="1868"/>
        <v>1.56276338</v>
      </c>
      <c r="T2764" s="198">
        <f t="shared" si="1869"/>
        <v>536.10223106000001</v>
      </c>
      <c r="U2764" s="198">
        <f t="shared" si="1870"/>
        <v>18.448226340189159</v>
      </c>
      <c r="V2764" s="198">
        <f t="shared" si="1871"/>
        <v>194.97010353084943</v>
      </c>
      <c r="W2764" s="198">
        <f t="shared" si="1872"/>
        <v>556.46593255103858</v>
      </c>
      <c r="X2764" s="204">
        <f t="shared" si="1873"/>
        <v>0</v>
      </c>
      <c r="Y2764" s="198">
        <f t="shared" si="1874"/>
        <v>0</v>
      </c>
      <c r="Z2764" s="205">
        <f t="shared" si="1875"/>
        <v>0</v>
      </c>
      <c r="AA2764" s="198">
        <f t="shared" si="1876"/>
        <v>0</v>
      </c>
      <c r="AB2764" s="205">
        <f t="shared" si="1845"/>
        <v>5.1999999999999998E-2</v>
      </c>
      <c r="AC2764" s="140">
        <f t="shared" si="1846"/>
        <v>11</v>
      </c>
      <c r="AD2764" s="67">
        <f t="shared" si="1848"/>
        <v>30</v>
      </c>
      <c r="AE2764" s="11">
        <f t="shared" si="1849"/>
        <v>1.0015501570000001</v>
      </c>
      <c r="AF2764" s="198">
        <f t="shared" si="1877"/>
        <v>0.83104261999999995</v>
      </c>
      <c r="AG2764" s="198">
        <f t="shared" si="1878"/>
        <v>0.86260956</v>
      </c>
      <c r="AH2764" s="198">
        <f t="shared" si="1879"/>
        <v>0</v>
      </c>
      <c r="AI2764" s="196" t="str">
        <f t="shared" si="1850"/>
        <v>A+J=</v>
      </c>
      <c r="AJ2764" s="72">
        <f t="shared" si="1851"/>
        <v>47050</v>
      </c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197">
        <f t="shared" ref="A2765:A2828" si="1880">(A2764+1)</f>
        <v>47032</v>
      </c>
      <c r="B2765" s="198">
        <f t="shared" si="1855"/>
        <v>557.50124652348188</v>
      </c>
      <c r="C2765" s="198">
        <f t="shared" si="1856"/>
        <v>343.04760268000001</v>
      </c>
      <c r="D2765" s="198">
        <f t="shared" si="1857"/>
        <v>32.781497509999951</v>
      </c>
      <c r="E2765" s="198">
        <f t="shared" si="1858"/>
        <v>310.26610517000006</v>
      </c>
      <c r="F2765" s="199">
        <f t="shared" si="1859"/>
        <v>7205.03</v>
      </c>
      <c r="G2765" s="63">
        <f t="shared" si="1854"/>
        <v>7245.38</v>
      </c>
      <c r="H2765" s="200">
        <f t="shared" si="1860"/>
        <v>46959</v>
      </c>
      <c r="I2765" s="64">
        <f t="shared" si="1861"/>
        <v>46990</v>
      </c>
      <c r="J2765" s="201">
        <f t="shared" si="1862"/>
        <v>5.6002542668107669E-3</v>
      </c>
      <c r="K2765" s="195">
        <f t="shared" si="1847"/>
        <v>47050</v>
      </c>
      <c r="L2765" s="202">
        <f t="shared" si="1863"/>
        <v>47050</v>
      </c>
      <c r="M2765" s="228">
        <f t="shared" si="1852"/>
        <v>30</v>
      </c>
      <c r="N2765" s="67">
        <f t="shared" si="1853"/>
        <v>12</v>
      </c>
      <c r="O2765" s="198">
        <f t="shared" si="1864"/>
        <v>1.0022363400000001</v>
      </c>
      <c r="P2765" s="203">
        <f t="shared" si="1865"/>
        <v>1.0056002500000001</v>
      </c>
      <c r="Q2765" s="203">
        <f t="shared" si="1866"/>
        <v>1.625065366342993</v>
      </c>
      <c r="R2765" s="198">
        <f t="shared" si="1867"/>
        <v>1.62869956</v>
      </c>
      <c r="S2765" s="198">
        <f t="shared" si="1868"/>
        <v>1.56276338</v>
      </c>
      <c r="T2765" s="198">
        <f t="shared" si="1869"/>
        <v>536.10223106000001</v>
      </c>
      <c r="U2765" s="198">
        <f t="shared" si="1870"/>
        <v>18.448226340189159</v>
      </c>
      <c r="V2765" s="198">
        <f t="shared" si="1871"/>
        <v>195.06416380329279</v>
      </c>
      <c r="W2765" s="198">
        <f t="shared" si="1872"/>
        <v>556.55999282348193</v>
      </c>
      <c r="X2765" s="204">
        <f t="shared" si="1873"/>
        <v>0</v>
      </c>
      <c r="Y2765" s="198">
        <f t="shared" si="1874"/>
        <v>0</v>
      </c>
      <c r="Z2765" s="205">
        <f t="shared" si="1875"/>
        <v>0</v>
      </c>
      <c r="AA2765" s="198">
        <f t="shared" si="1876"/>
        <v>0</v>
      </c>
      <c r="AB2765" s="205">
        <f t="shared" ref="AB2765:AB2828" si="1881">(AB2764)</f>
        <v>5.1999999999999998E-2</v>
      </c>
      <c r="AC2765" s="140">
        <f t="shared" ref="AC2765:AC2828" si="1882">N2765</f>
        <v>12</v>
      </c>
      <c r="AD2765" s="67">
        <f t="shared" si="1848"/>
        <v>30</v>
      </c>
      <c r="AE2765" s="11">
        <f t="shared" si="1849"/>
        <v>1.0016911989999999</v>
      </c>
      <c r="AF2765" s="198">
        <f t="shared" si="1877"/>
        <v>0.90665554999999998</v>
      </c>
      <c r="AG2765" s="198">
        <f t="shared" si="1878"/>
        <v>0.94125369999999997</v>
      </c>
      <c r="AH2765" s="198">
        <f t="shared" si="1879"/>
        <v>0</v>
      </c>
      <c r="AI2765" s="196" t="str">
        <f t="shared" si="1850"/>
        <v>A+J=</v>
      </c>
      <c r="AJ2765" s="72">
        <f t="shared" si="1851"/>
        <v>47050</v>
      </c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197">
        <f t="shared" si="1880"/>
        <v>47033</v>
      </c>
      <c r="B2766" s="198">
        <f t="shared" si="1855"/>
        <v>557.67400725189157</v>
      </c>
      <c r="C2766" s="198">
        <f t="shared" si="1856"/>
        <v>343.04760268000001</v>
      </c>
      <c r="D2766" s="198">
        <f t="shared" si="1857"/>
        <v>32.781497509999951</v>
      </c>
      <c r="E2766" s="198">
        <f t="shared" si="1858"/>
        <v>310.26610517000006</v>
      </c>
      <c r="F2766" s="199">
        <f t="shared" si="1859"/>
        <v>7205.03</v>
      </c>
      <c r="G2766" s="63">
        <f t="shared" si="1854"/>
        <v>7245.38</v>
      </c>
      <c r="H2766" s="200">
        <f t="shared" si="1860"/>
        <v>46959</v>
      </c>
      <c r="I2766" s="64">
        <f t="shared" si="1861"/>
        <v>46990</v>
      </c>
      <c r="J2766" s="201">
        <f t="shared" si="1862"/>
        <v>5.6002542668107669E-3</v>
      </c>
      <c r="K2766" s="195">
        <f t="shared" ref="K2766:K2829" si="1883">IF(DAY(A2766)=K$11,VLOOKUP(A2766,AR$322:AU$622,4),K2765)</f>
        <v>47050</v>
      </c>
      <c r="L2766" s="202">
        <f t="shared" si="1863"/>
        <v>47050</v>
      </c>
      <c r="M2766" s="228">
        <f t="shared" si="1852"/>
        <v>30</v>
      </c>
      <c r="N2766" s="67">
        <f t="shared" si="1853"/>
        <v>13</v>
      </c>
      <c r="O2766" s="198">
        <f t="shared" si="1864"/>
        <v>1.00242293</v>
      </c>
      <c r="P2766" s="203">
        <f t="shared" si="1865"/>
        <v>1.0056002500000001</v>
      </c>
      <c r="Q2766" s="203">
        <f t="shared" si="1866"/>
        <v>1.625065366342993</v>
      </c>
      <c r="R2766" s="198">
        <f t="shared" si="1867"/>
        <v>1.62900278</v>
      </c>
      <c r="S2766" s="198">
        <f t="shared" si="1868"/>
        <v>1.56276338</v>
      </c>
      <c r="T2766" s="198">
        <f t="shared" si="1869"/>
        <v>536.10223106000001</v>
      </c>
      <c r="U2766" s="198">
        <f t="shared" si="1870"/>
        <v>18.448226340189159</v>
      </c>
      <c r="V2766" s="198">
        <f t="shared" si="1871"/>
        <v>195.15824269170241</v>
      </c>
      <c r="W2766" s="198">
        <f t="shared" si="1872"/>
        <v>556.65407171189156</v>
      </c>
      <c r="X2766" s="204">
        <f t="shared" si="1873"/>
        <v>0</v>
      </c>
      <c r="Y2766" s="198">
        <f t="shared" si="1874"/>
        <v>0</v>
      </c>
      <c r="Z2766" s="205">
        <f t="shared" si="1875"/>
        <v>0</v>
      </c>
      <c r="AA2766" s="198">
        <f t="shared" si="1876"/>
        <v>0</v>
      </c>
      <c r="AB2766" s="205">
        <f t="shared" si="1881"/>
        <v>5.1999999999999998E-2</v>
      </c>
      <c r="AC2766" s="140">
        <f t="shared" si="1882"/>
        <v>13</v>
      </c>
      <c r="AD2766" s="67">
        <f t="shared" ref="AD2766:AD2829" si="1884">M2766</f>
        <v>30</v>
      </c>
      <c r="AE2766" s="11">
        <f t="shared" ref="AE2766:AE2829" si="1885">ROUND((1+AB2766)^(30/360)^(AC2766/AD2766),9)</f>
        <v>1.0018322609999999</v>
      </c>
      <c r="AF2766" s="198">
        <f t="shared" si="1877"/>
        <v>0.98227920000000002</v>
      </c>
      <c r="AG2766" s="198">
        <f t="shared" si="1878"/>
        <v>1.0199355400000001</v>
      </c>
      <c r="AH2766" s="198">
        <f t="shared" si="1879"/>
        <v>0</v>
      </c>
      <c r="AI2766" s="196" t="str">
        <f t="shared" ref="AI2766:AI2829" si="1886">IF($X2765&gt;0,VLOOKUP($A2765,$AM$12:$BC$314,16),AI2765)</f>
        <v>A+J=</v>
      </c>
      <c r="AJ2766" s="72">
        <f t="shared" ref="AJ2766:AJ2829" si="1887">IF($X2765&gt;0,VLOOKUP($A2765,$AM$12:$BC$314,17),AJ2765)</f>
        <v>47050</v>
      </c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197">
        <f t="shared" si="1880"/>
        <v>47034</v>
      </c>
      <c r="B2767" s="198">
        <f t="shared" si="1855"/>
        <v>557.84682741892846</v>
      </c>
      <c r="C2767" s="198">
        <f t="shared" si="1856"/>
        <v>343.04760268000001</v>
      </c>
      <c r="D2767" s="198">
        <f t="shared" si="1857"/>
        <v>32.781497509999951</v>
      </c>
      <c r="E2767" s="198">
        <f t="shared" si="1858"/>
        <v>310.26610517000006</v>
      </c>
      <c r="F2767" s="199">
        <f t="shared" si="1859"/>
        <v>7205.03</v>
      </c>
      <c r="G2767" s="63">
        <f t="shared" si="1854"/>
        <v>7245.38</v>
      </c>
      <c r="H2767" s="200">
        <f t="shared" si="1860"/>
        <v>46959</v>
      </c>
      <c r="I2767" s="64">
        <f t="shared" si="1861"/>
        <v>46990</v>
      </c>
      <c r="J2767" s="201">
        <f t="shared" si="1862"/>
        <v>5.6002542668107669E-3</v>
      </c>
      <c r="K2767" s="195">
        <f t="shared" si="1883"/>
        <v>47050</v>
      </c>
      <c r="L2767" s="202">
        <f t="shared" si="1863"/>
        <v>47050</v>
      </c>
      <c r="M2767" s="228">
        <f t="shared" si="1852"/>
        <v>30</v>
      </c>
      <c r="N2767" s="67">
        <f t="shared" si="1853"/>
        <v>14</v>
      </c>
      <c r="O2767" s="198">
        <f t="shared" si="1864"/>
        <v>1.00260956</v>
      </c>
      <c r="P2767" s="203">
        <f t="shared" si="1865"/>
        <v>1.0056002500000001</v>
      </c>
      <c r="Q2767" s="203">
        <f t="shared" si="1866"/>
        <v>1.625065366342993</v>
      </c>
      <c r="R2767" s="198">
        <f t="shared" si="1867"/>
        <v>1.6293060699999999</v>
      </c>
      <c r="S2767" s="198">
        <f t="shared" si="1868"/>
        <v>1.56276338</v>
      </c>
      <c r="T2767" s="198">
        <f t="shared" si="1869"/>
        <v>536.10223106000001</v>
      </c>
      <c r="U2767" s="198">
        <f t="shared" si="1870"/>
        <v>18.448226340189159</v>
      </c>
      <c r="V2767" s="198">
        <f t="shared" si="1871"/>
        <v>195.25234329873939</v>
      </c>
      <c r="W2767" s="198">
        <f t="shared" si="1872"/>
        <v>556.74817231892848</v>
      </c>
      <c r="X2767" s="204">
        <f t="shared" si="1873"/>
        <v>0</v>
      </c>
      <c r="Y2767" s="198">
        <f t="shared" si="1874"/>
        <v>0</v>
      </c>
      <c r="Z2767" s="205">
        <f t="shared" si="1875"/>
        <v>0</v>
      </c>
      <c r="AA2767" s="198">
        <f t="shared" si="1876"/>
        <v>0</v>
      </c>
      <c r="AB2767" s="205">
        <f t="shared" si="1881"/>
        <v>5.1999999999999998E-2</v>
      </c>
      <c r="AC2767" s="140">
        <f t="shared" si="1882"/>
        <v>14</v>
      </c>
      <c r="AD2767" s="67">
        <f t="shared" si="1884"/>
        <v>30</v>
      </c>
      <c r="AE2767" s="11">
        <f t="shared" si="1885"/>
        <v>1.001973343</v>
      </c>
      <c r="AF2767" s="198">
        <f t="shared" si="1877"/>
        <v>1.0579135799999999</v>
      </c>
      <c r="AG2767" s="198">
        <f t="shared" si="1878"/>
        <v>1.0986551</v>
      </c>
      <c r="AH2767" s="198">
        <f t="shared" si="1879"/>
        <v>0</v>
      </c>
      <c r="AI2767" s="196" t="str">
        <f t="shared" si="1886"/>
        <v>A+J=</v>
      </c>
      <c r="AJ2767" s="72">
        <f t="shared" si="1887"/>
        <v>47050</v>
      </c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197">
        <f t="shared" si="1880"/>
        <v>47035</v>
      </c>
      <c r="B2768" s="198">
        <f t="shared" si="1855"/>
        <v>558.01969460394866</v>
      </c>
      <c r="C2768" s="198">
        <f t="shared" si="1856"/>
        <v>343.04760268000001</v>
      </c>
      <c r="D2768" s="198">
        <f t="shared" si="1857"/>
        <v>32.781497509999951</v>
      </c>
      <c r="E2768" s="198">
        <f t="shared" si="1858"/>
        <v>310.26610517000006</v>
      </c>
      <c r="F2768" s="199">
        <f t="shared" si="1859"/>
        <v>7205.03</v>
      </c>
      <c r="G2768" s="63">
        <f t="shared" si="1854"/>
        <v>7245.38</v>
      </c>
      <c r="H2768" s="200">
        <f t="shared" si="1860"/>
        <v>46959</v>
      </c>
      <c r="I2768" s="64">
        <f t="shared" si="1861"/>
        <v>46990</v>
      </c>
      <c r="J2768" s="201">
        <f t="shared" si="1862"/>
        <v>5.6002542668107669E-3</v>
      </c>
      <c r="K2768" s="195">
        <f t="shared" si="1883"/>
        <v>47050</v>
      </c>
      <c r="L2768" s="202">
        <f t="shared" si="1863"/>
        <v>47050</v>
      </c>
      <c r="M2768" s="228">
        <f t="shared" ref="M2768:M2831" si="1888">IF(L2768=L2767,M2767,DAYS360(A2767,L2768))</f>
        <v>30</v>
      </c>
      <c r="N2768" s="67">
        <f t="shared" ref="N2768:N2831" si="1889">DAYS360(EDATE(L2768,-1),A2768)</f>
        <v>15</v>
      </c>
      <c r="O2768" s="198">
        <f t="shared" si="1864"/>
        <v>1.0027962100000001</v>
      </c>
      <c r="P2768" s="203">
        <f t="shared" si="1865"/>
        <v>1.0056002500000001</v>
      </c>
      <c r="Q2768" s="203">
        <f t="shared" si="1866"/>
        <v>1.625065366342993</v>
      </c>
      <c r="R2768" s="198">
        <f t="shared" si="1867"/>
        <v>1.6296093899999999</v>
      </c>
      <c r="S2768" s="198">
        <f t="shared" si="1868"/>
        <v>1.56276338</v>
      </c>
      <c r="T2768" s="198">
        <f t="shared" si="1869"/>
        <v>536.10223106000001</v>
      </c>
      <c r="U2768" s="198">
        <f t="shared" si="1870"/>
        <v>18.448226340189159</v>
      </c>
      <c r="V2768" s="198">
        <f t="shared" si="1871"/>
        <v>195.34645321375956</v>
      </c>
      <c r="W2768" s="198">
        <f t="shared" si="1872"/>
        <v>556.84228223394871</v>
      </c>
      <c r="X2768" s="204">
        <f t="shared" si="1873"/>
        <v>0</v>
      </c>
      <c r="Y2768" s="198">
        <f t="shared" si="1874"/>
        <v>0</v>
      </c>
      <c r="Z2768" s="205">
        <f t="shared" si="1875"/>
        <v>0</v>
      </c>
      <c r="AA2768" s="198">
        <f t="shared" si="1876"/>
        <v>0</v>
      </c>
      <c r="AB2768" s="205">
        <f t="shared" si="1881"/>
        <v>5.1999999999999998E-2</v>
      </c>
      <c r="AC2768" s="140">
        <f t="shared" si="1882"/>
        <v>15</v>
      </c>
      <c r="AD2768" s="67">
        <f t="shared" si="1884"/>
        <v>30</v>
      </c>
      <c r="AE2768" s="11">
        <f t="shared" si="1885"/>
        <v>1.0021144449999999</v>
      </c>
      <c r="AF2768" s="198">
        <f t="shared" si="1877"/>
        <v>1.1335586799999999</v>
      </c>
      <c r="AG2768" s="198">
        <f t="shared" si="1878"/>
        <v>1.1774123700000001</v>
      </c>
      <c r="AH2768" s="198">
        <f t="shared" si="1879"/>
        <v>0</v>
      </c>
      <c r="AI2768" s="196" t="str">
        <f t="shared" si="1886"/>
        <v>A+J=</v>
      </c>
      <c r="AJ2768" s="72">
        <f t="shared" si="1887"/>
        <v>47050</v>
      </c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197">
        <f t="shared" si="1880"/>
        <v>47036</v>
      </c>
      <c r="B2769" s="198">
        <f t="shared" si="1855"/>
        <v>558.19261814493518</v>
      </c>
      <c r="C2769" s="198">
        <f t="shared" si="1856"/>
        <v>343.04760268000001</v>
      </c>
      <c r="D2769" s="198">
        <f t="shared" si="1857"/>
        <v>32.781497509999951</v>
      </c>
      <c r="E2769" s="198">
        <f t="shared" si="1858"/>
        <v>310.26610517000006</v>
      </c>
      <c r="F2769" s="199">
        <f t="shared" si="1859"/>
        <v>7205.03</v>
      </c>
      <c r="G2769" s="63">
        <f t="shared" si="1854"/>
        <v>7245.38</v>
      </c>
      <c r="H2769" s="200">
        <f t="shared" si="1860"/>
        <v>46959</v>
      </c>
      <c r="I2769" s="64">
        <f t="shared" si="1861"/>
        <v>46990</v>
      </c>
      <c r="J2769" s="201">
        <f t="shared" si="1862"/>
        <v>5.6002542668107669E-3</v>
      </c>
      <c r="K2769" s="195">
        <f t="shared" si="1883"/>
        <v>47050</v>
      </c>
      <c r="L2769" s="202">
        <f t="shared" si="1863"/>
        <v>47050</v>
      </c>
      <c r="M2769" s="228">
        <f t="shared" si="1888"/>
        <v>30</v>
      </c>
      <c r="N2769" s="67">
        <f t="shared" si="1889"/>
        <v>16</v>
      </c>
      <c r="O2769" s="198">
        <f t="shared" si="1864"/>
        <v>1.0029828999999999</v>
      </c>
      <c r="P2769" s="203">
        <f t="shared" si="1865"/>
        <v>1.0056002500000001</v>
      </c>
      <c r="Q2769" s="203">
        <f t="shared" si="1866"/>
        <v>1.625065366342993</v>
      </c>
      <c r="R2769" s="198">
        <f t="shared" si="1867"/>
        <v>1.62991277</v>
      </c>
      <c r="S2769" s="198">
        <f t="shared" si="1868"/>
        <v>1.56276338</v>
      </c>
      <c r="T2769" s="198">
        <f t="shared" si="1869"/>
        <v>536.10223106000001</v>
      </c>
      <c r="U2769" s="198">
        <f t="shared" si="1870"/>
        <v>18.448226340189159</v>
      </c>
      <c r="V2769" s="198">
        <f t="shared" si="1871"/>
        <v>195.44058174474605</v>
      </c>
      <c r="W2769" s="198">
        <f t="shared" si="1872"/>
        <v>556.9364107649352</v>
      </c>
      <c r="X2769" s="204">
        <f t="shared" si="1873"/>
        <v>0</v>
      </c>
      <c r="Y2769" s="198">
        <f t="shared" si="1874"/>
        <v>0</v>
      </c>
      <c r="Z2769" s="205">
        <f t="shared" si="1875"/>
        <v>0</v>
      </c>
      <c r="AA2769" s="198">
        <f t="shared" si="1876"/>
        <v>0</v>
      </c>
      <c r="AB2769" s="205">
        <f t="shared" si="1881"/>
        <v>5.1999999999999998E-2</v>
      </c>
      <c r="AC2769" s="140">
        <f t="shared" si="1882"/>
        <v>16</v>
      </c>
      <c r="AD2769" s="67">
        <f t="shared" si="1884"/>
        <v>30</v>
      </c>
      <c r="AE2769" s="11">
        <f t="shared" si="1885"/>
        <v>1.002255567</v>
      </c>
      <c r="AF2769" s="198">
        <f t="shared" si="1877"/>
        <v>1.2092145000000001</v>
      </c>
      <c r="AG2769" s="198">
        <f t="shared" si="1878"/>
        <v>1.25620738</v>
      </c>
      <c r="AH2769" s="198">
        <f t="shared" si="1879"/>
        <v>0</v>
      </c>
      <c r="AI2769" s="196" t="str">
        <f t="shared" si="1886"/>
        <v>A+J=</v>
      </c>
      <c r="AJ2769" s="72">
        <f t="shared" si="1887"/>
        <v>47050</v>
      </c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197">
        <f t="shared" si="1880"/>
        <v>47037</v>
      </c>
      <c r="B2770" s="198">
        <f t="shared" si="1855"/>
        <v>558.36560116454916</v>
      </c>
      <c r="C2770" s="198">
        <f t="shared" si="1856"/>
        <v>343.04760268000001</v>
      </c>
      <c r="D2770" s="198">
        <f t="shared" si="1857"/>
        <v>32.781497509999951</v>
      </c>
      <c r="E2770" s="198">
        <f t="shared" si="1858"/>
        <v>310.26610517000006</v>
      </c>
      <c r="F2770" s="199">
        <f t="shared" si="1859"/>
        <v>7205.03</v>
      </c>
      <c r="G2770" s="63">
        <f t="shared" si="1854"/>
        <v>7245.38</v>
      </c>
      <c r="H2770" s="200">
        <f t="shared" si="1860"/>
        <v>46959</v>
      </c>
      <c r="I2770" s="64">
        <f t="shared" si="1861"/>
        <v>46990</v>
      </c>
      <c r="J2770" s="201">
        <f t="shared" si="1862"/>
        <v>5.6002542668107669E-3</v>
      </c>
      <c r="K2770" s="195">
        <f t="shared" si="1883"/>
        <v>47050</v>
      </c>
      <c r="L2770" s="202">
        <f t="shared" si="1863"/>
        <v>47050</v>
      </c>
      <c r="M2770" s="228">
        <f t="shared" si="1888"/>
        <v>30</v>
      </c>
      <c r="N2770" s="67">
        <f t="shared" si="1889"/>
        <v>17</v>
      </c>
      <c r="O2770" s="198">
        <f t="shared" si="1864"/>
        <v>1.0031696299999999</v>
      </c>
      <c r="P2770" s="203">
        <f t="shared" si="1865"/>
        <v>1.0056002500000001</v>
      </c>
      <c r="Q2770" s="203">
        <f t="shared" si="1866"/>
        <v>1.625065366342993</v>
      </c>
      <c r="R2770" s="198">
        <f t="shared" si="1867"/>
        <v>1.6302162200000001</v>
      </c>
      <c r="S2770" s="198">
        <f t="shared" si="1868"/>
        <v>1.56276338</v>
      </c>
      <c r="T2770" s="198">
        <f t="shared" si="1869"/>
        <v>536.10223106000001</v>
      </c>
      <c r="U2770" s="198">
        <f t="shared" si="1870"/>
        <v>18.448226340189159</v>
      </c>
      <c r="V2770" s="198">
        <f t="shared" si="1871"/>
        <v>195.53473199435993</v>
      </c>
      <c r="W2770" s="198">
        <f t="shared" si="1872"/>
        <v>557.03056101454911</v>
      </c>
      <c r="X2770" s="204">
        <f t="shared" si="1873"/>
        <v>0</v>
      </c>
      <c r="Y2770" s="198">
        <f t="shared" si="1874"/>
        <v>0</v>
      </c>
      <c r="Z2770" s="205">
        <f t="shared" si="1875"/>
        <v>0</v>
      </c>
      <c r="AA2770" s="198">
        <f t="shared" si="1876"/>
        <v>0</v>
      </c>
      <c r="AB2770" s="205">
        <f t="shared" si="1881"/>
        <v>5.1999999999999998E-2</v>
      </c>
      <c r="AC2770" s="140">
        <f t="shared" si="1882"/>
        <v>17</v>
      </c>
      <c r="AD2770" s="67">
        <f t="shared" si="1884"/>
        <v>30</v>
      </c>
      <c r="AE2770" s="11">
        <f t="shared" si="1885"/>
        <v>1.0023967090000001</v>
      </c>
      <c r="AF2770" s="198">
        <f t="shared" si="1877"/>
        <v>1.2848810399999999</v>
      </c>
      <c r="AG2770" s="198">
        <f t="shared" si="1878"/>
        <v>1.33504015</v>
      </c>
      <c r="AH2770" s="198">
        <f t="shared" si="1879"/>
        <v>0</v>
      </c>
      <c r="AI2770" s="196" t="str">
        <f t="shared" si="1886"/>
        <v>A+J=</v>
      </c>
      <c r="AJ2770" s="72">
        <f t="shared" si="1887"/>
        <v>47050</v>
      </c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197">
        <f t="shared" si="1880"/>
        <v>47038</v>
      </c>
      <c r="B2771" s="198">
        <f t="shared" si="1855"/>
        <v>558.53863434480706</v>
      </c>
      <c r="C2771" s="198">
        <f t="shared" si="1856"/>
        <v>343.04760268000001</v>
      </c>
      <c r="D2771" s="198">
        <f t="shared" si="1857"/>
        <v>32.781497509999951</v>
      </c>
      <c r="E2771" s="198">
        <f t="shared" si="1858"/>
        <v>310.26610517000006</v>
      </c>
      <c r="F2771" s="199">
        <f t="shared" si="1859"/>
        <v>7205.03</v>
      </c>
      <c r="G2771" s="63">
        <f t="shared" si="1854"/>
        <v>7245.38</v>
      </c>
      <c r="H2771" s="200">
        <f t="shared" si="1860"/>
        <v>46959</v>
      </c>
      <c r="I2771" s="64">
        <f t="shared" si="1861"/>
        <v>46990</v>
      </c>
      <c r="J2771" s="201">
        <f t="shared" si="1862"/>
        <v>5.6002542668107669E-3</v>
      </c>
      <c r="K2771" s="195">
        <f t="shared" si="1883"/>
        <v>47050</v>
      </c>
      <c r="L2771" s="202">
        <f t="shared" si="1863"/>
        <v>47050</v>
      </c>
      <c r="M2771" s="228">
        <f t="shared" si="1888"/>
        <v>30</v>
      </c>
      <c r="N2771" s="67">
        <f t="shared" si="1889"/>
        <v>18</v>
      </c>
      <c r="O2771" s="198">
        <f t="shared" si="1864"/>
        <v>1.00335639</v>
      </c>
      <c r="P2771" s="203">
        <f t="shared" si="1865"/>
        <v>1.0056002500000001</v>
      </c>
      <c r="Q2771" s="203">
        <f t="shared" si="1866"/>
        <v>1.625065366342993</v>
      </c>
      <c r="R2771" s="198">
        <f t="shared" si="1867"/>
        <v>1.63051971</v>
      </c>
      <c r="S2771" s="198">
        <f t="shared" si="1868"/>
        <v>1.56276338</v>
      </c>
      <c r="T2771" s="198">
        <f t="shared" si="1869"/>
        <v>536.10223106000001</v>
      </c>
      <c r="U2771" s="198">
        <f t="shared" si="1870"/>
        <v>18.448226340189159</v>
      </c>
      <c r="V2771" s="198">
        <f t="shared" si="1871"/>
        <v>195.62889465461794</v>
      </c>
      <c r="W2771" s="198">
        <f t="shared" si="1872"/>
        <v>557.12472367480711</v>
      </c>
      <c r="X2771" s="204">
        <f t="shared" si="1873"/>
        <v>0</v>
      </c>
      <c r="Y2771" s="198">
        <f t="shared" si="1874"/>
        <v>0</v>
      </c>
      <c r="Z2771" s="205">
        <f t="shared" si="1875"/>
        <v>0</v>
      </c>
      <c r="AA2771" s="198">
        <f t="shared" si="1876"/>
        <v>0</v>
      </c>
      <c r="AB2771" s="205">
        <f t="shared" si="1881"/>
        <v>5.1999999999999998E-2</v>
      </c>
      <c r="AC2771" s="140">
        <f t="shared" si="1882"/>
        <v>18</v>
      </c>
      <c r="AD2771" s="67">
        <f t="shared" si="1884"/>
        <v>30</v>
      </c>
      <c r="AE2771" s="11">
        <f t="shared" si="1885"/>
        <v>1.0025378709999999</v>
      </c>
      <c r="AF2771" s="198">
        <f t="shared" si="1877"/>
        <v>1.3605583000000001</v>
      </c>
      <c r="AG2771" s="198">
        <f t="shared" si="1878"/>
        <v>1.4139106699999999</v>
      </c>
      <c r="AH2771" s="198">
        <f t="shared" si="1879"/>
        <v>0</v>
      </c>
      <c r="AI2771" s="196" t="str">
        <f t="shared" si="1886"/>
        <v>A+J=</v>
      </c>
      <c r="AJ2771" s="72">
        <f t="shared" si="1887"/>
        <v>47050</v>
      </c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197">
        <f t="shared" si="1880"/>
        <v>47039</v>
      </c>
      <c r="B2772" s="198">
        <f t="shared" si="1855"/>
        <v>558.71172958635361</v>
      </c>
      <c r="C2772" s="198">
        <f t="shared" si="1856"/>
        <v>343.04760268000001</v>
      </c>
      <c r="D2772" s="198">
        <f t="shared" si="1857"/>
        <v>32.781497509999951</v>
      </c>
      <c r="E2772" s="198">
        <f t="shared" si="1858"/>
        <v>310.26610517000006</v>
      </c>
      <c r="F2772" s="199">
        <f t="shared" si="1859"/>
        <v>7205.03</v>
      </c>
      <c r="G2772" s="63">
        <f t="shared" si="1854"/>
        <v>7245.38</v>
      </c>
      <c r="H2772" s="200">
        <f t="shared" si="1860"/>
        <v>46959</v>
      </c>
      <c r="I2772" s="64">
        <f t="shared" si="1861"/>
        <v>46990</v>
      </c>
      <c r="J2772" s="201">
        <f t="shared" si="1862"/>
        <v>5.6002542668107669E-3</v>
      </c>
      <c r="K2772" s="195">
        <f t="shared" si="1883"/>
        <v>47050</v>
      </c>
      <c r="L2772" s="202">
        <f t="shared" si="1863"/>
        <v>47050</v>
      </c>
      <c r="M2772" s="228">
        <f t="shared" si="1888"/>
        <v>30</v>
      </c>
      <c r="N2772" s="67">
        <f t="shared" si="1889"/>
        <v>19</v>
      </c>
      <c r="O2772" s="198">
        <f t="shared" si="1864"/>
        <v>1.00354319</v>
      </c>
      <c r="P2772" s="203">
        <f t="shared" si="1865"/>
        <v>1.0056002500000001</v>
      </c>
      <c r="Q2772" s="203">
        <f t="shared" si="1866"/>
        <v>1.625065366342993</v>
      </c>
      <c r="R2772" s="198">
        <f t="shared" si="1867"/>
        <v>1.63082328</v>
      </c>
      <c r="S2772" s="198">
        <f t="shared" si="1868"/>
        <v>1.56276338</v>
      </c>
      <c r="T2772" s="198">
        <f t="shared" si="1869"/>
        <v>536.10223106000001</v>
      </c>
      <c r="U2772" s="198">
        <f t="shared" si="1870"/>
        <v>18.448226340189159</v>
      </c>
      <c r="V2772" s="198">
        <f t="shared" si="1871"/>
        <v>195.72308213616438</v>
      </c>
      <c r="W2772" s="198">
        <f t="shared" si="1872"/>
        <v>557.21891115635356</v>
      </c>
      <c r="X2772" s="204">
        <f t="shared" si="1873"/>
        <v>0</v>
      </c>
      <c r="Y2772" s="198">
        <f t="shared" si="1874"/>
        <v>0</v>
      </c>
      <c r="Z2772" s="205">
        <f t="shared" si="1875"/>
        <v>0</v>
      </c>
      <c r="AA2772" s="198">
        <f t="shared" si="1876"/>
        <v>0</v>
      </c>
      <c r="AB2772" s="205">
        <f t="shared" si="1881"/>
        <v>5.1999999999999998E-2</v>
      </c>
      <c r="AC2772" s="140">
        <f t="shared" si="1882"/>
        <v>19</v>
      </c>
      <c r="AD2772" s="67">
        <f t="shared" si="1884"/>
        <v>30</v>
      </c>
      <c r="AE2772" s="11">
        <f t="shared" si="1885"/>
        <v>1.002679052</v>
      </c>
      <c r="AF2772" s="198">
        <f t="shared" si="1877"/>
        <v>1.4362457500000001</v>
      </c>
      <c r="AG2772" s="198">
        <f t="shared" si="1878"/>
        <v>1.49281843</v>
      </c>
      <c r="AH2772" s="198">
        <f t="shared" si="1879"/>
        <v>0</v>
      </c>
      <c r="AI2772" s="196" t="str">
        <f t="shared" si="1886"/>
        <v>A+J=</v>
      </c>
      <c r="AJ2772" s="72">
        <f t="shared" si="1887"/>
        <v>47050</v>
      </c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197">
        <f t="shared" si="1880"/>
        <v>47040</v>
      </c>
      <c r="B2773" s="198">
        <f t="shared" si="1855"/>
        <v>558.88487557854421</v>
      </c>
      <c r="C2773" s="198">
        <f t="shared" si="1856"/>
        <v>343.04760268000001</v>
      </c>
      <c r="D2773" s="198">
        <f t="shared" si="1857"/>
        <v>32.781497509999951</v>
      </c>
      <c r="E2773" s="198">
        <f t="shared" si="1858"/>
        <v>310.26610517000006</v>
      </c>
      <c r="F2773" s="199">
        <f t="shared" si="1859"/>
        <v>7205.03</v>
      </c>
      <c r="G2773" s="63">
        <f t="shared" si="1854"/>
        <v>7245.38</v>
      </c>
      <c r="H2773" s="200">
        <f t="shared" si="1860"/>
        <v>46959</v>
      </c>
      <c r="I2773" s="64">
        <f t="shared" si="1861"/>
        <v>46990</v>
      </c>
      <c r="J2773" s="201">
        <f t="shared" si="1862"/>
        <v>5.6002542668107669E-3</v>
      </c>
      <c r="K2773" s="195">
        <f t="shared" si="1883"/>
        <v>47050</v>
      </c>
      <c r="L2773" s="202">
        <f t="shared" si="1863"/>
        <v>47050</v>
      </c>
      <c r="M2773" s="228">
        <f t="shared" si="1888"/>
        <v>30</v>
      </c>
      <c r="N2773" s="67">
        <f t="shared" si="1889"/>
        <v>20</v>
      </c>
      <c r="O2773" s="198">
        <f t="shared" si="1864"/>
        <v>1.0037300199999999</v>
      </c>
      <c r="P2773" s="203">
        <f t="shared" si="1865"/>
        <v>1.0056002500000001</v>
      </c>
      <c r="Q2773" s="203">
        <f t="shared" si="1866"/>
        <v>1.625065366342993</v>
      </c>
      <c r="R2773" s="198">
        <f t="shared" si="1867"/>
        <v>1.63112689</v>
      </c>
      <c r="S2773" s="198">
        <f t="shared" si="1868"/>
        <v>1.56276338</v>
      </c>
      <c r="T2773" s="198">
        <f t="shared" si="1869"/>
        <v>536.10223106000001</v>
      </c>
      <c r="U2773" s="198">
        <f t="shared" si="1870"/>
        <v>18.448226340189159</v>
      </c>
      <c r="V2773" s="198">
        <f t="shared" si="1871"/>
        <v>195.81728202835507</v>
      </c>
      <c r="W2773" s="198">
        <f t="shared" si="1872"/>
        <v>557.31311104854422</v>
      </c>
      <c r="X2773" s="204">
        <f t="shared" si="1873"/>
        <v>0</v>
      </c>
      <c r="Y2773" s="198">
        <f t="shared" si="1874"/>
        <v>0</v>
      </c>
      <c r="Z2773" s="205">
        <f t="shared" si="1875"/>
        <v>0</v>
      </c>
      <c r="AA2773" s="198">
        <f t="shared" si="1876"/>
        <v>0</v>
      </c>
      <c r="AB2773" s="205">
        <f t="shared" si="1881"/>
        <v>5.1999999999999998E-2</v>
      </c>
      <c r="AC2773" s="140">
        <f t="shared" si="1882"/>
        <v>20</v>
      </c>
      <c r="AD2773" s="67">
        <f t="shared" si="1884"/>
        <v>30</v>
      </c>
      <c r="AE2773" s="11">
        <f t="shared" si="1885"/>
        <v>1.002820254</v>
      </c>
      <c r="AF2773" s="198">
        <f t="shared" si="1877"/>
        <v>1.51194446</v>
      </c>
      <c r="AG2773" s="198">
        <f t="shared" si="1878"/>
        <v>1.57176453</v>
      </c>
      <c r="AH2773" s="198">
        <f t="shared" si="1879"/>
        <v>0</v>
      </c>
      <c r="AI2773" s="196" t="str">
        <f t="shared" si="1886"/>
        <v>A+J=</v>
      </c>
      <c r="AJ2773" s="72">
        <f t="shared" si="1887"/>
        <v>47050</v>
      </c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197">
        <f t="shared" si="1880"/>
        <v>47041</v>
      </c>
      <c r="B2774" s="198">
        <f t="shared" si="1855"/>
        <v>559.05807742670117</v>
      </c>
      <c r="C2774" s="198">
        <f t="shared" si="1856"/>
        <v>343.04760268000001</v>
      </c>
      <c r="D2774" s="198">
        <f t="shared" si="1857"/>
        <v>32.781497509999951</v>
      </c>
      <c r="E2774" s="198">
        <f t="shared" si="1858"/>
        <v>310.26610517000006</v>
      </c>
      <c r="F2774" s="199">
        <f t="shared" si="1859"/>
        <v>7205.03</v>
      </c>
      <c r="G2774" s="63">
        <f t="shared" si="1854"/>
        <v>7245.38</v>
      </c>
      <c r="H2774" s="200">
        <f t="shared" si="1860"/>
        <v>46959</v>
      </c>
      <c r="I2774" s="64">
        <f t="shared" si="1861"/>
        <v>46990</v>
      </c>
      <c r="J2774" s="201">
        <f t="shared" si="1862"/>
        <v>5.6002542668107669E-3</v>
      </c>
      <c r="K2774" s="195">
        <f t="shared" si="1883"/>
        <v>47050</v>
      </c>
      <c r="L2774" s="202">
        <f t="shared" si="1863"/>
        <v>47050</v>
      </c>
      <c r="M2774" s="228">
        <f t="shared" si="1888"/>
        <v>30</v>
      </c>
      <c r="N2774" s="67">
        <f t="shared" si="1889"/>
        <v>21</v>
      </c>
      <c r="O2774" s="198">
        <f t="shared" si="1864"/>
        <v>1.00391689</v>
      </c>
      <c r="P2774" s="203">
        <f t="shared" si="1865"/>
        <v>1.0056002500000001</v>
      </c>
      <c r="Q2774" s="203">
        <f t="shared" si="1866"/>
        <v>1.625065366342993</v>
      </c>
      <c r="R2774" s="198">
        <f t="shared" si="1867"/>
        <v>1.6314305600000001</v>
      </c>
      <c r="S2774" s="198">
        <f t="shared" si="1868"/>
        <v>1.56276338</v>
      </c>
      <c r="T2774" s="198">
        <f t="shared" si="1869"/>
        <v>536.10223106000001</v>
      </c>
      <c r="U2774" s="198">
        <f t="shared" si="1870"/>
        <v>18.448226340189159</v>
      </c>
      <c r="V2774" s="198">
        <f t="shared" si="1871"/>
        <v>195.91150053651205</v>
      </c>
      <c r="W2774" s="198">
        <f t="shared" si="1872"/>
        <v>557.40732955670114</v>
      </c>
      <c r="X2774" s="204">
        <f t="shared" si="1873"/>
        <v>0</v>
      </c>
      <c r="Y2774" s="198">
        <f t="shared" si="1874"/>
        <v>0</v>
      </c>
      <c r="Z2774" s="205">
        <f t="shared" si="1875"/>
        <v>0</v>
      </c>
      <c r="AA2774" s="198">
        <f t="shared" si="1876"/>
        <v>0</v>
      </c>
      <c r="AB2774" s="205">
        <f t="shared" si="1881"/>
        <v>5.1999999999999998E-2</v>
      </c>
      <c r="AC2774" s="140">
        <f t="shared" si="1882"/>
        <v>21</v>
      </c>
      <c r="AD2774" s="67">
        <f t="shared" si="1884"/>
        <v>30</v>
      </c>
      <c r="AE2774" s="11">
        <f t="shared" si="1885"/>
        <v>1.002961475</v>
      </c>
      <c r="AF2774" s="198">
        <f t="shared" si="1877"/>
        <v>1.5876533500000001</v>
      </c>
      <c r="AG2774" s="198">
        <f t="shared" si="1878"/>
        <v>1.65074787</v>
      </c>
      <c r="AH2774" s="198">
        <f t="shared" si="1879"/>
        <v>0</v>
      </c>
      <c r="AI2774" s="196" t="str">
        <f t="shared" si="1886"/>
        <v>A+J=</v>
      </c>
      <c r="AJ2774" s="72">
        <f t="shared" si="1887"/>
        <v>47050</v>
      </c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197">
        <f t="shared" si="1880"/>
        <v>47042</v>
      </c>
      <c r="B2775" s="198">
        <f t="shared" si="1855"/>
        <v>559.2313357108244</v>
      </c>
      <c r="C2775" s="198">
        <f t="shared" si="1856"/>
        <v>343.04760268000001</v>
      </c>
      <c r="D2775" s="198">
        <f t="shared" si="1857"/>
        <v>32.781497509999951</v>
      </c>
      <c r="E2775" s="198">
        <f t="shared" si="1858"/>
        <v>310.26610517000006</v>
      </c>
      <c r="F2775" s="199">
        <f t="shared" si="1859"/>
        <v>7205.03</v>
      </c>
      <c r="G2775" s="63">
        <f t="shared" si="1854"/>
        <v>7245.38</v>
      </c>
      <c r="H2775" s="200">
        <f t="shared" si="1860"/>
        <v>46959</v>
      </c>
      <c r="I2775" s="64">
        <f t="shared" si="1861"/>
        <v>46990</v>
      </c>
      <c r="J2775" s="201">
        <f t="shared" si="1862"/>
        <v>5.6002542668107669E-3</v>
      </c>
      <c r="K2775" s="195">
        <f t="shared" si="1883"/>
        <v>47050</v>
      </c>
      <c r="L2775" s="202">
        <f t="shared" si="1863"/>
        <v>47050</v>
      </c>
      <c r="M2775" s="228">
        <f t="shared" si="1888"/>
        <v>30</v>
      </c>
      <c r="N2775" s="67">
        <f t="shared" si="1889"/>
        <v>22</v>
      </c>
      <c r="O2775" s="198">
        <f t="shared" si="1864"/>
        <v>1.0041037900000001</v>
      </c>
      <c r="P2775" s="203">
        <f t="shared" si="1865"/>
        <v>1.0056002500000001</v>
      </c>
      <c r="Q2775" s="203">
        <f t="shared" si="1866"/>
        <v>1.625065366342993</v>
      </c>
      <c r="R2775" s="198">
        <f t="shared" si="1867"/>
        <v>1.63173429</v>
      </c>
      <c r="S2775" s="198">
        <f t="shared" si="1868"/>
        <v>1.56276338</v>
      </c>
      <c r="T2775" s="198">
        <f t="shared" si="1869"/>
        <v>536.10223106000001</v>
      </c>
      <c r="U2775" s="198">
        <f t="shared" si="1870"/>
        <v>18.448226340189159</v>
      </c>
      <c r="V2775" s="198">
        <f t="shared" si="1871"/>
        <v>196.00573766063533</v>
      </c>
      <c r="W2775" s="198">
        <f t="shared" si="1872"/>
        <v>557.50156668082445</v>
      </c>
      <c r="X2775" s="204">
        <f t="shared" si="1873"/>
        <v>0</v>
      </c>
      <c r="Y2775" s="198">
        <f t="shared" si="1874"/>
        <v>0</v>
      </c>
      <c r="Z2775" s="205">
        <f t="shared" si="1875"/>
        <v>0</v>
      </c>
      <c r="AA2775" s="198">
        <f t="shared" si="1876"/>
        <v>0</v>
      </c>
      <c r="AB2775" s="205">
        <f t="shared" si="1881"/>
        <v>5.1999999999999998E-2</v>
      </c>
      <c r="AC2775" s="140">
        <f t="shared" si="1882"/>
        <v>22</v>
      </c>
      <c r="AD2775" s="67">
        <f t="shared" si="1884"/>
        <v>30</v>
      </c>
      <c r="AE2775" s="11">
        <f t="shared" si="1885"/>
        <v>1.0031027159999999</v>
      </c>
      <c r="AF2775" s="198">
        <f t="shared" si="1877"/>
        <v>1.66337296</v>
      </c>
      <c r="AG2775" s="198">
        <f t="shared" si="1878"/>
        <v>1.7297690299999999</v>
      </c>
      <c r="AH2775" s="198">
        <f t="shared" si="1879"/>
        <v>0</v>
      </c>
      <c r="AI2775" s="196" t="str">
        <f t="shared" si="1886"/>
        <v>A+J=</v>
      </c>
      <c r="AJ2775" s="72">
        <f t="shared" si="1887"/>
        <v>47050</v>
      </c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197">
        <f t="shared" si="1880"/>
        <v>47043</v>
      </c>
      <c r="B2776" s="198">
        <f t="shared" si="1855"/>
        <v>559.40464421559193</v>
      </c>
      <c r="C2776" s="198">
        <f t="shared" si="1856"/>
        <v>343.04760268000001</v>
      </c>
      <c r="D2776" s="198">
        <f t="shared" si="1857"/>
        <v>32.781497509999951</v>
      </c>
      <c r="E2776" s="198">
        <f t="shared" si="1858"/>
        <v>310.26610517000006</v>
      </c>
      <c r="F2776" s="199">
        <f t="shared" si="1859"/>
        <v>7205.03</v>
      </c>
      <c r="G2776" s="63">
        <f t="shared" si="1854"/>
        <v>7245.38</v>
      </c>
      <c r="H2776" s="200">
        <f t="shared" si="1860"/>
        <v>46959</v>
      </c>
      <c r="I2776" s="64">
        <f t="shared" si="1861"/>
        <v>46990</v>
      </c>
      <c r="J2776" s="201">
        <f t="shared" si="1862"/>
        <v>5.6002542668107669E-3</v>
      </c>
      <c r="K2776" s="195">
        <f t="shared" si="1883"/>
        <v>47050</v>
      </c>
      <c r="L2776" s="202">
        <f t="shared" si="1863"/>
        <v>47050</v>
      </c>
      <c r="M2776" s="228">
        <f t="shared" si="1888"/>
        <v>30</v>
      </c>
      <c r="N2776" s="67">
        <f t="shared" si="1889"/>
        <v>23</v>
      </c>
      <c r="O2776" s="198">
        <f t="shared" si="1864"/>
        <v>1.00429072</v>
      </c>
      <c r="P2776" s="203">
        <f t="shared" si="1865"/>
        <v>1.0056002500000001</v>
      </c>
      <c r="Q2776" s="203">
        <f t="shared" si="1866"/>
        <v>1.625065366342993</v>
      </c>
      <c r="R2776" s="198">
        <f t="shared" si="1867"/>
        <v>1.63203806</v>
      </c>
      <c r="S2776" s="198">
        <f t="shared" si="1868"/>
        <v>1.56276338</v>
      </c>
      <c r="T2776" s="198">
        <f t="shared" si="1869"/>
        <v>536.10223106000001</v>
      </c>
      <c r="U2776" s="198">
        <f t="shared" si="1870"/>
        <v>18.448226340189159</v>
      </c>
      <c r="V2776" s="198">
        <f t="shared" si="1871"/>
        <v>196.0999871954028</v>
      </c>
      <c r="W2776" s="198">
        <f t="shared" si="1872"/>
        <v>557.59581621559198</v>
      </c>
      <c r="X2776" s="204">
        <f t="shared" si="1873"/>
        <v>0</v>
      </c>
      <c r="Y2776" s="198">
        <f t="shared" si="1874"/>
        <v>0</v>
      </c>
      <c r="Z2776" s="205">
        <f t="shared" si="1875"/>
        <v>0</v>
      </c>
      <c r="AA2776" s="198">
        <f t="shared" si="1876"/>
        <v>0</v>
      </c>
      <c r="AB2776" s="205">
        <f t="shared" si="1881"/>
        <v>5.1999999999999998E-2</v>
      </c>
      <c r="AC2776" s="140">
        <f t="shared" si="1882"/>
        <v>23</v>
      </c>
      <c r="AD2776" s="67">
        <f t="shared" si="1884"/>
        <v>30</v>
      </c>
      <c r="AE2776" s="11">
        <f t="shared" si="1885"/>
        <v>1.0032439769999999</v>
      </c>
      <c r="AF2776" s="198">
        <f t="shared" si="1877"/>
        <v>1.7391033</v>
      </c>
      <c r="AG2776" s="198">
        <f t="shared" si="1878"/>
        <v>1.8088280000000001</v>
      </c>
      <c r="AH2776" s="198">
        <f t="shared" si="1879"/>
        <v>0</v>
      </c>
      <c r="AI2776" s="196" t="str">
        <f t="shared" si="1886"/>
        <v>A+J=</v>
      </c>
      <c r="AJ2776" s="72">
        <f t="shared" si="1887"/>
        <v>47050</v>
      </c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197">
        <f t="shared" si="1880"/>
        <v>47044</v>
      </c>
      <c r="B2777" s="198">
        <f t="shared" si="1855"/>
        <v>559.57801229898678</v>
      </c>
      <c r="C2777" s="198">
        <f t="shared" si="1856"/>
        <v>343.04760268000001</v>
      </c>
      <c r="D2777" s="198">
        <f t="shared" si="1857"/>
        <v>32.781497509999951</v>
      </c>
      <c r="E2777" s="198">
        <f t="shared" si="1858"/>
        <v>310.26610517000006</v>
      </c>
      <c r="F2777" s="199">
        <f t="shared" si="1859"/>
        <v>7205.03</v>
      </c>
      <c r="G2777" s="63">
        <f t="shared" si="1854"/>
        <v>7245.38</v>
      </c>
      <c r="H2777" s="200">
        <f t="shared" si="1860"/>
        <v>46959</v>
      </c>
      <c r="I2777" s="64">
        <f t="shared" si="1861"/>
        <v>46990</v>
      </c>
      <c r="J2777" s="201">
        <f t="shared" si="1862"/>
        <v>5.6002542668107669E-3</v>
      </c>
      <c r="K2777" s="195">
        <f t="shared" si="1883"/>
        <v>47050</v>
      </c>
      <c r="L2777" s="202">
        <f t="shared" si="1863"/>
        <v>47050</v>
      </c>
      <c r="M2777" s="228">
        <f t="shared" si="1888"/>
        <v>30</v>
      </c>
      <c r="N2777" s="67">
        <f t="shared" si="1889"/>
        <v>24</v>
      </c>
      <c r="O2777" s="198">
        <f t="shared" si="1864"/>
        <v>1.0044776900000001</v>
      </c>
      <c r="P2777" s="203">
        <f t="shared" si="1865"/>
        <v>1.0056002500000001</v>
      </c>
      <c r="Q2777" s="203">
        <f t="shared" si="1866"/>
        <v>1.625065366342993</v>
      </c>
      <c r="R2777" s="198">
        <f t="shared" si="1867"/>
        <v>1.6323418999999999</v>
      </c>
      <c r="S2777" s="198">
        <f t="shared" si="1868"/>
        <v>1.56276338</v>
      </c>
      <c r="T2777" s="198">
        <f t="shared" si="1869"/>
        <v>536.10223106000001</v>
      </c>
      <c r="U2777" s="198">
        <f t="shared" si="1870"/>
        <v>18.448226340189159</v>
      </c>
      <c r="V2777" s="198">
        <f t="shared" si="1871"/>
        <v>196.19425844879763</v>
      </c>
      <c r="W2777" s="198">
        <f t="shared" si="1872"/>
        <v>557.6900874689868</v>
      </c>
      <c r="X2777" s="204">
        <f t="shared" si="1873"/>
        <v>0</v>
      </c>
      <c r="Y2777" s="198">
        <f t="shared" si="1874"/>
        <v>0</v>
      </c>
      <c r="Z2777" s="205">
        <f t="shared" si="1875"/>
        <v>0</v>
      </c>
      <c r="AA2777" s="198">
        <f t="shared" si="1876"/>
        <v>0</v>
      </c>
      <c r="AB2777" s="205">
        <f t="shared" si="1881"/>
        <v>5.1999999999999998E-2</v>
      </c>
      <c r="AC2777" s="140">
        <f t="shared" si="1882"/>
        <v>24</v>
      </c>
      <c r="AD2777" s="67">
        <f t="shared" si="1884"/>
        <v>30</v>
      </c>
      <c r="AE2777" s="11">
        <f t="shared" si="1885"/>
        <v>1.003385258</v>
      </c>
      <c r="AF2777" s="198">
        <f t="shared" si="1877"/>
        <v>1.8148443599999999</v>
      </c>
      <c r="AG2777" s="198">
        <f t="shared" si="1878"/>
        <v>1.88792483</v>
      </c>
      <c r="AH2777" s="198">
        <f t="shared" si="1879"/>
        <v>0</v>
      </c>
      <c r="AI2777" s="196" t="str">
        <f t="shared" si="1886"/>
        <v>A+J=</v>
      </c>
      <c r="AJ2777" s="72">
        <f t="shared" si="1887"/>
        <v>47050</v>
      </c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197">
        <f t="shared" si="1880"/>
        <v>47045</v>
      </c>
      <c r="B2778" s="198">
        <f t="shared" si="1855"/>
        <v>559.75143684834791</v>
      </c>
      <c r="C2778" s="198">
        <f t="shared" si="1856"/>
        <v>343.04760268000001</v>
      </c>
      <c r="D2778" s="198">
        <f t="shared" si="1857"/>
        <v>32.781497509999951</v>
      </c>
      <c r="E2778" s="198">
        <f t="shared" si="1858"/>
        <v>310.26610517000006</v>
      </c>
      <c r="F2778" s="199">
        <f t="shared" si="1859"/>
        <v>7205.03</v>
      </c>
      <c r="G2778" s="63">
        <f t="shared" si="1854"/>
        <v>7245.38</v>
      </c>
      <c r="H2778" s="200">
        <f t="shared" si="1860"/>
        <v>46959</v>
      </c>
      <c r="I2778" s="64">
        <f t="shared" si="1861"/>
        <v>46990</v>
      </c>
      <c r="J2778" s="201">
        <f t="shared" si="1862"/>
        <v>5.6002542668107669E-3</v>
      </c>
      <c r="K2778" s="195">
        <f t="shared" si="1883"/>
        <v>47050</v>
      </c>
      <c r="L2778" s="202">
        <f t="shared" si="1863"/>
        <v>47050</v>
      </c>
      <c r="M2778" s="228">
        <f t="shared" si="1888"/>
        <v>30</v>
      </c>
      <c r="N2778" s="67">
        <f t="shared" si="1889"/>
        <v>25</v>
      </c>
      <c r="O2778" s="198">
        <f t="shared" si="1864"/>
        <v>1.0046647</v>
      </c>
      <c r="P2778" s="203">
        <f t="shared" si="1865"/>
        <v>1.0056002500000001</v>
      </c>
      <c r="Q2778" s="203">
        <f t="shared" si="1866"/>
        <v>1.625065366342993</v>
      </c>
      <c r="R2778" s="198">
        <f t="shared" si="1867"/>
        <v>1.6326457999999999</v>
      </c>
      <c r="S2778" s="198">
        <f t="shared" si="1868"/>
        <v>1.56276338</v>
      </c>
      <c r="T2778" s="198">
        <f t="shared" si="1869"/>
        <v>536.10223106000001</v>
      </c>
      <c r="U2778" s="198">
        <f t="shared" si="1870"/>
        <v>18.448226340189159</v>
      </c>
      <c r="V2778" s="198">
        <f t="shared" si="1871"/>
        <v>196.2885483181588</v>
      </c>
      <c r="W2778" s="198">
        <f t="shared" si="1872"/>
        <v>557.78437733834789</v>
      </c>
      <c r="X2778" s="204">
        <f t="shared" si="1873"/>
        <v>0</v>
      </c>
      <c r="Y2778" s="198">
        <f t="shared" si="1874"/>
        <v>0</v>
      </c>
      <c r="Z2778" s="205">
        <f t="shared" si="1875"/>
        <v>0</v>
      </c>
      <c r="AA2778" s="198">
        <f t="shared" si="1876"/>
        <v>0</v>
      </c>
      <c r="AB2778" s="205">
        <f t="shared" si="1881"/>
        <v>5.1999999999999998E-2</v>
      </c>
      <c r="AC2778" s="140">
        <f t="shared" si="1882"/>
        <v>25</v>
      </c>
      <c r="AD2778" s="67">
        <f t="shared" si="1884"/>
        <v>30</v>
      </c>
      <c r="AE2778" s="11">
        <f t="shared" si="1885"/>
        <v>1.003526559</v>
      </c>
      <c r="AF2778" s="198">
        <f t="shared" si="1877"/>
        <v>1.89059614</v>
      </c>
      <c r="AG2778" s="198">
        <f t="shared" si="1878"/>
        <v>1.9670595099999999</v>
      </c>
      <c r="AH2778" s="198">
        <f t="shared" si="1879"/>
        <v>0</v>
      </c>
      <c r="AI2778" s="196" t="str">
        <f t="shared" si="1886"/>
        <v>A+J=</v>
      </c>
      <c r="AJ2778" s="72">
        <f t="shared" si="1887"/>
        <v>47050</v>
      </c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197">
        <f t="shared" si="1880"/>
        <v>47046</v>
      </c>
      <c r="B2779" s="198">
        <f t="shared" si="1855"/>
        <v>559.92491789367546</v>
      </c>
      <c r="C2779" s="198">
        <f t="shared" si="1856"/>
        <v>343.04760268000001</v>
      </c>
      <c r="D2779" s="198">
        <f t="shared" si="1857"/>
        <v>32.781497509999951</v>
      </c>
      <c r="E2779" s="198">
        <f t="shared" si="1858"/>
        <v>310.26610517000006</v>
      </c>
      <c r="F2779" s="199">
        <f t="shared" si="1859"/>
        <v>7205.03</v>
      </c>
      <c r="G2779" s="63">
        <f t="shared" si="1854"/>
        <v>7245.38</v>
      </c>
      <c r="H2779" s="200">
        <f t="shared" si="1860"/>
        <v>46959</v>
      </c>
      <c r="I2779" s="64">
        <f t="shared" si="1861"/>
        <v>46990</v>
      </c>
      <c r="J2779" s="201">
        <f t="shared" si="1862"/>
        <v>5.6002542668107669E-3</v>
      </c>
      <c r="K2779" s="195">
        <f t="shared" si="1883"/>
        <v>47050</v>
      </c>
      <c r="L2779" s="202">
        <f t="shared" si="1863"/>
        <v>47050</v>
      </c>
      <c r="M2779" s="228">
        <f t="shared" si="1888"/>
        <v>30</v>
      </c>
      <c r="N2779" s="67">
        <f t="shared" si="1889"/>
        <v>26</v>
      </c>
      <c r="O2779" s="198">
        <f t="shared" si="1864"/>
        <v>1.0048517400000001</v>
      </c>
      <c r="P2779" s="203">
        <f t="shared" si="1865"/>
        <v>1.0056002500000001</v>
      </c>
      <c r="Q2779" s="203">
        <f t="shared" si="1866"/>
        <v>1.625065366342993</v>
      </c>
      <c r="R2779" s="198">
        <f t="shared" si="1867"/>
        <v>1.63294976</v>
      </c>
      <c r="S2779" s="198">
        <f t="shared" si="1868"/>
        <v>1.56276338</v>
      </c>
      <c r="T2779" s="198">
        <f t="shared" si="1869"/>
        <v>536.10223106000001</v>
      </c>
      <c r="U2779" s="198">
        <f t="shared" si="1870"/>
        <v>18.448226340189159</v>
      </c>
      <c r="V2779" s="198">
        <f t="shared" si="1871"/>
        <v>196.38285680348631</v>
      </c>
      <c r="W2779" s="198">
        <f t="shared" si="1872"/>
        <v>557.87868582367548</v>
      </c>
      <c r="X2779" s="204">
        <f t="shared" si="1873"/>
        <v>0</v>
      </c>
      <c r="Y2779" s="198">
        <f t="shared" si="1874"/>
        <v>0</v>
      </c>
      <c r="Z2779" s="205">
        <f t="shared" si="1875"/>
        <v>0</v>
      </c>
      <c r="AA2779" s="198">
        <f t="shared" si="1876"/>
        <v>0</v>
      </c>
      <c r="AB2779" s="205">
        <f t="shared" si="1881"/>
        <v>5.1999999999999998E-2</v>
      </c>
      <c r="AC2779" s="140">
        <f t="shared" si="1882"/>
        <v>26</v>
      </c>
      <c r="AD2779" s="67">
        <f t="shared" si="1884"/>
        <v>30</v>
      </c>
      <c r="AE2779" s="11">
        <f t="shared" si="1885"/>
        <v>1.0036678800000001</v>
      </c>
      <c r="AF2779" s="198">
        <f t="shared" si="1877"/>
        <v>1.9663586500000001</v>
      </c>
      <c r="AG2779" s="198">
        <f t="shared" si="1878"/>
        <v>2.0462320699999998</v>
      </c>
      <c r="AH2779" s="198">
        <f t="shared" si="1879"/>
        <v>0</v>
      </c>
      <c r="AI2779" s="196" t="str">
        <f t="shared" si="1886"/>
        <v>A+J=</v>
      </c>
      <c r="AJ2779" s="72">
        <f t="shared" si="1887"/>
        <v>47050</v>
      </c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197">
        <f t="shared" si="1880"/>
        <v>47047</v>
      </c>
      <c r="B2780" s="198">
        <f t="shared" si="1855"/>
        <v>560.09845176230817</v>
      </c>
      <c r="C2780" s="198">
        <f t="shared" si="1856"/>
        <v>343.04760268000001</v>
      </c>
      <c r="D2780" s="198">
        <f t="shared" si="1857"/>
        <v>32.781497509999951</v>
      </c>
      <c r="E2780" s="198">
        <f t="shared" si="1858"/>
        <v>310.26610517000006</v>
      </c>
      <c r="F2780" s="199">
        <f t="shared" si="1859"/>
        <v>7205.03</v>
      </c>
      <c r="G2780" s="63">
        <f t="shared" si="1854"/>
        <v>7245.38</v>
      </c>
      <c r="H2780" s="200">
        <f t="shared" si="1860"/>
        <v>46959</v>
      </c>
      <c r="I2780" s="64">
        <f t="shared" si="1861"/>
        <v>46990</v>
      </c>
      <c r="J2780" s="201">
        <f t="shared" si="1862"/>
        <v>5.6002542668107669E-3</v>
      </c>
      <c r="K2780" s="195">
        <f t="shared" si="1883"/>
        <v>47050</v>
      </c>
      <c r="L2780" s="202">
        <f t="shared" si="1863"/>
        <v>47050</v>
      </c>
      <c r="M2780" s="228">
        <f t="shared" si="1888"/>
        <v>30</v>
      </c>
      <c r="N2780" s="67">
        <f t="shared" si="1889"/>
        <v>27</v>
      </c>
      <c r="O2780" s="198">
        <f t="shared" si="1864"/>
        <v>1.00503882</v>
      </c>
      <c r="P2780" s="203">
        <f t="shared" si="1865"/>
        <v>1.0056002500000001</v>
      </c>
      <c r="Q2780" s="203">
        <f t="shared" si="1866"/>
        <v>1.625065366342993</v>
      </c>
      <c r="R2780" s="198">
        <f t="shared" si="1867"/>
        <v>1.63325377</v>
      </c>
      <c r="S2780" s="198">
        <f t="shared" si="1868"/>
        <v>1.56276338</v>
      </c>
      <c r="T2780" s="198">
        <f t="shared" si="1869"/>
        <v>536.10223106000001</v>
      </c>
      <c r="U2780" s="198">
        <f t="shared" si="1870"/>
        <v>18.448226340189159</v>
      </c>
      <c r="V2780" s="198">
        <f t="shared" si="1871"/>
        <v>196.47718080211905</v>
      </c>
      <c r="W2780" s="198">
        <f t="shared" si="1872"/>
        <v>557.9730098223082</v>
      </c>
      <c r="X2780" s="204">
        <f t="shared" si="1873"/>
        <v>0</v>
      </c>
      <c r="Y2780" s="198">
        <f t="shared" si="1874"/>
        <v>0</v>
      </c>
      <c r="Z2780" s="205">
        <f t="shared" si="1875"/>
        <v>0</v>
      </c>
      <c r="AA2780" s="198">
        <f t="shared" si="1876"/>
        <v>0</v>
      </c>
      <c r="AB2780" s="205">
        <f t="shared" si="1881"/>
        <v>5.1999999999999998E-2</v>
      </c>
      <c r="AC2780" s="140">
        <f t="shared" si="1882"/>
        <v>27</v>
      </c>
      <c r="AD2780" s="67">
        <f t="shared" si="1884"/>
        <v>30</v>
      </c>
      <c r="AE2780" s="11">
        <f t="shared" si="1885"/>
        <v>1.0038092199999999</v>
      </c>
      <c r="AF2780" s="198">
        <f t="shared" si="1877"/>
        <v>2.0421313400000001</v>
      </c>
      <c r="AG2780" s="198">
        <f t="shared" si="1878"/>
        <v>2.12544194</v>
      </c>
      <c r="AH2780" s="198">
        <f t="shared" si="1879"/>
        <v>0</v>
      </c>
      <c r="AI2780" s="196" t="str">
        <f t="shared" si="1886"/>
        <v>A+J=</v>
      </c>
      <c r="AJ2780" s="72">
        <f t="shared" si="1887"/>
        <v>47050</v>
      </c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197">
        <f t="shared" si="1880"/>
        <v>47048</v>
      </c>
      <c r="B2781" s="198">
        <f t="shared" si="1855"/>
        <v>560.2720427069072</v>
      </c>
      <c r="C2781" s="198">
        <f t="shared" si="1856"/>
        <v>343.04760268000001</v>
      </c>
      <c r="D2781" s="198">
        <f t="shared" si="1857"/>
        <v>32.781497509999951</v>
      </c>
      <c r="E2781" s="198">
        <f t="shared" si="1858"/>
        <v>310.26610517000006</v>
      </c>
      <c r="F2781" s="199">
        <f t="shared" si="1859"/>
        <v>7205.03</v>
      </c>
      <c r="G2781" s="63">
        <f t="shared" si="1854"/>
        <v>7245.38</v>
      </c>
      <c r="H2781" s="200">
        <f t="shared" si="1860"/>
        <v>46959</v>
      </c>
      <c r="I2781" s="64">
        <f t="shared" si="1861"/>
        <v>46990</v>
      </c>
      <c r="J2781" s="201">
        <f t="shared" si="1862"/>
        <v>5.6002542668107669E-3</v>
      </c>
      <c r="K2781" s="195">
        <f t="shared" si="1883"/>
        <v>47050</v>
      </c>
      <c r="L2781" s="202">
        <f t="shared" si="1863"/>
        <v>47050</v>
      </c>
      <c r="M2781" s="228">
        <f t="shared" si="1888"/>
        <v>30</v>
      </c>
      <c r="N2781" s="67">
        <f t="shared" si="1889"/>
        <v>28</v>
      </c>
      <c r="O2781" s="198">
        <f t="shared" si="1864"/>
        <v>1.0052259299999999</v>
      </c>
      <c r="P2781" s="203">
        <f t="shared" si="1865"/>
        <v>1.0056002500000001</v>
      </c>
      <c r="Q2781" s="203">
        <f t="shared" si="1866"/>
        <v>1.625065366342993</v>
      </c>
      <c r="R2781" s="198">
        <f t="shared" si="1867"/>
        <v>1.6335578399999999</v>
      </c>
      <c r="S2781" s="198">
        <f t="shared" si="1868"/>
        <v>1.56276338</v>
      </c>
      <c r="T2781" s="198">
        <f t="shared" si="1869"/>
        <v>536.10223106000001</v>
      </c>
      <c r="U2781" s="198">
        <f t="shared" si="1870"/>
        <v>18.448226340189159</v>
      </c>
      <c r="V2781" s="198">
        <f t="shared" si="1871"/>
        <v>196.57152341671804</v>
      </c>
      <c r="W2781" s="198">
        <f t="shared" si="1872"/>
        <v>558.06735243690719</v>
      </c>
      <c r="X2781" s="204">
        <f t="shared" si="1873"/>
        <v>0</v>
      </c>
      <c r="Y2781" s="198">
        <f t="shared" si="1874"/>
        <v>0</v>
      </c>
      <c r="Z2781" s="205">
        <f t="shared" si="1875"/>
        <v>0</v>
      </c>
      <c r="AA2781" s="198">
        <f t="shared" si="1876"/>
        <v>0</v>
      </c>
      <c r="AB2781" s="205">
        <f t="shared" si="1881"/>
        <v>5.1999999999999998E-2</v>
      </c>
      <c r="AC2781" s="140">
        <f t="shared" si="1882"/>
        <v>28</v>
      </c>
      <c r="AD2781" s="67">
        <f t="shared" si="1884"/>
        <v>30</v>
      </c>
      <c r="AE2781" s="11">
        <f t="shared" si="1885"/>
        <v>1.003950581</v>
      </c>
      <c r="AF2781" s="198">
        <f t="shared" si="1877"/>
        <v>2.1179152800000001</v>
      </c>
      <c r="AG2781" s="198">
        <f t="shared" si="1878"/>
        <v>2.20469027</v>
      </c>
      <c r="AH2781" s="198">
        <f t="shared" si="1879"/>
        <v>0</v>
      </c>
      <c r="AI2781" s="196" t="str">
        <f t="shared" si="1886"/>
        <v>A+J=</v>
      </c>
      <c r="AJ2781" s="72">
        <f t="shared" si="1887"/>
        <v>47050</v>
      </c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197">
        <f t="shared" si="1880"/>
        <v>47049</v>
      </c>
      <c r="B2782" s="198">
        <f t="shared" si="1855"/>
        <v>560.4456833921505</v>
      </c>
      <c r="C2782" s="198">
        <f t="shared" si="1856"/>
        <v>343.04760268000001</v>
      </c>
      <c r="D2782" s="198">
        <f t="shared" si="1857"/>
        <v>32.781497509999951</v>
      </c>
      <c r="E2782" s="198">
        <f t="shared" si="1858"/>
        <v>310.26610517000006</v>
      </c>
      <c r="F2782" s="199">
        <f t="shared" si="1859"/>
        <v>7205.03</v>
      </c>
      <c r="G2782" s="63">
        <f t="shared" si="1854"/>
        <v>7245.38</v>
      </c>
      <c r="H2782" s="200">
        <f t="shared" si="1860"/>
        <v>46959</v>
      </c>
      <c r="I2782" s="64">
        <f t="shared" si="1861"/>
        <v>46990</v>
      </c>
      <c r="J2782" s="201">
        <f t="shared" si="1862"/>
        <v>5.6002542668107669E-3</v>
      </c>
      <c r="K2782" s="195">
        <f t="shared" si="1883"/>
        <v>47050</v>
      </c>
      <c r="L2782" s="202">
        <f t="shared" si="1863"/>
        <v>47050</v>
      </c>
      <c r="M2782" s="228">
        <f t="shared" si="1888"/>
        <v>30</v>
      </c>
      <c r="N2782" s="67">
        <f t="shared" si="1889"/>
        <v>29</v>
      </c>
      <c r="O2782" s="198">
        <f t="shared" si="1864"/>
        <v>1.0054130699999999</v>
      </c>
      <c r="P2782" s="203">
        <f t="shared" si="1865"/>
        <v>1.0056002500000001</v>
      </c>
      <c r="Q2782" s="203">
        <f t="shared" si="1866"/>
        <v>1.625065366342993</v>
      </c>
      <c r="R2782" s="198">
        <f t="shared" si="1867"/>
        <v>1.63386195</v>
      </c>
      <c r="S2782" s="198">
        <f t="shared" si="1868"/>
        <v>1.56276338</v>
      </c>
      <c r="T2782" s="198">
        <f t="shared" si="1869"/>
        <v>536.10223106000001</v>
      </c>
      <c r="U2782" s="198">
        <f t="shared" si="1870"/>
        <v>18.448226340189159</v>
      </c>
      <c r="V2782" s="198">
        <f t="shared" si="1871"/>
        <v>196.66587844196133</v>
      </c>
      <c r="W2782" s="198">
        <f t="shared" si="1872"/>
        <v>558.1617074621505</v>
      </c>
      <c r="X2782" s="204">
        <f t="shared" si="1873"/>
        <v>0</v>
      </c>
      <c r="Y2782" s="198">
        <f t="shared" si="1874"/>
        <v>0</v>
      </c>
      <c r="Z2782" s="205">
        <f t="shared" si="1875"/>
        <v>0</v>
      </c>
      <c r="AA2782" s="198">
        <f t="shared" si="1876"/>
        <v>0</v>
      </c>
      <c r="AB2782" s="205">
        <f t="shared" si="1881"/>
        <v>5.1999999999999998E-2</v>
      </c>
      <c r="AC2782" s="140">
        <f t="shared" si="1882"/>
        <v>29</v>
      </c>
      <c r="AD2782" s="67">
        <f t="shared" si="1884"/>
        <v>30</v>
      </c>
      <c r="AE2782" s="11">
        <f t="shared" si="1885"/>
        <v>1.0040919610000001</v>
      </c>
      <c r="AF2782" s="198">
        <f t="shared" si="1877"/>
        <v>2.1937094199999998</v>
      </c>
      <c r="AG2782" s="198">
        <f t="shared" si="1878"/>
        <v>2.28397593</v>
      </c>
      <c r="AH2782" s="198">
        <f t="shared" si="1879"/>
        <v>0</v>
      </c>
      <c r="AI2782" s="196" t="str">
        <f t="shared" si="1886"/>
        <v>A+J=</v>
      </c>
      <c r="AJ2782" s="72">
        <f t="shared" si="1887"/>
        <v>47050</v>
      </c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197">
        <f t="shared" si="1880"/>
        <v>47050</v>
      </c>
      <c r="B2783" s="198">
        <f t="shared" si="1855"/>
        <v>560.61938429602117</v>
      </c>
      <c r="C2783" s="198">
        <f t="shared" si="1856"/>
        <v>343.04760268000001</v>
      </c>
      <c r="D2783" s="198">
        <f t="shared" si="1857"/>
        <v>32.781497509999951</v>
      </c>
      <c r="E2783" s="198">
        <f t="shared" si="1858"/>
        <v>310.26610517000006</v>
      </c>
      <c r="F2783" s="199">
        <f t="shared" si="1859"/>
        <v>7205.03</v>
      </c>
      <c r="G2783" s="63">
        <f t="shared" si="1854"/>
        <v>7245.38</v>
      </c>
      <c r="H2783" s="200">
        <f t="shared" si="1860"/>
        <v>46959</v>
      </c>
      <c r="I2783" s="64">
        <f t="shared" si="1861"/>
        <v>46990</v>
      </c>
      <c r="J2783" s="201">
        <f t="shared" si="1862"/>
        <v>5.6002542668107669E-3</v>
      </c>
      <c r="K2783" s="195">
        <f t="shared" si="1883"/>
        <v>47081</v>
      </c>
      <c r="L2783" s="202">
        <f t="shared" si="1863"/>
        <v>47050</v>
      </c>
      <c r="M2783" s="228">
        <f t="shared" si="1888"/>
        <v>30</v>
      </c>
      <c r="N2783" s="67">
        <f t="shared" si="1889"/>
        <v>30</v>
      </c>
      <c r="O2783" s="198">
        <f t="shared" si="1864"/>
        <v>1.0056002500000001</v>
      </c>
      <c r="P2783" s="203">
        <f t="shared" si="1865"/>
        <v>1.0056002500000001</v>
      </c>
      <c r="Q2783" s="203">
        <f t="shared" si="1866"/>
        <v>1.625065366342993</v>
      </c>
      <c r="R2783" s="198">
        <f t="shared" si="1867"/>
        <v>1.6341661300000001</v>
      </c>
      <c r="S2783" s="198">
        <f t="shared" si="1868"/>
        <v>1.56276338</v>
      </c>
      <c r="T2783" s="198">
        <f t="shared" si="1869"/>
        <v>536.10223106000001</v>
      </c>
      <c r="U2783" s="198">
        <f t="shared" si="1870"/>
        <v>18.448226340189159</v>
      </c>
      <c r="V2783" s="198">
        <f t="shared" si="1871"/>
        <v>196.76025518583197</v>
      </c>
      <c r="W2783" s="198">
        <f t="shared" si="1872"/>
        <v>558.25608420602111</v>
      </c>
      <c r="X2783" s="204">
        <f t="shared" si="1873"/>
        <v>91</v>
      </c>
      <c r="Y2783" s="198">
        <f t="shared" si="1874"/>
        <v>1.45224468</v>
      </c>
      <c r="Z2783" s="205">
        <f t="shared" si="1875"/>
        <v>2.3716000000000001E-2</v>
      </c>
      <c r="AA2783" s="198">
        <f t="shared" si="1876"/>
        <v>12.71420051</v>
      </c>
      <c r="AB2783" s="205">
        <f t="shared" si="1881"/>
        <v>5.1999999999999998E-2</v>
      </c>
      <c r="AC2783" s="140">
        <f t="shared" si="1882"/>
        <v>30</v>
      </c>
      <c r="AD2783" s="67">
        <f t="shared" si="1884"/>
        <v>30</v>
      </c>
      <c r="AE2783" s="11">
        <f t="shared" si="1885"/>
        <v>1.0042333619999999</v>
      </c>
      <c r="AF2783" s="198">
        <f t="shared" si="1877"/>
        <v>2.26951481</v>
      </c>
      <c r="AG2783" s="198">
        <f t="shared" si="1878"/>
        <v>2.3633000900000001</v>
      </c>
      <c r="AH2783" s="198">
        <f t="shared" si="1879"/>
        <v>14.98371532</v>
      </c>
      <c r="AI2783" s="196" t="str">
        <f t="shared" si="1886"/>
        <v>A+J=</v>
      </c>
      <c r="AJ2783" s="72">
        <f t="shared" si="1887"/>
        <v>47050</v>
      </c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197">
        <f t="shared" si="1880"/>
        <v>47051</v>
      </c>
      <c r="B2784" s="198">
        <f t="shared" si="1855"/>
        <v>545.71311774198034</v>
      </c>
      <c r="C2784" s="198">
        <f t="shared" si="1856"/>
        <v>334.91188574</v>
      </c>
      <c r="D2784" s="198">
        <f t="shared" si="1857"/>
        <v>24.645780569999886</v>
      </c>
      <c r="E2784" s="198">
        <f t="shared" si="1858"/>
        <v>310.26610517000012</v>
      </c>
      <c r="F2784" s="199">
        <f t="shared" si="1859"/>
        <v>7205.03</v>
      </c>
      <c r="G2784" s="63">
        <f t="shared" si="1854"/>
        <v>7245.38</v>
      </c>
      <c r="H2784" s="200">
        <f t="shared" si="1860"/>
        <v>46990</v>
      </c>
      <c r="I2784" s="64">
        <f t="shared" si="1861"/>
        <v>47021</v>
      </c>
      <c r="J2784" s="201">
        <f t="shared" si="1862"/>
        <v>5.6002542668107669E-3</v>
      </c>
      <c r="K2784" s="195">
        <f t="shared" si="1883"/>
        <v>47081</v>
      </c>
      <c r="L2784" s="202">
        <f t="shared" si="1863"/>
        <v>47081</v>
      </c>
      <c r="M2784" s="228">
        <f t="shared" si="1888"/>
        <v>30</v>
      </c>
      <c r="N2784" s="67">
        <f t="shared" si="1889"/>
        <v>1</v>
      </c>
      <c r="O2784" s="198">
        <f t="shared" si="1864"/>
        <v>1.0001861700000001</v>
      </c>
      <c r="P2784" s="203">
        <f t="shared" si="1865"/>
        <v>1.0056002500000001</v>
      </c>
      <c r="Q2784" s="203">
        <f t="shared" si="1866"/>
        <v>1.6341661386608555</v>
      </c>
      <c r="R2784" s="198">
        <f t="shared" si="1867"/>
        <v>1.6344703700000001</v>
      </c>
      <c r="S2784" s="198">
        <f t="shared" si="1868"/>
        <v>1.56276338</v>
      </c>
      <c r="T2784" s="198">
        <f t="shared" si="1869"/>
        <v>523.38803055999995</v>
      </c>
      <c r="U2784" s="198">
        <f t="shared" si="1870"/>
        <v>13.869742776311464</v>
      </c>
      <c r="V2784" s="198">
        <f t="shared" si="1871"/>
        <v>196.8546505456689</v>
      </c>
      <c r="W2784" s="198">
        <f t="shared" si="1872"/>
        <v>545.6362790619803</v>
      </c>
      <c r="X2784" s="204">
        <f t="shared" si="1873"/>
        <v>0</v>
      </c>
      <c r="Y2784" s="198">
        <f t="shared" si="1874"/>
        <v>0</v>
      </c>
      <c r="Z2784" s="205">
        <f t="shared" si="1875"/>
        <v>0</v>
      </c>
      <c r="AA2784" s="198">
        <f t="shared" si="1876"/>
        <v>0</v>
      </c>
      <c r="AB2784" s="205">
        <f t="shared" si="1881"/>
        <v>5.1999999999999998E-2</v>
      </c>
      <c r="AC2784" s="140">
        <f t="shared" si="1882"/>
        <v>1</v>
      </c>
      <c r="AD2784" s="67">
        <f t="shared" si="1884"/>
        <v>30</v>
      </c>
      <c r="AE2784" s="11">
        <f t="shared" si="1885"/>
        <v>1.000140824</v>
      </c>
      <c r="AF2784" s="198">
        <f t="shared" si="1877"/>
        <v>7.3705590000000001E-2</v>
      </c>
      <c r="AG2784" s="198">
        <f t="shared" si="1878"/>
        <v>7.6838680000000006E-2</v>
      </c>
      <c r="AH2784" s="198">
        <f t="shared" si="1879"/>
        <v>0</v>
      </c>
      <c r="AI2784" s="196" t="str">
        <f t="shared" si="1886"/>
        <v>A+J=</v>
      </c>
      <c r="AJ2784" s="72">
        <f t="shared" si="1887"/>
        <v>47081</v>
      </c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197">
        <f t="shared" si="1880"/>
        <v>47052</v>
      </c>
      <c r="B2785" s="198">
        <f t="shared" si="1855"/>
        <v>545.88440170246156</v>
      </c>
      <c r="C2785" s="198">
        <f t="shared" si="1856"/>
        <v>334.91188574</v>
      </c>
      <c r="D2785" s="198">
        <f t="shared" si="1857"/>
        <v>24.645780569999886</v>
      </c>
      <c r="E2785" s="198">
        <f t="shared" si="1858"/>
        <v>310.26610517000012</v>
      </c>
      <c r="F2785" s="199">
        <f t="shared" si="1859"/>
        <v>7205.03</v>
      </c>
      <c r="G2785" s="63">
        <f t="shared" si="1854"/>
        <v>7245.38</v>
      </c>
      <c r="H2785" s="200">
        <f t="shared" si="1860"/>
        <v>46990</v>
      </c>
      <c r="I2785" s="64">
        <f t="shared" si="1861"/>
        <v>47021</v>
      </c>
      <c r="J2785" s="201">
        <f t="shared" si="1862"/>
        <v>5.6002542668107669E-3</v>
      </c>
      <c r="K2785" s="195">
        <f t="shared" si="1883"/>
        <v>47081</v>
      </c>
      <c r="L2785" s="202">
        <f t="shared" si="1863"/>
        <v>47081</v>
      </c>
      <c r="M2785" s="228">
        <f t="shared" si="1888"/>
        <v>30</v>
      </c>
      <c r="N2785" s="67">
        <f t="shared" si="1889"/>
        <v>2</v>
      </c>
      <c r="O2785" s="198">
        <f t="shared" si="1864"/>
        <v>1.00037237</v>
      </c>
      <c r="P2785" s="203">
        <f t="shared" si="1865"/>
        <v>1.0056002500000001</v>
      </c>
      <c r="Q2785" s="203">
        <f t="shared" si="1866"/>
        <v>1.6341661386608555</v>
      </c>
      <c r="R2785" s="198">
        <f t="shared" si="1867"/>
        <v>1.63477465</v>
      </c>
      <c r="S2785" s="198">
        <f t="shared" si="1868"/>
        <v>1.56276338</v>
      </c>
      <c r="T2785" s="198">
        <f t="shared" si="1869"/>
        <v>523.38803055999995</v>
      </c>
      <c r="U2785" s="198">
        <f t="shared" si="1870"/>
        <v>13.869742776311464</v>
      </c>
      <c r="V2785" s="198">
        <f t="shared" si="1871"/>
        <v>196.94905831615</v>
      </c>
      <c r="W2785" s="198">
        <f t="shared" si="1872"/>
        <v>545.73068683246152</v>
      </c>
      <c r="X2785" s="204">
        <f t="shared" si="1873"/>
        <v>0</v>
      </c>
      <c r="Y2785" s="198">
        <f t="shared" si="1874"/>
        <v>0</v>
      </c>
      <c r="Z2785" s="205">
        <f t="shared" si="1875"/>
        <v>0</v>
      </c>
      <c r="AA2785" s="198">
        <f t="shared" si="1876"/>
        <v>0</v>
      </c>
      <c r="AB2785" s="205">
        <f t="shared" si="1881"/>
        <v>5.1999999999999998E-2</v>
      </c>
      <c r="AC2785" s="140">
        <f t="shared" si="1882"/>
        <v>2</v>
      </c>
      <c r="AD2785" s="67">
        <f t="shared" si="1884"/>
        <v>30</v>
      </c>
      <c r="AE2785" s="11">
        <f t="shared" si="1885"/>
        <v>1.000281668</v>
      </c>
      <c r="AF2785" s="198">
        <f t="shared" si="1877"/>
        <v>0.14742164999999999</v>
      </c>
      <c r="AG2785" s="198">
        <f t="shared" si="1878"/>
        <v>0.15371487</v>
      </c>
      <c r="AH2785" s="198">
        <f t="shared" si="1879"/>
        <v>0</v>
      </c>
      <c r="AI2785" s="196" t="str">
        <f t="shared" si="1886"/>
        <v>A+J=</v>
      </c>
      <c r="AJ2785" s="72">
        <f t="shared" si="1887"/>
        <v>47081</v>
      </c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197">
        <f t="shared" si="1880"/>
        <v>47053</v>
      </c>
      <c r="B2786" s="198">
        <f t="shared" si="1855"/>
        <v>546.05574489156993</v>
      </c>
      <c r="C2786" s="198">
        <f t="shared" si="1856"/>
        <v>334.91188574</v>
      </c>
      <c r="D2786" s="198">
        <f t="shared" si="1857"/>
        <v>24.645780569999886</v>
      </c>
      <c r="E2786" s="198">
        <f t="shared" si="1858"/>
        <v>310.26610517000012</v>
      </c>
      <c r="F2786" s="199">
        <f t="shared" si="1859"/>
        <v>7205.03</v>
      </c>
      <c r="G2786" s="63">
        <f t="shared" si="1854"/>
        <v>7245.38</v>
      </c>
      <c r="H2786" s="200">
        <f t="shared" si="1860"/>
        <v>46990</v>
      </c>
      <c r="I2786" s="64">
        <f t="shared" si="1861"/>
        <v>47021</v>
      </c>
      <c r="J2786" s="201">
        <f t="shared" si="1862"/>
        <v>5.6002542668107669E-3</v>
      </c>
      <c r="K2786" s="195">
        <f t="shared" si="1883"/>
        <v>47081</v>
      </c>
      <c r="L2786" s="202">
        <f t="shared" si="1863"/>
        <v>47081</v>
      </c>
      <c r="M2786" s="228">
        <f t="shared" si="1888"/>
        <v>30</v>
      </c>
      <c r="N2786" s="67">
        <f t="shared" si="1889"/>
        <v>3</v>
      </c>
      <c r="O2786" s="198">
        <f t="shared" si="1864"/>
        <v>1.0005586099999999</v>
      </c>
      <c r="P2786" s="203">
        <f t="shared" si="1865"/>
        <v>1.0056002500000001</v>
      </c>
      <c r="Q2786" s="203">
        <f t="shared" si="1866"/>
        <v>1.6341661386608555</v>
      </c>
      <c r="R2786" s="198">
        <f t="shared" si="1867"/>
        <v>1.6350789999999999</v>
      </c>
      <c r="S2786" s="198">
        <f t="shared" si="1868"/>
        <v>1.56276338</v>
      </c>
      <c r="T2786" s="198">
        <f t="shared" si="1869"/>
        <v>523.38803055999995</v>
      </c>
      <c r="U2786" s="198">
        <f t="shared" si="1870"/>
        <v>13.869742776311464</v>
      </c>
      <c r="V2786" s="198">
        <f t="shared" si="1871"/>
        <v>197.04348780525848</v>
      </c>
      <c r="W2786" s="198">
        <f t="shared" si="1872"/>
        <v>545.82511632156991</v>
      </c>
      <c r="X2786" s="204">
        <f t="shared" si="1873"/>
        <v>0</v>
      </c>
      <c r="Y2786" s="198">
        <f t="shared" si="1874"/>
        <v>0</v>
      </c>
      <c r="Z2786" s="205">
        <f t="shared" si="1875"/>
        <v>0</v>
      </c>
      <c r="AA2786" s="198">
        <f t="shared" si="1876"/>
        <v>0</v>
      </c>
      <c r="AB2786" s="205">
        <f t="shared" si="1881"/>
        <v>5.1999999999999998E-2</v>
      </c>
      <c r="AC2786" s="140">
        <f t="shared" si="1882"/>
        <v>3</v>
      </c>
      <c r="AD2786" s="67">
        <f t="shared" si="1884"/>
        <v>30</v>
      </c>
      <c r="AE2786" s="11">
        <f t="shared" si="1885"/>
        <v>1.000422532</v>
      </c>
      <c r="AF2786" s="198">
        <f t="shared" si="1877"/>
        <v>0.22114818999999999</v>
      </c>
      <c r="AG2786" s="198">
        <f t="shared" si="1878"/>
        <v>0.23062857</v>
      </c>
      <c r="AH2786" s="198">
        <f t="shared" si="1879"/>
        <v>0</v>
      </c>
      <c r="AI2786" s="196" t="str">
        <f t="shared" si="1886"/>
        <v>A+J=</v>
      </c>
      <c r="AJ2786" s="72">
        <f t="shared" si="1887"/>
        <v>47081</v>
      </c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197">
        <f t="shared" si="1880"/>
        <v>47054</v>
      </c>
      <c r="B2787" s="198">
        <f t="shared" si="1855"/>
        <v>546.22714369664482</v>
      </c>
      <c r="C2787" s="198">
        <f t="shared" si="1856"/>
        <v>334.91188574</v>
      </c>
      <c r="D2787" s="198">
        <f t="shared" si="1857"/>
        <v>24.645780569999886</v>
      </c>
      <c r="E2787" s="198">
        <f t="shared" si="1858"/>
        <v>310.26610517000012</v>
      </c>
      <c r="F2787" s="199">
        <f t="shared" si="1859"/>
        <v>7205.03</v>
      </c>
      <c r="G2787" s="63">
        <f t="shared" si="1854"/>
        <v>7245.38</v>
      </c>
      <c r="H2787" s="200">
        <f t="shared" si="1860"/>
        <v>46990</v>
      </c>
      <c r="I2787" s="64">
        <f t="shared" si="1861"/>
        <v>47021</v>
      </c>
      <c r="J2787" s="201">
        <f t="shared" si="1862"/>
        <v>5.6002542668107669E-3</v>
      </c>
      <c r="K2787" s="195">
        <f t="shared" si="1883"/>
        <v>47081</v>
      </c>
      <c r="L2787" s="202">
        <f t="shared" si="1863"/>
        <v>47081</v>
      </c>
      <c r="M2787" s="228">
        <f t="shared" si="1888"/>
        <v>30</v>
      </c>
      <c r="N2787" s="67">
        <f t="shared" si="1889"/>
        <v>4</v>
      </c>
      <c r="O2787" s="198">
        <f t="shared" si="1864"/>
        <v>1.00074489</v>
      </c>
      <c r="P2787" s="203">
        <f t="shared" si="1865"/>
        <v>1.0056002500000001</v>
      </c>
      <c r="Q2787" s="203">
        <f t="shared" si="1866"/>
        <v>1.6341661386608555</v>
      </c>
      <c r="R2787" s="198">
        <f t="shared" si="1867"/>
        <v>1.63538341</v>
      </c>
      <c r="S2787" s="198">
        <f t="shared" si="1868"/>
        <v>1.56276338</v>
      </c>
      <c r="T2787" s="198">
        <f t="shared" si="1869"/>
        <v>523.38803055999995</v>
      </c>
      <c r="U2787" s="198">
        <f t="shared" si="1870"/>
        <v>13.869742776311464</v>
      </c>
      <c r="V2787" s="198">
        <f t="shared" si="1871"/>
        <v>197.13793591033331</v>
      </c>
      <c r="W2787" s="198">
        <f t="shared" si="1872"/>
        <v>545.9195644266448</v>
      </c>
      <c r="X2787" s="204">
        <f t="shared" si="1873"/>
        <v>0</v>
      </c>
      <c r="Y2787" s="198">
        <f t="shared" si="1874"/>
        <v>0</v>
      </c>
      <c r="Z2787" s="205">
        <f t="shared" si="1875"/>
        <v>0</v>
      </c>
      <c r="AA2787" s="198">
        <f t="shared" si="1876"/>
        <v>0</v>
      </c>
      <c r="AB2787" s="205">
        <f t="shared" si="1881"/>
        <v>5.1999999999999998E-2</v>
      </c>
      <c r="AC2787" s="140">
        <f t="shared" si="1882"/>
        <v>4</v>
      </c>
      <c r="AD2787" s="67">
        <f t="shared" si="1884"/>
        <v>30</v>
      </c>
      <c r="AE2787" s="11">
        <f t="shared" si="1885"/>
        <v>1.000563415</v>
      </c>
      <c r="AF2787" s="198">
        <f t="shared" si="1877"/>
        <v>0.29488466000000002</v>
      </c>
      <c r="AG2787" s="198">
        <f t="shared" si="1878"/>
        <v>0.30757927000000002</v>
      </c>
      <c r="AH2787" s="198">
        <f t="shared" si="1879"/>
        <v>0</v>
      </c>
      <c r="AI2787" s="196" t="str">
        <f t="shared" si="1886"/>
        <v>A+J=</v>
      </c>
      <c r="AJ2787" s="72">
        <f t="shared" si="1887"/>
        <v>47081</v>
      </c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197">
        <f t="shared" si="1880"/>
        <v>47055</v>
      </c>
      <c r="B2788" s="198">
        <f t="shared" si="1855"/>
        <v>546.3985960950248</v>
      </c>
      <c r="C2788" s="198">
        <f t="shared" si="1856"/>
        <v>334.91188574</v>
      </c>
      <c r="D2788" s="198">
        <f t="shared" si="1857"/>
        <v>24.645780569999886</v>
      </c>
      <c r="E2788" s="198">
        <f t="shared" si="1858"/>
        <v>310.26610517000012</v>
      </c>
      <c r="F2788" s="199">
        <f t="shared" si="1859"/>
        <v>7205.03</v>
      </c>
      <c r="G2788" s="63">
        <f t="shared" si="1854"/>
        <v>7245.38</v>
      </c>
      <c r="H2788" s="200">
        <f t="shared" si="1860"/>
        <v>46990</v>
      </c>
      <c r="I2788" s="64">
        <f t="shared" si="1861"/>
        <v>47021</v>
      </c>
      <c r="J2788" s="201">
        <f t="shared" si="1862"/>
        <v>5.6002542668107669E-3</v>
      </c>
      <c r="K2788" s="195">
        <f t="shared" si="1883"/>
        <v>47081</v>
      </c>
      <c r="L2788" s="202">
        <f t="shared" si="1863"/>
        <v>47081</v>
      </c>
      <c r="M2788" s="228">
        <f t="shared" si="1888"/>
        <v>30</v>
      </c>
      <c r="N2788" s="67">
        <f t="shared" si="1889"/>
        <v>5</v>
      </c>
      <c r="O2788" s="198">
        <f t="shared" si="1864"/>
        <v>1.0009311999999999</v>
      </c>
      <c r="P2788" s="203">
        <f t="shared" si="1865"/>
        <v>1.0056002500000001</v>
      </c>
      <c r="Q2788" s="203">
        <f t="shared" si="1866"/>
        <v>1.6341661386608555</v>
      </c>
      <c r="R2788" s="198">
        <f t="shared" si="1867"/>
        <v>1.6356878699999999</v>
      </c>
      <c r="S2788" s="198">
        <f t="shared" si="1868"/>
        <v>1.56276338</v>
      </c>
      <c r="T2788" s="198">
        <f t="shared" si="1869"/>
        <v>523.38803055999995</v>
      </c>
      <c r="U2788" s="198">
        <f t="shared" si="1870"/>
        <v>13.869742776311464</v>
      </c>
      <c r="V2788" s="198">
        <f t="shared" si="1871"/>
        <v>197.23239952871333</v>
      </c>
      <c r="W2788" s="198">
        <f t="shared" si="1872"/>
        <v>546.01402804502482</v>
      </c>
      <c r="X2788" s="204">
        <f t="shared" si="1873"/>
        <v>0</v>
      </c>
      <c r="Y2788" s="198">
        <f t="shared" si="1874"/>
        <v>0</v>
      </c>
      <c r="Z2788" s="205">
        <f t="shared" si="1875"/>
        <v>0</v>
      </c>
      <c r="AA2788" s="198">
        <f t="shared" si="1876"/>
        <v>0</v>
      </c>
      <c r="AB2788" s="205">
        <f t="shared" si="1881"/>
        <v>5.1999999999999998E-2</v>
      </c>
      <c r="AC2788" s="140">
        <f t="shared" si="1882"/>
        <v>5</v>
      </c>
      <c r="AD2788" s="67">
        <f t="shared" si="1884"/>
        <v>30</v>
      </c>
      <c r="AE2788" s="11">
        <f t="shared" si="1885"/>
        <v>1.000704319</v>
      </c>
      <c r="AF2788" s="198">
        <f t="shared" si="1877"/>
        <v>0.36863213</v>
      </c>
      <c r="AG2788" s="198">
        <f t="shared" si="1878"/>
        <v>0.38456804999999999</v>
      </c>
      <c r="AH2788" s="198">
        <f t="shared" si="1879"/>
        <v>0</v>
      </c>
      <c r="AI2788" s="196" t="str">
        <f t="shared" si="1886"/>
        <v>A+J=</v>
      </c>
      <c r="AJ2788" s="72">
        <f t="shared" si="1887"/>
        <v>47081</v>
      </c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197">
        <f t="shared" si="1880"/>
        <v>47056</v>
      </c>
      <c r="B2789" s="198">
        <f t="shared" si="1855"/>
        <v>546.57010723203223</v>
      </c>
      <c r="C2789" s="198">
        <f t="shared" si="1856"/>
        <v>334.91188574</v>
      </c>
      <c r="D2789" s="198">
        <f t="shared" si="1857"/>
        <v>24.645780569999886</v>
      </c>
      <c r="E2789" s="198">
        <f t="shared" si="1858"/>
        <v>310.26610517000012</v>
      </c>
      <c r="F2789" s="199">
        <f t="shared" si="1859"/>
        <v>7205.03</v>
      </c>
      <c r="G2789" s="63">
        <f t="shared" si="1854"/>
        <v>7245.38</v>
      </c>
      <c r="H2789" s="200">
        <f t="shared" si="1860"/>
        <v>46990</v>
      </c>
      <c r="I2789" s="64">
        <f t="shared" si="1861"/>
        <v>47021</v>
      </c>
      <c r="J2789" s="201">
        <f t="shared" si="1862"/>
        <v>5.6002542668107669E-3</v>
      </c>
      <c r="K2789" s="195">
        <f t="shared" si="1883"/>
        <v>47081</v>
      </c>
      <c r="L2789" s="202">
        <f t="shared" si="1863"/>
        <v>47081</v>
      </c>
      <c r="M2789" s="228">
        <f t="shared" si="1888"/>
        <v>30</v>
      </c>
      <c r="N2789" s="67">
        <f t="shared" si="1889"/>
        <v>6</v>
      </c>
      <c r="O2789" s="198">
        <f t="shared" si="1864"/>
        <v>1.00111755</v>
      </c>
      <c r="P2789" s="203">
        <f t="shared" si="1865"/>
        <v>1.0056002500000001</v>
      </c>
      <c r="Q2789" s="203">
        <f t="shared" si="1866"/>
        <v>1.6341661386608555</v>
      </c>
      <c r="R2789" s="198">
        <f t="shared" si="1867"/>
        <v>1.6359923999999999</v>
      </c>
      <c r="S2789" s="198">
        <f t="shared" si="1868"/>
        <v>1.56276338</v>
      </c>
      <c r="T2789" s="198">
        <f t="shared" si="1869"/>
        <v>523.38803055999995</v>
      </c>
      <c r="U2789" s="198">
        <f t="shared" si="1870"/>
        <v>13.869742776311464</v>
      </c>
      <c r="V2789" s="198">
        <f t="shared" si="1871"/>
        <v>197.32688486572076</v>
      </c>
      <c r="W2789" s="198">
        <f t="shared" si="1872"/>
        <v>546.10851338203224</v>
      </c>
      <c r="X2789" s="204">
        <f t="shared" si="1873"/>
        <v>0</v>
      </c>
      <c r="Y2789" s="198">
        <f t="shared" si="1874"/>
        <v>0</v>
      </c>
      <c r="Z2789" s="205">
        <f t="shared" si="1875"/>
        <v>0</v>
      </c>
      <c r="AA2789" s="198">
        <f t="shared" si="1876"/>
        <v>0</v>
      </c>
      <c r="AB2789" s="205">
        <f t="shared" si="1881"/>
        <v>5.1999999999999998E-2</v>
      </c>
      <c r="AC2789" s="140">
        <f t="shared" si="1882"/>
        <v>6</v>
      </c>
      <c r="AD2789" s="67">
        <f t="shared" si="1884"/>
        <v>30</v>
      </c>
      <c r="AE2789" s="11">
        <f t="shared" si="1885"/>
        <v>1.000845242</v>
      </c>
      <c r="AF2789" s="198">
        <f t="shared" si="1877"/>
        <v>0.44238954000000003</v>
      </c>
      <c r="AG2789" s="198">
        <f t="shared" si="1878"/>
        <v>0.46159384999999997</v>
      </c>
      <c r="AH2789" s="198">
        <f t="shared" si="1879"/>
        <v>0</v>
      </c>
      <c r="AI2789" s="196" t="str">
        <f t="shared" si="1886"/>
        <v>A+J=</v>
      </c>
      <c r="AJ2789" s="72">
        <f t="shared" si="1887"/>
        <v>47081</v>
      </c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197">
        <f t="shared" si="1880"/>
        <v>47057</v>
      </c>
      <c r="B2790" s="198">
        <f t="shared" si="1855"/>
        <v>546.74166523702274</v>
      </c>
      <c r="C2790" s="198">
        <f t="shared" si="1856"/>
        <v>334.91188574</v>
      </c>
      <c r="D2790" s="198">
        <f t="shared" si="1857"/>
        <v>24.645780569999886</v>
      </c>
      <c r="E2790" s="198">
        <f t="shared" si="1858"/>
        <v>310.26610517000012</v>
      </c>
      <c r="F2790" s="199">
        <f t="shared" si="1859"/>
        <v>7205.03</v>
      </c>
      <c r="G2790" s="63">
        <f t="shared" si="1854"/>
        <v>7245.38</v>
      </c>
      <c r="H2790" s="200">
        <f t="shared" si="1860"/>
        <v>46990</v>
      </c>
      <c r="I2790" s="64">
        <f t="shared" si="1861"/>
        <v>47021</v>
      </c>
      <c r="J2790" s="201">
        <f t="shared" si="1862"/>
        <v>5.6002542668107669E-3</v>
      </c>
      <c r="K2790" s="195">
        <f t="shared" si="1883"/>
        <v>47081</v>
      </c>
      <c r="L2790" s="202">
        <f t="shared" si="1863"/>
        <v>47081</v>
      </c>
      <c r="M2790" s="228">
        <f t="shared" si="1888"/>
        <v>30</v>
      </c>
      <c r="N2790" s="67">
        <f t="shared" si="1889"/>
        <v>7</v>
      </c>
      <c r="O2790" s="198">
        <f t="shared" si="1864"/>
        <v>1.00130392</v>
      </c>
      <c r="P2790" s="203">
        <f t="shared" si="1865"/>
        <v>1.0056002500000001</v>
      </c>
      <c r="Q2790" s="203">
        <f t="shared" si="1866"/>
        <v>1.6341661386608555</v>
      </c>
      <c r="R2790" s="198">
        <f t="shared" si="1867"/>
        <v>1.6362969599999999</v>
      </c>
      <c r="S2790" s="198">
        <f t="shared" si="1868"/>
        <v>1.56276338</v>
      </c>
      <c r="T2790" s="198">
        <f t="shared" si="1869"/>
        <v>523.38803055999995</v>
      </c>
      <c r="U2790" s="198">
        <f t="shared" si="1870"/>
        <v>13.869742776311464</v>
      </c>
      <c r="V2790" s="198">
        <f t="shared" si="1871"/>
        <v>197.42137951071132</v>
      </c>
      <c r="W2790" s="198">
        <f t="shared" si="1872"/>
        <v>546.20300802702275</v>
      </c>
      <c r="X2790" s="204">
        <f t="shared" si="1873"/>
        <v>0</v>
      </c>
      <c r="Y2790" s="198">
        <f t="shared" si="1874"/>
        <v>0</v>
      </c>
      <c r="Z2790" s="205">
        <f t="shared" si="1875"/>
        <v>0</v>
      </c>
      <c r="AA2790" s="198">
        <f t="shared" si="1876"/>
        <v>0</v>
      </c>
      <c r="AB2790" s="205">
        <f t="shared" si="1881"/>
        <v>5.1999999999999998E-2</v>
      </c>
      <c r="AC2790" s="140">
        <f t="shared" si="1882"/>
        <v>7</v>
      </c>
      <c r="AD2790" s="67">
        <f t="shared" si="1884"/>
        <v>30</v>
      </c>
      <c r="AE2790" s="11">
        <f t="shared" si="1885"/>
        <v>1.0009861849999999</v>
      </c>
      <c r="AF2790" s="198">
        <f t="shared" si="1877"/>
        <v>0.51615741999999998</v>
      </c>
      <c r="AG2790" s="198">
        <f t="shared" si="1878"/>
        <v>0.53865721</v>
      </c>
      <c r="AH2790" s="198">
        <f t="shared" si="1879"/>
        <v>0</v>
      </c>
      <c r="AI2790" s="196" t="str">
        <f t="shared" si="1886"/>
        <v>A+J=</v>
      </c>
      <c r="AJ2790" s="72">
        <f t="shared" si="1887"/>
        <v>47081</v>
      </c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197">
        <f t="shared" si="1880"/>
        <v>47058</v>
      </c>
      <c r="B2791" s="198">
        <f t="shared" si="1855"/>
        <v>546.74166523702274</v>
      </c>
      <c r="C2791" s="198">
        <f t="shared" si="1856"/>
        <v>334.91188574</v>
      </c>
      <c r="D2791" s="198">
        <f t="shared" si="1857"/>
        <v>24.645780569999886</v>
      </c>
      <c r="E2791" s="198">
        <f t="shared" si="1858"/>
        <v>310.26610517000012</v>
      </c>
      <c r="F2791" s="199">
        <f t="shared" si="1859"/>
        <v>7205.03</v>
      </c>
      <c r="G2791" s="63">
        <f t="shared" si="1854"/>
        <v>7245.38</v>
      </c>
      <c r="H2791" s="200">
        <f t="shared" si="1860"/>
        <v>46990</v>
      </c>
      <c r="I2791" s="64">
        <f t="shared" si="1861"/>
        <v>47021</v>
      </c>
      <c r="J2791" s="201">
        <f t="shared" si="1862"/>
        <v>5.6002542668107669E-3</v>
      </c>
      <c r="K2791" s="195">
        <f t="shared" si="1883"/>
        <v>47081</v>
      </c>
      <c r="L2791" s="202">
        <f t="shared" si="1863"/>
        <v>47081</v>
      </c>
      <c r="M2791" s="228">
        <f t="shared" si="1888"/>
        <v>30</v>
      </c>
      <c r="N2791" s="67">
        <f t="shared" si="1889"/>
        <v>7</v>
      </c>
      <c r="O2791" s="198">
        <f t="shared" si="1864"/>
        <v>1.00130392</v>
      </c>
      <c r="P2791" s="203">
        <f t="shared" si="1865"/>
        <v>1.0056002500000001</v>
      </c>
      <c r="Q2791" s="203">
        <f t="shared" si="1866"/>
        <v>1.6341661386608555</v>
      </c>
      <c r="R2791" s="198">
        <f t="shared" si="1867"/>
        <v>1.6362969599999999</v>
      </c>
      <c r="S2791" s="198">
        <f t="shared" si="1868"/>
        <v>1.56276338</v>
      </c>
      <c r="T2791" s="198">
        <f t="shared" si="1869"/>
        <v>523.38803055999995</v>
      </c>
      <c r="U2791" s="198">
        <f t="shared" si="1870"/>
        <v>13.869742776311464</v>
      </c>
      <c r="V2791" s="198">
        <f t="shared" si="1871"/>
        <v>197.42137951071132</v>
      </c>
      <c r="W2791" s="198">
        <f t="shared" si="1872"/>
        <v>546.20300802702275</v>
      </c>
      <c r="X2791" s="204">
        <f t="shared" si="1873"/>
        <v>0</v>
      </c>
      <c r="Y2791" s="198">
        <f t="shared" si="1874"/>
        <v>0</v>
      </c>
      <c r="Z2791" s="205">
        <f t="shared" si="1875"/>
        <v>0</v>
      </c>
      <c r="AA2791" s="198">
        <f t="shared" si="1876"/>
        <v>0</v>
      </c>
      <c r="AB2791" s="205">
        <f t="shared" si="1881"/>
        <v>5.1999999999999998E-2</v>
      </c>
      <c r="AC2791" s="140">
        <f t="shared" si="1882"/>
        <v>7</v>
      </c>
      <c r="AD2791" s="67">
        <f t="shared" si="1884"/>
        <v>30</v>
      </c>
      <c r="AE2791" s="11">
        <f t="shared" si="1885"/>
        <v>1.0009861849999999</v>
      </c>
      <c r="AF2791" s="198">
        <f t="shared" si="1877"/>
        <v>0.51615741999999998</v>
      </c>
      <c r="AG2791" s="198">
        <f t="shared" si="1878"/>
        <v>0.53865721</v>
      </c>
      <c r="AH2791" s="198">
        <f t="shared" si="1879"/>
        <v>0</v>
      </c>
      <c r="AI2791" s="196" t="str">
        <f t="shared" si="1886"/>
        <v>A+J=</v>
      </c>
      <c r="AJ2791" s="72">
        <f t="shared" si="1887"/>
        <v>47081</v>
      </c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197">
        <f t="shared" si="1880"/>
        <v>47059</v>
      </c>
      <c r="B2792" s="198">
        <f t="shared" si="1855"/>
        <v>546.91328565330184</v>
      </c>
      <c r="C2792" s="198">
        <f t="shared" si="1856"/>
        <v>334.91188574</v>
      </c>
      <c r="D2792" s="198">
        <f t="shared" si="1857"/>
        <v>24.645780569999886</v>
      </c>
      <c r="E2792" s="198">
        <f t="shared" si="1858"/>
        <v>310.26610517000012</v>
      </c>
      <c r="F2792" s="199">
        <f t="shared" si="1859"/>
        <v>7205.03</v>
      </c>
      <c r="G2792" s="63">
        <f t="shared" si="1854"/>
        <v>7245.38</v>
      </c>
      <c r="H2792" s="200">
        <f t="shared" si="1860"/>
        <v>46990</v>
      </c>
      <c r="I2792" s="64">
        <f t="shared" si="1861"/>
        <v>47021</v>
      </c>
      <c r="J2792" s="201">
        <f t="shared" si="1862"/>
        <v>5.6002542668107669E-3</v>
      </c>
      <c r="K2792" s="195">
        <f t="shared" si="1883"/>
        <v>47081</v>
      </c>
      <c r="L2792" s="202">
        <f t="shared" si="1863"/>
        <v>47081</v>
      </c>
      <c r="M2792" s="228">
        <f t="shared" si="1888"/>
        <v>30</v>
      </c>
      <c r="N2792" s="67">
        <f t="shared" si="1889"/>
        <v>8</v>
      </c>
      <c r="O2792" s="198">
        <f t="shared" si="1864"/>
        <v>1.0014903399999999</v>
      </c>
      <c r="P2792" s="203">
        <f t="shared" si="1865"/>
        <v>1.0056002500000001</v>
      </c>
      <c r="Q2792" s="203">
        <f t="shared" si="1866"/>
        <v>1.6341661386608555</v>
      </c>
      <c r="R2792" s="198">
        <f t="shared" si="1867"/>
        <v>1.6366016000000001</v>
      </c>
      <c r="S2792" s="198">
        <f t="shared" si="1868"/>
        <v>1.56276338</v>
      </c>
      <c r="T2792" s="198">
        <f t="shared" si="1869"/>
        <v>523.38803055999995</v>
      </c>
      <c r="U2792" s="198">
        <f t="shared" si="1870"/>
        <v>13.869742776311464</v>
      </c>
      <c r="V2792" s="198">
        <f t="shared" si="1871"/>
        <v>197.51589897699037</v>
      </c>
      <c r="W2792" s="198">
        <f t="shared" si="1872"/>
        <v>546.2975274933018</v>
      </c>
      <c r="X2792" s="204">
        <f t="shared" si="1873"/>
        <v>0</v>
      </c>
      <c r="Y2792" s="198">
        <f t="shared" si="1874"/>
        <v>0</v>
      </c>
      <c r="Z2792" s="205">
        <f t="shared" si="1875"/>
        <v>0</v>
      </c>
      <c r="AA2792" s="198">
        <f t="shared" si="1876"/>
        <v>0</v>
      </c>
      <c r="AB2792" s="205">
        <f t="shared" si="1881"/>
        <v>5.1999999999999998E-2</v>
      </c>
      <c r="AC2792" s="140">
        <f t="shared" si="1882"/>
        <v>8</v>
      </c>
      <c r="AD2792" s="67">
        <f t="shared" si="1884"/>
        <v>30</v>
      </c>
      <c r="AE2792" s="11">
        <f t="shared" si="1885"/>
        <v>1.0011271479999999</v>
      </c>
      <c r="AF2792" s="198">
        <f t="shared" si="1877"/>
        <v>0.58993576999999997</v>
      </c>
      <c r="AG2792" s="198">
        <f t="shared" si="1878"/>
        <v>0.61575816000000005</v>
      </c>
      <c r="AH2792" s="198">
        <f t="shared" si="1879"/>
        <v>0</v>
      </c>
      <c r="AI2792" s="196" t="str">
        <f t="shared" si="1886"/>
        <v>A+J=</v>
      </c>
      <c r="AJ2792" s="72">
        <f t="shared" si="1887"/>
        <v>47081</v>
      </c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197">
        <f t="shared" si="1880"/>
        <v>47060</v>
      </c>
      <c r="B2793" s="198">
        <f t="shared" si="1855"/>
        <v>547.084959182886</v>
      </c>
      <c r="C2793" s="198">
        <f t="shared" si="1856"/>
        <v>334.91188574</v>
      </c>
      <c r="D2793" s="198">
        <f t="shared" si="1857"/>
        <v>24.645780569999886</v>
      </c>
      <c r="E2793" s="198">
        <f t="shared" si="1858"/>
        <v>310.26610517000012</v>
      </c>
      <c r="F2793" s="199">
        <f t="shared" si="1859"/>
        <v>7205.03</v>
      </c>
      <c r="G2793" s="63">
        <f t="shared" si="1854"/>
        <v>7245.38</v>
      </c>
      <c r="H2793" s="200">
        <f t="shared" si="1860"/>
        <v>46990</v>
      </c>
      <c r="I2793" s="64">
        <f t="shared" si="1861"/>
        <v>47021</v>
      </c>
      <c r="J2793" s="201">
        <f t="shared" si="1862"/>
        <v>5.6002542668107669E-3</v>
      </c>
      <c r="K2793" s="195">
        <f t="shared" si="1883"/>
        <v>47081</v>
      </c>
      <c r="L2793" s="202">
        <f t="shared" si="1863"/>
        <v>47081</v>
      </c>
      <c r="M2793" s="228">
        <f t="shared" si="1888"/>
        <v>30</v>
      </c>
      <c r="N2793" s="67">
        <f t="shared" si="1889"/>
        <v>9</v>
      </c>
      <c r="O2793" s="198">
        <f t="shared" si="1864"/>
        <v>1.0016767900000001</v>
      </c>
      <c r="P2793" s="203">
        <f t="shared" si="1865"/>
        <v>1.0056002500000001</v>
      </c>
      <c r="Q2793" s="203">
        <f t="shared" si="1866"/>
        <v>1.6341661386608555</v>
      </c>
      <c r="R2793" s="198">
        <f t="shared" si="1867"/>
        <v>1.63690629</v>
      </c>
      <c r="S2793" s="198">
        <f t="shared" si="1868"/>
        <v>1.56276338</v>
      </c>
      <c r="T2793" s="198">
        <f t="shared" si="1869"/>
        <v>523.38803055999995</v>
      </c>
      <c r="U2793" s="198">
        <f t="shared" si="1870"/>
        <v>13.869742776311464</v>
      </c>
      <c r="V2793" s="198">
        <f t="shared" si="1871"/>
        <v>197.61043395657458</v>
      </c>
      <c r="W2793" s="198">
        <f t="shared" si="1872"/>
        <v>546.39206247288598</v>
      </c>
      <c r="X2793" s="204">
        <f t="shared" si="1873"/>
        <v>0</v>
      </c>
      <c r="Y2793" s="198">
        <f t="shared" si="1874"/>
        <v>0</v>
      </c>
      <c r="Z2793" s="205">
        <f t="shared" si="1875"/>
        <v>0</v>
      </c>
      <c r="AA2793" s="198">
        <f t="shared" si="1876"/>
        <v>0</v>
      </c>
      <c r="AB2793" s="205">
        <f t="shared" si="1881"/>
        <v>5.1999999999999998E-2</v>
      </c>
      <c r="AC2793" s="140">
        <f t="shared" si="1882"/>
        <v>9</v>
      </c>
      <c r="AD2793" s="67">
        <f t="shared" si="1884"/>
        <v>30</v>
      </c>
      <c r="AE2793" s="11">
        <f t="shared" si="1885"/>
        <v>1.001268131</v>
      </c>
      <c r="AF2793" s="198">
        <f t="shared" si="1877"/>
        <v>0.66372458000000001</v>
      </c>
      <c r="AG2793" s="198">
        <f t="shared" si="1878"/>
        <v>0.69289670999999997</v>
      </c>
      <c r="AH2793" s="198">
        <f t="shared" si="1879"/>
        <v>0</v>
      </c>
      <c r="AI2793" s="196" t="str">
        <f t="shared" si="1886"/>
        <v>A+J=</v>
      </c>
      <c r="AJ2793" s="72">
        <f t="shared" si="1887"/>
        <v>47081</v>
      </c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197">
        <f t="shared" si="1880"/>
        <v>47061</v>
      </c>
      <c r="B2794" s="198">
        <f t="shared" si="1855"/>
        <v>547.25668582577555</v>
      </c>
      <c r="C2794" s="198">
        <f t="shared" si="1856"/>
        <v>334.91188574</v>
      </c>
      <c r="D2794" s="198">
        <f t="shared" si="1857"/>
        <v>24.645780569999886</v>
      </c>
      <c r="E2794" s="198">
        <f t="shared" si="1858"/>
        <v>310.26610517000012</v>
      </c>
      <c r="F2794" s="199">
        <f t="shared" si="1859"/>
        <v>7205.03</v>
      </c>
      <c r="G2794" s="63">
        <f t="shared" si="1854"/>
        <v>7245.38</v>
      </c>
      <c r="H2794" s="200">
        <f t="shared" si="1860"/>
        <v>46990</v>
      </c>
      <c r="I2794" s="64">
        <f t="shared" si="1861"/>
        <v>47021</v>
      </c>
      <c r="J2794" s="201">
        <f t="shared" si="1862"/>
        <v>5.6002542668107669E-3</v>
      </c>
      <c r="K2794" s="195">
        <f t="shared" si="1883"/>
        <v>47081</v>
      </c>
      <c r="L2794" s="202">
        <f t="shared" si="1863"/>
        <v>47081</v>
      </c>
      <c r="M2794" s="228">
        <f t="shared" si="1888"/>
        <v>30</v>
      </c>
      <c r="N2794" s="67">
        <f t="shared" si="1889"/>
        <v>10</v>
      </c>
      <c r="O2794" s="198">
        <f t="shared" si="1864"/>
        <v>1.0018632700000001</v>
      </c>
      <c r="P2794" s="203">
        <f t="shared" si="1865"/>
        <v>1.0056002500000001</v>
      </c>
      <c r="Q2794" s="203">
        <f t="shared" si="1866"/>
        <v>1.6341661386608555</v>
      </c>
      <c r="R2794" s="198">
        <f t="shared" si="1867"/>
        <v>1.63721103</v>
      </c>
      <c r="S2794" s="198">
        <f t="shared" si="1868"/>
        <v>1.56276338</v>
      </c>
      <c r="T2794" s="198">
        <f t="shared" si="1869"/>
        <v>523.38803055999995</v>
      </c>
      <c r="U2794" s="198">
        <f t="shared" si="1870"/>
        <v>13.869742776311464</v>
      </c>
      <c r="V2794" s="198">
        <f t="shared" si="1871"/>
        <v>197.70498444946409</v>
      </c>
      <c r="W2794" s="198">
        <f t="shared" si="1872"/>
        <v>546.48661296577552</v>
      </c>
      <c r="X2794" s="204">
        <f t="shared" si="1873"/>
        <v>0</v>
      </c>
      <c r="Y2794" s="198">
        <f t="shared" si="1874"/>
        <v>0</v>
      </c>
      <c r="Z2794" s="205">
        <f t="shared" si="1875"/>
        <v>0</v>
      </c>
      <c r="AA2794" s="198">
        <f t="shared" si="1876"/>
        <v>0</v>
      </c>
      <c r="AB2794" s="205">
        <f t="shared" si="1881"/>
        <v>5.1999999999999998E-2</v>
      </c>
      <c r="AC2794" s="140">
        <f t="shared" si="1882"/>
        <v>10</v>
      </c>
      <c r="AD2794" s="67">
        <f t="shared" si="1884"/>
        <v>30</v>
      </c>
      <c r="AE2794" s="11">
        <f t="shared" si="1885"/>
        <v>1.001409134</v>
      </c>
      <c r="AF2794" s="198">
        <f t="shared" si="1877"/>
        <v>0.73752386000000003</v>
      </c>
      <c r="AG2794" s="198">
        <f t="shared" si="1878"/>
        <v>0.77007285999999997</v>
      </c>
      <c r="AH2794" s="198">
        <f t="shared" si="1879"/>
        <v>0</v>
      </c>
      <c r="AI2794" s="196" t="str">
        <f t="shared" si="1886"/>
        <v>A+J=</v>
      </c>
      <c r="AJ2794" s="72">
        <f t="shared" si="1887"/>
        <v>47081</v>
      </c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197">
        <f t="shared" si="1880"/>
        <v>47062</v>
      </c>
      <c r="B2795" s="198">
        <f t="shared" si="1855"/>
        <v>547.42846871463132</v>
      </c>
      <c r="C2795" s="198">
        <f t="shared" si="1856"/>
        <v>334.91188574</v>
      </c>
      <c r="D2795" s="198">
        <f t="shared" si="1857"/>
        <v>24.645780569999886</v>
      </c>
      <c r="E2795" s="198">
        <f t="shared" si="1858"/>
        <v>310.26610517000012</v>
      </c>
      <c r="F2795" s="199">
        <f t="shared" si="1859"/>
        <v>7205.03</v>
      </c>
      <c r="G2795" s="63">
        <f t="shared" si="1854"/>
        <v>7245.38</v>
      </c>
      <c r="H2795" s="200">
        <f t="shared" si="1860"/>
        <v>46990</v>
      </c>
      <c r="I2795" s="64">
        <f t="shared" si="1861"/>
        <v>47021</v>
      </c>
      <c r="J2795" s="201">
        <f t="shared" si="1862"/>
        <v>5.6002542668107669E-3</v>
      </c>
      <c r="K2795" s="195">
        <f t="shared" si="1883"/>
        <v>47081</v>
      </c>
      <c r="L2795" s="202">
        <f t="shared" si="1863"/>
        <v>47081</v>
      </c>
      <c r="M2795" s="228">
        <f t="shared" si="1888"/>
        <v>30</v>
      </c>
      <c r="N2795" s="67">
        <f t="shared" si="1889"/>
        <v>11</v>
      </c>
      <c r="O2795" s="198">
        <f t="shared" si="1864"/>
        <v>1.0020497900000001</v>
      </c>
      <c r="P2795" s="203">
        <f t="shared" si="1865"/>
        <v>1.0056002500000001</v>
      </c>
      <c r="Q2795" s="203">
        <f t="shared" si="1866"/>
        <v>1.6341661386608555</v>
      </c>
      <c r="R2795" s="198">
        <f t="shared" si="1867"/>
        <v>1.6375158299999999</v>
      </c>
      <c r="S2795" s="198">
        <f t="shared" si="1868"/>
        <v>1.56276338</v>
      </c>
      <c r="T2795" s="198">
        <f t="shared" si="1869"/>
        <v>523.38803055999995</v>
      </c>
      <c r="U2795" s="198">
        <f t="shared" si="1870"/>
        <v>13.869742776311464</v>
      </c>
      <c r="V2795" s="198">
        <f t="shared" si="1871"/>
        <v>197.79955355831987</v>
      </c>
      <c r="W2795" s="198">
        <f t="shared" si="1872"/>
        <v>546.58118207463133</v>
      </c>
      <c r="X2795" s="204">
        <f t="shared" si="1873"/>
        <v>0</v>
      </c>
      <c r="Y2795" s="198">
        <f t="shared" si="1874"/>
        <v>0</v>
      </c>
      <c r="Z2795" s="205">
        <f t="shared" si="1875"/>
        <v>0</v>
      </c>
      <c r="AA2795" s="198">
        <f t="shared" si="1876"/>
        <v>0</v>
      </c>
      <c r="AB2795" s="205">
        <f t="shared" si="1881"/>
        <v>5.1999999999999998E-2</v>
      </c>
      <c r="AC2795" s="140">
        <f t="shared" si="1882"/>
        <v>11</v>
      </c>
      <c r="AD2795" s="67">
        <f t="shared" si="1884"/>
        <v>30</v>
      </c>
      <c r="AE2795" s="11">
        <f t="shared" si="1885"/>
        <v>1.0015501570000001</v>
      </c>
      <c r="AF2795" s="198">
        <f t="shared" si="1877"/>
        <v>0.81133361000000004</v>
      </c>
      <c r="AG2795" s="198">
        <f t="shared" si="1878"/>
        <v>0.84728663999999998</v>
      </c>
      <c r="AH2795" s="198">
        <f t="shared" si="1879"/>
        <v>0</v>
      </c>
      <c r="AI2795" s="196" t="str">
        <f t="shared" si="1886"/>
        <v>A+J=</v>
      </c>
      <c r="AJ2795" s="72">
        <f t="shared" si="1887"/>
        <v>47081</v>
      </c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197">
        <f t="shared" si="1880"/>
        <v>47063</v>
      </c>
      <c r="B2796" s="198">
        <f t="shared" si="1855"/>
        <v>547.60030419679242</v>
      </c>
      <c r="C2796" s="198">
        <f t="shared" si="1856"/>
        <v>334.91188574</v>
      </c>
      <c r="D2796" s="198">
        <f t="shared" si="1857"/>
        <v>24.645780569999886</v>
      </c>
      <c r="E2796" s="198">
        <f t="shared" si="1858"/>
        <v>310.26610517000012</v>
      </c>
      <c r="F2796" s="199">
        <f t="shared" si="1859"/>
        <v>7205.03</v>
      </c>
      <c r="G2796" s="63">
        <f t="shared" si="1854"/>
        <v>7245.38</v>
      </c>
      <c r="H2796" s="200">
        <f t="shared" si="1860"/>
        <v>46990</v>
      </c>
      <c r="I2796" s="64">
        <f t="shared" si="1861"/>
        <v>47021</v>
      </c>
      <c r="J2796" s="201">
        <f t="shared" si="1862"/>
        <v>5.6002542668107669E-3</v>
      </c>
      <c r="K2796" s="195">
        <f t="shared" si="1883"/>
        <v>47081</v>
      </c>
      <c r="L2796" s="202">
        <f t="shared" si="1863"/>
        <v>47081</v>
      </c>
      <c r="M2796" s="228">
        <f t="shared" si="1888"/>
        <v>30</v>
      </c>
      <c r="N2796" s="67">
        <f t="shared" si="1889"/>
        <v>12</v>
      </c>
      <c r="O2796" s="198">
        <f t="shared" si="1864"/>
        <v>1.0022363400000001</v>
      </c>
      <c r="P2796" s="203">
        <f t="shared" si="1865"/>
        <v>1.0056002500000001</v>
      </c>
      <c r="Q2796" s="203">
        <f t="shared" si="1866"/>
        <v>1.6341661386608555</v>
      </c>
      <c r="R2796" s="198">
        <f t="shared" si="1867"/>
        <v>1.6378206799999999</v>
      </c>
      <c r="S2796" s="198">
        <f t="shared" si="1868"/>
        <v>1.56276338</v>
      </c>
      <c r="T2796" s="198">
        <f t="shared" si="1869"/>
        <v>523.38803055999995</v>
      </c>
      <c r="U2796" s="198">
        <f t="shared" si="1870"/>
        <v>13.869742776311464</v>
      </c>
      <c r="V2796" s="198">
        <f t="shared" si="1871"/>
        <v>197.89413818048095</v>
      </c>
      <c r="W2796" s="198">
        <f t="shared" si="1872"/>
        <v>546.67576669679238</v>
      </c>
      <c r="X2796" s="204">
        <f t="shared" si="1873"/>
        <v>0</v>
      </c>
      <c r="Y2796" s="198">
        <f t="shared" si="1874"/>
        <v>0</v>
      </c>
      <c r="Z2796" s="205">
        <f t="shared" si="1875"/>
        <v>0</v>
      </c>
      <c r="AA2796" s="198">
        <f t="shared" si="1876"/>
        <v>0</v>
      </c>
      <c r="AB2796" s="205">
        <f t="shared" si="1881"/>
        <v>5.1999999999999998E-2</v>
      </c>
      <c r="AC2796" s="140">
        <f t="shared" si="1882"/>
        <v>12</v>
      </c>
      <c r="AD2796" s="67">
        <f t="shared" si="1884"/>
        <v>30</v>
      </c>
      <c r="AE2796" s="11">
        <f t="shared" si="1885"/>
        <v>1.0016911989999999</v>
      </c>
      <c r="AF2796" s="198">
        <f t="shared" si="1877"/>
        <v>0.88515330999999997</v>
      </c>
      <c r="AG2796" s="198">
        <f t="shared" si="1878"/>
        <v>0.92453750000000001</v>
      </c>
      <c r="AH2796" s="198">
        <f t="shared" si="1879"/>
        <v>0</v>
      </c>
      <c r="AI2796" s="196" t="str">
        <f t="shared" si="1886"/>
        <v>A+J=</v>
      </c>
      <c r="AJ2796" s="72">
        <f t="shared" si="1887"/>
        <v>47081</v>
      </c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197">
        <f t="shared" si="1880"/>
        <v>47064</v>
      </c>
      <c r="B2797" s="198">
        <f t="shared" si="1855"/>
        <v>547.7721990675808</v>
      </c>
      <c r="C2797" s="198">
        <f t="shared" si="1856"/>
        <v>334.91188574</v>
      </c>
      <c r="D2797" s="198">
        <f t="shared" si="1857"/>
        <v>24.645780569999886</v>
      </c>
      <c r="E2797" s="198">
        <f t="shared" si="1858"/>
        <v>310.26610517000012</v>
      </c>
      <c r="F2797" s="199">
        <f t="shared" si="1859"/>
        <v>7205.03</v>
      </c>
      <c r="G2797" s="63">
        <f t="shared" ref="G2797:G2860" si="1890">IF(AND(L2797&gt;L2796,N2797=1),VLOOKUP(A2796,$BI$15:$BK$314,3),G2796)</f>
        <v>7245.38</v>
      </c>
      <c r="H2797" s="200">
        <f t="shared" si="1860"/>
        <v>46990</v>
      </c>
      <c r="I2797" s="64">
        <f t="shared" si="1861"/>
        <v>47021</v>
      </c>
      <c r="J2797" s="201">
        <f t="shared" si="1862"/>
        <v>5.6002542668107669E-3</v>
      </c>
      <c r="K2797" s="195">
        <f t="shared" si="1883"/>
        <v>47081</v>
      </c>
      <c r="L2797" s="202">
        <f t="shared" si="1863"/>
        <v>47081</v>
      </c>
      <c r="M2797" s="228">
        <f t="shared" si="1888"/>
        <v>30</v>
      </c>
      <c r="N2797" s="67">
        <f t="shared" si="1889"/>
        <v>13</v>
      </c>
      <c r="O2797" s="198">
        <f t="shared" si="1864"/>
        <v>1.00242293</v>
      </c>
      <c r="P2797" s="203">
        <f t="shared" si="1865"/>
        <v>1.0056002500000001</v>
      </c>
      <c r="Q2797" s="203">
        <f t="shared" si="1866"/>
        <v>1.6341661386608555</v>
      </c>
      <c r="R2797" s="198">
        <f t="shared" si="1867"/>
        <v>1.6381256</v>
      </c>
      <c r="S2797" s="198">
        <f t="shared" si="1868"/>
        <v>1.56276338</v>
      </c>
      <c r="T2797" s="198">
        <f t="shared" si="1869"/>
        <v>523.38803055999995</v>
      </c>
      <c r="U2797" s="198">
        <f t="shared" si="1870"/>
        <v>13.869742776311464</v>
      </c>
      <c r="V2797" s="198">
        <f t="shared" si="1871"/>
        <v>197.98874452126941</v>
      </c>
      <c r="W2797" s="198">
        <f t="shared" si="1872"/>
        <v>546.77037303758084</v>
      </c>
      <c r="X2797" s="204">
        <f t="shared" si="1873"/>
        <v>0</v>
      </c>
      <c r="Y2797" s="198">
        <f t="shared" si="1874"/>
        <v>0</v>
      </c>
      <c r="Z2797" s="205">
        <f t="shared" si="1875"/>
        <v>0</v>
      </c>
      <c r="AA2797" s="198">
        <f t="shared" si="1876"/>
        <v>0</v>
      </c>
      <c r="AB2797" s="205">
        <f t="shared" si="1881"/>
        <v>5.1999999999999998E-2</v>
      </c>
      <c r="AC2797" s="140">
        <f t="shared" si="1882"/>
        <v>13</v>
      </c>
      <c r="AD2797" s="67">
        <f t="shared" si="1884"/>
        <v>30</v>
      </c>
      <c r="AE2797" s="11">
        <f t="shared" si="1885"/>
        <v>1.0018322609999999</v>
      </c>
      <c r="AF2797" s="198">
        <f t="shared" si="1877"/>
        <v>0.95898346999999995</v>
      </c>
      <c r="AG2797" s="198">
        <f t="shared" si="1878"/>
        <v>1.0018260299999999</v>
      </c>
      <c r="AH2797" s="198">
        <f t="shared" si="1879"/>
        <v>0</v>
      </c>
      <c r="AI2797" s="196" t="str">
        <f t="shared" si="1886"/>
        <v>A+J=</v>
      </c>
      <c r="AJ2797" s="72">
        <f t="shared" si="1887"/>
        <v>47081</v>
      </c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197">
        <f t="shared" si="1880"/>
        <v>47065</v>
      </c>
      <c r="B2798" s="198">
        <f t="shared" si="1855"/>
        <v>547.94415331699668</v>
      </c>
      <c r="C2798" s="198">
        <f t="shared" si="1856"/>
        <v>334.91188574</v>
      </c>
      <c r="D2798" s="198">
        <f t="shared" si="1857"/>
        <v>24.645780569999886</v>
      </c>
      <c r="E2798" s="198">
        <f t="shared" si="1858"/>
        <v>310.26610517000012</v>
      </c>
      <c r="F2798" s="199">
        <f t="shared" si="1859"/>
        <v>7205.03</v>
      </c>
      <c r="G2798" s="63">
        <f t="shared" si="1890"/>
        <v>7245.38</v>
      </c>
      <c r="H2798" s="200">
        <f t="shared" si="1860"/>
        <v>46990</v>
      </c>
      <c r="I2798" s="64">
        <f t="shared" si="1861"/>
        <v>47021</v>
      </c>
      <c r="J2798" s="201">
        <f t="shared" si="1862"/>
        <v>5.6002542668107669E-3</v>
      </c>
      <c r="K2798" s="195">
        <f t="shared" si="1883"/>
        <v>47081</v>
      </c>
      <c r="L2798" s="202">
        <f t="shared" si="1863"/>
        <v>47081</v>
      </c>
      <c r="M2798" s="228">
        <f t="shared" si="1888"/>
        <v>30</v>
      </c>
      <c r="N2798" s="67">
        <f t="shared" si="1889"/>
        <v>14</v>
      </c>
      <c r="O2798" s="198">
        <f t="shared" si="1864"/>
        <v>1.00260956</v>
      </c>
      <c r="P2798" s="203">
        <f t="shared" si="1865"/>
        <v>1.0056002500000001</v>
      </c>
      <c r="Q2798" s="203">
        <f t="shared" si="1866"/>
        <v>1.6341661386608555</v>
      </c>
      <c r="R2798" s="198">
        <f t="shared" si="1867"/>
        <v>1.63843059</v>
      </c>
      <c r="S2798" s="198">
        <f t="shared" si="1868"/>
        <v>1.56276338</v>
      </c>
      <c r="T2798" s="198">
        <f t="shared" si="1869"/>
        <v>523.38803055999995</v>
      </c>
      <c r="U2798" s="198">
        <f t="shared" si="1870"/>
        <v>13.869742776311464</v>
      </c>
      <c r="V2798" s="198">
        <f t="shared" si="1871"/>
        <v>198.08337258068522</v>
      </c>
      <c r="W2798" s="198">
        <f t="shared" si="1872"/>
        <v>546.86500109699671</v>
      </c>
      <c r="X2798" s="204">
        <f t="shared" si="1873"/>
        <v>0</v>
      </c>
      <c r="Y2798" s="198">
        <f t="shared" si="1874"/>
        <v>0</v>
      </c>
      <c r="Z2798" s="205">
        <f t="shared" si="1875"/>
        <v>0</v>
      </c>
      <c r="AA2798" s="198">
        <f t="shared" si="1876"/>
        <v>0</v>
      </c>
      <c r="AB2798" s="205">
        <f t="shared" si="1881"/>
        <v>5.1999999999999998E-2</v>
      </c>
      <c r="AC2798" s="140">
        <f t="shared" si="1882"/>
        <v>14</v>
      </c>
      <c r="AD2798" s="67">
        <f t="shared" si="1884"/>
        <v>30</v>
      </c>
      <c r="AE2798" s="11">
        <f t="shared" si="1885"/>
        <v>1.001973343</v>
      </c>
      <c r="AF2798" s="198">
        <f t="shared" si="1877"/>
        <v>1.0328241</v>
      </c>
      <c r="AG2798" s="198">
        <f t="shared" si="1878"/>
        <v>1.0791522200000001</v>
      </c>
      <c r="AH2798" s="198">
        <f t="shared" si="1879"/>
        <v>0</v>
      </c>
      <c r="AI2798" s="196" t="str">
        <f t="shared" si="1886"/>
        <v>A+J=</v>
      </c>
      <c r="AJ2798" s="72">
        <f t="shared" si="1887"/>
        <v>47081</v>
      </c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197">
        <f t="shared" si="1880"/>
        <v>47066</v>
      </c>
      <c r="B2799" s="198">
        <f t="shared" si="1855"/>
        <v>548.11615453439549</v>
      </c>
      <c r="C2799" s="198">
        <f t="shared" si="1856"/>
        <v>334.91188574</v>
      </c>
      <c r="D2799" s="198">
        <f t="shared" si="1857"/>
        <v>24.645780569999886</v>
      </c>
      <c r="E2799" s="198">
        <f t="shared" si="1858"/>
        <v>310.26610517000012</v>
      </c>
      <c r="F2799" s="199">
        <f t="shared" si="1859"/>
        <v>7205.03</v>
      </c>
      <c r="G2799" s="63">
        <f t="shared" si="1890"/>
        <v>7245.38</v>
      </c>
      <c r="H2799" s="200">
        <f t="shared" si="1860"/>
        <v>46990</v>
      </c>
      <c r="I2799" s="64">
        <f t="shared" si="1861"/>
        <v>47021</v>
      </c>
      <c r="J2799" s="201">
        <f t="shared" si="1862"/>
        <v>5.6002542668107669E-3</v>
      </c>
      <c r="K2799" s="195">
        <f t="shared" si="1883"/>
        <v>47081</v>
      </c>
      <c r="L2799" s="202">
        <f t="shared" si="1863"/>
        <v>47081</v>
      </c>
      <c r="M2799" s="228">
        <f t="shared" si="1888"/>
        <v>30</v>
      </c>
      <c r="N2799" s="67">
        <f t="shared" si="1889"/>
        <v>15</v>
      </c>
      <c r="O2799" s="198">
        <f t="shared" si="1864"/>
        <v>1.0027962100000001</v>
      </c>
      <c r="P2799" s="203">
        <f t="shared" si="1865"/>
        <v>1.0056002500000001</v>
      </c>
      <c r="Q2799" s="203">
        <f t="shared" si="1866"/>
        <v>1.6341661386608555</v>
      </c>
      <c r="R2799" s="198">
        <f t="shared" si="1867"/>
        <v>1.6387356099999999</v>
      </c>
      <c r="S2799" s="198">
        <f t="shared" si="1868"/>
        <v>1.56276338</v>
      </c>
      <c r="T2799" s="198">
        <f t="shared" si="1869"/>
        <v>523.38803055999995</v>
      </c>
      <c r="U2799" s="198">
        <f t="shared" si="1870"/>
        <v>13.869742776311464</v>
      </c>
      <c r="V2799" s="198">
        <f t="shared" si="1871"/>
        <v>198.17800994808414</v>
      </c>
      <c r="W2799" s="198">
        <f t="shared" si="1872"/>
        <v>546.95963846439554</v>
      </c>
      <c r="X2799" s="204">
        <f t="shared" si="1873"/>
        <v>0</v>
      </c>
      <c r="Y2799" s="198">
        <f t="shared" si="1874"/>
        <v>0</v>
      </c>
      <c r="Z2799" s="205">
        <f t="shared" si="1875"/>
        <v>0</v>
      </c>
      <c r="AA2799" s="198">
        <f t="shared" si="1876"/>
        <v>0</v>
      </c>
      <c r="AB2799" s="205">
        <f t="shared" si="1881"/>
        <v>5.1999999999999998E-2</v>
      </c>
      <c r="AC2799" s="140">
        <f t="shared" si="1882"/>
        <v>15</v>
      </c>
      <c r="AD2799" s="67">
        <f t="shared" si="1884"/>
        <v>30</v>
      </c>
      <c r="AE2799" s="11">
        <f t="shared" si="1885"/>
        <v>1.0021144449999999</v>
      </c>
      <c r="AF2799" s="198">
        <f t="shared" si="1877"/>
        <v>1.1066752</v>
      </c>
      <c r="AG2799" s="198">
        <f t="shared" si="1878"/>
        <v>1.1565160699999999</v>
      </c>
      <c r="AH2799" s="198">
        <f t="shared" si="1879"/>
        <v>0</v>
      </c>
      <c r="AI2799" s="196" t="str">
        <f t="shared" si="1886"/>
        <v>A+J=</v>
      </c>
      <c r="AJ2799" s="72">
        <f t="shared" si="1887"/>
        <v>47081</v>
      </c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197">
        <f t="shared" si="1880"/>
        <v>47067</v>
      </c>
      <c r="B2800" s="198">
        <f t="shared" si="1855"/>
        <v>548.28821205776092</v>
      </c>
      <c r="C2800" s="198">
        <f t="shared" si="1856"/>
        <v>334.91188574</v>
      </c>
      <c r="D2800" s="198">
        <f t="shared" si="1857"/>
        <v>24.645780569999886</v>
      </c>
      <c r="E2800" s="198">
        <f t="shared" si="1858"/>
        <v>310.26610517000012</v>
      </c>
      <c r="F2800" s="199">
        <f t="shared" si="1859"/>
        <v>7205.03</v>
      </c>
      <c r="G2800" s="63">
        <f t="shared" si="1890"/>
        <v>7245.38</v>
      </c>
      <c r="H2800" s="200">
        <f t="shared" si="1860"/>
        <v>46990</v>
      </c>
      <c r="I2800" s="64">
        <f t="shared" si="1861"/>
        <v>47021</v>
      </c>
      <c r="J2800" s="201">
        <f t="shared" si="1862"/>
        <v>5.6002542668107669E-3</v>
      </c>
      <c r="K2800" s="195">
        <f t="shared" si="1883"/>
        <v>47081</v>
      </c>
      <c r="L2800" s="202">
        <f t="shared" si="1863"/>
        <v>47081</v>
      </c>
      <c r="M2800" s="228">
        <f t="shared" si="1888"/>
        <v>30</v>
      </c>
      <c r="N2800" s="67">
        <f t="shared" si="1889"/>
        <v>16</v>
      </c>
      <c r="O2800" s="198">
        <f t="shared" si="1864"/>
        <v>1.0029828999999999</v>
      </c>
      <c r="P2800" s="203">
        <f t="shared" si="1865"/>
        <v>1.0056002500000001</v>
      </c>
      <c r="Q2800" s="203">
        <f t="shared" si="1866"/>
        <v>1.6341661386608555</v>
      </c>
      <c r="R2800" s="198">
        <f t="shared" si="1867"/>
        <v>1.6390406900000001</v>
      </c>
      <c r="S2800" s="198">
        <f t="shared" si="1868"/>
        <v>1.56276338</v>
      </c>
      <c r="T2800" s="198">
        <f t="shared" si="1869"/>
        <v>523.38803055999995</v>
      </c>
      <c r="U2800" s="198">
        <f t="shared" si="1870"/>
        <v>13.869742776311464</v>
      </c>
      <c r="V2800" s="198">
        <f t="shared" si="1871"/>
        <v>198.27266593144947</v>
      </c>
      <c r="W2800" s="198">
        <f t="shared" si="1872"/>
        <v>547.05429444776087</v>
      </c>
      <c r="X2800" s="204">
        <f t="shared" si="1873"/>
        <v>0</v>
      </c>
      <c r="Y2800" s="198">
        <f t="shared" si="1874"/>
        <v>0</v>
      </c>
      <c r="Z2800" s="205">
        <f t="shared" si="1875"/>
        <v>0</v>
      </c>
      <c r="AA2800" s="198">
        <f t="shared" si="1876"/>
        <v>0</v>
      </c>
      <c r="AB2800" s="205">
        <f t="shared" si="1881"/>
        <v>5.1999999999999998E-2</v>
      </c>
      <c r="AC2800" s="140">
        <f t="shared" si="1882"/>
        <v>16</v>
      </c>
      <c r="AD2800" s="67">
        <f t="shared" si="1884"/>
        <v>30</v>
      </c>
      <c r="AE2800" s="11">
        <f t="shared" si="1885"/>
        <v>1.002255567</v>
      </c>
      <c r="AF2800" s="198">
        <f t="shared" si="1877"/>
        <v>1.1805367600000001</v>
      </c>
      <c r="AG2800" s="198">
        <f t="shared" si="1878"/>
        <v>1.23391761</v>
      </c>
      <c r="AH2800" s="198">
        <f t="shared" si="1879"/>
        <v>0</v>
      </c>
      <c r="AI2800" s="196" t="str">
        <f t="shared" si="1886"/>
        <v>A+J=</v>
      </c>
      <c r="AJ2800" s="72">
        <f t="shared" si="1887"/>
        <v>47081</v>
      </c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197">
        <f t="shared" si="1880"/>
        <v>47068</v>
      </c>
      <c r="B2801" s="198">
        <f t="shared" ref="B2801:B2864" si="1891">(W2801+AG2801)</f>
        <v>548.46032900975354</v>
      </c>
      <c r="C2801" s="198">
        <f t="shared" ref="C2801:C2864" si="1892">TRUNC(IF(X2800&gt;0,VLOOKUP(A2800,$AM$14:$AN$314,2),C2800),8)</f>
        <v>334.91188574</v>
      </c>
      <c r="D2801" s="198">
        <f t="shared" ref="D2801:D2864" si="1893">VLOOKUP(A2801,$AT$15:$AX$314,5)</f>
        <v>24.645780569999886</v>
      </c>
      <c r="E2801" s="198">
        <f t="shared" ref="E2801:E2864" si="1894">(C2801-D2801)</f>
        <v>310.26610517000012</v>
      </c>
      <c r="F2801" s="199">
        <f t="shared" ref="F2801:F2864" si="1895">IF(G2801=G2800,F2800,G2800)</f>
        <v>7205.03</v>
      </c>
      <c r="G2801" s="63">
        <f t="shared" si="1890"/>
        <v>7245.38</v>
      </c>
      <c r="H2801" s="200">
        <f t="shared" ref="H2801:H2864" si="1896">EDATE(I2801,-1)</f>
        <v>46990</v>
      </c>
      <c r="I2801" s="64">
        <f t="shared" ref="I2801:I2864" si="1897">IF(X2800&gt;0,EDATE(A2801,-1),+I2800)</f>
        <v>47021</v>
      </c>
      <c r="J2801" s="201">
        <f t="shared" ref="J2801:J2864" si="1898">(G2801/F2801)-1</f>
        <v>5.6002542668107669E-3</v>
      </c>
      <c r="K2801" s="195">
        <f t="shared" si="1883"/>
        <v>47081</v>
      </c>
      <c r="L2801" s="202">
        <f t="shared" ref="L2801:L2864" si="1899">IF(A2801&gt;L2800,K2801,L2800)</f>
        <v>47081</v>
      </c>
      <c r="M2801" s="228">
        <f t="shared" si="1888"/>
        <v>30</v>
      </c>
      <c r="N2801" s="67">
        <f t="shared" si="1889"/>
        <v>17</v>
      </c>
      <c r="O2801" s="198">
        <f t="shared" ref="O2801:O2864" si="1900">TRUNC((G2801/F2801)^TRUNC((N2801/M2801),9),8)</f>
        <v>1.0031696299999999</v>
      </c>
      <c r="P2801" s="203">
        <f t="shared" ref="P2801:P2864" si="1901">IF(L2801&gt;L2800,O2800,P2800)</f>
        <v>1.0056002500000001</v>
      </c>
      <c r="Q2801" s="203">
        <f t="shared" ref="Q2801:Q2864" si="1902">IF(L2801&gt;L2800,Q2800*P2801,Q2800)</f>
        <v>1.6341661386608555</v>
      </c>
      <c r="R2801" s="198">
        <f t="shared" ref="R2801:R2864" si="1903">TRUNC(TRUNC((O2801*Q2801),15),8)</f>
        <v>1.6393458400000001</v>
      </c>
      <c r="S2801" s="198">
        <f t="shared" ref="S2801:S2864" si="1904">IF(AND(X2801&gt;0,MONTH(A2801)=S$4),R2801,S2800)</f>
        <v>1.56276338</v>
      </c>
      <c r="T2801" s="198">
        <f t="shared" ref="T2801:T2864" si="1905">TRUNC(C2801*S2801,8)</f>
        <v>523.38803055999995</v>
      </c>
      <c r="U2801" s="198">
        <f t="shared" ref="U2801:U2864" si="1906">(D2801*(S2801-1))</f>
        <v>13.869742776311464</v>
      </c>
      <c r="V2801" s="198">
        <f t="shared" ref="V2801:V2864" si="1907">(E2801*(R2801-1))</f>
        <v>198.36734363344209</v>
      </c>
      <c r="W2801" s="198">
        <f t="shared" ref="W2801:W2864" si="1908">(C2801+U2801+V2801)</f>
        <v>547.14897214975349</v>
      </c>
      <c r="X2801" s="204">
        <f t="shared" ref="X2801:X2864" si="1909">IF(VLOOKUP(A2801,AM$12:AZ$314,14)=VLOOKUP(A2800,AM$12:AZ$314,14),0,VLOOKUP(A2801,AM$12:AZ$314,14))</f>
        <v>0</v>
      </c>
      <c r="Y2801" s="198">
        <f t="shared" ref="Y2801:Y2864" si="1910">IF(X2801&gt;0,VLOOKUP(A2801,AM$14:AR$314,5),0)</f>
        <v>0</v>
      </c>
      <c r="Z2801" s="205">
        <f t="shared" ref="Z2801:Z2864" si="1911">IF(X2801&gt;0,VLOOKUP($A2801,$AM$12:$AS$314,7),0)</f>
        <v>0</v>
      </c>
      <c r="AA2801" s="198">
        <f t="shared" ref="AA2801:AA2864" si="1912">IF(Z2801&gt;0,TRUNC(Z2801*T2801,8),0)</f>
        <v>0</v>
      </c>
      <c r="AB2801" s="205">
        <f t="shared" si="1881"/>
        <v>5.1999999999999998E-2</v>
      </c>
      <c r="AC2801" s="140">
        <f t="shared" si="1882"/>
        <v>17</v>
      </c>
      <c r="AD2801" s="67">
        <f t="shared" si="1884"/>
        <v>30</v>
      </c>
      <c r="AE2801" s="11">
        <f t="shared" si="1885"/>
        <v>1.0023967090000001</v>
      </c>
      <c r="AF2801" s="198">
        <f t="shared" ref="AF2801:AF2864" si="1913">TRUNC((T2801*(AE2801-1)),8)</f>
        <v>1.2544088</v>
      </c>
      <c r="AG2801" s="198">
        <f t="shared" ref="AG2801:AG2864" si="1914">TRUNC((W2801*(AE2801-1)),8)</f>
        <v>1.3113568600000001</v>
      </c>
      <c r="AH2801" s="198">
        <f t="shared" ref="AH2801:AH2864" si="1915">IF(AA2801&gt;0,AA2801+AF2801,0)</f>
        <v>0</v>
      </c>
      <c r="AI2801" s="196" t="str">
        <f t="shared" si="1886"/>
        <v>A+J=</v>
      </c>
      <c r="AJ2801" s="72">
        <f t="shared" si="1887"/>
        <v>47081</v>
      </c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197">
        <f t="shared" si="1880"/>
        <v>47069</v>
      </c>
      <c r="B2802" s="198">
        <f t="shared" si="1891"/>
        <v>548.63249608239028</v>
      </c>
      <c r="C2802" s="198">
        <f t="shared" si="1892"/>
        <v>334.91188574</v>
      </c>
      <c r="D2802" s="198">
        <f t="shared" si="1893"/>
        <v>24.645780569999886</v>
      </c>
      <c r="E2802" s="198">
        <f t="shared" si="1894"/>
        <v>310.26610517000012</v>
      </c>
      <c r="F2802" s="199">
        <f t="shared" si="1895"/>
        <v>7205.03</v>
      </c>
      <c r="G2802" s="63">
        <f t="shared" si="1890"/>
        <v>7245.38</v>
      </c>
      <c r="H2802" s="200">
        <f t="shared" si="1896"/>
        <v>46990</v>
      </c>
      <c r="I2802" s="64">
        <f t="shared" si="1897"/>
        <v>47021</v>
      </c>
      <c r="J2802" s="201">
        <f t="shared" si="1898"/>
        <v>5.6002542668107669E-3</v>
      </c>
      <c r="K2802" s="195">
        <f t="shared" si="1883"/>
        <v>47081</v>
      </c>
      <c r="L2802" s="202">
        <f t="shared" si="1899"/>
        <v>47081</v>
      </c>
      <c r="M2802" s="228">
        <f t="shared" si="1888"/>
        <v>30</v>
      </c>
      <c r="N2802" s="67">
        <f t="shared" si="1889"/>
        <v>18</v>
      </c>
      <c r="O2802" s="198">
        <f t="shared" si="1900"/>
        <v>1.00335639</v>
      </c>
      <c r="P2802" s="203">
        <f t="shared" si="1901"/>
        <v>1.0056002500000001</v>
      </c>
      <c r="Q2802" s="203">
        <f t="shared" si="1902"/>
        <v>1.6341661386608555</v>
      </c>
      <c r="R2802" s="198">
        <f t="shared" si="1903"/>
        <v>1.63965103</v>
      </c>
      <c r="S2802" s="198">
        <f t="shared" si="1904"/>
        <v>1.56276338</v>
      </c>
      <c r="T2802" s="198">
        <f t="shared" si="1905"/>
        <v>523.38803055999995</v>
      </c>
      <c r="U2802" s="198">
        <f t="shared" si="1906"/>
        <v>13.869742776311464</v>
      </c>
      <c r="V2802" s="198">
        <f t="shared" si="1907"/>
        <v>198.4620337460789</v>
      </c>
      <c r="W2802" s="198">
        <f t="shared" si="1908"/>
        <v>547.24366226239033</v>
      </c>
      <c r="X2802" s="204">
        <f t="shared" si="1909"/>
        <v>0</v>
      </c>
      <c r="Y2802" s="198">
        <f t="shared" si="1910"/>
        <v>0</v>
      </c>
      <c r="Z2802" s="205">
        <f t="shared" si="1911"/>
        <v>0</v>
      </c>
      <c r="AA2802" s="198">
        <f t="shared" si="1912"/>
        <v>0</v>
      </c>
      <c r="AB2802" s="205">
        <f t="shared" si="1881"/>
        <v>5.1999999999999998E-2</v>
      </c>
      <c r="AC2802" s="140">
        <f t="shared" si="1882"/>
        <v>18</v>
      </c>
      <c r="AD2802" s="67">
        <f t="shared" si="1884"/>
        <v>30</v>
      </c>
      <c r="AE2802" s="11">
        <f t="shared" si="1885"/>
        <v>1.0025378709999999</v>
      </c>
      <c r="AF2802" s="198">
        <f t="shared" si="1913"/>
        <v>1.3282913000000001</v>
      </c>
      <c r="AG2802" s="198">
        <f t="shared" si="1914"/>
        <v>1.3888338200000001</v>
      </c>
      <c r="AH2802" s="198">
        <f t="shared" si="1915"/>
        <v>0</v>
      </c>
      <c r="AI2802" s="196" t="str">
        <f t="shared" si="1886"/>
        <v>A+J=</v>
      </c>
      <c r="AJ2802" s="72">
        <f t="shared" si="1887"/>
        <v>47081</v>
      </c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197">
        <f t="shared" si="1880"/>
        <v>47070</v>
      </c>
      <c r="B2803" s="198">
        <f t="shared" si="1891"/>
        <v>548.80472205365459</v>
      </c>
      <c r="C2803" s="198">
        <f t="shared" si="1892"/>
        <v>334.91188574</v>
      </c>
      <c r="D2803" s="198">
        <f t="shared" si="1893"/>
        <v>24.645780569999886</v>
      </c>
      <c r="E2803" s="198">
        <f t="shared" si="1894"/>
        <v>310.26610517000012</v>
      </c>
      <c r="F2803" s="199">
        <f t="shared" si="1895"/>
        <v>7205.03</v>
      </c>
      <c r="G2803" s="63">
        <f t="shared" si="1890"/>
        <v>7245.38</v>
      </c>
      <c r="H2803" s="200">
        <f t="shared" si="1896"/>
        <v>46990</v>
      </c>
      <c r="I2803" s="64">
        <f t="shared" si="1897"/>
        <v>47021</v>
      </c>
      <c r="J2803" s="201">
        <f t="shared" si="1898"/>
        <v>5.6002542668107669E-3</v>
      </c>
      <c r="K2803" s="195">
        <f t="shared" si="1883"/>
        <v>47081</v>
      </c>
      <c r="L2803" s="202">
        <f t="shared" si="1899"/>
        <v>47081</v>
      </c>
      <c r="M2803" s="228">
        <f t="shared" si="1888"/>
        <v>30</v>
      </c>
      <c r="N2803" s="67">
        <f t="shared" si="1889"/>
        <v>19</v>
      </c>
      <c r="O2803" s="198">
        <f t="shared" si="1900"/>
        <v>1.00354319</v>
      </c>
      <c r="P2803" s="203">
        <f t="shared" si="1901"/>
        <v>1.0056002500000001</v>
      </c>
      <c r="Q2803" s="203">
        <f t="shared" si="1902"/>
        <v>1.6341661386608555</v>
      </c>
      <c r="R2803" s="198">
        <f t="shared" si="1903"/>
        <v>1.63995629</v>
      </c>
      <c r="S2803" s="198">
        <f t="shared" si="1904"/>
        <v>1.56276338</v>
      </c>
      <c r="T2803" s="198">
        <f t="shared" si="1905"/>
        <v>523.38803055999995</v>
      </c>
      <c r="U2803" s="198">
        <f t="shared" si="1906"/>
        <v>13.869742776311464</v>
      </c>
      <c r="V2803" s="198">
        <f t="shared" si="1907"/>
        <v>198.55674557734309</v>
      </c>
      <c r="W2803" s="198">
        <f t="shared" si="1908"/>
        <v>547.33837409365458</v>
      </c>
      <c r="X2803" s="204">
        <f t="shared" si="1909"/>
        <v>0</v>
      </c>
      <c r="Y2803" s="198">
        <f t="shared" si="1910"/>
        <v>0</v>
      </c>
      <c r="Z2803" s="205">
        <f t="shared" si="1911"/>
        <v>0</v>
      </c>
      <c r="AA2803" s="198">
        <f t="shared" si="1912"/>
        <v>0</v>
      </c>
      <c r="AB2803" s="205">
        <f t="shared" si="1881"/>
        <v>5.1999999999999998E-2</v>
      </c>
      <c r="AC2803" s="140">
        <f t="shared" si="1882"/>
        <v>19</v>
      </c>
      <c r="AD2803" s="67">
        <f t="shared" si="1884"/>
        <v>30</v>
      </c>
      <c r="AE2803" s="11">
        <f t="shared" si="1885"/>
        <v>1.002679052</v>
      </c>
      <c r="AF2803" s="198">
        <f t="shared" si="1913"/>
        <v>1.4021837500000001</v>
      </c>
      <c r="AG2803" s="198">
        <f t="shared" si="1914"/>
        <v>1.46634796</v>
      </c>
      <c r="AH2803" s="198">
        <f t="shared" si="1915"/>
        <v>0</v>
      </c>
      <c r="AI2803" s="196" t="str">
        <f t="shared" si="1886"/>
        <v>A+J=</v>
      </c>
      <c r="AJ2803" s="72">
        <f t="shared" si="1887"/>
        <v>47081</v>
      </c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197">
        <f t="shared" si="1880"/>
        <v>47071</v>
      </c>
      <c r="B2804" s="198">
        <f t="shared" si="1891"/>
        <v>548.97700494088508</v>
      </c>
      <c r="C2804" s="198">
        <f t="shared" si="1892"/>
        <v>334.91188574</v>
      </c>
      <c r="D2804" s="198">
        <f t="shared" si="1893"/>
        <v>24.645780569999886</v>
      </c>
      <c r="E2804" s="198">
        <f t="shared" si="1894"/>
        <v>310.26610517000012</v>
      </c>
      <c r="F2804" s="199">
        <f t="shared" si="1895"/>
        <v>7205.03</v>
      </c>
      <c r="G2804" s="63">
        <f t="shared" si="1890"/>
        <v>7245.38</v>
      </c>
      <c r="H2804" s="200">
        <f t="shared" si="1896"/>
        <v>46990</v>
      </c>
      <c r="I2804" s="64">
        <f t="shared" si="1897"/>
        <v>47021</v>
      </c>
      <c r="J2804" s="201">
        <f t="shared" si="1898"/>
        <v>5.6002542668107669E-3</v>
      </c>
      <c r="K2804" s="195">
        <f t="shared" si="1883"/>
        <v>47081</v>
      </c>
      <c r="L2804" s="202">
        <f t="shared" si="1899"/>
        <v>47081</v>
      </c>
      <c r="M2804" s="228">
        <f t="shared" si="1888"/>
        <v>30</v>
      </c>
      <c r="N2804" s="67">
        <f t="shared" si="1889"/>
        <v>20</v>
      </c>
      <c r="O2804" s="198">
        <f t="shared" si="1900"/>
        <v>1.0037300199999999</v>
      </c>
      <c r="P2804" s="203">
        <f t="shared" si="1901"/>
        <v>1.0056002500000001</v>
      </c>
      <c r="Q2804" s="203">
        <f t="shared" si="1902"/>
        <v>1.6341661386608555</v>
      </c>
      <c r="R2804" s="198">
        <f t="shared" si="1903"/>
        <v>1.64026161</v>
      </c>
      <c r="S2804" s="198">
        <f t="shared" si="1904"/>
        <v>1.56276338</v>
      </c>
      <c r="T2804" s="198">
        <f t="shared" si="1905"/>
        <v>523.38803055999995</v>
      </c>
      <c r="U2804" s="198">
        <f t="shared" si="1906"/>
        <v>13.869742776311464</v>
      </c>
      <c r="V2804" s="198">
        <f t="shared" si="1907"/>
        <v>198.65147602457361</v>
      </c>
      <c r="W2804" s="198">
        <f t="shared" si="1908"/>
        <v>547.4331045408851</v>
      </c>
      <c r="X2804" s="204">
        <f t="shared" si="1909"/>
        <v>0</v>
      </c>
      <c r="Y2804" s="198">
        <f t="shared" si="1910"/>
        <v>0</v>
      </c>
      <c r="Z2804" s="205">
        <f t="shared" si="1911"/>
        <v>0</v>
      </c>
      <c r="AA2804" s="198">
        <f t="shared" si="1912"/>
        <v>0</v>
      </c>
      <c r="AB2804" s="205">
        <f t="shared" si="1881"/>
        <v>5.1999999999999998E-2</v>
      </c>
      <c r="AC2804" s="140">
        <f t="shared" si="1882"/>
        <v>20</v>
      </c>
      <c r="AD2804" s="67">
        <f t="shared" si="1884"/>
        <v>30</v>
      </c>
      <c r="AE2804" s="11">
        <f t="shared" si="1885"/>
        <v>1.002820254</v>
      </c>
      <c r="AF2804" s="198">
        <f t="shared" si="1913"/>
        <v>1.4760871799999999</v>
      </c>
      <c r="AG2804" s="198">
        <f t="shared" si="1914"/>
        <v>1.5439004000000001</v>
      </c>
      <c r="AH2804" s="198">
        <f t="shared" si="1915"/>
        <v>0</v>
      </c>
      <c r="AI2804" s="196" t="str">
        <f t="shared" si="1886"/>
        <v>A+J=</v>
      </c>
      <c r="AJ2804" s="72">
        <f t="shared" si="1887"/>
        <v>47081</v>
      </c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197">
        <f t="shared" si="1880"/>
        <v>47072</v>
      </c>
      <c r="B2805" s="198">
        <f t="shared" si="1891"/>
        <v>549.14934054142088</v>
      </c>
      <c r="C2805" s="198">
        <f t="shared" si="1892"/>
        <v>334.91188574</v>
      </c>
      <c r="D2805" s="198">
        <f t="shared" si="1893"/>
        <v>24.645780569999886</v>
      </c>
      <c r="E2805" s="198">
        <f t="shared" si="1894"/>
        <v>310.26610517000012</v>
      </c>
      <c r="F2805" s="199">
        <f t="shared" si="1895"/>
        <v>7205.03</v>
      </c>
      <c r="G2805" s="63">
        <f t="shared" si="1890"/>
        <v>7245.38</v>
      </c>
      <c r="H2805" s="200">
        <f t="shared" si="1896"/>
        <v>46990</v>
      </c>
      <c r="I2805" s="64">
        <f t="shared" si="1897"/>
        <v>47021</v>
      </c>
      <c r="J2805" s="201">
        <f t="shared" si="1898"/>
        <v>5.6002542668107669E-3</v>
      </c>
      <c r="K2805" s="195">
        <f t="shared" si="1883"/>
        <v>47081</v>
      </c>
      <c r="L2805" s="202">
        <f t="shared" si="1899"/>
        <v>47081</v>
      </c>
      <c r="M2805" s="228">
        <f t="shared" si="1888"/>
        <v>30</v>
      </c>
      <c r="N2805" s="67">
        <f t="shared" si="1889"/>
        <v>21</v>
      </c>
      <c r="O2805" s="198">
        <f t="shared" si="1900"/>
        <v>1.00391689</v>
      </c>
      <c r="P2805" s="203">
        <f t="shared" si="1901"/>
        <v>1.0056002500000001</v>
      </c>
      <c r="Q2805" s="203">
        <f t="shared" si="1902"/>
        <v>1.6341661386608555</v>
      </c>
      <c r="R2805" s="198">
        <f t="shared" si="1903"/>
        <v>1.64056698</v>
      </c>
      <c r="S2805" s="198">
        <f t="shared" si="1904"/>
        <v>1.56276338</v>
      </c>
      <c r="T2805" s="198">
        <f t="shared" si="1905"/>
        <v>523.38803055999995</v>
      </c>
      <c r="U2805" s="198">
        <f t="shared" si="1906"/>
        <v>13.869742776311464</v>
      </c>
      <c r="V2805" s="198">
        <f t="shared" si="1907"/>
        <v>198.74622198510937</v>
      </c>
      <c r="W2805" s="198">
        <f t="shared" si="1908"/>
        <v>547.52785050142086</v>
      </c>
      <c r="X2805" s="204">
        <f t="shared" si="1909"/>
        <v>0</v>
      </c>
      <c r="Y2805" s="198">
        <f t="shared" si="1910"/>
        <v>0</v>
      </c>
      <c r="Z2805" s="205">
        <f t="shared" si="1911"/>
        <v>0</v>
      </c>
      <c r="AA2805" s="198">
        <f t="shared" si="1912"/>
        <v>0</v>
      </c>
      <c r="AB2805" s="205">
        <f t="shared" si="1881"/>
        <v>5.1999999999999998E-2</v>
      </c>
      <c r="AC2805" s="140">
        <f t="shared" si="1882"/>
        <v>21</v>
      </c>
      <c r="AD2805" s="67">
        <f t="shared" si="1884"/>
        <v>30</v>
      </c>
      <c r="AE2805" s="11">
        <f t="shared" si="1885"/>
        <v>1.002961475</v>
      </c>
      <c r="AF2805" s="198">
        <f t="shared" si="1913"/>
        <v>1.55000056</v>
      </c>
      <c r="AG2805" s="198">
        <f t="shared" si="1914"/>
        <v>1.6214900400000001</v>
      </c>
      <c r="AH2805" s="198">
        <f t="shared" si="1915"/>
        <v>0</v>
      </c>
      <c r="AI2805" s="196" t="str">
        <f t="shared" si="1886"/>
        <v>A+J=</v>
      </c>
      <c r="AJ2805" s="72">
        <f t="shared" si="1887"/>
        <v>47081</v>
      </c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197">
        <f t="shared" si="1880"/>
        <v>47073</v>
      </c>
      <c r="B2806" s="198">
        <f t="shared" si="1891"/>
        <v>549.3217325179229</v>
      </c>
      <c r="C2806" s="198">
        <f t="shared" si="1892"/>
        <v>334.91188574</v>
      </c>
      <c r="D2806" s="198">
        <f t="shared" si="1893"/>
        <v>24.645780569999886</v>
      </c>
      <c r="E2806" s="198">
        <f t="shared" si="1894"/>
        <v>310.26610517000012</v>
      </c>
      <c r="F2806" s="199">
        <f t="shared" si="1895"/>
        <v>7205.03</v>
      </c>
      <c r="G2806" s="63">
        <f t="shared" si="1890"/>
        <v>7245.38</v>
      </c>
      <c r="H2806" s="200">
        <f t="shared" si="1896"/>
        <v>46990</v>
      </c>
      <c r="I2806" s="64">
        <f t="shared" si="1897"/>
        <v>47021</v>
      </c>
      <c r="J2806" s="201">
        <f t="shared" si="1898"/>
        <v>5.6002542668107669E-3</v>
      </c>
      <c r="K2806" s="195">
        <f t="shared" si="1883"/>
        <v>47081</v>
      </c>
      <c r="L2806" s="202">
        <f t="shared" si="1899"/>
        <v>47081</v>
      </c>
      <c r="M2806" s="228">
        <f t="shared" si="1888"/>
        <v>30</v>
      </c>
      <c r="N2806" s="67">
        <f t="shared" si="1889"/>
        <v>22</v>
      </c>
      <c r="O2806" s="198">
        <f t="shared" si="1900"/>
        <v>1.0041037900000001</v>
      </c>
      <c r="P2806" s="203">
        <f t="shared" si="1901"/>
        <v>1.0056002500000001</v>
      </c>
      <c r="Q2806" s="203">
        <f t="shared" si="1902"/>
        <v>1.6341661386608555</v>
      </c>
      <c r="R2806" s="198">
        <f t="shared" si="1903"/>
        <v>1.6408724100000001</v>
      </c>
      <c r="S2806" s="198">
        <f t="shared" si="1904"/>
        <v>1.56276338</v>
      </c>
      <c r="T2806" s="198">
        <f t="shared" si="1905"/>
        <v>523.38803055999995</v>
      </c>
      <c r="U2806" s="198">
        <f t="shared" si="1906"/>
        <v>13.869742776311464</v>
      </c>
      <c r="V2806" s="198">
        <f t="shared" si="1907"/>
        <v>198.84098656161146</v>
      </c>
      <c r="W2806" s="198">
        <f t="shared" si="1908"/>
        <v>547.62261507792289</v>
      </c>
      <c r="X2806" s="204">
        <f t="shared" si="1909"/>
        <v>0</v>
      </c>
      <c r="Y2806" s="198">
        <f t="shared" si="1910"/>
        <v>0</v>
      </c>
      <c r="Z2806" s="205">
        <f t="shared" si="1911"/>
        <v>0</v>
      </c>
      <c r="AA2806" s="198">
        <f t="shared" si="1912"/>
        <v>0</v>
      </c>
      <c r="AB2806" s="205">
        <f t="shared" si="1881"/>
        <v>5.1999999999999998E-2</v>
      </c>
      <c r="AC2806" s="140">
        <f t="shared" si="1882"/>
        <v>22</v>
      </c>
      <c r="AD2806" s="67">
        <f t="shared" si="1884"/>
        <v>30</v>
      </c>
      <c r="AE2806" s="11">
        <f t="shared" si="1885"/>
        <v>1.0031027159999999</v>
      </c>
      <c r="AF2806" s="198">
        <f t="shared" si="1913"/>
        <v>1.6239244100000001</v>
      </c>
      <c r="AG2806" s="198">
        <f t="shared" si="1914"/>
        <v>1.69911744</v>
      </c>
      <c r="AH2806" s="198">
        <f t="shared" si="1915"/>
        <v>0</v>
      </c>
      <c r="AI2806" s="196" t="str">
        <f t="shared" si="1886"/>
        <v>A+J=</v>
      </c>
      <c r="AJ2806" s="72">
        <f t="shared" si="1887"/>
        <v>47081</v>
      </c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197">
        <f t="shared" si="1880"/>
        <v>47074</v>
      </c>
      <c r="B2807" s="198">
        <f t="shared" si="1891"/>
        <v>549.49417468506908</v>
      </c>
      <c r="C2807" s="198">
        <f t="shared" si="1892"/>
        <v>334.91188574</v>
      </c>
      <c r="D2807" s="198">
        <f t="shared" si="1893"/>
        <v>24.645780569999886</v>
      </c>
      <c r="E2807" s="198">
        <f t="shared" si="1894"/>
        <v>310.26610517000012</v>
      </c>
      <c r="F2807" s="199">
        <f t="shared" si="1895"/>
        <v>7205.03</v>
      </c>
      <c r="G2807" s="63">
        <f t="shared" si="1890"/>
        <v>7245.38</v>
      </c>
      <c r="H2807" s="200">
        <f t="shared" si="1896"/>
        <v>46990</v>
      </c>
      <c r="I2807" s="64">
        <f t="shared" si="1897"/>
        <v>47021</v>
      </c>
      <c r="J2807" s="201">
        <f t="shared" si="1898"/>
        <v>5.6002542668107669E-3</v>
      </c>
      <c r="K2807" s="195">
        <f t="shared" si="1883"/>
        <v>47081</v>
      </c>
      <c r="L2807" s="202">
        <f t="shared" si="1899"/>
        <v>47081</v>
      </c>
      <c r="M2807" s="228">
        <f t="shared" si="1888"/>
        <v>30</v>
      </c>
      <c r="N2807" s="67">
        <f t="shared" si="1889"/>
        <v>23</v>
      </c>
      <c r="O2807" s="198">
        <f t="shared" si="1900"/>
        <v>1.00429072</v>
      </c>
      <c r="P2807" s="203">
        <f t="shared" si="1901"/>
        <v>1.0056002500000001</v>
      </c>
      <c r="Q2807" s="203">
        <f t="shared" si="1902"/>
        <v>1.6341661386608555</v>
      </c>
      <c r="R2807" s="198">
        <f t="shared" si="1903"/>
        <v>1.6411778800000001</v>
      </c>
      <c r="S2807" s="198">
        <f t="shared" si="1904"/>
        <v>1.56276338</v>
      </c>
      <c r="T2807" s="198">
        <f t="shared" si="1905"/>
        <v>523.38803055999995</v>
      </c>
      <c r="U2807" s="198">
        <f t="shared" si="1906"/>
        <v>13.869742776311464</v>
      </c>
      <c r="V2807" s="198">
        <f t="shared" si="1907"/>
        <v>198.93576354875773</v>
      </c>
      <c r="W2807" s="198">
        <f t="shared" si="1908"/>
        <v>547.71739206506913</v>
      </c>
      <c r="X2807" s="204">
        <f t="shared" si="1909"/>
        <v>0</v>
      </c>
      <c r="Y2807" s="198">
        <f t="shared" si="1910"/>
        <v>0</v>
      </c>
      <c r="Z2807" s="205">
        <f t="shared" si="1911"/>
        <v>0</v>
      </c>
      <c r="AA2807" s="198">
        <f t="shared" si="1912"/>
        <v>0</v>
      </c>
      <c r="AB2807" s="205">
        <f t="shared" si="1881"/>
        <v>5.1999999999999998E-2</v>
      </c>
      <c r="AC2807" s="140">
        <f t="shared" si="1882"/>
        <v>23</v>
      </c>
      <c r="AD2807" s="67">
        <f t="shared" si="1884"/>
        <v>30</v>
      </c>
      <c r="AE2807" s="11">
        <f t="shared" si="1885"/>
        <v>1.0032439769999999</v>
      </c>
      <c r="AF2807" s="198">
        <f t="shared" si="1913"/>
        <v>1.6978587300000001</v>
      </c>
      <c r="AG2807" s="198">
        <f t="shared" si="1914"/>
        <v>1.7767826200000001</v>
      </c>
      <c r="AH2807" s="198">
        <f t="shared" si="1915"/>
        <v>0</v>
      </c>
      <c r="AI2807" s="196" t="str">
        <f t="shared" si="1886"/>
        <v>A+J=</v>
      </c>
      <c r="AJ2807" s="72">
        <f t="shared" si="1887"/>
        <v>47081</v>
      </c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197">
        <f t="shared" si="1880"/>
        <v>47075</v>
      </c>
      <c r="B2808" s="198">
        <f t="shared" si="1891"/>
        <v>549.66667637084277</v>
      </c>
      <c r="C2808" s="198">
        <f t="shared" si="1892"/>
        <v>334.91188574</v>
      </c>
      <c r="D2808" s="198">
        <f t="shared" si="1893"/>
        <v>24.645780569999886</v>
      </c>
      <c r="E2808" s="198">
        <f t="shared" si="1894"/>
        <v>310.26610517000012</v>
      </c>
      <c r="F2808" s="199">
        <f t="shared" si="1895"/>
        <v>7205.03</v>
      </c>
      <c r="G2808" s="63">
        <f t="shared" si="1890"/>
        <v>7245.38</v>
      </c>
      <c r="H2808" s="200">
        <f t="shared" si="1896"/>
        <v>46990</v>
      </c>
      <c r="I2808" s="64">
        <f t="shared" si="1897"/>
        <v>47021</v>
      </c>
      <c r="J2808" s="201">
        <f t="shared" si="1898"/>
        <v>5.6002542668107669E-3</v>
      </c>
      <c r="K2808" s="195">
        <f t="shared" si="1883"/>
        <v>47081</v>
      </c>
      <c r="L2808" s="202">
        <f t="shared" si="1899"/>
        <v>47081</v>
      </c>
      <c r="M2808" s="228">
        <f t="shared" si="1888"/>
        <v>30</v>
      </c>
      <c r="N2808" s="67">
        <f t="shared" si="1889"/>
        <v>24</v>
      </c>
      <c r="O2808" s="198">
        <f t="shared" si="1900"/>
        <v>1.0044776900000001</v>
      </c>
      <c r="P2808" s="203">
        <f t="shared" si="1901"/>
        <v>1.0056002500000001</v>
      </c>
      <c r="Q2808" s="203">
        <f t="shared" si="1902"/>
        <v>1.6341661386608555</v>
      </c>
      <c r="R2808" s="198">
        <f t="shared" si="1903"/>
        <v>1.6414834199999999</v>
      </c>
      <c r="S2808" s="198">
        <f t="shared" si="1904"/>
        <v>1.56276338</v>
      </c>
      <c r="T2808" s="198">
        <f t="shared" si="1905"/>
        <v>523.38803055999995</v>
      </c>
      <c r="U2808" s="198">
        <f t="shared" si="1906"/>
        <v>13.869742776311464</v>
      </c>
      <c r="V2808" s="198">
        <f t="shared" si="1907"/>
        <v>199.03056225453133</v>
      </c>
      <c r="W2808" s="198">
        <f t="shared" si="1908"/>
        <v>547.81219077084279</v>
      </c>
      <c r="X2808" s="204">
        <f t="shared" si="1909"/>
        <v>0</v>
      </c>
      <c r="Y2808" s="198">
        <f t="shared" si="1910"/>
        <v>0</v>
      </c>
      <c r="Z2808" s="205">
        <f t="shared" si="1911"/>
        <v>0</v>
      </c>
      <c r="AA2808" s="198">
        <f t="shared" si="1912"/>
        <v>0</v>
      </c>
      <c r="AB2808" s="205">
        <f t="shared" si="1881"/>
        <v>5.1999999999999998E-2</v>
      </c>
      <c r="AC2808" s="140">
        <f t="shared" si="1882"/>
        <v>24</v>
      </c>
      <c r="AD2808" s="67">
        <f t="shared" si="1884"/>
        <v>30</v>
      </c>
      <c r="AE2808" s="11">
        <f t="shared" si="1885"/>
        <v>1.003385258</v>
      </c>
      <c r="AF2808" s="198">
        <f t="shared" si="1913"/>
        <v>1.77180351</v>
      </c>
      <c r="AG2808" s="198">
        <f t="shared" si="1914"/>
        <v>1.8544856000000001</v>
      </c>
      <c r="AH2808" s="198">
        <f t="shared" si="1915"/>
        <v>0</v>
      </c>
      <c r="AI2808" s="196" t="str">
        <f t="shared" si="1886"/>
        <v>A+J=</v>
      </c>
      <c r="AJ2808" s="72">
        <f t="shared" si="1887"/>
        <v>47081</v>
      </c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197">
        <f t="shared" si="1880"/>
        <v>47076</v>
      </c>
      <c r="B2809" s="198">
        <f t="shared" si="1891"/>
        <v>549.83923759524384</v>
      </c>
      <c r="C2809" s="198">
        <f t="shared" si="1892"/>
        <v>334.91188574</v>
      </c>
      <c r="D2809" s="198">
        <f t="shared" si="1893"/>
        <v>24.645780569999886</v>
      </c>
      <c r="E2809" s="198">
        <f t="shared" si="1894"/>
        <v>310.26610517000012</v>
      </c>
      <c r="F2809" s="199">
        <f t="shared" si="1895"/>
        <v>7205.03</v>
      </c>
      <c r="G2809" s="63">
        <f t="shared" si="1890"/>
        <v>7245.38</v>
      </c>
      <c r="H2809" s="200">
        <f t="shared" si="1896"/>
        <v>46990</v>
      </c>
      <c r="I2809" s="64">
        <f t="shared" si="1897"/>
        <v>47021</v>
      </c>
      <c r="J2809" s="201">
        <f t="shared" si="1898"/>
        <v>5.6002542668107669E-3</v>
      </c>
      <c r="K2809" s="195">
        <f t="shared" si="1883"/>
        <v>47081</v>
      </c>
      <c r="L2809" s="202">
        <f t="shared" si="1899"/>
        <v>47081</v>
      </c>
      <c r="M2809" s="228">
        <f t="shared" si="1888"/>
        <v>30</v>
      </c>
      <c r="N2809" s="67">
        <f t="shared" si="1889"/>
        <v>25</v>
      </c>
      <c r="O2809" s="198">
        <f t="shared" si="1900"/>
        <v>1.0046647</v>
      </c>
      <c r="P2809" s="203">
        <f t="shared" si="1901"/>
        <v>1.0056002500000001</v>
      </c>
      <c r="Q2809" s="203">
        <f t="shared" si="1902"/>
        <v>1.6341661386608555</v>
      </c>
      <c r="R2809" s="198">
        <f t="shared" si="1903"/>
        <v>1.64178903</v>
      </c>
      <c r="S2809" s="198">
        <f t="shared" si="1904"/>
        <v>1.56276338</v>
      </c>
      <c r="T2809" s="198">
        <f t="shared" si="1905"/>
        <v>523.38803055999995</v>
      </c>
      <c r="U2809" s="198">
        <f t="shared" si="1906"/>
        <v>13.869742776311464</v>
      </c>
      <c r="V2809" s="198">
        <f t="shared" si="1907"/>
        <v>199.12538267893237</v>
      </c>
      <c r="W2809" s="198">
        <f t="shared" si="1908"/>
        <v>547.90701119524385</v>
      </c>
      <c r="X2809" s="204">
        <f t="shared" si="1909"/>
        <v>0</v>
      </c>
      <c r="Y2809" s="198">
        <f t="shared" si="1910"/>
        <v>0</v>
      </c>
      <c r="Z2809" s="205">
        <f t="shared" si="1911"/>
        <v>0</v>
      </c>
      <c r="AA2809" s="198">
        <f t="shared" si="1912"/>
        <v>0</v>
      </c>
      <c r="AB2809" s="205">
        <f t="shared" si="1881"/>
        <v>5.1999999999999998E-2</v>
      </c>
      <c r="AC2809" s="140">
        <f t="shared" si="1882"/>
        <v>25</v>
      </c>
      <c r="AD2809" s="67">
        <f t="shared" si="1884"/>
        <v>30</v>
      </c>
      <c r="AE2809" s="11">
        <f t="shared" si="1885"/>
        <v>1.003526559</v>
      </c>
      <c r="AF2809" s="198">
        <f t="shared" si="1913"/>
        <v>1.8457587600000001</v>
      </c>
      <c r="AG2809" s="198">
        <f t="shared" si="1914"/>
        <v>1.9322264</v>
      </c>
      <c r="AH2809" s="198">
        <f t="shared" si="1915"/>
        <v>0</v>
      </c>
      <c r="AI2809" s="196" t="str">
        <f t="shared" si="1886"/>
        <v>A+J=</v>
      </c>
      <c r="AJ2809" s="72">
        <f t="shared" si="1887"/>
        <v>47081</v>
      </c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197">
        <f t="shared" si="1880"/>
        <v>47077</v>
      </c>
      <c r="B2810" s="198">
        <f t="shared" si="1891"/>
        <v>550.011849030289</v>
      </c>
      <c r="C2810" s="198">
        <f t="shared" si="1892"/>
        <v>334.91188574</v>
      </c>
      <c r="D2810" s="198">
        <f t="shared" si="1893"/>
        <v>24.645780569999886</v>
      </c>
      <c r="E2810" s="198">
        <f t="shared" si="1894"/>
        <v>310.26610517000012</v>
      </c>
      <c r="F2810" s="199">
        <f t="shared" si="1895"/>
        <v>7205.03</v>
      </c>
      <c r="G2810" s="63">
        <f t="shared" si="1890"/>
        <v>7245.38</v>
      </c>
      <c r="H2810" s="200">
        <f t="shared" si="1896"/>
        <v>46990</v>
      </c>
      <c r="I2810" s="64">
        <f t="shared" si="1897"/>
        <v>47021</v>
      </c>
      <c r="J2810" s="201">
        <f t="shared" si="1898"/>
        <v>5.6002542668107669E-3</v>
      </c>
      <c r="K2810" s="195">
        <f t="shared" si="1883"/>
        <v>47081</v>
      </c>
      <c r="L2810" s="202">
        <f t="shared" si="1899"/>
        <v>47081</v>
      </c>
      <c r="M2810" s="228">
        <f t="shared" si="1888"/>
        <v>30</v>
      </c>
      <c r="N2810" s="67">
        <f t="shared" si="1889"/>
        <v>26</v>
      </c>
      <c r="O2810" s="198">
        <f t="shared" si="1900"/>
        <v>1.0048517400000001</v>
      </c>
      <c r="P2810" s="203">
        <f t="shared" si="1901"/>
        <v>1.0056002500000001</v>
      </c>
      <c r="Q2810" s="203">
        <f t="shared" si="1902"/>
        <v>1.6341661386608555</v>
      </c>
      <c r="R2810" s="198">
        <f t="shared" si="1903"/>
        <v>1.64209468</v>
      </c>
      <c r="S2810" s="198">
        <f t="shared" si="1904"/>
        <v>1.56276338</v>
      </c>
      <c r="T2810" s="198">
        <f t="shared" si="1905"/>
        <v>523.38803055999995</v>
      </c>
      <c r="U2810" s="198">
        <f t="shared" si="1906"/>
        <v>13.869742776311464</v>
      </c>
      <c r="V2810" s="198">
        <f t="shared" si="1907"/>
        <v>199.22021551397759</v>
      </c>
      <c r="W2810" s="198">
        <f t="shared" si="1908"/>
        <v>548.00184403028902</v>
      </c>
      <c r="X2810" s="204">
        <f t="shared" si="1909"/>
        <v>0</v>
      </c>
      <c r="Y2810" s="198">
        <f t="shared" si="1910"/>
        <v>0</v>
      </c>
      <c r="Z2810" s="205">
        <f t="shared" si="1911"/>
        <v>0</v>
      </c>
      <c r="AA2810" s="198">
        <f t="shared" si="1912"/>
        <v>0</v>
      </c>
      <c r="AB2810" s="205">
        <f t="shared" si="1881"/>
        <v>5.1999999999999998E-2</v>
      </c>
      <c r="AC2810" s="140">
        <f t="shared" si="1882"/>
        <v>26</v>
      </c>
      <c r="AD2810" s="67">
        <f t="shared" si="1884"/>
        <v>30</v>
      </c>
      <c r="AE2810" s="11">
        <f t="shared" si="1885"/>
        <v>1.0036678800000001</v>
      </c>
      <c r="AF2810" s="198">
        <f t="shared" si="1913"/>
        <v>1.91972448</v>
      </c>
      <c r="AG2810" s="198">
        <f t="shared" si="1914"/>
        <v>2.010005</v>
      </c>
      <c r="AH2810" s="198">
        <f t="shared" si="1915"/>
        <v>0</v>
      </c>
      <c r="AI2810" s="196" t="str">
        <f t="shared" si="1886"/>
        <v>A+J=</v>
      </c>
      <c r="AJ2810" s="72">
        <f t="shared" si="1887"/>
        <v>47081</v>
      </c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197">
        <f t="shared" si="1880"/>
        <v>47078</v>
      </c>
      <c r="B2811" s="198">
        <f t="shared" si="1891"/>
        <v>550.18451948396159</v>
      </c>
      <c r="C2811" s="198">
        <f t="shared" si="1892"/>
        <v>334.91188574</v>
      </c>
      <c r="D2811" s="198">
        <f t="shared" si="1893"/>
        <v>24.645780569999886</v>
      </c>
      <c r="E2811" s="198">
        <f t="shared" si="1894"/>
        <v>310.26610517000012</v>
      </c>
      <c r="F2811" s="199">
        <f t="shared" si="1895"/>
        <v>7205.03</v>
      </c>
      <c r="G2811" s="63">
        <f t="shared" si="1890"/>
        <v>7245.38</v>
      </c>
      <c r="H2811" s="200">
        <f t="shared" si="1896"/>
        <v>46990</v>
      </c>
      <c r="I2811" s="64">
        <f t="shared" si="1897"/>
        <v>47021</v>
      </c>
      <c r="J2811" s="201">
        <f t="shared" si="1898"/>
        <v>5.6002542668107669E-3</v>
      </c>
      <c r="K2811" s="195">
        <f t="shared" si="1883"/>
        <v>47081</v>
      </c>
      <c r="L2811" s="202">
        <f t="shared" si="1899"/>
        <v>47081</v>
      </c>
      <c r="M2811" s="228">
        <f t="shared" si="1888"/>
        <v>30</v>
      </c>
      <c r="N2811" s="67">
        <f t="shared" si="1889"/>
        <v>27</v>
      </c>
      <c r="O2811" s="198">
        <f t="shared" si="1900"/>
        <v>1.00503882</v>
      </c>
      <c r="P2811" s="203">
        <f t="shared" si="1901"/>
        <v>1.0056002500000001</v>
      </c>
      <c r="Q2811" s="203">
        <f t="shared" si="1902"/>
        <v>1.6341661386608555</v>
      </c>
      <c r="R2811" s="198">
        <f t="shared" si="1903"/>
        <v>1.6424004000000001</v>
      </c>
      <c r="S2811" s="198">
        <f t="shared" si="1904"/>
        <v>1.56276338</v>
      </c>
      <c r="T2811" s="198">
        <f t="shared" si="1905"/>
        <v>523.38803055999995</v>
      </c>
      <c r="U2811" s="198">
        <f t="shared" si="1906"/>
        <v>13.869742776311464</v>
      </c>
      <c r="V2811" s="198">
        <f t="shared" si="1907"/>
        <v>199.31507006765017</v>
      </c>
      <c r="W2811" s="198">
        <f t="shared" si="1908"/>
        <v>548.0966985839616</v>
      </c>
      <c r="X2811" s="204">
        <f t="shared" si="1909"/>
        <v>0</v>
      </c>
      <c r="Y2811" s="198">
        <f t="shared" si="1910"/>
        <v>0</v>
      </c>
      <c r="Z2811" s="205">
        <f t="shared" si="1911"/>
        <v>0</v>
      </c>
      <c r="AA2811" s="198">
        <f t="shared" si="1912"/>
        <v>0</v>
      </c>
      <c r="AB2811" s="205">
        <f t="shared" si="1881"/>
        <v>5.1999999999999998E-2</v>
      </c>
      <c r="AC2811" s="140">
        <f t="shared" si="1882"/>
        <v>27</v>
      </c>
      <c r="AD2811" s="67">
        <f t="shared" si="1884"/>
        <v>30</v>
      </c>
      <c r="AE2811" s="11">
        <f t="shared" si="1885"/>
        <v>1.0038092199999999</v>
      </c>
      <c r="AF2811" s="198">
        <f t="shared" si="1913"/>
        <v>1.99370015</v>
      </c>
      <c r="AG2811" s="198">
        <f t="shared" si="1914"/>
        <v>2.0878209000000001</v>
      </c>
      <c r="AH2811" s="198">
        <f t="shared" si="1915"/>
        <v>0</v>
      </c>
      <c r="AI2811" s="196" t="str">
        <f t="shared" si="1886"/>
        <v>A+J=</v>
      </c>
      <c r="AJ2811" s="72">
        <f t="shared" si="1887"/>
        <v>47081</v>
      </c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197">
        <f t="shared" si="1880"/>
        <v>47079</v>
      </c>
      <c r="B2812" s="198">
        <f t="shared" si="1891"/>
        <v>550.35724384093942</v>
      </c>
      <c r="C2812" s="198">
        <f t="shared" si="1892"/>
        <v>334.91188574</v>
      </c>
      <c r="D2812" s="198">
        <f t="shared" si="1893"/>
        <v>24.645780569999886</v>
      </c>
      <c r="E2812" s="198">
        <f t="shared" si="1894"/>
        <v>310.26610517000012</v>
      </c>
      <c r="F2812" s="199">
        <f t="shared" si="1895"/>
        <v>7205.03</v>
      </c>
      <c r="G2812" s="63">
        <f t="shared" si="1890"/>
        <v>7245.38</v>
      </c>
      <c r="H2812" s="200">
        <f t="shared" si="1896"/>
        <v>46990</v>
      </c>
      <c r="I2812" s="64">
        <f t="shared" si="1897"/>
        <v>47021</v>
      </c>
      <c r="J2812" s="201">
        <f t="shared" si="1898"/>
        <v>5.6002542668107669E-3</v>
      </c>
      <c r="K2812" s="195">
        <f t="shared" si="1883"/>
        <v>47081</v>
      </c>
      <c r="L2812" s="202">
        <f t="shared" si="1899"/>
        <v>47081</v>
      </c>
      <c r="M2812" s="228">
        <f t="shared" si="1888"/>
        <v>30</v>
      </c>
      <c r="N2812" s="67">
        <f t="shared" si="1889"/>
        <v>28</v>
      </c>
      <c r="O2812" s="198">
        <f t="shared" si="1900"/>
        <v>1.0052259299999999</v>
      </c>
      <c r="P2812" s="203">
        <f t="shared" si="1901"/>
        <v>1.0056002500000001</v>
      </c>
      <c r="Q2812" s="203">
        <f t="shared" si="1902"/>
        <v>1.6341661386608555</v>
      </c>
      <c r="R2812" s="198">
        <f t="shared" si="1903"/>
        <v>1.6427061700000001</v>
      </c>
      <c r="S2812" s="198">
        <f t="shared" si="1904"/>
        <v>1.56276338</v>
      </c>
      <c r="T2812" s="198">
        <f t="shared" si="1905"/>
        <v>523.38803055999995</v>
      </c>
      <c r="U2812" s="198">
        <f t="shared" si="1906"/>
        <v>13.869742776311464</v>
      </c>
      <c r="V2812" s="198">
        <f t="shared" si="1907"/>
        <v>199.40994013462799</v>
      </c>
      <c r="W2812" s="198">
        <f t="shared" si="1908"/>
        <v>548.19156865093942</v>
      </c>
      <c r="X2812" s="204">
        <f t="shared" si="1909"/>
        <v>0</v>
      </c>
      <c r="Y2812" s="198">
        <f t="shared" si="1910"/>
        <v>0</v>
      </c>
      <c r="Z2812" s="205">
        <f t="shared" si="1911"/>
        <v>0</v>
      </c>
      <c r="AA2812" s="198">
        <f t="shared" si="1912"/>
        <v>0</v>
      </c>
      <c r="AB2812" s="205">
        <f t="shared" si="1881"/>
        <v>5.1999999999999998E-2</v>
      </c>
      <c r="AC2812" s="140">
        <f t="shared" si="1882"/>
        <v>28</v>
      </c>
      <c r="AD2812" s="67">
        <f t="shared" si="1884"/>
        <v>30</v>
      </c>
      <c r="AE2812" s="11">
        <f t="shared" si="1885"/>
        <v>1.003950581</v>
      </c>
      <c r="AF2812" s="198">
        <f t="shared" si="1913"/>
        <v>2.0676868000000002</v>
      </c>
      <c r="AG2812" s="198">
        <f t="shared" si="1914"/>
        <v>2.16567519</v>
      </c>
      <c r="AH2812" s="198">
        <f t="shared" si="1915"/>
        <v>0</v>
      </c>
      <c r="AI2812" s="196" t="str">
        <f t="shared" si="1886"/>
        <v>A+J=</v>
      </c>
      <c r="AJ2812" s="72">
        <f t="shared" si="1887"/>
        <v>47081</v>
      </c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197">
        <f t="shared" si="1880"/>
        <v>47080</v>
      </c>
      <c r="B2813" s="198">
        <f t="shared" si="1891"/>
        <v>550.53002101122252</v>
      </c>
      <c r="C2813" s="198">
        <f t="shared" si="1892"/>
        <v>334.91188574</v>
      </c>
      <c r="D2813" s="198">
        <f t="shared" si="1893"/>
        <v>24.645780569999886</v>
      </c>
      <c r="E2813" s="198">
        <f t="shared" si="1894"/>
        <v>310.26610517000012</v>
      </c>
      <c r="F2813" s="199">
        <f t="shared" si="1895"/>
        <v>7205.03</v>
      </c>
      <c r="G2813" s="63">
        <f t="shared" si="1890"/>
        <v>7245.38</v>
      </c>
      <c r="H2813" s="200">
        <f t="shared" si="1896"/>
        <v>46990</v>
      </c>
      <c r="I2813" s="64">
        <f t="shared" si="1897"/>
        <v>47021</v>
      </c>
      <c r="J2813" s="201">
        <f t="shared" si="1898"/>
        <v>5.6002542668107669E-3</v>
      </c>
      <c r="K2813" s="195">
        <f t="shared" si="1883"/>
        <v>47081</v>
      </c>
      <c r="L2813" s="202">
        <f t="shared" si="1899"/>
        <v>47081</v>
      </c>
      <c r="M2813" s="228">
        <f t="shared" si="1888"/>
        <v>30</v>
      </c>
      <c r="N2813" s="67">
        <f t="shared" si="1889"/>
        <v>29</v>
      </c>
      <c r="O2813" s="198">
        <f t="shared" si="1900"/>
        <v>1.0054130699999999</v>
      </c>
      <c r="P2813" s="203">
        <f t="shared" si="1901"/>
        <v>1.0056002500000001</v>
      </c>
      <c r="Q2813" s="203">
        <f t="shared" si="1902"/>
        <v>1.6341661386608555</v>
      </c>
      <c r="R2813" s="198">
        <f t="shared" si="1903"/>
        <v>1.64301199</v>
      </c>
      <c r="S2813" s="198">
        <f t="shared" si="1904"/>
        <v>1.56276338</v>
      </c>
      <c r="T2813" s="198">
        <f t="shared" si="1905"/>
        <v>523.38803055999995</v>
      </c>
      <c r="U2813" s="198">
        <f t="shared" si="1906"/>
        <v>13.869742776311464</v>
      </c>
      <c r="V2813" s="198">
        <f t="shared" si="1907"/>
        <v>199.50482571491105</v>
      </c>
      <c r="W2813" s="198">
        <f t="shared" si="1908"/>
        <v>548.28645423122248</v>
      </c>
      <c r="X2813" s="204">
        <f t="shared" si="1909"/>
        <v>0</v>
      </c>
      <c r="Y2813" s="198">
        <f t="shared" si="1910"/>
        <v>0</v>
      </c>
      <c r="Z2813" s="205">
        <f t="shared" si="1911"/>
        <v>0</v>
      </c>
      <c r="AA2813" s="198">
        <f t="shared" si="1912"/>
        <v>0</v>
      </c>
      <c r="AB2813" s="205">
        <f t="shared" si="1881"/>
        <v>5.1999999999999998E-2</v>
      </c>
      <c r="AC2813" s="140">
        <f t="shared" si="1882"/>
        <v>29</v>
      </c>
      <c r="AD2813" s="67">
        <f t="shared" si="1884"/>
        <v>30</v>
      </c>
      <c r="AE2813" s="11">
        <f t="shared" si="1885"/>
        <v>1.0040919610000001</v>
      </c>
      <c r="AF2813" s="198">
        <f t="shared" si="1913"/>
        <v>2.1416833999999998</v>
      </c>
      <c r="AG2813" s="198">
        <f t="shared" si="1914"/>
        <v>2.2435667800000001</v>
      </c>
      <c r="AH2813" s="198">
        <f t="shared" si="1915"/>
        <v>0</v>
      </c>
      <c r="AI2813" s="196" t="str">
        <f t="shared" si="1886"/>
        <v>A+J=</v>
      </c>
      <c r="AJ2813" s="72">
        <f t="shared" si="1887"/>
        <v>47081</v>
      </c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197">
        <f t="shared" si="1880"/>
        <v>47081</v>
      </c>
      <c r="B2814" s="198">
        <f t="shared" si="1891"/>
        <v>550.7028552274719</v>
      </c>
      <c r="C2814" s="198">
        <f t="shared" si="1892"/>
        <v>334.91188574</v>
      </c>
      <c r="D2814" s="198">
        <f t="shared" si="1893"/>
        <v>24.645780569999886</v>
      </c>
      <c r="E2814" s="198">
        <f t="shared" si="1894"/>
        <v>310.26610517000012</v>
      </c>
      <c r="F2814" s="199">
        <f t="shared" si="1895"/>
        <v>7205.03</v>
      </c>
      <c r="G2814" s="63">
        <f t="shared" si="1890"/>
        <v>7245.38</v>
      </c>
      <c r="H2814" s="200">
        <f t="shared" si="1896"/>
        <v>46990</v>
      </c>
      <c r="I2814" s="64">
        <f t="shared" si="1897"/>
        <v>47021</v>
      </c>
      <c r="J2814" s="201">
        <f t="shared" si="1898"/>
        <v>5.6002542668107669E-3</v>
      </c>
      <c r="K2814" s="195">
        <f t="shared" si="1883"/>
        <v>47111</v>
      </c>
      <c r="L2814" s="202">
        <f t="shared" si="1899"/>
        <v>47081</v>
      </c>
      <c r="M2814" s="228">
        <f t="shared" si="1888"/>
        <v>30</v>
      </c>
      <c r="N2814" s="67">
        <f t="shared" si="1889"/>
        <v>30</v>
      </c>
      <c r="O2814" s="198">
        <f t="shared" si="1900"/>
        <v>1.0056002500000001</v>
      </c>
      <c r="P2814" s="203">
        <f t="shared" si="1901"/>
        <v>1.0056002500000001</v>
      </c>
      <c r="Q2814" s="203">
        <f t="shared" si="1902"/>
        <v>1.6341661386608555</v>
      </c>
      <c r="R2814" s="198">
        <f t="shared" si="1903"/>
        <v>1.64331787</v>
      </c>
      <c r="S2814" s="198">
        <f t="shared" si="1904"/>
        <v>1.56276338</v>
      </c>
      <c r="T2814" s="198">
        <f t="shared" si="1905"/>
        <v>523.38803055999995</v>
      </c>
      <c r="U2814" s="198">
        <f t="shared" si="1906"/>
        <v>13.869742776311464</v>
      </c>
      <c r="V2814" s="198">
        <f t="shared" si="1907"/>
        <v>199.59972991116044</v>
      </c>
      <c r="W2814" s="198">
        <f t="shared" si="1908"/>
        <v>548.38135842747192</v>
      </c>
      <c r="X2814" s="204">
        <f t="shared" si="1909"/>
        <v>92</v>
      </c>
      <c r="Y2814" s="198">
        <f t="shared" si="1910"/>
        <v>1.41780325</v>
      </c>
      <c r="Z2814" s="205">
        <f t="shared" si="1911"/>
        <v>2.4410999999999999E-2</v>
      </c>
      <c r="AA2814" s="198">
        <f t="shared" si="1912"/>
        <v>12.776425209999999</v>
      </c>
      <c r="AB2814" s="205">
        <f t="shared" si="1881"/>
        <v>5.1999999999999998E-2</v>
      </c>
      <c r="AC2814" s="140">
        <f t="shared" si="1882"/>
        <v>30</v>
      </c>
      <c r="AD2814" s="67">
        <f t="shared" si="1884"/>
        <v>30</v>
      </c>
      <c r="AE2814" s="11">
        <f t="shared" si="1885"/>
        <v>1.0042333619999999</v>
      </c>
      <c r="AF2814" s="198">
        <f t="shared" si="1913"/>
        <v>2.2156909900000001</v>
      </c>
      <c r="AG2814" s="198">
        <f t="shared" si="1914"/>
        <v>2.3214967999999998</v>
      </c>
      <c r="AH2814" s="198">
        <f t="shared" si="1915"/>
        <v>14.9921162</v>
      </c>
      <c r="AI2814" s="196" t="str">
        <f t="shared" si="1886"/>
        <v>A+J=</v>
      </c>
      <c r="AJ2814" s="72">
        <f t="shared" si="1887"/>
        <v>47081</v>
      </c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197">
        <f t="shared" si="1880"/>
        <v>47082</v>
      </c>
      <c r="B2815" s="198">
        <f t="shared" si="1891"/>
        <v>535.77529542003219</v>
      </c>
      <c r="C2815" s="198">
        <f t="shared" si="1892"/>
        <v>326.7363517</v>
      </c>
      <c r="D2815" s="198">
        <f t="shared" si="1893"/>
        <v>16.470246529999997</v>
      </c>
      <c r="E2815" s="198">
        <f t="shared" si="1894"/>
        <v>310.26610517</v>
      </c>
      <c r="F2815" s="199">
        <f t="shared" si="1895"/>
        <v>7205.03</v>
      </c>
      <c r="G2815" s="63">
        <f t="shared" si="1890"/>
        <v>7245.38</v>
      </c>
      <c r="H2815" s="200">
        <f t="shared" si="1896"/>
        <v>47021</v>
      </c>
      <c r="I2815" s="64">
        <f t="shared" si="1897"/>
        <v>47051</v>
      </c>
      <c r="J2815" s="201">
        <f t="shared" si="1898"/>
        <v>5.6002542668107669E-3</v>
      </c>
      <c r="K2815" s="195">
        <f t="shared" si="1883"/>
        <v>47111</v>
      </c>
      <c r="L2815" s="202">
        <f t="shared" si="1899"/>
        <v>47111</v>
      </c>
      <c r="M2815" s="228">
        <f t="shared" si="1888"/>
        <v>30</v>
      </c>
      <c r="N2815" s="67">
        <f t="shared" si="1889"/>
        <v>1</v>
      </c>
      <c r="O2815" s="198">
        <f t="shared" si="1900"/>
        <v>1.0001861700000001</v>
      </c>
      <c r="P2815" s="203">
        <f t="shared" si="1901"/>
        <v>1.0056002500000001</v>
      </c>
      <c r="Q2815" s="203">
        <f t="shared" si="1902"/>
        <v>1.643317877578891</v>
      </c>
      <c r="R2815" s="198">
        <f t="shared" si="1903"/>
        <v>1.64362381</v>
      </c>
      <c r="S2815" s="198">
        <f t="shared" si="1904"/>
        <v>1.56276338</v>
      </c>
      <c r="T2815" s="198">
        <f t="shared" si="1905"/>
        <v>510.61160534999999</v>
      </c>
      <c r="U2815" s="198">
        <f t="shared" si="1906"/>
        <v>9.2688516066560709</v>
      </c>
      <c r="V2815" s="198">
        <f t="shared" si="1907"/>
        <v>199.69465272337609</v>
      </c>
      <c r="W2815" s="198">
        <f t="shared" si="1908"/>
        <v>535.69985603003215</v>
      </c>
      <c r="X2815" s="204">
        <f t="shared" si="1909"/>
        <v>0</v>
      </c>
      <c r="Y2815" s="198">
        <f t="shared" si="1910"/>
        <v>0</v>
      </c>
      <c r="Z2815" s="205">
        <f t="shared" si="1911"/>
        <v>0</v>
      </c>
      <c r="AA2815" s="198">
        <f t="shared" si="1912"/>
        <v>0</v>
      </c>
      <c r="AB2815" s="205">
        <f t="shared" si="1881"/>
        <v>5.1999999999999998E-2</v>
      </c>
      <c r="AC2815" s="140">
        <f t="shared" si="1882"/>
        <v>1</v>
      </c>
      <c r="AD2815" s="67">
        <f t="shared" si="1884"/>
        <v>30</v>
      </c>
      <c r="AE2815" s="11">
        <f t="shared" si="1885"/>
        <v>1.000140824</v>
      </c>
      <c r="AF2815" s="198">
        <f t="shared" si="1913"/>
        <v>7.1906360000000002E-2</v>
      </c>
      <c r="AG2815" s="198">
        <f t="shared" si="1914"/>
        <v>7.5439389999999995E-2</v>
      </c>
      <c r="AH2815" s="198">
        <f t="shared" si="1915"/>
        <v>0</v>
      </c>
      <c r="AI2815" s="196" t="str">
        <f t="shared" si="1886"/>
        <v>A+J=</v>
      </c>
      <c r="AJ2815" s="72">
        <f t="shared" si="1887"/>
        <v>47111</v>
      </c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197">
        <f t="shared" si="1880"/>
        <v>47083</v>
      </c>
      <c r="B2816" s="198">
        <f t="shared" si="1891"/>
        <v>535.9457074928921</v>
      </c>
      <c r="C2816" s="198">
        <f t="shared" si="1892"/>
        <v>326.7363517</v>
      </c>
      <c r="D2816" s="198">
        <f t="shared" si="1893"/>
        <v>16.470246529999997</v>
      </c>
      <c r="E2816" s="198">
        <f t="shared" si="1894"/>
        <v>310.26610517</v>
      </c>
      <c r="F2816" s="199">
        <f t="shared" si="1895"/>
        <v>7205.03</v>
      </c>
      <c r="G2816" s="63">
        <f t="shared" si="1890"/>
        <v>7245.38</v>
      </c>
      <c r="H2816" s="200">
        <f t="shared" si="1896"/>
        <v>47021</v>
      </c>
      <c r="I2816" s="64">
        <f t="shared" si="1897"/>
        <v>47051</v>
      </c>
      <c r="J2816" s="201">
        <f t="shared" si="1898"/>
        <v>5.6002542668107669E-3</v>
      </c>
      <c r="K2816" s="195">
        <f t="shared" si="1883"/>
        <v>47111</v>
      </c>
      <c r="L2816" s="202">
        <f t="shared" si="1899"/>
        <v>47111</v>
      </c>
      <c r="M2816" s="228">
        <f t="shared" si="1888"/>
        <v>30</v>
      </c>
      <c r="N2816" s="67">
        <f t="shared" si="1889"/>
        <v>2</v>
      </c>
      <c r="O2816" s="198">
        <f t="shared" si="1900"/>
        <v>1.00037237</v>
      </c>
      <c r="P2816" s="203">
        <f t="shared" si="1901"/>
        <v>1.0056002500000001</v>
      </c>
      <c r="Q2816" s="203">
        <f t="shared" si="1902"/>
        <v>1.643317877578891</v>
      </c>
      <c r="R2816" s="198">
        <f t="shared" si="1903"/>
        <v>1.6439297900000001</v>
      </c>
      <c r="S2816" s="198">
        <f t="shared" si="1904"/>
        <v>1.56276338</v>
      </c>
      <c r="T2816" s="198">
        <f t="shared" si="1905"/>
        <v>510.61160534999999</v>
      </c>
      <c r="U2816" s="198">
        <f t="shared" si="1906"/>
        <v>9.2688516066560709</v>
      </c>
      <c r="V2816" s="198">
        <f t="shared" si="1907"/>
        <v>199.78958794623603</v>
      </c>
      <c r="W2816" s="198">
        <f t="shared" si="1908"/>
        <v>535.79479125289208</v>
      </c>
      <c r="X2816" s="204">
        <f t="shared" si="1909"/>
        <v>0</v>
      </c>
      <c r="Y2816" s="198">
        <f t="shared" si="1910"/>
        <v>0</v>
      </c>
      <c r="Z2816" s="205">
        <f t="shared" si="1911"/>
        <v>0</v>
      </c>
      <c r="AA2816" s="198">
        <f t="shared" si="1912"/>
        <v>0</v>
      </c>
      <c r="AB2816" s="205">
        <f t="shared" si="1881"/>
        <v>5.1999999999999998E-2</v>
      </c>
      <c r="AC2816" s="140">
        <f t="shared" si="1882"/>
        <v>2</v>
      </c>
      <c r="AD2816" s="67">
        <f t="shared" si="1884"/>
        <v>30</v>
      </c>
      <c r="AE2816" s="11">
        <f t="shared" si="1885"/>
        <v>1.000281668</v>
      </c>
      <c r="AF2816" s="198">
        <f t="shared" si="1913"/>
        <v>0.14382294000000001</v>
      </c>
      <c r="AG2816" s="198">
        <f t="shared" si="1914"/>
        <v>0.15091624000000001</v>
      </c>
      <c r="AH2816" s="198">
        <f t="shared" si="1915"/>
        <v>0</v>
      </c>
      <c r="AI2816" s="196" t="str">
        <f t="shared" si="1886"/>
        <v>A+J=</v>
      </c>
      <c r="AJ2816" s="72">
        <f t="shared" si="1887"/>
        <v>47111</v>
      </c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197">
        <f t="shared" si="1880"/>
        <v>47084</v>
      </c>
      <c r="B2817" s="198">
        <f t="shared" si="1891"/>
        <v>536.11618185704049</v>
      </c>
      <c r="C2817" s="198">
        <f t="shared" si="1892"/>
        <v>326.7363517</v>
      </c>
      <c r="D2817" s="198">
        <f t="shared" si="1893"/>
        <v>16.470246529999997</v>
      </c>
      <c r="E2817" s="198">
        <f t="shared" si="1894"/>
        <v>310.26610517</v>
      </c>
      <c r="F2817" s="199">
        <f t="shared" si="1895"/>
        <v>7205.03</v>
      </c>
      <c r="G2817" s="63">
        <f t="shared" si="1890"/>
        <v>7245.38</v>
      </c>
      <c r="H2817" s="200">
        <f t="shared" si="1896"/>
        <v>47021</v>
      </c>
      <c r="I2817" s="64">
        <f t="shared" si="1897"/>
        <v>47051</v>
      </c>
      <c r="J2817" s="201">
        <f t="shared" si="1898"/>
        <v>5.6002542668107669E-3</v>
      </c>
      <c r="K2817" s="195">
        <f t="shared" si="1883"/>
        <v>47111</v>
      </c>
      <c r="L2817" s="202">
        <f t="shared" si="1899"/>
        <v>47111</v>
      </c>
      <c r="M2817" s="228">
        <f t="shared" si="1888"/>
        <v>30</v>
      </c>
      <c r="N2817" s="67">
        <f t="shared" si="1889"/>
        <v>3</v>
      </c>
      <c r="O2817" s="198">
        <f t="shared" si="1900"/>
        <v>1.0005586099999999</v>
      </c>
      <c r="P2817" s="203">
        <f t="shared" si="1901"/>
        <v>1.0056002500000001</v>
      </c>
      <c r="Q2817" s="203">
        <f t="shared" si="1902"/>
        <v>1.643317877578891</v>
      </c>
      <c r="R2817" s="198">
        <f t="shared" si="1903"/>
        <v>1.6442358500000001</v>
      </c>
      <c r="S2817" s="198">
        <f t="shared" si="1904"/>
        <v>1.56276338</v>
      </c>
      <c r="T2817" s="198">
        <f t="shared" si="1905"/>
        <v>510.61160534999999</v>
      </c>
      <c r="U2817" s="198">
        <f t="shared" si="1906"/>
        <v>9.2688516066560709</v>
      </c>
      <c r="V2817" s="198">
        <f t="shared" si="1907"/>
        <v>199.88454799038436</v>
      </c>
      <c r="W2817" s="198">
        <f t="shared" si="1908"/>
        <v>535.88975129704045</v>
      </c>
      <c r="X2817" s="204">
        <f t="shared" si="1909"/>
        <v>0</v>
      </c>
      <c r="Y2817" s="198">
        <f t="shared" si="1910"/>
        <v>0</v>
      </c>
      <c r="Z2817" s="205">
        <f t="shared" si="1911"/>
        <v>0</v>
      </c>
      <c r="AA2817" s="198">
        <f t="shared" si="1912"/>
        <v>0</v>
      </c>
      <c r="AB2817" s="205">
        <f t="shared" si="1881"/>
        <v>5.1999999999999998E-2</v>
      </c>
      <c r="AC2817" s="140">
        <f t="shared" si="1882"/>
        <v>3</v>
      </c>
      <c r="AD2817" s="67">
        <f t="shared" si="1884"/>
        <v>30</v>
      </c>
      <c r="AE2817" s="11">
        <f t="shared" si="1885"/>
        <v>1.000422532</v>
      </c>
      <c r="AF2817" s="198">
        <f t="shared" si="1913"/>
        <v>0.21574974</v>
      </c>
      <c r="AG2817" s="198">
        <f t="shared" si="1914"/>
        <v>0.22643056</v>
      </c>
      <c r="AH2817" s="198">
        <f t="shared" si="1915"/>
        <v>0</v>
      </c>
      <c r="AI2817" s="196" t="str">
        <f t="shared" si="1886"/>
        <v>A+J=</v>
      </c>
      <c r="AJ2817" s="72">
        <f t="shared" si="1887"/>
        <v>47111</v>
      </c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197">
        <f t="shared" si="1880"/>
        <v>47085</v>
      </c>
      <c r="B2818" s="198">
        <f t="shared" si="1891"/>
        <v>536.2867086844941</v>
      </c>
      <c r="C2818" s="198">
        <f t="shared" si="1892"/>
        <v>326.7363517</v>
      </c>
      <c r="D2818" s="198">
        <f t="shared" si="1893"/>
        <v>16.470246529999997</v>
      </c>
      <c r="E2818" s="198">
        <f t="shared" si="1894"/>
        <v>310.26610517</v>
      </c>
      <c r="F2818" s="199">
        <f t="shared" si="1895"/>
        <v>7205.03</v>
      </c>
      <c r="G2818" s="63">
        <f t="shared" si="1890"/>
        <v>7245.38</v>
      </c>
      <c r="H2818" s="200">
        <f t="shared" si="1896"/>
        <v>47021</v>
      </c>
      <c r="I2818" s="64">
        <f t="shared" si="1897"/>
        <v>47051</v>
      </c>
      <c r="J2818" s="201">
        <f t="shared" si="1898"/>
        <v>5.6002542668107669E-3</v>
      </c>
      <c r="K2818" s="195">
        <f t="shared" si="1883"/>
        <v>47111</v>
      </c>
      <c r="L2818" s="202">
        <f t="shared" si="1899"/>
        <v>47111</v>
      </c>
      <c r="M2818" s="228">
        <f t="shared" si="1888"/>
        <v>30</v>
      </c>
      <c r="N2818" s="67">
        <f t="shared" si="1889"/>
        <v>4</v>
      </c>
      <c r="O2818" s="198">
        <f t="shared" si="1900"/>
        <v>1.00074489</v>
      </c>
      <c r="P2818" s="203">
        <f t="shared" si="1901"/>
        <v>1.0056002500000001</v>
      </c>
      <c r="Q2818" s="203">
        <f t="shared" si="1902"/>
        <v>1.643317877578891</v>
      </c>
      <c r="R2818" s="198">
        <f t="shared" si="1903"/>
        <v>1.64454196</v>
      </c>
      <c r="S2818" s="198">
        <f t="shared" si="1904"/>
        <v>1.56276338</v>
      </c>
      <c r="T2818" s="198">
        <f t="shared" si="1905"/>
        <v>510.61160534999999</v>
      </c>
      <c r="U2818" s="198">
        <f t="shared" si="1906"/>
        <v>9.2688516066560709</v>
      </c>
      <c r="V2818" s="198">
        <f t="shared" si="1907"/>
        <v>199.97952354783791</v>
      </c>
      <c r="W2818" s="198">
        <f t="shared" si="1908"/>
        <v>535.98472685449406</v>
      </c>
      <c r="X2818" s="204">
        <f t="shared" si="1909"/>
        <v>0</v>
      </c>
      <c r="Y2818" s="198">
        <f t="shared" si="1910"/>
        <v>0</v>
      </c>
      <c r="Z2818" s="205">
        <f t="shared" si="1911"/>
        <v>0</v>
      </c>
      <c r="AA2818" s="198">
        <f t="shared" si="1912"/>
        <v>0</v>
      </c>
      <c r="AB2818" s="205">
        <f t="shared" si="1881"/>
        <v>5.1999999999999998E-2</v>
      </c>
      <c r="AC2818" s="140">
        <f t="shared" si="1882"/>
        <v>4</v>
      </c>
      <c r="AD2818" s="67">
        <f t="shared" si="1884"/>
        <v>30</v>
      </c>
      <c r="AE2818" s="11">
        <f t="shared" si="1885"/>
        <v>1.000563415</v>
      </c>
      <c r="AF2818" s="198">
        <f t="shared" si="1913"/>
        <v>0.28768622999999999</v>
      </c>
      <c r="AG2818" s="198">
        <f t="shared" si="1914"/>
        <v>0.30198183000000001</v>
      </c>
      <c r="AH2818" s="198">
        <f t="shared" si="1915"/>
        <v>0</v>
      </c>
      <c r="AI2818" s="196" t="str">
        <f t="shared" si="1886"/>
        <v>A+J=</v>
      </c>
      <c r="AJ2818" s="72">
        <f t="shared" si="1887"/>
        <v>47111</v>
      </c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197">
        <f t="shared" si="1880"/>
        <v>47086</v>
      </c>
      <c r="B2819" s="198">
        <f t="shared" si="1891"/>
        <v>536.45729215791391</v>
      </c>
      <c r="C2819" s="198">
        <f t="shared" si="1892"/>
        <v>326.7363517</v>
      </c>
      <c r="D2819" s="198">
        <f t="shared" si="1893"/>
        <v>16.470246529999997</v>
      </c>
      <c r="E2819" s="198">
        <f t="shared" si="1894"/>
        <v>310.26610517</v>
      </c>
      <c r="F2819" s="199">
        <f t="shared" si="1895"/>
        <v>7205.03</v>
      </c>
      <c r="G2819" s="63">
        <f t="shared" si="1890"/>
        <v>7245.38</v>
      </c>
      <c r="H2819" s="200">
        <f t="shared" si="1896"/>
        <v>47021</v>
      </c>
      <c r="I2819" s="64">
        <f t="shared" si="1897"/>
        <v>47051</v>
      </c>
      <c r="J2819" s="201">
        <f t="shared" si="1898"/>
        <v>5.6002542668107669E-3</v>
      </c>
      <c r="K2819" s="195">
        <f t="shared" si="1883"/>
        <v>47111</v>
      </c>
      <c r="L2819" s="202">
        <f t="shared" si="1899"/>
        <v>47111</v>
      </c>
      <c r="M2819" s="228">
        <f t="shared" si="1888"/>
        <v>30</v>
      </c>
      <c r="N2819" s="67">
        <f t="shared" si="1889"/>
        <v>5</v>
      </c>
      <c r="O2819" s="198">
        <f t="shared" si="1900"/>
        <v>1.0009311999999999</v>
      </c>
      <c r="P2819" s="203">
        <f t="shared" si="1901"/>
        <v>1.0056002500000001</v>
      </c>
      <c r="Q2819" s="203">
        <f t="shared" si="1902"/>
        <v>1.643317877578891</v>
      </c>
      <c r="R2819" s="198">
        <f t="shared" si="1903"/>
        <v>1.64484813</v>
      </c>
      <c r="S2819" s="198">
        <f t="shared" si="1904"/>
        <v>1.56276338</v>
      </c>
      <c r="T2819" s="198">
        <f t="shared" si="1905"/>
        <v>510.61160534999999</v>
      </c>
      <c r="U2819" s="198">
        <f t="shared" si="1906"/>
        <v>9.2688516066560709</v>
      </c>
      <c r="V2819" s="198">
        <f t="shared" si="1907"/>
        <v>200.07451772125782</v>
      </c>
      <c r="W2819" s="198">
        <f t="shared" si="1908"/>
        <v>536.07972102791393</v>
      </c>
      <c r="X2819" s="204">
        <f t="shared" si="1909"/>
        <v>0</v>
      </c>
      <c r="Y2819" s="198">
        <f t="shared" si="1910"/>
        <v>0</v>
      </c>
      <c r="Z2819" s="205">
        <f t="shared" si="1911"/>
        <v>0</v>
      </c>
      <c r="AA2819" s="198">
        <f t="shared" si="1912"/>
        <v>0</v>
      </c>
      <c r="AB2819" s="205">
        <f t="shared" si="1881"/>
        <v>5.1999999999999998E-2</v>
      </c>
      <c r="AC2819" s="140">
        <f t="shared" si="1882"/>
        <v>5</v>
      </c>
      <c r="AD2819" s="67">
        <f t="shared" si="1884"/>
        <v>30</v>
      </c>
      <c r="AE2819" s="11">
        <f t="shared" si="1885"/>
        <v>1.000704319</v>
      </c>
      <c r="AF2819" s="198">
        <f t="shared" si="1913"/>
        <v>0.35963345000000002</v>
      </c>
      <c r="AG2819" s="198">
        <f t="shared" si="1914"/>
        <v>0.37757112999999998</v>
      </c>
      <c r="AH2819" s="198">
        <f t="shared" si="1915"/>
        <v>0</v>
      </c>
      <c r="AI2819" s="196" t="str">
        <f t="shared" si="1886"/>
        <v>A+J=</v>
      </c>
      <c r="AJ2819" s="72">
        <f t="shared" si="1887"/>
        <v>47111</v>
      </c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197">
        <f t="shared" si="1880"/>
        <v>47087</v>
      </c>
      <c r="B2820" s="198">
        <f t="shared" si="1891"/>
        <v>536.62793121730022</v>
      </c>
      <c r="C2820" s="198">
        <f t="shared" si="1892"/>
        <v>326.7363517</v>
      </c>
      <c r="D2820" s="198">
        <f t="shared" si="1893"/>
        <v>16.470246529999997</v>
      </c>
      <c r="E2820" s="198">
        <f t="shared" si="1894"/>
        <v>310.26610517</v>
      </c>
      <c r="F2820" s="199">
        <f t="shared" si="1895"/>
        <v>7205.03</v>
      </c>
      <c r="G2820" s="63">
        <f t="shared" si="1890"/>
        <v>7245.38</v>
      </c>
      <c r="H2820" s="200">
        <f t="shared" si="1896"/>
        <v>47021</v>
      </c>
      <c r="I2820" s="64">
        <f t="shared" si="1897"/>
        <v>47051</v>
      </c>
      <c r="J2820" s="201">
        <f t="shared" si="1898"/>
        <v>5.6002542668107669E-3</v>
      </c>
      <c r="K2820" s="195">
        <f t="shared" si="1883"/>
        <v>47111</v>
      </c>
      <c r="L2820" s="202">
        <f t="shared" si="1899"/>
        <v>47111</v>
      </c>
      <c r="M2820" s="228">
        <f t="shared" si="1888"/>
        <v>30</v>
      </c>
      <c r="N2820" s="67">
        <f t="shared" si="1889"/>
        <v>6</v>
      </c>
      <c r="O2820" s="198">
        <f t="shared" si="1900"/>
        <v>1.00111755</v>
      </c>
      <c r="P2820" s="203">
        <f t="shared" si="1901"/>
        <v>1.0056002500000001</v>
      </c>
      <c r="Q2820" s="203">
        <f t="shared" si="1902"/>
        <v>1.643317877578891</v>
      </c>
      <c r="R2820" s="198">
        <f t="shared" si="1903"/>
        <v>1.64515436</v>
      </c>
      <c r="S2820" s="198">
        <f t="shared" si="1904"/>
        <v>1.56276338</v>
      </c>
      <c r="T2820" s="198">
        <f t="shared" si="1905"/>
        <v>510.61160534999999</v>
      </c>
      <c r="U2820" s="198">
        <f t="shared" si="1906"/>
        <v>9.2688516066560709</v>
      </c>
      <c r="V2820" s="198">
        <f t="shared" si="1907"/>
        <v>200.16953051064405</v>
      </c>
      <c r="W2820" s="198">
        <f t="shared" si="1908"/>
        <v>536.17473381730019</v>
      </c>
      <c r="X2820" s="204">
        <f t="shared" si="1909"/>
        <v>0</v>
      </c>
      <c r="Y2820" s="198">
        <f t="shared" si="1910"/>
        <v>0</v>
      </c>
      <c r="Z2820" s="205">
        <f t="shared" si="1911"/>
        <v>0</v>
      </c>
      <c r="AA2820" s="198">
        <f t="shared" si="1912"/>
        <v>0</v>
      </c>
      <c r="AB2820" s="205">
        <f t="shared" si="1881"/>
        <v>5.1999999999999998E-2</v>
      </c>
      <c r="AC2820" s="140">
        <f t="shared" si="1882"/>
        <v>6</v>
      </c>
      <c r="AD2820" s="67">
        <f t="shared" si="1884"/>
        <v>30</v>
      </c>
      <c r="AE2820" s="11">
        <f t="shared" si="1885"/>
        <v>1.000845242</v>
      </c>
      <c r="AF2820" s="198">
        <f t="shared" si="1913"/>
        <v>0.43159037</v>
      </c>
      <c r="AG2820" s="198">
        <f t="shared" si="1914"/>
        <v>0.45319739999999997</v>
      </c>
      <c r="AH2820" s="198">
        <f t="shared" si="1915"/>
        <v>0</v>
      </c>
      <c r="AI2820" s="196" t="str">
        <f t="shared" si="1886"/>
        <v>A+J=</v>
      </c>
      <c r="AJ2820" s="72">
        <f t="shared" si="1887"/>
        <v>47111</v>
      </c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197">
        <f t="shared" si="1880"/>
        <v>47088</v>
      </c>
      <c r="B2821" s="198">
        <f t="shared" si="1891"/>
        <v>536.7986202073306</v>
      </c>
      <c r="C2821" s="198">
        <f t="shared" si="1892"/>
        <v>326.7363517</v>
      </c>
      <c r="D2821" s="198">
        <f t="shared" si="1893"/>
        <v>16.470246529999997</v>
      </c>
      <c r="E2821" s="198">
        <f t="shared" si="1894"/>
        <v>310.26610517</v>
      </c>
      <c r="F2821" s="199">
        <f t="shared" si="1895"/>
        <v>7205.03</v>
      </c>
      <c r="G2821" s="63">
        <f t="shared" si="1890"/>
        <v>7245.38</v>
      </c>
      <c r="H2821" s="200">
        <f t="shared" si="1896"/>
        <v>47021</v>
      </c>
      <c r="I2821" s="64">
        <f t="shared" si="1897"/>
        <v>47051</v>
      </c>
      <c r="J2821" s="201">
        <f t="shared" si="1898"/>
        <v>5.6002542668107669E-3</v>
      </c>
      <c r="K2821" s="195">
        <f t="shared" si="1883"/>
        <v>47111</v>
      </c>
      <c r="L2821" s="202">
        <f t="shared" si="1899"/>
        <v>47111</v>
      </c>
      <c r="M2821" s="228">
        <f t="shared" si="1888"/>
        <v>30</v>
      </c>
      <c r="N2821" s="67">
        <f t="shared" si="1889"/>
        <v>7</v>
      </c>
      <c r="O2821" s="198">
        <f t="shared" si="1900"/>
        <v>1.00130392</v>
      </c>
      <c r="P2821" s="203">
        <f t="shared" si="1901"/>
        <v>1.0056002500000001</v>
      </c>
      <c r="Q2821" s="203">
        <f t="shared" si="1902"/>
        <v>1.643317877578891</v>
      </c>
      <c r="R2821" s="198">
        <f t="shared" si="1903"/>
        <v>1.6454606300000001</v>
      </c>
      <c r="S2821" s="198">
        <f t="shared" si="1904"/>
        <v>1.56276338</v>
      </c>
      <c r="T2821" s="198">
        <f t="shared" si="1905"/>
        <v>510.61160534999999</v>
      </c>
      <c r="U2821" s="198">
        <f t="shared" si="1906"/>
        <v>9.2688516066560709</v>
      </c>
      <c r="V2821" s="198">
        <f t="shared" si="1907"/>
        <v>200.2645557106745</v>
      </c>
      <c r="W2821" s="198">
        <f t="shared" si="1908"/>
        <v>536.26975901733056</v>
      </c>
      <c r="X2821" s="204">
        <f t="shared" si="1909"/>
        <v>0</v>
      </c>
      <c r="Y2821" s="198">
        <f t="shared" si="1910"/>
        <v>0</v>
      </c>
      <c r="Z2821" s="205">
        <f t="shared" si="1911"/>
        <v>0</v>
      </c>
      <c r="AA2821" s="198">
        <f t="shared" si="1912"/>
        <v>0</v>
      </c>
      <c r="AB2821" s="205">
        <f t="shared" si="1881"/>
        <v>5.1999999999999998E-2</v>
      </c>
      <c r="AC2821" s="140">
        <f t="shared" si="1882"/>
        <v>7</v>
      </c>
      <c r="AD2821" s="67">
        <f t="shared" si="1884"/>
        <v>30</v>
      </c>
      <c r="AE2821" s="11">
        <f t="shared" si="1885"/>
        <v>1.0009861849999999</v>
      </c>
      <c r="AF2821" s="198">
        <f t="shared" si="1913"/>
        <v>0.50355749999999999</v>
      </c>
      <c r="AG2821" s="198">
        <f t="shared" si="1914"/>
        <v>0.52886118999999998</v>
      </c>
      <c r="AH2821" s="198">
        <f t="shared" si="1915"/>
        <v>0</v>
      </c>
      <c r="AI2821" s="196" t="str">
        <f t="shared" si="1886"/>
        <v>A+J=</v>
      </c>
      <c r="AJ2821" s="72">
        <f t="shared" si="1887"/>
        <v>47111</v>
      </c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197">
        <f t="shared" si="1880"/>
        <v>47089</v>
      </c>
      <c r="B2822" s="198">
        <f t="shared" si="1891"/>
        <v>536.96936844598838</v>
      </c>
      <c r="C2822" s="198">
        <f t="shared" si="1892"/>
        <v>326.7363517</v>
      </c>
      <c r="D2822" s="198">
        <f t="shared" si="1893"/>
        <v>16.470246529999997</v>
      </c>
      <c r="E2822" s="198">
        <f t="shared" si="1894"/>
        <v>310.26610517</v>
      </c>
      <c r="F2822" s="199">
        <f t="shared" si="1895"/>
        <v>7205.03</v>
      </c>
      <c r="G2822" s="63">
        <f t="shared" si="1890"/>
        <v>7245.38</v>
      </c>
      <c r="H2822" s="200">
        <f t="shared" si="1896"/>
        <v>47021</v>
      </c>
      <c r="I2822" s="64">
        <f t="shared" si="1897"/>
        <v>47051</v>
      </c>
      <c r="J2822" s="201">
        <f t="shared" si="1898"/>
        <v>5.6002542668107669E-3</v>
      </c>
      <c r="K2822" s="195">
        <f t="shared" si="1883"/>
        <v>47111</v>
      </c>
      <c r="L2822" s="202">
        <f t="shared" si="1899"/>
        <v>47111</v>
      </c>
      <c r="M2822" s="228">
        <f t="shared" si="1888"/>
        <v>30</v>
      </c>
      <c r="N2822" s="67">
        <f t="shared" si="1889"/>
        <v>8</v>
      </c>
      <c r="O2822" s="198">
        <f t="shared" si="1900"/>
        <v>1.0014903399999999</v>
      </c>
      <c r="P2822" s="203">
        <f t="shared" si="1901"/>
        <v>1.0056002500000001</v>
      </c>
      <c r="Q2822" s="203">
        <f t="shared" si="1902"/>
        <v>1.643317877578891</v>
      </c>
      <c r="R2822" s="198">
        <f t="shared" si="1903"/>
        <v>1.6457669699999999</v>
      </c>
      <c r="S2822" s="198">
        <f t="shared" si="1904"/>
        <v>1.56276338</v>
      </c>
      <c r="T2822" s="198">
        <f t="shared" si="1905"/>
        <v>510.61160534999999</v>
      </c>
      <c r="U2822" s="198">
        <f t="shared" si="1906"/>
        <v>9.2688516066560709</v>
      </c>
      <c r="V2822" s="198">
        <f t="shared" si="1907"/>
        <v>200.35960262933222</v>
      </c>
      <c r="W2822" s="198">
        <f t="shared" si="1908"/>
        <v>536.36480593598833</v>
      </c>
      <c r="X2822" s="204">
        <f t="shared" si="1909"/>
        <v>0</v>
      </c>
      <c r="Y2822" s="198">
        <f t="shared" si="1910"/>
        <v>0</v>
      </c>
      <c r="Z2822" s="205">
        <f t="shared" si="1911"/>
        <v>0</v>
      </c>
      <c r="AA2822" s="198">
        <f t="shared" si="1912"/>
        <v>0</v>
      </c>
      <c r="AB2822" s="205">
        <f t="shared" si="1881"/>
        <v>5.1999999999999998E-2</v>
      </c>
      <c r="AC2822" s="140">
        <f t="shared" si="1882"/>
        <v>8</v>
      </c>
      <c r="AD2822" s="67">
        <f t="shared" si="1884"/>
        <v>30</v>
      </c>
      <c r="AE2822" s="11">
        <f t="shared" si="1885"/>
        <v>1.0011271479999999</v>
      </c>
      <c r="AF2822" s="198">
        <f t="shared" si="1913"/>
        <v>0.57553483999999999</v>
      </c>
      <c r="AG2822" s="198">
        <f t="shared" si="1914"/>
        <v>0.60456251000000005</v>
      </c>
      <c r="AH2822" s="198">
        <f t="shared" si="1915"/>
        <v>0</v>
      </c>
      <c r="AI2822" s="196" t="str">
        <f t="shared" si="1886"/>
        <v>A+J=</v>
      </c>
      <c r="AJ2822" s="72">
        <f t="shared" si="1887"/>
        <v>47111</v>
      </c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197">
        <f t="shared" si="1880"/>
        <v>47090</v>
      </c>
      <c r="B2823" s="198">
        <f t="shared" si="1891"/>
        <v>537.14017286061232</v>
      </c>
      <c r="C2823" s="198">
        <f t="shared" si="1892"/>
        <v>326.7363517</v>
      </c>
      <c r="D2823" s="198">
        <f t="shared" si="1893"/>
        <v>16.470246529999997</v>
      </c>
      <c r="E2823" s="198">
        <f t="shared" si="1894"/>
        <v>310.26610517</v>
      </c>
      <c r="F2823" s="199">
        <f t="shared" si="1895"/>
        <v>7205.03</v>
      </c>
      <c r="G2823" s="63">
        <f t="shared" si="1890"/>
        <v>7245.38</v>
      </c>
      <c r="H2823" s="200">
        <f t="shared" si="1896"/>
        <v>47021</v>
      </c>
      <c r="I2823" s="64">
        <f t="shared" si="1897"/>
        <v>47051</v>
      </c>
      <c r="J2823" s="201">
        <f t="shared" si="1898"/>
        <v>5.6002542668107669E-3</v>
      </c>
      <c r="K2823" s="195">
        <f t="shared" si="1883"/>
        <v>47111</v>
      </c>
      <c r="L2823" s="202">
        <f t="shared" si="1899"/>
        <v>47111</v>
      </c>
      <c r="M2823" s="228">
        <f t="shared" si="1888"/>
        <v>30</v>
      </c>
      <c r="N2823" s="67">
        <f t="shared" si="1889"/>
        <v>9</v>
      </c>
      <c r="O2823" s="198">
        <f t="shared" si="1900"/>
        <v>1.0016767900000001</v>
      </c>
      <c r="P2823" s="203">
        <f t="shared" si="1901"/>
        <v>1.0056002500000001</v>
      </c>
      <c r="Q2823" s="203">
        <f t="shared" si="1902"/>
        <v>1.643317877578891</v>
      </c>
      <c r="R2823" s="198">
        <f t="shared" si="1903"/>
        <v>1.6460733700000001</v>
      </c>
      <c r="S2823" s="198">
        <f t="shared" si="1904"/>
        <v>1.56276338</v>
      </c>
      <c r="T2823" s="198">
        <f t="shared" si="1905"/>
        <v>510.61160534999999</v>
      </c>
      <c r="U2823" s="198">
        <f t="shared" si="1906"/>
        <v>9.2688516066560709</v>
      </c>
      <c r="V2823" s="198">
        <f t="shared" si="1907"/>
        <v>200.45466816395634</v>
      </c>
      <c r="W2823" s="198">
        <f t="shared" si="1908"/>
        <v>536.45987147061237</v>
      </c>
      <c r="X2823" s="204">
        <f t="shared" si="1909"/>
        <v>0</v>
      </c>
      <c r="Y2823" s="198">
        <f t="shared" si="1910"/>
        <v>0</v>
      </c>
      <c r="Z2823" s="205">
        <f t="shared" si="1911"/>
        <v>0</v>
      </c>
      <c r="AA2823" s="198">
        <f t="shared" si="1912"/>
        <v>0</v>
      </c>
      <c r="AB2823" s="205">
        <f t="shared" si="1881"/>
        <v>5.1999999999999998E-2</v>
      </c>
      <c r="AC2823" s="140">
        <f t="shared" si="1882"/>
        <v>9</v>
      </c>
      <c r="AD2823" s="67">
        <f t="shared" si="1884"/>
        <v>30</v>
      </c>
      <c r="AE2823" s="11">
        <f t="shared" si="1885"/>
        <v>1.001268131</v>
      </c>
      <c r="AF2823" s="198">
        <f t="shared" si="1913"/>
        <v>0.64752240000000005</v>
      </c>
      <c r="AG2823" s="198">
        <f t="shared" si="1914"/>
        <v>0.68030139000000001</v>
      </c>
      <c r="AH2823" s="198">
        <f t="shared" si="1915"/>
        <v>0</v>
      </c>
      <c r="AI2823" s="196" t="str">
        <f t="shared" si="1886"/>
        <v>A+J=</v>
      </c>
      <c r="AJ2823" s="72">
        <f t="shared" si="1887"/>
        <v>47111</v>
      </c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197">
        <f t="shared" si="1880"/>
        <v>47091</v>
      </c>
      <c r="B2824" s="198">
        <f t="shared" si="1891"/>
        <v>537.31103033854174</v>
      </c>
      <c r="C2824" s="198">
        <f t="shared" si="1892"/>
        <v>326.7363517</v>
      </c>
      <c r="D2824" s="198">
        <f t="shared" si="1893"/>
        <v>16.470246529999997</v>
      </c>
      <c r="E2824" s="198">
        <f t="shared" si="1894"/>
        <v>310.26610517</v>
      </c>
      <c r="F2824" s="199">
        <f t="shared" si="1895"/>
        <v>7205.03</v>
      </c>
      <c r="G2824" s="63">
        <f t="shared" si="1890"/>
        <v>7245.38</v>
      </c>
      <c r="H2824" s="200">
        <f t="shared" si="1896"/>
        <v>47021</v>
      </c>
      <c r="I2824" s="64">
        <f t="shared" si="1897"/>
        <v>47051</v>
      </c>
      <c r="J2824" s="201">
        <f t="shared" si="1898"/>
        <v>5.6002542668107669E-3</v>
      </c>
      <c r="K2824" s="195">
        <f t="shared" si="1883"/>
        <v>47111</v>
      </c>
      <c r="L2824" s="202">
        <f t="shared" si="1899"/>
        <v>47111</v>
      </c>
      <c r="M2824" s="228">
        <f t="shared" si="1888"/>
        <v>30</v>
      </c>
      <c r="N2824" s="67">
        <f t="shared" si="1889"/>
        <v>10</v>
      </c>
      <c r="O2824" s="198">
        <f t="shared" si="1900"/>
        <v>1.0018632700000001</v>
      </c>
      <c r="P2824" s="203">
        <f t="shared" si="1901"/>
        <v>1.0056002500000001</v>
      </c>
      <c r="Q2824" s="203">
        <f t="shared" si="1902"/>
        <v>1.643317877578891</v>
      </c>
      <c r="R2824" s="198">
        <f t="shared" si="1903"/>
        <v>1.6463798199999999</v>
      </c>
      <c r="S2824" s="198">
        <f t="shared" si="1904"/>
        <v>1.56276338</v>
      </c>
      <c r="T2824" s="198">
        <f t="shared" si="1905"/>
        <v>510.61160534999999</v>
      </c>
      <c r="U2824" s="198">
        <f t="shared" si="1906"/>
        <v>9.2688516066560709</v>
      </c>
      <c r="V2824" s="198">
        <f t="shared" si="1907"/>
        <v>200.54974921188565</v>
      </c>
      <c r="W2824" s="198">
        <f t="shared" si="1908"/>
        <v>536.55495251854177</v>
      </c>
      <c r="X2824" s="204">
        <f t="shared" si="1909"/>
        <v>0</v>
      </c>
      <c r="Y2824" s="198">
        <f t="shared" si="1910"/>
        <v>0</v>
      </c>
      <c r="Z2824" s="205">
        <f t="shared" si="1911"/>
        <v>0</v>
      </c>
      <c r="AA2824" s="198">
        <f t="shared" si="1912"/>
        <v>0</v>
      </c>
      <c r="AB2824" s="205">
        <f t="shared" si="1881"/>
        <v>5.1999999999999998E-2</v>
      </c>
      <c r="AC2824" s="140">
        <f t="shared" si="1882"/>
        <v>10</v>
      </c>
      <c r="AD2824" s="67">
        <f t="shared" si="1884"/>
        <v>30</v>
      </c>
      <c r="AE2824" s="11">
        <f t="shared" si="1885"/>
        <v>1.001409134</v>
      </c>
      <c r="AF2824" s="198">
        <f t="shared" si="1913"/>
        <v>0.71952017000000001</v>
      </c>
      <c r="AG2824" s="198">
        <f t="shared" si="1914"/>
        <v>0.75607782000000001</v>
      </c>
      <c r="AH2824" s="198">
        <f t="shared" si="1915"/>
        <v>0</v>
      </c>
      <c r="AI2824" s="196" t="str">
        <f t="shared" si="1886"/>
        <v>A+J=</v>
      </c>
      <c r="AJ2824" s="72">
        <f t="shared" si="1887"/>
        <v>47111</v>
      </c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197">
        <f t="shared" si="1880"/>
        <v>47092</v>
      </c>
      <c r="B2825" s="198">
        <f t="shared" si="1891"/>
        <v>537.48194401243745</v>
      </c>
      <c r="C2825" s="198">
        <f t="shared" si="1892"/>
        <v>326.7363517</v>
      </c>
      <c r="D2825" s="198">
        <f t="shared" si="1893"/>
        <v>16.470246529999997</v>
      </c>
      <c r="E2825" s="198">
        <f t="shared" si="1894"/>
        <v>310.26610517</v>
      </c>
      <c r="F2825" s="199">
        <f t="shared" si="1895"/>
        <v>7205.03</v>
      </c>
      <c r="G2825" s="63">
        <f t="shared" si="1890"/>
        <v>7245.38</v>
      </c>
      <c r="H2825" s="200">
        <f t="shared" si="1896"/>
        <v>47021</v>
      </c>
      <c r="I2825" s="64">
        <f t="shared" si="1897"/>
        <v>47051</v>
      </c>
      <c r="J2825" s="201">
        <f t="shared" si="1898"/>
        <v>5.6002542668107669E-3</v>
      </c>
      <c r="K2825" s="195">
        <f t="shared" si="1883"/>
        <v>47111</v>
      </c>
      <c r="L2825" s="202">
        <f t="shared" si="1899"/>
        <v>47111</v>
      </c>
      <c r="M2825" s="228">
        <f t="shared" si="1888"/>
        <v>30</v>
      </c>
      <c r="N2825" s="67">
        <f t="shared" si="1889"/>
        <v>11</v>
      </c>
      <c r="O2825" s="198">
        <f t="shared" si="1900"/>
        <v>1.0020497900000001</v>
      </c>
      <c r="P2825" s="203">
        <f t="shared" si="1901"/>
        <v>1.0056002500000001</v>
      </c>
      <c r="Q2825" s="203">
        <f t="shared" si="1902"/>
        <v>1.643317877578891</v>
      </c>
      <c r="R2825" s="198">
        <f t="shared" si="1903"/>
        <v>1.6466863300000001</v>
      </c>
      <c r="S2825" s="198">
        <f t="shared" si="1904"/>
        <v>1.56276338</v>
      </c>
      <c r="T2825" s="198">
        <f t="shared" si="1905"/>
        <v>510.61160534999999</v>
      </c>
      <c r="U2825" s="198">
        <f t="shared" si="1906"/>
        <v>9.2688516066560709</v>
      </c>
      <c r="V2825" s="198">
        <f t="shared" si="1907"/>
        <v>200.64484887578135</v>
      </c>
      <c r="W2825" s="198">
        <f t="shared" si="1908"/>
        <v>536.65005218243743</v>
      </c>
      <c r="X2825" s="204">
        <f t="shared" si="1909"/>
        <v>0</v>
      </c>
      <c r="Y2825" s="198">
        <f t="shared" si="1910"/>
        <v>0</v>
      </c>
      <c r="Z2825" s="205">
        <f t="shared" si="1911"/>
        <v>0</v>
      </c>
      <c r="AA2825" s="198">
        <f t="shared" si="1912"/>
        <v>0</v>
      </c>
      <c r="AB2825" s="205">
        <f t="shared" si="1881"/>
        <v>5.1999999999999998E-2</v>
      </c>
      <c r="AC2825" s="140">
        <f t="shared" si="1882"/>
        <v>11</v>
      </c>
      <c r="AD2825" s="67">
        <f t="shared" si="1884"/>
        <v>30</v>
      </c>
      <c r="AE2825" s="11">
        <f t="shared" si="1885"/>
        <v>1.0015501570000001</v>
      </c>
      <c r="AF2825" s="198">
        <f t="shared" si="1913"/>
        <v>0.79152814999999999</v>
      </c>
      <c r="AG2825" s="198">
        <f t="shared" si="1914"/>
        <v>0.83189183</v>
      </c>
      <c r="AH2825" s="198">
        <f t="shared" si="1915"/>
        <v>0</v>
      </c>
      <c r="AI2825" s="196" t="str">
        <f t="shared" si="1886"/>
        <v>A+J=</v>
      </c>
      <c r="AJ2825" s="72">
        <f t="shared" si="1887"/>
        <v>47111</v>
      </c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197">
        <f t="shared" si="1880"/>
        <v>47093</v>
      </c>
      <c r="B2826" s="198">
        <f t="shared" si="1891"/>
        <v>537.65291024963835</v>
      </c>
      <c r="C2826" s="198">
        <f t="shared" si="1892"/>
        <v>326.7363517</v>
      </c>
      <c r="D2826" s="198">
        <f t="shared" si="1893"/>
        <v>16.470246529999997</v>
      </c>
      <c r="E2826" s="198">
        <f t="shared" si="1894"/>
        <v>310.26610517</v>
      </c>
      <c r="F2826" s="199">
        <f t="shared" si="1895"/>
        <v>7205.03</v>
      </c>
      <c r="G2826" s="63">
        <f t="shared" si="1890"/>
        <v>7245.38</v>
      </c>
      <c r="H2826" s="200">
        <f t="shared" si="1896"/>
        <v>47021</v>
      </c>
      <c r="I2826" s="64">
        <f t="shared" si="1897"/>
        <v>47051</v>
      </c>
      <c r="J2826" s="201">
        <f t="shared" si="1898"/>
        <v>5.6002542668107669E-3</v>
      </c>
      <c r="K2826" s="195">
        <f t="shared" si="1883"/>
        <v>47111</v>
      </c>
      <c r="L2826" s="202">
        <f t="shared" si="1899"/>
        <v>47111</v>
      </c>
      <c r="M2826" s="228">
        <f t="shared" si="1888"/>
        <v>30</v>
      </c>
      <c r="N2826" s="67">
        <f t="shared" si="1889"/>
        <v>12</v>
      </c>
      <c r="O2826" s="198">
        <f t="shared" si="1900"/>
        <v>1.0022363400000001</v>
      </c>
      <c r="P2826" s="203">
        <f t="shared" si="1901"/>
        <v>1.0056002500000001</v>
      </c>
      <c r="Q2826" s="203">
        <f t="shared" si="1902"/>
        <v>1.643317877578891</v>
      </c>
      <c r="R2826" s="198">
        <f t="shared" si="1903"/>
        <v>1.6469928899999999</v>
      </c>
      <c r="S2826" s="198">
        <f t="shared" si="1904"/>
        <v>1.56276338</v>
      </c>
      <c r="T2826" s="198">
        <f t="shared" si="1905"/>
        <v>510.61160534999999</v>
      </c>
      <c r="U2826" s="198">
        <f t="shared" si="1906"/>
        <v>9.2688516066560709</v>
      </c>
      <c r="V2826" s="198">
        <f t="shared" si="1907"/>
        <v>200.73996405298223</v>
      </c>
      <c r="W2826" s="198">
        <f t="shared" si="1908"/>
        <v>536.74516735963834</v>
      </c>
      <c r="X2826" s="204">
        <f t="shared" si="1909"/>
        <v>0</v>
      </c>
      <c r="Y2826" s="198">
        <f t="shared" si="1910"/>
        <v>0</v>
      </c>
      <c r="Z2826" s="205">
        <f t="shared" si="1911"/>
        <v>0</v>
      </c>
      <c r="AA2826" s="198">
        <f t="shared" si="1912"/>
        <v>0</v>
      </c>
      <c r="AB2826" s="205">
        <f t="shared" si="1881"/>
        <v>5.1999999999999998E-2</v>
      </c>
      <c r="AC2826" s="140">
        <f t="shared" si="1882"/>
        <v>12</v>
      </c>
      <c r="AD2826" s="67">
        <f t="shared" si="1884"/>
        <v>30</v>
      </c>
      <c r="AE2826" s="11">
        <f t="shared" si="1885"/>
        <v>1.0016911989999999</v>
      </c>
      <c r="AF2826" s="198">
        <f t="shared" si="1913"/>
        <v>0.86354582999999996</v>
      </c>
      <c r="AG2826" s="198">
        <f t="shared" si="1914"/>
        <v>0.90774288999999997</v>
      </c>
      <c r="AH2826" s="198">
        <f t="shared" si="1915"/>
        <v>0</v>
      </c>
      <c r="AI2826" s="196" t="str">
        <f t="shared" si="1886"/>
        <v>A+J=</v>
      </c>
      <c r="AJ2826" s="72">
        <f t="shared" si="1887"/>
        <v>47111</v>
      </c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197">
        <f t="shared" si="1880"/>
        <v>47094</v>
      </c>
      <c r="B2827" s="198">
        <f t="shared" si="1891"/>
        <v>537.8239358054667</v>
      </c>
      <c r="C2827" s="198">
        <f t="shared" si="1892"/>
        <v>326.7363517</v>
      </c>
      <c r="D2827" s="198">
        <f t="shared" si="1893"/>
        <v>16.470246529999997</v>
      </c>
      <c r="E2827" s="198">
        <f t="shared" si="1894"/>
        <v>310.26610517</v>
      </c>
      <c r="F2827" s="199">
        <f t="shared" si="1895"/>
        <v>7205.03</v>
      </c>
      <c r="G2827" s="63">
        <f t="shared" si="1890"/>
        <v>7245.38</v>
      </c>
      <c r="H2827" s="200">
        <f t="shared" si="1896"/>
        <v>47021</v>
      </c>
      <c r="I2827" s="64">
        <f t="shared" si="1897"/>
        <v>47051</v>
      </c>
      <c r="J2827" s="201">
        <f t="shared" si="1898"/>
        <v>5.6002542668107669E-3</v>
      </c>
      <c r="K2827" s="195">
        <f t="shared" si="1883"/>
        <v>47111</v>
      </c>
      <c r="L2827" s="202">
        <f t="shared" si="1899"/>
        <v>47111</v>
      </c>
      <c r="M2827" s="228">
        <f t="shared" si="1888"/>
        <v>30</v>
      </c>
      <c r="N2827" s="67">
        <f t="shared" si="1889"/>
        <v>13</v>
      </c>
      <c r="O2827" s="198">
        <f t="shared" si="1900"/>
        <v>1.00242293</v>
      </c>
      <c r="P2827" s="203">
        <f t="shared" si="1901"/>
        <v>1.0056002500000001</v>
      </c>
      <c r="Q2827" s="203">
        <f t="shared" si="1902"/>
        <v>1.643317877578891</v>
      </c>
      <c r="R2827" s="198">
        <f t="shared" si="1903"/>
        <v>1.64729952</v>
      </c>
      <c r="S2827" s="198">
        <f t="shared" si="1904"/>
        <v>1.56276338</v>
      </c>
      <c r="T2827" s="198">
        <f t="shared" si="1905"/>
        <v>510.61160534999999</v>
      </c>
      <c r="U2827" s="198">
        <f t="shared" si="1906"/>
        <v>9.2688516066560709</v>
      </c>
      <c r="V2827" s="198">
        <f t="shared" si="1907"/>
        <v>200.83510094881052</v>
      </c>
      <c r="W2827" s="198">
        <f t="shared" si="1908"/>
        <v>536.84030425546666</v>
      </c>
      <c r="X2827" s="204">
        <f t="shared" si="1909"/>
        <v>0</v>
      </c>
      <c r="Y2827" s="198">
        <f t="shared" si="1910"/>
        <v>0</v>
      </c>
      <c r="Z2827" s="205">
        <f t="shared" si="1911"/>
        <v>0</v>
      </c>
      <c r="AA2827" s="198">
        <f t="shared" si="1912"/>
        <v>0</v>
      </c>
      <c r="AB2827" s="205">
        <f t="shared" si="1881"/>
        <v>5.1999999999999998E-2</v>
      </c>
      <c r="AC2827" s="140">
        <f t="shared" si="1882"/>
        <v>13</v>
      </c>
      <c r="AD2827" s="67">
        <f t="shared" si="1884"/>
        <v>30</v>
      </c>
      <c r="AE2827" s="11">
        <f t="shared" si="1885"/>
        <v>1.0018322609999999</v>
      </c>
      <c r="AF2827" s="198">
        <f t="shared" si="1913"/>
        <v>0.93557372999999999</v>
      </c>
      <c r="AG2827" s="198">
        <f t="shared" si="1914"/>
        <v>0.98363155000000002</v>
      </c>
      <c r="AH2827" s="198">
        <f t="shared" si="1915"/>
        <v>0</v>
      </c>
      <c r="AI2827" s="196" t="str">
        <f t="shared" si="1886"/>
        <v>A+J=</v>
      </c>
      <c r="AJ2827" s="72">
        <f t="shared" si="1887"/>
        <v>47111</v>
      </c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197">
        <f t="shared" si="1880"/>
        <v>47095</v>
      </c>
      <c r="B2828" s="198">
        <f t="shared" si="1891"/>
        <v>537.99501759726115</v>
      </c>
      <c r="C2828" s="198">
        <f t="shared" si="1892"/>
        <v>326.7363517</v>
      </c>
      <c r="D2828" s="198">
        <f t="shared" si="1893"/>
        <v>16.470246529999997</v>
      </c>
      <c r="E2828" s="198">
        <f t="shared" si="1894"/>
        <v>310.26610517</v>
      </c>
      <c r="F2828" s="199">
        <f t="shared" si="1895"/>
        <v>7205.03</v>
      </c>
      <c r="G2828" s="63">
        <f t="shared" si="1890"/>
        <v>7245.38</v>
      </c>
      <c r="H2828" s="200">
        <f t="shared" si="1896"/>
        <v>47021</v>
      </c>
      <c r="I2828" s="64">
        <f t="shared" si="1897"/>
        <v>47051</v>
      </c>
      <c r="J2828" s="201">
        <f t="shared" si="1898"/>
        <v>5.6002542668107669E-3</v>
      </c>
      <c r="K2828" s="195">
        <f t="shared" si="1883"/>
        <v>47111</v>
      </c>
      <c r="L2828" s="202">
        <f t="shared" si="1899"/>
        <v>47111</v>
      </c>
      <c r="M2828" s="228">
        <f t="shared" si="1888"/>
        <v>30</v>
      </c>
      <c r="N2828" s="67">
        <f t="shared" si="1889"/>
        <v>14</v>
      </c>
      <c r="O2828" s="198">
        <f t="shared" si="1900"/>
        <v>1.00260956</v>
      </c>
      <c r="P2828" s="203">
        <f t="shared" si="1901"/>
        <v>1.0056002500000001</v>
      </c>
      <c r="Q2828" s="203">
        <f t="shared" si="1902"/>
        <v>1.643317877578891</v>
      </c>
      <c r="R2828" s="198">
        <f t="shared" si="1903"/>
        <v>1.64760621</v>
      </c>
      <c r="S2828" s="198">
        <f t="shared" si="1904"/>
        <v>1.56276338</v>
      </c>
      <c r="T2828" s="198">
        <f t="shared" si="1905"/>
        <v>510.61160534999999</v>
      </c>
      <c r="U2828" s="198">
        <f t="shared" si="1906"/>
        <v>9.2688516066560709</v>
      </c>
      <c r="V2828" s="198">
        <f t="shared" si="1907"/>
        <v>200.93025646060511</v>
      </c>
      <c r="W2828" s="198">
        <f t="shared" si="1908"/>
        <v>536.93545976726114</v>
      </c>
      <c r="X2828" s="204">
        <f t="shared" si="1909"/>
        <v>0</v>
      </c>
      <c r="Y2828" s="198">
        <f t="shared" si="1910"/>
        <v>0</v>
      </c>
      <c r="Z2828" s="205">
        <f t="shared" si="1911"/>
        <v>0</v>
      </c>
      <c r="AA2828" s="198">
        <f t="shared" si="1912"/>
        <v>0</v>
      </c>
      <c r="AB2828" s="205">
        <f t="shared" si="1881"/>
        <v>5.1999999999999998E-2</v>
      </c>
      <c r="AC2828" s="140">
        <f t="shared" si="1882"/>
        <v>14</v>
      </c>
      <c r="AD2828" s="67">
        <f t="shared" si="1884"/>
        <v>30</v>
      </c>
      <c r="AE2828" s="11">
        <f t="shared" si="1885"/>
        <v>1.001973343</v>
      </c>
      <c r="AF2828" s="198">
        <f t="shared" si="1913"/>
        <v>1.0076118300000001</v>
      </c>
      <c r="AG2828" s="198">
        <f t="shared" si="1914"/>
        <v>1.0595578299999999</v>
      </c>
      <c r="AH2828" s="198">
        <f t="shared" si="1915"/>
        <v>0</v>
      </c>
      <c r="AI2828" s="196" t="str">
        <f t="shared" si="1886"/>
        <v>A+J=</v>
      </c>
      <c r="AJ2828" s="72">
        <f t="shared" si="1887"/>
        <v>47111</v>
      </c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197">
        <f t="shared" ref="A2829:A2892" si="1916">(A2828+1)</f>
        <v>47096</v>
      </c>
      <c r="B2829" s="198">
        <f t="shared" si="1891"/>
        <v>538.16614629703895</v>
      </c>
      <c r="C2829" s="198">
        <f t="shared" si="1892"/>
        <v>326.7363517</v>
      </c>
      <c r="D2829" s="198">
        <f t="shared" si="1893"/>
        <v>16.470246529999997</v>
      </c>
      <c r="E2829" s="198">
        <f t="shared" si="1894"/>
        <v>310.26610517</v>
      </c>
      <c r="F2829" s="199">
        <f t="shared" si="1895"/>
        <v>7205.03</v>
      </c>
      <c r="G2829" s="63">
        <f t="shared" si="1890"/>
        <v>7245.38</v>
      </c>
      <c r="H2829" s="200">
        <f t="shared" si="1896"/>
        <v>47021</v>
      </c>
      <c r="I2829" s="64">
        <f t="shared" si="1897"/>
        <v>47051</v>
      </c>
      <c r="J2829" s="201">
        <f t="shared" si="1898"/>
        <v>5.6002542668107669E-3</v>
      </c>
      <c r="K2829" s="195">
        <f t="shared" si="1883"/>
        <v>47111</v>
      </c>
      <c r="L2829" s="202">
        <f t="shared" si="1899"/>
        <v>47111</v>
      </c>
      <c r="M2829" s="228">
        <f t="shared" si="1888"/>
        <v>30</v>
      </c>
      <c r="N2829" s="67">
        <f t="shared" si="1889"/>
        <v>15</v>
      </c>
      <c r="O2829" s="198">
        <f t="shared" si="1900"/>
        <v>1.0027962100000001</v>
      </c>
      <c r="P2829" s="203">
        <f t="shared" si="1901"/>
        <v>1.0056002500000001</v>
      </c>
      <c r="Q2829" s="203">
        <f t="shared" si="1902"/>
        <v>1.643317877578891</v>
      </c>
      <c r="R2829" s="198">
        <f t="shared" si="1903"/>
        <v>1.6479129299999999</v>
      </c>
      <c r="S2829" s="198">
        <f t="shared" si="1904"/>
        <v>1.56276338</v>
      </c>
      <c r="T2829" s="198">
        <f t="shared" si="1905"/>
        <v>510.61160534999999</v>
      </c>
      <c r="U2829" s="198">
        <f t="shared" si="1906"/>
        <v>9.2688516066560709</v>
      </c>
      <c r="V2829" s="198">
        <f t="shared" si="1907"/>
        <v>201.02542128038283</v>
      </c>
      <c r="W2829" s="198">
        <f t="shared" si="1908"/>
        <v>537.03062458703891</v>
      </c>
      <c r="X2829" s="204">
        <f t="shared" si="1909"/>
        <v>0</v>
      </c>
      <c r="Y2829" s="198">
        <f t="shared" si="1910"/>
        <v>0</v>
      </c>
      <c r="Z2829" s="205">
        <f t="shared" si="1911"/>
        <v>0</v>
      </c>
      <c r="AA2829" s="198">
        <f t="shared" si="1912"/>
        <v>0</v>
      </c>
      <c r="AB2829" s="205">
        <f t="shared" ref="AB2829:AB2892" si="1917">(AB2828)</f>
        <v>5.1999999999999998E-2</v>
      </c>
      <c r="AC2829" s="140">
        <f t="shared" ref="AC2829:AC2892" si="1918">N2829</f>
        <v>15</v>
      </c>
      <c r="AD2829" s="67">
        <f t="shared" si="1884"/>
        <v>30</v>
      </c>
      <c r="AE2829" s="11">
        <f t="shared" si="1885"/>
        <v>1.0021144449999999</v>
      </c>
      <c r="AF2829" s="198">
        <f t="shared" si="1913"/>
        <v>1.07966015</v>
      </c>
      <c r="AG2829" s="198">
        <f t="shared" si="1914"/>
        <v>1.1355217099999999</v>
      </c>
      <c r="AH2829" s="198">
        <f t="shared" si="1915"/>
        <v>0</v>
      </c>
      <c r="AI2829" s="196" t="str">
        <f t="shared" si="1886"/>
        <v>A+J=</v>
      </c>
      <c r="AJ2829" s="72">
        <f t="shared" si="1887"/>
        <v>47111</v>
      </c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197">
        <f t="shared" si="1916"/>
        <v>47097</v>
      </c>
      <c r="B2830" s="198">
        <f t="shared" si="1891"/>
        <v>538.33733748810516</v>
      </c>
      <c r="C2830" s="198">
        <f t="shared" si="1892"/>
        <v>326.7363517</v>
      </c>
      <c r="D2830" s="198">
        <f t="shared" si="1893"/>
        <v>16.470246529999997</v>
      </c>
      <c r="E2830" s="198">
        <f t="shared" si="1894"/>
        <v>310.26610517</v>
      </c>
      <c r="F2830" s="199">
        <f t="shared" si="1895"/>
        <v>7205.03</v>
      </c>
      <c r="G2830" s="63">
        <f t="shared" si="1890"/>
        <v>7245.38</v>
      </c>
      <c r="H2830" s="200">
        <f t="shared" si="1896"/>
        <v>47021</v>
      </c>
      <c r="I2830" s="64">
        <f t="shared" si="1897"/>
        <v>47051</v>
      </c>
      <c r="J2830" s="201">
        <f t="shared" si="1898"/>
        <v>5.6002542668107669E-3</v>
      </c>
      <c r="K2830" s="195">
        <f t="shared" ref="K2830:K2893" si="1919">IF(DAY(A2830)=K$11,VLOOKUP(A2830,AR$322:AU$622,4),K2829)</f>
        <v>47111</v>
      </c>
      <c r="L2830" s="202">
        <f t="shared" si="1899"/>
        <v>47111</v>
      </c>
      <c r="M2830" s="228">
        <f t="shared" si="1888"/>
        <v>30</v>
      </c>
      <c r="N2830" s="67">
        <f t="shared" si="1889"/>
        <v>16</v>
      </c>
      <c r="O2830" s="198">
        <f t="shared" si="1900"/>
        <v>1.0029828999999999</v>
      </c>
      <c r="P2830" s="203">
        <f t="shared" si="1901"/>
        <v>1.0056002500000001</v>
      </c>
      <c r="Q2830" s="203">
        <f t="shared" si="1902"/>
        <v>1.643317877578891</v>
      </c>
      <c r="R2830" s="198">
        <f t="shared" si="1903"/>
        <v>1.6482197300000001</v>
      </c>
      <c r="S2830" s="198">
        <f t="shared" si="1904"/>
        <v>1.56276338</v>
      </c>
      <c r="T2830" s="198">
        <f t="shared" si="1905"/>
        <v>510.61160534999999</v>
      </c>
      <c r="U2830" s="198">
        <f t="shared" si="1906"/>
        <v>9.2688516066560709</v>
      </c>
      <c r="V2830" s="198">
        <f t="shared" si="1907"/>
        <v>201.12061092144904</v>
      </c>
      <c r="W2830" s="198">
        <f t="shared" si="1908"/>
        <v>537.12581422810513</v>
      </c>
      <c r="X2830" s="204">
        <f t="shared" si="1909"/>
        <v>0</v>
      </c>
      <c r="Y2830" s="198">
        <f t="shared" si="1910"/>
        <v>0</v>
      </c>
      <c r="Z2830" s="205">
        <f t="shared" si="1911"/>
        <v>0</v>
      </c>
      <c r="AA2830" s="198">
        <f t="shared" si="1912"/>
        <v>0</v>
      </c>
      <c r="AB2830" s="205">
        <f t="shared" si="1917"/>
        <v>5.1999999999999998E-2</v>
      </c>
      <c r="AC2830" s="140">
        <f t="shared" si="1918"/>
        <v>16</v>
      </c>
      <c r="AD2830" s="67">
        <f t="shared" ref="AD2830:AD2893" si="1920">M2830</f>
        <v>30</v>
      </c>
      <c r="AE2830" s="11">
        <f t="shared" ref="AE2830:AE2893" si="1921">ROUND((1+AB2830)^(30/360)^(AC2830/AD2830),9)</f>
        <v>1.002255567</v>
      </c>
      <c r="AF2830" s="198">
        <f t="shared" si="1913"/>
        <v>1.1517186800000001</v>
      </c>
      <c r="AG2830" s="198">
        <f t="shared" si="1914"/>
        <v>1.2115232600000001</v>
      </c>
      <c r="AH2830" s="198">
        <f t="shared" si="1915"/>
        <v>0</v>
      </c>
      <c r="AI2830" s="196" t="str">
        <f t="shared" ref="AI2830:AI2893" si="1922">IF($X2829&gt;0,VLOOKUP($A2829,$AM$12:$BC$314,16),AI2829)</f>
        <v>A+J=</v>
      </c>
      <c r="AJ2830" s="72">
        <f t="shared" ref="AJ2830:AJ2893" si="1923">IF($X2829&gt;0,VLOOKUP($A2829,$AM$12:$BC$314,17),AJ2829)</f>
        <v>47111</v>
      </c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197">
        <f t="shared" si="1916"/>
        <v>47098</v>
      </c>
      <c r="B2831" s="198">
        <f t="shared" si="1891"/>
        <v>538.50858183247647</v>
      </c>
      <c r="C2831" s="198">
        <f t="shared" si="1892"/>
        <v>326.7363517</v>
      </c>
      <c r="D2831" s="198">
        <f t="shared" si="1893"/>
        <v>16.470246529999997</v>
      </c>
      <c r="E2831" s="198">
        <f t="shared" si="1894"/>
        <v>310.26610517</v>
      </c>
      <c r="F2831" s="199">
        <f t="shared" si="1895"/>
        <v>7205.03</v>
      </c>
      <c r="G2831" s="63">
        <f t="shared" si="1890"/>
        <v>7245.38</v>
      </c>
      <c r="H2831" s="200">
        <f t="shared" si="1896"/>
        <v>47021</v>
      </c>
      <c r="I2831" s="64">
        <f t="shared" si="1897"/>
        <v>47051</v>
      </c>
      <c r="J2831" s="201">
        <f t="shared" si="1898"/>
        <v>5.6002542668107669E-3</v>
      </c>
      <c r="K2831" s="195">
        <f t="shared" si="1919"/>
        <v>47111</v>
      </c>
      <c r="L2831" s="202">
        <f t="shared" si="1899"/>
        <v>47111</v>
      </c>
      <c r="M2831" s="228">
        <f t="shared" si="1888"/>
        <v>30</v>
      </c>
      <c r="N2831" s="67">
        <f t="shared" si="1889"/>
        <v>17</v>
      </c>
      <c r="O2831" s="198">
        <f t="shared" si="1900"/>
        <v>1.0031696299999999</v>
      </c>
      <c r="P2831" s="203">
        <f t="shared" si="1901"/>
        <v>1.0056002500000001</v>
      </c>
      <c r="Q2831" s="203">
        <f t="shared" si="1902"/>
        <v>1.643317877578891</v>
      </c>
      <c r="R2831" s="198">
        <f t="shared" si="1903"/>
        <v>1.64852658</v>
      </c>
      <c r="S2831" s="198">
        <f t="shared" si="1904"/>
        <v>1.56276338</v>
      </c>
      <c r="T2831" s="198">
        <f t="shared" si="1905"/>
        <v>510.61160534999999</v>
      </c>
      <c r="U2831" s="198">
        <f t="shared" si="1906"/>
        <v>9.2688516066560709</v>
      </c>
      <c r="V2831" s="198">
        <f t="shared" si="1907"/>
        <v>201.21581607582041</v>
      </c>
      <c r="W2831" s="198">
        <f t="shared" si="1908"/>
        <v>537.22101938247647</v>
      </c>
      <c r="X2831" s="204">
        <f t="shared" si="1909"/>
        <v>0</v>
      </c>
      <c r="Y2831" s="198">
        <f t="shared" si="1910"/>
        <v>0</v>
      </c>
      <c r="Z2831" s="205">
        <f t="shared" si="1911"/>
        <v>0</v>
      </c>
      <c r="AA2831" s="198">
        <f t="shared" si="1912"/>
        <v>0</v>
      </c>
      <c r="AB2831" s="205">
        <f t="shared" si="1917"/>
        <v>5.1999999999999998E-2</v>
      </c>
      <c r="AC2831" s="140">
        <f t="shared" si="1918"/>
        <v>17</v>
      </c>
      <c r="AD2831" s="67">
        <f t="shared" si="1920"/>
        <v>30</v>
      </c>
      <c r="AE2831" s="11">
        <f t="shared" si="1921"/>
        <v>1.0023967090000001</v>
      </c>
      <c r="AF2831" s="198">
        <f t="shared" si="1913"/>
        <v>1.22378743</v>
      </c>
      <c r="AG2831" s="198">
        <f t="shared" si="1914"/>
        <v>1.28756245</v>
      </c>
      <c r="AH2831" s="198">
        <f t="shared" si="1915"/>
        <v>0</v>
      </c>
      <c r="AI2831" s="196" t="str">
        <f t="shared" si="1922"/>
        <v>A+J=</v>
      </c>
      <c r="AJ2831" s="72">
        <f t="shared" si="1923"/>
        <v>47111</v>
      </c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197">
        <f t="shared" si="1916"/>
        <v>47099</v>
      </c>
      <c r="B2832" s="198">
        <f t="shared" si="1891"/>
        <v>538.67988246281425</v>
      </c>
      <c r="C2832" s="198">
        <f t="shared" si="1892"/>
        <v>326.7363517</v>
      </c>
      <c r="D2832" s="198">
        <f t="shared" si="1893"/>
        <v>16.470246529999997</v>
      </c>
      <c r="E2832" s="198">
        <f t="shared" si="1894"/>
        <v>310.26610517</v>
      </c>
      <c r="F2832" s="199">
        <f t="shared" si="1895"/>
        <v>7205.03</v>
      </c>
      <c r="G2832" s="63">
        <f t="shared" si="1890"/>
        <v>7245.38</v>
      </c>
      <c r="H2832" s="200">
        <f t="shared" si="1896"/>
        <v>47021</v>
      </c>
      <c r="I2832" s="64">
        <f t="shared" si="1897"/>
        <v>47051</v>
      </c>
      <c r="J2832" s="201">
        <f t="shared" si="1898"/>
        <v>5.6002542668107669E-3</v>
      </c>
      <c r="K2832" s="195">
        <f t="shared" si="1919"/>
        <v>47111</v>
      </c>
      <c r="L2832" s="202">
        <f t="shared" si="1899"/>
        <v>47111</v>
      </c>
      <c r="M2832" s="228">
        <f t="shared" ref="M2832:M2895" si="1924">IF(L2832=L2831,M2831,DAYS360(A2831,L2832))</f>
        <v>30</v>
      </c>
      <c r="N2832" s="67">
        <f t="shared" ref="N2832:N2895" si="1925">DAYS360(EDATE(L2832,-1),A2832)</f>
        <v>18</v>
      </c>
      <c r="O2832" s="198">
        <f t="shared" si="1900"/>
        <v>1.00335639</v>
      </c>
      <c r="P2832" s="203">
        <f t="shared" si="1901"/>
        <v>1.0056002500000001</v>
      </c>
      <c r="Q2832" s="203">
        <f t="shared" si="1902"/>
        <v>1.643317877578891</v>
      </c>
      <c r="R2832" s="198">
        <f t="shared" si="1903"/>
        <v>1.6488334899999999</v>
      </c>
      <c r="S2832" s="198">
        <f t="shared" si="1904"/>
        <v>1.56276338</v>
      </c>
      <c r="T2832" s="198">
        <f t="shared" si="1905"/>
        <v>510.61160534999999</v>
      </c>
      <c r="U2832" s="198">
        <f t="shared" si="1906"/>
        <v>9.2688516066560709</v>
      </c>
      <c r="V2832" s="198">
        <f t="shared" si="1907"/>
        <v>201.31103984615811</v>
      </c>
      <c r="W2832" s="198">
        <f t="shared" si="1908"/>
        <v>537.3162431528142</v>
      </c>
      <c r="X2832" s="204">
        <f t="shared" si="1909"/>
        <v>0</v>
      </c>
      <c r="Y2832" s="198">
        <f t="shared" si="1910"/>
        <v>0</v>
      </c>
      <c r="Z2832" s="205">
        <f t="shared" si="1911"/>
        <v>0</v>
      </c>
      <c r="AA2832" s="198">
        <f t="shared" si="1912"/>
        <v>0</v>
      </c>
      <c r="AB2832" s="205">
        <f t="shared" si="1917"/>
        <v>5.1999999999999998E-2</v>
      </c>
      <c r="AC2832" s="140">
        <f t="shared" si="1918"/>
        <v>18</v>
      </c>
      <c r="AD2832" s="67">
        <f t="shared" si="1920"/>
        <v>30</v>
      </c>
      <c r="AE2832" s="11">
        <f t="shared" si="1921"/>
        <v>1.0025378709999999</v>
      </c>
      <c r="AF2832" s="198">
        <f t="shared" si="1913"/>
        <v>1.2958663800000001</v>
      </c>
      <c r="AG2832" s="198">
        <f t="shared" si="1914"/>
        <v>1.3636393099999999</v>
      </c>
      <c r="AH2832" s="198">
        <f t="shared" si="1915"/>
        <v>0</v>
      </c>
      <c r="AI2832" s="196" t="str">
        <f t="shared" si="1922"/>
        <v>A+J=</v>
      </c>
      <c r="AJ2832" s="72">
        <f t="shared" si="1923"/>
        <v>47111</v>
      </c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197">
        <f t="shared" si="1916"/>
        <v>47100</v>
      </c>
      <c r="B2833" s="198">
        <f t="shared" si="1891"/>
        <v>538.85123884911832</v>
      </c>
      <c r="C2833" s="198">
        <f t="shared" si="1892"/>
        <v>326.7363517</v>
      </c>
      <c r="D2833" s="198">
        <f t="shared" si="1893"/>
        <v>16.470246529999997</v>
      </c>
      <c r="E2833" s="198">
        <f t="shared" si="1894"/>
        <v>310.26610517</v>
      </c>
      <c r="F2833" s="199">
        <f t="shared" si="1895"/>
        <v>7205.03</v>
      </c>
      <c r="G2833" s="63">
        <f t="shared" si="1890"/>
        <v>7245.38</v>
      </c>
      <c r="H2833" s="200">
        <f t="shared" si="1896"/>
        <v>47021</v>
      </c>
      <c r="I2833" s="64">
        <f t="shared" si="1897"/>
        <v>47051</v>
      </c>
      <c r="J2833" s="201">
        <f t="shared" si="1898"/>
        <v>5.6002542668107669E-3</v>
      </c>
      <c r="K2833" s="195">
        <f t="shared" si="1919"/>
        <v>47111</v>
      </c>
      <c r="L2833" s="202">
        <f t="shared" si="1899"/>
        <v>47111</v>
      </c>
      <c r="M2833" s="228">
        <f t="shared" si="1924"/>
        <v>30</v>
      </c>
      <c r="N2833" s="67">
        <f t="shared" si="1925"/>
        <v>19</v>
      </c>
      <c r="O2833" s="198">
        <f t="shared" si="1900"/>
        <v>1.00354319</v>
      </c>
      <c r="P2833" s="203">
        <f t="shared" si="1901"/>
        <v>1.0056002500000001</v>
      </c>
      <c r="Q2833" s="203">
        <f t="shared" si="1902"/>
        <v>1.643317877578891</v>
      </c>
      <c r="R2833" s="198">
        <f t="shared" si="1903"/>
        <v>1.6491404599999999</v>
      </c>
      <c r="S2833" s="198">
        <f t="shared" si="1904"/>
        <v>1.56276338</v>
      </c>
      <c r="T2833" s="198">
        <f t="shared" si="1905"/>
        <v>510.61160534999999</v>
      </c>
      <c r="U2833" s="198">
        <f t="shared" si="1906"/>
        <v>9.2688516066560709</v>
      </c>
      <c r="V2833" s="198">
        <f t="shared" si="1907"/>
        <v>201.40628223246216</v>
      </c>
      <c r="W2833" s="198">
        <f t="shared" si="1908"/>
        <v>537.4114855391183</v>
      </c>
      <c r="X2833" s="204">
        <f t="shared" si="1909"/>
        <v>0</v>
      </c>
      <c r="Y2833" s="198">
        <f t="shared" si="1910"/>
        <v>0</v>
      </c>
      <c r="Z2833" s="205">
        <f t="shared" si="1911"/>
        <v>0</v>
      </c>
      <c r="AA2833" s="198">
        <f t="shared" si="1912"/>
        <v>0</v>
      </c>
      <c r="AB2833" s="205">
        <f t="shared" si="1917"/>
        <v>5.1999999999999998E-2</v>
      </c>
      <c r="AC2833" s="140">
        <f t="shared" si="1918"/>
        <v>19</v>
      </c>
      <c r="AD2833" s="67">
        <f t="shared" si="1920"/>
        <v>30</v>
      </c>
      <c r="AE2833" s="11">
        <f t="shared" si="1921"/>
        <v>1.002679052</v>
      </c>
      <c r="AF2833" s="198">
        <f t="shared" si="1913"/>
        <v>1.36795504</v>
      </c>
      <c r="AG2833" s="198">
        <f t="shared" si="1914"/>
        <v>1.43975331</v>
      </c>
      <c r="AH2833" s="198">
        <f t="shared" si="1915"/>
        <v>0</v>
      </c>
      <c r="AI2833" s="196" t="str">
        <f t="shared" si="1922"/>
        <v>A+J=</v>
      </c>
      <c r="AJ2833" s="72">
        <f t="shared" si="1923"/>
        <v>47111</v>
      </c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197">
        <f t="shared" si="1916"/>
        <v>47101</v>
      </c>
      <c r="B2834" s="198">
        <f t="shared" si="1891"/>
        <v>539.0226489787276</v>
      </c>
      <c r="C2834" s="198">
        <f t="shared" si="1892"/>
        <v>326.7363517</v>
      </c>
      <c r="D2834" s="198">
        <f t="shared" si="1893"/>
        <v>16.470246529999997</v>
      </c>
      <c r="E2834" s="198">
        <f t="shared" si="1894"/>
        <v>310.26610517</v>
      </c>
      <c r="F2834" s="199">
        <f t="shared" si="1895"/>
        <v>7205.03</v>
      </c>
      <c r="G2834" s="63">
        <f t="shared" si="1890"/>
        <v>7245.38</v>
      </c>
      <c r="H2834" s="200">
        <f t="shared" si="1896"/>
        <v>47021</v>
      </c>
      <c r="I2834" s="64">
        <f t="shared" si="1897"/>
        <v>47051</v>
      </c>
      <c r="J2834" s="201">
        <f t="shared" si="1898"/>
        <v>5.6002542668107669E-3</v>
      </c>
      <c r="K2834" s="195">
        <f t="shared" si="1919"/>
        <v>47111</v>
      </c>
      <c r="L2834" s="202">
        <f t="shared" si="1899"/>
        <v>47111</v>
      </c>
      <c r="M2834" s="228">
        <f t="shared" si="1924"/>
        <v>30</v>
      </c>
      <c r="N2834" s="67">
        <f t="shared" si="1925"/>
        <v>20</v>
      </c>
      <c r="O2834" s="198">
        <f t="shared" si="1900"/>
        <v>1.0037300199999999</v>
      </c>
      <c r="P2834" s="203">
        <f t="shared" si="1901"/>
        <v>1.0056002500000001</v>
      </c>
      <c r="Q2834" s="203">
        <f t="shared" si="1902"/>
        <v>1.643317877578891</v>
      </c>
      <c r="R2834" s="198">
        <f t="shared" si="1903"/>
        <v>1.6494474800000001</v>
      </c>
      <c r="S2834" s="198">
        <f t="shared" si="1904"/>
        <v>1.56276338</v>
      </c>
      <c r="T2834" s="198">
        <f t="shared" si="1905"/>
        <v>510.61160534999999</v>
      </c>
      <c r="U2834" s="198">
        <f t="shared" si="1906"/>
        <v>9.2688516066560709</v>
      </c>
      <c r="V2834" s="198">
        <f t="shared" si="1907"/>
        <v>201.50154013207151</v>
      </c>
      <c r="W2834" s="198">
        <f t="shared" si="1908"/>
        <v>537.50674343872765</v>
      </c>
      <c r="X2834" s="204">
        <f t="shared" si="1909"/>
        <v>0</v>
      </c>
      <c r="Y2834" s="198">
        <f t="shared" si="1910"/>
        <v>0</v>
      </c>
      <c r="Z2834" s="205">
        <f t="shared" si="1911"/>
        <v>0</v>
      </c>
      <c r="AA2834" s="198">
        <f t="shared" si="1912"/>
        <v>0</v>
      </c>
      <c r="AB2834" s="205">
        <f t="shared" si="1917"/>
        <v>5.1999999999999998E-2</v>
      </c>
      <c r="AC2834" s="140">
        <f t="shared" si="1918"/>
        <v>20</v>
      </c>
      <c r="AD2834" s="67">
        <f t="shared" si="1920"/>
        <v>30</v>
      </c>
      <c r="AE2834" s="11">
        <f t="shared" si="1921"/>
        <v>1.002820254</v>
      </c>
      <c r="AF2834" s="198">
        <f t="shared" si="1913"/>
        <v>1.4400544200000001</v>
      </c>
      <c r="AG2834" s="198">
        <f t="shared" si="1914"/>
        <v>1.5159055400000001</v>
      </c>
      <c r="AH2834" s="198">
        <f t="shared" si="1915"/>
        <v>0</v>
      </c>
      <c r="AI2834" s="196" t="str">
        <f t="shared" si="1922"/>
        <v>A+J=</v>
      </c>
      <c r="AJ2834" s="72">
        <f t="shared" si="1923"/>
        <v>47111</v>
      </c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197">
        <f t="shared" si="1916"/>
        <v>47102</v>
      </c>
      <c r="B2835" s="198">
        <f t="shared" si="1891"/>
        <v>539.19411800696423</v>
      </c>
      <c r="C2835" s="198">
        <f t="shared" si="1892"/>
        <v>326.7363517</v>
      </c>
      <c r="D2835" s="198">
        <f t="shared" si="1893"/>
        <v>16.470246529999997</v>
      </c>
      <c r="E2835" s="198">
        <f t="shared" si="1894"/>
        <v>310.26610517</v>
      </c>
      <c r="F2835" s="199">
        <f t="shared" si="1895"/>
        <v>7205.03</v>
      </c>
      <c r="G2835" s="63">
        <f t="shared" si="1890"/>
        <v>7245.38</v>
      </c>
      <c r="H2835" s="200">
        <f t="shared" si="1896"/>
        <v>47021</v>
      </c>
      <c r="I2835" s="64">
        <f t="shared" si="1897"/>
        <v>47051</v>
      </c>
      <c r="J2835" s="201">
        <f t="shared" si="1898"/>
        <v>5.6002542668107669E-3</v>
      </c>
      <c r="K2835" s="195">
        <f t="shared" si="1919"/>
        <v>47111</v>
      </c>
      <c r="L2835" s="202">
        <f t="shared" si="1899"/>
        <v>47111</v>
      </c>
      <c r="M2835" s="228">
        <f t="shared" si="1924"/>
        <v>30</v>
      </c>
      <c r="N2835" s="67">
        <f t="shared" si="1925"/>
        <v>21</v>
      </c>
      <c r="O2835" s="198">
        <f t="shared" si="1900"/>
        <v>1.00391689</v>
      </c>
      <c r="P2835" s="203">
        <f t="shared" si="1901"/>
        <v>1.0056002500000001</v>
      </c>
      <c r="Q2835" s="203">
        <f t="shared" si="1902"/>
        <v>1.643317877578891</v>
      </c>
      <c r="R2835" s="198">
        <f t="shared" si="1903"/>
        <v>1.64975457</v>
      </c>
      <c r="S2835" s="198">
        <f t="shared" si="1904"/>
        <v>1.56276338</v>
      </c>
      <c r="T2835" s="198">
        <f t="shared" si="1905"/>
        <v>510.61160534999999</v>
      </c>
      <c r="U2835" s="198">
        <f t="shared" si="1906"/>
        <v>9.2688516066560709</v>
      </c>
      <c r="V2835" s="198">
        <f t="shared" si="1907"/>
        <v>201.59681975030813</v>
      </c>
      <c r="W2835" s="198">
        <f t="shared" si="1908"/>
        <v>537.60202305696419</v>
      </c>
      <c r="X2835" s="204">
        <f t="shared" si="1909"/>
        <v>0</v>
      </c>
      <c r="Y2835" s="198">
        <f t="shared" si="1910"/>
        <v>0</v>
      </c>
      <c r="Z2835" s="205">
        <f t="shared" si="1911"/>
        <v>0</v>
      </c>
      <c r="AA2835" s="198">
        <f t="shared" si="1912"/>
        <v>0</v>
      </c>
      <c r="AB2835" s="205">
        <f t="shared" si="1917"/>
        <v>5.1999999999999998E-2</v>
      </c>
      <c r="AC2835" s="140">
        <f t="shared" si="1918"/>
        <v>21</v>
      </c>
      <c r="AD2835" s="67">
        <f t="shared" si="1920"/>
        <v>30</v>
      </c>
      <c r="AE2835" s="11">
        <f t="shared" si="1921"/>
        <v>1.002961475</v>
      </c>
      <c r="AF2835" s="198">
        <f t="shared" si="1913"/>
        <v>1.5121635</v>
      </c>
      <c r="AG2835" s="198">
        <f t="shared" si="1914"/>
        <v>1.5920949499999999</v>
      </c>
      <c r="AH2835" s="198">
        <f t="shared" si="1915"/>
        <v>0</v>
      </c>
      <c r="AI2835" s="196" t="str">
        <f t="shared" si="1922"/>
        <v>A+J=</v>
      </c>
      <c r="AJ2835" s="72">
        <f t="shared" si="1923"/>
        <v>47111</v>
      </c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197">
        <f t="shared" si="1916"/>
        <v>47103</v>
      </c>
      <c r="B2836" s="198">
        <f t="shared" si="1891"/>
        <v>539.36563714584508</v>
      </c>
      <c r="C2836" s="198">
        <f t="shared" si="1892"/>
        <v>326.7363517</v>
      </c>
      <c r="D2836" s="198">
        <f t="shared" si="1893"/>
        <v>16.470246529999997</v>
      </c>
      <c r="E2836" s="198">
        <f t="shared" si="1894"/>
        <v>310.26610517</v>
      </c>
      <c r="F2836" s="199">
        <f t="shared" si="1895"/>
        <v>7205.03</v>
      </c>
      <c r="G2836" s="63">
        <f t="shared" si="1890"/>
        <v>7245.38</v>
      </c>
      <c r="H2836" s="200">
        <f t="shared" si="1896"/>
        <v>47021</v>
      </c>
      <c r="I2836" s="64">
        <f t="shared" si="1897"/>
        <v>47051</v>
      </c>
      <c r="J2836" s="201">
        <f t="shared" si="1898"/>
        <v>5.6002542668107669E-3</v>
      </c>
      <c r="K2836" s="195">
        <f t="shared" si="1919"/>
        <v>47111</v>
      </c>
      <c r="L2836" s="202">
        <f t="shared" si="1899"/>
        <v>47111</v>
      </c>
      <c r="M2836" s="228">
        <f t="shared" si="1924"/>
        <v>30</v>
      </c>
      <c r="N2836" s="67">
        <f t="shared" si="1925"/>
        <v>22</v>
      </c>
      <c r="O2836" s="198">
        <f t="shared" si="1900"/>
        <v>1.0041037900000001</v>
      </c>
      <c r="P2836" s="203">
        <f t="shared" si="1901"/>
        <v>1.0056002500000001</v>
      </c>
      <c r="Q2836" s="203">
        <f t="shared" si="1902"/>
        <v>1.643317877578891</v>
      </c>
      <c r="R2836" s="198">
        <f t="shared" si="1903"/>
        <v>1.6500617</v>
      </c>
      <c r="S2836" s="198">
        <f t="shared" si="1904"/>
        <v>1.56276338</v>
      </c>
      <c r="T2836" s="198">
        <f t="shared" si="1905"/>
        <v>510.61160534999999</v>
      </c>
      <c r="U2836" s="198">
        <f t="shared" si="1906"/>
        <v>9.2688516066560709</v>
      </c>
      <c r="V2836" s="198">
        <f t="shared" si="1907"/>
        <v>201.69211177918899</v>
      </c>
      <c r="W2836" s="198">
        <f t="shared" si="1908"/>
        <v>537.69731508584505</v>
      </c>
      <c r="X2836" s="204">
        <f t="shared" si="1909"/>
        <v>0</v>
      </c>
      <c r="Y2836" s="198">
        <f t="shared" si="1910"/>
        <v>0</v>
      </c>
      <c r="Z2836" s="205">
        <f t="shared" si="1911"/>
        <v>0</v>
      </c>
      <c r="AA2836" s="198">
        <f t="shared" si="1912"/>
        <v>0</v>
      </c>
      <c r="AB2836" s="205">
        <f t="shared" si="1917"/>
        <v>5.1999999999999998E-2</v>
      </c>
      <c r="AC2836" s="140">
        <f t="shared" si="1918"/>
        <v>22</v>
      </c>
      <c r="AD2836" s="67">
        <f t="shared" si="1920"/>
        <v>30</v>
      </c>
      <c r="AE2836" s="11">
        <f t="shared" si="1921"/>
        <v>1.0031027159999999</v>
      </c>
      <c r="AF2836" s="198">
        <f t="shared" si="1913"/>
        <v>1.5842827900000001</v>
      </c>
      <c r="AG2836" s="198">
        <f t="shared" si="1914"/>
        <v>1.6683220599999999</v>
      </c>
      <c r="AH2836" s="198">
        <f t="shared" si="1915"/>
        <v>0</v>
      </c>
      <c r="AI2836" s="196" t="str">
        <f t="shared" si="1922"/>
        <v>A+J=</v>
      </c>
      <c r="AJ2836" s="72">
        <f t="shared" si="1923"/>
        <v>47111</v>
      </c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197">
        <f t="shared" si="1916"/>
        <v>47104</v>
      </c>
      <c r="B2837" s="198">
        <f t="shared" si="1891"/>
        <v>539.53721263069212</v>
      </c>
      <c r="C2837" s="198">
        <f t="shared" si="1892"/>
        <v>326.7363517</v>
      </c>
      <c r="D2837" s="198">
        <f t="shared" si="1893"/>
        <v>16.470246529999997</v>
      </c>
      <c r="E2837" s="198">
        <f t="shared" si="1894"/>
        <v>310.26610517</v>
      </c>
      <c r="F2837" s="199">
        <f t="shared" si="1895"/>
        <v>7205.03</v>
      </c>
      <c r="G2837" s="63">
        <f t="shared" si="1890"/>
        <v>7245.38</v>
      </c>
      <c r="H2837" s="200">
        <f t="shared" si="1896"/>
        <v>47021</v>
      </c>
      <c r="I2837" s="64">
        <f t="shared" si="1897"/>
        <v>47051</v>
      </c>
      <c r="J2837" s="201">
        <f t="shared" si="1898"/>
        <v>5.6002542668107669E-3</v>
      </c>
      <c r="K2837" s="195">
        <f t="shared" si="1919"/>
        <v>47111</v>
      </c>
      <c r="L2837" s="202">
        <f t="shared" si="1899"/>
        <v>47111</v>
      </c>
      <c r="M2837" s="228">
        <f t="shared" si="1924"/>
        <v>30</v>
      </c>
      <c r="N2837" s="67">
        <f t="shared" si="1925"/>
        <v>23</v>
      </c>
      <c r="O2837" s="198">
        <f t="shared" si="1900"/>
        <v>1.00429072</v>
      </c>
      <c r="P2837" s="203">
        <f t="shared" si="1901"/>
        <v>1.0056002500000001</v>
      </c>
      <c r="Q2837" s="203">
        <f t="shared" si="1902"/>
        <v>1.643317877578891</v>
      </c>
      <c r="R2837" s="198">
        <f t="shared" si="1903"/>
        <v>1.65036889</v>
      </c>
      <c r="S2837" s="198">
        <f t="shared" si="1904"/>
        <v>1.56276338</v>
      </c>
      <c r="T2837" s="198">
        <f t="shared" si="1905"/>
        <v>510.61160534999999</v>
      </c>
      <c r="U2837" s="198">
        <f t="shared" si="1906"/>
        <v>9.2688516066560709</v>
      </c>
      <c r="V2837" s="198">
        <f t="shared" si="1907"/>
        <v>201.78742242403615</v>
      </c>
      <c r="W2837" s="198">
        <f t="shared" si="1908"/>
        <v>537.79262573069218</v>
      </c>
      <c r="X2837" s="204">
        <f t="shared" si="1909"/>
        <v>0</v>
      </c>
      <c r="Y2837" s="198">
        <f t="shared" si="1910"/>
        <v>0</v>
      </c>
      <c r="Z2837" s="205">
        <f t="shared" si="1911"/>
        <v>0</v>
      </c>
      <c r="AA2837" s="198">
        <f t="shared" si="1912"/>
        <v>0</v>
      </c>
      <c r="AB2837" s="205">
        <f t="shared" si="1917"/>
        <v>5.1999999999999998E-2</v>
      </c>
      <c r="AC2837" s="140">
        <f t="shared" si="1918"/>
        <v>23</v>
      </c>
      <c r="AD2837" s="67">
        <f t="shared" si="1920"/>
        <v>30</v>
      </c>
      <c r="AE2837" s="11">
        <f t="shared" si="1921"/>
        <v>1.0032439769999999</v>
      </c>
      <c r="AF2837" s="198">
        <f t="shared" si="1913"/>
        <v>1.6564122999999999</v>
      </c>
      <c r="AG2837" s="198">
        <f t="shared" si="1914"/>
        <v>1.7445869000000001</v>
      </c>
      <c r="AH2837" s="198">
        <f t="shared" si="1915"/>
        <v>0</v>
      </c>
      <c r="AI2837" s="196" t="str">
        <f t="shared" si="1922"/>
        <v>A+J=</v>
      </c>
      <c r="AJ2837" s="72">
        <f t="shared" si="1923"/>
        <v>47111</v>
      </c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197">
        <f t="shared" si="1916"/>
        <v>47105</v>
      </c>
      <c r="B2838" s="198">
        <f t="shared" si="1891"/>
        <v>539.70884449150572</v>
      </c>
      <c r="C2838" s="198">
        <f t="shared" si="1892"/>
        <v>326.7363517</v>
      </c>
      <c r="D2838" s="198">
        <f t="shared" si="1893"/>
        <v>16.470246529999997</v>
      </c>
      <c r="E2838" s="198">
        <f t="shared" si="1894"/>
        <v>310.26610517</v>
      </c>
      <c r="F2838" s="199">
        <f t="shared" si="1895"/>
        <v>7205.03</v>
      </c>
      <c r="G2838" s="63">
        <f t="shared" si="1890"/>
        <v>7245.38</v>
      </c>
      <c r="H2838" s="200">
        <f t="shared" si="1896"/>
        <v>47021</v>
      </c>
      <c r="I2838" s="64">
        <f t="shared" si="1897"/>
        <v>47051</v>
      </c>
      <c r="J2838" s="201">
        <f t="shared" si="1898"/>
        <v>5.6002542668107669E-3</v>
      </c>
      <c r="K2838" s="195">
        <f t="shared" si="1919"/>
        <v>47111</v>
      </c>
      <c r="L2838" s="202">
        <f t="shared" si="1899"/>
        <v>47111</v>
      </c>
      <c r="M2838" s="228">
        <f t="shared" si="1924"/>
        <v>30</v>
      </c>
      <c r="N2838" s="67">
        <f t="shared" si="1925"/>
        <v>24</v>
      </c>
      <c r="O2838" s="198">
        <f t="shared" si="1900"/>
        <v>1.0044776900000001</v>
      </c>
      <c r="P2838" s="203">
        <f t="shared" si="1901"/>
        <v>1.0056002500000001</v>
      </c>
      <c r="Q2838" s="203">
        <f t="shared" si="1902"/>
        <v>1.643317877578891</v>
      </c>
      <c r="R2838" s="198">
        <f t="shared" si="1903"/>
        <v>1.6506761400000001</v>
      </c>
      <c r="S2838" s="198">
        <f t="shared" si="1904"/>
        <v>1.56276338</v>
      </c>
      <c r="T2838" s="198">
        <f t="shared" si="1905"/>
        <v>510.61160534999999</v>
      </c>
      <c r="U2838" s="198">
        <f t="shared" si="1906"/>
        <v>9.2688516066560709</v>
      </c>
      <c r="V2838" s="198">
        <f t="shared" si="1907"/>
        <v>201.88275168484967</v>
      </c>
      <c r="W2838" s="198">
        <f t="shared" si="1908"/>
        <v>537.88795499150569</v>
      </c>
      <c r="X2838" s="204">
        <f t="shared" si="1909"/>
        <v>0</v>
      </c>
      <c r="Y2838" s="198">
        <f t="shared" si="1910"/>
        <v>0</v>
      </c>
      <c r="Z2838" s="205">
        <f t="shared" si="1911"/>
        <v>0</v>
      </c>
      <c r="AA2838" s="198">
        <f t="shared" si="1912"/>
        <v>0</v>
      </c>
      <c r="AB2838" s="205">
        <f t="shared" si="1917"/>
        <v>5.1999999999999998E-2</v>
      </c>
      <c r="AC2838" s="140">
        <f t="shared" si="1918"/>
        <v>24</v>
      </c>
      <c r="AD2838" s="67">
        <f t="shared" si="1920"/>
        <v>30</v>
      </c>
      <c r="AE2838" s="11">
        <f t="shared" si="1921"/>
        <v>1.003385258</v>
      </c>
      <c r="AF2838" s="198">
        <f t="shared" si="1913"/>
        <v>1.72855202</v>
      </c>
      <c r="AG2838" s="198">
        <f t="shared" si="1914"/>
        <v>1.8208895</v>
      </c>
      <c r="AH2838" s="198">
        <f t="shared" si="1915"/>
        <v>0</v>
      </c>
      <c r="AI2838" s="196" t="str">
        <f t="shared" si="1922"/>
        <v>A+J=</v>
      </c>
      <c r="AJ2838" s="72">
        <f t="shared" si="1923"/>
        <v>47111</v>
      </c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197">
        <f t="shared" si="1916"/>
        <v>47106</v>
      </c>
      <c r="B2839" s="198">
        <f t="shared" si="1891"/>
        <v>539.88053583094654</v>
      </c>
      <c r="C2839" s="198">
        <f t="shared" si="1892"/>
        <v>326.7363517</v>
      </c>
      <c r="D2839" s="198">
        <f t="shared" si="1893"/>
        <v>16.470246529999997</v>
      </c>
      <c r="E2839" s="198">
        <f t="shared" si="1894"/>
        <v>310.26610517</v>
      </c>
      <c r="F2839" s="199">
        <f t="shared" si="1895"/>
        <v>7205.03</v>
      </c>
      <c r="G2839" s="63">
        <f t="shared" si="1890"/>
        <v>7245.38</v>
      </c>
      <c r="H2839" s="200">
        <f t="shared" si="1896"/>
        <v>47021</v>
      </c>
      <c r="I2839" s="64">
        <f t="shared" si="1897"/>
        <v>47051</v>
      </c>
      <c r="J2839" s="201">
        <f t="shared" si="1898"/>
        <v>5.6002542668107669E-3</v>
      </c>
      <c r="K2839" s="195">
        <f t="shared" si="1919"/>
        <v>47111</v>
      </c>
      <c r="L2839" s="202">
        <f t="shared" si="1899"/>
        <v>47111</v>
      </c>
      <c r="M2839" s="228">
        <f t="shared" si="1924"/>
        <v>30</v>
      </c>
      <c r="N2839" s="67">
        <f t="shared" si="1925"/>
        <v>25</v>
      </c>
      <c r="O2839" s="198">
        <f t="shared" si="1900"/>
        <v>1.0046647</v>
      </c>
      <c r="P2839" s="203">
        <f t="shared" si="1901"/>
        <v>1.0056002500000001</v>
      </c>
      <c r="Q2839" s="203">
        <f t="shared" si="1902"/>
        <v>1.643317877578891</v>
      </c>
      <c r="R2839" s="198">
        <f t="shared" si="1903"/>
        <v>1.65098346</v>
      </c>
      <c r="S2839" s="198">
        <f t="shared" si="1904"/>
        <v>1.56276338</v>
      </c>
      <c r="T2839" s="198">
        <f t="shared" si="1905"/>
        <v>510.61160534999999</v>
      </c>
      <c r="U2839" s="198">
        <f t="shared" si="1906"/>
        <v>9.2688516066560709</v>
      </c>
      <c r="V2839" s="198">
        <f t="shared" si="1907"/>
        <v>201.97810266429047</v>
      </c>
      <c r="W2839" s="198">
        <f t="shared" si="1908"/>
        <v>537.9833059709465</v>
      </c>
      <c r="X2839" s="204">
        <f t="shared" si="1909"/>
        <v>0</v>
      </c>
      <c r="Y2839" s="198">
        <f t="shared" si="1910"/>
        <v>0</v>
      </c>
      <c r="Z2839" s="205">
        <f t="shared" si="1911"/>
        <v>0</v>
      </c>
      <c r="AA2839" s="198">
        <f t="shared" si="1912"/>
        <v>0</v>
      </c>
      <c r="AB2839" s="205">
        <f t="shared" si="1917"/>
        <v>5.1999999999999998E-2</v>
      </c>
      <c r="AC2839" s="140">
        <f t="shared" si="1918"/>
        <v>25</v>
      </c>
      <c r="AD2839" s="67">
        <f t="shared" si="1920"/>
        <v>30</v>
      </c>
      <c r="AE2839" s="11">
        <f t="shared" si="1921"/>
        <v>1.003526559</v>
      </c>
      <c r="AF2839" s="198">
        <f t="shared" si="1913"/>
        <v>1.8007019500000001</v>
      </c>
      <c r="AG2839" s="198">
        <f t="shared" si="1914"/>
        <v>1.8972298599999999</v>
      </c>
      <c r="AH2839" s="198">
        <f t="shared" si="1915"/>
        <v>0</v>
      </c>
      <c r="AI2839" s="196" t="str">
        <f t="shared" si="1922"/>
        <v>A+J=</v>
      </c>
      <c r="AJ2839" s="72">
        <f t="shared" si="1923"/>
        <v>47111</v>
      </c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197">
        <f t="shared" si="1916"/>
        <v>47107</v>
      </c>
      <c r="B2840" s="198">
        <f t="shared" si="1891"/>
        <v>540.05227734103164</v>
      </c>
      <c r="C2840" s="198">
        <f t="shared" si="1892"/>
        <v>326.7363517</v>
      </c>
      <c r="D2840" s="198">
        <f t="shared" si="1893"/>
        <v>16.470246529999997</v>
      </c>
      <c r="E2840" s="198">
        <f t="shared" si="1894"/>
        <v>310.26610517</v>
      </c>
      <c r="F2840" s="199">
        <f t="shared" si="1895"/>
        <v>7205.03</v>
      </c>
      <c r="G2840" s="63">
        <f t="shared" si="1890"/>
        <v>7245.38</v>
      </c>
      <c r="H2840" s="200">
        <f t="shared" si="1896"/>
        <v>47021</v>
      </c>
      <c r="I2840" s="64">
        <f t="shared" si="1897"/>
        <v>47051</v>
      </c>
      <c r="J2840" s="201">
        <f t="shared" si="1898"/>
        <v>5.6002542668107669E-3</v>
      </c>
      <c r="K2840" s="195">
        <f t="shared" si="1919"/>
        <v>47111</v>
      </c>
      <c r="L2840" s="202">
        <f t="shared" si="1899"/>
        <v>47111</v>
      </c>
      <c r="M2840" s="228">
        <f t="shared" si="1924"/>
        <v>30</v>
      </c>
      <c r="N2840" s="67">
        <f t="shared" si="1925"/>
        <v>26</v>
      </c>
      <c r="O2840" s="198">
        <f t="shared" si="1900"/>
        <v>1.0048517400000001</v>
      </c>
      <c r="P2840" s="203">
        <f t="shared" si="1901"/>
        <v>1.0056002500000001</v>
      </c>
      <c r="Q2840" s="203">
        <f t="shared" si="1902"/>
        <v>1.643317877578891</v>
      </c>
      <c r="R2840" s="198">
        <f t="shared" si="1903"/>
        <v>1.65129082</v>
      </c>
      <c r="S2840" s="198">
        <f t="shared" si="1904"/>
        <v>1.56276338</v>
      </c>
      <c r="T2840" s="198">
        <f t="shared" si="1905"/>
        <v>510.61160534999999</v>
      </c>
      <c r="U2840" s="198">
        <f t="shared" si="1906"/>
        <v>9.2688516066560709</v>
      </c>
      <c r="V2840" s="198">
        <f t="shared" si="1907"/>
        <v>202.07346605437556</v>
      </c>
      <c r="W2840" s="198">
        <f t="shared" si="1908"/>
        <v>538.07866936103164</v>
      </c>
      <c r="X2840" s="204">
        <f t="shared" si="1909"/>
        <v>0</v>
      </c>
      <c r="Y2840" s="198">
        <f t="shared" si="1910"/>
        <v>0</v>
      </c>
      <c r="Z2840" s="205">
        <f t="shared" si="1911"/>
        <v>0</v>
      </c>
      <c r="AA2840" s="198">
        <f t="shared" si="1912"/>
        <v>0</v>
      </c>
      <c r="AB2840" s="205">
        <f t="shared" si="1917"/>
        <v>5.1999999999999998E-2</v>
      </c>
      <c r="AC2840" s="140">
        <f t="shared" si="1918"/>
        <v>26</v>
      </c>
      <c r="AD2840" s="67">
        <f t="shared" si="1920"/>
        <v>30</v>
      </c>
      <c r="AE2840" s="11">
        <f t="shared" si="1921"/>
        <v>1.0036678800000001</v>
      </c>
      <c r="AF2840" s="198">
        <f t="shared" si="1913"/>
        <v>1.8728620899999999</v>
      </c>
      <c r="AG2840" s="198">
        <f t="shared" si="1914"/>
        <v>1.9736079799999999</v>
      </c>
      <c r="AH2840" s="198">
        <f t="shared" si="1915"/>
        <v>0</v>
      </c>
      <c r="AI2840" s="196" t="str">
        <f t="shared" si="1922"/>
        <v>A+J=</v>
      </c>
      <c r="AJ2840" s="72">
        <f t="shared" si="1923"/>
        <v>47111</v>
      </c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197">
        <f t="shared" si="1916"/>
        <v>47108</v>
      </c>
      <c r="B2841" s="198">
        <f t="shared" si="1891"/>
        <v>540.22408095240507</v>
      </c>
      <c r="C2841" s="198">
        <f t="shared" si="1892"/>
        <v>326.7363517</v>
      </c>
      <c r="D2841" s="198">
        <f t="shared" si="1893"/>
        <v>16.470246529999997</v>
      </c>
      <c r="E2841" s="198">
        <f t="shared" si="1894"/>
        <v>310.26610517</v>
      </c>
      <c r="F2841" s="199">
        <f t="shared" si="1895"/>
        <v>7205.03</v>
      </c>
      <c r="G2841" s="63">
        <f t="shared" si="1890"/>
        <v>7245.38</v>
      </c>
      <c r="H2841" s="200">
        <f t="shared" si="1896"/>
        <v>47021</v>
      </c>
      <c r="I2841" s="64">
        <f t="shared" si="1897"/>
        <v>47051</v>
      </c>
      <c r="J2841" s="201">
        <f t="shared" si="1898"/>
        <v>5.6002542668107669E-3</v>
      </c>
      <c r="K2841" s="195">
        <f t="shared" si="1919"/>
        <v>47111</v>
      </c>
      <c r="L2841" s="202">
        <f t="shared" si="1899"/>
        <v>47111</v>
      </c>
      <c r="M2841" s="228">
        <f t="shared" si="1924"/>
        <v>30</v>
      </c>
      <c r="N2841" s="67">
        <f t="shared" si="1925"/>
        <v>27</v>
      </c>
      <c r="O2841" s="198">
        <f t="shared" si="1900"/>
        <v>1.00503882</v>
      </c>
      <c r="P2841" s="203">
        <f t="shared" si="1901"/>
        <v>1.0056002500000001</v>
      </c>
      <c r="Q2841" s="203">
        <f t="shared" si="1902"/>
        <v>1.643317877578891</v>
      </c>
      <c r="R2841" s="198">
        <f t="shared" si="1903"/>
        <v>1.6515982600000001</v>
      </c>
      <c r="S2841" s="198">
        <f t="shared" si="1904"/>
        <v>1.56276338</v>
      </c>
      <c r="T2841" s="198">
        <f t="shared" si="1905"/>
        <v>510.61160534999999</v>
      </c>
      <c r="U2841" s="198">
        <f t="shared" si="1906"/>
        <v>9.2688516066560709</v>
      </c>
      <c r="V2841" s="198">
        <f t="shared" si="1907"/>
        <v>202.16885426574905</v>
      </c>
      <c r="W2841" s="198">
        <f t="shared" si="1908"/>
        <v>538.1740575724051</v>
      </c>
      <c r="X2841" s="204">
        <f t="shared" si="1909"/>
        <v>0</v>
      </c>
      <c r="Y2841" s="198">
        <f t="shared" si="1910"/>
        <v>0</v>
      </c>
      <c r="Z2841" s="205">
        <f t="shared" si="1911"/>
        <v>0</v>
      </c>
      <c r="AA2841" s="198">
        <f t="shared" si="1912"/>
        <v>0</v>
      </c>
      <c r="AB2841" s="205">
        <f t="shared" si="1917"/>
        <v>5.1999999999999998E-2</v>
      </c>
      <c r="AC2841" s="140">
        <f t="shared" si="1918"/>
        <v>27</v>
      </c>
      <c r="AD2841" s="67">
        <f t="shared" si="1920"/>
        <v>30</v>
      </c>
      <c r="AE2841" s="11">
        <f t="shared" si="1921"/>
        <v>1.0038092199999999</v>
      </c>
      <c r="AF2841" s="198">
        <f t="shared" si="1913"/>
        <v>1.9450319300000001</v>
      </c>
      <c r="AG2841" s="198">
        <f t="shared" si="1914"/>
        <v>2.0500233799999998</v>
      </c>
      <c r="AH2841" s="198">
        <f t="shared" si="1915"/>
        <v>0</v>
      </c>
      <c r="AI2841" s="196" t="str">
        <f t="shared" si="1922"/>
        <v>A+J=</v>
      </c>
      <c r="AJ2841" s="72">
        <f t="shared" si="1923"/>
        <v>47111</v>
      </c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197">
        <f t="shared" si="1916"/>
        <v>47109</v>
      </c>
      <c r="B2842" s="198">
        <f t="shared" si="1891"/>
        <v>540.39593528442265</v>
      </c>
      <c r="C2842" s="198">
        <f t="shared" si="1892"/>
        <v>326.7363517</v>
      </c>
      <c r="D2842" s="198">
        <f t="shared" si="1893"/>
        <v>16.470246529999997</v>
      </c>
      <c r="E2842" s="198">
        <f t="shared" si="1894"/>
        <v>310.26610517</v>
      </c>
      <c r="F2842" s="199">
        <f t="shared" si="1895"/>
        <v>7205.03</v>
      </c>
      <c r="G2842" s="63">
        <f t="shared" si="1890"/>
        <v>7245.38</v>
      </c>
      <c r="H2842" s="200">
        <f t="shared" si="1896"/>
        <v>47021</v>
      </c>
      <c r="I2842" s="64">
        <f t="shared" si="1897"/>
        <v>47051</v>
      </c>
      <c r="J2842" s="201">
        <f t="shared" si="1898"/>
        <v>5.6002542668107669E-3</v>
      </c>
      <c r="K2842" s="195">
        <f t="shared" si="1919"/>
        <v>47111</v>
      </c>
      <c r="L2842" s="202">
        <f t="shared" si="1899"/>
        <v>47111</v>
      </c>
      <c r="M2842" s="228">
        <f t="shared" si="1924"/>
        <v>30</v>
      </c>
      <c r="N2842" s="67">
        <f t="shared" si="1925"/>
        <v>28</v>
      </c>
      <c r="O2842" s="198">
        <f t="shared" si="1900"/>
        <v>1.0052259299999999</v>
      </c>
      <c r="P2842" s="203">
        <f t="shared" si="1901"/>
        <v>1.0056002500000001</v>
      </c>
      <c r="Q2842" s="203">
        <f t="shared" si="1902"/>
        <v>1.643317877578891</v>
      </c>
      <c r="R2842" s="198">
        <f t="shared" si="1903"/>
        <v>1.6519057399999999</v>
      </c>
      <c r="S2842" s="198">
        <f t="shared" si="1904"/>
        <v>1.56276338</v>
      </c>
      <c r="T2842" s="198">
        <f t="shared" si="1905"/>
        <v>510.61160534999999</v>
      </c>
      <c r="U2842" s="198">
        <f t="shared" si="1906"/>
        <v>9.2688516066560709</v>
      </c>
      <c r="V2842" s="198">
        <f t="shared" si="1907"/>
        <v>202.26425488776664</v>
      </c>
      <c r="W2842" s="198">
        <f t="shared" si="1908"/>
        <v>538.26945819442267</v>
      </c>
      <c r="X2842" s="204">
        <f t="shared" si="1909"/>
        <v>0</v>
      </c>
      <c r="Y2842" s="198">
        <f t="shared" si="1910"/>
        <v>0</v>
      </c>
      <c r="Z2842" s="205">
        <f t="shared" si="1911"/>
        <v>0</v>
      </c>
      <c r="AA2842" s="198">
        <f t="shared" si="1912"/>
        <v>0</v>
      </c>
      <c r="AB2842" s="205">
        <f t="shared" si="1917"/>
        <v>5.1999999999999998E-2</v>
      </c>
      <c r="AC2842" s="140">
        <f t="shared" si="1918"/>
        <v>28</v>
      </c>
      <c r="AD2842" s="67">
        <f t="shared" si="1920"/>
        <v>30</v>
      </c>
      <c r="AE2842" s="11">
        <f t="shared" si="1921"/>
        <v>1.003950581</v>
      </c>
      <c r="AF2842" s="198">
        <f t="shared" si="1913"/>
        <v>2.0172124999999999</v>
      </c>
      <c r="AG2842" s="198">
        <f t="shared" si="1914"/>
        <v>2.1264770899999998</v>
      </c>
      <c r="AH2842" s="198">
        <f t="shared" si="1915"/>
        <v>0</v>
      </c>
      <c r="AI2842" s="196" t="str">
        <f t="shared" si="1922"/>
        <v>A+J=</v>
      </c>
      <c r="AJ2842" s="72">
        <f t="shared" si="1923"/>
        <v>47111</v>
      </c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197">
        <f t="shared" si="1916"/>
        <v>47110</v>
      </c>
      <c r="B2843" s="198">
        <f t="shared" si="1891"/>
        <v>540.56784238974569</v>
      </c>
      <c r="C2843" s="198">
        <f t="shared" si="1892"/>
        <v>326.7363517</v>
      </c>
      <c r="D2843" s="198">
        <f t="shared" si="1893"/>
        <v>16.470246529999997</v>
      </c>
      <c r="E2843" s="198">
        <f t="shared" si="1894"/>
        <v>310.26610517</v>
      </c>
      <c r="F2843" s="199">
        <f t="shared" si="1895"/>
        <v>7205.03</v>
      </c>
      <c r="G2843" s="63">
        <f t="shared" si="1890"/>
        <v>7245.38</v>
      </c>
      <c r="H2843" s="200">
        <f t="shared" si="1896"/>
        <v>47021</v>
      </c>
      <c r="I2843" s="64">
        <f t="shared" si="1897"/>
        <v>47051</v>
      </c>
      <c r="J2843" s="201">
        <f t="shared" si="1898"/>
        <v>5.6002542668107669E-3</v>
      </c>
      <c r="K2843" s="195">
        <f t="shared" si="1919"/>
        <v>47111</v>
      </c>
      <c r="L2843" s="202">
        <f t="shared" si="1899"/>
        <v>47111</v>
      </c>
      <c r="M2843" s="228">
        <f t="shared" si="1924"/>
        <v>30</v>
      </c>
      <c r="N2843" s="67">
        <f t="shared" si="1925"/>
        <v>29</v>
      </c>
      <c r="O2843" s="198">
        <f t="shared" si="1900"/>
        <v>1.0054130699999999</v>
      </c>
      <c r="P2843" s="203">
        <f t="shared" si="1901"/>
        <v>1.0056002500000001</v>
      </c>
      <c r="Q2843" s="203">
        <f t="shared" si="1902"/>
        <v>1.643317877578891</v>
      </c>
      <c r="R2843" s="198">
        <f t="shared" si="1903"/>
        <v>1.6522132700000001</v>
      </c>
      <c r="S2843" s="198">
        <f t="shared" si="1904"/>
        <v>1.56276338</v>
      </c>
      <c r="T2843" s="198">
        <f t="shared" si="1905"/>
        <v>510.61160534999999</v>
      </c>
      <c r="U2843" s="198">
        <f t="shared" si="1906"/>
        <v>9.2688516066560709</v>
      </c>
      <c r="V2843" s="198">
        <f t="shared" si="1907"/>
        <v>202.35967102308962</v>
      </c>
      <c r="W2843" s="198">
        <f t="shared" si="1908"/>
        <v>538.3648743297457</v>
      </c>
      <c r="X2843" s="204">
        <f t="shared" si="1909"/>
        <v>0</v>
      </c>
      <c r="Y2843" s="198">
        <f t="shared" si="1910"/>
        <v>0</v>
      </c>
      <c r="Z2843" s="205">
        <f t="shared" si="1911"/>
        <v>0</v>
      </c>
      <c r="AA2843" s="198">
        <f t="shared" si="1912"/>
        <v>0</v>
      </c>
      <c r="AB2843" s="205">
        <f t="shared" si="1917"/>
        <v>5.1999999999999998E-2</v>
      </c>
      <c r="AC2843" s="140">
        <f t="shared" si="1918"/>
        <v>29</v>
      </c>
      <c r="AD2843" s="67">
        <f t="shared" si="1920"/>
        <v>30</v>
      </c>
      <c r="AE2843" s="11">
        <f t="shared" si="1921"/>
        <v>1.0040919610000001</v>
      </c>
      <c r="AF2843" s="198">
        <f t="shared" si="1913"/>
        <v>2.08940277</v>
      </c>
      <c r="AG2843" s="198">
        <f t="shared" si="1914"/>
        <v>2.2029680599999999</v>
      </c>
      <c r="AH2843" s="198">
        <f t="shared" si="1915"/>
        <v>0</v>
      </c>
      <c r="AI2843" s="196" t="str">
        <f t="shared" si="1922"/>
        <v>A+J=</v>
      </c>
      <c r="AJ2843" s="72">
        <f t="shared" si="1923"/>
        <v>47111</v>
      </c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197">
        <f t="shared" si="1916"/>
        <v>47111</v>
      </c>
      <c r="B2844" s="198">
        <f t="shared" si="1891"/>
        <v>540.73980649103487</v>
      </c>
      <c r="C2844" s="198">
        <f t="shared" si="1892"/>
        <v>326.7363517</v>
      </c>
      <c r="D2844" s="198">
        <f t="shared" si="1893"/>
        <v>16.470246529999997</v>
      </c>
      <c r="E2844" s="198">
        <f t="shared" si="1894"/>
        <v>310.26610517</v>
      </c>
      <c r="F2844" s="199">
        <f t="shared" si="1895"/>
        <v>7205.03</v>
      </c>
      <c r="G2844" s="63">
        <f t="shared" si="1890"/>
        <v>7245.38</v>
      </c>
      <c r="H2844" s="200">
        <f t="shared" si="1896"/>
        <v>47021</v>
      </c>
      <c r="I2844" s="64">
        <f t="shared" si="1897"/>
        <v>47051</v>
      </c>
      <c r="J2844" s="201">
        <f t="shared" si="1898"/>
        <v>5.6002542668107669E-3</v>
      </c>
      <c r="K2844" s="195">
        <f t="shared" si="1919"/>
        <v>47142</v>
      </c>
      <c r="L2844" s="202">
        <f t="shared" si="1899"/>
        <v>47111</v>
      </c>
      <c r="M2844" s="228">
        <f t="shared" si="1924"/>
        <v>30</v>
      </c>
      <c r="N2844" s="67">
        <f t="shared" si="1925"/>
        <v>30</v>
      </c>
      <c r="O2844" s="198">
        <f t="shared" si="1900"/>
        <v>1.0056002500000001</v>
      </c>
      <c r="P2844" s="203">
        <f t="shared" si="1901"/>
        <v>1.0056002500000001</v>
      </c>
      <c r="Q2844" s="203">
        <f t="shared" si="1902"/>
        <v>1.643317877578891</v>
      </c>
      <c r="R2844" s="198">
        <f t="shared" si="1903"/>
        <v>1.6525208600000001</v>
      </c>
      <c r="S2844" s="198">
        <f t="shared" si="1904"/>
        <v>1.56276338</v>
      </c>
      <c r="T2844" s="198">
        <f t="shared" si="1905"/>
        <v>510.61160534999999</v>
      </c>
      <c r="U2844" s="198">
        <f t="shared" si="1906"/>
        <v>9.2688516066560709</v>
      </c>
      <c r="V2844" s="198">
        <f t="shared" si="1907"/>
        <v>202.45510577437886</v>
      </c>
      <c r="W2844" s="198">
        <f t="shared" si="1908"/>
        <v>538.46030908103489</v>
      </c>
      <c r="X2844" s="204">
        <f t="shared" si="1909"/>
        <v>93</v>
      </c>
      <c r="Y2844" s="198">
        <f t="shared" si="1910"/>
        <v>1.3831932499999999</v>
      </c>
      <c r="Z2844" s="205">
        <f t="shared" si="1911"/>
        <v>2.5142999999999999E-2</v>
      </c>
      <c r="AA2844" s="198">
        <f t="shared" si="1912"/>
        <v>12.838307589999999</v>
      </c>
      <c r="AB2844" s="205">
        <f t="shared" si="1917"/>
        <v>5.1999999999999998E-2</v>
      </c>
      <c r="AC2844" s="140">
        <f t="shared" si="1918"/>
        <v>30</v>
      </c>
      <c r="AD2844" s="67">
        <f t="shared" si="1920"/>
        <v>30</v>
      </c>
      <c r="AE2844" s="11">
        <f t="shared" si="1921"/>
        <v>1.0042333619999999</v>
      </c>
      <c r="AF2844" s="198">
        <f t="shared" si="1913"/>
        <v>2.1616037600000002</v>
      </c>
      <c r="AG2844" s="198">
        <f t="shared" si="1914"/>
        <v>2.2794974099999998</v>
      </c>
      <c r="AH2844" s="198">
        <f t="shared" si="1915"/>
        <v>14.99991135</v>
      </c>
      <c r="AI2844" s="196" t="str">
        <f t="shared" si="1922"/>
        <v>A+J=</v>
      </c>
      <c r="AJ2844" s="72">
        <f t="shared" si="1923"/>
        <v>47111</v>
      </c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197">
        <f t="shared" si="1916"/>
        <v>47112</v>
      </c>
      <c r="B2845" s="198">
        <f t="shared" si="1891"/>
        <v>525.79148848617569</v>
      </c>
      <c r="C2845" s="198">
        <f t="shared" si="1892"/>
        <v>318.52121961</v>
      </c>
      <c r="D2845" s="198">
        <f t="shared" si="1893"/>
        <v>8.2551144399999998</v>
      </c>
      <c r="E2845" s="198">
        <f t="shared" si="1894"/>
        <v>310.26610517</v>
      </c>
      <c r="F2845" s="199">
        <f t="shared" si="1895"/>
        <v>7205.03</v>
      </c>
      <c r="G2845" s="63">
        <f t="shared" si="1890"/>
        <v>7245.38</v>
      </c>
      <c r="H2845" s="200">
        <f t="shared" si="1896"/>
        <v>47051</v>
      </c>
      <c r="I2845" s="64">
        <f t="shared" si="1897"/>
        <v>47082</v>
      </c>
      <c r="J2845" s="201">
        <f t="shared" si="1898"/>
        <v>5.6002542668107669E-3</v>
      </c>
      <c r="K2845" s="195">
        <f t="shared" si="1919"/>
        <v>47142</v>
      </c>
      <c r="L2845" s="202">
        <f t="shared" si="1899"/>
        <v>47142</v>
      </c>
      <c r="M2845" s="228">
        <f t="shared" si="1924"/>
        <v>30</v>
      </c>
      <c r="N2845" s="67">
        <f t="shared" si="1925"/>
        <v>1</v>
      </c>
      <c r="O2845" s="198">
        <f t="shared" si="1900"/>
        <v>1.0001861700000001</v>
      </c>
      <c r="P2845" s="203">
        <f t="shared" si="1901"/>
        <v>1.0056002500000001</v>
      </c>
      <c r="Q2845" s="203">
        <f t="shared" si="1902"/>
        <v>1.6525208685228023</v>
      </c>
      <c r="R2845" s="198">
        <f t="shared" si="1903"/>
        <v>1.65282851</v>
      </c>
      <c r="S2845" s="198">
        <f t="shared" si="1904"/>
        <v>1.56276338</v>
      </c>
      <c r="T2845" s="198">
        <f t="shared" si="1905"/>
        <v>497.77329774999998</v>
      </c>
      <c r="U2845" s="198">
        <f t="shared" si="1906"/>
        <v>4.6456761045412076</v>
      </c>
      <c r="V2845" s="198">
        <f t="shared" si="1907"/>
        <v>202.55055914163438</v>
      </c>
      <c r="W2845" s="198">
        <f t="shared" si="1908"/>
        <v>525.71745485617566</v>
      </c>
      <c r="X2845" s="204">
        <f t="shared" si="1909"/>
        <v>0</v>
      </c>
      <c r="Y2845" s="198">
        <f t="shared" si="1910"/>
        <v>0</v>
      </c>
      <c r="Z2845" s="205">
        <f t="shared" si="1911"/>
        <v>0</v>
      </c>
      <c r="AA2845" s="198">
        <f t="shared" si="1912"/>
        <v>0</v>
      </c>
      <c r="AB2845" s="205">
        <f t="shared" si="1917"/>
        <v>5.1999999999999998E-2</v>
      </c>
      <c r="AC2845" s="140">
        <f t="shared" si="1918"/>
        <v>1</v>
      </c>
      <c r="AD2845" s="67">
        <f t="shared" si="1920"/>
        <v>30</v>
      </c>
      <c r="AE2845" s="11">
        <f t="shared" si="1921"/>
        <v>1.000140824</v>
      </c>
      <c r="AF2845" s="198">
        <f t="shared" si="1913"/>
        <v>7.0098419999999995E-2</v>
      </c>
      <c r="AG2845" s="198">
        <f t="shared" si="1914"/>
        <v>7.4033630000000003E-2</v>
      </c>
      <c r="AH2845" s="198">
        <f t="shared" si="1915"/>
        <v>0</v>
      </c>
      <c r="AI2845" s="196" t="str">
        <f t="shared" si="1922"/>
        <v>A+J=</v>
      </c>
      <c r="AJ2845" s="72">
        <f t="shared" si="1923"/>
        <v>47142</v>
      </c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197">
        <f t="shared" si="1916"/>
        <v>47113</v>
      </c>
      <c r="B2846" s="198">
        <f t="shared" si="1891"/>
        <v>525.96102840673632</v>
      </c>
      <c r="C2846" s="198">
        <f t="shared" si="1892"/>
        <v>318.52121961</v>
      </c>
      <c r="D2846" s="198">
        <f t="shared" si="1893"/>
        <v>8.2551144399999998</v>
      </c>
      <c r="E2846" s="198">
        <f t="shared" si="1894"/>
        <v>310.26610517</v>
      </c>
      <c r="F2846" s="199">
        <f t="shared" si="1895"/>
        <v>7205.03</v>
      </c>
      <c r="G2846" s="63">
        <f t="shared" si="1890"/>
        <v>7245.38</v>
      </c>
      <c r="H2846" s="200">
        <f t="shared" si="1896"/>
        <v>47051</v>
      </c>
      <c r="I2846" s="64">
        <f t="shared" si="1897"/>
        <v>47082</v>
      </c>
      <c r="J2846" s="201">
        <f t="shared" si="1898"/>
        <v>5.6002542668107669E-3</v>
      </c>
      <c r="K2846" s="195">
        <f t="shared" si="1919"/>
        <v>47142</v>
      </c>
      <c r="L2846" s="202">
        <f t="shared" si="1899"/>
        <v>47142</v>
      </c>
      <c r="M2846" s="228">
        <f t="shared" si="1924"/>
        <v>30</v>
      </c>
      <c r="N2846" s="67">
        <f t="shared" si="1925"/>
        <v>2</v>
      </c>
      <c r="O2846" s="198">
        <f t="shared" si="1900"/>
        <v>1.00037237</v>
      </c>
      <c r="P2846" s="203">
        <f t="shared" si="1901"/>
        <v>1.0056002500000001</v>
      </c>
      <c r="Q2846" s="203">
        <f t="shared" si="1902"/>
        <v>1.6525208685228023</v>
      </c>
      <c r="R2846" s="198">
        <f t="shared" si="1903"/>
        <v>1.65313621</v>
      </c>
      <c r="S2846" s="198">
        <f t="shared" si="1904"/>
        <v>1.56276338</v>
      </c>
      <c r="T2846" s="198">
        <f t="shared" si="1905"/>
        <v>497.77329774999998</v>
      </c>
      <c r="U2846" s="198">
        <f t="shared" si="1906"/>
        <v>4.6456761045412076</v>
      </c>
      <c r="V2846" s="198">
        <f t="shared" si="1907"/>
        <v>202.6460280221952</v>
      </c>
      <c r="W2846" s="198">
        <f t="shared" si="1908"/>
        <v>525.81292373673637</v>
      </c>
      <c r="X2846" s="204">
        <f t="shared" si="1909"/>
        <v>0</v>
      </c>
      <c r="Y2846" s="198">
        <f t="shared" si="1910"/>
        <v>0</v>
      </c>
      <c r="Z2846" s="205">
        <f t="shared" si="1911"/>
        <v>0</v>
      </c>
      <c r="AA2846" s="198">
        <f t="shared" si="1912"/>
        <v>0</v>
      </c>
      <c r="AB2846" s="205">
        <f t="shared" si="1917"/>
        <v>5.1999999999999998E-2</v>
      </c>
      <c r="AC2846" s="140">
        <f t="shared" si="1918"/>
        <v>2</v>
      </c>
      <c r="AD2846" s="67">
        <f t="shared" si="1920"/>
        <v>30</v>
      </c>
      <c r="AE2846" s="11">
        <f t="shared" si="1921"/>
        <v>1.000281668</v>
      </c>
      <c r="AF2846" s="198">
        <f t="shared" si="1913"/>
        <v>0.14020679999999999</v>
      </c>
      <c r="AG2846" s="198">
        <f t="shared" si="1914"/>
        <v>0.14810466999999999</v>
      </c>
      <c r="AH2846" s="198">
        <f t="shared" si="1915"/>
        <v>0</v>
      </c>
      <c r="AI2846" s="196" t="str">
        <f t="shared" si="1922"/>
        <v>A+J=</v>
      </c>
      <c r="AJ2846" s="72">
        <f t="shared" si="1923"/>
        <v>47142</v>
      </c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197">
        <f t="shared" si="1916"/>
        <v>47114</v>
      </c>
      <c r="B2847" s="198">
        <f t="shared" si="1891"/>
        <v>526.13062746592459</v>
      </c>
      <c r="C2847" s="198">
        <f t="shared" si="1892"/>
        <v>318.52121961</v>
      </c>
      <c r="D2847" s="198">
        <f t="shared" si="1893"/>
        <v>8.2551144399999998</v>
      </c>
      <c r="E2847" s="198">
        <f t="shared" si="1894"/>
        <v>310.26610517</v>
      </c>
      <c r="F2847" s="199">
        <f t="shared" si="1895"/>
        <v>7205.03</v>
      </c>
      <c r="G2847" s="63">
        <f t="shared" si="1890"/>
        <v>7245.38</v>
      </c>
      <c r="H2847" s="200">
        <f t="shared" si="1896"/>
        <v>47051</v>
      </c>
      <c r="I2847" s="64">
        <f t="shared" si="1897"/>
        <v>47082</v>
      </c>
      <c r="J2847" s="201">
        <f t="shared" si="1898"/>
        <v>5.6002542668107669E-3</v>
      </c>
      <c r="K2847" s="195">
        <f t="shared" si="1919"/>
        <v>47142</v>
      </c>
      <c r="L2847" s="202">
        <f t="shared" si="1899"/>
        <v>47142</v>
      </c>
      <c r="M2847" s="228">
        <f t="shared" si="1924"/>
        <v>30</v>
      </c>
      <c r="N2847" s="67">
        <f t="shared" si="1925"/>
        <v>3</v>
      </c>
      <c r="O2847" s="198">
        <f t="shared" si="1900"/>
        <v>1.0005586099999999</v>
      </c>
      <c r="P2847" s="203">
        <f t="shared" si="1901"/>
        <v>1.0056002500000001</v>
      </c>
      <c r="Q2847" s="203">
        <f t="shared" si="1902"/>
        <v>1.6525208685228023</v>
      </c>
      <c r="R2847" s="198">
        <f t="shared" si="1903"/>
        <v>1.65344398</v>
      </c>
      <c r="S2847" s="198">
        <f t="shared" si="1904"/>
        <v>1.56276338</v>
      </c>
      <c r="T2847" s="198">
        <f t="shared" si="1905"/>
        <v>497.77329774999998</v>
      </c>
      <c r="U2847" s="198">
        <f t="shared" si="1906"/>
        <v>4.6456761045412076</v>
      </c>
      <c r="V2847" s="198">
        <f t="shared" si="1907"/>
        <v>202.74151862138339</v>
      </c>
      <c r="W2847" s="198">
        <f t="shared" si="1908"/>
        <v>525.90841433592459</v>
      </c>
      <c r="X2847" s="204">
        <f t="shared" si="1909"/>
        <v>0</v>
      </c>
      <c r="Y2847" s="198">
        <f t="shared" si="1910"/>
        <v>0</v>
      </c>
      <c r="Z2847" s="205">
        <f t="shared" si="1911"/>
        <v>0</v>
      </c>
      <c r="AA2847" s="198">
        <f t="shared" si="1912"/>
        <v>0</v>
      </c>
      <c r="AB2847" s="205">
        <f t="shared" si="1917"/>
        <v>5.1999999999999998E-2</v>
      </c>
      <c r="AC2847" s="140">
        <f t="shared" si="1918"/>
        <v>3</v>
      </c>
      <c r="AD2847" s="67">
        <f t="shared" si="1920"/>
        <v>30</v>
      </c>
      <c r="AE2847" s="11">
        <f t="shared" si="1921"/>
        <v>1.000422532</v>
      </c>
      <c r="AF2847" s="198">
        <f t="shared" si="1913"/>
        <v>0.21032513999999999</v>
      </c>
      <c r="AG2847" s="198">
        <f t="shared" si="1914"/>
        <v>0.22221313000000001</v>
      </c>
      <c r="AH2847" s="198">
        <f t="shared" si="1915"/>
        <v>0</v>
      </c>
      <c r="AI2847" s="196" t="str">
        <f t="shared" si="1922"/>
        <v>A+J=</v>
      </c>
      <c r="AJ2847" s="72">
        <f t="shared" si="1923"/>
        <v>47142</v>
      </c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197">
        <f t="shared" si="1916"/>
        <v>47115</v>
      </c>
      <c r="B2848" s="198">
        <f t="shared" si="1891"/>
        <v>526.30028205107908</v>
      </c>
      <c r="C2848" s="198">
        <f t="shared" si="1892"/>
        <v>318.52121961</v>
      </c>
      <c r="D2848" s="198">
        <f t="shared" si="1893"/>
        <v>8.2551144399999998</v>
      </c>
      <c r="E2848" s="198">
        <f t="shared" si="1894"/>
        <v>310.26610517</v>
      </c>
      <c r="F2848" s="199">
        <f t="shared" si="1895"/>
        <v>7205.03</v>
      </c>
      <c r="G2848" s="63">
        <f t="shared" si="1890"/>
        <v>7245.38</v>
      </c>
      <c r="H2848" s="200">
        <f t="shared" si="1896"/>
        <v>47051</v>
      </c>
      <c r="I2848" s="64">
        <f t="shared" si="1897"/>
        <v>47082</v>
      </c>
      <c r="J2848" s="201">
        <f t="shared" si="1898"/>
        <v>5.6002542668107669E-3</v>
      </c>
      <c r="K2848" s="195">
        <f t="shared" si="1919"/>
        <v>47142</v>
      </c>
      <c r="L2848" s="202">
        <f t="shared" si="1899"/>
        <v>47142</v>
      </c>
      <c r="M2848" s="228">
        <f t="shared" si="1924"/>
        <v>30</v>
      </c>
      <c r="N2848" s="67">
        <f t="shared" si="1925"/>
        <v>4</v>
      </c>
      <c r="O2848" s="198">
        <f t="shared" si="1900"/>
        <v>1.00074489</v>
      </c>
      <c r="P2848" s="203">
        <f t="shared" si="1901"/>
        <v>1.0056002500000001</v>
      </c>
      <c r="Q2848" s="203">
        <f t="shared" si="1902"/>
        <v>1.6525208685228023</v>
      </c>
      <c r="R2848" s="198">
        <f t="shared" si="1903"/>
        <v>1.6537518099999999</v>
      </c>
      <c r="S2848" s="198">
        <f t="shared" si="1904"/>
        <v>1.56276338</v>
      </c>
      <c r="T2848" s="198">
        <f t="shared" si="1905"/>
        <v>497.77329774999998</v>
      </c>
      <c r="U2848" s="198">
        <f t="shared" si="1906"/>
        <v>4.6456761045412076</v>
      </c>
      <c r="V2848" s="198">
        <f t="shared" si="1907"/>
        <v>202.83702783653783</v>
      </c>
      <c r="W2848" s="198">
        <f t="shared" si="1908"/>
        <v>526.00392355107908</v>
      </c>
      <c r="X2848" s="204">
        <f t="shared" si="1909"/>
        <v>0</v>
      </c>
      <c r="Y2848" s="198">
        <f t="shared" si="1910"/>
        <v>0</v>
      </c>
      <c r="Z2848" s="205">
        <f t="shared" si="1911"/>
        <v>0</v>
      </c>
      <c r="AA2848" s="198">
        <f t="shared" si="1912"/>
        <v>0</v>
      </c>
      <c r="AB2848" s="205">
        <f t="shared" si="1917"/>
        <v>5.1999999999999998E-2</v>
      </c>
      <c r="AC2848" s="140">
        <f t="shared" si="1918"/>
        <v>4</v>
      </c>
      <c r="AD2848" s="67">
        <f t="shared" si="1920"/>
        <v>30</v>
      </c>
      <c r="AE2848" s="11">
        <f t="shared" si="1921"/>
        <v>1.000563415</v>
      </c>
      <c r="AF2848" s="198">
        <f t="shared" si="1913"/>
        <v>0.28045293999999998</v>
      </c>
      <c r="AG2848" s="198">
        <f t="shared" si="1914"/>
        <v>0.29635850000000002</v>
      </c>
      <c r="AH2848" s="198">
        <f t="shared" si="1915"/>
        <v>0</v>
      </c>
      <c r="AI2848" s="196" t="str">
        <f t="shared" si="1922"/>
        <v>A+J=</v>
      </c>
      <c r="AJ2848" s="72">
        <f t="shared" si="1923"/>
        <v>47142</v>
      </c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197">
        <f t="shared" si="1916"/>
        <v>47116</v>
      </c>
      <c r="B2849" s="198">
        <f t="shared" si="1891"/>
        <v>526.4699901095388</v>
      </c>
      <c r="C2849" s="198">
        <f t="shared" si="1892"/>
        <v>318.52121961</v>
      </c>
      <c r="D2849" s="198">
        <f t="shared" si="1893"/>
        <v>8.2551144399999998</v>
      </c>
      <c r="E2849" s="198">
        <f t="shared" si="1894"/>
        <v>310.26610517</v>
      </c>
      <c r="F2849" s="199">
        <f t="shared" si="1895"/>
        <v>7205.03</v>
      </c>
      <c r="G2849" s="63">
        <f t="shared" si="1890"/>
        <v>7245.38</v>
      </c>
      <c r="H2849" s="200">
        <f t="shared" si="1896"/>
        <v>47051</v>
      </c>
      <c r="I2849" s="64">
        <f t="shared" si="1897"/>
        <v>47082</v>
      </c>
      <c r="J2849" s="201">
        <f t="shared" si="1898"/>
        <v>5.6002542668107669E-3</v>
      </c>
      <c r="K2849" s="195">
        <f t="shared" si="1919"/>
        <v>47142</v>
      </c>
      <c r="L2849" s="202">
        <f t="shared" si="1899"/>
        <v>47142</v>
      </c>
      <c r="M2849" s="228">
        <f t="shared" si="1924"/>
        <v>30</v>
      </c>
      <c r="N2849" s="67">
        <f t="shared" si="1925"/>
        <v>5</v>
      </c>
      <c r="O2849" s="198">
        <f t="shared" si="1900"/>
        <v>1.0009311999999999</v>
      </c>
      <c r="P2849" s="203">
        <f t="shared" si="1901"/>
        <v>1.0056002500000001</v>
      </c>
      <c r="Q2849" s="203">
        <f t="shared" si="1902"/>
        <v>1.6525208685228023</v>
      </c>
      <c r="R2849" s="198">
        <f t="shared" si="1903"/>
        <v>1.65405969</v>
      </c>
      <c r="S2849" s="198">
        <f t="shared" si="1904"/>
        <v>1.56276338</v>
      </c>
      <c r="T2849" s="198">
        <f t="shared" si="1905"/>
        <v>497.77329774999998</v>
      </c>
      <c r="U2849" s="198">
        <f t="shared" si="1906"/>
        <v>4.6456761045412076</v>
      </c>
      <c r="V2849" s="198">
        <f t="shared" si="1907"/>
        <v>202.93255256499759</v>
      </c>
      <c r="W2849" s="198">
        <f t="shared" si="1908"/>
        <v>526.09944827953882</v>
      </c>
      <c r="X2849" s="204">
        <f t="shared" si="1909"/>
        <v>0</v>
      </c>
      <c r="Y2849" s="198">
        <f t="shared" si="1910"/>
        <v>0</v>
      </c>
      <c r="Z2849" s="205">
        <f t="shared" si="1911"/>
        <v>0</v>
      </c>
      <c r="AA2849" s="198">
        <f t="shared" si="1912"/>
        <v>0</v>
      </c>
      <c r="AB2849" s="205">
        <f t="shared" si="1917"/>
        <v>5.1999999999999998E-2</v>
      </c>
      <c r="AC2849" s="140">
        <f t="shared" si="1918"/>
        <v>5</v>
      </c>
      <c r="AD2849" s="67">
        <f t="shared" si="1920"/>
        <v>30</v>
      </c>
      <c r="AE2849" s="11">
        <f t="shared" si="1921"/>
        <v>1.000704319</v>
      </c>
      <c r="AF2849" s="198">
        <f t="shared" si="1913"/>
        <v>0.35059119</v>
      </c>
      <c r="AG2849" s="198">
        <f t="shared" si="1914"/>
        <v>0.37054183000000002</v>
      </c>
      <c r="AH2849" s="198">
        <f t="shared" si="1915"/>
        <v>0</v>
      </c>
      <c r="AI2849" s="196" t="str">
        <f t="shared" si="1922"/>
        <v>A+J=</v>
      </c>
      <c r="AJ2849" s="72">
        <f t="shared" si="1923"/>
        <v>47142</v>
      </c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197">
        <f t="shared" si="1916"/>
        <v>47117</v>
      </c>
      <c r="B2850" s="198">
        <f t="shared" si="1891"/>
        <v>526.63975682662601</v>
      </c>
      <c r="C2850" s="198">
        <f t="shared" si="1892"/>
        <v>318.52121961</v>
      </c>
      <c r="D2850" s="198">
        <f t="shared" si="1893"/>
        <v>8.2551144399999998</v>
      </c>
      <c r="E2850" s="198">
        <f t="shared" si="1894"/>
        <v>310.26610517</v>
      </c>
      <c r="F2850" s="199">
        <f t="shared" si="1895"/>
        <v>7205.03</v>
      </c>
      <c r="G2850" s="63">
        <f t="shared" si="1890"/>
        <v>7245.38</v>
      </c>
      <c r="H2850" s="200">
        <f t="shared" si="1896"/>
        <v>47051</v>
      </c>
      <c r="I2850" s="64">
        <f t="shared" si="1897"/>
        <v>47082</v>
      </c>
      <c r="J2850" s="201">
        <f t="shared" si="1898"/>
        <v>5.6002542668107669E-3</v>
      </c>
      <c r="K2850" s="195">
        <f t="shared" si="1919"/>
        <v>47142</v>
      </c>
      <c r="L2850" s="202">
        <f t="shared" si="1899"/>
        <v>47142</v>
      </c>
      <c r="M2850" s="228">
        <f t="shared" si="1924"/>
        <v>30</v>
      </c>
      <c r="N2850" s="67">
        <f t="shared" si="1925"/>
        <v>6</v>
      </c>
      <c r="O2850" s="198">
        <f t="shared" si="1900"/>
        <v>1.00111755</v>
      </c>
      <c r="P2850" s="203">
        <f t="shared" si="1901"/>
        <v>1.0056002500000001</v>
      </c>
      <c r="Q2850" s="203">
        <f t="shared" si="1902"/>
        <v>1.6525208685228023</v>
      </c>
      <c r="R2850" s="198">
        <f t="shared" si="1903"/>
        <v>1.65436764</v>
      </c>
      <c r="S2850" s="198">
        <f t="shared" si="1904"/>
        <v>1.56276338</v>
      </c>
      <c r="T2850" s="198">
        <f t="shared" si="1905"/>
        <v>497.77329774999998</v>
      </c>
      <c r="U2850" s="198">
        <f t="shared" si="1906"/>
        <v>4.6456761045412076</v>
      </c>
      <c r="V2850" s="198">
        <f t="shared" si="1907"/>
        <v>203.02809901208471</v>
      </c>
      <c r="W2850" s="198">
        <f t="shared" si="1908"/>
        <v>526.19499472662596</v>
      </c>
      <c r="X2850" s="204">
        <f t="shared" si="1909"/>
        <v>0</v>
      </c>
      <c r="Y2850" s="198">
        <f t="shared" si="1910"/>
        <v>0</v>
      </c>
      <c r="Z2850" s="205">
        <f t="shared" si="1911"/>
        <v>0</v>
      </c>
      <c r="AA2850" s="198">
        <f t="shared" si="1912"/>
        <v>0</v>
      </c>
      <c r="AB2850" s="205">
        <f t="shared" si="1917"/>
        <v>5.1999999999999998E-2</v>
      </c>
      <c r="AC2850" s="140">
        <f t="shared" si="1918"/>
        <v>6</v>
      </c>
      <c r="AD2850" s="67">
        <f t="shared" si="1920"/>
        <v>30</v>
      </c>
      <c r="AE2850" s="11">
        <f t="shared" si="1921"/>
        <v>1.000845242</v>
      </c>
      <c r="AF2850" s="198">
        <f t="shared" si="1913"/>
        <v>0.42073888999999998</v>
      </c>
      <c r="AG2850" s="198">
        <f t="shared" si="1914"/>
        <v>0.44476209999999999</v>
      </c>
      <c r="AH2850" s="198">
        <f t="shared" si="1915"/>
        <v>0</v>
      </c>
      <c r="AI2850" s="196" t="str">
        <f t="shared" si="1922"/>
        <v>A+J=</v>
      </c>
      <c r="AJ2850" s="72">
        <f t="shared" si="1923"/>
        <v>47142</v>
      </c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197">
        <f t="shared" si="1916"/>
        <v>47118</v>
      </c>
      <c r="B2851" s="198">
        <f t="shared" si="1891"/>
        <v>526.80957032169624</v>
      </c>
      <c r="C2851" s="198">
        <f t="shared" si="1892"/>
        <v>318.52121961</v>
      </c>
      <c r="D2851" s="198">
        <f t="shared" si="1893"/>
        <v>8.2551144399999998</v>
      </c>
      <c r="E2851" s="198">
        <f t="shared" si="1894"/>
        <v>310.26610517</v>
      </c>
      <c r="F2851" s="199">
        <f t="shared" si="1895"/>
        <v>7205.03</v>
      </c>
      <c r="G2851" s="63">
        <f t="shared" si="1890"/>
        <v>7245.38</v>
      </c>
      <c r="H2851" s="200">
        <f t="shared" si="1896"/>
        <v>47051</v>
      </c>
      <c r="I2851" s="64">
        <f t="shared" si="1897"/>
        <v>47082</v>
      </c>
      <c r="J2851" s="201">
        <f t="shared" si="1898"/>
        <v>5.6002542668107669E-3</v>
      </c>
      <c r="K2851" s="195">
        <f t="shared" si="1919"/>
        <v>47142</v>
      </c>
      <c r="L2851" s="202">
        <f t="shared" si="1899"/>
        <v>47142</v>
      </c>
      <c r="M2851" s="228">
        <f t="shared" si="1924"/>
        <v>30</v>
      </c>
      <c r="N2851" s="67">
        <f t="shared" si="1925"/>
        <v>7</v>
      </c>
      <c r="O2851" s="198">
        <f t="shared" si="1900"/>
        <v>1.00130392</v>
      </c>
      <c r="P2851" s="203">
        <f t="shared" si="1901"/>
        <v>1.0056002500000001</v>
      </c>
      <c r="Q2851" s="203">
        <f t="shared" si="1902"/>
        <v>1.6525208685228023</v>
      </c>
      <c r="R2851" s="198">
        <f t="shared" si="1903"/>
        <v>1.6546756199999999</v>
      </c>
      <c r="S2851" s="198">
        <f t="shared" si="1904"/>
        <v>1.56276338</v>
      </c>
      <c r="T2851" s="198">
        <f t="shared" si="1905"/>
        <v>497.77329774999998</v>
      </c>
      <c r="U2851" s="198">
        <f t="shared" si="1906"/>
        <v>4.6456761045412076</v>
      </c>
      <c r="V2851" s="198">
        <f t="shared" si="1907"/>
        <v>203.12365476715493</v>
      </c>
      <c r="W2851" s="198">
        <f t="shared" si="1908"/>
        <v>526.29055048169619</v>
      </c>
      <c r="X2851" s="204">
        <f t="shared" si="1909"/>
        <v>0</v>
      </c>
      <c r="Y2851" s="198">
        <f t="shared" si="1910"/>
        <v>0</v>
      </c>
      <c r="Z2851" s="205">
        <f t="shared" si="1911"/>
        <v>0</v>
      </c>
      <c r="AA2851" s="198">
        <f t="shared" si="1912"/>
        <v>0</v>
      </c>
      <c r="AB2851" s="205">
        <f t="shared" si="1917"/>
        <v>5.1999999999999998E-2</v>
      </c>
      <c r="AC2851" s="140">
        <f t="shared" si="1918"/>
        <v>7</v>
      </c>
      <c r="AD2851" s="67">
        <f t="shared" si="1920"/>
        <v>30</v>
      </c>
      <c r="AE2851" s="11">
        <f t="shared" si="1921"/>
        <v>1.0009861849999999</v>
      </c>
      <c r="AF2851" s="198">
        <f t="shared" si="1913"/>
        <v>0.49089654999999999</v>
      </c>
      <c r="AG2851" s="198">
        <f t="shared" si="1914"/>
        <v>0.51901984000000001</v>
      </c>
      <c r="AH2851" s="198">
        <f t="shared" si="1915"/>
        <v>0</v>
      </c>
      <c r="AI2851" s="196" t="str">
        <f t="shared" si="1922"/>
        <v>A+J=</v>
      </c>
      <c r="AJ2851" s="72">
        <f t="shared" si="1923"/>
        <v>47142</v>
      </c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197">
        <f t="shared" si="1916"/>
        <v>47119</v>
      </c>
      <c r="B2852" s="198">
        <f t="shared" si="1891"/>
        <v>526.80957032169624</v>
      </c>
      <c r="C2852" s="198">
        <f t="shared" si="1892"/>
        <v>318.52121961</v>
      </c>
      <c r="D2852" s="198">
        <f t="shared" si="1893"/>
        <v>8.2551144399999998</v>
      </c>
      <c r="E2852" s="198">
        <f t="shared" si="1894"/>
        <v>310.26610517</v>
      </c>
      <c r="F2852" s="199">
        <f t="shared" si="1895"/>
        <v>7205.03</v>
      </c>
      <c r="G2852" s="63">
        <f t="shared" si="1890"/>
        <v>7245.38</v>
      </c>
      <c r="H2852" s="200">
        <f t="shared" si="1896"/>
        <v>47051</v>
      </c>
      <c r="I2852" s="64">
        <f t="shared" si="1897"/>
        <v>47082</v>
      </c>
      <c r="J2852" s="201">
        <f t="shared" si="1898"/>
        <v>5.6002542668107669E-3</v>
      </c>
      <c r="K2852" s="195">
        <f t="shared" si="1919"/>
        <v>47142</v>
      </c>
      <c r="L2852" s="202">
        <f t="shared" si="1899"/>
        <v>47142</v>
      </c>
      <c r="M2852" s="228">
        <f t="shared" si="1924"/>
        <v>30</v>
      </c>
      <c r="N2852" s="67">
        <f t="shared" si="1925"/>
        <v>7</v>
      </c>
      <c r="O2852" s="198">
        <f t="shared" si="1900"/>
        <v>1.00130392</v>
      </c>
      <c r="P2852" s="203">
        <f t="shared" si="1901"/>
        <v>1.0056002500000001</v>
      </c>
      <c r="Q2852" s="203">
        <f t="shared" si="1902"/>
        <v>1.6525208685228023</v>
      </c>
      <c r="R2852" s="198">
        <f t="shared" si="1903"/>
        <v>1.6546756199999999</v>
      </c>
      <c r="S2852" s="198">
        <f t="shared" si="1904"/>
        <v>1.56276338</v>
      </c>
      <c r="T2852" s="198">
        <f t="shared" si="1905"/>
        <v>497.77329774999998</v>
      </c>
      <c r="U2852" s="198">
        <f t="shared" si="1906"/>
        <v>4.6456761045412076</v>
      </c>
      <c r="V2852" s="198">
        <f t="shared" si="1907"/>
        <v>203.12365476715493</v>
      </c>
      <c r="W2852" s="198">
        <f t="shared" si="1908"/>
        <v>526.29055048169619</v>
      </c>
      <c r="X2852" s="204">
        <f t="shared" si="1909"/>
        <v>0</v>
      </c>
      <c r="Y2852" s="198">
        <f t="shared" si="1910"/>
        <v>0</v>
      </c>
      <c r="Z2852" s="205">
        <f t="shared" si="1911"/>
        <v>0</v>
      </c>
      <c r="AA2852" s="198">
        <f t="shared" si="1912"/>
        <v>0</v>
      </c>
      <c r="AB2852" s="205">
        <f t="shared" si="1917"/>
        <v>5.1999999999999998E-2</v>
      </c>
      <c r="AC2852" s="140">
        <f t="shared" si="1918"/>
        <v>7</v>
      </c>
      <c r="AD2852" s="67">
        <f t="shared" si="1920"/>
        <v>30</v>
      </c>
      <c r="AE2852" s="11">
        <f t="shared" si="1921"/>
        <v>1.0009861849999999</v>
      </c>
      <c r="AF2852" s="198">
        <f t="shared" si="1913"/>
        <v>0.49089654999999999</v>
      </c>
      <c r="AG2852" s="198">
        <f t="shared" si="1914"/>
        <v>0.51901984000000001</v>
      </c>
      <c r="AH2852" s="198">
        <f t="shared" si="1915"/>
        <v>0</v>
      </c>
      <c r="AI2852" s="196" t="str">
        <f t="shared" si="1922"/>
        <v>A+J=</v>
      </c>
      <c r="AJ2852" s="72">
        <f t="shared" si="1923"/>
        <v>47142</v>
      </c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197">
        <f t="shared" si="1916"/>
        <v>47120</v>
      </c>
      <c r="B2853" s="198">
        <f t="shared" si="1891"/>
        <v>526.97944612805486</v>
      </c>
      <c r="C2853" s="198">
        <f t="shared" si="1892"/>
        <v>318.52121961</v>
      </c>
      <c r="D2853" s="198">
        <f t="shared" si="1893"/>
        <v>8.2551144399999998</v>
      </c>
      <c r="E2853" s="198">
        <f t="shared" si="1894"/>
        <v>310.26610517</v>
      </c>
      <c r="F2853" s="199">
        <f t="shared" si="1895"/>
        <v>7205.03</v>
      </c>
      <c r="G2853" s="63">
        <f t="shared" si="1890"/>
        <v>7245.38</v>
      </c>
      <c r="H2853" s="200">
        <f t="shared" si="1896"/>
        <v>47051</v>
      </c>
      <c r="I2853" s="64">
        <f t="shared" si="1897"/>
        <v>47082</v>
      </c>
      <c r="J2853" s="201">
        <f t="shared" si="1898"/>
        <v>5.6002542668107669E-3</v>
      </c>
      <c r="K2853" s="195">
        <f t="shared" si="1919"/>
        <v>47142</v>
      </c>
      <c r="L2853" s="202">
        <f t="shared" si="1899"/>
        <v>47142</v>
      </c>
      <c r="M2853" s="228">
        <f t="shared" si="1924"/>
        <v>30</v>
      </c>
      <c r="N2853" s="67">
        <f t="shared" si="1925"/>
        <v>8</v>
      </c>
      <c r="O2853" s="198">
        <f t="shared" si="1900"/>
        <v>1.0014903399999999</v>
      </c>
      <c r="P2853" s="203">
        <f t="shared" si="1901"/>
        <v>1.0056002500000001</v>
      </c>
      <c r="Q2853" s="203">
        <f t="shared" si="1902"/>
        <v>1.6525208685228023</v>
      </c>
      <c r="R2853" s="198">
        <f t="shared" si="1903"/>
        <v>1.65498368</v>
      </c>
      <c r="S2853" s="198">
        <f t="shared" si="1904"/>
        <v>1.56276338</v>
      </c>
      <c r="T2853" s="198">
        <f t="shared" si="1905"/>
        <v>497.77329774999998</v>
      </c>
      <c r="U2853" s="198">
        <f t="shared" si="1906"/>
        <v>4.6456761045412076</v>
      </c>
      <c r="V2853" s="198">
        <f t="shared" si="1907"/>
        <v>203.21923534351362</v>
      </c>
      <c r="W2853" s="198">
        <f t="shared" si="1908"/>
        <v>526.38613105805484</v>
      </c>
      <c r="X2853" s="204">
        <f t="shared" si="1909"/>
        <v>0</v>
      </c>
      <c r="Y2853" s="198">
        <f t="shared" si="1910"/>
        <v>0</v>
      </c>
      <c r="Z2853" s="205">
        <f t="shared" si="1911"/>
        <v>0</v>
      </c>
      <c r="AA2853" s="198">
        <f t="shared" si="1912"/>
        <v>0</v>
      </c>
      <c r="AB2853" s="205">
        <f t="shared" si="1917"/>
        <v>5.1999999999999998E-2</v>
      </c>
      <c r="AC2853" s="140">
        <f t="shared" si="1918"/>
        <v>8</v>
      </c>
      <c r="AD2853" s="67">
        <f t="shared" si="1920"/>
        <v>30</v>
      </c>
      <c r="AE2853" s="11">
        <f t="shared" si="1921"/>
        <v>1.0011271479999999</v>
      </c>
      <c r="AF2853" s="198">
        <f t="shared" si="1913"/>
        <v>0.56106416999999997</v>
      </c>
      <c r="AG2853" s="198">
        <f t="shared" si="1914"/>
        <v>0.59331507000000006</v>
      </c>
      <c r="AH2853" s="198">
        <f t="shared" si="1915"/>
        <v>0</v>
      </c>
      <c r="AI2853" s="196" t="str">
        <f t="shared" si="1922"/>
        <v>A+J=</v>
      </c>
      <c r="AJ2853" s="72">
        <f t="shared" si="1923"/>
        <v>47142</v>
      </c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197">
        <f t="shared" si="1916"/>
        <v>47121</v>
      </c>
      <c r="B2854" s="198">
        <f t="shared" si="1891"/>
        <v>527.14937493771879</v>
      </c>
      <c r="C2854" s="198">
        <f t="shared" si="1892"/>
        <v>318.52121961</v>
      </c>
      <c r="D2854" s="198">
        <f t="shared" si="1893"/>
        <v>8.2551144399999998</v>
      </c>
      <c r="E2854" s="198">
        <f t="shared" si="1894"/>
        <v>310.26610517</v>
      </c>
      <c r="F2854" s="199">
        <f t="shared" si="1895"/>
        <v>7205.03</v>
      </c>
      <c r="G2854" s="63">
        <f t="shared" si="1890"/>
        <v>7245.38</v>
      </c>
      <c r="H2854" s="200">
        <f t="shared" si="1896"/>
        <v>47051</v>
      </c>
      <c r="I2854" s="64">
        <f t="shared" si="1897"/>
        <v>47082</v>
      </c>
      <c r="J2854" s="201">
        <f t="shared" si="1898"/>
        <v>5.6002542668107669E-3</v>
      </c>
      <c r="K2854" s="195">
        <f t="shared" si="1919"/>
        <v>47142</v>
      </c>
      <c r="L2854" s="202">
        <f t="shared" si="1899"/>
        <v>47142</v>
      </c>
      <c r="M2854" s="228">
        <f t="shared" si="1924"/>
        <v>30</v>
      </c>
      <c r="N2854" s="67">
        <f t="shared" si="1925"/>
        <v>9</v>
      </c>
      <c r="O2854" s="198">
        <f t="shared" si="1900"/>
        <v>1.0016767900000001</v>
      </c>
      <c r="P2854" s="203">
        <f t="shared" si="1901"/>
        <v>1.0056002500000001</v>
      </c>
      <c r="Q2854" s="203">
        <f t="shared" si="1902"/>
        <v>1.6525208685228023</v>
      </c>
      <c r="R2854" s="198">
        <f t="shared" si="1903"/>
        <v>1.6552917899999999</v>
      </c>
      <c r="S2854" s="198">
        <f t="shared" si="1904"/>
        <v>1.56276338</v>
      </c>
      <c r="T2854" s="198">
        <f t="shared" si="1905"/>
        <v>497.77329774999998</v>
      </c>
      <c r="U2854" s="198">
        <f t="shared" si="1906"/>
        <v>4.6456761045412076</v>
      </c>
      <c r="V2854" s="198">
        <f t="shared" si="1907"/>
        <v>203.31483143317755</v>
      </c>
      <c r="W2854" s="198">
        <f t="shared" si="1908"/>
        <v>526.48172714771874</v>
      </c>
      <c r="X2854" s="204">
        <f t="shared" si="1909"/>
        <v>0</v>
      </c>
      <c r="Y2854" s="198">
        <f t="shared" si="1910"/>
        <v>0</v>
      </c>
      <c r="Z2854" s="205">
        <f t="shared" si="1911"/>
        <v>0</v>
      </c>
      <c r="AA2854" s="198">
        <f t="shared" si="1912"/>
        <v>0</v>
      </c>
      <c r="AB2854" s="205">
        <f t="shared" si="1917"/>
        <v>5.1999999999999998E-2</v>
      </c>
      <c r="AC2854" s="140">
        <f t="shared" si="1918"/>
        <v>9</v>
      </c>
      <c r="AD2854" s="67">
        <f t="shared" si="1920"/>
        <v>30</v>
      </c>
      <c r="AE2854" s="11">
        <f t="shared" si="1921"/>
        <v>1.001268131</v>
      </c>
      <c r="AF2854" s="198">
        <f t="shared" si="1913"/>
        <v>0.63124174</v>
      </c>
      <c r="AG2854" s="198">
        <f t="shared" si="1914"/>
        <v>0.66764778999999996</v>
      </c>
      <c r="AH2854" s="198">
        <f t="shared" si="1915"/>
        <v>0</v>
      </c>
      <c r="AI2854" s="196" t="str">
        <f t="shared" si="1922"/>
        <v>A+J=</v>
      </c>
      <c r="AJ2854" s="72">
        <f t="shared" si="1923"/>
        <v>47142</v>
      </c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197">
        <f t="shared" si="1916"/>
        <v>47122</v>
      </c>
      <c r="B2855" s="198">
        <f t="shared" si="1891"/>
        <v>527.31935988334908</v>
      </c>
      <c r="C2855" s="198">
        <f t="shared" si="1892"/>
        <v>318.52121961</v>
      </c>
      <c r="D2855" s="198">
        <f t="shared" si="1893"/>
        <v>8.2551144399999998</v>
      </c>
      <c r="E2855" s="198">
        <f t="shared" si="1894"/>
        <v>310.26610517</v>
      </c>
      <c r="F2855" s="199">
        <f t="shared" si="1895"/>
        <v>7205.03</v>
      </c>
      <c r="G2855" s="63">
        <f t="shared" si="1890"/>
        <v>7245.38</v>
      </c>
      <c r="H2855" s="200">
        <f t="shared" si="1896"/>
        <v>47051</v>
      </c>
      <c r="I2855" s="64">
        <f t="shared" si="1897"/>
        <v>47082</v>
      </c>
      <c r="J2855" s="201">
        <f t="shared" si="1898"/>
        <v>5.6002542668107669E-3</v>
      </c>
      <c r="K2855" s="195">
        <f t="shared" si="1919"/>
        <v>47142</v>
      </c>
      <c r="L2855" s="202">
        <f t="shared" si="1899"/>
        <v>47142</v>
      </c>
      <c r="M2855" s="228">
        <f t="shared" si="1924"/>
        <v>30</v>
      </c>
      <c r="N2855" s="67">
        <f t="shared" si="1925"/>
        <v>10</v>
      </c>
      <c r="O2855" s="198">
        <f t="shared" si="1900"/>
        <v>1.0018632700000001</v>
      </c>
      <c r="P2855" s="203">
        <f t="shared" si="1901"/>
        <v>1.0056002500000001</v>
      </c>
      <c r="Q2855" s="203">
        <f t="shared" si="1902"/>
        <v>1.6525208685228023</v>
      </c>
      <c r="R2855" s="198">
        <f t="shared" si="1903"/>
        <v>1.65559996</v>
      </c>
      <c r="S2855" s="198">
        <f t="shared" si="1904"/>
        <v>1.56276338</v>
      </c>
      <c r="T2855" s="198">
        <f t="shared" si="1905"/>
        <v>497.77329774999998</v>
      </c>
      <c r="U2855" s="198">
        <f t="shared" si="1906"/>
        <v>4.6456761045412076</v>
      </c>
      <c r="V2855" s="198">
        <f t="shared" si="1907"/>
        <v>203.4104461388078</v>
      </c>
      <c r="W2855" s="198">
        <f t="shared" si="1908"/>
        <v>526.57734185334903</v>
      </c>
      <c r="X2855" s="204">
        <f t="shared" si="1909"/>
        <v>0</v>
      </c>
      <c r="Y2855" s="198">
        <f t="shared" si="1910"/>
        <v>0</v>
      </c>
      <c r="Z2855" s="205">
        <f t="shared" si="1911"/>
        <v>0</v>
      </c>
      <c r="AA2855" s="198">
        <f t="shared" si="1912"/>
        <v>0</v>
      </c>
      <c r="AB2855" s="205">
        <f t="shared" si="1917"/>
        <v>5.1999999999999998E-2</v>
      </c>
      <c r="AC2855" s="140">
        <f t="shared" si="1918"/>
        <v>10</v>
      </c>
      <c r="AD2855" s="67">
        <f t="shared" si="1920"/>
        <v>30</v>
      </c>
      <c r="AE2855" s="11">
        <f t="shared" si="1921"/>
        <v>1.001409134</v>
      </c>
      <c r="AF2855" s="198">
        <f t="shared" si="1913"/>
        <v>0.70142926999999999</v>
      </c>
      <c r="AG2855" s="198">
        <f t="shared" si="1914"/>
        <v>0.74201803</v>
      </c>
      <c r="AH2855" s="198">
        <f t="shared" si="1915"/>
        <v>0</v>
      </c>
      <c r="AI2855" s="196" t="str">
        <f t="shared" si="1922"/>
        <v>A+J=</v>
      </c>
      <c r="AJ2855" s="72">
        <f t="shared" si="1923"/>
        <v>47142</v>
      </c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197">
        <f t="shared" si="1916"/>
        <v>47123</v>
      </c>
      <c r="B2856" s="198">
        <f t="shared" si="1891"/>
        <v>527.48939786228448</v>
      </c>
      <c r="C2856" s="198">
        <f t="shared" si="1892"/>
        <v>318.52121961</v>
      </c>
      <c r="D2856" s="198">
        <f t="shared" si="1893"/>
        <v>8.2551144399999998</v>
      </c>
      <c r="E2856" s="198">
        <f t="shared" si="1894"/>
        <v>310.26610517</v>
      </c>
      <c r="F2856" s="199">
        <f t="shared" si="1895"/>
        <v>7205.03</v>
      </c>
      <c r="G2856" s="63">
        <f t="shared" si="1890"/>
        <v>7245.38</v>
      </c>
      <c r="H2856" s="200">
        <f t="shared" si="1896"/>
        <v>47051</v>
      </c>
      <c r="I2856" s="64">
        <f t="shared" si="1897"/>
        <v>47082</v>
      </c>
      <c r="J2856" s="201">
        <f t="shared" si="1898"/>
        <v>5.6002542668107669E-3</v>
      </c>
      <c r="K2856" s="195">
        <f t="shared" si="1919"/>
        <v>47142</v>
      </c>
      <c r="L2856" s="202">
        <f t="shared" si="1899"/>
        <v>47142</v>
      </c>
      <c r="M2856" s="228">
        <f t="shared" si="1924"/>
        <v>30</v>
      </c>
      <c r="N2856" s="67">
        <f t="shared" si="1925"/>
        <v>11</v>
      </c>
      <c r="O2856" s="198">
        <f t="shared" si="1900"/>
        <v>1.0020497900000001</v>
      </c>
      <c r="P2856" s="203">
        <f t="shared" si="1901"/>
        <v>1.0056002500000001</v>
      </c>
      <c r="Q2856" s="203">
        <f t="shared" si="1902"/>
        <v>1.6525208685228023</v>
      </c>
      <c r="R2856" s="198">
        <f t="shared" si="1903"/>
        <v>1.65590818</v>
      </c>
      <c r="S2856" s="198">
        <f t="shared" si="1904"/>
        <v>1.56276338</v>
      </c>
      <c r="T2856" s="198">
        <f t="shared" si="1905"/>
        <v>497.77329774999998</v>
      </c>
      <c r="U2856" s="198">
        <f t="shared" si="1906"/>
        <v>4.6456761045412076</v>
      </c>
      <c r="V2856" s="198">
        <f t="shared" si="1907"/>
        <v>203.50607635774327</v>
      </c>
      <c r="W2856" s="198">
        <f t="shared" si="1908"/>
        <v>526.67297207228444</v>
      </c>
      <c r="X2856" s="204">
        <f t="shared" si="1909"/>
        <v>0</v>
      </c>
      <c r="Y2856" s="198">
        <f t="shared" si="1910"/>
        <v>0</v>
      </c>
      <c r="Z2856" s="205">
        <f t="shared" si="1911"/>
        <v>0</v>
      </c>
      <c r="AA2856" s="198">
        <f t="shared" si="1912"/>
        <v>0</v>
      </c>
      <c r="AB2856" s="205">
        <f t="shared" si="1917"/>
        <v>5.1999999999999998E-2</v>
      </c>
      <c r="AC2856" s="140">
        <f t="shared" si="1918"/>
        <v>11</v>
      </c>
      <c r="AD2856" s="67">
        <f t="shared" si="1920"/>
        <v>30</v>
      </c>
      <c r="AE2856" s="11">
        <f t="shared" si="1921"/>
        <v>1.0015501570000001</v>
      </c>
      <c r="AF2856" s="198">
        <f t="shared" si="1913"/>
        <v>0.77162675999999997</v>
      </c>
      <c r="AG2856" s="198">
        <f t="shared" si="1914"/>
        <v>0.81642579000000004</v>
      </c>
      <c r="AH2856" s="198">
        <f t="shared" si="1915"/>
        <v>0</v>
      </c>
      <c r="AI2856" s="196" t="str">
        <f t="shared" si="1922"/>
        <v>A+J=</v>
      </c>
      <c r="AJ2856" s="72">
        <f t="shared" si="1923"/>
        <v>47142</v>
      </c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197">
        <f t="shared" si="1916"/>
        <v>47124</v>
      </c>
      <c r="B2857" s="198">
        <f t="shared" si="1891"/>
        <v>527.6594914671864</v>
      </c>
      <c r="C2857" s="198">
        <f t="shared" si="1892"/>
        <v>318.52121961</v>
      </c>
      <c r="D2857" s="198">
        <f t="shared" si="1893"/>
        <v>8.2551144399999998</v>
      </c>
      <c r="E2857" s="198">
        <f t="shared" si="1894"/>
        <v>310.26610517</v>
      </c>
      <c r="F2857" s="199">
        <f t="shared" si="1895"/>
        <v>7205.03</v>
      </c>
      <c r="G2857" s="63">
        <f t="shared" si="1890"/>
        <v>7245.38</v>
      </c>
      <c r="H2857" s="200">
        <f t="shared" si="1896"/>
        <v>47051</v>
      </c>
      <c r="I2857" s="64">
        <f t="shared" si="1897"/>
        <v>47082</v>
      </c>
      <c r="J2857" s="201">
        <f t="shared" si="1898"/>
        <v>5.6002542668107669E-3</v>
      </c>
      <c r="K2857" s="195">
        <f t="shared" si="1919"/>
        <v>47142</v>
      </c>
      <c r="L2857" s="202">
        <f t="shared" si="1899"/>
        <v>47142</v>
      </c>
      <c r="M2857" s="228">
        <f t="shared" si="1924"/>
        <v>30</v>
      </c>
      <c r="N2857" s="67">
        <f t="shared" si="1925"/>
        <v>12</v>
      </c>
      <c r="O2857" s="198">
        <f t="shared" si="1900"/>
        <v>1.0022363400000001</v>
      </c>
      <c r="P2857" s="203">
        <f t="shared" si="1901"/>
        <v>1.0056002500000001</v>
      </c>
      <c r="Q2857" s="203">
        <f t="shared" si="1902"/>
        <v>1.6525208685228023</v>
      </c>
      <c r="R2857" s="198">
        <f t="shared" si="1903"/>
        <v>1.65621646</v>
      </c>
      <c r="S2857" s="198">
        <f t="shared" si="1904"/>
        <v>1.56276338</v>
      </c>
      <c r="T2857" s="198">
        <f t="shared" si="1905"/>
        <v>497.77329774999998</v>
      </c>
      <c r="U2857" s="198">
        <f t="shared" si="1906"/>
        <v>4.6456761045412076</v>
      </c>
      <c r="V2857" s="198">
        <f t="shared" si="1907"/>
        <v>203.60172519264509</v>
      </c>
      <c r="W2857" s="198">
        <f t="shared" si="1908"/>
        <v>526.76862090718635</v>
      </c>
      <c r="X2857" s="204">
        <f t="shared" si="1909"/>
        <v>0</v>
      </c>
      <c r="Y2857" s="198">
        <f t="shared" si="1910"/>
        <v>0</v>
      </c>
      <c r="Z2857" s="205">
        <f t="shared" si="1911"/>
        <v>0</v>
      </c>
      <c r="AA2857" s="198">
        <f t="shared" si="1912"/>
        <v>0</v>
      </c>
      <c r="AB2857" s="205">
        <f t="shared" si="1917"/>
        <v>5.1999999999999998E-2</v>
      </c>
      <c r="AC2857" s="140">
        <f t="shared" si="1918"/>
        <v>12</v>
      </c>
      <c r="AD2857" s="67">
        <f t="shared" si="1920"/>
        <v>30</v>
      </c>
      <c r="AE2857" s="11">
        <f t="shared" si="1921"/>
        <v>1.0016911989999999</v>
      </c>
      <c r="AF2857" s="198">
        <f t="shared" si="1913"/>
        <v>0.84183370000000002</v>
      </c>
      <c r="AG2857" s="198">
        <f t="shared" si="1914"/>
        <v>0.89087055999999998</v>
      </c>
      <c r="AH2857" s="198">
        <f t="shared" si="1915"/>
        <v>0</v>
      </c>
      <c r="AI2857" s="196" t="str">
        <f t="shared" si="1922"/>
        <v>A+J=</v>
      </c>
      <c r="AJ2857" s="72">
        <f t="shared" si="1923"/>
        <v>47142</v>
      </c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197">
        <f t="shared" si="1916"/>
        <v>47125</v>
      </c>
      <c r="B2858" s="198">
        <f t="shared" si="1891"/>
        <v>527.82964435071551</v>
      </c>
      <c r="C2858" s="198">
        <f t="shared" si="1892"/>
        <v>318.52121961</v>
      </c>
      <c r="D2858" s="198">
        <f t="shared" si="1893"/>
        <v>8.2551144399999998</v>
      </c>
      <c r="E2858" s="198">
        <f t="shared" si="1894"/>
        <v>310.26610517</v>
      </c>
      <c r="F2858" s="199">
        <f t="shared" si="1895"/>
        <v>7205.03</v>
      </c>
      <c r="G2858" s="63">
        <f t="shared" si="1890"/>
        <v>7245.38</v>
      </c>
      <c r="H2858" s="200">
        <f t="shared" si="1896"/>
        <v>47051</v>
      </c>
      <c r="I2858" s="64">
        <f t="shared" si="1897"/>
        <v>47082</v>
      </c>
      <c r="J2858" s="201">
        <f t="shared" si="1898"/>
        <v>5.6002542668107669E-3</v>
      </c>
      <c r="K2858" s="195">
        <f t="shared" si="1919"/>
        <v>47142</v>
      </c>
      <c r="L2858" s="202">
        <f t="shared" si="1899"/>
        <v>47142</v>
      </c>
      <c r="M2858" s="228">
        <f t="shared" si="1924"/>
        <v>30</v>
      </c>
      <c r="N2858" s="67">
        <f t="shared" si="1925"/>
        <v>13</v>
      </c>
      <c r="O2858" s="198">
        <f t="shared" si="1900"/>
        <v>1.00242293</v>
      </c>
      <c r="P2858" s="203">
        <f t="shared" si="1901"/>
        <v>1.0056002500000001</v>
      </c>
      <c r="Q2858" s="203">
        <f t="shared" si="1902"/>
        <v>1.6525208685228023</v>
      </c>
      <c r="R2858" s="198">
        <f t="shared" si="1903"/>
        <v>1.6565248100000001</v>
      </c>
      <c r="S2858" s="198">
        <f t="shared" si="1904"/>
        <v>1.56276338</v>
      </c>
      <c r="T2858" s="198">
        <f t="shared" si="1905"/>
        <v>497.77329774999998</v>
      </c>
      <c r="U2858" s="198">
        <f t="shared" si="1906"/>
        <v>4.6456761045412076</v>
      </c>
      <c r="V2858" s="198">
        <f t="shared" si="1907"/>
        <v>203.69739574617429</v>
      </c>
      <c r="W2858" s="198">
        <f t="shared" si="1908"/>
        <v>526.86429146071555</v>
      </c>
      <c r="X2858" s="204">
        <f t="shared" si="1909"/>
        <v>0</v>
      </c>
      <c r="Y2858" s="198">
        <f t="shared" si="1910"/>
        <v>0</v>
      </c>
      <c r="Z2858" s="205">
        <f t="shared" si="1911"/>
        <v>0</v>
      </c>
      <c r="AA2858" s="198">
        <f t="shared" si="1912"/>
        <v>0</v>
      </c>
      <c r="AB2858" s="205">
        <f t="shared" si="1917"/>
        <v>5.1999999999999998E-2</v>
      </c>
      <c r="AC2858" s="140">
        <f t="shared" si="1918"/>
        <v>13</v>
      </c>
      <c r="AD2858" s="67">
        <f t="shared" si="1920"/>
        <v>30</v>
      </c>
      <c r="AE2858" s="11">
        <f t="shared" si="1921"/>
        <v>1.0018322609999999</v>
      </c>
      <c r="AF2858" s="198">
        <f t="shared" si="1913"/>
        <v>0.91205060000000004</v>
      </c>
      <c r="AG2858" s="198">
        <f t="shared" si="1914"/>
        <v>0.96535289000000002</v>
      </c>
      <c r="AH2858" s="198">
        <f t="shared" si="1915"/>
        <v>0</v>
      </c>
      <c r="AI2858" s="196" t="str">
        <f t="shared" si="1922"/>
        <v>A+J=</v>
      </c>
      <c r="AJ2858" s="72">
        <f t="shared" si="1923"/>
        <v>47142</v>
      </c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197">
        <f t="shared" si="1916"/>
        <v>47126</v>
      </c>
      <c r="B2859" s="198">
        <f t="shared" si="1891"/>
        <v>527.99985341021102</v>
      </c>
      <c r="C2859" s="198">
        <f t="shared" si="1892"/>
        <v>318.52121961</v>
      </c>
      <c r="D2859" s="198">
        <f t="shared" si="1893"/>
        <v>8.2551144399999998</v>
      </c>
      <c r="E2859" s="198">
        <f t="shared" si="1894"/>
        <v>310.26610517</v>
      </c>
      <c r="F2859" s="199">
        <f t="shared" si="1895"/>
        <v>7205.03</v>
      </c>
      <c r="G2859" s="63">
        <f t="shared" si="1890"/>
        <v>7245.38</v>
      </c>
      <c r="H2859" s="200">
        <f t="shared" si="1896"/>
        <v>47051</v>
      </c>
      <c r="I2859" s="64">
        <f t="shared" si="1897"/>
        <v>47082</v>
      </c>
      <c r="J2859" s="201">
        <f t="shared" si="1898"/>
        <v>5.6002542668107669E-3</v>
      </c>
      <c r="K2859" s="195">
        <f t="shared" si="1919"/>
        <v>47142</v>
      </c>
      <c r="L2859" s="202">
        <f t="shared" si="1899"/>
        <v>47142</v>
      </c>
      <c r="M2859" s="228">
        <f t="shared" si="1924"/>
        <v>30</v>
      </c>
      <c r="N2859" s="67">
        <f t="shared" si="1925"/>
        <v>14</v>
      </c>
      <c r="O2859" s="198">
        <f t="shared" si="1900"/>
        <v>1.00260956</v>
      </c>
      <c r="P2859" s="203">
        <f t="shared" si="1901"/>
        <v>1.0056002500000001</v>
      </c>
      <c r="Q2859" s="203">
        <f t="shared" si="1902"/>
        <v>1.6525208685228023</v>
      </c>
      <c r="R2859" s="198">
        <f t="shared" si="1903"/>
        <v>1.65683322</v>
      </c>
      <c r="S2859" s="198">
        <f t="shared" si="1904"/>
        <v>1.56276338</v>
      </c>
      <c r="T2859" s="198">
        <f t="shared" si="1905"/>
        <v>497.77329774999998</v>
      </c>
      <c r="U2859" s="198">
        <f t="shared" si="1906"/>
        <v>4.6456761045412076</v>
      </c>
      <c r="V2859" s="198">
        <f t="shared" si="1907"/>
        <v>203.79308491566974</v>
      </c>
      <c r="W2859" s="198">
        <f t="shared" si="1908"/>
        <v>526.95998063021102</v>
      </c>
      <c r="X2859" s="204">
        <f t="shared" si="1909"/>
        <v>0</v>
      </c>
      <c r="Y2859" s="198">
        <f t="shared" si="1910"/>
        <v>0</v>
      </c>
      <c r="Z2859" s="205">
        <f t="shared" si="1911"/>
        <v>0</v>
      </c>
      <c r="AA2859" s="198">
        <f t="shared" si="1912"/>
        <v>0</v>
      </c>
      <c r="AB2859" s="205">
        <f t="shared" si="1917"/>
        <v>5.1999999999999998E-2</v>
      </c>
      <c r="AC2859" s="140">
        <f t="shared" si="1918"/>
        <v>14</v>
      </c>
      <c r="AD2859" s="67">
        <f t="shared" si="1920"/>
        <v>30</v>
      </c>
      <c r="AE2859" s="11">
        <f t="shared" si="1921"/>
        <v>1.001973343</v>
      </c>
      <c r="AF2859" s="198">
        <f t="shared" si="1913"/>
        <v>0.98227745</v>
      </c>
      <c r="AG2859" s="198">
        <f t="shared" si="1914"/>
        <v>1.0398727800000001</v>
      </c>
      <c r="AH2859" s="198">
        <f t="shared" si="1915"/>
        <v>0</v>
      </c>
      <c r="AI2859" s="196" t="str">
        <f t="shared" si="1922"/>
        <v>A+J=</v>
      </c>
      <c r="AJ2859" s="72">
        <f t="shared" si="1923"/>
        <v>47142</v>
      </c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197">
        <f t="shared" si="1916"/>
        <v>47127</v>
      </c>
      <c r="B2860" s="198">
        <f t="shared" si="1891"/>
        <v>528.17010934768962</v>
      </c>
      <c r="C2860" s="198">
        <f t="shared" si="1892"/>
        <v>318.52121961</v>
      </c>
      <c r="D2860" s="198">
        <f t="shared" si="1893"/>
        <v>8.2551144399999998</v>
      </c>
      <c r="E2860" s="198">
        <f t="shared" si="1894"/>
        <v>310.26610517</v>
      </c>
      <c r="F2860" s="199">
        <f t="shared" si="1895"/>
        <v>7205.03</v>
      </c>
      <c r="G2860" s="63">
        <f t="shared" si="1890"/>
        <v>7245.38</v>
      </c>
      <c r="H2860" s="200">
        <f t="shared" si="1896"/>
        <v>47051</v>
      </c>
      <c r="I2860" s="64">
        <f t="shared" si="1897"/>
        <v>47082</v>
      </c>
      <c r="J2860" s="201">
        <f t="shared" si="1898"/>
        <v>5.6002542668107669E-3</v>
      </c>
      <c r="K2860" s="195">
        <f t="shared" si="1919"/>
        <v>47142</v>
      </c>
      <c r="L2860" s="202">
        <f t="shared" si="1899"/>
        <v>47142</v>
      </c>
      <c r="M2860" s="228">
        <f t="shared" si="1924"/>
        <v>30</v>
      </c>
      <c r="N2860" s="67">
        <f t="shared" si="1925"/>
        <v>15</v>
      </c>
      <c r="O2860" s="198">
        <f t="shared" si="1900"/>
        <v>1.0027962100000001</v>
      </c>
      <c r="P2860" s="203">
        <f t="shared" si="1901"/>
        <v>1.0056002500000001</v>
      </c>
      <c r="Q2860" s="203">
        <f t="shared" si="1902"/>
        <v>1.6525208685228023</v>
      </c>
      <c r="R2860" s="198">
        <f t="shared" si="1903"/>
        <v>1.65714166</v>
      </c>
      <c r="S2860" s="198">
        <f t="shared" si="1904"/>
        <v>1.56276338</v>
      </c>
      <c r="T2860" s="198">
        <f t="shared" si="1905"/>
        <v>497.77329774999998</v>
      </c>
      <c r="U2860" s="198">
        <f t="shared" si="1906"/>
        <v>4.6456761045412076</v>
      </c>
      <c r="V2860" s="198">
        <f t="shared" si="1907"/>
        <v>203.88878339314837</v>
      </c>
      <c r="W2860" s="198">
        <f t="shared" si="1908"/>
        <v>527.05567910768957</v>
      </c>
      <c r="X2860" s="204">
        <f t="shared" si="1909"/>
        <v>0</v>
      </c>
      <c r="Y2860" s="198">
        <f t="shared" si="1910"/>
        <v>0</v>
      </c>
      <c r="Z2860" s="205">
        <f t="shared" si="1911"/>
        <v>0</v>
      </c>
      <c r="AA2860" s="198">
        <f t="shared" si="1912"/>
        <v>0</v>
      </c>
      <c r="AB2860" s="205">
        <f t="shared" si="1917"/>
        <v>5.1999999999999998E-2</v>
      </c>
      <c r="AC2860" s="140">
        <f t="shared" si="1918"/>
        <v>15</v>
      </c>
      <c r="AD2860" s="67">
        <f t="shared" si="1920"/>
        <v>30</v>
      </c>
      <c r="AE2860" s="11">
        <f t="shared" si="1921"/>
        <v>1.0021144449999999</v>
      </c>
      <c r="AF2860" s="198">
        <f t="shared" si="1913"/>
        <v>1.0525142599999999</v>
      </c>
      <c r="AG2860" s="198">
        <f t="shared" si="1914"/>
        <v>1.1144302399999999</v>
      </c>
      <c r="AH2860" s="198">
        <f t="shared" si="1915"/>
        <v>0</v>
      </c>
      <c r="AI2860" s="196" t="str">
        <f t="shared" si="1922"/>
        <v>A+J=</v>
      </c>
      <c r="AJ2860" s="72">
        <f t="shared" si="1923"/>
        <v>47142</v>
      </c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197">
        <f t="shared" si="1916"/>
        <v>47128</v>
      </c>
      <c r="B2861" s="198">
        <f t="shared" si="1891"/>
        <v>528.34042460379567</v>
      </c>
      <c r="C2861" s="198">
        <f t="shared" si="1892"/>
        <v>318.52121961</v>
      </c>
      <c r="D2861" s="198">
        <f t="shared" si="1893"/>
        <v>8.2551144399999998</v>
      </c>
      <c r="E2861" s="198">
        <f t="shared" si="1894"/>
        <v>310.26610517</v>
      </c>
      <c r="F2861" s="199">
        <f t="shared" si="1895"/>
        <v>7205.03</v>
      </c>
      <c r="G2861" s="63">
        <f t="shared" ref="G2861:G2924" si="1926">IF(AND(L2861&gt;L2860,N2861=1),VLOOKUP(A2860,$BI$15:$BK$314,3),G2860)</f>
        <v>7245.38</v>
      </c>
      <c r="H2861" s="200">
        <f t="shared" si="1896"/>
        <v>47051</v>
      </c>
      <c r="I2861" s="64">
        <f t="shared" si="1897"/>
        <v>47082</v>
      </c>
      <c r="J2861" s="201">
        <f t="shared" si="1898"/>
        <v>5.6002542668107669E-3</v>
      </c>
      <c r="K2861" s="195">
        <f t="shared" si="1919"/>
        <v>47142</v>
      </c>
      <c r="L2861" s="202">
        <f t="shared" si="1899"/>
        <v>47142</v>
      </c>
      <c r="M2861" s="228">
        <f t="shared" si="1924"/>
        <v>30</v>
      </c>
      <c r="N2861" s="67">
        <f t="shared" si="1925"/>
        <v>16</v>
      </c>
      <c r="O2861" s="198">
        <f t="shared" si="1900"/>
        <v>1.0029828999999999</v>
      </c>
      <c r="P2861" s="203">
        <f t="shared" si="1901"/>
        <v>1.0056002500000001</v>
      </c>
      <c r="Q2861" s="203">
        <f t="shared" si="1902"/>
        <v>1.6525208685228023</v>
      </c>
      <c r="R2861" s="198">
        <f t="shared" si="1903"/>
        <v>1.6574501699999999</v>
      </c>
      <c r="S2861" s="198">
        <f t="shared" si="1904"/>
        <v>1.56276338</v>
      </c>
      <c r="T2861" s="198">
        <f t="shared" si="1905"/>
        <v>497.77329774999998</v>
      </c>
      <c r="U2861" s="198">
        <f t="shared" si="1906"/>
        <v>4.6456761045412076</v>
      </c>
      <c r="V2861" s="198">
        <f t="shared" si="1907"/>
        <v>203.98450358925436</v>
      </c>
      <c r="W2861" s="198">
        <f t="shared" si="1908"/>
        <v>527.15139930379564</v>
      </c>
      <c r="X2861" s="204">
        <f t="shared" si="1909"/>
        <v>0</v>
      </c>
      <c r="Y2861" s="198">
        <f t="shared" si="1910"/>
        <v>0</v>
      </c>
      <c r="Z2861" s="205">
        <f t="shared" si="1911"/>
        <v>0</v>
      </c>
      <c r="AA2861" s="198">
        <f t="shared" si="1912"/>
        <v>0</v>
      </c>
      <c r="AB2861" s="205">
        <f t="shared" si="1917"/>
        <v>5.1999999999999998E-2</v>
      </c>
      <c r="AC2861" s="140">
        <f t="shared" si="1918"/>
        <v>16</v>
      </c>
      <c r="AD2861" s="67">
        <f t="shared" si="1920"/>
        <v>30</v>
      </c>
      <c r="AE2861" s="11">
        <f t="shared" si="1921"/>
        <v>1.002255567</v>
      </c>
      <c r="AF2861" s="198">
        <f t="shared" si="1913"/>
        <v>1.12276102</v>
      </c>
      <c r="AG2861" s="198">
        <f t="shared" si="1914"/>
        <v>1.1890253</v>
      </c>
      <c r="AH2861" s="198">
        <f t="shared" si="1915"/>
        <v>0</v>
      </c>
      <c r="AI2861" s="196" t="str">
        <f t="shared" si="1922"/>
        <v>A+J=</v>
      </c>
      <c r="AJ2861" s="72">
        <f t="shared" si="1923"/>
        <v>47142</v>
      </c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197">
        <f t="shared" si="1916"/>
        <v>47129</v>
      </c>
      <c r="B2862" s="198">
        <f t="shared" si="1891"/>
        <v>528.51079607586803</v>
      </c>
      <c r="C2862" s="198">
        <f t="shared" si="1892"/>
        <v>318.52121961</v>
      </c>
      <c r="D2862" s="198">
        <f t="shared" si="1893"/>
        <v>8.2551144399999998</v>
      </c>
      <c r="E2862" s="198">
        <f t="shared" si="1894"/>
        <v>310.26610517</v>
      </c>
      <c r="F2862" s="199">
        <f t="shared" si="1895"/>
        <v>7205.03</v>
      </c>
      <c r="G2862" s="63">
        <f t="shared" si="1926"/>
        <v>7245.38</v>
      </c>
      <c r="H2862" s="200">
        <f t="shared" si="1896"/>
        <v>47051</v>
      </c>
      <c r="I2862" s="64">
        <f t="shared" si="1897"/>
        <v>47082</v>
      </c>
      <c r="J2862" s="201">
        <f t="shared" si="1898"/>
        <v>5.6002542668107669E-3</v>
      </c>
      <c r="K2862" s="195">
        <f t="shared" si="1919"/>
        <v>47142</v>
      </c>
      <c r="L2862" s="202">
        <f t="shared" si="1899"/>
        <v>47142</v>
      </c>
      <c r="M2862" s="228">
        <f t="shared" si="1924"/>
        <v>30</v>
      </c>
      <c r="N2862" s="67">
        <f t="shared" si="1925"/>
        <v>17</v>
      </c>
      <c r="O2862" s="198">
        <f t="shared" si="1900"/>
        <v>1.0031696299999999</v>
      </c>
      <c r="P2862" s="203">
        <f t="shared" si="1901"/>
        <v>1.0056002500000001</v>
      </c>
      <c r="Q2862" s="203">
        <f t="shared" si="1902"/>
        <v>1.6525208685228023</v>
      </c>
      <c r="R2862" s="198">
        <f t="shared" si="1903"/>
        <v>1.65775874</v>
      </c>
      <c r="S2862" s="198">
        <f t="shared" si="1904"/>
        <v>1.56276338</v>
      </c>
      <c r="T2862" s="198">
        <f t="shared" si="1905"/>
        <v>497.77329774999998</v>
      </c>
      <c r="U2862" s="198">
        <f t="shared" si="1906"/>
        <v>4.6456761045412076</v>
      </c>
      <c r="V2862" s="198">
        <f t="shared" si="1907"/>
        <v>204.0802424013267</v>
      </c>
      <c r="W2862" s="198">
        <f t="shared" si="1908"/>
        <v>527.24713811586798</v>
      </c>
      <c r="X2862" s="204">
        <f t="shared" si="1909"/>
        <v>0</v>
      </c>
      <c r="Y2862" s="198">
        <f t="shared" si="1910"/>
        <v>0</v>
      </c>
      <c r="Z2862" s="205">
        <f t="shared" si="1911"/>
        <v>0</v>
      </c>
      <c r="AA2862" s="198">
        <f t="shared" si="1912"/>
        <v>0</v>
      </c>
      <c r="AB2862" s="205">
        <f t="shared" si="1917"/>
        <v>5.1999999999999998E-2</v>
      </c>
      <c r="AC2862" s="140">
        <f t="shared" si="1918"/>
        <v>17</v>
      </c>
      <c r="AD2862" s="67">
        <f t="shared" si="1920"/>
        <v>30</v>
      </c>
      <c r="AE2862" s="11">
        <f t="shared" si="1921"/>
        <v>1.0023967090000001</v>
      </c>
      <c r="AF2862" s="198">
        <f t="shared" si="1913"/>
        <v>1.1930177399999999</v>
      </c>
      <c r="AG2862" s="198">
        <f t="shared" si="1914"/>
        <v>1.26365796</v>
      </c>
      <c r="AH2862" s="198">
        <f t="shared" si="1915"/>
        <v>0</v>
      </c>
      <c r="AI2862" s="196" t="str">
        <f t="shared" si="1922"/>
        <v>A+J=</v>
      </c>
      <c r="AJ2862" s="72">
        <f t="shared" si="1923"/>
        <v>47142</v>
      </c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197">
        <f t="shared" si="1916"/>
        <v>47130</v>
      </c>
      <c r="B2863" s="198">
        <f t="shared" si="1891"/>
        <v>528.68122378390649</v>
      </c>
      <c r="C2863" s="198">
        <f t="shared" si="1892"/>
        <v>318.52121961</v>
      </c>
      <c r="D2863" s="198">
        <f t="shared" si="1893"/>
        <v>8.2551144399999998</v>
      </c>
      <c r="E2863" s="198">
        <f t="shared" si="1894"/>
        <v>310.26610517</v>
      </c>
      <c r="F2863" s="199">
        <f t="shared" si="1895"/>
        <v>7205.03</v>
      </c>
      <c r="G2863" s="63">
        <f t="shared" si="1926"/>
        <v>7245.38</v>
      </c>
      <c r="H2863" s="200">
        <f t="shared" si="1896"/>
        <v>47051</v>
      </c>
      <c r="I2863" s="64">
        <f t="shared" si="1897"/>
        <v>47082</v>
      </c>
      <c r="J2863" s="201">
        <f t="shared" si="1898"/>
        <v>5.6002542668107669E-3</v>
      </c>
      <c r="K2863" s="195">
        <f t="shared" si="1919"/>
        <v>47142</v>
      </c>
      <c r="L2863" s="202">
        <f t="shared" si="1899"/>
        <v>47142</v>
      </c>
      <c r="M2863" s="228">
        <f t="shared" si="1924"/>
        <v>30</v>
      </c>
      <c r="N2863" s="67">
        <f t="shared" si="1925"/>
        <v>18</v>
      </c>
      <c r="O2863" s="198">
        <f t="shared" si="1900"/>
        <v>1.00335639</v>
      </c>
      <c r="P2863" s="203">
        <f t="shared" si="1901"/>
        <v>1.0056002500000001</v>
      </c>
      <c r="Q2863" s="203">
        <f t="shared" si="1902"/>
        <v>1.6525208685228023</v>
      </c>
      <c r="R2863" s="198">
        <f t="shared" si="1903"/>
        <v>1.6580673699999999</v>
      </c>
      <c r="S2863" s="198">
        <f t="shared" si="1904"/>
        <v>1.56276338</v>
      </c>
      <c r="T2863" s="198">
        <f t="shared" si="1905"/>
        <v>497.77329774999998</v>
      </c>
      <c r="U2863" s="198">
        <f t="shared" si="1906"/>
        <v>4.6456761045412076</v>
      </c>
      <c r="V2863" s="198">
        <f t="shared" si="1907"/>
        <v>204.17599982936528</v>
      </c>
      <c r="W2863" s="198">
        <f t="shared" si="1908"/>
        <v>527.34289554390648</v>
      </c>
      <c r="X2863" s="204">
        <f t="shared" si="1909"/>
        <v>0</v>
      </c>
      <c r="Y2863" s="198">
        <f t="shared" si="1910"/>
        <v>0</v>
      </c>
      <c r="Z2863" s="205">
        <f t="shared" si="1911"/>
        <v>0</v>
      </c>
      <c r="AA2863" s="198">
        <f t="shared" si="1912"/>
        <v>0</v>
      </c>
      <c r="AB2863" s="205">
        <f t="shared" si="1917"/>
        <v>5.1999999999999998E-2</v>
      </c>
      <c r="AC2863" s="140">
        <f t="shared" si="1918"/>
        <v>18</v>
      </c>
      <c r="AD2863" s="67">
        <f t="shared" si="1920"/>
        <v>30</v>
      </c>
      <c r="AE2863" s="11">
        <f t="shared" si="1921"/>
        <v>1.0025378709999999</v>
      </c>
      <c r="AF2863" s="198">
        <f t="shared" si="1913"/>
        <v>1.26328441</v>
      </c>
      <c r="AG2863" s="198">
        <f t="shared" si="1914"/>
        <v>1.3383282400000001</v>
      </c>
      <c r="AH2863" s="198">
        <f t="shared" si="1915"/>
        <v>0</v>
      </c>
      <c r="AI2863" s="196" t="str">
        <f t="shared" si="1922"/>
        <v>A+J=</v>
      </c>
      <c r="AJ2863" s="72">
        <f t="shared" si="1923"/>
        <v>47142</v>
      </c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197">
        <f t="shared" si="1916"/>
        <v>47131</v>
      </c>
      <c r="B2864" s="198">
        <f t="shared" si="1891"/>
        <v>528.85170720791143</v>
      </c>
      <c r="C2864" s="198">
        <f t="shared" si="1892"/>
        <v>318.52121961</v>
      </c>
      <c r="D2864" s="198">
        <f t="shared" si="1893"/>
        <v>8.2551144399999998</v>
      </c>
      <c r="E2864" s="198">
        <f t="shared" si="1894"/>
        <v>310.26610517</v>
      </c>
      <c r="F2864" s="199">
        <f t="shared" si="1895"/>
        <v>7205.03</v>
      </c>
      <c r="G2864" s="63">
        <f t="shared" si="1926"/>
        <v>7245.38</v>
      </c>
      <c r="H2864" s="200">
        <f t="shared" si="1896"/>
        <v>47051</v>
      </c>
      <c r="I2864" s="64">
        <f t="shared" si="1897"/>
        <v>47082</v>
      </c>
      <c r="J2864" s="201">
        <f t="shared" si="1898"/>
        <v>5.6002542668107669E-3</v>
      </c>
      <c r="K2864" s="195">
        <f t="shared" si="1919"/>
        <v>47142</v>
      </c>
      <c r="L2864" s="202">
        <f t="shared" si="1899"/>
        <v>47142</v>
      </c>
      <c r="M2864" s="228">
        <f t="shared" si="1924"/>
        <v>30</v>
      </c>
      <c r="N2864" s="67">
        <f t="shared" si="1925"/>
        <v>19</v>
      </c>
      <c r="O2864" s="198">
        <f t="shared" si="1900"/>
        <v>1.00354319</v>
      </c>
      <c r="P2864" s="203">
        <f t="shared" si="1901"/>
        <v>1.0056002500000001</v>
      </c>
      <c r="Q2864" s="203">
        <f t="shared" si="1902"/>
        <v>1.6525208685228023</v>
      </c>
      <c r="R2864" s="198">
        <f t="shared" si="1903"/>
        <v>1.6583760599999999</v>
      </c>
      <c r="S2864" s="198">
        <f t="shared" si="1904"/>
        <v>1.56276338</v>
      </c>
      <c r="T2864" s="198">
        <f t="shared" si="1905"/>
        <v>497.77329774999998</v>
      </c>
      <c r="U2864" s="198">
        <f t="shared" si="1906"/>
        <v>4.6456761045412076</v>
      </c>
      <c r="V2864" s="198">
        <f t="shared" si="1907"/>
        <v>204.27177587337022</v>
      </c>
      <c r="W2864" s="198">
        <f t="shared" si="1908"/>
        <v>527.43867158791147</v>
      </c>
      <c r="X2864" s="204">
        <f t="shared" si="1909"/>
        <v>0</v>
      </c>
      <c r="Y2864" s="198">
        <f t="shared" si="1910"/>
        <v>0</v>
      </c>
      <c r="Z2864" s="205">
        <f t="shared" si="1911"/>
        <v>0</v>
      </c>
      <c r="AA2864" s="198">
        <f t="shared" si="1912"/>
        <v>0</v>
      </c>
      <c r="AB2864" s="205">
        <f t="shared" si="1917"/>
        <v>5.1999999999999998E-2</v>
      </c>
      <c r="AC2864" s="140">
        <f t="shared" si="1918"/>
        <v>19</v>
      </c>
      <c r="AD2864" s="67">
        <f t="shared" si="1920"/>
        <v>30</v>
      </c>
      <c r="AE2864" s="11">
        <f t="shared" si="1921"/>
        <v>1.002679052</v>
      </c>
      <c r="AF2864" s="198">
        <f t="shared" si="1913"/>
        <v>1.3335605399999999</v>
      </c>
      <c r="AG2864" s="198">
        <f t="shared" si="1914"/>
        <v>1.41303562</v>
      </c>
      <c r="AH2864" s="198">
        <f t="shared" si="1915"/>
        <v>0</v>
      </c>
      <c r="AI2864" s="196" t="str">
        <f t="shared" si="1922"/>
        <v>A+J=</v>
      </c>
      <c r="AJ2864" s="72">
        <f t="shared" si="1923"/>
        <v>47142</v>
      </c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197">
        <f t="shared" si="1916"/>
        <v>47132</v>
      </c>
      <c r="B2865" s="198">
        <f t="shared" ref="B2865:B2928" si="1927">(W2865+AG2865)</f>
        <v>529.02224431522166</v>
      </c>
      <c r="C2865" s="198">
        <f t="shared" ref="C2865:C2928" si="1928">TRUNC(IF(X2864&gt;0,VLOOKUP(A2864,$AM$14:$AN$314,2),C2864),8)</f>
        <v>318.52121961</v>
      </c>
      <c r="D2865" s="198">
        <f t="shared" ref="D2865:D2928" si="1929">VLOOKUP(A2865,$AT$15:$AX$314,5)</f>
        <v>8.2551144399999998</v>
      </c>
      <c r="E2865" s="198">
        <f t="shared" ref="E2865:E2928" si="1930">(C2865-D2865)</f>
        <v>310.26610517</v>
      </c>
      <c r="F2865" s="199">
        <f t="shared" ref="F2865:F2928" si="1931">IF(G2865=G2864,F2864,G2864)</f>
        <v>7205.03</v>
      </c>
      <c r="G2865" s="63">
        <f t="shared" si="1926"/>
        <v>7245.38</v>
      </c>
      <c r="H2865" s="200">
        <f t="shared" ref="H2865:H2928" si="1932">EDATE(I2865,-1)</f>
        <v>47051</v>
      </c>
      <c r="I2865" s="64">
        <f t="shared" ref="I2865:I2928" si="1933">IF(X2864&gt;0,EDATE(A2865,-1),+I2864)</f>
        <v>47082</v>
      </c>
      <c r="J2865" s="201">
        <f t="shared" ref="J2865:J2928" si="1934">(G2865/F2865)-1</f>
        <v>5.6002542668107669E-3</v>
      </c>
      <c r="K2865" s="195">
        <f t="shared" si="1919"/>
        <v>47142</v>
      </c>
      <c r="L2865" s="202">
        <f t="shared" ref="L2865:L2928" si="1935">IF(A2865&gt;L2864,K2865,L2864)</f>
        <v>47142</v>
      </c>
      <c r="M2865" s="228">
        <f t="shared" si="1924"/>
        <v>30</v>
      </c>
      <c r="N2865" s="67">
        <f t="shared" si="1925"/>
        <v>20</v>
      </c>
      <c r="O2865" s="198">
        <f t="shared" ref="O2865:O2928" si="1936">TRUNC((G2865/F2865)^TRUNC((N2865/M2865),9),8)</f>
        <v>1.0037300199999999</v>
      </c>
      <c r="P2865" s="203">
        <f t="shared" ref="P2865:P2928" si="1937">IF(L2865&gt;L2864,O2864,P2864)</f>
        <v>1.0056002500000001</v>
      </c>
      <c r="Q2865" s="203">
        <f t="shared" ref="Q2865:Q2928" si="1938">IF(L2865&gt;L2864,Q2864*P2865,Q2864)</f>
        <v>1.6525208685228023</v>
      </c>
      <c r="R2865" s="198">
        <f t="shared" ref="R2865:R2928" si="1939">TRUNC(TRUNC((O2865*Q2865),15),8)</f>
        <v>1.6586848000000001</v>
      </c>
      <c r="S2865" s="198">
        <f t="shared" ref="S2865:S2928" si="1940">IF(AND(X2865&gt;0,MONTH(A2865)=S$4),R2865,S2864)</f>
        <v>1.56276338</v>
      </c>
      <c r="T2865" s="198">
        <f t="shared" ref="T2865:T2928" si="1941">TRUNC(C2865*S2865,8)</f>
        <v>497.77329774999998</v>
      </c>
      <c r="U2865" s="198">
        <f t="shared" ref="U2865:U2928" si="1942">(D2865*(S2865-1))</f>
        <v>4.6456761045412076</v>
      </c>
      <c r="V2865" s="198">
        <f t="shared" ref="V2865:V2928" si="1943">(E2865*(R2865-1))</f>
        <v>204.36756743068045</v>
      </c>
      <c r="W2865" s="198">
        <f t="shared" ref="W2865:W2928" si="1944">(C2865+U2865+V2865)</f>
        <v>527.53446314522171</v>
      </c>
      <c r="X2865" s="204">
        <f t="shared" ref="X2865:X2928" si="1945">IF(VLOOKUP(A2865,AM$12:AZ$314,14)=VLOOKUP(A2864,AM$12:AZ$314,14),0,VLOOKUP(A2865,AM$12:AZ$314,14))</f>
        <v>0</v>
      </c>
      <c r="Y2865" s="198">
        <f t="shared" ref="Y2865:Y2928" si="1946">IF(X2865&gt;0,VLOOKUP(A2865,AM$14:AR$314,5),0)</f>
        <v>0</v>
      </c>
      <c r="Z2865" s="205">
        <f t="shared" ref="Z2865:Z2928" si="1947">IF(X2865&gt;0,VLOOKUP($A2865,$AM$12:$AS$314,7),0)</f>
        <v>0</v>
      </c>
      <c r="AA2865" s="198">
        <f t="shared" ref="AA2865:AA2928" si="1948">IF(Z2865&gt;0,TRUNC(Z2865*T2865,8),0)</f>
        <v>0</v>
      </c>
      <c r="AB2865" s="205">
        <f t="shared" si="1917"/>
        <v>5.1999999999999998E-2</v>
      </c>
      <c r="AC2865" s="140">
        <f t="shared" si="1918"/>
        <v>20</v>
      </c>
      <c r="AD2865" s="67">
        <f t="shared" si="1920"/>
        <v>30</v>
      </c>
      <c r="AE2865" s="11">
        <f t="shared" si="1921"/>
        <v>1.002820254</v>
      </c>
      <c r="AF2865" s="198">
        <f t="shared" ref="AF2865:AF2928" si="1949">TRUNC((T2865*(AE2865-1)),8)</f>
        <v>1.4038471299999999</v>
      </c>
      <c r="AG2865" s="198">
        <f t="shared" ref="AG2865:AG2928" si="1950">TRUNC((W2865*(AE2865-1)),8)</f>
        <v>1.4877811700000001</v>
      </c>
      <c r="AH2865" s="198">
        <f t="shared" ref="AH2865:AH2928" si="1951">IF(AA2865&gt;0,AA2865+AF2865,0)</f>
        <v>0</v>
      </c>
      <c r="AI2865" s="196" t="str">
        <f t="shared" si="1922"/>
        <v>A+J=</v>
      </c>
      <c r="AJ2865" s="72">
        <f t="shared" si="1923"/>
        <v>47142</v>
      </c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197">
        <f t="shared" si="1916"/>
        <v>47133</v>
      </c>
      <c r="B2866" s="198">
        <f t="shared" si="1927"/>
        <v>529.19284029115909</v>
      </c>
      <c r="C2866" s="198">
        <f t="shared" si="1928"/>
        <v>318.52121961</v>
      </c>
      <c r="D2866" s="198">
        <f t="shared" si="1929"/>
        <v>8.2551144399999998</v>
      </c>
      <c r="E2866" s="198">
        <f t="shared" si="1930"/>
        <v>310.26610517</v>
      </c>
      <c r="F2866" s="199">
        <f t="shared" si="1931"/>
        <v>7205.03</v>
      </c>
      <c r="G2866" s="63">
        <f t="shared" si="1926"/>
        <v>7245.38</v>
      </c>
      <c r="H2866" s="200">
        <f t="shared" si="1932"/>
        <v>47051</v>
      </c>
      <c r="I2866" s="64">
        <f t="shared" si="1933"/>
        <v>47082</v>
      </c>
      <c r="J2866" s="201">
        <f t="shared" si="1934"/>
        <v>5.6002542668107669E-3</v>
      </c>
      <c r="K2866" s="195">
        <f t="shared" si="1919"/>
        <v>47142</v>
      </c>
      <c r="L2866" s="202">
        <f t="shared" si="1935"/>
        <v>47142</v>
      </c>
      <c r="M2866" s="228">
        <f t="shared" si="1924"/>
        <v>30</v>
      </c>
      <c r="N2866" s="67">
        <f t="shared" si="1925"/>
        <v>21</v>
      </c>
      <c r="O2866" s="198">
        <f t="shared" si="1936"/>
        <v>1.00391689</v>
      </c>
      <c r="P2866" s="203">
        <f t="shared" si="1937"/>
        <v>1.0056002500000001</v>
      </c>
      <c r="Q2866" s="203">
        <f t="shared" si="1938"/>
        <v>1.6525208685228023</v>
      </c>
      <c r="R2866" s="198">
        <f t="shared" si="1939"/>
        <v>1.65899361</v>
      </c>
      <c r="S2866" s="198">
        <f t="shared" si="1940"/>
        <v>1.56276338</v>
      </c>
      <c r="T2866" s="198">
        <f t="shared" si="1941"/>
        <v>497.77329774999998</v>
      </c>
      <c r="U2866" s="198">
        <f t="shared" si="1942"/>
        <v>4.6456761045412076</v>
      </c>
      <c r="V2866" s="198">
        <f t="shared" si="1943"/>
        <v>204.46338070661795</v>
      </c>
      <c r="W2866" s="198">
        <f t="shared" si="1944"/>
        <v>527.63027642115912</v>
      </c>
      <c r="X2866" s="204">
        <f t="shared" si="1945"/>
        <v>0</v>
      </c>
      <c r="Y2866" s="198">
        <f t="shared" si="1946"/>
        <v>0</v>
      </c>
      <c r="Z2866" s="205">
        <f t="shared" si="1947"/>
        <v>0</v>
      </c>
      <c r="AA2866" s="198">
        <f t="shared" si="1948"/>
        <v>0</v>
      </c>
      <c r="AB2866" s="205">
        <f t="shared" si="1917"/>
        <v>5.1999999999999998E-2</v>
      </c>
      <c r="AC2866" s="140">
        <f t="shared" si="1918"/>
        <v>21</v>
      </c>
      <c r="AD2866" s="67">
        <f t="shared" si="1920"/>
        <v>30</v>
      </c>
      <c r="AE2866" s="11">
        <f t="shared" si="1921"/>
        <v>1.002961475</v>
      </c>
      <c r="AF2866" s="198">
        <f t="shared" si="1949"/>
        <v>1.4741431700000001</v>
      </c>
      <c r="AG2866" s="198">
        <f t="shared" si="1950"/>
        <v>1.56256387</v>
      </c>
      <c r="AH2866" s="198">
        <f t="shared" si="1951"/>
        <v>0</v>
      </c>
      <c r="AI2866" s="196" t="str">
        <f t="shared" si="1922"/>
        <v>A+J=</v>
      </c>
      <c r="AJ2866" s="72">
        <f t="shared" si="1923"/>
        <v>47142</v>
      </c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197">
        <f t="shared" si="1916"/>
        <v>47134</v>
      </c>
      <c r="B2867" s="198">
        <f t="shared" si="1927"/>
        <v>529.36348632774082</v>
      </c>
      <c r="C2867" s="198">
        <f t="shared" si="1928"/>
        <v>318.52121961</v>
      </c>
      <c r="D2867" s="198">
        <f t="shared" si="1929"/>
        <v>8.2551144399999998</v>
      </c>
      <c r="E2867" s="198">
        <f t="shared" si="1930"/>
        <v>310.26610517</v>
      </c>
      <c r="F2867" s="199">
        <f t="shared" si="1931"/>
        <v>7205.03</v>
      </c>
      <c r="G2867" s="63">
        <f t="shared" si="1926"/>
        <v>7245.38</v>
      </c>
      <c r="H2867" s="200">
        <f t="shared" si="1932"/>
        <v>47051</v>
      </c>
      <c r="I2867" s="64">
        <f t="shared" si="1933"/>
        <v>47082</v>
      </c>
      <c r="J2867" s="201">
        <f t="shared" si="1934"/>
        <v>5.6002542668107669E-3</v>
      </c>
      <c r="K2867" s="195">
        <f t="shared" si="1919"/>
        <v>47142</v>
      </c>
      <c r="L2867" s="202">
        <f t="shared" si="1935"/>
        <v>47142</v>
      </c>
      <c r="M2867" s="228">
        <f t="shared" si="1924"/>
        <v>30</v>
      </c>
      <c r="N2867" s="67">
        <f t="shared" si="1925"/>
        <v>22</v>
      </c>
      <c r="O2867" s="198">
        <f t="shared" si="1936"/>
        <v>1.0041037900000001</v>
      </c>
      <c r="P2867" s="203">
        <f t="shared" si="1937"/>
        <v>1.0056002500000001</v>
      </c>
      <c r="Q2867" s="203">
        <f t="shared" si="1938"/>
        <v>1.6525208685228023</v>
      </c>
      <c r="R2867" s="198">
        <f t="shared" si="1939"/>
        <v>1.6593024599999999</v>
      </c>
      <c r="S2867" s="198">
        <f t="shared" si="1940"/>
        <v>1.56276338</v>
      </c>
      <c r="T2867" s="198">
        <f t="shared" si="1941"/>
        <v>497.77329774999998</v>
      </c>
      <c r="U2867" s="198">
        <f t="shared" si="1942"/>
        <v>4.6456761045412076</v>
      </c>
      <c r="V2867" s="198">
        <f t="shared" si="1943"/>
        <v>204.5592063931997</v>
      </c>
      <c r="W2867" s="198">
        <f t="shared" si="1944"/>
        <v>527.72610210774087</v>
      </c>
      <c r="X2867" s="204">
        <f t="shared" si="1945"/>
        <v>0</v>
      </c>
      <c r="Y2867" s="198">
        <f t="shared" si="1946"/>
        <v>0</v>
      </c>
      <c r="Z2867" s="205">
        <f t="shared" si="1947"/>
        <v>0</v>
      </c>
      <c r="AA2867" s="198">
        <f t="shared" si="1948"/>
        <v>0</v>
      </c>
      <c r="AB2867" s="205">
        <f t="shared" si="1917"/>
        <v>5.1999999999999998E-2</v>
      </c>
      <c r="AC2867" s="140">
        <f t="shared" si="1918"/>
        <v>22</v>
      </c>
      <c r="AD2867" s="67">
        <f t="shared" si="1920"/>
        <v>30</v>
      </c>
      <c r="AE2867" s="11">
        <f t="shared" si="1921"/>
        <v>1.0031027159999999</v>
      </c>
      <c r="AF2867" s="198">
        <f t="shared" si="1949"/>
        <v>1.54444917</v>
      </c>
      <c r="AG2867" s="198">
        <f t="shared" si="1950"/>
        <v>1.6373842199999999</v>
      </c>
      <c r="AH2867" s="198">
        <f t="shared" si="1951"/>
        <v>0</v>
      </c>
      <c r="AI2867" s="196" t="str">
        <f t="shared" si="1922"/>
        <v>A+J=</v>
      </c>
      <c r="AJ2867" s="72">
        <f t="shared" si="1923"/>
        <v>47142</v>
      </c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197">
        <f t="shared" si="1916"/>
        <v>47135</v>
      </c>
      <c r="B2868" s="198">
        <f t="shared" si="1927"/>
        <v>529.53418866028903</v>
      </c>
      <c r="C2868" s="198">
        <f t="shared" si="1928"/>
        <v>318.52121961</v>
      </c>
      <c r="D2868" s="198">
        <f t="shared" si="1929"/>
        <v>8.2551144399999998</v>
      </c>
      <c r="E2868" s="198">
        <f t="shared" si="1930"/>
        <v>310.26610517</v>
      </c>
      <c r="F2868" s="199">
        <f t="shared" si="1931"/>
        <v>7205.03</v>
      </c>
      <c r="G2868" s="63">
        <f t="shared" si="1926"/>
        <v>7245.38</v>
      </c>
      <c r="H2868" s="200">
        <f t="shared" si="1932"/>
        <v>47051</v>
      </c>
      <c r="I2868" s="64">
        <f t="shared" si="1933"/>
        <v>47082</v>
      </c>
      <c r="J2868" s="201">
        <f t="shared" si="1934"/>
        <v>5.6002542668107669E-3</v>
      </c>
      <c r="K2868" s="195">
        <f t="shared" si="1919"/>
        <v>47142</v>
      </c>
      <c r="L2868" s="202">
        <f t="shared" si="1935"/>
        <v>47142</v>
      </c>
      <c r="M2868" s="228">
        <f t="shared" si="1924"/>
        <v>30</v>
      </c>
      <c r="N2868" s="67">
        <f t="shared" si="1925"/>
        <v>23</v>
      </c>
      <c r="O2868" s="198">
        <f t="shared" si="1936"/>
        <v>1.00429072</v>
      </c>
      <c r="P2868" s="203">
        <f t="shared" si="1937"/>
        <v>1.0056002500000001</v>
      </c>
      <c r="Q2868" s="203">
        <f t="shared" si="1938"/>
        <v>1.6525208685228023</v>
      </c>
      <c r="R2868" s="198">
        <f t="shared" si="1939"/>
        <v>1.6596113699999999</v>
      </c>
      <c r="S2868" s="198">
        <f t="shared" si="1940"/>
        <v>1.56276338</v>
      </c>
      <c r="T2868" s="198">
        <f t="shared" si="1941"/>
        <v>497.77329774999998</v>
      </c>
      <c r="U2868" s="198">
        <f t="shared" si="1942"/>
        <v>4.6456761045412076</v>
      </c>
      <c r="V2868" s="198">
        <f t="shared" si="1943"/>
        <v>204.65505069574775</v>
      </c>
      <c r="W2868" s="198">
        <f t="shared" si="1944"/>
        <v>527.821946410289</v>
      </c>
      <c r="X2868" s="204">
        <f t="shared" si="1945"/>
        <v>0</v>
      </c>
      <c r="Y2868" s="198">
        <f t="shared" si="1946"/>
        <v>0</v>
      </c>
      <c r="Z2868" s="205">
        <f t="shared" si="1947"/>
        <v>0</v>
      </c>
      <c r="AA2868" s="198">
        <f t="shared" si="1948"/>
        <v>0</v>
      </c>
      <c r="AB2868" s="205">
        <f t="shared" si="1917"/>
        <v>5.1999999999999998E-2</v>
      </c>
      <c r="AC2868" s="140">
        <f t="shared" si="1918"/>
        <v>23</v>
      </c>
      <c r="AD2868" s="67">
        <f t="shared" si="1920"/>
        <v>30</v>
      </c>
      <c r="AE2868" s="11">
        <f t="shared" si="1921"/>
        <v>1.0032439769999999</v>
      </c>
      <c r="AF2868" s="198">
        <f t="shared" si="1949"/>
        <v>1.6147651199999999</v>
      </c>
      <c r="AG2868" s="198">
        <f t="shared" si="1950"/>
        <v>1.7122422500000001</v>
      </c>
      <c r="AH2868" s="198">
        <f t="shared" si="1951"/>
        <v>0</v>
      </c>
      <c r="AI2868" s="196" t="str">
        <f t="shared" si="1922"/>
        <v>A+J=</v>
      </c>
      <c r="AJ2868" s="72">
        <f t="shared" si="1923"/>
        <v>47142</v>
      </c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197">
        <f t="shared" si="1916"/>
        <v>47136</v>
      </c>
      <c r="B2869" s="198">
        <f t="shared" si="1927"/>
        <v>529.70494730880341</v>
      </c>
      <c r="C2869" s="198">
        <f t="shared" si="1928"/>
        <v>318.52121961</v>
      </c>
      <c r="D2869" s="198">
        <f t="shared" si="1929"/>
        <v>8.2551144399999998</v>
      </c>
      <c r="E2869" s="198">
        <f t="shared" si="1930"/>
        <v>310.26610517</v>
      </c>
      <c r="F2869" s="199">
        <f t="shared" si="1931"/>
        <v>7205.03</v>
      </c>
      <c r="G2869" s="63">
        <f t="shared" si="1926"/>
        <v>7245.38</v>
      </c>
      <c r="H2869" s="200">
        <f t="shared" si="1932"/>
        <v>47051</v>
      </c>
      <c r="I2869" s="64">
        <f t="shared" si="1933"/>
        <v>47082</v>
      </c>
      <c r="J2869" s="201">
        <f t="shared" si="1934"/>
        <v>5.6002542668107669E-3</v>
      </c>
      <c r="K2869" s="195">
        <f t="shared" si="1919"/>
        <v>47142</v>
      </c>
      <c r="L2869" s="202">
        <f t="shared" si="1935"/>
        <v>47142</v>
      </c>
      <c r="M2869" s="228">
        <f t="shared" si="1924"/>
        <v>30</v>
      </c>
      <c r="N2869" s="67">
        <f t="shared" si="1925"/>
        <v>24</v>
      </c>
      <c r="O2869" s="198">
        <f t="shared" si="1936"/>
        <v>1.0044776900000001</v>
      </c>
      <c r="P2869" s="203">
        <f t="shared" si="1937"/>
        <v>1.0056002500000001</v>
      </c>
      <c r="Q2869" s="203">
        <f t="shared" si="1938"/>
        <v>1.6525208685228023</v>
      </c>
      <c r="R2869" s="198">
        <f t="shared" si="1939"/>
        <v>1.65992034</v>
      </c>
      <c r="S2869" s="198">
        <f t="shared" si="1940"/>
        <v>1.56276338</v>
      </c>
      <c r="T2869" s="198">
        <f t="shared" si="1941"/>
        <v>497.77329774999998</v>
      </c>
      <c r="U2869" s="198">
        <f t="shared" si="1942"/>
        <v>4.6456761045412076</v>
      </c>
      <c r="V2869" s="198">
        <f t="shared" si="1943"/>
        <v>204.75091361426215</v>
      </c>
      <c r="W2869" s="198">
        <f t="shared" si="1944"/>
        <v>527.9178093288034</v>
      </c>
      <c r="X2869" s="204">
        <f t="shared" si="1945"/>
        <v>0</v>
      </c>
      <c r="Y2869" s="198">
        <f t="shared" si="1946"/>
        <v>0</v>
      </c>
      <c r="Z2869" s="205">
        <f t="shared" si="1947"/>
        <v>0</v>
      </c>
      <c r="AA2869" s="198">
        <f t="shared" si="1948"/>
        <v>0</v>
      </c>
      <c r="AB2869" s="205">
        <f t="shared" si="1917"/>
        <v>5.1999999999999998E-2</v>
      </c>
      <c r="AC2869" s="140">
        <f t="shared" si="1918"/>
        <v>24</v>
      </c>
      <c r="AD2869" s="67">
        <f t="shared" si="1920"/>
        <v>30</v>
      </c>
      <c r="AE2869" s="11">
        <f t="shared" si="1921"/>
        <v>1.003385258</v>
      </c>
      <c r="AF2869" s="198">
        <f t="shared" si="1949"/>
        <v>1.6850910299999999</v>
      </c>
      <c r="AG2869" s="198">
        <f t="shared" si="1950"/>
        <v>1.78713798</v>
      </c>
      <c r="AH2869" s="198">
        <f t="shared" si="1951"/>
        <v>0</v>
      </c>
      <c r="AI2869" s="196" t="str">
        <f t="shared" si="1922"/>
        <v>A+J=</v>
      </c>
      <c r="AJ2869" s="72">
        <f t="shared" si="1923"/>
        <v>47142</v>
      </c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197">
        <f t="shared" si="1916"/>
        <v>47137</v>
      </c>
      <c r="B2870" s="198">
        <f t="shared" si="1927"/>
        <v>529.87576540594512</v>
      </c>
      <c r="C2870" s="198">
        <f t="shared" si="1928"/>
        <v>318.52121961</v>
      </c>
      <c r="D2870" s="198">
        <f t="shared" si="1929"/>
        <v>8.2551144399999998</v>
      </c>
      <c r="E2870" s="198">
        <f t="shared" si="1930"/>
        <v>310.26610517</v>
      </c>
      <c r="F2870" s="199">
        <f t="shared" si="1931"/>
        <v>7205.03</v>
      </c>
      <c r="G2870" s="63">
        <f t="shared" si="1926"/>
        <v>7245.38</v>
      </c>
      <c r="H2870" s="200">
        <f t="shared" si="1932"/>
        <v>47051</v>
      </c>
      <c r="I2870" s="64">
        <f t="shared" si="1933"/>
        <v>47082</v>
      </c>
      <c r="J2870" s="201">
        <f t="shared" si="1934"/>
        <v>5.6002542668107669E-3</v>
      </c>
      <c r="K2870" s="195">
        <f t="shared" si="1919"/>
        <v>47142</v>
      </c>
      <c r="L2870" s="202">
        <f t="shared" si="1935"/>
        <v>47142</v>
      </c>
      <c r="M2870" s="228">
        <f t="shared" si="1924"/>
        <v>30</v>
      </c>
      <c r="N2870" s="67">
        <f t="shared" si="1925"/>
        <v>25</v>
      </c>
      <c r="O2870" s="198">
        <f t="shared" si="1936"/>
        <v>1.0046647</v>
      </c>
      <c r="P2870" s="203">
        <f t="shared" si="1937"/>
        <v>1.0056002500000001</v>
      </c>
      <c r="Q2870" s="203">
        <f t="shared" si="1938"/>
        <v>1.6525208685228023</v>
      </c>
      <c r="R2870" s="198">
        <f t="shared" si="1939"/>
        <v>1.6602293800000001</v>
      </c>
      <c r="S2870" s="198">
        <f t="shared" si="1940"/>
        <v>1.56276338</v>
      </c>
      <c r="T2870" s="198">
        <f t="shared" si="1941"/>
        <v>497.77329774999998</v>
      </c>
      <c r="U2870" s="198">
        <f t="shared" si="1942"/>
        <v>4.6456761045412076</v>
      </c>
      <c r="V2870" s="198">
        <f t="shared" si="1943"/>
        <v>204.84679825140392</v>
      </c>
      <c r="W2870" s="198">
        <f t="shared" si="1944"/>
        <v>528.01369396594509</v>
      </c>
      <c r="X2870" s="204">
        <f t="shared" si="1945"/>
        <v>0</v>
      </c>
      <c r="Y2870" s="198">
        <f t="shared" si="1946"/>
        <v>0</v>
      </c>
      <c r="Z2870" s="205">
        <f t="shared" si="1947"/>
        <v>0</v>
      </c>
      <c r="AA2870" s="198">
        <f t="shared" si="1948"/>
        <v>0</v>
      </c>
      <c r="AB2870" s="205">
        <f t="shared" si="1917"/>
        <v>5.1999999999999998E-2</v>
      </c>
      <c r="AC2870" s="140">
        <f t="shared" si="1918"/>
        <v>25</v>
      </c>
      <c r="AD2870" s="67">
        <f t="shared" si="1920"/>
        <v>30</v>
      </c>
      <c r="AE2870" s="11">
        <f t="shared" si="1921"/>
        <v>1.003526559</v>
      </c>
      <c r="AF2870" s="198">
        <f t="shared" si="1949"/>
        <v>1.7554269</v>
      </c>
      <c r="AG2870" s="198">
        <f t="shared" si="1950"/>
        <v>1.86207144</v>
      </c>
      <c r="AH2870" s="198">
        <f t="shared" si="1951"/>
        <v>0</v>
      </c>
      <c r="AI2870" s="196" t="str">
        <f t="shared" si="1922"/>
        <v>A+J=</v>
      </c>
      <c r="AJ2870" s="72">
        <f t="shared" si="1923"/>
        <v>47142</v>
      </c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197">
        <f t="shared" si="1916"/>
        <v>47138</v>
      </c>
      <c r="B2871" s="198">
        <f t="shared" si="1927"/>
        <v>530.04663672639219</v>
      </c>
      <c r="C2871" s="198">
        <f t="shared" si="1928"/>
        <v>318.52121961</v>
      </c>
      <c r="D2871" s="198">
        <f t="shared" si="1929"/>
        <v>8.2551144399999998</v>
      </c>
      <c r="E2871" s="198">
        <f t="shared" si="1930"/>
        <v>310.26610517</v>
      </c>
      <c r="F2871" s="199">
        <f t="shared" si="1931"/>
        <v>7205.03</v>
      </c>
      <c r="G2871" s="63">
        <f t="shared" si="1926"/>
        <v>7245.38</v>
      </c>
      <c r="H2871" s="200">
        <f t="shared" si="1932"/>
        <v>47051</v>
      </c>
      <c r="I2871" s="64">
        <f t="shared" si="1933"/>
        <v>47082</v>
      </c>
      <c r="J2871" s="201">
        <f t="shared" si="1934"/>
        <v>5.6002542668107669E-3</v>
      </c>
      <c r="K2871" s="195">
        <f t="shared" si="1919"/>
        <v>47142</v>
      </c>
      <c r="L2871" s="202">
        <f t="shared" si="1935"/>
        <v>47142</v>
      </c>
      <c r="M2871" s="228">
        <f t="shared" si="1924"/>
        <v>30</v>
      </c>
      <c r="N2871" s="67">
        <f t="shared" si="1925"/>
        <v>26</v>
      </c>
      <c r="O2871" s="198">
        <f t="shared" si="1936"/>
        <v>1.0048517400000001</v>
      </c>
      <c r="P2871" s="203">
        <f t="shared" si="1937"/>
        <v>1.0056002500000001</v>
      </c>
      <c r="Q2871" s="203">
        <f t="shared" si="1938"/>
        <v>1.6525208685228023</v>
      </c>
      <c r="R2871" s="198">
        <f t="shared" si="1939"/>
        <v>1.6605384700000001</v>
      </c>
      <c r="S2871" s="198">
        <f t="shared" si="1940"/>
        <v>1.56276338</v>
      </c>
      <c r="T2871" s="198">
        <f t="shared" si="1941"/>
        <v>497.77329774999998</v>
      </c>
      <c r="U2871" s="198">
        <f t="shared" si="1942"/>
        <v>4.6456761045412076</v>
      </c>
      <c r="V2871" s="198">
        <f t="shared" si="1943"/>
        <v>204.94269840185092</v>
      </c>
      <c r="W2871" s="198">
        <f t="shared" si="1944"/>
        <v>528.10959411639215</v>
      </c>
      <c r="X2871" s="204">
        <f t="shared" si="1945"/>
        <v>0</v>
      </c>
      <c r="Y2871" s="198">
        <f t="shared" si="1946"/>
        <v>0</v>
      </c>
      <c r="Z2871" s="205">
        <f t="shared" si="1947"/>
        <v>0</v>
      </c>
      <c r="AA2871" s="198">
        <f t="shared" si="1948"/>
        <v>0</v>
      </c>
      <c r="AB2871" s="205">
        <f t="shared" si="1917"/>
        <v>5.1999999999999998E-2</v>
      </c>
      <c r="AC2871" s="140">
        <f t="shared" si="1918"/>
        <v>26</v>
      </c>
      <c r="AD2871" s="67">
        <f t="shared" si="1920"/>
        <v>30</v>
      </c>
      <c r="AE2871" s="11">
        <f t="shared" si="1921"/>
        <v>1.0036678800000001</v>
      </c>
      <c r="AF2871" s="198">
        <f t="shared" si="1949"/>
        <v>1.82577272</v>
      </c>
      <c r="AG2871" s="198">
        <f t="shared" si="1950"/>
        <v>1.93704261</v>
      </c>
      <c r="AH2871" s="198">
        <f t="shared" si="1951"/>
        <v>0</v>
      </c>
      <c r="AI2871" s="196" t="str">
        <f t="shared" si="1922"/>
        <v>A+J=</v>
      </c>
      <c r="AJ2871" s="72">
        <f t="shared" si="1923"/>
        <v>47142</v>
      </c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197">
        <f t="shared" si="1916"/>
        <v>47139</v>
      </c>
      <c r="B2872" s="198">
        <f t="shared" si="1927"/>
        <v>530.21756388280539</v>
      </c>
      <c r="C2872" s="198">
        <f t="shared" si="1928"/>
        <v>318.52121961</v>
      </c>
      <c r="D2872" s="198">
        <f t="shared" si="1929"/>
        <v>8.2551144399999998</v>
      </c>
      <c r="E2872" s="198">
        <f t="shared" si="1930"/>
        <v>310.26610517</v>
      </c>
      <c r="F2872" s="199">
        <f t="shared" si="1931"/>
        <v>7205.03</v>
      </c>
      <c r="G2872" s="63">
        <f t="shared" si="1926"/>
        <v>7245.38</v>
      </c>
      <c r="H2872" s="200">
        <f t="shared" si="1932"/>
        <v>47051</v>
      </c>
      <c r="I2872" s="64">
        <f t="shared" si="1933"/>
        <v>47082</v>
      </c>
      <c r="J2872" s="201">
        <f t="shared" si="1934"/>
        <v>5.6002542668107669E-3</v>
      </c>
      <c r="K2872" s="195">
        <f t="shared" si="1919"/>
        <v>47142</v>
      </c>
      <c r="L2872" s="202">
        <f t="shared" si="1935"/>
        <v>47142</v>
      </c>
      <c r="M2872" s="228">
        <f t="shared" si="1924"/>
        <v>30</v>
      </c>
      <c r="N2872" s="67">
        <f t="shared" si="1925"/>
        <v>27</v>
      </c>
      <c r="O2872" s="198">
        <f t="shared" si="1936"/>
        <v>1.00503882</v>
      </c>
      <c r="P2872" s="203">
        <f t="shared" si="1937"/>
        <v>1.0056002500000001</v>
      </c>
      <c r="Q2872" s="203">
        <f t="shared" si="1938"/>
        <v>1.6525208685228023</v>
      </c>
      <c r="R2872" s="198">
        <f t="shared" si="1939"/>
        <v>1.66084762</v>
      </c>
      <c r="S2872" s="198">
        <f t="shared" si="1940"/>
        <v>1.56276338</v>
      </c>
      <c r="T2872" s="198">
        <f t="shared" si="1941"/>
        <v>497.77329774999998</v>
      </c>
      <c r="U2872" s="198">
        <f t="shared" si="1942"/>
        <v>4.6456761045412076</v>
      </c>
      <c r="V2872" s="198">
        <f t="shared" si="1943"/>
        <v>205.03861716826418</v>
      </c>
      <c r="W2872" s="198">
        <f t="shared" si="1944"/>
        <v>528.20551288280535</v>
      </c>
      <c r="X2872" s="204">
        <f t="shared" si="1945"/>
        <v>0</v>
      </c>
      <c r="Y2872" s="198">
        <f t="shared" si="1946"/>
        <v>0</v>
      </c>
      <c r="Z2872" s="205">
        <f t="shared" si="1947"/>
        <v>0</v>
      </c>
      <c r="AA2872" s="198">
        <f t="shared" si="1948"/>
        <v>0</v>
      </c>
      <c r="AB2872" s="205">
        <f t="shared" si="1917"/>
        <v>5.1999999999999998E-2</v>
      </c>
      <c r="AC2872" s="140">
        <f t="shared" si="1918"/>
        <v>27</v>
      </c>
      <c r="AD2872" s="67">
        <f t="shared" si="1920"/>
        <v>30</v>
      </c>
      <c r="AE2872" s="11">
        <f t="shared" si="1921"/>
        <v>1.0038092199999999</v>
      </c>
      <c r="AF2872" s="198">
        <f t="shared" si="1949"/>
        <v>1.896128</v>
      </c>
      <c r="AG2872" s="198">
        <f t="shared" si="1950"/>
        <v>2.012051</v>
      </c>
      <c r="AH2872" s="198">
        <f t="shared" si="1951"/>
        <v>0</v>
      </c>
      <c r="AI2872" s="196" t="str">
        <f t="shared" si="1922"/>
        <v>A+J=</v>
      </c>
      <c r="AJ2872" s="72">
        <f t="shared" si="1923"/>
        <v>47142</v>
      </c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197">
        <f t="shared" si="1916"/>
        <v>47140</v>
      </c>
      <c r="B2873" s="198">
        <f t="shared" si="1927"/>
        <v>530.38854481252406</v>
      </c>
      <c r="C2873" s="198">
        <f t="shared" si="1928"/>
        <v>318.52121961</v>
      </c>
      <c r="D2873" s="198">
        <f t="shared" si="1929"/>
        <v>8.2551144399999998</v>
      </c>
      <c r="E2873" s="198">
        <f t="shared" si="1930"/>
        <v>310.26610517</v>
      </c>
      <c r="F2873" s="199">
        <f t="shared" si="1931"/>
        <v>7205.03</v>
      </c>
      <c r="G2873" s="63">
        <f t="shared" si="1926"/>
        <v>7245.38</v>
      </c>
      <c r="H2873" s="200">
        <f t="shared" si="1932"/>
        <v>47051</v>
      </c>
      <c r="I2873" s="64">
        <f t="shared" si="1933"/>
        <v>47082</v>
      </c>
      <c r="J2873" s="201">
        <f t="shared" si="1934"/>
        <v>5.6002542668107669E-3</v>
      </c>
      <c r="K2873" s="195">
        <f t="shared" si="1919"/>
        <v>47142</v>
      </c>
      <c r="L2873" s="202">
        <f t="shared" si="1935"/>
        <v>47142</v>
      </c>
      <c r="M2873" s="228">
        <f t="shared" si="1924"/>
        <v>30</v>
      </c>
      <c r="N2873" s="67">
        <f t="shared" si="1925"/>
        <v>28</v>
      </c>
      <c r="O2873" s="198">
        <f t="shared" si="1936"/>
        <v>1.0052259299999999</v>
      </c>
      <c r="P2873" s="203">
        <f t="shared" si="1937"/>
        <v>1.0056002500000001</v>
      </c>
      <c r="Q2873" s="203">
        <f t="shared" si="1938"/>
        <v>1.6525208685228023</v>
      </c>
      <c r="R2873" s="198">
        <f t="shared" si="1939"/>
        <v>1.66115682</v>
      </c>
      <c r="S2873" s="198">
        <f t="shared" si="1940"/>
        <v>1.56276338</v>
      </c>
      <c r="T2873" s="198">
        <f t="shared" si="1941"/>
        <v>497.77329774999998</v>
      </c>
      <c r="U2873" s="198">
        <f t="shared" si="1942"/>
        <v>4.6456761045412076</v>
      </c>
      <c r="V2873" s="198">
        <f t="shared" si="1943"/>
        <v>205.13455144798274</v>
      </c>
      <c r="W2873" s="198">
        <f t="shared" si="1944"/>
        <v>528.30144716252403</v>
      </c>
      <c r="X2873" s="204">
        <f t="shared" si="1945"/>
        <v>0</v>
      </c>
      <c r="Y2873" s="198">
        <f t="shared" si="1946"/>
        <v>0</v>
      </c>
      <c r="Z2873" s="205">
        <f t="shared" si="1947"/>
        <v>0</v>
      </c>
      <c r="AA2873" s="198">
        <f t="shared" si="1948"/>
        <v>0</v>
      </c>
      <c r="AB2873" s="205">
        <f t="shared" si="1917"/>
        <v>5.1999999999999998E-2</v>
      </c>
      <c r="AC2873" s="140">
        <f t="shared" si="1918"/>
        <v>28</v>
      </c>
      <c r="AD2873" s="67">
        <f t="shared" si="1920"/>
        <v>30</v>
      </c>
      <c r="AE2873" s="11">
        <f t="shared" si="1921"/>
        <v>1.003950581</v>
      </c>
      <c r="AF2873" s="198">
        <f t="shared" si="1949"/>
        <v>1.9664937300000001</v>
      </c>
      <c r="AG2873" s="198">
        <f t="shared" si="1950"/>
        <v>2.08709765</v>
      </c>
      <c r="AH2873" s="198">
        <f t="shared" si="1951"/>
        <v>0</v>
      </c>
      <c r="AI2873" s="196" t="str">
        <f t="shared" si="1922"/>
        <v>A+J=</v>
      </c>
      <c r="AJ2873" s="72">
        <f t="shared" si="1923"/>
        <v>47142</v>
      </c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197">
        <f t="shared" si="1916"/>
        <v>47141</v>
      </c>
      <c r="B2874" s="198">
        <f t="shared" si="1927"/>
        <v>530.55957849554773</v>
      </c>
      <c r="C2874" s="198">
        <f t="shared" si="1928"/>
        <v>318.52121961</v>
      </c>
      <c r="D2874" s="198">
        <f t="shared" si="1929"/>
        <v>8.2551144399999998</v>
      </c>
      <c r="E2874" s="198">
        <f t="shared" si="1930"/>
        <v>310.26610517</v>
      </c>
      <c r="F2874" s="199">
        <f t="shared" si="1931"/>
        <v>7205.03</v>
      </c>
      <c r="G2874" s="63">
        <f t="shared" si="1926"/>
        <v>7245.38</v>
      </c>
      <c r="H2874" s="200">
        <f t="shared" si="1932"/>
        <v>47051</v>
      </c>
      <c r="I2874" s="64">
        <f t="shared" si="1933"/>
        <v>47082</v>
      </c>
      <c r="J2874" s="201">
        <f t="shared" si="1934"/>
        <v>5.6002542668107669E-3</v>
      </c>
      <c r="K2874" s="195">
        <f t="shared" si="1919"/>
        <v>47142</v>
      </c>
      <c r="L2874" s="202">
        <f t="shared" si="1935"/>
        <v>47142</v>
      </c>
      <c r="M2874" s="228">
        <f t="shared" si="1924"/>
        <v>30</v>
      </c>
      <c r="N2874" s="67">
        <f t="shared" si="1925"/>
        <v>29</v>
      </c>
      <c r="O2874" s="198">
        <f t="shared" si="1936"/>
        <v>1.0054130699999999</v>
      </c>
      <c r="P2874" s="203">
        <f t="shared" si="1937"/>
        <v>1.0056002500000001</v>
      </c>
      <c r="Q2874" s="203">
        <f t="shared" si="1938"/>
        <v>1.6525208685228023</v>
      </c>
      <c r="R2874" s="198">
        <f t="shared" si="1939"/>
        <v>1.6614660699999999</v>
      </c>
      <c r="S2874" s="198">
        <f t="shared" si="1940"/>
        <v>1.56276338</v>
      </c>
      <c r="T2874" s="198">
        <f t="shared" si="1941"/>
        <v>497.77329774999998</v>
      </c>
      <c r="U2874" s="198">
        <f t="shared" si="1942"/>
        <v>4.6456761045412076</v>
      </c>
      <c r="V2874" s="198">
        <f t="shared" si="1943"/>
        <v>205.23050124100655</v>
      </c>
      <c r="W2874" s="198">
        <f t="shared" si="1944"/>
        <v>528.39739695554772</v>
      </c>
      <c r="X2874" s="204">
        <f t="shared" si="1945"/>
        <v>0</v>
      </c>
      <c r="Y2874" s="198">
        <f t="shared" si="1946"/>
        <v>0</v>
      </c>
      <c r="Z2874" s="205">
        <f t="shared" si="1947"/>
        <v>0</v>
      </c>
      <c r="AA2874" s="198">
        <f t="shared" si="1948"/>
        <v>0</v>
      </c>
      <c r="AB2874" s="205">
        <f t="shared" si="1917"/>
        <v>5.1999999999999998E-2</v>
      </c>
      <c r="AC2874" s="140">
        <f t="shared" si="1918"/>
        <v>29</v>
      </c>
      <c r="AD2874" s="67">
        <f t="shared" si="1920"/>
        <v>30</v>
      </c>
      <c r="AE2874" s="11">
        <f t="shared" si="1921"/>
        <v>1.0040919610000001</v>
      </c>
      <c r="AF2874" s="198">
        <f t="shared" si="1949"/>
        <v>2.0368689199999999</v>
      </c>
      <c r="AG2874" s="198">
        <f t="shared" si="1950"/>
        <v>2.1621815400000002</v>
      </c>
      <c r="AH2874" s="198">
        <f t="shared" si="1951"/>
        <v>0</v>
      </c>
      <c r="AI2874" s="196" t="str">
        <f t="shared" si="1922"/>
        <v>A+J=</v>
      </c>
      <c r="AJ2874" s="72">
        <f t="shared" si="1923"/>
        <v>47142</v>
      </c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197">
        <f t="shared" si="1916"/>
        <v>47142</v>
      </c>
      <c r="B2875" s="198">
        <f t="shared" si="1927"/>
        <v>530.73067220719906</v>
      </c>
      <c r="C2875" s="198">
        <f t="shared" si="1928"/>
        <v>318.52121961</v>
      </c>
      <c r="D2875" s="198">
        <f t="shared" si="1929"/>
        <v>8.2551144399999998</v>
      </c>
      <c r="E2875" s="198">
        <f t="shared" si="1930"/>
        <v>310.26610517</v>
      </c>
      <c r="F2875" s="199">
        <f t="shared" si="1931"/>
        <v>7205.03</v>
      </c>
      <c r="G2875" s="63">
        <f t="shared" si="1926"/>
        <v>7245.38</v>
      </c>
      <c r="H2875" s="200">
        <f t="shared" si="1932"/>
        <v>47051</v>
      </c>
      <c r="I2875" s="64">
        <f t="shared" si="1933"/>
        <v>47082</v>
      </c>
      <c r="J2875" s="201">
        <f t="shared" si="1934"/>
        <v>5.6002542668107669E-3</v>
      </c>
      <c r="K2875" s="195">
        <f t="shared" si="1919"/>
        <v>47173</v>
      </c>
      <c r="L2875" s="202">
        <f t="shared" si="1935"/>
        <v>47142</v>
      </c>
      <c r="M2875" s="228">
        <f t="shared" si="1924"/>
        <v>30</v>
      </c>
      <c r="N2875" s="67">
        <f t="shared" si="1925"/>
        <v>30</v>
      </c>
      <c r="O2875" s="198">
        <f t="shared" si="1936"/>
        <v>1.0056002500000001</v>
      </c>
      <c r="P2875" s="203">
        <f t="shared" si="1937"/>
        <v>1.0056002500000001</v>
      </c>
      <c r="Q2875" s="203">
        <f t="shared" si="1938"/>
        <v>1.6525208685228023</v>
      </c>
      <c r="R2875" s="198">
        <f t="shared" si="1939"/>
        <v>1.6617753900000001</v>
      </c>
      <c r="S2875" s="198">
        <f t="shared" si="1940"/>
        <v>1.56276338</v>
      </c>
      <c r="T2875" s="198">
        <f t="shared" si="1941"/>
        <v>497.77329774999998</v>
      </c>
      <c r="U2875" s="198">
        <f t="shared" si="1942"/>
        <v>4.6456761045412076</v>
      </c>
      <c r="V2875" s="198">
        <f t="shared" si="1943"/>
        <v>205.32647275265779</v>
      </c>
      <c r="W2875" s="198">
        <f t="shared" si="1944"/>
        <v>528.49336846719905</v>
      </c>
      <c r="X2875" s="204">
        <f t="shared" si="1945"/>
        <v>94</v>
      </c>
      <c r="Y2875" s="198">
        <f t="shared" si="1946"/>
        <v>1.3484156199999999</v>
      </c>
      <c r="Z2875" s="205">
        <f t="shared" si="1947"/>
        <v>2.5916999999999999E-2</v>
      </c>
      <c r="AA2875" s="198">
        <f t="shared" si="1948"/>
        <v>12.90079055</v>
      </c>
      <c r="AB2875" s="205">
        <f t="shared" si="1917"/>
        <v>5.1999999999999998E-2</v>
      </c>
      <c r="AC2875" s="140">
        <f t="shared" si="1918"/>
        <v>30</v>
      </c>
      <c r="AD2875" s="67">
        <f t="shared" si="1920"/>
        <v>30</v>
      </c>
      <c r="AE2875" s="11">
        <f t="shared" si="1921"/>
        <v>1.0042333619999999</v>
      </c>
      <c r="AF2875" s="198">
        <f t="shared" si="1949"/>
        <v>2.1072545599999999</v>
      </c>
      <c r="AG2875" s="198">
        <f t="shared" si="1950"/>
        <v>2.2373037400000002</v>
      </c>
      <c r="AH2875" s="198">
        <f t="shared" si="1951"/>
        <v>15.008045109999999</v>
      </c>
      <c r="AI2875" s="196" t="str">
        <f t="shared" si="1922"/>
        <v>A+J=</v>
      </c>
      <c r="AJ2875" s="72">
        <f t="shared" si="1923"/>
        <v>47142</v>
      </c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197">
        <f t="shared" si="1916"/>
        <v>47143</v>
      </c>
      <c r="B2876" s="198">
        <f t="shared" si="1927"/>
        <v>515.76118937027536</v>
      </c>
      <c r="C2876" s="198">
        <f t="shared" si="1928"/>
        <v>310.26610517</v>
      </c>
      <c r="D2876" s="198">
        <f t="shared" si="1929"/>
        <v>0</v>
      </c>
      <c r="E2876" s="198">
        <f t="shared" si="1930"/>
        <v>310.26610517</v>
      </c>
      <c r="F2876" s="199">
        <f t="shared" si="1931"/>
        <v>7205.03</v>
      </c>
      <c r="G2876" s="63">
        <f t="shared" si="1926"/>
        <v>7245.38</v>
      </c>
      <c r="H2876" s="200">
        <f t="shared" si="1932"/>
        <v>47082</v>
      </c>
      <c r="I2876" s="64">
        <f t="shared" si="1933"/>
        <v>47112</v>
      </c>
      <c r="J2876" s="201">
        <f t="shared" si="1934"/>
        <v>5.6002542668107669E-3</v>
      </c>
      <c r="K2876" s="195">
        <f t="shared" si="1919"/>
        <v>47173</v>
      </c>
      <c r="L2876" s="202">
        <f t="shared" si="1935"/>
        <v>47173</v>
      </c>
      <c r="M2876" s="228">
        <f t="shared" si="1924"/>
        <v>30</v>
      </c>
      <c r="N2876" s="67">
        <f t="shared" si="1925"/>
        <v>1</v>
      </c>
      <c r="O2876" s="198">
        <f t="shared" si="1936"/>
        <v>1.0001861700000001</v>
      </c>
      <c r="P2876" s="203">
        <f t="shared" si="1937"/>
        <v>1.0056002500000001</v>
      </c>
      <c r="Q2876" s="203">
        <f t="shared" si="1938"/>
        <v>1.6617753985167474</v>
      </c>
      <c r="R2876" s="198">
        <f t="shared" si="1939"/>
        <v>1.6620847700000001</v>
      </c>
      <c r="S2876" s="198">
        <f t="shared" si="1940"/>
        <v>1.56276338</v>
      </c>
      <c r="T2876" s="198">
        <f t="shared" si="1941"/>
        <v>484.87250720999998</v>
      </c>
      <c r="U2876" s="198">
        <f t="shared" si="1942"/>
        <v>0</v>
      </c>
      <c r="V2876" s="198">
        <f t="shared" si="1943"/>
        <v>205.4224628802753</v>
      </c>
      <c r="W2876" s="198">
        <f t="shared" si="1944"/>
        <v>515.68856805027531</v>
      </c>
      <c r="X2876" s="204">
        <f t="shared" si="1945"/>
        <v>0</v>
      </c>
      <c r="Y2876" s="198">
        <f t="shared" si="1946"/>
        <v>0</v>
      </c>
      <c r="Z2876" s="205">
        <f t="shared" si="1947"/>
        <v>0</v>
      </c>
      <c r="AA2876" s="198">
        <f t="shared" si="1948"/>
        <v>0</v>
      </c>
      <c r="AB2876" s="205">
        <f t="shared" si="1917"/>
        <v>5.1999999999999998E-2</v>
      </c>
      <c r="AC2876" s="140">
        <f t="shared" si="1918"/>
        <v>1</v>
      </c>
      <c r="AD2876" s="67">
        <f t="shared" si="1920"/>
        <v>30</v>
      </c>
      <c r="AE2876" s="11">
        <f t="shared" si="1921"/>
        <v>1.000140824</v>
      </c>
      <c r="AF2876" s="198">
        <f t="shared" si="1949"/>
        <v>6.8281679999999997E-2</v>
      </c>
      <c r="AG2876" s="198">
        <f t="shared" si="1950"/>
        <v>7.2621320000000003E-2</v>
      </c>
      <c r="AH2876" s="198">
        <f t="shared" si="1951"/>
        <v>0</v>
      </c>
      <c r="AI2876" s="196" t="str">
        <f t="shared" si="1922"/>
        <v>A+J=</v>
      </c>
      <c r="AJ2876" s="72">
        <f t="shared" si="1923"/>
        <v>47173</v>
      </c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197">
        <f t="shared" si="1916"/>
        <v>47144</v>
      </c>
      <c r="B2877" s="198">
        <f t="shared" si="1927"/>
        <v>515.92985058853697</v>
      </c>
      <c r="C2877" s="198">
        <f t="shared" si="1928"/>
        <v>310.26610517</v>
      </c>
      <c r="D2877" s="198">
        <f t="shared" si="1929"/>
        <v>0</v>
      </c>
      <c r="E2877" s="198">
        <f t="shared" si="1930"/>
        <v>310.26610517</v>
      </c>
      <c r="F2877" s="199">
        <f t="shared" si="1931"/>
        <v>7205.03</v>
      </c>
      <c r="G2877" s="63">
        <f t="shared" si="1926"/>
        <v>7245.38</v>
      </c>
      <c r="H2877" s="200">
        <f t="shared" si="1932"/>
        <v>47082</v>
      </c>
      <c r="I2877" s="64">
        <f t="shared" si="1933"/>
        <v>47112</v>
      </c>
      <c r="J2877" s="201">
        <f t="shared" si="1934"/>
        <v>5.6002542668107669E-3</v>
      </c>
      <c r="K2877" s="195">
        <f t="shared" si="1919"/>
        <v>47173</v>
      </c>
      <c r="L2877" s="202">
        <f t="shared" si="1935"/>
        <v>47173</v>
      </c>
      <c r="M2877" s="228">
        <f t="shared" si="1924"/>
        <v>30</v>
      </c>
      <c r="N2877" s="67">
        <f t="shared" si="1925"/>
        <v>2</v>
      </c>
      <c r="O2877" s="198">
        <f t="shared" si="1936"/>
        <v>1.00037237</v>
      </c>
      <c r="P2877" s="203">
        <f t="shared" si="1937"/>
        <v>1.0056002500000001</v>
      </c>
      <c r="Q2877" s="203">
        <f t="shared" si="1938"/>
        <v>1.6617753985167474</v>
      </c>
      <c r="R2877" s="198">
        <f t="shared" si="1939"/>
        <v>1.6623941900000001</v>
      </c>
      <c r="S2877" s="198">
        <f t="shared" si="1940"/>
        <v>1.56276338</v>
      </c>
      <c r="T2877" s="198">
        <f t="shared" si="1941"/>
        <v>484.87250720999998</v>
      </c>
      <c r="U2877" s="198">
        <f t="shared" si="1942"/>
        <v>0</v>
      </c>
      <c r="V2877" s="198">
        <f t="shared" si="1943"/>
        <v>205.51846541853701</v>
      </c>
      <c r="W2877" s="198">
        <f t="shared" si="1944"/>
        <v>515.78457058853701</v>
      </c>
      <c r="X2877" s="204">
        <f t="shared" si="1945"/>
        <v>0</v>
      </c>
      <c r="Y2877" s="198">
        <f t="shared" si="1946"/>
        <v>0</v>
      </c>
      <c r="Z2877" s="205">
        <f t="shared" si="1947"/>
        <v>0</v>
      </c>
      <c r="AA2877" s="198">
        <f t="shared" si="1948"/>
        <v>0</v>
      </c>
      <c r="AB2877" s="205">
        <f t="shared" si="1917"/>
        <v>5.1999999999999998E-2</v>
      </c>
      <c r="AC2877" s="140">
        <f t="shared" si="1918"/>
        <v>2</v>
      </c>
      <c r="AD2877" s="67">
        <f t="shared" si="1920"/>
        <v>30</v>
      </c>
      <c r="AE2877" s="11">
        <f t="shared" si="1921"/>
        <v>1.000281668</v>
      </c>
      <c r="AF2877" s="198">
        <f t="shared" si="1949"/>
        <v>0.13657306</v>
      </c>
      <c r="AG2877" s="198">
        <f t="shared" si="1950"/>
        <v>0.14527999999999999</v>
      </c>
      <c r="AH2877" s="198">
        <f t="shared" si="1951"/>
        <v>0</v>
      </c>
      <c r="AI2877" s="196" t="str">
        <f t="shared" si="1922"/>
        <v>A+J=</v>
      </c>
      <c r="AJ2877" s="72">
        <f t="shared" si="1923"/>
        <v>47173</v>
      </c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197">
        <f t="shared" si="1916"/>
        <v>47145</v>
      </c>
      <c r="B2878" s="198">
        <f t="shared" si="1927"/>
        <v>516.09857089542595</v>
      </c>
      <c r="C2878" s="198">
        <f t="shared" si="1928"/>
        <v>310.26610517</v>
      </c>
      <c r="D2878" s="198">
        <f t="shared" si="1929"/>
        <v>0</v>
      </c>
      <c r="E2878" s="198">
        <f t="shared" si="1930"/>
        <v>310.26610517</v>
      </c>
      <c r="F2878" s="199">
        <f t="shared" si="1931"/>
        <v>7205.03</v>
      </c>
      <c r="G2878" s="63">
        <f t="shared" si="1926"/>
        <v>7245.38</v>
      </c>
      <c r="H2878" s="200">
        <f t="shared" si="1932"/>
        <v>47082</v>
      </c>
      <c r="I2878" s="64">
        <f t="shared" si="1933"/>
        <v>47112</v>
      </c>
      <c r="J2878" s="201">
        <f t="shared" si="1934"/>
        <v>5.6002542668107669E-3</v>
      </c>
      <c r="K2878" s="195">
        <f t="shared" si="1919"/>
        <v>47173</v>
      </c>
      <c r="L2878" s="202">
        <f t="shared" si="1935"/>
        <v>47173</v>
      </c>
      <c r="M2878" s="228">
        <f t="shared" si="1924"/>
        <v>30</v>
      </c>
      <c r="N2878" s="67">
        <f t="shared" si="1925"/>
        <v>3</v>
      </c>
      <c r="O2878" s="198">
        <f t="shared" si="1936"/>
        <v>1.0005586099999999</v>
      </c>
      <c r="P2878" s="203">
        <f t="shared" si="1937"/>
        <v>1.0056002500000001</v>
      </c>
      <c r="Q2878" s="203">
        <f t="shared" si="1938"/>
        <v>1.6617753985167474</v>
      </c>
      <c r="R2878" s="198">
        <f t="shared" si="1939"/>
        <v>1.6627036799999999</v>
      </c>
      <c r="S2878" s="198">
        <f t="shared" si="1940"/>
        <v>1.56276338</v>
      </c>
      <c r="T2878" s="198">
        <f t="shared" si="1941"/>
        <v>484.87250720999998</v>
      </c>
      <c r="U2878" s="198">
        <f t="shared" si="1942"/>
        <v>0</v>
      </c>
      <c r="V2878" s="198">
        <f t="shared" si="1943"/>
        <v>205.614489675426</v>
      </c>
      <c r="W2878" s="198">
        <f t="shared" si="1944"/>
        <v>515.880594845426</v>
      </c>
      <c r="X2878" s="204">
        <f t="shared" si="1945"/>
        <v>0</v>
      </c>
      <c r="Y2878" s="198">
        <f t="shared" si="1946"/>
        <v>0</v>
      </c>
      <c r="Z2878" s="205">
        <f t="shared" si="1947"/>
        <v>0</v>
      </c>
      <c r="AA2878" s="198">
        <f t="shared" si="1948"/>
        <v>0</v>
      </c>
      <c r="AB2878" s="205">
        <f t="shared" si="1917"/>
        <v>5.1999999999999998E-2</v>
      </c>
      <c r="AC2878" s="140">
        <f t="shared" si="1918"/>
        <v>3</v>
      </c>
      <c r="AD2878" s="67">
        <f t="shared" si="1920"/>
        <v>30</v>
      </c>
      <c r="AE2878" s="11">
        <f t="shared" si="1921"/>
        <v>1.000422532</v>
      </c>
      <c r="AF2878" s="198">
        <f t="shared" si="1949"/>
        <v>0.20487415</v>
      </c>
      <c r="AG2878" s="198">
        <f t="shared" si="1950"/>
        <v>0.21797605</v>
      </c>
      <c r="AH2878" s="198">
        <f t="shared" si="1951"/>
        <v>0</v>
      </c>
      <c r="AI2878" s="196" t="str">
        <f t="shared" si="1922"/>
        <v>A+J=</v>
      </c>
      <c r="AJ2878" s="72">
        <f t="shared" si="1923"/>
        <v>47173</v>
      </c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197">
        <f t="shared" si="1916"/>
        <v>47146</v>
      </c>
      <c r="B2879" s="198">
        <f t="shared" si="1927"/>
        <v>516.26734668828135</v>
      </c>
      <c r="C2879" s="198">
        <f t="shared" si="1928"/>
        <v>310.26610517</v>
      </c>
      <c r="D2879" s="198">
        <f t="shared" si="1929"/>
        <v>0</v>
      </c>
      <c r="E2879" s="198">
        <f t="shared" si="1930"/>
        <v>310.26610517</v>
      </c>
      <c r="F2879" s="199">
        <f t="shared" si="1931"/>
        <v>7205.03</v>
      </c>
      <c r="G2879" s="63">
        <f t="shared" si="1926"/>
        <v>7245.38</v>
      </c>
      <c r="H2879" s="200">
        <f t="shared" si="1932"/>
        <v>47082</v>
      </c>
      <c r="I2879" s="64">
        <f t="shared" si="1933"/>
        <v>47112</v>
      </c>
      <c r="J2879" s="201">
        <f t="shared" si="1934"/>
        <v>5.6002542668107669E-3</v>
      </c>
      <c r="K2879" s="195">
        <f t="shared" si="1919"/>
        <v>47173</v>
      </c>
      <c r="L2879" s="202">
        <f t="shared" si="1935"/>
        <v>47173</v>
      </c>
      <c r="M2879" s="228">
        <f t="shared" si="1924"/>
        <v>30</v>
      </c>
      <c r="N2879" s="67">
        <f t="shared" si="1925"/>
        <v>4</v>
      </c>
      <c r="O2879" s="198">
        <f t="shared" si="1936"/>
        <v>1.00074489</v>
      </c>
      <c r="P2879" s="203">
        <f t="shared" si="1937"/>
        <v>1.0056002500000001</v>
      </c>
      <c r="Q2879" s="203">
        <f t="shared" si="1938"/>
        <v>1.6617753985167474</v>
      </c>
      <c r="R2879" s="198">
        <f t="shared" si="1939"/>
        <v>1.66301323</v>
      </c>
      <c r="S2879" s="198">
        <f t="shared" si="1940"/>
        <v>1.56276338</v>
      </c>
      <c r="T2879" s="198">
        <f t="shared" si="1941"/>
        <v>484.87250720999998</v>
      </c>
      <c r="U2879" s="198">
        <f t="shared" si="1942"/>
        <v>0</v>
      </c>
      <c r="V2879" s="198">
        <f t="shared" si="1943"/>
        <v>205.71053254828141</v>
      </c>
      <c r="W2879" s="198">
        <f t="shared" si="1944"/>
        <v>515.97663771828138</v>
      </c>
      <c r="X2879" s="204">
        <f t="shared" si="1945"/>
        <v>0</v>
      </c>
      <c r="Y2879" s="198">
        <f t="shared" si="1946"/>
        <v>0</v>
      </c>
      <c r="Z2879" s="205">
        <f t="shared" si="1947"/>
        <v>0</v>
      </c>
      <c r="AA2879" s="198">
        <f t="shared" si="1948"/>
        <v>0</v>
      </c>
      <c r="AB2879" s="205">
        <f t="shared" si="1917"/>
        <v>5.1999999999999998E-2</v>
      </c>
      <c r="AC2879" s="140">
        <f t="shared" si="1918"/>
        <v>4</v>
      </c>
      <c r="AD2879" s="67">
        <f t="shared" si="1920"/>
        <v>30</v>
      </c>
      <c r="AE2879" s="11">
        <f t="shared" si="1921"/>
        <v>1.000563415</v>
      </c>
      <c r="AF2879" s="198">
        <f t="shared" si="1949"/>
        <v>0.27318443999999997</v>
      </c>
      <c r="AG2879" s="198">
        <f t="shared" si="1950"/>
        <v>0.29070897000000001</v>
      </c>
      <c r="AH2879" s="198">
        <f t="shared" si="1951"/>
        <v>0</v>
      </c>
      <c r="AI2879" s="196" t="str">
        <f t="shared" si="1922"/>
        <v>A+J=</v>
      </c>
      <c r="AJ2879" s="72">
        <f t="shared" si="1923"/>
        <v>47173</v>
      </c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197">
        <f t="shared" si="1916"/>
        <v>47147</v>
      </c>
      <c r="B2880" s="198">
        <f t="shared" si="1927"/>
        <v>516.43617900710319</v>
      </c>
      <c r="C2880" s="198">
        <f t="shared" si="1928"/>
        <v>310.26610517</v>
      </c>
      <c r="D2880" s="198">
        <f t="shared" si="1929"/>
        <v>0</v>
      </c>
      <c r="E2880" s="198">
        <f t="shared" si="1930"/>
        <v>310.26610517</v>
      </c>
      <c r="F2880" s="199">
        <f t="shared" si="1931"/>
        <v>7205.03</v>
      </c>
      <c r="G2880" s="63">
        <f t="shared" si="1926"/>
        <v>7245.38</v>
      </c>
      <c r="H2880" s="200">
        <f t="shared" si="1932"/>
        <v>47082</v>
      </c>
      <c r="I2880" s="64">
        <f t="shared" si="1933"/>
        <v>47112</v>
      </c>
      <c r="J2880" s="201">
        <f t="shared" si="1934"/>
        <v>5.6002542668107669E-3</v>
      </c>
      <c r="K2880" s="195">
        <f t="shared" si="1919"/>
        <v>47173</v>
      </c>
      <c r="L2880" s="202">
        <f t="shared" si="1935"/>
        <v>47173</v>
      </c>
      <c r="M2880" s="228">
        <f t="shared" si="1924"/>
        <v>30</v>
      </c>
      <c r="N2880" s="67">
        <f t="shared" si="1925"/>
        <v>5</v>
      </c>
      <c r="O2880" s="198">
        <f t="shared" si="1936"/>
        <v>1.0009311999999999</v>
      </c>
      <c r="P2880" s="203">
        <f t="shared" si="1937"/>
        <v>1.0056002500000001</v>
      </c>
      <c r="Q2880" s="203">
        <f t="shared" si="1938"/>
        <v>1.6617753985167474</v>
      </c>
      <c r="R2880" s="198">
        <f t="shared" si="1939"/>
        <v>1.66332284</v>
      </c>
      <c r="S2880" s="198">
        <f t="shared" si="1940"/>
        <v>1.56276338</v>
      </c>
      <c r="T2880" s="198">
        <f t="shared" si="1941"/>
        <v>484.87250720999998</v>
      </c>
      <c r="U2880" s="198">
        <f t="shared" si="1942"/>
        <v>0</v>
      </c>
      <c r="V2880" s="198">
        <f t="shared" si="1943"/>
        <v>205.80659403710308</v>
      </c>
      <c r="W2880" s="198">
        <f t="shared" si="1944"/>
        <v>516.07269920710314</v>
      </c>
      <c r="X2880" s="204">
        <f t="shared" si="1945"/>
        <v>0</v>
      </c>
      <c r="Y2880" s="198">
        <f t="shared" si="1946"/>
        <v>0</v>
      </c>
      <c r="Z2880" s="205">
        <f t="shared" si="1947"/>
        <v>0</v>
      </c>
      <c r="AA2880" s="198">
        <f t="shared" si="1948"/>
        <v>0</v>
      </c>
      <c r="AB2880" s="205">
        <f t="shared" si="1917"/>
        <v>5.1999999999999998E-2</v>
      </c>
      <c r="AC2880" s="140">
        <f t="shared" si="1918"/>
        <v>5</v>
      </c>
      <c r="AD2880" s="67">
        <f t="shared" si="1920"/>
        <v>30</v>
      </c>
      <c r="AE2880" s="11">
        <f t="shared" si="1921"/>
        <v>1.000704319</v>
      </c>
      <c r="AF2880" s="198">
        <f t="shared" si="1949"/>
        <v>0.34150490999999999</v>
      </c>
      <c r="AG2880" s="198">
        <f t="shared" si="1950"/>
        <v>0.36347980000000002</v>
      </c>
      <c r="AH2880" s="198">
        <f t="shared" si="1951"/>
        <v>0</v>
      </c>
      <c r="AI2880" s="196" t="str">
        <f t="shared" si="1922"/>
        <v>A+J=</v>
      </c>
      <c r="AJ2880" s="72">
        <f t="shared" si="1923"/>
        <v>47173</v>
      </c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197">
        <f t="shared" si="1916"/>
        <v>47148</v>
      </c>
      <c r="B2881" s="198">
        <f t="shared" si="1927"/>
        <v>516.60506684189102</v>
      </c>
      <c r="C2881" s="198">
        <f t="shared" si="1928"/>
        <v>310.26610517</v>
      </c>
      <c r="D2881" s="198">
        <f t="shared" si="1929"/>
        <v>0</v>
      </c>
      <c r="E2881" s="198">
        <f t="shared" si="1930"/>
        <v>310.26610517</v>
      </c>
      <c r="F2881" s="199">
        <f t="shared" si="1931"/>
        <v>7205.03</v>
      </c>
      <c r="G2881" s="63">
        <f t="shared" si="1926"/>
        <v>7245.38</v>
      </c>
      <c r="H2881" s="200">
        <f t="shared" si="1932"/>
        <v>47082</v>
      </c>
      <c r="I2881" s="64">
        <f t="shared" si="1933"/>
        <v>47112</v>
      </c>
      <c r="J2881" s="201">
        <f t="shared" si="1934"/>
        <v>5.6002542668107669E-3</v>
      </c>
      <c r="K2881" s="195">
        <f t="shared" si="1919"/>
        <v>47173</v>
      </c>
      <c r="L2881" s="202">
        <f t="shared" si="1935"/>
        <v>47173</v>
      </c>
      <c r="M2881" s="228">
        <f t="shared" si="1924"/>
        <v>30</v>
      </c>
      <c r="N2881" s="67">
        <f t="shared" si="1925"/>
        <v>6</v>
      </c>
      <c r="O2881" s="198">
        <f t="shared" si="1936"/>
        <v>1.00111755</v>
      </c>
      <c r="P2881" s="203">
        <f t="shared" si="1937"/>
        <v>1.0056002500000001</v>
      </c>
      <c r="Q2881" s="203">
        <f t="shared" si="1938"/>
        <v>1.6617753985167474</v>
      </c>
      <c r="R2881" s="198">
        <f t="shared" si="1939"/>
        <v>1.66363251</v>
      </c>
      <c r="S2881" s="198">
        <f t="shared" si="1940"/>
        <v>1.56276338</v>
      </c>
      <c r="T2881" s="198">
        <f t="shared" si="1941"/>
        <v>484.87250720999998</v>
      </c>
      <c r="U2881" s="198">
        <f t="shared" si="1942"/>
        <v>0</v>
      </c>
      <c r="V2881" s="198">
        <f t="shared" si="1943"/>
        <v>205.90267414189108</v>
      </c>
      <c r="W2881" s="198">
        <f t="shared" si="1944"/>
        <v>516.16877931189106</v>
      </c>
      <c r="X2881" s="204">
        <f t="shared" si="1945"/>
        <v>0</v>
      </c>
      <c r="Y2881" s="198">
        <f t="shared" si="1946"/>
        <v>0</v>
      </c>
      <c r="Z2881" s="205">
        <f t="shared" si="1947"/>
        <v>0</v>
      </c>
      <c r="AA2881" s="198">
        <f t="shared" si="1948"/>
        <v>0</v>
      </c>
      <c r="AB2881" s="205">
        <f t="shared" si="1917"/>
        <v>5.1999999999999998E-2</v>
      </c>
      <c r="AC2881" s="140">
        <f t="shared" si="1918"/>
        <v>6</v>
      </c>
      <c r="AD2881" s="67">
        <f t="shared" si="1920"/>
        <v>30</v>
      </c>
      <c r="AE2881" s="11">
        <f t="shared" si="1921"/>
        <v>1.000845242</v>
      </c>
      <c r="AF2881" s="198">
        <f t="shared" si="1949"/>
        <v>0.40983459999999999</v>
      </c>
      <c r="AG2881" s="198">
        <f t="shared" si="1950"/>
        <v>0.43628752999999998</v>
      </c>
      <c r="AH2881" s="198">
        <f t="shared" si="1951"/>
        <v>0</v>
      </c>
      <c r="AI2881" s="196" t="str">
        <f t="shared" si="1922"/>
        <v>A+J=</v>
      </c>
      <c r="AJ2881" s="72">
        <f t="shared" si="1923"/>
        <v>47173</v>
      </c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197">
        <f t="shared" si="1916"/>
        <v>47149</v>
      </c>
      <c r="B2882" s="198">
        <f t="shared" si="1927"/>
        <v>516.77400449732329</v>
      </c>
      <c r="C2882" s="198">
        <f t="shared" si="1928"/>
        <v>310.26610517</v>
      </c>
      <c r="D2882" s="198">
        <f t="shared" si="1929"/>
        <v>0</v>
      </c>
      <c r="E2882" s="198">
        <f t="shared" si="1930"/>
        <v>310.26610517</v>
      </c>
      <c r="F2882" s="199">
        <f t="shared" si="1931"/>
        <v>7205.03</v>
      </c>
      <c r="G2882" s="63">
        <f t="shared" si="1926"/>
        <v>7245.38</v>
      </c>
      <c r="H2882" s="200">
        <f t="shared" si="1932"/>
        <v>47082</v>
      </c>
      <c r="I2882" s="64">
        <f t="shared" si="1933"/>
        <v>47112</v>
      </c>
      <c r="J2882" s="201">
        <f t="shared" si="1934"/>
        <v>5.6002542668107669E-3</v>
      </c>
      <c r="K2882" s="195">
        <f t="shared" si="1919"/>
        <v>47173</v>
      </c>
      <c r="L2882" s="202">
        <f t="shared" si="1935"/>
        <v>47173</v>
      </c>
      <c r="M2882" s="228">
        <f t="shared" si="1924"/>
        <v>30</v>
      </c>
      <c r="N2882" s="67">
        <f t="shared" si="1925"/>
        <v>7</v>
      </c>
      <c r="O2882" s="198">
        <f t="shared" si="1936"/>
        <v>1.00130392</v>
      </c>
      <c r="P2882" s="203">
        <f t="shared" si="1937"/>
        <v>1.0056002500000001</v>
      </c>
      <c r="Q2882" s="203">
        <f t="shared" si="1938"/>
        <v>1.6617753985167474</v>
      </c>
      <c r="R2882" s="198">
        <f t="shared" si="1939"/>
        <v>1.66394222</v>
      </c>
      <c r="S2882" s="198">
        <f t="shared" si="1940"/>
        <v>1.56276338</v>
      </c>
      <c r="T2882" s="198">
        <f t="shared" si="1941"/>
        <v>484.87250720999998</v>
      </c>
      <c r="U2882" s="198">
        <f t="shared" si="1942"/>
        <v>0</v>
      </c>
      <c r="V2882" s="198">
        <f t="shared" si="1943"/>
        <v>205.9987666573233</v>
      </c>
      <c r="W2882" s="198">
        <f t="shared" si="1944"/>
        <v>516.2648718273233</v>
      </c>
      <c r="X2882" s="204">
        <f t="shared" si="1945"/>
        <v>0</v>
      </c>
      <c r="Y2882" s="198">
        <f t="shared" si="1946"/>
        <v>0</v>
      </c>
      <c r="Z2882" s="205">
        <f t="shared" si="1947"/>
        <v>0</v>
      </c>
      <c r="AA2882" s="198">
        <f t="shared" si="1948"/>
        <v>0</v>
      </c>
      <c r="AB2882" s="205">
        <f t="shared" si="1917"/>
        <v>5.1999999999999998E-2</v>
      </c>
      <c r="AC2882" s="140">
        <f t="shared" si="1918"/>
        <v>7</v>
      </c>
      <c r="AD2882" s="67">
        <f t="shared" si="1920"/>
        <v>30</v>
      </c>
      <c r="AE2882" s="11">
        <f t="shared" si="1921"/>
        <v>1.0009861849999999</v>
      </c>
      <c r="AF2882" s="198">
        <f t="shared" si="1949"/>
        <v>0.47817398999999999</v>
      </c>
      <c r="AG2882" s="198">
        <f t="shared" si="1950"/>
        <v>0.50913266999999995</v>
      </c>
      <c r="AH2882" s="198">
        <f t="shared" si="1951"/>
        <v>0</v>
      </c>
      <c r="AI2882" s="196" t="str">
        <f t="shared" si="1922"/>
        <v>A+J=</v>
      </c>
      <c r="AJ2882" s="72">
        <f t="shared" si="1923"/>
        <v>47173</v>
      </c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197">
        <f t="shared" si="1916"/>
        <v>47150</v>
      </c>
      <c r="B2883" s="198">
        <f t="shared" si="1927"/>
        <v>516.77400449732329</v>
      </c>
      <c r="C2883" s="198">
        <f t="shared" si="1928"/>
        <v>310.26610517</v>
      </c>
      <c r="D2883" s="198">
        <f t="shared" si="1929"/>
        <v>0</v>
      </c>
      <c r="E2883" s="198">
        <f t="shared" si="1930"/>
        <v>310.26610517</v>
      </c>
      <c r="F2883" s="199">
        <f t="shared" si="1931"/>
        <v>7205.03</v>
      </c>
      <c r="G2883" s="63">
        <f t="shared" si="1926"/>
        <v>7245.38</v>
      </c>
      <c r="H2883" s="200">
        <f t="shared" si="1932"/>
        <v>47082</v>
      </c>
      <c r="I2883" s="64">
        <f t="shared" si="1933"/>
        <v>47112</v>
      </c>
      <c r="J2883" s="201">
        <f t="shared" si="1934"/>
        <v>5.6002542668107669E-3</v>
      </c>
      <c r="K2883" s="195">
        <f t="shared" si="1919"/>
        <v>47173</v>
      </c>
      <c r="L2883" s="202">
        <f t="shared" si="1935"/>
        <v>47173</v>
      </c>
      <c r="M2883" s="228">
        <f t="shared" si="1924"/>
        <v>30</v>
      </c>
      <c r="N2883" s="67">
        <f t="shared" si="1925"/>
        <v>7</v>
      </c>
      <c r="O2883" s="198">
        <f t="shared" si="1936"/>
        <v>1.00130392</v>
      </c>
      <c r="P2883" s="203">
        <f t="shared" si="1937"/>
        <v>1.0056002500000001</v>
      </c>
      <c r="Q2883" s="203">
        <f t="shared" si="1938"/>
        <v>1.6617753985167474</v>
      </c>
      <c r="R2883" s="198">
        <f t="shared" si="1939"/>
        <v>1.66394222</v>
      </c>
      <c r="S2883" s="198">
        <f t="shared" si="1940"/>
        <v>1.56276338</v>
      </c>
      <c r="T2883" s="198">
        <f t="shared" si="1941"/>
        <v>484.87250720999998</v>
      </c>
      <c r="U2883" s="198">
        <f t="shared" si="1942"/>
        <v>0</v>
      </c>
      <c r="V2883" s="198">
        <f t="shared" si="1943"/>
        <v>205.9987666573233</v>
      </c>
      <c r="W2883" s="198">
        <f t="shared" si="1944"/>
        <v>516.2648718273233</v>
      </c>
      <c r="X2883" s="204">
        <f t="shared" si="1945"/>
        <v>0</v>
      </c>
      <c r="Y2883" s="198">
        <f t="shared" si="1946"/>
        <v>0</v>
      </c>
      <c r="Z2883" s="205">
        <f t="shared" si="1947"/>
        <v>0</v>
      </c>
      <c r="AA2883" s="198">
        <f t="shared" si="1948"/>
        <v>0</v>
      </c>
      <c r="AB2883" s="205">
        <f t="shared" si="1917"/>
        <v>5.1999999999999998E-2</v>
      </c>
      <c r="AC2883" s="140">
        <f t="shared" si="1918"/>
        <v>7</v>
      </c>
      <c r="AD2883" s="67">
        <f t="shared" si="1920"/>
        <v>30</v>
      </c>
      <c r="AE2883" s="11">
        <f t="shared" si="1921"/>
        <v>1.0009861849999999</v>
      </c>
      <c r="AF2883" s="198">
        <f t="shared" si="1949"/>
        <v>0.47817398999999999</v>
      </c>
      <c r="AG2883" s="198">
        <f t="shared" si="1950"/>
        <v>0.50913266999999995</v>
      </c>
      <c r="AH2883" s="198">
        <f t="shared" si="1951"/>
        <v>0</v>
      </c>
      <c r="AI2883" s="196" t="str">
        <f t="shared" si="1922"/>
        <v>A+J=</v>
      </c>
      <c r="AJ2883" s="72">
        <f t="shared" si="1923"/>
        <v>47173</v>
      </c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197">
        <f t="shared" si="1916"/>
        <v>47151</v>
      </c>
      <c r="B2884" s="198">
        <f t="shared" si="1927"/>
        <v>516.94300131138289</v>
      </c>
      <c r="C2884" s="198">
        <f t="shared" si="1928"/>
        <v>310.26610517</v>
      </c>
      <c r="D2884" s="198">
        <f t="shared" si="1929"/>
        <v>0</v>
      </c>
      <c r="E2884" s="198">
        <f t="shared" si="1930"/>
        <v>310.26610517</v>
      </c>
      <c r="F2884" s="199">
        <f t="shared" si="1931"/>
        <v>7205.03</v>
      </c>
      <c r="G2884" s="63">
        <f t="shared" si="1926"/>
        <v>7245.38</v>
      </c>
      <c r="H2884" s="200">
        <f t="shared" si="1932"/>
        <v>47082</v>
      </c>
      <c r="I2884" s="64">
        <f t="shared" si="1933"/>
        <v>47112</v>
      </c>
      <c r="J2884" s="201">
        <f t="shared" si="1934"/>
        <v>5.6002542668107669E-3</v>
      </c>
      <c r="K2884" s="195">
        <f t="shared" si="1919"/>
        <v>47173</v>
      </c>
      <c r="L2884" s="202">
        <f t="shared" si="1935"/>
        <v>47173</v>
      </c>
      <c r="M2884" s="228">
        <f t="shared" si="1924"/>
        <v>30</v>
      </c>
      <c r="N2884" s="67">
        <f t="shared" si="1925"/>
        <v>8</v>
      </c>
      <c r="O2884" s="198">
        <f t="shared" si="1936"/>
        <v>1.0014903399999999</v>
      </c>
      <c r="P2884" s="203">
        <f t="shared" si="1937"/>
        <v>1.0056002500000001</v>
      </c>
      <c r="Q2884" s="203">
        <f t="shared" si="1938"/>
        <v>1.6617753985167474</v>
      </c>
      <c r="R2884" s="198">
        <f t="shared" si="1939"/>
        <v>1.6642520000000001</v>
      </c>
      <c r="S2884" s="198">
        <f t="shared" si="1940"/>
        <v>1.56276338</v>
      </c>
      <c r="T2884" s="198">
        <f t="shared" si="1941"/>
        <v>484.87250720999998</v>
      </c>
      <c r="U2884" s="198">
        <f t="shared" si="1942"/>
        <v>0</v>
      </c>
      <c r="V2884" s="198">
        <f t="shared" si="1943"/>
        <v>206.09488089138287</v>
      </c>
      <c r="W2884" s="198">
        <f t="shared" si="1944"/>
        <v>516.36098606138285</v>
      </c>
      <c r="X2884" s="204">
        <f t="shared" si="1945"/>
        <v>0</v>
      </c>
      <c r="Y2884" s="198">
        <f t="shared" si="1946"/>
        <v>0</v>
      </c>
      <c r="Z2884" s="205">
        <f t="shared" si="1947"/>
        <v>0</v>
      </c>
      <c r="AA2884" s="198">
        <f t="shared" si="1948"/>
        <v>0</v>
      </c>
      <c r="AB2884" s="205">
        <f t="shared" si="1917"/>
        <v>5.1999999999999998E-2</v>
      </c>
      <c r="AC2884" s="140">
        <f t="shared" si="1918"/>
        <v>8</v>
      </c>
      <c r="AD2884" s="67">
        <f t="shared" si="1920"/>
        <v>30</v>
      </c>
      <c r="AE2884" s="11">
        <f t="shared" si="1921"/>
        <v>1.0011271479999999</v>
      </c>
      <c r="AF2884" s="198">
        <f t="shared" si="1949"/>
        <v>0.54652307</v>
      </c>
      <c r="AG2884" s="198">
        <f t="shared" si="1950"/>
        <v>0.58201524999999998</v>
      </c>
      <c r="AH2884" s="198">
        <f t="shared" si="1951"/>
        <v>0</v>
      </c>
      <c r="AI2884" s="196" t="str">
        <f t="shared" si="1922"/>
        <v>A+J=</v>
      </c>
      <c r="AJ2884" s="72">
        <f t="shared" si="1923"/>
        <v>47173</v>
      </c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197">
        <f t="shared" si="1916"/>
        <v>47152</v>
      </c>
      <c r="B2885" s="198">
        <f t="shared" si="1927"/>
        <v>517.11205419140879</v>
      </c>
      <c r="C2885" s="198">
        <f t="shared" si="1928"/>
        <v>310.26610517</v>
      </c>
      <c r="D2885" s="198">
        <f t="shared" si="1929"/>
        <v>0</v>
      </c>
      <c r="E2885" s="198">
        <f t="shared" si="1930"/>
        <v>310.26610517</v>
      </c>
      <c r="F2885" s="199">
        <f t="shared" si="1931"/>
        <v>7205.03</v>
      </c>
      <c r="G2885" s="63">
        <f t="shared" si="1926"/>
        <v>7245.38</v>
      </c>
      <c r="H2885" s="200">
        <f t="shared" si="1932"/>
        <v>47082</v>
      </c>
      <c r="I2885" s="64">
        <f t="shared" si="1933"/>
        <v>47112</v>
      </c>
      <c r="J2885" s="201">
        <f t="shared" si="1934"/>
        <v>5.6002542668107669E-3</v>
      </c>
      <c r="K2885" s="195">
        <f t="shared" si="1919"/>
        <v>47173</v>
      </c>
      <c r="L2885" s="202">
        <f t="shared" si="1935"/>
        <v>47173</v>
      </c>
      <c r="M2885" s="228">
        <f t="shared" si="1924"/>
        <v>30</v>
      </c>
      <c r="N2885" s="67">
        <f t="shared" si="1925"/>
        <v>9</v>
      </c>
      <c r="O2885" s="198">
        <f t="shared" si="1936"/>
        <v>1.0016767900000001</v>
      </c>
      <c r="P2885" s="203">
        <f t="shared" si="1937"/>
        <v>1.0056002500000001</v>
      </c>
      <c r="Q2885" s="203">
        <f t="shared" si="1938"/>
        <v>1.6617753985167474</v>
      </c>
      <c r="R2885" s="198">
        <f t="shared" si="1939"/>
        <v>1.66456184</v>
      </c>
      <c r="S2885" s="198">
        <f t="shared" si="1940"/>
        <v>1.56276338</v>
      </c>
      <c r="T2885" s="198">
        <f t="shared" si="1941"/>
        <v>484.87250720999998</v>
      </c>
      <c r="U2885" s="198">
        <f t="shared" si="1942"/>
        <v>0</v>
      </c>
      <c r="V2885" s="198">
        <f t="shared" si="1943"/>
        <v>206.19101374140871</v>
      </c>
      <c r="W2885" s="198">
        <f t="shared" si="1944"/>
        <v>516.45711891140877</v>
      </c>
      <c r="X2885" s="204">
        <f t="shared" si="1945"/>
        <v>0</v>
      </c>
      <c r="Y2885" s="198">
        <f t="shared" si="1946"/>
        <v>0</v>
      </c>
      <c r="Z2885" s="205">
        <f t="shared" si="1947"/>
        <v>0</v>
      </c>
      <c r="AA2885" s="198">
        <f t="shared" si="1948"/>
        <v>0</v>
      </c>
      <c r="AB2885" s="205">
        <f t="shared" si="1917"/>
        <v>5.1999999999999998E-2</v>
      </c>
      <c r="AC2885" s="140">
        <f t="shared" si="1918"/>
        <v>9</v>
      </c>
      <c r="AD2885" s="67">
        <f t="shared" si="1920"/>
        <v>30</v>
      </c>
      <c r="AE2885" s="11">
        <f t="shared" si="1921"/>
        <v>1.001268131</v>
      </c>
      <c r="AF2885" s="198">
        <f t="shared" si="1949"/>
        <v>0.61488184999999995</v>
      </c>
      <c r="AG2885" s="198">
        <f t="shared" si="1950"/>
        <v>0.65493528000000001</v>
      </c>
      <c r="AH2885" s="198">
        <f t="shared" si="1951"/>
        <v>0</v>
      </c>
      <c r="AI2885" s="196" t="str">
        <f t="shared" si="1922"/>
        <v>A+J=</v>
      </c>
      <c r="AJ2885" s="72">
        <f t="shared" si="1923"/>
        <v>47173</v>
      </c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197">
        <f t="shared" si="1916"/>
        <v>47153</v>
      </c>
      <c r="B2886" s="198">
        <f t="shared" si="1927"/>
        <v>517.28116004473986</v>
      </c>
      <c r="C2886" s="198">
        <f t="shared" si="1928"/>
        <v>310.26610517</v>
      </c>
      <c r="D2886" s="198">
        <f t="shared" si="1929"/>
        <v>0</v>
      </c>
      <c r="E2886" s="198">
        <f t="shared" si="1930"/>
        <v>310.26610517</v>
      </c>
      <c r="F2886" s="199">
        <f t="shared" si="1931"/>
        <v>7205.03</v>
      </c>
      <c r="G2886" s="63">
        <f t="shared" si="1926"/>
        <v>7245.38</v>
      </c>
      <c r="H2886" s="200">
        <f t="shared" si="1932"/>
        <v>47082</v>
      </c>
      <c r="I2886" s="64">
        <f t="shared" si="1933"/>
        <v>47112</v>
      </c>
      <c r="J2886" s="201">
        <f t="shared" si="1934"/>
        <v>5.6002542668107669E-3</v>
      </c>
      <c r="K2886" s="195">
        <f t="shared" si="1919"/>
        <v>47173</v>
      </c>
      <c r="L2886" s="202">
        <f t="shared" si="1935"/>
        <v>47173</v>
      </c>
      <c r="M2886" s="228">
        <f t="shared" si="1924"/>
        <v>30</v>
      </c>
      <c r="N2886" s="67">
        <f t="shared" si="1925"/>
        <v>10</v>
      </c>
      <c r="O2886" s="198">
        <f t="shared" si="1936"/>
        <v>1.0018632700000001</v>
      </c>
      <c r="P2886" s="203">
        <f t="shared" si="1937"/>
        <v>1.0056002500000001</v>
      </c>
      <c r="Q2886" s="203">
        <f t="shared" si="1938"/>
        <v>1.6617753985167474</v>
      </c>
      <c r="R2886" s="198">
        <f t="shared" si="1939"/>
        <v>1.66487173</v>
      </c>
      <c r="S2886" s="198">
        <f t="shared" si="1940"/>
        <v>1.56276338</v>
      </c>
      <c r="T2886" s="198">
        <f t="shared" si="1941"/>
        <v>484.87250720999998</v>
      </c>
      <c r="U2886" s="198">
        <f t="shared" si="1942"/>
        <v>0</v>
      </c>
      <c r="V2886" s="198">
        <f t="shared" si="1943"/>
        <v>206.28716210473985</v>
      </c>
      <c r="W2886" s="198">
        <f t="shared" si="1944"/>
        <v>516.55326727473982</v>
      </c>
      <c r="X2886" s="204">
        <f t="shared" si="1945"/>
        <v>0</v>
      </c>
      <c r="Y2886" s="198">
        <f t="shared" si="1946"/>
        <v>0</v>
      </c>
      <c r="Z2886" s="205">
        <f t="shared" si="1947"/>
        <v>0</v>
      </c>
      <c r="AA2886" s="198">
        <f t="shared" si="1948"/>
        <v>0</v>
      </c>
      <c r="AB2886" s="205">
        <f t="shared" si="1917"/>
        <v>5.1999999999999998E-2</v>
      </c>
      <c r="AC2886" s="140">
        <f t="shared" si="1918"/>
        <v>10</v>
      </c>
      <c r="AD2886" s="67">
        <f t="shared" si="1920"/>
        <v>30</v>
      </c>
      <c r="AE2886" s="11">
        <f t="shared" si="1921"/>
        <v>1.001409134</v>
      </c>
      <c r="AF2886" s="198">
        <f t="shared" si="1949"/>
        <v>0.68325033000000002</v>
      </c>
      <c r="AG2886" s="198">
        <f t="shared" si="1950"/>
        <v>0.72789276999999997</v>
      </c>
      <c r="AH2886" s="198">
        <f t="shared" si="1951"/>
        <v>0</v>
      </c>
      <c r="AI2886" s="196" t="str">
        <f t="shared" si="1922"/>
        <v>A+J=</v>
      </c>
      <c r="AJ2886" s="72">
        <f t="shared" si="1923"/>
        <v>47173</v>
      </c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197">
        <f t="shared" si="1916"/>
        <v>47154</v>
      </c>
      <c r="B2887" s="198">
        <f t="shared" si="1927"/>
        <v>517.45032198403726</v>
      </c>
      <c r="C2887" s="198">
        <f t="shared" si="1928"/>
        <v>310.26610517</v>
      </c>
      <c r="D2887" s="198">
        <f t="shared" si="1929"/>
        <v>0</v>
      </c>
      <c r="E2887" s="198">
        <f t="shared" si="1930"/>
        <v>310.26610517</v>
      </c>
      <c r="F2887" s="199">
        <f t="shared" si="1931"/>
        <v>7205.03</v>
      </c>
      <c r="G2887" s="63">
        <f t="shared" si="1926"/>
        <v>7245.38</v>
      </c>
      <c r="H2887" s="200">
        <f t="shared" si="1932"/>
        <v>47082</v>
      </c>
      <c r="I2887" s="64">
        <f t="shared" si="1933"/>
        <v>47112</v>
      </c>
      <c r="J2887" s="201">
        <f t="shared" si="1934"/>
        <v>5.6002542668107669E-3</v>
      </c>
      <c r="K2887" s="195">
        <f t="shared" si="1919"/>
        <v>47173</v>
      </c>
      <c r="L2887" s="202">
        <f t="shared" si="1935"/>
        <v>47173</v>
      </c>
      <c r="M2887" s="228">
        <f t="shared" si="1924"/>
        <v>30</v>
      </c>
      <c r="N2887" s="67">
        <f t="shared" si="1925"/>
        <v>11</v>
      </c>
      <c r="O2887" s="198">
        <f t="shared" si="1936"/>
        <v>1.0020497900000001</v>
      </c>
      <c r="P2887" s="203">
        <f t="shared" si="1937"/>
        <v>1.0056002500000001</v>
      </c>
      <c r="Q2887" s="203">
        <f t="shared" si="1938"/>
        <v>1.6617753985167474</v>
      </c>
      <c r="R2887" s="198">
        <f t="shared" si="1939"/>
        <v>1.6651816800000001</v>
      </c>
      <c r="S2887" s="198">
        <f t="shared" si="1940"/>
        <v>1.56276338</v>
      </c>
      <c r="T2887" s="198">
        <f t="shared" si="1941"/>
        <v>484.87250720999998</v>
      </c>
      <c r="U2887" s="198">
        <f t="shared" si="1942"/>
        <v>0</v>
      </c>
      <c r="V2887" s="198">
        <f t="shared" si="1943"/>
        <v>206.38332908403731</v>
      </c>
      <c r="W2887" s="198">
        <f t="shared" si="1944"/>
        <v>516.64943425403726</v>
      </c>
      <c r="X2887" s="204">
        <f t="shared" si="1945"/>
        <v>0</v>
      </c>
      <c r="Y2887" s="198">
        <f t="shared" si="1946"/>
        <v>0</v>
      </c>
      <c r="Z2887" s="205">
        <f t="shared" si="1947"/>
        <v>0</v>
      </c>
      <c r="AA2887" s="198">
        <f t="shared" si="1948"/>
        <v>0</v>
      </c>
      <c r="AB2887" s="205">
        <f t="shared" si="1917"/>
        <v>5.1999999999999998E-2</v>
      </c>
      <c r="AC2887" s="140">
        <f t="shared" si="1918"/>
        <v>11</v>
      </c>
      <c r="AD2887" s="67">
        <f t="shared" si="1920"/>
        <v>30</v>
      </c>
      <c r="AE2887" s="11">
        <f t="shared" si="1921"/>
        <v>1.0015501570000001</v>
      </c>
      <c r="AF2887" s="198">
        <f t="shared" si="1949"/>
        <v>0.75162850999999997</v>
      </c>
      <c r="AG2887" s="198">
        <f t="shared" si="1950"/>
        <v>0.80088773000000002</v>
      </c>
      <c r="AH2887" s="198">
        <f t="shared" si="1951"/>
        <v>0</v>
      </c>
      <c r="AI2887" s="196" t="str">
        <f t="shared" si="1922"/>
        <v>A+J=</v>
      </c>
      <c r="AJ2887" s="72">
        <f t="shared" si="1923"/>
        <v>47173</v>
      </c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197">
        <f t="shared" si="1916"/>
        <v>47155</v>
      </c>
      <c r="B2888" s="198">
        <f t="shared" si="1927"/>
        <v>517.61953951930104</v>
      </c>
      <c r="C2888" s="198">
        <f t="shared" si="1928"/>
        <v>310.26610517</v>
      </c>
      <c r="D2888" s="198">
        <f t="shared" si="1929"/>
        <v>0</v>
      </c>
      <c r="E2888" s="198">
        <f t="shared" si="1930"/>
        <v>310.26610517</v>
      </c>
      <c r="F2888" s="199">
        <f t="shared" si="1931"/>
        <v>7205.03</v>
      </c>
      <c r="G2888" s="63">
        <f t="shared" si="1926"/>
        <v>7245.38</v>
      </c>
      <c r="H2888" s="200">
        <f t="shared" si="1932"/>
        <v>47082</v>
      </c>
      <c r="I2888" s="64">
        <f t="shared" si="1933"/>
        <v>47112</v>
      </c>
      <c r="J2888" s="201">
        <f t="shared" si="1934"/>
        <v>5.6002542668107669E-3</v>
      </c>
      <c r="K2888" s="195">
        <f t="shared" si="1919"/>
        <v>47173</v>
      </c>
      <c r="L2888" s="202">
        <f t="shared" si="1935"/>
        <v>47173</v>
      </c>
      <c r="M2888" s="228">
        <f t="shared" si="1924"/>
        <v>30</v>
      </c>
      <c r="N2888" s="67">
        <f t="shared" si="1925"/>
        <v>12</v>
      </c>
      <c r="O2888" s="198">
        <f t="shared" si="1936"/>
        <v>1.0022363400000001</v>
      </c>
      <c r="P2888" s="203">
        <f t="shared" si="1937"/>
        <v>1.0056002500000001</v>
      </c>
      <c r="Q2888" s="203">
        <f t="shared" si="1938"/>
        <v>1.6617753985167474</v>
      </c>
      <c r="R2888" s="198">
        <f t="shared" si="1939"/>
        <v>1.6654916900000001</v>
      </c>
      <c r="S2888" s="198">
        <f t="shared" si="1940"/>
        <v>1.56276338</v>
      </c>
      <c r="T2888" s="198">
        <f t="shared" si="1941"/>
        <v>484.87250720999998</v>
      </c>
      <c r="U2888" s="198">
        <f t="shared" si="1942"/>
        <v>0</v>
      </c>
      <c r="V2888" s="198">
        <f t="shared" si="1943"/>
        <v>206.47951467930108</v>
      </c>
      <c r="W2888" s="198">
        <f t="shared" si="1944"/>
        <v>516.74561984930108</v>
      </c>
      <c r="X2888" s="204">
        <f t="shared" si="1945"/>
        <v>0</v>
      </c>
      <c r="Y2888" s="198">
        <f t="shared" si="1946"/>
        <v>0</v>
      </c>
      <c r="Z2888" s="205">
        <f t="shared" si="1947"/>
        <v>0</v>
      </c>
      <c r="AA2888" s="198">
        <f t="shared" si="1948"/>
        <v>0</v>
      </c>
      <c r="AB2888" s="205">
        <f t="shared" si="1917"/>
        <v>5.1999999999999998E-2</v>
      </c>
      <c r="AC2888" s="140">
        <f t="shared" si="1918"/>
        <v>12</v>
      </c>
      <c r="AD2888" s="67">
        <f t="shared" si="1920"/>
        <v>30</v>
      </c>
      <c r="AE2888" s="11">
        <f t="shared" si="1921"/>
        <v>1.0016911989999999</v>
      </c>
      <c r="AF2888" s="198">
        <f t="shared" si="1949"/>
        <v>0.82001588999999997</v>
      </c>
      <c r="AG2888" s="198">
        <f t="shared" si="1950"/>
        <v>0.87391967000000004</v>
      </c>
      <c r="AH2888" s="198">
        <f t="shared" si="1951"/>
        <v>0</v>
      </c>
      <c r="AI2888" s="196" t="str">
        <f t="shared" si="1922"/>
        <v>A+J=</v>
      </c>
      <c r="AJ2888" s="72">
        <f t="shared" si="1923"/>
        <v>47173</v>
      </c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197">
        <f t="shared" si="1916"/>
        <v>47156</v>
      </c>
      <c r="B2889" s="198">
        <f t="shared" si="1927"/>
        <v>517.78881317053106</v>
      </c>
      <c r="C2889" s="198">
        <f t="shared" si="1928"/>
        <v>310.26610517</v>
      </c>
      <c r="D2889" s="198">
        <f t="shared" si="1929"/>
        <v>0</v>
      </c>
      <c r="E2889" s="198">
        <f t="shared" si="1930"/>
        <v>310.26610517</v>
      </c>
      <c r="F2889" s="199">
        <f t="shared" si="1931"/>
        <v>7205.03</v>
      </c>
      <c r="G2889" s="63">
        <f t="shared" si="1926"/>
        <v>7245.38</v>
      </c>
      <c r="H2889" s="200">
        <f t="shared" si="1932"/>
        <v>47082</v>
      </c>
      <c r="I2889" s="64">
        <f t="shared" si="1933"/>
        <v>47112</v>
      </c>
      <c r="J2889" s="201">
        <f t="shared" si="1934"/>
        <v>5.6002542668107669E-3</v>
      </c>
      <c r="K2889" s="195">
        <f t="shared" si="1919"/>
        <v>47173</v>
      </c>
      <c r="L2889" s="202">
        <f t="shared" si="1935"/>
        <v>47173</v>
      </c>
      <c r="M2889" s="228">
        <f t="shared" si="1924"/>
        <v>30</v>
      </c>
      <c r="N2889" s="67">
        <f t="shared" si="1925"/>
        <v>13</v>
      </c>
      <c r="O2889" s="198">
        <f t="shared" si="1936"/>
        <v>1.00242293</v>
      </c>
      <c r="P2889" s="203">
        <f t="shared" si="1937"/>
        <v>1.0056002500000001</v>
      </c>
      <c r="Q2889" s="203">
        <f t="shared" si="1938"/>
        <v>1.6617753985167474</v>
      </c>
      <c r="R2889" s="198">
        <f t="shared" si="1939"/>
        <v>1.6658017599999999</v>
      </c>
      <c r="S2889" s="198">
        <f t="shared" si="1940"/>
        <v>1.56276338</v>
      </c>
      <c r="T2889" s="198">
        <f t="shared" si="1941"/>
        <v>484.87250720999998</v>
      </c>
      <c r="U2889" s="198">
        <f t="shared" si="1942"/>
        <v>0</v>
      </c>
      <c r="V2889" s="198">
        <f t="shared" si="1943"/>
        <v>206.57571889053108</v>
      </c>
      <c r="W2889" s="198">
        <f t="shared" si="1944"/>
        <v>516.84182406053105</v>
      </c>
      <c r="X2889" s="204">
        <f t="shared" si="1945"/>
        <v>0</v>
      </c>
      <c r="Y2889" s="198">
        <f t="shared" si="1946"/>
        <v>0</v>
      </c>
      <c r="Z2889" s="205">
        <f t="shared" si="1947"/>
        <v>0</v>
      </c>
      <c r="AA2889" s="198">
        <f t="shared" si="1948"/>
        <v>0</v>
      </c>
      <c r="AB2889" s="205">
        <f t="shared" si="1917"/>
        <v>5.1999999999999998E-2</v>
      </c>
      <c r="AC2889" s="140">
        <f t="shared" si="1918"/>
        <v>13</v>
      </c>
      <c r="AD2889" s="67">
        <f t="shared" si="1920"/>
        <v>30</v>
      </c>
      <c r="AE2889" s="11">
        <f t="shared" si="1921"/>
        <v>1.0018322609999999</v>
      </c>
      <c r="AF2889" s="198">
        <f t="shared" si="1949"/>
        <v>0.88841298000000002</v>
      </c>
      <c r="AG2889" s="198">
        <f t="shared" si="1950"/>
        <v>0.94698910999999997</v>
      </c>
      <c r="AH2889" s="198">
        <f t="shared" si="1951"/>
        <v>0</v>
      </c>
      <c r="AI2889" s="196" t="str">
        <f t="shared" si="1922"/>
        <v>A+J=</v>
      </c>
      <c r="AJ2889" s="72">
        <f t="shared" si="1923"/>
        <v>47173</v>
      </c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197">
        <f t="shared" si="1916"/>
        <v>47157</v>
      </c>
      <c r="B2890" s="198">
        <f t="shared" si="1927"/>
        <v>517.95814607038858</v>
      </c>
      <c r="C2890" s="198">
        <f t="shared" si="1928"/>
        <v>310.26610517</v>
      </c>
      <c r="D2890" s="198">
        <f t="shared" si="1929"/>
        <v>0</v>
      </c>
      <c r="E2890" s="198">
        <f t="shared" si="1930"/>
        <v>310.26610517</v>
      </c>
      <c r="F2890" s="199">
        <f t="shared" si="1931"/>
        <v>7205.03</v>
      </c>
      <c r="G2890" s="63">
        <f t="shared" si="1926"/>
        <v>7245.38</v>
      </c>
      <c r="H2890" s="200">
        <f t="shared" si="1932"/>
        <v>47082</v>
      </c>
      <c r="I2890" s="64">
        <f t="shared" si="1933"/>
        <v>47112</v>
      </c>
      <c r="J2890" s="201">
        <f t="shared" si="1934"/>
        <v>5.6002542668107669E-3</v>
      </c>
      <c r="K2890" s="195">
        <f t="shared" si="1919"/>
        <v>47173</v>
      </c>
      <c r="L2890" s="202">
        <f t="shared" si="1935"/>
        <v>47173</v>
      </c>
      <c r="M2890" s="228">
        <f t="shared" si="1924"/>
        <v>30</v>
      </c>
      <c r="N2890" s="67">
        <f t="shared" si="1925"/>
        <v>14</v>
      </c>
      <c r="O2890" s="198">
        <f t="shared" si="1936"/>
        <v>1.00260956</v>
      </c>
      <c r="P2890" s="203">
        <f t="shared" si="1937"/>
        <v>1.0056002500000001</v>
      </c>
      <c r="Q2890" s="203">
        <f t="shared" si="1938"/>
        <v>1.6617753985167474</v>
      </c>
      <c r="R2890" s="198">
        <f t="shared" si="1939"/>
        <v>1.6661119</v>
      </c>
      <c r="S2890" s="198">
        <f t="shared" si="1940"/>
        <v>1.56276338</v>
      </c>
      <c r="T2890" s="198">
        <f t="shared" si="1941"/>
        <v>484.87250720999998</v>
      </c>
      <c r="U2890" s="198">
        <f t="shared" si="1942"/>
        <v>0</v>
      </c>
      <c r="V2890" s="198">
        <f t="shared" si="1943"/>
        <v>206.67194482038852</v>
      </c>
      <c r="W2890" s="198">
        <f t="shared" si="1944"/>
        <v>516.93804999038855</v>
      </c>
      <c r="X2890" s="204">
        <f t="shared" si="1945"/>
        <v>0</v>
      </c>
      <c r="Y2890" s="198">
        <f t="shared" si="1946"/>
        <v>0</v>
      </c>
      <c r="Z2890" s="205">
        <f t="shared" si="1947"/>
        <v>0</v>
      </c>
      <c r="AA2890" s="198">
        <f t="shared" si="1948"/>
        <v>0</v>
      </c>
      <c r="AB2890" s="205">
        <f t="shared" si="1917"/>
        <v>5.1999999999999998E-2</v>
      </c>
      <c r="AC2890" s="140">
        <f t="shared" si="1918"/>
        <v>14</v>
      </c>
      <c r="AD2890" s="67">
        <f t="shared" si="1920"/>
        <v>30</v>
      </c>
      <c r="AE2890" s="11">
        <f t="shared" si="1921"/>
        <v>1.001973343</v>
      </c>
      <c r="AF2890" s="198">
        <f t="shared" si="1949"/>
        <v>0.95681976000000002</v>
      </c>
      <c r="AG2890" s="198">
        <f t="shared" si="1950"/>
        <v>1.0200960800000001</v>
      </c>
      <c r="AH2890" s="198">
        <f t="shared" si="1951"/>
        <v>0</v>
      </c>
      <c r="AI2890" s="196" t="str">
        <f t="shared" si="1922"/>
        <v>A+J=</v>
      </c>
      <c r="AJ2890" s="72">
        <f t="shared" si="1923"/>
        <v>47173</v>
      </c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197">
        <f t="shared" si="1916"/>
        <v>47158</v>
      </c>
      <c r="B2891" s="198">
        <f t="shared" si="1927"/>
        <v>518.12752577822914</v>
      </c>
      <c r="C2891" s="198">
        <f t="shared" si="1928"/>
        <v>310.26610517</v>
      </c>
      <c r="D2891" s="198">
        <f t="shared" si="1929"/>
        <v>0</v>
      </c>
      <c r="E2891" s="198">
        <f t="shared" si="1930"/>
        <v>310.26610517</v>
      </c>
      <c r="F2891" s="199">
        <f t="shared" si="1931"/>
        <v>7205.03</v>
      </c>
      <c r="G2891" s="63">
        <f t="shared" si="1926"/>
        <v>7245.38</v>
      </c>
      <c r="H2891" s="200">
        <f t="shared" si="1932"/>
        <v>47082</v>
      </c>
      <c r="I2891" s="64">
        <f t="shared" si="1933"/>
        <v>47112</v>
      </c>
      <c r="J2891" s="201">
        <f t="shared" si="1934"/>
        <v>5.6002542668107669E-3</v>
      </c>
      <c r="K2891" s="195">
        <f t="shared" si="1919"/>
        <v>47173</v>
      </c>
      <c r="L2891" s="202">
        <f t="shared" si="1935"/>
        <v>47173</v>
      </c>
      <c r="M2891" s="228">
        <f t="shared" si="1924"/>
        <v>30</v>
      </c>
      <c r="N2891" s="67">
        <f t="shared" si="1925"/>
        <v>15</v>
      </c>
      <c r="O2891" s="198">
        <f t="shared" si="1936"/>
        <v>1.0027962100000001</v>
      </c>
      <c r="P2891" s="203">
        <f t="shared" si="1937"/>
        <v>1.0056002500000001</v>
      </c>
      <c r="Q2891" s="203">
        <f t="shared" si="1938"/>
        <v>1.6617753985167474</v>
      </c>
      <c r="R2891" s="198">
        <f t="shared" si="1939"/>
        <v>1.6664220700000001</v>
      </c>
      <c r="S2891" s="198">
        <f t="shared" si="1940"/>
        <v>1.56276338</v>
      </c>
      <c r="T2891" s="198">
        <f t="shared" si="1941"/>
        <v>484.87250720999998</v>
      </c>
      <c r="U2891" s="198">
        <f t="shared" si="1942"/>
        <v>0</v>
      </c>
      <c r="V2891" s="198">
        <f t="shared" si="1943"/>
        <v>206.76818005822912</v>
      </c>
      <c r="W2891" s="198">
        <f t="shared" si="1944"/>
        <v>517.03428522822912</v>
      </c>
      <c r="X2891" s="204">
        <f t="shared" si="1945"/>
        <v>0</v>
      </c>
      <c r="Y2891" s="198">
        <f t="shared" si="1946"/>
        <v>0</v>
      </c>
      <c r="Z2891" s="205">
        <f t="shared" si="1947"/>
        <v>0</v>
      </c>
      <c r="AA2891" s="198">
        <f t="shared" si="1948"/>
        <v>0</v>
      </c>
      <c r="AB2891" s="205">
        <f t="shared" si="1917"/>
        <v>5.1999999999999998E-2</v>
      </c>
      <c r="AC2891" s="140">
        <f t="shared" si="1918"/>
        <v>15</v>
      </c>
      <c r="AD2891" s="67">
        <f t="shared" si="1920"/>
        <v>30</v>
      </c>
      <c r="AE2891" s="11">
        <f t="shared" si="1921"/>
        <v>1.0021144449999999</v>
      </c>
      <c r="AF2891" s="198">
        <f t="shared" si="1949"/>
        <v>1.0252362399999999</v>
      </c>
      <c r="AG2891" s="198">
        <f t="shared" si="1950"/>
        <v>1.09324055</v>
      </c>
      <c r="AH2891" s="198">
        <f t="shared" si="1951"/>
        <v>0</v>
      </c>
      <c r="AI2891" s="196" t="str">
        <f t="shared" si="1922"/>
        <v>A+J=</v>
      </c>
      <c r="AJ2891" s="72">
        <f t="shared" si="1923"/>
        <v>47173</v>
      </c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197">
        <f t="shared" si="1916"/>
        <v>47159</v>
      </c>
      <c r="B2892" s="198">
        <f t="shared" si="1927"/>
        <v>518.29696165203598</v>
      </c>
      <c r="C2892" s="198">
        <f t="shared" si="1928"/>
        <v>310.26610517</v>
      </c>
      <c r="D2892" s="198">
        <f t="shared" si="1929"/>
        <v>0</v>
      </c>
      <c r="E2892" s="198">
        <f t="shared" si="1930"/>
        <v>310.26610517</v>
      </c>
      <c r="F2892" s="199">
        <f t="shared" si="1931"/>
        <v>7205.03</v>
      </c>
      <c r="G2892" s="63">
        <f t="shared" si="1926"/>
        <v>7245.38</v>
      </c>
      <c r="H2892" s="200">
        <f t="shared" si="1932"/>
        <v>47082</v>
      </c>
      <c r="I2892" s="64">
        <f t="shared" si="1933"/>
        <v>47112</v>
      </c>
      <c r="J2892" s="201">
        <f t="shared" si="1934"/>
        <v>5.6002542668107669E-3</v>
      </c>
      <c r="K2892" s="195">
        <f t="shared" si="1919"/>
        <v>47173</v>
      </c>
      <c r="L2892" s="202">
        <f t="shared" si="1935"/>
        <v>47173</v>
      </c>
      <c r="M2892" s="228">
        <f t="shared" si="1924"/>
        <v>30</v>
      </c>
      <c r="N2892" s="67">
        <f t="shared" si="1925"/>
        <v>16</v>
      </c>
      <c r="O2892" s="198">
        <f t="shared" si="1936"/>
        <v>1.0029828999999999</v>
      </c>
      <c r="P2892" s="203">
        <f t="shared" si="1937"/>
        <v>1.0056002500000001</v>
      </c>
      <c r="Q2892" s="203">
        <f t="shared" si="1938"/>
        <v>1.6617753985167474</v>
      </c>
      <c r="R2892" s="198">
        <f t="shared" si="1939"/>
        <v>1.6667323000000001</v>
      </c>
      <c r="S2892" s="198">
        <f t="shared" si="1940"/>
        <v>1.56276338</v>
      </c>
      <c r="T2892" s="198">
        <f t="shared" si="1941"/>
        <v>484.87250720999998</v>
      </c>
      <c r="U2892" s="198">
        <f t="shared" si="1942"/>
        <v>0</v>
      </c>
      <c r="V2892" s="198">
        <f t="shared" si="1943"/>
        <v>206.86443391203602</v>
      </c>
      <c r="W2892" s="198">
        <f t="shared" si="1944"/>
        <v>517.13053908203597</v>
      </c>
      <c r="X2892" s="204">
        <f t="shared" si="1945"/>
        <v>0</v>
      </c>
      <c r="Y2892" s="198">
        <f t="shared" si="1946"/>
        <v>0</v>
      </c>
      <c r="Z2892" s="205">
        <f t="shared" si="1947"/>
        <v>0</v>
      </c>
      <c r="AA2892" s="198">
        <f t="shared" si="1948"/>
        <v>0</v>
      </c>
      <c r="AB2892" s="205">
        <f t="shared" si="1917"/>
        <v>5.1999999999999998E-2</v>
      </c>
      <c r="AC2892" s="140">
        <f t="shared" si="1918"/>
        <v>16</v>
      </c>
      <c r="AD2892" s="67">
        <f t="shared" si="1920"/>
        <v>30</v>
      </c>
      <c r="AE2892" s="11">
        <f t="shared" si="1921"/>
        <v>1.002255567</v>
      </c>
      <c r="AF2892" s="198">
        <f t="shared" si="1949"/>
        <v>1.09366242</v>
      </c>
      <c r="AG2892" s="198">
        <f t="shared" si="1950"/>
        <v>1.1664225699999999</v>
      </c>
      <c r="AH2892" s="198">
        <f t="shared" si="1951"/>
        <v>0</v>
      </c>
      <c r="AI2892" s="196" t="str">
        <f t="shared" si="1922"/>
        <v>A+J=</v>
      </c>
      <c r="AJ2892" s="72">
        <f t="shared" si="1923"/>
        <v>47173</v>
      </c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197">
        <f t="shared" ref="A2893:A2956" si="1952">(A2892+1)</f>
        <v>47160</v>
      </c>
      <c r="B2893" s="198">
        <f t="shared" si="1927"/>
        <v>518.46645991713137</v>
      </c>
      <c r="C2893" s="198">
        <f t="shared" si="1928"/>
        <v>310.26610517</v>
      </c>
      <c r="D2893" s="198">
        <f t="shared" si="1929"/>
        <v>0</v>
      </c>
      <c r="E2893" s="198">
        <f t="shared" si="1930"/>
        <v>310.26610517</v>
      </c>
      <c r="F2893" s="199">
        <f t="shared" si="1931"/>
        <v>7205.03</v>
      </c>
      <c r="G2893" s="63">
        <f t="shared" si="1926"/>
        <v>7245.38</v>
      </c>
      <c r="H2893" s="200">
        <f t="shared" si="1932"/>
        <v>47082</v>
      </c>
      <c r="I2893" s="64">
        <f t="shared" si="1933"/>
        <v>47112</v>
      </c>
      <c r="J2893" s="201">
        <f t="shared" si="1934"/>
        <v>5.6002542668107669E-3</v>
      </c>
      <c r="K2893" s="195">
        <f t="shared" si="1919"/>
        <v>47173</v>
      </c>
      <c r="L2893" s="202">
        <f t="shared" si="1935"/>
        <v>47173</v>
      </c>
      <c r="M2893" s="228">
        <f t="shared" si="1924"/>
        <v>30</v>
      </c>
      <c r="N2893" s="67">
        <f t="shared" si="1925"/>
        <v>17</v>
      </c>
      <c r="O2893" s="198">
        <f t="shared" si="1936"/>
        <v>1.0031696299999999</v>
      </c>
      <c r="P2893" s="203">
        <f t="shared" si="1937"/>
        <v>1.0056002500000001</v>
      </c>
      <c r="Q2893" s="203">
        <f t="shared" si="1938"/>
        <v>1.6617753985167474</v>
      </c>
      <c r="R2893" s="198">
        <f t="shared" si="1939"/>
        <v>1.66704261</v>
      </c>
      <c r="S2893" s="198">
        <f t="shared" si="1940"/>
        <v>1.56276338</v>
      </c>
      <c r="T2893" s="198">
        <f t="shared" si="1941"/>
        <v>484.87250720999998</v>
      </c>
      <c r="U2893" s="198">
        <f t="shared" si="1942"/>
        <v>0</v>
      </c>
      <c r="V2893" s="198">
        <f t="shared" si="1943"/>
        <v>206.9607125871313</v>
      </c>
      <c r="W2893" s="198">
        <f t="shared" si="1944"/>
        <v>517.22681775713136</v>
      </c>
      <c r="X2893" s="204">
        <f t="shared" si="1945"/>
        <v>0</v>
      </c>
      <c r="Y2893" s="198">
        <f t="shared" si="1946"/>
        <v>0</v>
      </c>
      <c r="Z2893" s="205">
        <f t="shared" si="1947"/>
        <v>0</v>
      </c>
      <c r="AA2893" s="198">
        <f t="shared" si="1948"/>
        <v>0</v>
      </c>
      <c r="AB2893" s="205">
        <f t="shared" ref="AB2893:AB2956" si="1953">(AB2892)</f>
        <v>5.1999999999999998E-2</v>
      </c>
      <c r="AC2893" s="140">
        <f t="shared" ref="AC2893:AC2956" si="1954">N2893</f>
        <v>17</v>
      </c>
      <c r="AD2893" s="67">
        <f t="shared" si="1920"/>
        <v>30</v>
      </c>
      <c r="AE2893" s="11">
        <f t="shared" si="1921"/>
        <v>1.0023967090000001</v>
      </c>
      <c r="AF2893" s="198">
        <f t="shared" si="1949"/>
        <v>1.1620983</v>
      </c>
      <c r="AG2893" s="198">
        <f t="shared" si="1950"/>
        <v>1.23964216</v>
      </c>
      <c r="AH2893" s="198">
        <f t="shared" si="1951"/>
        <v>0</v>
      </c>
      <c r="AI2893" s="196" t="str">
        <f t="shared" si="1922"/>
        <v>A+J=</v>
      </c>
      <c r="AJ2893" s="72">
        <f t="shared" si="1923"/>
        <v>47173</v>
      </c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197">
        <f t="shared" si="1952"/>
        <v>47161</v>
      </c>
      <c r="B2894" s="198">
        <f t="shared" si="1927"/>
        <v>518.63600815287089</v>
      </c>
      <c r="C2894" s="198">
        <f t="shared" si="1928"/>
        <v>310.26610517</v>
      </c>
      <c r="D2894" s="198">
        <f t="shared" si="1929"/>
        <v>0</v>
      </c>
      <c r="E2894" s="198">
        <f t="shared" si="1930"/>
        <v>310.26610517</v>
      </c>
      <c r="F2894" s="199">
        <f t="shared" si="1931"/>
        <v>7205.03</v>
      </c>
      <c r="G2894" s="63">
        <f t="shared" si="1926"/>
        <v>7245.38</v>
      </c>
      <c r="H2894" s="200">
        <f t="shared" si="1932"/>
        <v>47082</v>
      </c>
      <c r="I2894" s="64">
        <f t="shared" si="1933"/>
        <v>47112</v>
      </c>
      <c r="J2894" s="201">
        <f t="shared" si="1934"/>
        <v>5.6002542668107669E-3</v>
      </c>
      <c r="K2894" s="195">
        <f t="shared" ref="K2894:K2957" si="1955">IF(DAY(A2894)=K$11,VLOOKUP(A2894,AR$322:AU$622,4),K2893)</f>
        <v>47173</v>
      </c>
      <c r="L2894" s="202">
        <f t="shared" si="1935"/>
        <v>47173</v>
      </c>
      <c r="M2894" s="228">
        <f t="shared" si="1924"/>
        <v>30</v>
      </c>
      <c r="N2894" s="67">
        <f t="shared" si="1925"/>
        <v>18</v>
      </c>
      <c r="O2894" s="198">
        <f t="shared" si="1936"/>
        <v>1.00335639</v>
      </c>
      <c r="P2894" s="203">
        <f t="shared" si="1937"/>
        <v>1.0056002500000001</v>
      </c>
      <c r="Q2894" s="203">
        <f t="shared" si="1938"/>
        <v>1.6617753985167474</v>
      </c>
      <c r="R2894" s="198">
        <f t="shared" si="1939"/>
        <v>1.6673529600000001</v>
      </c>
      <c r="S2894" s="198">
        <f t="shared" si="1940"/>
        <v>1.56276338</v>
      </c>
      <c r="T2894" s="198">
        <f t="shared" si="1941"/>
        <v>484.87250720999998</v>
      </c>
      <c r="U2894" s="198">
        <f t="shared" si="1942"/>
        <v>0</v>
      </c>
      <c r="V2894" s="198">
        <f t="shared" si="1943"/>
        <v>207.05700367287085</v>
      </c>
      <c r="W2894" s="198">
        <f t="shared" si="1944"/>
        <v>517.32310884287085</v>
      </c>
      <c r="X2894" s="204">
        <f t="shared" si="1945"/>
        <v>0</v>
      </c>
      <c r="Y2894" s="198">
        <f t="shared" si="1946"/>
        <v>0</v>
      </c>
      <c r="Z2894" s="205">
        <f t="shared" si="1947"/>
        <v>0</v>
      </c>
      <c r="AA2894" s="198">
        <f t="shared" si="1948"/>
        <v>0</v>
      </c>
      <c r="AB2894" s="205">
        <f t="shared" si="1953"/>
        <v>5.1999999999999998E-2</v>
      </c>
      <c r="AC2894" s="140">
        <f t="shared" si="1954"/>
        <v>18</v>
      </c>
      <c r="AD2894" s="67">
        <f t="shared" ref="AD2894:AD2957" si="1956">M2894</f>
        <v>30</v>
      </c>
      <c r="AE2894" s="11">
        <f t="shared" ref="AE2894:AE2957" si="1957">ROUND((1+AB2894)^(30/360)^(AC2894/AD2894),9)</f>
        <v>1.0025378709999999</v>
      </c>
      <c r="AF2894" s="198">
        <f t="shared" si="1949"/>
        <v>1.23054387</v>
      </c>
      <c r="AG2894" s="198">
        <f t="shared" si="1950"/>
        <v>1.3128993099999999</v>
      </c>
      <c r="AH2894" s="198">
        <f t="shared" si="1951"/>
        <v>0</v>
      </c>
      <c r="AI2894" s="196" t="str">
        <f t="shared" ref="AI2894:AI2957" si="1958">IF($X2893&gt;0,VLOOKUP($A2893,$AM$12:$BC$314,16),AI2893)</f>
        <v>A+J=</v>
      </c>
      <c r="AJ2894" s="72">
        <f t="shared" ref="AJ2894:AJ2957" si="1959">IF($X2893&gt;0,VLOOKUP($A2893,$AM$12:$BC$314,17),AJ2893)</f>
        <v>47173</v>
      </c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197">
        <f t="shared" si="1952"/>
        <v>47162</v>
      </c>
      <c r="B2895" s="198">
        <f t="shared" si="1927"/>
        <v>518.80561517723766</v>
      </c>
      <c r="C2895" s="198">
        <f t="shared" si="1928"/>
        <v>310.26610517</v>
      </c>
      <c r="D2895" s="198">
        <f t="shared" si="1929"/>
        <v>0</v>
      </c>
      <c r="E2895" s="198">
        <f t="shared" si="1930"/>
        <v>310.26610517</v>
      </c>
      <c r="F2895" s="199">
        <f t="shared" si="1931"/>
        <v>7205.03</v>
      </c>
      <c r="G2895" s="63">
        <f t="shared" si="1926"/>
        <v>7245.38</v>
      </c>
      <c r="H2895" s="200">
        <f t="shared" si="1932"/>
        <v>47082</v>
      </c>
      <c r="I2895" s="64">
        <f t="shared" si="1933"/>
        <v>47112</v>
      </c>
      <c r="J2895" s="201">
        <f t="shared" si="1934"/>
        <v>5.6002542668107669E-3</v>
      </c>
      <c r="K2895" s="195">
        <f t="shared" si="1955"/>
        <v>47173</v>
      </c>
      <c r="L2895" s="202">
        <f t="shared" si="1935"/>
        <v>47173</v>
      </c>
      <c r="M2895" s="228">
        <f t="shared" si="1924"/>
        <v>30</v>
      </c>
      <c r="N2895" s="67">
        <f t="shared" si="1925"/>
        <v>19</v>
      </c>
      <c r="O2895" s="198">
        <f t="shared" si="1936"/>
        <v>1.00354319</v>
      </c>
      <c r="P2895" s="203">
        <f t="shared" si="1937"/>
        <v>1.0056002500000001</v>
      </c>
      <c r="Q2895" s="203">
        <f t="shared" si="1938"/>
        <v>1.6617753985167474</v>
      </c>
      <c r="R2895" s="198">
        <f t="shared" si="1939"/>
        <v>1.66766338</v>
      </c>
      <c r="S2895" s="198">
        <f t="shared" si="1940"/>
        <v>1.56276338</v>
      </c>
      <c r="T2895" s="198">
        <f t="shared" si="1941"/>
        <v>484.87250720999998</v>
      </c>
      <c r="U2895" s="198">
        <f t="shared" si="1942"/>
        <v>0</v>
      </c>
      <c r="V2895" s="198">
        <f t="shared" si="1943"/>
        <v>207.15331647723769</v>
      </c>
      <c r="W2895" s="198">
        <f t="shared" si="1944"/>
        <v>517.41942164723764</v>
      </c>
      <c r="X2895" s="204">
        <f t="shared" si="1945"/>
        <v>0</v>
      </c>
      <c r="Y2895" s="198">
        <f t="shared" si="1946"/>
        <v>0</v>
      </c>
      <c r="Z2895" s="205">
        <f t="shared" si="1947"/>
        <v>0</v>
      </c>
      <c r="AA2895" s="198">
        <f t="shared" si="1948"/>
        <v>0</v>
      </c>
      <c r="AB2895" s="205">
        <f t="shared" si="1953"/>
        <v>5.1999999999999998E-2</v>
      </c>
      <c r="AC2895" s="140">
        <f t="shared" si="1954"/>
        <v>19</v>
      </c>
      <c r="AD2895" s="67">
        <f t="shared" si="1956"/>
        <v>30</v>
      </c>
      <c r="AE2895" s="11">
        <f t="shared" si="1957"/>
        <v>1.002679052</v>
      </c>
      <c r="AF2895" s="198">
        <f t="shared" si="1949"/>
        <v>1.2989986600000001</v>
      </c>
      <c r="AG2895" s="198">
        <f t="shared" si="1950"/>
        <v>1.3861935299999999</v>
      </c>
      <c r="AH2895" s="198">
        <f t="shared" si="1951"/>
        <v>0</v>
      </c>
      <c r="AI2895" s="196" t="str">
        <f t="shared" si="1958"/>
        <v>A+J=</v>
      </c>
      <c r="AJ2895" s="72">
        <f t="shared" si="1959"/>
        <v>47173</v>
      </c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197">
        <f t="shared" si="1952"/>
        <v>47163</v>
      </c>
      <c r="B2896" s="198">
        <f t="shared" si="1927"/>
        <v>518.97527582490989</v>
      </c>
      <c r="C2896" s="198">
        <f t="shared" si="1928"/>
        <v>310.26610517</v>
      </c>
      <c r="D2896" s="198">
        <f t="shared" si="1929"/>
        <v>0</v>
      </c>
      <c r="E2896" s="198">
        <f t="shared" si="1930"/>
        <v>310.26610517</v>
      </c>
      <c r="F2896" s="199">
        <f t="shared" si="1931"/>
        <v>7205.03</v>
      </c>
      <c r="G2896" s="63">
        <f t="shared" si="1926"/>
        <v>7245.38</v>
      </c>
      <c r="H2896" s="200">
        <f t="shared" si="1932"/>
        <v>47082</v>
      </c>
      <c r="I2896" s="64">
        <f t="shared" si="1933"/>
        <v>47112</v>
      </c>
      <c r="J2896" s="201">
        <f t="shared" si="1934"/>
        <v>5.6002542668107669E-3</v>
      </c>
      <c r="K2896" s="195">
        <f t="shared" si="1955"/>
        <v>47173</v>
      </c>
      <c r="L2896" s="202">
        <f t="shared" si="1935"/>
        <v>47173</v>
      </c>
      <c r="M2896" s="228">
        <f t="shared" ref="M2896:M2959" si="1960">IF(L2896=L2895,M2895,DAYS360(A2895,L2896))</f>
        <v>30</v>
      </c>
      <c r="N2896" s="67">
        <f t="shared" ref="N2896:N2959" si="1961">DAYS360(EDATE(L2896,-1),A2896)</f>
        <v>20</v>
      </c>
      <c r="O2896" s="198">
        <f t="shared" si="1936"/>
        <v>1.0037300199999999</v>
      </c>
      <c r="P2896" s="203">
        <f t="shared" si="1937"/>
        <v>1.0056002500000001</v>
      </c>
      <c r="Q2896" s="203">
        <f t="shared" si="1938"/>
        <v>1.6617753985167474</v>
      </c>
      <c r="R2896" s="198">
        <f t="shared" si="1939"/>
        <v>1.6679738500000001</v>
      </c>
      <c r="S2896" s="198">
        <f t="shared" si="1940"/>
        <v>1.56276338</v>
      </c>
      <c r="T2896" s="198">
        <f t="shared" si="1941"/>
        <v>484.87250720999998</v>
      </c>
      <c r="U2896" s="198">
        <f t="shared" si="1942"/>
        <v>0</v>
      </c>
      <c r="V2896" s="198">
        <f t="shared" si="1943"/>
        <v>207.24964479490984</v>
      </c>
      <c r="W2896" s="198">
        <f t="shared" si="1944"/>
        <v>517.5157499649099</v>
      </c>
      <c r="X2896" s="204">
        <f t="shared" si="1945"/>
        <v>0</v>
      </c>
      <c r="Y2896" s="198">
        <f t="shared" si="1946"/>
        <v>0</v>
      </c>
      <c r="Z2896" s="205">
        <f t="shared" si="1947"/>
        <v>0</v>
      </c>
      <c r="AA2896" s="198">
        <f t="shared" si="1948"/>
        <v>0</v>
      </c>
      <c r="AB2896" s="205">
        <f t="shared" si="1953"/>
        <v>5.1999999999999998E-2</v>
      </c>
      <c r="AC2896" s="140">
        <f t="shared" si="1954"/>
        <v>20</v>
      </c>
      <c r="AD2896" s="67">
        <f t="shared" si="1956"/>
        <v>30</v>
      </c>
      <c r="AE2896" s="11">
        <f t="shared" si="1957"/>
        <v>1.002820254</v>
      </c>
      <c r="AF2896" s="198">
        <f t="shared" si="1949"/>
        <v>1.3674636200000001</v>
      </c>
      <c r="AG2896" s="198">
        <f t="shared" si="1950"/>
        <v>1.4595258600000001</v>
      </c>
      <c r="AH2896" s="198">
        <f t="shared" si="1951"/>
        <v>0</v>
      </c>
      <c r="AI2896" s="196" t="str">
        <f t="shared" si="1958"/>
        <v>A+J=</v>
      </c>
      <c r="AJ2896" s="72">
        <f t="shared" si="1959"/>
        <v>47173</v>
      </c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56" ht="15" customHeight="1" x14ac:dyDescent="0.25">
      <c r="A2897" s="197">
        <f t="shared" si="1952"/>
        <v>47164</v>
      </c>
      <c r="B2897" s="198">
        <f t="shared" si="1927"/>
        <v>519.14499217854836</v>
      </c>
      <c r="C2897" s="198">
        <f t="shared" si="1928"/>
        <v>310.26610517</v>
      </c>
      <c r="D2897" s="198">
        <f t="shared" si="1929"/>
        <v>0</v>
      </c>
      <c r="E2897" s="198">
        <f t="shared" si="1930"/>
        <v>310.26610517</v>
      </c>
      <c r="F2897" s="199">
        <f t="shared" si="1931"/>
        <v>7205.03</v>
      </c>
      <c r="G2897" s="63">
        <f t="shared" si="1926"/>
        <v>7245.38</v>
      </c>
      <c r="H2897" s="200">
        <f t="shared" si="1932"/>
        <v>47082</v>
      </c>
      <c r="I2897" s="64">
        <f t="shared" si="1933"/>
        <v>47112</v>
      </c>
      <c r="J2897" s="201">
        <f t="shared" si="1934"/>
        <v>5.6002542668107669E-3</v>
      </c>
      <c r="K2897" s="195">
        <f t="shared" si="1955"/>
        <v>47173</v>
      </c>
      <c r="L2897" s="202">
        <f t="shared" si="1935"/>
        <v>47173</v>
      </c>
      <c r="M2897" s="228">
        <f t="shared" si="1960"/>
        <v>30</v>
      </c>
      <c r="N2897" s="67">
        <f t="shared" si="1961"/>
        <v>21</v>
      </c>
      <c r="O2897" s="198">
        <f t="shared" si="1936"/>
        <v>1.00391689</v>
      </c>
      <c r="P2897" s="203">
        <f t="shared" si="1937"/>
        <v>1.0056002500000001</v>
      </c>
      <c r="Q2897" s="203">
        <f t="shared" si="1938"/>
        <v>1.6617753985167474</v>
      </c>
      <c r="R2897" s="198">
        <f t="shared" si="1939"/>
        <v>1.66828438</v>
      </c>
      <c r="S2897" s="198">
        <f t="shared" si="1940"/>
        <v>1.56276338</v>
      </c>
      <c r="T2897" s="198">
        <f t="shared" si="1941"/>
        <v>484.87250720999998</v>
      </c>
      <c r="U2897" s="198">
        <f t="shared" si="1942"/>
        <v>0</v>
      </c>
      <c r="V2897" s="198">
        <f t="shared" si="1943"/>
        <v>207.34599172854826</v>
      </c>
      <c r="W2897" s="198">
        <f t="shared" si="1944"/>
        <v>517.61209689854832</v>
      </c>
      <c r="X2897" s="204">
        <f t="shared" si="1945"/>
        <v>0</v>
      </c>
      <c r="Y2897" s="198">
        <f t="shared" si="1946"/>
        <v>0</v>
      </c>
      <c r="Z2897" s="205">
        <f t="shared" si="1947"/>
        <v>0</v>
      </c>
      <c r="AA2897" s="198">
        <f t="shared" si="1948"/>
        <v>0</v>
      </c>
      <c r="AB2897" s="205">
        <f t="shared" si="1953"/>
        <v>5.1999999999999998E-2</v>
      </c>
      <c r="AC2897" s="140">
        <f t="shared" si="1954"/>
        <v>21</v>
      </c>
      <c r="AD2897" s="67">
        <f t="shared" si="1956"/>
        <v>30</v>
      </c>
      <c r="AE2897" s="11">
        <f t="shared" si="1957"/>
        <v>1.002961475</v>
      </c>
      <c r="AF2897" s="198">
        <f t="shared" si="1949"/>
        <v>1.4359378</v>
      </c>
      <c r="AG2897" s="198">
        <f t="shared" si="1950"/>
        <v>1.53289528</v>
      </c>
      <c r="AH2897" s="198">
        <f t="shared" si="1951"/>
        <v>0</v>
      </c>
      <c r="AI2897" s="196" t="str">
        <f t="shared" si="1958"/>
        <v>A+J=</v>
      </c>
      <c r="AJ2897" s="72">
        <f t="shared" si="1959"/>
        <v>47173</v>
      </c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56" ht="15" customHeight="1" x14ac:dyDescent="0.25">
      <c r="A2898" s="197">
        <f t="shared" si="1952"/>
        <v>47165</v>
      </c>
      <c r="B2898" s="198">
        <f t="shared" si="1927"/>
        <v>519.31476476815305</v>
      </c>
      <c r="C2898" s="198">
        <f t="shared" si="1928"/>
        <v>310.26610517</v>
      </c>
      <c r="D2898" s="198">
        <f t="shared" si="1929"/>
        <v>0</v>
      </c>
      <c r="E2898" s="198">
        <f t="shared" si="1930"/>
        <v>310.26610517</v>
      </c>
      <c r="F2898" s="199">
        <f t="shared" si="1931"/>
        <v>7205.03</v>
      </c>
      <c r="G2898" s="63">
        <f t="shared" si="1926"/>
        <v>7245.38</v>
      </c>
      <c r="H2898" s="200">
        <f t="shared" si="1932"/>
        <v>47082</v>
      </c>
      <c r="I2898" s="64">
        <f t="shared" si="1933"/>
        <v>47112</v>
      </c>
      <c r="J2898" s="201">
        <f t="shared" si="1934"/>
        <v>5.6002542668107669E-3</v>
      </c>
      <c r="K2898" s="195">
        <f t="shared" si="1955"/>
        <v>47173</v>
      </c>
      <c r="L2898" s="202">
        <f t="shared" si="1935"/>
        <v>47173</v>
      </c>
      <c r="M2898" s="228">
        <f t="shared" si="1960"/>
        <v>30</v>
      </c>
      <c r="N2898" s="67">
        <f t="shared" si="1961"/>
        <v>22</v>
      </c>
      <c r="O2898" s="198">
        <f t="shared" si="1936"/>
        <v>1.0041037900000001</v>
      </c>
      <c r="P2898" s="203">
        <f t="shared" si="1937"/>
        <v>1.0056002500000001</v>
      </c>
      <c r="Q2898" s="203">
        <f t="shared" si="1938"/>
        <v>1.6617753985167474</v>
      </c>
      <c r="R2898" s="198">
        <f t="shared" si="1939"/>
        <v>1.66859497</v>
      </c>
      <c r="S2898" s="198">
        <f t="shared" si="1940"/>
        <v>1.56276338</v>
      </c>
      <c r="T2898" s="198">
        <f t="shared" si="1941"/>
        <v>484.87250720999998</v>
      </c>
      <c r="U2898" s="198">
        <f t="shared" si="1942"/>
        <v>0</v>
      </c>
      <c r="V2898" s="198">
        <f t="shared" si="1943"/>
        <v>207.442357278153</v>
      </c>
      <c r="W2898" s="198">
        <f t="shared" si="1944"/>
        <v>517.708462448153</v>
      </c>
      <c r="X2898" s="204">
        <f t="shared" si="1945"/>
        <v>0</v>
      </c>
      <c r="Y2898" s="198">
        <f t="shared" si="1946"/>
        <v>0</v>
      </c>
      <c r="Z2898" s="205">
        <f t="shared" si="1947"/>
        <v>0</v>
      </c>
      <c r="AA2898" s="198">
        <f t="shared" si="1948"/>
        <v>0</v>
      </c>
      <c r="AB2898" s="205">
        <f t="shared" si="1953"/>
        <v>5.1999999999999998E-2</v>
      </c>
      <c r="AC2898" s="140">
        <f t="shared" si="1954"/>
        <v>22</v>
      </c>
      <c r="AD2898" s="67">
        <f t="shared" si="1956"/>
        <v>30</v>
      </c>
      <c r="AE2898" s="11">
        <f t="shared" si="1957"/>
        <v>1.0031027159999999</v>
      </c>
      <c r="AF2898" s="198">
        <f t="shared" si="1949"/>
        <v>1.5044216800000001</v>
      </c>
      <c r="AG2898" s="198">
        <f t="shared" si="1950"/>
        <v>1.60630232</v>
      </c>
      <c r="AH2898" s="198">
        <f t="shared" si="1951"/>
        <v>0</v>
      </c>
      <c r="AI2898" s="196" t="str">
        <f t="shared" si="1958"/>
        <v>A+J=</v>
      </c>
      <c r="AJ2898" s="72">
        <f t="shared" si="1959"/>
        <v>47173</v>
      </c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56" ht="15" customHeight="1" x14ac:dyDescent="0.25">
      <c r="A2899" s="197">
        <f t="shared" si="1952"/>
        <v>47166</v>
      </c>
      <c r="B2899" s="198">
        <f t="shared" si="1927"/>
        <v>519.48459051106295</v>
      </c>
      <c r="C2899" s="198">
        <f t="shared" si="1928"/>
        <v>310.26610517</v>
      </c>
      <c r="D2899" s="198">
        <f t="shared" si="1929"/>
        <v>0</v>
      </c>
      <c r="E2899" s="198">
        <f t="shared" si="1930"/>
        <v>310.26610517</v>
      </c>
      <c r="F2899" s="199">
        <f t="shared" si="1931"/>
        <v>7205.03</v>
      </c>
      <c r="G2899" s="63">
        <f t="shared" si="1926"/>
        <v>7245.38</v>
      </c>
      <c r="H2899" s="200">
        <f t="shared" si="1932"/>
        <v>47082</v>
      </c>
      <c r="I2899" s="64">
        <f t="shared" si="1933"/>
        <v>47112</v>
      </c>
      <c r="J2899" s="201">
        <f t="shared" si="1934"/>
        <v>5.6002542668107669E-3</v>
      </c>
      <c r="K2899" s="195">
        <f t="shared" si="1955"/>
        <v>47173</v>
      </c>
      <c r="L2899" s="202">
        <f t="shared" si="1935"/>
        <v>47173</v>
      </c>
      <c r="M2899" s="228">
        <f t="shared" si="1960"/>
        <v>30</v>
      </c>
      <c r="N2899" s="67">
        <f t="shared" si="1961"/>
        <v>23</v>
      </c>
      <c r="O2899" s="198">
        <f t="shared" si="1936"/>
        <v>1.00429072</v>
      </c>
      <c r="P2899" s="203">
        <f t="shared" si="1937"/>
        <v>1.0056002500000001</v>
      </c>
      <c r="Q2899" s="203">
        <f t="shared" si="1938"/>
        <v>1.6617753985167474</v>
      </c>
      <c r="R2899" s="198">
        <f t="shared" si="1939"/>
        <v>1.6689056099999999</v>
      </c>
      <c r="S2899" s="198">
        <f t="shared" si="1940"/>
        <v>1.56276338</v>
      </c>
      <c r="T2899" s="198">
        <f t="shared" si="1941"/>
        <v>484.87250720999998</v>
      </c>
      <c r="U2899" s="198">
        <f t="shared" si="1942"/>
        <v>0</v>
      </c>
      <c r="V2899" s="198">
        <f t="shared" si="1943"/>
        <v>207.53873834106298</v>
      </c>
      <c r="W2899" s="198">
        <f t="shared" si="1944"/>
        <v>517.80484351106293</v>
      </c>
      <c r="X2899" s="204">
        <f t="shared" si="1945"/>
        <v>0</v>
      </c>
      <c r="Y2899" s="198">
        <f t="shared" si="1946"/>
        <v>0</v>
      </c>
      <c r="Z2899" s="205">
        <f t="shared" si="1947"/>
        <v>0</v>
      </c>
      <c r="AA2899" s="198">
        <f t="shared" si="1948"/>
        <v>0</v>
      </c>
      <c r="AB2899" s="205">
        <f t="shared" si="1953"/>
        <v>5.1999999999999998E-2</v>
      </c>
      <c r="AC2899" s="140">
        <f t="shared" si="1954"/>
        <v>23</v>
      </c>
      <c r="AD2899" s="67">
        <f t="shared" si="1956"/>
        <v>30</v>
      </c>
      <c r="AE2899" s="11">
        <f t="shared" si="1957"/>
        <v>1.0032439769999999</v>
      </c>
      <c r="AF2899" s="198">
        <f t="shared" si="1949"/>
        <v>1.57291526</v>
      </c>
      <c r="AG2899" s="198">
        <f t="shared" si="1950"/>
        <v>1.6797470000000001</v>
      </c>
      <c r="AH2899" s="198">
        <f t="shared" si="1951"/>
        <v>0</v>
      </c>
      <c r="AI2899" s="196" t="str">
        <f t="shared" si="1958"/>
        <v>A+J=</v>
      </c>
      <c r="AJ2899" s="72">
        <f t="shared" si="1959"/>
        <v>47173</v>
      </c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56" ht="15" customHeight="1" x14ac:dyDescent="0.25">
      <c r="A2900" s="197">
        <f t="shared" si="1952"/>
        <v>47167</v>
      </c>
      <c r="B2900" s="198">
        <f t="shared" si="1927"/>
        <v>519.6544725099393</v>
      </c>
      <c r="C2900" s="198">
        <f t="shared" si="1928"/>
        <v>310.26610517</v>
      </c>
      <c r="D2900" s="198">
        <f t="shared" si="1929"/>
        <v>0</v>
      </c>
      <c r="E2900" s="198">
        <f t="shared" si="1930"/>
        <v>310.26610517</v>
      </c>
      <c r="F2900" s="199">
        <f t="shared" si="1931"/>
        <v>7205.03</v>
      </c>
      <c r="G2900" s="63">
        <f t="shared" si="1926"/>
        <v>7245.38</v>
      </c>
      <c r="H2900" s="200">
        <f t="shared" si="1932"/>
        <v>47082</v>
      </c>
      <c r="I2900" s="64">
        <f t="shared" si="1933"/>
        <v>47112</v>
      </c>
      <c r="J2900" s="201">
        <f t="shared" si="1934"/>
        <v>5.6002542668107669E-3</v>
      </c>
      <c r="K2900" s="195">
        <f t="shared" si="1955"/>
        <v>47173</v>
      </c>
      <c r="L2900" s="202">
        <f t="shared" si="1935"/>
        <v>47173</v>
      </c>
      <c r="M2900" s="228">
        <f t="shared" si="1960"/>
        <v>30</v>
      </c>
      <c r="N2900" s="67">
        <f t="shared" si="1961"/>
        <v>24</v>
      </c>
      <c r="O2900" s="198">
        <f t="shared" si="1936"/>
        <v>1.0044776900000001</v>
      </c>
      <c r="P2900" s="203">
        <f t="shared" si="1937"/>
        <v>1.0056002500000001</v>
      </c>
      <c r="Q2900" s="203">
        <f t="shared" si="1938"/>
        <v>1.6617753985167474</v>
      </c>
      <c r="R2900" s="198">
        <f t="shared" si="1939"/>
        <v>1.6692163099999999</v>
      </c>
      <c r="S2900" s="198">
        <f t="shared" si="1940"/>
        <v>1.56276338</v>
      </c>
      <c r="T2900" s="198">
        <f t="shared" si="1941"/>
        <v>484.87250720999998</v>
      </c>
      <c r="U2900" s="198">
        <f t="shared" si="1942"/>
        <v>0</v>
      </c>
      <c r="V2900" s="198">
        <f t="shared" si="1943"/>
        <v>207.63513801993929</v>
      </c>
      <c r="W2900" s="198">
        <f t="shared" si="1944"/>
        <v>517.90124318993935</v>
      </c>
      <c r="X2900" s="204">
        <f t="shared" si="1945"/>
        <v>0</v>
      </c>
      <c r="Y2900" s="198">
        <f t="shared" si="1946"/>
        <v>0</v>
      </c>
      <c r="Z2900" s="205">
        <f t="shared" si="1947"/>
        <v>0</v>
      </c>
      <c r="AA2900" s="198">
        <f t="shared" si="1948"/>
        <v>0</v>
      </c>
      <c r="AB2900" s="205">
        <f t="shared" si="1953"/>
        <v>5.1999999999999998E-2</v>
      </c>
      <c r="AC2900" s="140">
        <f t="shared" si="1954"/>
        <v>24</v>
      </c>
      <c r="AD2900" s="67">
        <f t="shared" si="1956"/>
        <v>30</v>
      </c>
      <c r="AE2900" s="11">
        <f t="shared" si="1957"/>
        <v>1.003385258</v>
      </c>
      <c r="AF2900" s="198">
        <f t="shared" si="1949"/>
        <v>1.6414185299999999</v>
      </c>
      <c r="AG2900" s="198">
        <f t="shared" si="1950"/>
        <v>1.75322932</v>
      </c>
      <c r="AH2900" s="198">
        <f t="shared" si="1951"/>
        <v>0</v>
      </c>
      <c r="AI2900" s="196" t="str">
        <f t="shared" si="1958"/>
        <v>A+J=</v>
      </c>
      <c r="AJ2900" s="72">
        <f t="shared" si="1959"/>
        <v>47173</v>
      </c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56" ht="15" customHeight="1" x14ac:dyDescent="0.25">
      <c r="A2901" s="197">
        <f t="shared" si="1952"/>
        <v>47168</v>
      </c>
      <c r="B2901" s="198">
        <f t="shared" si="1927"/>
        <v>519.82441390744293</v>
      </c>
      <c r="C2901" s="198">
        <f t="shared" si="1928"/>
        <v>310.26610517</v>
      </c>
      <c r="D2901" s="198">
        <f t="shared" si="1929"/>
        <v>0</v>
      </c>
      <c r="E2901" s="198">
        <f t="shared" si="1930"/>
        <v>310.26610517</v>
      </c>
      <c r="F2901" s="199">
        <f t="shared" si="1931"/>
        <v>7205.03</v>
      </c>
      <c r="G2901" s="63">
        <f t="shared" si="1926"/>
        <v>7245.38</v>
      </c>
      <c r="H2901" s="200">
        <f t="shared" si="1932"/>
        <v>47082</v>
      </c>
      <c r="I2901" s="64">
        <f t="shared" si="1933"/>
        <v>47112</v>
      </c>
      <c r="J2901" s="201">
        <f t="shared" si="1934"/>
        <v>5.6002542668107669E-3</v>
      </c>
      <c r="K2901" s="195">
        <f t="shared" si="1955"/>
        <v>47173</v>
      </c>
      <c r="L2901" s="202">
        <f t="shared" si="1935"/>
        <v>47173</v>
      </c>
      <c r="M2901" s="228">
        <f t="shared" si="1960"/>
        <v>30</v>
      </c>
      <c r="N2901" s="67">
        <f t="shared" si="1961"/>
        <v>25</v>
      </c>
      <c r="O2901" s="198">
        <f t="shared" si="1936"/>
        <v>1.0046647</v>
      </c>
      <c r="P2901" s="203">
        <f t="shared" si="1937"/>
        <v>1.0056002500000001</v>
      </c>
      <c r="Q2901" s="203">
        <f t="shared" si="1938"/>
        <v>1.6617753985167474</v>
      </c>
      <c r="R2901" s="198">
        <f t="shared" si="1939"/>
        <v>1.6695270799999999</v>
      </c>
      <c r="S2901" s="198">
        <f t="shared" si="1940"/>
        <v>1.56276338</v>
      </c>
      <c r="T2901" s="198">
        <f t="shared" si="1941"/>
        <v>484.87250720999998</v>
      </c>
      <c r="U2901" s="198">
        <f t="shared" si="1942"/>
        <v>0</v>
      </c>
      <c r="V2901" s="198">
        <f t="shared" si="1943"/>
        <v>207.73155941744298</v>
      </c>
      <c r="W2901" s="198">
        <f t="shared" si="1944"/>
        <v>517.99766458744296</v>
      </c>
      <c r="X2901" s="204">
        <f t="shared" si="1945"/>
        <v>0</v>
      </c>
      <c r="Y2901" s="198">
        <f t="shared" si="1946"/>
        <v>0</v>
      </c>
      <c r="Z2901" s="205">
        <f t="shared" si="1947"/>
        <v>0</v>
      </c>
      <c r="AA2901" s="198">
        <f t="shared" si="1948"/>
        <v>0</v>
      </c>
      <c r="AB2901" s="205">
        <f t="shared" si="1953"/>
        <v>5.1999999999999998E-2</v>
      </c>
      <c r="AC2901" s="140">
        <f t="shared" si="1954"/>
        <v>25</v>
      </c>
      <c r="AD2901" s="67">
        <f t="shared" si="1956"/>
        <v>30</v>
      </c>
      <c r="AE2901" s="11">
        <f t="shared" si="1957"/>
        <v>1.003526559</v>
      </c>
      <c r="AF2901" s="198">
        <f t="shared" si="1949"/>
        <v>1.7099314999999999</v>
      </c>
      <c r="AG2901" s="198">
        <f t="shared" si="1950"/>
        <v>1.82674932</v>
      </c>
      <c r="AH2901" s="198">
        <f t="shared" si="1951"/>
        <v>0</v>
      </c>
      <c r="AI2901" s="196" t="str">
        <f t="shared" si="1958"/>
        <v>A+J=</v>
      </c>
      <c r="AJ2901" s="72">
        <f t="shared" si="1959"/>
        <v>47173</v>
      </c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56" ht="15" customHeight="1" x14ac:dyDescent="0.25">
      <c r="A2902" s="197">
        <f t="shared" si="1952"/>
        <v>47169</v>
      </c>
      <c r="B2902" s="198">
        <f t="shared" si="1927"/>
        <v>519.99440848825202</v>
      </c>
      <c r="C2902" s="198">
        <f t="shared" si="1928"/>
        <v>310.26610517</v>
      </c>
      <c r="D2902" s="198">
        <f t="shared" si="1929"/>
        <v>0</v>
      </c>
      <c r="E2902" s="198">
        <f t="shared" si="1930"/>
        <v>310.26610517</v>
      </c>
      <c r="F2902" s="199">
        <f t="shared" si="1931"/>
        <v>7205.03</v>
      </c>
      <c r="G2902" s="63">
        <f t="shared" si="1926"/>
        <v>7245.38</v>
      </c>
      <c r="H2902" s="200">
        <f t="shared" si="1932"/>
        <v>47082</v>
      </c>
      <c r="I2902" s="64">
        <f t="shared" si="1933"/>
        <v>47112</v>
      </c>
      <c r="J2902" s="201">
        <f t="shared" si="1934"/>
        <v>5.6002542668107669E-3</v>
      </c>
      <c r="K2902" s="195">
        <f t="shared" si="1955"/>
        <v>47173</v>
      </c>
      <c r="L2902" s="202">
        <f t="shared" si="1935"/>
        <v>47173</v>
      </c>
      <c r="M2902" s="228">
        <f t="shared" si="1960"/>
        <v>30</v>
      </c>
      <c r="N2902" s="67">
        <f t="shared" si="1961"/>
        <v>26</v>
      </c>
      <c r="O2902" s="198">
        <f t="shared" si="1936"/>
        <v>1.0048517400000001</v>
      </c>
      <c r="P2902" s="203">
        <f t="shared" si="1937"/>
        <v>1.0056002500000001</v>
      </c>
      <c r="Q2902" s="203">
        <f t="shared" si="1938"/>
        <v>1.6617753985167474</v>
      </c>
      <c r="R2902" s="198">
        <f t="shared" si="1939"/>
        <v>1.6698379000000001</v>
      </c>
      <c r="S2902" s="198">
        <f t="shared" si="1940"/>
        <v>1.56276338</v>
      </c>
      <c r="T2902" s="198">
        <f t="shared" si="1941"/>
        <v>484.87250720999998</v>
      </c>
      <c r="U2902" s="198">
        <f t="shared" si="1942"/>
        <v>0</v>
      </c>
      <c r="V2902" s="198">
        <f t="shared" si="1943"/>
        <v>207.82799632825197</v>
      </c>
      <c r="W2902" s="198">
        <f t="shared" si="1944"/>
        <v>518.09410149825203</v>
      </c>
      <c r="X2902" s="204">
        <f t="shared" si="1945"/>
        <v>0</v>
      </c>
      <c r="Y2902" s="198">
        <f t="shared" si="1946"/>
        <v>0</v>
      </c>
      <c r="Z2902" s="205">
        <f t="shared" si="1947"/>
        <v>0</v>
      </c>
      <c r="AA2902" s="198">
        <f t="shared" si="1948"/>
        <v>0</v>
      </c>
      <c r="AB2902" s="205">
        <f t="shared" si="1953"/>
        <v>5.1999999999999998E-2</v>
      </c>
      <c r="AC2902" s="140">
        <f t="shared" si="1954"/>
        <v>26</v>
      </c>
      <c r="AD2902" s="67">
        <f t="shared" si="1956"/>
        <v>30</v>
      </c>
      <c r="AE2902" s="11">
        <f t="shared" si="1957"/>
        <v>1.0036678800000001</v>
      </c>
      <c r="AF2902" s="198">
        <f t="shared" si="1949"/>
        <v>1.7784541700000001</v>
      </c>
      <c r="AG2902" s="198">
        <f t="shared" si="1950"/>
        <v>1.90030699</v>
      </c>
      <c r="AH2902" s="198">
        <f t="shared" si="1951"/>
        <v>0</v>
      </c>
      <c r="AI2902" s="196" t="str">
        <f t="shared" si="1958"/>
        <v>A+J=</v>
      </c>
      <c r="AJ2902" s="72">
        <f t="shared" si="1959"/>
        <v>47173</v>
      </c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56" ht="15" customHeight="1" x14ac:dyDescent="0.25">
      <c r="A2903" s="197">
        <f t="shared" si="1952"/>
        <v>47170</v>
      </c>
      <c r="B2903" s="198">
        <f t="shared" si="1927"/>
        <v>520.16445885502731</v>
      </c>
      <c r="C2903" s="198">
        <f t="shared" si="1928"/>
        <v>310.26610517</v>
      </c>
      <c r="D2903" s="198">
        <f t="shared" si="1929"/>
        <v>0</v>
      </c>
      <c r="E2903" s="198">
        <f t="shared" si="1930"/>
        <v>310.26610517</v>
      </c>
      <c r="F2903" s="199">
        <f t="shared" si="1931"/>
        <v>7205.03</v>
      </c>
      <c r="G2903" s="63">
        <f t="shared" si="1926"/>
        <v>7245.38</v>
      </c>
      <c r="H2903" s="200">
        <f t="shared" si="1932"/>
        <v>47082</v>
      </c>
      <c r="I2903" s="64">
        <f t="shared" si="1933"/>
        <v>47112</v>
      </c>
      <c r="J2903" s="201">
        <f t="shared" si="1934"/>
        <v>5.6002542668107669E-3</v>
      </c>
      <c r="K2903" s="195">
        <f t="shared" si="1955"/>
        <v>47173</v>
      </c>
      <c r="L2903" s="202">
        <f t="shared" si="1935"/>
        <v>47173</v>
      </c>
      <c r="M2903" s="228">
        <f t="shared" si="1960"/>
        <v>30</v>
      </c>
      <c r="N2903" s="67">
        <f t="shared" si="1961"/>
        <v>27</v>
      </c>
      <c r="O2903" s="198">
        <f t="shared" si="1936"/>
        <v>1.00503882</v>
      </c>
      <c r="P2903" s="203">
        <f t="shared" si="1937"/>
        <v>1.0056002500000001</v>
      </c>
      <c r="Q2903" s="203">
        <f t="shared" si="1938"/>
        <v>1.6617753985167474</v>
      </c>
      <c r="R2903" s="198">
        <f t="shared" si="1939"/>
        <v>1.6701487800000001</v>
      </c>
      <c r="S2903" s="198">
        <f t="shared" si="1940"/>
        <v>1.56276338</v>
      </c>
      <c r="T2903" s="198">
        <f t="shared" si="1941"/>
        <v>484.87250720999998</v>
      </c>
      <c r="U2903" s="198">
        <f t="shared" si="1942"/>
        <v>0</v>
      </c>
      <c r="V2903" s="198">
        <f t="shared" si="1943"/>
        <v>207.92445185502723</v>
      </c>
      <c r="W2903" s="198">
        <f t="shared" si="1944"/>
        <v>518.19055702502726</v>
      </c>
      <c r="X2903" s="204">
        <f t="shared" si="1945"/>
        <v>0</v>
      </c>
      <c r="Y2903" s="198">
        <f t="shared" si="1946"/>
        <v>0</v>
      </c>
      <c r="Z2903" s="205">
        <f t="shared" si="1947"/>
        <v>0</v>
      </c>
      <c r="AA2903" s="198">
        <f t="shared" si="1948"/>
        <v>0</v>
      </c>
      <c r="AB2903" s="205">
        <f t="shared" si="1953"/>
        <v>5.1999999999999998E-2</v>
      </c>
      <c r="AC2903" s="140">
        <f t="shared" si="1954"/>
        <v>27</v>
      </c>
      <c r="AD2903" s="67">
        <f t="shared" si="1956"/>
        <v>30</v>
      </c>
      <c r="AE2903" s="11">
        <f t="shared" si="1957"/>
        <v>1.0038092199999999</v>
      </c>
      <c r="AF2903" s="198">
        <f t="shared" si="1949"/>
        <v>1.8469860499999999</v>
      </c>
      <c r="AG2903" s="198">
        <f t="shared" si="1950"/>
        <v>1.97390183</v>
      </c>
      <c r="AH2903" s="198">
        <f t="shared" si="1951"/>
        <v>0</v>
      </c>
      <c r="AI2903" s="196" t="str">
        <f t="shared" si="1958"/>
        <v>A+J=</v>
      </c>
      <c r="AJ2903" s="72">
        <f t="shared" si="1959"/>
        <v>47173</v>
      </c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</row>
    <row r="2904" spans="1:156" ht="15" customHeight="1" x14ac:dyDescent="0.25">
      <c r="A2904" s="197">
        <f t="shared" si="1952"/>
        <v>47171</v>
      </c>
      <c r="B2904" s="198">
        <f t="shared" si="1927"/>
        <v>520.33456605776871</v>
      </c>
      <c r="C2904" s="198">
        <f t="shared" si="1928"/>
        <v>310.26610517</v>
      </c>
      <c r="D2904" s="198">
        <f t="shared" si="1929"/>
        <v>0</v>
      </c>
      <c r="E2904" s="198">
        <f t="shared" si="1930"/>
        <v>310.26610517</v>
      </c>
      <c r="F2904" s="199">
        <f t="shared" si="1931"/>
        <v>7205.03</v>
      </c>
      <c r="G2904" s="63">
        <f t="shared" si="1926"/>
        <v>7245.38</v>
      </c>
      <c r="H2904" s="200">
        <f t="shared" si="1932"/>
        <v>47082</v>
      </c>
      <c r="I2904" s="64">
        <f t="shared" si="1933"/>
        <v>47112</v>
      </c>
      <c r="J2904" s="201">
        <f t="shared" si="1934"/>
        <v>5.6002542668107669E-3</v>
      </c>
      <c r="K2904" s="195">
        <f t="shared" si="1955"/>
        <v>47173</v>
      </c>
      <c r="L2904" s="202">
        <f t="shared" si="1935"/>
        <v>47173</v>
      </c>
      <c r="M2904" s="228">
        <f t="shared" si="1960"/>
        <v>30</v>
      </c>
      <c r="N2904" s="67">
        <f t="shared" si="1961"/>
        <v>28</v>
      </c>
      <c r="O2904" s="198">
        <f t="shared" si="1936"/>
        <v>1.0052259299999999</v>
      </c>
      <c r="P2904" s="203">
        <f t="shared" si="1937"/>
        <v>1.0056002500000001</v>
      </c>
      <c r="Q2904" s="203">
        <f t="shared" si="1938"/>
        <v>1.6617753985167474</v>
      </c>
      <c r="R2904" s="198">
        <f t="shared" si="1939"/>
        <v>1.67045972</v>
      </c>
      <c r="S2904" s="198">
        <f t="shared" si="1940"/>
        <v>1.56276338</v>
      </c>
      <c r="T2904" s="198">
        <f t="shared" si="1941"/>
        <v>484.87250720999998</v>
      </c>
      <c r="U2904" s="198">
        <f t="shared" si="1942"/>
        <v>0</v>
      </c>
      <c r="V2904" s="198">
        <f t="shared" si="1943"/>
        <v>208.02092599776876</v>
      </c>
      <c r="W2904" s="198">
        <f t="shared" si="1944"/>
        <v>518.28703116776876</v>
      </c>
      <c r="X2904" s="204">
        <f t="shared" si="1945"/>
        <v>0</v>
      </c>
      <c r="Y2904" s="198">
        <f t="shared" si="1946"/>
        <v>0</v>
      </c>
      <c r="Z2904" s="205">
        <f t="shared" si="1947"/>
        <v>0</v>
      </c>
      <c r="AA2904" s="198">
        <f t="shared" si="1948"/>
        <v>0</v>
      </c>
      <c r="AB2904" s="205">
        <f t="shared" si="1953"/>
        <v>5.1999999999999998E-2</v>
      </c>
      <c r="AC2904" s="140">
        <f t="shared" si="1954"/>
        <v>28</v>
      </c>
      <c r="AD2904" s="67">
        <f t="shared" si="1956"/>
        <v>30</v>
      </c>
      <c r="AE2904" s="11">
        <f t="shared" si="1957"/>
        <v>1.003950581</v>
      </c>
      <c r="AF2904" s="198">
        <f t="shared" si="1949"/>
        <v>1.9155281099999999</v>
      </c>
      <c r="AG2904" s="198">
        <f t="shared" si="1950"/>
        <v>2.0475348900000001</v>
      </c>
      <c r="AH2904" s="198">
        <f t="shared" si="1951"/>
        <v>0</v>
      </c>
      <c r="AI2904" s="196" t="str">
        <f t="shared" si="1958"/>
        <v>A+J=</v>
      </c>
      <c r="AJ2904" s="72">
        <f t="shared" si="1959"/>
        <v>47173</v>
      </c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56" ht="15" customHeight="1" x14ac:dyDescent="0.25">
      <c r="A2905" s="197">
        <f t="shared" si="1952"/>
        <v>47172</v>
      </c>
      <c r="B2905" s="198">
        <f t="shared" si="1927"/>
        <v>520.5047228511545</v>
      </c>
      <c r="C2905" s="198">
        <f t="shared" si="1928"/>
        <v>310.26610517</v>
      </c>
      <c r="D2905" s="198">
        <f t="shared" si="1929"/>
        <v>0</v>
      </c>
      <c r="E2905" s="198">
        <f t="shared" si="1930"/>
        <v>310.26610517</v>
      </c>
      <c r="F2905" s="199">
        <f t="shared" si="1931"/>
        <v>7205.03</v>
      </c>
      <c r="G2905" s="63">
        <f t="shared" si="1926"/>
        <v>7245.38</v>
      </c>
      <c r="H2905" s="200">
        <f t="shared" si="1932"/>
        <v>47082</v>
      </c>
      <c r="I2905" s="64">
        <f t="shared" si="1933"/>
        <v>47112</v>
      </c>
      <c r="J2905" s="201">
        <f t="shared" si="1934"/>
        <v>5.6002542668107669E-3</v>
      </c>
      <c r="K2905" s="195">
        <f t="shared" si="1955"/>
        <v>47173</v>
      </c>
      <c r="L2905" s="202">
        <f t="shared" si="1935"/>
        <v>47173</v>
      </c>
      <c r="M2905" s="228">
        <f t="shared" si="1960"/>
        <v>30</v>
      </c>
      <c r="N2905" s="67">
        <f t="shared" si="1961"/>
        <v>29</v>
      </c>
      <c r="O2905" s="198">
        <f t="shared" si="1936"/>
        <v>1.0054130699999999</v>
      </c>
      <c r="P2905" s="203">
        <f t="shared" si="1937"/>
        <v>1.0056002500000001</v>
      </c>
      <c r="Q2905" s="203">
        <f t="shared" si="1938"/>
        <v>1.6617753985167474</v>
      </c>
      <c r="R2905" s="198">
        <f t="shared" si="1939"/>
        <v>1.6707707000000001</v>
      </c>
      <c r="S2905" s="198">
        <f t="shared" si="1940"/>
        <v>1.56276338</v>
      </c>
      <c r="T2905" s="198">
        <f t="shared" si="1941"/>
        <v>484.87250720999998</v>
      </c>
      <c r="U2905" s="198">
        <f t="shared" si="1942"/>
        <v>0</v>
      </c>
      <c r="V2905" s="198">
        <f t="shared" si="1943"/>
        <v>208.11741255115453</v>
      </c>
      <c r="W2905" s="198">
        <f t="shared" si="1944"/>
        <v>518.38351772115448</v>
      </c>
      <c r="X2905" s="204">
        <f t="shared" si="1945"/>
        <v>0</v>
      </c>
      <c r="Y2905" s="198">
        <f t="shared" si="1946"/>
        <v>0</v>
      </c>
      <c r="Z2905" s="205">
        <f t="shared" si="1947"/>
        <v>0</v>
      </c>
      <c r="AA2905" s="198">
        <f t="shared" si="1948"/>
        <v>0</v>
      </c>
      <c r="AB2905" s="205">
        <f t="shared" si="1953"/>
        <v>5.1999999999999998E-2</v>
      </c>
      <c r="AC2905" s="140">
        <f t="shared" si="1954"/>
        <v>29</v>
      </c>
      <c r="AD2905" s="67">
        <f t="shared" si="1956"/>
        <v>30</v>
      </c>
      <c r="AE2905" s="11">
        <f t="shared" si="1957"/>
        <v>1.0040919610000001</v>
      </c>
      <c r="AF2905" s="198">
        <f t="shared" si="1949"/>
        <v>1.9840793800000001</v>
      </c>
      <c r="AG2905" s="198">
        <f t="shared" si="1950"/>
        <v>2.1212051299999999</v>
      </c>
      <c r="AH2905" s="198">
        <f t="shared" si="1951"/>
        <v>0</v>
      </c>
      <c r="AI2905" s="196" t="str">
        <f t="shared" si="1958"/>
        <v>A+J=</v>
      </c>
      <c r="AJ2905" s="72">
        <f t="shared" si="1959"/>
        <v>47173</v>
      </c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56" ht="15" customHeight="1" x14ac:dyDescent="0.25">
      <c r="A2906" s="197">
        <f t="shared" si="1952"/>
        <v>47173</v>
      </c>
      <c r="B2906" s="198">
        <f t="shared" si="1927"/>
        <v>520.67493962316757</v>
      </c>
      <c r="C2906" s="198">
        <f t="shared" si="1928"/>
        <v>310.26610517</v>
      </c>
      <c r="D2906" s="198">
        <f t="shared" si="1929"/>
        <v>0</v>
      </c>
      <c r="E2906" s="198">
        <f t="shared" si="1930"/>
        <v>310.26610517</v>
      </c>
      <c r="F2906" s="199">
        <f t="shared" si="1931"/>
        <v>7205.03</v>
      </c>
      <c r="G2906" s="63">
        <f t="shared" si="1926"/>
        <v>7245.38</v>
      </c>
      <c r="H2906" s="200">
        <f t="shared" si="1932"/>
        <v>47082</v>
      </c>
      <c r="I2906" s="64">
        <f t="shared" si="1933"/>
        <v>47112</v>
      </c>
      <c r="J2906" s="201">
        <f t="shared" si="1934"/>
        <v>5.6002542668107669E-3</v>
      </c>
      <c r="K2906" s="195">
        <f t="shared" si="1955"/>
        <v>47201</v>
      </c>
      <c r="L2906" s="202">
        <f t="shared" si="1935"/>
        <v>47173</v>
      </c>
      <c r="M2906" s="228">
        <f t="shared" si="1960"/>
        <v>30</v>
      </c>
      <c r="N2906" s="67">
        <f t="shared" si="1961"/>
        <v>30</v>
      </c>
      <c r="O2906" s="198">
        <f t="shared" si="1936"/>
        <v>1.0056002500000001</v>
      </c>
      <c r="P2906" s="203">
        <f t="shared" si="1937"/>
        <v>1.0056002500000001</v>
      </c>
      <c r="Q2906" s="203">
        <f t="shared" si="1938"/>
        <v>1.6617753985167474</v>
      </c>
      <c r="R2906" s="198">
        <f t="shared" si="1939"/>
        <v>1.6710817499999999</v>
      </c>
      <c r="S2906" s="198">
        <f t="shared" si="1940"/>
        <v>1.6710817499999999</v>
      </c>
      <c r="T2906" s="198">
        <f t="shared" si="1941"/>
        <v>518.48002598999994</v>
      </c>
      <c r="U2906" s="198">
        <f t="shared" si="1942"/>
        <v>0</v>
      </c>
      <c r="V2906" s="198">
        <f t="shared" si="1943"/>
        <v>208.21392082316763</v>
      </c>
      <c r="W2906" s="198">
        <f t="shared" si="1944"/>
        <v>518.4800259931676</v>
      </c>
      <c r="X2906" s="204">
        <f t="shared" si="1945"/>
        <v>95</v>
      </c>
      <c r="Y2906" s="198">
        <f t="shared" si="1946"/>
        <v>1.3134687300000001</v>
      </c>
      <c r="Z2906" s="205">
        <f t="shared" si="1947"/>
        <v>2.2551000000000002E-2</v>
      </c>
      <c r="AA2906" s="198">
        <f t="shared" si="1948"/>
        <v>11.692243059999999</v>
      </c>
      <c r="AB2906" s="205">
        <f t="shared" si="1953"/>
        <v>5.1999999999999998E-2</v>
      </c>
      <c r="AC2906" s="140">
        <f t="shared" si="1954"/>
        <v>30</v>
      </c>
      <c r="AD2906" s="67">
        <f t="shared" si="1956"/>
        <v>30</v>
      </c>
      <c r="AE2906" s="11">
        <f t="shared" si="1957"/>
        <v>1.0042333619999999</v>
      </c>
      <c r="AF2906" s="198">
        <f t="shared" si="1949"/>
        <v>2.1949136299999998</v>
      </c>
      <c r="AG2906" s="198">
        <f t="shared" si="1950"/>
        <v>2.1949136299999998</v>
      </c>
      <c r="AH2906" s="198">
        <f t="shared" si="1951"/>
        <v>13.887156689999999</v>
      </c>
      <c r="AI2906" s="196" t="str">
        <f t="shared" si="1958"/>
        <v>A+J=</v>
      </c>
      <c r="AJ2906" s="72">
        <f t="shared" si="1959"/>
        <v>47173</v>
      </c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56" ht="15" customHeight="1" x14ac:dyDescent="0.25">
      <c r="A2907" s="197">
        <f t="shared" si="1952"/>
        <v>47174</v>
      </c>
      <c r="B2907" s="198">
        <f t="shared" si="1927"/>
        <v>506.92885356701373</v>
      </c>
      <c r="C2907" s="198">
        <f t="shared" si="1928"/>
        <v>303.26929424000002</v>
      </c>
      <c r="D2907" s="198">
        <f t="shared" si="1929"/>
        <v>79.255481860000032</v>
      </c>
      <c r="E2907" s="198">
        <f t="shared" si="1930"/>
        <v>224.01381237999999</v>
      </c>
      <c r="F2907" s="199">
        <f t="shared" si="1931"/>
        <v>7205.03</v>
      </c>
      <c r="G2907" s="63">
        <f t="shared" si="1926"/>
        <v>7245.38</v>
      </c>
      <c r="H2907" s="200">
        <f t="shared" si="1932"/>
        <v>47112</v>
      </c>
      <c r="I2907" s="64">
        <f t="shared" si="1933"/>
        <v>47143</v>
      </c>
      <c r="J2907" s="201">
        <f t="shared" si="1934"/>
        <v>5.6002542668107669E-3</v>
      </c>
      <c r="K2907" s="195">
        <f t="shared" si="1955"/>
        <v>47201</v>
      </c>
      <c r="L2907" s="202">
        <f t="shared" si="1935"/>
        <v>47201</v>
      </c>
      <c r="M2907" s="228">
        <f t="shared" si="1960"/>
        <v>30</v>
      </c>
      <c r="N2907" s="67">
        <f t="shared" si="1961"/>
        <v>1</v>
      </c>
      <c r="O2907" s="198">
        <f t="shared" si="1936"/>
        <v>1.0001861700000001</v>
      </c>
      <c r="P2907" s="203">
        <f t="shared" si="1937"/>
        <v>1.0056002500000001</v>
      </c>
      <c r="Q2907" s="203">
        <f t="shared" si="1938"/>
        <v>1.671081756192291</v>
      </c>
      <c r="R2907" s="198">
        <f t="shared" si="1939"/>
        <v>1.6713928600000001</v>
      </c>
      <c r="S2907" s="198">
        <f t="shared" si="1940"/>
        <v>1.6710817499999999</v>
      </c>
      <c r="T2907" s="198">
        <f t="shared" si="1941"/>
        <v>506.78778292999999</v>
      </c>
      <c r="U2907" s="198">
        <f t="shared" si="1942"/>
        <v>53.18690746370207</v>
      </c>
      <c r="V2907" s="198">
        <f t="shared" si="1943"/>
        <v>150.40127417331163</v>
      </c>
      <c r="W2907" s="198">
        <f t="shared" si="1944"/>
        <v>506.85747587701371</v>
      </c>
      <c r="X2907" s="204">
        <f t="shared" si="1945"/>
        <v>0</v>
      </c>
      <c r="Y2907" s="198">
        <f t="shared" si="1946"/>
        <v>0</v>
      </c>
      <c r="Z2907" s="205">
        <f t="shared" si="1947"/>
        <v>0</v>
      </c>
      <c r="AA2907" s="198">
        <f t="shared" si="1948"/>
        <v>0</v>
      </c>
      <c r="AB2907" s="205">
        <f t="shared" si="1953"/>
        <v>5.1999999999999998E-2</v>
      </c>
      <c r="AC2907" s="140">
        <f t="shared" si="1954"/>
        <v>1</v>
      </c>
      <c r="AD2907" s="67">
        <f t="shared" si="1956"/>
        <v>30</v>
      </c>
      <c r="AE2907" s="11">
        <f t="shared" si="1957"/>
        <v>1.000140824</v>
      </c>
      <c r="AF2907" s="198">
        <f t="shared" si="1949"/>
        <v>7.1367879999999995E-2</v>
      </c>
      <c r="AG2907" s="198">
        <f t="shared" si="1950"/>
        <v>7.1377689999999994E-2</v>
      </c>
      <c r="AH2907" s="198">
        <f t="shared" si="1951"/>
        <v>0</v>
      </c>
      <c r="AI2907" s="196" t="str">
        <f t="shared" si="1958"/>
        <v>A+J=</v>
      </c>
      <c r="AJ2907" s="72">
        <f t="shared" si="1959"/>
        <v>47201</v>
      </c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56" ht="15" customHeight="1" x14ac:dyDescent="0.25">
      <c r="A2908" s="197">
        <f t="shared" si="1952"/>
        <v>47175</v>
      </c>
      <c r="B2908" s="198">
        <f t="shared" si="1927"/>
        <v>507.06996293473577</v>
      </c>
      <c r="C2908" s="198">
        <f t="shared" si="1928"/>
        <v>303.26929424000002</v>
      </c>
      <c r="D2908" s="198">
        <f t="shared" si="1929"/>
        <v>79.255481860000032</v>
      </c>
      <c r="E2908" s="198">
        <f t="shared" si="1930"/>
        <v>224.01381237999999</v>
      </c>
      <c r="F2908" s="199">
        <f t="shared" si="1931"/>
        <v>7205.03</v>
      </c>
      <c r="G2908" s="63">
        <f t="shared" si="1926"/>
        <v>7245.38</v>
      </c>
      <c r="H2908" s="200">
        <f t="shared" si="1932"/>
        <v>47112</v>
      </c>
      <c r="I2908" s="64">
        <f t="shared" si="1933"/>
        <v>47143</v>
      </c>
      <c r="J2908" s="201">
        <f t="shared" si="1934"/>
        <v>5.6002542668107669E-3</v>
      </c>
      <c r="K2908" s="195">
        <f t="shared" si="1955"/>
        <v>47201</v>
      </c>
      <c r="L2908" s="202">
        <f t="shared" si="1935"/>
        <v>47201</v>
      </c>
      <c r="M2908" s="228">
        <f t="shared" si="1960"/>
        <v>30</v>
      </c>
      <c r="N2908" s="67">
        <f t="shared" si="1961"/>
        <v>2</v>
      </c>
      <c r="O2908" s="198">
        <f t="shared" si="1936"/>
        <v>1.00037237</v>
      </c>
      <c r="P2908" s="203">
        <f t="shared" si="1937"/>
        <v>1.0056002500000001</v>
      </c>
      <c r="Q2908" s="203">
        <f t="shared" si="1938"/>
        <v>1.671081756192291</v>
      </c>
      <c r="R2908" s="198">
        <f t="shared" si="1939"/>
        <v>1.67170401</v>
      </c>
      <c r="S2908" s="198">
        <f t="shared" si="1940"/>
        <v>1.6710817499999999</v>
      </c>
      <c r="T2908" s="198">
        <f t="shared" si="1941"/>
        <v>506.78778292999999</v>
      </c>
      <c r="U2908" s="198">
        <f t="shared" si="1942"/>
        <v>53.18690746370207</v>
      </c>
      <c r="V2908" s="198">
        <f t="shared" si="1943"/>
        <v>150.47097607103365</v>
      </c>
      <c r="W2908" s="198">
        <f t="shared" si="1944"/>
        <v>506.92717777473575</v>
      </c>
      <c r="X2908" s="204">
        <f t="shared" si="1945"/>
        <v>0</v>
      </c>
      <c r="Y2908" s="198">
        <f t="shared" si="1946"/>
        <v>0</v>
      </c>
      <c r="Z2908" s="205">
        <f t="shared" si="1947"/>
        <v>0</v>
      </c>
      <c r="AA2908" s="198">
        <f t="shared" si="1948"/>
        <v>0</v>
      </c>
      <c r="AB2908" s="205">
        <f t="shared" si="1953"/>
        <v>5.1999999999999998E-2</v>
      </c>
      <c r="AC2908" s="140">
        <f t="shared" si="1954"/>
        <v>2</v>
      </c>
      <c r="AD2908" s="67">
        <f t="shared" si="1956"/>
        <v>30</v>
      </c>
      <c r="AE2908" s="11">
        <f t="shared" si="1957"/>
        <v>1.000281668</v>
      </c>
      <c r="AF2908" s="198">
        <f t="shared" si="1949"/>
        <v>0.14274590000000001</v>
      </c>
      <c r="AG2908" s="198">
        <f t="shared" si="1950"/>
        <v>0.14278515999999999</v>
      </c>
      <c r="AH2908" s="198">
        <f t="shared" si="1951"/>
        <v>0</v>
      </c>
      <c r="AI2908" s="196" t="str">
        <f t="shared" si="1958"/>
        <v>A+J=</v>
      </c>
      <c r="AJ2908" s="72">
        <f t="shared" si="1959"/>
        <v>47201</v>
      </c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56" ht="15" customHeight="1" x14ac:dyDescent="0.25">
      <c r="A2909" s="197">
        <f t="shared" si="1952"/>
        <v>47176</v>
      </c>
      <c r="B2909" s="198">
        <f t="shared" si="1927"/>
        <v>507.21111776342462</v>
      </c>
      <c r="C2909" s="198">
        <f t="shared" si="1928"/>
        <v>303.26929424000002</v>
      </c>
      <c r="D2909" s="198">
        <f t="shared" si="1929"/>
        <v>79.255481860000032</v>
      </c>
      <c r="E2909" s="198">
        <f t="shared" si="1930"/>
        <v>224.01381237999999</v>
      </c>
      <c r="F2909" s="199">
        <f t="shared" si="1931"/>
        <v>7205.03</v>
      </c>
      <c r="G2909" s="63">
        <f t="shared" si="1926"/>
        <v>7245.38</v>
      </c>
      <c r="H2909" s="200">
        <f t="shared" si="1932"/>
        <v>47112</v>
      </c>
      <c r="I2909" s="64">
        <f t="shared" si="1933"/>
        <v>47143</v>
      </c>
      <c r="J2909" s="201">
        <f t="shared" si="1934"/>
        <v>5.6002542668107669E-3</v>
      </c>
      <c r="K2909" s="195">
        <f t="shared" si="1955"/>
        <v>47201</v>
      </c>
      <c r="L2909" s="202">
        <f t="shared" si="1935"/>
        <v>47201</v>
      </c>
      <c r="M2909" s="228">
        <f t="shared" si="1960"/>
        <v>30</v>
      </c>
      <c r="N2909" s="67">
        <f t="shared" si="1961"/>
        <v>3</v>
      </c>
      <c r="O2909" s="198">
        <f t="shared" si="1936"/>
        <v>1.0005586099999999</v>
      </c>
      <c r="P2909" s="203">
        <f t="shared" si="1937"/>
        <v>1.0056002500000001</v>
      </c>
      <c r="Q2909" s="203">
        <f t="shared" si="1938"/>
        <v>1.671081756192291</v>
      </c>
      <c r="R2909" s="198">
        <f t="shared" si="1939"/>
        <v>1.67201523</v>
      </c>
      <c r="S2909" s="198">
        <f t="shared" si="1940"/>
        <v>1.6710817499999999</v>
      </c>
      <c r="T2909" s="198">
        <f t="shared" si="1941"/>
        <v>506.78778292999999</v>
      </c>
      <c r="U2909" s="198">
        <f t="shared" si="1942"/>
        <v>53.18690746370207</v>
      </c>
      <c r="V2909" s="198">
        <f t="shared" si="1943"/>
        <v>150.54069364972253</v>
      </c>
      <c r="W2909" s="198">
        <f t="shared" si="1944"/>
        <v>506.99689535342463</v>
      </c>
      <c r="X2909" s="204">
        <f t="shared" si="1945"/>
        <v>0</v>
      </c>
      <c r="Y2909" s="198">
        <f t="shared" si="1946"/>
        <v>0</v>
      </c>
      <c r="Z2909" s="205">
        <f t="shared" si="1947"/>
        <v>0</v>
      </c>
      <c r="AA2909" s="198">
        <f t="shared" si="1948"/>
        <v>0</v>
      </c>
      <c r="AB2909" s="205">
        <f t="shared" si="1953"/>
        <v>5.1999999999999998E-2</v>
      </c>
      <c r="AC2909" s="140">
        <f t="shared" si="1954"/>
        <v>3</v>
      </c>
      <c r="AD2909" s="67">
        <f t="shared" si="1956"/>
        <v>30</v>
      </c>
      <c r="AE2909" s="11">
        <f t="shared" si="1957"/>
        <v>1.000422532</v>
      </c>
      <c r="AF2909" s="198">
        <f t="shared" si="1949"/>
        <v>0.21413404999999999</v>
      </c>
      <c r="AG2909" s="198">
        <f t="shared" si="1950"/>
        <v>0.21422241</v>
      </c>
      <c r="AH2909" s="198">
        <f t="shared" si="1951"/>
        <v>0</v>
      </c>
      <c r="AI2909" s="196" t="str">
        <f t="shared" si="1958"/>
        <v>A+J=</v>
      </c>
      <c r="AJ2909" s="72">
        <f t="shared" si="1959"/>
        <v>47201</v>
      </c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56" ht="15" customHeight="1" x14ac:dyDescent="0.25">
      <c r="A2910" s="197">
        <f t="shared" si="1952"/>
        <v>47177</v>
      </c>
      <c r="B2910" s="198">
        <f t="shared" si="1927"/>
        <v>507.35231755308041</v>
      </c>
      <c r="C2910" s="198">
        <f t="shared" si="1928"/>
        <v>303.26929424000002</v>
      </c>
      <c r="D2910" s="198">
        <f t="shared" si="1929"/>
        <v>79.255481860000032</v>
      </c>
      <c r="E2910" s="198">
        <f t="shared" si="1930"/>
        <v>224.01381237999999</v>
      </c>
      <c r="F2910" s="199">
        <f t="shared" si="1931"/>
        <v>7205.03</v>
      </c>
      <c r="G2910" s="63">
        <f t="shared" si="1926"/>
        <v>7245.38</v>
      </c>
      <c r="H2910" s="200">
        <f t="shared" si="1932"/>
        <v>47112</v>
      </c>
      <c r="I2910" s="64">
        <f t="shared" si="1933"/>
        <v>47143</v>
      </c>
      <c r="J2910" s="201">
        <f t="shared" si="1934"/>
        <v>5.6002542668107669E-3</v>
      </c>
      <c r="K2910" s="195">
        <f t="shared" si="1955"/>
        <v>47201</v>
      </c>
      <c r="L2910" s="202">
        <f t="shared" si="1935"/>
        <v>47201</v>
      </c>
      <c r="M2910" s="228">
        <f t="shared" si="1960"/>
        <v>30</v>
      </c>
      <c r="N2910" s="67">
        <f t="shared" si="1961"/>
        <v>4</v>
      </c>
      <c r="O2910" s="198">
        <f t="shared" si="1936"/>
        <v>1.00074489</v>
      </c>
      <c r="P2910" s="203">
        <f t="shared" si="1937"/>
        <v>1.0056002500000001</v>
      </c>
      <c r="Q2910" s="203">
        <f t="shared" si="1938"/>
        <v>1.671081756192291</v>
      </c>
      <c r="R2910" s="198">
        <f t="shared" si="1939"/>
        <v>1.6723265199999999</v>
      </c>
      <c r="S2910" s="198">
        <f t="shared" si="1940"/>
        <v>1.6710817499999999</v>
      </c>
      <c r="T2910" s="198">
        <f t="shared" si="1941"/>
        <v>506.78778292999999</v>
      </c>
      <c r="U2910" s="198">
        <f t="shared" si="1942"/>
        <v>53.18690746370207</v>
      </c>
      <c r="V2910" s="198">
        <f t="shared" si="1943"/>
        <v>150.6104269093783</v>
      </c>
      <c r="W2910" s="198">
        <f t="shared" si="1944"/>
        <v>507.06662861308041</v>
      </c>
      <c r="X2910" s="204">
        <f t="shared" si="1945"/>
        <v>0</v>
      </c>
      <c r="Y2910" s="198">
        <f t="shared" si="1946"/>
        <v>0</v>
      </c>
      <c r="Z2910" s="205">
        <f t="shared" si="1947"/>
        <v>0</v>
      </c>
      <c r="AA2910" s="198">
        <f t="shared" si="1948"/>
        <v>0</v>
      </c>
      <c r="AB2910" s="205">
        <f t="shared" si="1953"/>
        <v>5.1999999999999998E-2</v>
      </c>
      <c r="AC2910" s="140">
        <f t="shared" si="1954"/>
        <v>4</v>
      </c>
      <c r="AD2910" s="67">
        <f t="shared" si="1956"/>
        <v>30</v>
      </c>
      <c r="AE2910" s="11">
        <f t="shared" si="1957"/>
        <v>1.000563415</v>
      </c>
      <c r="AF2910" s="198">
        <f t="shared" si="1949"/>
        <v>0.28553182999999999</v>
      </c>
      <c r="AG2910" s="198">
        <f t="shared" si="1950"/>
        <v>0.28568894</v>
      </c>
      <c r="AH2910" s="198">
        <f t="shared" si="1951"/>
        <v>0</v>
      </c>
      <c r="AI2910" s="196" t="str">
        <f t="shared" si="1958"/>
        <v>A+J=</v>
      </c>
      <c r="AJ2910" s="72">
        <f t="shared" si="1959"/>
        <v>47201</v>
      </c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56" ht="15" customHeight="1" x14ac:dyDescent="0.25">
      <c r="A2911" s="197">
        <f t="shared" si="1952"/>
        <v>47178</v>
      </c>
      <c r="B2911" s="198">
        <f t="shared" si="1927"/>
        <v>507.7761679564677</v>
      </c>
      <c r="C2911" s="198">
        <f t="shared" si="1928"/>
        <v>303.26929424000002</v>
      </c>
      <c r="D2911" s="198">
        <f t="shared" si="1929"/>
        <v>79.255481860000032</v>
      </c>
      <c r="E2911" s="198">
        <f t="shared" si="1930"/>
        <v>224.01381237999999</v>
      </c>
      <c r="F2911" s="199">
        <f t="shared" si="1931"/>
        <v>7205.03</v>
      </c>
      <c r="G2911" s="63">
        <f t="shared" si="1926"/>
        <v>7245.38</v>
      </c>
      <c r="H2911" s="200">
        <f t="shared" si="1932"/>
        <v>47112</v>
      </c>
      <c r="I2911" s="64">
        <f t="shared" si="1933"/>
        <v>47143</v>
      </c>
      <c r="J2911" s="201">
        <f t="shared" si="1934"/>
        <v>5.6002542668107669E-3</v>
      </c>
      <c r="K2911" s="195">
        <f t="shared" si="1955"/>
        <v>47201</v>
      </c>
      <c r="L2911" s="202">
        <f t="shared" si="1935"/>
        <v>47201</v>
      </c>
      <c r="M2911" s="228">
        <f t="shared" si="1960"/>
        <v>30</v>
      </c>
      <c r="N2911" s="67">
        <f t="shared" si="1961"/>
        <v>7</v>
      </c>
      <c r="O2911" s="198">
        <f t="shared" si="1936"/>
        <v>1.00130392</v>
      </c>
      <c r="P2911" s="203">
        <f t="shared" si="1937"/>
        <v>1.0056002500000001</v>
      </c>
      <c r="Q2911" s="203">
        <f t="shared" si="1938"/>
        <v>1.671081756192291</v>
      </c>
      <c r="R2911" s="198">
        <f t="shared" si="1939"/>
        <v>1.6732607100000001</v>
      </c>
      <c r="S2911" s="198">
        <f t="shared" si="1940"/>
        <v>1.6710817499999999</v>
      </c>
      <c r="T2911" s="198">
        <f t="shared" si="1941"/>
        <v>506.78778292999999</v>
      </c>
      <c r="U2911" s="198">
        <f t="shared" si="1942"/>
        <v>53.18690746370207</v>
      </c>
      <c r="V2911" s="198">
        <f t="shared" si="1943"/>
        <v>150.8196983727656</v>
      </c>
      <c r="W2911" s="198">
        <f t="shared" si="1944"/>
        <v>507.27590007646768</v>
      </c>
      <c r="X2911" s="204">
        <f t="shared" si="1945"/>
        <v>0</v>
      </c>
      <c r="Y2911" s="198">
        <f t="shared" si="1946"/>
        <v>0</v>
      </c>
      <c r="Z2911" s="205">
        <f t="shared" si="1947"/>
        <v>0</v>
      </c>
      <c r="AA2911" s="198">
        <f t="shared" si="1948"/>
        <v>0</v>
      </c>
      <c r="AB2911" s="205">
        <f t="shared" si="1953"/>
        <v>5.1999999999999998E-2</v>
      </c>
      <c r="AC2911" s="140">
        <f t="shared" si="1954"/>
        <v>7</v>
      </c>
      <c r="AD2911" s="67">
        <f t="shared" si="1956"/>
        <v>30</v>
      </c>
      <c r="AE2911" s="11">
        <f t="shared" si="1957"/>
        <v>1.0009861849999999</v>
      </c>
      <c r="AF2911" s="198">
        <f t="shared" si="1949"/>
        <v>0.49978650000000002</v>
      </c>
      <c r="AG2911" s="198">
        <f t="shared" si="1950"/>
        <v>0.50026788</v>
      </c>
      <c r="AH2911" s="198">
        <f t="shared" si="1951"/>
        <v>0</v>
      </c>
      <c r="AI2911" s="196" t="str">
        <f t="shared" si="1958"/>
        <v>A+J=</v>
      </c>
      <c r="AJ2911" s="72">
        <f t="shared" si="1959"/>
        <v>47201</v>
      </c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56" ht="15" customHeight="1" x14ac:dyDescent="0.25">
      <c r="A2912" s="197">
        <f t="shared" si="1952"/>
        <v>47179</v>
      </c>
      <c r="B2912" s="198">
        <f t="shared" si="1927"/>
        <v>507.91753852930032</v>
      </c>
      <c r="C2912" s="198">
        <f t="shared" si="1928"/>
        <v>303.26929424000002</v>
      </c>
      <c r="D2912" s="198">
        <f t="shared" si="1929"/>
        <v>79.255481860000032</v>
      </c>
      <c r="E2912" s="198">
        <f t="shared" si="1930"/>
        <v>224.01381237999999</v>
      </c>
      <c r="F2912" s="199">
        <f t="shared" si="1931"/>
        <v>7205.03</v>
      </c>
      <c r="G2912" s="63">
        <f t="shared" si="1926"/>
        <v>7245.38</v>
      </c>
      <c r="H2912" s="200">
        <f t="shared" si="1932"/>
        <v>47112</v>
      </c>
      <c r="I2912" s="64">
        <f t="shared" si="1933"/>
        <v>47143</v>
      </c>
      <c r="J2912" s="201">
        <f t="shared" si="1934"/>
        <v>5.6002542668107669E-3</v>
      </c>
      <c r="K2912" s="195">
        <f t="shared" si="1955"/>
        <v>47201</v>
      </c>
      <c r="L2912" s="202">
        <f t="shared" si="1935"/>
        <v>47201</v>
      </c>
      <c r="M2912" s="228">
        <f t="shared" si="1960"/>
        <v>30</v>
      </c>
      <c r="N2912" s="67">
        <f t="shared" si="1961"/>
        <v>8</v>
      </c>
      <c r="O2912" s="198">
        <f t="shared" si="1936"/>
        <v>1.0014903399999999</v>
      </c>
      <c r="P2912" s="203">
        <f t="shared" si="1937"/>
        <v>1.0056002500000001</v>
      </c>
      <c r="Q2912" s="203">
        <f t="shared" si="1938"/>
        <v>1.671081756192291</v>
      </c>
      <c r="R2912" s="198">
        <f t="shared" si="1939"/>
        <v>1.67357223</v>
      </c>
      <c r="S2912" s="198">
        <f t="shared" si="1940"/>
        <v>1.6710817499999999</v>
      </c>
      <c r="T2912" s="198">
        <f t="shared" si="1941"/>
        <v>506.78778292999999</v>
      </c>
      <c r="U2912" s="198">
        <f t="shared" si="1942"/>
        <v>53.18690746370207</v>
      </c>
      <c r="V2912" s="198">
        <f t="shared" si="1943"/>
        <v>150.88948315559821</v>
      </c>
      <c r="W2912" s="198">
        <f t="shared" si="1944"/>
        <v>507.34568485930032</v>
      </c>
      <c r="X2912" s="204">
        <f t="shared" si="1945"/>
        <v>0</v>
      </c>
      <c r="Y2912" s="198">
        <f t="shared" si="1946"/>
        <v>0</v>
      </c>
      <c r="Z2912" s="205">
        <f t="shared" si="1947"/>
        <v>0</v>
      </c>
      <c r="AA2912" s="198">
        <f t="shared" si="1948"/>
        <v>0</v>
      </c>
      <c r="AB2912" s="205">
        <f t="shared" si="1953"/>
        <v>5.1999999999999998E-2</v>
      </c>
      <c r="AC2912" s="140">
        <f t="shared" si="1954"/>
        <v>8</v>
      </c>
      <c r="AD2912" s="67">
        <f t="shared" si="1956"/>
        <v>30</v>
      </c>
      <c r="AE2912" s="11">
        <f t="shared" si="1957"/>
        <v>1.0011271479999999</v>
      </c>
      <c r="AF2912" s="198">
        <f t="shared" si="1949"/>
        <v>0.57122483000000002</v>
      </c>
      <c r="AG2912" s="198">
        <f t="shared" si="1950"/>
        <v>0.57185366999999998</v>
      </c>
      <c r="AH2912" s="198">
        <f t="shared" si="1951"/>
        <v>0</v>
      </c>
      <c r="AI2912" s="196" t="str">
        <f t="shared" si="1958"/>
        <v>A+J=</v>
      </c>
      <c r="AJ2912" s="72">
        <f t="shared" si="1959"/>
        <v>47201</v>
      </c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197">
        <f t="shared" si="1952"/>
        <v>47180</v>
      </c>
      <c r="B2913" s="198">
        <f t="shared" si="1927"/>
        <v>508.05895014282351</v>
      </c>
      <c r="C2913" s="198">
        <f t="shared" si="1928"/>
        <v>303.26929424000002</v>
      </c>
      <c r="D2913" s="198">
        <f t="shared" si="1929"/>
        <v>79.255481860000032</v>
      </c>
      <c r="E2913" s="198">
        <f t="shared" si="1930"/>
        <v>224.01381237999999</v>
      </c>
      <c r="F2913" s="199">
        <f t="shared" si="1931"/>
        <v>7205.03</v>
      </c>
      <c r="G2913" s="63">
        <f t="shared" si="1926"/>
        <v>7245.38</v>
      </c>
      <c r="H2913" s="200">
        <f t="shared" si="1932"/>
        <v>47112</v>
      </c>
      <c r="I2913" s="64">
        <f t="shared" si="1933"/>
        <v>47143</v>
      </c>
      <c r="J2913" s="201">
        <f t="shared" si="1934"/>
        <v>5.6002542668107669E-3</v>
      </c>
      <c r="K2913" s="195">
        <f t="shared" si="1955"/>
        <v>47201</v>
      </c>
      <c r="L2913" s="202">
        <f t="shared" si="1935"/>
        <v>47201</v>
      </c>
      <c r="M2913" s="228">
        <f t="shared" si="1960"/>
        <v>30</v>
      </c>
      <c r="N2913" s="67">
        <f t="shared" si="1961"/>
        <v>9</v>
      </c>
      <c r="O2913" s="198">
        <f t="shared" si="1936"/>
        <v>1.0016767900000001</v>
      </c>
      <c r="P2913" s="203">
        <f t="shared" si="1937"/>
        <v>1.0056002500000001</v>
      </c>
      <c r="Q2913" s="203">
        <f t="shared" si="1938"/>
        <v>1.671081756192291</v>
      </c>
      <c r="R2913" s="198">
        <f t="shared" si="1939"/>
        <v>1.6738838</v>
      </c>
      <c r="S2913" s="198">
        <f t="shared" si="1940"/>
        <v>1.6710817499999999</v>
      </c>
      <c r="T2913" s="198">
        <f t="shared" si="1941"/>
        <v>506.78778292999999</v>
      </c>
      <c r="U2913" s="198">
        <f t="shared" si="1942"/>
        <v>53.18690746370207</v>
      </c>
      <c r="V2913" s="198">
        <f t="shared" si="1943"/>
        <v>150.95927913912143</v>
      </c>
      <c r="W2913" s="198">
        <f t="shared" si="1944"/>
        <v>507.41548084282351</v>
      </c>
      <c r="X2913" s="204">
        <f t="shared" si="1945"/>
        <v>0</v>
      </c>
      <c r="Y2913" s="198">
        <f t="shared" si="1946"/>
        <v>0</v>
      </c>
      <c r="Z2913" s="205">
        <f t="shared" si="1947"/>
        <v>0</v>
      </c>
      <c r="AA2913" s="198">
        <f t="shared" si="1948"/>
        <v>0</v>
      </c>
      <c r="AB2913" s="205">
        <f t="shared" si="1953"/>
        <v>5.1999999999999998E-2</v>
      </c>
      <c r="AC2913" s="140">
        <f t="shared" si="1954"/>
        <v>9</v>
      </c>
      <c r="AD2913" s="67">
        <f t="shared" si="1956"/>
        <v>30</v>
      </c>
      <c r="AE2913" s="11">
        <f t="shared" si="1957"/>
        <v>1.001268131</v>
      </c>
      <c r="AF2913" s="198">
        <f t="shared" si="1949"/>
        <v>0.64267328999999995</v>
      </c>
      <c r="AG2913" s="198">
        <f t="shared" si="1950"/>
        <v>0.64346930000000002</v>
      </c>
      <c r="AH2913" s="198">
        <f t="shared" si="1951"/>
        <v>0</v>
      </c>
      <c r="AI2913" s="196" t="str">
        <f t="shared" si="1958"/>
        <v>A+J=</v>
      </c>
      <c r="AJ2913" s="72">
        <f t="shared" si="1959"/>
        <v>47201</v>
      </c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197">
        <f t="shared" si="1952"/>
        <v>47181</v>
      </c>
      <c r="B2914" s="198">
        <f t="shared" si="1927"/>
        <v>508.20040503717553</v>
      </c>
      <c r="C2914" s="198">
        <f t="shared" si="1928"/>
        <v>303.26929424000002</v>
      </c>
      <c r="D2914" s="198">
        <f t="shared" si="1929"/>
        <v>79.255481860000032</v>
      </c>
      <c r="E2914" s="198">
        <f t="shared" si="1930"/>
        <v>224.01381237999999</v>
      </c>
      <c r="F2914" s="199">
        <f t="shared" si="1931"/>
        <v>7205.03</v>
      </c>
      <c r="G2914" s="63">
        <f t="shared" si="1926"/>
        <v>7245.38</v>
      </c>
      <c r="H2914" s="200">
        <f t="shared" si="1932"/>
        <v>47112</v>
      </c>
      <c r="I2914" s="64">
        <f t="shared" si="1933"/>
        <v>47143</v>
      </c>
      <c r="J2914" s="201">
        <f t="shared" si="1934"/>
        <v>5.6002542668107669E-3</v>
      </c>
      <c r="K2914" s="195">
        <f t="shared" si="1955"/>
        <v>47201</v>
      </c>
      <c r="L2914" s="202">
        <f t="shared" si="1935"/>
        <v>47201</v>
      </c>
      <c r="M2914" s="228">
        <f t="shared" si="1960"/>
        <v>30</v>
      </c>
      <c r="N2914" s="67">
        <f t="shared" si="1961"/>
        <v>10</v>
      </c>
      <c r="O2914" s="198">
        <f t="shared" si="1936"/>
        <v>1.0018632700000001</v>
      </c>
      <c r="P2914" s="203">
        <f t="shared" si="1937"/>
        <v>1.0056002500000001</v>
      </c>
      <c r="Q2914" s="203">
        <f t="shared" si="1938"/>
        <v>1.671081756192291</v>
      </c>
      <c r="R2914" s="198">
        <f t="shared" si="1939"/>
        <v>1.6741954299999999</v>
      </c>
      <c r="S2914" s="198">
        <f t="shared" si="1940"/>
        <v>1.6710817499999999</v>
      </c>
      <c r="T2914" s="198">
        <f t="shared" si="1941"/>
        <v>506.78778292999999</v>
      </c>
      <c r="U2914" s="198">
        <f t="shared" si="1942"/>
        <v>53.18690746370207</v>
      </c>
      <c r="V2914" s="198">
        <f t="shared" si="1943"/>
        <v>151.02908856347341</v>
      </c>
      <c r="W2914" s="198">
        <f t="shared" si="1944"/>
        <v>507.48529026717551</v>
      </c>
      <c r="X2914" s="204">
        <f t="shared" si="1945"/>
        <v>0</v>
      </c>
      <c r="Y2914" s="198">
        <f t="shared" si="1946"/>
        <v>0</v>
      </c>
      <c r="Z2914" s="205">
        <f t="shared" si="1947"/>
        <v>0</v>
      </c>
      <c r="AA2914" s="198">
        <f t="shared" si="1948"/>
        <v>0</v>
      </c>
      <c r="AB2914" s="205">
        <f t="shared" si="1953"/>
        <v>5.1999999999999998E-2</v>
      </c>
      <c r="AC2914" s="140">
        <f t="shared" si="1954"/>
        <v>10</v>
      </c>
      <c r="AD2914" s="67">
        <f t="shared" si="1956"/>
        <v>30</v>
      </c>
      <c r="AE2914" s="11">
        <f t="shared" si="1957"/>
        <v>1.001409134</v>
      </c>
      <c r="AF2914" s="198">
        <f t="shared" si="1949"/>
        <v>0.71413188999999999</v>
      </c>
      <c r="AG2914" s="198">
        <f t="shared" si="1950"/>
        <v>0.71511477000000001</v>
      </c>
      <c r="AH2914" s="198">
        <f t="shared" si="1951"/>
        <v>0</v>
      </c>
      <c r="AI2914" s="196" t="str">
        <f t="shared" si="1958"/>
        <v>A+J=</v>
      </c>
      <c r="AJ2914" s="72">
        <f t="shared" si="1959"/>
        <v>47201</v>
      </c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197">
        <f t="shared" si="1952"/>
        <v>47182</v>
      </c>
      <c r="B2915" s="198">
        <f t="shared" si="1927"/>
        <v>508.34190324235624</v>
      </c>
      <c r="C2915" s="198">
        <f t="shared" si="1928"/>
        <v>303.26929424000002</v>
      </c>
      <c r="D2915" s="198">
        <f t="shared" si="1929"/>
        <v>79.255481860000032</v>
      </c>
      <c r="E2915" s="198">
        <f t="shared" si="1930"/>
        <v>224.01381237999999</v>
      </c>
      <c r="F2915" s="199">
        <f t="shared" si="1931"/>
        <v>7205.03</v>
      </c>
      <c r="G2915" s="63">
        <f t="shared" si="1926"/>
        <v>7245.38</v>
      </c>
      <c r="H2915" s="200">
        <f t="shared" si="1932"/>
        <v>47112</v>
      </c>
      <c r="I2915" s="64">
        <f t="shared" si="1933"/>
        <v>47143</v>
      </c>
      <c r="J2915" s="201">
        <f t="shared" si="1934"/>
        <v>5.6002542668107669E-3</v>
      </c>
      <c r="K2915" s="195">
        <f t="shared" si="1955"/>
        <v>47201</v>
      </c>
      <c r="L2915" s="202">
        <f t="shared" si="1935"/>
        <v>47201</v>
      </c>
      <c r="M2915" s="228">
        <f t="shared" si="1960"/>
        <v>30</v>
      </c>
      <c r="N2915" s="67">
        <f t="shared" si="1961"/>
        <v>11</v>
      </c>
      <c r="O2915" s="198">
        <f t="shared" si="1936"/>
        <v>1.0020497900000001</v>
      </c>
      <c r="P2915" s="203">
        <f t="shared" si="1937"/>
        <v>1.0056002500000001</v>
      </c>
      <c r="Q2915" s="203">
        <f t="shared" si="1938"/>
        <v>1.671081756192291</v>
      </c>
      <c r="R2915" s="198">
        <f t="shared" si="1939"/>
        <v>1.6745071199999999</v>
      </c>
      <c r="S2915" s="198">
        <f t="shared" si="1940"/>
        <v>1.6710817499999999</v>
      </c>
      <c r="T2915" s="198">
        <f t="shared" si="1941"/>
        <v>506.78778292999999</v>
      </c>
      <c r="U2915" s="198">
        <f t="shared" si="1942"/>
        <v>53.18690746370207</v>
      </c>
      <c r="V2915" s="198">
        <f t="shared" si="1943"/>
        <v>151.09891142865411</v>
      </c>
      <c r="W2915" s="198">
        <f t="shared" si="1944"/>
        <v>507.55511313235621</v>
      </c>
      <c r="X2915" s="204">
        <f t="shared" si="1945"/>
        <v>0</v>
      </c>
      <c r="Y2915" s="198">
        <f t="shared" si="1946"/>
        <v>0</v>
      </c>
      <c r="Z2915" s="205">
        <f t="shared" si="1947"/>
        <v>0</v>
      </c>
      <c r="AA2915" s="198">
        <f t="shared" si="1948"/>
        <v>0</v>
      </c>
      <c r="AB2915" s="205">
        <f t="shared" si="1953"/>
        <v>5.1999999999999998E-2</v>
      </c>
      <c r="AC2915" s="140">
        <f t="shared" si="1954"/>
        <v>11</v>
      </c>
      <c r="AD2915" s="67">
        <f t="shared" si="1956"/>
        <v>30</v>
      </c>
      <c r="AE2915" s="11">
        <f t="shared" si="1957"/>
        <v>1.0015501570000001</v>
      </c>
      <c r="AF2915" s="198">
        <f t="shared" si="1949"/>
        <v>0.78560061999999997</v>
      </c>
      <c r="AG2915" s="198">
        <f t="shared" si="1950"/>
        <v>0.78679010999999999</v>
      </c>
      <c r="AH2915" s="198">
        <f t="shared" si="1951"/>
        <v>0</v>
      </c>
      <c r="AI2915" s="196" t="str">
        <f t="shared" si="1958"/>
        <v>A+J=</v>
      </c>
      <c r="AJ2915" s="72">
        <f t="shared" si="1959"/>
        <v>47201</v>
      </c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197">
        <f t="shared" si="1952"/>
        <v>47183</v>
      </c>
      <c r="B2916" s="198">
        <f t="shared" si="1927"/>
        <v>508.48344199822759</v>
      </c>
      <c r="C2916" s="198">
        <f t="shared" si="1928"/>
        <v>303.26929424000002</v>
      </c>
      <c r="D2916" s="198">
        <f t="shared" si="1929"/>
        <v>79.255481860000032</v>
      </c>
      <c r="E2916" s="198">
        <f t="shared" si="1930"/>
        <v>224.01381237999999</v>
      </c>
      <c r="F2916" s="199">
        <f t="shared" si="1931"/>
        <v>7205.03</v>
      </c>
      <c r="G2916" s="63">
        <f t="shared" si="1926"/>
        <v>7245.38</v>
      </c>
      <c r="H2916" s="200">
        <f t="shared" si="1932"/>
        <v>47112</v>
      </c>
      <c r="I2916" s="64">
        <f t="shared" si="1933"/>
        <v>47143</v>
      </c>
      <c r="J2916" s="201">
        <f t="shared" si="1934"/>
        <v>5.6002542668107669E-3</v>
      </c>
      <c r="K2916" s="195">
        <f t="shared" si="1955"/>
        <v>47201</v>
      </c>
      <c r="L2916" s="202">
        <f t="shared" si="1935"/>
        <v>47201</v>
      </c>
      <c r="M2916" s="228">
        <f t="shared" si="1960"/>
        <v>30</v>
      </c>
      <c r="N2916" s="67">
        <f t="shared" si="1961"/>
        <v>12</v>
      </c>
      <c r="O2916" s="198">
        <f t="shared" si="1936"/>
        <v>1.0022363400000001</v>
      </c>
      <c r="P2916" s="203">
        <f t="shared" si="1937"/>
        <v>1.0056002500000001</v>
      </c>
      <c r="Q2916" s="203">
        <f t="shared" si="1938"/>
        <v>1.671081756192291</v>
      </c>
      <c r="R2916" s="198">
        <f t="shared" si="1939"/>
        <v>1.67481886</v>
      </c>
      <c r="S2916" s="198">
        <f t="shared" si="1940"/>
        <v>1.6710817499999999</v>
      </c>
      <c r="T2916" s="198">
        <f t="shared" si="1941"/>
        <v>506.78778292999999</v>
      </c>
      <c r="U2916" s="198">
        <f t="shared" si="1942"/>
        <v>53.18690746370207</v>
      </c>
      <c r="V2916" s="198">
        <f t="shared" si="1943"/>
        <v>151.1687454945255</v>
      </c>
      <c r="W2916" s="198">
        <f t="shared" si="1944"/>
        <v>507.62494719822757</v>
      </c>
      <c r="X2916" s="204">
        <f t="shared" si="1945"/>
        <v>0</v>
      </c>
      <c r="Y2916" s="198">
        <f t="shared" si="1946"/>
        <v>0</v>
      </c>
      <c r="Z2916" s="205">
        <f t="shared" si="1947"/>
        <v>0</v>
      </c>
      <c r="AA2916" s="198">
        <f t="shared" si="1948"/>
        <v>0</v>
      </c>
      <c r="AB2916" s="205">
        <f t="shared" si="1953"/>
        <v>5.1999999999999998E-2</v>
      </c>
      <c r="AC2916" s="140">
        <f t="shared" si="1954"/>
        <v>12</v>
      </c>
      <c r="AD2916" s="67">
        <f t="shared" si="1956"/>
        <v>30</v>
      </c>
      <c r="AE2916" s="11">
        <f t="shared" si="1957"/>
        <v>1.0016911989999999</v>
      </c>
      <c r="AF2916" s="198">
        <f t="shared" si="1949"/>
        <v>0.85707898999999999</v>
      </c>
      <c r="AG2916" s="198">
        <f t="shared" si="1950"/>
        <v>0.8584948</v>
      </c>
      <c r="AH2916" s="198">
        <f t="shared" si="1951"/>
        <v>0</v>
      </c>
      <c r="AI2916" s="196" t="str">
        <f t="shared" si="1958"/>
        <v>A+J=</v>
      </c>
      <c r="AJ2916" s="72">
        <f t="shared" si="1959"/>
        <v>47201</v>
      </c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197">
        <f t="shared" si="1952"/>
        <v>47184</v>
      </c>
      <c r="B2917" s="198">
        <f t="shared" si="1927"/>
        <v>508.62502631506578</v>
      </c>
      <c r="C2917" s="198">
        <f t="shared" si="1928"/>
        <v>303.26929424000002</v>
      </c>
      <c r="D2917" s="198">
        <f t="shared" si="1929"/>
        <v>79.255481860000032</v>
      </c>
      <c r="E2917" s="198">
        <f t="shared" si="1930"/>
        <v>224.01381237999999</v>
      </c>
      <c r="F2917" s="199">
        <f t="shared" si="1931"/>
        <v>7205.03</v>
      </c>
      <c r="G2917" s="63">
        <f t="shared" si="1926"/>
        <v>7245.38</v>
      </c>
      <c r="H2917" s="200">
        <f t="shared" si="1932"/>
        <v>47112</v>
      </c>
      <c r="I2917" s="64">
        <f t="shared" si="1933"/>
        <v>47143</v>
      </c>
      <c r="J2917" s="201">
        <f t="shared" si="1934"/>
        <v>5.6002542668107669E-3</v>
      </c>
      <c r="K2917" s="195">
        <f t="shared" si="1955"/>
        <v>47201</v>
      </c>
      <c r="L2917" s="202">
        <f t="shared" si="1935"/>
        <v>47201</v>
      </c>
      <c r="M2917" s="228">
        <f t="shared" si="1960"/>
        <v>30</v>
      </c>
      <c r="N2917" s="67">
        <f t="shared" si="1961"/>
        <v>13</v>
      </c>
      <c r="O2917" s="198">
        <f t="shared" si="1936"/>
        <v>1.00242293</v>
      </c>
      <c r="P2917" s="203">
        <f t="shared" si="1937"/>
        <v>1.0056002500000001</v>
      </c>
      <c r="Q2917" s="203">
        <f t="shared" si="1938"/>
        <v>1.671081756192291</v>
      </c>
      <c r="R2917" s="198">
        <f t="shared" si="1939"/>
        <v>1.6751306699999999</v>
      </c>
      <c r="S2917" s="198">
        <f t="shared" si="1940"/>
        <v>1.6710817499999999</v>
      </c>
      <c r="T2917" s="198">
        <f t="shared" si="1941"/>
        <v>506.78778292999999</v>
      </c>
      <c r="U2917" s="198">
        <f t="shared" si="1942"/>
        <v>53.18690746370207</v>
      </c>
      <c r="V2917" s="198">
        <f t="shared" si="1943"/>
        <v>151.23859524136367</v>
      </c>
      <c r="W2917" s="198">
        <f t="shared" si="1944"/>
        <v>507.69479694506578</v>
      </c>
      <c r="X2917" s="204">
        <f t="shared" si="1945"/>
        <v>0</v>
      </c>
      <c r="Y2917" s="198">
        <f t="shared" si="1946"/>
        <v>0</v>
      </c>
      <c r="Z2917" s="205">
        <f t="shared" si="1947"/>
        <v>0</v>
      </c>
      <c r="AA2917" s="198">
        <f t="shared" si="1948"/>
        <v>0</v>
      </c>
      <c r="AB2917" s="205">
        <f t="shared" si="1953"/>
        <v>5.1999999999999998E-2</v>
      </c>
      <c r="AC2917" s="140">
        <f t="shared" si="1954"/>
        <v>13</v>
      </c>
      <c r="AD2917" s="67">
        <f t="shared" si="1956"/>
        <v>30</v>
      </c>
      <c r="AE2917" s="11">
        <f t="shared" si="1957"/>
        <v>1.0018322609999999</v>
      </c>
      <c r="AF2917" s="198">
        <f t="shared" si="1949"/>
        <v>0.92856748</v>
      </c>
      <c r="AG2917" s="198">
        <f t="shared" si="1950"/>
        <v>0.93022937000000006</v>
      </c>
      <c r="AH2917" s="198">
        <f t="shared" si="1951"/>
        <v>0</v>
      </c>
      <c r="AI2917" s="196" t="str">
        <f t="shared" si="1958"/>
        <v>A+J=</v>
      </c>
      <c r="AJ2917" s="72">
        <f t="shared" si="1959"/>
        <v>47201</v>
      </c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197">
        <f t="shared" si="1952"/>
        <v>47185</v>
      </c>
      <c r="B2918" s="198">
        <f t="shared" si="1927"/>
        <v>508.76665396273273</v>
      </c>
      <c r="C2918" s="198">
        <f t="shared" si="1928"/>
        <v>303.26929424000002</v>
      </c>
      <c r="D2918" s="198">
        <f t="shared" si="1929"/>
        <v>79.255481860000032</v>
      </c>
      <c r="E2918" s="198">
        <f t="shared" si="1930"/>
        <v>224.01381237999999</v>
      </c>
      <c r="F2918" s="199">
        <f t="shared" si="1931"/>
        <v>7205.03</v>
      </c>
      <c r="G2918" s="63">
        <f t="shared" si="1926"/>
        <v>7245.38</v>
      </c>
      <c r="H2918" s="200">
        <f t="shared" si="1932"/>
        <v>47112</v>
      </c>
      <c r="I2918" s="64">
        <f t="shared" si="1933"/>
        <v>47143</v>
      </c>
      <c r="J2918" s="201">
        <f t="shared" si="1934"/>
        <v>5.6002542668107669E-3</v>
      </c>
      <c r="K2918" s="195">
        <f t="shared" si="1955"/>
        <v>47201</v>
      </c>
      <c r="L2918" s="202">
        <f t="shared" si="1935"/>
        <v>47201</v>
      </c>
      <c r="M2918" s="228">
        <f t="shared" si="1960"/>
        <v>30</v>
      </c>
      <c r="N2918" s="67">
        <f t="shared" si="1961"/>
        <v>14</v>
      </c>
      <c r="O2918" s="198">
        <f t="shared" si="1936"/>
        <v>1.00260956</v>
      </c>
      <c r="P2918" s="203">
        <f t="shared" si="1937"/>
        <v>1.0056002500000001</v>
      </c>
      <c r="Q2918" s="203">
        <f t="shared" si="1938"/>
        <v>1.671081756192291</v>
      </c>
      <c r="R2918" s="198">
        <f t="shared" si="1939"/>
        <v>1.6754425399999999</v>
      </c>
      <c r="S2918" s="198">
        <f t="shared" si="1940"/>
        <v>1.6710817499999999</v>
      </c>
      <c r="T2918" s="198">
        <f t="shared" si="1941"/>
        <v>506.78778292999999</v>
      </c>
      <c r="U2918" s="198">
        <f t="shared" si="1942"/>
        <v>53.18690746370207</v>
      </c>
      <c r="V2918" s="198">
        <f t="shared" si="1943"/>
        <v>151.30845842903062</v>
      </c>
      <c r="W2918" s="198">
        <f t="shared" si="1944"/>
        <v>507.76466013273273</v>
      </c>
      <c r="X2918" s="204">
        <f t="shared" si="1945"/>
        <v>0</v>
      </c>
      <c r="Y2918" s="198">
        <f t="shared" si="1946"/>
        <v>0</v>
      </c>
      <c r="Z2918" s="205">
        <f t="shared" si="1947"/>
        <v>0</v>
      </c>
      <c r="AA2918" s="198">
        <f t="shared" si="1948"/>
        <v>0</v>
      </c>
      <c r="AB2918" s="205">
        <f t="shared" si="1953"/>
        <v>5.1999999999999998E-2</v>
      </c>
      <c r="AC2918" s="140">
        <f t="shared" si="1954"/>
        <v>14</v>
      </c>
      <c r="AD2918" s="67">
        <f t="shared" si="1956"/>
        <v>30</v>
      </c>
      <c r="AE2918" s="11">
        <f t="shared" si="1957"/>
        <v>1.001973343</v>
      </c>
      <c r="AF2918" s="198">
        <f t="shared" si="1949"/>
        <v>1.0000661200000001</v>
      </c>
      <c r="AG2918" s="198">
        <f t="shared" si="1950"/>
        <v>1.00199383</v>
      </c>
      <c r="AH2918" s="198">
        <f t="shared" si="1951"/>
        <v>0</v>
      </c>
      <c r="AI2918" s="196" t="str">
        <f t="shared" si="1958"/>
        <v>A+J=</v>
      </c>
      <c r="AJ2918" s="72">
        <f t="shared" si="1959"/>
        <v>47201</v>
      </c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197">
        <f t="shared" si="1952"/>
        <v>47186</v>
      </c>
      <c r="B2919" s="198">
        <f t="shared" si="1927"/>
        <v>508.90832046095221</v>
      </c>
      <c r="C2919" s="198">
        <f t="shared" si="1928"/>
        <v>303.26929424000002</v>
      </c>
      <c r="D2919" s="198">
        <f t="shared" si="1929"/>
        <v>79.255481860000032</v>
      </c>
      <c r="E2919" s="198">
        <f t="shared" si="1930"/>
        <v>224.01381237999999</v>
      </c>
      <c r="F2919" s="199">
        <f t="shared" si="1931"/>
        <v>7205.03</v>
      </c>
      <c r="G2919" s="63">
        <f t="shared" si="1926"/>
        <v>7245.38</v>
      </c>
      <c r="H2919" s="200">
        <f t="shared" si="1932"/>
        <v>47112</v>
      </c>
      <c r="I2919" s="64">
        <f t="shared" si="1933"/>
        <v>47143</v>
      </c>
      <c r="J2919" s="201">
        <f t="shared" si="1934"/>
        <v>5.6002542668107669E-3</v>
      </c>
      <c r="K2919" s="195">
        <f t="shared" si="1955"/>
        <v>47201</v>
      </c>
      <c r="L2919" s="202">
        <f t="shared" si="1935"/>
        <v>47201</v>
      </c>
      <c r="M2919" s="228">
        <f t="shared" si="1960"/>
        <v>30</v>
      </c>
      <c r="N2919" s="67">
        <f t="shared" si="1961"/>
        <v>15</v>
      </c>
      <c r="O2919" s="198">
        <f t="shared" si="1936"/>
        <v>1.0027962100000001</v>
      </c>
      <c r="P2919" s="203">
        <f t="shared" si="1937"/>
        <v>1.0056002500000001</v>
      </c>
      <c r="Q2919" s="203">
        <f t="shared" si="1938"/>
        <v>1.671081756192291</v>
      </c>
      <c r="R2919" s="198">
        <f t="shared" si="1939"/>
        <v>1.6757544499999999</v>
      </c>
      <c r="S2919" s="198">
        <f t="shared" si="1940"/>
        <v>1.6710817499999999</v>
      </c>
      <c r="T2919" s="198">
        <f t="shared" si="1941"/>
        <v>506.78778292999999</v>
      </c>
      <c r="U2919" s="198">
        <f t="shared" si="1942"/>
        <v>53.18690746370207</v>
      </c>
      <c r="V2919" s="198">
        <f t="shared" si="1943"/>
        <v>151.37833057725007</v>
      </c>
      <c r="W2919" s="198">
        <f t="shared" si="1944"/>
        <v>507.8345322809522</v>
      </c>
      <c r="X2919" s="204">
        <f t="shared" si="1945"/>
        <v>0</v>
      </c>
      <c r="Y2919" s="198">
        <f t="shared" si="1946"/>
        <v>0</v>
      </c>
      <c r="Z2919" s="205">
        <f t="shared" si="1947"/>
        <v>0</v>
      </c>
      <c r="AA2919" s="198">
        <f t="shared" si="1948"/>
        <v>0</v>
      </c>
      <c r="AB2919" s="205">
        <f t="shared" si="1953"/>
        <v>5.1999999999999998E-2</v>
      </c>
      <c r="AC2919" s="140">
        <f t="shared" si="1954"/>
        <v>15</v>
      </c>
      <c r="AD2919" s="67">
        <f t="shared" si="1956"/>
        <v>30</v>
      </c>
      <c r="AE2919" s="11">
        <f t="shared" si="1957"/>
        <v>1.0021144449999999</v>
      </c>
      <c r="AF2919" s="198">
        <f t="shared" si="1949"/>
        <v>1.0715748899999999</v>
      </c>
      <c r="AG2919" s="198">
        <f t="shared" si="1950"/>
        <v>1.07378818</v>
      </c>
      <c r="AH2919" s="198">
        <f t="shared" si="1951"/>
        <v>0</v>
      </c>
      <c r="AI2919" s="196" t="str">
        <f t="shared" si="1958"/>
        <v>A+J=</v>
      </c>
      <c r="AJ2919" s="72">
        <f t="shared" si="1959"/>
        <v>47201</v>
      </c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197">
        <f t="shared" si="1952"/>
        <v>47187</v>
      </c>
      <c r="B2920" s="198">
        <f t="shared" si="1927"/>
        <v>509.05003031000035</v>
      </c>
      <c r="C2920" s="198">
        <f t="shared" si="1928"/>
        <v>303.26929424000002</v>
      </c>
      <c r="D2920" s="198">
        <f t="shared" si="1929"/>
        <v>79.255481860000032</v>
      </c>
      <c r="E2920" s="198">
        <f t="shared" si="1930"/>
        <v>224.01381237999999</v>
      </c>
      <c r="F2920" s="199">
        <f t="shared" si="1931"/>
        <v>7205.03</v>
      </c>
      <c r="G2920" s="63">
        <f t="shared" si="1926"/>
        <v>7245.38</v>
      </c>
      <c r="H2920" s="200">
        <f t="shared" si="1932"/>
        <v>47112</v>
      </c>
      <c r="I2920" s="64">
        <f t="shared" si="1933"/>
        <v>47143</v>
      </c>
      <c r="J2920" s="201">
        <f t="shared" si="1934"/>
        <v>5.6002542668107669E-3</v>
      </c>
      <c r="K2920" s="195">
        <f t="shared" si="1955"/>
        <v>47201</v>
      </c>
      <c r="L2920" s="202">
        <f t="shared" si="1935"/>
        <v>47201</v>
      </c>
      <c r="M2920" s="228">
        <f t="shared" si="1960"/>
        <v>30</v>
      </c>
      <c r="N2920" s="67">
        <f t="shared" si="1961"/>
        <v>16</v>
      </c>
      <c r="O2920" s="198">
        <f t="shared" si="1936"/>
        <v>1.0029828999999999</v>
      </c>
      <c r="P2920" s="203">
        <f t="shared" si="1937"/>
        <v>1.0056002500000001</v>
      </c>
      <c r="Q2920" s="203">
        <f t="shared" si="1938"/>
        <v>1.671081756192291</v>
      </c>
      <c r="R2920" s="198">
        <f t="shared" si="1939"/>
        <v>1.6760664199999999</v>
      </c>
      <c r="S2920" s="198">
        <f t="shared" si="1940"/>
        <v>1.6710817499999999</v>
      </c>
      <c r="T2920" s="198">
        <f t="shared" si="1941"/>
        <v>506.78778292999999</v>
      </c>
      <c r="U2920" s="198">
        <f t="shared" si="1942"/>
        <v>53.18690746370207</v>
      </c>
      <c r="V2920" s="198">
        <f t="shared" si="1943"/>
        <v>151.44821616629827</v>
      </c>
      <c r="W2920" s="198">
        <f t="shared" si="1944"/>
        <v>507.90441787000037</v>
      </c>
      <c r="X2920" s="204">
        <f t="shared" si="1945"/>
        <v>0</v>
      </c>
      <c r="Y2920" s="198">
        <f t="shared" si="1946"/>
        <v>0</v>
      </c>
      <c r="Z2920" s="205">
        <f t="shared" si="1947"/>
        <v>0</v>
      </c>
      <c r="AA2920" s="198">
        <f t="shared" si="1948"/>
        <v>0</v>
      </c>
      <c r="AB2920" s="205">
        <f t="shared" si="1953"/>
        <v>5.1999999999999998E-2</v>
      </c>
      <c r="AC2920" s="140">
        <f t="shared" si="1954"/>
        <v>16</v>
      </c>
      <c r="AD2920" s="67">
        <f t="shared" si="1956"/>
        <v>30</v>
      </c>
      <c r="AE2920" s="11">
        <f t="shared" si="1957"/>
        <v>1.002255567</v>
      </c>
      <c r="AF2920" s="198">
        <f t="shared" si="1949"/>
        <v>1.14309379</v>
      </c>
      <c r="AG2920" s="198">
        <f t="shared" si="1950"/>
        <v>1.1456124400000001</v>
      </c>
      <c r="AH2920" s="198">
        <f t="shared" si="1951"/>
        <v>0</v>
      </c>
      <c r="AI2920" s="196" t="str">
        <f t="shared" si="1958"/>
        <v>A+J=</v>
      </c>
      <c r="AJ2920" s="72">
        <f t="shared" si="1959"/>
        <v>47201</v>
      </c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197">
        <f t="shared" si="1952"/>
        <v>47188</v>
      </c>
      <c r="B2921" s="198">
        <f t="shared" si="1927"/>
        <v>509.19178576001542</v>
      </c>
      <c r="C2921" s="198">
        <f t="shared" si="1928"/>
        <v>303.26929424000002</v>
      </c>
      <c r="D2921" s="198">
        <f t="shared" si="1929"/>
        <v>79.255481860000032</v>
      </c>
      <c r="E2921" s="198">
        <f t="shared" si="1930"/>
        <v>224.01381237999999</v>
      </c>
      <c r="F2921" s="199">
        <f t="shared" si="1931"/>
        <v>7205.03</v>
      </c>
      <c r="G2921" s="63">
        <f t="shared" si="1926"/>
        <v>7245.38</v>
      </c>
      <c r="H2921" s="200">
        <f t="shared" si="1932"/>
        <v>47112</v>
      </c>
      <c r="I2921" s="64">
        <f t="shared" si="1933"/>
        <v>47143</v>
      </c>
      <c r="J2921" s="201">
        <f t="shared" si="1934"/>
        <v>5.6002542668107669E-3</v>
      </c>
      <c r="K2921" s="195">
        <f t="shared" si="1955"/>
        <v>47201</v>
      </c>
      <c r="L2921" s="202">
        <f t="shared" si="1935"/>
        <v>47201</v>
      </c>
      <c r="M2921" s="228">
        <f t="shared" si="1960"/>
        <v>30</v>
      </c>
      <c r="N2921" s="67">
        <f t="shared" si="1961"/>
        <v>17</v>
      </c>
      <c r="O2921" s="198">
        <f t="shared" si="1936"/>
        <v>1.0031696299999999</v>
      </c>
      <c r="P2921" s="203">
        <f t="shared" si="1937"/>
        <v>1.0056002500000001</v>
      </c>
      <c r="Q2921" s="203">
        <f t="shared" si="1938"/>
        <v>1.671081756192291</v>
      </c>
      <c r="R2921" s="198">
        <f t="shared" si="1939"/>
        <v>1.67637846</v>
      </c>
      <c r="S2921" s="198">
        <f t="shared" si="1940"/>
        <v>1.6710817499999999</v>
      </c>
      <c r="T2921" s="198">
        <f t="shared" si="1941"/>
        <v>506.78778292999999</v>
      </c>
      <c r="U2921" s="198">
        <f t="shared" si="1942"/>
        <v>53.18690746370207</v>
      </c>
      <c r="V2921" s="198">
        <f t="shared" si="1943"/>
        <v>151.51811743631333</v>
      </c>
      <c r="W2921" s="198">
        <f t="shared" si="1944"/>
        <v>507.97431914001544</v>
      </c>
      <c r="X2921" s="204">
        <f t="shared" si="1945"/>
        <v>0</v>
      </c>
      <c r="Y2921" s="198">
        <f t="shared" si="1946"/>
        <v>0</v>
      </c>
      <c r="Z2921" s="205">
        <f t="shared" si="1947"/>
        <v>0</v>
      </c>
      <c r="AA2921" s="198">
        <f t="shared" si="1948"/>
        <v>0</v>
      </c>
      <c r="AB2921" s="205">
        <f t="shared" si="1953"/>
        <v>5.1999999999999998E-2</v>
      </c>
      <c r="AC2921" s="140">
        <f t="shared" si="1954"/>
        <v>17</v>
      </c>
      <c r="AD2921" s="67">
        <f t="shared" si="1956"/>
        <v>30</v>
      </c>
      <c r="AE2921" s="11">
        <f t="shared" si="1957"/>
        <v>1.0023967090000001</v>
      </c>
      <c r="AF2921" s="198">
        <f t="shared" si="1949"/>
        <v>1.2146228400000001</v>
      </c>
      <c r="AG2921" s="198">
        <f t="shared" si="1950"/>
        <v>1.2174666199999999</v>
      </c>
      <c r="AH2921" s="198">
        <f t="shared" si="1951"/>
        <v>0</v>
      </c>
      <c r="AI2921" s="196" t="str">
        <f t="shared" si="1958"/>
        <v>A+J=</v>
      </c>
      <c r="AJ2921" s="72">
        <f t="shared" si="1959"/>
        <v>47201</v>
      </c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197">
        <f t="shared" si="1952"/>
        <v>47189</v>
      </c>
      <c r="B2922" s="198">
        <f t="shared" si="1927"/>
        <v>509.33358233072113</v>
      </c>
      <c r="C2922" s="198">
        <f t="shared" si="1928"/>
        <v>303.26929424000002</v>
      </c>
      <c r="D2922" s="198">
        <f t="shared" si="1929"/>
        <v>79.255481860000032</v>
      </c>
      <c r="E2922" s="198">
        <f t="shared" si="1930"/>
        <v>224.01381237999999</v>
      </c>
      <c r="F2922" s="199">
        <f t="shared" si="1931"/>
        <v>7205.03</v>
      </c>
      <c r="G2922" s="63">
        <f t="shared" si="1926"/>
        <v>7245.38</v>
      </c>
      <c r="H2922" s="200">
        <f t="shared" si="1932"/>
        <v>47112</v>
      </c>
      <c r="I2922" s="64">
        <f t="shared" si="1933"/>
        <v>47143</v>
      </c>
      <c r="J2922" s="201">
        <f t="shared" si="1934"/>
        <v>5.6002542668107669E-3</v>
      </c>
      <c r="K2922" s="195">
        <f t="shared" si="1955"/>
        <v>47201</v>
      </c>
      <c r="L2922" s="202">
        <f t="shared" si="1935"/>
        <v>47201</v>
      </c>
      <c r="M2922" s="228">
        <f t="shared" si="1960"/>
        <v>30</v>
      </c>
      <c r="N2922" s="67">
        <f t="shared" si="1961"/>
        <v>18</v>
      </c>
      <c r="O2922" s="198">
        <f t="shared" si="1936"/>
        <v>1.00335639</v>
      </c>
      <c r="P2922" s="203">
        <f t="shared" si="1937"/>
        <v>1.0056002500000001</v>
      </c>
      <c r="Q2922" s="203">
        <f t="shared" si="1938"/>
        <v>1.671081756192291</v>
      </c>
      <c r="R2922" s="198">
        <f t="shared" si="1939"/>
        <v>1.67669055</v>
      </c>
      <c r="S2922" s="198">
        <f t="shared" si="1940"/>
        <v>1.6710817499999999</v>
      </c>
      <c r="T2922" s="198">
        <f t="shared" si="1941"/>
        <v>506.78778292999999</v>
      </c>
      <c r="U2922" s="198">
        <f t="shared" si="1942"/>
        <v>53.18690746370207</v>
      </c>
      <c r="V2922" s="198">
        <f t="shared" si="1943"/>
        <v>151.58802990701901</v>
      </c>
      <c r="W2922" s="198">
        <f t="shared" si="1944"/>
        <v>508.04423161072111</v>
      </c>
      <c r="X2922" s="204">
        <f t="shared" si="1945"/>
        <v>0</v>
      </c>
      <c r="Y2922" s="198">
        <f t="shared" si="1946"/>
        <v>0</v>
      </c>
      <c r="Z2922" s="205">
        <f t="shared" si="1947"/>
        <v>0</v>
      </c>
      <c r="AA2922" s="198">
        <f t="shared" si="1948"/>
        <v>0</v>
      </c>
      <c r="AB2922" s="205">
        <f t="shared" si="1953"/>
        <v>5.1999999999999998E-2</v>
      </c>
      <c r="AC2922" s="140">
        <f t="shared" si="1954"/>
        <v>18</v>
      </c>
      <c r="AD2922" s="67">
        <f t="shared" si="1956"/>
        <v>30</v>
      </c>
      <c r="AE2922" s="11">
        <f t="shared" si="1957"/>
        <v>1.0025378709999999</v>
      </c>
      <c r="AF2922" s="198">
        <f t="shared" si="1949"/>
        <v>1.28616201</v>
      </c>
      <c r="AG2922" s="198">
        <f t="shared" si="1950"/>
        <v>1.2893507200000001</v>
      </c>
      <c r="AH2922" s="198">
        <f t="shared" si="1951"/>
        <v>0</v>
      </c>
      <c r="AI2922" s="196" t="str">
        <f t="shared" si="1958"/>
        <v>A+J=</v>
      </c>
      <c r="AJ2922" s="72">
        <f t="shared" si="1959"/>
        <v>47201</v>
      </c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197">
        <f t="shared" si="1952"/>
        <v>47190</v>
      </c>
      <c r="B2923" s="198">
        <f t="shared" si="1927"/>
        <v>509.47542401239366</v>
      </c>
      <c r="C2923" s="198">
        <f t="shared" si="1928"/>
        <v>303.26929424000002</v>
      </c>
      <c r="D2923" s="198">
        <f t="shared" si="1929"/>
        <v>79.255481860000032</v>
      </c>
      <c r="E2923" s="198">
        <f t="shared" si="1930"/>
        <v>224.01381237999999</v>
      </c>
      <c r="F2923" s="199">
        <f t="shared" si="1931"/>
        <v>7205.03</v>
      </c>
      <c r="G2923" s="63">
        <f t="shared" si="1926"/>
        <v>7245.38</v>
      </c>
      <c r="H2923" s="200">
        <f t="shared" si="1932"/>
        <v>47112</v>
      </c>
      <c r="I2923" s="64">
        <f t="shared" si="1933"/>
        <v>47143</v>
      </c>
      <c r="J2923" s="201">
        <f t="shared" si="1934"/>
        <v>5.6002542668107669E-3</v>
      </c>
      <c r="K2923" s="195">
        <f t="shared" si="1955"/>
        <v>47201</v>
      </c>
      <c r="L2923" s="202">
        <f t="shared" si="1935"/>
        <v>47201</v>
      </c>
      <c r="M2923" s="228">
        <f t="shared" si="1960"/>
        <v>30</v>
      </c>
      <c r="N2923" s="67">
        <f t="shared" si="1961"/>
        <v>19</v>
      </c>
      <c r="O2923" s="198">
        <f t="shared" si="1936"/>
        <v>1.00354319</v>
      </c>
      <c r="P2923" s="203">
        <f t="shared" si="1937"/>
        <v>1.0056002500000001</v>
      </c>
      <c r="Q2923" s="203">
        <f t="shared" si="1938"/>
        <v>1.671081756192291</v>
      </c>
      <c r="R2923" s="198">
        <f t="shared" si="1939"/>
        <v>1.67700271</v>
      </c>
      <c r="S2923" s="198">
        <f t="shared" si="1940"/>
        <v>1.6710817499999999</v>
      </c>
      <c r="T2923" s="198">
        <f t="shared" si="1941"/>
        <v>506.78778292999999</v>
      </c>
      <c r="U2923" s="198">
        <f t="shared" si="1942"/>
        <v>53.18690746370207</v>
      </c>
      <c r="V2923" s="198">
        <f t="shared" si="1943"/>
        <v>151.65795805869155</v>
      </c>
      <c r="W2923" s="198">
        <f t="shared" si="1944"/>
        <v>508.11415976239368</v>
      </c>
      <c r="X2923" s="204">
        <f t="shared" si="1945"/>
        <v>0</v>
      </c>
      <c r="Y2923" s="198">
        <f t="shared" si="1946"/>
        <v>0</v>
      </c>
      <c r="Z2923" s="205">
        <f t="shared" si="1947"/>
        <v>0</v>
      </c>
      <c r="AA2923" s="198">
        <f t="shared" si="1948"/>
        <v>0</v>
      </c>
      <c r="AB2923" s="205">
        <f t="shared" si="1953"/>
        <v>5.1999999999999998E-2</v>
      </c>
      <c r="AC2923" s="140">
        <f t="shared" si="1954"/>
        <v>19</v>
      </c>
      <c r="AD2923" s="67">
        <f t="shared" si="1956"/>
        <v>30</v>
      </c>
      <c r="AE2923" s="11">
        <f t="shared" si="1957"/>
        <v>1.002679052</v>
      </c>
      <c r="AF2923" s="198">
        <f t="shared" si="1949"/>
        <v>1.3577108200000001</v>
      </c>
      <c r="AG2923" s="198">
        <f t="shared" si="1950"/>
        <v>1.3612642500000001</v>
      </c>
      <c r="AH2923" s="198">
        <f t="shared" si="1951"/>
        <v>0</v>
      </c>
      <c r="AI2923" s="196" t="str">
        <f t="shared" si="1958"/>
        <v>A+J=</v>
      </c>
      <c r="AJ2923" s="72">
        <f t="shared" si="1959"/>
        <v>47201</v>
      </c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197">
        <f t="shared" si="1952"/>
        <v>47191</v>
      </c>
      <c r="B2924" s="198">
        <f t="shared" si="1927"/>
        <v>509.6173073447568</v>
      </c>
      <c r="C2924" s="198">
        <f t="shared" si="1928"/>
        <v>303.26929424000002</v>
      </c>
      <c r="D2924" s="198">
        <f t="shared" si="1929"/>
        <v>79.255481860000032</v>
      </c>
      <c r="E2924" s="198">
        <f t="shared" si="1930"/>
        <v>224.01381237999999</v>
      </c>
      <c r="F2924" s="199">
        <f t="shared" si="1931"/>
        <v>7205.03</v>
      </c>
      <c r="G2924" s="63">
        <f t="shared" si="1926"/>
        <v>7245.38</v>
      </c>
      <c r="H2924" s="200">
        <f t="shared" si="1932"/>
        <v>47112</v>
      </c>
      <c r="I2924" s="64">
        <f t="shared" si="1933"/>
        <v>47143</v>
      </c>
      <c r="J2924" s="201">
        <f t="shared" si="1934"/>
        <v>5.6002542668107669E-3</v>
      </c>
      <c r="K2924" s="195">
        <f t="shared" si="1955"/>
        <v>47201</v>
      </c>
      <c r="L2924" s="202">
        <f t="shared" si="1935"/>
        <v>47201</v>
      </c>
      <c r="M2924" s="228">
        <f t="shared" si="1960"/>
        <v>30</v>
      </c>
      <c r="N2924" s="67">
        <f t="shared" si="1961"/>
        <v>20</v>
      </c>
      <c r="O2924" s="198">
        <f t="shared" si="1936"/>
        <v>1.0037300199999999</v>
      </c>
      <c r="P2924" s="203">
        <f t="shared" si="1937"/>
        <v>1.0056002500000001</v>
      </c>
      <c r="Q2924" s="203">
        <f t="shared" si="1938"/>
        <v>1.671081756192291</v>
      </c>
      <c r="R2924" s="198">
        <f t="shared" si="1939"/>
        <v>1.6773149199999999</v>
      </c>
      <c r="S2924" s="198">
        <f t="shared" si="1940"/>
        <v>1.6710817499999999</v>
      </c>
      <c r="T2924" s="198">
        <f t="shared" si="1941"/>
        <v>506.78778292999999</v>
      </c>
      <c r="U2924" s="198">
        <f t="shared" si="1942"/>
        <v>53.18690746370207</v>
      </c>
      <c r="V2924" s="198">
        <f t="shared" si="1943"/>
        <v>151.7278974110547</v>
      </c>
      <c r="W2924" s="198">
        <f t="shared" si="1944"/>
        <v>508.1840991147568</v>
      </c>
      <c r="X2924" s="204">
        <f t="shared" si="1945"/>
        <v>0</v>
      </c>
      <c r="Y2924" s="198">
        <f t="shared" si="1946"/>
        <v>0</v>
      </c>
      <c r="Z2924" s="205">
        <f t="shared" si="1947"/>
        <v>0</v>
      </c>
      <c r="AA2924" s="198">
        <f t="shared" si="1948"/>
        <v>0</v>
      </c>
      <c r="AB2924" s="205">
        <f t="shared" si="1953"/>
        <v>5.1999999999999998E-2</v>
      </c>
      <c r="AC2924" s="140">
        <f t="shared" si="1954"/>
        <v>20</v>
      </c>
      <c r="AD2924" s="67">
        <f t="shared" si="1956"/>
        <v>30</v>
      </c>
      <c r="AE2924" s="11">
        <f t="shared" si="1957"/>
        <v>1.002820254</v>
      </c>
      <c r="AF2924" s="198">
        <f t="shared" si="1949"/>
        <v>1.42927027</v>
      </c>
      <c r="AG2924" s="198">
        <f t="shared" si="1950"/>
        <v>1.43320823</v>
      </c>
      <c r="AH2924" s="198">
        <f t="shared" si="1951"/>
        <v>0</v>
      </c>
      <c r="AI2924" s="196" t="str">
        <f t="shared" si="1958"/>
        <v>A+J=</v>
      </c>
      <c r="AJ2924" s="72">
        <f t="shared" si="1959"/>
        <v>47201</v>
      </c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197">
        <f t="shared" si="1952"/>
        <v>47192</v>
      </c>
      <c r="B2925" s="198">
        <f t="shared" si="1927"/>
        <v>509.75923356794868</v>
      </c>
      <c r="C2925" s="198">
        <f t="shared" si="1928"/>
        <v>303.26929424000002</v>
      </c>
      <c r="D2925" s="198">
        <f t="shared" si="1929"/>
        <v>79.255481860000032</v>
      </c>
      <c r="E2925" s="198">
        <f t="shared" si="1930"/>
        <v>224.01381237999999</v>
      </c>
      <c r="F2925" s="199">
        <f t="shared" si="1931"/>
        <v>7205.03</v>
      </c>
      <c r="G2925" s="63">
        <f t="shared" ref="G2925:G2988" si="1962">IF(AND(L2925&gt;L2924,N2925=1),VLOOKUP(A2924,$BI$15:$BK$314,3),G2924)</f>
        <v>7245.38</v>
      </c>
      <c r="H2925" s="200">
        <f t="shared" si="1932"/>
        <v>47112</v>
      </c>
      <c r="I2925" s="64">
        <f t="shared" si="1933"/>
        <v>47143</v>
      </c>
      <c r="J2925" s="201">
        <f t="shared" si="1934"/>
        <v>5.6002542668107669E-3</v>
      </c>
      <c r="K2925" s="195">
        <f t="shared" si="1955"/>
        <v>47201</v>
      </c>
      <c r="L2925" s="202">
        <f t="shared" si="1935"/>
        <v>47201</v>
      </c>
      <c r="M2925" s="228">
        <f t="shared" si="1960"/>
        <v>30</v>
      </c>
      <c r="N2925" s="67">
        <f t="shared" si="1961"/>
        <v>21</v>
      </c>
      <c r="O2925" s="198">
        <f t="shared" si="1936"/>
        <v>1.00391689</v>
      </c>
      <c r="P2925" s="203">
        <f t="shared" si="1937"/>
        <v>1.0056002500000001</v>
      </c>
      <c r="Q2925" s="203">
        <f t="shared" si="1938"/>
        <v>1.671081756192291</v>
      </c>
      <c r="R2925" s="198">
        <f t="shared" si="1939"/>
        <v>1.6776271899999999</v>
      </c>
      <c r="S2925" s="198">
        <f t="shared" si="1940"/>
        <v>1.6710817499999999</v>
      </c>
      <c r="T2925" s="198">
        <f t="shared" si="1941"/>
        <v>506.78778292999999</v>
      </c>
      <c r="U2925" s="198">
        <f t="shared" si="1942"/>
        <v>53.18690746370207</v>
      </c>
      <c r="V2925" s="198">
        <f t="shared" si="1943"/>
        <v>151.7978502042466</v>
      </c>
      <c r="W2925" s="198">
        <f t="shared" si="1944"/>
        <v>508.25405190794868</v>
      </c>
      <c r="X2925" s="204">
        <f t="shared" si="1945"/>
        <v>0</v>
      </c>
      <c r="Y2925" s="198">
        <f t="shared" si="1946"/>
        <v>0</v>
      </c>
      <c r="Z2925" s="205">
        <f t="shared" si="1947"/>
        <v>0</v>
      </c>
      <c r="AA2925" s="198">
        <f t="shared" si="1948"/>
        <v>0</v>
      </c>
      <c r="AB2925" s="205">
        <f t="shared" si="1953"/>
        <v>5.1999999999999998E-2</v>
      </c>
      <c r="AC2925" s="140">
        <f t="shared" si="1954"/>
        <v>21</v>
      </c>
      <c r="AD2925" s="67">
        <f t="shared" si="1956"/>
        <v>30</v>
      </c>
      <c r="AE2925" s="11">
        <f t="shared" si="1957"/>
        <v>1.002961475</v>
      </c>
      <c r="AF2925" s="198">
        <f t="shared" si="1949"/>
        <v>1.50083934</v>
      </c>
      <c r="AG2925" s="198">
        <f t="shared" si="1950"/>
        <v>1.5051816600000001</v>
      </c>
      <c r="AH2925" s="198">
        <f t="shared" si="1951"/>
        <v>0</v>
      </c>
      <c r="AI2925" s="196" t="str">
        <f t="shared" si="1958"/>
        <v>A+J=</v>
      </c>
      <c r="AJ2925" s="72">
        <f t="shared" si="1959"/>
        <v>47201</v>
      </c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197">
        <f t="shared" si="1952"/>
        <v>47193</v>
      </c>
      <c r="B2926" s="198">
        <f t="shared" si="1927"/>
        <v>509.90120320196934</v>
      </c>
      <c r="C2926" s="198">
        <f t="shared" si="1928"/>
        <v>303.26929424000002</v>
      </c>
      <c r="D2926" s="198">
        <f t="shared" si="1929"/>
        <v>79.255481860000032</v>
      </c>
      <c r="E2926" s="198">
        <f t="shared" si="1930"/>
        <v>224.01381237999999</v>
      </c>
      <c r="F2926" s="199">
        <f t="shared" si="1931"/>
        <v>7205.03</v>
      </c>
      <c r="G2926" s="63">
        <f t="shared" si="1962"/>
        <v>7245.38</v>
      </c>
      <c r="H2926" s="200">
        <f t="shared" si="1932"/>
        <v>47112</v>
      </c>
      <c r="I2926" s="64">
        <f t="shared" si="1933"/>
        <v>47143</v>
      </c>
      <c r="J2926" s="201">
        <f t="shared" si="1934"/>
        <v>5.6002542668107669E-3</v>
      </c>
      <c r="K2926" s="195">
        <f t="shared" si="1955"/>
        <v>47201</v>
      </c>
      <c r="L2926" s="202">
        <f t="shared" si="1935"/>
        <v>47201</v>
      </c>
      <c r="M2926" s="228">
        <f t="shared" si="1960"/>
        <v>30</v>
      </c>
      <c r="N2926" s="67">
        <f t="shared" si="1961"/>
        <v>22</v>
      </c>
      <c r="O2926" s="198">
        <f t="shared" si="1936"/>
        <v>1.0041037900000001</v>
      </c>
      <c r="P2926" s="203">
        <f t="shared" si="1937"/>
        <v>1.0056002500000001</v>
      </c>
      <c r="Q2926" s="203">
        <f t="shared" si="1938"/>
        <v>1.671081756192291</v>
      </c>
      <c r="R2926" s="198">
        <f t="shared" si="1939"/>
        <v>1.67793952</v>
      </c>
      <c r="S2926" s="198">
        <f t="shared" si="1940"/>
        <v>1.6710817499999999</v>
      </c>
      <c r="T2926" s="198">
        <f t="shared" si="1941"/>
        <v>506.78778292999999</v>
      </c>
      <c r="U2926" s="198">
        <f t="shared" si="1942"/>
        <v>53.18690746370207</v>
      </c>
      <c r="V2926" s="198">
        <f t="shared" si="1943"/>
        <v>151.86781643826725</v>
      </c>
      <c r="W2926" s="198">
        <f t="shared" si="1944"/>
        <v>508.32401814196936</v>
      </c>
      <c r="X2926" s="204">
        <f t="shared" si="1945"/>
        <v>0</v>
      </c>
      <c r="Y2926" s="198">
        <f t="shared" si="1946"/>
        <v>0</v>
      </c>
      <c r="Z2926" s="205">
        <f t="shared" si="1947"/>
        <v>0</v>
      </c>
      <c r="AA2926" s="198">
        <f t="shared" si="1948"/>
        <v>0</v>
      </c>
      <c r="AB2926" s="205">
        <f t="shared" si="1953"/>
        <v>5.1999999999999998E-2</v>
      </c>
      <c r="AC2926" s="140">
        <f t="shared" si="1954"/>
        <v>22</v>
      </c>
      <c r="AD2926" s="67">
        <f t="shared" si="1956"/>
        <v>30</v>
      </c>
      <c r="AE2926" s="11">
        <f t="shared" si="1957"/>
        <v>1.0031027159999999</v>
      </c>
      <c r="AF2926" s="198">
        <f t="shared" si="1949"/>
        <v>1.57241856</v>
      </c>
      <c r="AG2926" s="198">
        <f t="shared" si="1950"/>
        <v>1.5771850599999999</v>
      </c>
      <c r="AH2926" s="198">
        <f t="shared" si="1951"/>
        <v>0</v>
      </c>
      <c r="AI2926" s="196" t="str">
        <f t="shared" si="1958"/>
        <v>A+J=</v>
      </c>
      <c r="AJ2926" s="72">
        <f t="shared" si="1959"/>
        <v>47201</v>
      </c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197">
        <f t="shared" si="1952"/>
        <v>47194</v>
      </c>
      <c r="B2927" s="198">
        <f t="shared" si="1927"/>
        <v>510.04321399668061</v>
      </c>
      <c r="C2927" s="198">
        <f t="shared" si="1928"/>
        <v>303.26929424000002</v>
      </c>
      <c r="D2927" s="198">
        <f t="shared" si="1929"/>
        <v>79.255481860000032</v>
      </c>
      <c r="E2927" s="198">
        <f t="shared" si="1930"/>
        <v>224.01381237999999</v>
      </c>
      <c r="F2927" s="199">
        <f t="shared" si="1931"/>
        <v>7205.03</v>
      </c>
      <c r="G2927" s="63">
        <f t="shared" si="1962"/>
        <v>7245.38</v>
      </c>
      <c r="H2927" s="200">
        <f t="shared" si="1932"/>
        <v>47112</v>
      </c>
      <c r="I2927" s="64">
        <f t="shared" si="1933"/>
        <v>47143</v>
      </c>
      <c r="J2927" s="201">
        <f t="shared" si="1934"/>
        <v>5.6002542668107669E-3</v>
      </c>
      <c r="K2927" s="195">
        <f t="shared" si="1955"/>
        <v>47201</v>
      </c>
      <c r="L2927" s="202">
        <f t="shared" si="1935"/>
        <v>47201</v>
      </c>
      <c r="M2927" s="228">
        <f t="shared" si="1960"/>
        <v>30</v>
      </c>
      <c r="N2927" s="67">
        <f t="shared" si="1961"/>
        <v>23</v>
      </c>
      <c r="O2927" s="198">
        <f t="shared" si="1936"/>
        <v>1.00429072</v>
      </c>
      <c r="P2927" s="203">
        <f t="shared" si="1937"/>
        <v>1.0056002500000001</v>
      </c>
      <c r="Q2927" s="203">
        <f t="shared" si="1938"/>
        <v>1.671081756192291</v>
      </c>
      <c r="R2927" s="198">
        <f t="shared" si="1939"/>
        <v>1.6782519</v>
      </c>
      <c r="S2927" s="198">
        <f t="shared" si="1940"/>
        <v>1.6710817499999999</v>
      </c>
      <c r="T2927" s="198">
        <f t="shared" si="1941"/>
        <v>506.78778292999999</v>
      </c>
      <c r="U2927" s="198">
        <f t="shared" si="1942"/>
        <v>53.18690746370207</v>
      </c>
      <c r="V2927" s="198">
        <f t="shared" si="1943"/>
        <v>151.93779387297852</v>
      </c>
      <c r="W2927" s="198">
        <f t="shared" si="1944"/>
        <v>508.3939955766806</v>
      </c>
      <c r="X2927" s="204">
        <f t="shared" si="1945"/>
        <v>0</v>
      </c>
      <c r="Y2927" s="198">
        <f t="shared" si="1946"/>
        <v>0</v>
      </c>
      <c r="Z2927" s="205">
        <f t="shared" si="1947"/>
        <v>0</v>
      </c>
      <c r="AA2927" s="198">
        <f t="shared" si="1948"/>
        <v>0</v>
      </c>
      <c r="AB2927" s="205">
        <f t="shared" si="1953"/>
        <v>5.1999999999999998E-2</v>
      </c>
      <c r="AC2927" s="140">
        <f t="shared" si="1954"/>
        <v>23</v>
      </c>
      <c r="AD2927" s="67">
        <f t="shared" si="1956"/>
        <v>30</v>
      </c>
      <c r="AE2927" s="11">
        <f t="shared" si="1957"/>
        <v>1.0032439769999999</v>
      </c>
      <c r="AF2927" s="198">
        <f t="shared" si="1949"/>
        <v>1.64400791</v>
      </c>
      <c r="AG2927" s="198">
        <f t="shared" si="1950"/>
        <v>1.64921842</v>
      </c>
      <c r="AH2927" s="198">
        <f t="shared" si="1951"/>
        <v>0</v>
      </c>
      <c r="AI2927" s="196" t="str">
        <f t="shared" si="1958"/>
        <v>A+J=</v>
      </c>
      <c r="AJ2927" s="72">
        <f t="shared" si="1959"/>
        <v>47201</v>
      </c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197">
        <f t="shared" si="1952"/>
        <v>47195</v>
      </c>
      <c r="B2928" s="198">
        <f t="shared" si="1927"/>
        <v>510.18526822222066</v>
      </c>
      <c r="C2928" s="198">
        <f t="shared" si="1928"/>
        <v>303.26929424000002</v>
      </c>
      <c r="D2928" s="198">
        <f t="shared" si="1929"/>
        <v>79.255481860000032</v>
      </c>
      <c r="E2928" s="198">
        <f t="shared" si="1930"/>
        <v>224.01381237999999</v>
      </c>
      <c r="F2928" s="199">
        <f t="shared" si="1931"/>
        <v>7205.03</v>
      </c>
      <c r="G2928" s="63">
        <f t="shared" si="1962"/>
        <v>7245.38</v>
      </c>
      <c r="H2928" s="200">
        <f t="shared" si="1932"/>
        <v>47112</v>
      </c>
      <c r="I2928" s="64">
        <f t="shared" si="1933"/>
        <v>47143</v>
      </c>
      <c r="J2928" s="201">
        <f t="shared" si="1934"/>
        <v>5.6002542668107669E-3</v>
      </c>
      <c r="K2928" s="195">
        <f t="shared" si="1955"/>
        <v>47201</v>
      </c>
      <c r="L2928" s="202">
        <f t="shared" si="1935"/>
        <v>47201</v>
      </c>
      <c r="M2928" s="228">
        <f t="shared" si="1960"/>
        <v>30</v>
      </c>
      <c r="N2928" s="67">
        <f t="shared" si="1961"/>
        <v>24</v>
      </c>
      <c r="O2928" s="198">
        <f t="shared" si="1936"/>
        <v>1.0044776900000001</v>
      </c>
      <c r="P2928" s="203">
        <f t="shared" si="1937"/>
        <v>1.0056002500000001</v>
      </c>
      <c r="Q2928" s="203">
        <f t="shared" si="1938"/>
        <v>1.671081756192291</v>
      </c>
      <c r="R2928" s="198">
        <f t="shared" si="1939"/>
        <v>1.6785643400000001</v>
      </c>
      <c r="S2928" s="198">
        <f t="shared" si="1940"/>
        <v>1.6710817499999999</v>
      </c>
      <c r="T2928" s="198">
        <f t="shared" si="1941"/>
        <v>506.78778292999999</v>
      </c>
      <c r="U2928" s="198">
        <f t="shared" si="1942"/>
        <v>53.18690746370207</v>
      </c>
      <c r="V2928" s="198">
        <f t="shared" si="1943"/>
        <v>152.00778474851853</v>
      </c>
      <c r="W2928" s="198">
        <f t="shared" si="1944"/>
        <v>508.46398645222064</v>
      </c>
      <c r="X2928" s="204">
        <f t="shared" si="1945"/>
        <v>0</v>
      </c>
      <c r="Y2928" s="198">
        <f t="shared" si="1946"/>
        <v>0</v>
      </c>
      <c r="Z2928" s="205">
        <f t="shared" si="1947"/>
        <v>0</v>
      </c>
      <c r="AA2928" s="198">
        <f t="shared" si="1948"/>
        <v>0</v>
      </c>
      <c r="AB2928" s="205">
        <f t="shared" si="1953"/>
        <v>5.1999999999999998E-2</v>
      </c>
      <c r="AC2928" s="140">
        <f t="shared" si="1954"/>
        <v>24</v>
      </c>
      <c r="AD2928" s="67">
        <f t="shared" si="1956"/>
        <v>30</v>
      </c>
      <c r="AE2928" s="11">
        <f t="shared" si="1957"/>
        <v>1.003385258</v>
      </c>
      <c r="AF2928" s="198">
        <f t="shared" si="1949"/>
        <v>1.71560739</v>
      </c>
      <c r="AG2928" s="198">
        <f t="shared" si="1950"/>
        <v>1.72128177</v>
      </c>
      <c r="AH2928" s="198">
        <f t="shared" si="1951"/>
        <v>0</v>
      </c>
      <c r="AI2928" s="196" t="str">
        <f t="shared" si="1958"/>
        <v>A+J=</v>
      </c>
      <c r="AJ2928" s="72">
        <f t="shared" si="1959"/>
        <v>47201</v>
      </c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56" ht="15" customHeight="1" x14ac:dyDescent="0.25">
      <c r="A2929" s="197">
        <f t="shared" si="1952"/>
        <v>47196</v>
      </c>
      <c r="B2929" s="198">
        <f t="shared" ref="B2929:B2992" si="1963">(W2929+AG2929)</f>
        <v>510.32736812872753</v>
      </c>
      <c r="C2929" s="198">
        <f t="shared" ref="C2929:C2992" si="1964">TRUNC(IF(X2928&gt;0,VLOOKUP(A2928,$AM$14:$AN$314,2),C2928),8)</f>
        <v>303.26929424000002</v>
      </c>
      <c r="D2929" s="198">
        <f t="shared" ref="D2929:D2992" si="1965">VLOOKUP(A2929,$AT$15:$AX$314,5)</f>
        <v>79.255481860000032</v>
      </c>
      <c r="E2929" s="198">
        <f t="shared" ref="E2929:E2992" si="1966">(C2929-D2929)</f>
        <v>224.01381237999999</v>
      </c>
      <c r="F2929" s="199">
        <f t="shared" ref="F2929:F2992" si="1967">IF(G2929=G2928,F2928,G2928)</f>
        <v>7205.03</v>
      </c>
      <c r="G2929" s="63">
        <f t="shared" si="1962"/>
        <v>7245.38</v>
      </c>
      <c r="H2929" s="200">
        <f t="shared" ref="H2929:H2992" si="1968">EDATE(I2929,-1)</f>
        <v>47112</v>
      </c>
      <c r="I2929" s="64">
        <f t="shared" ref="I2929:I2992" si="1969">IF(X2928&gt;0,EDATE(A2929,-1),+I2928)</f>
        <v>47143</v>
      </c>
      <c r="J2929" s="201">
        <f t="shared" ref="J2929:J2992" si="1970">(G2929/F2929)-1</f>
        <v>5.6002542668107669E-3</v>
      </c>
      <c r="K2929" s="195">
        <f t="shared" si="1955"/>
        <v>47201</v>
      </c>
      <c r="L2929" s="202">
        <f t="shared" ref="L2929:L2992" si="1971">IF(A2929&gt;L2928,K2929,L2928)</f>
        <v>47201</v>
      </c>
      <c r="M2929" s="228">
        <f t="shared" si="1960"/>
        <v>30</v>
      </c>
      <c r="N2929" s="67">
        <f t="shared" si="1961"/>
        <v>25</v>
      </c>
      <c r="O2929" s="198">
        <f t="shared" ref="O2929:O2992" si="1972">TRUNC((G2929/F2929)^TRUNC((N2929/M2929),9),8)</f>
        <v>1.0046647</v>
      </c>
      <c r="P2929" s="203">
        <f t="shared" ref="P2929:P2992" si="1973">IF(L2929&gt;L2928,O2928,P2928)</f>
        <v>1.0056002500000001</v>
      </c>
      <c r="Q2929" s="203">
        <f t="shared" ref="Q2929:Q2992" si="1974">IF(L2929&gt;L2928,Q2928*P2929,Q2928)</f>
        <v>1.671081756192291</v>
      </c>
      <c r="R2929" s="198">
        <f t="shared" ref="R2929:R2992" si="1975">TRUNC(TRUNC((O2929*Q2929),15),8)</f>
        <v>1.67887685</v>
      </c>
      <c r="S2929" s="198">
        <f t="shared" ref="S2929:S2992" si="1976">IF(AND(X2929&gt;0,MONTH(A2929)=S$4),R2929,S2928)</f>
        <v>1.6710817499999999</v>
      </c>
      <c r="T2929" s="198">
        <f t="shared" ref="T2929:T2992" si="1977">TRUNC(C2929*S2929,8)</f>
        <v>506.78778292999999</v>
      </c>
      <c r="U2929" s="198">
        <f t="shared" ref="U2929:U2992" si="1978">(D2929*(S2929-1))</f>
        <v>53.18690746370207</v>
      </c>
      <c r="V2929" s="198">
        <f t="shared" ref="V2929:V2992" si="1979">(E2929*(R2929-1))</f>
        <v>152.07779130502539</v>
      </c>
      <c r="W2929" s="198">
        <f t="shared" ref="W2929:W2992" si="1980">(C2929+U2929+V2929)</f>
        <v>508.53399300872752</v>
      </c>
      <c r="X2929" s="204">
        <f t="shared" ref="X2929:X2992" si="1981">IF(VLOOKUP(A2929,AM$12:AZ$314,14)=VLOOKUP(A2928,AM$12:AZ$314,14),0,VLOOKUP(A2929,AM$12:AZ$314,14))</f>
        <v>0</v>
      </c>
      <c r="Y2929" s="198">
        <f t="shared" ref="Y2929:Y2992" si="1982">IF(X2929&gt;0,VLOOKUP(A2929,AM$14:AR$314,5),0)</f>
        <v>0</v>
      </c>
      <c r="Z2929" s="205">
        <f t="shared" ref="Z2929:Z2992" si="1983">IF(X2929&gt;0,VLOOKUP($A2929,$AM$12:$AS$314,7),0)</f>
        <v>0</v>
      </c>
      <c r="AA2929" s="198">
        <f t="shared" ref="AA2929:AA2992" si="1984">IF(Z2929&gt;0,TRUNC(Z2929*T2929,8),0)</f>
        <v>0</v>
      </c>
      <c r="AB2929" s="205">
        <f t="shared" si="1953"/>
        <v>5.1999999999999998E-2</v>
      </c>
      <c r="AC2929" s="140">
        <f t="shared" si="1954"/>
        <v>25</v>
      </c>
      <c r="AD2929" s="67">
        <f t="shared" si="1956"/>
        <v>30</v>
      </c>
      <c r="AE2929" s="11">
        <f t="shared" si="1957"/>
        <v>1.003526559</v>
      </c>
      <c r="AF2929" s="198">
        <f t="shared" ref="AF2929:AF2992" si="1985">TRUNC((T2929*(AE2929-1)),8)</f>
        <v>1.78721701</v>
      </c>
      <c r="AG2929" s="198">
        <f t="shared" ref="AG2929:AG2992" si="1986">TRUNC((W2929*(AE2929-1)),8)</f>
        <v>1.7933751200000001</v>
      </c>
      <c r="AH2929" s="198">
        <f t="shared" ref="AH2929:AH2992" si="1987">IF(AA2929&gt;0,AA2929+AF2929,0)</f>
        <v>0</v>
      </c>
      <c r="AI2929" s="196" t="str">
        <f t="shared" si="1958"/>
        <v>A+J=</v>
      </c>
      <c r="AJ2929" s="72">
        <f t="shared" si="1959"/>
        <v>47201</v>
      </c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56" ht="15" customHeight="1" x14ac:dyDescent="0.25">
      <c r="A2930" s="197">
        <f t="shared" si="1952"/>
        <v>47197</v>
      </c>
      <c r="B2930" s="198">
        <f t="shared" si="1963"/>
        <v>510.46950923592493</v>
      </c>
      <c r="C2930" s="198">
        <f t="shared" si="1964"/>
        <v>303.26929424000002</v>
      </c>
      <c r="D2930" s="198">
        <f t="shared" si="1965"/>
        <v>79.255481860000032</v>
      </c>
      <c r="E2930" s="198">
        <f t="shared" si="1966"/>
        <v>224.01381237999999</v>
      </c>
      <c r="F2930" s="199">
        <f t="shared" si="1967"/>
        <v>7205.03</v>
      </c>
      <c r="G2930" s="63">
        <f t="shared" si="1962"/>
        <v>7245.38</v>
      </c>
      <c r="H2930" s="200">
        <f t="shared" si="1968"/>
        <v>47112</v>
      </c>
      <c r="I2930" s="64">
        <f t="shared" si="1969"/>
        <v>47143</v>
      </c>
      <c r="J2930" s="201">
        <f t="shared" si="1970"/>
        <v>5.6002542668107669E-3</v>
      </c>
      <c r="K2930" s="195">
        <f t="shared" si="1955"/>
        <v>47201</v>
      </c>
      <c r="L2930" s="202">
        <f t="shared" si="1971"/>
        <v>47201</v>
      </c>
      <c r="M2930" s="228">
        <f t="shared" si="1960"/>
        <v>30</v>
      </c>
      <c r="N2930" s="67">
        <f t="shared" si="1961"/>
        <v>26</v>
      </c>
      <c r="O2930" s="198">
        <f t="shared" si="1972"/>
        <v>1.0048517400000001</v>
      </c>
      <c r="P2930" s="203">
        <f t="shared" si="1973"/>
        <v>1.0056002500000001</v>
      </c>
      <c r="Q2930" s="203">
        <f t="shared" si="1974"/>
        <v>1.671081756192291</v>
      </c>
      <c r="R2930" s="198">
        <f t="shared" si="1975"/>
        <v>1.67918941</v>
      </c>
      <c r="S2930" s="198">
        <f t="shared" si="1976"/>
        <v>1.6710817499999999</v>
      </c>
      <c r="T2930" s="198">
        <f t="shared" si="1977"/>
        <v>506.78778292999999</v>
      </c>
      <c r="U2930" s="198">
        <f t="shared" si="1978"/>
        <v>53.18690746370207</v>
      </c>
      <c r="V2930" s="198">
        <f t="shared" si="1979"/>
        <v>152.14780906222288</v>
      </c>
      <c r="W2930" s="198">
        <f t="shared" si="1980"/>
        <v>508.60401076592495</v>
      </c>
      <c r="X2930" s="204">
        <f t="shared" si="1981"/>
        <v>0</v>
      </c>
      <c r="Y2930" s="198">
        <f t="shared" si="1982"/>
        <v>0</v>
      </c>
      <c r="Z2930" s="205">
        <f t="shared" si="1983"/>
        <v>0</v>
      </c>
      <c r="AA2930" s="198">
        <f t="shared" si="1984"/>
        <v>0</v>
      </c>
      <c r="AB2930" s="205">
        <f t="shared" si="1953"/>
        <v>5.1999999999999998E-2</v>
      </c>
      <c r="AC2930" s="140">
        <f t="shared" si="1954"/>
        <v>26</v>
      </c>
      <c r="AD2930" s="67">
        <f t="shared" si="1956"/>
        <v>30</v>
      </c>
      <c r="AE2930" s="11">
        <f t="shared" si="1957"/>
        <v>1.0036678800000001</v>
      </c>
      <c r="AF2930" s="198">
        <f t="shared" si="1985"/>
        <v>1.8588367699999999</v>
      </c>
      <c r="AG2930" s="198">
        <f t="shared" si="1986"/>
        <v>1.8654984699999999</v>
      </c>
      <c r="AH2930" s="198">
        <f t="shared" si="1987"/>
        <v>0</v>
      </c>
      <c r="AI2930" s="196" t="str">
        <f t="shared" si="1958"/>
        <v>A+J=</v>
      </c>
      <c r="AJ2930" s="72">
        <f t="shared" si="1959"/>
        <v>47201</v>
      </c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56" ht="15" customHeight="1" x14ac:dyDescent="0.25">
      <c r="A2931" s="197">
        <f t="shared" si="1952"/>
        <v>47198</v>
      </c>
      <c r="B2931" s="198">
        <f t="shared" si="1963"/>
        <v>510.61169329395125</v>
      </c>
      <c r="C2931" s="198">
        <f t="shared" si="1964"/>
        <v>303.26929424000002</v>
      </c>
      <c r="D2931" s="198">
        <f t="shared" si="1965"/>
        <v>79.255481860000032</v>
      </c>
      <c r="E2931" s="198">
        <f t="shared" si="1966"/>
        <v>224.01381237999999</v>
      </c>
      <c r="F2931" s="199">
        <f t="shared" si="1967"/>
        <v>7205.03</v>
      </c>
      <c r="G2931" s="63">
        <f t="shared" si="1962"/>
        <v>7245.38</v>
      </c>
      <c r="H2931" s="200">
        <f t="shared" si="1968"/>
        <v>47112</v>
      </c>
      <c r="I2931" s="64">
        <f t="shared" si="1969"/>
        <v>47143</v>
      </c>
      <c r="J2931" s="201">
        <f t="shared" si="1970"/>
        <v>5.6002542668107669E-3</v>
      </c>
      <c r="K2931" s="195">
        <f t="shared" si="1955"/>
        <v>47201</v>
      </c>
      <c r="L2931" s="202">
        <f t="shared" si="1971"/>
        <v>47201</v>
      </c>
      <c r="M2931" s="228">
        <f t="shared" si="1960"/>
        <v>30</v>
      </c>
      <c r="N2931" s="67">
        <f t="shared" si="1961"/>
        <v>27</v>
      </c>
      <c r="O2931" s="198">
        <f t="shared" si="1972"/>
        <v>1.00503882</v>
      </c>
      <c r="P2931" s="203">
        <f t="shared" si="1973"/>
        <v>1.0056002500000001</v>
      </c>
      <c r="Q2931" s="203">
        <f t="shared" si="1974"/>
        <v>1.671081756192291</v>
      </c>
      <c r="R2931" s="198">
        <f t="shared" si="1975"/>
        <v>1.6795020300000001</v>
      </c>
      <c r="S2931" s="198">
        <f t="shared" si="1976"/>
        <v>1.6710817499999999</v>
      </c>
      <c r="T2931" s="198">
        <f t="shared" si="1977"/>
        <v>506.78778292999999</v>
      </c>
      <c r="U2931" s="198">
        <f t="shared" si="1978"/>
        <v>53.18690746370207</v>
      </c>
      <c r="V2931" s="198">
        <f t="shared" si="1979"/>
        <v>152.21784026024915</v>
      </c>
      <c r="W2931" s="198">
        <f t="shared" si="1980"/>
        <v>508.67404196395125</v>
      </c>
      <c r="X2931" s="204">
        <f t="shared" si="1981"/>
        <v>0</v>
      </c>
      <c r="Y2931" s="198">
        <f t="shared" si="1982"/>
        <v>0</v>
      </c>
      <c r="Z2931" s="205">
        <f t="shared" si="1983"/>
        <v>0</v>
      </c>
      <c r="AA2931" s="198">
        <f t="shared" si="1984"/>
        <v>0</v>
      </c>
      <c r="AB2931" s="205">
        <f t="shared" si="1953"/>
        <v>5.1999999999999998E-2</v>
      </c>
      <c r="AC2931" s="140">
        <f t="shared" si="1954"/>
        <v>27</v>
      </c>
      <c r="AD2931" s="67">
        <f t="shared" si="1956"/>
        <v>30</v>
      </c>
      <c r="AE2931" s="11">
        <f t="shared" si="1957"/>
        <v>1.0038092199999999</v>
      </c>
      <c r="AF2931" s="198">
        <f t="shared" si="1985"/>
        <v>1.93046615</v>
      </c>
      <c r="AG2931" s="198">
        <f t="shared" si="1986"/>
        <v>1.93765133</v>
      </c>
      <c r="AH2931" s="198">
        <f t="shared" si="1987"/>
        <v>0</v>
      </c>
      <c r="AI2931" s="196" t="str">
        <f t="shared" si="1958"/>
        <v>A+J=</v>
      </c>
      <c r="AJ2931" s="72">
        <f t="shared" si="1959"/>
        <v>47201</v>
      </c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56" ht="15" customHeight="1" x14ac:dyDescent="0.25">
      <c r="A2932" s="197">
        <f t="shared" si="1952"/>
        <v>47199</v>
      </c>
      <c r="B2932" s="198">
        <f t="shared" si="1963"/>
        <v>510.75392132280621</v>
      </c>
      <c r="C2932" s="198">
        <f t="shared" si="1964"/>
        <v>303.26929424000002</v>
      </c>
      <c r="D2932" s="198">
        <f t="shared" si="1965"/>
        <v>79.255481860000032</v>
      </c>
      <c r="E2932" s="198">
        <f t="shared" si="1966"/>
        <v>224.01381237999999</v>
      </c>
      <c r="F2932" s="199">
        <f t="shared" si="1967"/>
        <v>7205.03</v>
      </c>
      <c r="G2932" s="63">
        <f t="shared" si="1962"/>
        <v>7245.38</v>
      </c>
      <c r="H2932" s="200">
        <f t="shared" si="1968"/>
        <v>47112</v>
      </c>
      <c r="I2932" s="64">
        <f t="shared" si="1969"/>
        <v>47143</v>
      </c>
      <c r="J2932" s="201">
        <f t="shared" si="1970"/>
        <v>5.6002542668107669E-3</v>
      </c>
      <c r="K2932" s="195">
        <f t="shared" si="1955"/>
        <v>47201</v>
      </c>
      <c r="L2932" s="202">
        <f t="shared" si="1971"/>
        <v>47201</v>
      </c>
      <c r="M2932" s="228">
        <f t="shared" si="1960"/>
        <v>30</v>
      </c>
      <c r="N2932" s="67">
        <f t="shared" si="1961"/>
        <v>28</v>
      </c>
      <c r="O2932" s="198">
        <f t="shared" si="1972"/>
        <v>1.0052259299999999</v>
      </c>
      <c r="P2932" s="203">
        <f t="shared" si="1973"/>
        <v>1.0056002500000001</v>
      </c>
      <c r="Q2932" s="203">
        <f t="shared" si="1974"/>
        <v>1.671081756192291</v>
      </c>
      <c r="R2932" s="198">
        <f t="shared" si="1975"/>
        <v>1.67981471</v>
      </c>
      <c r="S2932" s="198">
        <f t="shared" si="1976"/>
        <v>1.6710817499999999</v>
      </c>
      <c r="T2932" s="198">
        <f t="shared" si="1977"/>
        <v>506.78778292999999</v>
      </c>
      <c r="U2932" s="198">
        <f t="shared" si="1978"/>
        <v>53.18690746370207</v>
      </c>
      <c r="V2932" s="198">
        <f t="shared" si="1979"/>
        <v>152.28788489910411</v>
      </c>
      <c r="W2932" s="198">
        <f t="shared" si="1980"/>
        <v>508.74408660280619</v>
      </c>
      <c r="X2932" s="204">
        <f t="shared" si="1981"/>
        <v>0</v>
      </c>
      <c r="Y2932" s="198">
        <f t="shared" si="1982"/>
        <v>0</v>
      </c>
      <c r="Z2932" s="205">
        <f t="shared" si="1983"/>
        <v>0</v>
      </c>
      <c r="AA2932" s="198">
        <f t="shared" si="1984"/>
        <v>0</v>
      </c>
      <c r="AB2932" s="205">
        <f t="shared" si="1953"/>
        <v>5.1999999999999998E-2</v>
      </c>
      <c r="AC2932" s="140">
        <f t="shared" si="1954"/>
        <v>28</v>
      </c>
      <c r="AD2932" s="67">
        <f t="shared" si="1956"/>
        <v>30</v>
      </c>
      <c r="AE2932" s="11">
        <f t="shared" si="1957"/>
        <v>1.003950581</v>
      </c>
      <c r="AF2932" s="198">
        <f t="shared" si="1985"/>
        <v>2.0021061800000002</v>
      </c>
      <c r="AG2932" s="198">
        <f t="shared" si="1986"/>
        <v>2.0098347200000002</v>
      </c>
      <c r="AH2932" s="198">
        <f t="shared" si="1987"/>
        <v>0</v>
      </c>
      <c r="AI2932" s="196" t="str">
        <f t="shared" si="1958"/>
        <v>A+J=</v>
      </c>
      <c r="AJ2932" s="72">
        <f t="shared" si="1959"/>
        <v>47201</v>
      </c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56" ht="15" customHeight="1" x14ac:dyDescent="0.25">
      <c r="A2933" s="197">
        <f t="shared" si="1952"/>
        <v>47200</v>
      </c>
      <c r="B2933" s="198">
        <f t="shared" si="1963"/>
        <v>510.89618781221373</v>
      </c>
      <c r="C2933" s="198">
        <f t="shared" si="1964"/>
        <v>303.26929424000002</v>
      </c>
      <c r="D2933" s="198">
        <f t="shared" si="1965"/>
        <v>79.255481860000032</v>
      </c>
      <c r="E2933" s="198">
        <f t="shared" si="1966"/>
        <v>224.01381237999999</v>
      </c>
      <c r="F2933" s="199">
        <f t="shared" si="1967"/>
        <v>7205.03</v>
      </c>
      <c r="G2933" s="63">
        <f t="shared" si="1962"/>
        <v>7245.38</v>
      </c>
      <c r="H2933" s="200">
        <f t="shared" si="1968"/>
        <v>47112</v>
      </c>
      <c r="I2933" s="64">
        <f t="shared" si="1969"/>
        <v>47143</v>
      </c>
      <c r="J2933" s="201">
        <f t="shared" si="1970"/>
        <v>5.6002542668107669E-3</v>
      </c>
      <c r="K2933" s="195">
        <f t="shared" si="1955"/>
        <v>47201</v>
      </c>
      <c r="L2933" s="202">
        <f t="shared" si="1971"/>
        <v>47201</v>
      </c>
      <c r="M2933" s="228">
        <f t="shared" si="1960"/>
        <v>30</v>
      </c>
      <c r="N2933" s="67">
        <f t="shared" si="1961"/>
        <v>29</v>
      </c>
      <c r="O2933" s="198">
        <f t="shared" si="1972"/>
        <v>1.0054130699999999</v>
      </c>
      <c r="P2933" s="203">
        <f t="shared" si="1973"/>
        <v>1.0056002500000001</v>
      </c>
      <c r="Q2933" s="203">
        <f t="shared" si="1974"/>
        <v>1.671081756192291</v>
      </c>
      <c r="R2933" s="198">
        <f t="shared" si="1975"/>
        <v>1.68012743</v>
      </c>
      <c r="S2933" s="198">
        <f t="shared" si="1976"/>
        <v>1.6710817499999999</v>
      </c>
      <c r="T2933" s="198">
        <f t="shared" si="1977"/>
        <v>506.78778292999999</v>
      </c>
      <c r="U2933" s="198">
        <f t="shared" si="1978"/>
        <v>53.18690746370207</v>
      </c>
      <c r="V2933" s="198">
        <f t="shared" si="1979"/>
        <v>152.35793849851157</v>
      </c>
      <c r="W2933" s="198">
        <f t="shared" si="1980"/>
        <v>508.81414020221371</v>
      </c>
      <c r="X2933" s="204">
        <f t="shared" si="1981"/>
        <v>0</v>
      </c>
      <c r="Y2933" s="198">
        <f t="shared" si="1982"/>
        <v>0</v>
      </c>
      <c r="Z2933" s="205">
        <f t="shared" si="1983"/>
        <v>0</v>
      </c>
      <c r="AA2933" s="198">
        <f t="shared" si="1984"/>
        <v>0</v>
      </c>
      <c r="AB2933" s="205">
        <f t="shared" si="1953"/>
        <v>5.1999999999999998E-2</v>
      </c>
      <c r="AC2933" s="140">
        <f t="shared" si="1954"/>
        <v>29</v>
      </c>
      <c r="AD2933" s="67">
        <f t="shared" si="1956"/>
        <v>30</v>
      </c>
      <c r="AE2933" s="11">
        <f t="shared" si="1957"/>
        <v>1.0040919610000001</v>
      </c>
      <c r="AF2933" s="198">
        <f t="shared" si="1985"/>
        <v>2.07375584</v>
      </c>
      <c r="AG2933" s="198">
        <f t="shared" si="1986"/>
        <v>2.08204761</v>
      </c>
      <c r="AH2933" s="198">
        <f t="shared" si="1987"/>
        <v>0</v>
      </c>
      <c r="AI2933" s="196" t="str">
        <f t="shared" si="1958"/>
        <v>A+J=</v>
      </c>
      <c r="AJ2933" s="72">
        <f t="shared" si="1959"/>
        <v>47201</v>
      </c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56" ht="15" customHeight="1" x14ac:dyDescent="0.25">
      <c r="A2934" s="197">
        <f t="shared" si="1952"/>
        <v>47201</v>
      </c>
      <c r="B2934" s="198">
        <f t="shared" si="1963"/>
        <v>511.03850280272616</v>
      </c>
      <c r="C2934" s="198">
        <f t="shared" si="1964"/>
        <v>303.26929424000002</v>
      </c>
      <c r="D2934" s="198">
        <f t="shared" si="1965"/>
        <v>79.255481860000032</v>
      </c>
      <c r="E2934" s="198">
        <f t="shared" si="1966"/>
        <v>224.01381237999999</v>
      </c>
      <c r="F2934" s="199">
        <f t="shared" si="1967"/>
        <v>7205.03</v>
      </c>
      <c r="G2934" s="63">
        <f t="shared" si="1962"/>
        <v>7245.38</v>
      </c>
      <c r="H2934" s="200">
        <f t="shared" si="1968"/>
        <v>47112</v>
      </c>
      <c r="I2934" s="64">
        <f t="shared" si="1969"/>
        <v>47143</v>
      </c>
      <c r="J2934" s="201">
        <f t="shared" si="1970"/>
        <v>5.6002542668107669E-3</v>
      </c>
      <c r="K2934" s="195">
        <f t="shared" si="1955"/>
        <v>47232</v>
      </c>
      <c r="L2934" s="202">
        <f t="shared" si="1971"/>
        <v>47201</v>
      </c>
      <c r="M2934" s="228">
        <f t="shared" si="1960"/>
        <v>30</v>
      </c>
      <c r="N2934" s="67">
        <f t="shared" si="1961"/>
        <v>30</v>
      </c>
      <c r="O2934" s="198">
        <f t="shared" si="1972"/>
        <v>1.0056002500000001</v>
      </c>
      <c r="P2934" s="203">
        <f t="shared" si="1973"/>
        <v>1.0056002500000001</v>
      </c>
      <c r="Q2934" s="203">
        <f t="shared" si="1974"/>
        <v>1.671081756192291</v>
      </c>
      <c r="R2934" s="198">
        <f t="shared" si="1975"/>
        <v>1.6804402300000001</v>
      </c>
      <c r="S2934" s="198">
        <f t="shared" si="1976"/>
        <v>1.6710817499999999</v>
      </c>
      <c r="T2934" s="198">
        <f t="shared" si="1977"/>
        <v>506.78778292999999</v>
      </c>
      <c r="U2934" s="198">
        <f t="shared" si="1978"/>
        <v>53.18690746370207</v>
      </c>
      <c r="V2934" s="198">
        <f t="shared" si="1979"/>
        <v>152.42801001902407</v>
      </c>
      <c r="W2934" s="198">
        <f t="shared" si="1980"/>
        <v>508.88421172272615</v>
      </c>
      <c r="X2934" s="204">
        <f t="shared" si="1981"/>
        <v>96</v>
      </c>
      <c r="Y2934" s="198">
        <f t="shared" si="1982"/>
        <v>1.2838487000000001</v>
      </c>
      <c r="Z2934" s="205">
        <f t="shared" si="1983"/>
        <v>2.3184E-2</v>
      </c>
      <c r="AA2934" s="198">
        <f t="shared" si="1984"/>
        <v>11.74936795</v>
      </c>
      <c r="AB2934" s="205">
        <f t="shared" si="1953"/>
        <v>5.1999999999999998E-2</v>
      </c>
      <c r="AC2934" s="140">
        <f t="shared" si="1954"/>
        <v>30</v>
      </c>
      <c r="AD2934" s="67">
        <f t="shared" si="1956"/>
        <v>30</v>
      </c>
      <c r="AE2934" s="11">
        <f t="shared" si="1957"/>
        <v>1.0042333619999999</v>
      </c>
      <c r="AF2934" s="198">
        <f t="shared" si="1985"/>
        <v>2.14541614</v>
      </c>
      <c r="AG2934" s="198">
        <f t="shared" si="1986"/>
        <v>2.1542910800000001</v>
      </c>
      <c r="AH2934" s="198">
        <f t="shared" si="1987"/>
        <v>13.89478409</v>
      </c>
      <c r="AI2934" s="196" t="str">
        <f t="shared" si="1958"/>
        <v>A+J=</v>
      </c>
      <c r="AJ2934" s="72">
        <f t="shared" si="1959"/>
        <v>47201</v>
      </c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</row>
    <row r="2935" spans="1:156" ht="15" customHeight="1" x14ac:dyDescent="0.25">
      <c r="A2935" s="197">
        <f t="shared" si="1952"/>
        <v>47202</v>
      </c>
      <c r="B2935" s="198">
        <f t="shared" si="1963"/>
        <v>497.27494263691443</v>
      </c>
      <c r="C2935" s="198">
        <f t="shared" si="1964"/>
        <v>296.23829892999998</v>
      </c>
      <c r="D2935" s="198">
        <f t="shared" si="1965"/>
        <v>72.224486550000051</v>
      </c>
      <c r="E2935" s="198">
        <f t="shared" si="1966"/>
        <v>224.01381237999993</v>
      </c>
      <c r="F2935" s="199">
        <f t="shared" si="1967"/>
        <v>7205.03</v>
      </c>
      <c r="G2935" s="63">
        <f t="shared" si="1962"/>
        <v>7245.38</v>
      </c>
      <c r="H2935" s="200">
        <f t="shared" si="1968"/>
        <v>47143</v>
      </c>
      <c r="I2935" s="64">
        <f t="shared" si="1969"/>
        <v>47174</v>
      </c>
      <c r="J2935" s="201">
        <f t="shared" si="1970"/>
        <v>5.6002542668107669E-3</v>
      </c>
      <c r="K2935" s="195">
        <f t="shared" si="1955"/>
        <v>47232</v>
      </c>
      <c r="L2935" s="202">
        <f t="shared" si="1971"/>
        <v>47232</v>
      </c>
      <c r="M2935" s="228">
        <f t="shared" si="1960"/>
        <v>30</v>
      </c>
      <c r="N2935" s="67">
        <f t="shared" si="1961"/>
        <v>1</v>
      </c>
      <c r="O2935" s="198">
        <f t="shared" si="1972"/>
        <v>1.0001861700000001</v>
      </c>
      <c r="P2935" s="203">
        <f t="shared" si="1973"/>
        <v>1.0056002500000001</v>
      </c>
      <c r="Q2935" s="203">
        <f t="shared" si="1974"/>
        <v>1.680440231797407</v>
      </c>
      <c r="R2935" s="198">
        <f t="shared" si="1975"/>
        <v>1.68075307</v>
      </c>
      <c r="S2935" s="198">
        <f t="shared" si="1976"/>
        <v>1.6710817499999999</v>
      </c>
      <c r="T2935" s="198">
        <f t="shared" si="1977"/>
        <v>495.03841498999998</v>
      </c>
      <c r="U2935" s="198">
        <f t="shared" si="1978"/>
        <v>48.46853482682549</v>
      </c>
      <c r="V2935" s="198">
        <f t="shared" si="1979"/>
        <v>152.49809050008895</v>
      </c>
      <c r="W2935" s="198">
        <f t="shared" si="1980"/>
        <v>497.20492425691441</v>
      </c>
      <c r="X2935" s="204">
        <f t="shared" si="1981"/>
        <v>0</v>
      </c>
      <c r="Y2935" s="198">
        <f t="shared" si="1982"/>
        <v>0</v>
      </c>
      <c r="Z2935" s="205">
        <f t="shared" si="1983"/>
        <v>0</v>
      </c>
      <c r="AA2935" s="198">
        <f t="shared" si="1984"/>
        <v>0</v>
      </c>
      <c r="AB2935" s="205">
        <f t="shared" si="1953"/>
        <v>5.1999999999999998E-2</v>
      </c>
      <c r="AC2935" s="140">
        <f t="shared" si="1954"/>
        <v>1</v>
      </c>
      <c r="AD2935" s="67">
        <f t="shared" si="1956"/>
        <v>30</v>
      </c>
      <c r="AE2935" s="11">
        <f t="shared" si="1957"/>
        <v>1.000140824</v>
      </c>
      <c r="AF2935" s="198">
        <f t="shared" si="1985"/>
        <v>6.9713280000000002E-2</v>
      </c>
      <c r="AG2935" s="198">
        <f t="shared" si="1986"/>
        <v>7.0018380000000005E-2</v>
      </c>
      <c r="AH2935" s="198">
        <f t="shared" si="1987"/>
        <v>0</v>
      </c>
      <c r="AI2935" s="196" t="str">
        <f t="shared" si="1958"/>
        <v>A+J=</v>
      </c>
      <c r="AJ2935" s="72">
        <f t="shared" si="1959"/>
        <v>47232</v>
      </c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56" ht="15" customHeight="1" x14ac:dyDescent="0.25">
      <c r="A2936" s="197">
        <f t="shared" si="1952"/>
        <v>47203</v>
      </c>
      <c r="B2936" s="198">
        <f t="shared" si="1963"/>
        <v>497.41508462880807</v>
      </c>
      <c r="C2936" s="198">
        <f t="shared" si="1964"/>
        <v>296.23829892999998</v>
      </c>
      <c r="D2936" s="198">
        <f t="shared" si="1965"/>
        <v>72.224486550000051</v>
      </c>
      <c r="E2936" s="198">
        <f t="shared" si="1966"/>
        <v>224.01381237999993</v>
      </c>
      <c r="F2936" s="199">
        <f t="shared" si="1967"/>
        <v>7205.03</v>
      </c>
      <c r="G2936" s="63">
        <f t="shared" si="1962"/>
        <v>7245.38</v>
      </c>
      <c r="H2936" s="200">
        <f t="shared" si="1968"/>
        <v>47143</v>
      </c>
      <c r="I2936" s="64">
        <f t="shared" si="1969"/>
        <v>47174</v>
      </c>
      <c r="J2936" s="201">
        <f t="shared" si="1970"/>
        <v>5.6002542668107669E-3</v>
      </c>
      <c r="K2936" s="195">
        <f t="shared" si="1955"/>
        <v>47232</v>
      </c>
      <c r="L2936" s="202">
        <f t="shared" si="1971"/>
        <v>47232</v>
      </c>
      <c r="M2936" s="228">
        <f t="shared" si="1960"/>
        <v>30</v>
      </c>
      <c r="N2936" s="67">
        <f t="shared" si="1961"/>
        <v>2</v>
      </c>
      <c r="O2936" s="198">
        <f t="shared" si="1972"/>
        <v>1.00037237</v>
      </c>
      <c r="P2936" s="203">
        <f t="shared" si="1973"/>
        <v>1.0056002500000001</v>
      </c>
      <c r="Q2936" s="203">
        <f t="shared" si="1974"/>
        <v>1.680440231797407</v>
      </c>
      <c r="R2936" s="198">
        <f t="shared" si="1975"/>
        <v>1.6810659699999999</v>
      </c>
      <c r="S2936" s="198">
        <f t="shared" si="1976"/>
        <v>1.6710817499999999</v>
      </c>
      <c r="T2936" s="198">
        <f t="shared" si="1977"/>
        <v>495.03841498999998</v>
      </c>
      <c r="U2936" s="198">
        <f t="shared" si="1978"/>
        <v>48.46853482682549</v>
      </c>
      <c r="V2936" s="198">
        <f t="shared" si="1979"/>
        <v>152.56818442198264</v>
      </c>
      <c r="W2936" s="198">
        <f t="shared" si="1980"/>
        <v>497.27501817880807</v>
      </c>
      <c r="X2936" s="204">
        <f t="shared" si="1981"/>
        <v>0</v>
      </c>
      <c r="Y2936" s="198">
        <f t="shared" si="1982"/>
        <v>0</v>
      </c>
      <c r="Z2936" s="205">
        <f t="shared" si="1983"/>
        <v>0</v>
      </c>
      <c r="AA2936" s="198">
        <f t="shared" si="1984"/>
        <v>0</v>
      </c>
      <c r="AB2936" s="205">
        <f t="shared" si="1953"/>
        <v>5.1999999999999998E-2</v>
      </c>
      <c r="AC2936" s="140">
        <f t="shared" si="1954"/>
        <v>2</v>
      </c>
      <c r="AD2936" s="67">
        <f t="shared" si="1956"/>
        <v>30</v>
      </c>
      <c r="AE2936" s="11">
        <f t="shared" si="1957"/>
        <v>1.000281668</v>
      </c>
      <c r="AF2936" s="198">
        <f t="shared" si="1985"/>
        <v>0.13943648</v>
      </c>
      <c r="AG2936" s="198">
        <f t="shared" si="1986"/>
        <v>0.14006645000000001</v>
      </c>
      <c r="AH2936" s="198">
        <f t="shared" si="1987"/>
        <v>0</v>
      </c>
      <c r="AI2936" s="196" t="str">
        <f t="shared" si="1958"/>
        <v>A+J=</v>
      </c>
      <c r="AJ2936" s="72">
        <f t="shared" si="1959"/>
        <v>47232</v>
      </c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56" ht="15" customHeight="1" x14ac:dyDescent="0.25">
      <c r="A2937" s="197">
        <f t="shared" si="1952"/>
        <v>47204</v>
      </c>
      <c r="B2937" s="198">
        <f t="shared" si="1963"/>
        <v>497.55527201166871</v>
      </c>
      <c r="C2937" s="198">
        <f t="shared" si="1964"/>
        <v>296.23829892999998</v>
      </c>
      <c r="D2937" s="198">
        <f t="shared" si="1965"/>
        <v>72.224486550000051</v>
      </c>
      <c r="E2937" s="198">
        <f t="shared" si="1966"/>
        <v>224.01381237999993</v>
      </c>
      <c r="F2937" s="199">
        <f t="shared" si="1967"/>
        <v>7205.03</v>
      </c>
      <c r="G2937" s="63">
        <f t="shared" si="1962"/>
        <v>7245.38</v>
      </c>
      <c r="H2937" s="200">
        <f t="shared" si="1968"/>
        <v>47143</v>
      </c>
      <c r="I2937" s="64">
        <f t="shared" si="1969"/>
        <v>47174</v>
      </c>
      <c r="J2937" s="201">
        <f t="shared" si="1970"/>
        <v>5.6002542668107669E-3</v>
      </c>
      <c r="K2937" s="195">
        <f t="shared" si="1955"/>
        <v>47232</v>
      </c>
      <c r="L2937" s="202">
        <f t="shared" si="1971"/>
        <v>47232</v>
      </c>
      <c r="M2937" s="228">
        <f t="shared" si="1960"/>
        <v>30</v>
      </c>
      <c r="N2937" s="67">
        <f t="shared" si="1961"/>
        <v>3</v>
      </c>
      <c r="O2937" s="198">
        <f t="shared" si="1972"/>
        <v>1.0005586099999999</v>
      </c>
      <c r="P2937" s="203">
        <f t="shared" si="1973"/>
        <v>1.0056002500000001</v>
      </c>
      <c r="Q2937" s="203">
        <f t="shared" si="1974"/>
        <v>1.680440231797407</v>
      </c>
      <c r="R2937" s="198">
        <f t="shared" si="1975"/>
        <v>1.6813789400000001</v>
      </c>
      <c r="S2937" s="198">
        <f t="shared" si="1976"/>
        <v>1.6710817499999999</v>
      </c>
      <c r="T2937" s="198">
        <f t="shared" si="1977"/>
        <v>495.03841498999998</v>
      </c>
      <c r="U2937" s="198">
        <f t="shared" si="1978"/>
        <v>48.46853482682549</v>
      </c>
      <c r="V2937" s="198">
        <f t="shared" si="1979"/>
        <v>152.63829402484325</v>
      </c>
      <c r="W2937" s="198">
        <f t="shared" si="1980"/>
        <v>497.34512778166868</v>
      </c>
      <c r="X2937" s="204">
        <f t="shared" si="1981"/>
        <v>0</v>
      </c>
      <c r="Y2937" s="198">
        <f t="shared" si="1982"/>
        <v>0</v>
      </c>
      <c r="Z2937" s="205">
        <f t="shared" si="1983"/>
        <v>0</v>
      </c>
      <c r="AA2937" s="198">
        <f t="shared" si="1984"/>
        <v>0</v>
      </c>
      <c r="AB2937" s="205">
        <f t="shared" si="1953"/>
        <v>5.1999999999999998E-2</v>
      </c>
      <c r="AC2937" s="140">
        <f t="shared" si="1954"/>
        <v>3</v>
      </c>
      <c r="AD2937" s="67">
        <f t="shared" si="1956"/>
        <v>30</v>
      </c>
      <c r="AE2937" s="11">
        <f t="shared" si="1957"/>
        <v>1.000422532</v>
      </c>
      <c r="AF2937" s="198">
        <f t="shared" si="1985"/>
        <v>0.20916957</v>
      </c>
      <c r="AG2937" s="198">
        <f t="shared" si="1986"/>
        <v>0.21014422999999999</v>
      </c>
      <c r="AH2937" s="198">
        <f t="shared" si="1987"/>
        <v>0</v>
      </c>
      <c r="AI2937" s="196" t="str">
        <f t="shared" si="1958"/>
        <v>A+J=</v>
      </c>
      <c r="AJ2937" s="72">
        <f t="shared" si="1959"/>
        <v>47232</v>
      </c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56" ht="15" customHeight="1" x14ac:dyDescent="0.25">
      <c r="A2938" s="197">
        <f t="shared" si="1952"/>
        <v>47205</v>
      </c>
      <c r="B2938" s="198">
        <f t="shared" si="1963"/>
        <v>497.695502035358</v>
      </c>
      <c r="C2938" s="198">
        <f t="shared" si="1964"/>
        <v>296.23829892999998</v>
      </c>
      <c r="D2938" s="198">
        <f t="shared" si="1965"/>
        <v>72.224486550000051</v>
      </c>
      <c r="E2938" s="198">
        <f t="shared" si="1966"/>
        <v>224.01381237999993</v>
      </c>
      <c r="F2938" s="199">
        <f t="shared" si="1967"/>
        <v>7205.03</v>
      </c>
      <c r="G2938" s="63">
        <f t="shared" si="1962"/>
        <v>7245.38</v>
      </c>
      <c r="H2938" s="200">
        <f t="shared" si="1968"/>
        <v>47143</v>
      </c>
      <c r="I2938" s="64">
        <f t="shared" si="1969"/>
        <v>47174</v>
      </c>
      <c r="J2938" s="201">
        <f t="shared" si="1970"/>
        <v>5.6002542668107669E-3</v>
      </c>
      <c r="K2938" s="195">
        <f t="shared" si="1955"/>
        <v>47232</v>
      </c>
      <c r="L2938" s="202">
        <f t="shared" si="1971"/>
        <v>47232</v>
      </c>
      <c r="M2938" s="228">
        <f t="shared" si="1960"/>
        <v>30</v>
      </c>
      <c r="N2938" s="67">
        <f t="shared" si="1961"/>
        <v>4</v>
      </c>
      <c r="O2938" s="198">
        <f t="shared" si="1972"/>
        <v>1.00074489</v>
      </c>
      <c r="P2938" s="203">
        <f t="shared" si="1973"/>
        <v>1.0056002500000001</v>
      </c>
      <c r="Q2938" s="203">
        <f t="shared" si="1974"/>
        <v>1.680440231797407</v>
      </c>
      <c r="R2938" s="198">
        <f t="shared" si="1975"/>
        <v>1.6816919699999999</v>
      </c>
      <c r="S2938" s="198">
        <f t="shared" si="1976"/>
        <v>1.6710817499999999</v>
      </c>
      <c r="T2938" s="198">
        <f t="shared" si="1977"/>
        <v>495.03841498999998</v>
      </c>
      <c r="U2938" s="198">
        <f t="shared" si="1978"/>
        <v>48.46853482682549</v>
      </c>
      <c r="V2938" s="198">
        <f t="shared" si="1979"/>
        <v>152.70841706853253</v>
      </c>
      <c r="W2938" s="198">
        <f t="shared" si="1980"/>
        <v>497.41525082535799</v>
      </c>
      <c r="X2938" s="204">
        <f t="shared" si="1981"/>
        <v>0</v>
      </c>
      <c r="Y2938" s="198">
        <f t="shared" si="1982"/>
        <v>0</v>
      </c>
      <c r="Z2938" s="205">
        <f t="shared" si="1983"/>
        <v>0</v>
      </c>
      <c r="AA2938" s="198">
        <f t="shared" si="1984"/>
        <v>0</v>
      </c>
      <c r="AB2938" s="205">
        <f t="shared" si="1953"/>
        <v>5.1999999999999998E-2</v>
      </c>
      <c r="AC2938" s="140">
        <f t="shared" si="1954"/>
        <v>4</v>
      </c>
      <c r="AD2938" s="67">
        <f t="shared" si="1956"/>
        <v>30</v>
      </c>
      <c r="AE2938" s="11">
        <f t="shared" si="1957"/>
        <v>1.000563415</v>
      </c>
      <c r="AF2938" s="198">
        <f t="shared" si="1985"/>
        <v>0.27891206000000002</v>
      </c>
      <c r="AG2938" s="198">
        <f t="shared" si="1986"/>
        <v>0.28025120999999997</v>
      </c>
      <c r="AH2938" s="198">
        <f t="shared" si="1987"/>
        <v>0</v>
      </c>
      <c r="AI2938" s="196" t="str">
        <f t="shared" si="1958"/>
        <v>A+J=</v>
      </c>
      <c r="AJ2938" s="72">
        <f t="shared" si="1959"/>
        <v>47232</v>
      </c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56" ht="15" customHeight="1" x14ac:dyDescent="0.25">
      <c r="A2939" s="197">
        <f t="shared" si="1952"/>
        <v>47206</v>
      </c>
      <c r="B2939" s="198">
        <f t="shared" si="1963"/>
        <v>497.83577346973789</v>
      </c>
      <c r="C2939" s="198">
        <f t="shared" si="1964"/>
        <v>296.23829892999998</v>
      </c>
      <c r="D2939" s="198">
        <f t="shared" si="1965"/>
        <v>72.224486550000051</v>
      </c>
      <c r="E2939" s="198">
        <f t="shared" si="1966"/>
        <v>224.01381237999993</v>
      </c>
      <c r="F2939" s="199">
        <f t="shared" si="1967"/>
        <v>7205.03</v>
      </c>
      <c r="G2939" s="63">
        <f t="shared" si="1962"/>
        <v>7245.38</v>
      </c>
      <c r="H2939" s="200">
        <f t="shared" si="1968"/>
        <v>47143</v>
      </c>
      <c r="I2939" s="64">
        <f t="shared" si="1969"/>
        <v>47174</v>
      </c>
      <c r="J2939" s="201">
        <f t="shared" si="1970"/>
        <v>5.6002542668107669E-3</v>
      </c>
      <c r="K2939" s="195">
        <f t="shared" si="1955"/>
        <v>47232</v>
      </c>
      <c r="L2939" s="202">
        <f t="shared" si="1971"/>
        <v>47232</v>
      </c>
      <c r="M2939" s="228">
        <f t="shared" si="1960"/>
        <v>30</v>
      </c>
      <c r="N2939" s="67">
        <f t="shared" si="1961"/>
        <v>5</v>
      </c>
      <c r="O2939" s="198">
        <f t="shared" si="1972"/>
        <v>1.0009311999999999</v>
      </c>
      <c r="P2939" s="203">
        <f t="shared" si="1973"/>
        <v>1.0056002500000001</v>
      </c>
      <c r="Q2939" s="203">
        <f t="shared" si="1974"/>
        <v>1.680440231797407</v>
      </c>
      <c r="R2939" s="198">
        <f t="shared" si="1975"/>
        <v>1.6820050499999999</v>
      </c>
      <c r="S2939" s="198">
        <f t="shared" si="1976"/>
        <v>1.6710817499999999</v>
      </c>
      <c r="T2939" s="198">
        <f t="shared" si="1977"/>
        <v>495.03841498999998</v>
      </c>
      <c r="U2939" s="198">
        <f t="shared" si="1978"/>
        <v>48.46853482682549</v>
      </c>
      <c r="V2939" s="198">
        <f t="shared" si="1979"/>
        <v>152.77855131291244</v>
      </c>
      <c r="W2939" s="198">
        <f t="shared" si="1980"/>
        <v>497.4853850697379</v>
      </c>
      <c r="X2939" s="204">
        <f t="shared" si="1981"/>
        <v>0</v>
      </c>
      <c r="Y2939" s="198">
        <f t="shared" si="1982"/>
        <v>0</v>
      </c>
      <c r="Z2939" s="205">
        <f t="shared" si="1983"/>
        <v>0</v>
      </c>
      <c r="AA2939" s="198">
        <f t="shared" si="1984"/>
        <v>0</v>
      </c>
      <c r="AB2939" s="205">
        <f t="shared" si="1953"/>
        <v>5.1999999999999998E-2</v>
      </c>
      <c r="AC2939" s="140">
        <f t="shared" si="1954"/>
        <v>5</v>
      </c>
      <c r="AD2939" s="67">
        <f t="shared" si="1956"/>
        <v>30</v>
      </c>
      <c r="AE2939" s="11">
        <f t="shared" si="1957"/>
        <v>1.000704319</v>
      </c>
      <c r="AF2939" s="198">
        <f t="shared" si="1985"/>
        <v>0.34866496000000002</v>
      </c>
      <c r="AG2939" s="198">
        <f t="shared" si="1986"/>
        <v>0.35038839999999999</v>
      </c>
      <c r="AH2939" s="198">
        <f t="shared" si="1987"/>
        <v>0</v>
      </c>
      <c r="AI2939" s="196" t="str">
        <f t="shared" si="1958"/>
        <v>A+J=</v>
      </c>
      <c r="AJ2939" s="72">
        <f t="shared" si="1959"/>
        <v>47232</v>
      </c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56" ht="15" customHeight="1" x14ac:dyDescent="0.25">
      <c r="A2940" s="197">
        <f t="shared" si="1952"/>
        <v>47207</v>
      </c>
      <c r="B2940" s="198">
        <f t="shared" si="1963"/>
        <v>497.97608982508473</v>
      </c>
      <c r="C2940" s="198">
        <f t="shared" si="1964"/>
        <v>296.23829892999998</v>
      </c>
      <c r="D2940" s="198">
        <f t="shared" si="1965"/>
        <v>72.224486550000051</v>
      </c>
      <c r="E2940" s="198">
        <f t="shared" si="1966"/>
        <v>224.01381237999993</v>
      </c>
      <c r="F2940" s="199">
        <f t="shared" si="1967"/>
        <v>7205.03</v>
      </c>
      <c r="G2940" s="63">
        <f t="shared" si="1962"/>
        <v>7245.38</v>
      </c>
      <c r="H2940" s="200">
        <f t="shared" si="1968"/>
        <v>47143</v>
      </c>
      <c r="I2940" s="64">
        <f t="shared" si="1969"/>
        <v>47174</v>
      </c>
      <c r="J2940" s="201">
        <f t="shared" si="1970"/>
        <v>5.6002542668107669E-3</v>
      </c>
      <c r="K2940" s="195">
        <f t="shared" si="1955"/>
        <v>47232</v>
      </c>
      <c r="L2940" s="202">
        <f t="shared" si="1971"/>
        <v>47232</v>
      </c>
      <c r="M2940" s="228">
        <f t="shared" si="1960"/>
        <v>30</v>
      </c>
      <c r="N2940" s="67">
        <f t="shared" si="1961"/>
        <v>6</v>
      </c>
      <c r="O2940" s="198">
        <f t="shared" si="1972"/>
        <v>1.00111755</v>
      </c>
      <c r="P2940" s="203">
        <f t="shared" si="1973"/>
        <v>1.0056002500000001</v>
      </c>
      <c r="Q2940" s="203">
        <f t="shared" si="1974"/>
        <v>1.680440231797407</v>
      </c>
      <c r="R2940" s="198">
        <f t="shared" si="1975"/>
        <v>1.6823182000000001</v>
      </c>
      <c r="S2940" s="198">
        <f t="shared" si="1976"/>
        <v>1.6710817499999999</v>
      </c>
      <c r="T2940" s="198">
        <f t="shared" si="1977"/>
        <v>495.03841498999998</v>
      </c>
      <c r="U2940" s="198">
        <f t="shared" si="1978"/>
        <v>48.46853482682549</v>
      </c>
      <c r="V2940" s="198">
        <f t="shared" si="1979"/>
        <v>152.84870123825928</v>
      </c>
      <c r="W2940" s="198">
        <f t="shared" si="1980"/>
        <v>497.55553499508471</v>
      </c>
      <c r="X2940" s="204">
        <f t="shared" si="1981"/>
        <v>0</v>
      </c>
      <c r="Y2940" s="198">
        <f t="shared" si="1982"/>
        <v>0</v>
      </c>
      <c r="Z2940" s="205">
        <f t="shared" si="1983"/>
        <v>0</v>
      </c>
      <c r="AA2940" s="198">
        <f t="shared" si="1984"/>
        <v>0</v>
      </c>
      <c r="AB2940" s="205">
        <f t="shared" si="1953"/>
        <v>5.1999999999999998E-2</v>
      </c>
      <c r="AC2940" s="140">
        <f t="shared" si="1954"/>
        <v>6</v>
      </c>
      <c r="AD2940" s="67">
        <f t="shared" si="1956"/>
        <v>30</v>
      </c>
      <c r="AE2940" s="11">
        <f t="shared" si="1957"/>
        <v>1.000845242</v>
      </c>
      <c r="AF2940" s="198">
        <f t="shared" si="1985"/>
        <v>0.41842724999999997</v>
      </c>
      <c r="AG2940" s="198">
        <f t="shared" si="1986"/>
        <v>0.42055482999999999</v>
      </c>
      <c r="AH2940" s="198">
        <f t="shared" si="1987"/>
        <v>0</v>
      </c>
      <c r="AI2940" s="196" t="str">
        <f t="shared" si="1958"/>
        <v>A+J=</v>
      </c>
      <c r="AJ2940" s="72">
        <f t="shared" si="1959"/>
        <v>47232</v>
      </c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56" ht="15" customHeight="1" x14ac:dyDescent="0.25">
      <c r="A2941" s="197">
        <f t="shared" si="1952"/>
        <v>47208</v>
      </c>
      <c r="B2941" s="198">
        <f t="shared" si="1963"/>
        <v>498.11644487098403</v>
      </c>
      <c r="C2941" s="198">
        <f t="shared" si="1964"/>
        <v>296.23829892999998</v>
      </c>
      <c r="D2941" s="198">
        <f t="shared" si="1965"/>
        <v>72.224486550000051</v>
      </c>
      <c r="E2941" s="198">
        <f t="shared" si="1966"/>
        <v>224.01381237999993</v>
      </c>
      <c r="F2941" s="199">
        <f t="shared" si="1967"/>
        <v>7205.03</v>
      </c>
      <c r="G2941" s="63">
        <f t="shared" si="1962"/>
        <v>7245.38</v>
      </c>
      <c r="H2941" s="200">
        <f t="shared" si="1968"/>
        <v>47143</v>
      </c>
      <c r="I2941" s="64">
        <f t="shared" si="1969"/>
        <v>47174</v>
      </c>
      <c r="J2941" s="201">
        <f t="shared" si="1970"/>
        <v>5.6002542668107669E-3</v>
      </c>
      <c r="K2941" s="195">
        <f t="shared" si="1955"/>
        <v>47232</v>
      </c>
      <c r="L2941" s="202">
        <f t="shared" si="1971"/>
        <v>47232</v>
      </c>
      <c r="M2941" s="228">
        <f t="shared" si="1960"/>
        <v>30</v>
      </c>
      <c r="N2941" s="67">
        <f t="shared" si="1961"/>
        <v>7</v>
      </c>
      <c r="O2941" s="198">
        <f t="shared" si="1972"/>
        <v>1.00130392</v>
      </c>
      <c r="P2941" s="203">
        <f t="shared" si="1973"/>
        <v>1.0056002500000001</v>
      </c>
      <c r="Q2941" s="203">
        <f t="shared" si="1974"/>
        <v>1.680440231797407</v>
      </c>
      <c r="R2941" s="198">
        <f t="shared" si="1975"/>
        <v>1.6826313900000001</v>
      </c>
      <c r="S2941" s="198">
        <f t="shared" si="1976"/>
        <v>1.6710817499999999</v>
      </c>
      <c r="T2941" s="198">
        <f t="shared" si="1977"/>
        <v>495.03841498999998</v>
      </c>
      <c r="U2941" s="198">
        <f t="shared" si="1978"/>
        <v>48.46853482682549</v>
      </c>
      <c r="V2941" s="198">
        <f t="shared" si="1979"/>
        <v>152.91886012415858</v>
      </c>
      <c r="W2941" s="198">
        <f t="shared" si="1980"/>
        <v>497.62569388098404</v>
      </c>
      <c r="X2941" s="204">
        <f t="shared" si="1981"/>
        <v>0</v>
      </c>
      <c r="Y2941" s="198">
        <f t="shared" si="1982"/>
        <v>0</v>
      </c>
      <c r="Z2941" s="205">
        <f t="shared" si="1983"/>
        <v>0</v>
      </c>
      <c r="AA2941" s="198">
        <f t="shared" si="1984"/>
        <v>0</v>
      </c>
      <c r="AB2941" s="205">
        <f t="shared" si="1953"/>
        <v>5.1999999999999998E-2</v>
      </c>
      <c r="AC2941" s="140">
        <f t="shared" si="1954"/>
        <v>7</v>
      </c>
      <c r="AD2941" s="67">
        <f t="shared" si="1956"/>
        <v>30</v>
      </c>
      <c r="AE2941" s="11">
        <f t="shared" si="1957"/>
        <v>1.0009861849999999</v>
      </c>
      <c r="AF2941" s="198">
        <f t="shared" si="1985"/>
        <v>0.48819944999999998</v>
      </c>
      <c r="AG2941" s="198">
        <f t="shared" si="1986"/>
        <v>0.49075099</v>
      </c>
      <c r="AH2941" s="198">
        <f t="shared" si="1987"/>
        <v>0</v>
      </c>
      <c r="AI2941" s="196" t="str">
        <f t="shared" si="1958"/>
        <v>A+J=</v>
      </c>
      <c r="AJ2941" s="72">
        <f t="shared" si="1959"/>
        <v>47232</v>
      </c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56" ht="15" customHeight="1" x14ac:dyDescent="0.25">
      <c r="A2942" s="197">
        <f t="shared" si="1952"/>
        <v>47209</v>
      </c>
      <c r="B2942" s="198">
        <f t="shared" si="1963"/>
        <v>498.11644487098403</v>
      </c>
      <c r="C2942" s="198">
        <f t="shared" si="1964"/>
        <v>296.23829892999998</v>
      </c>
      <c r="D2942" s="198">
        <f t="shared" si="1965"/>
        <v>72.224486550000051</v>
      </c>
      <c r="E2942" s="198">
        <f t="shared" si="1966"/>
        <v>224.01381237999993</v>
      </c>
      <c r="F2942" s="199">
        <f t="shared" si="1967"/>
        <v>7205.03</v>
      </c>
      <c r="G2942" s="63">
        <f t="shared" si="1962"/>
        <v>7245.38</v>
      </c>
      <c r="H2942" s="200">
        <f t="shared" si="1968"/>
        <v>47143</v>
      </c>
      <c r="I2942" s="64">
        <f t="shared" si="1969"/>
        <v>47174</v>
      </c>
      <c r="J2942" s="201">
        <f t="shared" si="1970"/>
        <v>5.6002542668107669E-3</v>
      </c>
      <c r="K2942" s="195">
        <f t="shared" si="1955"/>
        <v>47232</v>
      </c>
      <c r="L2942" s="202">
        <f t="shared" si="1971"/>
        <v>47232</v>
      </c>
      <c r="M2942" s="228">
        <f t="shared" si="1960"/>
        <v>30</v>
      </c>
      <c r="N2942" s="67">
        <f t="shared" si="1961"/>
        <v>7</v>
      </c>
      <c r="O2942" s="198">
        <f t="shared" si="1972"/>
        <v>1.00130392</v>
      </c>
      <c r="P2942" s="203">
        <f t="shared" si="1973"/>
        <v>1.0056002500000001</v>
      </c>
      <c r="Q2942" s="203">
        <f t="shared" si="1974"/>
        <v>1.680440231797407</v>
      </c>
      <c r="R2942" s="198">
        <f t="shared" si="1975"/>
        <v>1.6826313900000001</v>
      </c>
      <c r="S2942" s="198">
        <f t="shared" si="1976"/>
        <v>1.6710817499999999</v>
      </c>
      <c r="T2942" s="198">
        <f t="shared" si="1977"/>
        <v>495.03841498999998</v>
      </c>
      <c r="U2942" s="198">
        <f t="shared" si="1978"/>
        <v>48.46853482682549</v>
      </c>
      <c r="V2942" s="198">
        <f t="shared" si="1979"/>
        <v>152.91886012415858</v>
      </c>
      <c r="W2942" s="198">
        <f t="shared" si="1980"/>
        <v>497.62569388098404</v>
      </c>
      <c r="X2942" s="204">
        <f t="shared" si="1981"/>
        <v>0</v>
      </c>
      <c r="Y2942" s="198">
        <f t="shared" si="1982"/>
        <v>0</v>
      </c>
      <c r="Z2942" s="205">
        <f t="shared" si="1983"/>
        <v>0</v>
      </c>
      <c r="AA2942" s="198">
        <f t="shared" si="1984"/>
        <v>0</v>
      </c>
      <c r="AB2942" s="205">
        <f t="shared" si="1953"/>
        <v>5.1999999999999998E-2</v>
      </c>
      <c r="AC2942" s="140">
        <f t="shared" si="1954"/>
        <v>7</v>
      </c>
      <c r="AD2942" s="67">
        <f t="shared" si="1956"/>
        <v>30</v>
      </c>
      <c r="AE2942" s="11">
        <f t="shared" si="1957"/>
        <v>1.0009861849999999</v>
      </c>
      <c r="AF2942" s="198">
        <f t="shared" si="1985"/>
        <v>0.48819944999999998</v>
      </c>
      <c r="AG2942" s="198">
        <f t="shared" si="1986"/>
        <v>0.49075099</v>
      </c>
      <c r="AH2942" s="198">
        <f t="shared" si="1987"/>
        <v>0</v>
      </c>
      <c r="AI2942" s="196" t="str">
        <f t="shared" si="1958"/>
        <v>A+J=</v>
      </c>
      <c r="AJ2942" s="72">
        <f t="shared" si="1959"/>
        <v>47232</v>
      </c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56" ht="15" customHeight="1" x14ac:dyDescent="0.25">
      <c r="A2943" s="197">
        <f t="shared" si="1952"/>
        <v>47210</v>
      </c>
      <c r="B2943" s="198">
        <f t="shared" si="1963"/>
        <v>498.25684534785023</v>
      </c>
      <c r="C2943" s="198">
        <f t="shared" si="1964"/>
        <v>296.23829892999998</v>
      </c>
      <c r="D2943" s="198">
        <f t="shared" si="1965"/>
        <v>72.224486550000051</v>
      </c>
      <c r="E2943" s="198">
        <f t="shared" si="1966"/>
        <v>224.01381237999993</v>
      </c>
      <c r="F2943" s="199">
        <f t="shared" si="1967"/>
        <v>7205.03</v>
      </c>
      <c r="G2943" s="63">
        <f t="shared" si="1962"/>
        <v>7245.38</v>
      </c>
      <c r="H2943" s="200">
        <f t="shared" si="1968"/>
        <v>47143</v>
      </c>
      <c r="I2943" s="64">
        <f t="shared" si="1969"/>
        <v>47174</v>
      </c>
      <c r="J2943" s="201">
        <f t="shared" si="1970"/>
        <v>5.6002542668107669E-3</v>
      </c>
      <c r="K2943" s="195">
        <f t="shared" si="1955"/>
        <v>47232</v>
      </c>
      <c r="L2943" s="202">
        <f t="shared" si="1971"/>
        <v>47232</v>
      </c>
      <c r="M2943" s="228">
        <f t="shared" si="1960"/>
        <v>30</v>
      </c>
      <c r="N2943" s="67">
        <f t="shared" si="1961"/>
        <v>8</v>
      </c>
      <c r="O2943" s="198">
        <f t="shared" si="1972"/>
        <v>1.0014903399999999</v>
      </c>
      <c r="P2943" s="203">
        <f t="shared" si="1973"/>
        <v>1.0056002500000001</v>
      </c>
      <c r="Q2943" s="203">
        <f t="shared" si="1974"/>
        <v>1.680440231797407</v>
      </c>
      <c r="R2943" s="198">
        <f t="shared" si="1975"/>
        <v>1.68294465</v>
      </c>
      <c r="S2943" s="198">
        <f t="shared" si="1976"/>
        <v>1.6710817499999999</v>
      </c>
      <c r="T2943" s="198">
        <f t="shared" si="1977"/>
        <v>495.03841498999998</v>
      </c>
      <c r="U2943" s="198">
        <f t="shared" si="1978"/>
        <v>48.46853482682549</v>
      </c>
      <c r="V2943" s="198">
        <f t="shared" si="1979"/>
        <v>152.98903469102473</v>
      </c>
      <c r="W2943" s="198">
        <f t="shared" si="1980"/>
        <v>497.69586844785022</v>
      </c>
      <c r="X2943" s="204">
        <f t="shared" si="1981"/>
        <v>0</v>
      </c>
      <c r="Y2943" s="198">
        <f t="shared" si="1982"/>
        <v>0</v>
      </c>
      <c r="Z2943" s="205">
        <f t="shared" si="1983"/>
        <v>0</v>
      </c>
      <c r="AA2943" s="198">
        <f t="shared" si="1984"/>
        <v>0</v>
      </c>
      <c r="AB2943" s="205">
        <f t="shared" si="1953"/>
        <v>5.1999999999999998E-2</v>
      </c>
      <c r="AC2943" s="140">
        <f t="shared" si="1954"/>
        <v>8</v>
      </c>
      <c r="AD2943" s="67">
        <f t="shared" si="1956"/>
        <v>30</v>
      </c>
      <c r="AE2943" s="11">
        <f t="shared" si="1957"/>
        <v>1.0011271479999999</v>
      </c>
      <c r="AF2943" s="198">
        <f t="shared" si="1985"/>
        <v>0.55798155000000005</v>
      </c>
      <c r="AG2943" s="198">
        <f t="shared" si="1986"/>
        <v>0.5609769</v>
      </c>
      <c r="AH2943" s="198">
        <f t="shared" si="1987"/>
        <v>0</v>
      </c>
      <c r="AI2943" s="196" t="str">
        <f t="shared" si="1958"/>
        <v>A+J=</v>
      </c>
      <c r="AJ2943" s="72">
        <f t="shared" si="1959"/>
        <v>47232</v>
      </c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56" ht="15" customHeight="1" x14ac:dyDescent="0.25">
      <c r="A2944" s="197">
        <f t="shared" si="1952"/>
        <v>47211</v>
      </c>
      <c r="B2944" s="198">
        <f t="shared" si="1963"/>
        <v>498.39728901554514</v>
      </c>
      <c r="C2944" s="198">
        <f t="shared" si="1964"/>
        <v>296.23829892999998</v>
      </c>
      <c r="D2944" s="198">
        <f t="shared" si="1965"/>
        <v>72.224486550000051</v>
      </c>
      <c r="E2944" s="198">
        <f t="shared" si="1966"/>
        <v>224.01381237999993</v>
      </c>
      <c r="F2944" s="199">
        <f t="shared" si="1967"/>
        <v>7205.03</v>
      </c>
      <c r="G2944" s="63">
        <f t="shared" si="1962"/>
        <v>7245.38</v>
      </c>
      <c r="H2944" s="200">
        <f t="shared" si="1968"/>
        <v>47143</v>
      </c>
      <c r="I2944" s="64">
        <f t="shared" si="1969"/>
        <v>47174</v>
      </c>
      <c r="J2944" s="201">
        <f t="shared" si="1970"/>
        <v>5.6002542668107669E-3</v>
      </c>
      <c r="K2944" s="195">
        <f t="shared" si="1955"/>
        <v>47232</v>
      </c>
      <c r="L2944" s="202">
        <f t="shared" si="1971"/>
        <v>47232</v>
      </c>
      <c r="M2944" s="228">
        <f t="shared" si="1960"/>
        <v>30</v>
      </c>
      <c r="N2944" s="67">
        <f t="shared" si="1961"/>
        <v>9</v>
      </c>
      <c r="O2944" s="198">
        <f t="shared" si="1972"/>
        <v>1.0016767900000001</v>
      </c>
      <c r="P2944" s="203">
        <f t="shared" si="1973"/>
        <v>1.0056002500000001</v>
      </c>
      <c r="Q2944" s="203">
        <f t="shared" si="1974"/>
        <v>1.680440231797407</v>
      </c>
      <c r="R2944" s="198">
        <f t="shared" si="1975"/>
        <v>1.6832579700000001</v>
      </c>
      <c r="S2944" s="198">
        <f t="shared" si="1976"/>
        <v>1.6710817499999999</v>
      </c>
      <c r="T2944" s="198">
        <f t="shared" si="1977"/>
        <v>495.03841498999998</v>
      </c>
      <c r="U2944" s="198">
        <f t="shared" si="1978"/>
        <v>48.46853482682549</v>
      </c>
      <c r="V2944" s="198">
        <f t="shared" si="1979"/>
        <v>153.05922269871965</v>
      </c>
      <c r="W2944" s="198">
        <f t="shared" si="1980"/>
        <v>497.76605645554514</v>
      </c>
      <c r="X2944" s="204">
        <f t="shared" si="1981"/>
        <v>0</v>
      </c>
      <c r="Y2944" s="198">
        <f t="shared" si="1982"/>
        <v>0</v>
      </c>
      <c r="Z2944" s="205">
        <f t="shared" si="1983"/>
        <v>0</v>
      </c>
      <c r="AA2944" s="198">
        <f t="shared" si="1984"/>
        <v>0</v>
      </c>
      <c r="AB2944" s="205">
        <f t="shared" si="1953"/>
        <v>5.1999999999999998E-2</v>
      </c>
      <c r="AC2944" s="140">
        <f t="shared" si="1954"/>
        <v>9</v>
      </c>
      <c r="AD2944" s="67">
        <f t="shared" si="1956"/>
        <v>30</v>
      </c>
      <c r="AE2944" s="11">
        <f t="shared" si="1957"/>
        <v>1.001268131</v>
      </c>
      <c r="AF2944" s="198">
        <f t="shared" si="1985"/>
        <v>0.62777355999999995</v>
      </c>
      <c r="AG2944" s="198">
        <f t="shared" si="1986"/>
        <v>0.63123256000000005</v>
      </c>
      <c r="AH2944" s="198">
        <f t="shared" si="1987"/>
        <v>0</v>
      </c>
      <c r="AI2944" s="196" t="str">
        <f t="shared" si="1958"/>
        <v>A+J=</v>
      </c>
      <c r="AJ2944" s="72">
        <f t="shared" si="1959"/>
        <v>47232</v>
      </c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56" ht="15" customHeight="1" x14ac:dyDescent="0.25">
      <c r="A2945" s="197">
        <f t="shared" si="1952"/>
        <v>47212</v>
      </c>
      <c r="B2945" s="198">
        <f t="shared" si="1963"/>
        <v>498.53777365393063</v>
      </c>
      <c r="C2945" s="198">
        <f t="shared" si="1964"/>
        <v>296.23829892999998</v>
      </c>
      <c r="D2945" s="198">
        <f t="shared" si="1965"/>
        <v>72.224486550000051</v>
      </c>
      <c r="E2945" s="198">
        <f t="shared" si="1966"/>
        <v>224.01381237999993</v>
      </c>
      <c r="F2945" s="199">
        <f t="shared" si="1967"/>
        <v>7205.03</v>
      </c>
      <c r="G2945" s="63">
        <f t="shared" si="1962"/>
        <v>7245.38</v>
      </c>
      <c r="H2945" s="200">
        <f t="shared" si="1968"/>
        <v>47143</v>
      </c>
      <c r="I2945" s="64">
        <f t="shared" si="1969"/>
        <v>47174</v>
      </c>
      <c r="J2945" s="201">
        <f t="shared" si="1970"/>
        <v>5.6002542668107669E-3</v>
      </c>
      <c r="K2945" s="195">
        <f t="shared" si="1955"/>
        <v>47232</v>
      </c>
      <c r="L2945" s="202">
        <f t="shared" si="1971"/>
        <v>47232</v>
      </c>
      <c r="M2945" s="228">
        <f t="shared" si="1960"/>
        <v>30</v>
      </c>
      <c r="N2945" s="67">
        <f t="shared" si="1961"/>
        <v>10</v>
      </c>
      <c r="O2945" s="198">
        <f t="shared" si="1972"/>
        <v>1.0018632700000001</v>
      </c>
      <c r="P2945" s="203">
        <f t="shared" si="1973"/>
        <v>1.0056002500000001</v>
      </c>
      <c r="Q2945" s="203">
        <f t="shared" si="1974"/>
        <v>1.680440231797407</v>
      </c>
      <c r="R2945" s="198">
        <f t="shared" si="1975"/>
        <v>1.6835713400000001</v>
      </c>
      <c r="S2945" s="198">
        <f t="shared" si="1976"/>
        <v>1.6710817499999999</v>
      </c>
      <c r="T2945" s="198">
        <f t="shared" si="1977"/>
        <v>495.03841498999998</v>
      </c>
      <c r="U2945" s="198">
        <f t="shared" si="1978"/>
        <v>48.46853482682549</v>
      </c>
      <c r="V2945" s="198">
        <f t="shared" si="1979"/>
        <v>153.12942190710515</v>
      </c>
      <c r="W2945" s="198">
        <f t="shared" si="1980"/>
        <v>497.83625566393061</v>
      </c>
      <c r="X2945" s="204">
        <f t="shared" si="1981"/>
        <v>0</v>
      </c>
      <c r="Y2945" s="198">
        <f t="shared" si="1982"/>
        <v>0</v>
      </c>
      <c r="Z2945" s="205">
        <f t="shared" si="1983"/>
        <v>0</v>
      </c>
      <c r="AA2945" s="198">
        <f t="shared" si="1984"/>
        <v>0</v>
      </c>
      <c r="AB2945" s="205">
        <f t="shared" si="1953"/>
        <v>5.1999999999999998E-2</v>
      </c>
      <c r="AC2945" s="140">
        <f t="shared" si="1954"/>
        <v>10</v>
      </c>
      <c r="AD2945" s="67">
        <f t="shared" si="1956"/>
        <v>30</v>
      </c>
      <c r="AE2945" s="11">
        <f t="shared" si="1957"/>
        <v>1.001409134</v>
      </c>
      <c r="AF2945" s="198">
        <f t="shared" si="1985"/>
        <v>0.69757546000000004</v>
      </c>
      <c r="AG2945" s="198">
        <f t="shared" si="1986"/>
        <v>0.70151799000000004</v>
      </c>
      <c r="AH2945" s="198">
        <f t="shared" si="1987"/>
        <v>0</v>
      </c>
      <c r="AI2945" s="196" t="str">
        <f t="shared" si="1958"/>
        <v>A+J=</v>
      </c>
      <c r="AJ2945" s="72">
        <f t="shared" si="1959"/>
        <v>47232</v>
      </c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56" ht="15" customHeight="1" x14ac:dyDescent="0.25">
      <c r="A2946" s="197">
        <f t="shared" si="1952"/>
        <v>47213</v>
      </c>
      <c r="B2946" s="198">
        <f t="shared" si="1963"/>
        <v>498.67830375328305</v>
      </c>
      <c r="C2946" s="198">
        <f t="shared" si="1964"/>
        <v>296.23829892999998</v>
      </c>
      <c r="D2946" s="198">
        <f t="shared" si="1965"/>
        <v>72.224486550000051</v>
      </c>
      <c r="E2946" s="198">
        <f t="shared" si="1966"/>
        <v>224.01381237999993</v>
      </c>
      <c r="F2946" s="199">
        <f t="shared" si="1967"/>
        <v>7205.03</v>
      </c>
      <c r="G2946" s="63">
        <f t="shared" si="1962"/>
        <v>7245.38</v>
      </c>
      <c r="H2946" s="200">
        <f t="shared" si="1968"/>
        <v>47143</v>
      </c>
      <c r="I2946" s="64">
        <f t="shared" si="1969"/>
        <v>47174</v>
      </c>
      <c r="J2946" s="201">
        <f t="shared" si="1970"/>
        <v>5.6002542668107669E-3</v>
      </c>
      <c r="K2946" s="195">
        <f t="shared" si="1955"/>
        <v>47232</v>
      </c>
      <c r="L2946" s="202">
        <f t="shared" si="1971"/>
        <v>47232</v>
      </c>
      <c r="M2946" s="228">
        <f t="shared" si="1960"/>
        <v>30</v>
      </c>
      <c r="N2946" s="67">
        <f t="shared" si="1961"/>
        <v>11</v>
      </c>
      <c r="O2946" s="198">
        <f t="shared" si="1972"/>
        <v>1.0020497900000001</v>
      </c>
      <c r="P2946" s="203">
        <f t="shared" si="1973"/>
        <v>1.0056002500000001</v>
      </c>
      <c r="Q2946" s="203">
        <f t="shared" si="1974"/>
        <v>1.680440231797407</v>
      </c>
      <c r="R2946" s="198">
        <f t="shared" si="1975"/>
        <v>1.6838847800000001</v>
      </c>
      <c r="S2946" s="198">
        <f t="shared" si="1976"/>
        <v>1.6710817499999999</v>
      </c>
      <c r="T2946" s="198">
        <f t="shared" si="1977"/>
        <v>495.03841498999998</v>
      </c>
      <c r="U2946" s="198">
        <f t="shared" si="1978"/>
        <v>48.46853482682549</v>
      </c>
      <c r="V2946" s="198">
        <f t="shared" si="1979"/>
        <v>153.19963679645755</v>
      </c>
      <c r="W2946" s="198">
        <f t="shared" si="1980"/>
        <v>497.90647055328304</v>
      </c>
      <c r="X2946" s="204">
        <f t="shared" si="1981"/>
        <v>0</v>
      </c>
      <c r="Y2946" s="198">
        <f t="shared" si="1982"/>
        <v>0</v>
      </c>
      <c r="Z2946" s="205">
        <f t="shared" si="1983"/>
        <v>0</v>
      </c>
      <c r="AA2946" s="198">
        <f t="shared" si="1984"/>
        <v>0</v>
      </c>
      <c r="AB2946" s="205">
        <f t="shared" si="1953"/>
        <v>5.1999999999999998E-2</v>
      </c>
      <c r="AC2946" s="140">
        <f t="shared" si="1954"/>
        <v>11</v>
      </c>
      <c r="AD2946" s="67">
        <f t="shared" si="1956"/>
        <v>30</v>
      </c>
      <c r="AE2946" s="11">
        <f t="shared" si="1957"/>
        <v>1.0015501570000001</v>
      </c>
      <c r="AF2946" s="198">
        <f t="shared" si="1985"/>
        <v>0.76738726000000002</v>
      </c>
      <c r="AG2946" s="198">
        <f t="shared" si="1986"/>
        <v>0.7718332</v>
      </c>
      <c r="AH2946" s="198">
        <f t="shared" si="1987"/>
        <v>0</v>
      </c>
      <c r="AI2946" s="196" t="str">
        <f t="shared" si="1958"/>
        <v>A+J=</v>
      </c>
      <c r="AJ2946" s="72">
        <f t="shared" si="1959"/>
        <v>47232</v>
      </c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56" ht="15" customHeight="1" x14ac:dyDescent="0.25">
      <c r="A2947" s="197">
        <f t="shared" si="1952"/>
        <v>47214</v>
      </c>
      <c r="B2947" s="198">
        <f t="shared" si="1963"/>
        <v>498.8188720831879</v>
      </c>
      <c r="C2947" s="198">
        <f t="shared" si="1964"/>
        <v>296.23829892999998</v>
      </c>
      <c r="D2947" s="198">
        <f t="shared" si="1965"/>
        <v>72.224486550000051</v>
      </c>
      <c r="E2947" s="198">
        <f t="shared" si="1966"/>
        <v>224.01381237999993</v>
      </c>
      <c r="F2947" s="199">
        <f t="shared" si="1967"/>
        <v>7205.03</v>
      </c>
      <c r="G2947" s="63">
        <f t="shared" si="1962"/>
        <v>7245.38</v>
      </c>
      <c r="H2947" s="200">
        <f t="shared" si="1968"/>
        <v>47143</v>
      </c>
      <c r="I2947" s="64">
        <f t="shared" si="1969"/>
        <v>47174</v>
      </c>
      <c r="J2947" s="201">
        <f t="shared" si="1970"/>
        <v>5.6002542668107669E-3</v>
      </c>
      <c r="K2947" s="195">
        <f t="shared" si="1955"/>
        <v>47232</v>
      </c>
      <c r="L2947" s="202">
        <f t="shared" si="1971"/>
        <v>47232</v>
      </c>
      <c r="M2947" s="228">
        <f t="shared" si="1960"/>
        <v>30</v>
      </c>
      <c r="N2947" s="67">
        <f t="shared" si="1961"/>
        <v>12</v>
      </c>
      <c r="O2947" s="198">
        <f t="shared" si="1972"/>
        <v>1.0022363400000001</v>
      </c>
      <c r="P2947" s="203">
        <f t="shared" si="1973"/>
        <v>1.0056002500000001</v>
      </c>
      <c r="Q2947" s="203">
        <f t="shared" si="1974"/>
        <v>1.680440231797407</v>
      </c>
      <c r="R2947" s="198">
        <f t="shared" si="1975"/>
        <v>1.6841982600000001</v>
      </c>
      <c r="S2947" s="198">
        <f t="shared" si="1976"/>
        <v>1.6710817499999999</v>
      </c>
      <c r="T2947" s="198">
        <f t="shared" si="1977"/>
        <v>495.03841498999998</v>
      </c>
      <c r="U2947" s="198">
        <f t="shared" si="1978"/>
        <v>48.46853482682549</v>
      </c>
      <c r="V2947" s="198">
        <f t="shared" si="1979"/>
        <v>153.26986064636242</v>
      </c>
      <c r="W2947" s="198">
        <f t="shared" si="1980"/>
        <v>497.97669440318788</v>
      </c>
      <c r="X2947" s="204">
        <f t="shared" si="1981"/>
        <v>0</v>
      </c>
      <c r="Y2947" s="198">
        <f t="shared" si="1982"/>
        <v>0</v>
      </c>
      <c r="Z2947" s="205">
        <f t="shared" si="1983"/>
        <v>0</v>
      </c>
      <c r="AA2947" s="198">
        <f t="shared" si="1984"/>
        <v>0</v>
      </c>
      <c r="AB2947" s="205">
        <f t="shared" si="1953"/>
        <v>5.1999999999999998E-2</v>
      </c>
      <c r="AC2947" s="140">
        <f t="shared" si="1954"/>
        <v>12</v>
      </c>
      <c r="AD2947" s="67">
        <f t="shared" si="1956"/>
        <v>30</v>
      </c>
      <c r="AE2947" s="11">
        <f t="shared" si="1957"/>
        <v>1.0016911989999999</v>
      </c>
      <c r="AF2947" s="198">
        <f t="shared" si="1985"/>
        <v>0.83720846999999998</v>
      </c>
      <c r="AG2947" s="198">
        <f t="shared" si="1986"/>
        <v>0.84217768000000004</v>
      </c>
      <c r="AH2947" s="198">
        <f t="shared" si="1987"/>
        <v>0</v>
      </c>
      <c r="AI2947" s="196" t="str">
        <f t="shared" si="1958"/>
        <v>A+J=</v>
      </c>
      <c r="AJ2947" s="72">
        <f t="shared" si="1959"/>
        <v>47232</v>
      </c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56" ht="15" customHeight="1" x14ac:dyDescent="0.25">
      <c r="A2948" s="197">
        <f t="shared" si="1952"/>
        <v>47215</v>
      </c>
      <c r="B2948" s="198">
        <f t="shared" si="1963"/>
        <v>498.95948814419773</v>
      </c>
      <c r="C2948" s="198">
        <f t="shared" si="1964"/>
        <v>296.23829892999998</v>
      </c>
      <c r="D2948" s="198">
        <f t="shared" si="1965"/>
        <v>72.224486550000051</v>
      </c>
      <c r="E2948" s="198">
        <f t="shared" si="1966"/>
        <v>224.01381237999993</v>
      </c>
      <c r="F2948" s="199">
        <f t="shared" si="1967"/>
        <v>7205.03</v>
      </c>
      <c r="G2948" s="63">
        <f t="shared" si="1962"/>
        <v>7245.38</v>
      </c>
      <c r="H2948" s="200">
        <f t="shared" si="1968"/>
        <v>47143</v>
      </c>
      <c r="I2948" s="64">
        <f t="shared" si="1969"/>
        <v>47174</v>
      </c>
      <c r="J2948" s="201">
        <f t="shared" si="1970"/>
        <v>5.6002542668107669E-3</v>
      </c>
      <c r="K2948" s="195">
        <f t="shared" si="1955"/>
        <v>47232</v>
      </c>
      <c r="L2948" s="202">
        <f t="shared" si="1971"/>
        <v>47232</v>
      </c>
      <c r="M2948" s="228">
        <f t="shared" si="1960"/>
        <v>30</v>
      </c>
      <c r="N2948" s="67">
        <f t="shared" si="1961"/>
        <v>13</v>
      </c>
      <c r="O2948" s="198">
        <f t="shared" si="1972"/>
        <v>1.00242293</v>
      </c>
      <c r="P2948" s="203">
        <f t="shared" si="1973"/>
        <v>1.0056002500000001</v>
      </c>
      <c r="Q2948" s="203">
        <f t="shared" si="1974"/>
        <v>1.680440231797407</v>
      </c>
      <c r="R2948" s="198">
        <f t="shared" si="1975"/>
        <v>1.68451182</v>
      </c>
      <c r="S2948" s="198">
        <f t="shared" si="1976"/>
        <v>1.6710817499999999</v>
      </c>
      <c r="T2948" s="198">
        <f t="shared" si="1977"/>
        <v>495.03841498999998</v>
      </c>
      <c r="U2948" s="198">
        <f t="shared" si="1978"/>
        <v>48.46853482682549</v>
      </c>
      <c r="V2948" s="198">
        <f t="shared" si="1979"/>
        <v>153.34010241737229</v>
      </c>
      <c r="W2948" s="198">
        <f t="shared" si="1980"/>
        <v>498.04693617419775</v>
      </c>
      <c r="X2948" s="204">
        <f t="shared" si="1981"/>
        <v>0</v>
      </c>
      <c r="Y2948" s="198">
        <f t="shared" si="1982"/>
        <v>0</v>
      </c>
      <c r="Z2948" s="205">
        <f t="shared" si="1983"/>
        <v>0</v>
      </c>
      <c r="AA2948" s="198">
        <f t="shared" si="1984"/>
        <v>0</v>
      </c>
      <c r="AB2948" s="205">
        <f t="shared" si="1953"/>
        <v>5.1999999999999998E-2</v>
      </c>
      <c r="AC2948" s="140">
        <f t="shared" si="1954"/>
        <v>13</v>
      </c>
      <c r="AD2948" s="67">
        <f t="shared" si="1956"/>
        <v>30</v>
      </c>
      <c r="AE2948" s="11">
        <f t="shared" si="1957"/>
        <v>1.0018322609999999</v>
      </c>
      <c r="AF2948" s="198">
        <f t="shared" si="1985"/>
        <v>0.90703957999999996</v>
      </c>
      <c r="AG2948" s="198">
        <f t="shared" si="1986"/>
        <v>0.91255196999999999</v>
      </c>
      <c r="AH2948" s="198">
        <f t="shared" si="1987"/>
        <v>0</v>
      </c>
      <c r="AI2948" s="196" t="str">
        <f t="shared" si="1958"/>
        <v>A+J=</v>
      </c>
      <c r="AJ2948" s="72">
        <f t="shared" si="1959"/>
        <v>47232</v>
      </c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56" ht="15" customHeight="1" x14ac:dyDescent="0.25">
      <c r="A2949" s="197">
        <f t="shared" si="1952"/>
        <v>47216</v>
      </c>
      <c r="B2949" s="198">
        <f t="shared" si="1963"/>
        <v>499.10014745603632</v>
      </c>
      <c r="C2949" s="198">
        <f t="shared" si="1964"/>
        <v>296.23829892999998</v>
      </c>
      <c r="D2949" s="198">
        <f t="shared" si="1965"/>
        <v>72.224486550000051</v>
      </c>
      <c r="E2949" s="198">
        <f t="shared" si="1966"/>
        <v>224.01381237999993</v>
      </c>
      <c r="F2949" s="199">
        <f t="shared" si="1967"/>
        <v>7205.03</v>
      </c>
      <c r="G2949" s="63">
        <f t="shared" si="1962"/>
        <v>7245.38</v>
      </c>
      <c r="H2949" s="200">
        <f t="shared" si="1968"/>
        <v>47143</v>
      </c>
      <c r="I2949" s="64">
        <f t="shared" si="1969"/>
        <v>47174</v>
      </c>
      <c r="J2949" s="201">
        <f t="shared" si="1970"/>
        <v>5.6002542668107669E-3</v>
      </c>
      <c r="K2949" s="195">
        <f t="shared" si="1955"/>
        <v>47232</v>
      </c>
      <c r="L2949" s="202">
        <f t="shared" si="1971"/>
        <v>47232</v>
      </c>
      <c r="M2949" s="228">
        <f t="shared" si="1960"/>
        <v>30</v>
      </c>
      <c r="N2949" s="67">
        <f t="shared" si="1961"/>
        <v>14</v>
      </c>
      <c r="O2949" s="198">
        <f t="shared" si="1972"/>
        <v>1.00260956</v>
      </c>
      <c r="P2949" s="203">
        <f t="shared" si="1973"/>
        <v>1.0056002500000001</v>
      </c>
      <c r="Q2949" s="203">
        <f t="shared" si="1974"/>
        <v>1.680440231797407</v>
      </c>
      <c r="R2949" s="198">
        <f t="shared" si="1975"/>
        <v>1.68482544</v>
      </c>
      <c r="S2949" s="198">
        <f t="shared" si="1976"/>
        <v>1.6710817499999999</v>
      </c>
      <c r="T2949" s="198">
        <f t="shared" si="1977"/>
        <v>495.03841498999998</v>
      </c>
      <c r="U2949" s="198">
        <f t="shared" si="1978"/>
        <v>48.46853482682549</v>
      </c>
      <c r="V2949" s="198">
        <f t="shared" si="1979"/>
        <v>153.41035762921089</v>
      </c>
      <c r="W2949" s="198">
        <f t="shared" si="1980"/>
        <v>498.11719138603632</v>
      </c>
      <c r="X2949" s="204">
        <f t="shared" si="1981"/>
        <v>0</v>
      </c>
      <c r="Y2949" s="198">
        <f t="shared" si="1982"/>
        <v>0</v>
      </c>
      <c r="Z2949" s="205">
        <f t="shared" si="1983"/>
        <v>0</v>
      </c>
      <c r="AA2949" s="198">
        <f t="shared" si="1984"/>
        <v>0</v>
      </c>
      <c r="AB2949" s="205">
        <f t="shared" si="1953"/>
        <v>5.1999999999999998E-2</v>
      </c>
      <c r="AC2949" s="140">
        <f t="shared" si="1954"/>
        <v>14</v>
      </c>
      <c r="AD2949" s="67">
        <f t="shared" si="1956"/>
        <v>30</v>
      </c>
      <c r="AE2949" s="11">
        <f t="shared" si="1957"/>
        <v>1.001973343</v>
      </c>
      <c r="AF2949" s="198">
        <f t="shared" si="1985"/>
        <v>0.97688059000000005</v>
      </c>
      <c r="AG2949" s="198">
        <f t="shared" si="1986"/>
        <v>0.98295606999999996</v>
      </c>
      <c r="AH2949" s="198">
        <f t="shared" si="1987"/>
        <v>0</v>
      </c>
      <c r="AI2949" s="196" t="str">
        <f t="shared" si="1958"/>
        <v>A+J=</v>
      </c>
      <c r="AJ2949" s="72">
        <f t="shared" si="1959"/>
        <v>47232</v>
      </c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56" ht="15" customHeight="1" x14ac:dyDescent="0.25">
      <c r="A2950" s="197">
        <f t="shared" si="1952"/>
        <v>47217</v>
      </c>
      <c r="B2950" s="198">
        <f t="shared" si="1963"/>
        <v>499.24084327828939</v>
      </c>
      <c r="C2950" s="198">
        <f t="shared" si="1964"/>
        <v>296.23829892999998</v>
      </c>
      <c r="D2950" s="198">
        <f t="shared" si="1965"/>
        <v>72.224486550000051</v>
      </c>
      <c r="E2950" s="198">
        <f t="shared" si="1966"/>
        <v>224.01381237999993</v>
      </c>
      <c r="F2950" s="199">
        <f t="shared" si="1967"/>
        <v>7205.03</v>
      </c>
      <c r="G2950" s="63">
        <f t="shared" si="1962"/>
        <v>7245.38</v>
      </c>
      <c r="H2950" s="200">
        <f t="shared" si="1968"/>
        <v>47143</v>
      </c>
      <c r="I2950" s="64">
        <f t="shared" si="1969"/>
        <v>47174</v>
      </c>
      <c r="J2950" s="201">
        <f t="shared" si="1970"/>
        <v>5.6002542668107669E-3</v>
      </c>
      <c r="K2950" s="195">
        <f t="shared" si="1955"/>
        <v>47232</v>
      </c>
      <c r="L2950" s="202">
        <f t="shared" si="1971"/>
        <v>47232</v>
      </c>
      <c r="M2950" s="228">
        <f t="shared" si="1960"/>
        <v>30</v>
      </c>
      <c r="N2950" s="67">
        <f t="shared" si="1961"/>
        <v>15</v>
      </c>
      <c r="O2950" s="198">
        <f t="shared" si="1972"/>
        <v>1.0027962100000001</v>
      </c>
      <c r="P2950" s="203">
        <f t="shared" si="1973"/>
        <v>1.0056002500000001</v>
      </c>
      <c r="Q2950" s="203">
        <f t="shared" si="1974"/>
        <v>1.680440231797407</v>
      </c>
      <c r="R2950" s="198">
        <f t="shared" si="1975"/>
        <v>1.6851390900000001</v>
      </c>
      <c r="S2950" s="198">
        <f t="shared" si="1976"/>
        <v>1.6710817499999999</v>
      </c>
      <c r="T2950" s="198">
        <f t="shared" si="1977"/>
        <v>495.03841498999998</v>
      </c>
      <c r="U2950" s="198">
        <f t="shared" si="1978"/>
        <v>48.46853482682549</v>
      </c>
      <c r="V2950" s="198">
        <f t="shared" si="1979"/>
        <v>153.4806195614639</v>
      </c>
      <c r="W2950" s="198">
        <f t="shared" si="1980"/>
        <v>498.18745331828939</v>
      </c>
      <c r="X2950" s="204">
        <f t="shared" si="1981"/>
        <v>0</v>
      </c>
      <c r="Y2950" s="198">
        <f t="shared" si="1982"/>
        <v>0</v>
      </c>
      <c r="Z2950" s="205">
        <f t="shared" si="1983"/>
        <v>0</v>
      </c>
      <c r="AA2950" s="198">
        <f t="shared" si="1984"/>
        <v>0</v>
      </c>
      <c r="AB2950" s="205">
        <f t="shared" si="1953"/>
        <v>5.1999999999999998E-2</v>
      </c>
      <c r="AC2950" s="140">
        <f t="shared" si="1954"/>
        <v>15</v>
      </c>
      <c r="AD2950" s="67">
        <f t="shared" si="1956"/>
        <v>30</v>
      </c>
      <c r="AE2950" s="11">
        <f t="shared" si="1957"/>
        <v>1.0021144449999999</v>
      </c>
      <c r="AF2950" s="198">
        <f t="shared" si="1985"/>
        <v>1.0467314999999999</v>
      </c>
      <c r="AG2950" s="198">
        <f t="shared" si="1986"/>
        <v>1.0533899600000001</v>
      </c>
      <c r="AH2950" s="198">
        <f t="shared" si="1987"/>
        <v>0</v>
      </c>
      <c r="AI2950" s="196" t="str">
        <f t="shared" si="1958"/>
        <v>A+J=</v>
      </c>
      <c r="AJ2950" s="72">
        <f t="shared" si="1959"/>
        <v>47232</v>
      </c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56" ht="15" customHeight="1" x14ac:dyDescent="0.25">
      <c r="A2951" s="197">
        <f t="shared" si="1952"/>
        <v>47218</v>
      </c>
      <c r="B2951" s="198">
        <f t="shared" si="1963"/>
        <v>499.38158462150915</v>
      </c>
      <c r="C2951" s="198">
        <f t="shared" si="1964"/>
        <v>296.23829892999998</v>
      </c>
      <c r="D2951" s="198">
        <f t="shared" si="1965"/>
        <v>72.224486550000051</v>
      </c>
      <c r="E2951" s="198">
        <f t="shared" si="1966"/>
        <v>224.01381237999993</v>
      </c>
      <c r="F2951" s="199">
        <f t="shared" si="1967"/>
        <v>7205.03</v>
      </c>
      <c r="G2951" s="63">
        <f t="shared" si="1962"/>
        <v>7245.38</v>
      </c>
      <c r="H2951" s="200">
        <f t="shared" si="1968"/>
        <v>47143</v>
      </c>
      <c r="I2951" s="64">
        <f t="shared" si="1969"/>
        <v>47174</v>
      </c>
      <c r="J2951" s="201">
        <f t="shared" si="1970"/>
        <v>5.6002542668107669E-3</v>
      </c>
      <c r="K2951" s="195">
        <f t="shared" si="1955"/>
        <v>47232</v>
      </c>
      <c r="L2951" s="202">
        <f t="shared" si="1971"/>
        <v>47232</v>
      </c>
      <c r="M2951" s="228">
        <f t="shared" si="1960"/>
        <v>30</v>
      </c>
      <c r="N2951" s="67">
        <f t="shared" si="1961"/>
        <v>16</v>
      </c>
      <c r="O2951" s="198">
        <f t="shared" si="1972"/>
        <v>1.0029828999999999</v>
      </c>
      <c r="P2951" s="203">
        <f t="shared" si="1973"/>
        <v>1.0056002500000001</v>
      </c>
      <c r="Q2951" s="203">
        <f t="shared" si="1974"/>
        <v>1.680440231797407</v>
      </c>
      <c r="R2951" s="198">
        <f t="shared" si="1975"/>
        <v>1.6854528099999999</v>
      </c>
      <c r="S2951" s="198">
        <f t="shared" si="1976"/>
        <v>1.6710817499999999</v>
      </c>
      <c r="T2951" s="198">
        <f t="shared" si="1977"/>
        <v>495.03841498999998</v>
      </c>
      <c r="U2951" s="198">
        <f t="shared" si="1978"/>
        <v>48.46853482682549</v>
      </c>
      <c r="V2951" s="198">
        <f t="shared" si="1979"/>
        <v>153.55089717468371</v>
      </c>
      <c r="W2951" s="198">
        <f t="shared" si="1980"/>
        <v>498.25773093150917</v>
      </c>
      <c r="X2951" s="204">
        <f t="shared" si="1981"/>
        <v>0</v>
      </c>
      <c r="Y2951" s="198">
        <f t="shared" si="1982"/>
        <v>0</v>
      </c>
      <c r="Z2951" s="205">
        <f t="shared" si="1983"/>
        <v>0</v>
      </c>
      <c r="AA2951" s="198">
        <f t="shared" si="1984"/>
        <v>0</v>
      </c>
      <c r="AB2951" s="205">
        <f t="shared" si="1953"/>
        <v>5.1999999999999998E-2</v>
      </c>
      <c r="AC2951" s="140">
        <f t="shared" si="1954"/>
        <v>16</v>
      </c>
      <c r="AD2951" s="67">
        <f t="shared" si="1956"/>
        <v>30</v>
      </c>
      <c r="AE2951" s="11">
        <f t="shared" si="1957"/>
        <v>1.002255567</v>
      </c>
      <c r="AF2951" s="198">
        <f t="shared" si="1985"/>
        <v>1.1165923099999999</v>
      </c>
      <c r="AG2951" s="198">
        <f t="shared" si="1986"/>
        <v>1.12385369</v>
      </c>
      <c r="AH2951" s="198">
        <f t="shared" si="1987"/>
        <v>0</v>
      </c>
      <c r="AI2951" s="196" t="str">
        <f t="shared" si="1958"/>
        <v>A+J=</v>
      </c>
      <c r="AJ2951" s="72">
        <f t="shared" si="1959"/>
        <v>47232</v>
      </c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56" ht="15" customHeight="1" x14ac:dyDescent="0.25">
      <c r="A2952" s="197">
        <f t="shared" si="1952"/>
        <v>47219</v>
      </c>
      <c r="B2952" s="198">
        <f t="shared" si="1963"/>
        <v>499.52237148569588</v>
      </c>
      <c r="C2952" s="198">
        <f t="shared" si="1964"/>
        <v>296.23829892999998</v>
      </c>
      <c r="D2952" s="198">
        <f t="shared" si="1965"/>
        <v>72.224486550000051</v>
      </c>
      <c r="E2952" s="198">
        <f t="shared" si="1966"/>
        <v>224.01381237999993</v>
      </c>
      <c r="F2952" s="199">
        <f t="shared" si="1967"/>
        <v>7205.03</v>
      </c>
      <c r="G2952" s="63">
        <f t="shared" si="1962"/>
        <v>7245.38</v>
      </c>
      <c r="H2952" s="200">
        <f t="shared" si="1968"/>
        <v>47143</v>
      </c>
      <c r="I2952" s="64">
        <f t="shared" si="1969"/>
        <v>47174</v>
      </c>
      <c r="J2952" s="201">
        <f t="shared" si="1970"/>
        <v>5.6002542668107669E-3</v>
      </c>
      <c r="K2952" s="195">
        <f t="shared" si="1955"/>
        <v>47232</v>
      </c>
      <c r="L2952" s="202">
        <f t="shared" si="1971"/>
        <v>47232</v>
      </c>
      <c r="M2952" s="228">
        <f t="shared" si="1960"/>
        <v>30</v>
      </c>
      <c r="N2952" s="67">
        <f t="shared" si="1961"/>
        <v>17</v>
      </c>
      <c r="O2952" s="198">
        <f t="shared" si="1972"/>
        <v>1.0031696299999999</v>
      </c>
      <c r="P2952" s="203">
        <f t="shared" si="1973"/>
        <v>1.0056002500000001</v>
      </c>
      <c r="Q2952" s="203">
        <f t="shared" si="1974"/>
        <v>1.680440231797407</v>
      </c>
      <c r="R2952" s="198">
        <f t="shared" si="1975"/>
        <v>1.6857666</v>
      </c>
      <c r="S2952" s="198">
        <f t="shared" si="1976"/>
        <v>1.6710817499999999</v>
      </c>
      <c r="T2952" s="198">
        <f t="shared" si="1977"/>
        <v>495.03841498999998</v>
      </c>
      <c r="U2952" s="198">
        <f t="shared" si="1978"/>
        <v>48.46853482682549</v>
      </c>
      <c r="V2952" s="198">
        <f t="shared" si="1979"/>
        <v>153.62119046887045</v>
      </c>
      <c r="W2952" s="198">
        <f t="shared" si="1980"/>
        <v>498.32802422569591</v>
      </c>
      <c r="X2952" s="204">
        <f t="shared" si="1981"/>
        <v>0</v>
      </c>
      <c r="Y2952" s="198">
        <f t="shared" si="1982"/>
        <v>0</v>
      </c>
      <c r="Z2952" s="205">
        <f t="shared" si="1983"/>
        <v>0</v>
      </c>
      <c r="AA2952" s="198">
        <f t="shared" si="1984"/>
        <v>0</v>
      </c>
      <c r="AB2952" s="205">
        <f t="shared" si="1953"/>
        <v>5.1999999999999998E-2</v>
      </c>
      <c r="AC2952" s="140">
        <f t="shared" si="1954"/>
        <v>17</v>
      </c>
      <c r="AD2952" s="67">
        <f t="shared" si="1956"/>
        <v>30</v>
      </c>
      <c r="AE2952" s="11">
        <f t="shared" si="1957"/>
        <v>1.0023967090000001</v>
      </c>
      <c r="AF2952" s="198">
        <f t="shared" si="1985"/>
        <v>1.1864630199999999</v>
      </c>
      <c r="AG2952" s="198">
        <f t="shared" si="1986"/>
        <v>1.19434726</v>
      </c>
      <c r="AH2952" s="198">
        <f t="shared" si="1987"/>
        <v>0</v>
      </c>
      <c r="AI2952" s="196" t="str">
        <f t="shared" si="1958"/>
        <v>A+J=</v>
      </c>
      <c r="AJ2952" s="72">
        <f t="shared" si="1959"/>
        <v>47232</v>
      </c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</row>
    <row r="2953" spans="1:156" ht="15" customHeight="1" x14ac:dyDescent="0.25">
      <c r="A2953" s="197">
        <f t="shared" si="1952"/>
        <v>47220</v>
      </c>
      <c r="B2953" s="198">
        <f t="shared" si="1963"/>
        <v>499.66319938057325</v>
      </c>
      <c r="C2953" s="198">
        <f t="shared" si="1964"/>
        <v>296.23829892999998</v>
      </c>
      <c r="D2953" s="198">
        <f t="shared" si="1965"/>
        <v>72.224486550000051</v>
      </c>
      <c r="E2953" s="198">
        <f t="shared" si="1966"/>
        <v>224.01381237999993</v>
      </c>
      <c r="F2953" s="199">
        <f t="shared" si="1967"/>
        <v>7205.03</v>
      </c>
      <c r="G2953" s="63">
        <f t="shared" si="1962"/>
        <v>7245.38</v>
      </c>
      <c r="H2953" s="200">
        <f t="shared" si="1968"/>
        <v>47143</v>
      </c>
      <c r="I2953" s="64">
        <f t="shared" si="1969"/>
        <v>47174</v>
      </c>
      <c r="J2953" s="201">
        <f t="shared" si="1970"/>
        <v>5.6002542668107669E-3</v>
      </c>
      <c r="K2953" s="195">
        <f t="shared" si="1955"/>
        <v>47232</v>
      </c>
      <c r="L2953" s="202">
        <f t="shared" si="1971"/>
        <v>47232</v>
      </c>
      <c r="M2953" s="228">
        <f t="shared" si="1960"/>
        <v>30</v>
      </c>
      <c r="N2953" s="67">
        <f t="shared" si="1961"/>
        <v>18</v>
      </c>
      <c r="O2953" s="198">
        <f t="shared" si="1972"/>
        <v>1.00335639</v>
      </c>
      <c r="P2953" s="203">
        <f t="shared" si="1973"/>
        <v>1.0056002500000001</v>
      </c>
      <c r="Q2953" s="203">
        <f t="shared" si="1974"/>
        <v>1.680440231797407</v>
      </c>
      <c r="R2953" s="198">
        <f t="shared" si="1975"/>
        <v>1.68608044</v>
      </c>
      <c r="S2953" s="198">
        <f t="shared" si="1976"/>
        <v>1.6710817499999999</v>
      </c>
      <c r="T2953" s="198">
        <f t="shared" si="1977"/>
        <v>495.03841498999998</v>
      </c>
      <c r="U2953" s="198">
        <f t="shared" si="1978"/>
        <v>48.46853482682549</v>
      </c>
      <c r="V2953" s="198">
        <f t="shared" si="1979"/>
        <v>153.6914949637478</v>
      </c>
      <c r="W2953" s="198">
        <f t="shared" si="1980"/>
        <v>498.39832872057326</v>
      </c>
      <c r="X2953" s="204">
        <f t="shared" si="1981"/>
        <v>0</v>
      </c>
      <c r="Y2953" s="198">
        <f t="shared" si="1982"/>
        <v>0</v>
      </c>
      <c r="Z2953" s="205">
        <f t="shared" si="1983"/>
        <v>0</v>
      </c>
      <c r="AA2953" s="198">
        <f t="shared" si="1984"/>
        <v>0</v>
      </c>
      <c r="AB2953" s="205">
        <f t="shared" si="1953"/>
        <v>5.1999999999999998E-2</v>
      </c>
      <c r="AC2953" s="140">
        <f t="shared" si="1954"/>
        <v>18</v>
      </c>
      <c r="AD2953" s="67">
        <f t="shared" si="1956"/>
        <v>30</v>
      </c>
      <c r="AE2953" s="11">
        <f t="shared" si="1957"/>
        <v>1.0025378709999999</v>
      </c>
      <c r="AF2953" s="198">
        <f t="shared" si="1985"/>
        <v>1.2563436299999999</v>
      </c>
      <c r="AG2953" s="198">
        <f t="shared" si="1986"/>
        <v>1.2648706599999999</v>
      </c>
      <c r="AH2953" s="198">
        <f t="shared" si="1987"/>
        <v>0</v>
      </c>
      <c r="AI2953" s="196" t="str">
        <f t="shared" si="1958"/>
        <v>A+J=</v>
      </c>
      <c r="AJ2953" s="72">
        <f t="shared" si="1959"/>
        <v>47232</v>
      </c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56" ht="15" customHeight="1" x14ac:dyDescent="0.25">
      <c r="A2954" s="197">
        <f t="shared" si="1952"/>
        <v>47221</v>
      </c>
      <c r="B2954" s="198">
        <f t="shared" si="1963"/>
        <v>499.80407232641744</v>
      </c>
      <c r="C2954" s="198">
        <f t="shared" si="1964"/>
        <v>296.23829892999998</v>
      </c>
      <c r="D2954" s="198">
        <f t="shared" si="1965"/>
        <v>72.224486550000051</v>
      </c>
      <c r="E2954" s="198">
        <f t="shared" si="1966"/>
        <v>224.01381237999993</v>
      </c>
      <c r="F2954" s="199">
        <f t="shared" si="1967"/>
        <v>7205.03</v>
      </c>
      <c r="G2954" s="63">
        <f t="shared" si="1962"/>
        <v>7245.38</v>
      </c>
      <c r="H2954" s="200">
        <f t="shared" si="1968"/>
        <v>47143</v>
      </c>
      <c r="I2954" s="64">
        <f t="shared" si="1969"/>
        <v>47174</v>
      </c>
      <c r="J2954" s="201">
        <f t="shared" si="1970"/>
        <v>5.6002542668107669E-3</v>
      </c>
      <c r="K2954" s="195">
        <f t="shared" si="1955"/>
        <v>47232</v>
      </c>
      <c r="L2954" s="202">
        <f t="shared" si="1971"/>
        <v>47232</v>
      </c>
      <c r="M2954" s="228">
        <f t="shared" si="1960"/>
        <v>30</v>
      </c>
      <c r="N2954" s="67">
        <f t="shared" si="1961"/>
        <v>19</v>
      </c>
      <c r="O2954" s="198">
        <f t="shared" si="1972"/>
        <v>1.00354319</v>
      </c>
      <c r="P2954" s="203">
        <f t="shared" si="1973"/>
        <v>1.0056002500000001</v>
      </c>
      <c r="Q2954" s="203">
        <f t="shared" si="1974"/>
        <v>1.680440231797407</v>
      </c>
      <c r="R2954" s="198">
        <f t="shared" si="1975"/>
        <v>1.68639435</v>
      </c>
      <c r="S2954" s="198">
        <f t="shared" si="1976"/>
        <v>1.6710817499999999</v>
      </c>
      <c r="T2954" s="198">
        <f t="shared" si="1977"/>
        <v>495.03841498999998</v>
      </c>
      <c r="U2954" s="198">
        <f t="shared" si="1978"/>
        <v>48.46853482682549</v>
      </c>
      <c r="V2954" s="198">
        <f t="shared" si="1979"/>
        <v>153.76181513959202</v>
      </c>
      <c r="W2954" s="198">
        <f t="shared" si="1980"/>
        <v>498.46864889641745</v>
      </c>
      <c r="X2954" s="204">
        <f t="shared" si="1981"/>
        <v>0</v>
      </c>
      <c r="Y2954" s="198">
        <f t="shared" si="1982"/>
        <v>0</v>
      </c>
      <c r="Z2954" s="205">
        <f t="shared" si="1983"/>
        <v>0</v>
      </c>
      <c r="AA2954" s="198">
        <f t="shared" si="1984"/>
        <v>0</v>
      </c>
      <c r="AB2954" s="205">
        <f t="shared" si="1953"/>
        <v>5.1999999999999998E-2</v>
      </c>
      <c r="AC2954" s="140">
        <f t="shared" si="1954"/>
        <v>19</v>
      </c>
      <c r="AD2954" s="67">
        <f t="shared" si="1956"/>
        <v>30</v>
      </c>
      <c r="AE2954" s="11">
        <f t="shared" si="1957"/>
        <v>1.002679052</v>
      </c>
      <c r="AF2954" s="198">
        <f t="shared" si="1985"/>
        <v>1.32623365</v>
      </c>
      <c r="AG2954" s="198">
        <f t="shared" si="1986"/>
        <v>1.3354234300000001</v>
      </c>
      <c r="AH2954" s="198">
        <f t="shared" si="1987"/>
        <v>0</v>
      </c>
      <c r="AI2954" s="196" t="str">
        <f t="shared" si="1958"/>
        <v>A+J=</v>
      </c>
      <c r="AJ2954" s="72">
        <f t="shared" si="1959"/>
        <v>47232</v>
      </c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56" ht="15" customHeight="1" x14ac:dyDescent="0.25">
      <c r="A2955" s="197">
        <f t="shared" si="1952"/>
        <v>47222</v>
      </c>
      <c r="B2955" s="198">
        <f t="shared" si="1963"/>
        <v>499.94498457281418</v>
      </c>
      <c r="C2955" s="198">
        <f t="shared" si="1964"/>
        <v>296.23829892999998</v>
      </c>
      <c r="D2955" s="198">
        <f t="shared" si="1965"/>
        <v>72.224486550000051</v>
      </c>
      <c r="E2955" s="198">
        <f t="shared" si="1966"/>
        <v>224.01381237999993</v>
      </c>
      <c r="F2955" s="199">
        <f t="shared" si="1967"/>
        <v>7205.03</v>
      </c>
      <c r="G2955" s="63">
        <f t="shared" si="1962"/>
        <v>7245.38</v>
      </c>
      <c r="H2955" s="200">
        <f t="shared" si="1968"/>
        <v>47143</v>
      </c>
      <c r="I2955" s="64">
        <f t="shared" si="1969"/>
        <v>47174</v>
      </c>
      <c r="J2955" s="201">
        <f t="shared" si="1970"/>
        <v>5.6002542668107669E-3</v>
      </c>
      <c r="K2955" s="195">
        <f t="shared" si="1955"/>
        <v>47232</v>
      </c>
      <c r="L2955" s="202">
        <f t="shared" si="1971"/>
        <v>47232</v>
      </c>
      <c r="M2955" s="228">
        <f t="shared" si="1960"/>
        <v>30</v>
      </c>
      <c r="N2955" s="67">
        <f t="shared" si="1961"/>
        <v>20</v>
      </c>
      <c r="O2955" s="198">
        <f t="shared" si="1972"/>
        <v>1.0037300199999999</v>
      </c>
      <c r="P2955" s="203">
        <f t="shared" si="1973"/>
        <v>1.0056002500000001</v>
      </c>
      <c r="Q2955" s="203">
        <f t="shared" si="1974"/>
        <v>1.680440231797407</v>
      </c>
      <c r="R2955" s="198">
        <f t="shared" si="1975"/>
        <v>1.6867083</v>
      </c>
      <c r="S2955" s="198">
        <f t="shared" si="1976"/>
        <v>1.6710817499999999</v>
      </c>
      <c r="T2955" s="198">
        <f t="shared" si="1977"/>
        <v>495.03841498999998</v>
      </c>
      <c r="U2955" s="198">
        <f t="shared" si="1978"/>
        <v>48.46853482682549</v>
      </c>
      <c r="V2955" s="198">
        <f t="shared" si="1979"/>
        <v>153.83214427598872</v>
      </c>
      <c r="W2955" s="198">
        <f t="shared" si="1980"/>
        <v>498.53897803281416</v>
      </c>
      <c r="X2955" s="204">
        <f t="shared" si="1981"/>
        <v>0</v>
      </c>
      <c r="Y2955" s="198">
        <f t="shared" si="1982"/>
        <v>0</v>
      </c>
      <c r="Z2955" s="205">
        <f t="shared" si="1983"/>
        <v>0</v>
      </c>
      <c r="AA2955" s="198">
        <f t="shared" si="1984"/>
        <v>0</v>
      </c>
      <c r="AB2955" s="205">
        <f t="shared" si="1953"/>
        <v>5.1999999999999998E-2</v>
      </c>
      <c r="AC2955" s="140">
        <f t="shared" si="1954"/>
        <v>20</v>
      </c>
      <c r="AD2955" s="67">
        <f t="shared" si="1956"/>
        <v>30</v>
      </c>
      <c r="AE2955" s="11">
        <f t="shared" si="1957"/>
        <v>1.002820254</v>
      </c>
      <c r="AF2955" s="198">
        <f t="shared" si="1985"/>
        <v>1.39613407</v>
      </c>
      <c r="AG2955" s="198">
        <f t="shared" si="1986"/>
        <v>1.4060065399999999</v>
      </c>
      <c r="AH2955" s="198">
        <f t="shared" si="1987"/>
        <v>0</v>
      </c>
      <c r="AI2955" s="196" t="str">
        <f t="shared" si="1958"/>
        <v>A+J=</v>
      </c>
      <c r="AJ2955" s="72">
        <f t="shared" si="1959"/>
        <v>47232</v>
      </c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56" ht="15" customHeight="1" x14ac:dyDescent="0.25">
      <c r="A2956" s="197">
        <f t="shared" si="1952"/>
        <v>47223</v>
      </c>
      <c r="B2956" s="198">
        <f t="shared" si="1963"/>
        <v>500.08594414031592</v>
      </c>
      <c r="C2956" s="198">
        <f t="shared" si="1964"/>
        <v>296.23829892999998</v>
      </c>
      <c r="D2956" s="198">
        <f t="shared" si="1965"/>
        <v>72.224486550000051</v>
      </c>
      <c r="E2956" s="198">
        <f t="shared" si="1966"/>
        <v>224.01381237999993</v>
      </c>
      <c r="F2956" s="199">
        <f t="shared" si="1967"/>
        <v>7205.03</v>
      </c>
      <c r="G2956" s="63">
        <f t="shared" si="1962"/>
        <v>7245.38</v>
      </c>
      <c r="H2956" s="200">
        <f t="shared" si="1968"/>
        <v>47143</v>
      </c>
      <c r="I2956" s="64">
        <f t="shared" si="1969"/>
        <v>47174</v>
      </c>
      <c r="J2956" s="201">
        <f t="shared" si="1970"/>
        <v>5.6002542668107669E-3</v>
      </c>
      <c r="K2956" s="195">
        <f t="shared" si="1955"/>
        <v>47232</v>
      </c>
      <c r="L2956" s="202">
        <f t="shared" si="1971"/>
        <v>47232</v>
      </c>
      <c r="M2956" s="228">
        <f t="shared" si="1960"/>
        <v>30</v>
      </c>
      <c r="N2956" s="67">
        <f t="shared" si="1961"/>
        <v>21</v>
      </c>
      <c r="O2956" s="198">
        <f t="shared" si="1972"/>
        <v>1.00391689</v>
      </c>
      <c r="P2956" s="203">
        <f t="shared" si="1973"/>
        <v>1.0056002500000001</v>
      </c>
      <c r="Q2956" s="203">
        <f t="shared" si="1974"/>
        <v>1.680440231797407</v>
      </c>
      <c r="R2956" s="198">
        <f t="shared" si="1975"/>
        <v>1.68702233</v>
      </c>
      <c r="S2956" s="198">
        <f t="shared" si="1976"/>
        <v>1.6710817499999999</v>
      </c>
      <c r="T2956" s="198">
        <f t="shared" si="1977"/>
        <v>495.03841498999998</v>
      </c>
      <c r="U2956" s="198">
        <f t="shared" si="1978"/>
        <v>48.46853482682549</v>
      </c>
      <c r="V2956" s="198">
        <f t="shared" si="1979"/>
        <v>153.90249133349042</v>
      </c>
      <c r="W2956" s="198">
        <f t="shared" si="1980"/>
        <v>498.60932509031591</v>
      </c>
      <c r="X2956" s="204">
        <f t="shared" si="1981"/>
        <v>0</v>
      </c>
      <c r="Y2956" s="198">
        <f t="shared" si="1982"/>
        <v>0</v>
      </c>
      <c r="Z2956" s="205">
        <f t="shared" si="1983"/>
        <v>0</v>
      </c>
      <c r="AA2956" s="198">
        <f t="shared" si="1984"/>
        <v>0</v>
      </c>
      <c r="AB2956" s="205">
        <f t="shared" si="1953"/>
        <v>5.1999999999999998E-2</v>
      </c>
      <c r="AC2956" s="140">
        <f t="shared" si="1954"/>
        <v>21</v>
      </c>
      <c r="AD2956" s="67">
        <f t="shared" si="1956"/>
        <v>30</v>
      </c>
      <c r="AE2956" s="11">
        <f t="shared" si="1957"/>
        <v>1.002961475</v>
      </c>
      <c r="AF2956" s="198">
        <f t="shared" si="1985"/>
        <v>1.4660438899999999</v>
      </c>
      <c r="AG2956" s="198">
        <f t="shared" si="1986"/>
        <v>1.47661905</v>
      </c>
      <c r="AH2956" s="198">
        <f t="shared" si="1987"/>
        <v>0</v>
      </c>
      <c r="AI2956" s="196" t="str">
        <f t="shared" si="1958"/>
        <v>A+J=</v>
      </c>
      <c r="AJ2956" s="72">
        <f t="shared" si="1959"/>
        <v>47232</v>
      </c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56" ht="15" customHeight="1" x14ac:dyDescent="0.25">
      <c r="A2957" s="197">
        <f t="shared" ref="A2957:A3020" si="1988">(A2956+1)</f>
        <v>47224</v>
      </c>
      <c r="B2957" s="198">
        <f t="shared" si="1963"/>
        <v>500.22694252836999</v>
      </c>
      <c r="C2957" s="198">
        <f t="shared" si="1964"/>
        <v>296.23829892999998</v>
      </c>
      <c r="D2957" s="198">
        <f t="shared" si="1965"/>
        <v>72.224486550000051</v>
      </c>
      <c r="E2957" s="198">
        <f t="shared" si="1966"/>
        <v>224.01381237999993</v>
      </c>
      <c r="F2957" s="199">
        <f t="shared" si="1967"/>
        <v>7205.03</v>
      </c>
      <c r="G2957" s="63">
        <f t="shared" si="1962"/>
        <v>7245.38</v>
      </c>
      <c r="H2957" s="200">
        <f t="shared" si="1968"/>
        <v>47143</v>
      </c>
      <c r="I2957" s="64">
        <f t="shared" si="1969"/>
        <v>47174</v>
      </c>
      <c r="J2957" s="201">
        <f t="shared" si="1970"/>
        <v>5.6002542668107669E-3</v>
      </c>
      <c r="K2957" s="195">
        <f t="shared" si="1955"/>
        <v>47232</v>
      </c>
      <c r="L2957" s="202">
        <f t="shared" si="1971"/>
        <v>47232</v>
      </c>
      <c r="M2957" s="228">
        <f t="shared" si="1960"/>
        <v>30</v>
      </c>
      <c r="N2957" s="67">
        <f t="shared" si="1961"/>
        <v>22</v>
      </c>
      <c r="O2957" s="198">
        <f t="shared" si="1972"/>
        <v>1.0041037900000001</v>
      </c>
      <c r="P2957" s="203">
        <f t="shared" si="1973"/>
        <v>1.0056002500000001</v>
      </c>
      <c r="Q2957" s="203">
        <f t="shared" si="1974"/>
        <v>1.680440231797407</v>
      </c>
      <c r="R2957" s="198">
        <f t="shared" si="1975"/>
        <v>1.6873364</v>
      </c>
      <c r="S2957" s="198">
        <f t="shared" si="1976"/>
        <v>1.6710817499999999</v>
      </c>
      <c r="T2957" s="198">
        <f t="shared" si="1977"/>
        <v>495.03841498999998</v>
      </c>
      <c r="U2957" s="198">
        <f t="shared" si="1978"/>
        <v>48.46853482682549</v>
      </c>
      <c r="V2957" s="198">
        <f t="shared" si="1979"/>
        <v>153.97284735154457</v>
      </c>
      <c r="W2957" s="198">
        <f t="shared" si="1980"/>
        <v>498.67968110837</v>
      </c>
      <c r="X2957" s="204">
        <f t="shared" si="1981"/>
        <v>0</v>
      </c>
      <c r="Y2957" s="198">
        <f t="shared" si="1982"/>
        <v>0</v>
      </c>
      <c r="Z2957" s="205">
        <f t="shared" si="1983"/>
        <v>0</v>
      </c>
      <c r="AA2957" s="198">
        <f t="shared" si="1984"/>
        <v>0</v>
      </c>
      <c r="AB2957" s="205">
        <f t="shared" ref="AB2957:AB3020" si="1989">(AB2956)</f>
        <v>5.1999999999999998E-2</v>
      </c>
      <c r="AC2957" s="140">
        <f t="shared" ref="AC2957:AC3020" si="1990">N2957</f>
        <v>22</v>
      </c>
      <c r="AD2957" s="67">
        <f t="shared" si="1956"/>
        <v>30</v>
      </c>
      <c r="AE2957" s="11">
        <f t="shared" si="1957"/>
        <v>1.0031027159999999</v>
      </c>
      <c r="AF2957" s="198">
        <f t="shared" si="1985"/>
        <v>1.53596361</v>
      </c>
      <c r="AG2957" s="198">
        <f t="shared" si="1986"/>
        <v>1.5472614200000001</v>
      </c>
      <c r="AH2957" s="198">
        <f t="shared" si="1987"/>
        <v>0</v>
      </c>
      <c r="AI2957" s="196" t="str">
        <f t="shared" si="1958"/>
        <v>A+J=</v>
      </c>
      <c r="AJ2957" s="72">
        <f t="shared" si="1959"/>
        <v>47232</v>
      </c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56" ht="15" customHeight="1" x14ac:dyDescent="0.25">
      <c r="A2958" s="197">
        <f t="shared" si="1988"/>
        <v>47225</v>
      </c>
      <c r="B2958" s="198">
        <f t="shared" si="1963"/>
        <v>500.36798425725294</v>
      </c>
      <c r="C2958" s="198">
        <f t="shared" si="1964"/>
        <v>296.23829892999998</v>
      </c>
      <c r="D2958" s="198">
        <f t="shared" si="1965"/>
        <v>72.224486550000051</v>
      </c>
      <c r="E2958" s="198">
        <f t="shared" si="1966"/>
        <v>224.01381237999993</v>
      </c>
      <c r="F2958" s="199">
        <f t="shared" si="1967"/>
        <v>7205.03</v>
      </c>
      <c r="G2958" s="63">
        <f t="shared" si="1962"/>
        <v>7245.38</v>
      </c>
      <c r="H2958" s="200">
        <f t="shared" si="1968"/>
        <v>47143</v>
      </c>
      <c r="I2958" s="64">
        <f t="shared" si="1969"/>
        <v>47174</v>
      </c>
      <c r="J2958" s="201">
        <f t="shared" si="1970"/>
        <v>5.6002542668107669E-3</v>
      </c>
      <c r="K2958" s="195">
        <f t="shared" ref="K2958:K3021" si="1991">IF(DAY(A2958)=K$11,VLOOKUP(A2958,AR$322:AU$622,4),K2957)</f>
        <v>47232</v>
      </c>
      <c r="L2958" s="202">
        <f t="shared" si="1971"/>
        <v>47232</v>
      </c>
      <c r="M2958" s="228">
        <f t="shared" si="1960"/>
        <v>30</v>
      </c>
      <c r="N2958" s="67">
        <f t="shared" si="1961"/>
        <v>23</v>
      </c>
      <c r="O2958" s="198">
        <f t="shared" si="1972"/>
        <v>1.00429072</v>
      </c>
      <c r="P2958" s="203">
        <f t="shared" si="1973"/>
        <v>1.0056002500000001</v>
      </c>
      <c r="Q2958" s="203">
        <f t="shared" si="1974"/>
        <v>1.680440231797407</v>
      </c>
      <c r="R2958" s="198">
        <f t="shared" si="1975"/>
        <v>1.68765053</v>
      </c>
      <c r="S2958" s="198">
        <f t="shared" si="1976"/>
        <v>1.6710817499999999</v>
      </c>
      <c r="T2958" s="198">
        <f t="shared" si="1977"/>
        <v>495.03841498999998</v>
      </c>
      <c r="U2958" s="198">
        <f t="shared" si="1978"/>
        <v>48.46853482682549</v>
      </c>
      <c r="V2958" s="198">
        <f t="shared" si="1979"/>
        <v>154.04321681042751</v>
      </c>
      <c r="W2958" s="198">
        <f t="shared" si="1980"/>
        <v>498.75005056725297</v>
      </c>
      <c r="X2958" s="204">
        <f t="shared" si="1981"/>
        <v>0</v>
      </c>
      <c r="Y2958" s="198">
        <f t="shared" si="1982"/>
        <v>0</v>
      </c>
      <c r="Z2958" s="205">
        <f t="shared" si="1983"/>
        <v>0</v>
      </c>
      <c r="AA2958" s="198">
        <f t="shared" si="1984"/>
        <v>0</v>
      </c>
      <c r="AB2958" s="205">
        <f t="shared" si="1989"/>
        <v>5.1999999999999998E-2</v>
      </c>
      <c r="AC2958" s="140">
        <f t="shared" si="1990"/>
        <v>23</v>
      </c>
      <c r="AD2958" s="67">
        <f t="shared" ref="AD2958:AD3021" si="1992">M2958</f>
        <v>30</v>
      </c>
      <c r="AE2958" s="11">
        <f t="shared" ref="AE2958:AE3021" si="1993">ROUND((1+AB2958)^(30/360)^(AC2958/AD2958),9)</f>
        <v>1.0032439769999999</v>
      </c>
      <c r="AF2958" s="198">
        <f t="shared" si="1985"/>
        <v>1.6058932299999999</v>
      </c>
      <c r="AG2958" s="198">
        <f t="shared" si="1986"/>
        <v>1.6179336900000001</v>
      </c>
      <c r="AH2958" s="198">
        <f t="shared" si="1987"/>
        <v>0</v>
      </c>
      <c r="AI2958" s="196" t="str">
        <f t="shared" ref="AI2958:AI3021" si="1994">IF($X2957&gt;0,VLOOKUP($A2957,$AM$12:$BC$314,16),AI2957)</f>
        <v>A+J=</v>
      </c>
      <c r="AJ2958" s="72">
        <f t="shared" ref="AJ2958:AJ3021" si="1995">IF($X2957&gt;0,VLOOKUP($A2957,$AM$12:$BC$314,17),AJ2957)</f>
        <v>47232</v>
      </c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</row>
    <row r="2959" spans="1:156" ht="15" customHeight="1" x14ac:dyDescent="0.25">
      <c r="A2959" s="197">
        <f t="shared" si="1988"/>
        <v>47226</v>
      </c>
      <c r="B2959" s="198">
        <f t="shared" si="1963"/>
        <v>500.50906932696466</v>
      </c>
      <c r="C2959" s="198">
        <f t="shared" si="1964"/>
        <v>296.23829892999998</v>
      </c>
      <c r="D2959" s="198">
        <f t="shared" si="1965"/>
        <v>72.224486550000051</v>
      </c>
      <c r="E2959" s="198">
        <f t="shared" si="1966"/>
        <v>224.01381237999993</v>
      </c>
      <c r="F2959" s="199">
        <f t="shared" si="1967"/>
        <v>7205.03</v>
      </c>
      <c r="G2959" s="63">
        <f t="shared" si="1962"/>
        <v>7245.38</v>
      </c>
      <c r="H2959" s="200">
        <f t="shared" si="1968"/>
        <v>47143</v>
      </c>
      <c r="I2959" s="64">
        <f t="shared" si="1969"/>
        <v>47174</v>
      </c>
      <c r="J2959" s="201">
        <f t="shared" si="1970"/>
        <v>5.6002542668107669E-3</v>
      </c>
      <c r="K2959" s="195">
        <f t="shared" si="1991"/>
        <v>47232</v>
      </c>
      <c r="L2959" s="202">
        <f t="shared" si="1971"/>
        <v>47232</v>
      </c>
      <c r="M2959" s="228">
        <f t="shared" si="1960"/>
        <v>30</v>
      </c>
      <c r="N2959" s="67">
        <f t="shared" si="1961"/>
        <v>24</v>
      </c>
      <c r="O2959" s="198">
        <f t="shared" si="1972"/>
        <v>1.0044776900000001</v>
      </c>
      <c r="P2959" s="203">
        <f t="shared" si="1973"/>
        <v>1.0056002500000001</v>
      </c>
      <c r="Q2959" s="203">
        <f t="shared" si="1974"/>
        <v>1.680440231797407</v>
      </c>
      <c r="R2959" s="198">
        <f t="shared" si="1975"/>
        <v>1.6879647200000001</v>
      </c>
      <c r="S2959" s="198">
        <f t="shared" si="1976"/>
        <v>1.6710817499999999</v>
      </c>
      <c r="T2959" s="198">
        <f t="shared" si="1977"/>
        <v>495.03841498999998</v>
      </c>
      <c r="U2959" s="198">
        <f t="shared" si="1978"/>
        <v>48.46853482682549</v>
      </c>
      <c r="V2959" s="198">
        <f t="shared" si="1979"/>
        <v>154.1135997101392</v>
      </c>
      <c r="W2959" s="198">
        <f t="shared" si="1980"/>
        <v>498.82043346696469</v>
      </c>
      <c r="X2959" s="204">
        <f t="shared" si="1981"/>
        <v>0</v>
      </c>
      <c r="Y2959" s="198">
        <f t="shared" si="1982"/>
        <v>0</v>
      </c>
      <c r="Z2959" s="205">
        <f t="shared" si="1983"/>
        <v>0</v>
      </c>
      <c r="AA2959" s="198">
        <f t="shared" si="1984"/>
        <v>0</v>
      </c>
      <c r="AB2959" s="205">
        <f t="shared" si="1989"/>
        <v>5.1999999999999998E-2</v>
      </c>
      <c r="AC2959" s="140">
        <f t="shared" si="1990"/>
        <v>24</v>
      </c>
      <c r="AD2959" s="67">
        <f t="shared" si="1992"/>
        <v>30</v>
      </c>
      <c r="AE2959" s="11">
        <f t="shared" si="1993"/>
        <v>1.003385258</v>
      </c>
      <c r="AF2959" s="198">
        <f t="shared" si="1985"/>
        <v>1.6758327500000001</v>
      </c>
      <c r="AG2959" s="198">
        <f t="shared" si="1986"/>
        <v>1.68863586</v>
      </c>
      <c r="AH2959" s="198">
        <f t="shared" si="1987"/>
        <v>0</v>
      </c>
      <c r="AI2959" s="196" t="str">
        <f t="shared" si="1994"/>
        <v>A+J=</v>
      </c>
      <c r="AJ2959" s="72">
        <f t="shared" si="1995"/>
        <v>47232</v>
      </c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56" ht="15" customHeight="1" x14ac:dyDescent="0.25">
      <c r="A2960" s="197">
        <f t="shared" si="1988"/>
        <v>47227</v>
      </c>
      <c r="B2960" s="198">
        <f t="shared" si="1963"/>
        <v>500.6501999976432</v>
      </c>
      <c r="C2960" s="198">
        <f t="shared" si="1964"/>
        <v>296.23829892999998</v>
      </c>
      <c r="D2960" s="198">
        <f t="shared" si="1965"/>
        <v>72.224486550000051</v>
      </c>
      <c r="E2960" s="198">
        <f t="shared" si="1966"/>
        <v>224.01381237999993</v>
      </c>
      <c r="F2960" s="199">
        <f t="shared" si="1967"/>
        <v>7205.03</v>
      </c>
      <c r="G2960" s="63">
        <f t="shared" si="1962"/>
        <v>7245.38</v>
      </c>
      <c r="H2960" s="200">
        <f t="shared" si="1968"/>
        <v>47143</v>
      </c>
      <c r="I2960" s="64">
        <f t="shared" si="1969"/>
        <v>47174</v>
      </c>
      <c r="J2960" s="201">
        <f t="shared" si="1970"/>
        <v>5.6002542668107669E-3</v>
      </c>
      <c r="K2960" s="195">
        <f t="shared" si="1991"/>
        <v>47232</v>
      </c>
      <c r="L2960" s="202">
        <f t="shared" si="1971"/>
        <v>47232</v>
      </c>
      <c r="M2960" s="228">
        <f t="shared" ref="M2960:M3023" si="1996">IF(L2960=L2959,M2959,DAYS360(A2959,L2960))</f>
        <v>30</v>
      </c>
      <c r="N2960" s="67">
        <f t="shared" ref="N2960:N3023" si="1997">DAYS360(EDATE(L2960,-1),A2960)</f>
        <v>25</v>
      </c>
      <c r="O2960" s="198">
        <f t="shared" si="1972"/>
        <v>1.0046647</v>
      </c>
      <c r="P2960" s="203">
        <f t="shared" si="1973"/>
        <v>1.0056002500000001</v>
      </c>
      <c r="Q2960" s="203">
        <f t="shared" si="1974"/>
        <v>1.680440231797407</v>
      </c>
      <c r="R2960" s="198">
        <f t="shared" si="1975"/>
        <v>1.68827898</v>
      </c>
      <c r="S2960" s="198">
        <f t="shared" si="1976"/>
        <v>1.6710817499999999</v>
      </c>
      <c r="T2960" s="198">
        <f t="shared" si="1977"/>
        <v>495.03841498999998</v>
      </c>
      <c r="U2960" s="198">
        <f t="shared" si="1978"/>
        <v>48.46853482682549</v>
      </c>
      <c r="V2960" s="198">
        <f t="shared" si="1979"/>
        <v>154.18399829081773</v>
      </c>
      <c r="W2960" s="198">
        <f t="shared" si="1980"/>
        <v>498.89083204764319</v>
      </c>
      <c r="X2960" s="204">
        <f t="shared" si="1981"/>
        <v>0</v>
      </c>
      <c r="Y2960" s="198">
        <f t="shared" si="1982"/>
        <v>0</v>
      </c>
      <c r="Z2960" s="205">
        <f t="shared" si="1983"/>
        <v>0</v>
      </c>
      <c r="AA2960" s="198">
        <f t="shared" si="1984"/>
        <v>0</v>
      </c>
      <c r="AB2960" s="205">
        <f t="shared" si="1989"/>
        <v>5.1999999999999998E-2</v>
      </c>
      <c r="AC2960" s="140">
        <f t="shared" si="1990"/>
        <v>25</v>
      </c>
      <c r="AD2960" s="67">
        <f t="shared" si="1992"/>
        <v>30</v>
      </c>
      <c r="AE2960" s="11">
        <f t="shared" si="1993"/>
        <v>1.003526559</v>
      </c>
      <c r="AF2960" s="198">
        <f t="shared" si="1985"/>
        <v>1.74578217</v>
      </c>
      <c r="AG2960" s="198">
        <f t="shared" si="1986"/>
        <v>1.7593679499999999</v>
      </c>
      <c r="AH2960" s="198">
        <f t="shared" si="1987"/>
        <v>0</v>
      </c>
      <c r="AI2960" s="196" t="str">
        <f t="shared" si="1994"/>
        <v>A+J=</v>
      </c>
      <c r="AJ2960" s="72">
        <f t="shared" si="1995"/>
        <v>47232</v>
      </c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197">
        <f t="shared" si="1988"/>
        <v>47228</v>
      </c>
      <c r="B2961" s="198">
        <f t="shared" si="1963"/>
        <v>500.79137177901237</v>
      </c>
      <c r="C2961" s="198">
        <f t="shared" si="1964"/>
        <v>296.23829892999998</v>
      </c>
      <c r="D2961" s="198">
        <f t="shared" si="1965"/>
        <v>72.224486550000051</v>
      </c>
      <c r="E2961" s="198">
        <f t="shared" si="1966"/>
        <v>224.01381237999993</v>
      </c>
      <c r="F2961" s="199">
        <f t="shared" si="1967"/>
        <v>7205.03</v>
      </c>
      <c r="G2961" s="63">
        <f t="shared" si="1962"/>
        <v>7245.38</v>
      </c>
      <c r="H2961" s="200">
        <f t="shared" si="1968"/>
        <v>47143</v>
      </c>
      <c r="I2961" s="64">
        <f t="shared" si="1969"/>
        <v>47174</v>
      </c>
      <c r="J2961" s="201">
        <f t="shared" si="1970"/>
        <v>5.6002542668107669E-3</v>
      </c>
      <c r="K2961" s="195">
        <f t="shared" si="1991"/>
        <v>47232</v>
      </c>
      <c r="L2961" s="202">
        <f t="shared" si="1971"/>
        <v>47232</v>
      </c>
      <c r="M2961" s="228">
        <f t="shared" si="1996"/>
        <v>30</v>
      </c>
      <c r="N2961" s="67">
        <f t="shared" si="1997"/>
        <v>26</v>
      </c>
      <c r="O2961" s="198">
        <f t="shared" si="1972"/>
        <v>1.0048517400000001</v>
      </c>
      <c r="P2961" s="203">
        <f t="shared" si="1973"/>
        <v>1.0056002500000001</v>
      </c>
      <c r="Q2961" s="203">
        <f t="shared" si="1974"/>
        <v>1.680440231797407</v>
      </c>
      <c r="R2961" s="198">
        <f t="shared" si="1975"/>
        <v>1.68859329</v>
      </c>
      <c r="S2961" s="198">
        <f t="shared" si="1976"/>
        <v>1.6710817499999999</v>
      </c>
      <c r="T2961" s="198">
        <f t="shared" si="1977"/>
        <v>495.03841498999998</v>
      </c>
      <c r="U2961" s="198">
        <f t="shared" si="1978"/>
        <v>48.46853482682549</v>
      </c>
      <c r="V2961" s="198">
        <f t="shared" si="1979"/>
        <v>154.25440807218689</v>
      </c>
      <c r="W2961" s="198">
        <f t="shared" si="1980"/>
        <v>498.96124182901235</v>
      </c>
      <c r="X2961" s="204">
        <f t="shared" si="1981"/>
        <v>0</v>
      </c>
      <c r="Y2961" s="198">
        <f t="shared" si="1982"/>
        <v>0</v>
      </c>
      <c r="Z2961" s="205">
        <f t="shared" si="1983"/>
        <v>0</v>
      </c>
      <c r="AA2961" s="198">
        <f t="shared" si="1984"/>
        <v>0</v>
      </c>
      <c r="AB2961" s="205">
        <f t="shared" si="1989"/>
        <v>5.1999999999999998E-2</v>
      </c>
      <c r="AC2961" s="140">
        <f t="shared" si="1990"/>
        <v>26</v>
      </c>
      <c r="AD2961" s="67">
        <f t="shared" si="1992"/>
        <v>30</v>
      </c>
      <c r="AE2961" s="11">
        <f t="shared" si="1993"/>
        <v>1.0036678800000001</v>
      </c>
      <c r="AF2961" s="198">
        <f t="shared" si="1985"/>
        <v>1.8157414999999999</v>
      </c>
      <c r="AG2961" s="198">
        <f t="shared" si="1986"/>
        <v>1.8301299499999999</v>
      </c>
      <c r="AH2961" s="198">
        <f t="shared" si="1987"/>
        <v>0</v>
      </c>
      <c r="AI2961" s="196" t="str">
        <f t="shared" si="1994"/>
        <v>A+J=</v>
      </c>
      <c r="AJ2961" s="72">
        <f t="shared" si="1995"/>
        <v>47232</v>
      </c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197">
        <f t="shared" si="1988"/>
        <v>47229</v>
      </c>
      <c r="B2962" s="198">
        <f t="shared" si="1963"/>
        <v>500.93258644121022</v>
      </c>
      <c r="C2962" s="198">
        <f t="shared" si="1964"/>
        <v>296.23829892999998</v>
      </c>
      <c r="D2962" s="198">
        <f t="shared" si="1965"/>
        <v>72.224486550000051</v>
      </c>
      <c r="E2962" s="198">
        <f t="shared" si="1966"/>
        <v>224.01381237999993</v>
      </c>
      <c r="F2962" s="199">
        <f t="shared" si="1967"/>
        <v>7205.03</v>
      </c>
      <c r="G2962" s="63">
        <f t="shared" si="1962"/>
        <v>7245.38</v>
      </c>
      <c r="H2962" s="200">
        <f t="shared" si="1968"/>
        <v>47143</v>
      </c>
      <c r="I2962" s="64">
        <f t="shared" si="1969"/>
        <v>47174</v>
      </c>
      <c r="J2962" s="201">
        <f t="shared" si="1970"/>
        <v>5.6002542668107669E-3</v>
      </c>
      <c r="K2962" s="195">
        <f t="shared" si="1991"/>
        <v>47232</v>
      </c>
      <c r="L2962" s="202">
        <f t="shared" si="1971"/>
        <v>47232</v>
      </c>
      <c r="M2962" s="228">
        <f t="shared" si="1996"/>
        <v>30</v>
      </c>
      <c r="N2962" s="67">
        <f t="shared" si="1997"/>
        <v>27</v>
      </c>
      <c r="O2962" s="198">
        <f t="shared" si="1972"/>
        <v>1.00503882</v>
      </c>
      <c r="P2962" s="203">
        <f t="shared" si="1973"/>
        <v>1.0056002500000001</v>
      </c>
      <c r="Q2962" s="203">
        <f t="shared" si="1974"/>
        <v>1.680440231797407</v>
      </c>
      <c r="R2962" s="198">
        <f t="shared" si="1975"/>
        <v>1.6889076599999999</v>
      </c>
      <c r="S2962" s="198">
        <f t="shared" si="1976"/>
        <v>1.6710817499999999</v>
      </c>
      <c r="T2962" s="198">
        <f t="shared" si="1977"/>
        <v>495.03841498999998</v>
      </c>
      <c r="U2962" s="198">
        <f t="shared" si="1978"/>
        <v>48.46853482682549</v>
      </c>
      <c r="V2962" s="198">
        <f t="shared" si="1979"/>
        <v>154.32483129438478</v>
      </c>
      <c r="W2962" s="198">
        <f t="shared" si="1980"/>
        <v>499.03166505121021</v>
      </c>
      <c r="X2962" s="204">
        <f t="shared" si="1981"/>
        <v>0</v>
      </c>
      <c r="Y2962" s="198">
        <f t="shared" si="1982"/>
        <v>0</v>
      </c>
      <c r="Z2962" s="205">
        <f t="shared" si="1983"/>
        <v>0</v>
      </c>
      <c r="AA2962" s="198">
        <f t="shared" si="1984"/>
        <v>0</v>
      </c>
      <c r="AB2962" s="205">
        <f t="shared" si="1989"/>
        <v>5.1999999999999998E-2</v>
      </c>
      <c r="AC2962" s="140">
        <f t="shared" si="1990"/>
        <v>27</v>
      </c>
      <c r="AD2962" s="67">
        <f t="shared" si="1992"/>
        <v>30</v>
      </c>
      <c r="AE2962" s="11">
        <f t="shared" si="1993"/>
        <v>1.0038092199999999</v>
      </c>
      <c r="AF2962" s="198">
        <f t="shared" si="1985"/>
        <v>1.8857102299999999</v>
      </c>
      <c r="AG2962" s="198">
        <f t="shared" si="1986"/>
        <v>1.9009213899999999</v>
      </c>
      <c r="AH2962" s="198">
        <f t="shared" si="1987"/>
        <v>0</v>
      </c>
      <c r="AI2962" s="196" t="str">
        <f t="shared" si="1994"/>
        <v>A+J=</v>
      </c>
      <c r="AJ2962" s="72">
        <f t="shared" si="1995"/>
        <v>47232</v>
      </c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197">
        <f t="shared" si="1988"/>
        <v>47230</v>
      </c>
      <c r="B2963" s="198">
        <f t="shared" si="1963"/>
        <v>501.07384499423682</v>
      </c>
      <c r="C2963" s="198">
        <f t="shared" si="1964"/>
        <v>296.23829892999998</v>
      </c>
      <c r="D2963" s="198">
        <f t="shared" si="1965"/>
        <v>72.224486550000051</v>
      </c>
      <c r="E2963" s="198">
        <f t="shared" si="1966"/>
        <v>224.01381237999993</v>
      </c>
      <c r="F2963" s="199">
        <f t="shared" si="1967"/>
        <v>7205.03</v>
      </c>
      <c r="G2963" s="63">
        <f t="shared" si="1962"/>
        <v>7245.38</v>
      </c>
      <c r="H2963" s="200">
        <f t="shared" si="1968"/>
        <v>47143</v>
      </c>
      <c r="I2963" s="64">
        <f t="shared" si="1969"/>
        <v>47174</v>
      </c>
      <c r="J2963" s="201">
        <f t="shared" si="1970"/>
        <v>5.6002542668107669E-3</v>
      </c>
      <c r="K2963" s="195">
        <f t="shared" si="1991"/>
        <v>47232</v>
      </c>
      <c r="L2963" s="202">
        <f t="shared" si="1971"/>
        <v>47232</v>
      </c>
      <c r="M2963" s="228">
        <f t="shared" si="1996"/>
        <v>30</v>
      </c>
      <c r="N2963" s="67">
        <f t="shared" si="1997"/>
        <v>28</v>
      </c>
      <c r="O2963" s="198">
        <f t="shared" si="1972"/>
        <v>1.0052259299999999</v>
      </c>
      <c r="P2963" s="203">
        <f t="shared" si="1973"/>
        <v>1.0056002500000001</v>
      </c>
      <c r="Q2963" s="203">
        <f t="shared" si="1974"/>
        <v>1.680440231797407</v>
      </c>
      <c r="R2963" s="198">
        <f t="shared" si="1975"/>
        <v>1.6892220899999999</v>
      </c>
      <c r="S2963" s="198">
        <f t="shared" si="1976"/>
        <v>1.6710817499999999</v>
      </c>
      <c r="T2963" s="198">
        <f t="shared" si="1977"/>
        <v>495.03841498999998</v>
      </c>
      <c r="U2963" s="198">
        <f t="shared" si="1978"/>
        <v>48.46853482682549</v>
      </c>
      <c r="V2963" s="198">
        <f t="shared" si="1979"/>
        <v>154.39526795741139</v>
      </c>
      <c r="W2963" s="198">
        <f t="shared" si="1980"/>
        <v>499.10210171423682</v>
      </c>
      <c r="X2963" s="204">
        <f t="shared" si="1981"/>
        <v>0</v>
      </c>
      <c r="Y2963" s="198">
        <f t="shared" si="1982"/>
        <v>0</v>
      </c>
      <c r="Z2963" s="205">
        <f t="shared" si="1983"/>
        <v>0</v>
      </c>
      <c r="AA2963" s="198">
        <f t="shared" si="1984"/>
        <v>0</v>
      </c>
      <c r="AB2963" s="205">
        <f t="shared" si="1989"/>
        <v>5.1999999999999998E-2</v>
      </c>
      <c r="AC2963" s="140">
        <f t="shared" si="1990"/>
        <v>28</v>
      </c>
      <c r="AD2963" s="67">
        <f t="shared" si="1992"/>
        <v>30</v>
      </c>
      <c r="AE2963" s="11">
        <f t="shared" si="1993"/>
        <v>1.003950581</v>
      </c>
      <c r="AF2963" s="198">
        <f t="shared" si="1985"/>
        <v>1.9556893500000001</v>
      </c>
      <c r="AG2963" s="198">
        <f t="shared" si="1986"/>
        <v>1.9717432800000001</v>
      </c>
      <c r="AH2963" s="198">
        <f t="shared" si="1987"/>
        <v>0</v>
      </c>
      <c r="AI2963" s="196" t="str">
        <f t="shared" si="1994"/>
        <v>A+J=</v>
      </c>
      <c r="AJ2963" s="72">
        <f t="shared" si="1995"/>
        <v>47232</v>
      </c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197">
        <f t="shared" si="1988"/>
        <v>47231</v>
      </c>
      <c r="B2964" s="198">
        <f t="shared" si="1963"/>
        <v>501.21514417795413</v>
      </c>
      <c r="C2964" s="198">
        <f t="shared" si="1964"/>
        <v>296.23829892999998</v>
      </c>
      <c r="D2964" s="198">
        <f t="shared" si="1965"/>
        <v>72.224486550000051</v>
      </c>
      <c r="E2964" s="198">
        <f t="shared" si="1966"/>
        <v>224.01381237999993</v>
      </c>
      <c r="F2964" s="199">
        <f t="shared" si="1967"/>
        <v>7205.03</v>
      </c>
      <c r="G2964" s="63">
        <f t="shared" si="1962"/>
        <v>7245.38</v>
      </c>
      <c r="H2964" s="200">
        <f t="shared" si="1968"/>
        <v>47143</v>
      </c>
      <c r="I2964" s="64">
        <f t="shared" si="1969"/>
        <v>47174</v>
      </c>
      <c r="J2964" s="201">
        <f t="shared" si="1970"/>
        <v>5.6002542668107669E-3</v>
      </c>
      <c r="K2964" s="195">
        <f t="shared" si="1991"/>
        <v>47232</v>
      </c>
      <c r="L2964" s="202">
        <f t="shared" si="1971"/>
        <v>47232</v>
      </c>
      <c r="M2964" s="228">
        <f t="shared" si="1996"/>
        <v>30</v>
      </c>
      <c r="N2964" s="67">
        <f t="shared" si="1997"/>
        <v>29</v>
      </c>
      <c r="O2964" s="198">
        <f t="shared" si="1972"/>
        <v>1.0054130699999999</v>
      </c>
      <c r="P2964" s="203">
        <f t="shared" si="1973"/>
        <v>1.0056002500000001</v>
      </c>
      <c r="Q2964" s="203">
        <f t="shared" si="1974"/>
        <v>1.680440231797407</v>
      </c>
      <c r="R2964" s="198">
        <f t="shared" si="1975"/>
        <v>1.68953657</v>
      </c>
      <c r="S2964" s="198">
        <f t="shared" si="1976"/>
        <v>1.6710817499999999</v>
      </c>
      <c r="T2964" s="198">
        <f t="shared" si="1977"/>
        <v>495.03841498999998</v>
      </c>
      <c r="U2964" s="198">
        <f t="shared" si="1978"/>
        <v>48.46853482682549</v>
      </c>
      <c r="V2964" s="198">
        <f t="shared" si="1979"/>
        <v>154.4657158211287</v>
      </c>
      <c r="W2964" s="198">
        <f t="shared" si="1980"/>
        <v>499.17254957795416</v>
      </c>
      <c r="X2964" s="204">
        <f t="shared" si="1981"/>
        <v>0</v>
      </c>
      <c r="Y2964" s="198">
        <f t="shared" si="1982"/>
        <v>0</v>
      </c>
      <c r="Z2964" s="205">
        <f t="shared" si="1983"/>
        <v>0</v>
      </c>
      <c r="AA2964" s="198">
        <f t="shared" si="1984"/>
        <v>0</v>
      </c>
      <c r="AB2964" s="205">
        <f t="shared" si="1989"/>
        <v>5.1999999999999998E-2</v>
      </c>
      <c r="AC2964" s="140">
        <f t="shared" si="1990"/>
        <v>29</v>
      </c>
      <c r="AD2964" s="67">
        <f t="shared" si="1992"/>
        <v>30</v>
      </c>
      <c r="AE2964" s="11">
        <f t="shared" si="1993"/>
        <v>1.0040919610000001</v>
      </c>
      <c r="AF2964" s="198">
        <f t="shared" si="1985"/>
        <v>2.0256778799999999</v>
      </c>
      <c r="AG2964" s="198">
        <f t="shared" si="1986"/>
        <v>2.0425946000000001</v>
      </c>
      <c r="AH2964" s="198">
        <f t="shared" si="1987"/>
        <v>0</v>
      </c>
      <c r="AI2964" s="196" t="str">
        <f t="shared" si="1994"/>
        <v>A+J=</v>
      </c>
      <c r="AJ2964" s="72">
        <f t="shared" si="1995"/>
        <v>47232</v>
      </c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197">
        <f t="shared" si="1988"/>
        <v>47232</v>
      </c>
      <c r="B2965" s="198">
        <f t="shared" si="1963"/>
        <v>501.35648727250015</v>
      </c>
      <c r="C2965" s="198">
        <f t="shared" si="1964"/>
        <v>296.23829892999998</v>
      </c>
      <c r="D2965" s="198">
        <f t="shared" si="1965"/>
        <v>72.224486550000051</v>
      </c>
      <c r="E2965" s="198">
        <f t="shared" si="1966"/>
        <v>224.01381237999993</v>
      </c>
      <c r="F2965" s="199">
        <f t="shared" si="1967"/>
        <v>7205.03</v>
      </c>
      <c r="G2965" s="63">
        <f t="shared" si="1962"/>
        <v>7245.38</v>
      </c>
      <c r="H2965" s="200">
        <f t="shared" si="1968"/>
        <v>47143</v>
      </c>
      <c r="I2965" s="64">
        <f t="shared" si="1969"/>
        <v>47174</v>
      </c>
      <c r="J2965" s="201">
        <f t="shared" si="1970"/>
        <v>5.6002542668107669E-3</v>
      </c>
      <c r="K2965" s="195">
        <f t="shared" si="1991"/>
        <v>47262</v>
      </c>
      <c r="L2965" s="202">
        <f t="shared" si="1971"/>
        <v>47232</v>
      </c>
      <c r="M2965" s="228">
        <f t="shared" si="1996"/>
        <v>30</v>
      </c>
      <c r="N2965" s="67">
        <f t="shared" si="1997"/>
        <v>30</v>
      </c>
      <c r="O2965" s="198">
        <f t="shared" si="1972"/>
        <v>1.0056002500000001</v>
      </c>
      <c r="P2965" s="203">
        <f t="shared" si="1973"/>
        <v>1.0056002500000001</v>
      </c>
      <c r="Q2965" s="203">
        <f t="shared" si="1974"/>
        <v>1.680440231797407</v>
      </c>
      <c r="R2965" s="198">
        <f t="shared" si="1975"/>
        <v>1.68985111</v>
      </c>
      <c r="S2965" s="198">
        <f t="shared" si="1976"/>
        <v>1.6710817499999999</v>
      </c>
      <c r="T2965" s="198">
        <f t="shared" si="1977"/>
        <v>495.03841498999998</v>
      </c>
      <c r="U2965" s="198">
        <f t="shared" si="1978"/>
        <v>48.46853482682549</v>
      </c>
      <c r="V2965" s="198">
        <f t="shared" si="1979"/>
        <v>154.5361771256747</v>
      </c>
      <c r="W2965" s="198">
        <f t="shared" si="1980"/>
        <v>499.24301088250013</v>
      </c>
      <c r="X2965" s="204">
        <f t="shared" si="1981"/>
        <v>97</v>
      </c>
      <c r="Y2965" s="198">
        <f t="shared" si="1982"/>
        <v>1.2540839500000001</v>
      </c>
      <c r="Z2965" s="205">
        <f t="shared" si="1983"/>
        <v>2.385E-2</v>
      </c>
      <c r="AA2965" s="198">
        <f t="shared" si="1984"/>
        <v>11.80666619</v>
      </c>
      <c r="AB2965" s="205">
        <f t="shared" si="1989"/>
        <v>5.1999999999999998E-2</v>
      </c>
      <c r="AC2965" s="140">
        <f t="shared" si="1990"/>
        <v>30</v>
      </c>
      <c r="AD2965" s="67">
        <f t="shared" si="1992"/>
        <v>30</v>
      </c>
      <c r="AE2965" s="11">
        <f t="shared" si="1993"/>
        <v>1.0042333619999999</v>
      </c>
      <c r="AF2965" s="198">
        <f t="shared" si="1985"/>
        <v>2.0956768100000001</v>
      </c>
      <c r="AG2965" s="198">
        <f t="shared" si="1986"/>
        <v>2.1134763900000002</v>
      </c>
      <c r="AH2965" s="198">
        <f t="shared" si="1987"/>
        <v>13.902343</v>
      </c>
      <c r="AI2965" s="196" t="str">
        <f t="shared" si="1994"/>
        <v>A+J=</v>
      </c>
      <c r="AJ2965" s="72">
        <f t="shared" si="1995"/>
        <v>47232</v>
      </c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197">
        <f t="shared" si="1988"/>
        <v>47233</v>
      </c>
      <c r="B2966" s="198">
        <f t="shared" si="1963"/>
        <v>487.57547210613541</v>
      </c>
      <c r="C2966" s="198">
        <f t="shared" si="1964"/>
        <v>289.17301551000003</v>
      </c>
      <c r="D2966" s="198">
        <f t="shared" si="1965"/>
        <v>65.159203130000037</v>
      </c>
      <c r="E2966" s="198">
        <f t="shared" si="1966"/>
        <v>224.01381237999999</v>
      </c>
      <c r="F2966" s="199">
        <f t="shared" si="1967"/>
        <v>7205.03</v>
      </c>
      <c r="G2966" s="63">
        <f t="shared" si="1962"/>
        <v>7245.38</v>
      </c>
      <c r="H2966" s="200">
        <f t="shared" si="1968"/>
        <v>47174</v>
      </c>
      <c r="I2966" s="64">
        <f t="shared" si="1969"/>
        <v>47202</v>
      </c>
      <c r="J2966" s="201">
        <f t="shared" si="1970"/>
        <v>5.6002542668107669E-3</v>
      </c>
      <c r="K2966" s="195">
        <f t="shared" si="1991"/>
        <v>47262</v>
      </c>
      <c r="L2966" s="202">
        <f t="shared" si="1971"/>
        <v>47262</v>
      </c>
      <c r="M2966" s="228">
        <f t="shared" si="1996"/>
        <v>30</v>
      </c>
      <c r="N2966" s="67">
        <f t="shared" si="1997"/>
        <v>1</v>
      </c>
      <c r="O2966" s="198">
        <f t="shared" si="1972"/>
        <v>1.0001861700000001</v>
      </c>
      <c r="P2966" s="203">
        <f t="shared" si="1973"/>
        <v>1.0056002500000001</v>
      </c>
      <c r="Q2966" s="203">
        <f t="shared" si="1974"/>
        <v>1.6898511172055306</v>
      </c>
      <c r="R2966" s="198">
        <f t="shared" si="1975"/>
        <v>1.69016571</v>
      </c>
      <c r="S2966" s="198">
        <f t="shared" si="1976"/>
        <v>1.6710817499999999</v>
      </c>
      <c r="T2966" s="198">
        <f t="shared" si="1977"/>
        <v>483.23174881</v>
      </c>
      <c r="U2966" s="198">
        <f t="shared" si="1978"/>
        <v>43.727152065085896</v>
      </c>
      <c r="V2966" s="198">
        <f t="shared" si="1979"/>
        <v>154.60665187104948</v>
      </c>
      <c r="W2966" s="198">
        <f t="shared" si="1980"/>
        <v>487.50681944613541</v>
      </c>
      <c r="X2966" s="204">
        <f t="shared" si="1981"/>
        <v>0</v>
      </c>
      <c r="Y2966" s="198">
        <f t="shared" si="1982"/>
        <v>0</v>
      </c>
      <c r="Z2966" s="205">
        <f t="shared" si="1983"/>
        <v>0</v>
      </c>
      <c r="AA2966" s="198">
        <f t="shared" si="1984"/>
        <v>0</v>
      </c>
      <c r="AB2966" s="205">
        <f t="shared" si="1989"/>
        <v>5.1999999999999998E-2</v>
      </c>
      <c r="AC2966" s="140">
        <f t="shared" si="1990"/>
        <v>1</v>
      </c>
      <c r="AD2966" s="67">
        <f t="shared" si="1992"/>
        <v>30</v>
      </c>
      <c r="AE2966" s="11">
        <f t="shared" si="1993"/>
        <v>1.000140824</v>
      </c>
      <c r="AF2966" s="198">
        <f t="shared" si="1985"/>
        <v>6.8050620000000006E-2</v>
      </c>
      <c r="AG2966" s="198">
        <f t="shared" si="1986"/>
        <v>6.8652660000000004E-2</v>
      </c>
      <c r="AH2966" s="198">
        <f t="shared" si="1987"/>
        <v>0</v>
      </c>
      <c r="AI2966" s="196" t="str">
        <f t="shared" si="1994"/>
        <v>A+J=</v>
      </c>
      <c r="AJ2966" s="72">
        <f t="shared" si="1995"/>
        <v>47262</v>
      </c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197">
        <f t="shared" si="1988"/>
        <v>47234</v>
      </c>
      <c r="B2967" s="198">
        <f t="shared" si="1963"/>
        <v>487.71464031220074</v>
      </c>
      <c r="C2967" s="198">
        <f t="shared" si="1964"/>
        <v>289.17301551000003</v>
      </c>
      <c r="D2967" s="198">
        <f t="shared" si="1965"/>
        <v>65.159203130000037</v>
      </c>
      <c r="E2967" s="198">
        <f t="shared" si="1966"/>
        <v>224.01381237999999</v>
      </c>
      <c r="F2967" s="199">
        <f t="shared" si="1967"/>
        <v>7205.03</v>
      </c>
      <c r="G2967" s="63">
        <f t="shared" si="1962"/>
        <v>7245.38</v>
      </c>
      <c r="H2967" s="200">
        <f t="shared" si="1968"/>
        <v>47174</v>
      </c>
      <c r="I2967" s="64">
        <f t="shared" si="1969"/>
        <v>47202</v>
      </c>
      <c r="J2967" s="201">
        <f t="shared" si="1970"/>
        <v>5.6002542668107669E-3</v>
      </c>
      <c r="K2967" s="195">
        <f t="shared" si="1991"/>
        <v>47262</v>
      </c>
      <c r="L2967" s="202">
        <f t="shared" si="1971"/>
        <v>47262</v>
      </c>
      <c r="M2967" s="228">
        <f t="shared" si="1996"/>
        <v>30</v>
      </c>
      <c r="N2967" s="67">
        <f t="shared" si="1997"/>
        <v>2</v>
      </c>
      <c r="O2967" s="198">
        <f t="shared" si="1972"/>
        <v>1.00037237</v>
      </c>
      <c r="P2967" s="203">
        <f t="shared" si="1973"/>
        <v>1.0056002500000001</v>
      </c>
      <c r="Q2967" s="203">
        <f t="shared" si="1974"/>
        <v>1.6898511172055306</v>
      </c>
      <c r="R2967" s="198">
        <f t="shared" si="1975"/>
        <v>1.69048036</v>
      </c>
      <c r="S2967" s="198">
        <f t="shared" si="1976"/>
        <v>1.6710817499999999</v>
      </c>
      <c r="T2967" s="198">
        <f t="shared" si="1977"/>
        <v>483.23174881</v>
      </c>
      <c r="U2967" s="198">
        <f t="shared" si="1978"/>
        <v>43.727152065085896</v>
      </c>
      <c r="V2967" s="198">
        <f t="shared" si="1979"/>
        <v>154.67713781711484</v>
      </c>
      <c r="W2967" s="198">
        <f t="shared" si="1980"/>
        <v>487.57730539220074</v>
      </c>
      <c r="X2967" s="204">
        <f t="shared" si="1981"/>
        <v>0</v>
      </c>
      <c r="Y2967" s="198">
        <f t="shared" si="1982"/>
        <v>0</v>
      </c>
      <c r="Z2967" s="205">
        <f t="shared" si="1983"/>
        <v>0</v>
      </c>
      <c r="AA2967" s="198">
        <f t="shared" si="1984"/>
        <v>0</v>
      </c>
      <c r="AB2967" s="205">
        <f t="shared" si="1989"/>
        <v>5.1999999999999998E-2</v>
      </c>
      <c r="AC2967" s="140">
        <f t="shared" si="1990"/>
        <v>2</v>
      </c>
      <c r="AD2967" s="67">
        <f t="shared" si="1992"/>
        <v>30</v>
      </c>
      <c r="AE2967" s="11">
        <f t="shared" si="1993"/>
        <v>1.000281668</v>
      </c>
      <c r="AF2967" s="198">
        <f t="shared" si="1985"/>
        <v>0.13611092</v>
      </c>
      <c r="AG2967" s="198">
        <f t="shared" si="1986"/>
        <v>0.13733492</v>
      </c>
      <c r="AH2967" s="198">
        <f t="shared" si="1987"/>
        <v>0</v>
      </c>
      <c r="AI2967" s="196" t="str">
        <f t="shared" si="1994"/>
        <v>A+J=</v>
      </c>
      <c r="AJ2967" s="72">
        <f t="shared" si="1995"/>
        <v>47262</v>
      </c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197">
        <f t="shared" si="1988"/>
        <v>47235</v>
      </c>
      <c r="B2968" s="198">
        <f t="shared" si="1963"/>
        <v>487.85385381923305</v>
      </c>
      <c r="C2968" s="198">
        <f t="shared" si="1964"/>
        <v>289.17301551000003</v>
      </c>
      <c r="D2968" s="198">
        <f t="shared" si="1965"/>
        <v>65.159203130000037</v>
      </c>
      <c r="E2968" s="198">
        <f t="shared" si="1966"/>
        <v>224.01381237999999</v>
      </c>
      <c r="F2968" s="199">
        <f t="shared" si="1967"/>
        <v>7205.03</v>
      </c>
      <c r="G2968" s="63">
        <f t="shared" si="1962"/>
        <v>7245.38</v>
      </c>
      <c r="H2968" s="200">
        <f t="shared" si="1968"/>
        <v>47174</v>
      </c>
      <c r="I2968" s="64">
        <f t="shared" si="1969"/>
        <v>47202</v>
      </c>
      <c r="J2968" s="201">
        <f t="shared" si="1970"/>
        <v>5.6002542668107669E-3</v>
      </c>
      <c r="K2968" s="195">
        <f t="shared" si="1991"/>
        <v>47262</v>
      </c>
      <c r="L2968" s="202">
        <f t="shared" si="1971"/>
        <v>47262</v>
      </c>
      <c r="M2968" s="228">
        <f t="shared" si="1996"/>
        <v>30</v>
      </c>
      <c r="N2968" s="67">
        <f t="shared" si="1997"/>
        <v>3</v>
      </c>
      <c r="O2968" s="198">
        <f t="shared" si="1972"/>
        <v>1.0005586099999999</v>
      </c>
      <c r="P2968" s="203">
        <f t="shared" si="1973"/>
        <v>1.0056002500000001</v>
      </c>
      <c r="Q2968" s="203">
        <f t="shared" si="1974"/>
        <v>1.6898511172055306</v>
      </c>
      <c r="R2968" s="198">
        <f t="shared" si="1975"/>
        <v>1.69079508</v>
      </c>
      <c r="S2968" s="198">
        <f t="shared" si="1976"/>
        <v>1.6710817499999999</v>
      </c>
      <c r="T2968" s="198">
        <f t="shared" si="1977"/>
        <v>483.23174881</v>
      </c>
      <c r="U2968" s="198">
        <f t="shared" si="1978"/>
        <v>43.727152065085896</v>
      </c>
      <c r="V2968" s="198">
        <f t="shared" si="1979"/>
        <v>154.7476394441471</v>
      </c>
      <c r="W2968" s="198">
        <f t="shared" si="1980"/>
        <v>487.64780701923303</v>
      </c>
      <c r="X2968" s="204">
        <f t="shared" si="1981"/>
        <v>0</v>
      </c>
      <c r="Y2968" s="198">
        <f t="shared" si="1982"/>
        <v>0</v>
      </c>
      <c r="Z2968" s="205">
        <f t="shared" si="1983"/>
        <v>0</v>
      </c>
      <c r="AA2968" s="198">
        <f t="shared" si="1984"/>
        <v>0</v>
      </c>
      <c r="AB2968" s="205">
        <f t="shared" si="1989"/>
        <v>5.1999999999999998E-2</v>
      </c>
      <c r="AC2968" s="140">
        <f t="shared" si="1990"/>
        <v>3</v>
      </c>
      <c r="AD2968" s="67">
        <f t="shared" si="1992"/>
        <v>30</v>
      </c>
      <c r="AE2968" s="11">
        <f t="shared" si="1993"/>
        <v>1.000422532</v>
      </c>
      <c r="AF2968" s="198">
        <f t="shared" si="1985"/>
        <v>0.20418086999999999</v>
      </c>
      <c r="AG2968" s="198">
        <f t="shared" si="1986"/>
        <v>0.2060468</v>
      </c>
      <c r="AH2968" s="198">
        <f t="shared" si="1987"/>
        <v>0</v>
      </c>
      <c r="AI2968" s="196" t="str">
        <f t="shared" si="1994"/>
        <v>A+J=</v>
      </c>
      <c r="AJ2968" s="72">
        <f t="shared" si="1995"/>
        <v>47262</v>
      </c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197">
        <f t="shared" si="1988"/>
        <v>47236</v>
      </c>
      <c r="B2969" s="198">
        <f t="shared" si="1963"/>
        <v>487.99311213723212</v>
      </c>
      <c r="C2969" s="198">
        <f t="shared" si="1964"/>
        <v>289.17301551000003</v>
      </c>
      <c r="D2969" s="198">
        <f t="shared" si="1965"/>
        <v>65.159203130000037</v>
      </c>
      <c r="E2969" s="198">
        <f t="shared" si="1966"/>
        <v>224.01381237999999</v>
      </c>
      <c r="F2969" s="199">
        <f t="shared" si="1967"/>
        <v>7205.03</v>
      </c>
      <c r="G2969" s="63">
        <f t="shared" si="1962"/>
        <v>7245.38</v>
      </c>
      <c r="H2969" s="200">
        <f t="shared" si="1968"/>
        <v>47174</v>
      </c>
      <c r="I2969" s="64">
        <f t="shared" si="1969"/>
        <v>47202</v>
      </c>
      <c r="J2969" s="201">
        <f t="shared" si="1970"/>
        <v>5.6002542668107669E-3</v>
      </c>
      <c r="K2969" s="195">
        <f t="shared" si="1991"/>
        <v>47262</v>
      </c>
      <c r="L2969" s="202">
        <f t="shared" si="1971"/>
        <v>47262</v>
      </c>
      <c r="M2969" s="228">
        <f t="shared" si="1996"/>
        <v>30</v>
      </c>
      <c r="N2969" s="67">
        <f t="shared" si="1997"/>
        <v>4</v>
      </c>
      <c r="O2969" s="198">
        <f t="shared" si="1972"/>
        <v>1.00074489</v>
      </c>
      <c r="P2969" s="203">
        <f t="shared" si="1973"/>
        <v>1.0056002500000001</v>
      </c>
      <c r="Q2969" s="203">
        <f t="shared" si="1974"/>
        <v>1.6898511172055306</v>
      </c>
      <c r="R2969" s="198">
        <f t="shared" si="1975"/>
        <v>1.69110987</v>
      </c>
      <c r="S2969" s="198">
        <f t="shared" si="1976"/>
        <v>1.6710817499999999</v>
      </c>
      <c r="T2969" s="198">
        <f t="shared" si="1977"/>
        <v>483.23174881</v>
      </c>
      <c r="U2969" s="198">
        <f t="shared" si="1978"/>
        <v>43.727152065085896</v>
      </c>
      <c r="V2969" s="198">
        <f t="shared" si="1979"/>
        <v>154.81815675214619</v>
      </c>
      <c r="W2969" s="198">
        <f t="shared" si="1980"/>
        <v>487.7183243272321</v>
      </c>
      <c r="X2969" s="204">
        <f t="shared" si="1981"/>
        <v>0</v>
      </c>
      <c r="Y2969" s="198">
        <f t="shared" si="1982"/>
        <v>0</v>
      </c>
      <c r="Z2969" s="205">
        <f t="shared" si="1983"/>
        <v>0</v>
      </c>
      <c r="AA2969" s="198">
        <f t="shared" si="1984"/>
        <v>0</v>
      </c>
      <c r="AB2969" s="205">
        <f t="shared" si="1989"/>
        <v>5.1999999999999998E-2</v>
      </c>
      <c r="AC2969" s="140">
        <f t="shared" si="1990"/>
        <v>4</v>
      </c>
      <c r="AD2969" s="67">
        <f t="shared" si="1992"/>
        <v>30</v>
      </c>
      <c r="AE2969" s="11">
        <f t="shared" si="1993"/>
        <v>1.000563415</v>
      </c>
      <c r="AF2969" s="198">
        <f t="shared" si="1985"/>
        <v>0.27226001</v>
      </c>
      <c r="AG2969" s="198">
        <f t="shared" si="1986"/>
        <v>0.27478781000000002</v>
      </c>
      <c r="AH2969" s="198">
        <f t="shared" si="1987"/>
        <v>0</v>
      </c>
      <c r="AI2969" s="196" t="str">
        <f t="shared" si="1994"/>
        <v>A+J=</v>
      </c>
      <c r="AJ2969" s="72">
        <f t="shared" si="1995"/>
        <v>47262</v>
      </c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197">
        <f t="shared" si="1988"/>
        <v>47237</v>
      </c>
      <c r="B2970" s="198">
        <f t="shared" si="1963"/>
        <v>488.13240954578367</v>
      </c>
      <c r="C2970" s="198">
        <f t="shared" si="1964"/>
        <v>289.17301551000003</v>
      </c>
      <c r="D2970" s="198">
        <f t="shared" si="1965"/>
        <v>65.159203130000037</v>
      </c>
      <c r="E2970" s="198">
        <f t="shared" si="1966"/>
        <v>224.01381237999999</v>
      </c>
      <c r="F2970" s="199">
        <f t="shared" si="1967"/>
        <v>7205.03</v>
      </c>
      <c r="G2970" s="63">
        <f t="shared" si="1962"/>
        <v>7245.38</v>
      </c>
      <c r="H2970" s="200">
        <f t="shared" si="1968"/>
        <v>47174</v>
      </c>
      <c r="I2970" s="64">
        <f t="shared" si="1969"/>
        <v>47202</v>
      </c>
      <c r="J2970" s="201">
        <f t="shared" si="1970"/>
        <v>5.6002542668107669E-3</v>
      </c>
      <c r="K2970" s="195">
        <f t="shared" si="1991"/>
        <v>47262</v>
      </c>
      <c r="L2970" s="202">
        <f t="shared" si="1971"/>
        <v>47262</v>
      </c>
      <c r="M2970" s="228">
        <f t="shared" si="1996"/>
        <v>30</v>
      </c>
      <c r="N2970" s="67">
        <f t="shared" si="1997"/>
        <v>5</v>
      </c>
      <c r="O2970" s="198">
        <f t="shared" si="1972"/>
        <v>1.0009311999999999</v>
      </c>
      <c r="P2970" s="203">
        <f t="shared" si="1973"/>
        <v>1.0056002500000001</v>
      </c>
      <c r="Q2970" s="203">
        <f t="shared" si="1974"/>
        <v>1.6898511172055306</v>
      </c>
      <c r="R2970" s="198">
        <f t="shared" si="1975"/>
        <v>1.6914247</v>
      </c>
      <c r="S2970" s="198">
        <f t="shared" si="1976"/>
        <v>1.6710817499999999</v>
      </c>
      <c r="T2970" s="198">
        <f t="shared" si="1977"/>
        <v>483.23174881</v>
      </c>
      <c r="U2970" s="198">
        <f t="shared" si="1978"/>
        <v>43.727152065085896</v>
      </c>
      <c r="V2970" s="198">
        <f t="shared" si="1979"/>
        <v>154.88868302069778</v>
      </c>
      <c r="W2970" s="198">
        <f t="shared" si="1980"/>
        <v>487.78885059578369</v>
      </c>
      <c r="X2970" s="204">
        <f t="shared" si="1981"/>
        <v>0</v>
      </c>
      <c r="Y2970" s="198">
        <f t="shared" si="1982"/>
        <v>0</v>
      </c>
      <c r="Z2970" s="205">
        <f t="shared" si="1983"/>
        <v>0</v>
      </c>
      <c r="AA2970" s="198">
        <f t="shared" si="1984"/>
        <v>0</v>
      </c>
      <c r="AB2970" s="205">
        <f t="shared" si="1989"/>
        <v>5.1999999999999998E-2</v>
      </c>
      <c r="AC2970" s="140">
        <f t="shared" si="1990"/>
        <v>5</v>
      </c>
      <c r="AD2970" s="67">
        <f t="shared" si="1992"/>
        <v>30</v>
      </c>
      <c r="AE2970" s="11">
        <f t="shared" si="1993"/>
        <v>1.000704319</v>
      </c>
      <c r="AF2970" s="198">
        <f t="shared" si="1985"/>
        <v>0.34034930000000002</v>
      </c>
      <c r="AG2970" s="198">
        <f t="shared" si="1986"/>
        <v>0.34355894999999997</v>
      </c>
      <c r="AH2970" s="198">
        <f t="shared" si="1987"/>
        <v>0</v>
      </c>
      <c r="AI2970" s="196" t="str">
        <f t="shared" si="1994"/>
        <v>A+J=</v>
      </c>
      <c r="AJ2970" s="72">
        <f t="shared" si="1995"/>
        <v>47262</v>
      </c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197">
        <f t="shared" si="1988"/>
        <v>47238</v>
      </c>
      <c r="B2971" s="198">
        <f t="shared" si="1963"/>
        <v>488.27175403544027</v>
      </c>
      <c r="C2971" s="198">
        <f t="shared" si="1964"/>
        <v>289.17301551000003</v>
      </c>
      <c r="D2971" s="198">
        <f t="shared" si="1965"/>
        <v>65.159203130000037</v>
      </c>
      <c r="E2971" s="198">
        <f t="shared" si="1966"/>
        <v>224.01381237999999</v>
      </c>
      <c r="F2971" s="199">
        <f t="shared" si="1967"/>
        <v>7205.03</v>
      </c>
      <c r="G2971" s="63">
        <f t="shared" si="1962"/>
        <v>7245.38</v>
      </c>
      <c r="H2971" s="200">
        <f t="shared" si="1968"/>
        <v>47174</v>
      </c>
      <c r="I2971" s="64">
        <f t="shared" si="1969"/>
        <v>47202</v>
      </c>
      <c r="J2971" s="201">
        <f t="shared" si="1970"/>
        <v>5.6002542668107669E-3</v>
      </c>
      <c r="K2971" s="195">
        <f t="shared" si="1991"/>
        <v>47262</v>
      </c>
      <c r="L2971" s="202">
        <f t="shared" si="1971"/>
        <v>47262</v>
      </c>
      <c r="M2971" s="228">
        <f t="shared" si="1996"/>
        <v>30</v>
      </c>
      <c r="N2971" s="67">
        <f t="shared" si="1997"/>
        <v>6</v>
      </c>
      <c r="O2971" s="198">
        <f t="shared" si="1972"/>
        <v>1.00111755</v>
      </c>
      <c r="P2971" s="203">
        <f t="shared" si="1973"/>
        <v>1.0056002500000001</v>
      </c>
      <c r="Q2971" s="203">
        <f t="shared" si="1974"/>
        <v>1.6898511172055306</v>
      </c>
      <c r="R2971" s="198">
        <f t="shared" si="1975"/>
        <v>1.6917396099999999</v>
      </c>
      <c r="S2971" s="198">
        <f t="shared" si="1976"/>
        <v>1.6710817499999999</v>
      </c>
      <c r="T2971" s="198">
        <f t="shared" si="1977"/>
        <v>483.23174881</v>
      </c>
      <c r="U2971" s="198">
        <f t="shared" si="1978"/>
        <v>43.727152065085896</v>
      </c>
      <c r="V2971" s="198">
        <f t="shared" si="1979"/>
        <v>154.95922721035436</v>
      </c>
      <c r="W2971" s="198">
        <f t="shared" si="1980"/>
        <v>487.85939478544026</v>
      </c>
      <c r="X2971" s="204">
        <f t="shared" si="1981"/>
        <v>0</v>
      </c>
      <c r="Y2971" s="198">
        <f t="shared" si="1982"/>
        <v>0</v>
      </c>
      <c r="Z2971" s="205">
        <f t="shared" si="1983"/>
        <v>0</v>
      </c>
      <c r="AA2971" s="198">
        <f t="shared" si="1984"/>
        <v>0</v>
      </c>
      <c r="AB2971" s="205">
        <f t="shared" si="1989"/>
        <v>5.1999999999999998E-2</v>
      </c>
      <c r="AC2971" s="140">
        <f t="shared" si="1990"/>
        <v>6</v>
      </c>
      <c r="AD2971" s="67">
        <f t="shared" si="1992"/>
        <v>30</v>
      </c>
      <c r="AE2971" s="11">
        <f t="shared" si="1993"/>
        <v>1.000845242</v>
      </c>
      <c r="AF2971" s="198">
        <f t="shared" si="1985"/>
        <v>0.40844775999999999</v>
      </c>
      <c r="AG2971" s="198">
        <f t="shared" si="1986"/>
        <v>0.41235925000000001</v>
      </c>
      <c r="AH2971" s="198">
        <f t="shared" si="1987"/>
        <v>0</v>
      </c>
      <c r="AI2971" s="196" t="str">
        <f t="shared" si="1994"/>
        <v>A+J=</v>
      </c>
      <c r="AJ2971" s="72">
        <f t="shared" si="1995"/>
        <v>47262</v>
      </c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197">
        <f t="shared" si="1988"/>
        <v>47239</v>
      </c>
      <c r="B2972" s="198">
        <f t="shared" si="1963"/>
        <v>488.41113264537307</v>
      </c>
      <c r="C2972" s="198">
        <f t="shared" si="1964"/>
        <v>289.17301551000003</v>
      </c>
      <c r="D2972" s="198">
        <f t="shared" si="1965"/>
        <v>65.159203130000037</v>
      </c>
      <c r="E2972" s="198">
        <f t="shared" si="1966"/>
        <v>224.01381237999999</v>
      </c>
      <c r="F2972" s="199">
        <f t="shared" si="1967"/>
        <v>7205.03</v>
      </c>
      <c r="G2972" s="63">
        <f t="shared" si="1962"/>
        <v>7245.38</v>
      </c>
      <c r="H2972" s="200">
        <f t="shared" si="1968"/>
        <v>47174</v>
      </c>
      <c r="I2972" s="64">
        <f t="shared" si="1969"/>
        <v>47202</v>
      </c>
      <c r="J2972" s="201">
        <f t="shared" si="1970"/>
        <v>5.6002542668107669E-3</v>
      </c>
      <c r="K2972" s="195">
        <f t="shared" si="1991"/>
        <v>47262</v>
      </c>
      <c r="L2972" s="202">
        <f t="shared" si="1971"/>
        <v>47262</v>
      </c>
      <c r="M2972" s="228">
        <f t="shared" si="1996"/>
        <v>30</v>
      </c>
      <c r="N2972" s="67">
        <f t="shared" si="1997"/>
        <v>7</v>
      </c>
      <c r="O2972" s="198">
        <f t="shared" si="1972"/>
        <v>1.00130392</v>
      </c>
      <c r="P2972" s="203">
        <f t="shared" si="1973"/>
        <v>1.0056002500000001</v>
      </c>
      <c r="Q2972" s="203">
        <f t="shared" si="1974"/>
        <v>1.6898511172055306</v>
      </c>
      <c r="R2972" s="198">
        <f t="shared" si="1975"/>
        <v>1.69205454</v>
      </c>
      <c r="S2972" s="198">
        <f t="shared" si="1976"/>
        <v>1.6710817499999999</v>
      </c>
      <c r="T2972" s="198">
        <f t="shared" si="1977"/>
        <v>483.23174881</v>
      </c>
      <c r="U2972" s="198">
        <f t="shared" si="1978"/>
        <v>43.727152065085896</v>
      </c>
      <c r="V2972" s="198">
        <f t="shared" si="1979"/>
        <v>155.02977588028719</v>
      </c>
      <c r="W2972" s="198">
        <f t="shared" si="1980"/>
        <v>487.92994345537306</v>
      </c>
      <c r="X2972" s="204">
        <f t="shared" si="1981"/>
        <v>0</v>
      </c>
      <c r="Y2972" s="198">
        <f t="shared" si="1982"/>
        <v>0</v>
      </c>
      <c r="Z2972" s="205">
        <f t="shared" si="1983"/>
        <v>0</v>
      </c>
      <c r="AA2972" s="198">
        <f t="shared" si="1984"/>
        <v>0</v>
      </c>
      <c r="AB2972" s="205">
        <f t="shared" si="1989"/>
        <v>5.1999999999999998E-2</v>
      </c>
      <c r="AC2972" s="140">
        <f t="shared" si="1990"/>
        <v>7</v>
      </c>
      <c r="AD2972" s="67">
        <f t="shared" si="1992"/>
        <v>30</v>
      </c>
      <c r="AE2972" s="11">
        <f t="shared" si="1993"/>
        <v>1.0009861849999999</v>
      </c>
      <c r="AF2972" s="198">
        <f t="shared" si="1985"/>
        <v>0.47655589999999998</v>
      </c>
      <c r="AG2972" s="198">
        <f t="shared" si="1986"/>
        <v>0.48118918999999999</v>
      </c>
      <c r="AH2972" s="198">
        <f t="shared" si="1987"/>
        <v>0</v>
      </c>
      <c r="AI2972" s="196" t="str">
        <f t="shared" si="1994"/>
        <v>A+J=</v>
      </c>
      <c r="AJ2972" s="72">
        <f t="shared" si="1995"/>
        <v>47262</v>
      </c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197">
        <f t="shared" si="1988"/>
        <v>47240</v>
      </c>
      <c r="B2973" s="198">
        <f t="shared" si="1963"/>
        <v>488.55056108654901</v>
      </c>
      <c r="C2973" s="198">
        <f t="shared" si="1964"/>
        <v>289.17301551000003</v>
      </c>
      <c r="D2973" s="198">
        <f t="shared" si="1965"/>
        <v>65.159203130000037</v>
      </c>
      <c r="E2973" s="198">
        <f t="shared" si="1966"/>
        <v>224.01381237999999</v>
      </c>
      <c r="F2973" s="199">
        <f t="shared" si="1967"/>
        <v>7205.03</v>
      </c>
      <c r="G2973" s="63">
        <f t="shared" si="1962"/>
        <v>7245.38</v>
      </c>
      <c r="H2973" s="200">
        <f t="shared" si="1968"/>
        <v>47174</v>
      </c>
      <c r="I2973" s="64">
        <f t="shared" si="1969"/>
        <v>47202</v>
      </c>
      <c r="J2973" s="201">
        <f t="shared" si="1970"/>
        <v>5.6002542668107669E-3</v>
      </c>
      <c r="K2973" s="195">
        <f t="shared" si="1991"/>
        <v>47262</v>
      </c>
      <c r="L2973" s="202">
        <f t="shared" si="1971"/>
        <v>47262</v>
      </c>
      <c r="M2973" s="228">
        <f t="shared" si="1996"/>
        <v>30</v>
      </c>
      <c r="N2973" s="67">
        <f t="shared" si="1997"/>
        <v>8</v>
      </c>
      <c r="O2973" s="198">
        <f t="shared" si="1972"/>
        <v>1.0014903399999999</v>
      </c>
      <c r="P2973" s="203">
        <f t="shared" si="1973"/>
        <v>1.0056002500000001</v>
      </c>
      <c r="Q2973" s="203">
        <f t="shared" si="1974"/>
        <v>1.6898511172055306</v>
      </c>
      <c r="R2973" s="198">
        <f t="shared" si="1975"/>
        <v>1.6923695599999999</v>
      </c>
      <c r="S2973" s="198">
        <f t="shared" si="1976"/>
        <v>1.6710817499999999</v>
      </c>
      <c r="T2973" s="198">
        <f t="shared" si="1977"/>
        <v>483.23174881</v>
      </c>
      <c r="U2973" s="198">
        <f t="shared" si="1978"/>
        <v>43.727152065085896</v>
      </c>
      <c r="V2973" s="198">
        <f t="shared" si="1979"/>
        <v>155.10034471146312</v>
      </c>
      <c r="W2973" s="198">
        <f t="shared" si="1980"/>
        <v>488.000512286549</v>
      </c>
      <c r="X2973" s="204">
        <f t="shared" si="1981"/>
        <v>0</v>
      </c>
      <c r="Y2973" s="198">
        <f t="shared" si="1982"/>
        <v>0</v>
      </c>
      <c r="Z2973" s="205">
        <f t="shared" si="1983"/>
        <v>0</v>
      </c>
      <c r="AA2973" s="198">
        <f t="shared" si="1984"/>
        <v>0</v>
      </c>
      <c r="AB2973" s="205">
        <f t="shared" si="1989"/>
        <v>5.1999999999999998E-2</v>
      </c>
      <c r="AC2973" s="140">
        <f t="shared" si="1990"/>
        <v>8</v>
      </c>
      <c r="AD2973" s="67">
        <f t="shared" si="1992"/>
        <v>30</v>
      </c>
      <c r="AE2973" s="11">
        <f t="shared" si="1993"/>
        <v>1.0011271479999999</v>
      </c>
      <c r="AF2973" s="198">
        <f t="shared" si="1985"/>
        <v>0.54467368999999999</v>
      </c>
      <c r="AG2973" s="198">
        <f t="shared" si="1986"/>
        <v>0.5500488</v>
      </c>
      <c r="AH2973" s="198">
        <f t="shared" si="1987"/>
        <v>0</v>
      </c>
      <c r="AI2973" s="196" t="str">
        <f t="shared" si="1994"/>
        <v>A+J=</v>
      </c>
      <c r="AJ2973" s="72">
        <f t="shared" si="1995"/>
        <v>47262</v>
      </c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197">
        <f t="shared" si="1988"/>
        <v>47241</v>
      </c>
      <c r="B2974" s="198">
        <f t="shared" si="1963"/>
        <v>488.69003263855376</v>
      </c>
      <c r="C2974" s="198">
        <f t="shared" si="1964"/>
        <v>289.17301551000003</v>
      </c>
      <c r="D2974" s="198">
        <f t="shared" si="1965"/>
        <v>65.159203130000037</v>
      </c>
      <c r="E2974" s="198">
        <f t="shared" si="1966"/>
        <v>224.01381237999999</v>
      </c>
      <c r="F2974" s="199">
        <f t="shared" si="1967"/>
        <v>7205.03</v>
      </c>
      <c r="G2974" s="63">
        <f t="shared" si="1962"/>
        <v>7245.38</v>
      </c>
      <c r="H2974" s="200">
        <f t="shared" si="1968"/>
        <v>47174</v>
      </c>
      <c r="I2974" s="64">
        <f t="shared" si="1969"/>
        <v>47202</v>
      </c>
      <c r="J2974" s="201">
        <f t="shared" si="1970"/>
        <v>5.6002542668107669E-3</v>
      </c>
      <c r="K2974" s="195">
        <f t="shared" si="1991"/>
        <v>47262</v>
      </c>
      <c r="L2974" s="202">
        <f t="shared" si="1971"/>
        <v>47262</v>
      </c>
      <c r="M2974" s="228">
        <f t="shared" si="1996"/>
        <v>30</v>
      </c>
      <c r="N2974" s="67">
        <f t="shared" si="1997"/>
        <v>9</v>
      </c>
      <c r="O2974" s="198">
        <f t="shared" si="1972"/>
        <v>1.0016767900000001</v>
      </c>
      <c r="P2974" s="203">
        <f t="shared" si="1973"/>
        <v>1.0056002500000001</v>
      </c>
      <c r="Q2974" s="203">
        <f t="shared" si="1974"/>
        <v>1.6898511172055306</v>
      </c>
      <c r="R2974" s="198">
        <f t="shared" si="1975"/>
        <v>1.69268464</v>
      </c>
      <c r="S2974" s="198">
        <f t="shared" si="1976"/>
        <v>1.6710817499999999</v>
      </c>
      <c r="T2974" s="198">
        <f t="shared" si="1977"/>
        <v>483.23174881</v>
      </c>
      <c r="U2974" s="198">
        <f t="shared" si="1978"/>
        <v>43.727152065085896</v>
      </c>
      <c r="V2974" s="198">
        <f t="shared" si="1979"/>
        <v>155.17092698346784</v>
      </c>
      <c r="W2974" s="198">
        <f t="shared" si="1980"/>
        <v>488.07109455855374</v>
      </c>
      <c r="X2974" s="204">
        <f t="shared" si="1981"/>
        <v>0</v>
      </c>
      <c r="Y2974" s="198">
        <f t="shared" si="1982"/>
        <v>0</v>
      </c>
      <c r="Z2974" s="205">
        <f t="shared" si="1983"/>
        <v>0</v>
      </c>
      <c r="AA2974" s="198">
        <f t="shared" si="1984"/>
        <v>0</v>
      </c>
      <c r="AB2974" s="205">
        <f t="shared" si="1989"/>
        <v>5.1999999999999998E-2</v>
      </c>
      <c r="AC2974" s="140">
        <f t="shared" si="1990"/>
        <v>9</v>
      </c>
      <c r="AD2974" s="67">
        <f t="shared" si="1992"/>
        <v>30</v>
      </c>
      <c r="AE2974" s="11">
        <f t="shared" si="1993"/>
        <v>1.001268131</v>
      </c>
      <c r="AF2974" s="198">
        <f t="shared" si="1985"/>
        <v>0.61280115999999996</v>
      </c>
      <c r="AG2974" s="198">
        <f t="shared" si="1986"/>
        <v>0.61893807999999995</v>
      </c>
      <c r="AH2974" s="198">
        <f t="shared" si="1987"/>
        <v>0</v>
      </c>
      <c r="AI2974" s="196" t="str">
        <f t="shared" si="1994"/>
        <v>A+J=</v>
      </c>
      <c r="AJ2974" s="72">
        <f t="shared" si="1995"/>
        <v>47262</v>
      </c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197">
        <f t="shared" si="1988"/>
        <v>47242</v>
      </c>
      <c r="B2975" s="198">
        <f t="shared" si="1963"/>
        <v>488.82954283111093</v>
      </c>
      <c r="C2975" s="198">
        <f t="shared" si="1964"/>
        <v>289.17301551000003</v>
      </c>
      <c r="D2975" s="198">
        <f t="shared" si="1965"/>
        <v>65.159203130000037</v>
      </c>
      <c r="E2975" s="198">
        <f t="shared" si="1966"/>
        <v>224.01381237999999</v>
      </c>
      <c r="F2975" s="199">
        <f t="shared" si="1967"/>
        <v>7205.03</v>
      </c>
      <c r="G2975" s="63">
        <f t="shared" si="1962"/>
        <v>7245.38</v>
      </c>
      <c r="H2975" s="200">
        <f t="shared" si="1968"/>
        <v>47174</v>
      </c>
      <c r="I2975" s="64">
        <f t="shared" si="1969"/>
        <v>47202</v>
      </c>
      <c r="J2975" s="201">
        <f t="shared" si="1970"/>
        <v>5.6002542668107669E-3</v>
      </c>
      <c r="K2975" s="195">
        <f t="shared" si="1991"/>
        <v>47262</v>
      </c>
      <c r="L2975" s="202">
        <f t="shared" si="1971"/>
        <v>47262</v>
      </c>
      <c r="M2975" s="228">
        <f t="shared" si="1996"/>
        <v>30</v>
      </c>
      <c r="N2975" s="67">
        <f t="shared" si="1997"/>
        <v>10</v>
      </c>
      <c r="O2975" s="198">
        <f t="shared" si="1972"/>
        <v>1.0018632700000001</v>
      </c>
      <c r="P2975" s="203">
        <f t="shared" si="1973"/>
        <v>1.0056002500000001</v>
      </c>
      <c r="Q2975" s="203">
        <f t="shared" si="1974"/>
        <v>1.6898511172055306</v>
      </c>
      <c r="R2975" s="198">
        <f t="shared" si="1975"/>
        <v>1.69299976</v>
      </c>
      <c r="S2975" s="198">
        <f t="shared" si="1976"/>
        <v>1.6710817499999999</v>
      </c>
      <c r="T2975" s="198">
        <f t="shared" si="1977"/>
        <v>483.23174881</v>
      </c>
      <c r="U2975" s="198">
        <f t="shared" si="1978"/>
        <v>43.727152065085896</v>
      </c>
      <c r="V2975" s="198">
        <f t="shared" si="1979"/>
        <v>155.24151821602501</v>
      </c>
      <c r="W2975" s="198">
        <f t="shared" si="1980"/>
        <v>488.14168579111094</v>
      </c>
      <c r="X2975" s="204">
        <f t="shared" si="1981"/>
        <v>0</v>
      </c>
      <c r="Y2975" s="198">
        <f t="shared" si="1982"/>
        <v>0</v>
      </c>
      <c r="Z2975" s="205">
        <f t="shared" si="1983"/>
        <v>0</v>
      </c>
      <c r="AA2975" s="198">
        <f t="shared" si="1984"/>
        <v>0</v>
      </c>
      <c r="AB2975" s="205">
        <f t="shared" si="1989"/>
        <v>5.1999999999999998E-2</v>
      </c>
      <c r="AC2975" s="140">
        <f t="shared" si="1990"/>
        <v>10</v>
      </c>
      <c r="AD2975" s="67">
        <f t="shared" si="1992"/>
        <v>30</v>
      </c>
      <c r="AE2975" s="11">
        <f t="shared" si="1993"/>
        <v>1.001409134</v>
      </c>
      <c r="AF2975" s="198">
        <f t="shared" si="1985"/>
        <v>0.68093828000000001</v>
      </c>
      <c r="AG2975" s="198">
        <f t="shared" si="1986"/>
        <v>0.68785704000000003</v>
      </c>
      <c r="AH2975" s="198">
        <f t="shared" si="1987"/>
        <v>0</v>
      </c>
      <c r="AI2975" s="196" t="str">
        <f t="shared" si="1994"/>
        <v>A+J=</v>
      </c>
      <c r="AJ2975" s="72">
        <f t="shared" si="1995"/>
        <v>47262</v>
      </c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197">
        <f t="shared" si="1988"/>
        <v>47243</v>
      </c>
      <c r="B2976" s="198">
        <f t="shared" si="1963"/>
        <v>488.96909840463491</v>
      </c>
      <c r="C2976" s="198">
        <f t="shared" si="1964"/>
        <v>289.17301551000003</v>
      </c>
      <c r="D2976" s="198">
        <f t="shared" si="1965"/>
        <v>65.159203130000037</v>
      </c>
      <c r="E2976" s="198">
        <f t="shared" si="1966"/>
        <v>224.01381237999999</v>
      </c>
      <c r="F2976" s="199">
        <f t="shared" si="1967"/>
        <v>7205.03</v>
      </c>
      <c r="G2976" s="63">
        <f t="shared" si="1962"/>
        <v>7245.38</v>
      </c>
      <c r="H2976" s="200">
        <f t="shared" si="1968"/>
        <v>47174</v>
      </c>
      <c r="I2976" s="64">
        <f t="shared" si="1969"/>
        <v>47202</v>
      </c>
      <c r="J2976" s="201">
        <f t="shared" si="1970"/>
        <v>5.6002542668107669E-3</v>
      </c>
      <c r="K2976" s="195">
        <f t="shared" si="1991"/>
        <v>47262</v>
      </c>
      <c r="L2976" s="202">
        <f t="shared" si="1971"/>
        <v>47262</v>
      </c>
      <c r="M2976" s="228">
        <f t="shared" si="1996"/>
        <v>30</v>
      </c>
      <c r="N2976" s="67">
        <f t="shared" si="1997"/>
        <v>11</v>
      </c>
      <c r="O2976" s="198">
        <f t="shared" si="1972"/>
        <v>1.0020497900000001</v>
      </c>
      <c r="P2976" s="203">
        <f t="shared" si="1973"/>
        <v>1.0056002500000001</v>
      </c>
      <c r="Q2976" s="203">
        <f t="shared" si="1974"/>
        <v>1.6898511172055306</v>
      </c>
      <c r="R2976" s="198">
        <f t="shared" si="1975"/>
        <v>1.69331495</v>
      </c>
      <c r="S2976" s="198">
        <f t="shared" si="1976"/>
        <v>1.6710817499999999</v>
      </c>
      <c r="T2976" s="198">
        <f t="shared" si="1977"/>
        <v>483.23174881</v>
      </c>
      <c r="U2976" s="198">
        <f t="shared" si="1978"/>
        <v>43.727152065085896</v>
      </c>
      <c r="V2976" s="198">
        <f t="shared" si="1979"/>
        <v>155.31212512954906</v>
      </c>
      <c r="W2976" s="198">
        <f t="shared" si="1980"/>
        <v>488.21229270463493</v>
      </c>
      <c r="X2976" s="204">
        <f t="shared" si="1981"/>
        <v>0</v>
      </c>
      <c r="Y2976" s="198">
        <f t="shared" si="1982"/>
        <v>0</v>
      </c>
      <c r="Z2976" s="205">
        <f t="shared" si="1983"/>
        <v>0</v>
      </c>
      <c r="AA2976" s="198">
        <f t="shared" si="1984"/>
        <v>0</v>
      </c>
      <c r="AB2976" s="205">
        <f t="shared" si="1989"/>
        <v>5.1999999999999998E-2</v>
      </c>
      <c r="AC2976" s="140">
        <f t="shared" si="1990"/>
        <v>11</v>
      </c>
      <c r="AD2976" s="67">
        <f t="shared" si="1992"/>
        <v>30</v>
      </c>
      <c r="AE2976" s="11">
        <f t="shared" si="1993"/>
        <v>1.0015501570000001</v>
      </c>
      <c r="AF2976" s="198">
        <f t="shared" si="1985"/>
        <v>0.74908507000000002</v>
      </c>
      <c r="AG2976" s="198">
        <f t="shared" si="1986"/>
        <v>0.75680570000000003</v>
      </c>
      <c r="AH2976" s="198">
        <f t="shared" si="1987"/>
        <v>0</v>
      </c>
      <c r="AI2976" s="196" t="str">
        <f t="shared" si="1994"/>
        <v>A+J=</v>
      </c>
      <c r="AJ2976" s="72">
        <f t="shared" si="1995"/>
        <v>47262</v>
      </c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56" ht="15" customHeight="1" x14ac:dyDescent="0.25">
      <c r="A2977" s="197">
        <f t="shared" si="1988"/>
        <v>47244</v>
      </c>
      <c r="B2977" s="198">
        <f t="shared" si="1963"/>
        <v>489.10869438884964</v>
      </c>
      <c r="C2977" s="198">
        <f t="shared" si="1964"/>
        <v>289.17301551000003</v>
      </c>
      <c r="D2977" s="198">
        <f t="shared" si="1965"/>
        <v>65.159203130000037</v>
      </c>
      <c r="E2977" s="198">
        <f t="shared" si="1966"/>
        <v>224.01381237999999</v>
      </c>
      <c r="F2977" s="199">
        <f t="shared" si="1967"/>
        <v>7205.03</v>
      </c>
      <c r="G2977" s="63">
        <f t="shared" si="1962"/>
        <v>7245.38</v>
      </c>
      <c r="H2977" s="200">
        <f t="shared" si="1968"/>
        <v>47174</v>
      </c>
      <c r="I2977" s="64">
        <f t="shared" si="1969"/>
        <v>47202</v>
      </c>
      <c r="J2977" s="201">
        <f t="shared" si="1970"/>
        <v>5.6002542668107669E-3</v>
      </c>
      <c r="K2977" s="195">
        <f t="shared" si="1991"/>
        <v>47262</v>
      </c>
      <c r="L2977" s="202">
        <f t="shared" si="1971"/>
        <v>47262</v>
      </c>
      <c r="M2977" s="228">
        <f t="shared" si="1996"/>
        <v>30</v>
      </c>
      <c r="N2977" s="67">
        <f t="shared" si="1997"/>
        <v>12</v>
      </c>
      <c r="O2977" s="198">
        <f t="shared" si="1972"/>
        <v>1.0022363400000001</v>
      </c>
      <c r="P2977" s="203">
        <f t="shared" si="1973"/>
        <v>1.0056002500000001</v>
      </c>
      <c r="Q2977" s="203">
        <f t="shared" si="1974"/>
        <v>1.6898511172055306</v>
      </c>
      <c r="R2977" s="198">
        <f t="shared" si="1975"/>
        <v>1.6936301899999999</v>
      </c>
      <c r="S2977" s="198">
        <f t="shared" si="1976"/>
        <v>1.6710817499999999</v>
      </c>
      <c r="T2977" s="198">
        <f t="shared" si="1977"/>
        <v>483.23174881</v>
      </c>
      <c r="U2977" s="198">
        <f t="shared" si="1978"/>
        <v>43.727152065085896</v>
      </c>
      <c r="V2977" s="198">
        <f t="shared" si="1979"/>
        <v>155.38274324376374</v>
      </c>
      <c r="W2977" s="198">
        <f t="shared" si="1980"/>
        <v>488.28291081884964</v>
      </c>
      <c r="X2977" s="204">
        <f t="shared" si="1981"/>
        <v>0</v>
      </c>
      <c r="Y2977" s="198">
        <f t="shared" si="1982"/>
        <v>0</v>
      </c>
      <c r="Z2977" s="205">
        <f t="shared" si="1983"/>
        <v>0</v>
      </c>
      <c r="AA2977" s="198">
        <f t="shared" si="1984"/>
        <v>0</v>
      </c>
      <c r="AB2977" s="205">
        <f t="shared" si="1989"/>
        <v>5.1999999999999998E-2</v>
      </c>
      <c r="AC2977" s="140">
        <f t="shared" si="1990"/>
        <v>12</v>
      </c>
      <c r="AD2977" s="67">
        <f t="shared" si="1992"/>
        <v>30</v>
      </c>
      <c r="AE2977" s="11">
        <f t="shared" si="1993"/>
        <v>1.0016911989999999</v>
      </c>
      <c r="AF2977" s="198">
        <f t="shared" si="1985"/>
        <v>0.81724105000000002</v>
      </c>
      <c r="AG2977" s="198">
        <f t="shared" si="1986"/>
        <v>0.82578357000000002</v>
      </c>
      <c r="AH2977" s="198">
        <f t="shared" si="1987"/>
        <v>0</v>
      </c>
      <c r="AI2977" s="196" t="str">
        <f t="shared" si="1994"/>
        <v>A+J=</v>
      </c>
      <c r="AJ2977" s="72">
        <f t="shared" si="1995"/>
        <v>47262</v>
      </c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56" ht="15" customHeight="1" x14ac:dyDescent="0.25">
      <c r="A2978" s="197">
        <f t="shared" si="1988"/>
        <v>47245</v>
      </c>
      <c r="B2978" s="198">
        <f t="shared" si="1963"/>
        <v>489.2483357640312</v>
      </c>
      <c r="C2978" s="198">
        <f t="shared" si="1964"/>
        <v>289.17301551000003</v>
      </c>
      <c r="D2978" s="198">
        <f t="shared" si="1965"/>
        <v>65.159203130000037</v>
      </c>
      <c r="E2978" s="198">
        <f t="shared" si="1966"/>
        <v>224.01381237999999</v>
      </c>
      <c r="F2978" s="199">
        <f t="shared" si="1967"/>
        <v>7205.03</v>
      </c>
      <c r="G2978" s="63">
        <f t="shared" si="1962"/>
        <v>7245.38</v>
      </c>
      <c r="H2978" s="200">
        <f t="shared" si="1968"/>
        <v>47174</v>
      </c>
      <c r="I2978" s="64">
        <f t="shared" si="1969"/>
        <v>47202</v>
      </c>
      <c r="J2978" s="201">
        <f t="shared" si="1970"/>
        <v>5.6002542668107669E-3</v>
      </c>
      <c r="K2978" s="195">
        <f t="shared" si="1991"/>
        <v>47262</v>
      </c>
      <c r="L2978" s="202">
        <f t="shared" si="1971"/>
        <v>47262</v>
      </c>
      <c r="M2978" s="228">
        <f t="shared" si="1996"/>
        <v>30</v>
      </c>
      <c r="N2978" s="67">
        <f t="shared" si="1997"/>
        <v>13</v>
      </c>
      <c r="O2978" s="198">
        <f t="shared" si="1972"/>
        <v>1.00242293</v>
      </c>
      <c r="P2978" s="203">
        <f t="shared" si="1973"/>
        <v>1.0056002500000001</v>
      </c>
      <c r="Q2978" s="203">
        <f t="shared" si="1974"/>
        <v>1.6898511172055306</v>
      </c>
      <c r="R2978" s="198">
        <f t="shared" si="1975"/>
        <v>1.6939455000000001</v>
      </c>
      <c r="S2978" s="198">
        <f t="shared" si="1976"/>
        <v>1.6710817499999999</v>
      </c>
      <c r="T2978" s="198">
        <f t="shared" si="1977"/>
        <v>483.23174881</v>
      </c>
      <c r="U2978" s="198">
        <f t="shared" si="1978"/>
        <v>43.727152065085896</v>
      </c>
      <c r="V2978" s="198">
        <f t="shared" si="1979"/>
        <v>155.45337703894532</v>
      </c>
      <c r="W2978" s="198">
        <f t="shared" si="1980"/>
        <v>488.35354461403119</v>
      </c>
      <c r="X2978" s="204">
        <f t="shared" si="1981"/>
        <v>0</v>
      </c>
      <c r="Y2978" s="198">
        <f t="shared" si="1982"/>
        <v>0</v>
      </c>
      <c r="Z2978" s="205">
        <f t="shared" si="1983"/>
        <v>0</v>
      </c>
      <c r="AA2978" s="198">
        <f t="shared" si="1984"/>
        <v>0</v>
      </c>
      <c r="AB2978" s="205">
        <f t="shared" si="1989"/>
        <v>5.1999999999999998E-2</v>
      </c>
      <c r="AC2978" s="140">
        <f t="shared" si="1990"/>
        <v>13</v>
      </c>
      <c r="AD2978" s="67">
        <f t="shared" si="1992"/>
        <v>30</v>
      </c>
      <c r="AE2978" s="11">
        <f t="shared" si="1993"/>
        <v>1.0018322609999999</v>
      </c>
      <c r="AF2978" s="198">
        <f t="shared" si="1985"/>
        <v>0.88540668</v>
      </c>
      <c r="AG2978" s="198">
        <f t="shared" si="1986"/>
        <v>0.89479114999999998</v>
      </c>
      <c r="AH2978" s="198">
        <f t="shared" si="1987"/>
        <v>0</v>
      </c>
      <c r="AI2978" s="196" t="str">
        <f t="shared" si="1994"/>
        <v>A+J=</v>
      </c>
      <c r="AJ2978" s="72">
        <f t="shared" si="1995"/>
        <v>47262</v>
      </c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56" ht="15" customHeight="1" x14ac:dyDescent="0.25">
      <c r="A2979" s="197">
        <f t="shared" si="1988"/>
        <v>47246</v>
      </c>
      <c r="B2979" s="198">
        <f t="shared" si="1963"/>
        <v>489.38802255017964</v>
      </c>
      <c r="C2979" s="198">
        <f t="shared" si="1964"/>
        <v>289.17301551000003</v>
      </c>
      <c r="D2979" s="198">
        <f t="shared" si="1965"/>
        <v>65.159203130000037</v>
      </c>
      <c r="E2979" s="198">
        <f t="shared" si="1966"/>
        <v>224.01381237999999</v>
      </c>
      <c r="F2979" s="199">
        <f t="shared" si="1967"/>
        <v>7205.03</v>
      </c>
      <c r="G2979" s="63">
        <f t="shared" si="1962"/>
        <v>7245.38</v>
      </c>
      <c r="H2979" s="200">
        <f t="shared" si="1968"/>
        <v>47174</v>
      </c>
      <c r="I2979" s="64">
        <f t="shared" si="1969"/>
        <v>47202</v>
      </c>
      <c r="J2979" s="201">
        <f t="shared" si="1970"/>
        <v>5.6002542668107669E-3</v>
      </c>
      <c r="K2979" s="195">
        <f t="shared" si="1991"/>
        <v>47262</v>
      </c>
      <c r="L2979" s="202">
        <f t="shared" si="1971"/>
        <v>47262</v>
      </c>
      <c r="M2979" s="228">
        <f t="shared" si="1996"/>
        <v>30</v>
      </c>
      <c r="N2979" s="67">
        <f t="shared" si="1997"/>
        <v>14</v>
      </c>
      <c r="O2979" s="198">
        <f t="shared" si="1972"/>
        <v>1.00260956</v>
      </c>
      <c r="P2979" s="203">
        <f t="shared" si="1973"/>
        <v>1.0056002500000001</v>
      </c>
      <c r="Q2979" s="203">
        <f t="shared" si="1974"/>
        <v>1.6898511172055306</v>
      </c>
      <c r="R2979" s="198">
        <f t="shared" si="1975"/>
        <v>1.6942608800000001</v>
      </c>
      <c r="S2979" s="198">
        <f t="shared" si="1976"/>
        <v>1.6710817499999999</v>
      </c>
      <c r="T2979" s="198">
        <f t="shared" si="1977"/>
        <v>483.23174881</v>
      </c>
      <c r="U2979" s="198">
        <f t="shared" si="1978"/>
        <v>43.727152065085896</v>
      </c>
      <c r="V2979" s="198">
        <f t="shared" si="1979"/>
        <v>155.52402651509371</v>
      </c>
      <c r="W2979" s="198">
        <f t="shared" si="1980"/>
        <v>488.42419409017964</v>
      </c>
      <c r="X2979" s="204">
        <f t="shared" si="1981"/>
        <v>0</v>
      </c>
      <c r="Y2979" s="198">
        <f t="shared" si="1982"/>
        <v>0</v>
      </c>
      <c r="Z2979" s="205">
        <f t="shared" si="1983"/>
        <v>0</v>
      </c>
      <c r="AA2979" s="198">
        <f t="shared" si="1984"/>
        <v>0</v>
      </c>
      <c r="AB2979" s="205">
        <f t="shared" si="1989"/>
        <v>5.1999999999999998E-2</v>
      </c>
      <c r="AC2979" s="140">
        <f t="shared" si="1990"/>
        <v>14</v>
      </c>
      <c r="AD2979" s="67">
        <f t="shared" si="1992"/>
        <v>30</v>
      </c>
      <c r="AE2979" s="11">
        <f t="shared" si="1993"/>
        <v>1.001973343</v>
      </c>
      <c r="AF2979" s="198">
        <f t="shared" si="1985"/>
        <v>0.95358198000000005</v>
      </c>
      <c r="AG2979" s="198">
        <f t="shared" si="1986"/>
        <v>0.96382846</v>
      </c>
      <c r="AH2979" s="198">
        <f t="shared" si="1987"/>
        <v>0</v>
      </c>
      <c r="AI2979" s="196" t="str">
        <f t="shared" si="1994"/>
        <v>A+J=</v>
      </c>
      <c r="AJ2979" s="72">
        <f t="shared" si="1995"/>
        <v>47262</v>
      </c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56" ht="15" customHeight="1" x14ac:dyDescent="0.25">
      <c r="A2980" s="197">
        <f t="shared" si="1988"/>
        <v>47247</v>
      </c>
      <c r="B2980" s="198">
        <f t="shared" si="1963"/>
        <v>489.52774577674234</v>
      </c>
      <c r="C2980" s="198">
        <f t="shared" si="1964"/>
        <v>289.17301551000003</v>
      </c>
      <c r="D2980" s="198">
        <f t="shared" si="1965"/>
        <v>65.159203130000037</v>
      </c>
      <c r="E2980" s="198">
        <f t="shared" si="1966"/>
        <v>224.01381237999999</v>
      </c>
      <c r="F2980" s="199">
        <f t="shared" si="1967"/>
        <v>7205.03</v>
      </c>
      <c r="G2980" s="63">
        <f t="shared" si="1962"/>
        <v>7245.38</v>
      </c>
      <c r="H2980" s="200">
        <f t="shared" si="1968"/>
        <v>47174</v>
      </c>
      <c r="I2980" s="64">
        <f t="shared" si="1969"/>
        <v>47202</v>
      </c>
      <c r="J2980" s="201">
        <f t="shared" si="1970"/>
        <v>5.6002542668107669E-3</v>
      </c>
      <c r="K2980" s="195">
        <f t="shared" si="1991"/>
        <v>47262</v>
      </c>
      <c r="L2980" s="202">
        <f t="shared" si="1971"/>
        <v>47262</v>
      </c>
      <c r="M2980" s="228">
        <f t="shared" si="1996"/>
        <v>30</v>
      </c>
      <c r="N2980" s="67">
        <f t="shared" si="1997"/>
        <v>15</v>
      </c>
      <c r="O2980" s="198">
        <f t="shared" si="1972"/>
        <v>1.0027962100000001</v>
      </c>
      <c r="P2980" s="203">
        <f t="shared" si="1973"/>
        <v>1.0056002500000001</v>
      </c>
      <c r="Q2980" s="203">
        <f t="shared" si="1974"/>
        <v>1.6898511172055306</v>
      </c>
      <c r="R2980" s="198">
        <f t="shared" si="1975"/>
        <v>1.6945762900000001</v>
      </c>
      <c r="S2980" s="198">
        <f t="shared" si="1976"/>
        <v>1.6710817499999999</v>
      </c>
      <c r="T2980" s="198">
        <f t="shared" si="1977"/>
        <v>483.23174881</v>
      </c>
      <c r="U2980" s="198">
        <f t="shared" si="1978"/>
        <v>43.727152065085896</v>
      </c>
      <c r="V2980" s="198">
        <f t="shared" si="1979"/>
        <v>155.59468271165647</v>
      </c>
      <c r="W2980" s="198">
        <f t="shared" si="1980"/>
        <v>488.49485028674235</v>
      </c>
      <c r="X2980" s="204">
        <f t="shared" si="1981"/>
        <v>0</v>
      </c>
      <c r="Y2980" s="198">
        <f t="shared" si="1982"/>
        <v>0</v>
      </c>
      <c r="Z2980" s="205">
        <f t="shared" si="1983"/>
        <v>0</v>
      </c>
      <c r="AA2980" s="198">
        <f t="shared" si="1984"/>
        <v>0</v>
      </c>
      <c r="AB2980" s="205">
        <f t="shared" si="1989"/>
        <v>5.1999999999999998E-2</v>
      </c>
      <c r="AC2980" s="140">
        <f t="shared" si="1990"/>
        <v>15</v>
      </c>
      <c r="AD2980" s="67">
        <f t="shared" si="1992"/>
        <v>30</v>
      </c>
      <c r="AE2980" s="11">
        <f t="shared" si="1993"/>
        <v>1.0021144449999999</v>
      </c>
      <c r="AF2980" s="198">
        <f t="shared" si="1985"/>
        <v>1.02176695</v>
      </c>
      <c r="AG2980" s="198">
        <f t="shared" si="1986"/>
        <v>1.03289549</v>
      </c>
      <c r="AH2980" s="198">
        <f t="shared" si="1987"/>
        <v>0</v>
      </c>
      <c r="AI2980" s="196" t="str">
        <f t="shared" si="1994"/>
        <v>A+J=</v>
      </c>
      <c r="AJ2980" s="72">
        <f t="shared" si="1995"/>
        <v>47262</v>
      </c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56" ht="15" customHeight="1" x14ac:dyDescent="0.25">
      <c r="A2981" s="197">
        <f t="shared" si="1988"/>
        <v>47248</v>
      </c>
      <c r="B2981" s="198">
        <f t="shared" si="1963"/>
        <v>489.66751442427199</v>
      </c>
      <c r="C2981" s="198">
        <f t="shared" si="1964"/>
        <v>289.17301551000003</v>
      </c>
      <c r="D2981" s="198">
        <f t="shared" si="1965"/>
        <v>65.159203130000037</v>
      </c>
      <c r="E2981" s="198">
        <f t="shared" si="1966"/>
        <v>224.01381237999999</v>
      </c>
      <c r="F2981" s="199">
        <f t="shared" si="1967"/>
        <v>7205.03</v>
      </c>
      <c r="G2981" s="63">
        <f t="shared" si="1962"/>
        <v>7245.38</v>
      </c>
      <c r="H2981" s="200">
        <f t="shared" si="1968"/>
        <v>47174</v>
      </c>
      <c r="I2981" s="64">
        <f t="shared" si="1969"/>
        <v>47202</v>
      </c>
      <c r="J2981" s="201">
        <f t="shared" si="1970"/>
        <v>5.6002542668107669E-3</v>
      </c>
      <c r="K2981" s="195">
        <f t="shared" si="1991"/>
        <v>47262</v>
      </c>
      <c r="L2981" s="202">
        <f t="shared" si="1971"/>
        <v>47262</v>
      </c>
      <c r="M2981" s="228">
        <f t="shared" si="1996"/>
        <v>30</v>
      </c>
      <c r="N2981" s="67">
        <f t="shared" si="1997"/>
        <v>16</v>
      </c>
      <c r="O2981" s="198">
        <f t="shared" si="1972"/>
        <v>1.0029828999999999</v>
      </c>
      <c r="P2981" s="203">
        <f t="shared" si="1973"/>
        <v>1.0056002500000001</v>
      </c>
      <c r="Q2981" s="203">
        <f t="shared" si="1974"/>
        <v>1.6898511172055306</v>
      </c>
      <c r="R2981" s="198">
        <f t="shared" si="1975"/>
        <v>1.6948917699999999</v>
      </c>
      <c r="S2981" s="198">
        <f t="shared" si="1976"/>
        <v>1.6710817499999999</v>
      </c>
      <c r="T2981" s="198">
        <f t="shared" si="1977"/>
        <v>483.23174881</v>
      </c>
      <c r="U2981" s="198">
        <f t="shared" si="1978"/>
        <v>43.727152065085896</v>
      </c>
      <c r="V2981" s="198">
        <f t="shared" si="1979"/>
        <v>155.66535458918608</v>
      </c>
      <c r="W2981" s="198">
        <f t="shared" si="1980"/>
        <v>488.56552216427201</v>
      </c>
      <c r="X2981" s="204">
        <f t="shared" si="1981"/>
        <v>0</v>
      </c>
      <c r="Y2981" s="198">
        <f t="shared" si="1982"/>
        <v>0</v>
      </c>
      <c r="Z2981" s="205">
        <f t="shared" si="1983"/>
        <v>0</v>
      </c>
      <c r="AA2981" s="198">
        <f t="shared" si="1984"/>
        <v>0</v>
      </c>
      <c r="AB2981" s="205">
        <f t="shared" si="1989"/>
        <v>5.1999999999999998E-2</v>
      </c>
      <c r="AC2981" s="140">
        <f t="shared" si="1990"/>
        <v>16</v>
      </c>
      <c r="AD2981" s="67">
        <f t="shared" si="1992"/>
        <v>30</v>
      </c>
      <c r="AE2981" s="11">
        <f t="shared" si="1993"/>
        <v>1.002255567</v>
      </c>
      <c r="AF2981" s="198">
        <f t="shared" si="1985"/>
        <v>1.08996158</v>
      </c>
      <c r="AG2981" s="198">
        <f t="shared" si="1986"/>
        <v>1.1019922600000001</v>
      </c>
      <c r="AH2981" s="198">
        <f t="shared" si="1987"/>
        <v>0</v>
      </c>
      <c r="AI2981" s="196" t="str">
        <f t="shared" si="1994"/>
        <v>A+J=</v>
      </c>
      <c r="AJ2981" s="72">
        <f t="shared" si="1995"/>
        <v>47262</v>
      </c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56" ht="15" customHeight="1" x14ac:dyDescent="0.25">
      <c r="A2982" s="197">
        <f t="shared" si="1988"/>
        <v>47249</v>
      </c>
      <c r="B2982" s="198">
        <f t="shared" si="1963"/>
        <v>489.8073285227685</v>
      </c>
      <c r="C2982" s="198">
        <f t="shared" si="1964"/>
        <v>289.17301551000003</v>
      </c>
      <c r="D2982" s="198">
        <f t="shared" si="1965"/>
        <v>65.159203130000037</v>
      </c>
      <c r="E2982" s="198">
        <f t="shared" si="1966"/>
        <v>224.01381237999999</v>
      </c>
      <c r="F2982" s="199">
        <f t="shared" si="1967"/>
        <v>7205.03</v>
      </c>
      <c r="G2982" s="63">
        <f t="shared" si="1962"/>
        <v>7245.38</v>
      </c>
      <c r="H2982" s="200">
        <f t="shared" si="1968"/>
        <v>47174</v>
      </c>
      <c r="I2982" s="64">
        <f t="shared" si="1969"/>
        <v>47202</v>
      </c>
      <c r="J2982" s="201">
        <f t="shared" si="1970"/>
        <v>5.6002542668107669E-3</v>
      </c>
      <c r="K2982" s="195">
        <f t="shared" si="1991"/>
        <v>47262</v>
      </c>
      <c r="L2982" s="202">
        <f t="shared" si="1971"/>
        <v>47262</v>
      </c>
      <c r="M2982" s="228">
        <f t="shared" si="1996"/>
        <v>30</v>
      </c>
      <c r="N2982" s="67">
        <f t="shared" si="1997"/>
        <v>17</v>
      </c>
      <c r="O2982" s="198">
        <f t="shared" si="1972"/>
        <v>1.0031696299999999</v>
      </c>
      <c r="P2982" s="203">
        <f t="shared" si="1973"/>
        <v>1.0056002500000001</v>
      </c>
      <c r="Q2982" s="203">
        <f t="shared" si="1974"/>
        <v>1.6898511172055306</v>
      </c>
      <c r="R2982" s="198">
        <f t="shared" si="1975"/>
        <v>1.69520732</v>
      </c>
      <c r="S2982" s="198">
        <f t="shared" si="1976"/>
        <v>1.6710817499999999</v>
      </c>
      <c r="T2982" s="198">
        <f t="shared" si="1977"/>
        <v>483.23174881</v>
      </c>
      <c r="U2982" s="198">
        <f t="shared" si="1978"/>
        <v>43.727152065085896</v>
      </c>
      <c r="V2982" s="198">
        <f t="shared" si="1979"/>
        <v>155.73604214768261</v>
      </c>
      <c r="W2982" s="198">
        <f t="shared" si="1980"/>
        <v>488.63620972276851</v>
      </c>
      <c r="X2982" s="204">
        <f t="shared" si="1981"/>
        <v>0</v>
      </c>
      <c r="Y2982" s="198">
        <f t="shared" si="1982"/>
        <v>0</v>
      </c>
      <c r="Z2982" s="205">
        <f t="shared" si="1983"/>
        <v>0</v>
      </c>
      <c r="AA2982" s="198">
        <f t="shared" si="1984"/>
        <v>0</v>
      </c>
      <c r="AB2982" s="205">
        <f t="shared" si="1989"/>
        <v>5.1999999999999998E-2</v>
      </c>
      <c r="AC2982" s="140">
        <f t="shared" si="1990"/>
        <v>17</v>
      </c>
      <c r="AD2982" s="67">
        <f t="shared" si="1992"/>
        <v>30</v>
      </c>
      <c r="AE2982" s="11">
        <f t="shared" si="1993"/>
        <v>1.0023967090000001</v>
      </c>
      <c r="AF2982" s="198">
        <f t="shared" si="1985"/>
        <v>1.1581658800000001</v>
      </c>
      <c r="AG2982" s="198">
        <f t="shared" si="1986"/>
        <v>1.1711187999999999</v>
      </c>
      <c r="AH2982" s="198">
        <f t="shared" si="1987"/>
        <v>0</v>
      </c>
      <c r="AI2982" s="196" t="str">
        <f t="shared" si="1994"/>
        <v>A+J=</v>
      </c>
      <c r="AJ2982" s="72">
        <f t="shared" si="1995"/>
        <v>47262</v>
      </c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56" ht="15" customHeight="1" x14ac:dyDescent="0.25">
      <c r="A2983" s="197">
        <f t="shared" si="1988"/>
        <v>47250</v>
      </c>
      <c r="B2983" s="198">
        <f t="shared" si="1963"/>
        <v>489.94718132181748</v>
      </c>
      <c r="C2983" s="198">
        <f t="shared" si="1964"/>
        <v>289.17301551000003</v>
      </c>
      <c r="D2983" s="198">
        <f t="shared" si="1965"/>
        <v>65.159203130000037</v>
      </c>
      <c r="E2983" s="198">
        <f t="shared" si="1966"/>
        <v>224.01381237999999</v>
      </c>
      <c r="F2983" s="199">
        <f t="shared" si="1967"/>
        <v>7205.03</v>
      </c>
      <c r="G2983" s="63">
        <f t="shared" si="1962"/>
        <v>7245.38</v>
      </c>
      <c r="H2983" s="200">
        <f t="shared" si="1968"/>
        <v>47174</v>
      </c>
      <c r="I2983" s="64">
        <f t="shared" si="1969"/>
        <v>47202</v>
      </c>
      <c r="J2983" s="201">
        <f t="shared" si="1970"/>
        <v>5.6002542668107669E-3</v>
      </c>
      <c r="K2983" s="195">
        <f t="shared" si="1991"/>
        <v>47262</v>
      </c>
      <c r="L2983" s="202">
        <f t="shared" si="1971"/>
        <v>47262</v>
      </c>
      <c r="M2983" s="228">
        <f t="shared" si="1996"/>
        <v>30</v>
      </c>
      <c r="N2983" s="67">
        <f t="shared" si="1997"/>
        <v>18</v>
      </c>
      <c r="O2983" s="198">
        <f t="shared" si="1972"/>
        <v>1.00335639</v>
      </c>
      <c r="P2983" s="203">
        <f t="shared" si="1973"/>
        <v>1.0056002500000001</v>
      </c>
      <c r="Q2983" s="203">
        <f t="shared" si="1974"/>
        <v>1.6898511172055306</v>
      </c>
      <c r="R2983" s="198">
        <f t="shared" si="1975"/>
        <v>1.69552291</v>
      </c>
      <c r="S2983" s="198">
        <f t="shared" si="1976"/>
        <v>1.6710817499999999</v>
      </c>
      <c r="T2983" s="198">
        <f t="shared" si="1977"/>
        <v>483.23174881</v>
      </c>
      <c r="U2983" s="198">
        <f t="shared" si="1978"/>
        <v>43.727152065085896</v>
      </c>
      <c r="V2983" s="198">
        <f t="shared" si="1979"/>
        <v>155.8067386667316</v>
      </c>
      <c r="W2983" s="198">
        <f t="shared" si="1980"/>
        <v>488.70690624181748</v>
      </c>
      <c r="X2983" s="204">
        <f t="shared" si="1981"/>
        <v>0</v>
      </c>
      <c r="Y2983" s="198">
        <f t="shared" si="1982"/>
        <v>0</v>
      </c>
      <c r="Z2983" s="205">
        <f t="shared" si="1983"/>
        <v>0</v>
      </c>
      <c r="AA2983" s="198">
        <f t="shared" si="1984"/>
        <v>0</v>
      </c>
      <c r="AB2983" s="205">
        <f t="shared" si="1989"/>
        <v>5.1999999999999998E-2</v>
      </c>
      <c r="AC2983" s="140">
        <f t="shared" si="1990"/>
        <v>18</v>
      </c>
      <c r="AD2983" s="67">
        <f t="shared" si="1992"/>
        <v>30</v>
      </c>
      <c r="AE2983" s="11">
        <f t="shared" si="1993"/>
        <v>1.0025378709999999</v>
      </c>
      <c r="AF2983" s="198">
        <f t="shared" si="1985"/>
        <v>1.2263798400000001</v>
      </c>
      <c r="AG2983" s="198">
        <f t="shared" si="1986"/>
        <v>1.24027508</v>
      </c>
      <c r="AH2983" s="198">
        <f t="shared" si="1987"/>
        <v>0</v>
      </c>
      <c r="AI2983" s="196" t="str">
        <f t="shared" si="1994"/>
        <v>A+J=</v>
      </c>
      <c r="AJ2983" s="72">
        <f t="shared" si="1995"/>
        <v>47262</v>
      </c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56" ht="15" customHeight="1" x14ac:dyDescent="0.25">
      <c r="A2984" s="197">
        <f t="shared" si="1988"/>
        <v>47251</v>
      </c>
      <c r="B2984" s="198">
        <f t="shared" si="1963"/>
        <v>490.0870813419715</v>
      </c>
      <c r="C2984" s="198">
        <f t="shared" si="1964"/>
        <v>289.17301551000003</v>
      </c>
      <c r="D2984" s="198">
        <f t="shared" si="1965"/>
        <v>65.159203130000037</v>
      </c>
      <c r="E2984" s="198">
        <f t="shared" si="1966"/>
        <v>224.01381237999999</v>
      </c>
      <c r="F2984" s="199">
        <f t="shared" si="1967"/>
        <v>7205.03</v>
      </c>
      <c r="G2984" s="63">
        <f t="shared" si="1962"/>
        <v>7245.38</v>
      </c>
      <c r="H2984" s="200">
        <f t="shared" si="1968"/>
        <v>47174</v>
      </c>
      <c r="I2984" s="64">
        <f t="shared" si="1969"/>
        <v>47202</v>
      </c>
      <c r="J2984" s="201">
        <f t="shared" si="1970"/>
        <v>5.6002542668107669E-3</v>
      </c>
      <c r="K2984" s="195">
        <f t="shared" si="1991"/>
        <v>47262</v>
      </c>
      <c r="L2984" s="202">
        <f t="shared" si="1971"/>
        <v>47262</v>
      </c>
      <c r="M2984" s="228">
        <f t="shared" si="1996"/>
        <v>30</v>
      </c>
      <c r="N2984" s="67">
        <f t="shared" si="1997"/>
        <v>19</v>
      </c>
      <c r="O2984" s="198">
        <f t="shared" si="1972"/>
        <v>1.00354319</v>
      </c>
      <c r="P2984" s="203">
        <f t="shared" si="1973"/>
        <v>1.0056002500000001</v>
      </c>
      <c r="Q2984" s="203">
        <f t="shared" si="1974"/>
        <v>1.6898511172055306</v>
      </c>
      <c r="R2984" s="198">
        <f t="shared" si="1975"/>
        <v>1.69583858</v>
      </c>
      <c r="S2984" s="198">
        <f t="shared" si="1976"/>
        <v>1.6710817499999999</v>
      </c>
      <c r="T2984" s="198">
        <f t="shared" si="1977"/>
        <v>483.23174881</v>
      </c>
      <c r="U2984" s="198">
        <f t="shared" si="1978"/>
        <v>43.727152065085896</v>
      </c>
      <c r="V2984" s="198">
        <f t="shared" si="1979"/>
        <v>155.87745310688561</v>
      </c>
      <c r="W2984" s="198">
        <f t="shared" si="1980"/>
        <v>488.77762068197148</v>
      </c>
      <c r="X2984" s="204">
        <f t="shared" si="1981"/>
        <v>0</v>
      </c>
      <c r="Y2984" s="198">
        <f t="shared" si="1982"/>
        <v>0</v>
      </c>
      <c r="Z2984" s="205">
        <f t="shared" si="1983"/>
        <v>0</v>
      </c>
      <c r="AA2984" s="198">
        <f t="shared" si="1984"/>
        <v>0</v>
      </c>
      <c r="AB2984" s="205">
        <f t="shared" si="1989"/>
        <v>5.1999999999999998E-2</v>
      </c>
      <c r="AC2984" s="140">
        <f t="shared" si="1990"/>
        <v>19</v>
      </c>
      <c r="AD2984" s="67">
        <f t="shared" si="1992"/>
        <v>30</v>
      </c>
      <c r="AE2984" s="11">
        <f t="shared" si="1993"/>
        <v>1.002679052</v>
      </c>
      <c r="AF2984" s="198">
        <f t="shared" si="1985"/>
        <v>1.2946029800000001</v>
      </c>
      <c r="AG2984" s="198">
        <f t="shared" si="1986"/>
        <v>1.3094606600000001</v>
      </c>
      <c r="AH2984" s="198">
        <f t="shared" si="1987"/>
        <v>0</v>
      </c>
      <c r="AI2984" s="196" t="str">
        <f t="shared" si="1994"/>
        <v>A+J=</v>
      </c>
      <c r="AJ2984" s="72">
        <f t="shared" si="1995"/>
        <v>47262</v>
      </c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56" ht="15" customHeight="1" x14ac:dyDescent="0.25">
      <c r="A2985" s="197">
        <f t="shared" si="1988"/>
        <v>47252</v>
      </c>
      <c r="B2985" s="198">
        <f t="shared" si="1963"/>
        <v>490.22702057267793</v>
      </c>
      <c r="C2985" s="198">
        <f t="shared" si="1964"/>
        <v>289.17301551000003</v>
      </c>
      <c r="D2985" s="198">
        <f t="shared" si="1965"/>
        <v>65.159203130000037</v>
      </c>
      <c r="E2985" s="198">
        <f t="shared" si="1966"/>
        <v>224.01381237999999</v>
      </c>
      <c r="F2985" s="199">
        <f t="shared" si="1967"/>
        <v>7205.03</v>
      </c>
      <c r="G2985" s="63">
        <f t="shared" si="1962"/>
        <v>7245.38</v>
      </c>
      <c r="H2985" s="200">
        <f t="shared" si="1968"/>
        <v>47174</v>
      </c>
      <c r="I2985" s="64">
        <f t="shared" si="1969"/>
        <v>47202</v>
      </c>
      <c r="J2985" s="201">
        <f t="shared" si="1970"/>
        <v>5.6002542668107669E-3</v>
      </c>
      <c r="K2985" s="195">
        <f t="shared" si="1991"/>
        <v>47262</v>
      </c>
      <c r="L2985" s="202">
        <f t="shared" si="1971"/>
        <v>47262</v>
      </c>
      <c r="M2985" s="228">
        <f t="shared" si="1996"/>
        <v>30</v>
      </c>
      <c r="N2985" s="67">
        <f t="shared" si="1997"/>
        <v>20</v>
      </c>
      <c r="O2985" s="198">
        <f t="shared" si="1972"/>
        <v>1.0037300199999999</v>
      </c>
      <c r="P2985" s="203">
        <f t="shared" si="1973"/>
        <v>1.0056002500000001</v>
      </c>
      <c r="Q2985" s="203">
        <f t="shared" si="1974"/>
        <v>1.6898511172055306</v>
      </c>
      <c r="R2985" s="198">
        <f t="shared" si="1975"/>
        <v>1.69615429</v>
      </c>
      <c r="S2985" s="198">
        <f t="shared" si="1976"/>
        <v>1.6710817499999999</v>
      </c>
      <c r="T2985" s="198">
        <f t="shared" si="1977"/>
        <v>483.23174881</v>
      </c>
      <c r="U2985" s="198">
        <f t="shared" si="1978"/>
        <v>43.727152065085896</v>
      </c>
      <c r="V2985" s="198">
        <f t="shared" si="1979"/>
        <v>155.94817650759208</v>
      </c>
      <c r="W2985" s="198">
        <f t="shared" si="1980"/>
        <v>488.84834408267795</v>
      </c>
      <c r="X2985" s="204">
        <f t="shared" si="1981"/>
        <v>0</v>
      </c>
      <c r="Y2985" s="198">
        <f t="shared" si="1982"/>
        <v>0</v>
      </c>
      <c r="Z2985" s="205">
        <f t="shared" si="1983"/>
        <v>0</v>
      </c>
      <c r="AA2985" s="198">
        <f t="shared" si="1984"/>
        <v>0</v>
      </c>
      <c r="AB2985" s="205">
        <f t="shared" si="1989"/>
        <v>5.1999999999999998E-2</v>
      </c>
      <c r="AC2985" s="140">
        <f t="shared" si="1990"/>
        <v>20</v>
      </c>
      <c r="AD2985" s="67">
        <f t="shared" si="1992"/>
        <v>30</v>
      </c>
      <c r="AE2985" s="11">
        <f t="shared" si="1993"/>
        <v>1.002820254</v>
      </c>
      <c r="AF2985" s="198">
        <f t="shared" si="1985"/>
        <v>1.3628362700000001</v>
      </c>
      <c r="AG2985" s="198">
        <f t="shared" si="1986"/>
        <v>1.3786764899999999</v>
      </c>
      <c r="AH2985" s="198">
        <f t="shared" si="1987"/>
        <v>0</v>
      </c>
      <c r="AI2985" s="196" t="str">
        <f t="shared" si="1994"/>
        <v>A+J=</v>
      </c>
      <c r="AJ2985" s="72">
        <f t="shared" si="1995"/>
        <v>47262</v>
      </c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56" ht="15" customHeight="1" x14ac:dyDescent="0.25">
      <c r="A2986" s="197">
        <f t="shared" si="1988"/>
        <v>47253</v>
      </c>
      <c r="B2986" s="198">
        <f t="shared" si="1963"/>
        <v>490.36700480435138</v>
      </c>
      <c r="C2986" s="198">
        <f t="shared" si="1964"/>
        <v>289.17301551000003</v>
      </c>
      <c r="D2986" s="198">
        <f t="shared" si="1965"/>
        <v>65.159203130000037</v>
      </c>
      <c r="E2986" s="198">
        <f t="shared" si="1966"/>
        <v>224.01381237999999</v>
      </c>
      <c r="F2986" s="199">
        <f t="shared" si="1967"/>
        <v>7205.03</v>
      </c>
      <c r="G2986" s="63">
        <f t="shared" si="1962"/>
        <v>7245.38</v>
      </c>
      <c r="H2986" s="200">
        <f t="shared" si="1968"/>
        <v>47174</v>
      </c>
      <c r="I2986" s="64">
        <f t="shared" si="1969"/>
        <v>47202</v>
      </c>
      <c r="J2986" s="201">
        <f t="shared" si="1970"/>
        <v>5.6002542668107669E-3</v>
      </c>
      <c r="K2986" s="195">
        <f t="shared" si="1991"/>
        <v>47262</v>
      </c>
      <c r="L2986" s="202">
        <f t="shared" si="1971"/>
        <v>47262</v>
      </c>
      <c r="M2986" s="228">
        <f t="shared" si="1996"/>
        <v>30</v>
      </c>
      <c r="N2986" s="67">
        <f t="shared" si="1997"/>
        <v>21</v>
      </c>
      <c r="O2986" s="198">
        <f t="shared" si="1972"/>
        <v>1.00391689</v>
      </c>
      <c r="P2986" s="203">
        <f t="shared" si="1973"/>
        <v>1.0056002500000001</v>
      </c>
      <c r="Q2986" s="203">
        <f t="shared" si="1974"/>
        <v>1.6898511172055306</v>
      </c>
      <c r="R2986" s="198">
        <f t="shared" si="1975"/>
        <v>1.6964700699999999</v>
      </c>
      <c r="S2986" s="198">
        <f t="shared" si="1976"/>
        <v>1.6710817499999999</v>
      </c>
      <c r="T2986" s="198">
        <f t="shared" si="1977"/>
        <v>483.23174881</v>
      </c>
      <c r="U2986" s="198">
        <f t="shared" si="1978"/>
        <v>43.727152065085896</v>
      </c>
      <c r="V2986" s="198">
        <f t="shared" si="1979"/>
        <v>156.01891558926545</v>
      </c>
      <c r="W2986" s="198">
        <f t="shared" si="1980"/>
        <v>488.91908316435138</v>
      </c>
      <c r="X2986" s="204">
        <f t="shared" si="1981"/>
        <v>0</v>
      </c>
      <c r="Y2986" s="198">
        <f t="shared" si="1982"/>
        <v>0</v>
      </c>
      <c r="Z2986" s="205">
        <f t="shared" si="1983"/>
        <v>0</v>
      </c>
      <c r="AA2986" s="198">
        <f t="shared" si="1984"/>
        <v>0</v>
      </c>
      <c r="AB2986" s="205">
        <f t="shared" si="1989"/>
        <v>5.1999999999999998E-2</v>
      </c>
      <c r="AC2986" s="140">
        <f t="shared" si="1990"/>
        <v>21</v>
      </c>
      <c r="AD2986" s="67">
        <f t="shared" si="1992"/>
        <v>30</v>
      </c>
      <c r="AE2986" s="11">
        <f t="shared" si="1993"/>
        <v>1.002961475</v>
      </c>
      <c r="AF2986" s="198">
        <f t="shared" si="1985"/>
        <v>1.43107874</v>
      </c>
      <c r="AG2986" s="198">
        <f t="shared" si="1986"/>
        <v>1.4479216399999999</v>
      </c>
      <c r="AH2986" s="198">
        <f t="shared" si="1987"/>
        <v>0</v>
      </c>
      <c r="AI2986" s="196" t="str">
        <f t="shared" si="1994"/>
        <v>A+J=</v>
      </c>
      <c r="AJ2986" s="72">
        <f t="shared" si="1995"/>
        <v>47262</v>
      </c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56" ht="15" customHeight="1" x14ac:dyDescent="0.25">
      <c r="A2987" s="197">
        <f t="shared" si="1988"/>
        <v>47254</v>
      </c>
      <c r="B2987" s="198">
        <f t="shared" si="1963"/>
        <v>490.50703226685346</v>
      </c>
      <c r="C2987" s="198">
        <f t="shared" si="1964"/>
        <v>289.17301551000003</v>
      </c>
      <c r="D2987" s="198">
        <f t="shared" si="1965"/>
        <v>65.159203130000037</v>
      </c>
      <c r="E2987" s="198">
        <f t="shared" si="1966"/>
        <v>224.01381237999999</v>
      </c>
      <c r="F2987" s="199">
        <f t="shared" si="1967"/>
        <v>7205.03</v>
      </c>
      <c r="G2987" s="63">
        <f t="shared" si="1962"/>
        <v>7245.38</v>
      </c>
      <c r="H2987" s="200">
        <f t="shared" si="1968"/>
        <v>47174</v>
      </c>
      <c r="I2987" s="64">
        <f t="shared" si="1969"/>
        <v>47202</v>
      </c>
      <c r="J2987" s="201">
        <f t="shared" si="1970"/>
        <v>5.6002542668107669E-3</v>
      </c>
      <c r="K2987" s="195">
        <f t="shared" si="1991"/>
        <v>47262</v>
      </c>
      <c r="L2987" s="202">
        <f t="shared" si="1971"/>
        <v>47262</v>
      </c>
      <c r="M2987" s="228">
        <f t="shared" si="1996"/>
        <v>30</v>
      </c>
      <c r="N2987" s="67">
        <f t="shared" si="1997"/>
        <v>22</v>
      </c>
      <c r="O2987" s="198">
        <f t="shared" si="1972"/>
        <v>1.0041037900000001</v>
      </c>
      <c r="P2987" s="203">
        <f t="shared" si="1973"/>
        <v>1.0056002500000001</v>
      </c>
      <c r="Q2987" s="203">
        <f t="shared" si="1974"/>
        <v>1.6898511172055306</v>
      </c>
      <c r="R2987" s="198">
        <f t="shared" si="1975"/>
        <v>1.69678591</v>
      </c>
      <c r="S2987" s="198">
        <f t="shared" si="1976"/>
        <v>1.6710817499999999</v>
      </c>
      <c r="T2987" s="198">
        <f t="shared" si="1977"/>
        <v>483.23174881</v>
      </c>
      <c r="U2987" s="198">
        <f t="shared" si="1978"/>
        <v>43.727152065085896</v>
      </c>
      <c r="V2987" s="198">
        <f t="shared" si="1979"/>
        <v>156.08966811176757</v>
      </c>
      <c r="W2987" s="198">
        <f t="shared" si="1980"/>
        <v>488.98983568685344</v>
      </c>
      <c r="X2987" s="204">
        <f t="shared" si="1981"/>
        <v>0</v>
      </c>
      <c r="Y2987" s="198">
        <f t="shared" si="1982"/>
        <v>0</v>
      </c>
      <c r="Z2987" s="205">
        <f t="shared" si="1983"/>
        <v>0</v>
      </c>
      <c r="AA2987" s="198">
        <f t="shared" si="1984"/>
        <v>0</v>
      </c>
      <c r="AB2987" s="205">
        <f t="shared" si="1989"/>
        <v>5.1999999999999998E-2</v>
      </c>
      <c r="AC2987" s="140">
        <f t="shared" si="1990"/>
        <v>22</v>
      </c>
      <c r="AD2987" s="67">
        <f t="shared" si="1992"/>
        <v>30</v>
      </c>
      <c r="AE2987" s="11">
        <f t="shared" si="1993"/>
        <v>1.0031027159999999</v>
      </c>
      <c r="AF2987" s="198">
        <f t="shared" si="1985"/>
        <v>1.4993308700000001</v>
      </c>
      <c r="AG2987" s="198">
        <f t="shared" si="1986"/>
        <v>1.51719658</v>
      </c>
      <c r="AH2987" s="198">
        <f t="shared" si="1987"/>
        <v>0</v>
      </c>
      <c r="AI2987" s="196" t="str">
        <f t="shared" si="1994"/>
        <v>A+J=</v>
      </c>
      <c r="AJ2987" s="72">
        <f t="shared" si="1995"/>
        <v>47262</v>
      </c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56" ht="15" customHeight="1" x14ac:dyDescent="0.25">
      <c r="A2988" s="197">
        <f t="shared" si="1988"/>
        <v>47255</v>
      </c>
      <c r="B2988" s="198">
        <f t="shared" si="1963"/>
        <v>490.6470984899081</v>
      </c>
      <c r="C2988" s="198">
        <f t="shared" si="1964"/>
        <v>289.17301551000003</v>
      </c>
      <c r="D2988" s="198">
        <f t="shared" si="1965"/>
        <v>65.159203130000037</v>
      </c>
      <c r="E2988" s="198">
        <f t="shared" si="1966"/>
        <v>224.01381237999999</v>
      </c>
      <c r="F2988" s="199">
        <f t="shared" si="1967"/>
        <v>7205.03</v>
      </c>
      <c r="G2988" s="63">
        <f t="shared" si="1962"/>
        <v>7245.38</v>
      </c>
      <c r="H2988" s="200">
        <f t="shared" si="1968"/>
        <v>47174</v>
      </c>
      <c r="I2988" s="64">
        <f t="shared" si="1969"/>
        <v>47202</v>
      </c>
      <c r="J2988" s="201">
        <f t="shared" si="1970"/>
        <v>5.6002542668107669E-3</v>
      </c>
      <c r="K2988" s="195">
        <f t="shared" si="1991"/>
        <v>47262</v>
      </c>
      <c r="L2988" s="202">
        <f t="shared" si="1971"/>
        <v>47262</v>
      </c>
      <c r="M2988" s="228">
        <f t="shared" si="1996"/>
        <v>30</v>
      </c>
      <c r="N2988" s="67">
        <f t="shared" si="1997"/>
        <v>23</v>
      </c>
      <c r="O2988" s="198">
        <f t="shared" si="1972"/>
        <v>1.00429072</v>
      </c>
      <c r="P2988" s="203">
        <f t="shared" si="1973"/>
        <v>1.0056002500000001</v>
      </c>
      <c r="Q2988" s="203">
        <f t="shared" si="1974"/>
        <v>1.6898511172055306</v>
      </c>
      <c r="R2988" s="198">
        <f t="shared" si="1975"/>
        <v>1.6971017900000001</v>
      </c>
      <c r="S2988" s="198">
        <f t="shared" si="1976"/>
        <v>1.6710817499999999</v>
      </c>
      <c r="T2988" s="198">
        <f t="shared" si="1977"/>
        <v>483.23174881</v>
      </c>
      <c r="U2988" s="198">
        <f t="shared" si="1978"/>
        <v>43.727152065085896</v>
      </c>
      <c r="V2988" s="198">
        <f t="shared" si="1979"/>
        <v>156.16042959482218</v>
      </c>
      <c r="W2988" s="198">
        <f t="shared" si="1980"/>
        <v>489.06059716990808</v>
      </c>
      <c r="X2988" s="204">
        <f t="shared" si="1981"/>
        <v>0</v>
      </c>
      <c r="Y2988" s="198">
        <f t="shared" si="1982"/>
        <v>0</v>
      </c>
      <c r="Z2988" s="205">
        <f t="shared" si="1983"/>
        <v>0</v>
      </c>
      <c r="AA2988" s="198">
        <f t="shared" si="1984"/>
        <v>0</v>
      </c>
      <c r="AB2988" s="205">
        <f t="shared" si="1989"/>
        <v>5.1999999999999998E-2</v>
      </c>
      <c r="AC2988" s="140">
        <f t="shared" si="1990"/>
        <v>23</v>
      </c>
      <c r="AD2988" s="67">
        <f t="shared" si="1992"/>
        <v>30</v>
      </c>
      <c r="AE2988" s="11">
        <f t="shared" si="1993"/>
        <v>1.0032439769999999</v>
      </c>
      <c r="AF2988" s="198">
        <f t="shared" si="1985"/>
        <v>1.56759267</v>
      </c>
      <c r="AG2988" s="198">
        <f t="shared" si="1986"/>
        <v>1.58650132</v>
      </c>
      <c r="AH2988" s="198">
        <f t="shared" si="1987"/>
        <v>0</v>
      </c>
      <c r="AI2988" s="196" t="str">
        <f t="shared" si="1994"/>
        <v>A+J=</v>
      </c>
      <c r="AJ2988" s="72">
        <f t="shared" si="1995"/>
        <v>47262</v>
      </c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</row>
    <row r="2989" spans="1:156" ht="15" customHeight="1" x14ac:dyDescent="0.25">
      <c r="A2989" s="197">
        <f t="shared" si="1988"/>
        <v>47256</v>
      </c>
      <c r="B2989" s="198">
        <f t="shared" si="1963"/>
        <v>490.78721022392949</v>
      </c>
      <c r="C2989" s="198">
        <f t="shared" si="1964"/>
        <v>289.17301551000003</v>
      </c>
      <c r="D2989" s="198">
        <f t="shared" si="1965"/>
        <v>65.159203130000037</v>
      </c>
      <c r="E2989" s="198">
        <f t="shared" si="1966"/>
        <v>224.01381237999999</v>
      </c>
      <c r="F2989" s="199">
        <f t="shared" si="1967"/>
        <v>7205.03</v>
      </c>
      <c r="G2989" s="63">
        <f t="shared" ref="G2989:G3052" si="1998">IF(AND(L2989&gt;L2988,N2989=1),VLOOKUP(A2988,$BI$15:$BK$314,3),G2988)</f>
        <v>7245.38</v>
      </c>
      <c r="H2989" s="200">
        <f t="shared" si="1968"/>
        <v>47174</v>
      </c>
      <c r="I2989" s="64">
        <f t="shared" si="1969"/>
        <v>47202</v>
      </c>
      <c r="J2989" s="201">
        <f t="shared" si="1970"/>
        <v>5.6002542668107669E-3</v>
      </c>
      <c r="K2989" s="195">
        <f t="shared" si="1991"/>
        <v>47262</v>
      </c>
      <c r="L2989" s="202">
        <f t="shared" si="1971"/>
        <v>47262</v>
      </c>
      <c r="M2989" s="228">
        <f t="shared" si="1996"/>
        <v>30</v>
      </c>
      <c r="N2989" s="67">
        <f t="shared" si="1997"/>
        <v>24</v>
      </c>
      <c r="O2989" s="198">
        <f t="shared" si="1972"/>
        <v>1.0044776900000001</v>
      </c>
      <c r="P2989" s="203">
        <f t="shared" si="1973"/>
        <v>1.0056002500000001</v>
      </c>
      <c r="Q2989" s="203">
        <f t="shared" si="1974"/>
        <v>1.6898511172055306</v>
      </c>
      <c r="R2989" s="198">
        <f t="shared" si="1975"/>
        <v>1.6974177399999999</v>
      </c>
      <c r="S2989" s="198">
        <f t="shared" si="1976"/>
        <v>1.6710817499999999</v>
      </c>
      <c r="T2989" s="198">
        <f t="shared" si="1977"/>
        <v>483.23174881</v>
      </c>
      <c r="U2989" s="198">
        <f t="shared" si="1978"/>
        <v>43.727152065085896</v>
      </c>
      <c r="V2989" s="198">
        <f t="shared" si="1979"/>
        <v>156.2312067588436</v>
      </c>
      <c r="W2989" s="198">
        <f t="shared" si="1980"/>
        <v>489.1313743339295</v>
      </c>
      <c r="X2989" s="204">
        <f t="shared" si="1981"/>
        <v>0</v>
      </c>
      <c r="Y2989" s="198">
        <f t="shared" si="1982"/>
        <v>0</v>
      </c>
      <c r="Z2989" s="205">
        <f t="shared" si="1983"/>
        <v>0</v>
      </c>
      <c r="AA2989" s="198">
        <f t="shared" si="1984"/>
        <v>0</v>
      </c>
      <c r="AB2989" s="205">
        <f t="shared" si="1989"/>
        <v>5.1999999999999998E-2</v>
      </c>
      <c r="AC2989" s="140">
        <f t="shared" si="1990"/>
        <v>24</v>
      </c>
      <c r="AD2989" s="67">
        <f t="shared" si="1992"/>
        <v>30</v>
      </c>
      <c r="AE2989" s="11">
        <f t="shared" si="1993"/>
        <v>1.003385258</v>
      </c>
      <c r="AF2989" s="198">
        <f t="shared" si="1985"/>
        <v>1.63586414</v>
      </c>
      <c r="AG2989" s="198">
        <f t="shared" si="1986"/>
        <v>1.6558358900000001</v>
      </c>
      <c r="AH2989" s="198">
        <f t="shared" si="1987"/>
        <v>0</v>
      </c>
      <c r="AI2989" s="196" t="str">
        <f t="shared" si="1994"/>
        <v>A+J=</v>
      </c>
      <c r="AJ2989" s="72">
        <f t="shared" si="1995"/>
        <v>47262</v>
      </c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56" ht="15" customHeight="1" x14ac:dyDescent="0.25">
      <c r="A2990" s="197">
        <f t="shared" si="1988"/>
        <v>47257</v>
      </c>
      <c r="B2990" s="198">
        <f t="shared" si="1963"/>
        <v>490.92736747891786</v>
      </c>
      <c r="C2990" s="198">
        <f t="shared" si="1964"/>
        <v>289.17301551000003</v>
      </c>
      <c r="D2990" s="198">
        <f t="shared" si="1965"/>
        <v>65.159203130000037</v>
      </c>
      <c r="E2990" s="198">
        <f t="shared" si="1966"/>
        <v>224.01381237999999</v>
      </c>
      <c r="F2990" s="199">
        <f t="shared" si="1967"/>
        <v>7205.03</v>
      </c>
      <c r="G2990" s="63">
        <f t="shared" si="1998"/>
        <v>7245.38</v>
      </c>
      <c r="H2990" s="200">
        <f t="shared" si="1968"/>
        <v>47174</v>
      </c>
      <c r="I2990" s="64">
        <f t="shared" si="1969"/>
        <v>47202</v>
      </c>
      <c r="J2990" s="201">
        <f t="shared" si="1970"/>
        <v>5.6002542668107669E-3</v>
      </c>
      <c r="K2990" s="195">
        <f t="shared" si="1991"/>
        <v>47262</v>
      </c>
      <c r="L2990" s="202">
        <f t="shared" si="1971"/>
        <v>47262</v>
      </c>
      <c r="M2990" s="228">
        <f t="shared" si="1996"/>
        <v>30</v>
      </c>
      <c r="N2990" s="67">
        <f t="shared" si="1997"/>
        <v>25</v>
      </c>
      <c r="O2990" s="198">
        <f t="shared" si="1972"/>
        <v>1.0046647</v>
      </c>
      <c r="P2990" s="203">
        <f t="shared" si="1973"/>
        <v>1.0056002500000001</v>
      </c>
      <c r="Q2990" s="203">
        <f t="shared" si="1974"/>
        <v>1.6898511172055306</v>
      </c>
      <c r="R2990" s="198">
        <f t="shared" si="1975"/>
        <v>1.69773376</v>
      </c>
      <c r="S2990" s="198">
        <f t="shared" si="1976"/>
        <v>1.6710817499999999</v>
      </c>
      <c r="T2990" s="198">
        <f t="shared" si="1977"/>
        <v>483.23174881</v>
      </c>
      <c r="U2990" s="198">
        <f t="shared" si="1978"/>
        <v>43.727152065085896</v>
      </c>
      <c r="V2990" s="198">
        <f t="shared" si="1979"/>
        <v>156.30199960383194</v>
      </c>
      <c r="W2990" s="198">
        <f t="shared" si="1980"/>
        <v>489.20216717891788</v>
      </c>
      <c r="X2990" s="204">
        <f t="shared" si="1981"/>
        <v>0</v>
      </c>
      <c r="Y2990" s="198">
        <f t="shared" si="1982"/>
        <v>0</v>
      </c>
      <c r="Z2990" s="205">
        <f t="shared" si="1983"/>
        <v>0</v>
      </c>
      <c r="AA2990" s="198">
        <f t="shared" si="1984"/>
        <v>0</v>
      </c>
      <c r="AB2990" s="205">
        <f t="shared" si="1989"/>
        <v>5.1999999999999998E-2</v>
      </c>
      <c r="AC2990" s="140">
        <f t="shared" si="1990"/>
        <v>25</v>
      </c>
      <c r="AD2990" s="67">
        <f t="shared" si="1992"/>
        <v>30</v>
      </c>
      <c r="AE2990" s="11">
        <f t="shared" si="1993"/>
        <v>1.003526559</v>
      </c>
      <c r="AF2990" s="198">
        <f t="shared" si="1985"/>
        <v>1.7041452699999999</v>
      </c>
      <c r="AG2990" s="198">
        <f t="shared" si="1986"/>
        <v>1.7252003</v>
      </c>
      <c r="AH2990" s="198">
        <f t="shared" si="1987"/>
        <v>0</v>
      </c>
      <c r="AI2990" s="196" t="str">
        <f t="shared" si="1994"/>
        <v>A+J=</v>
      </c>
      <c r="AJ2990" s="72">
        <f t="shared" si="1995"/>
        <v>47262</v>
      </c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56" ht="15" customHeight="1" x14ac:dyDescent="0.25">
      <c r="A2991" s="197">
        <f t="shared" si="1988"/>
        <v>47258</v>
      </c>
      <c r="B2991" s="198">
        <f t="shared" si="1963"/>
        <v>491.06756576459674</v>
      </c>
      <c r="C2991" s="198">
        <f t="shared" si="1964"/>
        <v>289.17301551000003</v>
      </c>
      <c r="D2991" s="198">
        <f t="shared" si="1965"/>
        <v>65.159203130000037</v>
      </c>
      <c r="E2991" s="198">
        <f t="shared" si="1966"/>
        <v>224.01381237999999</v>
      </c>
      <c r="F2991" s="199">
        <f t="shared" si="1967"/>
        <v>7205.03</v>
      </c>
      <c r="G2991" s="63">
        <f t="shared" si="1998"/>
        <v>7245.38</v>
      </c>
      <c r="H2991" s="200">
        <f t="shared" si="1968"/>
        <v>47174</v>
      </c>
      <c r="I2991" s="64">
        <f t="shared" si="1969"/>
        <v>47202</v>
      </c>
      <c r="J2991" s="201">
        <f t="shared" si="1970"/>
        <v>5.6002542668107669E-3</v>
      </c>
      <c r="K2991" s="195">
        <f t="shared" si="1991"/>
        <v>47262</v>
      </c>
      <c r="L2991" s="202">
        <f t="shared" si="1971"/>
        <v>47262</v>
      </c>
      <c r="M2991" s="228">
        <f t="shared" si="1996"/>
        <v>30</v>
      </c>
      <c r="N2991" s="67">
        <f t="shared" si="1997"/>
        <v>26</v>
      </c>
      <c r="O2991" s="198">
        <f t="shared" si="1972"/>
        <v>1.0048517400000001</v>
      </c>
      <c r="P2991" s="203">
        <f t="shared" si="1973"/>
        <v>1.0056002500000001</v>
      </c>
      <c r="Q2991" s="203">
        <f t="shared" si="1974"/>
        <v>1.6898511172055306</v>
      </c>
      <c r="R2991" s="198">
        <f t="shared" si="1975"/>
        <v>1.69804983</v>
      </c>
      <c r="S2991" s="198">
        <f t="shared" si="1976"/>
        <v>1.6710817499999999</v>
      </c>
      <c r="T2991" s="198">
        <f t="shared" si="1977"/>
        <v>483.23174881</v>
      </c>
      <c r="U2991" s="198">
        <f t="shared" si="1978"/>
        <v>43.727152065085896</v>
      </c>
      <c r="V2991" s="198">
        <f t="shared" si="1979"/>
        <v>156.37280364951087</v>
      </c>
      <c r="W2991" s="198">
        <f t="shared" si="1980"/>
        <v>489.27297122459674</v>
      </c>
      <c r="X2991" s="204">
        <f t="shared" si="1981"/>
        <v>0</v>
      </c>
      <c r="Y2991" s="198">
        <f t="shared" si="1982"/>
        <v>0</v>
      </c>
      <c r="Z2991" s="205">
        <f t="shared" si="1983"/>
        <v>0</v>
      </c>
      <c r="AA2991" s="198">
        <f t="shared" si="1984"/>
        <v>0</v>
      </c>
      <c r="AB2991" s="205">
        <f t="shared" si="1989"/>
        <v>5.1999999999999998E-2</v>
      </c>
      <c r="AC2991" s="140">
        <f t="shared" si="1990"/>
        <v>26</v>
      </c>
      <c r="AD2991" s="67">
        <f t="shared" si="1992"/>
        <v>30</v>
      </c>
      <c r="AE2991" s="11">
        <f t="shared" si="1993"/>
        <v>1.0036678800000001</v>
      </c>
      <c r="AF2991" s="198">
        <f t="shared" si="1985"/>
        <v>1.77243606</v>
      </c>
      <c r="AG2991" s="198">
        <f t="shared" si="1986"/>
        <v>1.7945945400000001</v>
      </c>
      <c r="AH2991" s="198">
        <f t="shared" si="1987"/>
        <v>0</v>
      </c>
      <c r="AI2991" s="196" t="str">
        <f t="shared" si="1994"/>
        <v>A+J=</v>
      </c>
      <c r="AJ2991" s="72">
        <f t="shared" si="1995"/>
        <v>47262</v>
      </c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56" ht="15" customHeight="1" x14ac:dyDescent="0.25">
      <c r="A2992" s="197">
        <f t="shared" si="1988"/>
        <v>47259</v>
      </c>
      <c r="B2992" s="198">
        <f t="shared" si="1963"/>
        <v>491.20780910124256</v>
      </c>
      <c r="C2992" s="198">
        <f t="shared" si="1964"/>
        <v>289.17301551000003</v>
      </c>
      <c r="D2992" s="198">
        <f t="shared" si="1965"/>
        <v>65.159203130000037</v>
      </c>
      <c r="E2992" s="198">
        <f t="shared" si="1966"/>
        <v>224.01381237999999</v>
      </c>
      <c r="F2992" s="199">
        <f t="shared" si="1967"/>
        <v>7205.03</v>
      </c>
      <c r="G2992" s="63">
        <f t="shared" si="1998"/>
        <v>7245.38</v>
      </c>
      <c r="H2992" s="200">
        <f t="shared" si="1968"/>
        <v>47174</v>
      </c>
      <c r="I2992" s="64">
        <f t="shared" si="1969"/>
        <v>47202</v>
      </c>
      <c r="J2992" s="201">
        <f t="shared" si="1970"/>
        <v>5.6002542668107669E-3</v>
      </c>
      <c r="K2992" s="195">
        <f t="shared" si="1991"/>
        <v>47262</v>
      </c>
      <c r="L2992" s="202">
        <f t="shared" si="1971"/>
        <v>47262</v>
      </c>
      <c r="M2992" s="228">
        <f t="shared" si="1996"/>
        <v>30</v>
      </c>
      <c r="N2992" s="67">
        <f t="shared" si="1997"/>
        <v>27</v>
      </c>
      <c r="O2992" s="198">
        <f t="shared" si="1972"/>
        <v>1.00503882</v>
      </c>
      <c r="P2992" s="203">
        <f t="shared" si="1973"/>
        <v>1.0056002500000001</v>
      </c>
      <c r="Q2992" s="203">
        <f t="shared" si="1974"/>
        <v>1.6898511172055306</v>
      </c>
      <c r="R2992" s="198">
        <f t="shared" si="1975"/>
        <v>1.69836597</v>
      </c>
      <c r="S2992" s="198">
        <f t="shared" si="1976"/>
        <v>1.6710817499999999</v>
      </c>
      <c r="T2992" s="198">
        <f t="shared" si="1977"/>
        <v>483.23174881</v>
      </c>
      <c r="U2992" s="198">
        <f t="shared" si="1978"/>
        <v>43.727152065085896</v>
      </c>
      <c r="V2992" s="198">
        <f t="shared" si="1979"/>
        <v>156.44362337615669</v>
      </c>
      <c r="W2992" s="198">
        <f t="shared" si="1980"/>
        <v>489.34379095124257</v>
      </c>
      <c r="X2992" s="204">
        <f t="shared" si="1981"/>
        <v>0</v>
      </c>
      <c r="Y2992" s="198">
        <f t="shared" si="1982"/>
        <v>0</v>
      </c>
      <c r="Z2992" s="205">
        <f t="shared" si="1983"/>
        <v>0</v>
      </c>
      <c r="AA2992" s="198">
        <f t="shared" si="1984"/>
        <v>0</v>
      </c>
      <c r="AB2992" s="205">
        <f t="shared" si="1989"/>
        <v>5.1999999999999998E-2</v>
      </c>
      <c r="AC2992" s="140">
        <f t="shared" si="1990"/>
        <v>27</v>
      </c>
      <c r="AD2992" s="67">
        <f t="shared" si="1992"/>
        <v>30</v>
      </c>
      <c r="AE2992" s="11">
        <f t="shared" si="1993"/>
        <v>1.0038092199999999</v>
      </c>
      <c r="AF2992" s="198">
        <f t="shared" si="1985"/>
        <v>1.8407360399999999</v>
      </c>
      <c r="AG2992" s="198">
        <f t="shared" si="1986"/>
        <v>1.8640181499999999</v>
      </c>
      <c r="AH2992" s="198">
        <f t="shared" si="1987"/>
        <v>0</v>
      </c>
      <c r="AI2992" s="196" t="str">
        <f t="shared" si="1994"/>
        <v>A+J=</v>
      </c>
      <c r="AJ2992" s="72">
        <f t="shared" si="1995"/>
        <v>47262</v>
      </c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197">
        <f t="shared" si="1988"/>
        <v>47260</v>
      </c>
      <c r="B2993" s="198">
        <f t="shared" ref="B2993:B3056" si="1999">(W2993+AG2993)</f>
        <v>491.34809397857907</v>
      </c>
      <c r="C2993" s="198">
        <f t="shared" ref="C2993:C3056" si="2000">TRUNC(IF(X2992&gt;0,VLOOKUP(A2992,$AM$14:$AN$314,2),C2992),8)</f>
        <v>289.17301551000003</v>
      </c>
      <c r="D2993" s="198">
        <f t="shared" ref="D2993:D3056" si="2001">VLOOKUP(A2993,$AT$15:$AX$314,5)</f>
        <v>65.159203130000037</v>
      </c>
      <c r="E2993" s="198">
        <f t="shared" ref="E2993:E3056" si="2002">(C2993-D2993)</f>
        <v>224.01381237999999</v>
      </c>
      <c r="F2993" s="199">
        <f t="shared" ref="F2993:F3056" si="2003">IF(G2993=G2992,F2992,G2992)</f>
        <v>7205.03</v>
      </c>
      <c r="G2993" s="63">
        <f t="shared" si="1998"/>
        <v>7245.38</v>
      </c>
      <c r="H2993" s="200">
        <f t="shared" ref="H2993:H3056" si="2004">EDATE(I2993,-1)</f>
        <v>47174</v>
      </c>
      <c r="I2993" s="64">
        <f t="shared" ref="I2993:I3056" si="2005">IF(X2992&gt;0,EDATE(A2993,-1),+I2992)</f>
        <v>47202</v>
      </c>
      <c r="J2993" s="201">
        <f t="shared" ref="J2993:J3056" si="2006">(G2993/F2993)-1</f>
        <v>5.6002542668107669E-3</v>
      </c>
      <c r="K2993" s="195">
        <f t="shared" si="1991"/>
        <v>47262</v>
      </c>
      <c r="L2993" s="202">
        <f t="shared" ref="L2993:L3056" si="2007">IF(A2993&gt;L2992,K2993,L2992)</f>
        <v>47262</v>
      </c>
      <c r="M2993" s="228">
        <f t="shared" si="1996"/>
        <v>30</v>
      </c>
      <c r="N2993" s="67">
        <f t="shared" si="1997"/>
        <v>28</v>
      </c>
      <c r="O2993" s="198">
        <f t="shared" ref="O2993:O3056" si="2008">TRUNC((G2993/F2993)^TRUNC((N2993/M2993),9),8)</f>
        <v>1.0052259299999999</v>
      </c>
      <c r="P2993" s="203">
        <f t="shared" ref="P2993:P3056" si="2009">IF(L2993&gt;L2992,O2992,P2992)</f>
        <v>1.0056002500000001</v>
      </c>
      <c r="Q2993" s="203">
        <f t="shared" ref="Q2993:Q3056" si="2010">IF(L2993&gt;L2992,Q2992*P2993,Q2992)</f>
        <v>1.6898511172055306</v>
      </c>
      <c r="R2993" s="198">
        <f t="shared" ref="R2993:R3056" si="2011">TRUNC(TRUNC((O2993*Q2993),15),8)</f>
        <v>1.6986821599999999</v>
      </c>
      <c r="S2993" s="198">
        <f t="shared" ref="S2993:S3056" si="2012">IF(AND(X2993&gt;0,MONTH(A2993)=S$4),R2993,S2992)</f>
        <v>1.6710817499999999</v>
      </c>
      <c r="T2993" s="198">
        <f t="shared" ref="T2993:T3056" si="2013">TRUNC(C2993*S2993,8)</f>
        <v>483.23174881</v>
      </c>
      <c r="U2993" s="198">
        <f t="shared" ref="U2993:U3056" si="2014">(D2993*(S2993-1))</f>
        <v>43.727152065085896</v>
      </c>
      <c r="V2993" s="198">
        <f t="shared" ref="V2993:V3056" si="2015">(E2993*(R2993-1))</f>
        <v>156.51445430349312</v>
      </c>
      <c r="W2993" s="198">
        <f t="shared" ref="W2993:W3056" si="2016">(C2993+U2993+V2993)</f>
        <v>489.41462187857906</v>
      </c>
      <c r="X2993" s="204">
        <f t="shared" ref="X2993:X3056" si="2017">IF(VLOOKUP(A2993,AM$12:AZ$314,14)=VLOOKUP(A2992,AM$12:AZ$314,14),0,VLOOKUP(A2993,AM$12:AZ$314,14))</f>
        <v>0</v>
      </c>
      <c r="Y2993" s="198">
        <f t="shared" ref="Y2993:Y3056" si="2018">IF(X2993&gt;0,VLOOKUP(A2993,AM$14:AR$314,5),0)</f>
        <v>0</v>
      </c>
      <c r="Z2993" s="205">
        <f t="shared" ref="Z2993:Z3056" si="2019">IF(X2993&gt;0,VLOOKUP($A2993,$AM$12:$AS$314,7),0)</f>
        <v>0</v>
      </c>
      <c r="AA2993" s="198">
        <f t="shared" ref="AA2993:AA3056" si="2020">IF(Z2993&gt;0,TRUNC(Z2993*T2993,8),0)</f>
        <v>0</v>
      </c>
      <c r="AB2993" s="205">
        <f t="shared" si="1989"/>
        <v>5.1999999999999998E-2</v>
      </c>
      <c r="AC2993" s="140">
        <f t="shared" si="1990"/>
        <v>28</v>
      </c>
      <c r="AD2993" s="67">
        <f t="shared" si="1992"/>
        <v>30</v>
      </c>
      <c r="AE2993" s="11">
        <f t="shared" si="1993"/>
        <v>1.003950581</v>
      </c>
      <c r="AF2993" s="198">
        <f t="shared" ref="AF2993:AF3056" si="2021">TRUNC((T2993*(AE2993-1)),8)</f>
        <v>1.9090461599999999</v>
      </c>
      <c r="AG2993" s="198">
        <f t="shared" ref="AG2993:AG3056" si="2022">TRUNC((W2993*(AE2993-1)),8)</f>
        <v>1.9334720999999999</v>
      </c>
      <c r="AH2993" s="198">
        <f t="shared" ref="AH2993:AH3056" si="2023">IF(AA2993&gt;0,AA2993+AF2993,0)</f>
        <v>0</v>
      </c>
      <c r="AI2993" s="196" t="str">
        <f t="shared" si="1994"/>
        <v>A+J=</v>
      </c>
      <c r="AJ2993" s="72">
        <f t="shared" si="1995"/>
        <v>47262</v>
      </c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197">
        <f t="shared" si="1988"/>
        <v>47261</v>
      </c>
      <c r="B2994" s="198">
        <f t="shared" si="1999"/>
        <v>491.48841717646803</v>
      </c>
      <c r="C2994" s="198">
        <f t="shared" si="2000"/>
        <v>289.17301551000003</v>
      </c>
      <c r="D2994" s="198">
        <f t="shared" si="2001"/>
        <v>65.159203130000037</v>
      </c>
      <c r="E2994" s="198">
        <f t="shared" si="2002"/>
        <v>224.01381237999999</v>
      </c>
      <c r="F2994" s="199">
        <f t="shared" si="2003"/>
        <v>7205.03</v>
      </c>
      <c r="G2994" s="63">
        <f t="shared" si="1998"/>
        <v>7245.38</v>
      </c>
      <c r="H2994" s="200">
        <f t="shared" si="2004"/>
        <v>47174</v>
      </c>
      <c r="I2994" s="64">
        <f t="shared" si="2005"/>
        <v>47202</v>
      </c>
      <c r="J2994" s="201">
        <f t="shared" si="2006"/>
        <v>5.6002542668107669E-3</v>
      </c>
      <c r="K2994" s="195">
        <f t="shared" si="1991"/>
        <v>47262</v>
      </c>
      <c r="L2994" s="202">
        <f t="shared" si="2007"/>
        <v>47262</v>
      </c>
      <c r="M2994" s="228">
        <f t="shared" si="1996"/>
        <v>30</v>
      </c>
      <c r="N2994" s="67">
        <f t="shared" si="1997"/>
        <v>29</v>
      </c>
      <c r="O2994" s="198">
        <f t="shared" si="2008"/>
        <v>1.0054130699999999</v>
      </c>
      <c r="P2994" s="203">
        <f t="shared" si="2009"/>
        <v>1.0056002500000001</v>
      </c>
      <c r="Q2994" s="203">
        <f t="shared" si="2010"/>
        <v>1.6898511172055306</v>
      </c>
      <c r="R2994" s="198">
        <f t="shared" si="2011"/>
        <v>1.6989983900000001</v>
      </c>
      <c r="S2994" s="198">
        <f t="shared" si="2012"/>
        <v>1.6710817499999999</v>
      </c>
      <c r="T2994" s="198">
        <f t="shared" si="2013"/>
        <v>483.23174881</v>
      </c>
      <c r="U2994" s="198">
        <f t="shared" si="2014"/>
        <v>43.727152065085896</v>
      </c>
      <c r="V2994" s="198">
        <f t="shared" si="2015"/>
        <v>156.58529419138208</v>
      </c>
      <c r="W2994" s="198">
        <f t="shared" si="2016"/>
        <v>489.48546176646801</v>
      </c>
      <c r="X2994" s="204">
        <f t="shared" si="2017"/>
        <v>0</v>
      </c>
      <c r="Y2994" s="198">
        <f t="shared" si="2018"/>
        <v>0</v>
      </c>
      <c r="Z2994" s="205">
        <f t="shared" si="2019"/>
        <v>0</v>
      </c>
      <c r="AA2994" s="198">
        <f t="shared" si="2020"/>
        <v>0</v>
      </c>
      <c r="AB2994" s="205">
        <f t="shared" si="1989"/>
        <v>5.1999999999999998E-2</v>
      </c>
      <c r="AC2994" s="140">
        <f t="shared" si="1990"/>
        <v>29</v>
      </c>
      <c r="AD2994" s="67">
        <f t="shared" si="1992"/>
        <v>30</v>
      </c>
      <c r="AE2994" s="11">
        <f t="shared" si="1993"/>
        <v>1.0040919610000001</v>
      </c>
      <c r="AF2994" s="198">
        <f t="shared" si="2021"/>
        <v>1.9773654700000001</v>
      </c>
      <c r="AG2994" s="198">
        <f t="shared" si="2022"/>
        <v>2.0029554100000002</v>
      </c>
      <c r="AH2994" s="198">
        <f t="shared" si="2023"/>
        <v>0</v>
      </c>
      <c r="AI2994" s="196" t="str">
        <f t="shared" si="1994"/>
        <v>A+J=</v>
      </c>
      <c r="AJ2994" s="72">
        <f t="shared" si="1995"/>
        <v>47262</v>
      </c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197">
        <f t="shared" si="1988"/>
        <v>47262</v>
      </c>
      <c r="B2995" s="198">
        <f t="shared" si="1999"/>
        <v>491.62878869546188</v>
      </c>
      <c r="C2995" s="198">
        <f t="shared" si="2000"/>
        <v>289.17301551000003</v>
      </c>
      <c r="D2995" s="198">
        <f t="shared" si="2001"/>
        <v>65.159203130000037</v>
      </c>
      <c r="E2995" s="198">
        <f t="shared" si="2002"/>
        <v>224.01381237999999</v>
      </c>
      <c r="F2995" s="199">
        <f t="shared" si="2003"/>
        <v>7205.03</v>
      </c>
      <c r="G2995" s="63">
        <f t="shared" si="1998"/>
        <v>7245.38</v>
      </c>
      <c r="H2995" s="200">
        <f t="shared" si="2004"/>
        <v>47174</v>
      </c>
      <c r="I2995" s="64">
        <f t="shared" si="2005"/>
        <v>47202</v>
      </c>
      <c r="J2995" s="201">
        <f t="shared" si="2006"/>
        <v>5.6002542668107669E-3</v>
      </c>
      <c r="K2995" s="195">
        <f t="shared" si="1991"/>
        <v>47293</v>
      </c>
      <c r="L2995" s="202">
        <f t="shared" si="2007"/>
        <v>47262</v>
      </c>
      <c r="M2995" s="228">
        <f t="shared" si="1996"/>
        <v>30</v>
      </c>
      <c r="N2995" s="67">
        <f t="shared" si="1997"/>
        <v>30</v>
      </c>
      <c r="O2995" s="198">
        <f t="shared" si="2008"/>
        <v>1.0056002500000001</v>
      </c>
      <c r="P2995" s="203">
        <f t="shared" si="2009"/>
        <v>1.0056002500000001</v>
      </c>
      <c r="Q2995" s="203">
        <f t="shared" si="2010"/>
        <v>1.6898511172055306</v>
      </c>
      <c r="R2995" s="198">
        <f t="shared" si="2011"/>
        <v>1.6993147</v>
      </c>
      <c r="S2995" s="198">
        <f t="shared" si="2012"/>
        <v>1.6710817499999999</v>
      </c>
      <c r="T2995" s="198">
        <f t="shared" si="2013"/>
        <v>483.23174881</v>
      </c>
      <c r="U2995" s="198">
        <f t="shared" si="2014"/>
        <v>43.727152065085896</v>
      </c>
      <c r="V2995" s="198">
        <f t="shared" si="2015"/>
        <v>156.65615200037598</v>
      </c>
      <c r="W2995" s="198">
        <f t="shared" si="2016"/>
        <v>489.55631957546188</v>
      </c>
      <c r="X2995" s="204">
        <f t="shared" si="2017"/>
        <v>98</v>
      </c>
      <c r="Y2995" s="198">
        <f t="shared" si="2018"/>
        <v>1.22417405</v>
      </c>
      <c r="Z2995" s="205">
        <f t="shared" si="2019"/>
        <v>2.4552000000000001E-2</v>
      </c>
      <c r="AA2995" s="198">
        <f t="shared" si="2020"/>
        <v>11.864305890000001</v>
      </c>
      <c r="AB2995" s="205">
        <f t="shared" si="1989"/>
        <v>5.1999999999999998E-2</v>
      </c>
      <c r="AC2995" s="140">
        <f t="shared" si="1990"/>
        <v>30</v>
      </c>
      <c r="AD2995" s="67">
        <f t="shared" si="1992"/>
        <v>30</v>
      </c>
      <c r="AE2995" s="11">
        <f t="shared" si="1993"/>
        <v>1.0042333619999999</v>
      </c>
      <c r="AF2995" s="198">
        <f t="shared" si="2021"/>
        <v>2.0456949199999999</v>
      </c>
      <c r="AG2995" s="198">
        <f t="shared" si="2022"/>
        <v>2.0724691200000001</v>
      </c>
      <c r="AH2995" s="198">
        <f t="shared" si="2023"/>
        <v>13.91000081</v>
      </c>
      <c r="AI2995" s="196" t="str">
        <f t="shared" si="1994"/>
        <v>A+J=</v>
      </c>
      <c r="AJ2995" s="72">
        <f t="shared" si="1995"/>
        <v>47262</v>
      </c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197">
        <f t="shared" si="1988"/>
        <v>47263</v>
      </c>
      <c r="B2996" s="198">
        <f t="shared" si="1999"/>
        <v>477.83016317969901</v>
      </c>
      <c r="C2996" s="198">
        <f t="shared" si="2000"/>
        <v>282.07323964</v>
      </c>
      <c r="D2996" s="198">
        <f t="shared" si="2001"/>
        <v>58.059427260000064</v>
      </c>
      <c r="E2996" s="198">
        <f t="shared" si="2002"/>
        <v>224.01381237999993</v>
      </c>
      <c r="F2996" s="199">
        <f t="shared" si="2003"/>
        <v>7205.03</v>
      </c>
      <c r="G2996" s="63">
        <f t="shared" si="1998"/>
        <v>7245.38</v>
      </c>
      <c r="H2996" s="200">
        <f t="shared" si="2004"/>
        <v>47202</v>
      </c>
      <c r="I2996" s="64">
        <f t="shared" si="2005"/>
        <v>47233</v>
      </c>
      <c r="J2996" s="201">
        <f t="shared" si="2006"/>
        <v>5.6002542668107669E-3</v>
      </c>
      <c r="K2996" s="195">
        <f t="shared" si="1991"/>
        <v>47293</v>
      </c>
      <c r="L2996" s="202">
        <f t="shared" si="2007"/>
        <v>47293</v>
      </c>
      <c r="M2996" s="228">
        <f t="shared" si="1996"/>
        <v>30</v>
      </c>
      <c r="N2996" s="67">
        <f t="shared" si="1997"/>
        <v>1</v>
      </c>
      <c r="O2996" s="198">
        <f t="shared" si="2008"/>
        <v>1.0001861700000001</v>
      </c>
      <c r="P2996" s="203">
        <f t="shared" si="2009"/>
        <v>1.0056002500000001</v>
      </c>
      <c r="Q2996" s="203">
        <f t="shared" si="2010"/>
        <v>1.6993147059246609</v>
      </c>
      <c r="R2996" s="198">
        <f t="shared" si="2011"/>
        <v>1.69963106</v>
      </c>
      <c r="S2996" s="198">
        <f t="shared" si="2012"/>
        <v>1.6710817499999999</v>
      </c>
      <c r="T2996" s="198">
        <f t="shared" si="2013"/>
        <v>471.36744291999997</v>
      </c>
      <c r="U2996" s="198">
        <f t="shared" si="2014"/>
        <v>38.96262204963854</v>
      </c>
      <c r="V2996" s="198">
        <f t="shared" si="2015"/>
        <v>156.72702101006047</v>
      </c>
      <c r="W2996" s="198">
        <f t="shared" si="2016"/>
        <v>477.76288269969899</v>
      </c>
      <c r="X2996" s="204">
        <f t="shared" si="2017"/>
        <v>0</v>
      </c>
      <c r="Y2996" s="198">
        <f t="shared" si="2018"/>
        <v>0</v>
      </c>
      <c r="Z2996" s="205">
        <f t="shared" si="2019"/>
        <v>0</v>
      </c>
      <c r="AA2996" s="198">
        <f t="shared" si="2020"/>
        <v>0</v>
      </c>
      <c r="AB2996" s="205">
        <f t="shared" si="1989"/>
        <v>5.1999999999999998E-2</v>
      </c>
      <c r="AC2996" s="140">
        <f t="shared" si="1990"/>
        <v>1</v>
      </c>
      <c r="AD2996" s="67">
        <f t="shared" si="1992"/>
        <v>30</v>
      </c>
      <c r="AE2996" s="11">
        <f t="shared" si="1993"/>
        <v>1.000140824</v>
      </c>
      <c r="AF2996" s="198">
        <f t="shared" si="2021"/>
        <v>6.6379839999999996E-2</v>
      </c>
      <c r="AG2996" s="198">
        <f t="shared" si="2022"/>
        <v>6.7280480000000004E-2</v>
      </c>
      <c r="AH2996" s="198">
        <f t="shared" si="2023"/>
        <v>0</v>
      </c>
      <c r="AI2996" s="196" t="str">
        <f t="shared" si="1994"/>
        <v>A+J=</v>
      </c>
      <c r="AJ2996" s="72">
        <f t="shared" si="1995"/>
        <v>47293</v>
      </c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197">
        <f t="shared" si="1988"/>
        <v>47264</v>
      </c>
      <c r="B2997" s="198">
        <f t="shared" si="1999"/>
        <v>477.96835339007413</v>
      </c>
      <c r="C2997" s="198">
        <f t="shared" si="2000"/>
        <v>282.07323964</v>
      </c>
      <c r="D2997" s="198">
        <f t="shared" si="2001"/>
        <v>58.059427260000064</v>
      </c>
      <c r="E2997" s="198">
        <f t="shared" si="2002"/>
        <v>224.01381237999993</v>
      </c>
      <c r="F2997" s="199">
        <f t="shared" si="2003"/>
        <v>7205.03</v>
      </c>
      <c r="G2997" s="63">
        <f t="shared" si="1998"/>
        <v>7245.38</v>
      </c>
      <c r="H2997" s="200">
        <f t="shared" si="2004"/>
        <v>47202</v>
      </c>
      <c r="I2997" s="64">
        <f t="shared" si="2005"/>
        <v>47233</v>
      </c>
      <c r="J2997" s="201">
        <f t="shared" si="2006"/>
        <v>5.6002542668107669E-3</v>
      </c>
      <c r="K2997" s="195">
        <f t="shared" si="1991"/>
        <v>47293</v>
      </c>
      <c r="L2997" s="202">
        <f t="shared" si="2007"/>
        <v>47293</v>
      </c>
      <c r="M2997" s="228">
        <f t="shared" si="1996"/>
        <v>30</v>
      </c>
      <c r="N2997" s="67">
        <f t="shared" si="1997"/>
        <v>2</v>
      </c>
      <c r="O2997" s="198">
        <f t="shared" si="2008"/>
        <v>1.00037237</v>
      </c>
      <c r="P2997" s="203">
        <f t="shared" si="2009"/>
        <v>1.0056002500000001</v>
      </c>
      <c r="Q2997" s="203">
        <f t="shared" si="2010"/>
        <v>1.6993147059246609</v>
      </c>
      <c r="R2997" s="198">
        <f t="shared" si="2011"/>
        <v>1.6999474699999999</v>
      </c>
      <c r="S2997" s="198">
        <f t="shared" si="2012"/>
        <v>1.6710817499999999</v>
      </c>
      <c r="T2997" s="198">
        <f t="shared" si="2013"/>
        <v>471.36744291999997</v>
      </c>
      <c r="U2997" s="198">
        <f t="shared" si="2014"/>
        <v>38.96262204963854</v>
      </c>
      <c r="V2997" s="198">
        <f t="shared" si="2015"/>
        <v>156.79790122043562</v>
      </c>
      <c r="W2997" s="198">
        <f t="shared" si="2016"/>
        <v>477.83376291007414</v>
      </c>
      <c r="X2997" s="204">
        <f t="shared" si="2017"/>
        <v>0</v>
      </c>
      <c r="Y2997" s="198">
        <f t="shared" si="2018"/>
        <v>0</v>
      </c>
      <c r="Z2997" s="205">
        <f t="shared" si="2019"/>
        <v>0</v>
      </c>
      <c r="AA2997" s="198">
        <f t="shared" si="2020"/>
        <v>0</v>
      </c>
      <c r="AB2997" s="205">
        <f t="shared" si="1989"/>
        <v>5.1999999999999998E-2</v>
      </c>
      <c r="AC2997" s="140">
        <f t="shared" si="1990"/>
        <v>2</v>
      </c>
      <c r="AD2997" s="67">
        <f t="shared" si="1992"/>
        <v>30</v>
      </c>
      <c r="AE2997" s="11">
        <f t="shared" si="1993"/>
        <v>1.000281668</v>
      </c>
      <c r="AF2997" s="198">
        <f t="shared" si="2021"/>
        <v>0.13276911999999999</v>
      </c>
      <c r="AG2997" s="198">
        <f t="shared" si="2022"/>
        <v>0.13459048000000001</v>
      </c>
      <c r="AH2997" s="198">
        <f t="shared" si="2023"/>
        <v>0</v>
      </c>
      <c r="AI2997" s="196" t="str">
        <f t="shared" si="1994"/>
        <v>A+J=</v>
      </c>
      <c r="AJ2997" s="72">
        <f t="shared" si="1995"/>
        <v>47293</v>
      </c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197">
        <f t="shared" si="1988"/>
        <v>47265</v>
      </c>
      <c r="B2998" s="198">
        <f t="shared" si="1999"/>
        <v>478.10659105155429</v>
      </c>
      <c r="C2998" s="198">
        <f t="shared" si="2000"/>
        <v>282.07323964</v>
      </c>
      <c r="D2998" s="198">
        <f t="shared" si="2001"/>
        <v>58.059427260000064</v>
      </c>
      <c r="E2998" s="198">
        <f t="shared" si="2002"/>
        <v>224.01381237999993</v>
      </c>
      <c r="F2998" s="199">
        <f t="shared" si="2003"/>
        <v>7205.03</v>
      </c>
      <c r="G2998" s="63">
        <f t="shared" si="1998"/>
        <v>7245.38</v>
      </c>
      <c r="H2998" s="200">
        <f t="shared" si="2004"/>
        <v>47202</v>
      </c>
      <c r="I2998" s="64">
        <f t="shared" si="2005"/>
        <v>47233</v>
      </c>
      <c r="J2998" s="201">
        <f t="shared" si="2006"/>
        <v>5.6002542668107669E-3</v>
      </c>
      <c r="K2998" s="195">
        <f t="shared" si="1991"/>
        <v>47293</v>
      </c>
      <c r="L2998" s="202">
        <f t="shared" si="2007"/>
        <v>47293</v>
      </c>
      <c r="M2998" s="228">
        <f t="shared" si="1996"/>
        <v>30</v>
      </c>
      <c r="N2998" s="67">
        <f t="shared" si="1997"/>
        <v>3</v>
      </c>
      <c r="O2998" s="198">
        <f t="shared" si="2008"/>
        <v>1.0005586099999999</v>
      </c>
      <c r="P2998" s="203">
        <f t="shared" si="2009"/>
        <v>1.0056002500000001</v>
      </c>
      <c r="Q2998" s="203">
        <f t="shared" si="2010"/>
        <v>1.6993147059246609</v>
      </c>
      <c r="R2998" s="198">
        <f t="shared" si="2011"/>
        <v>1.70026396</v>
      </c>
      <c r="S2998" s="198">
        <f t="shared" si="2012"/>
        <v>1.6710817499999999</v>
      </c>
      <c r="T2998" s="198">
        <f t="shared" si="2013"/>
        <v>471.36744291999997</v>
      </c>
      <c r="U2998" s="198">
        <f t="shared" si="2014"/>
        <v>38.96262204963854</v>
      </c>
      <c r="V2998" s="198">
        <f t="shared" si="2015"/>
        <v>156.86879935191578</v>
      </c>
      <c r="W2998" s="198">
        <f t="shared" si="2016"/>
        <v>477.90466104155428</v>
      </c>
      <c r="X2998" s="204">
        <f t="shared" si="2017"/>
        <v>0</v>
      </c>
      <c r="Y2998" s="198">
        <f t="shared" si="2018"/>
        <v>0</v>
      </c>
      <c r="Z2998" s="205">
        <f t="shared" si="2019"/>
        <v>0</v>
      </c>
      <c r="AA2998" s="198">
        <f t="shared" si="2020"/>
        <v>0</v>
      </c>
      <c r="AB2998" s="205">
        <f t="shared" si="1989"/>
        <v>5.1999999999999998E-2</v>
      </c>
      <c r="AC2998" s="140">
        <f t="shared" si="1990"/>
        <v>3</v>
      </c>
      <c r="AD2998" s="67">
        <f t="shared" si="1992"/>
        <v>30</v>
      </c>
      <c r="AE2998" s="11">
        <f t="shared" si="1993"/>
        <v>1.000422532</v>
      </c>
      <c r="AF2998" s="198">
        <f t="shared" si="2021"/>
        <v>0.19916782</v>
      </c>
      <c r="AG2998" s="198">
        <f t="shared" si="2022"/>
        <v>0.20193000999999999</v>
      </c>
      <c r="AH2998" s="198">
        <f t="shared" si="2023"/>
        <v>0</v>
      </c>
      <c r="AI2998" s="196" t="str">
        <f t="shared" si="1994"/>
        <v>A+J=</v>
      </c>
      <c r="AJ2998" s="72">
        <f t="shared" si="1995"/>
        <v>47293</v>
      </c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197">
        <f t="shared" si="1988"/>
        <v>47266</v>
      </c>
      <c r="B2999" s="198">
        <f t="shared" si="1999"/>
        <v>478.24486897372509</v>
      </c>
      <c r="C2999" s="198">
        <f t="shared" si="2000"/>
        <v>282.07323964</v>
      </c>
      <c r="D2999" s="198">
        <f t="shared" si="2001"/>
        <v>58.059427260000064</v>
      </c>
      <c r="E2999" s="198">
        <f t="shared" si="2002"/>
        <v>224.01381237999993</v>
      </c>
      <c r="F2999" s="199">
        <f t="shared" si="2003"/>
        <v>7205.03</v>
      </c>
      <c r="G2999" s="63">
        <f t="shared" si="1998"/>
        <v>7245.38</v>
      </c>
      <c r="H2999" s="200">
        <f t="shared" si="2004"/>
        <v>47202</v>
      </c>
      <c r="I2999" s="64">
        <f t="shared" si="2005"/>
        <v>47233</v>
      </c>
      <c r="J2999" s="201">
        <f t="shared" si="2006"/>
        <v>5.6002542668107669E-3</v>
      </c>
      <c r="K2999" s="195">
        <f t="shared" si="1991"/>
        <v>47293</v>
      </c>
      <c r="L2999" s="202">
        <f t="shared" si="2007"/>
        <v>47293</v>
      </c>
      <c r="M2999" s="228">
        <f t="shared" si="1996"/>
        <v>30</v>
      </c>
      <c r="N2999" s="67">
        <f t="shared" si="1997"/>
        <v>4</v>
      </c>
      <c r="O2999" s="198">
        <f t="shared" si="2008"/>
        <v>1.00074489</v>
      </c>
      <c r="P2999" s="203">
        <f t="shared" si="2009"/>
        <v>1.0056002500000001</v>
      </c>
      <c r="Q2999" s="203">
        <f t="shared" si="2010"/>
        <v>1.6993147059246609</v>
      </c>
      <c r="R2999" s="198">
        <f t="shared" si="2011"/>
        <v>1.7005805000000001</v>
      </c>
      <c r="S2999" s="198">
        <f t="shared" si="2012"/>
        <v>1.6710817499999999</v>
      </c>
      <c r="T2999" s="198">
        <f t="shared" si="2013"/>
        <v>471.36744291999997</v>
      </c>
      <c r="U2999" s="198">
        <f t="shared" si="2014"/>
        <v>38.96262204963854</v>
      </c>
      <c r="V2999" s="198">
        <f t="shared" si="2015"/>
        <v>156.93970868408655</v>
      </c>
      <c r="W2999" s="198">
        <f t="shared" si="2016"/>
        <v>477.97557037372508</v>
      </c>
      <c r="X2999" s="204">
        <f t="shared" si="2017"/>
        <v>0</v>
      </c>
      <c r="Y2999" s="198">
        <f t="shared" si="2018"/>
        <v>0</v>
      </c>
      <c r="Z2999" s="205">
        <f t="shared" si="2019"/>
        <v>0</v>
      </c>
      <c r="AA2999" s="198">
        <f t="shared" si="2020"/>
        <v>0</v>
      </c>
      <c r="AB2999" s="205">
        <f t="shared" si="1989"/>
        <v>5.1999999999999998E-2</v>
      </c>
      <c r="AC2999" s="140">
        <f t="shared" si="1990"/>
        <v>4</v>
      </c>
      <c r="AD2999" s="67">
        <f t="shared" si="1992"/>
        <v>30</v>
      </c>
      <c r="AE2999" s="11">
        <f t="shared" si="1993"/>
        <v>1.000563415</v>
      </c>
      <c r="AF2999" s="198">
        <f t="shared" si="2021"/>
        <v>0.26557547999999997</v>
      </c>
      <c r="AG2999" s="198">
        <f t="shared" si="2022"/>
        <v>0.2692986</v>
      </c>
      <c r="AH2999" s="198">
        <f t="shared" si="2023"/>
        <v>0</v>
      </c>
      <c r="AI2999" s="196" t="str">
        <f t="shared" si="1994"/>
        <v>A+J=</v>
      </c>
      <c r="AJ2999" s="72">
        <f t="shared" si="1995"/>
        <v>47293</v>
      </c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197">
        <f t="shared" si="1988"/>
        <v>47267</v>
      </c>
      <c r="B3000" s="198">
        <f t="shared" si="1999"/>
        <v>478.38319036672459</v>
      </c>
      <c r="C3000" s="198">
        <f t="shared" si="2000"/>
        <v>282.07323964</v>
      </c>
      <c r="D3000" s="198">
        <f t="shared" si="2001"/>
        <v>58.059427260000064</v>
      </c>
      <c r="E3000" s="198">
        <f t="shared" si="2002"/>
        <v>224.01381237999993</v>
      </c>
      <c r="F3000" s="199">
        <f t="shared" si="2003"/>
        <v>7205.03</v>
      </c>
      <c r="G3000" s="63">
        <f t="shared" si="1998"/>
        <v>7245.38</v>
      </c>
      <c r="H3000" s="200">
        <f t="shared" si="2004"/>
        <v>47202</v>
      </c>
      <c r="I3000" s="64">
        <f t="shared" si="2005"/>
        <v>47233</v>
      </c>
      <c r="J3000" s="201">
        <f t="shared" si="2006"/>
        <v>5.6002542668107669E-3</v>
      </c>
      <c r="K3000" s="195">
        <f t="shared" si="1991"/>
        <v>47293</v>
      </c>
      <c r="L3000" s="202">
        <f t="shared" si="2007"/>
        <v>47293</v>
      </c>
      <c r="M3000" s="228">
        <f t="shared" si="1996"/>
        <v>30</v>
      </c>
      <c r="N3000" s="67">
        <f t="shared" si="1997"/>
        <v>5</v>
      </c>
      <c r="O3000" s="198">
        <f t="shared" si="2008"/>
        <v>1.0009311999999999</v>
      </c>
      <c r="P3000" s="203">
        <f t="shared" si="2009"/>
        <v>1.0056002500000001</v>
      </c>
      <c r="Q3000" s="203">
        <f t="shared" si="2010"/>
        <v>1.6993147059246609</v>
      </c>
      <c r="R3000" s="198">
        <f t="shared" si="2011"/>
        <v>1.7008970999999999</v>
      </c>
      <c r="S3000" s="198">
        <f t="shared" si="2012"/>
        <v>1.6710817499999999</v>
      </c>
      <c r="T3000" s="198">
        <f t="shared" si="2013"/>
        <v>471.36744291999997</v>
      </c>
      <c r="U3000" s="198">
        <f t="shared" si="2014"/>
        <v>38.96262204963854</v>
      </c>
      <c r="V3000" s="198">
        <f t="shared" si="2015"/>
        <v>157.01063145708605</v>
      </c>
      <c r="W3000" s="198">
        <f t="shared" si="2016"/>
        <v>478.04649314672457</v>
      </c>
      <c r="X3000" s="204">
        <f t="shared" si="2017"/>
        <v>0</v>
      </c>
      <c r="Y3000" s="198">
        <f t="shared" si="2018"/>
        <v>0</v>
      </c>
      <c r="Z3000" s="205">
        <f t="shared" si="2019"/>
        <v>0</v>
      </c>
      <c r="AA3000" s="198">
        <f t="shared" si="2020"/>
        <v>0</v>
      </c>
      <c r="AB3000" s="205">
        <f t="shared" si="1989"/>
        <v>5.1999999999999998E-2</v>
      </c>
      <c r="AC3000" s="140">
        <f t="shared" si="1990"/>
        <v>5</v>
      </c>
      <c r="AD3000" s="67">
        <f t="shared" si="1992"/>
        <v>30</v>
      </c>
      <c r="AE3000" s="11">
        <f t="shared" si="1993"/>
        <v>1.000704319</v>
      </c>
      <c r="AF3000" s="198">
        <f t="shared" si="2021"/>
        <v>0.33199304000000002</v>
      </c>
      <c r="AG3000" s="198">
        <f t="shared" si="2022"/>
        <v>0.33669722000000002</v>
      </c>
      <c r="AH3000" s="198">
        <f t="shared" si="2023"/>
        <v>0</v>
      </c>
      <c r="AI3000" s="196" t="str">
        <f t="shared" si="1994"/>
        <v>A+J=</v>
      </c>
      <c r="AJ3000" s="72">
        <f t="shared" si="1995"/>
        <v>47293</v>
      </c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197">
        <f t="shared" si="1988"/>
        <v>47268</v>
      </c>
      <c r="B3001" s="198">
        <f t="shared" si="1999"/>
        <v>478.52155653069099</v>
      </c>
      <c r="C3001" s="198">
        <f t="shared" si="2000"/>
        <v>282.07323964</v>
      </c>
      <c r="D3001" s="198">
        <f t="shared" si="2001"/>
        <v>58.059427260000064</v>
      </c>
      <c r="E3001" s="198">
        <f t="shared" si="2002"/>
        <v>224.01381237999993</v>
      </c>
      <c r="F3001" s="199">
        <f t="shared" si="2003"/>
        <v>7205.03</v>
      </c>
      <c r="G3001" s="63">
        <f t="shared" si="1998"/>
        <v>7245.38</v>
      </c>
      <c r="H3001" s="200">
        <f t="shared" si="2004"/>
        <v>47202</v>
      </c>
      <c r="I3001" s="64">
        <f t="shared" si="2005"/>
        <v>47233</v>
      </c>
      <c r="J3001" s="201">
        <f t="shared" si="2006"/>
        <v>5.6002542668107669E-3</v>
      </c>
      <c r="K3001" s="195">
        <f t="shared" si="1991"/>
        <v>47293</v>
      </c>
      <c r="L3001" s="202">
        <f t="shared" si="2007"/>
        <v>47293</v>
      </c>
      <c r="M3001" s="228">
        <f t="shared" si="1996"/>
        <v>30</v>
      </c>
      <c r="N3001" s="67">
        <f t="shared" si="1997"/>
        <v>6</v>
      </c>
      <c r="O3001" s="198">
        <f t="shared" si="2008"/>
        <v>1.00111755</v>
      </c>
      <c r="P3001" s="203">
        <f t="shared" si="2009"/>
        <v>1.0056002500000001</v>
      </c>
      <c r="Q3001" s="203">
        <f t="shared" si="2010"/>
        <v>1.6993147059246609</v>
      </c>
      <c r="R3001" s="198">
        <f t="shared" si="2011"/>
        <v>1.7012137700000001</v>
      </c>
      <c r="S3001" s="198">
        <f t="shared" si="2012"/>
        <v>1.6710817499999999</v>
      </c>
      <c r="T3001" s="198">
        <f t="shared" si="2013"/>
        <v>471.36744291999997</v>
      </c>
      <c r="U3001" s="198">
        <f t="shared" si="2014"/>
        <v>38.96262204963854</v>
      </c>
      <c r="V3001" s="198">
        <f t="shared" si="2015"/>
        <v>157.08156991105244</v>
      </c>
      <c r="W3001" s="198">
        <f t="shared" si="2016"/>
        <v>478.11743160069096</v>
      </c>
      <c r="X3001" s="204">
        <f t="shared" si="2017"/>
        <v>0</v>
      </c>
      <c r="Y3001" s="198">
        <f t="shared" si="2018"/>
        <v>0</v>
      </c>
      <c r="Z3001" s="205">
        <f t="shared" si="2019"/>
        <v>0</v>
      </c>
      <c r="AA3001" s="198">
        <f t="shared" si="2020"/>
        <v>0</v>
      </c>
      <c r="AB3001" s="205">
        <f t="shared" si="1989"/>
        <v>5.1999999999999998E-2</v>
      </c>
      <c r="AC3001" s="140">
        <f t="shared" si="1990"/>
        <v>6</v>
      </c>
      <c r="AD3001" s="67">
        <f t="shared" si="1992"/>
        <v>30</v>
      </c>
      <c r="AE3001" s="11">
        <f t="shared" si="1993"/>
        <v>1.000845242</v>
      </c>
      <c r="AF3001" s="198">
        <f t="shared" si="2021"/>
        <v>0.39841956000000001</v>
      </c>
      <c r="AG3001" s="198">
        <f t="shared" si="2022"/>
        <v>0.40412492999999999</v>
      </c>
      <c r="AH3001" s="198">
        <f t="shared" si="2023"/>
        <v>0</v>
      </c>
      <c r="AI3001" s="196" t="str">
        <f t="shared" si="1994"/>
        <v>A+J=</v>
      </c>
      <c r="AJ3001" s="72">
        <f t="shared" si="1995"/>
        <v>47293</v>
      </c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197">
        <f t="shared" si="1988"/>
        <v>47269</v>
      </c>
      <c r="B3002" s="198">
        <f t="shared" si="1999"/>
        <v>478.65995897507167</v>
      </c>
      <c r="C3002" s="198">
        <f t="shared" si="2000"/>
        <v>282.07323964</v>
      </c>
      <c r="D3002" s="198">
        <f t="shared" si="2001"/>
        <v>58.059427260000064</v>
      </c>
      <c r="E3002" s="198">
        <f t="shared" si="2002"/>
        <v>224.01381237999993</v>
      </c>
      <c r="F3002" s="199">
        <f t="shared" si="2003"/>
        <v>7205.03</v>
      </c>
      <c r="G3002" s="63">
        <f t="shared" si="1998"/>
        <v>7245.38</v>
      </c>
      <c r="H3002" s="200">
        <f t="shared" si="2004"/>
        <v>47202</v>
      </c>
      <c r="I3002" s="64">
        <f t="shared" si="2005"/>
        <v>47233</v>
      </c>
      <c r="J3002" s="201">
        <f t="shared" si="2006"/>
        <v>5.6002542668107669E-3</v>
      </c>
      <c r="K3002" s="195">
        <f t="shared" si="1991"/>
        <v>47293</v>
      </c>
      <c r="L3002" s="202">
        <f t="shared" si="2007"/>
        <v>47293</v>
      </c>
      <c r="M3002" s="228">
        <f t="shared" si="1996"/>
        <v>30</v>
      </c>
      <c r="N3002" s="67">
        <f t="shared" si="1997"/>
        <v>7</v>
      </c>
      <c r="O3002" s="198">
        <f t="shared" si="2008"/>
        <v>1.00130392</v>
      </c>
      <c r="P3002" s="203">
        <f t="shared" si="2009"/>
        <v>1.0056002500000001</v>
      </c>
      <c r="Q3002" s="203">
        <f t="shared" si="2010"/>
        <v>1.6993147059246609</v>
      </c>
      <c r="R3002" s="198">
        <f t="shared" si="2011"/>
        <v>1.70153047</v>
      </c>
      <c r="S3002" s="198">
        <f t="shared" si="2012"/>
        <v>1.6710817499999999</v>
      </c>
      <c r="T3002" s="198">
        <f t="shared" si="2013"/>
        <v>471.36744291999997</v>
      </c>
      <c r="U3002" s="198">
        <f t="shared" si="2014"/>
        <v>38.96262204963854</v>
      </c>
      <c r="V3002" s="198">
        <f t="shared" si="2015"/>
        <v>157.15251508543318</v>
      </c>
      <c r="W3002" s="198">
        <f t="shared" si="2016"/>
        <v>478.18837677507167</v>
      </c>
      <c r="X3002" s="204">
        <f t="shared" si="2017"/>
        <v>0</v>
      </c>
      <c r="Y3002" s="198">
        <f t="shared" si="2018"/>
        <v>0</v>
      </c>
      <c r="Z3002" s="205">
        <f t="shared" si="2019"/>
        <v>0</v>
      </c>
      <c r="AA3002" s="198">
        <f t="shared" si="2020"/>
        <v>0</v>
      </c>
      <c r="AB3002" s="205">
        <f t="shared" si="1989"/>
        <v>5.1999999999999998E-2</v>
      </c>
      <c r="AC3002" s="140">
        <f t="shared" si="1990"/>
        <v>7</v>
      </c>
      <c r="AD3002" s="67">
        <f t="shared" si="1992"/>
        <v>30</v>
      </c>
      <c r="AE3002" s="11">
        <f t="shared" si="1993"/>
        <v>1.0009861849999999</v>
      </c>
      <c r="AF3002" s="198">
        <f t="shared" si="2021"/>
        <v>0.46485549999999998</v>
      </c>
      <c r="AG3002" s="198">
        <f t="shared" si="2022"/>
        <v>0.47158220000000001</v>
      </c>
      <c r="AH3002" s="198">
        <f t="shared" si="2023"/>
        <v>0</v>
      </c>
      <c r="AI3002" s="196" t="str">
        <f t="shared" si="1994"/>
        <v>A+J=</v>
      </c>
      <c r="AJ3002" s="72">
        <f t="shared" si="1995"/>
        <v>47293</v>
      </c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197">
        <f t="shared" si="1988"/>
        <v>47270</v>
      </c>
      <c r="B3003" s="198">
        <f t="shared" si="1999"/>
        <v>478.65995897507167</v>
      </c>
      <c r="C3003" s="198">
        <f t="shared" si="2000"/>
        <v>282.07323964</v>
      </c>
      <c r="D3003" s="198">
        <f t="shared" si="2001"/>
        <v>58.059427260000064</v>
      </c>
      <c r="E3003" s="198">
        <f t="shared" si="2002"/>
        <v>224.01381237999993</v>
      </c>
      <c r="F3003" s="199">
        <f t="shared" si="2003"/>
        <v>7205.03</v>
      </c>
      <c r="G3003" s="63">
        <f t="shared" si="1998"/>
        <v>7245.38</v>
      </c>
      <c r="H3003" s="200">
        <f t="shared" si="2004"/>
        <v>47202</v>
      </c>
      <c r="I3003" s="64">
        <f t="shared" si="2005"/>
        <v>47233</v>
      </c>
      <c r="J3003" s="201">
        <f t="shared" si="2006"/>
        <v>5.6002542668107669E-3</v>
      </c>
      <c r="K3003" s="195">
        <f t="shared" si="1991"/>
        <v>47293</v>
      </c>
      <c r="L3003" s="202">
        <f t="shared" si="2007"/>
        <v>47293</v>
      </c>
      <c r="M3003" s="228">
        <f t="shared" si="1996"/>
        <v>30</v>
      </c>
      <c r="N3003" s="67">
        <f t="shared" si="1997"/>
        <v>7</v>
      </c>
      <c r="O3003" s="198">
        <f t="shared" si="2008"/>
        <v>1.00130392</v>
      </c>
      <c r="P3003" s="203">
        <f t="shared" si="2009"/>
        <v>1.0056002500000001</v>
      </c>
      <c r="Q3003" s="203">
        <f t="shared" si="2010"/>
        <v>1.6993147059246609</v>
      </c>
      <c r="R3003" s="198">
        <f t="shared" si="2011"/>
        <v>1.70153047</v>
      </c>
      <c r="S3003" s="198">
        <f t="shared" si="2012"/>
        <v>1.6710817499999999</v>
      </c>
      <c r="T3003" s="198">
        <f t="shared" si="2013"/>
        <v>471.36744291999997</v>
      </c>
      <c r="U3003" s="198">
        <f t="shared" si="2014"/>
        <v>38.96262204963854</v>
      </c>
      <c r="V3003" s="198">
        <f t="shared" si="2015"/>
        <v>157.15251508543318</v>
      </c>
      <c r="W3003" s="198">
        <f t="shared" si="2016"/>
        <v>478.18837677507167</v>
      </c>
      <c r="X3003" s="204">
        <f t="shared" si="2017"/>
        <v>0</v>
      </c>
      <c r="Y3003" s="198">
        <f t="shared" si="2018"/>
        <v>0</v>
      </c>
      <c r="Z3003" s="205">
        <f t="shared" si="2019"/>
        <v>0</v>
      </c>
      <c r="AA3003" s="198">
        <f t="shared" si="2020"/>
        <v>0</v>
      </c>
      <c r="AB3003" s="205">
        <f t="shared" si="1989"/>
        <v>5.1999999999999998E-2</v>
      </c>
      <c r="AC3003" s="140">
        <f t="shared" si="1990"/>
        <v>7</v>
      </c>
      <c r="AD3003" s="67">
        <f t="shared" si="1992"/>
        <v>30</v>
      </c>
      <c r="AE3003" s="11">
        <f t="shared" si="1993"/>
        <v>1.0009861849999999</v>
      </c>
      <c r="AF3003" s="198">
        <f t="shared" si="2021"/>
        <v>0.46485549999999998</v>
      </c>
      <c r="AG3003" s="198">
        <f t="shared" si="2022"/>
        <v>0.47158220000000001</v>
      </c>
      <c r="AH3003" s="198">
        <f t="shared" si="2023"/>
        <v>0</v>
      </c>
      <c r="AI3003" s="196" t="str">
        <f t="shared" si="1994"/>
        <v>A+J=</v>
      </c>
      <c r="AJ3003" s="72">
        <f t="shared" si="1995"/>
        <v>47293</v>
      </c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197">
        <f t="shared" si="1988"/>
        <v>47271</v>
      </c>
      <c r="B3004" s="198">
        <f t="shared" si="1999"/>
        <v>478.79841117069554</v>
      </c>
      <c r="C3004" s="198">
        <f t="shared" si="2000"/>
        <v>282.07323964</v>
      </c>
      <c r="D3004" s="198">
        <f t="shared" si="2001"/>
        <v>58.059427260000064</v>
      </c>
      <c r="E3004" s="198">
        <f t="shared" si="2002"/>
        <v>224.01381237999993</v>
      </c>
      <c r="F3004" s="199">
        <f t="shared" si="2003"/>
        <v>7205.03</v>
      </c>
      <c r="G3004" s="63">
        <f t="shared" si="1998"/>
        <v>7245.38</v>
      </c>
      <c r="H3004" s="200">
        <f t="shared" si="2004"/>
        <v>47202</v>
      </c>
      <c r="I3004" s="64">
        <f t="shared" si="2005"/>
        <v>47233</v>
      </c>
      <c r="J3004" s="201">
        <f t="shared" si="2006"/>
        <v>5.6002542668107669E-3</v>
      </c>
      <c r="K3004" s="195">
        <f t="shared" si="1991"/>
        <v>47293</v>
      </c>
      <c r="L3004" s="202">
        <f t="shared" si="2007"/>
        <v>47293</v>
      </c>
      <c r="M3004" s="228">
        <f t="shared" si="1996"/>
        <v>30</v>
      </c>
      <c r="N3004" s="67">
        <f t="shared" si="1997"/>
        <v>8</v>
      </c>
      <c r="O3004" s="198">
        <f t="shared" si="2008"/>
        <v>1.0014903399999999</v>
      </c>
      <c r="P3004" s="203">
        <f t="shared" si="2009"/>
        <v>1.0056002500000001</v>
      </c>
      <c r="Q3004" s="203">
        <f t="shared" si="2010"/>
        <v>1.6993147059246609</v>
      </c>
      <c r="R3004" s="198">
        <f t="shared" si="2011"/>
        <v>1.7018472600000001</v>
      </c>
      <c r="S3004" s="198">
        <f t="shared" si="2012"/>
        <v>1.6710817499999999</v>
      </c>
      <c r="T3004" s="198">
        <f t="shared" si="2013"/>
        <v>471.36744291999997</v>
      </c>
      <c r="U3004" s="198">
        <f t="shared" si="2014"/>
        <v>38.96262204963854</v>
      </c>
      <c r="V3004" s="198">
        <f t="shared" si="2015"/>
        <v>157.22348042105705</v>
      </c>
      <c r="W3004" s="198">
        <f t="shared" si="2016"/>
        <v>478.25934211069557</v>
      </c>
      <c r="X3004" s="204">
        <f t="shared" si="2017"/>
        <v>0</v>
      </c>
      <c r="Y3004" s="198">
        <f t="shared" si="2018"/>
        <v>0</v>
      </c>
      <c r="Z3004" s="205">
        <f t="shared" si="2019"/>
        <v>0</v>
      </c>
      <c r="AA3004" s="198">
        <f t="shared" si="2020"/>
        <v>0</v>
      </c>
      <c r="AB3004" s="205">
        <f t="shared" si="1989"/>
        <v>5.1999999999999998E-2</v>
      </c>
      <c r="AC3004" s="140">
        <f t="shared" si="1990"/>
        <v>8</v>
      </c>
      <c r="AD3004" s="67">
        <f t="shared" si="1992"/>
        <v>30</v>
      </c>
      <c r="AE3004" s="11">
        <f t="shared" si="1993"/>
        <v>1.0011271479999999</v>
      </c>
      <c r="AF3004" s="198">
        <f t="shared" si="2021"/>
        <v>0.53130087000000004</v>
      </c>
      <c r="AG3004" s="198">
        <f t="shared" si="2022"/>
        <v>0.53906905999999999</v>
      </c>
      <c r="AH3004" s="198">
        <f t="shared" si="2023"/>
        <v>0</v>
      </c>
      <c r="AI3004" s="196" t="str">
        <f t="shared" si="1994"/>
        <v>A+J=</v>
      </c>
      <c r="AJ3004" s="72">
        <f t="shared" si="1995"/>
        <v>47293</v>
      </c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197">
        <f t="shared" si="1988"/>
        <v>47272</v>
      </c>
      <c r="B3005" s="198">
        <f t="shared" si="1999"/>
        <v>478.93690190687192</v>
      </c>
      <c r="C3005" s="198">
        <f t="shared" si="2000"/>
        <v>282.07323964</v>
      </c>
      <c r="D3005" s="198">
        <f t="shared" si="2001"/>
        <v>58.059427260000064</v>
      </c>
      <c r="E3005" s="198">
        <f t="shared" si="2002"/>
        <v>224.01381237999993</v>
      </c>
      <c r="F3005" s="199">
        <f t="shared" si="2003"/>
        <v>7205.03</v>
      </c>
      <c r="G3005" s="63">
        <f t="shared" si="1998"/>
        <v>7245.38</v>
      </c>
      <c r="H3005" s="200">
        <f t="shared" si="2004"/>
        <v>47202</v>
      </c>
      <c r="I3005" s="64">
        <f t="shared" si="2005"/>
        <v>47233</v>
      </c>
      <c r="J3005" s="201">
        <f t="shared" si="2006"/>
        <v>5.6002542668107669E-3</v>
      </c>
      <c r="K3005" s="195">
        <f t="shared" si="1991"/>
        <v>47293</v>
      </c>
      <c r="L3005" s="202">
        <f t="shared" si="2007"/>
        <v>47293</v>
      </c>
      <c r="M3005" s="228">
        <f t="shared" si="1996"/>
        <v>30</v>
      </c>
      <c r="N3005" s="67">
        <f t="shared" si="1997"/>
        <v>9</v>
      </c>
      <c r="O3005" s="198">
        <f t="shared" si="2008"/>
        <v>1.0016767900000001</v>
      </c>
      <c r="P3005" s="203">
        <f t="shared" si="2009"/>
        <v>1.0056002500000001</v>
      </c>
      <c r="Q3005" s="203">
        <f t="shared" si="2010"/>
        <v>1.6993147059246609</v>
      </c>
      <c r="R3005" s="198">
        <f t="shared" si="2011"/>
        <v>1.7021640899999999</v>
      </c>
      <c r="S3005" s="198">
        <f t="shared" si="2012"/>
        <v>1.6710817499999999</v>
      </c>
      <c r="T3005" s="198">
        <f t="shared" si="2013"/>
        <v>471.36744291999997</v>
      </c>
      <c r="U3005" s="198">
        <f t="shared" si="2014"/>
        <v>38.96262204963854</v>
      </c>
      <c r="V3005" s="198">
        <f t="shared" si="2015"/>
        <v>157.29445471723338</v>
      </c>
      <c r="W3005" s="198">
        <f t="shared" si="2016"/>
        <v>478.33031640687193</v>
      </c>
      <c r="X3005" s="204">
        <f t="shared" si="2017"/>
        <v>0</v>
      </c>
      <c r="Y3005" s="198">
        <f t="shared" si="2018"/>
        <v>0</v>
      </c>
      <c r="Z3005" s="205">
        <f t="shared" si="2019"/>
        <v>0</v>
      </c>
      <c r="AA3005" s="198">
        <f t="shared" si="2020"/>
        <v>0</v>
      </c>
      <c r="AB3005" s="205">
        <f t="shared" si="1989"/>
        <v>5.1999999999999998E-2</v>
      </c>
      <c r="AC3005" s="140">
        <f t="shared" si="1990"/>
        <v>9</v>
      </c>
      <c r="AD3005" s="67">
        <f t="shared" si="1992"/>
        <v>30</v>
      </c>
      <c r="AE3005" s="11">
        <f t="shared" si="1993"/>
        <v>1.001268131</v>
      </c>
      <c r="AF3005" s="198">
        <f t="shared" si="2021"/>
        <v>0.59775566000000002</v>
      </c>
      <c r="AG3005" s="198">
        <f t="shared" si="2022"/>
        <v>0.6065855</v>
      </c>
      <c r="AH3005" s="198">
        <f t="shared" si="2023"/>
        <v>0</v>
      </c>
      <c r="AI3005" s="196" t="str">
        <f t="shared" si="1994"/>
        <v>A+J=</v>
      </c>
      <c r="AJ3005" s="72">
        <f t="shared" si="1995"/>
        <v>47293</v>
      </c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197">
        <f t="shared" si="1988"/>
        <v>47273</v>
      </c>
      <c r="B3006" s="198">
        <f t="shared" si="1999"/>
        <v>479.07543568387706</v>
      </c>
      <c r="C3006" s="198">
        <f t="shared" si="2000"/>
        <v>282.07323964</v>
      </c>
      <c r="D3006" s="198">
        <f t="shared" si="2001"/>
        <v>58.059427260000064</v>
      </c>
      <c r="E3006" s="198">
        <f t="shared" si="2002"/>
        <v>224.01381237999993</v>
      </c>
      <c r="F3006" s="199">
        <f t="shared" si="2003"/>
        <v>7205.03</v>
      </c>
      <c r="G3006" s="63">
        <f t="shared" si="1998"/>
        <v>7245.38</v>
      </c>
      <c r="H3006" s="200">
        <f t="shared" si="2004"/>
        <v>47202</v>
      </c>
      <c r="I3006" s="64">
        <f t="shared" si="2005"/>
        <v>47233</v>
      </c>
      <c r="J3006" s="201">
        <f t="shared" si="2006"/>
        <v>5.6002542668107669E-3</v>
      </c>
      <c r="K3006" s="195">
        <f t="shared" si="1991"/>
        <v>47293</v>
      </c>
      <c r="L3006" s="202">
        <f t="shared" si="2007"/>
        <v>47293</v>
      </c>
      <c r="M3006" s="228">
        <f t="shared" si="1996"/>
        <v>30</v>
      </c>
      <c r="N3006" s="67">
        <f t="shared" si="1997"/>
        <v>10</v>
      </c>
      <c r="O3006" s="198">
        <f t="shared" si="2008"/>
        <v>1.0018632700000001</v>
      </c>
      <c r="P3006" s="203">
        <f t="shared" si="2009"/>
        <v>1.0056002500000001</v>
      </c>
      <c r="Q3006" s="203">
        <f t="shared" si="2010"/>
        <v>1.6993147059246609</v>
      </c>
      <c r="R3006" s="198">
        <f t="shared" si="2011"/>
        <v>1.70248098</v>
      </c>
      <c r="S3006" s="198">
        <f t="shared" si="2012"/>
        <v>1.6710817499999999</v>
      </c>
      <c r="T3006" s="198">
        <f t="shared" si="2013"/>
        <v>471.36744291999997</v>
      </c>
      <c r="U3006" s="198">
        <f t="shared" si="2014"/>
        <v>38.96262204963854</v>
      </c>
      <c r="V3006" s="198">
        <f t="shared" si="2015"/>
        <v>157.36544245423849</v>
      </c>
      <c r="W3006" s="198">
        <f t="shared" si="2016"/>
        <v>478.40130414387704</v>
      </c>
      <c r="X3006" s="204">
        <f t="shared" si="2017"/>
        <v>0</v>
      </c>
      <c r="Y3006" s="198">
        <f t="shared" si="2018"/>
        <v>0</v>
      </c>
      <c r="Z3006" s="205">
        <f t="shared" si="2019"/>
        <v>0</v>
      </c>
      <c r="AA3006" s="198">
        <f t="shared" si="2020"/>
        <v>0</v>
      </c>
      <c r="AB3006" s="205">
        <f t="shared" si="1989"/>
        <v>5.1999999999999998E-2</v>
      </c>
      <c r="AC3006" s="140">
        <f t="shared" si="1990"/>
        <v>10</v>
      </c>
      <c r="AD3006" s="67">
        <f t="shared" si="1992"/>
        <v>30</v>
      </c>
      <c r="AE3006" s="11">
        <f t="shared" si="1993"/>
        <v>1.001409134</v>
      </c>
      <c r="AF3006" s="198">
        <f t="shared" si="2021"/>
        <v>0.66421989000000004</v>
      </c>
      <c r="AG3006" s="198">
        <f t="shared" si="2022"/>
        <v>0.67413153999999997</v>
      </c>
      <c r="AH3006" s="198">
        <f t="shared" si="2023"/>
        <v>0</v>
      </c>
      <c r="AI3006" s="196" t="str">
        <f t="shared" si="1994"/>
        <v>A+J=</v>
      </c>
      <c r="AJ3006" s="72">
        <f t="shared" si="1995"/>
        <v>47293</v>
      </c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197">
        <f t="shared" si="1988"/>
        <v>47274</v>
      </c>
      <c r="B3007" s="198">
        <f t="shared" si="1999"/>
        <v>479.21401475184899</v>
      </c>
      <c r="C3007" s="198">
        <f t="shared" si="2000"/>
        <v>282.07323964</v>
      </c>
      <c r="D3007" s="198">
        <f t="shared" si="2001"/>
        <v>58.059427260000064</v>
      </c>
      <c r="E3007" s="198">
        <f t="shared" si="2002"/>
        <v>224.01381237999993</v>
      </c>
      <c r="F3007" s="199">
        <f t="shared" si="2003"/>
        <v>7205.03</v>
      </c>
      <c r="G3007" s="63">
        <f t="shared" si="1998"/>
        <v>7245.38</v>
      </c>
      <c r="H3007" s="200">
        <f t="shared" si="2004"/>
        <v>47202</v>
      </c>
      <c r="I3007" s="64">
        <f t="shared" si="2005"/>
        <v>47233</v>
      </c>
      <c r="J3007" s="201">
        <f t="shared" si="2006"/>
        <v>5.6002542668107669E-3</v>
      </c>
      <c r="K3007" s="195">
        <f t="shared" si="1991"/>
        <v>47293</v>
      </c>
      <c r="L3007" s="202">
        <f t="shared" si="2007"/>
        <v>47293</v>
      </c>
      <c r="M3007" s="228">
        <f t="shared" si="1996"/>
        <v>30</v>
      </c>
      <c r="N3007" s="67">
        <f t="shared" si="1997"/>
        <v>11</v>
      </c>
      <c r="O3007" s="198">
        <f t="shared" si="2008"/>
        <v>1.0020497900000001</v>
      </c>
      <c r="P3007" s="203">
        <f t="shared" si="2009"/>
        <v>1.0056002500000001</v>
      </c>
      <c r="Q3007" s="203">
        <f t="shared" si="2010"/>
        <v>1.6993147059246609</v>
      </c>
      <c r="R3007" s="198">
        <f t="shared" si="2011"/>
        <v>1.70279794</v>
      </c>
      <c r="S3007" s="198">
        <f t="shared" si="2012"/>
        <v>1.6710817499999999</v>
      </c>
      <c r="T3007" s="198">
        <f t="shared" si="2013"/>
        <v>471.36744291999997</v>
      </c>
      <c r="U3007" s="198">
        <f t="shared" si="2014"/>
        <v>38.96262204963854</v>
      </c>
      <c r="V3007" s="198">
        <f t="shared" si="2015"/>
        <v>157.43644587221044</v>
      </c>
      <c r="W3007" s="198">
        <f t="shared" si="2016"/>
        <v>478.47230756184899</v>
      </c>
      <c r="X3007" s="204">
        <f t="shared" si="2017"/>
        <v>0</v>
      </c>
      <c r="Y3007" s="198">
        <f t="shared" si="2018"/>
        <v>0</v>
      </c>
      <c r="Z3007" s="205">
        <f t="shared" si="2019"/>
        <v>0</v>
      </c>
      <c r="AA3007" s="198">
        <f t="shared" si="2020"/>
        <v>0</v>
      </c>
      <c r="AB3007" s="205">
        <f t="shared" si="1989"/>
        <v>5.1999999999999998E-2</v>
      </c>
      <c r="AC3007" s="140">
        <f t="shared" si="1990"/>
        <v>11</v>
      </c>
      <c r="AD3007" s="67">
        <f t="shared" si="1992"/>
        <v>30</v>
      </c>
      <c r="AE3007" s="11">
        <f t="shared" si="1993"/>
        <v>1.0015501570000001</v>
      </c>
      <c r="AF3007" s="198">
        <f t="shared" si="2021"/>
        <v>0.73069353999999997</v>
      </c>
      <c r="AG3007" s="198">
        <f t="shared" si="2022"/>
        <v>0.74170718999999996</v>
      </c>
      <c r="AH3007" s="198">
        <f t="shared" si="2023"/>
        <v>0</v>
      </c>
      <c r="AI3007" s="196" t="str">
        <f t="shared" si="1994"/>
        <v>A+J=</v>
      </c>
      <c r="AJ3007" s="72">
        <f t="shared" si="1995"/>
        <v>47293</v>
      </c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197">
        <f t="shared" si="1988"/>
        <v>47275</v>
      </c>
      <c r="B3008" s="198">
        <f t="shared" si="1999"/>
        <v>479.35263416051157</v>
      </c>
      <c r="C3008" s="198">
        <f t="shared" si="2000"/>
        <v>282.07323964</v>
      </c>
      <c r="D3008" s="198">
        <f t="shared" si="2001"/>
        <v>58.059427260000064</v>
      </c>
      <c r="E3008" s="198">
        <f t="shared" si="2002"/>
        <v>224.01381237999993</v>
      </c>
      <c r="F3008" s="199">
        <f t="shared" si="2003"/>
        <v>7205.03</v>
      </c>
      <c r="G3008" s="63">
        <f t="shared" si="1998"/>
        <v>7245.38</v>
      </c>
      <c r="H3008" s="200">
        <f t="shared" si="2004"/>
        <v>47202</v>
      </c>
      <c r="I3008" s="64">
        <f t="shared" si="2005"/>
        <v>47233</v>
      </c>
      <c r="J3008" s="201">
        <f t="shared" si="2006"/>
        <v>5.6002542668107669E-3</v>
      </c>
      <c r="K3008" s="195">
        <f t="shared" si="1991"/>
        <v>47293</v>
      </c>
      <c r="L3008" s="202">
        <f t="shared" si="2007"/>
        <v>47293</v>
      </c>
      <c r="M3008" s="228">
        <f t="shared" si="1996"/>
        <v>30</v>
      </c>
      <c r="N3008" s="67">
        <f t="shared" si="1997"/>
        <v>12</v>
      </c>
      <c r="O3008" s="198">
        <f t="shared" si="2008"/>
        <v>1.0022363400000001</v>
      </c>
      <c r="P3008" s="203">
        <f t="shared" si="2009"/>
        <v>1.0056002500000001</v>
      </c>
      <c r="Q3008" s="203">
        <f t="shared" si="2010"/>
        <v>1.6993147059246609</v>
      </c>
      <c r="R3008" s="198">
        <f t="shared" si="2011"/>
        <v>1.70311495</v>
      </c>
      <c r="S3008" s="198">
        <f t="shared" si="2012"/>
        <v>1.6710817499999999</v>
      </c>
      <c r="T3008" s="198">
        <f t="shared" si="2013"/>
        <v>471.36744291999997</v>
      </c>
      <c r="U3008" s="198">
        <f t="shared" si="2014"/>
        <v>38.96262204963854</v>
      </c>
      <c r="V3008" s="198">
        <f t="shared" si="2015"/>
        <v>157.50746049087303</v>
      </c>
      <c r="W3008" s="198">
        <f t="shared" si="2016"/>
        <v>478.54332218051155</v>
      </c>
      <c r="X3008" s="204">
        <f t="shared" si="2017"/>
        <v>0</v>
      </c>
      <c r="Y3008" s="198">
        <f t="shared" si="2018"/>
        <v>0</v>
      </c>
      <c r="Z3008" s="205">
        <f t="shared" si="2019"/>
        <v>0</v>
      </c>
      <c r="AA3008" s="198">
        <f t="shared" si="2020"/>
        <v>0</v>
      </c>
      <c r="AB3008" s="205">
        <f t="shared" si="1989"/>
        <v>5.1999999999999998E-2</v>
      </c>
      <c r="AC3008" s="140">
        <f t="shared" si="1990"/>
        <v>12</v>
      </c>
      <c r="AD3008" s="67">
        <f t="shared" si="1992"/>
        <v>30</v>
      </c>
      <c r="AE3008" s="11">
        <f t="shared" si="1993"/>
        <v>1.0016911989999999</v>
      </c>
      <c r="AF3008" s="198">
        <f t="shared" si="2021"/>
        <v>0.79717614000000003</v>
      </c>
      <c r="AG3008" s="198">
        <f t="shared" si="2022"/>
        <v>0.80931198000000004</v>
      </c>
      <c r="AH3008" s="198">
        <f t="shared" si="2023"/>
        <v>0</v>
      </c>
      <c r="AI3008" s="196" t="str">
        <f t="shared" si="1994"/>
        <v>A+J=</v>
      </c>
      <c r="AJ3008" s="72">
        <f t="shared" si="1995"/>
        <v>47293</v>
      </c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197">
        <f t="shared" si="1988"/>
        <v>47276</v>
      </c>
      <c r="B3009" s="198">
        <f t="shared" si="1999"/>
        <v>479.49129664000287</v>
      </c>
      <c r="C3009" s="198">
        <f t="shared" si="2000"/>
        <v>282.07323964</v>
      </c>
      <c r="D3009" s="198">
        <f t="shared" si="2001"/>
        <v>58.059427260000064</v>
      </c>
      <c r="E3009" s="198">
        <f t="shared" si="2002"/>
        <v>224.01381237999993</v>
      </c>
      <c r="F3009" s="199">
        <f t="shared" si="2003"/>
        <v>7205.03</v>
      </c>
      <c r="G3009" s="63">
        <f t="shared" si="1998"/>
        <v>7245.38</v>
      </c>
      <c r="H3009" s="200">
        <f t="shared" si="2004"/>
        <v>47202</v>
      </c>
      <c r="I3009" s="64">
        <f t="shared" si="2005"/>
        <v>47233</v>
      </c>
      <c r="J3009" s="201">
        <f t="shared" si="2006"/>
        <v>5.6002542668107669E-3</v>
      </c>
      <c r="K3009" s="195">
        <f t="shared" si="1991"/>
        <v>47293</v>
      </c>
      <c r="L3009" s="202">
        <f t="shared" si="2007"/>
        <v>47293</v>
      </c>
      <c r="M3009" s="228">
        <f t="shared" si="1996"/>
        <v>30</v>
      </c>
      <c r="N3009" s="67">
        <f t="shared" si="1997"/>
        <v>13</v>
      </c>
      <c r="O3009" s="198">
        <f t="shared" si="2008"/>
        <v>1.00242293</v>
      </c>
      <c r="P3009" s="203">
        <f t="shared" si="2009"/>
        <v>1.0056002500000001</v>
      </c>
      <c r="Q3009" s="203">
        <f t="shared" si="2010"/>
        <v>1.6993147059246609</v>
      </c>
      <c r="R3009" s="198">
        <f t="shared" si="2011"/>
        <v>1.7034320199999999</v>
      </c>
      <c r="S3009" s="198">
        <f t="shared" si="2012"/>
        <v>1.6710817499999999</v>
      </c>
      <c r="T3009" s="198">
        <f t="shared" si="2013"/>
        <v>471.36744291999997</v>
      </c>
      <c r="U3009" s="198">
        <f t="shared" si="2014"/>
        <v>38.96262204963854</v>
      </c>
      <c r="V3009" s="198">
        <f t="shared" si="2015"/>
        <v>157.57848855036434</v>
      </c>
      <c r="W3009" s="198">
        <f t="shared" si="2016"/>
        <v>478.61435024000286</v>
      </c>
      <c r="X3009" s="204">
        <f t="shared" si="2017"/>
        <v>0</v>
      </c>
      <c r="Y3009" s="198">
        <f t="shared" si="2018"/>
        <v>0</v>
      </c>
      <c r="Z3009" s="205">
        <f t="shared" si="2019"/>
        <v>0</v>
      </c>
      <c r="AA3009" s="198">
        <f t="shared" si="2020"/>
        <v>0</v>
      </c>
      <c r="AB3009" s="205">
        <f t="shared" si="1989"/>
        <v>5.1999999999999998E-2</v>
      </c>
      <c r="AC3009" s="140">
        <f t="shared" si="1990"/>
        <v>13</v>
      </c>
      <c r="AD3009" s="67">
        <f t="shared" si="1992"/>
        <v>30</v>
      </c>
      <c r="AE3009" s="11">
        <f t="shared" si="1993"/>
        <v>1.0018322609999999</v>
      </c>
      <c r="AF3009" s="198">
        <f t="shared" si="2021"/>
        <v>0.86366818000000001</v>
      </c>
      <c r="AG3009" s="198">
        <f t="shared" si="2022"/>
        <v>0.87694640000000001</v>
      </c>
      <c r="AH3009" s="198">
        <f t="shared" si="2023"/>
        <v>0</v>
      </c>
      <c r="AI3009" s="196" t="str">
        <f t="shared" si="1994"/>
        <v>A+J=</v>
      </c>
      <c r="AJ3009" s="72">
        <f t="shared" si="1995"/>
        <v>47293</v>
      </c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197">
        <f t="shared" si="1988"/>
        <v>47277</v>
      </c>
      <c r="B3010" s="198">
        <f t="shared" si="1999"/>
        <v>479.63000445046106</v>
      </c>
      <c r="C3010" s="198">
        <f t="shared" si="2000"/>
        <v>282.07323964</v>
      </c>
      <c r="D3010" s="198">
        <f t="shared" si="2001"/>
        <v>58.059427260000064</v>
      </c>
      <c r="E3010" s="198">
        <f t="shared" si="2002"/>
        <v>224.01381237999993</v>
      </c>
      <c r="F3010" s="199">
        <f t="shared" si="2003"/>
        <v>7205.03</v>
      </c>
      <c r="G3010" s="63">
        <f t="shared" si="1998"/>
        <v>7245.38</v>
      </c>
      <c r="H3010" s="200">
        <f t="shared" si="2004"/>
        <v>47202</v>
      </c>
      <c r="I3010" s="64">
        <f t="shared" si="2005"/>
        <v>47233</v>
      </c>
      <c r="J3010" s="201">
        <f t="shared" si="2006"/>
        <v>5.6002542668107669E-3</v>
      </c>
      <c r="K3010" s="195">
        <f t="shared" si="1991"/>
        <v>47293</v>
      </c>
      <c r="L3010" s="202">
        <f t="shared" si="2007"/>
        <v>47293</v>
      </c>
      <c r="M3010" s="228">
        <f t="shared" si="1996"/>
        <v>30</v>
      </c>
      <c r="N3010" s="67">
        <f t="shared" si="1997"/>
        <v>14</v>
      </c>
      <c r="O3010" s="198">
        <f t="shared" si="2008"/>
        <v>1.00260956</v>
      </c>
      <c r="P3010" s="203">
        <f t="shared" si="2009"/>
        <v>1.0056002500000001</v>
      </c>
      <c r="Q3010" s="203">
        <f t="shared" si="2010"/>
        <v>1.6993147059246609</v>
      </c>
      <c r="R3010" s="198">
        <f t="shared" si="2011"/>
        <v>1.7037491600000001</v>
      </c>
      <c r="S3010" s="198">
        <f t="shared" si="2012"/>
        <v>1.6710817499999999</v>
      </c>
      <c r="T3010" s="198">
        <f t="shared" si="2013"/>
        <v>471.36744291999997</v>
      </c>
      <c r="U3010" s="198">
        <f t="shared" si="2014"/>
        <v>38.96262204963854</v>
      </c>
      <c r="V3010" s="198">
        <f t="shared" si="2015"/>
        <v>157.64953229082258</v>
      </c>
      <c r="W3010" s="198">
        <f t="shared" si="2016"/>
        <v>478.68539398046107</v>
      </c>
      <c r="X3010" s="204">
        <f t="shared" si="2017"/>
        <v>0</v>
      </c>
      <c r="Y3010" s="198">
        <f t="shared" si="2018"/>
        <v>0</v>
      </c>
      <c r="Z3010" s="205">
        <f t="shared" si="2019"/>
        <v>0</v>
      </c>
      <c r="AA3010" s="198">
        <f t="shared" si="2020"/>
        <v>0</v>
      </c>
      <c r="AB3010" s="205">
        <f t="shared" si="1989"/>
        <v>5.1999999999999998E-2</v>
      </c>
      <c r="AC3010" s="140">
        <f t="shared" si="1990"/>
        <v>14</v>
      </c>
      <c r="AD3010" s="67">
        <f t="shared" si="1992"/>
        <v>30</v>
      </c>
      <c r="AE3010" s="11">
        <f t="shared" si="1993"/>
        <v>1.001973343</v>
      </c>
      <c r="AF3010" s="198">
        <f t="shared" si="2021"/>
        <v>0.93016964000000002</v>
      </c>
      <c r="AG3010" s="198">
        <f t="shared" si="2022"/>
        <v>0.94461046999999998</v>
      </c>
      <c r="AH3010" s="198">
        <f t="shared" si="2023"/>
        <v>0</v>
      </c>
      <c r="AI3010" s="196" t="str">
        <f t="shared" si="1994"/>
        <v>A+J=</v>
      </c>
      <c r="AJ3010" s="72">
        <f t="shared" si="1995"/>
        <v>47293</v>
      </c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197">
        <f t="shared" si="1988"/>
        <v>47278</v>
      </c>
      <c r="B3011" s="198">
        <f t="shared" si="1999"/>
        <v>479.76875085147174</v>
      </c>
      <c r="C3011" s="198">
        <f t="shared" si="2000"/>
        <v>282.07323964</v>
      </c>
      <c r="D3011" s="198">
        <f t="shared" si="2001"/>
        <v>58.059427260000064</v>
      </c>
      <c r="E3011" s="198">
        <f t="shared" si="2002"/>
        <v>224.01381237999993</v>
      </c>
      <c r="F3011" s="199">
        <f t="shared" si="2003"/>
        <v>7205.03</v>
      </c>
      <c r="G3011" s="63">
        <f t="shared" si="1998"/>
        <v>7245.38</v>
      </c>
      <c r="H3011" s="200">
        <f t="shared" si="2004"/>
        <v>47202</v>
      </c>
      <c r="I3011" s="64">
        <f t="shared" si="2005"/>
        <v>47233</v>
      </c>
      <c r="J3011" s="201">
        <f t="shared" si="2006"/>
        <v>5.6002542668107669E-3</v>
      </c>
      <c r="K3011" s="195">
        <f t="shared" si="1991"/>
        <v>47293</v>
      </c>
      <c r="L3011" s="202">
        <f t="shared" si="2007"/>
        <v>47293</v>
      </c>
      <c r="M3011" s="228">
        <f t="shared" si="1996"/>
        <v>30</v>
      </c>
      <c r="N3011" s="67">
        <f t="shared" si="1997"/>
        <v>15</v>
      </c>
      <c r="O3011" s="198">
        <f t="shared" si="2008"/>
        <v>1.0027962100000001</v>
      </c>
      <c r="P3011" s="203">
        <f t="shared" si="2009"/>
        <v>1.0056002500000001</v>
      </c>
      <c r="Q3011" s="203">
        <f t="shared" si="2010"/>
        <v>1.6993147059246609</v>
      </c>
      <c r="R3011" s="198">
        <f t="shared" si="2011"/>
        <v>1.70406634</v>
      </c>
      <c r="S3011" s="198">
        <f t="shared" si="2012"/>
        <v>1.6710817499999999</v>
      </c>
      <c r="T3011" s="198">
        <f t="shared" si="2013"/>
        <v>471.36744291999997</v>
      </c>
      <c r="U3011" s="198">
        <f t="shared" si="2014"/>
        <v>38.96262204963854</v>
      </c>
      <c r="V3011" s="198">
        <f t="shared" si="2015"/>
        <v>157.72058499183325</v>
      </c>
      <c r="W3011" s="198">
        <f t="shared" si="2016"/>
        <v>478.75644668147174</v>
      </c>
      <c r="X3011" s="204">
        <f t="shared" si="2017"/>
        <v>0</v>
      </c>
      <c r="Y3011" s="198">
        <f t="shared" si="2018"/>
        <v>0</v>
      </c>
      <c r="Z3011" s="205">
        <f t="shared" si="2019"/>
        <v>0</v>
      </c>
      <c r="AA3011" s="198">
        <f t="shared" si="2020"/>
        <v>0</v>
      </c>
      <c r="AB3011" s="205">
        <f t="shared" si="1989"/>
        <v>5.1999999999999998E-2</v>
      </c>
      <c r="AC3011" s="140">
        <f t="shared" si="1990"/>
        <v>15</v>
      </c>
      <c r="AD3011" s="67">
        <f t="shared" si="1992"/>
        <v>30</v>
      </c>
      <c r="AE3011" s="11">
        <f t="shared" si="1993"/>
        <v>1.0021144449999999</v>
      </c>
      <c r="AF3011" s="198">
        <f t="shared" si="2021"/>
        <v>0.99668053000000001</v>
      </c>
      <c r="AG3011" s="198">
        <f t="shared" si="2022"/>
        <v>1.0123041699999999</v>
      </c>
      <c r="AH3011" s="198">
        <f t="shared" si="2023"/>
        <v>0</v>
      </c>
      <c r="AI3011" s="196" t="str">
        <f t="shared" si="1994"/>
        <v>A+J=</v>
      </c>
      <c r="AJ3011" s="72">
        <f t="shared" si="1995"/>
        <v>47293</v>
      </c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197">
        <f t="shared" si="1988"/>
        <v>47279</v>
      </c>
      <c r="B3012" s="198">
        <f t="shared" si="1999"/>
        <v>479.90754260344931</v>
      </c>
      <c r="C3012" s="198">
        <f t="shared" si="2000"/>
        <v>282.07323964</v>
      </c>
      <c r="D3012" s="198">
        <f t="shared" si="2001"/>
        <v>58.059427260000064</v>
      </c>
      <c r="E3012" s="198">
        <f t="shared" si="2002"/>
        <v>224.01381237999993</v>
      </c>
      <c r="F3012" s="199">
        <f t="shared" si="2003"/>
        <v>7205.03</v>
      </c>
      <c r="G3012" s="63">
        <f t="shared" si="1998"/>
        <v>7245.38</v>
      </c>
      <c r="H3012" s="200">
        <f t="shared" si="2004"/>
        <v>47202</v>
      </c>
      <c r="I3012" s="64">
        <f t="shared" si="2005"/>
        <v>47233</v>
      </c>
      <c r="J3012" s="201">
        <f t="shared" si="2006"/>
        <v>5.6002542668107669E-3</v>
      </c>
      <c r="K3012" s="195">
        <f t="shared" si="1991"/>
        <v>47293</v>
      </c>
      <c r="L3012" s="202">
        <f t="shared" si="2007"/>
        <v>47293</v>
      </c>
      <c r="M3012" s="228">
        <f t="shared" si="1996"/>
        <v>30</v>
      </c>
      <c r="N3012" s="67">
        <f t="shared" si="1997"/>
        <v>16</v>
      </c>
      <c r="O3012" s="198">
        <f t="shared" si="2008"/>
        <v>1.0029828999999999</v>
      </c>
      <c r="P3012" s="203">
        <f t="shared" si="2009"/>
        <v>1.0056002500000001</v>
      </c>
      <c r="Q3012" s="203">
        <f t="shared" si="2010"/>
        <v>1.6993147059246609</v>
      </c>
      <c r="R3012" s="198">
        <f t="shared" si="2011"/>
        <v>1.7043835899999999</v>
      </c>
      <c r="S3012" s="198">
        <f t="shared" si="2012"/>
        <v>1.6710817499999999</v>
      </c>
      <c r="T3012" s="198">
        <f t="shared" si="2013"/>
        <v>471.36744291999997</v>
      </c>
      <c r="U3012" s="198">
        <f t="shared" si="2014"/>
        <v>38.96262204963854</v>
      </c>
      <c r="V3012" s="198">
        <f t="shared" si="2015"/>
        <v>157.79165337381079</v>
      </c>
      <c r="W3012" s="198">
        <f t="shared" si="2016"/>
        <v>478.82751506344931</v>
      </c>
      <c r="X3012" s="204">
        <f t="shared" si="2017"/>
        <v>0</v>
      </c>
      <c r="Y3012" s="198">
        <f t="shared" si="2018"/>
        <v>0</v>
      </c>
      <c r="Z3012" s="205">
        <f t="shared" si="2019"/>
        <v>0</v>
      </c>
      <c r="AA3012" s="198">
        <f t="shared" si="2020"/>
        <v>0</v>
      </c>
      <c r="AB3012" s="205">
        <f t="shared" si="1989"/>
        <v>5.1999999999999998E-2</v>
      </c>
      <c r="AC3012" s="140">
        <f t="shared" si="1990"/>
        <v>16</v>
      </c>
      <c r="AD3012" s="67">
        <f t="shared" si="1992"/>
        <v>30</v>
      </c>
      <c r="AE3012" s="11">
        <f t="shared" si="1993"/>
        <v>1.002255567</v>
      </c>
      <c r="AF3012" s="198">
        <f t="shared" si="2021"/>
        <v>1.0632008399999999</v>
      </c>
      <c r="AG3012" s="198">
        <f t="shared" si="2022"/>
        <v>1.0800275399999999</v>
      </c>
      <c r="AH3012" s="198">
        <f t="shared" si="2023"/>
        <v>0</v>
      </c>
      <c r="AI3012" s="196" t="str">
        <f t="shared" si="1994"/>
        <v>A+J=</v>
      </c>
      <c r="AJ3012" s="72">
        <f t="shared" si="1995"/>
        <v>47293</v>
      </c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197">
        <f t="shared" si="1988"/>
        <v>47280</v>
      </c>
      <c r="B3013" s="198">
        <f t="shared" si="1999"/>
        <v>480.04637745625564</v>
      </c>
      <c r="C3013" s="198">
        <f t="shared" si="2000"/>
        <v>282.07323964</v>
      </c>
      <c r="D3013" s="198">
        <f t="shared" si="2001"/>
        <v>58.059427260000064</v>
      </c>
      <c r="E3013" s="198">
        <f t="shared" si="2002"/>
        <v>224.01381237999993</v>
      </c>
      <c r="F3013" s="199">
        <f t="shared" si="2003"/>
        <v>7205.03</v>
      </c>
      <c r="G3013" s="63">
        <f t="shared" si="1998"/>
        <v>7245.38</v>
      </c>
      <c r="H3013" s="200">
        <f t="shared" si="2004"/>
        <v>47202</v>
      </c>
      <c r="I3013" s="64">
        <f t="shared" si="2005"/>
        <v>47233</v>
      </c>
      <c r="J3013" s="201">
        <f t="shared" si="2006"/>
        <v>5.6002542668107669E-3</v>
      </c>
      <c r="K3013" s="195">
        <f t="shared" si="1991"/>
        <v>47293</v>
      </c>
      <c r="L3013" s="202">
        <f t="shared" si="2007"/>
        <v>47293</v>
      </c>
      <c r="M3013" s="228">
        <f t="shared" si="1996"/>
        <v>30</v>
      </c>
      <c r="N3013" s="67">
        <f t="shared" si="1997"/>
        <v>17</v>
      </c>
      <c r="O3013" s="198">
        <f t="shared" si="2008"/>
        <v>1.0031696299999999</v>
      </c>
      <c r="P3013" s="203">
        <f t="shared" si="2009"/>
        <v>1.0056002500000001</v>
      </c>
      <c r="Q3013" s="203">
        <f t="shared" si="2010"/>
        <v>1.6993147059246609</v>
      </c>
      <c r="R3013" s="198">
        <f t="shared" si="2011"/>
        <v>1.7047009</v>
      </c>
      <c r="S3013" s="198">
        <f t="shared" si="2012"/>
        <v>1.6710817499999999</v>
      </c>
      <c r="T3013" s="198">
        <f t="shared" si="2013"/>
        <v>471.36744291999997</v>
      </c>
      <c r="U3013" s="198">
        <f t="shared" si="2014"/>
        <v>38.96262204963854</v>
      </c>
      <c r="V3013" s="198">
        <f t="shared" si="2015"/>
        <v>157.86273519661708</v>
      </c>
      <c r="W3013" s="198">
        <f t="shared" si="2016"/>
        <v>478.89859688625563</v>
      </c>
      <c r="X3013" s="204">
        <f t="shared" si="2017"/>
        <v>0</v>
      </c>
      <c r="Y3013" s="198">
        <f t="shared" si="2018"/>
        <v>0</v>
      </c>
      <c r="Z3013" s="205">
        <f t="shared" si="2019"/>
        <v>0</v>
      </c>
      <c r="AA3013" s="198">
        <f t="shared" si="2020"/>
        <v>0</v>
      </c>
      <c r="AB3013" s="205">
        <f t="shared" si="1989"/>
        <v>5.1999999999999998E-2</v>
      </c>
      <c r="AC3013" s="140">
        <f t="shared" si="1990"/>
        <v>17</v>
      </c>
      <c r="AD3013" s="67">
        <f t="shared" si="1992"/>
        <v>30</v>
      </c>
      <c r="AE3013" s="11">
        <f t="shared" si="1993"/>
        <v>1.0023967090000001</v>
      </c>
      <c r="AF3013" s="198">
        <f t="shared" si="2021"/>
        <v>1.1297305900000001</v>
      </c>
      <c r="AG3013" s="198">
        <f t="shared" si="2022"/>
        <v>1.1477805700000001</v>
      </c>
      <c r="AH3013" s="198">
        <f t="shared" si="2023"/>
        <v>0</v>
      </c>
      <c r="AI3013" s="196" t="str">
        <f t="shared" si="1994"/>
        <v>A+J=</v>
      </c>
      <c r="AJ3013" s="72">
        <f t="shared" si="1995"/>
        <v>47293</v>
      </c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197">
        <f t="shared" si="1988"/>
        <v>47281</v>
      </c>
      <c r="B3014" s="198">
        <f t="shared" si="1999"/>
        <v>480.18525318975253</v>
      </c>
      <c r="C3014" s="198">
        <f t="shared" si="2000"/>
        <v>282.07323964</v>
      </c>
      <c r="D3014" s="198">
        <f t="shared" si="2001"/>
        <v>58.059427260000064</v>
      </c>
      <c r="E3014" s="198">
        <f t="shared" si="2002"/>
        <v>224.01381237999993</v>
      </c>
      <c r="F3014" s="199">
        <f t="shared" si="2003"/>
        <v>7205.03</v>
      </c>
      <c r="G3014" s="63">
        <f t="shared" si="1998"/>
        <v>7245.38</v>
      </c>
      <c r="H3014" s="200">
        <f t="shared" si="2004"/>
        <v>47202</v>
      </c>
      <c r="I3014" s="64">
        <f t="shared" si="2005"/>
        <v>47233</v>
      </c>
      <c r="J3014" s="201">
        <f t="shared" si="2006"/>
        <v>5.6002542668107669E-3</v>
      </c>
      <c r="K3014" s="195">
        <f t="shared" si="1991"/>
        <v>47293</v>
      </c>
      <c r="L3014" s="202">
        <f t="shared" si="2007"/>
        <v>47293</v>
      </c>
      <c r="M3014" s="228">
        <f t="shared" si="1996"/>
        <v>30</v>
      </c>
      <c r="N3014" s="67">
        <f t="shared" si="1997"/>
        <v>18</v>
      </c>
      <c r="O3014" s="198">
        <f t="shared" si="2008"/>
        <v>1.00335639</v>
      </c>
      <c r="P3014" s="203">
        <f t="shared" si="2009"/>
        <v>1.0056002500000001</v>
      </c>
      <c r="Q3014" s="203">
        <f t="shared" si="2010"/>
        <v>1.6993147059246609</v>
      </c>
      <c r="R3014" s="198">
        <f t="shared" si="2011"/>
        <v>1.7050182599999999</v>
      </c>
      <c r="S3014" s="198">
        <f t="shared" si="2012"/>
        <v>1.6710817499999999</v>
      </c>
      <c r="T3014" s="198">
        <f t="shared" si="2013"/>
        <v>471.36744291999997</v>
      </c>
      <c r="U3014" s="198">
        <f t="shared" si="2014"/>
        <v>38.96262204963854</v>
      </c>
      <c r="V3014" s="198">
        <f t="shared" si="2015"/>
        <v>157.93382822011398</v>
      </c>
      <c r="W3014" s="198">
        <f t="shared" si="2016"/>
        <v>478.9696899097525</v>
      </c>
      <c r="X3014" s="204">
        <f t="shared" si="2017"/>
        <v>0</v>
      </c>
      <c r="Y3014" s="198">
        <f t="shared" si="2018"/>
        <v>0</v>
      </c>
      <c r="Z3014" s="205">
        <f t="shared" si="2019"/>
        <v>0</v>
      </c>
      <c r="AA3014" s="198">
        <f t="shared" si="2020"/>
        <v>0</v>
      </c>
      <c r="AB3014" s="205">
        <f t="shared" si="1989"/>
        <v>5.1999999999999998E-2</v>
      </c>
      <c r="AC3014" s="140">
        <f t="shared" si="1990"/>
        <v>18</v>
      </c>
      <c r="AD3014" s="67">
        <f t="shared" si="1992"/>
        <v>30</v>
      </c>
      <c r="AE3014" s="11">
        <f t="shared" si="1993"/>
        <v>1.0025378709999999</v>
      </c>
      <c r="AF3014" s="198">
        <f t="shared" si="2021"/>
        <v>1.1962697600000001</v>
      </c>
      <c r="AG3014" s="198">
        <f t="shared" si="2022"/>
        <v>1.21556328</v>
      </c>
      <c r="AH3014" s="198">
        <f t="shared" si="2023"/>
        <v>0</v>
      </c>
      <c r="AI3014" s="196" t="str">
        <f t="shared" si="1994"/>
        <v>A+J=</v>
      </c>
      <c r="AJ3014" s="72">
        <f t="shared" si="1995"/>
        <v>47293</v>
      </c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197">
        <f t="shared" si="1988"/>
        <v>47282</v>
      </c>
      <c r="B3015" s="198">
        <f t="shared" si="1999"/>
        <v>480.32417606435439</v>
      </c>
      <c r="C3015" s="198">
        <f t="shared" si="2000"/>
        <v>282.07323964</v>
      </c>
      <c r="D3015" s="198">
        <f t="shared" si="2001"/>
        <v>58.059427260000064</v>
      </c>
      <c r="E3015" s="198">
        <f t="shared" si="2002"/>
        <v>224.01381237999993</v>
      </c>
      <c r="F3015" s="199">
        <f t="shared" si="2003"/>
        <v>7205.03</v>
      </c>
      <c r="G3015" s="63">
        <f t="shared" si="1998"/>
        <v>7245.38</v>
      </c>
      <c r="H3015" s="200">
        <f t="shared" si="2004"/>
        <v>47202</v>
      </c>
      <c r="I3015" s="64">
        <f t="shared" si="2005"/>
        <v>47233</v>
      </c>
      <c r="J3015" s="201">
        <f t="shared" si="2006"/>
        <v>5.6002542668107669E-3</v>
      </c>
      <c r="K3015" s="195">
        <f t="shared" si="1991"/>
        <v>47293</v>
      </c>
      <c r="L3015" s="202">
        <f t="shared" si="2007"/>
        <v>47293</v>
      </c>
      <c r="M3015" s="228">
        <f t="shared" si="1996"/>
        <v>30</v>
      </c>
      <c r="N3015" s="67">
        <f t="shared" si="1997"/>
        <v>19</v>
      </c>
      <c r="O3015" s="198">
        <f t="shared" si="2008"/>
        <v>1.00354319</v>
      </c>
      <c r="P3015" s="203">
        <f t="shared" si="2009"/>
        <v>1.0056002500000001</v>
      </c>
      <c r="Q3015" s="203">
        <f t="shared" si="2010"/>
        <v>1.6993147059246609</v>
      </c>
      <c r="R3015" s="198">
        <f t="shared" si="2011"/>
        <v>1.7053357</v>
      </c>
      <c r="S3015" s="198">
        <f t="shared" si="2012"/>
        <v>1.6710817499999999</v>
      </c>
      <c r="T3015" s="198">
        <f t="shared" si="2013"/>
        <v>471.36744291999997</v>
      </c>
      <c r="U3015" s="198">
        <f t="shared" si="2014"/>
        <v>38.96262204963854</v>
      </c>
      <c r="V3015" s="198">
        <f t="shared" si="2015"/>
        <v>158.00493916471592</v>
      </c>
      <c r="W3015" s="198">
        <f t="shared" si="2016"/>
        <v>479.04080085435442</v>
      </c>
      <c r="X3015" s="204">
        <f t="shared" si="2017"/>
        <v>0</v>
      </c>
      <c r="Y3015" s="198">
        <f t="shared" si="2018"/>
        <v>0</v>
      </c>
      <c r="Z3015" s="205">
        <f t="shared" si="2019"/>
        <v>0</v>
      </c>
      <c r="AA3015" s="198">
        <f t="shared" si="2020"/>
        <v>0</v>
      </c>
      <c r="AB3015" s="205">
        <f t="shared" si="1989"/>
        <v>5.1999999999999998E-2</v>
      </c>
      <c r="AC3015" s="140">
        <f t="shared" si="1990"/>
        <v>19</v>
      </c>
      <c r="AD3015" s="67">
        <f t="shared" si="1992"/>
        <v>30</v>
      </c>
      <c r="AE3015" s="11">
        <f t="shared" si="1993"/>
        <v>1.002679052</v>
      </c>
      <c r="AF3015" s="198">
        <f t="shared" si="2021"/>
        <v>1.26281789</v>
      </c>
      <c r="AG3015" s="198">
        <f t="shared" si="2022"/>
        <v>1.28337521</v>
      </c>
      <c r="AH3015" s="198">
        <f t="shared" si="2023"/>
        <v>0</v>
      </c>
      <c r="AI3015" s="196" t="str">
        <f t="shared" si="1994"/>
        <v>A+J=</v>
      </c>
      <c r="AJ3015" s="72">
        <f t="shared" si="1995"/>
        <v>47293</v>
      </c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197">
        <f t="shared" si="1988"/>
        <v>47283</v>
      </c>
      <c r="B3016" s="198">
        <f t="shared" si="1999"/>
        <v>480.46313806950883</v>
      </c>
      <c r="C3016" s="198">
        <f t="shared" si="2000"/>
        <v>282.07323964</v>
      </c>
      <c r="D3016" s="198">
        <f t="shared" si="2001"/>
        <v>58.059427260000064</v>
      </c>
      <c r="E3016" s="198">
        <f t="shared" si="2002"/>
        <v>224.01381237999993</v>
      </c>
      <c r="F3016" s="199">
        <f t="shared" si="2003"/>
        <v>7205.03</v>
      </c>
      <c r="G3016" s="63">
        <f t="shared" si="1998"/>
        <v>7245.38</v>
      </c>
      <c r="H3016" s="200">
        <f t="shared" si="2004"/>
        <v>47202</v>
      </c>
      <c r="I3016" s="64">
        <f t="shared" si="2005"/>
        <v>47233</v>
      </c>
      <c r="J3016" s="201">
        <f t="shared" si="2006"/>
        <v>5.6002542668107669E-3</v>
      </c>
      <c r="K3016" s="195">
        <f t="shared" si="1991"/>
        <v>47293</v>
      </c>
      <c r="L3016" s="202">
        <f t="shared" si="2007"/>
        <v>47293</v>
      </c>
      <c r="M3016" s="228">
        <f t="shared" si="1996"/>
        <v>30</v>
      </c>
      <c r="N3016" s="67">
        <f t="shared" si="1997"/>
        <v>20</v>
      </c>
      <c r="O3016" s="198">
        <f t="shared" si="2008"/>
        <v>1.0037300199999999</v>
      </c>
      <c r="P3016" s="203">
        <f t="shared" si="2009"/>
        <v>1.0056002500000001</v>
      </c>
      <c r="Q3016" s="203">
        <f t="shared" si="2010"/>
        <v>1.6993147059246609</v>
      </c>
      <c r="R3016" s="198">
        <f t="shared" si="2011"/>
        <v>1.7056531800000001</v>
      </c>
      <c r="S3016" s="198">
        <f t="shared" si="2012"/>
        <v>1.6710817499999999</v>
      </c>
      <c r="T3016" s="198">
        <f t="shared" si="2013"/>
        <v>471.36744291999997</v>
      </c>
      <c r="U3016" s="198">
        <f t="shared" si="2014"/>
        <v>38.96262204963854</v>
      </c>
      <c r="V3016" s="198">
        <f t="shared" si="2015"/>
        <v>158.07605906987035</v>
      </c>
      <c r="W3016" s="198">
        <f t="shared" si="2016"/>
        <v>479.11192075950885</v>
      </c>
      <c r="X3016" s="204">
        <f t="shared" si="2017"/>
        <v>0</v>
      </c>
      <c r="Y3016" s="198">
        <f t="shared" si="2018"/>
        <v>0</v>
      </c>
      <c r="Z3016" s="205">
        <f t="shared" si="2019"/>
        <v>0</v>
      </c>
      <c r="AA3016" s="198">
        <f t="shared" si="2020"/>
        <v>0</v>
      </c>
      <c r="AB3016" s="205">
        <f t="shared" si="1989"/>
        <v>5.1999999999999998E-2</v>
      </c>
      <c r="AC3016" s="140">
        <f t="shared" si="1990"/>
        <v>20</v>
      </c>
      <c r="AD3016" s="67">
        <f t="shared" si="1992"/>
        <v>30</v>
      </c>
      <c r="AE3016" s="11">
        <f t="shared" si="1993"/>
        <v>1.002820254</v>
      </c>
      <c r="AF3016" s="198">
        <f t="shared" si="2021"/>
        <v>1.32937591</v>
      </c>
      <c r="AG3016" s="198">
        <f t="shared" si="2022"/>
        <v>1.35121731</v>
      </c>
      <c r="AH3016" s="198">
        <f t="shared" si="2023"/>
        <v>0</v>
      </c>
      <c r="AI3016" s="196" t="str">
        <f t="shared" si="1994"/>
        <v>A+J=</v>
      </c>
      <c r="AJ3016" s="72">
        <f t="shared" si="1995"/>
        <v>47293</v>
      </c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197">
        <f t="shared" si="1988"/>
        <v>47284</v>
      </c>
      <c r="B3017" s="198">
        <f t="shared" si="1999"/>
        <v>480.6021449856301</v>
      </c>
      <c r="C3017" s="198">
        <f t="shared" si="2000"/>
        <v>282.07323964</v>
      </c>
      <c r="D3017" s="198">
        <f t="shared" si="2001"/>
        <v>58.059427260000064</v>
      </c>
      <c r="E3017" s="198">
        <f t="shared" si="2002"/>
        <v>224.01381237999993</v>
      </c>
      <c r="F3017" s="199">
        <f t="shared" si="2003"/>
        <v>7205.03</v>
      </c>
      <c r="G3017" s="63">
        <f t="shared" si="1998"/>
        <v>7245.38</v>
      </c>
      <c r="H3017" s="200">
        <f t="shared" si="2004"/>
        <v>47202</v>
      </c>
      <c r="I3017" s="64">
        <f t="shared" si="2005"/>
        <v>47233</v>
      </c>
      <c r="J3017" s="201">
        <f t="shared" si="2006"/>
        <v>5.6002542668107669E-3</v>
      </c>
      <c r="K3017" s="195">
        <f t="shared" si="1991"/>
        <v>47293</v>
      </c>
      <c r="L3017" s="202">
        <f t="shared" si="2007"/>
        <v>47293</v>
      </c>
      <c r="M3017" s="228">
        <f t="shared" si="1996"/>
        <v>30</v>
      </c>
      <c r="N3017" s="67">
        <f t="shared" si="1997"/>
        <v>21</v>
      </c>
      <c r="O3017" s="198">
        <f t="shared" si="2008"/>
        <v>1.00391689</v>
      </c>
      <c r="P3017" s="203">
        <f t="shared" si="2009"/>
        <v>1.0056002500000001</v>
      </c>
      <c r="Q3017" s="203">
        <f t="shared" si="2010"/>
        <v>1.6993147059246609</v>
      </c>
      <c r="R3017" s="198">
        <f t="shared" si="2011"/>
        <v>1.70597073</v>
      </c>
      <c r="S3017" s="198">
        <f t="shared" si="2012"/>
        <v>1.6710817499999999</v>
      </c>
      <c r="T3017" s="198">
        <f t="shared" si="2013"/>
        <v>471.36744291999997</v>
      </c>
      <c r="U3017" s="198">
        <f t="shared" si="2014"/>
        <v>38.96262204963854</v>
      </c>
      <c r="V3017" s="198">
        <f t="shared" si="2015"/>
        <v>158.1471946559916</v>
      </c>
      <c r="W3017" s="198">
        <f t="shared" si="2016"/>
        <v>479.18305634563012</v>
      </c>
      <c r="X3017" s="204">
        <f t="shared" si="2017"/>
        <v>0</v>
      </c>
      <c r="Y3017" s="198">
        <f t="shared" si="2018"/>
        <v>0</v>
      </c>
      <c r="Z3017" s="205">
        <f t="shared" si="2019"/>
        <v>0</v>
      </c>
      <c r="AA3017" s="198">
        <f t="shared" si="2020"/>
        <v>0</v>
      </c>
      <c r="AB3017" s="205">
        <f t="shared" si="1989"/>
        <v>5.1999999999999998E-2</v>
      </c>
      <c r="AC3017" s="140">
        <f t="shared" si="1990"/>
        <v>21</v>
      </c>
      <c r="AD3017" s="67">
        <f t="shared" si="1992"/>
        <v>30</v>
      </c>
      <c r="AE3017" s="11">
        <f t="shared" si="1993"/>
        <v>1.002961475</v>
      </c>
      <c r="AF3017" s="198">
        <f t="shared" si="2021"/>
        <v>1.3959428899999999</v>
      </c>
      <c r="AG3017" s="198">
        <f t="shared" si="2022"/>
        <v>1.41908864</v>
      </c>
      <c r="AH3017" s="198">
        <f t="shared" si="2023"/>
        <v>0</v>
      </c>
      <c r="AI3017" s="196" t="str">
        <f t="shared" si="1994"/>
        <v>A+J=</v>
      </c>
      <c r="AJ3017" s="72">
        <f t="shared" si="1995"/>
        <v>47293</v>
      </c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197">
        <f t="shared" si="1988"/>
        <v>47285</v>
      </c>
      <c r="B3018" s="198">
        <f t="shared" si="1999"/>
        <v>480.74119281244202</v>
      </c>
      <c r="C3018" s="198">
        <f t="shared" si="2000"/>
        <v>282.07323964</v>
      </c>
      <c r="D3018" s="198">
        <f t="shared" si="2001"/>
        <v>58.059427260000064</v>
      </c>
      <c r="E3018" s="198">
        <f t="shared" si="2002"/>
        <v>224.01381237999993</v>
      </c>
      <c r="F3018" s="199">
        <f t="shared" si="2003"/>
        <v>7205.03</v>
      </c>
      <c r="G3018" s="63">
        <f t="shared" si="1998"/>
        <v>7245.38</v>
      </c>
      <c r="H3018" s="200">
        <f t="shared" si="2004"/>
        <v>47202</v>
      </c>
      <c r="I3018" s="64">
        <f t="shared" si="2005"/>
        <v>47233</v>
      </c>
      <c r="J3018" s="201">
        <f t="shared" si="2006"/>
        <v>5.6002542668107669E-3</v>
      </c>
      <c r="K3018" s="195">
        <f t="shared" si="1991"/>
        <v>47293</v>
      </c>
      <c r="L3018" s="202">
        <f t="shared" si="2007"/>
        <v>47293</v>
      </c>
      <c r="M3018" s="228">
        <f t="shared" si="1996"/>
        <v>30</v>
      </c>
      <c r="N3018" s="67">
        <f t="shared" si="1997"/>
        <v>22</v>
      </c>
      <c r="O3018" s="198">
        <f t="shared" si="2008"/>
        <v>1.0041037900000001</v>
      </c>
      <c r="P3018" s="203">
        <f t="shared" si="2009"/>
        <v>1.0056002500000001</v>
      </c>
      <c r="Q3018" s="203">
        <f t="shared" si="2010"/>
        <v>1.6993147059246609</v>
      </c>
      <c r="R3018" s="198">
        <f t="shared" si="2011"/>
        <v>1.70628833</v>
      </c>
      <c r="S3018" s="198">
        <f t="shared" si="2012"/>
        <v>1.6710817499999999</v>
      </c>
      <c r="T3018" s="198">
        <f t="shared" si="2013"/>
        <v>471.36744291999997</v>
      </c>
      <c r="U3018" s="198">
        <f t="shared" si="2014"/>
        <v>38.96262204963854</v>
      </c>
      <c r="V3018" s="198">
        <f t="shared" si="2015"/>
        <v>158.21834144280348</v>
      </c>
      <c r="W3018" s="198">
        <f t="shared" si="2016"/>
        <v>479.254203132442</v>
      </c>
      <c r="X3018" s="204">
        <f t="shared" si="2017"/>
        <v>0</v>
      </c>
      <c r="Y3018" s="198">
        <f t="shared" si="2018"/>
        <v>0</v>
      </c>
      <c r="Z3018" s="205">
        <f t="shared" si="2019"/>
        <v>0</v>
      </c>
      <c r="AA3018" s="198">
        <f t="shared" si="2020"/>
        <v>0</v>
      </c>
      <c r="AB3018" s="205">
        <f t="shared" si="1989"/>
        <v>5.1999999999999998E-2</v>
      </c>
      <c r="AC3018" s="140">
        <f t="shared" si="1990"/>
        <v>22</v>
      </c>
      <c r="AD3018" s="67">
        <f t="shared" si="1992"/>
        <v>30</v>
      </c>
      <c r="AE3018" s="11">
        <f t="shared" si="1993"/>
        <v>1.0031027159999999</v>
      </c>
      <c r="AF3018" s="198">
        <f t="shared" si="2021"/>
        <v>1.4625193000000001</v>
      </c>
      <c r="AG3018" s="198">
        <f t="shared" si="2022"/>
        <v>1.48698968</v>
      </c>
      <c r="AH3018" s="198">
        <f t="shared" si="2023"/>
        <v>0</v>
      </c>
      <c r="AI3018" s="196" t="str">
        <f t="shared" si="1994"/>
        <v>A+J=</v>
      </c>
      <c r="AJ3018" s="72">
        <f t="shared" si="1995"/>
        <v>47293</v>
      </c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197">
        <f t="shared" si="1988"/>
        <v>47286</v>
      </c>
      <c r="B3019" s="198">
        <f t="shared" si="1999"/>
        <v>480.88028155994448</v>
      </c>
      <c r="C3019" s="198">
        <f t="shared" si="2000"/>
        <v>282.07323964</v>
      </c>
      <c r="D3019" s="198">
        <f t="shared" si="2001"/>
        <v>58.059427260000064</v>
      </c>
      <c r="E3019" s="198">
        <f t="shared" si="2002"/>
        <v>224.01381237999993</v>
      </c>
      <c r="F3019" s="199">
        <f t="shared" si="2003"/>
        <v>7205.03</v>
      </c>
      <c r="G3019" s="63">
        <f t="shared" si="1998"/>
        <v>7245.38</v>
      </c>
      <c r="H3019" s="200">
        <f t="shared" si="2004"/>
        <v>47202</v>
      </c>
      <c r="I3019" s="64">
        <f t="shared" si="2005"/>
        <v>47233</v>
      </c>
      <c r="J3019" s="201">
        <f t="shared" si="2006"/>
        <v>5.6002542668107669E-3</v>
      </c>
      <c r="K3019" s="195">
        <f t="shared" si="1991"/>
        <v>47293</v>
      </c>
      <c r="L3019" s="202">
        <f t="shared" si="2007"/>
        <v>47293</v>
      </c>
      <c r="M3019" s="228">
        <f t="shared" si="1996"/>
        <v>30</v>
      </c>
      <c r="N3019" s="67">
        <f t="shared" si="1997"/>
        <v>23</v>
      </c>
      <c r="O3019" s="198">
        <f t="shared" si="2008"/>
        <v>1.00429072</v>
      </c>
      <c r="P3019" s="203">
        <f t="shared" si="2009"/>
        <v>1.0056002500000001</v>
      </c>
      <c r="Q3019" s="203">
        <f t="shared" si="2010"/>
        <v>1.6993147059246609</v>
      </c>
      <c r="R3019" s="198">
        <f t="shared" si="2011"/>
        <v>1.70660598</v>
      </c>
      <c r="S3019" s="198">
        <f t="shared" si="2012"/>
        <v>1.6710817499999999</v>
      </c>
      <c r="T3019" s="198">
        <f t="shared" si="2013"/>
        <v>471.36744291999997</v>
      </c>
      <c r="U3019" s="198">
        <f t="shared" si="2014"/>
        <v>38.96262204963854</v>
      </c>
      <c r="V3019" s="198">
        <f t="shared" si="2015"/>
        <v>158.28949943030597</v>
      </c>
      <c r="W3019" s="198">
        <f t="shared" si="2016"/>
        <v>479.32536111994449</v>
      </c>
      <c r="X3019" s="204">
        <f t="shared" si="2017"/>
        <v>0</v>
      </c>
      <c r="Y3019" s="198">
        <f t="shared" si="2018"/>
        <v>0</v>
      </c>
      <c r="Z3019" s="205">
        <f t="shared" si="2019"/>
        <v>0</v>
      </c>
      <c r="AA3019" s="198">
        <f t="shared" si="2020"/>
        <v>0</v>
      </c>
      <c r="AB3019" s="205">
        <f t="shared" si="1989"/>
        <v>5.1999999999999998E-2</v>
      </c>
      <c r="AC3019" s="140">
        <f t="shared" si="1990"/>
        <v>23</v>
      </c>
      <c r="AD3019" s="67">
        <f t="shared" si="1992"/>
        <v>30</v>
      </c>
      <c r="AE3019" s="11">
        <f t="shared" si="1993"/>
        <v>1.0032439769999999</v>
      </c>
      <c r="AF3019" s="198">
        <f t="shared" si="2021"/>
        <v>1.52910514</v>
      </c>
      <c r="AG3019" s="198">
        <f t="shared" si="2022"/>
        <v>1.5549204400000001</v>
      </c>
      <c r="AH3019" s="198">
        <f t="shared" si="2023"/>
        <v>0</v>
      </c>
      <c r="AI3019" s="196" t="str">
        <f t="shared" si="1994"/>
        <v>A+J=</v>
      </c>
      <c r="AJ3019" s="72">
        <f t="shared" si="1995"/>
        <v>47293</v>
      </c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197">
        <f t="shared" si="1988"/>
        <v>47287</v>
      </c>
      <c r="B3020" s="198">
        <f t="shared" si="1999"/>
        <v>481.01941798855199</v>
      </c>
      <c r="C3020" s="198">
        <f t="shared" si="2000"/>
        <v>282.07323964</v>
      </c>
      <c r="D3020" s="198">
        <f t="shared" si="2001"/>
        <v>58.059427260000064</v>
      </c>
      <c r="E3020" s="198">
        <f t="shared" si="2002"/>
        <v>224.01381237999993</v>
      </c>
      <c r="F3020" s="199">
        <f t="shared" si="2003"/>
        <v>7205.03</v>
      </c>
      <c r="G3020" s="63">
        <f t="shared" si="1998"/>
        <v>7245.38</v>
      </c>
      <c r="H3020" s="200">
        <f t="shared" si="2004"/>
        <v>47202</v>
      </c>
      <c r="I3020" s="64">
        <f t="shared" si="2005"/>
        <v>47233</v>
      </c>
      <c r="J3020" s="201">
        <f t="shared" si="2006"/>
        <v>5.6002542668107669E-3</v>
      </c>
      <c r="K3020" s="195">
        <f t="shared" si="1991"/>
        <v>47293</v>
      </c>
      <c r="L3020" s="202">
        <f t="shared" si="2007"/>
        <v>47293</v>
      </c>
      <c r="M3020" s="228">
        <f t="shared" si="1996"/>
        <v>30</v>
      </c>
      <c r="N3020" s="67">
        <f t="shared" si="1997"/>
        <v>24</v>
      </c>
      <c r="O3020" s="198">
        <f t="shared" si="2008"/>
        <v>1.0044776900000001</v>
      </c>
      <c r="P3020" s="203">
        <f t="shared" si="2009"/>
        <v>1.0056002500000001</v>
      </c>
      <c r="Q3020" s="203">
        <f t="shared" si="2010"/>
        <v>1.6993147059246609</v>
      </c>
      <c r="R3020" s="198">
        <f t="shared" si="2011"/>
        <v>1.7069237100000001</v>
      </c>
      <c r="S3020" s="198">
        <f t="shared" si="2012"/>
        <v>1.6710817499999999</v>
      </c>
      <c r="T3020" s="198">
        <f t="shared" si="2013"/>
        <v>471.36744291999997</v>
      </c>
      <c r="U3020" s="198">
        <f t="shared" si="2014"/>
        <v>38.96262204963854</v>
      </c>
      <c r="V3020" s="198">
        <f t="shared" si="2015"/>
        <v>158.3606753389135</v>
      </c>
      <c r="W3020" s="198">
        <f t="shared" si="2016"/>
        <v>479.39653702855202</v>
      </c>
      <c r="X3020" s="204">
        <f t="shared" si="2017"/>
        <v>0</v>
      </c>
      <c r="Y3020" s="198">
        <f t="shared" si="2018"/>
        <v>0</v>
      </c>
      <c r="Z3020" s="205">
        <f t="shared" si="2019"/>
        <v>0</v>
      </c>
      <c r="AA3020" s="198">
        <f t="shared" si="2020"/>
        <v>0</v>
      </c>
      <c r="AB3020" s="205">
        <f t="shared" si="1989"/>
        <v>5.1999999999999998E-2</v>
      </c>
      <c r="AC3020" s="140">
        <f t="shared" si="1990"/>
        <v>24</v>
      </c>
      <c r="AD3020" s="67">
        <f t="shared" si="1992"/>
        <v>30</v>
      </c>
      <c r="AE3020" s="11">
        <f t="shared" si="1993"/>
        <v>1.003385258</v>
      </c>
      <c r="AF3020" s="198">
        <f t="shared" si="2021"/>
        <v>1.5957003999999999</v>
      </c>
      <c r="AG3020" s="198">
        <f t="shared" si="2022"/>
        <v>1.62288096</v>
      </c>
      <c r="AH3020" s="198">
        <f t="shared" si="2023"/>
        <v>0</v>
      </c>
      <c r="AI3020" s="196" t="str">
        <f t="shared" si="1994"/>
        <v>A+J=</v>
      </c>
      <c r="AJ3020" s="72">
        <f t="shared" si="1995"/>
        <v>47293</v>
      </c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197">
        <f t="shared" ref="A3021:A3084" si="2024">(A3020+1)</f>
        <v>47288</v>
      </c>
      <c r="B3021" s="198">
        <f t="shared" si="1999"/>
        <v>481.15859534785011</v>
      </c>
      <c r="C3021" s="198">
        <f t="shared" si="2000"/>
        <v>282.07323964</v>
      </c>
      <c r="D3021" s="198">
        <f t="shared" si="2001"/>
        <v>58.059427260000064</v>
      </c>
      <c r="E3021" s="198">
        <f t="shared" si="2002"/>
        <v>224.01381237999993</v>
      </c>
      <c r="F3021" s="199">
        <f t="shared" si="2003"/>
        <v>7205.03</v>
      </c>
      <c r="G3021" s="63">
        <f t="shared" si="1998"/>
        <v>7245.38</v>
      </c>
      <c r="H3021" s="200">
        <f t="shared" si="2004"/>
        <v>47202</v>
      </c>
      <c r="I3021" s="64">
        <f t="shared" si="2005"/>
        <v>47233</v>
      </c>
      <c r="J3021" s="201">
        <f t="shared" si="2006"/>
        <v>5.6002542668107669E-3</v>
      </c>
      <c r="K3021" s="195">
        <f t="shared" si="1991"/>
        <v>47293</v>
      </c>
      <c r="L3021" s="202">
        <f t="shared" si="2007"/>
        <v>47293</v>
      </c>
      <c r="M3021" s="228">
        <f t="shared" si="1996"/>
        <v>30</v>
      </c>
      <c r="N3021" s="67">
        <f t="shared" si="1997"/>
        <v>25</v>
      </c>
      <c r="O3021" s="198">
        <f t="shared" si="2008"/>
        <v>1.0046647</v>
      </c>
      <c r="P3021" s="203">
        <f t="shared" si="2009"/>
        <v>1.0056002500000001</v>
      </c>
      <c r="Q3021" s="203">
        <f t="shared" si="2010"/>
        <v>1.6993147059246609</v>
      </c>
      <c r="R3021" s="198">
        <f t="shared" si="2011"/>
        <v>1.7072414899999999</v>
      </c>
      <c r="S3021" s="198">
        <f t="shared" si="2012"/>
        <v>1.6710817499999999</v>
      </c>
      <c r="T3021" s="198">
        <f t="shared" si="2013"/>
        <v>471.36744291999997</v>
      </c>
      <c r="U3021" s="198">
        <f t="shared" si="2014"/>
        <v>38.96262204963854</v>
      </c>
      <c r="V3021" s="198">
        <f t="shared" si="2015"/>
        <v>158.43186244821158</v>
      </c>
      <c r="W3021" s="198">
        <f t="shared" si="2016"/>
        <v>479.4677241378501</v>
      </c>
      <c r="X3021" s="204">
        <f t="shared" si="2017"/>
        <v>0</v>
      </c>
      <c r="Y3021" s="198">
        <f t="shared" si="2018"/>
        <v>0</v>
      </c>
      <c r="Z3021" s="205">
        <f t="shared" si="2019"/>
        <v>0</v>
      </c>
      <c r="AA3021" s="198">
        <f t="shared" si="2020"/>
        <v>0</v>
      </c>
      <c r="AB3021" s="205">
        <f t="shared" ref="AB3021:AB3084" si="2025">(AB3020)</f>
        <v>5.1999999999999998E-2</v>
      </c>
      <c r="AC3021" s="140">
        <f t="shared" ref="AC3021:AC3084" si="2026">N3021</f>
        <v>25</v>
      </c>
      <c r="AD3021" s="67">
        <f t="shared" si="1992"/>
        <v>30</v>
      </c>
      <c r="AE3021" s="11">
        <f t="shared" si="1993"/>
        <v>1.003526559</v>
      </c>
      <c r="AF3021" s="198">
        <f t="shared" si="2021"/>
        <v>1.66230509</v>
      </c>
      <c r="AG3021" s="198">
        <f t="shared" si="2022"/>
        <v>1.6908712100000001</v>
      </c>
      <c r="AH3021" s="198">
        <f t="shared" si="2023"/>
        <v>0</v>
      </c>
      <c r="AI3021" s="196" t="str">
        <f t="shared" si="1994"/>
        <v>A+J=</v>
      </c>
      <c r="AJ3021" s="72">
        <f t="shared" si="1995"/>
        <v>47293</v>
      </c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197">
        <f t="shared" si="2024"/>
        <v>47289</v>
      </c>
      <c r="B3022" s="198">
        <f t="shared" si="1999"/>
        <v>481.297815917977</v>
      </c>
      <c r="C3022" s="198">
        <f t="shared" si="2000"/>
        <v>282.07323964</v>
      </c>
      <c r="D3022" s="198">
        <f t="shared" si="2001"/>
        <v>58.059427260000064</v>
      </c>
      <c r="E3022" s="198">
        <f t="shared" si="2002"/>
        <v>224.01381237999993</v>
      </c>
      <c r="F3022" s="199">
        <f t="shared" si="2003"/>
        <v>7205.03</v>
      </c>
      <c r="G3022" s="63">
        <f t="shared" si="1998"/>
        <v>7245.38</v>
      </c>
      <c r="H3022" s="200">
        <f t="shared" si="2004"/>
        <v>47202</v>
      </c>
      <c r="I3022" s="64">
        <f t="shared" si="2005"/>
        <v>47233</v>
      </c>
      <c r="J3022" s="201">
        <f t="shared" si="2006"/>
        <v>5.6002542668107669E-3</v>
      </c>
      <c r="K3022" s="195">
        <f t="shared" ref="K3022:K3085" si="2027">IF(DAY(A3022)=K$11,VLOOKUP(A3022,AR$322:AU$622,4),K3021)</f>
        <v>47293</v>
      </c>
      <c r="L3022" s="202">
        <f t="shared" si="2007"/>
        <v>47293</v>
      </c>
      <c r="M3022" s="228">
        <f t="shared" si="1996"/>
        <v>30</v>
      </c>
      <c r="N3022" s="67">
        <f t="shared" si="1997"/>
        <v>26</v>
      </c>
      <c r="O3022" s="198">
        <f t="shared" si="2008"/>
        <v>1.0048517400000001</v>
      </c>
      <c r="P3022" s="203">
        <f t="shared" si="2009"/>
        <v>1.0056002500000001</v>
      </c>
      <c r="Q3022" s="203">
        <f t="shared" si="2010"/>
        <v>1.6993147059246609</v>
      </c>
      <c r="R3022" s="198">
        <f t="shared" si="2011"/>
        <v>1.70755933</v>
      </c>
      <c r="S3022" s="198">
        <f t="shared" si="2012"/>
        <v>1.6710817499999999</v>
      </c>
      <c r="T3022" s="198">
        <f t="shared" si="2013"/>
        <v>471.36744291999997</v>
      </c>
      <c r="U3022" s="198">
        <f t="shared" si="2014"/>
        <v>38.96262204963854</v>
      </c>
      <c r="V3022" s="198">
        <f t="shared" si="2015"/>
        <v>158.50306299833846</v>
      </c>
      <c r="W3022" s="198">
        <f t="shared" si="2016"/>
        <v>479.53892468797699</v>
      </c>
      <c r="X3022" s="204">
        <f t="shared" si="2017"/>
        <v>0</v>
      </c>
      <c r="Y3022" s="198">
        <f t="shared" si="2018"/>
        <v>0</v>
      </c>
      <c r="Z3022" s="205">
        <f t="shared" si="2019"/>
        <v>0</v>
      </c>
      <c r="AA3022" s="198">
        <f t="shared" si="2020"/>
        <v>0</v>
      </c>
      <c r="AB3022" s="205">
        <f t="shared" si="2025"/>
        <v>5.1999999999999998E-2</v>
      </c>
      <c r="AC3022" s="140">
        <f t="shared" si="2026"/>
        <v>26</v>
      </c>
      <c r="AD3022" s="67">
        <f t="shared" ref="AD3022:AD3085" si="2028">M3022</f>
        <v>30</v>
      </c>
      <c r="AE3022" s="11">
        <f t="shared" ref="AE3022:AE3085" si="2029">ROUND((1+AB3022)^(30/360)^(AC3022/AD3022),9)</f>
        <v>1.0036678800000001</v>
      </c>
      <c r="AF3022" s="198">
        <f t="shared" si="2021"/>
        <v>1.7289192099999999</v>
      </c>
      <c r="AG3022" s="198">
        <f t="shared" si="2022"/>
        <v>1.7588912299999999</v>
      </c>
      <c r="AH3022" s="198">
        <f t="shared" si="2023"/>
        <v>0</v>
      </c>
      <c r="AI3022" s="196" t="str">
        <f t="shared" ref="AI3022:AI3085" si="2030">IF($X3021&gt;0,VLOOKUP($A3021,$AM$12:$BC$314,16),AI3021)</f>
        <v>A+J=</v>
      </c>
      <c r="AJ3022" s="72">
        <f t="shared" ref="AJ3022:AJ3085" si="2031">IF($X3021&gt;0,VLOOKUP($A3021,$AM$12:$BC$314,17),AJ3021)</f>
        <v>47293</v>
      </c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197">
        <f t="shared" si="2024"/>
        <v>47290</v>
      </c>
      <c r="B3023" s="198">
        <f t="shared" si="1999"/>
        <v>481.43708145907067</v>
      </c>
      <c r="C3023" s="198">
        <f t="shared" si="2000"/>
        <v>282.07323964</v>
      </c>
      <c r="D3023" s="198">
        <f t="shared" si="2001"/>
        <v>58.059427260000064</v>
      </c>
      <c r="E3023" s="198">
        <f t="shared" si="2002"/>
        <v>224.01381237999993</v>
      </c>
      <c r="F3023" s="199">
        <f t="shared" si="2003"/>
        <v>7205.03</v>
      </c>
      <c r="G3023" s="63">
        <f t="shared" si="1998"/>
        <v>7245.38</v>
      </c>
      <c r="H3023" s="200">
        <f t="shared" si="2004"/>
        <v>47202</v>
      </c>
      <c r="I3023" s="64">
        <f t="shared" si="2005"/>
        <v>47233</v>
      </c>
      <c r="J3023" s="201">
        <f t="shared" si="2006"/>
        <v>5.6002542668107669E-3</v>
      </c>
      <c r="K3023" s="195">
        <f t="shared" si="2027"/>
        <v>47293</v>
      </c>
      <c r="L3023" s="202">
        <f t="shared" si="2007"/>
        <v>47293</v>
      </c>
      <c r="M3023" s="228">
        <f t="shared" si="1996"/>
        <v>30</v>
      </c>
      <c r="N3023" s="67">
        <f t="shared" si="1997"/>
        <v>27</v>
      </c>
      <c r="O3023" s="198">
        <f t="shared" si="2008"/>
        <v>1.00503882</v>
      </c>
      <c r="P3023" s="203">
        <f t="shared" si="2009"/>
        <v>1.0056002500000001</v>
      </c>
      <c r="Q3023" s="203">
        <f t="shared" si="2010"/>
        <v>1.6993147059246609</v>
      </c>
      <c r="R3023" s="198">
        <f t="shared" si="2011"/>
        <v>1.70787724</v>
      </c>
      <c r="S3023" s="198">
        <f t="shared" si="2012"/>
        <v>1.6710817499999999</v>
      </c>
      <c r="T3023" s="198">
        <f t="shared" si="2013"/>
        <v>471.36744291999997</v>
      </c>
      <c r="U3023" s="198">
        <f t="shared" si="2014"/>
        <v>38.96262204963854</v>
      </c>
      <c r="V3023" s="198">
        <f t="shared" si="2015"/>
        <v>158.57427922943216</v>
      </c>
      <c r="W3023" s="198">
        <f t="shared" si="2016"/>
        <v>479.61014091907066</v>
      </c>
      <c r="X3023" s="204">
        <f t="shared" si="2017"/>
        <v>0</v>
      </c>
      <c r="Y3023" s="198">
        <f t="shared" si="2018"/>
        <v>0</v>
      </c>
      <c r="Z3023" s="205">
        <f t="shared" si="2019"/>
        <v>0</v>
      </c>
      <c r="AA3023" s="198">
        <f t="shared" si="2020"/>
        <v>0</v>
      </c>
      <c r="AB3023" s="205">
        <f t="shared" si="2025"/>
        <v>5.1999999999999998E-2</v>
      </c>
      <c r="AC3023" s="140">
        <f t="shared" si="2026"/>
        <v>27</v>
      </c>
      <c r="AD3023" s="67">
        <f t="shared" si="2028"/>
        <v>30</v>
      </c>
      <c r="AE3023" s="11">
        <f t="shared" si="2029"/>
        <v>1.0038092199999999</v>
      </c>
      <c r="AF3023" s="198">
        <f t="shared" si="2021"/>
        <v>1.79554229</v>
      </c>
      <c r="AG3023" s="198">
        <f t="shared" si="2022"/>
        <v>1.8269405400000001</v>
      </c>
      <c r="AH3023" s="198">
        <f t="shared" si="2023"/>
        <v>0</v>
      </c>
      <c r="AI3023" s="196" t="str">
        <f t="shared" si="2030"/>
        <v>A+J=</v>
      </c>
      <c r="AJ3023" s="72">
        <f t="shared" si="2031"/>
        <v>47293</v>
      </c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197">
        <f t="shared" si="2024"/>
        <v>47291</v>
      </c>
      <c r="B3024" s="198">
        <f t="shared" si="1999"/>
        <v>481.57638844085506</v>
      </c>
      <c r="C3024" s="198">
        <f t="shared" si="2000"/>
        <v>282.07323964</v>
      </c>
      <c r="D3024" s="198">
        <f t="shared" si="2001"/>
        <v>58.059427260000064</v>
      </c>
      <c r="E3024" s="198">
        <f t="shared" si="2002"/>
        <v>224.01381237999993</v>
      </c>
      <c r="F3024" s="199">
        <f t="shared" si="2003"/>
        <v>7205.03</v>
      </c>
      <c r="G3024" s="63">
        <f t="shared" si="1998"/>
        <v>7245.38</v>
      </c>
      <c r="H3024" s="200">
        <f t="shared" si="2004"/>
        <v>47202</v>
      </c>
      <c r="I3024" s="64">
        <f t="shared" si="2005"/>
        <v>47233</v>
      </c>
      <c r="J3024" s="201">
        <f t="shared" si="2006"/>
        <v>5.6002542668107669E-3</v>
      </c>
      <c r="K3024" s="195">
        <f t="shared" si="2027"/>
        <v>47293</v>
      </c>
      <c r="L3024" s="202">
        <f t="shared" si="2007"/>
        <v>47293</v>
      </c>
      <c r="M3024" s="228">
        <f t="shared" ref="M3024:M3087" si="2032">IF(L3024=L3023,M3023,DAYS360(A3023,L3024))</f>
        <v>30</v>
      </c>
      <c r="N3024" s="67">
        <f t="shared" ref="N3024:N3087" si="2033">DAYS360(EDATE(L3024,-1),A3024)</f>
        <v>28</v>
      </c>
      <c r="O3024" s="198">
        <f t="shared" si="2008"/>
        <v>1.0052259299999999</v>
      </c>
      <c r="P3024" s="203">
        <f t="shared" si="2009"/>
        <v>1.0056002500000001</v>
      </c>
      <c r="Q3024" s="203">
        <f t="shared" si="2010"/>
        <v>1.6993147059246609</v>
      </c>
      <c r="R3024" s="198">
        <f t="shared" si="2011"/>
        <v>1.7081952</v>
      </c>
      <c r="S3024" s="198">
        <f t="shared" si="2012"/>
        <v>1.6710817499999999</v>
      </c>
      <c r="T3024" s="198">
        <f t="shared" si="2013"/>
        <v>471.36744291999997</v>
      </c>
      <c r="U3024" s="198">
        <f t="shared" si="2014"/>
        <v>38.96262204963854</v>
      </c>
      <c r="V3024" s="198">
        <f t="shared" si="2015"/>
        <v>158.64550666121653</v>
      </c>
      <c r="W3024" s="198">
        <f t="shared" si="2016"/>
        <v>479.68136835085505</v>
      </c>
      <c r="X3024" s="204">
        <f t="shared" si="2017"/>
        <v>0</v>
      </c>
      <c r="Y3024" s="198">
        <f t="shared" si="2018"/>
        <v>0</v>
      </c>
      <c r="Z3024" s="205">
        <f t="shared" si="2019"/>
        <v>0</v>
      </c>
      <c r="AA3024" s="198">
        <f t="shared" si="2020"/>
        <v>0</v>
      </c>
      <c r="AB3024" s="205">
        <f t="shared" si="2025"/>
        <v>5.1999999999999998E-2</v>
      </c>
      <c r="AC3024" s="140">
        <f t="shared" si="2026"/>
        <v>28</v>
      </c>
      <c r="AD3024" s="67">
        <f t="shared" si="2028"/>
        <v>30</v>
      </c>
      <c r="AE3024" s="11">
        <f t="shared" si="2029"/>
        <v>1.003950581</v>
      </c>
      <c r="AF3024" s="198">
        <f t="shared" si="2021"/>
        <v>1.8621752600000001</v>
      </c>
      <c r="AG3024" s="198">
        <f t="shared" si="2022"/>
        <v>1.89502009</v>
      </c>
      <c r="AH3024" s="198">
        <f t="shared" si="2023"/>
        <v>0</v>
      </c>
      <c r="AI3024" s="196" t="str">
        <f t="shared" si="2030"/>
        <v>A+J=</v>
      </c>
      <c r="AJ3024" s="72">
        <f t="shared" si="2031"/>
        <v>47293</v>
      </c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197">
        <f t="shared" si="2024"/>
        <v>47292</v>
      </c>
      <c r="B3025" s="198">
        <f t="shared" si="1999"/>
        <v>481.71573593333</v>
      </c>
      <c r="C3025" s="198">
        <f t="shared" si="2000"/>
        <v>282.07323964</v>
      </c>
      <c r="D3025" s="198">
        <f t="shared" si="2001"/>
        <v>58.059427260000064</v>
      </c>
      <c r="E3025" s="198">
        <f t="shared" si="2002"/>
        <v>224.01381237999993</v>
      </c>
      <c r="F3025" s="199">
        <f t="shared" si="2003"/>
        <v>7205.03</v>
      </c>
      <c r="G3025" s="63">
        <f t="shared" si="1998"/>
        <v>7245.38</v>
      </c>
      <c r="H3025" s="200">
        <f t="shared" si="2004"/>
        <v>47202</v>
      </c>
      <c r="I3025" s="64">
        <f t="shared" si="2005"/>
        <v>47233</v>
      </c>
      <c r="J3025" s="201">
        <f t="shared" si="2006"/>
        <v>5.6002542668107669E-3</v>
      </c>
      <c r="K3025" s="195">
        <f t="shared" si="2027"/>
        <v>47293</v>
      </c>
      <c r="L3025" s="202">
        <f t="shared" si="2007"/>
        <v>47293</v>
      </c>
      <c r="M3025" s="228">
        <f t="shared" si="2032"/>
        <v>30</v>
      </c>
      <c r="N3025" s="67">
        <f t="shared" si="2033"/>
        <v>29</v>
      </c>
      <c r="O3025" s="198">
        <f t="shared" si="2008"/>
        <v>1.0054130699999999</v>
      </c>
      <c r="P3025" s="203">
        <f t="shared" si="2009"/>
        <v>1.0056002500000001</v>
      </c>
      <c r="Q3025" s="203">
        <f t="shared" si="2010"/>
        <v>1.6993147059246609</v>
      </c>
      <c r="R3025" s="198">
        <f t="shared" si="2011"/>
        <v>1.70851321</v>
      </c>
      <c r="S3025" s="198">
        <f t="shared" si="2012"/>
        <v>1.6710817499999999</v>
      </c>
      <c r="T3025" s="198">
        <f t="shared" si="2013"/>
        <v>471.36744291999997</v>
      </c>
      <c r="U3025" s="198">
        <f t="shared" si="2014"/>
        <v>38.96262204963854</v>
      </c>
      <c r="V3025" s="198">
        <f t="shared" si="2015"/>
        <v>158.7167452936915</v>
      </c>
      <c r="W3025" s="198">
        <f t="shared" si="2016"/>
        <v>479.75260698333</v>
      </c>
      <c r="X3025" s="204">
        <f t="shared" si="2017"/>
        <v>0</v>
      </c>
      <c r="Y3025" s="198">
        <f t="shared" si="2018"/>
        <v>0</v>
      </c>
      <c r="Z3025" s="205">
        <f t="shared" si="2019"/>
        <v>0</v>
      </c>
      <c r="AA3025" s="198">
        <f t="shared" si="2020"/>
        <v>0</v>
      </c>
      <c r="AB3025" s="205">
        <f t="shared" si="2025"/>
        <v>5.1999999999999998E-2</v>
      </c>
      <c r="AC3025" s="140">
        <f t="shared" si="2026"/>
        <v>29</v>
      </c>
      <c r="AD3025" s="67">
        <f t="shared" si="2028"/>
        <v>30</v>
      </c>
      <c r="AE3025" s="11">
        <f t="shared" si="2029"/>
        <v>1.0040919610000001</v>
      </c>
      <c r="AF3025" s="198">
        <f t="shared" si="2021"/>
        <v>1.92881719</v>
      </c>
      <c r="AG3025" s="198">
        <f t="shared" si="2022"/>
        <v>1.96312895</v>
      </c>
      <c r="AH3025" s="198">
        <f t="shared" si="2023"/>
        <v>0</v>
      </c>
      <c r="AI3025" s="196" t="str">
        <f t="shared" si="2030"/>
        <v>A+J=</v>
      </c>
      <c r="AJ3025" s="72">
        <f t="shared" si="2031"/>
        <v>47293</v>
      </c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197">
        <f t="shared" si="2024"/>
        <v>47293</v>
      </c>
      <c r="B3026" s="198">
        <f t="shared" si="1999"/>
        <v>481.85512939677182</v>
      </c>
      <c r="C3026" s="198">
        <f t="shared" si="2000"/>
        <v>282.07323964</v>
      </c>
      <c r="D3026" s="198">
        <f t="shared" si="2001"/>
        <v>58.059427260000064</v>
      </c>
      <c r="E3026" s="198">
        <f t="shared" si="2002"/>
        <v>224.01381237999993</v>
      </c>
      <c r="F3026" s="199">
        <f t="shared" si="2003"/>
        <v>7205.03</v>
      </c>
      <c r="G3026" s="63">
        <f t="shared" si="1998"/>
        <v>7245.38</v>
      </c>
      <c r="H3026" s="200">
        <f t="shared" si="2004"/>
        <v>47202</v>
      </c>
      <c r="I3026" s="64">
        <f t="shared" si="2005"/>
        <v>47233</v>
      </c>
      <c r="J3026" s="201">
        <f t="shared" si="2006"/>
        <v>5.6002542668107669E-3</v>
      </c>
      <c r="K3026" s="195">
        <f t="shared" si="2027"/>
        <v>47323</v>
      </c>
      <c r="L3026" s="202">
        <f t="shared" si="2007"/>
        <v>47293</v>
      </c>
      <c r="M3026" s="228">
        <f t="shared" si="2032"/>
        <v>30</v>
      </c>
      <c r="N3026" s="67">
        <f t="shared" si="2033"/>
        <v>30</v>
      </c>
      <c r="O3026" s="198">
        <f t="shared" si="2008"/>
        <v>1.0056002500000001</v>
      </c>
      <c r="P3026" s="203">
        <f t="shared" si="2009"/>
        <v>1.0056002500000001</v>
      </c>
      <c r="Q3026" s="203">
        <f t="shared" si="2010"/>
        <v>1.6993147059246609</v>
      </c>
      <c r="R3026" s="198">
        <f t="shared" si="2011"/>
        <v>1.70883129</v>
      </c>
      <c r="S3026" s="198">
        <f t="shared" si="2012"/>
        <v>1.6710817499999999</v>
      </c>
      <c r="T3026" s="198">
        <f t="shared" si="2013"/>
        <v>471.36744291999997</v>
      </c>
      <c r="U3026" s="198">
        <f t="shared" si="2014"/>
        <v>38.96262204963854</v>
      </c>
      <c r="V3026" s="198">
        <f t="shared" si="2015"/>
        <v>158.78799960713332</v>
      </c>
      <c r="W3026" s="198">
        <f t="shared" si="2016"/>
        <v>479.82386129677184</v>
      </c>
      <c r="X3026" s="204">
        <f t="shared" si="2017"/>
        <v>99</v>
      </c>
      <c r="Y3026" s="198">
        <f t="shared" si="2018"/>
        <v>1.1941181300000001</v>
      </c>
      <c r="Z3026" s="205">
        <f t="shared" si="2019"/>
        <v>2.5293E-2</v>
      </c>
      <c r="AA3026" s="198">
        <f t="shared" si="2020"/>
        <v>11.922296729999999</v>
      </c>
      <c r="AB3026" s="205">
        <f t="shared" si="2025"/>
        <v>5.1999999999999998E-2</v>
      </c>
      <c r="AC3026" s="140">
        <f t="shared" si="2026"/>
        <v>30</v>
      </c>
      <c r="AD3026" s="67">
        <f t="shared" si="2028"/>
        <v>30</v>
      </c>
      <c r="AE3026" s="11">
        <f t="shared" si="2029"/>
        <v>1.0042333619999999</v>
      </c>
      <c r="AF3026" s="198">
        <f t="shared" si="2021"/>
        <v>1.99546902</v>
      </c>
      <c r="AG3026" s="198">
        <f t="shared" si="2022"/>
        <v>2.0312681000000001</v>
      </c>
      <c r="AH3026" s="198">
        <f t="shared" si="2023"/>
        <v>13.917765749999999</v>
      </c>
      <c r="AI3026" s="196" t="str">
        <f t="shared" si="2030"/>
        <v>A+J=</v>
      </c>
      <c r="AJ3026" s="72">
        <f t="shared" si="2031"/>
        <v>47293</v>
      </c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197">
        <f t="shared" si="2024"/>
        <v>47294</v>
      </c>
      <c r="B3027" s="198">
        <f t="shared" si="1999"/>
        <v>468.03873187734098</v>
      </c>
      <c r="C3027" s="198">
        <f t="shared" si="2000"/>
        <v>274.93876118999998</v>
      </c>
      <c r="D3027" s="198">
        <f t="shared" si="2001"/>
        <v>50.924948810000103</v>
      </c>
      <c r="E3027" s="198">
        <f t="shared" si="2002"/>
        <v>224.01381237999988</v>
      </c>
      <c r="F3027" s="199">
        <f t="shared" si="2003"/>
        <v>7205.03</v>
      </c>
      <c r="G3027" s="63">
        <f t="shared" si="1998"/>
        <v>7245.38</v>
      </c>
      <c r="H3027" s="200">
        <f t="shared" si="2004"/>
        <v>47233</v>
      </c>
      <c r="I3027" s="64">
        <f t="shared" si="2005"/>
        <v>47263</v>
      </c>
      <c r="J3027" s="201">
        <f t="shared" si="2006"/>
        <v>5.6002542668107669E-3</v>
      </c>
      <c r="K3027" s="195">
        <f t="shared" si="2027"/>
        <v>47323</v>
      </c>
      <c r="L3027" s="202">
        <f t="shared" si="2007"/>
        <v>47323</v>
      </c>
      <c r="M3027" s="228">
        <f t="shared" si="2032"/>
        <v>30</v>
      </c>
      <c r="N3027" s="67">
        <f t="shared" si="2033"/>
        <v>1</v>
      </c>
      <c r="O3027" s="198">
        <f t="shared" si="2008"/>
        <v>1.0001861700000001</v>
      </c>
      <c r="P3027" s="203">
        <f t="shared" si="2009"/>
        <v>1.0056002500000001</v>
      </c>
      <c r="Q3027" s="203">
        <f t="shared" si="2010"/>
        <v>1.7088312931065157</v>
      </c>
      <c r="R3027" s="198">
        <f t="shared" si="2011"/>
        <v>1.7091494199999999</v>
      </c>
      <c r="S3027" s="198">
        <f t="shared" si="2012"/>
        <v>1.6710817499999999</v>
      </c>
      <c r="T3027" s="198">
        <f t="shared" si="2013"/>
        <v>459.44514619</v>
      </c>
      <c r="U3027" s="198">
        <f t="shared" si="2014"/>
        <v>34.174803766075286</v>
      </c>
      <c r="V3027" s="198">
        <f t="shared" si="2015"/>
        <v>158.85926512126571</v>
      </c>
      <c r="W3027" s="198">
        <f t="shared" si="2016"/>
        <v>467.97283007734097</v>
      </c>
      <c r="X3027" s="204">
        <f t="shared" si="2017"/>
        <v>0</v>
      </c>
      <c r="Y3027" s="198">
        <f t="shared" si="2018"/>
        <v>0</v>
      </c>
      <c r="Z3027" s="205">
        <f t="shared" si="2019"/>
        <v>0</v>
      </c>
      <c r="AA3027" s="198">
        <f t="shared" si="2020"/>
        <v>0</v>
      </c>
      <c r="AB3027" s="205">
        <f t="shared" si="2025"/>
        <v>5.1999999999999998E-2</v>
      </c>
      <c r="AC3027" s="140">
        <f t="shared" si="2026"/>
        <v>1</v>
      </c>
      <c r="AD3027" s="67">
        <f t="shared" si="2028"/>
        <v>30</v>
      </c>
      <c r="AE3027" s="11">
        <f t="shared" si="2029"/>
        <v>1.000140824</v>
      </c>
      <c r="AF3027" s="198">
        <f t="shared" si="2021"/>
        <v>6.4700900000000006E-2</v>
      </c>
      <c r="AG3027" s="198">
        <f t="shared" si="2022"/>
        <v>6.5901799999999996E-2</v>
      </c>
      <c r="AH3027" s="198">
        <f t="shared" si="2023"/>
        <v>0</v>
      </c>
      <c r="AI3027" s="196" t="str">
        <f t="shared" si="2030"/>
        <v>A+J=</v>
      </c>
      <c r="AJ3027" s="72">
        <f t="shared" si="2031"/>
        <v>47323</v>
      </c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197">
        <f t="shared" si="2024"/>
        <v>47295</v>
      </c>
      <c r="B3028" s="198">
        <f t="shared" si="1999"/>
        <v>468.17594207230218</v>
      </c>
      <c r="C3028" s="198">
        <f t="shared" si="2000"/>
        <v>274.93876118999998</v>
      </c>
      <c r="D3028" s="198">
        <f t="shared" si="2001"/>
        <v>50.924948810000103</v>
      </c>
      <c r="E3028" s="198">
        <f t="shared" si="2002"/>
        <v>224.01381237999988</v>
      </c>
      <c r="F3028" s="199">
        <f t="shared" si="2003"/>
        <v>7205.03</v>
      </c>
      <c r="G3028" s="63">
        <f t="shared" si="1998"/>
        <v>7245.38</v>
      </c>
      <c r="H3028" s="200">
        <f t="shared" si="2004"/>
        <v>47233</v>
      </c>
      <c r="I3028" s="64">
        <f t="shared" si="2005"/>
        <v>47263</v>
      </c>
      <c r="J3028" s="201">
        <f t="shared" si="2006"/>
        <v>5.6002542668107669E-3</v>
      </c>
      <c r="K3028" s="195">
        <f t="shared" si="2027"/>
        <v>47323</v>
      </c>
      <c r="L3028" s="202">
        <f t="shared" si="2007"/>
        <v>47323</v>
      </c>
      <c r="M3028" s="228">
        <f t="shared" si="2032"/>
        <v>30</v>
      </c>
      <c r="N3028" s="67">
        <f t="shared" si="2033"/>
        <v>2</v>
      </c>
      <c r="O3028" s="198">
        <f t="shared" si="2008"/>
        <v>1.00037237</v>
      </c>
      <c r="P3028" s="203">
        <f t="shared" si="2009"/>
        <v>1.0056002500000001</v>
      </c>
      <c r="Q3028" s="203">
        <f t="shared" si="2010"/>
        <v>1.7088312931065157</v>
      </c>
      <c r="R3028" s="198">
        <f t="shared" si="2011"/>
        <v>1.7094676099999999</v>
      </c>
      <c r="S3028" s="198">
        <f t="shared" si="2012"/>
        <v>1.6710817499999999</v>
      </c>
      <c r="T3028" s="198">
        <f t="shared" si="2013"/>
        <v>459.44514619</v>
      </c>
      <c r="U3028" s="198">
        <f t="shared" si="2014"/>
        <v>34.174803766075286</v>
      </c>
      <c r="V3028" s="198">
        <f t="shared" si="2015"/>
        <v>158.93054407622691</v>
      </c>
      <c r="W3028" s="198">
        <f t="shared" si="2016"/>
        <v>468.04410903230217</v>
      </c>
      <c r="X3028" s="204">
        <f t="shared" si="2017"/>
        <v>0</v>
      </c>
      <c r="Y3028" s="198">
        <f t="shared" si="2018"/>
        <v>0</v>
      </c>
      <c r="Z3028" s="205">
        <f t="shared" si="2019"/>
        <v>0</v>
      </c>
      <c r="AA3028" s="198">
        <f t="shared" si="2020"/>
        <v>0</v>
      </c>
      <c r="AB3028" s="205">
        <f t="shared" si="2025"/>
        <v>5.1999999999999998E-2</v>
      </c>
      <c r="AC3028" s="140">
        <f t="shared" si="2026"/>
        <v>2</v>
      </c>
      <c r="AD3028" s="67">
        <f t="shared" si="2028"/>
        <v>30</v>
      </c>
      <c r="AE3028" s="11">
        <f t="shared" si="2029"/>
        <v>1.000281668</v>
      </c>
      <c r="AF3028" s="198">
        <f t="shared" si="2021"/>
        <v>0.12941099</v>
      </c>
      <c r="AG3028" s="198">
        <f t="shared" si="2022"/>
        <v>0.13183304000000001</v>
      </c>
      <c r="AH3028" s="198">
        <f t="shared" si="2023"/>
        <v>0</v>
      </c>
      <c r="AI3028" s="196" t="str">
        <f t="shared" si="2030"/>
        <v>A+J=</v>
      </c>
      <c r="AJ3028" s="72">
        <f t="shared" si="2031"/>
        <v>47323</v>
      </c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197">
        <f t="shared" si="2024"/>
        <v>47296</v>
      </c>
      <c r="B3029" s="198">
        <f t="shared" si="1999"/>
        <v>468.31319515809213</v>
      </c>
      <c r="C3029" s="198">
        <f t="shared" si="2000"/>
        <v>274.93876118999998</v>
      </c>
      <c r="D3029" s="198">
        <f t="shared" si="2001"/>
        <v>50.924948810000103</v>
      </c>
      <c r="E3029" s="198">
        <f t="shared" si="2002"/>
        <v>224.01381237999988</v>
      </c>
      <c r="F3029" s="199">
        <f t="shared" si="2003"/>
        <v>7205.03</v>
      </c>
      <c r="G3029" s="63">
        <f t="shared" si="1998"/>
        <v>7245.38</v>
      </c>
      <c r="H3029" s="200">
        <f t="shared" si="2004"/>
        <v>47233</v>
      </c>
      <c r="I3029" s="64">
        <f t="shared" si="2005"/>
        <v>47263</v>
      </c>
      <c r="J3029" s="201">
        <f t="shared" si="2006"/>
        <v>5.6002542668107669E-3</v>
      </c>
      <c r="K3029" s="195">
        <f t="shared" si="2027"/>
        <v>47323</v>
      </c>
      <c r="L3029" s="202">
        <f t="shared" si="2007"/>
        <v>47323</v>
      </c>
      <c r="M3029" s="228">
        <f t="shared" si="2032"/>
        <v>30</v>
      </c>
      <c r="N3029" s="67">
        <f t="shared" si="2033"/>
        <v>3</v>
      </c>
      <c r="O3029" s="198">
        <f t="shared" si="2008"/>
        <v>1.0005586099999999</v>
      </c>
      <c r="P3029" s="203">
        <f t="shared" si="2009"/>
        <v>1.0056002500000001</v>
      </c>
      <c r="Q3029" s="203">
        <f t="shared" si="2010"/>
        <v>1.7088312931065157</v>
      </c>
      <c r="R3029" s="198">
        <f t="shared" si="2011"/>
        <v>1.70978586</v>
      </c>
      <c r="S3029" s="198">
        <f t="shared" si="2012"/>
        <v>1.6710817499999999</v>
      </c>
      <c r="T3029" s="198">
        <f t="shared" si="2013"/>
        <v>459.44514619</v>
      </c>
      <c r="U3029" s="198">
        <f t="shared" si="2014"/>
        <v>34.174803766075286</v>
      </c>
      <c r="V3029" s="198">
        <f t="shared" si="2015"/>
        <v>159.00183647201686</v>
      </c>
      <c r="W3029" s="198">
        <f t="shared" si="2016"/>
        <v>468.11540142809213</v>
      </c>
      <c r="X3029" s="204">
        <f t="shared" si="2017"/>
        <v>0</v>
      </c>
      <c r="Y3029" s="198">
        <f t="shared" si="2018"/>
        <v>0</v>
      </c>
      <c r="Z3029" s="205">
        <f t="shared" si="2019"/>
        <v>0</v>
      </c>
      <c r="AA3029" s="198">
        <f t="shared" si="2020"/>
        <v>0</v>
      </c>
      <c r="AB3029" s="205">
        <f t="shared" si="2025"/>
        <v>5.1999999999999998E-2</v>
      </c>
      <c r="AC3029" s="140">
        <f t="shared" si="2026"/>
        <v>3</v>
      </c>
      <c r="AD3029" s="67">
        <f t="shared" si="2028"/>
        <v>30</v>
      </c>
      <c r="AE3029" s="11">
        <f t="shared" si="2029"/>
        <v>1.000422532</v>
      </c>
      <c r="AF3029" s="198">
        <f t="shared" si="2021"/>
        <v>0.19413026999999999</v>
      </c>
      <c r="AG3029" s="198">
        <f t="shared" si="2022"/>
        <v>0.19779373</v>
      </c>
      <c r="AH3029" s="198">
        <f t="shared" si="2023"/>
        <v>0</v>
      </c>
      <c r="AI3029" s="196" t="str">
        <f t="shared" si="2030"/>
        <v>A+J=</v>
      </c>
      <c r="AJ3029" s="72">
        <f t="shared" si="2031"/>
        <v>47323</v>
      </c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197">
        <f t="shared" si="2024"/>
        <v>47297</v>
      </c>
      <c r="B3030" s="198">
        <f t="shared" si="1999"/>
        <v>468.45049291484895</v>
      </c>
      <c r="C3030" s="198">
        <f t="shared" si="2000"/>
        <v>274.93876118999998</v>
      </c>
      <c r="D3030" s="198">
        <f t="shared" si="2001"/>
        <v>50.924948810000103</v>
      </c>
      <c r="E3030" s="198">
        <f t="shared" si="2002"/>
        <v>224.01381237999988</v>
      </c>
      <c r="F3030" s="199">
        <f t="shared" si="2003"/>
        <v>7205.03</v>
      </c>
      <c r="G3030" s="63">
        <f t="shared" si="1998"/>
        <v>7245.38</v>
      </c>
      <c r="H3030" s="200">
        <f t="shared" si="2004"/>
        <v>47233</v>
      </c>
      <c r="I3030" s="64">
        <f t="shared" si="2005"/>
        <v>47263</v>
      </c>
      <c r="J3030" s="201">
        <f t="shared" si="2006"/>
        <v>5.6002542668107669E-3</v>
      </c>
      <c r="K3030" s="195">
        <f t="shared" si="2027"/>
        <v>47323</v>
      </c>
      <c r="L3030" s="202">
        <f t="shared" si="2007"/>
        <v>47323</v>
      </c>
      <c r="M3030" s="228">
        <f t="shared" si="2032"/>
        <v>30</v>
      </c>
      <c r="N3030" s="67">
        <f t="shared" si="2033"/>
        <v>4</v>
      </c>
      <c r="O3030" s="198">
        <f t="shared" si="2008"/>
        <v>1.00074489</v>
      </c>
      <c r="P3030" s="203">
        <f t="shared" si="2009"/>
        <v>1.0056002500000001</v>
      </c>
      <c r="Q3030" s="203">
        <f t="shared" si="2010"/>
        <v>1.7088312931065157</v>
      </c>
      <c r="R3030" s="198">
        <f t="shared" si="2011"/>
        <v>1.7101041800000001</v>
      </c>
      <c r="S3030" s="198">
        <f t="shared" si="2012"/>
        <v>1.6710817499999999</v>
      </c>
      <c r="T3030" s="198">
        <f t="shared" si="2013"/>
        <v>459.44514619</v>
      </c>
      <c r="U3030" s="198">
        <f t="shared" si="2014"/>
        <v>34.174803766075286</v>
      </c>
      <c r="V3030" s="198">
        <f t="shared" si="2015"/>
        <v>159.07314454877368</v>
      </c>
      <c r="W3030" s="198">
        <f t="shared" si="2016"/>
        <v>468.18670950484898</v>
      </c>
      <c r="X3030" s="204">
        <f t="shared" si="2017"/>
        <v>0</v>
      </c>
      <c r="Y3030" s="198">
        <f t="shared" si="2018"/>
        <v>0</v>
      </c>
      <c r="Z3030" s="205">
        <f t="shared" si="2019"/>
        <v>0</v>
      </c>
      <c r="AA3030" s="198">
        <f t="shared" si="2020"/>
        <v>0</v>
      </c>
      <c r="AB3030" s="205">
        <f t="shared" si="2025"/>
        <v>5.1999999999999998E-2</v>
      </c>
      <c r="AC3030" s="140">
        <f t="shared" si="2026"/>
        <v>4</v>
      </c>
      <c r="AD3030" s="67">
        <f t="shared" si="2028"/>
        <v>30</v>
      </c>
      <c r="AE3030" s="11">
        <f t="shared" si="2029"/>
        <v>1.000563415</v>
      </c>
      <c r="AF3030" s="198">
        <f t="shared" si="2021"/>
        <v>0.25885828</v>
      </c>
      <c r="AG3030" s="198">
        <f t="shared" si="2022"/>
        <v>0.26378341</v>
      </c>
      <c r="AH3030" s="198">
        <f t="shared" si="2023"/>
        <v>0</v>
      </c>
      <c r="AI3030" s="196" t="str">
        <f t="shared" si="2030"/>
        <v>A+J=</v>
      </c>
      <c r="AJ3030" s="72">
        <f t="shared" si="2031"/>
        <v>47323</v>
      </c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197">
        <f t="shared" si="2024"/>
        <v>47298</v>
      </c>
      <c r="B3031" s="198">
        <f t="shared" si="1999"/>
        <v>468.58783180229636</v>
      </c>
      <c r="C3031" s="198">
        <f t="shared" si="2000"/>
        <v>274.93876118999998</v>
      </c>
      <c r="D3031" s="198">
        <f t="shared" si="2001"/>
        <v>50.924948810000103</v>
      </c>
      <c r="E3031" s="198">
        <f t="shared" si="2002"/>
        <v>224.01381237999988</v>
      </c>
      <c r="F3031" s="199">
        <f t="shared" si="2003"/>
        <v>7205.03</v>
      </c>
      <c r="G3031" s="63">
        <f t="shared" si="1998"/>
        <v>7245.38</v>
      </c>
      <c r="H3031" s="200">
        <f t="shared" si="2004"/>
        <v>47233</v>
      </c>
      <c r="I3031" s="64">
        <f t="shared" si="2005"/>
        <v>47263</v>
      </c>
      <c r="J3031" s="201">
        <f t="shared" si="2006"/>
        <v>5.6002542668107669E-3</v>
      </c>
      <c r="K3031" s="195">
        <f t="shared" si="2027"/>
        <v>47323</v>
      </c>
      <c r="L3031" s="202">
        <f t="shared" si="2007"/>
        <v>47323</v>
      </c>
      <c r="M3031" s="228">
        <f t="shared" si="2032"/>
        <v>30</v>
      </c>
      <c r="N3031" s="67">
        <f t="shared" si="2033"/>
        <v>5</v>
      </c>
      <c r="O3031" s="198">
        <f t="shared" si="2008"/>
        <v>1.0009311999999999</v>
      </c>
      <c r="P3031" s="203">
        <f t="shared" si="2009"/>
        <v>1.0056002500000001</v>
      </c>
      <c r="Q3031" s="203">
        <f t="shared" si="2010"/>
        <v>1.7088312931065157</v>
      </c>
      <c r="R3031" s="198">
        <f t="shared" si="2011"/>
        <v>1.7104225500000001</v>
      </c>
      <c r="S3031" s="198">
        <f t="shared" si="2012"/>
        <v>1.6710817499999999</v>
      </c>
      <c r="T3031" s="198">
        <f t="shared" si="2013"/>
        <v>459.44514619</v>
      </c>
      <c r="U3031" s="198">
        <f t="shared" si="2014"/>
        <v>34.174803766075286</v>
      </c>
      <c r="V3031" s="198">
        <f t="shared" si="2015"/>
        <v>159.14446382622111</v>
      </c>
      <c r="W3031" s="198">
        <f t="shared" si="2016"/>
        <v>468.25802878229638</v>
      </c>
      <c r="X3031" s="204">
        <f t="shared" si="2017"/>
        <v>0</v>
      </c>
      <c r="Y3031" s="198">
        <f t="shared" si="2018"/>
        <v>0</v>
      </c>
      <c r="Z3031" s="205">
        <f t="shared" si="2019"/>
        <v>0</v>
      </c>
      <c r="AA3031" s="198">
        <f t="shared" si="2020"/>
        <v>0</v>
      </c>
      <c r="AB3031" s="205">
        <f t="shared" si="2025"/>
        <v>5.1999999999999998E-2</v>
      </c>
      <c r="AC3031" s="140">
        <f t="shared" si="2026"/>
        <v>5</v>
      </c>
      <c r="AD3031" s="67">
        <f t="shared" si="2028"/>
        <v>30</v>
      </c>
      <c r="AE3031" s="11">
        <f t="shared" si="2029"/>
        <v>1.000704319</v>
      </c>
      <c r="AF3031" s="198">
        <f t="shared" si="2021"/>
        <v>0.32359594000000003</v>
      </c>
      <c r="AG3031" s="198">
        <f t="shared" si="2022"/>
        <v>0.32980302</v>
      </c>
      <c r="AH3031" s="198">
        <f t="shared" si="2023"/>
        <v>0</v>
      </c>
      <c r="AI3031" s="196" t="str">
        <f t="shared" si="2030"/>
        <v>A+J=</v>
      </c>
      <c r="AJ3031" s="72">
        <f t="shared" si="2031"/>
        <v>47323</v>
      </c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197">
        <f t="shared" si="2024"/>
        <v>47299</v>
      </c>
      <c r="B3032" s="198">
        <f t="shared" si="1999"/>
        <v>468.72521538071061</v>
      </c>
      <c r="C3032" s="198">
        <f t="shared" si="2000"/>
        <v>274.93876118999998</v>
      </c>
      <c r="D3032" s="198">
        <f t="shared" si="2001"/>
        <v>50.924948810000103</v>
      </c>
      <c r="E3032" s="198">
        <f t="shared" si="2002"/>
        <v>224.01381237999988</v>
      </c>
      <c r="F3032" s="199">
        <f t="shared" si="2003"/>
        <v>7205.03</v>
      </c>
      <c r="G3032" s="63">
        <f t="shared" si="1998"/>
        <v>7245.38</v>
      </c>
      <c r="H3032" s="200">
        <f t="shared" si="2004"/>
        <v>47233</v>
      </c>
      <c r="I3032" s="64">
        <f t="shared" si="2005"/>
        <v>47263</v>
      </c>
      <c r="J3032" s="201">
        <f t="shared" si="2006"/>
        <v>5.6002542668107669E-3</v>
      </c>
      <c r="K3032" s="195">
        <f t="shared" si="2027"/>
        <v>47323</v>
      </c>
      <c r="L3032" s="202">
        <f t="shared" si="2007"/>
        <v>47323</v>
      </c>
      <c r="M3032" s="228">
        <f t="shared" si="2032"/>
        <v>30</v>
      </c>
      <c r="N3032" s="67">
        <f t="shared" si="2033"/>
        <v>6</v>
      </c>
      <c r="O3032" s="198">
        <f t="shared" si="2008"/>
        <v>1.00111755</v>
      </c>
      <c r="P3032" s="203">
        <f t="shared" si="2009"/>
        <v>1.0056002500000001</v>
      </c>
      <c r="Q3032" s="203">
        <f t="shared" si="2010"/>
        <v>1.7088312931065157</v>
      </c>
      <c r="R3032" s="198">
        <f t="shared" si="2011"/>
        <v>1.7107409899999999</v>
      </c>
      <c r="S3032" s="198">
        <f t="shared" si="2012"/>
        <v>1.6710817499999999</v>
      </c>
      <c r="T3032" s="198">
        <f t="shared" si="2013"/>
        <v>459.44514619</v>
      </c>
      <c r="U3032" s="198">
        <f t="shared" si="2014"/>
        <v>34.174803766075286</v>
      </c>
      <c r="V3032" s="198">
        <f t="shared" si="2015"/>
        <v>159.21579878463535</v>
      </c>
      <c r="W3032" s="198">
        <f t="shared" si="2016"/>
        <v>468.32936374071062</v>
      </c>
      <c r="X3032" s="204">
        <f t="shared" si="2017"/>
        <v>0</v>
      </c>
      <c r="Y3032" s="198">
        <f t="shared" si="2018"/>
        <v>0</v>
      </c>
      <c r="Z3032" s="205">
        <f t="shared" si="2019"/>
        <v>0</v>
      </c>
      <c r="AA3032" s="198">
        <f t="shared" si="2020"/>
        <v>0</v>
      </c>
      <c r="AB3032" s="205">
        <f t="shared" si="2025"/>
        <v>5.1999999999999998E-2</v>
      </c>
      <c r="AC3032" s="140">
        <f t="shared" si="2026"/>
        <v>6</v>
      </c>
      <c r="AD3032" s="67">
        <f t="shared" si="2028"/>
        <v>30</v>
      </c>
      <c r="AE3032" s="11">
        <f t="shared" si="2029"/>
        <v>1.000845242</v>
      </c>
      <c r="AF3032" s="198">
        <f t="shared" si="2021"/>
        <v>0.38834233000000001</v>
      </c>
      <c r="AG3032" s="198">
        <f t="shared" si="2022"/>
        <v>0.39585164</v>
      </c>
      <c r="AH3032" s="198">
        <f t="shared" si="2023"/>
        <v>0</v>
      </c>
      <c r="AI3032" s="196" t="str">
        <f t="shared" si="2030"/>
        <v>A+J=</v>
      </c>
      <c r="AJ3032" s="72">
        <f t="shared" si="2031"/>
        <v>47323</v>
      </c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197">
        <f t="shared" si="2024"/>
        <v>47300</v>
      </c>
      <c r="B3033" s="198">
        <f t="shared" si="1999"/>
        <v>468.86263740967746</v>
      </c>
      <c r="C3033" s="198">
        <f t="shared" si="2000"/>
        <v>274.93876118999998</v>
      </c>
      <c r="D3033" s="198">
        <f t="shared" si="2001"/>
        <v>50.924948810000103</v>
      </c>
      <c r="E3033" s="198">
        <f t="shared" si="2002"/>
        <v>224.01381237999988</v>
      </c>
      <c r="F3033" s="199">
        <f t="shared" si="2003"/>
        <v>7205.03</v>
      </c>
      <c r="G3033" s="63">
        <f t="shared" si="1998"/>
        <v>7245.38</v>
      </c>
      <c r="H3033" s="200">
        <f t="shared" si="2004"/>
        <v>47233</v>
      </c>
      <c r="I3033" s="64">
        <f t="shared" si="2005"/>
        <v>47263</v>
      </c>
      <c r="J3033" s="201">
        <f t="shared" si="2006"/>
        <v>5.6002542668107669E-3</v>
      </c>
      <c r="K3033" s="195">
        <f t="shared" si="2027"/>
        <v>47323</v>
      </c>
      <c r="L3033" s="202">
        <f t="shared" si="2007"/>
        <v>47323</v>
      </c>
      <c r="M3033" s="228">
        <f t="shared" si="2032"/>
        <v>30</v>
      </c>
      <c r="N3033" s="67">
        <f t="shared" si="2033"/>
        <v>7</v>
      </c>
      <c r="O3033" s="198">
        <f t="shared" si="2008"/>
        <v>1.00130392</v>
      </c>
      <c r="P3033" s="203">
        <f t="shared" si="2009"/>
        <v>1.0056002500000001</v>
      </c>
      <c r="Q3033" s="203">
        <f t="shared" si="2010"/>
        <v>1.7088312931065157</v>
      </c>
      <c r="R3033" s="198">
        <f t="shared" si="2011"/>
        <v>1.7110594699999999</v>
      </c>
      <c r="S3033" s="198">
        <f t="shared" si="2012"/>
        <v>1.6710817499999999</v>
      </c>
      <c r="T3033" s="198">
        <f t="shared" si="2013"/>
        <v>459.44514619</v>
      </c>
      <c r="U3033" s="198">
        <f t="shared" si="2014"/>
        <v>34.174803766075286</v>
      </c>
      <c r="V3033" s="198">
        <f t="shared" si="2015"/>
        <v>159.28714270360214</v>
      </c>
      <c r="W3033" s="198">
        <f t="shared" si="2016"/>
        <v>468.40070765967744</v>
      </c>
      <c r="X3033" s="204">
        <f t="shared" si="2017"/>
        <v>0</v>
      </c>
      <c r="Y3033" s="198">
        <f t="shared" si="2018"/>
        <v>0</v>
      </c>
      <c r="Z3033" s="205">
        <f t="shared" si="2019"/>
        <v>0</v>
      </c>
      <c r="AA3033" s="198">
        <f t="shared" si="2020"/>
        <v>0</v>
      </c>
      <c r="AB3033" s="205">
        <f t="shared" si="2025"/>
        <v>5.1999999999999998E-2</v>
      </c>
      <c r="AC3033" s="140">
        <f t="shared" si="2026"/>
        <v>7</v>
      </c>
      <c r="AD3033" s="67">
        <f t="shared" si="2028"/>
        <v>30</v>
      </c>
      <c r="AE3033" s="11">
        <f t="shared" si="2029"/>
        <v>1.0009861849999999</v>
      </c>
      <c r="AF3033" s="198">
        <f t="shared" si="2021"/>
        <v>0.45309790999999999</v>
      </c>
      <c r="AG3033" s="198">
        <f t="shared" si="2022"/>
        <v>0.46192974999999997</v>
      </c>
      <c r="AH3033" s="198">
        <f t="shared" si="2023"/>
        <v>0</v>
      </c>
      <c r="AI3033" s="196" t="str">
        <f t="shared" si="2030"/>
        <v>A+J=</v>
      </c>
      <c r="AJ3033" s="72">
        <f t="shared" si="2031"/>
        <v>47323</v>
      </c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197">
        <f t="shared" si="2024"/>
        <v>47301</v>
      </c>
      <c r="B3034" s="198">
        <f t="shared" si="1999"/>
        <v>469.00010684974916</v>
      </c>
      <c r="C3034" s="198">
        <f t="shared" si="2000"/>
        <v>274.93876118999998</v>
      </c>
      <c r="D3034" s="198">
        <f t="shared" si="2001"/>
        <v>50.924948810000103</v>
      </c>
      <c r="E3034" s="198">
        <f t="shared" si="2002"/>
        <v>224.01381237999988</v>
      </c>
      <c r="F3034" s="199">
        <f t="shared" si="2003"/>
        <v>7205.03</v>
      </c>
      <c r="G3034" s="63">
        <f t="shared" si="1998"/>
        <v>7245.38</v>
      </c>
      <c r="H3034" s="200">
        <f t="shared" si="2004"/>
        <v>47233</v>
      </c>
      <c r="I3034" s="64">
        <f t="shared" si="2005"/>
        <v>47263</v>
      </c>
      <c r="J3034" s="201">
        <f t="shared" si="2006"/>
        <v>5.6002542668107669E-3</v>
      </c>
      <c r="K3034" s="195">
        <f t="shared" si="2027"/>
        <v>47323</v>
      </c>
      <c r="L3034" s="202">
        <f t="shared" si="2007"/>
        <v>47323</v>
      </c>
      <c r="M3034" s="228">
        <f t="shared" si="2032"/>
        <v>30</v>
      </c>
      <c r="N3034" s="67">
        <f t="shared" si="2033"/>
        <v>8</v>
      </c>
      <c r="O3034" s="198">
        <f t="shared" si="2008"/>
        <v>1.0014903399999999</v>
      </c>
      <c r="P3034" s="203">
        <f t="shared" si="2009"/>
        <v>1.0056002500000001</v>
      </c>
      <c r="Q3034" s="203">
        <f t="shared" si="2010"/>
        <v>1.7088312931065157</v>
      </c>
      <c r="R3034" s="198">
        <f t="shared" si="2011"/>
        <v>1.7113780300000001</v>
      </c>
      <c r="S3034" s="198">
        <f t="shared" si="2012"/>
        <v>1.6710817499999999</v>
      </c>
      <c r="T3034" s="198">
        <f t="shared" si="2013"/>
        <v>459.44514619</v>
      </c>
      <c r="U3034" s="198">
        <f t="shared" si="2014"/>
        <v>34.174803766075286</v>
      </c>
      <c r="V3034" s="198">
        <f t="shared" si="2015"/>
        <v>159.35850454367394</v>
      </c>
      <c r="W3034" s="198">
        <f t="shared" si="2016"/>
        <v>468.47206949974918</v>
      </c>
      <c r="X3034" s="204">
        <f t="shared" si="2017"/>
        <v>0</v>
      </c>
      <c r="Y3034" s="198">
        <f t="shared" si="2018"/>
        <v>0</v>
      </c>
      <c r="Z3034" s="205">
        <f t="shared" si="2019"/>
        <v>0</v>
      </c>
      <c r="AA3034" s="198">
        <f t="shared" si="2020"/>
        <v>0</v>
      </c>
      <c r="AB3034" s="205">
        <f t="shared" si="2025"/>
        <v>5.1999999999999998E-2</v>
      </c>
      <c r="AC3034" s="140">
        <f t="shared" si="2026"/>
        <v>8</v>
      </c>
      <c r="AD3034" s="67">
        <f t="shared" si="2028"/>
        <v>30</v>
      </c>
      <c r="AE3034" s="11">
        <f t="shared" si="2029"/>
        <v>1.0011271479999999</v>
      </c>
      <c r="AF3034" s="198">
        <f t="shared" si="2021"/>
        <v>0.51786266999999997</v>
      </c>
      <c r="AG3034" s="198">
        <f t="shared" si="2022"/>
        <v>0.52803734999999996</v>
      </c>
      <c r="AH3034" s="198">
        <f t="shared" si="2023"/>
        <v>0</v>
      </c>
      <c r="AI3034" s="196" t="str">
        <f t="shared" si="2030"/>
        <v>A+J=</v>
      </c>
      <c r="AJ3034" s="72">
        <f t="shared" si="2031"/>
        <v>47323</v>
      </c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197">
        <f t="shared" si="2024"/>
        <v>47302</v>
      </c>
      <c r="B3035" s="198">
        <f t="shared" si="1999"/>
        <v>469.13761700051157</v>
      </c>
      <c r="C3035" s="198">
        <f t="shared" si="2000"/>
        <v>274.93876118999998</v>
      </c>
      <c r="D3035" s="198">
        <f t="shared" si="2001"/>
        <v>50.924948810000103</v>
      </c>
      <c r="E3035" s="198">
        <f t="shared" si="2002"/>
        <v>224.01381237999988</v>
      </c>
      <c r="F3035" s="199">
        <f t="shared" si="2003"/>
        <v>7205.03</v>
      </c>
      <c r="G3035" s="63">
        <f t="shared" si="1998"/>
        <v>7245.38</v>
      </c>
      <c r="H3035" s="200">
        <f t="shared" si="2004"/>
        <v>47233</v>
      </c>
      <c r="I3035" s="64">
        <f t="shared" si="2005"/>
        <v>47263</v>
      </c>
      <c r="J3035" s="201">
        <f t="shared" si="2006"/>
        <v>5.6002542668107669E-3</v>
      </c>
      <c r="K3035" s="195">
        <f t="shared" si="2027"/>
        <v>47323</v>
      </c>
      <c r="L3035" s="202">
        <f t="shared" si="2007"/>
        <v>47323</v>
      </c>
      <c r="M3035" s="228">
        <f t="shared" si="2032"/>
        <v>30</v>
      </c>
      <c r="N3035" s="67">
        <f t="shared" si="2033"/>
        <v>9</v>
      </c>
      <c r="O3035" s="198">
        <f t="shared" si="2008"/>
        <v>1.0016767900000001</v>
      </c>
      <c r="P3035" s="203">
        <f t="shared" si="2009"/>
        <v>1.0056002500000001</v>
      </c>
      <c r="Q3035" s="203">
        <f t="shared" si="2010"/>
        <v>1.7088312931065157</v>
      </c>
      <c r="R3035" s="198">
        <f t="shared" si="2011"/>
        <v>1.71169664</v>
      </c>
      <c r="S3035" s="198">
        <f t="shared" si="2012"/>
        <v>1.6710817499999999</v>
      </c>
      <c r="T3035" s="198">
        <f t="shared" si="2013"/>
        <v>459.44514619</v>
      </c>
      <c r="U3035" s="198">
        <f t="shared" si="2014"/>
        <v>34.174803766075286</v>
      </c>
      <c r="V3035" s="198">
        <f t="shared" si="2015"/>
        <v>159.42987758443633</v>
      </c>
      <c r="W3035" s="198">
        <f t="shared" si="2016"/>
        <v>468.54344254051159</v>
      </c>
      <c r="X3035" s="204">
        <f t="shared" si="2017"/>
        <v>0</v>
      </c>
      <c r="Y3035" s="198">
        <f t="shared" si="2018"/>
        <v>0</v>
      </c>
      <c r="Z3035" s="205">
        <f t="shared" si="2019"/>
        <v>0</v>
      </c>
      <c r="AA3035" s="198">
        <f t="shared" si="2020"/>
        <v>0</v>
      </c>
      <c r="AB3035" s="205">
        <f t="shared" si="2025"/>
        <v>5.1999999999999998E-2</v>
      </c>
      <c r="AC3035" s="140">
        <f t="shared" si="2026"/>
        <v>9</v>
      </c>
      <c r="AD3035" s="67">
        <f t="shared" si="2028"/>
        <v>30</v>
      </c>
      <c r="AE3035" s="11">
        <f t="shared" si="2029"/>
        <v>1.001268131</v>
      </c>
      <c r="AF3035" s="198">
        <f t="shared" si="2021"/>
        <v>0.58263662999999999</v>
      </c>
      <c r="AG3035" s="198">
        <f t="shared" si="2022"/>
        <v>0.59417445999999996</v>
      </c>
      <c r="AH3035" s="198">
        <f t="shared" si="2023"/>
        <v>0</v>
      </c>
      <c r="AI3035" s="196" t="str">
        <f t="shared" si="2030"/>
        <v>A+J=</v>
      </c>
      <c r="AJ3035" s="72">
        <f t="shared" si="2031"/>
        <v>47323</v>
      </c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197">
        <f t="shared" si="2024"/>
        <v>47303</v>
      </c>
      <c r="B3036" s="198">
        <f t="shared" si="1999"/>
        <v>469.27516786196463</v>
      </c>
      <c r="C3036" s="198">
        <f t="shared" si="2000"/>
        <v>274.93876118999998</v>
      </c>
      <c r="D3036" s="198">
        <f t="shared" si="2001"/>
        <v>50.924948810000103</v>
      </c>
      <c r="E3036" s="198">
        <f t="shared" si="2002"/>
        <v>224.01381237999988</v>
      </c>
      <c r="F3036" s="199">
        <f t="shared" si="2003"/>
        <v>7205.03</v>
      </c>
      <c r="G3036" s="63">
        <f t="shared" si="1998"/>
        <v>7245.38</v>
      </c>
      <c r="H3036" s="200">
        <f t="shared" si="2004"/>
        <v>47233</v>
      </c>
      <c r="I3036" s="64">
        <f t="shared" si="2005"/>
        <v>47263</v>
      </c>
      <c r="J3036" s="201">
        <f t="shared" si="2006"/>
        <v>5.6002542668107669E-3</v>
      </c>
      <c r="K3036" s="195">
        <f t="shared" si="2027"/>
        <v>47323</v>
      </c>
      <c r="L3036" s="202">
        <f t="shared" si="2007"/>
        <v>47323</v>
      </c>
      <c r="M3036" s="228">
        <f t="shared" si="2032"/>
        <v>30</v>
      </c>
      <c r="N3036" s="67">
        <f t="shared" si="2033"/>
        <v>10</v>
      </c>
      <c r="O3036" s="198">
        <f t="shared" si="2008"/>
        <v>1.0018632700000001</v>
      </c>
      <c r="P3036" s="203">
        <f t="shared" si="2009"/>
        <v>1.0056002500000001</v>
      </c>
      <c r="Q3036" s="203">
        <f t="shared" si="2010"/>
        <v>1.7088312931065157</v>
      </c>
      <c r="R3036" s="198">
        <f t="shared" si="2011"/>
        <v>1.7120153</v>
      </c>
      <c r="S3036" s="198">
        <f t="shared" si="2012"/>
        <v>1.6710817499999999</v>
      </c>
      <c r="T3036" s="198">
        <f t="shared" si="2013"/>
        <v>459.44514619</v>
      </c>
      <c r="U3036" s="198">
        <f t="shared" si="2014"/>
        <v>34.174803766075286</v>
      </c>
      <c r="V3036" s="198">
        <f t="shared" si="2015"/>
        <v>159.50126182588934</v>
      </c>
      <c r="W3036" s="198">
        <f t="shared" si="2016"/>
        <v>468.61482678196461</v>
      </c>
      <c r="X3036" s="204">
        <f t="shared" si="2017"/>
        <v>0</v>
      </c>
      <c r="Y3036" s="198">
        <f t="shared" si="2018"/>
        <v>0</v>
      </c>
      <c r="Z3036" s="205">
        <f t="shared" si="2019"/>
        <v>0</v>
      </c>
      <c r="AA3036" s="198">
        <f t="shared" si="2020"/>
        <v>0</v>
      </c>
      <c r="AB3036" s="205">
        <f t="shared" si="2025"/>
        <v>5.1999999999999998E-2</v>
      </c>
      <c r="AC3036" s="140">
        <f t="shared" si="2026"/>
        <v>10</v>
      </c>
      <c r="AD3036" s="67">
        <f t="shared" si="2028"/>
        <v>30</v>
      </c>
      <c r="AE3036" s="11">
        <f t="shared" si="2029"/>
        <v>1.001409134</v>
      </c>
      <c r="AF3036" s="198">
        <f t="shared" si="2021"/>
        <v>0.64741976999999995</v>
      </c>
      <c r="AG3036" s="198">
        <f t="shared" si="2022"/>
        <v>0.66034108000000002</v>
      </c>
      <c r="AH3036" s="198">
        <f t="shared" si="2023"/>
        <v>0</v>
      </c>
      <c r="AI3036" s="196" t="str">
        <f t="shared" si="2030"/>
        <v>A+J=</v>
      </c>
      <c r="AJ3036" s="72">
        <f t="shared" si="2031"/>
        <v>47323</v>
      </c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197">
        <f t="shared" si="2024"/>
        <v>47304</v>
      </c>
      <c r="B3037" s="198">
        <f t="shared" si="1999"/>
        <v>469.41276393438449</v>
      </c>
      <c r="C3037" s="198">
        <f t="shared" si="2000"/>
        <v>274.93876118999998</v>
      </c>
      <c r="D3037" s="198">
        <f t="shared" si="2001"/>
        <v>50.924948810000103</v>
      </c>
      <c r="E3037" s="198">
        <f t="shared" si="2002"/>
        <v>224.01381237999988</v>
      </c>
      <c r="F3037" s="199">
        <f t="shared" si="2003"/>
        <v>7205.03</v>
      </c>
      <c r="G3037" s="63">
        <f t="shared" si="1998"/>
        <v>7245.38</v>
      </c>
      <c r="H3037" s="200">
        <f t="shared" si="2004"/>
        <v>47233</v>
      </c>
      <c r="I3037" s="64">
        <f t="shared" si="2005"/>
        <v>47263</v>
      </c>
      <c r="J3037" s="201">
        <f t="shared" si="2006"/>
        <v>5.6002542668107669E-3</v>
      </c>
      <c r="K3037" s="195">
        <f t="shared" si="2027"/>
        <v>47323</v>
      </c>
      <c r="L3037" s="202">
        <f t="shared" si="2007"/>
        <v>47323</v>
      </c>
      <c r="M3037" s="228">
        <f t="shared" si="2032"/>
        <v>30</v>
      </c>
      <c r="N3037" s="67">
        <f t="shared" si="2033"/>
        <v>11</v>
      </c>
      <c r="O3037" s="198">
        <f t="shared" si="2008"/>
        <v>1.0020497900000001</v>
      </c>
      <c r="P3037" s="203">
        <f t="shared" si="2009"/>
        <v>1.0056002500000001</v>
      </c>
      <c r="Q3037" s="203">
        <f t="shared" si="2010"/>
        <v>1.7088312931065157</v>
      </c>
      <c r="R3037" s="198">
        <f t="shared" si="2011"/>
        <v>1.7123340300000001</v>
      </c>
      <c r="S3037" s="198">
        <f t="shared" si="2012"/>
        <v>1.6710817499999999</v>
      </c>
      <c r="T3037" s="198">
        <f t="shared" si="2013"/>
        <v>459.44514619</v>
      </c>
      <c r="U3037" s="198">
        <f t="shared" si="2014"/>
        <v>34.174803766075286</v>
      </c>
      <c r="V3037" s="198">
        <f t="shared" si="2015"/>
        <v>159.57266174830923</v>
      </c>
      <c r="W3037" s="198">
        <f t="shared" si="2016"/>
        <v>468.68622670438447</v>
      </c>
      <c r="X3037" s="204">
        <f t="shared" si="2017"/>
        <v>0</v>
      </c>
      <c r="Y3037" s="198">
        <f t="shared" si="2018"/>
        <v>0</v>
      </c>
      <c r="Z3037" s="205">
        <f t="shared" si="2019"/>
        <v>0</v>
      </c>
      <c r="AA3037" s="198">
        <f t="shared" si="2020"/>
        <v>0</v>
      </c>
      <c r="AB3037" s="205">
        <f t="shared" si="2025"/>
        <v>5.1999999999999998E-2</v>
      </c>
      <c r="AC3037" s="140">
        <f t="shared" si="2026"/>
        <v>11</v>
      </c>
      <c r="AD3037" s="67">
        <f t="shared" si="2028"/>
        <v>30</v>
      </c>
      <c r="AE3037" s="11">
        <f t="shared" si="2029"/>
        <v>1.0015501570000001</v>
      </c>
      <c r="AF3037" s="198">
        <f t="shared" si="2021"/>
        <v>0.71221210000000001</v>
      </c>
      <c r="AG3037" s="198">
        <f t="shared" si="2022"/>
        <v>0.72653723000000003</v>
      </c>
      <c r="AH3037" s="198">
        <f t="shared" si="2023"/>
        <v>0</v>
      </c>
      <c r="AI3037" s="196" t="str">
        <f t="shared" si="2030"/>
        <v>A+J=</v>
      </c>
      <c r="AJ3037" s="72">
        <f t="shared" si="2031"/>
        <v>47323</v>
      </c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197">
        <f t="shared" si="2024"/>
        <v>47305</v>
      </c>
      <c r="B3038" s="198">
        <f t="shared" si="1999"/>
        <v>469.55040251763307</v>
      </c>
      <c r="C3038" s="198">
        <f t="shared" si="2000"/>
        <v>274.93876118999998</v>
      </c>
      <c r="D3038" s="198">
        <f t="shared" si="2001"/>
        <v>50.924948810000103</v>
      </c>
      <c r="E3038" s="198">
        <f t="shared" si="2002"/>
        <v>224.01381237999988</v>
      </c>
      <c r="F3038" s="199">
        <f t="shared" si="2003"/>
        <v>7205.03</v>
      </c>
      <c r="G3038" s="63">
        <f t="shared" si="1998"/>
        <v>7245.38</v>
      </c>
      <c r="H3038" s="200">
        <f t="shared" si="2004"/>
        <v>47233</v>
      </c>
      <c r="I3038" s="64">
        <f t="shared" si="2005"/>
        <v>47263</v>
      </c>
      <c r="J3038" s="201">
        <f t="shared" si="2006"/>
        <v>5.6002542668107669E-3</v>
      </c>
      <c r="K3038" s="195">
        <f t="shared" si="2027"/>
        <v>47323</v>
      </c>
      <c r="L3038" s="202">
        <f t="shared" si="2007"/>
        <v>47323</v>
      </c>
      <c r="M3038" s="228">
        <f t="shared" si="2032"/>
        <v>30</v>
      </c>
      <c r="N3038" s="67">
        <f t="shared" si="2033"/>
        <v>12</v>
      </c>
      <c r="O3038" s="198">
        <f t="shared" si="2008"/>
        <v>1.0022363400000001</v>
      </c>
      <c r="P3038" s="203">
        <f t="shared" si="2009"/>
        <v>1.0056002500000001</v>
      </c>
      <c r="Q3038" s="203">
        <f t="shared" si="2010"/>
        <v>1.7088312931065157</v>
      </c>
      <c r="R3038" s="198">
        <f t="shared" si="2011"/>
        <v>1.71265282</v>
      </c>
      <c r="S3038" s="198">
        <f t="shared" si="2012"/>
        <v>1.6710817499999999</v>
      </c>
      <c r="T3038" s="198">
        <f t="shared" si="2013"/>
        <v>459.44514619</v>
      </c>
      <c r="U3038" s="198">
        <f t="shared" si="2014"/>
        <v>34.174803766075286</v>
      </c>
      <c r="V3038" s="198">
        <f t="shared" si="2015"/>
        <v>159.64407511155781</v>
      </c>
      <c r="W3038" s="198">
        <f t="shared" si="2016"/>
        <v>468.75764006763308</v>
      </c>
      <c r="X3038" s="204">
        <f t="shared" si="2017"/>
        <v>0</v>
      </c>
      <c r="Y3038" s="198">
        <f t="shared" si="2018"/>
        <v>0</v>
      </c>
      <c r="Z3038" s="205">
        <f t="shared" si="2019"/>
        <v>0</v>
      </c>
      <c r="AA3038" s="198">
        <f t="shared" si="2020"/>
        <v>0</v>
      </c>
      <c r="AB3038" s="205">
        <f t="shared" si="2025"/>
        <v>5.1999999999999998E-2</v>
      </c>
      <c r="AC3038" s="140">
        <f t="shared" si="2026"/>
        <v>12</v>
      </c>
      <c r="AD3038" s="67">
        <f t="shared" si="2028"/>
        <v>30</v>
      </c>
      <c r="AE3038" s="11">
        <f t="shared" si="2029"/>
        <v>1.0016911989999999</v>
      </c>
      <c r="AF3038" s="198">
        <f t="shared" si="2021"/>
        <v>0.77701317000000003</v>
      </c>
      <c r="AG3038" s="198">
        <f t="shared" si="2022"/>
        <v>0.79276245000000001</v>
      </c>
      <c r="AH3038" s="198">
        <f t="shared" si="2023"/>
        <v>0</v>
      </c>
      <c r="AI3038" s="196" t="str">
        <f t="shared" si="2030"/>
        <v>A+J=</v>
      </c>
      <c r="AJ3038" s="72">
        <f t="shared" si="2031"/>
        <v>47323</v>
      </c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197">
        <f t="shared" si="2024"/>
        <v>47306</v>
      </c>
      <c r="B3039" s="198">
        <f t="shared" si="1999"/>
        <v>469.68808408171043</v>
      </c>
      <c r="C3039" s="198">
        <f t="shared" si="2000"/>
        <v>274.93876118999998</v>
      </c>
      <c r="D3039" s="198">
        <f t="shared" si="2001"/>
        <v>50.924948810000103</v>
      </c>
      <c r="E3039" s="198">
        <f t="shared" si="2002"/>
        <v>224.01381237999988</v>
      </c>
      <c r="F3039" s="199">
        <f t="shared" si="2003"/>
        <v>7205.03</v>
      </c>
      <c r="G3039" s="63">
        <f t="shared" si="1998"/>
        <v>7245.38</v>
      </c>
      <c r="H3039" s="200">
        <f t="shared" si="2004"/>
        <v>47233</v>
      </c>
      <c r="I3039" s="64">
        <f t="shared" si="2005"/>
        <v>47263</v>
      </c>
      <c r="J3039" s="201">
        <f t="shared" si="2006"/>
        <v>5.6002542668107669E-3</v>
      </c>
      <c r="K3039" s="195">
        <f t="shared" si="2027"/>
        <v>47323</v>
      </c>
      <c r="L3039" s="202">
        <f t="shared" si="2007"/>
        <v>47323</v>
      </c>
      <c r="M3039" s="228">
        <f t="shared" si="2032"/>
        <v>30</v>
      </c>
      <c r="N3039" s="67">
        <f t="shared" si="2033"/>
        <v>13</v>
      </c>
      <c r="O3039" s="198">
        <f t="shared" si="2008"/>
        <v>1.00242293</v>
      </c>
      <c r="P3039" s="203">
        <f t="shared" si="2009"/>
        <v>1.0056002500000001</v>
      </c>
      <c r="Q3039" s="203">
        <f t="shared" si="2010"/>
        <v>1.7088312931065157</v>
      </c>
      <c r="R3039" s="198">
        <f t="shared" si="2011"/>
        <v>1.7129716699999999</v>
      </c>
      <c r="S3039" s="198">
        <f t="shared" si="2012"/>
        <v>1.6710817499999999</v>
      </c>
      <c r="T3039" s="198">
        <f t="shared" si="2013"/>
        <v>459.44514619</v>
      </c>
      <c r="U3039" s="198">
        <f t="shared" si="2014"/>
        <v>34.174803766075286</v>
      </c>
      <c r="V3039" s="198">
        <f t="shared" si="2015"/>
        <v>159.71550191563517</v>
      </c>
      <c r="W3039" s="198">
        <f t="shared" si="2016"/>
        <v>468.82906687171044</v>
      </c>
      <c r="X3039" s="204">
        <f t="shared" si="2017"/>
        <v>0</v>
      </c>
      <c r="Y3039" s="198">
        <f t="shared" si="2018"/>
        <v>0</v>
      </c>
      <c r="Z3039" s="205">
        <f t="shared" si="2019"/>
        <v>0</v>
      </c>
      <c r="AA3039" s="198">
        <f t="shared" si="2020"/>
        <v>0</v>
      </c>
      <c r="AB3039" s="205">
        <f t="shared" si="2025"/>
        <v>5.1999999999999998E-2</v>
      </c>
      <c r="AC3039" s="140">
        <f t="shared" si="2026"/>
        <v>13</v>
      </c>
      <c r="AD3039" s="67">
        <f t="shared" si="2028"/>
        <v>30</v>
      </c>
      <c r="AE3039" s="11">
        <f t="shared" si="2029"/>
        <v>1.0018322609999999</v>
      </c>
      <c r="AF3039" s="198">
        <f t="shared" si="2021"/>
        <v>0.84182341999999999</v>
      </c>
      <c r="AG3039" s="198">
        <f t="shared" si="2022"/>
        <v>0.85901720999999998</v>
      </c>
      <c r="AH3039" s="198">
        <f t="shared" si="2023"/>
        <v>0</v>
      </c>
      <c r="AI3039" s="196" t="str">
        <f t="shared" si="2030"/>
        <v>A+J=</v>
      </c>
      <c r="AJ3039" s="72">
        <f t="shared" si="2031"/>
        <v>47323</v>
      </c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197">
        <f t="shared" si="2024"/>
        <v>47307</v>
      </c>
      <c r="B3040" s="198">
        <f t="shared" si="1999"/>
        <v>469.82581088675471</v>
      </c>
      <c r="C3040" s="198">
        <f t="shared" si="2000"/>
        <v>274.93876118999998</v>
      </c>
      <c r="D3040" s="198">
        <f t="shared" si="2001"/>
        <v>50.924948810000103</v>
      </c>
      <c r="E3040" s="198">
        <f t="shared" si="2002"/>
        <v>224.01381237999988</v>
      </c>
      <c r="F3040" s="199">
        <f t="shared" si="2003"/>
        <v>7205.03</v>
      </c>
      <c r="G3040" s="63">
        <f t="shared" si="1998"/>
        <v>7245.38</v>
      </c>
      <c r="H3040" s="200">
        <f t="shared" si="2004"/>
        <v>47233</v>
      </c>
      <c r="I3040" s="64">
        <f t="shared" si="2005"/>
        <v>47263</v>
      </c>
      <c r="J3040" s="201">
        <f t="shared" si="2006"/>
        <v>5.6002542668107669E-3</v>
      </c>
      <c r="K3040" s="195">
        <f t="shared" si="2027"/>
        <v>47323</v>
      </c>
      <c r="L3040" s="202">
        <f t="shared" si="2007"/>
        <v>47323</v>
      </c>
      <c r="M3040" s="228">
        <f t="shared" si="2032"/>
        <v>30</v>
      </c>
      <c r="N3040" s="67">
        <f t="shared" si="2033"/>
        <v>14</v>
      </c>
      <c r="O3040" s="198">
        <f t="shared" si="2008"/>
        <v>1.00260956</v>
      </c>
      <c r="P3040" s="203">
        <f t="shared" si="2009"/>
        <v>1.0056002500000001</v>
      </c>
      <c r="Q3040" s="203">
        <f t="shared" si="2010"/>
        <v>1.7088312931065157</v>
      </c>
      <c r="R3040" s="198">
        <f t="shared" si="2011"/>
        <v>1.7132905899999999</v>
      </c>
      <c r="S3040" s="198">
        <f t="shared" si="2012"/>
        <v>1.6710817499999999</v>
      </c>
      <c r="T3040" s="198">
        <f t="shared" si="2013"/>
        <v>459.44514619</v>
      </c>
      <c r="U3040" s="198">
        <f t="shared" si="2014"/>
        <v>34.174803766075286</v>
      </c>
      <c r="V3040" s="198">
        <f t="shared" si="2015"/>
        <v>159.7869444006794</v>
      </c>
      <c r="W3040" s="198">
        <f t="shared" si="2016"/>
        <v>468.9005093567547</v>
      </c>
      <c r="X3040" s="204">
        <f t="shared" si="2017"/>
        <v>0</v>
      </c>
      <c r="Y3040" s="198">
        <f t="shared" si="2018"/>
        <v>0</v>
      </c>
      <c r="Z3040" s="205">
        <f t="shared" si="2019"/>
        <v>0</v>
      </c>
      <c r="AA3040" s="198">
        <f t="shared" si="2020"/>
        <v>0</v>
      </c>
      <c r="AB3040" s="205">
        <f t="shared" si="2025"/>
        <v>5.1999999999999998E-2</v>
      </c>
      <c r="AC3040" s="140">
        <f t="shared" si="2026"/>
        <v>14</v>
      </c>
      <c r="AD3040" s="67">
        <f t="shared" si="2028"/>
        <v>30</v>
      </c>
      <c r="AE3040" s="11">
        <f t="shared" si="2029"/>
        <v>1.001973343</v>
      </c>
      <c r="AF3040" s="198">
        <f t="shared" si="2021"/>
        <v>0.90664286000000005</v>
      </c>
      <c r="AG3040" s="198">
        <f t="shared" si="2022"/>
        <v>0.92530153000000004</v>
      </c>
      <c r="AH3040" s="198">
        <f t="shared" si="2023"/>
        <v>0</v>
      </c>
      <c r="AI3040" s="196" t="str">
        <f t="shared" si="2030"/>
        <v>A+J=</v>
      </c>
      <c r="AJ3040" s="72">
        <f t="shared" si="2031"/>
        <v>47323</v>
      </c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197">
        <f t="shared" si="2024"/>
        <v>47308</v>
      </c>
      <c r="B3041" s="198">
        <f t="shared" si="1999"/>
        <v>469.96357397221328</v>
      </c>
      <c r="C3041" s="198">
        <f t="shared" si="2000"/>
        <v>274.93876118999998</v>
      </c>
      <c r="D3041" s="198">
        <f t="shared" si="2001"/>
        <v>50.924948810000103</v>
      </c>
      <c r="E3041" s="198">
        <f t="shared" si="2002"/>
        <v>224.01381237999988</v>
      </c>
      <c r="F3041" s="199">
        <f t="shared" si="2003"/>
        <v>7205.03</v>
      </c>
      <c r="G3041" s="63">
        <f t="shared" si="1998"/>
        <v>7245.38</v>
      </c>
      <c r="H3041" s="200">
        <f t="shared" si="2004"/>
        <v>47233</v>
      </c>
      <c r="I3041" s="64">
        <f t="shared" si="2005"/>
        <v>47263</v>
      </c>
      <c r="J3041" s="201">
        <f t="shared" si="2006"/>
        <v>5.6002542668107669E-3</v>
      </c>
      <c r="K3041" s="195">
        <f t="shared" si="2027"/>
        <v>47323</v>
      </c>
      <c r="L3041" s="202">
        <f t="shared" si="2007"/>
        <v>47323</v>
      </c>
      <c r="M3041" s="228">
        <f t="shared" si="2032"/>
        <v>30</v>
      </c>
      <c r="N3041" s="67">
        <f t="shared" si="2033"/>
        <v>15</v>
      </c>
      <c r="O3041" s="198">
        <f t="shared" si="2008"/>
        <v>1.0027962100000001</v>
      </c>
      <c r="P3041" s="203">
        <f t="shared" si="2009"/>
        <v>1.0056002500000001</v>
      </c>
      <c r="Q3041" s="203">
        <f t="shared" si="2010"/>
        <v>1.7088312931065157</v>
      </c>
      <c r="R3041" s="198">
        <f t="shared" si="2011"/>
        <v>1.71360954</v>
      </c>
      <c r="S3041" s="198">
        <f t="shared" si="2012"/>
        <v>1.6710817499999999</v>
      </c>
      <c r="T3041" s="198">
        <f t="shared" si="2013"/>
        <v>459.44514619</v>
      </c>
      <c r="U3041" s="198">
        <f t="shared" si="2014"/>
        <v>34.174803766075286</v>
      </c>
      <c r="V3041" s="198">
        <f t="shared" si="2015"/>
        <v>159.85839360613801</v>
      </c>
      <c r="W3041" s="198">
        <f t="shared" si="2016"/>
        <v>468.97195856221327</v>
      </c>
      <c r="X3041" s="204">
        <f t="shared" si="2017"/>
        <v>0</v>
      </c>
      <c r="Y3041" s="198">
        <f t="shared" si="2018"/>
        <v>0</v>
      </c>
      <c r="Z3041" s="205">
        <f t="shared" si="2019"/>
        <v>0</v>
      </c>
      <c r="AA3041" s="198">
        <f t="shared" si="2020"/>
        <v>0</v>
      </c>
      <c r="AB3041" s="205">
        <f t="shared" si="2025"/>
        <v>5.1999999999999998E-2</v>
      </c>
      <c r="AC3041" s="140">
        <f t="shared" si="2026"/>
        <v>15</v>
      </c>
      <c r="AD3041" s="67">
        <f t="shared" si="2028"/>
        <v>30</v>
      </c>
      <c r="AE3041" s="11">
        <f t="shared" si="2029"/>
        <v>1.0021144449999999</v>
      </c>
      <c r="AF3041" s="198">
        <f t="shared" si="2021"/>
        <v>0.97147148999999999</v>
      </c>
      <c r="AG3041" s="198">
        <f t="shared" si="2022"/>
        <v>0.99161540999999997</v>
      </c>
      <c r="AH3041" s="198">
        <f t="shared" si="2023"/>
        <v>0</v>
      </c>
      <c r="AI3041" s="196" t="str">
        <f t="shared" si="2030"/>
        <v>A+J=</v>
      </c>
      <c r="AJ3041" s="72">
        <f t="shared" si="2031"/>
        <v>47323</v>
      </c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197">
        <f t="shared" si="2024"/>
        <v>47309</v>
      </c>
      <c r="B3042" s="198">
        <f t="shared" si="1999"/>
        <v>470.10138230863873</v>
      </c>
      <c r="C3042" s="198">
        <f t="shared" si="2000"/>
        <v>274.93876118999998</v>
      </c>
      <c r="D3042" s="198">
        <f t="shared" si="2001"/>
        <v>50.924948810000103</v>
      </c>
      <c r="E3042" s="198">
        <f t="shared" si="2002"/>
        <v>224.01381237999988</v>
      </c>
      <c r="F3042" s="199">
        <f t="shared" si="2003"/>
        <v>7205.03</v>
      </c>
      <c r="G3042" s="63">
        <f t="shared" si="1998"/>
        <v>7245.38</v>
      </c>
      <c r="H3042" s="200">
        <f t="shared" si="2004"/>
        <v>47233</v>
      </c>
      <c r="I3042" s="64">
        <f t="shared" si="2005"/>
        <v>47263</v>
      </c>
      <c r="J3042" s="201">
        <f t="shared" si="2006"/>
        <v>5.6002542668107669E-3</v>
      </c>
      <c r="K3042" s="195">
        <f t="shared" si="2027"/>
        <v>47323</v>
      </c>
      <c r="L3042" s="202">
        <f t="shared" si="2007"/>
        <v>47323</v>
      </c>
      <c r="M3042" s="228">
        <f t="shared" si="2032"/>
        <v>30</v>
      </c>
      <c r="N3042" s="67">
        <f t="shared" si="2033"/>
        <v>16</v>
      </c>
      <c r="O3042" s="198">
        <f t="shared" si="2008"/>
        <v>1.0029828999999999</v>
      </c>
      <c r="P3042" s="203">
        <f t="shared" si="2009"/>
        <v>1.0056002500000001</v>
      </c>
      <c r="Q3042" s="203">
        <f t="shared" si="2010"/>
        <v>1.7088312931065157</v>
      </c>
      <c r="R3042" s="198">
        <f t="shared" si="2011"/>
        <v>1.71392856</v>
      </c>
      <c r="S3042" s="198">
        <f t="shared" si="2012"/>
        <v>1.6710817499999999</v>
      </c>
      <c r="T3042" s="198">
        <f t="shared" si="2013"/>
        <v>459.44514619</v>
      </c>
      <c r="U3042" s="198">
        <f t="shared" si="2014"/>
        <v>34.174803766075286</v>
      </c>
      <c r="V3042" s="198">
        <f t="shared" si="2015"/>
        <v>159.92985849256348</v>
      </c>
      <c r="W3042" s="198">
        <f t="shared" si="2016"/>
        <v>469.04342344863875</v>
      </c>
      <c r="X3042" s="204">
        <f t="shared" si="2017"/>
        <v>0</v>
      </c>
      <c r="Y3042" s="198">
        <f t="shared" si="2018"/>
        <v>0</v>
      </c>
      <c r="Z3042" s="205">
        <f t="shared" si="2019"/>
        <v>0</v>
      </c>
      <c r="AA3042" s="198">
        <f t="shared" si="2020"/>
        <v>0</v>
      </c>
      <c r="AB3042" s="205">
        <f t="shared" si="2025"/>
        <v>5.1999999999999998E-2</v>
      </c>
      <c r="AC3042" s="140">
        <f t="shared" si="2026"/>
        <v>16</v>
      </c>
      <c r="AD3042" s="67">
        <f t="shared" si="2028"/>
        <v>30</v>
      </c>
      <c r="AE3042" s="11">
        <f t="shared" si="2029"/>
        <v>1.002255567</v>
      </c>
      <c r="AF3042" s="198">
        <f t="shared" si="2021"/>
        <v>1.03630931</v>
      </c>
      <c r="AG3042" s="198">
        <f t="shared" si="2022"/>
        <v>1.0579588600000001</v>
      </c>
      <c r="AH3042" s="198">
        <f t="shared" si="2023"/>
        <v>0</v>
      </c>
      <c r="AI3042" s="196" t="str">
        <f t="shared" si="2030"/>
        <v>A+J=</v>
      </c>
      <c r="AJ3042" s="72">
        <f t="shared" si="2031"/>
        <v>47323</v>
      </c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197">
        <f t="shared" si="2024"/>
        <v>47310</v>
      </c>
      <c r="B3043" s="198">
        <f t="shared" si="1999"/>
        <v>470.23923592603109</v>
      </c>
      <c r="C3043" s="198">
        <f t="shared" si="2000"/>
        <v>274.93876118999998</v>
      </c>
      <c r="D3043" s="198">
        <f t="shared" si="2001"/>
        <v>50.924948810000103</v>
      </c>
      <c r="E3043" s="198">
        <f t="shared" si="2002"/>
        <v>224.01381237999988</v>
      </c>
      <c r="F3043" s="199">
        <f t="shared" si="2003"/>
        <v>7205.03</v>
      </c>
      <c r="G3043" s="63">
        <f t="shared" si="1998"/>
        <v>7245.38</v>
      </c>
      <c r="H3043" s="200">
        <f t="shared" si="2004"/>
        <v>47233</v>
      </c>
      <c r="I3043" s="64">
        <f t="shared" si="2005"/>
        <v>47263</v>
      </c>
      <c r="J3043" s="201">
        <f t="shared" si="2006"/>
        <v>5.6002542668107669E-3</v>
      </c>
      <c r="K3043" s="195">
        <f t="shared" si="2027"/>
        <v>47323</v>
      </c>
      <c r="L3043" s="202">
        <f t="shared" si="2007"/>
        <v>47323</v>
      </c>
      <c r="M3043" s="228">
        <f t="shared" si="2032"/>
        <v>30</v>
      </c>
      <c r="N3043" s="67">
        <f t="shared" si="2033"/>
        <v>17</v>
      </c>
      <c r="O3043" s="198">
        <f t="shared" si="2008"/>
        <v>1.0031696299999999</v>
      </c>
      <c r="P3043" s="203">
        <f t="shared" si="2009"/>
        <v>1.0056002500000001</v>
      </c>
      <c r="Q3043" s="203">
        <f t="shared" si="2010"/>
        <v>1.7088312931065157</v>
      </c>
      <c r="R3043" s="198">
        <f t="shared" si="2011"/>
        <v>1.7142476499999999</v>
      </c>
      <c r="S3043" s="198">
        <f t="shared" si="2012"/>
        <v>1.6710817499999999</v>
      </c>
      <c r="T3043" s="198">
        <f t="shared" si="2013"/>
        <v>459.44514619</v>
      </c>
      <c r="U3043" s="198">
        <f t="shared" si="2014"/>
        <v>34.174803766075286</v>
      </c>
      <c r="V3043" s="198">
        <f t="shared" si="2015"/>
        <v>160.0013390599558</v>
      </c>
      <c r="W3043" s="198">
        <f t="shared" si="2016"/>
        <v>469.11490401603106</v>
      </c>
      <c r="X3043" s="204">
        <f t="shared" si="2017"/>
        <v>0</v>
      </c>
      <c r="Y3043" s="198">
        <f t="shared" si="2018"/>
        <v>0</v>
      </c>
      <c r="Z3043" s="205">
        <f t="shared" si="2019"/>
        <v>0</v>
      </c>
      <c r="AA3043" s="198">
        <f t="shared" si="2020"/>
        <v>0</v>
      </c>
      <c r="AB3043" s="205">
        <f t="shared" si="2025"/>
        <v>5.1999999999999998E-2</v>
      </c>
      <c r="AC3043" s="140">
        <f t="shared" si="2026"/>
        <v>17</v>
      </c>
      <c r="AD3043" s="67">
        <f t="shared" si="2028"/>
        <v>30</v>
      </c>
      <c r="AE3043" s="11">
        <f t="shared" si="2029"/>
        <v>1.0023967090000001</v>
      </c>
      <c r="AF3043" s="198">
        <f t="shared" si="2021"/>
        <v>1.1011563099999999</v>
      </c>
      <c r="AG3043" s="198">
        <f t="shared" si="2022"/>
        <v>1.12433191</v>
      </c>
      <c r="AH3043" s="198">
        <f t="shared" si="2023"/>
        <v>0</v>
      </c>
      <c r="AI3043" s="196" t="str">
        <f t="shared" si="2030"/>
        <v>A+J=</v>
      </c>
      <c r="AJ3043" s="72">
        <f t="shared" si="2031"/>
        <v>47323</v>
      </c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197">
        <f t="shared" si="2024"/>
        <v>47311</v>
      </c>
      <c r="B3044" s="198">
        <f t="shared" si="1999"/>
        <v>470.37713032411398</v>
      </c>
      <c r="C3044" s="198">
        <f t="shared" si="2000"/>
        <v>274.93876118999998</v>
      </c>
      <c r="D3044" s="198">
        <f t="shared" si="2001"/>
        <v>50.924948810000103</v>
      </c>
      <c r="E3044" s="198">
        <f t="shared" si="2002"/>
        <v>224.01381237999988</v>
      </c>
      <c r="F3044" s="199">
        <f t="shared" si="2003"/>
        <v>7205.03</v>
      </c>
      <c r="G3044" s="63">
        <f t="shared" si="1998"/>
        <v>7245.38</v>
      </c>
      <c r="H3044" s="200">
        <f t="shared" si="2004"/>
        <v>47233</v>
      </c>
      <c r="I3044" s="64">
        <f t="shared" si="2005"/>
        <v>47263</v>
      </c>
      <c r="J3044" s="201">
        <f t="shared" si="2006"/>
        <v>5.6002542668107669E-3</v>
      </c>
      <c r="K3044" s="195">
        <f t="shared" si="2027"/>
        <v>47323</v>
      </c>
      <c r="L3044" s="202">
        <f t="shared" si="2007"/>
        <v>47323</v>
      </c>
      <c r="M3044" s="228">
        <f t="shared" si="2032"/>
        <v>30</v>
      </c>
      <c r="N3044" s="67">
        <f t="shared" si="2033"/>
        <v>18</v>
      </c>
      <c r="O3044" s="198">
        <f t="shared" si="2008"/>
        <v>1.00335639</v>
      </c>
      <c r="P3044" s="203">
        <f t="shared" si="2009"/>
        <v>1.0056002500000001</v>
      </c>
      <c r="Q3044" s="203">
        <f t="shared" si="2010"/>
        <v>1.7088312931065157</v>
      </c>
      <c r="R3044" s="198">
        <f t="shared" si="2011"/>
        <v>1.7145667899999999</v>
      </c>
      <c r="S3044" s="198">
        <f t="shared" si="2012"/>
        <v>1.6710817499999999</v>
      </c>
      <c r="T3044" s="198">
        <f t="shared" si="2013"/>
        <v>459.44514619</v>
      </c>
      <c r="U3044" s="198">
        <f t="shared" si="2014"/>
        <v>34.174803766075286</v>
      </c>
      <c r="V3044" s="198">
        <f t="shared" si="2015"/>
        <v>160.07283082803875</v>
      </c>
      <c r="W3044" s="198">
        <f t="shared" si="2016"/>
        <v>469.18639578411398</v>
      </c>
      <c r="X3044" s="204">
        <f t="shared" si="2017"/>
        <v>0</v>
      </c>
      <c r="Y3044" s="198">
        <f t="shared" si="2018"/>
        <v>0</v>
      </c>
      <c r="Z3044" s="205">
        <f t="shared" si="2019"/>
        <v>0</v>
      </c>
      <c r="AA3044" s="198">
        <f t="shared" si="2020"/>
        <v>0</v>
      </c>
      <c r="AB3044" s="205">
        <f t="shared" si="2025"/>
        <v>5.1999999999999998E-2</v>
      </c>
      <c r="AC3044" s="140">
        <f t="shared" si="2026"/>
        <v>18</v>
      </c>
      <c r="AD3044" s="67">
        <f t="shared" si="2028"/>
        <v>30</v>
      </c>
      <c r="AE3044" s="11">
        <f t="shared" si="2029"/>
        <v>1.0025378709999999</v>
      </c>
      <c r="AF3044" s="198">
        <f t="shared" si="2021"/>
        <v>1.1660125100000001</v>
      </c>
      <c r="AG3044" s="198">
        <f t="shared" si="2022"/>
        <v>1.19073454</v>
      </c>
      <c r="AH3044" s="198">
        <f t="shared" si="2023"/>
        <v>0</v>
      </c>
      <c r="AI3044" s="196" t="str">
        <f t="shared" si="2030"/>
        <v>A+J=</v>
      </c>
      <c r="AJ3044" s="72">
        <f t="shared" si="2031"/>
        <v>47323</v>
      </c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197">
        <f t="shared" si="2024"/>
        <v>47312</v>
      </c>
      <c r="B3045" s="198">
        <f t="shared" si="1999"/>
        <v>470.51506955316381</v>
      </c>
      <c r="C3045" s="198">
        <f t="shared" si="2000"/>
        <v>274.93876118999998</v>
      </c>
      <c r="D3045" s="198">
        <f t="shared" si="2001"/>
        <v>50.924948810000103</v>
      </c>
      <c r="E3045" s="198">
        <f t="shared" si="2002"/>
        <v>224.01381237999988</v>
      </c>
      <c r="F3045" s="199">
        <f t="shared" si="2003"/>
        <v>7205.03</v>
      </c>
      <c r="G3045" s="63">
        <f t="shared" si="1998"/>
        <v>7245.38</v>
      </c>
      <c r="H3045" s="200">
        <f t="shared" si="2004"/>
        <v>47233</v>
      </c>
      <c r="I3045" s="64">
        <f t="shared" si="2005"/>
        <v>47263</v>
      </c>
      <c r="J3045" s="201">
        <f t="shared" si="2006"/>
        <v>5.6002542668107669E-3</v>
      </c>
      <c r="K3045" s="195">
        <f t="shared" si="2027"/>
        <v>47323</v>
      </c>
      <c r="L3045" s="202">
        <f t="shared" si="2007"/>
        <v>47323</v>
      </c>
      <c r="M3045" s="228">
        <f t="shared" si="2032"/>
        <v>30</v>
      </c>
      <c r="N3045" s="67">
        <f t="shared" si="2033"/>
        <v>19</v>
      </c>
      <c r="O3045" s="198">
        <f t="shared" si="2008"/>
        <v>1.00354319</v>
      </c>
      <c r="P3045" s="203">
        <f t="shared" si="2009"/>
        <v>1.0056002500000001</v>
      </c>
      <c r="Q3045" s="203">
        <f t="shared" si="2010"/>
        <v>1.7088312931065157</v>
      </c>
      <c r="R3045" s="198">
        <f t="shared" si="2011"/>
        <v>1.7148859999999999</v>
      </c>
      <c r="S3045" s="198">
        <f t="shared" si="2012"/>
        <v>1.6710817499999999</v>
      </c>
      <c r="T3045" s="198">
        <f t="shared" si="2013"/>
        <v>459.44514619</v>
      </c>
      <c r="U3045" s="198">
        <f t="shared" si="2014"/>
        <v>34.174803766075286</v>
      </c>
      <c r="V3045" s="198">
        <f t="shared" si="2015"/>
        <v>160.14433827708856</v>
      </c>
      <c r="W3045" s="198">
        <f t="shared" si="2016"/>
        <v>469.2579032331638</v>
      </c>
      <c r="X3045" s="204">
        <f t="shared" si="2017"/>
        <v>0</v>
      </c>
      <c r="Y3045" s="198">
        <f t="shared" si="2018"/>
        <v>0</v>
      </c>
      <c r="Z3045" s="205">
        <f t="shared" si="2019"/>
        <v>0</v>
      </c>
      <c r="AA3045" s="198">
        <f t="shared" si="2020"/>
        <v>0</v>
      </c>
      <c r="AB3045" s="205">
        <f t="shared" si="2025"/>
        <v>5.1999999999999998E-2</v>
      </c>
      <c r="AC3045" s="140">
        <f t="shared" si="2026"/>
        <v>19</v>
      </c>
      <c r="AD3045" s="67">
        <f t="shared" si="2028"/>
        <v>30</v>
      </c>
      <c r="AE3045" s="11">
        <f t="shared" si="2029"/>
        <v>1.002679052</v>
      </c>
      <c r="AF3045" s="198">
        <f t="shared" si="2021"/>
        <v>1.2308774300000001</v>
      </c>
      <c r="AG3045" s="198">
        <f t="shared" si="2022"/>
        <v>1.2571663200000001</v>
      </c>
      <c r="AH3045" s="198">
        <f t="shared" si="2023"/>
        <v>0</v>
      </c>
      <c r="AI3045" s="196" t="str">
        <f t="shared" si="2030"/>
        <v>A+J=</v>
      </c>
      <c r="AJ3045" s="72">
        <f t="shared" si="2031"/>
        <v>47323</v>
      </c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197">
        <f t="shared" si="2024"/>
        <v>47313</v>
      </c>
      <c r="B3046" s="198">
        <f t="shared" si="1999"/>
        <v>470.65305005290429</v>
      </c>
      <c r="C3046" s="198">
        <f t="shared" si="2000"/>
        <v>274.93876118999998</v>
      </c>
      <c r="D3046" s="198">
        <f t="shared" si="2001"/>
        <v>50.924948810000103</v>
      </c>
      <c r="E3046" s="198">
        <f t="shared" si="2002"/>
        <v>224.01381237999988</v>
      </c>
      <c r="F3046" s="199">
        <f t="shared" si="2003"/>
        <v>7205.03</v>
      </c>
      <c r="G3046" s="63">
        <f t="shared" si="1998"/>
        <v>7245.38</v>
      </c>
      <c r="H3046" s="200">
        <f t="shared" si="2004"/>
        <v>47233</v>
      </c>
      <c r="I3046" s="64">
        <f t="shared" si="2005"/>
        <v>47263</v>
      </c>
      <c r="J3046" s="201">
        <f t="shared" si="2006"/>
        <v>5.6002542668107669E-3</v>
      </c>
      <c r="K3046" s="195">
        <f t="shared" si="2027"/>
        <v>47323</v>
      </c>
      <c r="L3046" s="202">
        <f t="shared" si="2007"/>
        <v>47323</v>
      </c>
      <c r="M3046" s="228">
        <f t="shared" si="2032"/>
        <v>30</v>
      </c>
      <c r="N3046" s="67">
        <f t="shared" si="2033"/>
        <v>20</v>
      </c>
      <c r="O3046" s="198">
        <f t="shared" si="2008"/>
        <v>1.0037300199999999</v>
      </c>
      <c r="P3046" s="203">
        <f t="shared" si="2009"/>
        <v>1.0056002500000001</v>
      </c>
      <c r="Q3046" s="203">
        <f t="shared" si="2010"/>
        <v>1.7088312931065157</v>
      </c>
      <c r="R3046" s="198">
        <f t="shared" si="2011"/>
        <v>1.7152052600000001</v>
      </c>
      <c r="S3046" s="198">
        <f t="shared" si="2012"/>
        <v>1.6710817499999999</v>
      </c>
      <c r="T3046" s="198">
        <f t="shared" si="2013"/>
        <v>459.44514619</v>
      </c>
      <c r="U3046" s="198">
        <f t="shared" si="2014"/>
        <v>34.174803766075286</v>
      </c>
      <c r="V3046" s="198">
        <f t="shared" si="2015"/>
        <v>160.21585692682905</v>
      </c>
      <c r="W3046" s="198">
        <f t="shared" si="2016"/>
        <v>469.32942188290428</v>
      </c>
      <c r="X3046" s="204">
        <f t="shared" si="2017"/>
        <v>0</v>
      </c>
      <c r="Y3046" s="198">
        <f t="shared" si="2018"/>
        <v>0</v>
      </c>
      <c r="Z3046" s="205">
        <f t="shared" si="2019"/>
        <v>0</v>
      </c>
      <c r="AA3046" s="198">
        <f t="shared" si="2020"/>
        <v>0</v>
      </c>
      <c r="AB3046" s="205">
        <f t="shared" si="2025"/>
        <v>5.1999999999999998E-2</v>
      </c>
      <c r="AC3046" s="140">
        <f t="shared" si="2026"/>
        <v>20</v>
      </c>
      <c r="AD3046" s="67">
        <f t="shared" si="2028"/>
        <v>30</v>
      </c>
      <c r="AE3046" s="11">
        <f t="shared" si="2029"/>
        <v>1.002820254</v>
      </c>
      <c r="AF3046" s="198">
        <f t="shared" si="2021"/>
        <v>1.29575201</v>
      </c>
      <c r="AG3046" s="198">
        <f t="shared" si="2022"/>
        <v>1.3236281700000001</v>
      </c>
      <c r="AH3046" s="198">
        <f t="shared" si="2023"/>
        <v>0</v>
      </c>
      <c r="AI3046" s="196" t="str">
        <f t="shared" si="2030"/>
        <v>A+J=</v>
      </c>
      <c r="AJ3046" s="72">
        <f t="shared" si="2031"/>
        <v>47323</v>
      </c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197">
        <f t="shared" si="2024"/>
        <v>47314</v>
      </c>
      <c r="B3047" s="198">
        <f t="shared" si="1999"/>
        <v>470.79107540361161</v>
      </c>
      <c r="C3047" s="198">
        <f t="shared" si="2000"/>
        <v>274.93876118999998</v>
      </c>
      <c r="D3047" s="198">
        <f t="shared" si="2001"/>
        <v>50.924948810000103</v>
      </c>
      <c r="E3047" s="198">
        <f t="shared" si="2002"/>
        <v>224.01381237999988</v>
      </c>
      <c r="F3047" s="199">
        <f t="shared" si="2003"/>
        <v>7205.03</v>
      </c>
      <c r="G3047" s="63">
        <f t="shared" si="1998"/>
        <v>7245.38</v>
      </c>
      <c r="H3047" s="200">
        <f t="shared" si="2004"/>
        <v>47233</v>
      </c>
      <c r="I3047" s="64">
        <f t="shared" si="2005"/>
        <v>47263</v>
      </c>
      <c r="J3047" s="201">
        <f t="shared" si="2006"/>
        <v>5.6002542668107669E-3</v>
      </c>
      <c r="K3047" s="195">
        <f t="shared" si="2027"/>
        <v>47323</v>
      </c>
      <c r="L3047" s="202">
        <f t="shared" si="2007"/>
        <v>47323</v>
      </c>
      <c r="M3047" s="228">
        <f t="shared" si="2032"/>
        <v>30</v>
      </c>
      <c r="N3047" s="67">
        <f t="shared" si="2033"/>
        <v>21</v>
      </c>
      <c r="O3047" s="198">
        <f t="shared" si="2008"/>
        <v>1.00391689</v>
      </c>
      <c r="P3047" s="203">
        <f t="shared" si="2009"/>
        <v>1.0056002500000001</v>
      </c>
      <c r="Q3047" s="203">
        <f t="shared" si="2010"/>
        <v>1.7088312931065157</v>
      </c>
      <c r="R3047" s="198">
        <f t="shared" si="2011"/>
        <v>1.71552459</v>
      </c>
      <c r="S3047" s="198">
        <f t="shared" si="2012"/>
        <v>1.6710817499999999</v>
      </c>
      <c r="T3047" s="198">
        <f t="shared" si="2013"/>
        <v>459.44514619</v>
      </c>
      <c r="U3047" s="198">
        <f t="shared" si="2014"/>
        <v>34.174803766075286</v>
      </c>
      <c r="V3047" s="198">
        <f t="shared" si="2015"/>
        <v>160.28739125753634</v>
      </c>
      <c r="W3047" s="198">
        <f t="shared" si="2016"/>
        <v>469.40095621361161</v>
      </c>
      <c r="X3047" s="204">
        <f t="shared" si="2017"/>
        <v>0</v>
      </c>
      <c r="Y3047" s="198">
        <f t="shared" si="2018"/>
        <v>0</v>
      </c>
      <c r="Z3047" s="205">
        <f t="shared" si="2019"/>
        <v>0</v>
      </c>
      <c r="AA3047" s="198">
        <f t="shared" si="2020"/>
        <v>0</v>
      </c>
      <c r="AB3047" s="205">
        <f t="shared" si="2025"/>
        <v>5.1999999999999998E-2</v>
      </c>
      <c r="AC3047" s="140">
        <f t="shared" si="2026"/>
        <v>21</v>
      </c>
      <c r="AD3047" s="67">
        <f t="shared" si="2028"/>
        <v>30</v>
      </c>
      <c r="AE3047" s="11">
        <f t="shared" si="2029"/>
        <v>1.002961475</v>
      </c>
      <c r="AF3047" s="198">
        <f t="shared" si="2021"/>
        <v>1.3606353099999999</v>
      </c>
      <c r="AG3047" s="198">
        <f t="shared" si="2022"/>
        <v>1.3901191900000001</v>
      </c>
      <c r="AH3047" s="198">
        <f t="shared" si="2023"/>
        <v>0</v>
      </c>
      <c r="AI3047" s="196" t="str">
        <f t="shared" si="2030"/>
        <v>A+J=</v>
      </c>
      <c r="AJ3047" s="72">
        <f t="shared" si="2031"/>
        <v>47323</v>
      </c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197">
        <f t="shared" si="2024"/>
        <v>47315</v>
      </c>
      <c r="B3048" s="198">
        <f t="shared" si="1999"/>
        <v>470.92914158500952</v>
      </c>
      <c r="C3048" s="198">
        <f t="shared" si="2000"/>
        <v>274.93876118999998</v>
      </c>
      <c r="D3048" s="198">
        <f t="shared" si="2001"/>
        <v>50.924948810000103</v>
      </c>
      <c r="E3048" s="198">
        <f t="shared" si="2002"/>
        <v>224.01381237999988</v>
      </c>
      <c r="F3048" s="199">
        <f t="shared" si="2003"/>
        <v>7205.03</v>
      </c>
      <c r="G3048" s="63">
        <f t="shared" si="1998"/>
        <v>7245.38</v>
      </c>
      <c r="H3048" s="200">
        <f t="shared" si="2004"/>
        <v>47233</v>
      </c>
      <c r="I3048" s="64">
        <f t="shared" si="2005"/>
        <v>47263</v>
      </c>
      <c r="J3048" s="201">
        <f t="shared" si="2006"/>
        <v>5.6002542668107669E-3</v>
      </c>
      <c r="K3048" s="195">
        <f t="shared" si="2027"/>
        <v>47323</v>
      </c>
      <c r="L3048" s="202">
        <f t="shared" si="2007"/>
        <v>47323</v>
      </c>
      <c r="M3048" s="228">
        <f t="shared" si="2032"/>
        <v>30</v>
      </c>
      <c r="N3048" s="67">
        <f t="shared" si="2033"/>
        <v>22</v>
      </c>
      <c r="O3048" s="198">
        <f t="shared" si="2008"/>
        <v>1.0041037900000001</v>
      </c>
      <c r="P3048" s="203">
        <f t="shared" si="2009"/>
        <v>1.0056002500000001</v>
      </c>
      <c r="Q3048" s="203">
        <f t="shared" si="2010"/>
        <v>1.7088312931065157</v>
      </c>
      <c r="R3048" s="198">
        <f t="shared" si="2011"/>
        <v>1.7158439700000001</v>
      </c>
      <c r="S3048" s="198">
        <f t="shared" si="2012"/>
        <v>1.6710817499999999</v>
      </c>
      <c r="T3048" s="198">
        <f t="shared" si="2013"/>
        <v>459.44514619</v>
      </c>
      <c r="U3048" s="198">
        <f t="shared" si="2014"/>
        <v>34.174803766075286</v>
      </c>
      <c r="V3048" s="198">
        <f t="shared" si="2015"/>
        <v>160.35893678893427</v>
      </c>
      <c r="W3048" s="198">
        <f t="shared" si="2016"/>
        <v>469.47250174500954</v>
      </c>
      <c r="X3048" s="204">
        <f t="shared" si="2017"/>
        <v>0</v>
      </c>
      <c r="Y3048" s="198">
        <f t="shared" si="2018"/>
        <v>0</v>
      </c>
      <c r="Z3048" s="205">
        <f t="shared" si="2019"/>
        <v>0</v>
      </c>
      <c r="AA3048" s="198">
        <f t="shared" si="2020"/>
        <v>0</v>
      </c>
      <c r="AB3048" s="205">
        <f t="shared" si="2025"/>
        <v>5.1999999999999998E-2</v>
      </c>
      <c r="AC3048" s="140">
        <f t="shared" si="2026"/>
        <v>22</v>
      </c>
      <c r="AD3048" s="67">
        <f t="shared" si="2028"/>
        <v>30</v>
      </c>
      <c r="AE3048" s="11">
        <f t="shared" si="2029"/>
        <v>1.0031027159999999</v>
      </c>
      <c r="AF3048" s="198">
        <f t="shared" si="2021"/>
        <v>1.4255278</v>
      </c>
      <c r="AG3048" s="198">
        <f t="shared" si="2022"/>
        <v>1.45663984</v>
      </c>
      <c r="AH3048" s="198">
        <f t="shared" si="2023"/>
        <v>0</v>
      </c>
      <c r="AI3048" s="196" t="str">
        <f t="shared" si="2030"/>
        <v>A+J=</v>
      </c>
      <c r="AJ3048" s="72">
        <f t="shared" si="2031"/>
        <v>47323</v>
      </c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197">
        <f t="shared" si="2024"/>
        <v>47316</v>
      </c>
      <c r="B3049" s="198">
        <f t="shared" si="1999"/>
        <v>471.067248597098</v>
      </c>
      <c r="C3049" s="198">
        <f t="shared" si="2000"/>
        <v>274.93876118999998</v>
      </c>
      <c r="D3049" s="198">
        <f t="shared" si="2001"/>
        <v>50.924948810000103</v>
      </c>
      <c r="E3049" s="198">
        <f t="shared" si="2002"/>
        <v>224.01381237999988</v>
      </c>
      <c r="F3049" s="199">
        <f t="shared" si="2003"/>
        <v>7205.03</v>
      </c>
      <c r="G3049" s="63">
        <f t="shared" si="1998"/>
        <v>7245.38</v>
      </c>
      <c r="H3049" s="200">
        <f t="shared" si="2004"/>
        <v>47233</v>
      </c>
      <c r="I3049" s="64">
        <f t="shared" si="2005"/>
        <v>47263</v>
      </c>
      <c r="J3049" s="201">
        <f t="shared" si="2006"/>
        <v>5.6002542668107669E-3</v>
      </c>
      <c r="K3049" s="195">
        <f t="shared" si="2027"/>
        <v>47323</v>
      </c>
      <c r="L3049" s="202">
        <f t="shared" si="2007"/>
        <v>47323</v>
      </c>
      <c r="M3049" s="228">
        <f t="shared" si="2032"/>
        <v>30</v>
      </c>
      <c r="N3049" s="67">
        <f t="shared" si="2033"/>
        <v>23</v>
      </c>
      <c r="O3049" s="198">
        <f t="shared" si="2008"/>
        <v>1.00429072</v>
      </c>
      <c r="P3049" s="203">
        <f t="shared" si="2009"/>
        <v>1.0056002500000001</v>
      </c>
      <c r="Q3049" s="203">
        <f t="shared" si="2010"/>
        <v>1.7088312931065157</v>
      </c>
      <c r="R3049" s="198">
        <f t="shared" si="2011"/>
        <v>1.7161633999999999</v>
      </c>
      <c r="S3049" s="198">
        <f t="shared" si="2012"/>
        <v>1.6710817499999999</v>
      </c>
      <c r="T3049" s="198">
        <f t="shared" si="2013"/>
        <v>459.44514619</v>
      </c>
      <c r="U3049" s="198">
        <f t="shared" si="2014"/>
        <v>34.174803766075286</v>
      </c>
      <c r="V3049" s="198">
        <f t="shared" si="2015"/>
        <v>160.43049352102278</v>
      </c>
      <c r="W3049" s="198">
        <f t="shared" si="2016"/>
        <v>469.54405847709802</v>
      </c>
      <c r="X3049" s="204">
        <f t="shared" si="2017"/>
        <v>0</v>
      </c>
      <c r="Y3049" s="198">
        <f t="shared" si="2018"/>
        <v>0</v>
      </c>
      <c r="Z3049" s="205">
        <f t="shared" si="2019"/>
        <v>0</v>
      </c>
      <c r="AA3049" s="198">
        <f t="shared" si="2020"/>
        <v>0</v>
      </c>
      <c r="AB3049" s="205">
        <f t="shared" si="2025"/>
        <v>5.1999999999999998E-2</v>
      </c>
      <c r="AC3049" s="140">
        <f t="shared" si="2026"/>
        <v>23</v>
      </c>
      <c r="AD3049" s="67">
        <f t="shared" si="2028"/>
        <v>30</v>
      </c>
      <c r="AE3049" s="11">
        <f t="shared" si="2029"/>
        <v>1.0032439769999999</v>
      </c>
      <c r="AF3049" s="198">
        <f t="shared" si="2021"/>
        <v>1.49042948</v>
      </c>
      <c r="AG3049" s="198">
        <f t="shared" si="2022"/>
        <v>1.52319012</v>
      </c>
      <c r="AH3049" s="198">
        <f t="shared" si="2023"/>
        <v>0</v>
      </c>
      <c r="AI3049" s="196" t="str">
        <f t="shared" si="2030"/>
        <v>A+J=</v>
      </c>
      <c r="AJ3049" s="72">
        <f t="shared" si="2031"/>
        <v>47323</v>
      </c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197">
        <f t="shared" si="2024"/>
        <v>47317</v>
      </c>
      <c r="B3050" s="198">
        <f t="shared" si="1999"/>
        <v>471.20540096015344</v>
      </c>
      <c r="C3050" s="198">
        <f t="shared" si="2000"/>
        <v>274.93876118999998</v>
      </c>
      <c r="D3050" s="198">
        <f t="shared" si="2001"/>
        <v>50.924948810000103</v>
      </c>
      <c r="E3050" s="198">
        <f t="shared" si="2002"/>
        <v>224.01381237999988</v>
      </c>
      <c r="F3050" s="199">
        <f t="shared" si="2003"/>
        <v>7205.03</v>
      </c>
      <c r="G3050" s="63">
        <f t="shared" si="1998"/>
        <v>7245.38</v>
      </c>
      <c r="H3050" s="200">
        <f t="shared" si="2004"/>
        <v>47233</v>
      </c>
      <c r="I3050" s="64">
        <f t="shared" si="2005"/>
        <v>47263</v>
      </c>
      <c r="J3050" s="201">
        <f t="shared" si="2006"/>
        <v>5.6002542668107669E-3</v>
      </c>
      <c r="K3050" s="195">
        <f t="shared" si="2027"/>
        <v>47323</v>
      </c>
      <c r="L3050" s="202">
        <f t="shared" si="2007"/>
        <v>47323</v>
      </c>
      <c r="M3050" s="228">
        <f t="shared" si="2032"/>
        <v>30</v>
      </c>
      <c r="N3050" s="67">
        <f t="shared" si="2033"/>
        <v>24</v>
      </c>
      <c r="O3050" s="198">
        <f t="shared" si="2008"/>
        <v>1.0044776900000001</v>
      </c>
      <c r="P3050" s="203">
        <f t="shared" si="2009"/>
        <v>1.0056002500000001</v>
      </c>
      <c r="Q3050" s="203">
        <f t="shared" si="2010"/>
        <v>1.7088312931065157</v>
      </c>
      <c r="R3050" s="198">
        <f t="shared" si="2011"/>
        <v>1.7164828999999999</v>
      </c>
      <c r="S3050" s="198">
        <f t="shared" si="2012"/>
        <v>1.6710817499999999</v>
      </c>
      <c r="T3050" s="198">
        <f t="shared" si="2013"/>
        <v>459.44514619</v>
      </c>
      <c r="U3050" s="198">
        <f t="shared" si="2014"/>
        <v>34.174803766075286</v>
      </c>
      <c r="V3050" s="198">
        <f t="shared" si="2015"/>
        <v>160.50206593407819</v>
      </c>
      <c r="W3050" s="198">
        <f t="shared" si="2016"/>
        <v>469.61563089015345</v>
      </c>
      <c r="X3050" s="204">
        <f t="shared" si="2017"/>
        <v>0</v>
      </c>
      <c r="Y3050" s="198">
        <f t="shared" si="2018"/>
        <v>0</v>
      </c>
      <c r="Z3050" s="205">
        <f t="shared" si="2019"/>
        <v>0</v>
      </c>
      <c r="AA3050" s="198">
        <f t="shared" si="2020"/>
        <v>0</v>
      </c>
      <c r="AB3050" s="205">
        <f t="shared" si="2025"/>
        <v>5.1999999999999998E-2</v>
      </c>
      <c r="AC3050" s="140">
        <f t="shared" si="2026"/>
        <v>24</v>
      </c>
      <c r="AD3050" s="67">
        <f t="shared" si="2028"/>
        <v>30</v>
      </c>
      <c r="AE3050" s="11">
        <f t="shared" si="2029"/>
        <v>1.003385258</v>
      </c>
      <c r="AF3050" s="198">
        <f t="shared" si="2021"/>
        <v>1.55534035</v>
      </c>
      <c r="AG3050" s="198">
        <f t="shared" si="2022"/>
        <v>1.5897700699999999</v>
      </c>
      <c r="AH3050" s="198">
        <f t="shared" si="2023"/>
        <v>0</v>
      </c>
      <c r="AI3050" s="196" t="str">
        <f t="shared" si="2030"/>
        <v>A+J=</v>
      </c>
      <c r="AJ3050" s="72">
        <f t="shared" si="2031"/>
        <v>47323</v>
      </c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197">
        <f t="shared" si="2024"/>
        <v>47318</v>
      </c>
      <c r="B3051" s="198">
        <f t="shared" si="1999"/>
        <v>471.34359866417572</v>
      </c>
      <c r="C3051" s="198">
        <f t="shared" si="2000"/>
        <v>274.93876118999998</v>
      </c>
      <c r="D3051" s="198">
        <f t="shared" si="2001"/>
        <v>50.924948810000103</v>
      </c>
      <c r="E3051" s="198">
        <f t="shared" si="2002"/>
        <v>224.01381237999988</v>
      </c>
      <c r="F3051" s="199">
        <f t="shared" si="2003"/>
        <v>7205.03</v>
      </c>
      <c r="G3051" s="63">
        <f t="shared" si="1998"/>
        <v>7245.38</v>
      </c>
      <c r="H3051" s="200">
        <f t="shared" si="2004"/>
        <v>47233</v>
      </c>
      <c r="I3051" s="64">
        <f t="shared" si="2005"/>
        <v>47263</v>
      </c>
      <c r="J3051" s="201">
        <f t="shared" si="2006"/>
        <v>5.6002542668107669E-3</v>
      </c>
      <c r="K3051" s="195">
        <f t="shared" si="2027"/>
        <v>47323</v>
      </c>
      <c r="L3051" s="202">
        <f t="shared" si="2007"/>
        <v>47323</v>
      </c>
      <c r="M3051" s="228">
        <f t="shared" si="2032"/>
        <v>30</v>
      </c>
      <c r="N3051" s="67">
        <f t="shared" si="2033"/>
        <v>25</v>
      </c>
      <c r="O3051" s="198">
        <f t="shared" si="2008"/>
        <v>1.0046647</v>
      </c>
      <c r="P3051" s="203">
        <f t="shared" si="2009"/>
        <v>1.0056002500000001</v>
      </c>
      <c r="Q3051" s="203">
        <f t="shared" si="2010"/>
        <v>1.7088312931065157</v>
      </c>
      <c r="R3051" s="198">
        <f t="shared" si="2011"/>
        <v>1.71680247</v>
      </c>
      <c r="S3051" s="198">
        <f t="shared" si="2012"/>
        <v>1.6710817499999999</v>
      </c>
      <c r="T3051" s="198">
        <f t="shared" si="2013"/>
        <v>459.44514619</v>
      </c>
      <c r="U3051" s="198">
        <f t="shared" si="2014"/>
        <v>34.174803766075286</v>
      </c>
      <c r="V3051" s="198">
        <f t="shared" si="2015"/>
        <v>160.57365402810049</v>
      </c>
      <c r="W3051" s="198">
        <f t="shared" si="2016"/>
        <v>469.68721898417573</v>
      </c>
      <c r="X3051" s="204">
        <f t="shared" si="2017"/>
        <v>0</v>
      </c>
      <c r="Y3051" s="198">
        <f t="shared" si="2018"/>
        <v>0</v>
      </c>
      <c r="Z3051" s="205">
        <f t="shared" si="2019"/>
        <v>0</v>
      </c>
      <c r="AA3051" s="198">
        <f t="shared" si="2020"/>
        <v>0</v>
      </c>
      <c r="AB3051" s="205">
        <f t="shared" si="2025"/>
        <v>5.1999999999999998E-2</v>
      </c>
      <c r="AC3051" s="140">
        <f t="shared" si="2026"/>
        <v>25</v>
      </c>
      <c r="AD3051" s="67">
        <f t="shared" si="2028"/>
        <v>30</v>
      </c>
      <c r="AE3051" s="11">
        <f t="shared" si="2029"/>
        <v>1.003526559</v>
      </c>
      <c r="AF3051" s="198">
        <f t="shared" si="2021"/>
        <v>1.62026041</v>
      </c>
      <c r="AG3051" s="198">
        <f t="shared" si="2022"/>
        <v>1.6563796799999999</v>
      </c>
      <c r="AH3051" s="198">
        <f t="shared" si="2023"/>
        <v>0</v>
      </c>
      <c r="AI3051" s="196" t="str">
        <f t="shared" si="2030"/>
        <v>A+J=</v>
      </c>
      <c r="AJ3051" s="72">
        <f t="shared" si="2031"/>
        <v>47323</v>
      </c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197">
        <f t="shared" si="2024"/>
        <v>47319</v>
      </c>
      <c r="B3052" s="198">
        <f t="shared" si="1999"/>
        <v>471.48183724888861</v>
      </c>
      <c r="C3052" s="198">
        <f t="shared" si="2000"/>
        <v>274.93876118999998</v>
      </c>
      <c r="D3052" s="198">
        <f t="shared" si="2001"/>
        <v>50.924948810000103</v>
      </c>
      <c r="E3052" s="198">
        <f t="shared" si="2002"/>
        <v>224.01381237999988</v>
      </c>
      <c r="F3052" s="199">
        <f t="shared" si="2003"/>
        <v>7205.03</v>
      </c>
      <c r="G3052" s="63">
        <f t="shared" si="1998"/>
        <v>7245.38</v>
      </c>
      <c r="H3052" s="200">
        <f t="shared" si="2004"/>
        <v>47233</v>
      </c>
      <c r="I3052" s="64">
        <f t="shared" si="2005"/>
        <v>47263</v>
      </c>
      <c r="J3052" s="201">
        <f t="shared" si="2006"/>
        <v>5.6002542668107669E-3</v>
      </c>
      <c r="K3052" s="195">
        <f t="shared" si="2027"/>
        <v>47323</v>
      </c>
      <c r="L3052" s="202">
        <f t="shared" si="2007"/>
        <v>47323</v>
      </c>
      <c r="M3052" s="228">
        <f t="shared" si="2032"/>
        <v>30</v>
      </c>
      <c r="N3052" s="67">
        <f t="shared" si="2033"/>
        <v>26</v>
      </c>
      <c r="O3052" s="198">
        <f t="shared" si="2008"/>
        <v>1.0048517400000001</v>
      </c>
      <c r="P3052" s="203">
        <f t="shared" si="2009"/>
        <v>1.0056002500000001</v>
      </c>
      <c r="Q3052" s="203">
        <f t="shared" si="2010"/>
        <v>1.7088312931065157</v>
      </c>
      <c r="R3052" s="198">
        <f t="shared" si="2011"/>
        <v>1.7171220899999999</v>
      </c>
      <c r="S3052" s="198">
        <f t="shared" si="2012"/>
        <v>1.6710817499999999</v>
      </c>
      <c r="T3052" s="198">
        <f t="shared" si="2013"/>
        <v>459.44514619</v>
      </c>
      <c r="U3052" s="198">
        <f t="shared" si="2014"/>
        <v>34.174803766075286</v>
      </c>
      <c r="V3052" s="198">
        <f t="shared" si="2015"/>
        <v>160.64525332281337</v>
      </c>
      <c r="W3052" s="198">
        <f t="shared" si="2016"/>
        <v>469.75881827888861</v>
      </c>
      <c r="X3052" s="204">
        <f t="shared" si="2017"/>
        <v>0</v>
      </c>
      <c r="Y3052" s="198">
        <f t="shared" si="2018"/>
        <v>0</v>
      </c>
      <c r="Z3052" s="205">
        <f t="shared" si="2019"/>
        <v>0</v>
      </c>
      <c r="AA3052" s="198">
        <f t="shared" si="2020"/>
        <v>0</v>
      </c>
      <c r="AB3052" s="205">
        <f t="shared" si="2025"/>
        <v>5.1999999999999998E-2</v>
      </c>
      <c r="AC3052" s="140">
        <f t="shared" si="2026"/>
        <v>26</v>
      </c>
      <c r="AD3052" s="67">
        <f t="shared" si="2028"/>
        <v>30</v>
      </c>
      <c r="AE3052" s="11">
        <f t="shared" si="2029"/>
        <v>1.0036678800000001</v>
      </c>
      <c r="AF3052" s="198">
        <f t="shared" si="2021"/>
        <v>1.68518966</v>
      </c>
      <c r="AG3052" s="198">
        <f t="shared" si="2022"/>
        <v>1.72301897</v>
      </c>
      <c r="AH3052" s="198">
        <f t="shared" si="2023"/>
        <v>0</v>
      </c>
      <c r="AI3052" s="196" t="str">
        <f t="shared" si="2030"/>
        <v>A+J=</v>
      </c>
      <c r="AJ3052" s="72">
        <f t="shared" si="2031"/>
        <v>47323</v>
      </c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197">
        <f t="shared" si="2024"/>
        <v>47320</v>
      </c>
      <c r="B3053" s="198">
        <f t="shared" si="1999"/>
        <v>471.62012073456839</v>
      </c>
      <c r="C3053" s="198">
        <f t="shared" si="2000"/>
        <v>274.93876118999998</v>
      </c>
      <c r="D3053" s="198">
        <f t="shared" si="2001"/>
        <v>50.924948810000103</v>
      </c>
      <c r="E3053" s="198">
        <f t="shared" si="2002"/>
        <v>224.01381237999988</v>
      </c>
      <c r="F3053" s="199">
        <f t="shared" si="2003"/>
        <v>7205.03</v>
      </c>
      <c r="G3053" s="63">
        <f t="shared" ref="G3053:G3116" si="2034">IF(AND(L3053&gt;L3052,N3053=1),VLOOKUP(A3052,$BI$15:$BK$314,3),G3052)</f>
        <v>7245.38</v>
      </c>
      <c r="H3053" s="200">
        <f t="shared" si="2004"/>
        <v>47233</v>
      </c>
      <c r="I3053" s="64">
        <f t="shared" si="2005"/>
        <v>47263</v>
      </c>
      <c r="J3053" s="201">
        <f t="shared" si="2006"/>
        <v>5.6002542668107669E-3</v>
      </c>
      <c r="K3053" s="195">
        <f t="shared" si="2027"/>
        <v>47323</v>
      </c>
      <c r="L3053" s="202">
        <f t="shared" si="2007"/>
        <v>47323</v>
      </c>
      <c r="M3053" s="228">
        <f t="shared" si="2032"/>
        <v>30</v>
      </c>
      <c r="N3053" s="67">
        <f t="shared" si="2033"/>
        <v>27</v>
      </c>
      <c r="O3053" s="198">
        <f t="shared" si="2008"/>
        <v>1.00503882</v>
      </c>
      <c r="P3053" s="203">
        <f t="shared" si="2009"/>
        <v>1.0056002500000001</v>
      </c>
      <c r="Q3053" s="203">
        <f t="shared" si="2010"/>
        <v>1.7088312931065157</v>
      </c>
      <c r="R3053" s="198">
        <f t="shared" si="2011"/>
        <v>1.7174417799999999</v>
      </c>
      <c r="S3053" s="198">
        <f t="shared" si="2012"/>
        <v>1.6710817499999999</v>
      </c>
      <c r="T3053" s="198">
        <f t="shared" si="2013"/>
        <v>459.44514619</v>
      </c>
      <c r="U3053" s="198">
        <f t="shared" si="2014"/>
        <v>34.174803766075286</v>
      </c>
      <c r="V3053" s="198">
        <f t="shared" si="2015"/>
        <v>160.71686829849313</v>
      </c>
      <c r="W3053" s="198">
        <f t="shared" si="2016"/>
        <v>469.83043325456839</v>
      </c>
      <c r="X3053" s="204">
        <f t="shared" si="2017"/>
        <v>0</v>
      </c>
      <c r="Y3053" s="198">
        <f t="shared" si="2018"/>
        <v>0</v>
      </c>
      <c r="Z3053" s="205">
        <f t="shared" si="2019"/>
        <v>0</v>
      </c>
      <c r="AA3053" s="198">
        <f t="shared" si="2020"/>
        <v>0</v>
      </c>
      <c r="AB3053" s="205">
        <f t="shared" si="2025"/>
        <v>5.1999999999999998E-2</v>
      </c>
      <c r="AC3053" s="140">
        <f t="shared" si="2026"/>
        <v>27</v>
      </c>
      <c r="AD3053" s="67">
        <f t="shared" si="2028"/>
        <v>30</v>
      </c>
      <c r="AE3053" s="11">
        <f t="shared" si="2029"/>
        <v>1.0038092199999999</v>
      </c>
      <c r="AF3053" s="198">
        <f t="shared" si="2021"/>
        <v>1.7501276299999999</v>
      </c>
      <c r="AG3053" s="198">
        <f t="shared" si="2022"/>
        <v>1.78968748</v>
      </c>
      <c r="AH3053" s="198">
        <f t="shared" si="2023"/>
        <v>0</v>
      </c>
      <c r="AI3053" s="196" t="str">
        <f t="shared" si="2030"/>
        <v>A+J=</v>
      </c>
      <c r="AJ3053" s="72">
        <f t="shared" si="2031"/>
        <v>47323</v>
      </c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197">
        <f t="shared" si="2024"/>
        <v>47321</v>
      </c>
      <c r="B3054" s="198">
        <f t="shared" si="1999"/>
        <v>471.75844557093882</v>
      </c>
      <c r="C3054" s="198">
        <f t="shared" si="2000"/>
        <v>274.93876118999998</v>
      </c>
      <c r="D3054" s="198">
        <f t="shared" si="2001"/>
        <v>50.924948810000103</v>
      </c>
      <c r="E3054" s="198">
        <f t="shared" si="2002"/>
        <v>224.01381237999988</v>
      </c>
      <c r="F3054" s="199">
        <f t="shared" si="2003"/>
        <v>7205.03</v>
      </c>
      <c r="G3054" s="63">
        <f t="shared" si="2034"/>
        <v>7245.38</v>
      </c>
      <c r="H3054" s="200">
        <f t="shared" si="2004"/>
        <v>47233</v>
      </c>
      <c r="I3054" s="64">
        <f t="shared" si="2005"/>
        <v>47263</v>
      </c>
      <c r="J3054" s="201">
        <f t="shared" si="2006"/>
        <v>5.6002542668107669E-3</v>
      </c>
      <c r="K3054" s="195">
        <f t="shared" si="2027"/>
        <v>47323</v>
      </c>
      <c r="L3054" s="202">
        <f t="shared" si="2007"/>
        <v>47323</v>
      </c>
      <c r="M3054" s="228">
        <f t="shared" si="2032"/>
        <v>30</v>
      </c>
      <c r="N3054" s="67">
        <f t="shared" si="2033"/>
        <v>28</v>
      </c>
      <c r="O3054" s="198">
        <f t="shared" si="2008"/>
        <v>1.0052259299999999</v>
      </c>
      <c r="P3054" s="203">
        <f t="shared" si="2009"/>
        <v>1.0056002500000001</v>
      </c>
      <c r="Q3054" s="203">
        <f t="shared" si="2010"/>
        <v>1.7088312931065157</v>
      </c>
      <c r="R3054" s="198">
        <f t="shared" si="2011"/>
        <v>1.71776152</v>
      </c>
      <c r="S3054" s="198">
        <f t="shared" si="2012"/>
        <v>1.6710817499999999</v>
      </c>
      <c r="T3054" s="198">
        <f t="shared" si="2013"/>
        <v>459.44514619</v>
      </c>
      <c r="U3054" s="198">
        <f t="shared" si="2014"/>
        <v>34.174803766075286</v>
      </c>
      <c r="V3054" s="198">
        <f t="shared" si="2015"/>
        <v>160.78849447486354</v>
      </c>
      <c r="W3054" s="198">
        <f t="shared" si="2016"/>
        <v>469.90205943093883</v>
      </c>
      <c r="X3054" s="204">
        <f t="shared" si="2017"/>
        <v>0</v>
      </c>
      <c r="Y3054" s="198">
        <f t="shared" si="2018"/>
        <v>0</v>
      </c>
      <c r="Z3054" s="205">
        <f t="shared" si="2019"/>
        <v>0</v>
      </c>
      <c r="AA3054" s="198">
        <f t="shared" si="2020"/>
        <v>0</v>
      </c>
      <c r="AB3054" s="205">
        <f t="shared" si="2025"/>
        <v>5.1999999999999998E-2</v>
      </c>
      <c r="AC3054" s="140">
        <f t="shared" si="2026"/>
        <v>28</v>
      </c>
      <c r="AD3054" s="67">
        <f t="shared" si="2028"/>
        <v>30</v>
      </c>
      <c r="AE3054" s="11">
        <f t="shared" si="2029"/>
        <v>1.003950581</v>
      </c>
      <c r="AF3054" s="198">
        <f t="shared" si="2021"/>
        <v>1.81507526</v>
      </c>
      <c r="AG3054" s="198">
        <f t="shared" si="2022"/>
        <v>1.8563861399999999</v>
      </c>
      <c r="AH3054" s="198">
        <f t="shared" si="2023"/>
        <v>0</v>
      </c>
      <c r="AI3054" s="196" t="str">
        <f t="shared" si="2030"/>
        <v>A+J=</v>
      </c>
      <c r="AJ3054" s="72">
        <f t="shared" si="2031"/>
        <v>47323</v>
      </c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197">
        <f t="shared" si="2024"/>
        <v>47322</v>
      </c>
      <c r="B3055" s="198">
        <f t="shared" si="1999"/>
        <v>471.89681083799979</v>
      </c>
      <c r="C3055" s="198">
        <f t="shared" si="2000"/>
        <v>274.93876118999998</v>
      </c>
      <c r="D3055" s="198">
        <f t="shared" si="2001"/>
        <v>50.924948810000103</v>
      </c>
      <c r="E3055" s="198">
        <f t="shared" si="2002"/>
        <v>224.01381237999988</v>
      </c>
      <c r="F3055" s="199">
        <f t="shared" si="2003"/>
        <v>7205.03</v>
      </c>
      <c r="G3055" s="63">
        <f t="shared" si="2034"/>
        <v>7245.38</v>
      </c>
      <c r="H3055" s="200">
        <f t="shared" si="2004"/>
        <v>47233</v>
      </c>
      <c r="I3055" s="64">
        <f t="shared" si="2005"/>
        <v>47263</v>
      </c>
      <c r="J3055" s="201">
        <f t="shared" si="2006"/>
        <v>5.6002542668107669E-3</v>
      </c>
      <c r="K3055" s="195">
        <f t="shared" si="2027"/>
        <v>47323</v>
      </c>
      <c r="L3055" s="202">
        <f t="shared" si="2007"/>
        <v>47323</v>
      </c>
      <c r="M3055" s="228">
        <f t="shared" si="2032"/>
        <v>30</v>
      </c>
      <c r="N3055" s="67">
        <f t="shared" si="2033"/>
        <v>29</v>
      </c>
      <c r="O3055" s="198">
        <f t="shared" si="2008"/>
        <v>1.0054130699999999</v>
      </c>
      <c r="P3055" s="203">
        <f t="shared" si="2009"/>
        <v>1.0056002500000001</v>
      </c>
      <c r="Q3055" s="203">
        <f t="shared" si="2010"/>
        <v>1.7088312931065157</v>
      </c>
      <c r="R3055" s="198">
        <f t="shared" si="2011"/>
        <v>1.7180813100000001</v>
      </c>
      <c r="S3055" s="198">
        <f t="shared" si="2012"/>
        <v>1.6710817499999999</v>
      </c>
      <c r="T3055" s="198">
        <f t="shared" si="2013"/>
        <v>459.44514619</v>
      </c>
      <c r="U3055" s="198">
        <f t="shared" si="2014"/>
        <v>34.174803766075286</v>
      </c>
      <c r="V3055" s="198">
        <f t="shared" si="2015"/>
        <v>160.86013185192454</v>
      </c>
      <c r="W3055" s="198">
        <f t="shared" si="2016"/>
        <v>469.97369680799977</v>
      </c>
      <c r="X3055" s="204">
        <f t="shared" si="2017"/>
        <v>0</v>
      </c>
      <c r="Y3055" s="198">
        <f t="shared" si="2018"/>
        <v>0</v>
      </c>
      <c r="Z3055" s="205">
        <f t="shared" si="2019"/>
        <v>0</v>
      </c>
      <c r="AA3055" s="198">
        <f t="shared" si="2020"/>
        <v>0</v>
      </c>
      <c r="AB3055" s="205">
        <f t="shared" si="2025"/>
        <v>5.1999999999999998E-2</v>
      </c>
      <c r="AC3055" s="140">
        <f t="shared" si="2026"/>
        <v>29</v>
      </c>
      <c r="AD3055" s="67">
        <f t="shared" si="2028"/>
        <v>30</v>
      </c>
      <c r="AE3055" s="11">
        <f t="shared" si="2029"/>
        <v>1.0040919610000001</v>
      </c>
      <c r="AF3055" s="198">
        <f t="shared" si="2021"/>
        <v>1.8800316100000001</v>
      </c>
      <c r="AG3055" s="198">
        <f t="shared" si="2022"/>
        <v>1.92311403</v>
      </c>
      <c r="AH3055" s="198">
        <f t="shared" si="2023"/>
        <v>0</v>
      </c>
      <c r="AI3055" s="196" t="str">
        <f t="shared" si="2030"/>
        <v>A+J=</v>
      </c>
      <c r="AJ3055" s="72">
        <f t="shared" si="2031"/>
        <v>47323</v>
      </c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197">
        <f t="shared" si="2024"/>
        <v>47323</v>
      </c>
      <c r="B3056" s="198">
        <f t="shared" si="1999"/>
        <v>472.03522198602764</v>
      </c>
      <c r="C3056" s="198">
        <f t="shared" si="2000"/>
        <v>274.93876118999998</v>
      </c>
      <c r="D3056" s="198">
        <f t="shared" si="2001"/>
        <v>50.924948810000103</v>
      </c>
      <c r="E3056" s="198">
        <f t="shared" si="2002"/>
        <v>224.01381237999988</v>
      </c>
      <c r="F3056" s="199">
        <f t="shared" si="2003"/>
        <v>7205.03</v>
      </c>
      <c r="G3056" s="63">
        <f t="shared" si="2034"/>
        <v>7245.38</v>
      </c>
      <c r="H3056" s="200">
        <f t="shared" si="2004"/>
        <v>47233</v>
      </c>
      <c r="I3056" s="64">
        <f t="shared" si="2005"/>
        <v>47263</v>
      </c>
      <c r="J3056" s="201">
        <f t="shared" si="2006"/>
        <v>5.6002542668107669E-3</v>
      </c>
      <c r="K3056" s="195">
        <f t="shared" si="2027"/>
        <v>47354</v>
      </c>
      <c r="L3056" s="202">
        <f t="shared" si="2007"/>
        <v>47323</v>
      </c>
      <c r="M3056" s="228">
        <f t="shared" si="2032"/>
        <v>30</v>
      </c>
      <c r="N3056" s="67">
        <f t="shared" si="2033"/>
        <v>30</v>
      </c>
      <c r="O3056" s="198">
        <f t="shared" si="2008"/>
        <v>1.0056002500000001</v>
      </c>
      <c r="P3056" s="203">
        <f t="shared" si="2009"/>
        <v>1.0056002500000001</v>
      </c>
      <c r="Q3056" s="203">
        <f t="shared" si="2010"/>
        <v>1.7088312931065157</v>
      </c>
      <c r="R3056" s="198">
        <f t="shared" si="2011"/>
        <v>1.7184011699999999</v>
      </c>
      <c r="S3056" s="198">
        <f t="shared" si="2012"/>
        <v>1.6710817499999999</v>
      </c>
      <c r="T3056" s="198">
        <f t="shared" si="2013"/>
        <v>459.44514619</v>
      </c>
      <c r="U3056" s="198">
        <f t="shared" si="2014"/>
        <v>34.174803766075286</v>
      </c>
      <c r="V3056" s="198">
        <f t="shared" si="2015"/>
        <v>160.93178490995237</v>
      </c>
      <c r="W3056" s="198">
        <f t="shared" si="2016"/>
        <v>470.04534986602766</v>
      </c>
      <c r="X3056" s="204">
        <f t="shared" si="2017"/>
        <v>100</v>
      </c>
      <c r="Y3056" s="198">
        <f t="shared" si="2018"/>
        <v>1.1639153</v>
      </c>
      <c r="Z3056" s="205">
        <f t="shared" si="2019"/>
        <v>2.6075999999999998E-2</v>
      </c>
      <c r="AA3056" s="198">
        <f t="shared" si="2020"/>
        <v>11.98049163</v>
      </c>
      <c r="AB3056" s="205">
        <f t="shared" si="2025"/>
        <v>5.1999999999999998E-2</v>
      </c>
      <c r="AC3056" s="140">
        <f t="shared" si="2026"/>
        <v>30</v>
      </c>
      <c r="AD3056" s="67">
        <f t="shared" si="2028"/>
        <v>30</v>
      </c>
      <c r="AE3056" s="11">
        <f t="shared" si="2029"/>
        <v>1.0042333619999999</v>
      </c>
      <c r="AF3056" s="198">
        <f t="shared" si="2021"/>
        <v>1.9449976200000001</v>
      </c>
      <c r="AG3056" s="198">
        <f t="shared" si="2022"/>
        <v>1.98987212</v>
      </c>
      <c r="AH3056" s="198">
        <f t="shared" si="2023"/>
        <v>13.92548925</v>
      </c>
      <c r="AI3056" s="196" t="str">
        <f t="shared" si="2030"/>
        <v>A+J=</v>
      </c>
      <c r="AJ3056" s="72">
        <f t="shared" si="2031"/>
        <v>47323</v>
      </c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197">
        <f t="shared" si="2024"/>
        <v>47324</v>
      </c>
      <c r="B3057" s="198">
        <f t="shared" ref="B3057:B3120" si="2035">(W3057+AG3057)</f>
        <v>458.20104135412339</v>
      </c>
      <c r="C3057" s="198">
        <f t="shared" ref="C3057:C3120" si="2036">TRUNC(IF(X3056&gt;0,VLOOKUP(A3056,$AM$14:$AN$314,2),C3056),8)</f>
        <v>267.76945805999998</v>
      </c>
      <c r="D3057" s="198">
        <f t="shared" ref="D3057:D3120" si="2037">VLOOKUP(A3057,$AT$15:$AX$314,5)</f>
        <v>43.755645679999986</v>
      </c>
      <c r="E3057" s="198">
        <f t="shared" ref="E3057:E3120" si="2038">(C3057-D3057)</f>
        <v>224.01381237999999</v>
      </c>
      <c r="F3057" s="199">
        <f t="shared" ref="F3057:F3120" si="2039">IF(G3057=G3056,F3056,G3056)</f>
        <v>7205.03</v>
      </c>
      <c r="G3057" s="63">
        <f t="shared" si="2034"/>
        <v>7245.38</v>
      </c>
      <c r="H3057" s="200">
        <f t="shared" ref="H3057:H3120" si="2040">EDATE(I3057,-1)</f>
        <v>47263</v>
      </c>
      <c r="I3057" s="64">
        <f t="shared" ref="I3057:I3120" si="2041">IF(X3056&gt;0,EDATE(A3057,-1),+I3056)</f>
        <v>47294</v>
      </c>
      <c r="J3057" s="201">
        <f t="shared" ref="J3057:J3120" si="2042">(G3057/F3057)-1</f>
        <v>5.6002542668107669E-3</v>
      </c>
      <c r="K3057" s="195">
        <f t="shared" si="2027"/>
        <v>47354</v>
      </c>
      <c r="L3057" s="202">
        <f t="shared" ref="L3057:L3120" si="2043">IF(A3057&gt;L3056,K3057,L3056)</f>
        <v>47354</v>
      </c>
      <c r="M3057" s="228">
        <f t="shared" si="2032"/>
        <v>30</v>
      </c>
      <c r="N3057" s="67">
        <f t="shared" si="2033"/>
        <v>1</v>
      </c>
      <c r="O3057" s="198">
        <f t="shared" ref="O3057:O3120" si="2044">TRUNC((G3057/F3057)^TRUNC((N3057/M3057),9),8)</f>
        <v>1.0001861700000001</v>
      </c>
      <c r="P3057" s="203">
        <f t="shared" ref="P3057:P3120" si="2045">IF(L3057&gt;L3056,O3056,P3056)</f>
        <v>1.0056002500000001</v>
      </c>
      <c r="Q3057" s="203">
        <f t="shared" ref="Q3057:Q3120" si="2046">IF(L3057&gt;L3056,Q3056*P3057,Q3056)</f>
        <v>1.7184011755557356</v>
      </c>
      <c r="R3057" s="198">
        <f t="shared" ref="R3057:R3120" si="2047">TRUNC(TRUNC((O3057*Q3057),15),8)</f>
        <v>1.7187210900000001</v>
      </c>
      <c r="S3057" s="198">
        <f t="shared" ref="S3057:S3120" si="2048">IF(AND(X3057&gt;0,MONTH(A3057)=S$4),R3057,S3056)</f>
        <v>1.6710817499999999</v>
      </c>
      <c r="T3057" s="198">
        <f t="shared" ref="T3057:T3120" si="2049">TRUNC(C3057*S3057,8)</f>
        <v>447.46465456999999</v>
      </c>
      <c r="U3057" s="198">
        <f t="shared" ref="U3057:U3120" si="2050">(D3057*(S3057-1))</f>
        <v>29.363615275314327</v>
      </c>
      <c r="V3057" s="198">
        <f t="shared" ref="V3057:V3120" si="2051">(E3057*(R3057-1))</f>
        <v>161.0034514088091</v>
      </c>
      <c r="W3057" s="198">
        <f t="shared" ref="W3057:W3120" si="2052">(C3057+U3057+V3057)</f>
        <v>458.13652474412339</v>
      </c>
      <c r="X3057" s="204">
        <f t="shared" ref="X3057:X3120" si="2053">IF(VLOOKUP(A3057,AM$12:AZ$314,14)=VLOOKUP(A3056,AM$12:AZ$314,14),0,VLOOKUP(A3057,AM$12:AZ$314,14))</f>
        <v>0</v>
      </c>
      <c r="Y3057" s="198">
        <f t="shared" ref="Y3057:Y3120" si="2054">IF(X3057&gt;0,VLOOKUP(A3057,AM$14:AR$314,5),0)</f>
        <v>0</v>
      </c>
      <c r="Z3057" s="205">
        <f t="shared" ref="Z3057:Z3120" si="2055">IF(X3057&gt;0,VLOOKUP($A3057,$AM$12:$AS$314,7),0)</f>
        <v>0</v>
      </c>
      <c r="AA3057" s="198">
        <f t="shared" ref="AA3057:AA3120" si="2056">IF(Z3057&gt;0,TRUNC(Z3057*T3057,8),0)</f>
        <v>0</v>
      </c>
      <c r="AB3057" s="205">
        <f t="shared" si="2025"/>
        <v>5.1999999999999998E-2</v>
      </c>
      <c r="AC3057" s="140">
        <f t="shared" si="2026"/>
        <v>1</v>
      </c>
      <c r="AD3057" s="67">
        <f t="shared" si="2028"/>
        <v>30</v>
      </c>
      <c r="AE3057" s="11">
        <f t="shared" si="2029"/>
        <v>1.000140824</v>
      </c>
      <c r="AF3057" s="198">
        <f t="shared" ref="AF3057:AF3120" si="2057">TRUNC((T3057*(AE3057-1)),8)</f>
        <v>6.3013760000000002E-2</v>
      </c>
      <c r="AG3057" s="198">
        <f t="shared" ref="AG3057:AG3120" si="2058">TRUNC((W3057*(AE3057-1)),8)</f>
        <v>6.4516610000000002E-2</v>
      </c>
      <c r="AH3057" s="198">
        <f t="shared" ref="AH3057:AH3120" si="2059">IF(AA3057&gt;0,AA3057+AF3057,0)</f>
        <v>0</v>
      </c>
      <c r="AI3057" s="196" t="str">
        <f t="shared" si="2030"/>
        <v>A+J=</v>
      </c>
      <c r="AJ3057" s="72">
        <f t="shared" si="2031"/>
        <v>47354</v>
      </c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197">
        <f t="shared" si="2024"/>
        <v>47325</v>
      </c>
      <c r="B3058" s="198">
        <f t="shared" si="2035"/>
        <v>458.33726278353242</v>
      </c>
      <c r="C3058" s="198">
        <f t="shared" si="2036"/>
        <v>267.76945805999998</v>
      </c>
      <c r="D3058" s="198">
        <f t="shared" si="2037"/>
        <v>43.755645679999986</v>
      </c>
      <c r="E3058" s="198">
        <f t="shared" si="2038"/>
        <v>224.01381237999999</v>
      </c>
      <c r="F3058" s="199">
        <f t="shared" si="2039"/>
        <v>7205.03</v>
      </c>
      <c r="G3058" s="63">
        <f t="shared" si="2034"/>
        <v>7245.38</v>
      </c>
      <c r="H3058" s="200">
        <f t="shared" si="2040"/>
        <v>47263</v>
      </c>
      <c r="I3058" s="64">
        <f t="shared" si="2041"/>
        <v>47294</v>
      </c>
      <c r="J3058" s="201">
        <f t="shared" si="2042"/>
        <v>5.6002542668107669E-3</v>
      </c>
      <c r="K3058" s="195">
        <f t="shared" si="2027"/>
        <v>47354</v>
      </c>
      <c r="L3058" s="202">
        <f t="shared" si="2043"/>
        <v>47354</v>
      </c>
      <c r="M3058" s="228">
        <f t="shared" si="2032"/>
        <v>30</v>
      </c>
      <c r="N3058" s="67">
        <f t="shared" si="2033"/>
        <v>2</v>
      </c>
      <c r="O3058" s="198">
        <f t="shared" si="2044"/>
        <v>1.00037237</v>
      </c>
      <c r="P3058" s="203">
        <f t="shared" si="2045"/>
        <v>1.0056002500000001</v>
      </c>
      <c r="Q3058" s="203">
        <f t="shared" si="2046"/>
        <v>1.7184011755557356</v>
      </c>
      <c r="R3058" s="198">
        <f t="shared" si="2047"/>
        <v>1.71904105</v>
      </c>
      <c r="S3058" s="198">
        <f t="shared" si="2048"/>
        <v>1.6710817499999999</v>
      </c>
      <c r="T3058" s="198">
        <f t="shared" si="2049"/>
        <v>447.46465456999999</v>
      </c>
      <c r="U3058" s="198">
        <f t="shared" si="2050"/>
        <v>29.363615275314327</v>
      </c>
      <c r="V3058" s="198">
        <f t="shared" si="2051"/>
        <v>161.07512686821818</v>
      </c>
      <c r="W3058" s="198">
        <f t="shared" si="2052"/>
        <v>458.20820020353244</v>
      </c>
      <c r="X3058" s="204">
        <f t="shared" si="2053"/>
        <v>0</v>
      </c>
      <c r="Y3058" s="198">
        <f t="shared" si="2054"/>
        <v>0</v>
      </c>
      <c r="Z3058" s="205">
        <f t="shared" si="2055"/>
        <v>0</v>
      </c>
      <c r="AA3058" s="198">
        <f t="shared" si="2056"/>
        <v>0</v>
      </c>
      <c r="AB3058" s="205">
        <f t="shared" si="2025"/>
        <v>5.1999999999999998E-2</v>
      </c>
      <c r="AC3058" s="140">
        <f t="shared" si="2026"/>
        <v>2</v>
      </c>
      <c r="AD3058" s="67">
        <f t="shared" si="2028"/>
        <v>30</v>
      </c>
      <c r="AE3058" s="11">
        <f t="shared" si="2029"/>
        <v>1.000281668</v>
      </c>
      <c r="AF3058" s="198">
        <f t="shared" si="2057"/>
        <v>0.12603647000000001</v>
      </c>
      <c r="AG3058" s="198">
        <f t="shared" si="2058"/>
        <v>0.12906258000000001</v>
      </c>
      <c r="AH3058" s="198">
        <f t="shared" si="2059"/>
        <v>0</v>
      </c>
      <c r="AI3058" s="196" t="str">
        <f t="shared" si="2030"/>
        <v>A+J=</v>
      </c>
      <c r="AJ3058" s="72">
        <f t="shared" si="2031"/>
        <v>47354</v>
      </c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197">
        <f t="shared" si="2024"/>
        <v>47326</v>
      </c>
      <c r="B3059" s="198">
        <f t="shared" si="2035"/>
        <v>458.4735314940466</v>
      </c>
      <c r="C3059" s="198">
        <f t="shared" si="2036"/>
        <v>267.76945805999998</v>
      </c>
      <c r="D3059" s="198">
        <f t="shared" si="2037"/>
        <v>43.755645679999986</v>
      </c>
      <c r="E3059" s="198">
        <f t="shared" si="2038"/>
        <v>224.01381237999999</v>
      </c>
      <c r="F3059" s="199">
        <f t="shared" si="2039"/>
        <v>7205.03</v>
      </c>
      <c r="G3059" s="63">
        <f t="shared" si="2034"/>
        <v>7245.38</v>
      </c>
      <c r="H3059" s="200">
        <f t="shared" si="2040"/>
        <v>47263</v>
      </c>
      <c r="I3059" s="64">
        <f t="shared" si="2041"/>
        <v>47294</v>
      </c>
      <c r="J3059" s="201">
        <f t="shared" si="2042"/>
        <v>5.6002542668107669E-3</v>
      </c>
      <c r="K3059" s="195">
        <f t="shared" si="2027"/>
        <v>47354</v>
      </c>
      <c r="L3059" s="202">
        <f t="shared" si="2043"/>
        <v>47354</v>
      </c>
      <c r="M3059" s="228">
        <f t="shared" si="2032"/>
        <v>30</v>
      </c>
      <c r="N3059" s="67">
        <f t="shared" si="2033"/>
        <v>3</v>
      </c>
      <c r="O3059" s="198">
        <f t="shared" si="2044"/>
        <v>1.0005586099999999</v>
      </c>
      <c r="P3059" s="203">
        <f t="shared" si="2045"/>
        <v>1.0056002500000001</v>
      </c>
      <c r="Q3059" s="203">
        <f t="shared" si="2046"/>
        <v>1.7184011755557356</v>
      </c>
      <c r="R3059" s="198">
        <f t="shared" si="2047"/>
        <v>1.71936109</v>
      </c>
      <c r="S3059" s="198">
        <f t="shared" si="2048"/>
        <v>1.6710817499999999</v>
      </c>
      <c r="T3059" s="198">
        <f t="shared" si="2049"/>
        <v>447.46465456999999</v>
      </c>
      <c r="U3059" s="198">
        <f t="shared" si="2050"/>
        <v>29.363615275314327</v>
      </c>
      <c r="V3059" s="198">
        <f t="shared" si="2051"/>
        <v>161.1468202487323</v>
      </c>
      <c r="W3059" s="198">
        <f t="shared" si="2052"/>
        <v>458.27989358404659</v>
      </c>
      <c r="X3059" s="204">
        <f t="shared" si="2053"/>
        <v>0</v>
      </c>
      <c r="Y3059" s="198">
        <f t="shared" si="2054"/>
        <v>0</v>
      </c>
      <c r="Z3059" s="205">
        <f t="shared" si="2055"/>
        <v>0</v>
      </c>
      <c r="AA3059" s="198">
        <f t="shared" si="2056"/>
        <v>0</v>
      </c>
      <c r="AB3059" s="205">
        <f t="shared" si="2025"/>
        <v>5.1999999999999998E-2</v>
      </c>
      <c r="AC3059" s="140">
        <f t="shared" si="2026"/>
        <v>3</v>
      </c>
      <c r="AD3059" s="67">
        <f t="shared" si="2028"/>
        <v>30</v>
      </c>
      <c r="AE3059" s="11">
        <f t="shared" si="2029"/>
        <v>1.000422532</v>
      </c>
      <c r="AF3059" s="198">
        <f t="shared" si="2057"/>
        <v>0.18906813</v>
      </c>
      <c r="AG3059" s="198">
        <f t="shared" si="2058"/>
        <v>0.19363791</v>
      </c>
      <c r="AH3059" s="198">
        <f t="shared" si="2059"/>
        <v>0</v>
      </c>
      <c r="AI3059" s="196" t="str">
        <f t="shared" si="2030"/>
        <v>A+J=</v>
      </c>
      <c r="AJ3059" s="72">
        <f t="shared" si="2031"/>
        <v>47354</v>
      </c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197">
        <f t="shared" si="2024"/>
        <v>47327</v>
      </c>
      <c r="B3060" s="198">
        <f t="shared" si="2035"/>
        <v>458.60984256538939</v>
      </c>
      <c r="C3060" s="198">
        <f t="shared" si="2036"/>
        <v>267.76945805999998</v>
      </c>
      <c r="D3060" s="198">
        <f t="shared" si="2037"/>
        <v>43.755645679999986</v>
      </c>
      <c r="E3060" s="198">
        <f t="shared" si="2038"/>
        <v>224.01381237999999</v>
      </c>
      <c r="F3060" s="199">
        <f t="shared" si="2039"/>
        <v>7205.03</v>
      </c>
      <c r="G3060" s="63">
        <f t="shared" si="2034"/>
        <v>7245.38</v>
      </c>
      <c r="H3060" s="200">
        <f t="shared" si="2040"/>
        <v>47263</v>
      </c>
      <c r="I3060" s="64">
        <f t="shared" si="2041"/>
        <v>47294</v>
      </c>
      <c r="J3060" s="201">
        <f t="shared" si="2042"/>
        <v>5.6002542668107669E-3</v>
      </c>
      <c r="K3060" s="195">
        <f t="shared" si="2027"/>
        <v>47354</v>
      </c>
      <c r="L3060" s="202">
        <f t="shared" si="2043"/>
        <v>47354</v>
      </c>
      <c r="M3060" s="228">
        <f t="shared" si="2032"/>
        <v>30</v>
      </c>
      <c r="N3060" s="67">
        <f t="shared" si="2033"/>
        <v>4</v>
      </c>
      <c r="O3060" s="198">
        <f t="shared" si="2044"/>
        <v>1.00074489</v>
      </c>
      <c r="P3060" s="203">
        <f t="shared" si="2045"/>
        <v>1.0056002500000001</v>
      </c>
      <c r="Q3060" s="203">
        <f t="shared" si="2046"/>
        <v>1.7184011755557356</v>
      </c>
      <c r="R3060" s="198">
        <f t="shared" si="2047"/>
        <v>1.71968119</v>
      </c>
      <c r="S3060" s="198">
        <f t="shared" si="2048"/>
        <v>1.6710817499999999</v>
      </c>
      <c r="T3060" s="198">
        <f t="shared" si="2049"/>
        <v>447.46465456999999</v>
      </c>
      <c r="U3060" s="198">
        <f t="shared" si="2050"/>
        <v>29.363615275314327</v>
      </c>
      <c r="V3060" s="198">
        <f t="shared" si="2051"/>
        <v>161.21852707007511</v>
      </c>
      <c r="W3060" s="198">
        <f t="shared" si="2052"/>
        <v>458.35160040538938</v>
      </c>
      <c r="X3060" s="204">
        <f t="shared" si="2053"/>
        <v>0</v>
      </c>
      <c r="Y3060" s="198">
        <f t="shared" si="2054"/>
        <v>0</v>
      </c>
      <c r="Z3060" s="205">
        <f t="shared" si="2055"/>
        <v>0</v>
      </c>
      <c r="AA3060" s="198">
        <f t="shared" si="2056"/>
        <v>0</v>
      </c>
      <c r="AB3060" s="205">
        <f t="shared" si="2025"/>
        <v>5.1999999999999998E-2</v>
      </c>
      <c r="AC3060" s="140">
        <f t="shared" si="2026"/>
        <v>4</v>
      </c>
      <c r="AD3060" s="67">
        <f t="shared" si="2028"/>
        <v>30</v>
      </c>
      <c r="AE3060" s="11">
        <f t="shared" si="2029"/>
        <v>1.000563415</v>
      </c>
      <c r="AF3060" s="198">
        <f t="shared" si="2057"/>
        <v>0.25210829000000001</v>
      </c>
      <c r="AG3060" s="198">
        <f t="shared" si="2058"/>
        <v>0.25824216</v>
      </c>
      <c r="AH3060" s="198">
        <f t="shared" si="2059"/>
        <v>0</v>
      </c>
      <c r="AI3060" s="196" t="str">
        <f t="shared" si="2030"/>
        <v>A+J=</v>
      </c>
      <c r="AJ3060" s="72">
        <f t="shared" si="2031"/>
        <v>47354</v>
      </c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197">
        <f t="shared" si="2024"/>
        <v>47328</v>
      </c>
      <c r="B3061" s="198">
        <f t="shared" si="2035"/>
        <v>458.74619691756101</v>
      </c>
      <c r="C3061" s="198">
        <f t="shared" si="2036"/>
        <v>267.76945805999998</v>
      </c>
      <c r="D3061" s="198">
        <f t="shared" si="2037"/>
        <v>43.755645679999986</v>
      </c>
      <c r="E3061" s="198">
        <f t="shared" si="2038"/>
        <v>224.01381237999999</v>
      </c>
      <c r="F3061" s="199">
        <f t="shared" si="2039"/>
        <v>7205.03</v>
      </c>
      <c r="G3061" s="63">
        <f t="shared" si="2034"/>
        <v>7245.38</v>
      </c>
      <c r="H3061" s="200">
        <f t="shared" si="2040"/>
        <v>47263</v>
      </c>
      <c r="I3061" s="64">
        <f t="shared" si="2041"/>
        <v>47294</v>
      </c>
      <c r="J3061" s="201">
        <f t="shared" si="2042"/>
        <v>5.6002542668107669E-3</v>
      </c>
      <c r="K3061" s="195">
        <f t="shared" si="2027"/>
        <v>47354</v>
      </c>
      <c r="L3061" s="202">
        <f t="shared" si="2043"/>
        <v>47354</v>
      </c>
      <c r="M3061" s="228">
        <f t="shared" si="2032"/>
        <v>30</v>
      </c>
      <c r="N3061" s="67">
        <f t="shared" si="2033"/>
        <v>5</v>
      </c>
      <c r="O3061" s="198">
        <f t="shared" si="2044"/>
        <v>1.0009311999999999</v>
      </c>
      <c r="P3061" s="203">
        <f t="shared" si="2045"/>
        <v>1.0056002500000001</v>
      </c>
      <c r="Q3061" s="203">
        <f t="shared" si="2046"/>
        <v>1.7184011755557356</v>
      </c>
      <c r="R3061" s="198">
        <f t="shared" si="2047"/>
        <v>1.72000135</v>
      </c>
      <c r="S3061" s="198">
        <f t="shared" si="2048"/>
        <v>1.6710817499999999</v>
      </c>
      <c r="T3061" s="198">
        <f t="shared" si="2049"/>
        <v>447.46465456999999</v>
      </c>
      <c r="U3061" s="198">
        <f t="shared" si="2050"/>
        <v>29.363615275314327</v>
      </c>
      <c r="V3061" s="198">
        <f t="shared" si="2051"/>
        <v>161.29024733224671</v>
      </c>
      <c r="W3061" s="198">
        <f t="shared" si="2052"/>
        <v>458.42332066756103</v>
      </c>
      <c r="X3061" s="204">
        <f t="shared" si="2053"/>
        <v>0</v>
      </c>
      <c r="Y3061" s="198">
        <f t="shared" si="2054"/>
        <v>0</v>
      </c>
      <c r="Z3061" s="205">
        <f t="shared" si="2055"/>
        <v>0</v>
      </c>
      <c r="AA3061" s="198">
        <f t="shared" si="2056"/>
        <v>0</v>
      </c>
      <c r="AB3061" s="205">
        <f t="shared" si="2025"/>
        <v>5.1999999999999998E-2</v>
      </c>
      <c r="AC3061" s="140">
        <f t="shared" si="2026"/>
        <v>5</v>
      </c>
      <c r="AD3061" s="67">
        <f t="shared" si="2028"/>
        <v>30</v>
      </c>
      <c r="AE3061" s="11">
        <f t="shared" si="2029"/>
        <v>1.000704319</v>
      </c>
      <c r="AF3061" s="198">
        <f t="shared" si="2057"/>
        <v>0.31515785000000002</v>
      </c>
      <c r="AG3061" s="198">
        <f t="shared" si="2058"/>
        <v>0.32287624999999998</v>
      </c>
      <c r="AH3061" s="198">
        <f t="shared" si="2059"/>
        <v>0</v>
      </c>
      <c r="AI3061" s="196" t="str">
        <f t="shared" si="2030"/>
        <v>A+J=</v>
      </c>
      <c r="AJ3061" s="72">
        <f t="shared" si="2031"/>
        <v>47354</v>
      </c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197">
        <f t="shared" si="2024"/>
        <v>47329</v>
      </c>
      <c r="B3062" s="198">
        <f t="shared" si="2035"/>
        <v>458.88259364056131</v>
      </c>
      <c r="C3062" s="198">
        <f t="shared" si="2036"/>
        <v>267.76945805999998</v>
      </c>
      <c r="D3062" s="198">
        <f t="shared" si="2037"/>
        <v>43.755645679999986</v>
      </c>
      <c r="E3062" s="198">
        <f t="shared" si="2038"/>
        <v>224.01381237999999</v>
      </c>
      <c r="F3062" s="199">
        <f t="shared" si="2039"/>
        <v>7205.03</v>
      </c>
      <c r="G3062" s="63">
        <f t="shared" si="2034"/>
        <v>7245.38</v>
      </c>
      <c r="H3062" s="200">
        <f t="shared" si="2040"/>
        <v>47263</v>
      </c>
      <c r="I3062" s="64">
        <f t="shared" si="2041"/>
        <v>47294</v>
      </c>
      <c r="J3062" s="201">
        <f t="shared" si="2042"/>
        <v>5.6002542668107669E-3</v>
      </c>
      <c r="K3062" s="195">
        <f t="shared" si="2027"/>
        <v>47354</v>
      </c>
      <c r="L3062" s="202">
        <f t="shared" si="2043"/>
        <v>47354</v>
      </c>
      <c r="M3062" s="228">
        <f t="shared" si="2032"/>
        <v>30</v>
      </c>
      <c r="N3062" s="67">
        <f t="shared" si="2033"/>
        <v>6</v>
      </c>
      <c r="O3062" s="198">
        <f t="shared" si="2044"/>
        <v>1.00111755</v>
      </c>
      <c r="P3062" s="203">
        <f t="shared" si="2045"/>
        <v>1.0056002500000001</v>
      </c>
      <c r="Q3062" s="203">
        <f t="shared" si="2046"/>
        <v>1.7184011755557356</v>
      </c>
      <c r="R3062" s="198">
        <f t="shared" si="2047"/>
        <v>1.7203215700000001</v>
      </c>
      <c r="S3062" s="198">
        <f t="shared" si="2048"/>
        <v>1.6710817499999999</v>
      </c>
      <c r="T3062" s="198">
        <f t="shared" si="2049"/>
        <v>447.46465456999999</v>
      </c>
      <c r="U3062" s="198">
        <f t="shared" si="2050"/>
        <v>29.363615275314327</v>
      </c>
      <c r="V3062" s="198">
        <f t="shared" si="2051"/>
        <v>161.36198103524706</v>
      </c>
      <c r="W3062" s="198">
        <f t="shared" si="2052"/>
        <v>458.49505437056132</v>
      </c>
      <c r="X3062" s="204">
        <f t="shared" si="2053"/>
        <v>0</v>
      </c>
      <c r="Y3062" s="198">
        <f t="shared" si="2054"/>
        <v>0</v>
      </c>
      <c r="Z3062" s="205">
        <f t="shared" si="2055"/>
        <v>0</v>
      </c>
      <c r="AA3062" s="198">
        <f t="shared" si="2056"/>
        <v>0</v>
      </c>
      <c r="AB3062" s="205">
        <f t="shared" si="2025"/>
        <v>5.1999999999999998E-2</v>
      </c>
      <c r="AC3062" s="140">
        <f t="shared" si="2026"/>
        <v>6</v>
      </c>
      <c r="AD3062" s="67">
        <f t="shared" si="2028"/>
        <v>30</v>
      </c>
      <c r="AE3062" s="11">
        <f t="shared" si="2029"/>
        <v>1.000845242</v>
      </c>
      <c r="AF3062" s="198">
        <f t="shared" si="2057"/>
        <v>0.37821590999999999</v>
      </c>
      <c r="AG3062" s="198">
        <f t="shared" si="2058"/>
        <v>0.38753926999999999</v>
      </c>
      <c r="AH3062" s="198">
        <f t="shared" si="2059"/>
        <v>0</v>
      </c>
      <c r="AI3062" s="196" t="str">
        <f t="shared" si="2030"/>
        <v>A+J=</v>
      </c>
      <c r="AJ3062" s="72">
        <f t="shared" si="2031"/>
        <v>47354</v>
      </c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197">
        <f t="shared" si="2024"/>
        <v>47330</v>
      </c>
      <c r="B3063" s="198">
        <f t="shared" si="2035"/>
        <v>459.01902872411415</v>
      </c>
      <c r="C3063" s="198">
        <f t="shared" si="2036"/>
        <v>267.76945805999998</v>
      </c>
      <c r="D3063" s="198">
        <f t="shared" si="2037"/>
        <v>43.755645679999986</v>
      </c>
      <c r="E3063" s="198">
        <f t="shared" si="2038"/>
        <v>224.01381237999999</v>
      </c>
      <c r="F3063" s="199">
        <f t="shared" si="2039"/>
        <v>7205.03</v>
      </c>
      <c r="G3063" s="63">
        <f t="shared" si="2034"/>
        <v>7245.38</v>
      </c>
      <c r="H3063" s="200">
        <f t="shared" si="2040"/>
        <v>47263</v>
      </c>
      <c r="I3063" s="64">
        <f t="shared" si="2041"/>
        <v>47294</v>
      </c>
      <c r="J3063" s="201">
        <f t="shared" si="2042"/>
        <v>5.6002542668107669E-3</v>
      </c>
      <c r="K3063" s="195">
        <f t="shared" si="2027"/>
        <v>47354</v>
      </c>
      <c r="L3063" s="202">
        <f t="shared" si="2043"/>
        <v>47354</v>
      </c>
      <c r="M3063" s="228">
        <f t="shared" si="2032"/>
        <v>30</v>
      </c>
      <c r="N3063" s="67">
        <f t="shared" si="2033"/>
        <v>7</v>
      </c>
      <c r="O3063" s="198">
        <f t="shared" si="2044"/>
        <v>1.00130392</v>
      </c>
      <c r="P3063" s="203">
        <f t="shared" si="2045"/>
        <v>1.0056002500000001</v>
      </c>
      <c r="Q3063" s="203">
        <f t="shared" si="2046"/>
        <v>1.7184011755557356</v>
      </c>
      <c r="R3063" s="198">
        <f t="shared" si="2047"/>
        <v>1.7206418299999999</v>
      </c>
      <c r="S3063" s="198">
        <f t="shared" si="2048"/>
        <v>1.6710817499999999</v>
      </c>
      <c r="T3063" s="198">
        <f t="shared" si="2049"/>
        <v>447.46465456999999</v>
      </c>
      <c r="U3063" s="198">
        <f t="shared" si="2050"/>
        <v>29.363615275314327</v>
      </c>
      <c r="V3063" s="198">
        <f t="shared" si="2051"/>
        <v>161.43372369879984</v>
      </c>
      <c r="W3063" s="198">
        <f t="shared" si="2052"/>
        <v>458.56679703411413</v>
      </c>
      <c r="X3063" s="204">
        <f t="shared" si="2053"/>
        <v>0</v>
      </c>
      <c r="Y3063" s="198">
        <f t="shared" si="2054"/>
        <v>0</v>
      </c>
      <c r="Z3063" s="205">
        <f t="shared" si="2055"/>
        <v>0</v>
      </c>
      <c r="AA3063" s="198">
        <f t="shared" si="2056"/>
        <v>0</v>
      </c>
      <c r="AB3063" s="205">
        <f t="shared" si="2025"/>
        <v>5.1999999999999998E-2</v>
      </c>
      <c r="AC3063" s="140">
        <f t="shared" si="2026"/>
        <v>7</v>
      </c>
      <c r="AD3063" s="67">
        <f t="shared" si="2028"/>
        <v>30</v>
      </c>
      <c r="AE3063" s="11">
        <f t="shared" si="2029"/>
        <v>1.0009861849999999</v>
      </c>
      <c r="AF3063" s="198">
        <f t="shared" si="2057"/>
        <v>0.44128293000000002</v>
      </c>
      <c r="AG3063" s="198">
        <f t="shared" si="2058"/>
        <v>0.45223169000000002</v>
      </c>
      <c r="AH3063" s="198">
        <f t="shared" si="2059"/>
        <v>0</v>
      </c>
      <c r="AI3063" s="196" t="str">
        <f t="shared" si="2030"/>
        <v>A+J=</v>
      </c>
      <c r="AJ3063" s="72">
        <f t="shared" si="2031"/>
        <v>47354</v>
      </c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197">
        <f t="shared" si="2024"/>
        <v>47331</v>
      </c>
      <c r="B3064" s="198">
        <f t="shared" si="2035"/>
        <v>459.01902872411415</v>
      </c>
      <c r="C3064" s="198">
        <f t="shared" si="2036"/>
        <v>267.76945805999998</v>
      </c>
      <c r="D3064" s="198">
        <f t="shared" si="2037"/>
        <v>43.755645679999986</v>
      </c>
      <c r="E3064" s="198">
        <f t="shared" si="2038"/>
        <v>224.01381237999999</v>
      </c>
      <c r="F3064" s="199">
        <f t="shared" si="2039"/>
        <v>7205.03</v>
      </c>
      <c r="G3064" s="63">
        <f t="shared" si="2034"/>
        <v>7245.38</v>
      </c>
      <c r="H3064" s="200">
        <f t="shared" si="2040"/>
        <v>47263</v>
      </c>
      <c r="I3064" s="64">
        <f t="shared" si="2041"/>
        <v>47294</v>
      </c>
      <c r="J3064" s="201">
        <f t="shared" si="2042"/>
        <v>5.6002542668107669E-3</v>
      </c>
      <c r="K3064" s="195">
        <f t="shared" si="2027"/>
        <v>47354</v>
      </c>
      <c r="L3064" s="202">
        <f t="shared" si="2043"/>
        <v>47354</v>
      </c>
      <c r="M3064" s="228">
        <f t="shared" si="2032"/>
        <v>30</v>
      </c>
      <c r="N3064" s="67">
        <f t="shared" si="2033"/>
        <v>7</v>
      </c>
      <c r="O3064" s="198">
        <f t="shared" si="2044"/>
        <v>1.00130392</v>
      </c>
      <c r="P3064" s="203">
        <f t="shared" si="2045"/>
        <v>1.0056002500000001</v>
      </c>
      <c r="Q3064" s="203">
        <f t="shared" si="2046"/>
        <v>1.7184011755557356</v>
      </c>
      <c r="R3064" s="198">
        <f t="shared" si="2047"/>
        <v>1.7206418299999999</v>
      </c>
      <c r="S3064" s="198">
        <f t="shared" si="2048"/>
        <v>1.6710817499999999</v>
      </c>
      <c r="T3064" s="198">
        <f t="shared" si="2049"/>
        <v>447.46465456999999</v>
      </c>
      <c r="U3064" s="198">
        <f t="shared" si="2050"/>
        <v>29.363615275314327</v>
      </c>
      <c r="V3064" s="198">
        <f t="shared" si="2051"/>
        <v>161.43372369879984</v>
      </c>
      <c r="W3064" s="198">
        <f t="shared" si="2052"/>
        <v>458.56679703411413</v>
      </c>
      <c r="X3064" s="204">
        <f t="shared" si="2053"/>
        <v>0</v>
      </c>
      <c r="Y3064" s="198">
        <f t="shared" si="2054"/>
        <v>0</v>
      </c>
      <c r="Z3064" s="205">
        <f t="shared" si="2055"/>
        <v>0</v>
      </c>
      <c r="AA3064" s="198">
        <f t="shared" si="2056"/>
        <v>0</v>
      </c>
      <c r="AB3064" s="205">
        <f t="shared" si="2025"/>
        <v>5.1999999999999998E-2</v>
      </c>
      <c r="AC3064" s="140">
        <f t="shared" si="2026"/>
        <v>7</v>
      </c>
      <c r="AD3064" s="67">
        <f t="shared" si="2028"/>
        <v>30</v>
      </c>
      <c r="AE3064" s="11">
        <f t="shared" si="2029"/>
        <v>1.0009861849999999</v>
      </c>
      <c r="AF3064" s="198">
        <f t="shared" si="2057"/>
        <v>0.44128293000000002</v>
      </c>
      <c r="AG3064" s="198">
        <f t="shared" si="2058"/>
        <v>0.45223169000000002</v>
      </c>
      <c r="AH3064" s="198">
        <f t="shared" si="2059"/>
        <v>0</v>
      </c>
      <c r="AI3064" s="196" t="str">
        <f t="shared" si="2030"/>
        <v>A+J=</v>
      </c>
      <c r="AJ3064" s="72">
        <f t="shared" si="2031"/>
        <v>47354</v>
      </c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197">
        <f t="shared" si="2024"/>
        <v>47332</v>
      </c>
      <c r="B3065" s="198">
        <f t="shared" si="2035"/>
        <v>459.15551114877201</v>
      </c>
      <c r="C3065" s="198">
        <f t="shared" si="2036"/>
        <v>267.76945805999998</v>
      </c>
      <c r="D3065" s="198">
        <f t="shared" si="2037"/>
        <v>43.755645679999986</v>
      </c>
      <c r="E3065" s="198">
        <f t="shared" si="2038"/>
        <v>224.01381237999999</v>
      </c>
      <c r="F3065" s="199">
        <f t="shared" si="2039"/>
        <v>7205.03</v>
      </c>
      <c r="G3065" s="63">
        <f t="shared" si="2034"/>
        <v>7245.38</v>
      </c>
      <c r="H3065" s="200">
        <f t="shared" si="2040"/>
        <v>47263</v>
      </c>
      <c r="I3065" s="64">
        <f t="shared" si="2041"/>
        <v>47294</v>
      </c>
      <c r="J3065" s="201">
        <f t="shared" si="2042"/>
        <v>5.6002542668107669E-3</v>
      </c>
      <c r="K3065" s="195">
        <f t="shared" si="2027"/>
        <v>47354</v>
      </c>
      <c r="L3065" s="202">
        <f t="shared" si="2043"/>
        <v>47354</v>
      </c>
      <c r="M3065" s="228">
        <f t="shared" si="2032"/>
        <v>30</v>
      </c>
      <c r="N3065" s="67">
        <f t="shared" si="2033"/>
        <v>8</v>
      </c>
      <c r="O3065" s="198">
        <f t="shared" si="2044"/>
        <v>1.0014903399999999</v>
      </c>
      <c r="P3065" s="203">
        <f t="shared" si="2045"/>
        <v>1.0056002500000001</v>
      </c>
      <c r="Q3065" s="203">
        <f t="shared" si="2046"/>
        <v>1.7184011755557356</v>
      </c>
      <c r="R3065" s="198">
        <f t="shared" si="2047"/>
        <v>1.72096217</v>
      </c>
      <c r="S3065" s="198">
        <f t="shared" si="2048"/>
        <v>1.6710817499999999</v>
      </c>
      <c r="T3065" s="198">
        <f t="shared" si="2049"/>
        <v>447.46465456999999</v>
      </c>
      <c r="U3065" s="198">
        <f t="shared" si="2050"/>
        <v>29.363615275314327</v>
      </c>
      <c r="V3065" s="198">
        <f t="shared" si="2051"/>
        <v>161.50548428345766</v>
      </c>
      <c r="W3065" s="198">
        <f t="shared" si="2052"/>
        <v>458.63855761877198</v>
      </c>
      <c r="X3065" s="204">
        <f t="shared" si="2053"/>
        <v>0</v>
      </c>
      <c r="Y3065" s="198">
        <f t="shared" si="2054"/>
        <v>0</v>
      </c>
      <c r="Z3065" s="205">
        <f t="shared" si="2055"/>
        <v>0</v>
      </c>
      <c r="AA3065" s="198">
        <f t="shared" si="2056"/>
        <v>0</v>
      </c>
      <c r="AB3065" s="205">
        <f t="shared" si="2025"/>
        <v>5.1999999999999998E-2</v>
      </c>
      <c r="AC3065" s="140">
        <f t="shared" si="2026"/>
        <v>8</v>
      </c>
      <c r="AD3065" s="67">
        <f t="shared" si="2028"/>
        <v>30</v>
      </c>
      <c r="AE3065" s="11">
        <f t="shared" si="2029"/>
        <v>1.0011271479999999</v>
      </c>
      <c r="AF3065" s="198">
        <f t="shared" si="2057"/>
        <v>0.50435889</v>
      </c>
      <c r="AG3065" s="198">
        <f t="shared" si="2058"/>
        <v>0.51695352999999999</v>
      </c>
      <c r="AH3065" s="198">
        <f t="shared" si="2059"/>
        <v>0</v>
      </c>
      <c r="AI3065" s="196" t="str">
        <f t="shared" si="2030"/>
        <v>A+J=</v>
      </c>
      <c r="AJ3065" s="72">
        <f t="shared" si="2031"/>
        <v>47354</v>
      </c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197">
        <f t="shared" si="2024"/>
        <v>47333</v>
      </c>
      <c r="B3066" s="198">
        <f t="shared" si="2035"/>
        <v>459.29203643425853</v>
      </c>
      <c r="C3066" s="198">
        <f t="shared" si="2036"/>
        <v>267.76945805999998</v>
      </c>
      <c r="D3066" s="198">
        <f t="shared" si="2037"/>
        <v>43.755645679999986</v>
      </c>
      <c r="E3066" s="198">
        <f t="shared" si="2038"/>
        <v>224.01381237999999</v>
      </c>
      <c r="F3066" s="199">
        <f t="shared" si="2039"/>
        <v>7205.03</v>
      </c>
      <c r="G3066" s="63">
        <f t="shared" si="2034"/>
        <v>7245.38</v>
      </c>
      <c r="H3066" s="200">
        <f t="shared" si="2040"/>
        <v>47263</v>
      </c>
      <c r="I3066" s="64">
        <f t="shared" si="2041"/>
        <v>47294</v>
      </c>
      <c r="J3066" s="201">
        <f t="shared" si="2042"/>
        <v>5.6002542668107669E-3</v>
      </c>
      <c r="K3066" s="195">
        <f t="shared" si="2027"/>
        <v>47354</v>
      </c>
      <c r="L3066" s="202">
        <f t="shared" si="2043"/>
        <v>47354</v>
      </c>
      <c r="M3066" s="228">
        <f t="shared" si="2032"/>
        <v>30</v>
      </c>
      <c r="N3066" s="67">
        <f t="shared" si="2033"/>
        <v>9</v>
      </c>
      <c r="O3066" s="198">
        <f t="shared" si="2044"/>
        <v>1.0016767900000001</v>
      </c>
      <c r="P3066" s="203">
        <f t="shared" si="2045"/>
        <v>1.0056002500000001</v>
      </c>
      <c r="Q3066" s="203">
        <f t="shared" si="2046"/>
        <v>1.7184011755557356</v>
      </c>
      <c r="R3066" s="198">
        <f t="shared" si="2047"/>
        <v>1.7212825700000001</v>
      </c>
      <c r="S3066" s="198">
        <f t="shared" si="2048"/>
        <v>1.6710817499999999</v>
      </c>
      <c r="T3066" s="198">
        <f t="shared" si="2049"/>
        <v>447.46465456999999</v>
      </c>
      <c r="U3066" s="198">
        <f t="shared" si="2050"/>
        <v>29.363615275314327</v>
      </c>
      <c r="V3066" s="198">
        <f t="shared" si="2051"/>
        <v>161.57725830894424</v>
      </c>
      <c r="W3066" s="198">
        <f t="shared" si="2052"/>
        <v>458.71033164425853</v>
      </c>
      <c r="X3066" s="204">
        <f t="shared" si="2053"/>
        <v>0</v>
      </c>
      <c r="Y3066" s="198">
        <f t="shared" si="2054"/>
        <v>0</v>
      </c>
      <c r="Z3066" s="205">
        <f t="shared" si="2055"/>
        <v>0</v>
      </c>
      <c r="AA3066" s="198">
        <f t="shared" si="2056"/>
        <v>0</v>
      </c>
      <c r="AB3066" s="205">
        <f t="shared" si="2025"/>
        <v>5.1999999999999998E-2</v>
      </c>
      <c r="AC3066" s="140">
        <f t="shared" si="2026"/>
        <v>9</v>
      </c>
      <c r="AD3066" s="67">
        <f t="shared" si="2028"/>
        <v>30</v>
      </c>
      <c r="AE3066" s="11">
        <f t="shared" si="2029"/>
        <v>1.001268131</v>
      </c>
      <c r="AF3066" s="198">
        <f t="shared" si="2057"/>
        <v>0.56744379</v>
      </c>
      <c r="AG3066" s="198">
        <f t="shared" si="2058"/>
        <v>0.58170478999999997</v>
      </c>
      <c r="AH3066" s="198">
        <f t="shared" si="2059"/>
        <v>0</v>
      </c>
      <c r="AI3066" s="196" t="str">
        <f t="shared" si="2030"/>
        <v>A+J=</v>
      </c>
      <c r="AJ3066" s="72">
        <f t="shared" si="2031"/>
        <v>47354</v>
      </c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197">
        <f t="shared" si="2024"/>
        <v>47334</v>
      </c>
      <c r="B3067" s="198">
        <f t="shared" si="2035"/>
        <v>459.4286023404357</v>
      </c>
      <c r="C3067" s="198">
        <f t="shared" si="2036"/>
        <v>267.76945805999998</v>
      </c>
      <c r="D3067" s="198">
        <f t="shared" si="2037"/>
        <v>43.755645679999986</v>
      </c>
      <c r="E3067" s="198">
        <f t="shared" si="2038"/>
        <v>224.01381237999999</v>
      </c>
      <c r="F3067" s="199">
        <f t="shared" si="2039"/>
        <v>7205.03</v>
      </c>
      <c r="G3067" s="63">
        <f t="shared" si="2034"/>
        <v>7245.38</v>
      </c>
      <c r="H3067" s="200">
        <f t="shared" si="2040"/>
        <v>47263</v>
      </c>
      <c r="I3067" s="64">
        <f t="shared" si="2041"/>
        <v>47294</v>
      </c>
      <c r="J3067" s="201">
        <f t="shared" si="2042"/>
        <v>5.6002542668107669E-3</v>
      </c>
      <c r="K3067" s="195">
        <f t="shared" si="2027"/>
        <v>47354</v>
      </c>
      <c r="L3067" s="202">
        <f t="shared" si="2043"/>
        <v>47354</v>
      </c>
      <c r="M3067" s="228">
        <f t="shared" si="2032"/>
        <v>30</v>
      </c>
      <c r="N3067" s="67">
        <f t="shared" si="2033"/>
        <v>10</v>
      </c>
      <c r="O3067" s="198">
        <f t="shared" si="2044"/>
        <v>1.0018632700000001</v>
      </c>
      <c r="P3067" s="203">
        <f t="shared" si="2045"/>
        <v>1.0056002500000001</v>
      </c>
      <c r="Q3067" s="203">
        <f t="shared" si="2046"/>
        <v>1.7184011755557356</v>
      </c>
      <c r="R3067" s="198">
        <f t="shared" si="2047"/>
        <v>1.7216030200000001</v>
      </c>
      <c r="S3067" s="198">
        <f t="shared" si="2048"/>
        <v>1.6710817499999999</v>
      </c>
      <c r="T3067" s="198">
        <f t="shared" si="2049"/>
        <v>447.46465456999999</v>
      </c>
      <c r="U3067" s="198">
        <f t="shared" si="2050"/>
        <v>29.363615275314327</v>
      </c>
      <c r="V3067" s="198">
        <f t="shared" si="2051"/>
        <v>161.64904353512139</v>
      </c>
      <c r="W3067" s="198">
        <f t="shared" si="2052"/>
        <v>458.78211687043569</v>
      </c>
      <c r="X3067" s="204">
        <f t="shared" si="2053"/>
        <v>0</v>
      </c>
      <c r="Y3067" s="198">
        <f t="shared" si="2054"/>
        <v>0</v>
      </c>
      <c r="Z3067" s="205">
        <f t="shared" si="2055"/>
        <v>0</v>
      </c>
      <c r="AA3067" s="198">
        <f t="shared" si="2056"/>
        <v>0</v>
      </c>
      <c r="AB3067" s="205">
        <f t="shared" si="2025"/>
        <v>5.1999999999999998E-2</v>
      </c>
      <c r="AC3067" s="140">
        <f t="shared" si="2026"/>
        <v>10</v>
      </c>
      <c r="AD3067" s="67">
        <f t="shared" si="2028"/>
        <v>30</v>
      </c>
      <c r="AE3067" s="11">
        <f t="shared" si="2029"/>
        <v>1.001409134</v>
      </c>
      <c r="AF3067" s="198">
        <f t="shared" si="2057"/>
        <v>0.63053764999999995</v>
      </c>
      <c r="AG3067" s="198">
        <f t="shared" si="2058"/>
        <v>0.64648547000000001</v>
      </c>
      <c r="AH3067" s="198">
        <f t="shared" si="2059"/>
        <v>0</v>
      </c>
      <c r="AI3067" s="196" t="str">
        <f t="shared" si="2030"/>
        <v>A+J=</v>
      </c>
      <c r="AJ3067" s="72">
        <f t="shared" si="2031"/>
        <v>47354</v>
      </c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197">
        <f t="shared" si="2024"/>
        <v>47335</v>
      </c>
      <c r="B3068" s="198">
        <f t="shared" si="2035"/>
        <v>459.56521113744162</v>
      </c>
      <c r="C3068" s="198">
        <f t="shared" si="2036"/>
        <v>267.76945805999998</v>
      </c>
      <c r="D3068" s="198">
        <f t="shared" si="2037"/>
        <v>43.755645679999986</v>
      </c>
      <c r="E3068" s="198">
        <f t="shared" si="2038"/>
        <v>224.01381237999999</v>
      </c>
      <c r="F3068" s="199">
        <f t="shared" si="2039"/>
        <v>7205.03</v>
      </c>
      <c r="G3068" s="63">
        <f t="shared" si="2034"/>
        <v>7245.38</v>
      </c>
      <c r="H3068" s="200">
        <f t="shared" si="2040"/>
        <v>47263</v>
      </c>
      <c r="I3068" s="64">
        <f t="shared" si="2041"/>
        <v>47294</v>
      </c>
      <c r="J3068" s="201">
        <f t="shared" si="2042"/>
        <v>5.6002542668107669E-3</v>
      </c>
      <c r="K3068" s="195">
        <f t="shared" si="2027"/>
        <v>47354</v>
      </c>
      <c r="L3068" s="202">
        <f t="shared" si="2043"/>
        <v>47354</v>
      </c>
      <c r="M3068" s="228">
        <f t="shared" si="2032"/>
        <v>30</v>
      </c>
      <c r="N3068" s="67">
        <f t="shared" si="2033"/>
        <v>11</v>
      </c>
      <c r="O3068" s="198">
        <f t="shared" si="2044"/>
        <v>1.0020497900000001</v>
      </c>
      <c r="P3068" s="203">
        <f t="shared" si="2045"/>
        <v>1.0056002500000001</v>
      </c>
      <c r="Q3068" s="203">
        <f t="shared" si="2046"/>
        <v>1.7184011755557356</v>
      </c>
      <c r="R3068" s="198">
        <f t="shared" si="2047"/>
        <v>1.72192353</v>
      </c>
      <c r="S3068" s="198">
        <f t="shared" si="2048"/>
        <v>1.6710817499999999</v>
      </c>
      <c r="T3068" s="198">
        <f t="shared" si="2049"/>
        <v>447.46465456999999</v>
      </c>
      <c r="U3068" s="198">
        <f t="shared" si="2050"/>
        <v>29.363615275314327</v>
      </c>
      <c r="V3068" s="198">
        <f t="shared" si="2051"/>
        <v>161.7208422021273</v>
      </c>
      <c r="W3068" s="198">
        <f t="shared" si="2052"/>
        <v>458.85391553744159</v>
      </c>
      <c r="X3068" s="204">
        <f t="shared" si="2053"/>
        <v>0</v>
      </c>
      <c r="Y3068" s="198">
        <f t="shared" si="2054"/>
        <v>0</v>
      </c>
      <c r="Z3068" s="205">
        <f t="shared" si="2055"/>
        <v>0</v>
      </c>
      <c r="AA3068" s="198">
        <f t="shared" si="2056"/>
        <v>0</v>
      </c>
      <c r="AB3068" s="205">
        <f t="shared" si="2025"/>
        <v>5.1999999999999998E-2</v>
      </c>
      <c r="AC3068" s="140">
        <f t="shared" si="2026"/>
        <v>11</v>
      </c>
      <c r="AD3068" s="67">
        <f t="shared" si="2028"/>
        <v>30</v>
      </c>
      <c r="AE3068" s="11">
        <f t="shared" si="2029"/>
        <v>1.0015501570000001</v>
      </c>
      <c r="AF3068" s="198">
        <f t="shared" si="2057"/>
        <v>0.69364046000000001</v>
      </c>
      <c r="AG3068" s="198">
        <f t="shared" si="2058"/>
        <v>0.71129560000000003</v>
      </c>
      <c r="AH3068" s="198">
        <f t="shared" si="2059"/>
        <v>0</v>
      </c>
      <c r="AI3068" s="196" t="str">
        <f t="shared" si="2030"/>
        <v>A+J=</v>
      </c>
      <c r="AJ3068" s="72">
        <f t="shared" si="2031"/>
        <v>47354</v>
      </c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197">
        <f t="shared" si="2024"/>
        <v>47336</v>
      </c>
      <c r="B3069" s="198">
        <f t="shared" si="2035"/>
        <v>459.70186237527622</v>
      </c>
      <c r="C3069" s="198">
        <f t="shared" si="2036"/>
        <v>267.76945805999998</v>
      </c>
      <c r="D3069" s="198">
        <f t="shared" si="2037"/>
        <v>43.755645679999986</v>
      </c>
      <c r="E3069" s="198">
        <f t="shared" si="2038"/>
        <v>224.01381237999999</v>
      </c>
      <c r="F3069" s="199">
        <f t="shared" si="2039"/>
        <v>7205.03</v>
      </c>
      <c r="G3069" s="63">
        <f t="shared" si="2034"/>
        <v>7245.38</v>
      </c>
      <c r="H3069" s="200">
        <f t="shared" si="2040"/>
        <v>47263</v>
      </c>
      <c r="I3069" s="64">
        <f t="shared" si="2041"/>
        <v>47294</v>
      </c>
      <c r="J3069" s="201">
        <f t="shared" si="2042"/>
        <v>5.6002542668107669E-3</v>
      </c>
      <c r="K3069" s="195">
        <f t="shared" si="2027"/>
        <v>47354</v>
      </c>
      <c r="L3069" s="202">
        <f t="shared" si="2043"/>
        <v>47354</v>
      </c>
      <c r="M3069" s="228">
        <f t="shared" si="2032"/>
        <v>30</v>
      </c>
      <c r="N3069" s="67">
        <f t="shared" si="2033"/>
        <v>12</v>
      </c>
      <c r="O3069" s="198">
        <f t="shared" si="2044"/>
        <v>1.0022363400000001</v>
      </c>
      <c r="P3069" s="203">
        <f t="shared" si="2045"/>
        <v>1.0056002500000001</v>
      </c>
      <c r="Q3069" s="203">
        <f t="shared" si="2046"/>
        <v>1.7184011755557356</v>
      </c>
      <c r="R3069" s="198">
        <f t="shared" si="2047"/>
        <v>1.7222440999999999</v>
      </c>
      <c r="S3069" s="198">
        <f t="shared" si="2048"/>
        <v>1.6710817499999999</v>
      </c>
      <c r="T3069" s="198">
        <f t="shared" si="2049"/>
        <v>447.46465456999999</v>
      </c>
      <c r="U3069" s="198">
        <f t="shared" si="2050"/>
        <v>29.363615275314327</v>
      </c>
      <c r="V3069" s="198">
        <f t="shared" si="2051"/>
        <v>161.79265430996193</v>
      </c>
      <c r="W3069" s="198">
        <f t="shared" si="2052"/>
        <v>458.9257276452762</v>
      </c>
      <c r="X3069" s="204">
        <f t="shared" si="2053"/>
        <v>0</v>
      </c>
      <c r="Y3069" s="198">
        <f t="shared" si="2054"/>
        <v>0</v>
      </c>
      <c r="Z3069" s="205">
        <f t="shared" si="2055"/>
        <v>0</v>
      </c>
      <c r="AA3069" s="198">
        <f t="shared" si="2056"/>
        <v>0</v>
      </c>
      <c r="AB3069" s="205">
        <f t="shared" si="2025"/>
        <v>5.1999999999999998E-2</v>
      </c>
      <c r="AC3069" s="140">
        <f t="shared" si="2026"/>
        <v>12</v>
      </c>
      <c r="AD3069" s="67">
        <f t="shared" si="2028"/>
        <v>30</v>
      </c>
      <c r="AE3069" s="11">
        <f t="shared" si="2029"/>
        <v>1.0016911989999999</v>
      </c>
      <c r="AF3069" s="198">
        <f t="shared" si="2057"/>
        <v>0.75675177000000005</v>
      </c>
      <c r="AG3069" s="198">
        <f t="shared" si="2058"/>
        <v>0.77613472999999999</v>
      </c>
      <c r="AH3069" s="198">
        <f t="shared" si="2059"/>
        <v>0</v>
      </c>
      <c r="AI3069" s="196" t="str">
        <f t="shared" si="2030"/>
        <v>A+J=</v>
      </c>
      <c r="AJ3069" s="72">
        <f t="shared" si="2031"/>
        <v>47354</v>
      </c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197">
        <f t="shared" si="2024"/>
        <v>47337</v>
      </c>
      <c r="B3070" s="198">
        <f t="shared" si="2035"/>
        <v>459.83855874407777</v>
      </c>
      <c r="C3070" s="198">
        <f t="shared" si="2036"/>
        <v>267.76945805999998</v>
      </c>
      <c r="D3070" s="198">
        <f t="shared" si="2037"/>
        <v>43.755645679999986</v>
      </c>
      <c r="E3070" s="198">
        <f t="shared" si="2038"/>
        <v>224.01381237999999</v>
      </c>
      <c r="F3070" s="199">
        <f t="shared" si="2039"/>
        <v>7205.03</v>
      </c>
      <c r="G3070" s="63">
        <f t="shared" si="2034"/>
        <v>7245.38</v>
      </c>
      <c r="H3070" s="200">
        <f t="shared" si="2040"/>
        <v>47263</v>
      </c>
      <c r="I3070" s="64">
        <f t="shared" si="2041"/>
        <v>47294</v>
      </c>
      <c r="J3070" s="201">
        <f t="shared" si="2042"/>
        <v>5.6002542668107669E-3</v>
      </c>
      <c r="K3070" s="195">
        <f t="shared" si="2027"/>
        <v>47354</v>
      </c>
      <c r="L3070" s="202">
        <f t="shared" si="2043"/>
        <v>47354</v>
      </c>
      <c r="M3070" s="228">
        <f t="shared" si="2032"/>
        <v>30</v>
      </c>
      <c r="N3070" s="67">
        <f t="shared" si="2033"/>
        <v>13</v>
      </c>
      <c r="O3070" s="198">
        <f t="shared" si="2044"/>
        <v>1.00242293</v>
      </c>
      <c r="P3070" s="203">
        <f t="shared" si="2045"/>
        <v>1.0056002500000001</v>
      </c>
      <c r="Q3070" s="203">
        <f t="shared" si="2046"/>
        <v>1.7184011755557356</v>
      </c>
      <c r="R3070" s="198">
        <f t="shared" si="2047"/>
        <v>1.7225647399999999</v>
      </c>
      <c r="S3070" s="198">
        <f t="shared" si="2048"/>
        <v>1.6710817499999999</v>
      </c>
      <c r="T3070" s="198">
        <f t="shared" si="2049"/>
        <v>447.46465456999999</v>
      </c>
      <c r="U3070" s="198">
        <f t="shared" si="2050"/>
        <v>29.363615275314327</v>
      </c>
      <c r="V3070" s="198">
        <f t="shared" si="2051"/>
        <v>161.86448209876346</v>
      </c>
      <c r="W3070" s="198">
        <f t="shared" si="2052"/>
        <v>458.99755543407775</v>
      </c>
      <c r="X3070" s="204">
        <f t="shared" si="2053"/>
        <v>0</v>
      </c>
      <c r="Y3070" s="198">
        <f t="shared" si="2054"/>
        <v>0</v>
      </c>
      <c r="Z3070" s="205">
        <f t="shared" si="2055"/>
        <v>0</v>
      </c>
      <c r="AA3070" s="198">
        <f t="shared" si="2056"/>
        <v>0</v>
      </c>
      <c r="AB3070" s="205">
        <f t="shared" si="2025"/>
        <v>5.1999999999999998E-2</v>
      </c>
      <c r="AC3070" s="140">
        <f t="shared" si="2026"/>
        <v>13</v>
      </c>
      <c r="AD3070" s="67">
        <f t="shared" si="2028"/>
        <v>30</v>
      </c>
      <c r="AE3070" s="11">
        <f t="shared" si="2029"/>
        <v>1.0018322609999999</v>
      </c>
      <c r="AF3070" s="198">
        <f t="shared" si="2057"/>
        <v>0.81987202999999997</v>
      </c>
      <c r="AG3070" s="198">
        <f t="shared" si="2058"/>
        <v>0.84100330999999995</v>
      </c>
      <c r="AH3070" s="198">
        <f t="shared" si="2059"/>
        <v>0</v>
      </c>
      <c r="AI3070" s="196" t="str">
        <f t="shared" si="2030"/>
        <v>A+J=</v>
      </c>
      <c r="AJ3070" s="72">
        <f t="shared" si="2031"/>
        <v>47354</v>
      </c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197">
        <f t="shared" si="2024"/>
        <v>47338</v>
      </c>
      <c r="B3071" s="198">
        <f t="shared" si="2035"/>
        <v>459.97529804370805</v>
      </c>
      <c r="C3071" s="198">
        <f t="shared" si="2036"/>
        <v>267.76945805999998</v>
      </c>
      <c r="D3071" s="198">
        <f t="shared" si="2037"/>
        <v>43.755645679999986</v>
      </c>
      <c r="E3071" s="198">
        <f t="shared" si="2038"/>
        <v>224.01381237999999</v>
      </c>
      <c r="F3071" s="199">
        <f t="shared" si="2039"/>
        <v>7205.03</v>
      </c>
      <c r="G3071" s="63">
        <f t="shared" si="2034"/>
        <v>7245.38</v>
      </c>
      <c r="H3071" s="200">
        <f t="shared" si="2040"/>
        <v>47263</v>
      </c>
      <c r="I3071" s="64">
        <f t="shared" si="2041"/>
        <v>47294</v>
      </c>
      <c r="J3071" s="201">
        <f t="shared" si="2042"/>
        <v>5.6002542668107669E-3</v>
      </c>
      <c r="K3071" s="195">
        <f t="shared" si="2027"/>
        <v>47354</v>
      </c>
      <c r="L3071" s="202">
        <f t="shared" si="2043"/>
        <v>47354</v>
      </c>
      <c r="M3071" s="228">
        <f t="shared" si="2032"/>
        <v>30</v>
      </c>
      <c r="N3071" s="67">
        <f t="shared" si="2033"/>
        <v>14</v>
      </c>
      <c r="O3071" s="198">
        <f t="shared" si="2044"/>
        <v>1.00260956</v>
      </c>
      <c r="P3071" s="203">
        <f t="shared" si="2045"/>
        <v>1.0056002500000001</v>
      </c>
      <c r="Q3071" s="203">
        <f t="shared" si="2046"/>
        <v>1.7184011755557356</v>
      </c>
      <c r="R3071" s="198">
        <f t="shared" si="2047"/>
        <v>1.72288544</v>
      </c>
      <c r="S3071" s="198">
        <f t="shared" si="2048"/>
        <v>1.6710817499999999</v>
      </c>
      <c r="T3071" s="198">
        <f t="shared" si="2049"/>
        <v>447.46465456999999</v>
      </c>
      <c r="U3071" s="198">
        <f t="shared" si="2050"/>
        <v>29.363615275314327</v>
      </c>
      <c r="V3071" s="198">
        <f t="shared" si="2051"/>
        <v>161.93632332839374</v>
      </c>
      <c r="W3071" s="198">
        <f t="shared" si="2052"/>
        <v>459.06939666370806</v>
      </c>
      <c r="X3071" s="204">
        <f t="shared" si="2053"/>
        <v>0</v>
      </c>
      <c r="Y3071" s="198">
        <f t="shared" si="2054"/>
        <v>0</v>
      </c>
      <c r="Z3071" s="205">
        <f t="shared" si="2055"/>
        <v>0</v>
      </c>
      <c r="AA3071" s="198">
        <f t="shared" si="2056"/>
        <v>0</v>
      </c>
      <c r="AB3071" s="205">
        <f t="shared" si="2025"/>
        <v>5.1999999999999998E-2</v>
      </c>
      <c r="AC3071" s="140">
        <f t="shared" si="2026"/>
        <v>14</v>
      </c>
      <c r="AD3071" s="67">
        <f t="shared" si="2028"/>
        <v>30</v>
      </c>
      <c r="AE3071" s="11">
        <f t="shared" si="2029"/>
        <v>1.001973343</v>
      </c>
      <c r="AF3071" s="198">
        <f t="shared" si="2057"/>
        <v>0.88300124000000002</v>
      </c>
      <c r="AG3071" s="198">
        <f t="shared" si="2058"/>
        <v>0.90590137999999998</v>
      </c>
      <c r="AH3071" s="198">
        <f t="shared" si="2059"/>
        <v>0</v>
      </c>
      <c r="AI3071" s="196" t="str">
        <f t="shared" si="2030"/>
        <v>A+J=</v>
      </c>
      <c r="AJ3071" s="72">
        <f t="shared" si="2031"/>
        <v>47354</v>
      </c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197">
        <f t="shared" si="2024"/>
        <v>47339</v>
      </c>
      <c r="B3072" s="198">
        <f t="shared" si="2035"/>
        <v>460.11207576389086</v>
      </c>
      <c r="C3072" s="198">
        <f t="shared" si="2036"/>
        <v>267.76945805999998</v>
      </c>
      <c r="D3072" s="198">
        <f t="shared" si="2037"/>
        <v>43.755645679999986</v>
      </c>
      <c r="E3072" s="198">
        <f t="shared" si="2038"/>
        <v>224.01381237999999</v>
      </c>
      <c r="F3072" s="199">
        <f t="shared" si="2039"/>
        <v>7205.03</v>
      </c>
      <c r="G3072" s="63">
        <f t="shared" si="2034"/>
        <v>7245.38</v>
      </c>
      <c r="H3072" s="200">
        <f t="shared" si="2040"/>
        <v>47263</v>
      </c>
      <c r="I3072" s="64">
        <f t="shared" si="2041"/>
        <v>47294</v>
      </c>
      <c r="J3072" s="201">
        <f t="shared" si="2042"/>
        <v>5.6002542668107669E-3</v>
      </c>
      <c r="K3072" s="195">
        <f t="shared" si="2027"/>
        <v>47354</v>
      </c>
      <c r="L3072" s="202">
        <f t="shared" si="2043"/>
        <v>47354</v>
      </c>
      <c r="M3072" s="228">
        <f t="shared" si="2032"/>
        <v>30</v>
      </c>
      <c r="N3072" s="67">
        <f t="shared" si="2033"/>
        <v>15</v>
      </c>
      <c r="O3072" s="198">
        <f t="shared" si="2044"/>
        <v>1.0027962100000001</v>
      </c>
      <c r="P3072" s="203">
        <f t="shared" si="2045"/>
        <v>1.0056002500000001</v>
      </c>
      <c r="Q3072" s="203">
        <f t="shared" si="2046"/>
        <v>1.7184011755557356</v>
      </c>
      <c r="R3072" s="198">
        <f t="shared" si="2047"/>
        <v>1.72320618</v>
      </c>
      <c r="S3072" s="198">
        <f t="shared" si="2048"/>
        <v>1.6710817499999999</v>
      </c>
      <c r="T3072" s="198">
        <f t="shared" si="2049"/>
        <v>447.46465456999999</v>
      </c>
      <c r="U3072" s="198">
        <f t="shared" si="2050"/>
        <v>29.363615275314327</v>
      </c>
      <c r="V3072" s="198">
        <f t="shared" si="2051"/>
        <v>162.00817351857651</v>
      </c>
      <c r="W3072" s="198">
        <f t="shared" si="2052"/>
        <v>459.14124685389083</v>
      </c>
      <c r="X3072" s="204">
        <f t="shared" si="2053"/>
        <v>0</v>
      </c>
      <c r="Y3072" s="198">
        <f t="shared" si="2054"/>
        <v>0</v>
      </c>
      <c r="Z3072" s="205">
        <f t="shared" si="2055"/>
        <v>0</v>
      </c>
      <c r="AA3072" s="198">
        <f t="shared" si="2056"/>
        <v>0</v>
      </c>
      <c r="AB3072" s="205">
        <f t="shared" si="2025"/>
        <v>5.1999999999999998E-2</v>
      </c>
      <c r="AC3072" s="140">
        <f t="shared" si="2026"/>
        <v>15</v>
      </c>
      <c r="AD3072" s="67">
        <f t="shared" si="2028"/>
        <v>30</v>
      </c>
      <c r="AE3072" s="11">
        <f t="shared" si="2029"/>
        <v>1.0021144449999999</v>
      </c>
      <c r="AF3072" s="198">
        <f t="shared" si="2057"/>
        <v>0.94613939999999996</v>
      </c>
      <c r="AG3072" s="198">
        <f t="shared" si="2058"/>
        <v>0.97082891000000004</v>
      </c>
      <c r="AH3072" s="198">
        <f t="shared" si="2059"/>
        <v>0</v>
      </c>
      <c r="AI3072" s="196" t="str">
        <f t="shared" si="2030"/>
        <v>A+J=</v>
      </c>
      <c r="AJ3072" s="72">
        <f t="shared" si="2031"/>
        <v>47354</v>
      </c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197">
        <f t="shared" si="2024"/>
        <v>47340</v>
      </c>
      <c r="B3073" s="198">
        <f t="shared" si="2035"/>
        <v>460.24889866504043</v>
      </c>
      <c r="C3073" s="198">
        <f t="shared" si="2036"/>
        <v>267.76945805999998</v>
      </c>
      <c r="D3073" s="198">
        <f t="shared" si="2037"/>
        <v>43.755645679999986</v>
      </c>
      <c r="E3073" s="198">
        <f t="shared" si="2038"/>
        <v>224.01381237999999</v>
      </c>
      <c r="F3073" s="199">
        <f t="shared" si="2039"/>
        <v>7205.03</v>
      </c>
      <c r="G3073" s="63">
        <f t="shared" si="2034"/>
        <v>7245.38</v>
      </c>
      <c r="H3073" s="200">
        <f t="shared" si="2040"/>
        <v>47263</v>
      </c>
      <c r="I3073" s="64">
        <f t="shared" si="2041"/>
        <v>47294</v>
      </c>
      <c r="J3073" s="201">
        <f t="shared" si="2042"/>
        <v>5.6002542668107669E-3</v>
      </c>
      <c r="K3073" s="195">
        <f t="shared" si="2027"/>
        <v>47354</v>
      </c>
      <c r="L3073" s="202">
        <f t="shared" si="2043"/>
        <v>47354</v>
      </c>
      <c r="M3073" s="228">
        <f t="shared" si="2032"/>
        <v>30</v>
      </c>
      <c r="N3073" s="67">
        <f t="shared" si="2033"/>
        <v>16</v>
      </c>
      <c r="O3073" s="198">
        <f t="shared" si="2044"/>
        <v>1.0029828999999999</v>
      </c>
      <c r="P3073" s="203">
        <f t="shared" si="2045"/>
        <v>1.0056002500000001</v>
      </c>
      <c r="Q3073" s="203">
        <f t="shared" si="2046"/>
        <v>1.7184011755557356</v>
      </c>
      <c r="R3073" s="198">
        <f t="shared" si="2047"/>
        <v>1.7235269900000001</v>
      </c>
      <c r="S3073" s="198">
        <f t="shared" si="2048"/>
        <v>1.6710817499999999</v>
      </c>
      <c r="T3073" s="198">
        <f t="shared" si="2049"/>
        <v>447.46465456999999</v>
      </c>
      <c r="U3073" s="198">
        <f t="shared" si="2050"/>
        <v>29.363615275314327</v>
      </c>
      <c r="V3073" s="198">
        <f t="shared" si="2051"/>
        <v>162.08003938972615</v>
      </c>
      <c r="W3073" s="198">
        <f t="shared" si="2052"/>
        <v>459.21311272504045</v>
      </c>
      <c r="X3073" s="204">
        <f t="shared" si="2053"/>
        <v>0</v>
      </c>
      <c r="Y3073" s="198">
        <f t="shared" si="2054"/>
        <v>0</v>
      </c>
      <c r="Z3073" s="205">
        <f t="shared" si="2055"/>
        <v>0</v>
      </c>
      <c r="AA3073" s="198">
        <f t="shared" si="2056"/>
        <v>0</v>
      </c>
      <c r="AB3073" s="205">
        <f t="shared" si="2025"/>
        <v>5.1999999999999998E-2</v>
      </c>
      <c r="AC3073" s="140">
        <f t="shared" si="2026"/>
        <v>16</v>
      </c>
      <c r="AD3073" s="67">
        <f t="shared" si="2028"/>
        <v>30</v>
      </c>
      <c r="AE3073" s="11">
        <f t="shared" si="2029"/>
        <v>1.002255567</v>
      </c>
      <c r="AF3073" s="198">
        <f t="shared" si="2057"/>
        <v>1.0092865</v>
      </c>
      <c r="AG3073" s="198">
        <f t="shared" si="2058"/>
        <v>1.03578594</v>
      </c>
      <c r="AH3073" s="198">
        <f t="shared" si="2059"/>
        <v>0</v>
      </c>
      <c r="AI3073" s="196" t="str">
        <f t="shared" si="2030"/>
        <v>A+J=</v>
      </c>
      <c r="AJ3073" s="72">
        <f t="shared" si="2031"/>
        <v>47354</v>
      </c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197">
        <f t="shared" si="2024"/>
        <v>47341</v>
      </c>
      <c r="B3074" s="198">
        <f t="shared" si="2035"/>
        <v>460.38576674715688</v>
      </c>
      <c r="C3074" s="198">
        <f t="shared" si="2036"/>
        <v>267.76945805999998</v>
      </c>
      <c r="D3074" s="198">
        <f t="shared" si="2037"/>
        <v>43.755645679999986</v>
      </c>
      <c r="E3074" s="198">
        <f t="shared" si="2038"/>
        <v>224.01381237999999</v>
      </c>
      <c r="F3074" s="199">
        <f t="shared" si="2039"/>
        <v>7205.03</v>
      </c>
      <c r="G3074" s="63">
        <f t="shared" si="2034"/>
        <v>7245.38</v>
      </c>
      <c r="H3074" s="200">
        <f t="shared" si="2040"/>
        <v>47263</v>
      </c>
      <c r="I3074" s="64">
        <f t="shared" si="2041"/>
        <v>47294</v>
      </c>
      <c r="J3074" s="201">
        <f t="shared" si="2042"/>
        <v>5.6002542668107669E-3</v>
      </c>
      <c r="K3074" s="195">
        <f t="shared" si="2027"/>
        <v>47354</v>
      </c>
      <c r="L3074" s="202">
        <f t="shared" si="2043"/>
        <v>47354</v>
      </c>
      <c r="M3074" s="228">
        <f t="shared" si="2032"/>
        <v>30</v>
      </c>
      <c r="N3074" s="67">
        <f t="shared" si="2033"/>
        <v>17</v>
      </c>
      <c r="O3074" s="198">
        <f t="shared" si="2044"/>
        <v>1.0031696299999999</v>
      </c>
      <c r="P3074" s="203">
        <f t="shared" si="2045"/>
        <v>1.0056002500000001</v>
      </c>
      <c r="Q3074" s="203">
        <f t="shared" si="2046"/>
        <v>1.7184011755557356</v>
      </c>
      <c r="R3074" s="198">
        <f t="shared" si="2047"/>
        <v>1.7238478699999999</v>
      </c>
      <c r="S3074" s="198">
        <f t="shared" si="2048"/>
        <v>1.6710817499999999</v>
      </c>
      <c r="T3074" s="198">
        <f t="shared" si="2049"/>
        <v>447.46465456999999</v>
      </c>
      <c r="U3074" s="198">
        <f t="shared" si="2050"/>
        <v>29.363615275314327</v>
      </c>
      <c r="V3074" s="198">
        <f t="shared" si="2051"/>
        <v>162.1519209418426</v>
      </c>
      <c r="W3074" s="198">
        <f t="shared" si="2052"/>
        <v>459.2849942771569</v>
      </c>
      <c r="X3074" s="204">
        <f t="shared" si="2053"/>
        <v>0</v>
      </c>
      <c r="Y3074" s="198">
        <f t="shared" si="2054"/>
        <v>0</v>
      </c>
      <c r="Z3074" s="205">
        <f t="shared" si="2055"/>
        <v>0</v>
      </c>
      <c r="AA3074" s="198">
        <f t="shared" si="2056"/>
        <v>0</v>
      </c>
      <c r="AB3074" s="205">
        <f t="shared" si="2025"/>
        <v>5.1999999999999998E-2</v>
      </c>
      <c r="AC3074" s="140">
        <f t="shared" si="2026"/>
        <v>17</v>
      </c>
      <c r="AD3074" s="67">
        <f t="shared" si="2028"/>
        <v>30</v>
      </c>
      <c r="AE3074" s="11">
        <f t="shared" si="2029"/>
        <v>1.0023967090000001</v>
      </c>
      <c r="AF3074" s="198">
        <f t="shared" si="2057"/>
        <v>1.07244256</v>
      </c>
      <c r="AG3074" s="198">
        <f t="shared" si="2058"/>
        <v>1.1007724699999999</v>
      </c>
      <c r="AH3074" s="198">
        <f t="shared" si="2059"/>
        <v>0</v>
      </c>
      <c r="AI3074" s="196" t="str">
        <f t="shared" si="2030"/>
        <v>A+J=</v>
      </c>
      <c r="AJ3074" s="72">
        <f t="shared" si="2031"/>
        <v>47354</v>
      </c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197">
        <f t="shared" si="2024"/>
        <v>47342</v>
      </c>
      <c r="B3075" s="198">
        <f t="shared" si="2035"/>
        <v>460.52267554996399</v>
      </c>
      <c r="C3075" s="198">
        <f t="shared" si="2036"/>
        <v>267.76945805999998</v>
      </c>
      <c r="D3075" s="198">
        <f t="shared" si="2037"/>
        <v>43.755645679999986</v>
      </c>
      <c r="E3075" s="198">
        <f t="shared" si="2038"/>
        <v>224.01381237999999</v>
      </c>
      <c r="F3075" s="199">
        <f t="shared" si="2039"/>
        <v>7205.03</v>
      </c>
      <c r="G3075" s="63">
        <f t="shared" si="2034"/>
        <v>7245.38</v>
      </c>
      <c r="H3075" s="200">
        <f t="shared" si="2040"/>
        <v>47263</v>
      </c>
      <c r="I3075" s="64">
        <f t="shared" si="2041"/>
        <v>47294</v>
      </c>
      <c r="J3075" s="201">
        <f t="shared" si="2042"/>
        <v>5.6002542668107669E-3</v>
      </c>
      <c r="K3075" s="195">
        <f t="shared" si="2027"/>
        <v>47354</v>
      </c>
      <c r="L3075" s="202">
        <f t="shared" si="2043"/>
        <v>47354</v>
      </c>
      <c r="M3075" s="228">
        <f t="shared" si="2032"/>
        <v>30</v>
      </c>
      <c r="N3075" s="67">
        <f t="shared" si="2033"/>
        <v>18</v>
      </c>
      <c r="O3075" s="198">
        <f t="shared" si="2044"/>
        <v>1.00335639</v>
      </c>
      <c r="P3075" s="203">
        <f t="shared" si="2045"/>
        <v>1.0056002500000001</v>
      </c>
      <c r="Q3075" s="203">
        <f t="shared" si="2046"/>
        <v>1.7184011755557356</v>
      </c>
      <c r="R3075" s="198">
        <f t="shared" si="2047"/>
        <v>1.7241687999999999</v>
      </c>
      <c r="S3075" s="198">
        <f t="shared" si="2048"/>
        <v>1.6710817499999999</v>
      </c>
      <c r="T3075" s="198">
        <f t="shared" si="2049"/>
        <v>447.46465456999999</v>
      </c>
      <c r="U3075" s="198">
        <f t="shared" si="2050"/>
        <v>29.363615275314327</v>
      </c>
      <c r="V3075" s="198">
        <f t="shared" si="2051"/>
        <v>162.22381369464972</v>
      </c>
      <c r="W3075" s="198">
        <f t="shared" si="2052"/>
        <v>459.35688702996401</v>
      </c>
      <c r="X3075" s="204">
        <f t="shared" si="2053"/>
        <v>0</v>
      </c>
      <c r="Y3075" s="198">
        <f t="shared" si="2054"/>
        <v>0</v>
      </c>
      <c r="Z3075" s="205">
        <f t="shared" si="2055"/>
        <v>0</v>
      </c>
      <c r="AA3075" s="198">
        <f t="shared" si="2056"/>
        <v>0</v>
      </c>
      <c r="AB3075" s="205">
        <f t="shared" si="2025"/>
        <v>5.1999999999999998E-2</v>
      </c>
      <c r="AC3075" s="140">
        <f t="shared" si="2026"/>
        <v>18</v>
      </c>
      <c r="AD3075" s="67">
        <f t="shared" si="2028"/>
        <v>30</v>
      </c>
      <c r="AE3075" s="11">
        <f t="shared" si="2029"/>
        <v>1.0025378709999999</v>
      </c>
      <c r="AF3075" s="198">
        <f t="shared" si="2057"/>
        <v>1.1356075699999999</v>
      </c>
      <c r="AG3075" s="198">
        <f t="shared" si="2058"/>
        <v>1.16578852</v>
      </c>
      <c r="AH3075" s="198">
        <f t="shared" si="2059"/>
        <v>0</v>
      </c>
      <c r="AI3075" s="196" t="str">
        <f t="shared" si="2030"/>
        <v>A+J=</v>
      </c>
      <c r="AJ3075" s="72">
        <f t="shared" si="2031"/>
        <v>47354</v>
      </c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197">
        <f t="shared" si="2024"/>
        <v>47343</v>
      </c>
      <c r="B3076" s="198">
        <f t="shared" si="2035"/>
        <v>460.65962684359988</v>
      </c>
      <c r="C3076" s="198">
        <f t="shared" si="2036"/>
        <v>267.76945805999998</v>
      </c>
      <c r="D3076" s="198">
        <f t="shared" si="2037"/>
        <v>43.755645679999986</v>
      </c>
      <c r="E3076" s="198">
        <f t="shared" si="2038"/>
        <v>224.01381237999999</v>
      </c>
      <c r="F3076" s="199">
        <f t="shared" si="2039"/>
        <v>7205.03</v>
      </c>
      <c r="G3076" s="63">
        <f t="shared" si="2034"/>
        <v>7245.38</v>
      </c>
      <c r="H3076" s="200">
        <f t="shared" si="2040"/>
        <v>47263</v>
      </c>
      <c r="I3076" s="64">
        <f t="shared" si="2041"/>
        <v>47294</v>
      </c>
      <c r="J3076" s="201">
        <f t="shared" si="2042"/>
        <v>5.6002542668107669E-3</v>
      </c>
      <c r="K3076" s="195">
        <f t="shared" si="2027"/>
        <v>47354</v>
      </c>
      <c r="L3076" s="202">
        <f t="shared" si="2043"/>
        <v>47354</v>
      </c>
      <c r="M3076" s="228">
        <f t="shared" si="2032"/>
        <v>30</v>
      </c>
      <c r="N3076" s="67">
        <f t="shared" si="2033"/>
        <v>19</v>
      </c>
      <c r="O3076" s="198">
        <f t="shared" si="2044"/>
        <v>1.00354319</v>
      </c>
      <c r="P3076" s="203">
        <f t="shared" si="2045"/>
        <v>1.0056002500000001</v>
      </c>
      <c r="Q3076" s="203">
        <f t="shared" si="2046"/>
        <v>1.7184011755557356</v>
      </c>
      <c r="R3076" s="198">
        <f t="shared" si="2047"/>
        <v>1.72448979</v>
      </c>
      <c r="S3076" s="198">
        <f t="shared" si="2048"/>
        <v>1.6710817499999999</v>
      </c>
      <c r="T3076" s="198">
        <f t="shared" si="2049"/>
        <v>447.46465456999999</v>
      </c>
      <c r="U3076" s="198">
        <f t="shared" si="2050"/>
        <v>29.363615275314327</v>
      </c>
      <c r="V3076" s="198">
        <f t="shared" si="2051"/>
        <v>162.29571988828559</v>
      </c>
      <c r="W3076" s="198">
        <f t="shared" si="2052"/>
        <v>459.42879322359988</v>
      </c>
      <c r="X3076" s="204">
        <f t="shared" si="2053"/>
        <v>0</v>
      </c>
      <c r="Y3076" s="198">
        <f t="shared" si="2054"/>
        <v>0</v>
      </c>
      <c r="Z3076" s="205">
        <f t="shared" si="2055"/>
        <v>0</v>
      </c>
      <c r="AA3076" s="198">
        <f t="shared" si="2056"/>
        <v>0</v>
      </c>
      <c r="AB3076" s="205">
        <f t="shared" si="2025"/>
        <v>5.1999999999999998E-2</v>
      </c>
      <c r="AC3076" s="140">
        <f t="shared" si="2026"/>
        <v>19</v>
      </c>
      <c r="AD3076" s="67">
        <f t="shared" si="2028"/>
        <v>30</v>
      </c>
      <c r="AE3076" s="11">
        <f t="shared" si="2029"/>
        <v>1.002679052</v>
      </c>
      <c r="AF3076" s="198">
        <f t="shared" si="2057"/>
        <v>1.1987810699999999</v>
      </c>
      <c r="AG3076" s="198">
        <f t="shared" si="2058"/>
        <v>1.2308336200000001</v>
      </c>
      <c r="AH3076" s="198">
        <f t="shared" si="2059"/>
        <v>0</v>
      </c>
      <c r="AI3076" s="196" t="str">
        <f t="shared" si="2030"/>
        <v>A+J=</v>
      </c>
      <c r="AJ3076" s="72">
        <f t="shared" si="2031"/>
        <v>47354</v>
      </c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197">
        <f t="shared" si="2024"/>
        <v>47344</v>
      </c>
      <c r="B3077" s="198">
        <f t="shared" si="2035"/>
        <v>460.7966215780645</v>
      </c>
      <c r="C3077" s="198">
        <f t="shared" si="2036"/>
        <v>267.76945805999998</v>
      </c>
      <c r="D3077" s="198">
        <f t="shared" si="2037"/>
        <v>43.755645679999986</v>
      </c>
      <c r="E3077" s="198">
        <f t="shared" si="2038"/>
        <v>224.01381237999999</v>
      </c>
      <c r="F3077" s="199">
        <f t="shared" si="2039"/>
        <v>7205.03</v>
      </c>
      <c r="G3077" s="63">
        <f t="shared" si="2034"/>
        <v>7245.38</v>
      </c>
      <c r="H3077" s="200">
        <f t="shared" si="2040"/>
        <v>47263</v>
      </c>
      <c r="I3077" s="64">
        <f t="shared" si="2041"/>
        <v>47294</v>
      </c>
      <c r="J3077" s="201">
        <f t="shared" si="2042"/>
        <v>5.6002542668107669E-3</v>
      </c>
      <c r="K3077" s="195">
        <f t="shared" si="2027"/>
        <v>47354</v>
      </c>
      <c r="L3077" s="202">
        <f t="shared" si="2043"/>
        <v>47354</v>
      </c>
      <c r="M3077" s="228">
        <f t="shared" si="2032"/>
        <v>30</v>
      </c>
      <c r="N3077" s="67">
        <f t="shared" si="2033"/>
        <v>20</v>
      </c>
      <c r="O3077" s="198">
        <f t="shared" si="2044"/>
        <v>1.0037300199999999</v>
      </c>
      <c r="P3077" s="203">
        <f t="shared" si="2045"/>
        <v>1.0056002500000001</v>
      </c>
      <c r="Q3077" s="203">
        <f t="shared" si="2046"/>
        <v>1.7184011755557356</v>
      </c>
      <c r="R3077" s="198">
        <f t="shared" si="2047"/>
        <v>1.72481084</v>
      </c>
      <c r="S3077" s="198">
        <f t="shared" si="2048"/>
        <v>1.6710817499999999</v>
      </c>
      <c r="T3077" s="198">
        <f t="shared" si="2049"/>
        <v>447.46465456999999</v>
      </c>
      <c r="U3077" s="198">
        <f t="shared" si="2050"/>
        <v>29.363615275314327</v>
      </c>
      <c r="V3077" s="198">
        <f t="shared" si="2051"/>
        <v>162.36763952275018</v>
      </c>
      <c r="W3077" s="198">
        <f t="shared" si="2052"/>
        <v>459.5007128580645</v>
      </c>
      <c r="X3077" s="204">
        <f t="shared" si="2053"/>
        <v>0</v>
      </c>
      <c r="Y3077" s="198">
        <f t="shared" si="2054"/>
        <v>0</v>
      </c>
      <c r="Z3077" s="205">
        <f t="shared" si="2055"/>
        <v>0</v>
      </c>
      <c r="AA3077" s="198">
        <f t="shared" si="2056"/>
        <v>0</v>
      </c>
      <c r="AB3077" s="205">
        <f t="shared" si="2025"/>
        <v>5.1999999999999998E-2</v>
      </c>
      <c r="AC3077" s="140">
        <f t="shared" si="2026"/>
        <v>20</v>
      </c>
      <c r="AD3077" s="67">
        <f t="shared" si="2028"/>
        <v>30</v>
      </c>
      <c r="AE3077" s="11">
        <f t="shared" si="2029"/>
        <v>1.002820254</v>
      </c>
      <c r="AF3077" s="198">
        <f t="shared" si="2057"/>
        <v>1.26196398</v>
      </c>
      <c r="AG3077" s="198">
        <f t="shared" si="2058"/>
        <v>1.2959087199999999</v>
      </c>
      <c r="AH3077" s="198">
        <f t="shared" si="2059"/>
        <v>0</v>
      </c>
      <c r="AI3077" s="196" t="str">
        <f t="shared" si="2030"/>
        <v>A+J=</v>
      </c>
      <c r="AJ3077" s="72">
        <f t="shared" si="2031"/>
        <v>47354</v>
      </c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197">
        <f t="shared" si="2024"/>
        <v>47345</v>
      </c>
      <c r="B3078" s="198">
        <f t="shared" si="2035"/>
        <v>460.93366107349595</v>
      </c>
      <c r="C3078" s="198">
        <f t="shared" si="2036"/>
        <v>267.76945805999998</v>
      </c>
      <c r="D3078" s="198">
        <f t="shared" si="2037"/>
        <v>43.755645679999986</v>
      </c>
      <c r="E3078" s="198">
        <f t="shared" si="2038"/>
        <v>224.01381237999999</v>
      </c>
      <c r="F3078" s="199">
        <f t="shared" si="2039"/>
        <v>7205.03</v>
      </c>
      <c r="G3078" s="63">
        <f t="shared" si="2034"/>
        <v>7245.38</v>
      </c>
      <c r="H3078" s="200">
        <f t="shared" si="2040"/>
        <v>47263</v>
      </c>
      <c r="I3078" s="64">
        <f t="shared" si="2041"/>
        <v>47294</v>
      </c>
      <c r="J3078" s="201">
        <f t="shared" si="2042"/>
        <v>5.6002542668107669E-3</v>
      </c>
      <c r="K3078" s="195">
        <f t="shared" si="2027"/>
        <v>47354</v>
      </c>
      <c r="L3078" s="202">
        <f t="shared" si="2043"/>
        <v>47354</v>
      </c>
      <c r="M3078" s="228">
        <f t="shared" si="2032"/>
        <v>30</v>
      </c>
      <c r="N3078" s="67">
        <f t="shared" si="2033"/>
        <v>21</v>
      </c>
      <c r="O3078" s="198">
        <f t="shared" si="2044"/>
        <v>1.00391689</v>
      </c>
      <c r="P3078" s="203">
        <f t="shared" si="2045"/>
        <v>1.0056002500000001</v>
      </c>
      <c r="Q3078" s="203">
        <f t="shared" si="2046"/>
        <v>1.7184011755557356</v>
      </c>
      <c r="R3078" s="198">
        <f t="shared" si="2047"/>
        <v>1.7251319599999999</v>
      </c>
      <c r="S3078" s="198">
        <f t="shared" si="2048"/>
        <v>1.6710817499999999</v>
      </c>
      <c r="T3078" s="198">
        <f t="shared" si="2049"/>
        <v>447.46465456999999</v>
      </c>
      <c r="U3078" s="198">
        <f t="shared" si="2050"/>
        <v>29.363615275314327</v>
      </c>
      <c r="V3078" s="198">
        <f t="shared" si="2051"/>
        <v>162.43957483818164</v>
      </c>
      <c r="W3078" s="198">
        <f t="shared" si="2052"/>
        <v>459.57264817349596</v>
      </c>
      <c r="X3078" s="204">
        <f t="shared" si="2053"/>
        <v>0</v>
      </c>
      <c r="Y3078" s="198">
        <f t="shared" si="2054"/>
        <v>0</v>
      </c>
      <c r="Z3078" s="205">
        <f t="shared" si="2055"/>
        <v>0</v>
      </c>
      <c r="AA3078" s="198">
        <f t="shared" si="2056"/>
        <v>0</v>
      </c>
      <c r="AB3078" s="205">
        <f t="shared" si="2025"/>
        <v>5.1999999999999998E-2</v>
      </c>
      <c r="AC3078" s="140">
        <f t="shared" si="2026"/>
        <v>21</v>
      </c>
      <c r="AD3078" s="67">
        <f t="shared" si="2028"/>
        <v>30</v>
      </c>
      <c r="AE3078" s="11">
        <f t="shared" si="2029"/>
        <v>1.002961475</v>
      </c>
      <c r="AF3078" s="198">
        <f t="shared" si="2057"/>
        <v>1.32515538</v>
      </c>
      <c r="AG3078" s="198">
        <f t="shared" si="2058"/>
        <v>1.3610129</v>
      </c>
      <c r="AH3078" s="198">
        <f t="shared" si="2059"/>
        <v>0</v>
      </c>
      <c r="AI3078" s="196" t="str">
        <f t="shared" si="2030"/>
        <v>A+J=</v>
      </c>
      <c r="AJ3078" s="72">
        <f t="shared" si="2031"/>
        <v>47354</v>
      </c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197">
        <f t="shared" si="2024"/>
        <v>47346</v>
      </c>
      <c r="B3079" s="198">
        <f t="shared" si="2035"/>
        <v>461.07074131961804</v>
      </c>
      <c r="C3079" s="198">
        <f t="shared" si="2036"/>
        <v>267.76945805999998</v>
      </c>
      <c r="D3079" s="198">
        <f t="shared" si="2037"/>
        <v>43.755645679999986</v>
      </c>
      <c r="E3079" s="198">
        <f t="shared" si="2038"/>
        <v>224.01381237999999</v>
      </c>
      <c r="F3079" s="199">
        <f t="shared" si="2039"/>
        <v>7205.03</v>
      </c>
      <c r="G3079" s="63">
        <f t="shared" si="2034"/>
        <v>7245.38</v>
      </c>
      <c r="H3079" s="200">
        <f t="shared" si="2040"/>
        <v>47263</v>
      </c>
      <c r="I3079" s="64">
        <f t="shared" si="2041"/>
        <v>47294</v>
      </c>
      <c r="J3079" s="201">
        <f t="shared" si="2042"/>
        <v>5.6002542668107669E-3</v>
      </c>
      <c r="K3079" s="195">
        <f t="shared" si="2027"/>
        <v>47354</v>
      </c>
      <c r="L3079" s="202">
        <f t="shared" si="2043"/>
        <v>47354</v>
      </c>
      <c r="M3079" s="228">
        <f t="shared" si="2032"/>
        <v>30</v>
      </c>
      <c r="N3079" s="67">
        <f t="shared" si="2033"/>
        <v>22</v>
      </c>
      <c r="O3079" s="198">
        <f t="shared" si="2044"/>
        <v>1.0041037900000001</v>
      </c>
      <c r="P3079" s="203">
        <f t="shared" si="2045"/>
        <v>1.0056002500000001</v>
      </c>
      <c r="Q3079" s="203">
        <f t="shared" si="2046"/>
        <v>1.7184011755557356</v>
      </c>
      <c r="R3079" s="198">
        <f t="shared" si="2047"/>
        <v>1.72545313</v>
      </c>
      <c r="S3079" s="198">
        <f t="shared" si="2048"/>
        <v>1.6710817499999999</v>
      </c>
      <c r="T3079" s="198">
        <f t="shared" si="2049"/>
        <v>447.46465456999999</v>
      </c>
      <c r="U3079" s="198">
        <f t="shared" si="2050"/>
        <v>29.363615275314327</v>
      </c>
      <c r="V3079" s="198">
        <f t="shared" si="2051"/>
        <v>162.51152135430374</v>
      </c>
      <c r="W3079" s="198">
        <f t="shared" si="2052"/>
        <v>459.64459468961803</v>
      </c>
      <c r="X3079" s="204">
        <f t="shared" si="2053"/>
        <v>0</v>
      </c>
      <c r="Y3079" s="198">
        <f t="shared" si="2054"/>
        <v>0</v>
      </c>
      <c r="Z3079" s="205">
        <f t="shared" si="2055"/>
        <v>0</v>
      </c>
      <c r="AA3079" s="198">
        <f t="shared" si="2056"/>
        <v>0</v>
      </c>
      <c r="AB3079" s="205">
        <f t="shared" si="2025"/>
        <v>5.1999999999999998E-2</v>
      </c>
      <c r="AC3079" s="140">
        <f t="shared" si="2026"/>
        <v>22</v>
      </c>
      <c r="AD3079" s="67">
        <f t="shared" si="2028"/>
        <v>30</v>
      </c>
      <c r="AE3079" s="11">
        <f t="shared" si="2029"/>
        <v>1.0031027159999999</v>
      </c>
      <c r="AF3079" s="198">
        <f t="shared" si="2057"/>
        <v>1.3883557399999999</v>
      </c>
      <c r="AG3079" s="198">
        <f t="shared" si="2058"/>
        <v>1.4261466300000001</v>
      </c>
      <c r="AH3079" s="198">
        <f t="shared" si="2059"/>
        <v>0</v>
      </c>
      <c r="AI3079" s="196" t="str">
        <f t="shared" si="2030"/>
        <v>A+J=</v>
      </c>
      <c r="AJ3079" s="72">
        <f t="shared" si="2031"/>
        <v>47354</v>
      </c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197">
        <f t="shared" si="2024"/>
        <v>47347</v>
      </c>
      <c r="B3080" s="198">
        <f t="shared" si="2035"/>
        <v>461.20786232643076</v>
      </c>
      <c r="C3080" s="198">
        <f t="shared" si="2036"/>
        <v>267.76945805999998</v>
      </c>
      <c r="D3080" s="198">
        <f t="shared" si="2037"/>
        <v>43.755645679999986</v>
      </c>
      <c r="E3080" s="198">
        <f t="shared" si="2038"/>
        <v>224.01381237999999</v>
      </c>
      <c r="F3080" s="199">
        <f t="shared" si="2039"/>
        <v>7205.03</v>
      </c>
      <c r="G3080" s="63">
        <f t="shared" si="2034"/>
        <v>7245.38</v>
      </c>
      <c r="H3080" s="200">
        <f t="shared" si="2040"/>
        <v>47263</v>
      </c>
      <c r="I3080" s="64">
        <f t="shared" si="2041"/>
        <v>47294</v>
      </c>
      <c r="J3080" s="201">
        <f t="shared" si="2042"/>
        <v>5.6002542668107669E-3</v>
      </c>
      <c r="K3080" s="195">
        <f t="shared" si="2027"/>
        <v>47354</v>
      </c>
      <c r="L3080" s="202">
        <f t="shared" si="2043"/>
        <v>47354</v>
      </c>
      <c r="M3080" s="228">
        <f t="shared" si="2032"/>
        <v>30</v>
      </c>
      <c r="N3080" s="67">
        <f t="shared" si="2033"/>
        <v>23</v>
      </c>
      <c r="O3080" s="198">
        <f t="shared" si="2044"/>
        <v>1.00429072</v>
      </c>
      <c r="P3080" s="203">
        <f t="shared" si="2045"/>
        <v>1.0056002500000001</v>
      </c>
      <c r="Q3080" s="203">
        <f t="shared" si="2046"/>
        <v>1.7184011755557356</v>
      </c>
      <c r="R3080" s="198">
        <f t="shared" si="2047"/>
        <v>1.72577435</v>
      </c>
      <c r="S3080" s="198">
        <f t="shared" si="2048"/>
        <v>1.6710817499999999</v>
      </c>
      <c r="T3080" s="198">
        <f t="shared" si="2049"/>
        <v>447.46465456999999</v>
      </c>
      <c r="U3080" s="198">
        <f t="shared" si="2050"/>
        <v>29.363615275314327</v>
      </c>
      <c r="V3080" s="198">
        <f t="shared" si="2051"/>
        <v>162.58347907111644</v>
      </c>
      <c r="W3080" s="198">
        <f t="shared" si="2052"/>
        <v>459.71655240643076</v>
      </c>
      <c r="X3080" s="204">
        <f t="shared" si="2053"/>
        <v>0</v>
      </c>
      <c r="Y3080" s="198">
        <f t="shared" si="2054"/>
        <v>0</v>
      </c>
      <c r="Z3080" s="205">
        <f t="shared" si="2055"/>
        <v>0</v>
      </c>
      <c r="AA3080" s="198">
        <f t="shared" si="2056"/>
        <v>0</v>
      </c>
      <c r="AB3080" s="205">
        <f t="shared" si="2025"/>
        <v>5.1999999999999998E-2</v>
      </c>
      <c r="AC3080" s="140">
        <f t="shared" si="2026"/>
        <v>23</v>
      </c>
      <c r="AD3080" s="67">
        <f t="shared" si="2028"/>
        <v>30</v>
      </c>
      <c r="AE3080" s="11">
        <f t="shared" si="2029"/>
        <v>1.0032439769999999</v>
      </c>
      <c r="AF3080" s="198">
        <f t="shared" si="2057"/>
        <v>1.45156504</v>
      </c>
      <c r="AG3080" s="198">
        <f t="shared" si="2058"/>
        <v>1.49130992</v>
      </c>
      <c r="AH3080" s="198">
        <f t="shared" si="2059"/>
        <v>0</v>
      </c>
      <c r="AI3080" s="196" t="str">
        <f t="shared" si="2030"/>
        <v>A+J=</v>
      </c>
      <c r="AJ3080" s="72">
        <f t="shared" si="2031"/>
        <v>47354</v>
      </c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197">
        <f t="shared" si="2024"/>
        <v>47348</v>
      </c>
      <c r="B3081" s="198">
        <f t="shared" si="2035"/>
        <v>461.3450285842103</v>
      </c>
      <c r="C3081" s="198">
        <f t="shared" si="2036"/>
        <v>267.76945805999998</v>
      </c>
      <c r="D3081" s="198">
        <f t="shared" si="2037"/>
        <v>43.755645679999986</v>
      </c>
      <c r="E3081" s="198">
        <f t="shared" si="2038"/>
        <v>224.01381237999999</v>
      </c>
      <c r="F3081" s="199">
        <f t="shared" si="2039"/>
        <v>7205.03</v>
      </c>
      <c r="G3081" s="63">
        <f t="shared" si="2034"/>
        <v>7245.38</v>
      </c>
      <c r="H3081" s="200">
        <f t="shared" si="2040"/>
        <v>47263</v>
      </c>
      <c r="I3081" s="64">
        <f t="shared" si="2041"/>
        <v>47294</v>
      </c>
      <c r="J3081" s="201">
        <f t="shared" si="2042"/>
        <v>5.6002542668107669E-3</v>
      </c>
      <c r="K3081" s="195">
        <f t="shared" si="2027"/>
        <v>47354</v>
      </c>
      <c r="L3081" s="202">
        <f t="shared" si="2043"/>
        <v>47354</v>
      </c>
      <c r="M3081" s="228">
        <f t="shared" si="2032"/>
        <v>30</v>
      </c>
      <c r="N3081" s="67">
        <f t="shared" si="2033"/>
        <v>24</v>
      </c>
      <c r="O3081" s="198">
        <f t="shared" si="2044"/>
        <v>1.0044776900000001</v>
      </c>
      <c r="P3081" s="203">
        <f t="shared" si="2045"/>
        <v>1.0056002500000001</v>
      </c>
      <c r="Q3081" s="203">
        <f t="shared" si="2046"/>
        <v>1.7184011755557356</v>
      </c>
      <c r="R3081" s="198">
        <f t="shared" si="2047"/>
        <v>1.72609564</v>
      </c>
      <c r="S3081" s="198">
        <f t="shared" si="2048"/>
        <v>1.6710817499999999</v>
      </c>
      <c r="T3081" s="198">
        <f t="shared" si="2049"/>
        <v>447.46465456999999</v>
      </c>
      <c r="U3081" s="198">
        <f t="shared" si="2050"/>
        <v>29.363615275314327</v>
      </c>
      <c r="V3081" s="198">
        <f t="shared" si="2051"/>
        <v>162.65545246889602</v>
      </c>
      <c r="W3081" s="198">
        <f t="shared" si="2052"/>
        <v>459.78852580421028</v>
      </c>
      <c r="X3081" s="204">
        <f t="shared" si="2053"/>
        <v>0</v>
      </c>
      <c r="Y3081" s="198">
        <f t="shared" si="2054"/>
        <v>0</v>
      </c>
      <c r="Z3081" s="205">
        <f t="shared" si="2055"/>
        <v>0</v>
      </c>
      <c r="AA3081" s="198">
        <f t="shared" si="2056"/>
        <v>0</v>
      </c>
      <c r="AB3081" s="205">
        <f t="shared" si="2025"/>
        <v>5.1999999999999998E-2</v>
      </c>
      <c r="AC3081" s="140">
        <f t="shared" si="2026"/>
        <v>24</v>
      </c>
      <c r="AD3081" s="67">
        <f t="shared" si="2028"/>
        <v>30</v>
      </c>
      <c r="AE3081" s="11">
        <f t="shared" si="2029"/>
        <v>1.003385258</v>
      </c>
      <c r="AF3081" s="198">
        <f t="shared" si="2057"/>
        <v>1.5147832999999999</v>
      </c>
      <c r="AG3081" s="198">
        <f t="shared" si="2058"/>
        <v>1.55650278</v>
      </c>
      <c r="AH3081" s="198">
        <f t="shared" si="2059"/>
        <v>0</v>
      </c>
      <c r="AI3081" s="196" t="str">
        <f t="shared" si="2030"/>
        <v>A+J=</v>
      </c>
      <c r="AJ3081" s="72">
        <f t="shared" si="2031"/>
        <v>47354</v>
      </c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197">
        <f t="shared" si="2024"/>
        <v>47349</v>
      </c>
      <c r="B3082" s="198">
        <f t="shared" si="2035"/>
        <v>461.48224011295673</v>
      </c>
      <c r="C3082" s="198">
        <f t="shared" si="2036"/>
        <v>267.76945805999998</v>
      </c>
      <c r="D3082" s="198">
        <f t="shared" si="2037"/>
        <v>43.755645679999986</v>
      </c>
      <c r="E3082" s="198">
        <f t="shared" si="2038"/>
        <v>224.01381237999999</v>
      </c>
      <c r="F3082" s="199">
        <f t="shared" si="2039"/>
        <v>7205.03</v>
      </c>
      <c r="G3082" s="63">
        <f t="shared" si="2034"/>
        <v>7245.38</v>
      </c>
      <c r="H3082" s="200">
        <f t="shared" si="2040"/>
        <v>47263</v>
      </c>
      <c r="I3082" s="64">
        <f t="shared" si="2041"/>
        <v>47294</v>
      </c>
      <c r="J3082" s="201">
        <f t="shared" si="2042"/>
        <v>5.6002542668107669E-3</v>
      </c>
      <c r="K3082" s="195">
        <f t="shared" si="2027"/>
        <v>47354</v>
      </c>
      <c r="L3082" s="202">
        <f t="shared" si="2043"/>
        <v>47354</v>
      </c>
      <c r="M3082" s="228">
        <f t="shared" si="2032"/>
        <v>30</v>
      </c>
      <c r="N3082" s="67">
        <f t="shared" si="2033"/>
        <v>25</v>
      </c>
      <c r="O3082" s="198">
        <f t="shared" si="2044"/>
        <v>1.0046647</v>
      </c>
      <c r="P3082" s="203">
        <f t="shared" si="2045"/>
        <v>1.0056002500000001</v>
      </c>
      <c r="Q3082" s="203">
        <f t="shared" si="2046"/>
        <v>1.7184011755557356</v>
      </c>
      <c r="R3082" s="198">
        <f t="shared" si="2047"/>
        <v>1.7264170000000001</v>
      </c>
      <c r="S3082" s="198">
        <f t="shared" si="2048"/>
        <v>1.6710817499999999</v>
      </c>
      <c r="T3082" s="198">
        <f t="shared" si="2049"/>
        <v>447.46465456999999</v>
      </c>
      <c r="U3082" s="198">
        <f t="shared" si="2050"/>
        <v>29.363615275314327</v>
      </c>
      <c r="V3082" s="198">
        <f t="shared" si="2051"/>
        <v>162.72744154764248</v>
      </c>
      <c r="W3082" s="198">
        <f t="shared" si="2052"/>
        <v>459.86051488295675</v>
      </c>
      <c r="X3082" s="204">
        <f t="shared" si="2053"/>
        <v>0</v>
      </c>
      <c r="Y3082" s="198">
        <f t="shared" si="2054"/>
        <v>0</v>
      </c>
      <c r="Z3082" s="205">
        <f t="shared" si="2055"/>
        <v>0</v>
      </c>
      <c r="AA3082" s="198">
        <f t="shared" si="2056"/>
        <v>0</v>
      </c>
      <c r="AB3082" s="205">
        <f t="shared" si="2025"/>
        <v>5.1999999999999998E-2</v>
      </c>
      <c r="AC3082" s="140">
        <f t="shared" si="2026"/>
        <v>25</v>
      </c>
      <c r="AD3082" s="67">
        <f t="shared" si="2028"/>
        <v>30</v>
      </c>
      <c r="AE3082" s="11">
        <f t="shared" si="2029"/>
        <v>1.003526559</v>
      </c>
      <c r="AF3082" s="198">
        <f t="shared" si="2057"/>
        <v>1.5780105</v>
      </c>
      <c r="AG3082" s="198">
        <f t="shared" si="2058"/>
        <v>1.62172523</v>
      </c>
      <c r="AH3082" s="198">
        <f t="shared" si="2059"/>
        <v>0</v>
      </c>
      <c r="AI3082" s="196" t="str">
        <f t="shared" si="2030"/>
        <v>A+J=</v>
      </c>
      <c r="AJ3082" s="72">
        <f t="shared" si="2031"/>
        <v>47354</v>
      </c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197">
        <f t="shared" si="2024"/>
        <v>47350</v>
      </c>
      <c r="B3083" s="198">
        <f t="shared" si="2035"/>
        <v>461.61949243239383</v>
      </c>
      <c r="C3083" s="198">
        <f t="shared" si="2036"/>
        <v>267.76945805999998</v>
      </c>
      <c r="D3083" s="198">
        <f t="shared" si="2037"/>
        <v>43.755645679999986</v>
      </c>
      <c r="E3083" s="198">
        <f t="shared" si="2038"/>
        <v>224.01381237999999</v>
      </c>
      <c r="F3083" s="199">
        <f t="shared" si="2039"/>
        <v>7205.03</v>
      </c>
      <c r="G3083" s="63">
        <f t="shared" si="2034"/>
        <v>7245.38</v>
      </c>
      <c r="H3083" s="200">
        <f t="shared" si="2040"/>
        <v>47263</v>
      </c>
      <c r="I3083" s="64">
        <f t="shared" si="2041"/>
        <v>47294</v>
      </c>
      <c r="J3083" s="201">
        <f t="shared" si="2042"/>
        <v>5.6002542668107669E-3</v>
      </c>
      <c r="K3083" s="195">
        <f t="shared" si="2027"/>
        <v>47354</v>
      </c>
      <c r="L3083" s="202">
        <f t="shared" si="2043"/>
        <v>47354</v>
      </c>
      <c r="M3083" s="228">
        <f t="shared" si="2032"/>
        <v>30</v>
      </c>
      <c r="N3083" s="67">
        <f t="shared" si="2033"/>
        <v>26</v>
      </c>
      <c r="O3083" s="198">
        <f t="shared" si="2044"/>
        <v>1.0048517400000001</v>
      </c>
      <c r="P3083" s="203">
        <f t="shared" si="2045"/>
        <v>1.0056002500000001</v>
      </c>
      <c r="Q3083" s="203">
        <f t="shared" si="2046"/>
        <v>1.7184011755557356</v>
      </c>
      <c r="R3083" s="198">
        <f t="shared" si="2047"/>
        <v>1.7267384100000001</v>
      </c>
      <c r="S3083" s="198">
        <f t="shared" si="2048"/>
        <v>1.6710817499999999</v>
      </c>
      <c r="T3083" s="198">
        <f t="shared" si="2049"/>
        <v>447.46465456999999</v>
      </c>
      <c r="U3083" s="198">
        <f t="shared" si="2050"/>
        <v>29.363615275314327</v>
      </c>
      <c r="V3083" s="198">
        <f t="shared" si="2051"/>
        <v>162.79944182707953</v>
      </c>
      <c r="W3083" s="198">
        <f t="shared" si="2052"/>
        <v>459.93251516239383</v>
      </c>
      <c r="X3083" s="204">
        <f t="shared" si="2053"/>
        <v>0</v>
      </c>
      <c r="Y3083" s="198">
        <f t="shared" si="2054"/>
        <v>0</v>
      </c>
      <c r="Z3083" s="205">
        <f t="shared" si="2055"/>
        <v>0</v>
      </c>
      <c r="AA3083" s="198">
        <f t="shared" si="2056"/>
        <v>0</v>
      </c>
      <c r="AB3083" s="205">
        <f t="shared" si="2025"/>
        <v>5.1999999999999998E-2</v>
      </c>
      <c r="AC3083" s="140">
        <f t="shared" si="2026"/>
        <v>26</v>
      </c>
      <c r="AD3083" s="67">
        <f t="shared" si="2028"/>
        <v>30</v>
      </c>
      <c r="AE3083" s="11">
        <f t="shared" si="2029"/>
        <v>1.0036678800000001</v>
      </c>
      <c r="AF3083" s="198">
        <f t="shared" si="2057"/>
        <v>1.64124665</v>
      </c>
      <c r="AG3083" s="198">
        <f t="shared" si="2058"/>
        <v>1.6869772700000001</v>
      </c>
      <c r="AH3083" s="198">
        <f t="shared" si="2059"/>
        <v>0</v>
      </c>
      <c r="AI3083" s="196" t="str">
        <f t="shared" si="2030"/>
        <v>A+J=</v>
      </c>
      <c r="AJ3083" s="72">
        <f t="shared" si="2031"/>
        <v>47354</v>
      </c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197">
        <f t="shared" si="2024"/>
        <v>47351</v>
      </c>
      <c r="B3084" s="198">
        <f t="shared" si="2035"/>
        <v>461.75678733265966</v>
      </c>
      <c r="C3084" s="198">
        <f t="shared" si="2036"/>
        <v>267.76945805999998</v>
      </c>
      <c r="D3084" s="198">
        <f t="shared" si="2037"/>
        <v>43.755645679999986</v>
      </c>
      <c r="E3084" s="198">
        <f t="shared" si="2038"/>
        <v>224.01381237999999</v>
      </c>
      <c r="F3084" s="199">
        <f t="shared" si="2039"/>
        <v>7205.03</v>
      </c>
      <c r="G3084" s="63">
        <f t="shared" si="2034"/>
        <v>7245.38</v>
      </c>
      <c r="H3084" s="200">
        <f t="shared" si="2040"/>
        <v>47263</v>
      </c>
      <c r="I3084" s="64">
        <f t="shared" si="2041"/>
        <v>47294</v>
      </c>
      <c r="J3084" s="201">
        <f t="shared" si="2042"/>
        <v>5.6002542668107669E-3</v>
      </c>
      <c r="K3084" s="195">
        <f t="shared" si="2027"/>
        <v>47354</v>
      </c>
      <c r="L3084" s="202">
        <f t="shared" si="2043"/>
        <v>47354</v>
      </c>
      <c r="M3084" s="228">
        <f t="shared" si="2032"/>
        <v>30</v>
      </c>
      <c r="N3084" s="67">
        <f t="shared" si="2033"/>
        <v>27</v>
      </c>
      <c r="O3084" s="198">
        <f t="shared" si="2044"/>
        <v>1.00503882</v>
      </c>
      <c r="P3084" s="203">
        <f t="shared" si="2045"/>
        <v>1.0056002500000001</v>
      </c>
      <c r="Q3084" s="203">
        <f t="shared" si="2046"/>
        <v>1.7184011755557356</v>
      </c>
      <c r="R3084" s="198">
        <f t="shared" si="2047"/>
        <v>1.7270598800000001</v>
      </c>
      <c r="S3084" s="198">
        <f t="shared" si="2048"/>
        <v>1.6710817499999999</v>
      </c>
      <c r="T3084" s="198">
        <f t="shared" si="2049"/>
        <v>447.46465456999999</v>
      </c>
      <c r="U3084" s="198">
        <f t="shared" si="2050"/>
        <v>29.363615275314327</v>
      </c>
      <c r="V3084" s="198">
        <f t="shared" si="2051"/>
        <v>162.87145554734533</v>
      </c>
      <c r="W3084" s="198">
        <f t="shared" si="2052"/>
        <v>460.00452888265966</v>
      </c>
      <c r="X3084" s="204">
        <f t="shared" si="2053"/>
        <v>0</v>
      </c>
      <c r="Y3084" s="198">
        <f t="shared" si="2054"/>
        <v>0</v>
      </c>
      <c r="Z3084" s="205">
        <f t="shared" si="2055"/>
        <v>0</v>
      </c>
      <c r="AA3084" s="198">
        <f t="shared" si="2056"/>
        <v>0</v>
      </c>
      <c r="AB3084" s="205">
        <f t="shared" si="2025"/>
        <v>5.1999999999999998E-2</v>
      </c>
      <c r="AC3084" s="140">
        <f t="shared" si="2026"/>
        <v>27</v>
      </c>
      <c r="AD3084" s="67">
        <f t="shared" si="2028"/>
        <v>30</v>
      </c>
      <c r="AE3084" s="11">
        <f t="shared" si="2029"/>
        <v>1.0038092199999999</v>
      </c>
      <c r="AF3084" s="198">
        <f t="shared" si="2057"/>
        <v>1.7044913100000001</v>
      </c>
      <c r="AG3084" s="198">
        <f t="shared" si="2058"/>
        <v>1.75225845</v>
      </c>
      <c r="AH3084" s="198">
        <f t="shared" si="2059"/>
        <v>0</v>
      </c>
      <c r="AI3084" s="196" t="str">
        <f t="shared" si="2030"/>
        <v>A+J=</v>
      </c>
      <c r="AJ3084" s="72">
        <f t="shared" si="2031"/>
        <v>47354</v>
      </c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197">
        <f t="shared" ref="A3085:A3148" si="2060">(A3084+1)</f>
        <v>47352</v>
      </c>
      <c r="B3085" s="198">
        <f t="shared" si="2035"/>
        <v>461.89412574375416</v>
      </c>
      <c r="C3085" s="198">
        <f t="shared" si="2036"/>
        <v>267.76945805999998</v>
      </c>
      <c r="D3085" s="198">
        <f t="shared" si="2037"/>
        <v>43.755645679999986</v>
      </c>
      <c r="E3085" s="198">
        <f t="shared" si="2038"/>
        <v>224.01381237999999</v>
      </c>
      <c r="F3085" s="199">
        <f t="shared" si="2039"/>
        <v>7205.03</v>
      </c>
      <c r="G3085" s="63">
        <f t="shared" si="2034"/>
        <v>7245.38</v>
      </c>
      <c r="H3085" s="200">
        <f t="shared" si="2040"/>
        <v>47263</v>
      </c>
      <c r="I3085" s="64">
        <f t="shared" si="2041"/>
        <v>47294</v>
      </c>
      <c r="J3085" s="201">
        <f t="shared" si="2042"/>
        <v>5.6002542668107669E-3</v>
      </c>
      <c r="K3085" s="195">
        <f t="shared" si="2027"/>
        <v>47354</v>
      </c>
      <c r="L3085" s="202">
        <f t="shared" si="2043"/>
        <v>47354</v>
      </c>
      <c r="M3085" s="228">
        <f t="shared" si="2032"/>
        <v>30</v>
      </c>
      <c r="N3085" s="67">
        <f t="shared" si="2033"/>
        <v>28</v>
      </c>
      <c r="O3085" s="198">
        <f t="shared" si="2044"/>
        <v>1.0052259299999999</v>
      </c>
      <c r="P3085" s="203">
        <f t="shared" si="2045"/>
        <v>1.0056002500000001</v>
      </c>
      <c r="Q3085" s="203">
        <f t="shared" si="2046"/>
        <v>1.7184011755557356</v>
      </c>
      <c r="R3085" s="198">
        <f t="shared" si="2047"/>
        <v>1.72738141</v>
      </c>
      <c r="S3085" s="198">
        <f t="shared" si="2048"/>
        <v>1.6710817499999999</v>
      </c>
      <c r="T3085" s="198">
        <f t="shared" si="2049"/>
        <v>447.46465456999999</v>
      </c>
      <c r="U3085" s="198">
        <f t="shared" si="2050"/>
        <v>29.363615275314327</v>
      </c>
      <c r="V3085" s="198">
        <f t="shared" si="2051"/>
        <v>162.94348270843986</v>
      </c>
      <c r="W3085" s="198">
        <f t="shared" si="2052"/>
        <v>460.07655604375418</v>
      </c>
      <c r="X3085" s="204">
        <f t="shared" si="2053"/>
        <v>0</v>
      </c>
      <c r="Y3085" s="198">
        <f t="shared" si="2054"/>
        <v>0</v>
      </c>
      <c r="Z3085" s="205">
        <f t="shared" si="2055"/>
        <v>0</v>
      </c>
      <c r="AA3085" s="198">
        <f t="shared" si="2056"/>
        <v>0</v>
      </c>
      <c r="AB3085" s="205">
        <f t="shared" ref="AB3085:AB3148" si="2061">(AB3084)</f>
        <v>5.1999999999999998E-2</v>
      </c>
      <c r="AC3085" s="140">
        <f t="shared" ref="AC3085:AC3148" si="2062">N3085</f>
        <v>28</v>
      </c>
      <c r="AD3085" s="67">
        <f t="shared" si="2028"/>
        <v>30</v>
      </c>
      <c r="AE3085" s="11">
        <f t="shared" si="2029"/>
        <v>1.003950581</v>
      </c>
      <c r="AF3085" s="198">
        <f t="shared" si="2057"/>
        <v>1.7677453599999999</v>
      </c>
      <c r="AG3085" s="198">
        <f t="shared" si="2058"/>
        <v>1.8175697</v>
      </c>
      <c r="AH3085" s="198">
        <f t="shared" si="2059"/>
        <v>0</v>
      </c>
      <c r="AI3085" s="196" t="str">
        <f t="shared" si="2030"/>
        <v>A+J=</v>
      </c>
      <c r="AJ3085" s="72">
        <f t="shared" si="2031"/>
        <v>47354</v>
      </c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197">
        <f t="shared" si="2060"/>
        <v>47353</v>
      </c>
      <c r="B3086" s="198">
        <f t="shared" si="2035"/>
        <v>462.03150675567747</v>
      </c>
      <c r="C3086" s="198">
        <f t="shared" si="2036"/>
        <v>267.76945805999998</v>
      </c>
      <c r="D3086" s="198">
        <f t="shared" si="2037"/>
        <v>43.755645679999986</v>
      </c>
      <c r="E3086" s="198">
        <f t="shared" si="2038"/>
        <v>224.01381237999999</v>
      </c>
      <c r="F3086" s="199">
        <f t="shared" si="2039"/>
        <v>7205.03</v>
      </c>
      <c r="G3086" s="63">
        <f t="shared" si="2034"/>
        <v>7245.38</v>
      </c>
      <c r="H3086" s="200">
        <f t="shared" si="2040"/>
        <v>47263</v>
      </c>
      <c r="I3086" s="64">
        <f t="shared" si="2041"/>
        <v>47294</v>
      </c>
      <c r="J3086" s="201">
        <f t="shared" si="2042"/>
        <v>5.6002542668107669E-3</v>
      </c>
      <c r="K3086" s="195">
        <f t="shared" ref="K3086:K3149" si="2063">IF(DAY(A3086)=K$11,VLOOKUP(A3086,AR$322:AU$622,4),K3085)</f>
        <v>47354</v>
      </c>
      <c r="L3086" s="202">
        <f t="shared" si="2043"/>
        <v>47354</v>
      </c>
      <c r="M3086" s="228">
        <f t="shared" si="2032"/>
        <v>30</v>
      </c>
      <c r="N3086" s="67">
        <f t="shared" si="2033"/>
        <v>29</v>
      </c>
      <c r="O3086" s="198">
        <f t="shared" si="2044"/>
        <v>1.0054130699999999</v>
      </c>
      <c r="P3086" s="203">
        <f t="shared" si="2045"/>
        <v>1.0056002500000001</v>
      </c>
      <c r="Q3086" s="203">
        <f t="shared" si="2046"/>
        <v>1.7184011755557356</v>
      </c>
      <c r="R3086" s="198">
        <f t="shared" si="2047"/>
        <v>1.727703</v>
      </c>
      <c r="S3086" s="198">
        <f t="shared" si="2048"/>
        <v>1.6710817499999999</v>
      </c>
      <c r="T3086" s="198">
        <f t="shared" si="2049"/>
        <v>447.46465456999999</v>
      </c>
      <c r="U3086" s="198">
        <f t="shared" si="2050"/>
        <v>29.363615275314327</v>
      </c>
      <c r="V3086" s="198">
        <f t="shared" si="2051"/>
        <v>163.01552331036314</v>
      </c>
      <c r="W3086" s="198">
        <f t="shared" si="2052"/>
        <v>460.14859664567746</v>
      </c>
      <c r="X3086" s="204">
        <f t="shared" si="2053"/>
        <v>0</v>
      </c>
      <c r="Y3086" s="198">
        <f t="shared" si="2054"/>
        <v>0</v>
      </c>
      <c r="Z3086" s="205">
        <f t="shared" si="2055"/>
        <v>0</v>
      </c>
      <c r="AA3086" s="198">
        <f t="shared" si="2056"/>
        <v>0</v>
      </c>
      <c r="AB3086" s="205">
        <f t="shared" si="2061"/>
        <v>5.1999999999999998E-2</v>
      </c>
      <c r="AC3086" s="140">
        <f t="shared" si="2062"/>
        <v>29</v>
      </c>
      <c r="AD3086" s="67">
        <f t="shared" ref="AD3086:AD3149" si="2064">M3086</f>
        <v>30</v>
      </c>
      <c r="AE3086" s="11">
        <f t="shared" ref="AE3086:AE3149" si="2065">ROUND((1+AB3086)^(30/360)^(AC3086/AD3086),9)</f>
        <v>1.0040919610000001</v>
      </c>
      <c r="AF3086" s="198">
        <f t="shared" si="2057"/>
        <v>1.8310079100000001</v>
      </c>
      <c r="AG3086" s="198">
        <f t="shared" si="2058"/>
        <v>1.8829101100000001</v>
      </c>
      <c r="AH3086" s="198">
        <f t="shared" si="2059"/>
        <v>0</v>
      </c>
      <c r="AI3086" s="196" t="str">
        <f t="shared" ref="AI3086:AI3149" si="2066">IF($X3085&gt;0,VLOOKUP($A3085,$AM$12:$BC$314,16),AI3085)</f>
        <v>A+J=</v>
      </c>
      <c r="AJ3086" s="72">
        <f t="shared" ref="AJ3086:AJ3149" si="2067">IF($X3085&gt;0,VLOOKUP($A3085,$AM$12:$BC$314,17),AJ3085)</f>
        <v>47354</v>
      </c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197">
        <f t="shared" si="2060"/>
        <v>47354</v>
      </c>
      <c r="B3087" s="198">
        <f t="shared" si="2035"/>
        <v>462.16893129842947</v>
      </c>
      <c r="C3087" s="198">
        <f t="shared" si="2036"/>
        <v>267.76945805999998</v>
      </c>
      <c r="D3087" s="198">
        <f t="shared" si="2037"/>
        <v>43.755645679999986</v>
      </c>
      <c r="E3087" s="198">
        <f t="shared" si="2038"/>
        <v>224.01381237999999</v>
      </c>
      <c r="F3087" s="199">
        <f t="shared" si="2039"/>
        <v>7205.03</v>
      </c>
      <c r="G3087" s="63">
        <f t="shared" si="2034"/>
        <v>7245.38</v>
      </c>
      <c r="H3087" s="200">
        <f t="shared" si="2040"/>
        <v>47263</v>
      </c>
      <c r="I3087" s="64">
        <f t="shared" si="2041"/>
        <v>47294</v>
      </c>
      <c r="J3087" s="201">
        <f t="shared" si="2042"/>
        <v>5.6002542668107669E-3</v>
      </c>
      <c r="K3087" s="195">
        <f t="shared" si="2063"/>
        <v>47385</v>
      </c>
      <c r="L3087" s="202">
        <f t="shared" si="2043"/>
        <v>47354</v>
      </c>
      <c r="M3087" s="228">
        <f t="shared" si="2032"/>
        <v>30</v>
      </c>
      <c r="N3087" s="67">
        <f t="shared" si="2033"/>
        <v>30</v>
      </c>
      <c r="O3087" s="198">
        <f t="shared" si="2044"/>
        <v>1.0056002500000001</v>
      </c>
      <c r="P3087" s="203">
        <f t="shared" si="2045"/>
        <v>1.0056002500000001</v>
      </c>
      <c r="Q3087" s="203">
        <f t="shared" si="2046"/>
        <v>1.7184011755557356</v>
      </c>
      <c r="R3087" s="198">
        <f t="shared" si="2047"/>
        <v>1.7280246500000001</v>
      </c>
      <c r="S3087" s="198">
        <f t="shared" si="2048"/>
        <v>1.6710817499999999</v>
      </c>
      <c r="T3087" s="198">
        <f t="shared" si="2049"/>
        <v>447.46465456999999</v>
      </c>
      <c r="U3087" s="198">
        <f t="shared" si="2050"/>
        <v>29.363615275314327</v>
      </c>
      <c r="V3087" s="198">
        <f t="shared" si="2051"/>
        <v>163.08757735311517</v>
      </c>
      <c r="W3087" s="198">
        <f t="shared" si="2052"/>
        <v>460.22065068842949</v>
      </c>
      <c r="X3087" s="204">
        <f t="shared" si="2053"/>
        <v>101</v>
      </c>
      <c r="Y3087" s="198">
        <f t="shared" si="2054"/>
        <v>1.1335650399999999</v>
      </c>
      <c r="Z3087" s="205">
        <f t="shared" si="2055"/>
        <v>2.6904000000000001E-2</v>
      </c>
      <c r="AA3087" s="198">
        <f t="shared" si="2056"/>
        <v>12.03858906</v>
      </c>
      <c r="AB3087" s="205">
        <f t="shared" si="2061"/>
        <v>5.1999999999999998E-2</v>
      </c>
      <c r="AC3087" s="140">
        <f t="shared" si="2062"/>
        <v>30</v>
      </c>
      <c r="AD3087" s="67">
        <f t="shared" si="2064"/>
        <v>30</v>
      </c>
      <c r="AE3087" s="11">
        <f t="shared" si="2065"/>
        <v>1.0042333619999999</v>
      </c>
      <c r="AF3087" s="198">
        <f t="shared" si="2057"/>
        <v>1.8942798599999999</v>
      </c>
      <c r="AG3087" s="198">
        <f t="shared" si="2058"/>
        <v>1.9482806100000001</v>
      </c>
      <c r="AH3087" s="198">
        <f t="shared" si="2059"/>
        <v>13.932868919999999</v>
      </c>
      <c r="AI3087" s="196" t="str">
        <f t="shared" si="2066"/>
        <v>A+J=</v>
      </c>
      <c r="AJ3087" s="72">
        <f t="shared" si="2067"/>
        <v>47354</v>
      </c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197">
        <f t="shared" si="2060"/>
        <v>47355</v>
      </c>
      <c r="B3088" s="198">
        <f t="shared" si="2035"/>
        <v>448.31725181140138</v>
      </c>
      <c r="C3088" s="198">
        <f t="shared" si="2036"/>
        <v>260.56538856999998</v>
      </c>
      <c r="D3088" s="198">
        <f t="shared" si="2037"/>
        <v>36.551576189999992</v>
      </c>
      <c r="E3088" s="198">
        <f t="shared" si="2038"/>
        <v>224.01381237999999</v>
      </c>
      <c r="F3088" s="199">
        <f t="shared" si="2039"/>
        <v>7205.03</v>
      </c>
      <c r="G3088" s="63">
        <f t="shared" si="2034"/>
        <v>7245.38</v>
      </c>
      <c r="H3088" s="200">
        <f t="shared" si="2040"/>
        <v>47294</v>
      </c>
      <c r="I3088" s="64">
        <f t="shared" si="2041"/>
        <v>47324</v>
      </c>
      <c r="J3088" s="201">
        <f t="shared" si="2042"/>
        <v>5.6002542668107669E-3</v>
      </c>
      <c r="K3088" s="195">
        <f t="shared" si="2063"/>
        <v>47385</v>
      </c>
      <c r="L3088" s="202">
        <f t="shared" si="2043"/>
        <v>47385</v>
      </c>
      <c r="M3088" s="228">
        <f t="shared" ref="M3088:M3151" si="2068">IF(L3088=L3087,M3087,DAYS360(A3087,L3088))</f>
        <v>30</v>
      </c>
      <c r="N3088" s="67">
        <f t="shared" ref="N3088:N3151" si="2069">DAYS360(EDATE(L3088,-1),A3088)</f>
        <v>1</v>
      </c>
      <c r="O3088" s="198">
        <f t="shared" si="2044"/>
        <v>1.0001861700000001</v>
      </c>
      <c r="P3088" s="203">
        <f t="shared" si="2045"/>
        <v>1.0056002500000001</v>
      </c>
      <c r="Q3088" s="203">
        <f t="shared" si="2046"/>
        <v>1.7280246517391418</v>
      </c>
      <c r="R3088" s="198">
        <f t="shared" si="2047"/>
        <v>1.72834635</v>
      </c>
      <c r="S3088" s="198">
        <f t="shared" si="2048"/>
        <v>1.6710817499999999</v>
      </c>
      <c r="T3088" s="198">
        <f t="shared" si="2049"/>
        <v>435.42606552000001</v>
      </c>
      <c r="U3088" s="198">
        <f t="shared" si="2050"/>
        <v>24.529095714843525</v>
      </c>
      <c r="V3088" s="198">
        <f t="shared" si="2051"/>
        <v>163.1596425965578</v>
      </c>
      <c r="W3088" s="198">
        <f t="shared" si="2052"/>
        <v>448.25412688140136</v>
      </c>
      <c r="X3088" s="204">
        <f t="shared" si="2053"/>
        <v>0</v>
      </c>
      <c r="Y3088" s="198">
        <f t="shared" si="2054"/>
        <v>0</v>
      </c>
      <c r="Z3088" s="205">
        <f t="shared" si="2055"/>
        <v>0</v>
      </c>
      <c r="AA3088" s="198">
        <f t="shared" si="2056"/>
        <v>0</v>
      </c>
      <c r="AB3088" s="205">
        <f t="shared" si="2061"/>
        <v>5.1999999999999998E-2</v>
      </c>
      <c r="AC3088" s="140">
        <f t="shared" si="2062"/>
        <v>1</v>
      </c>
      <c r="AD3088" s="67">
        <f t="shared" si="2064"/>
        <v>30</v>
      </c>
      <c r="AE3088" s="11">
        <f t="shared" si="2065"/>
        <v>1.000140824</v>
      </c>
      <c r="AF3088" s="198">
        <f t="shared" si="2057"/>
        <v>6.1318440000000002E-2</v>
      </c>
      <c r="AG3088" s="198">
        <f t="shared" si="2058"/>
        <v>6.3124929999999996E-2</v>
      </c>
      <c r="AH3088" s="198">
        <f t="shared" si="2059"/>
        <v>0</v>
      </c>
      <c r="AI3088" s="196" t="str">
        <f t="shared" si="2066"/>
        <v>A+J=</v>
      </c>
      <c r="AJ3088" s="72">
        <f t="shared" si="2067"/>
        <v>47385</v>
      </c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197">
        <f t="shared" si="2060"/>
        <v>47356</v>
      </c>
      <c r="B3089" s="198">
        <f t="shared" si="2035"/>
        <v>448.45248470567276</v>
      </c>
      <c r="C3089" s="198">
        <f t="shared" si="2036"/>
        <v>260.56538856999998</v>
      </c>
      <c r="D3089" s="198">
        <f t="shared" si="2037"/>
        <v>36.551576189999992</v>
      </c>
      <c r="E3089" s="198">
        <f t="shared" si="2038"/>
        <v>224.01381237999999</v>
      </c>
      <c r="F3089" s="199">
        <f t="shared" si="2039"/>
        <v>7205.03</v>
      </c>
      <c r="G3089" s="63">
        <f t="shared" si="2034"/>
        <v>7245.38</v>
      </c>
      <c r="H3089" s="200">
        <f t="shared" si="2040"/>
        <v>47294</v>
      </c>
      <c r="I3089" s="64">
        <f t="shared" si="2041"/>
        <v>47324</v>
      </c>
      <c r="J3089" s="201">
        <f t="shared" si="2042"/>
        <v>5.6002542668107669E-3</v>
      </c>
      <c r="K3089" s="195">
        <f t="shared" si="2063"/>
        <v>47385</v>
      </c>
      <c r="L3089" s="202">
        <f t="shared" si="2043"/>
        <v>47385</v>
      </c>
      <c r="M3089" s="228">
        <f t="shared" si="2068"/>
        <v>30</v>
      </c>
      <c r="N3089" s="67">
        <f t="shared" si="2069"/>
        <v>2</v>
      </c>
      <c r="O3089" s="198">
        <f t="shared" si="2044"/>
        <v>1.00037237</v>
      </c>
      <c r="P3089" s="203">
        <f t="shared" si="2045"/>
        <v>1.0056002500000001</v>
      </c>
      <c r="Q3089" s="203">
        <f t="shared" si="2046"/>
        <v>1.7280246517391418</v>
      </c>
      <c r="R3089" s="198">
        <f t="shared" si="2047"/>
        <v>1.7286681100000001</v>
      </c>
      <c r="S3089" s="198">
        <f t="shared" si="2048"/>
        <v>1.6710817499999999</v>
      </c>
      <c r="T3089" s="198">
        <f t="shared" si="2049"/>
        <v>435.42606552000001</v>
      </c>
      <c r="U3089" s="198">
        <f t="shared" si="2050"/>
        <v>24.529095714843525</v>
      </c>
      <c r="V3089" s="198">
        <f t="shared" si="2051"/>
        <v>163.23172128082922</v>
      </c>
      <c r="W3089" s="198">
        <f t="shared" si="2052"/>
        <v>448.32620556567275</v>
      </c>
      <c r="X3089" s="204">
        <f t="shared" si="2053"/>
        <v>0</v>
      </c>
      <c r="Y3089" s="198">
        <f t="shared" si="2054"/>
        <v>0</v>
      </c>
      <c r="Z3089" s="205">
        <f t="shared" si="2055"/>
        <v>0</v>
      </c>
      <c r="AA3089" s="198">
        <f t="shared" si="2056"/>
        <v>0</v>
      </c>
      <c r="AB3089" s="205">
        <f t="shared" si="2061"/>
        <v>5.1999999999999998E-2</v>
      </c>
      <c r="AC3089" s="140">
        <f t="shared" si="2062"/>
        <v>2</v>
      </c>
      <c r="AD3089" s="67">
        <f t="shared" si="2064"/>
        <v>30</v>
      </c>
      <c r="AE3089" s="11">
        <f t="shared" si="2065"/>
        <v>1.000281668</v>
      </c>
      <c r="AF3089" s="198">
        <f t="shared" si="2057"/>
        <v>0.12264558</v>
      </c>
      <c r="AG3089" s="198">
        <f t="shared" si="2058"/>
        <v>0.12627914000000001</v>
      </c>
      <c r="AH3089" s="198">
        <f t="shared" si="2059"/>
        <v>0</v>
      </c>
      <c r="AI3089" s="196" t="str">
        <f t="shared" si="2066"/>
        <v>A+J=</v>
      </c>
      <c r="AJ3089" s="72">
        <f t="shared" si="2067"/>
        <v>47385</v>
      </c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197">
        <f t="shared" si="2060"/>
        <v>47357</v>
      </c>
      <c r="B3090" s="198">
        <f t="shared" si="2035"/>
        <v>448.58776256091096</v>
      </c>
      <c r="C3090" s="198">
        <f t="shared" si="2036"/>
        <v>260.56538856999998</v>
      </c>
      <c r="D3090" s="198">
        <f t="shared" si="2037"/>
        <v>36.551576189999992</v>
      </c>
      <c r="E3090" s="198">
        <f t="shared" si="2038"/>
        <v>224.01381237999999</v>
      </c>
      <c r="F3090" s="199">
        <f t="shared" si="2039"/>
        <v>7205.03</v>
      </c>
      <c r="G3090" s="63">
        <f t="shared" si="2034"/>
        <v>7245.38</v>
      </c>
      <c r="H3090" s="200">
        <f t="shared" si="2040"/>
        <v>47294</v>
      </c>
      <c r="I3090" s="64">
        <f t="shared" si="2041"/>
        <v>47324</v>
      </c>
      <c r="J3090" s="201">
        <f t="shared" si="2042"/>
        <v>5.6002542668107669E-3</v>
      </c>
      <c r="K3090" s="195">
        <f t="shared" si="2063"/>
        <v>47385</v>
      </c>
      <c r="L3090" s="202">
        <f t="shared" si="2043"/>
        <v>47385</v>
      </c>
      <c r="M3090" s="228">
        <f t="shared" si="2068"/>
        <v>30</v>
      </c>
      <c r="N3090" s="67">
        <f t="shared" si="2069"/>
        <v>3</v>
      </c>
      <c r="O3090" s="198">
        <f t="shared" si="2044"/>
        <v>1.0005586099999999</v>
      </c>
      <c r="P3090" s="203">
        <f t="shared" si="2045"/>
        <v>1.0056002500000001</v>
      </c>
      <c r="Q3090" s="203">
        <f t="shared" si="2046"/>
        <v>1.7280246517391418</v>
      </c>
      <c r="R3090" s="198">
        <f t="shared" si="2047"/>
        <v>1.7289899399999999</v>
      </c>
      <c r="S3090" s="198">
        <f t="shared" si="2048"/>
        <v>1.6710817499999999</v>
      </c>
      <c r="T3090" s="198">
        <f t="shared" si="2049"/>
        <v>435.42606552000001</v>
      </c>
      <c r="U3090" s="198">
        <f t="shared" si="2050"/>
        <v>24.529095714843525</v>
      </c>
      <c r="V3090" s="198">
        <f t="shared" si="2051"/>
        <v>163.30381564606745</v>
      </c>
      <c r="W3090" s="198">
        <f t="shared" si="2052"/>
        <v>448.39829993091098</v>
      </c>
      <c r="X3090" s="204">
        <f t="shared" si="2053"/>
        <v>0</v>
      </c>
      <c r="Y3090" s="198">
        <f t="shared" si="2054"/>
        <v>0</v>
      </c>
      <c r="Z3090" s="205">
        <f t="shared" si="2055"/>
        <v>0</v>
      </c>
      <c r="AA3090" s="198">
        <f t="shared" si="2056"/>
        <v>0</v>
      </c>
      <c r="AB3090" s="205">
        <f t="shared" si="2061"/>
        <v>5.1999999999999998E-2</v>
      </c>
      <c r="AC3090" s="140">
        <f t="shared" si="2062"/>
        <v>3</v>
      </c>
      <c r="AD3090" s="67">
        <f t="shared" si="2064"/>
        <v>30</v>
      </c>
      <c r="AE3090" s="11">
        <f t="shared" si="2065"/>
        <v>1.000422532</v>
      </c>
      <c r="AF3090" s="198">
        <f t="shared" si="2057"/>
        <v>0.18398144</v>
      </c>
      <c r="AG3090" s="198">
        <f t="shared" si="2058"/>
        <v>0.18946262999999999</v>
      </c>
      <c r="AH3090" s="198">
        <f t="shared" si="2059"/>
        <v>0</v>
      </c>
      <c r="AI3090" s="196" t="str">
        <f t="shared" si="2066"/>
        <v>A+J=</v>
      </c>
      <c r="AJ3090" s="72">
        <f t="shared" si="2067"/>
        <v>47385</v>
      </c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197">
        <f t="shared" si="2060"/>
        <v>47358</v>
      </c>
      <c r="B3091" s="198">
        <f t="shared" si="2035"/>
        <v>448.72308492711613</v>
      </c>
      <c r="C3091" s="198">
        <f t="shared" si="2036"/>
        <v>260.56538856999998</v>
      </c>
      <c r="D3091" s="198">
        <f t="shared" si="2037"/>
        <v>36.551576189999992</v>
      </c>
      <c r="E3091" s="198">
        <f t="shared" si="2038"/>
        <v>224.01381237999999</v>
      </c>
      <c r="F3091" s="199">
        <f t="shared" si="2039"/>
        <v>7205.03</v>
      </c>
      <c r="G3091" s="63">
        <f t="shared" si="2034"/>
        <v>7245.38</v>
      </c>
      <c r="H3091" s="200">
        <f t="shared" si="2040"/>
        <v>47294</v>
      </c>
      <c r="I3091" s="64">
        <f t="shared" si="2041"/>
        <v>47324</v>
      </c>
      <c r="J3091" s="201">
        <f t="shared" si="2042"/>
        <v>5.6002542668107669E-3</v>
      </c>
      <c r="K3091" s="195">
        <f t="shared" si="2063"/>
        <v>47385</v>
      </c>
      <c r="L3091" s="202">
        <f t="shared" si="2043"/>
        <v>47385</v>
      </c>
      <c r="M3091" s="228">
        <f t="shared" si="2068"/>
        <v>30</v>
      </c>
      <c r="N3091" s="67">
        <f t="shared" si="2069"/>
        <v>4</v>
      </c>
      <c r="O3091" s="198">
        <f t="shared" si="2044"/>
        <v>1.00074489</v>
      </c>
      <c r="P3091" s="203">
        <f t="shared" si="2045"/>
        <v>1.0056002500000001</v>
      </c>
      <c r="Q3091" s="203">
        <f t="shared" si="2046"/>
        <v>1.7280246517391418</v>
      </c>
      <c r="R3091" s="198">
        <f t="shared" si="2047"/>
        <v>1.72931184</v>
      </c>
      <c r="S3091" s="198">
        <f t="shared" si="2048"/>
        <v>1.6710817499999999</v>
      </c>
      <c r="T3091" s="198">
        <f t="shared" si="2049"/>
        <v>435.42606552000001</v>
      </c>
      <c r="U3091" s="198">
        <f t="shared" si="2050"/>
        <v>24.529095714843525</v>
      </c>
      <c r="V3091" s="198">
        <f t="shared" si="2051"/>
        <v>163.37592569227257</v>
      </c>
      <c r="W3091" s="198">
        <f t="shared" si="2052"/>
        <v>448.47040997711611</v>
      </c>
      <c r="X3091" s="204">
        <f t="shared" si="2053"/>
        <v>0</v>
      </c>
      <c r="Y3091" s="198">
        <f t="shared" si="2054"/>
        <v>0</v>
      </c>
      <c r="Z3091" s="205">
        <f t="shared" si="2055"/>
        <v>0</v>
      </c>
      <c r="AA3091" s="198">
        <f t="shared" si="2056"/>
        <v>0</v>
      </c>
      <c r="AB3091" s="205">
        <f t="shared" si="2061"/>
        <v>5.1999999999999998E-2</v>
      </c>
      <c r="AC3091" s="140">
        <f t="shared" si="2062"/>
        <v>4</v>
      </c>
      <c r="AD3091" s="67">
        <f t="shared" si="2064"/>
        <v>30</v>
      </c>
      <c r="AE3091" s="11">
        <f t="shared" si="2065"/>
        <v>1.000563415</v>
      </c>
      <c r="AF3091" s="198">
        <f t="shared" si="2057"/>
        <v>0.24532556999999999</v>
      </c>
      <c r="AG3091" s="198">
        <f t="shared" si="2058"/>
        <v>0.25267495000000001</v>
      </c>
      <c r="AH3091" s="198">
        <f t="shared" si="2059"/>
        <v>0</v>
      </c>
      <c r="AI3091" s="196" t="str">
        <f t="shared" si="2066"/>
        <v>A+J=</v>
      </c>
      <c r="AJ3091" s="72">
        <f t="shared" si="2067"/>
        <v>47385</v>
      </c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197">
        <f t="shared" si="2060"/>
        <v>47359</v>
      </c>
      <c r="B3092" s="198">
        <f t="shared" si="2035"/>
        <v>448.85844600387367</v>
      </c>
      <c r="C3092" s="198">
        <f t="shared" si="2036"/>
        <v>260.56538856999998</v>
      </c>
      <c r="D3092" s="198">
        <f t="shared" si="2037"/>
        <v>36.551576189999992</v>
      </c>
      <c r="E3092" s="198">
        <f t="shared" si="2038"/>
        <v>224.01381237999999</v>
      </c>
      <c r="F3092" s="199">
        <f t="shared" si="2039"/>
        <v>7205.03</v>
      </c>
      <c r="G3092" s="63">
        <f t="shared" si="2034"/>
        <v>7245.38</v>
      </c>
      <c r="H3092" s="200">
        <f t="shared" si="2040"/>
        <v>47294</v>
      </c>
      <c r="I3092" s="64">
        <f t="shared" si="2041"/>
        <v>47324</v>
      </c>
      <c r="J3092" s="201">
        <f t="shared" si="2042"/>
        <v>5.6002542668107669E-3</v>
      </c>
      <c r="K3092" s="195">
        <f t="shared" si="2063"/>
        <v>47385</v>
      </c>
      <c r="L3092" s="202">
        <f t="shared" si="2043"/>
        <v>47385</v>
      </c>
      <c r="M3092" s="228">
        <f t="shared" si="2068"/>
        <v>30</v>
      </c>
      <c r="N3092" s="67">
        <f t="shared" si="2069"/>
        <v>5</v>
      </c>
      <c r="O3092" s="198">
        <f t="shared" si="2044"/>
        <v>1.0009311999999999</v>
      </c>
      <c r="P3092" s="203">
        <f t="shared" si="2045"/>
        <v>1.0056002500000001</v>
      </c>
      <c r="Q3092" s="203">
        <f t="shared" si="2046"/>
        <v>1.7280246517391418</v>
      </c>
      <c r="R3092" s="198">
        <f t="shared" si="2047"/>
        <v>1.7296337799999999</v>
      </c>
      <c r="S3092" s="198">
        <f t="shared" si="2048"/>
        <v>1.6710817499999999</v>
      </c>
      <c r="T3092" s="198">
        <f t="shared" si="2049"/>
        <v>435.42606552000001</v>
      </c>
      <c r="U3092" s="198">
        <f t="shared" si="2050"/>
        <v>24.529095714843525</v>
      </c>
      <c r="V3092" s="198">
        <f t="shared" si="2051"/>
        <v>163.44804469903016</v>
      </c>
      <c r="W3092" s="198">
        <f t="shared" si="2052"/>
        <v>448.54252898387369</v>
      </c>
      <c r="X3092" s="204">
        <f t="shared" si="2053"/>
        <v>0</v>
      </c>
      <c r="Y3092" s="198">
        <f t="shared" si="2054"/>
        <v>0</v>
      </c>
      <c r="Z3092" s="205">
        <f t="shared" si="2055"/>
        <v>0</v>
      </c>
      <c r="AA3092" s="198">
        <f t="shared" si="2056"/>
        <v>0</v>
      </c>
      <c r="AB3092" s="205">
        <f t="shared" si="2061"/>
        <v>5.1999999999999998E-2</v>
      </c>
      <c r="AC3092" s="140">
        <f t="shared" si="2062"/>
        <v>5</v>
      </c>
      <c r="AD3092" s="67">
        <f t="shared" si="2064"/>
        <v>30</v>
      </c>
      <c r="AE3092" s="11">
        <f t="shared" si="2065"/>
        <v>1.000704319</v>
      </c>
      <c r="AF3092" s="198">
        <f t="shared" si="2057"/>
        <v>0.30667885</v>
      </c>
      <c r="AG3092" s="198">
        <f t="shared" si="2058"/>
        <v>0.31591701999999999</v>
      </c>
      <c r="AH3092" s="198">
        <f t="shared" si="2059"/>
        <v>0</v>
      </c>
      <c r="AI3092" s="196" t="str">
        <f t="shared" si="2066"/>
        <v>A+J=</v>
      </c>
      <c r="AJ3092" s="72">
        <f t="shared" si="2067"/>
        <v>47385</v>
      </c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197">
        <f t="shared" si="2060"/>
        <v>47360</v>
      </c>
      <c r="B3093" s="198">
        <f t="shared" si="2035"/>
        <v>448.99385386173634</v>
      </c>
      <c r="C3093" s="198">
        <f t="shared" si="2036"/>
        <v>260.56538856999998</v>
      </c>
      <c r="D3093" s="198">
        <f t="shared" si="2037"/>
        <v>36.551576189999992</v>
      </c>
      <c r="E3093" s="198">
        <f t="shared" si="2038"/>
        <v>224.01381237999999</v>
      </c>
      <c r="F3093" s="199">
        <f t="shared" si="2039"/>
        <v>7205.03</v>
      </c>
      <c r="G3093" s="63">
        <f t="shared" si="2034"/>
        <v>7245.38</v>
      </c>
      <c r="H3093" s="200">
        <f t="shared" si="2040"/>
        <v>47294</v>
      </c>
      <c r="I3093" s="64">
        <f t="shared" si="2041"/>
        <v>47324</v>
      </c>
      <c r="J3093" s="201">
        <f t="shared" si="2042"/>
        <v>5.6002542668107669E-3</v>
      </c>
      <c r="K3093" s="195">
        <f t="shared" si="2063"/>
        <v>47385</v>
      </c>
      <c r="L3093" s="202">
        <f t="shared" si="2043"/>
        <v>47385</v>
      </c>
      <c r="M3093" s="228">
        <f t="shared" si="2068"/>
        <v>30</v>
      </c>
      <c r="N3093" s="67">
        <f t="shared" si="2069"/>
        <v>6</v>
      </c>
      <c r="O3093" s="198">
        <f t="shared" si="2044"/>
        <v>1.00111755</v>
      </c>
      <c r="P3093" s="203">
        <f t="shared" si="2045"/>
        <v>1.0056002500000001</v>
      </c>
      <c r="Q3093" s="203">
        <f t="shared" si="2046"/>
        <v>1.7280246517391418</v>
      </c>
      <c r="R3093" s="198">
        <f t="shared" si="2047"/>
        <v>1.7299557999999999</v>
      </c>
      <c r="S3093" s="198">
        <f t="shared" si="2048"/>
        <v>1.6710817499999999</v>
      </c>
      <c r="T3093" s="198">
        <f t="shared" si="2049"/>
        <v>435.42606552000001</v>
      </c>
      <c r="U3093" s="198">
        <f t="shared" si="2050"/>
        <v>24.529095714843525</v>
      </c>
      <c r="V3093" s="198">
        <f t="shared" si="2051"/>
        <v>163.52018162689279</v>
      </c>
      <c r="W3093" s="198">
        <f t="shared" si="2052"/>
        <v>448.61466591173632</v>
      </c>
      <c r="X3093" s="204">
        <f t="shared" si="2053"/>
        <v>0</v>
      </c>
      <c r="Y3093" s="198">
        <f t="shared" si="2054"/>
        <v>0</v>
      </c>
      <c r="Z3093" s="205">
        <f t="shared" si="2055"/>
        <v>0</v>
      </c>
      <c r="AA3093" s="198">
        <f t="shared" si="2056"/>
        <v>0</v>
      </c>
      <c r="AB3093" s="205">
        <f t="shared" si="2061"/>
        <v>5.1999999999999998E-2</v>
      </c>
      <c r="AC3093" s="140">
        <f t="shared" si="2062"/>
        <v>6</v>
      </c>
      <c r="AD3093" s="67">
        <f t="shared" si="2064"/>
        <v>30</v>
      </c>
      <c r="AE3093" s="11">
        <f t="shared" si="2065"/>
        <v>1.000845242</v>
      </c>
      <c r="AF3093" s="198">
        <f t="shared" si="2057"/>
        <v>0.36804039</v>
      </c>
      <c r="AG3093" s="198">
        <f t="shared" si="2058"/>
        <v>0.37918795</v>
      </c>
      <c r="AH3093" s="198">
        <f t="shared" si="2059"/>
        <v>0</v>
      </c>
      <c r="AI3093" s="196" t="str">
        <f t="shared" si="2066"/>
        <v>A+J=</v>
      </c>
      <c r="AJ3093" s="72">
        <f t="shared" si="2067"/>
        <v>47385</v>
      </c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197">
        <f t="shared" si="2060"/>
        <v>47361</v>
      </c>
      <c r="B3094" s="198">
        <f t="shared" si="2035"/>
        <v>449.12929776001334</v>
      </c>
      <c r="C3094" s="198">
        <f t="shared" si="2036"/>
        <v>260.56538856999998</v>
      </c>
      <c r="D3094" s="198">
        <f t="shared" si="2037"/>
        <v>36.551576189999992</v>
      </c>
      <c r="E3094" s="198">
        <f t="shared" si="2038"/>
        <v>224.01381237999999</v>
      </c>
      <c r="F3094" s="199">
        <f t="shared" si="2039"/>
        <v>7205.03</v>
      </c>
      <c r="G3094" s="63">
        <f t="shared" si="2034"/>
        <v>7245.38</v>
      </c>
      <c r="H3094" s="200">
        <f t="shared" si="2040"/>
        <v>47294</v>
      </c>
      <c r="I3094" s="64">
        <f t="shared" si="2041"/>
        <v>47324</v>
      </c>
      <c r="J3094" s="201">
        <f t="shared" si="2042"/>
        <v>5.6002542668107669E-3</v>
      </c>
      <c r="K3094" s="195">
        <f t="shared" si="2063"/>
        <v>47385</v>
      </c>
      <c r="L3094" s="202">
        <f t="shared" si="2043"/>
        <v>47385</v>
      </c>
      <c r="M3094" s="228">
        <f t="shared" si="2068"/>
        <v>30</v>
      </c>
      <c r="N3094" s="67">
        <f t="shared" si="2069"/>
        <v>7</v>
      </c>
      <c r="O3094" s="198">
        <f t="shared" si="2044"/>
        <v>1.00130392</v>
      </c>
      <c r="P3094" s="203">
        <f t="shared" si="2045"/>
        <v>1.0056002500000001</v>
      </c>
      <c r="Q3094" s="203">
        <f t="shared" si="2046"/>
        <v>1.7280246517391418</v>
      </c>
      <c r="R3094" s="198">
        <f t="shared" si="2047"/>
        <v>1.73027785</v>
      </c>
      <c r="S3094" s="198">
        <f t="shared" si="2048"/>
        <v>1.6710817499999999</v>
      </c>
      <c r="T3094" s="198">
        <f t="shared" si="2049"/>
        <v>435.42606552000001</v>
      </c>
      <c r="U3094" s="198">
        <f t="shared" si="2050"/>
        <v>24.529095714843525</v>
      </c>
      <c r="V3094" s="198">
        <f t="shared" si="2051"/>
        <v>163.59232527516977</v>
      </c>
      <c r="W3094" s="198">
        <f t="shared" si="2052"/>
        <v>448.68680956001333</v>
      </c>
      <c r="X3094" s="204">
        <f t="shared" si="2053"/>
        <v>0</v>
      </c>
      <c r="Y3094" s="198">
        <f t="shared" si="2054"/>
        <v>0</v>
      </c>
      <c r="Z3094" s="205">
        <f t="shared" si="2055"/>
        <v>0</v>
      </c>
      <c r="AA3094" s="198">
        <f t="shared" si="2056"/>
        <v>0</v>
      </c>
      <c r="AB3094" s="205">
        <f t="shared" si="2061"/>
        <v>5.1999999999999998E-2</v>
      </c>
      <c r="AC3094" s="140">
        <f t="shared" si="2062"/>
        <v>7</v>
      </c>
      <c r="AD3094" s="67">
        <f t="shared" si="2064"/>
        <v>30</v>
      </c>
      <c r="AE3094" s="11">
        <f t="shared" si="2065"/>
        <v>1.0009861849999999</v>
      </c>
      <c r="AF3094" s="198">
        <f t="shared" si="2057"/>
        <v>0.42941065</v>
      </c>
      <c r="AG3094" s="198">
        <f t="shared" si="2058"/>
        <v>0.4424882</v>
      </c>
      <c r="AH3094" s="198">
        <f t="shared" si="2059"/>
        <v>0</v>
      </c>
      <c r="AI3094" s="196" t="str">
        <f t="shared" si="2066"/>
        <v>A+J=</v>
      </c>
      <c r="AJ3094" s="72">
        <f t="shared" si="2067"/>
        <v>47385</v>
      </c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197">
        <f t="shared" si="2060"/>
        <v>47362</v>
      </c>
      <c r="B3095" s="198">
        <f t="shared" si="2035"/>
        <v>449.12929776001334</v>
      </c>
      <c r="C3095" s="198">
        <f t="shared" si="2036"/>
        <v>260.56538856999998</v>
      </c>
      <c r="D3095" s="198">
        <f t="shared" si="2037"/>
        <v>36.551576189999992</v>
      </c>
      <c r="E3095" s="198">
        <f t="shared" si="2038"/>
        <v>224.01381237999999</v>
      </c>
      <c r="F3095" s="199">
        <f t="shared" si="2039"/>
        <v>7205.03</v>
      </c>
      <c r="G3095" s="63">
        <f t="shared" si="2034"/>
        <v>7245.38</v>
      </c>
      <c r="H3095" s="200">
        <f t="shared" si="2040"/>
        <v>47294</v>
      </c>
      <c r="I3095" s="64">
        <f t="shared" si="2041"/>
        <v>47324</v>
      </c>
      <c r="J3095" s="201">
        <f t="shared" si="2042"/>
        <v>5.6002542668107669E-3</v>
      </c>
      <c r="K3095" s="195">
        <f t="shared" si="2063"/>
        <v>47385</v>
      </c>
      <c r="L3095" s="202">
        <f t="shared" si="2043"/>
        <v>47385</v>
      </c>
      <c r="M3095" s="228">
        <f t="shared" si="2068"/>
        <v>30</v>
      </c>
      <c r="N3095" s="67">
        <f t="shared" si="2069"/>
        <v>7</v>
      </c>
      <c r="O3095" s="198">
        <f t="shared" si="2044"/>
        <v>1.00130392</v>
      </c>
      <c r="P3095" s="203">
        <f t="shared" si="2045"/>
        <v>1.0056002500000001</v>
      </c>
      <c r="Q3095" s="203">
        <f t="shared" si="2046"/>
        <v>1.7280246517391418</v>
      </c>
      <c r="R3095" s="198">
        <f t="shared" si="2047"/>
        <v>1.73027785</v>
      </c>
      <c r="S3095" s="198">
        <f t="shared" si="2048"/>
        <v>1.6710817499999999</v>
      </c>
      <c r="T3095" s="198">
        <f t="shared" si="2049"/>
        <v>435.42606552000001</v>
      </c>
      <c r="U3095" s="198">
        <f t="shared" si="2050"/>
        <v>24.529095714843525</v>
      </c>
      <c r="V3095" s="198">
        <f t="shared" si="2051"/>
        <v>163.59232527516977</v>
      </c>
      <c r="W3095" s="198">
        <f t="shared" si="2052"/>
        <v>448.68680956001333</v>
      </c>
      <c r="X3095" s="204">
        <f t="shared" si="2053"/>
        <v>0</v>
      </c>
      <c r="Y3095" s="198">
        <f t="shared" si="2054"/>
        <v>0</v>
      </c>
      <c r="Z3095" s="205">
        <f t="shared" si="2055"/>
        <v>0</v>
      </c>
      <c r="AA3095" s="198">
        <f t="shared" si="2056"/>
        <v>0</v>
      </c>
      <c r="AB3095" s="205">
        <f t="shared" si="2061"/>
        <v>5.1999999999999998E-2</v>
      </c>
      <c r="AC3095" s="140">
        <f t="shared" si="2062"/>
        <v>7</v>
      </c>
      <c r="AD3095" s="67">
        <f t="shared" si="2064"/>
        <v>30</v>
      </c>
      <c r="AE3095" s="11">
        <f t="shared" si="2065"/>
        <v>1.0009861849999999</v>
      </c>
      <c r="AF3095" s="198">
        <f t="shared" si="2057"/>
        <v>0.42941065</v>
      </c>
      <c r="AG3095" s="198">
        <f t="shared" si="2058"/>
        <v>0.4424882</v>
      </c>
      <c r="AH3095" s="198">
        <f t="shared" si="2059"/>
        <v>0</v>
      </c>
      <c r="AI3095" s="196" t="str">
        <f t="shared" si="2066"/>
        <v>A+J=</v>
      </c>
      <c r="AJ3095" s="72">
        <f t="shared" si="2067"/>
        <v>47385</v>
      </c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197">
        <f t="shared" si="2060"/>
        <v>47363</v>
      </c>
      <c r="B3096" s="198">
        <f t="shared" si="2035"/>
        <v>449.26479113953343</v>
      </c>
      <c r="C3096" s="198">
        <f t="shared" si="2036"/>
        <v>260.56538856999998</v>
      </c>
      <c r="D3096" s="198">
        <f t="shared" si="2037"/>
        <v>36.551576189999992</v>
      </c>
      <c r="E3096" s="198">
        <f t="shared" si="2038"/>
        <v>224.01381237999999</v>
      </c>
      <c r="F3096" s="199">
        <f t="shared" si="2039"/>
        <v>7205.03</v>
      </c>
      <c r="G3096" s="63">
        <f t="shared" si="2034"/>
        <v>7245.38</v>
      </c>
      <c r="H3096" s="200">
        <f t="shared" si="2040"/>
        <v>47294</v>
      </c>
      <c r="I3096" s="64">
        <f t="shared" si="2041"/>
        <v>47324</v>
      </c>
      <c r="J3096" s="201">
        <f t="shared" si="2042"/>
        <v>5.6002542668107669E-3</v>
      </c>
      <c r="K3096" s="195">
        <f t="shared" si="2063"/>
        <v>47385</v>
      </c>
      <c r="L3096" s="202">
        <f t="shared" si="2043"/>
        <v>47385</v>
      </c>
      <c r="M3096" s="228">
        <f t="shared" si="2068"/>
        <v>30</v>
      </c>
      <c r="N3096" s="67">
        <f t="shared" si="2069"/>
        <v>8</v>
      </c>
      <c r="O3096" s="198">
        <f t="shared" si="2044"/>
        <v>1.0014903399999999</v>
      </c>
      <c r="P3096" s="203">
        <f t="shared" si="2045"/>
        <v>1.0056002500000001</v>
      </c>
      <c r="Q3096" s="203">
        <f t="shared" si="2046"/>
        <v>1.7280246517391418</v>
      </c>
      <c r="R3096" s="198">
        <f t="shared" si="2047"/>
        <v>1.73059999</v>
      </c>
      <c r="S3096" s="198">
        <f t="shared" si="2048"/>
        <v>1.6710817499999999</v>
      </c>
      <c r="T3096" s="198">
        <f t="shared" si="2049"/>
        <v>435.42606552000001</v>
      </c>
      <c r="U3096" s="198">
        <f t="shared" si="2050"/>
        <v>24.529095714843525</v>
      </c>
      <c r="V3096" s="198">
        <f t="shared" si="2051"/>
        <v>163.66448908468988</v>
      </c>
      <c r="W3096" s="198">
        <f t="shared" si="2052"/>
        <v>448.75897336953341</v>
      </c>
      <c r="X3096" s="204">
        <f t="shared" si="2053"/>
        <v>0</v>
      </c>
      <c r="Y3096" s="198">
        <f t="shared" si="2054"/>
        <v>0</v>
      </c>
      <c r="Z3096" s="205">
        <f t="shared" si="2055"/>
        <v>0</v>
      </c>
      <c r="AA3096" s="198">
        <f t="shared" si="2056"/>
        <v>0</v>
      </c>
      <c r="AB3096" s="205">
        <f t="shared" si="2061"/>
        <v>5.1999999999999998E-2</v>
      </c>
      <c r="AC3096" s="140">
        <f t="shared" si="2062"/>
        <v>8</v>
      </c>
      <c r="AD3096" s="67">
        <f t="shared" si="2064"/>
        <v>30</v>
      </c>
      <c r="AE3096" s="11">
        <f t="shared" si="2065"/>
        <v>1.0011271479999999</v>
      </c>
      <c r="AF3096" s="198">
        <f t="shared" si="2057"/>
        <v>0.49078960999999999</v>
      </c>
      <c r="AG3096" s="198">
        <f t="shared" si="2058"/>
        <v>0.50581777000000006</v>
      </c>
      <c r="AH3096" s="198">
        <f t="shared" si="2059"/>
        <v>0</v>
      </c>
      <c r="AI3096" s="196" t="str">
        <f t="shared" si="2066"/>
        <v>A+J=</v>
      </c>
      <c r="AJ3096" s="72">
        <f t="shared" si="2067"/>
        <v>47385</v>
      </c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197">
        <f t="shared" si="2060"/>
        <v>47364</v>
      </c>
      <c r="B3097" s="198">
        <f t="shared" si="2035"/>
        <v>449.40032506974416</v>
      </c>
      <c r="C3097" s="198">
        <f t="shared" si="2036"/>
        <v>260.56538856999998</v>
      </c>
      <c r="D3097" s="198">
        <f t="shared" si="2037"/>
        <v>36.551576189999992</v>
      </c>
      <c r="E3097" s="198">
        <f t="shared" si="2038"/>
        <v>224.01381237999999</v>
      </c>
      <c r="F3097" s="199">
        <f t="shared" si="2039"/>
        <v>7205.03</v>
      </c>
      <c r="G3097" s="63">
        <f t="shared" si="2034"/>
        <v>7245.38</v>
      </c>
      <c r="H3097" s="200">
        <f t="shared" si="2040"/>
        <v>47294</v>
      </c>
      <c r="I3097" s="64">
        <f t="shared" si="2041"/>
        <v>47324</v>
      </c>
      <c r="J3097" s="201">
        <f t="shared" si="2042"/>
        <v>5.6002542668107669E-3</v>
      </c>
      <c r="K3097" s="195">
        <f t="shared" si="2063"/>
        <v>47385</v>
      </c>
      <c r="L3097" s="202">
        <f t="shared" si="2043"/>
        <v>47385</v>
      </c>
      <c r="M3097" s="228">
        <f t="shared" si="2068"/>
        <v>30</v>
      </c>
      <c r="N3097" s="67">
        <f t="shared" si="2069"/>
        <v>9</v>
      </c>
      <c r="O3097" s="198">
        <f t="shared" si="2044"/>
        <v>1.0016767900000001</v>
      </c>
      <c r="P3097" s="203">
        <f t="shared" si="2045"/>
        <v>1.0056002500000001</v>
      </c>
      <c r="Q3097" s="203">
        <f t="shared" si="2046"/>
        <v>1.7280246517391418</v>
      </c>
      <c r="R3097" s="198">
        <f t="shared" si="2047"/>
        <v>1.7309221800000001</v>
      </c>
      <c r="S3097" s="198">
        <f t="shared" si="2048"/>
        <v>1.6710817499999999</v>
      </c>
      <c r="T3097" s="198">
        <f t="shared" si="2049"/>
        <v>435.42606552000001</v>
      </c>
      <c r="U3097" s="198">
        <f t="shared" si="2050"/>
        <v>24.529095714843525</v>
      </c>
      <c r="V3097" s="198">
        <f t="shared" si="2051"/>
        <v>163.73666409490059</v>
      </c>
      <c r="W3097" s="198">
        <f t="shared" si="2052"/>
        <v>448.83114837974415</v>
      </c>
      <c r="X3097" s="204">
        <f t="shared" si="2053"/>
        <v>0</v>
      </c>
      <c r="Y3097" s="198">
        <f t="shared" si="2054"/>
        <v>0</v>
      </c>
      <c r="Z3097" s="205">
        <f t="shared" si="2055"/>
        <v>0</v>
      </c>
      <c r="AA3097" s="198">
        <f t="shared" si="2056"/>
        <v>0</v>
      </c>
      <c r="AB3097" s="205">
        <f t="shared" si="2061"/>
        <v>5.1999999999999998E-2</v>
      </c>
      <c r="AC3097" s="140">
        <f t="shared" si="2062"/>
        <v>9</v>
      </c>
      <c r="AD3097" s="67">
        <f t="shared" si="2064"/>
        <v>30</v>
      </c>
      <c r="AE3097" s="11">
        <f t="shared" si="2065"/>
        <v>1.001268131</v>
      </c>
      <c r="AF3097" s="198">
        <f t="shared" si="2057"/>
        <v>0.55217729000000004</v>
      </c>
      <c r="AG3097" s="198">
        <f t="shared" si="2058"/>
        <v>0.56917669000000004</v>
      </c>
      <c r="AH3097" s="198">
        <f t="shared" si="2059"/>
        <v>0</v>
      </c>
      <c r="AI3097" s="196" t="str">
        <f t="shared" si="2066"/>
        <v>A+J=</v>
      </c>
      <c r="AJ3097" s="72">
        <f t="shared" si="2067"/>
        <v>47385</v>
      </c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197">
        <f t="shared" si="2060"/>
        <v>47365</v>
      </c>
      <c r="B3098" s="198">
        <f t="shared" si="2035"/>
        <v>449.5358995406454</v>
      </c>
      <c r="C3098" s="198">
        <f t="shared" si="2036"/>
        <v>260.56538856999998</v>
      </c>
      <c r="D3098" s="198">
        <f t="shared" si="2037"/>
        <v>36.551576189999992</v>
      </c>
      <c r="E3098" s="198">
        <f t="shared" si="2038"/>
        <v>224.01381237999999</v>
      </c>
      <c r="F3098" s="199">
        <f t="shared" si="2039"/>
        <v>7205.03</v>
      </c>
      <c r="G3098" s="63">
        <f t="shared" si="2034"/>
        <v>7245.38</v>
      </c>
      <c r="H3098" s="200">
        <f t="shared" si="2040"/>
        <v>47294</v>
      </c>
      <c r="I3098" s="64">
        <f t="shared" si="2041"/>
        <v>47324</v>
      </c>
      <c r="J3098" s="201">
        <f t="shared" si="2042"/>
        <v>5.6002542668107669E-3</v>
      </c>
      <c r="K3098" s="195">
        <f t="shared" si="2063"/>
        <v>47385</v>
      </c>
      <c r="L3098" s="202">
        <f t="shared" si="2043"/>
        <v>47385</v>
      </c>
      <c r="M3098" s="228">
        <f t="shared" si="2068"/>
        <v>30</v>
      </c>
      <c r="N3098" s="67">
        <f t="shared" si="2069"/>
        <v>10</v>
      </c>
      <c r="O3098" s="198">
        <f t="shared" si="2044"/>
        <v>1.0018632700000001</v>
      </c>
      <c r="P3098" s="203">
        <f t="shared" si="2045"/>
        <v>1.0056002500000001</v>
      </c>
      <c r="Q3098" s="203">
        <f t="shared" si="2046"/>
        <v>1.7280246517391418</v>
      </c>
      <c r="R3098" s="198">
        <f t="shared" si="2047"/>
        <v>1.7312444199999999</v>
      </c>
      <c r="S3098" s="198">
        <f t="shared" si="2048"/>
        <v>1.6710817499999999</v>
      </c>
      <c r="T3098" s="198">
        <f t="shared" si="2049"/>
        <v>435.42606552000001</v>
      </c>
      <c r="U3098" s="198">
        <f t="shared" si="2050"/>
        <v>24.529095714843525</v>
      </c>
      <c r="V3098" s="198">
        <f t="shared" si="2051"/>
        <v>163.80885030580188</v>
      </c>
      <c r="W3098" s="198">
        <f t="shared" si="2052"/>
        <v>448.90333459064539</v>
      </c>
      <c r="X3098" s="204">
        <f t="shared" si="2053"/>
        <v>0</v>
      </c>
      <c r="Y3098" s="198">
        <f t="shared" si="2054"/>
        <v>0</v>
      </c>
      <c r="Z3098" s="205">
        <f t="shared" si="2055"/>
        <v>0</v>
      </c>
      <c r="AA3098" s="198">
        <f t="shared" si="2056"/>
        <v>0</v>
      </c>
      <c r="AB3098" s="205">
        <f t="shared" si="2061"/>
        <v>5.1999999999999998E-2</v>
      </c>
      <c r="AC3098" s="140">
        <f t="shared" si="2062"/>
        <v>10</v>
      </c>
      <c r="AD3098" s="67">
        <f t="shared" si="2064"/>
        <v>30</v>
      </c>
      <c r="AE3098" s="11">
        <f t="shared" si="2065"/>
        <v>1.001409134</v>
      </c>
      <c r="AF3098" s="198">
        <f t="shared" si="2057"/>
        <v>0.61357366999999996</v>
      </c>
      <c r="AG3098" s="198">
        <f t="shared" si="2058"/>
        <v>0.63256495000000001</v>
      </c>
      <c r="AH3098" s="198">
        <f t="shared" si="2059"/>
        <v>0</v>
      </c>
      <c r="AI3098" s="196" t="str">
        <f t="shared" si="2066"/>
        <v>A+J=</v>
      </c>
      <c r="AJ3098" s="72">
        <f t="shared" si="2067"/>
        <v>47385</v>
      </c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197">
        <f t="shared" si="2060"/>
        <v>47366</v>
      </c>
      <c r="B3099" s="198">
        <f t="shared" si="2035"/>
        <v>449.67151905251364</v>
      </c>
      <c r="C3099" s="198">
        <f t="shared" si="2036"/>
        <v>260.56538856999998</v>
      </c>
      <c r="D3099" s="198">
        <f t="shared" si="2037"/>
        <v>36.551576189999992</v>
      </c>
      <c r="E3099" s="198">
        <f t="shared" si="2038"/>
        <v>224.01381237999999</v>
      </c>
      <c r="F3099" s="199">
        <f t="shared" si="2039"/>
        <v>7205.03</v>
      </c>
      <c r="G3099" s="63">
        <f t="shared" si="2034"/>
        <v>7245.38</v>
      </c>
      <c r="H3099" s="200">
        <f t="shared" si="2040"/>
        <v>47294</v>
      </c>
      <c r="I3099" s="64">
        <f t="shared" si="2041"/>
        <v>47324</v>
      </c>
      <c r="J3099" s="201">
        <f t="shared" si="2042"/>
        <v>5.6002542668107669E-3</v>
      </c>
      <c r="K3099" s="195">
        <f t="shared" si="2063"/>
        <v>47385</v>
      </c>
      <c r="L3099" s="202">
        <f t="shared" si="2043"/>
        <v>47385</v>
      </c>
      <c r="M3099" s="228">
        <f t="shared" si="2068"/>
        <v>30</v>
      </c>
      <c r="N3099" s="67">
        <f t="shared" si="2069"/>
        <v>11</v>
      </c>
      <c r="O3099" s="198">
        <f t="shared" si="2044"/>
        <v>1.0020497900000001</v>
      </c>
      <c r="P3099" s="203">
        <f t="shared" si="2045"/>
        <v>1.0056002500000001</v>
      </c>
      <c r="Q3099" s="203">
        <f t="shared" si="2046"/>
        <v>1.7280246517391418</v>
      </c>
      <c r="R3099" s="198">
        <f t="shared" si="2047"/>
        <v>1.7315667299999999</v>
      </c>
      <c r="S3099" s="198">
        <f t="shared" si="2048"/>
        <v>1.6710817499999999</v>
      </c>
      <c r="T3099" s="198">
        <f t="shared" si="2049"/>
        <v>435.42606552000001</v>
      </c>
      <c r="U3099" s="198">
        <f t="shared" si="2050"/>
        <v>24.529095714843525</v>
      </c>
      <c r="V3099" s="198">
        <f t="shared" si="2051"/>
        <v>163.8810521976701</v>
      </c>
      <c r="W3099" s="198">
        <f t="shared" si="2052"/>
        <v>448.97553648251363</v>
      </c>
      <c r="X3099" s="204">
        <f t="shared" si="2053"/>
        <v>0</v>
      </c>
      <c r="Y3099" s="198">
        <f t="shared" si="2054"/>
        <v>0</v>
      </c>
      <c r="Z3099" s="205">
        <f t="shared" si="2055"/>
        <v>0</v>
      </c>
      <c r="AA3099" s="198">
        <f t="shared" si="2056"/>
        <v>0</v>
      </c>
      <c r="AB3099" s="205">
        <f t="shared" si="2061"/>
        <v>5.1999999999999998E-2</v>
      </c>
      <c r="AC3099" s="140">
        <f t="shared" si="2062"/>
        <v>11</v>
      </c>
      <c r="AD3099" s="67">
        <f t="shared" si="2064"/>
        <v>30</v>
      </c>
      <c r="AE3099" s="11">
        <f t="shared" si="2065"/>
        <v>1.0015501570000001</v>
      </c>
      <c r="AF3099" s="198">
        <f t="shared" si="2057"/>
        <v>0.67497876000000001</v>
      </c>
      <c r="AG3099" s="198">
        <f t="shared" si="2058"/>
        <v>0.69598256999999997</v>
      </c>
      <c r="AH3099" s="198">
        <f t="shared" si="2059"/>
        <v>0</v>
      </c>
      <c r="AI3099" s="196" t="str">
        <f t="shared" si="2066"/>
        <v>A+J=</v>
      </c>
      <c r="AJ3099" s="72">
        <f t="shared" si="2067"/>
        <v>47385</v>
      </c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197">
        <f t="shared" si="2060"/>
        <v>47367</v>
      </c>
      <c r="B3100" s="198">
        <f t="shared" si="2035"/>
        <v>449.80718091521061</v>
      </c>
      <c r="C3100" s="198">
        <f t="shared" si="2036"/>
        <v>260.56538856999998</v>
      </c>
      <c r="D3100" s="198">
        <f t="shared" si="2037"/>
        <v>36.551576189999992</v>
      </c>
      <c r="E3100" s="198">
        <f t="shared" si="2038"/>
        <v>224.01381237999999</v>
      </c>
      <c r="F3100" s="199">
        <f t="shared" si="2039"/>
        <v>7205.03</v>
      </c>
      <c r="G3100" s="63">
        <f t="shared" si="2034"/>
        <v>7245.38</v>
      </c>
      <c r="H3100" s="200">
        <f t="shared" si="2040"/>
        <v>47294</v>
      </c>
      <c r="I3100" s="64">
        <f t="shared" si="2041"/>
        <v>47324</v>
      </c>
      <c r="J3100" s="201">
        <f t="shared" si="2042"/>
        <v>5.6002542668107669E-3</v>
      </c>
      <c r="K3100" s="195">
        <f t="shared" si="2063"/>
        <v>47385</v>
      </c>
      <c r="L3100" s="202">
        <f t="shared" si="2043"/>
        <v>47385</v>
      </c>
      <c r="M3100" s="228">
        <f t="shared" si="2068"/>
        <v>30</v>
      </c>
      <c r="N3100" s="67">
        <f t="shared" si="2069"/>
        <v>12</v>
      </c>
      <c r="O3100" s="198">
        <f t="shared" si="2044"/>
        <v>1.0022363400000001</v>
      </c>
      <c r="P3100" s="203">
        <f t="shared" si="2045"/>
        <v>1.0056002500000001</v>
      </c>
      <c r="Q3100" s="203">
        <f t="shared" si="2046"/>
        <v>1.7280246517391418</v>
      </c>
      <c r="R3100" s="198">
        <f t="shared" si="2047"/>
        <v>1.7318891000000001</v>
      </c>
      <c r="S3100" s="198">
        <f t="shared" si="2048"/>
        <v>1.6710817499999999</v>
      </c>
      <c r="T3100" s="198">
        <f t="shared" si="2049"/>
        <v>435.42606552000001</v>
      </c>
      <c r="U3100" s="198">
        <f t="shared" si="2050"/>
        <v>24.529095714843525</v>
      </c>
      <c r="V3100" s="198">
        <f t="shared" si="2051"/>
        <v>163.95326753036707</v>
      </c>
      <c r="W3100" s="198">
        <f t="shared" si="2052"/>
        <v>449.04775181521063</v>
      </c>
      <c r="X3100" s="204">
        <f t="shared" si="2053"/>
        <v>0</v>
      </c>
      <c r="Y3100" s="198">
        <f t="shared" si="2054"/>
        <v>0</v>
      </c>
      <c r="Z3100" s="205">
        <f t="shared" si="2055"/>
        <v>0</v>
      </c>
      <c r="AA3100" s="198">
        <f t="shared" si="2056"/>
        <v>0</v>
      </c>
      <c r="AB3100" s="205">
        <f t="shared" si="2061"/>
        <v>5.1999999999999998E-2</v>
      </c>
      <c r="AC3100" s="140">
        <f t="shared" si="2062"/>
        <v>12</v>
      </c>
      <c r="AD3100" s="67">
        <f t="shared" si="2064"/>
        <v>30</v>
      </c>
      <c r="AE3100" s="11">
        <f t="shared" si="2065"/>
        <v>1.0016911989999999</v>
      </c>
      <c r="AF3100" s="198">
        <f t="shared" si="2057"/>
        <v>0.73639211999999998</v>
      </c>
      <c r="AG3100" s="198">
        <f t="shared" si="2058"/>
        <v>0.75942909999999997</v>
      </c>
      <c r="AH3100" s="198">
        <f t="shared" si="2059"/>
        <v>0</v>
      </c>
      <c r="AI3100" s="196" t="str">
        <f t="shared" si="2066"/>
        <v>A+J=</v>
      </c>
      <c r="AJ3100" s="72">
        <f t="shared" si="2067"/>
        <v>47385</v>
      </c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197">
        <f t="shared" si="2060"/>
        <v>47368</v>
      </c>
      <c r="B3101" s="198">
        <f t="shared" si="2035"/>
        <v>449.94288560873628</v>
      </c>
      <c r="C3101" s="198">
        <f t="shared" si="2036"/>
        <v>260.56538856999998</v>
      </c>
      <c r="D3101" s="198">
        <f t="shared" si="2037"/>
        <v>36.551576189999992</v>
      </c>
      <c r="E3101" s="198">
        <f t="shared" si="2038"/>
        <v>224.01381237999999</v>
      </c>
      <c r="F3101" s="199">
        <f t="shared" si="2039"/>
        <v>7205.03</v>
      </c>
      <c r="G3101" s="63">
        <f t="shared" si="2034"/>
        <v>7245.38</v>
      </c>
      <c r="H3101" s="200">
        <f t="shared" si="2040"/>
        <v>47294</v>
      </c>
      <c r="I3101" s="64">
        <f t="shared" si="2041"/>
        <v>47324</v>
      </c>
      <c r="J3101" s="201">
        <f t="shared" si="2042"/>
        <v>5.6002542668107669E-3</v>
      </c>
      <c r="K3101" s="195">
        <f t="shared" si="2063"/>
        <v>47385</v>
      </c>
      <c r="L3101" s="202">
        <f t="shared" si="2043"/>
        <v>47385</v>
      </c>
      <c r="M3101" s="228">
        <f t="shared" si="2068"/>
        <v>30</v>
      </c>
      <c r="N3101" s="67">
        <f t="shared" si="2069"/>
        <v>13</v>
      </c>
      <c r="O3101" s="198">
        <f t="shared" si="2044"/>
        <v>1.00242293</v>
      </c>
      <c r="P3101" s="203">
        <f t="shared" si="2045"/>
        <v>1.0056002500000001</v>
      </c>
      <c r="Q3101" s="203">
        <f t="shared" si="2046"/>
        <v>1.7280246517391418</v>
      </c>
      <c r="R3101" s="198">
        <f t="shared" si="2047"/>
        <v>1.7322115300000001</v>
      </c>
      <c r="S3101" s="198">
        <f t="shared" si="2048"/>
        <v>1.6710817499999999</v>
      </c>
      <c r="T3101" s="198">
        <f t="shared" si="2049"/>
        <v>435.42606552000001</v>
      </c>
      <c r="U3101" s="198">
        <f t="shared" si="2050"/>
        <v>24.529095714843525</v>
      </c>
      <c r="V3101" s="198">
        <f t="shared" si="2051"/>
        <v>164.02549630389274</v>
      </c>
      <c r="W3101" s="198">
        <f t="shared" si="2052"/>
        <v>449.11998058873627</v>
      </c>
      <c r="X3101" s="204">
        <f t="shared" si="2053"/>
        <v>0</v>
      </c>
      <c r="Y3101" s="198">
        <f t="shared" si="2054"/>
        <v>0</v>
      </c>
      <c r="Z3101" s="205">
        <f t="shared" si="2055"/>
        <v>0</v>
      </c>
      <c r="AA3101" s="198">
        <f t="shared" si="2056"/>
        <v>0</v>
      </c>
      <c r="AB3101" s="205">
        <f t="shared" si="2061"/>
        <v>5.1999999999999998E-2</v>
      </c>
      <c r="AC3101" s="140">
        <f t="shared" si="2062"/>
        <v>13</v>
      </c>
      <c r="AD3101" s="67">
        <f t="shared" si="2064"/>
        <v>30</v>
      </c>
      <c r="AE3101" s="11">
        <f t="shared" si="2065"/>
        <v>1.0018322609999999</v>
      </c>
      <c r="AF3101" s="198">
        <f t="shared" si="2057"/>
        <v>0.79781418999999998</v>
      </c>
      <c r="AG3101" s="198">
        <f t="shared" si="2058"/>
        <v>0.82290501999999999</v>
      </c>
      <c r="AH3101" s="198">
        <f t="shared" si="2059"/>
        <v>0</v>
      </c>
      <c r="AI3101" s="196" t="str">
        <f t="shared" si="2066"/>
        <v>A+J=</v>
      </c>
      <c r="AJ3101" s="72">
        <f t="shared" si="2067"/>
        <v>47385</v>
      </c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197">
        <f t="shared" si="2060"/>
        <v>47369</v>
      </c>
      <c r="B3102" s="198">
        <f t="shared" si="2035"/>
        <v>450.07863537322885</v>
      </c>
      <c r="C3102" s="198">
        <f t="shared" si="2036"/>
        <v>260.56538856999998</v>
      </c>
      <c r="D3102" s="198">
        <f t="shared" si="2037"/>
        <v>36.551576189999992</v>
      </c>
      <c r="E3102" s="198">
        <f t="shared" si="2038"/>
        <v>224.01381237999999</v>
      </c>
      <c r="F3102" s="199">
        <f t="shared" si="2039"/>
        <v>7205.03</v>
      </c>
      <c r="G3102" s="63">
        <f t="shared" si="2034"/>
        <v>7245.38</v>
      </c>
      <c r="H3102" s="200">
        <f t="shared" si="2040"/>
        <v>47294</v>
      </c>
      <c r="I3102" s="64">
        <f t="shared" si="2041"/>
        <v>47324</v>
      </c>
      <c r="J3102" s="201">
        <f t="shared" si="2042"/>
        <v>5.6002542668107669E-3</v>
      </c>
      <c r="K3102" s="195">
        <f t="shared" si="2063"/>
        <v>47385</v>
      </c>
      <c r="L3102" s="202">
        <f t="shared" si="2043"/>
        <v>47385</v>
      </c>
      <c r="M3102" s="228">
        <f t="shared" si="2068"/>
        <v>30</v>
      </c>
      <c r="N3102" s="67">
        <f t="shared" si="2069"/>
        <v>14</v>
      </c>
      <c r="O3102" s="198">
        <f t="shared" si="2044"/>
        <v>1.00260956</v>
      </c>
      <c r="P3102" s="203">
        <f t="shared" si="2045"/>
        <v>1.0056002500000001</v>
      </c>
      <c r="Q3102" s="203">
        <f t="shared" si="2046"/>
        <v>1.7280246517391418</v>
      </c>
      <c r="R3102" s="198">
        <f t="shared" si="2047"/>
        <v>1.7325340300000001</v>
      </c>
      <c r="S3102" s="198">
        <f t="shared" si="2048"/>
        <v>1.6710817499999999</v>
      </c>
      <c r="T3102" s="198">
        <f t="shared" si="2049"/>
        <v>435.42606552000001</v>
      </c>
      <c r="U3102" s="198">
        <f t="shared" si="2050"/>
        <v>24.529095714843525</v>
      </c>
      <c r="V3102" s="198">
        <f t="shared" si="2051"/>
        <v>164.0977407583853</v>
      </c>
      <c r="W3102" s="198">
        <f t="shared" si="2052"/>
        <v>449.19222504322886</v>
      </c>
      <c r="X3102" s="204">
        <f t="shared" si="2053"/>
        <v>0</v>
      </c>
      <c r="Y3102" s="198">
        <f t="shared" si="2054"/>
        <v>0</v>
      </c>
      <c r="Z3102" s="205">
        <f t="shared" si="2055"/>
        <v>0</v>
      </c>
      <c r="AA3102" s="198">
        <f t="shared" si="2056"/>
        <v>0</v>
      </c>
      <c r="AB3102" s="205">
        <f t="shared" si="2061"/>
        <v>5.1999999999999998E-2</v>
      </c>
      <c r="AC3102" s="140">
        <f t="shared" si="2062"/>
        <v>14</v>
      </c>
      <c r="AD3102" s="67">
        <f t="shared" si="2064"/>
        <v>30</v>
      </c>
      <c r="AE3102" s="11">
        <f t="shared" si="2065"/>
        <v>1.001973343</v>
      </c>
      <c r="AF3102" s="198">
        <f t="shared" si="2057"/>
        <v>0.85924497</v>
      </c>
      <c r="AG3102" s="198">
        <f t="shared" si="2058"/>
        <v>0.88641033000000002</v>
      </c>
      <c r="AH3102" s="198">
        <f t="shared" si="2059"/>
        <v>0</v>
      </c>
      <c r="AI3102" s="196" t="str">
        <f t="shared" si="2066"/>
        <v>A+J=</v>
      </c>
      <c r="AJ3102" s="72">
        <f t="shared" si="2067"/>
        <v>47385</v>
      </c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197">
        <f t="shared" si="2060"/>
        <v>47370</v>
      </c>
      <c r="B3103" s="198">
        <f t="shared" si="2035"/>
        <v>450.21442348827384</v>
      </c>
      <c r="C3103" s="198">
        <f t="shared" si="2036"/>
        <v>260.56538856999998</v>
      </c>
      <c r="D3103" s="198">
        <f t="shared" si="2037"/>
        <v>36.551576189999992</v>
      </c>
      <c r="E3103" s="198">
        <f t="shared" si="2038"/>
        <v>224.01381237999999</v>
      </c>
      <c r="F3103" s="199">
        <f t="shared" si="2039"/>
        <v>7205.03</v>
      </c>
      <c r="G3103" s="63">
        <f t="shared" si="2034"/>
        <v>7245.38</v>
      </c>
      <c r="H3103" s="200">
        <f t="shared" si="2040"/>
        <v>47294</v>
      </c>
      <c r="I3103" s="64">
        <f t="shared" si="2041"/>
        <v>47324</v>
      </c>
      <c r="J3103" s="201">
        <f t="shared" si="2042"/>
        <v>5.6002542668107669E-3</v>
      </c>
      <c r="K3103" s="195">
        <f t="shared" si="2063"/>
        <v>47385</v>
      </c>
      <c r="L3103" s="202">
        <f t="shared" si="2043"/>
        <v>47385</v>
      </c>
      <c r="M3103" s="228">
        <f t="shared" si="2068"/>
        <v>30</v>
      </c>
      <c r="N3103" s="67">
        <f t="shared" si="2069"/>
        <v>15</v>
      </c>
      <c r="O3103" s="198">
        <f t="shared" si="2044"/>
        <v>1.0027962100000001</v>
      </c>
      <c r="P3103" s="203">
        <f t="shared" si="2045"/>
        <v>1.0056002500000001</v>
      </c>
      <c r="Q3103" s="203">
        <f t="shared" si="2046"/>
        <v>1.7280246517391418</v>
      </c>
      <c r="R3103" s="198">
        <f t="shared" si="2047"/>
        <v>1.73285657</v>
      </c>
      <c r="S3103" s="198">
        <f t="shared" si="2048"/>
        <v>1.6710817499999999</v>
      </c>
      <c r="T3103" s="198">
        <f t="shared" si="2049"/>
        <v>435.42606552000001</v>
      </c>
      <c r="U3103" s="198">
        <f t="shared" si="2050"/>
        <v>24.529095714843525</v>
      </c>
      <c r="V3103" s="198">
        <f t="shared" si="2051"/>
        <v>164.16999417343033</v>
      </c>
      <c r="W3103" s="198">
        <f t="shared" si="2052"/>
        <v>449.26447845827386</v>
      </c>
      <c r="X3103" s="204">
        <f t="shared" si="2053"/>
        <v>0</v>
      </c>
      <c r="Y3103" s="198">
        <f t="shared" si="2054"/>
        <v>0</v>
      </c>
      <c r="Z3103" s="205">
        <f t="shared" si="2055"/>
        <v>0</v>
      </c>
      <c r="AA3103" s="198">
        <f t="shared" si="2056"/>
        <v>0</v>
      </c>
      <c r="AB3103" s="205">
        <f t="shared" si="2061"/>
        <v>5.1999999999999998E-2</v>
      </c>
      <c r="AC3103" s="140">
        <f t="shared" si="2062"/>
        <v>15</v>
      </c>
      <c r="AD3103" s="67">
        <f t="shared" si="2064"/>
        <v>30</v>
      </c>
      <c r="AE3103" s="11">
        <f t="shared" si="2065"/>
        <v>1.0021144449999999</v>
      </c>
      <c r="AF3103" s="198">
        <f t="shared" si="2057"/>
        <v>0.92068446000000004</v>
      </c>
      <c r="AG3103" s="198">
        <f t="shared" si="2058"/>
        <v>0.94994502999999997</v>
      </c>
      <c r="AH3103" s="198">
        <f t="shared" si="2059"/>
        <v>0</v>
      </c>
      <c r="AI3103" s="196" t="str">
        <f t="shared" si="2066"/>
        <v>A+J=</v>
      </c>
      <c r="AJ3103" s="72">
        <f t="shared" si="2067"/>
        <v>47385</v>
      </c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197">
        <f t="shared" si="2060"/>
        <v>47371</v>
      </c>
      <c r="B3104" s="198">
        <f t="shared" si="2035"/>
        <v>450.35025444414765</v>
      </c>
      <c r="C3104" s="198">
        <f t="shared" si="2036"/>
        <v>260.56538856999998</v>
      </c>
      <c r="D3104" s="198">
        <f t="shared" si="2037"/>
        <v>36.551576189999992</v>
      </c>
      <c r="E3104" s="198">
        <f t="shared" si="2038"/>
        <v>224.01381237999999</v>
      </c>
      <c r="F3104" s="199">
        <f t="shared" si="2039"/>
        <v>7205.03</v>
      </c>
      <c r="G3104" s="63">
        <f t="shared" si="2034"/>
        <v>7245.38</v>
      </c>
      <c r="H3104" s="200">
        <f t="shared" si="2040"/>
        <v>47294</v>
      </c>
      <c r="I3104" s="64">
        <f t="shared" si="2041"/>
        <v>47324</v>
      </c>
      <c r="J3104" s="201">
        <f t="shared" si="2042"/>
        <v>5.6002542668107669E-3</v>
      </c>
      <c r="K3104" s="195">
        <f t="shared" si="2063"/>
        <v>47385</v>
      </c>
      <c r="L3104" s="202">
        <f t="shared" si="2043"/>
        <v>47385</v>
      </c>
      <c r="M3104" s="228">
        <f t="shared" si="2068"/>
        <v>30</v>
      </c>
      <c r="N3104" s="67">
        <f t="shared" si="2069"/>
        <v>16</v>
      </c>
      <c r="O3104" s="198">
        <f t="shared" si="2044"/>
        <v>1.0029828999999999</v>
      </c>
      <c r="P3104" s="203">
        <f t="shared" si="2045"/>
        <v>1.0056002500000001</v>
      </c>
      <c r="Q3104" s="203">
        <f t="shared" si="2046"/>
        <v>1.7280246517391418</v>
      </c>
      <c r="R3104" s="198">
        <f t="shared" si="2047"/>
        <v>1.7331791700000001</v>
      </c>
      <c r="S3104" s="198">
        <f t="shared" si="2048"/>
        <v>1.6710817499999999</v>
      </c>
      <c r="T3104" s="198">
        <f t="shared" si="2049"/>
        <v>435.42606552000001</v>
      </c>
      <c r="U3104" s="198">
        <f t="shared" si="2050"/>
        <v>24.529095714843525</v>
      </c>
      <c r="V3104" s="198">
        <f t="shared" si="2051"/>
        <v>164.24226102930413</v>
      </c>
      <c r="W3104" s="198">
        <f t="shared" si="2052"/>
        <v>449.33674531414766</v>
      </c>
      <c r="X3104" s="204">
        <f t="shared" si="2053"/>
        <v>0</v>
      </c>
      <c r="Y3104" s="198">
        <f t="shared" si="2054"/>
        <v>0</v>
      </c>
      <c r="Z3104" s="205">
        <f t="shared" si="2055"/>
        <v>0</v>
      </c>
      <c r="AA3104" s="198">
        <f t="shared" si="2056"/>
        <v>0</v>
      </c>
      <c r="AB3104" s="205">
        <f t="shared" si="2061"/>
        <v>5.1999999999999998E-2</v>
      </c>
      <c r="AC3104" s="140">
        <f t="shared" si="2062"/>
        <v>16</v>
      </c>
      <c r="AD3104" s="67">
        <f t="shared" si="2064"/>
        <v>30</v>
      </c>
      <c r="AE3104" s="11">
        <f t="shared" si="2065"/>
        <v>1.002255567</v>
      </c>
      <c r="AF3104" s="198">
        <f t="shared" si="2057"/>
        <v>0.98213265999999999</v>
      </c>
      <c r="AG3104" s="198">
        <f t="shared" si="2058"/>
        <v>1.0135091300000001</v>
      </c>
      <c r="AH3104" s="198">
        <f t="shared" si="2059"/>
        <v>0</v>
      </c>
      <c r="AI3104" s="196" t="str">
        <f t="shared" si="2066"/>
        <v>A+J=</v>
      </c>
      <c r="AJ3104" s="72">
        <f t="shared" si="2067"/>
        <v>47385</v>
      </c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197">
        <f t="shared" si="2060"/>
        <v>47372</v>
      </c>
      <c r="B3105" s="198">
        <f t="shared" si="2035"/>
        <v>450.48613275112638</v>
      </c>
      <c r="C3105" s="198">
        <f t="shared" si="2036"/>
        <v>260.56538856999998</v>
      </c>
      <c r="D3105" s="198">
        <f t="shared" si="2037"/>
        <v>36.551576189999992</v>
      </c>
      <c r="E3105" s="198">
        <f t="shared" si="2038"/>
        <v>224.01381237999999</v>
      </c>
      <c r="F3105" s="199">
        <f t="shared" si="2039"/>
        <v>7205.03</v>
      </c>
      <c r="G3105" s="63">
        <f t="shared" si="2034"/>
        <v>7245.38</v>
      </c>
      <c r="H3105" s="200">
        <f t="shared" si="2040"/>
        <v>47294</v>
      </c>
      <c r="I3105" s="64">
        <f t="shared" si="2041"/>
        <v>47324</v>
      </c>
      <c r="J3105" s="201">
        <f t="shared" si="2042"/>
        <v>5.6002542668107669E-3</v>
      </c>
      <c r="K3105" s="195">
        <f t="shared" si="2063"/>
        <v>47385</v>
      </c>
      <c r="L3105" s="202">
        <f t="shared" si="2043"/>
        <v>47385</v>
      </c>
      <c r="M3105" s="228">
        <f t="shared" si="2068"/>
        <v>30</v>
      </c>
      <c r="N3105" s="67">
        <f t="shared" si="2069"/>
        <v>17</v>
      </c>
      <c r="O3105" s="198">
        <f t="shared" si="2044"/>
        <v>1.0031696299999999</v>
      </c>
      <c r="P3105" s="203">
        <f t="shared" si="2045"/>
        <v>1.0056002500000001</v>
      </c>
      <c r="Q3105" s="203">
        <f t="shared" si="2046"/>
        <v>1.7280246517391418</v>
      </c>
      <c r="R3105" s="198">
        <f t="shared" si="2047"/>
        <v>1.7335018499999999</v>
      </c>
      <c r="S3105" s="198">
        <f t="shared" si="2048"/>
        <v>1.6710817499999999</v>
      </c>
      <c r="T3105" s="198">
        <f t="shared" si="2049"/>
        <v>435.42606552000001</v>
      </c>
      <c r="U3105" s="198">
        <f t="shared" si="2050"/>
        <v>24.529095714843525</v>
      </c>
      <c r="V3105" s="198">
        <f t="shared" si="2051"/>
        <v>164.31454580628287</v>
      </c>
      <c r="W3105" s="198">
        <f t="shared" si="2052"/>
        <v>449.4090300911264</v>
      </c>
      <c r="X3105" s="204">
        <f t="shared" si="2053"/>
        <v>0</v>
      </c>
      <c r="Y3105" s="198">
        <f t="shared" si="2054"/>
        <v>0</v>
      </c>
      <c r="Z3105" s="205">
        <f t="shared" si="2055"/>
        <v>0</v>
      </c>
      <c r="AA3105" s="198">
        <f t="shared" si="2056"/>
        <v>0</v>
      </c>
      <c r="AB3105" s="205">
        <f t="shared" si="2061"/>
        <v>5.1999999999999998E-2</v>
      </c>
      <c r="AC3105" s="140">
        <f t="shared" si="2062"/>
        <v>17</v>
      </c>
      <c r="AD3105" s="67">
        <f t="shared" si="2064"/>
        <v>30</v>
      </c>
      <c r="AE3105" s="11">
        <f t="shared" si="2065"/>
        <v>1.0023967090000001</v>
      </c>
      <c r="AF3105" s="198">
        <f t="shared" si="2057"/>
        <v>1.04358957</v>
      </c>
      <c r="AG3105" s="198">
        <f t="shared" si="2058"/>
        <v>1.07710266</v>
      </c>
      <c r="AH3105" s="198">
        <f t="shared" si="2059"/>
        <v>0</v>
      </c>
      <c r="AI3105" s="196" t="str">
        <f t="shared" si="2066"/>
        <v>A+J=</v>
      </c>
      <c r="AJ3105" s="72">
        <f t="shared" si="2067"/>
        <v>47385</v>
      </c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197">
        <f t="shared" si="2060"/>
        <v>47373</v>
      </c>
      <c r="B3106" s="198">
        <f t="shared" si="2035"/>
        <v>450.62204943865765</v>
      </c>
      <c r="C3106" s="198">
        <f t="shared" si="2036"/>
        <v>260.56538856999998</v>
      </c>
      <c r="D3106" s="198">
        <f t="shared" si="2037"/>
        <v>36.551576189999992</v>
      </c>
      <c r="E3106" s="198">
        <f t="shared" si="2038"/>
        <v>224.01381237999999</v>
      </c>
      <c r="F3106" s="199">
        <f t="shared" si="2039"/>
        <v>7205.03</v>
      </c>
      <c r="G3106" s="63">
        <f t="shared" si="2034"/>
        <v>7245.38</v>
      </c>
      <c r="H3106" s="200">
        <f t="shared" si="2040"/>
        <v>47294</v>
      </c>
      <c r="I3106" s="64">
        <f t="shared" si="2041"/>
        <v>47324</v>
      </c>
      <c r="J3106" s="201">
        <f t="shared" si="2042"/>
        <v>5.6002542668107669E-3</v>
      </c>
      <c r="K3106" s="195">
        <f t="shared" si="2063"/>
        <v>47385</v>
      </c>
      <c r="L3106" s="202">
        <f t="shared" si="2043"/>
        <v>47385</v>
      </c>
      <c r="M3106" s="228">
        <f t="shared" si="2068"/>
        <v>30</v>
      </c>
      <c r="N3106" s="67">
        <f t="shared" si="2069"/>
        <v>18</v>
      </c>
      <c r="O3106" s="198">
        <f t="shared" si="2044"/>
        <v>1.00335639</v>
      </c>
      <c r="P3106" s="203">
        <f t="shared" si="2045"/>
        <v>1.0056002500000001</v>
      </c>
      <c r="Q3106" s="203">
        <f t="shared" si="2046"/>
        <v>1.7280246517391418</v>
      </c>
      <c r="R3106" s="198">
        <f t="shared" si="2047"/>
        <v>1.7338245699999999</v>
      </c>
      <c r="S3106" s="198">
        <f t="shared" si="2048"/>
        <v>1.6710817499999999</v>
      </c>
      <c r="T3106" s="198">
        <f t="shared" si="2049"/>
        <v>435.42606552000001</v>
      </c>
      <c r="U3106" s="198">
        <f t="shared" si="2050"/>
        <v>24.529095714843525</v>
      </c>
      <c r="V3106" s="198">
        <f t="shared" si="2051"/>
        <v>164.38683954381415</v>
      </c>
      <c r="W3106" s="198">
        <f t="shared" si="2052"/>
        <v>449.48132382865765</v>
      </c>
      <c r="X3106" s="204">
        <f t="shared" si="2053"/>
        <v>0</v>
      </c>
      <c r="Y3106" s="198">
        <f t="shared" si="2054"/>
        <v>0</v>
      </c>
      <c r="Z3106" s="205">
        <f t="shared" si="2055"/>
        <v>0</v>
      </c>
      <c r="AA3106" s="198">
        <f t="shared" si="2056"/>
        <v>0</v>
      </c>
      <c r="AB3106" s="205">
        <f t="shared" si="2061"/>
        <v>5.1999999999999998E-2</v>
      </c>
      <c r="AC3106" s="140">
        <f t="shared" si="2062"/>
        <v>18</v>
      </c>
      <c r="AD3106" s="67">
        <f t="shared" si="2064"/>
        <v>30</v>
      </c>
      <c r="AE3106" s="11">
        <f t="shared" si="2065"/>
        <v>1.0025378709999999</v>
      </c>
      <c r="AF3106" s="198">
        <f t="shared" si="2057"/>
        <v>1.1050551799999999</v>
      </c>
      <c r="AG3106" s="198">
        <f t="shared" si="2058"/>
        <v>1.1407256100000001</v>
      </c>
      <c r="AH3106" s="198">
        <f t="shared" si="2059"/>
        <v>0</v>
      </c>
      <c r="AI3106" s="196" t="str">
        <f t="shared" si="2066"/>
        <v>A+J=</v>
      </c>
      <c r="AJ3106" s="72">
        <f t="shared" si="2067"/>
        <v>47385</v>
      </c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197">
        <f t="shared" si="2060"/>
        <v>47374</v>
      </c>
      <c r="B3107" s="198">
        <f t="shared" si="2035"/>
        <v>450.75801304729396</v>
      </c>
      <c r="C3107" s="198">
        <f t="shared" si="2036"/>
        <v>260.56538856999998</v>
      </c>
      <c r="D3107" s="198">
        <f t="shared" si="2037"/>
        <v>36.551576189999992</v>
      </c>
      <c r="E3107" s="198">
        <f t="shared" si="2038"/>
        <v>224.01381237999999</v>
      </c>
      <c r="F3107" s="199">
        <f t="shared" si="2039"/>
        <v>7205.03</v>
      </c>
      <c r="G3107" s="63">
        <f t="shared" si="2034"/>
        <v>7245.38</v>
      </c>
      <c r="H3107" s="200">
        <f t="shared" si="2040"/>
        <v>47294</v>
      </c>
      <c r="I3107" s="64">
        <f t="shared" si="2041"/>
        <v>47324</v>
      </c>
      <c r="J3107" s="201">
        <f t="shared" si="2042"/>
        <v>5.6002542668107669E-3</v>
      </c>
      <c r="K3107" s="195">
        <f t="shared" si="2063"/>
        <v>47385</v>
      </c>
      <c r="L3107" s="202">
        <f t="shared" si="2043"/>
        <v>47385</v>
      </c>
      <c r="M3107" s="228">
        <f t="shared" si="2068"/>
        <v>30</v>
      </c>
      <c r="N3107" s="67">
        <f t="shared" si="2069"/>
        <v>19</v>
      </c>
      <c r="O3107" s="198">
        <f t="shared" si="2044"/>
        <v>1.00354319</v>
      </c>
      <c r="P3107" s="203">
        <f t="shared" si="2045"/>
        <v>1.0056002500000001</v>
      </c>
      <c r="Q3107" s="203">
        <f t="shared" si="2046"/>
        <v>1.7280246517391418</v>
      </c>
      <c r="R3107" s="198">
        <f t="shared" si="2047"/>
        <v>1.7341473700000001</v>
      </c>
      <c r="S3107" s="198">
        <f t="shared" si="2048"/>
        <v>1.6710817499999999</v>
      </c>
      <c r="T3107" s="198">
        <f t="shared" si="2049"/>
        <v>435.42606552000001</v>
      </c>
      <c r="U3107" s="198">
        <f t="shared" si="2050"/>
        <v>24.529095714843525</v>
      </c>
      <c r="V3107" s="198">
        <f t="shared" si="2051"/>
        <v>164.45915120245044</v>
      </c>
      <c r="W3107" s="198">
        <f t="shared" si="2052"/>
        <v>449.55363548729395</v>
      </c>
      <c r="X3107" s="204">
        <f t="shared" si="2053"/>
        <v>0</v>
      </c>
      <c r="Y3107" s="198">
        <f t="shared" si="2054"/>
        <v>0</v>
      </c>
      <c r="Z3107" s="205">
        <f t="shared" si="2055"/>
        <v>0</v>
      </c>
      <c r="AA3107" s="198">
        <f t="shared" si="2056"/>
        <v>0</v>
      </c>
      <c r="AB3107" s="205">
        <f t="shared" si="2061"/>
        <v>5.1999999999999998E-2</v>
      </c>
      <c r="AC3107" s="140">
        <f t="shared" si="2062"/>
        <v>19</v>
      </c>
      <c r="AD3107" s="67">
        <f t="shared" si="2064"/>
        <v>30</v>
      </c>
      <c r="AE3107" s="11">
        <f t="shared" si="2065"/>
        <v>1.002679052</v>
      </c>
      <c r="AF3107" s="198">
        <f t="shared" si="2057"/>
        <v>1.1665290699999999</v>
      </c>
      <c r="AG3107" s="198">
        <f t="shared" si="2058"/>
        <v>1.20437756</v>
      </c>
      <c r="AH3107" s="198">
        <f t="shared" si="2059"/>
        <v>0</v>
      </c>
      <c r="AI3107" s="196" t="str">
        <f t="shared" si="2066"/>
        <v>A+J=</v>
      </c>
      <c r="AJ3107" s="72">
        <f t="shared" si="2067"/>
        <v>47385</v>
      </c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197">
        <f t="shared" si="2060"/>
        <v>47375</v>
      </c>
      <c r="B3108" s="198">
        <f t="shared" si="2035"/>
        <v>450.89401550648273</v>
      </c>
      <c r="C3108" s="198">
        <f t="shared" si="2036"/>
        <v>260.56538856999998</v>
      </c>
      <c r="D3108" s="198">
        <f t="shared" si="2037"/>
        <v>36.551576189999992</v>
      </c>
      <c r="E3108" s="198">
        <f t="shared" si="2038"/>
        <v>224.01381237999999</v>
      </c>
      <c r="F3108" s="199">
        <f t="shared" si="2039"/>
        <v>7205.03</v>
      </c>
      <c r="G3108" s="63">
        <f t="shared" si="2034"/>
        <v>7245.38</v>
      </c>
      <c r="H3108" s="200">
        <f t="shared" si="2040"/>
        <v>47294</v>
      </c>
      <c r="I3108" s="64">
        <f t="shared" si="2041"/>
        <v>47324</v>
      </c>
      <c r="J3108" s="201">
        <f t="shared" si="2042"/>
        <v>5.6002542668107669E-3</v>
      </c>
      <c r="K3108" s="195">
        <f t="shared" si="2063"/>
        <v>47385</v>
      </c>
      <c r="L3108" s="202">
        <f t="shared" si="2043"/>
        <v>47385</v>
      </c>
      <c r="M3108" s="228">
        <f t="shared" si="2068"/>
        <v>30</v>
      </c>
      <c r="N3108" s="67">
        <f t="shared" si="2069"/>
        <v>20</v>
      </c>
      <c r="O3108" s="198">
        <f t="shared" si="2044"/>
        <v>1.0037300199999999</v>
      </c>
      <c r="P3108" s="203">
        <f t="shared" si="2045"/>
        <v>1.0056002500000001</v>
      </c>
      <c r="Q3108" s="203">
        <f t="shared" si="2046"/>
        <v>1.7280246517391418</v>
      </c>
      <c r="R3108" s="198">
        <f t="shared" si="2047"/>
        <v>1.73447021</v>
      </c>
      <c r="S3108" s="198">
        <f t="shared" si="2048"/>
        <v>1.6710817499999999</v>
      </c>
      <c r="T3108" s="198">
        <f t="shared" si="2049"/>
        <v>435.42606552000001</v>
      </c>
      <c r="U3108" s="198">
        <f t="shared" si="2050"/>
        <v>24.529095714843525</v>
      </c>
      <c r="V3108" s="198">
        <f t="shared" si="2051"/>
        <v>164.5314718216392</v>
      </c>
      <c r="W3108" s="198">
        <f t="shared" si="2052"/>
        <v>449.6259561064827</v>
      </c>
      <c r="X3108" s="204">
        <f t="shared" si="2053"/>
        <v>0</v>
      </c>
      <c r="Y3108" s="198">
        <f t="shared" si="2054"/>
        <v>0</v>
      </c>
      <c r="Z3108" s="205">
        <f t="shared" si="2055"/>
        <v>0</v>
      </c>
      <c r="AA3108" s="198">
        <f t="shared" si="2056"/>
        <v>0</v>
      </c>
      <c r="AB3108" s="205">
        <f t="shared" si="2061"/>
        <v>5.1999999999999998E-2</v>
      </c>
      <c r="AC3108" s="140">
        <f t="shared" si="2062"/>
        <v>20</v>
      </c>
      <c r="AD3108" s="67">
        <f t="shared" si="2064"/>
        <v>30</v>
      </c>
      <c r="AE3108" s="11">
        <f t="shared" si="2065"/>
        <v>1.002820254</v>
      </c>
      <c r="AF3108" s="198">
        <f t="shared" si="2057"/>
        <v>1.2280120999999999</v>
      </c>
      <c r="AG3108" s="198">
        <f t="shared" si="2058"/>
        <v>1.2680594000000001</v>
      </c>
      <c r="AH3108" s="198">
        <f t="shared" si="2059"/>
        <v>0</v>
      </c>
      <c r="AI3108" s="196" t="str">
        <f t="shared" si="2066"/>
        <v>A+J=</v>
      </c>
      <c r="AJ3108" s="72">
        <f t="shared" si="2067"/>
        <v>47385</v>
      </c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197">
        <f t="shared" si="2060"/>
        <v>47376</v>
      </c>
      <c r="B3109" s="198">
        <f t="shared" si="2035"/>
        <v>451.03006489677642</v>
      </c>
      <c r="C3109" s="198">
        <f t="shared" si="2036"/>
        <v>260.56538856999998</v>
      </c>
      <c r="D3109" s="198">
        <f t="shared" si="2037"/>
        <v>36.551576189999992</v>
      </c>
      <c r="E3109" s="198">
        <f t="shared" si="2038"/>
        <v>224.01381237999999</v>
      </c>
      <c r="F3109" s="199">
        <f t="shared" si="2039"/>
        <v>7205.03</v>
      </c>
      <c r="G3109" s="63">
        <f t="shared" si="2034"/>
        <v>7245.38</v>
      </c>
      <c r="H3109" s="200">
        <f t="shared" si="2040"/>
        <v>47294</v>
      </c>
      <c r="I3109" s="64">
        <f t="shared" si="2041"/>
        <v>47324</v>
      </c>
      <c r="J3109" s="201">
        <f t="shared" si="2042"/>
        <v>5.6002542668107669E-3</v>
      </c>
      <c r="K3109" s="195">
        <f t="shared" si="2063"/>
        <v>47385</v>
      </c>
      <c r="L3109" s="202">
        <f t="shared" si="2043"/>
        <v>47385</v>
      </c>
      <c r="M3109" s="228">
        <f t="shared" si="2068"/>
        <v>30</v>
      </c>
      <c r="N3109" s="67">
        <f t="shared" si="2069"/>
        <v>21</v>
      </c>
      <c r="O3109" s="198">
        <f t="shared" si="2044"/>
        <v>1.00391689</v>
      </c>
      <c r="P3109" s="203">
        <f t="shared" si="2045"/>
        <v>1.0056002500000001</v>
      </c>
      <c r="Q3109" s="203">
        <f t="shared" si="2046"/>
        <v>1.7280246517391418</v>
      </c>
      <c r="R3109" s="198">
        <f t="shared" si="2047"/>
        <v>1.7347931299999999</v>
      </c>
      <c r="S3109" s="198">
        <f t="shared" si="2048"/>
        <v>1.6710817499999999</v>
      </c>
      <c r="T3109" s="198">
        <f t="shared" si="2049"/>
        <v>435.42606552000001</v>
      </c>
      <c r="U3109" s="198">
        <f t="shared" si="2050"/>
        <v>24.529095714843525</v>
      </c>
      <c r="V3109" s="198">
        <f t="shared" si="2051"/>
        <v>164.60381036193291</v>
      </c>
      <c r="W3109" s="198">
        <f t="shared" si="2052"/>
        <v>449.69829464677645</v>
      </c>
      <c r="X3109" s="204">
        <f t="shared" si="2053"/>
        <v>0</v>
      </c>
      <c r="Y3109" s="198">
        <f t="shared" si="2054"/>
        <v>0</v>
      </c>
      <c r="Z3109" s="205">
        <f t="shared" si="2055"/>
        <v>0</v>
      </c>
      <c r="AA3109" s="198">
        <f t="shared" si="2056"/>
        <v>0</v>
      </c>
      <c r="AB3109" s="205">
        <f t="shared" si="2061"/>
        <v>5.1999999999999998E-2</v>
      </c>
      <c r="AC3109" s="140">
        <f t="shared" si="2062"/>
        <v>21</v>
      </c>
      <c r="AD3109" s="67">
        <f t="shared" si="2064"/>
        <v>30</v>
      </c>
      <c r="AE3109" s="11">
        <f t="shared" si="2065"/>
        <v>1.002961475</v>
      </c>
      <c r="AF3109" s="198">
        <f t="shared" si="2057"/>
        <v>1.2895034000000001</v>
      </c>
      <c r="AG3109" s="198">
        <f t="shared" si="2058"/>
        <v>1.3317702499999999</v>
      </c>
      <c r="AH3109" s="198">
        <f t="shared" si="2059"/>
        <v>0</v>
      </c>
      <c r="AI3109" s="196" t="str">
        <f t="shared" si="2066"/>
        <v>A+J=</v>
      </c>
      <c r="AJ3109" s="72">
        <f t="shared" si="2067"/>
        <v>47385</v>
      </c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197">
        <f t="shared" si="2060"/>
        <v>47377</v>
      </c>
      <c r="B3110" s="198">
        <f t="shared" si="2035"/>
        <v>451.16615495776085</v>
      </c>
      <c r="C3110" s="198">
        <f t="shared" si="2036"/>
        <v>260.56538856999998</v>
      </c>
      <c r="D3110" s="198">
        <f t="shared" si="2037"/>
        <v>36.551576189999992</v>
      </c>
      <c r="E3110" s="198">
        <f t="shared" si="2038"/>
        <v>224.01381237999999</v>
      </c>
      <c r="F3110" s="199">
        <f t="shared" si="2039"/>
        <v>7205.03</v>
      </c>
      <c r="G3110" s="63">
        <f t="shared" si="2034"/>
        <v>7245.38</v>
      </c>
      <c r="H3110" s="200">
        <f t="shared" si="2040"/>
        <v>47294</v>
      </c>
      <c r="I3110" s="64">
        <f t="shared" si="2041"/>
        <v>47324</v>
      </c>
      <c r="J3110" s="201">
        <f t="shared" si="2042"/>
        <v>5.6002542668107669E-3</v>
      </c>
      <c r="K3110" s="195">
        <f t="shared" si="2063"/>
        <v>47385</v>
      </c>
      <c r="L3110" s="202">
        <f t="shared" si="2043"/>
        <v>47385</v>
      </c>
      <c r="M3110" s="228">
        <f t="shared" si="2068"/>
        <v>30</v>
      </c>
      <c r="N3110" s="67">
        <f t="shared" si="2069"/>
        <v>22</v>
      </c>
      <c r="O3110" s="198">
        <f t="shared" si="2044"/>
        <v>1.0041037900000001</v>
      </c>
      <c r="P3110" s="203">
        <f t="shared" si="2045"/>
        <v>1.0056002500000001</v>
      </c>
      <c r="Q3110" s="203">
        <f t="shared" si="2046"/>
        <v>1.7280246517391418</v>
      </c>
      <c r="R3110" s="198">
        <f t="shared" si="2047"/>
        <v>1.7351160999999999</v>
      </c>
      <c r="S3110" s="198">
        <f t="shared" si="2048"/>
        <v>1.6710817499999999</v>
      </c>
      <c r="T3110" s="198">
        <f t="shared" si="2049"/>
        <v>435.42606552000001</v>
      </c>
      <c r="U3110" s="198">
        <f t="shared" si="2050"/>
        <v>24.529095714843525</v>
      </c>
      <c r="V3110" s="198">
        <f t="shared" si="2051"/>
        <v>164.67616010291729</v>
      </c>
      <c r="W3110" s="198">
        <f t="shared" si="2052"/>
        <v>449.77064438776085</v>
      </c>
      <c r="X3110" s="204">
        <f t="shared" si="2053"/>
        <v>0</v>
      </c>
      <c r="Y3110" s="198">
        <f t="shared" si="2054"/>
        <v>0</v>
      </c>
      <c r="Z3110" s="205">
        <f t="shared" si="2055"/>
        <v>0</v>
      </c>
      <c r="AA3110" s="198">
        <f t="shared" si="2056"/>
        <v>0</v>
      </c>
      <c r="AB3110" s="205">
        <f t="shared" si="2061"/>
        <v>5.1999999999999998E-2</v>
      </c>
      <c r="AC3110" s="140">
        <f t="shared" si="2062"/>
        <v>22</v>
      </c>
      <c r="AD3110" s="67">
        <f t="shared" si="2064"/>
        <v>30</v>
      </c>
      <c r="AE3110" s="11">
        <f t="shared" si="2065"/>
        <v>1.0031027159999999</v>
      </c>
      <c r="AF3110" s="198">
        <f t="shared" si="2057"/>
        <v>1.3510034200000001</v>
      </c>
      <c r="AG3110" s="198">
        <f t="shared" si="2058"/>
        <v>1.3955105699999999</v>
      </c>
      <c r="AH3110" s="198">
        <f t="shared" si="2059"/>
        <v>0</v>
      </c>
      <c r="AI3110" s="196" t="str">
        <f t="shared" si="2066"/>
        <v>A+J=</v>
      </c>
      <c r="AJ3110" s="72">
        <f t="shared" si="2067"/>
        <v>47385</v>
      </c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197">
        <f t="shared" si="2060"/>
        <v>47378</v>
      </c>
      <c r="B3111" s="198">
        <f t="shared" si="2035"/>
        <v>451.30228568943579</v>
      </c>
      <c r="C3111" s="198">
        <f t="shared" si="2036"/>
        <v>260.56538856999998</v>
      </c>
      <c r="D3111" s="198">
        <f t="shared" si="2037"/>
        <v>36.551576189999992</v>
      </c>
      <c r="E3111" s="198">
        <f t="shared" si="2038"/>
        <v>224.01381237999999</v>
      </c>
      <c r="F3111" s="199">
        <f t="shared" si="2039"/>
        <v>7205.03</v>
      </c>
      <c r="G3111" s="63">
        <f t="shared" si="2034"/>
        <v>7245.38</v>
      </c>
      <c r="H3111" s="200">
        <f t="shared" si="2040"/>
        <v>47294</v>
      </c>
      <c r="I3111" s="64">
        <f t="shared" si="2041"/>
        <v>47324</v>
      </c>
      <c r="J3111" s="201">
        <f t="shared" si="2042"/>
        <v>5.6002542668107669E-3</v>
      </c>
      <c r="K3111" s="195">
        <f t="shared" si="2063"/>
        <v>47385</v>
      </c>
      <c r="L3111" s="202">
        <f t="shared" si="2043"/>
        <v>47385</v>
      </c>
      <c r="M3111" s="228">
        <f t="shared" si="2068"/>
        <v>30</v>
      </c>
      <c r="N3111" s="67">
        <f t="shared" si="2069"/>
        <v>23</v>
      </c>
      <c r="O3111" s="198">
        <f t="shared" si="2044"/>
        <v>1.00429072</v>
      </c>
      <c r="P3111" s="203">
        <f t="shared" si="2045"/>
        <v>1.0056002500000001</v>
      </c>
      <c r="Q3111" s="203">
        <f t="shared" si="2046"/>
        <v>1.7280246517391418</v>
      </c>
      <c r="R3111" s="198">
        <f t="shared" si="2047"/>
        <v>1.7354391199999999</v>
      </c>
      <c r="S3111" s="198">
        <f t="shared" si="2048"/>
        <v>1.6710817499999999</v>
      </c>
      <c r="T3111" s="198">
        <f t="shared" si="2049"/>
        <v>435.42606552000001</v>
      </c>
      <c r="U3111" s="198">
        <f t="shared" si="2050"/>
        <v>24.529095714843525</v>
      </c>
      <c r="V3111" s="198">
        <f t="shared" si="2051"/>
        <v>164.74852104459228</v>
      </c>
      <c r="W3111" s="198">
        <f t="shared" si="2052"/>
        <v>449.84300532943581</v>
      </c>
      <c r="X3111" s="204">
        <f t="shared" si="2053"/>
        <v>0</v>
      </c>
      <c r="Y3111" s="198">
        <f t="shared" si="2054"/>
        <v>0</v>
      </c>
      <c r="Z3111" s="205">
        <f t="shared" si="2055"/>
        <v>0</v>
      </c>
      <c r="AA3111" s="198">
        <f t="shared" si="2056"/>
        <v>0</v>
      </c>
      <c r="AB3111" s="205">
        <f t="shared" si="2061"/>
        <v>5.1999999999999998E-2</v>
      </c>
      <c r="AC3111" s="140">
        <f t="shared" si="2062"/>
        <v>23</v>
      </c>
      <c r="AD3111" s="67">
        <f t="shared" si="2064"/>
        <v>30</v>
      </c>
      <c r="AE3111" s="11">
        <f t="shared" si="2065"/>
        <v>1.0032439769999999</v>
      </c>
      <c r="AF3111" s="198">
        <f t="shared" si="2057"/>
        <v>1.41251214</v>
      </c>
      <c r="AG3111" s="198">
        <f t="shared" si="2058"/>
        <v>1.4592803599999999</v>
      </c>
      <c r="AH3111" s="198">
        <f t="shared" si="2059"/>
        <v>0</v>
      </c>
      <c r="AI3111" s="196" t="str">
        <f t="shared" si="2066"/>
        <v>A+J=</v>
      </c>
      <c r="AJ3111" s="72">
        <f t="shared" si="2067"/>
        <v>47385</v>
      </c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197">
        <f t="shared" si="2060"/>
        <v>47379</v>
      </c>
      <c r="B3112" s="198">
        <f t="shared" si="2035"/>
        <v>451.43846159207772</v>
      </c>
      <c r="C3112" s="198">
        <f t="shared" si="2036"/>
        <v>260.56538856999998</v>
      </c>
      <c r="D3112" s="198">
        <f t="shared" si="2037"/>
        <v>36.551576189999992</v>
      </c>
      <c r="E3112" s="198">
        <f t="shared" si="2038"/>
        <v>224.01381237999999</v>
      </c>
      <c r="F3112" s="199">
        <f t="shared" si="2039"/>
        <v>7205.03</v>
      </c>
      <c r="G3112" s="63">
        <f t="shared" si="2034"/>
        <v>7245.38</v>
      </c>
      <c r="H3112" s="200">
        <f t="shared" si="2040"/>
        <v>47294</v>
      </c>
      <c r="I3112" s="64">
        <f t="shared" si="2041"/>
        <v>47324</v>
      </c>
      <c r="J3112" s="201">
        <f t="shared" si="2042"/>
        <v>5.6002542668107669E-3</v>
      </c>
      <c r="K3112" s="195">
        <f t="shared" si="2063"/>
        <v>47385</v>
      </c>
      <c r="L3112" s="202">
        <f t="shared" si="2043"/>
        <v>47385</v>
      </c>
      <c r="M3112" s="228">
        <f t="shared" si="2068"/>
        <v>30</v>
      </c>
      <c r="N3112" s="67">
        <f t="shared" si="2069"/>
        <v>24</v>
      </c>
      <c r="O3112" s="198">
        <f t="shared" si="2044"/>
        <v>1.0044776900000001</v>
      </c>
      <c r="P3112" s="203">
        <f t="shared" si="2045"/>
        <v>1.0056002500000001</v>
      </c>
      <c r="Q3112" s="203">
        <f t="shared" si="2046"/>
        <v>1.7280246517391418</v>
      </c>
      <c r="R3112" s="198">
        <f t="shared" si="2047"/>
        <v>1.7357622100000001</v>
      </c>
      <c r="S3112" s="198">
        <f t="shared" si="2048"/>
        <v>1.6710817499999999</v>
      </c>
      <c r="T3112" s="198">
        <f t="shared" si="2049"/>
        <v>435.42606552000001</v>
      </c>
      <c r="U3112" s="198">
        <f t="shared" si="2050"/>
        <v>24.529095714843525</v>
      </c>
      <c r="V3112" s="198">
        <f t="shared" si="2051"/>
        <v>164.82089766723416</v>
      </c>
      <c r="W3112" s="198">
        <f t="shared" si="2052"/>
        <v>449.91538195207772</v>
      </c>
      <c r="X3112" s="204">
        <f t="shared" si="2053"/>
        <v>0</v>
      </c>
      <c r="Y3112" s="198">
        <f t="shared" si="2054"/>
        <v>0</v>
      </c>
      <c r="Z3112" s="205">
        <f t="shared" si="2055"/>
        <v>0</v>
      </c>
      <c r="AA3112" s="198">
        <f t="shared" si="2056"/>
        <v>0</v>
      </c>
      <c r="AB3112" s="205">
        <f t="shared" si="2061"/>
        <v>5.1999999999999998E-2</v>
      </c>
      <c r="AC3112" s="140">
        <f t="shared" si="2062"/>
        <v>24</v>
      </c>
      <c r="AD3112" s="67">
        <f t="shared" si="2064"/>
        <v>30</v>
      </c>
      <c r="AE3112" s="11">
        <f t="shared" si="2065"/>
        <v>1.003385258</v>
      </c>
      <c r="AF3112" s="198">
        <f t="shared" si="2057"/>
        <v>1.4740295699999999</v>
      </c>
      <c r="AG3112" s="198">
        <f t="shared" si="2058"/>
        <v>1.52307964</v>
      </c>
      <c r="AH3112" s="198">
        <f t="shared" si="2059"/>
        <v>0</v>
      </c>
      <c r="AI3112" s="196" t="str">
        <f t="shared" si="2066"/>
        <v>A+J=</v>
      </c>
      <c r="AJ3112" s="72">
        <f t="shared" si="2067"/>
        <v>47385</v>
      </c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197">
        <f t="shared" si="2060"/>
        <v>47380</v>
      </c>
      <c r="B3113" s="198">
        <f t="shared" si="2035"/>
        <v>451.57468043554826</v>
      </c>
      <c r="C3113" s="198">
        <f t="shared" si="2036"/>
        <v>260.56538856999998</v>
      </c>
      <c r="D3113" s="198">
        <f t="shared" si="2037"/>
        <v>36.551576189999992</v>
      </c>
      <c r="E3113" s="198">
        <f t="shared" si="2038"/>
        <v>224.01381237999999</v>
      </c>
      <c r="F3113" s="199">
        <f t="shared" si="2039"/>
        <v>7205.03</v>
      </c>
      <c r="G3113" s="63">
        <f t="shared" si="2034"/>
        <v>7245.38</v>
      </c>
      <c r="H3113" s="200">
        <f t="shared" si="2040"/>
        <v>47294</v>
      </c>
      <c r="I3113" s="64">
        <f t="shared" si="2041"/>
        <v>47324</v>
      </c>
      <c r="J3113" s="201">
        <f t="shared" si="2042"/>
        <v>5.6002542668107669E-3</v>
      </c>
      <c r="K3113" s="195">
        <f t="shared" si="2063"/>
        <v>47385</v>
      </c>
      <c r="L3113" s="202">
        <f t="shared" si="2043"/>
        <v>47385</v>
      </c>
      <c r="M3113" s="228">
        <f t="shared" si="2068"/>
        <v>30</v>
      </c>
      <c r="N3113" s="67">
        <f t="shared" si="2069"/>
        <v>25</v>
      </c>
      <c r="O3113" s="198">
        <f t="shared" si="2044"/>
        <v>1.0046647</v>
      </c>
      <c r="P3113" s="203">
        <f t="shared" si="2045"/>
        <v>1.0056002500000001</v>
      </c>
      <c r="Q3113" s="203">
        <f t="shared" si="2046"/>
        <v>1.7280246517391418</v>
      </c>
      <c r="R3113" s="198">
        <f t="shared" si="2047"/>
        <v>1.7360853599999999</v>
      </c>
      <c r="S3113" s="198">
        <f t="shared" si="2048"/>
        <v>1.6710817499999999</v>
      </c>
      <c r="T3113" s="198">
        <f t="shared" si="2049"/>
        <v>435.42606552000001</v>
      </c>
      <c r="U3113" s="198">
        <f t="shared" si="2050"/>
        <v>24.529095714843525</v>
      </c>
      <c r="V3113" s="198">
        <f t="shared" si="2051"/>
        <v>164.89328773070474</v>
      </c>
      <c r="W3113" s="198">
        <f t="shared" si="2052"/>
        <v>449.98777201554827</v>
      </c>
      <c r="X3113" s="204">
        <f t="shared" si="2053"/>
        <v>0</v>
      </c>
      <c r="Y3113" s="198">
        <f t="shared" si="2054"/>
        <v>0</v>
      </c>
      <c r="Z3113" s="205">
        <f t="shared" si="2055"/>
        <v>0</v>
      </c>
      <c r="AA3113" s="198">
        <f t="shared" si="2056"/>
        <v>0</v>
      </c>
      <c r="AB3113" s="205">
        <f t="shared" si="2061"/>
        <v>5.1999999999999998E-2</v>
      </c>
      <c r="AC3113" s="140">
        <f t="shared" si="2062"/>
        <v>25</v>
      </c>
      <c r="AD3113" s="67">
        <f t="shared" si="2064"/>
        <v>30</v>
      </c>
      <c r="AE3113" s="11">
        <f t="shared" si="2065"/>
        <v>1.003526559</v>
      </c>
      <c r="AF3113" s="198">
        <f t="shared" si="2057"/>
        <v>1.5355557099999999</v>
      </c>
      <c r="AG3113" s="198">
        <f t="shared" si="2058"/>
        <v>1.5869084200000001</v>
      </c>
      <c r="AH3113" s="198">
        <f t="shared" si="2059"/>
        <v>0</v>
      </c>
      <c r="AI3113" s="196" t="str">
        <f t="shared" si="2066"/>
        <v>A+J=</v>
      </c>
      <c r="AJ3113" s="72">
        <f t="shared" si="2067"/>
        <v>47385</v>
      </c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197">
        <f t="shared" si="2060"/>
        <v>47381</v>
      </c>
      <c r="B3114" s="198">
        <f t="shared" si="2035"/>
        <v>451.71094222984766</v>
      </c>
      <c r="C3114" s="198">
        <f t="shared" si="2036"/>
        <v>260.56538856999998</v>
      </c>
      <c r="D3114" s="198">
        <f t="shared" si="2037"/>
        <v>36.551576189999992</v>
      </c>
      <c r="E3114" s="198">
        <f t="shared" si="2038"/>
        <v>224.01381237999999</v>
      </c>
      <c r="F3114" s="199">
        <f t="shared" si="2039"/>
        <v>7205.03</v>
      </c>
      <c r="G3114" s="63">
        <f t="shared" si="2034"/>
        <v>7245.38</v>
      </c>
      <c r="H3114" s="200">
        <f t="shared" si="2040"/>
        <v>47294</v>
      </c>
      <c r="I3114" s="64">
        <f t="shared" si="2041"/>
        <v>47324</v>
      </c>
      <c r="J3114" s="201">
        <f t="shared" si="2042"/>
        <v>5.6002542668107669E-3</v>
      </c>
      <c r="K3114" s="195">
        <f t="shared" si="2063"/>
        <v>47385</v>
      </c>
      <c r="L3114" s="202">
        <f t="shared" si="2043"/>
        <v>47385</v>
      </c>
      <c r="M3114" s="228">
        <f t="shared" si="2068"/>
        <v>30</v>
      </c>
      <c r="N3114" s="67">
        <f t="shared" si="2069"/>
        <v>26</v>
      </c>
      <c r="O3114" s="198">
        <f t="shared" si="2044"/>
        <v>1.0048517400000001</v>
      </c>
      <c r="P3114" s="203">
        <f t="shared" si="2045"/>
        <v>1.0056002500000001</v>
      </c>
      <c r="Q3114" s="203">
        <f t="shared" si="2046"/>
        <v>1.7280246517391418</v>
      </c>
      <c r="R3114" s="198">
        <f t="shared" si="2047"/>
        <v>1.73640857</v>
      </c>
      <c r="S3114" s="198">
        <f t="shared" si="2048"/>
        <v>1.6710817499999999</v>
      </c>
      <c r="T3114" s="198">
        <f t="shared" si="2049"/>
        <v>435.42606552000001</v>
      </c>
      <c r="U3114" s="198">
        <f t="shared" si="2050"/>
        <v>24.529095714843525</v>
      </c>
      <c r="V3114" s="198">
        <f t="shared" si="2051"/>
        <v>164.9656912350041</v>
      </c>
      <c r="W3114" s="198">
        <f t="shared" si="2052"/>
        <v>450.06017551984763</v>
      </c>
      <c r="X3114" s="204">
        <f t="shared" si="2053"/>
        <v>0</v>
      </c>
      <c r="Y3114" s="198">
        <f t="shared" si="2054"/>
        <v>0</v>
      </c>
      <c r="Z3114" s="205">
        <f t="shared" si="2055"/>
        <v>0</v>
      </c>
      <c r="AA3114" s="198">
        <f t="shared" si="2056"/>
        <v>0</v>
      </c>
      <c r="AB3114" s="205">
        <f t="shared" si="2061"/>
        <v>5.1999999999999998E-2</v>
      </c>
      <c r="AC3114" s="140">
        <f t="shared" si="2062"/>
        <v>26</v>
      </c>
      <c r="AD3114" s="67">
        <f t="shared" si="2064"/>
        <v>30</v>
      </c>
      <c r="AE3114" s="11">
        <f t="shared" si="2065"/>
        <v>1.0036678800000001</v>
      </c>
      <c r="AF3114" s="198">
        <f t="shared" si="2057"/>
        <v>1.5970905500000001</v>
      </c>
      <c r="AG3114" s="198">
        <f t="shared" si="2058"/>
        <v>1.6507667100000001</v>
      </c>
      <c r="AH3114" s="198">
        <f t="shared" si="2059"/>
        <v>0</v>
      </c>
      <c r="AI3114" s="196" t="str">
        <f t="shared" si="2066"/>
        <v>A+J=</v>
      </c>
      <c r="AJ3114" s="72">
        <f t="shared" si="2067"/>
        <v>47385</v>
      </c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197">
        <f t="shared" si="2060"/>
        <v>47382</v>
      </c>
      <c r="B3115" s="198">
        <f t="shared" si="2035"/>
        <v>451.84724878511383</v>
      </c>
      <c r="C3115" s="198">
        <f t="shared" si="2036"/>
        <v>260.56538856999998</v>
      </c>
      <c r="D3115" s="198">
        <f t="shared" si="2037"/>
        <v>36.551576189999992</v>
      </c>
      <c r="E3115" s="198">
        <f t="shared" si="2038"/>
        <v>224.01381237999999</v>
      </c>
      <c r="F3115" s="199">
        <f t="shared" si="2039"/>
        <v>7205.03</v>
      </c>
      <c r="G3115" s="63">
        <f t="shared" si="2034"/>
        <v>7245.38</v>
      </c>
      <c r="H3115" s="200">
        <f t="shared" si="2040"/>
        <v>47294</v>
      </c>
      <c r="I3115" s="64">
        <f t="shared" si="2041"/>
        <v>47324</v>
      </c>
      <c r="J3115" s="201">
        <f t="shared" si="2042"/>
        <v>5.6002542668107669E-3</v>
      </c>
      <c r="K3115" s="195">
        <f t="shared" si="2063"/>
        <v>47385</v>
      </c>
      <c r="L3115" s="202">
        <f t="shared" si="2043"/>
        <v>47385</v>
      </c>
      <c r="M3115" s="228">
        <f t="shared" si="2068"/>
        <v>30</v>
      </c>
      <c r="N3115" s="67">
        <f t="shared" si="2069"/>
        <v>27</v>
      </c>
      <c r="O3115" s="198">
        <f t="shared" si="2044"/>
        <v>1.00503882</v>
      </c>
      <c r="P3115" s="203">
        <f t="shared" si="2045"/>
        <v>1.0056002500000001</v>
      </c>
      <c r="Q3115" s="203">
        <f t="shared" si="2046"/>
        <v>1.7280246517391418</v>
      </c>
      <c r="R3115" s="198">
        <f t="shared" si="2047"/>
        <v>1.73673185</v>
      </c>
      <c r="S3115" s="198">
        <f t="shared" si="2048"/>
        <v>1.6710817499999999</v>
      </c>
      <c r="T3115" s="198">
        <f t="shared" si="2049"/>
        <v>435.42606552000001</v>
      </c>
      <c r="U3115" s="198">
        <f t="shared" si="2050"/>
        <v>24.529095714843525</v>
      </c>
      <c r="V3115" s="198">
        <f t="shared" si="2051"/>
        <v>165.0381104202703</v>
      </c>
      <c r="W3115" s="198">
        <f t="shared" si="2052"/>
        <v>450.13259470511383</v>
      </c>
      <c r="X3115" s="204">
        <f t="shared" si="2053"/>
        <v>0</v>
      </c>
      <c r="Y3115" s="198">
        <f t="shared" si="2054"/>
        <v>0</v>
      </c>
      <c r="Z3115" s="205">
        <f t="shared" si="2055"/>
        <v>0</v>
      </c>
      <c r="AA3115" s="198">
        <f t="shared" si="2056"/>
        <v>0</v>
      </c>
      <c r="AB3115" s="205">
        <f t="shared" si="2061"/>
        <v>5.1999999999999998E-2</v>
      </c>
      <c r="AC3115" s="140">
        <f t="shared" si="2062"/>
        <v>27</v>
      </c>
      <c r="AD3115" s="67">
        <f t="shared" si="2064"/>
        <v>30</v>
      </c>
      <c r="AE3115" s="11">
        <f t="shared" si="2065"/>
        <v>1.0038092199999999</v>
      </c>
      <c r="AF3115" s="198">
        <f t="shared" si="2057"/>
        <v>1.6586336699999999</v>
      </c>
      <c r="AG3115" s="198">
        <f t="shared" si="2058"/>
        <v>1.7146540800000001</v>
      </c>
      <c r="AH3115" s="198">
        <f t="shared" si="2059"/>
        <v>0</v>
      </c>
      <c r="AI3115" s="196" t="str">
        <f t="shared" si="2066"/>
        <v>A+J=</v>
      </c>
      <c r="AJ3115" s="72">
        <f t="shared" si="2067"/>
        <v>47385</v>
      </c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197">
        <f t="shared" si="2060"/>
        <v>47383</v>
      </c>
      <c r="B3116" s="198">
        <f t="shared" si="2035"/>
        <v>451.98359650107062</v>
      </c>
      <c r="C3116" s="198">
        <f t="shared" si="2036"/>
        <v>260.56538856999998</v>
      </c>
      <c r="D3116" s="198">
        <f t="shared" si="2037"/>
        <v>36.551576189999992</v>
      </c>
      <c r="E3116" s="198">
        <f t="shared" si="2038"/>
        <v>224.01381237999999</v>
      </c>
      <c r="F3116" s="199">
        <f t="shared" si="2039"/>
        <v>7205.03</v>
      </c>
      <c r="G3116" s="63">
        <f t="shared" si="2034"/>
        <v>7245.38</v>
      </c>
      <c r="H3116" s="200">
        <f t="shared" si="2040"/>
        <v>47294</v>
      </c>
      <c r="I3116" s="64">
        <f t="shared" si="2041"/>
        <v>47324</v>
      </c>
      <c r="J3116" s="201">
        <f t="shared" si="2042"/>
        <v>5.6002542668107669E-3</v>
      </c>
      <c r="K3116" s="195">
        <f t="shared" si="2063"/>
        <v>47385</v>
      </c>
      <c r="L3116" s="202">
        <f t="shared" si="2043"/>
        <v>47385</v>
      </c>
      <c r="M3116" s="228">
        <f t="shared" si="2068"/>
        <v>30</v>
      </c>
      <c r="N3116" s="67">
        <f t="shared" si="2069"/>
        <v>28</v>
      </c>
      <c r="O3116" s="198">
        <f t="shared" si="2044"/>
        <v>1.0052259299999999</v>
      </c>
      <c r="P3116" s="203">
        <f t="shared" si="2045"/>
        <v>1.0056002500000001</v>
      </c>
      <c r="Q3116" s="203">
        <f t="shared" si="2046"/>
        <v>1.7280246517391418</v>
      </c>
      <c r="R3116" s="198">
        <f t="shared" si="2047"/>
        <v>1.73705518</v>
      </c>
      <c r="S3116" s="198">
        <f t="shared" si="2048"/>
        <v>1.6710817499999999</v>
      </c>
      <c r="T3116" s="198">
        <f t="shared" si="2049"/>
        <v>435.42606552000001</v>
      </c>
      <c r="U3116" s="198">
        <f t="shared" si="2050"/>
        <v>24.529095714843525</v>
      </c>
      <c r="V3116" s="198">
        <f t="shared" si="2051"/>
        <v>165.11054080622714</v>
      </c>
      <c r="W3116" s="198">
        <f t="shared" si="2052"/>
        <v>450.20502509107064</v>
      </c>
      <c r="X3116" s="204">
        <f t="shared" si="2053"/>
        <v>0</v>
      </c>
      <c r="Y3116" s="198">
        <f t="shared" si="2054"/>
        <v>0</v>
      </c>
      <c r="Z3116" s="205">
        <f t="shared" si="2055"/>
        <v>0</v>
      </c>
      <c r="AA3116" s="198">
        <f t="shared" si="2056"/>
        <v>0</v>
      </c>
      <c r="AB3116" s="205">
        <f t="shared" si="2061"/>
        <v>5.1999999999999998E-2</v>
      </c>
      <c r="AC3116" s="140">
        <f t="shared" si="2062"/>
        <v>28</v>
      </c>
      <c r="AD3116" s="67">
        <f t="shared" si="2064"/>
        <v>30</v>
      </c>
      <c r="AE3116" s="11">
        <f t="shared" si="2065"/>
        <v>1.003950581</v>
      </c>
      <c r="AF3116" s="198">
        <f t="shared" si="2057"/>
        <v>1.7201859399999999</v>
      </c>
      <c r="AG3116" s="198">
        <f t="shared" si="2058"/>
        <v>1.7785714100000001</v>
      </c>
      <c r="AH3116" s="198">
        <f t="shared" si="2059"/>
        <v>0</v>
      </c>
      <c r="AI3116" s="196" t="str">
        <f t="shared" si="2066"/>
        <v>A+J=</v>
      </c>
      <c r="AJ3116" s="72">
        <f t="shared" si="2067"/>
        <v>47385</v>
      </c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197">
        <f t="shared" si="2060"/>
        <v>47384</v>
      </c>
      <c r="B3117" s="198">
        <f t="shared" si="2035"/>
        <v>452.11998675785622</v>
      </c>
      <c r="C3117" s="198">
        <f t="shared" si="2036"/>
        <v>260.56538856999998</v>
      </c>
      <c r="D3117" s="198">
        <f t="shared" si="2037"/>
        <v>36.551576189999992</v>
      </c>
      <c r="E3117" s="198">
        <f t="shared" si="2038"/>
        <v>224.01381237999999</v>
      </c>
      <c r="F3117" s="199">
        <f t="shared" si="2039"/>
        <v>7205.03</v>
      </c>
      <c r="G3117" s="63">
        <f t="shared" ref="G3117:G3180" si="2070">IF(AND(L3117&gt;L3116,N3117=1),VLOOKUP(A3116,$BI$15:$BK$314,3),G3116)</f>
        <v>7245.38</v>
      </c>
      <c r="H3117" s="200">
        <f t="shared" si="2040"/>
        <v>47294</v>
      </c>
      <c r="I3117" s="64">
        <f t="shared" si="2041"/>
        <v>47324</v>
      </c>
      <c r="J3117" s="201">
        <f t="shared" si="2042"/>
        <v>5.6002542668107669E-3</v>
      </c>
      <c r="K3117" s="195">
        <f t="shared" si="2063"/>
        <v>47385</v>
      </c>
      <c r="L3117" s="202">
        <f t="shared" si="2043"/>
        <v>47385</v>
      </c>
      <c r="M3117" s="228">
        <f t="shared" si="2068"/>
        <v>30</v>
      </c>
      <c r="N3117" s="67">
        <f t="shared" si="2069"/>
        <v>29</v>
      </c>
      <c r="O3117" s="198">
        <f t="shared" si="2044"/>
        <v>1.0054130699999999</v>
      </c>
      <c r="P3117" s="203">
        <f t="shared" si="2045"/>
        <v>1.0056002500000001</v>
      </c>
      <c r="Q3117" s="203">
        <f t="shared" si="2046"/>
        <v>1.7280246517391418</v>
      </c>
      <c r="R3117" s="198">
        <f t="shared" si="2047"/>
        <v>1.73737857</v>
      </c>
      <c r="S3117" s="198">
        <f t="shared" si="2048"/>
        <v>1.6710817499999999</v>
      </c>
      <c r="T3117" s="198">
        <f t="shared" si="2049"/>
        <v>435.42606552000001</v>
      </c>
      <c r="U3117" s="198">
        <f t="shared" si="2050"/>
        <v>24.529095714843525</v>
      </c>
      <c r="V3117" s="198">
        <f t="shared" si="2051"/>
        <v>165.18298463301267</v>
      </c>
      <c r="W3117" s="198">
        <f t="shared" si="2052"/>
        <v>450.2774689178562</v>
      </c>
      <c r="X3117" s="204">
        <f t="shared" si="2053"/>
        <v>0</v>
      </c>
      <c r="Y3117" s="198">
        <f t="shared" si="2054"/>
        <v>0</v>
      </c>
      <c r="Z3117" s="205">
        <f t="shared" si="2055"/>
        <v>0</v>
      </c>
      <c r="AA3117" s="198">
        <f t="shared" si="2056"/>
        <v>0</v>
      </c>
      <c r="AB3117" s="205">
        <f t="shared" si="2061"/>
        <v>5.1999999999999998E-2</v>
      </c>
      <c r="AC3117" s="140">
        <f t="shared" si="2062"/>
        <v>29</v>
      </c>
      <c r="AD3117" s="67">
        <f t="shared" si="2064"/>
        <v>30</v>
      </c>
      <c r="AE3117" s="11">
        <f t="shared" si="2065"/>
        <v>1.0040919610000001</v>
      </c>
      <c r="AF3117" s="198">
        <f t="shared" si="2057"/>
        <v>1.7817464700000001</v>
      </c>
      <c r="AG3117" s="198">
        <f t="shared" si="2058"/>
        <v>1.84251784</v>
      </c>
      <c r="AH3117" s="198">
        <f t="shared" si="2059"/>
        <v>0</v>
      </c>
      <c r="AI3117" s="196" t="str">
        <f t="shared" si="2066"/>
        <v>A+J=</v>
      </c>
      <c r="AJ3117" s="72">
        <f t="shared" si="2067"/>
        <v>47385</v>
      </c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197">
        <f t="shared" si="2060"/>
        <v>47385</v>
      </c>
      <c r="B3118" s="198">
        <f t="shared" si="2035"/>
        <v>452.2564204454705</v>
      </c>
      <c r="C3118" s="198">
        <f t="shared" si="2036"/>
        <v>260.56538856999998</v>
      </c>
      <c r="D3118" s="198">
        <f t="shared" si="2037"/>
        <v>36.551576189999992</v>
      </c>
      <c r="E3118" s="198">
        <f t="shared" si="2038"/>
        <v>224.01381237999999</v>
      </c>
      <c r="F3118" s="199">
        <f t="shared" si="2039"/>
        <v>7205.03</v>
      </c>
      <c r="G3118" s="63">
        <f t="shared" si="2070"/>
        <v>7245.38</v>
      </c>
      <c r="H3118" s="200">
        <f t="shared" si="2040"/>
        <v>47294</v>
      </c>
      <c r="I3118" s="64">
        <f t="shared" si="2041"/>
        <v>47324</v>
      </c>
      <c r="J3118" s="201">
        <f t="shared" si="2042"/>
        <v>5.6002542668107669E-3</v>
      </c>
      <c r="K3118" s="195">
        <f t="shared" si="2063"/>
        <v>47415</v>
      </c>
      <c r="L3118" s="202">
        <f t="shared" si="2043"/>
        <v>47385</v>
      </c>
      <c r="M3118" s="228">
        <f t="shared" si="2068"/>
        <v>30</v>
      </c>
      <c r="N3118" s="67">
        <f t="shared" si="2069"/>
        <v>30</v>
      </c>
      <c r="O3118" s="198">
        <f t="shared" si="2044"/>
        <v>1.0056002500000001</v>
      </c>
      <c r="P3118" s="203">
        <f t="shared" si="2045"/>
        <v>1.0056002500000001</v>
      </c>
      <c r="Q3118" s="203">
        <f t="shared" si="2046"/>
        <v>1.7280246517391418</v>
      </c>
      <c r="R3118" s="198">
        <f t="shared" si="2047"/>
        <v>1.73770202</v>
      </c>
      <c r="S3118" s="198">
        <f t="shared" si="2048"/>
        <v>1.6710817499999999</v>
      </c>
      <c r="T3118" s="198">
        <f t="shared" si="2049"/>
        <v>435.42606552000001</v>
      </c>
      <c r="U3118" s="198">
        <f t="shared" si="2050"/>
        <v>24.529095714843525</v>
      </c>
      <c r="V3118" s="198">
        <f t="shared" si="2051"/>
        <v>165.25544190062701</v>
      </c>
      <c r="W3118" s="198">
        <f t="shared" si="2052"/>
        <v>450.34992618547051</v>
      </c>
      <c r="X3118" s="204">
        <f t="shared" si="2053"/>
        <v>102</v>
      </c>
      <c r="Y3118" s="198">
        <f t="shared" si="2054"/>
        <v>1.1030676100000001</v>
      </c>
      <c r="Z3118" s="205">
        <f t="shared" si="2055"/>
        <v>2.7782999999999999E-2</v>
      </c>
      <c r="AA3118" s="198">
        <f t="shared" si="2056"/>
        <v>12.09744237</v>
      </c>
      <c r="AB3118" s="205">
        <f t="shared" si="2061"/>
        <v>5.1999999999999998E-2</v>
      </c>
      <c r="AC3118" s="140">
        <f t="shared" si="2062"/>
        <v>30</v>
      </c>
      <c r="AD3118" s="67">
        <f t="shared" si="2064"/>
        <v>30</v>
      </c>
      <c r="AE3118" s="11">
        <f t="shared" si="2065"/>
        <v>1.0042333619999999</v>
      </c>
      <c r="AF3118" s="198">
        <f t="shared" si="2057"/>
        <v>1.8433161499999999</v>
      </c>
      <c r="AG3118" s="198">
        <f t="shared" si="2058"/>
        <v>1.9064942600000001</v>
      </c>
      <c r="AH3118" s="198">
        <f t="shared" si="2059"/>
        <v>13.940758519999999</v>
      </c>
      <c r="AI3118" s="196" t="str">
        <f t="shared" si="2066"/>
        <v>A+J=</v>
      </c>
      <c r="AJ3118" s="72">
        <f t="shared" si="2067"/>
        <v>47385</v>
      </c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197">
        <f t="shared" si="2060"/>
        <v>47386</v>
      </c>
      <c r="B3119" s="198">
        <f t="shared" si="2035"/>
        <v>438.38667894647597</v>
      </c>
      <c r="C3119" s="198">
        <f t="shared" si="2036"/>
        <v>253.32610038000001</v>
      </c>
      <c r="D3119" s="198">
        <f t="shared" si="2037"/>
        <v>29.312288000000024</v>
      </c>
      <c r="E3119" s="198">
        <f t="shared" si="2038"/>
        <v>224.01381237999999</v>
      </c>
      <c r="F3119" s="199">
        <f t="shared" si="2039"/>
        <v>7205.03</v>
      </c>
      <c r="G3119" s="63">
        <f t="shared" si="2070"/>
        <v>7245.38</v>
      </c>
      <c r="H3119" s="200">
        <f t="shared" si="2040"/>
        <v>47324</v>
      </c>
      <c r="I3119" s="64">
        <f t="shared" si="2041"/>
        <v>47355</v>
      </c>
      <c r="J3119" s="201">
        <f t="shared" si="2042"/>
        <v>5.6002542668107669E-3</v>
      </c>
      <c r="K3119" s="195">
        <f t="shared" si="2063"/>
        <v>47415</v>
      </c>
      <c r="L3119" s="202">
        <f t="shared" si="2043"/>
        <v>47415</v>
      </c>
      <c r="M3119" s="228">
        <f t="shared" si="2068"/>
        <v>30</v>
      </c>
      <c r="N3119" s="67">
        <f t="shared" si="2069"/>
        <v>1</v>
      </c>
      <c r="O3119" s="198">
        <f t="shared" si="2044"/>
        <v>1.0001861700000001</v>
      </c>
      <c r="P3119" s="203">
        <f t="shared" si="2045"/>
        <v>1.0056002500000001</v>
      </c>
      <c r="Q3119" s="203">
        <f t="shared" si="2046"/>
        <v>1.7377020217950441</v>
      </c>
      <c r="R3119" s="198">
        <f t="shared" si="2047"/>
        <v>1.7380255200000001</v>
      </c>
      <c r="S3119" s="198">
        <f t="shared" si="2048"/>
        <v>1.6710817499999999</v>
      </c>
      <c r="T3119" s="198">
        <f t="shared" si="2049"/>
        <v>423.32862313999999</v>
      </c>
      <c r="U3119" s="198">
        <f t="shared" si="2050"/>
        <v>19.670941527544013</v>
      </c>
      <c r="V3119" s="198">
        <f t="shared" si="2051"/>
        <v>165.32791036893195</v>
      </c>
      <c r="W3119" s="198">
        <f t="shared" si="2052"/>
        <v>438.32495227647598</v>
      </c>
      <c r="X3119" s="204">
        <f t="shared" si="2053"/>
        <v>0</v>
      </c>
      <c r="Y3119" s="198">
        <f t="shared" si="2054"/>
        <v>0</v>
      </c>
      <c r="Z3119" s="205">
        <f t="shared" si="2055"/>
        <v>0</v>
      </c>
      <c r="AA3119" s="198">
        <f t="shared" si="2056"/>
        <v>0</v>
      </c>
      <c r="AB3119" s="205">
        <f t="shared" si="2061"/>
        <v>5.1999999999999998E-2</v>
      </c>
      <c r="AC3119" s="140">
        <f t="shared" si="2062"/>
        <v>1</v>
      </c>
      <c r="AD3119" s="67">
        <f t="shared" si="2064"/>
        <v>30</v>
      </c>
      <c r="AE3119" s="11">
        <f t="shared" si="2065"/>
        <v>1.000140824</v>
      </c>
      <c r="AF3119" s="198">
        <f t="shared" si="2057"/>
        <v>5.9614830000000001E-2</v>
      </c>
      <c r="AG3119" s="198">
        <f t="shared" si="2058"/>
        <v>6.1726669999999997E-2</v>
      </c>
      <c r="AH3119" s="198">
        <f t="shared" si="2059"/>
        <v>0</v>
      </c>
      <c r="AI3119" s="196" t="str">
        <f t="shared" si="2066"/>
        <v>A+J=</v>
      </c>
      <c r="AJ3119" s="72">
        <f t="shared" si="2067"/>
        <v>47415</v>
      </c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197">
        <f t="shared" si="2060"/>
        <v>47387</v>
      </c>
      <c r="B3120" s="198">
        <f t="shared" si="2035"/>
        <v>438.52091670560964</v>
      </c>
      <c r="C3120" s="198">
        <f t="shared" si="2036"/>
        <v>253.32610038000001</v>
      </c>
      <c r="D3120" s="198">
        <f t="shared" si="2037"/>
        <v>29.312288000000024</v>
      </c>
      <c r="E3120" s="198">
        <f t="shared" si="2038"/>
        <v>224.01381237999999</v>
      </c>
      <c r="F3120" s="199">
        <f t="shared" si="2039"/>
        <v>7205.03</v>
      </c>
      <c r="G3120" s="63">
        <f t="shared" si="2070"/>
        <v>7245.38</v>
      </c>
      <c r="H3120" s="200">
        <f t="shared" si="2040"/>
        <v>47324</v>
      </c>
      <c r="I3120" s="64">
        <f t="shared" si="2041"/>
        <v>47355</v>
      </c>
      <c r="J3120" s="201">
        <f t="shared" si="2042"/>
        <v>5.6002542668107669E-3</v>
      </c>
      <c r="K3120" s="195">
        <f t="shared" si="2063"/>
        <v>47415</v>
      </c>
      <c r="L3120" s="202">
        <f t="shared" si="2043"/>
        <v>47415</v>
      </c>
      <c r="M3120" s="228">
        <f t="shared" si="2068"/>
        <v>30</v>
      </c>
      <c r="N3120" s="67">
        <f t="shared" si="2069"/>
        <v>2</v>
      </c>
      <c r="O3120" s="198">
        <f t="shared" si="2044"/>
        <v>1.00037237</v>
      </c>
      <c r="P3120" s="203">
        <f t="shared" si="2045"/>
        <v>1.0056002500000001</v>
      </c>
      <c r="Q3120" s="203">
        <f t="shared" si="2046"/>
        <v>1.7377020217950441</v>
      </c>
      <c r="R3120" s="198">
        <f t="shared" si="2047"/>
        <v>1.7383490800000001</v>
      </c>
      <c r="S3120" s="198">
        <f t="shared" si="2048"/>
        <v>1.6710817499999999</v>
      </c>
      <c r="T3120" s="198">
        <f t="shared" si="2049"/>
        <v>423.32862313999999</v>
      </c>
      <c r="U3120" s="198">
        <f t="shared" si="2050"/>
        <v>19.670941527544013</v>
      </c>
      <c r="V3120" s="198">
        <f t="shared" si="2051"/>
        <v>165.40039227806562</v>
      </c>
      <c r="W3120" s="198">
        <f t="shared" si="2052"/>
        <v>438.39743418560965</v>
      </c>
      <c r="X3120" s="204">
        <f t="shared" si="2053"/>
        <v>0</v>
      </c>
      <c r="Y3120" s="198">
        <f t="shared" si="2054"/>
        <v>0</v>
      </c>
      <c r="Z3120" s="205">
        <f t="shared" si="2055"/>
        <v>0</v>
      </c>
      <c r="AA3120" s="198">
        <f t="shared" si="2056"/>
        <v>0</v>
      </c>
      <c r="AB3120" s="205">
        <f t="shared" si="2061"/>
        <v>5.1999999999999998E-2</v>
      </c>
      <c r="AC3120" s="140">
        <f t="shared" si="2062"/>
        <v>2</v>
      </c>
      <c r="AD3120" s="67">
        <f t="shared" si="2064"/>
        <v>30</v>
      </c>
      <c r="AE3120" s="11">
        <f t="shared" si="2065"/>
        <v>1.000281668</v>
      </c>
      <c r="AF3120" s="198">
        <f t="shared" si="2057"/>
        <v>0.11923812</v>
      </c>
      <c r="AG3120" s="198">
        <f t="shared" si="2058"/>
        <v>0.12348252</v>
      </c>
      <c r="AH3120" s="198">
        <f t="shared" si="2059"/>
        <v>0</v>
      </c>
      <c r="AI3120" s="196" t="str">
        <f t="shared" si="2066"/>
        <v>A+J=</v>
      </c>
      <c r="AJ3120" s="72">
        <f t="shared" si="2067"/>
        <v>47415</v>
      </c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197">
        <f t="shared" si="2060"/>
        <v>47388</v>
      </c>
      <c r="B3121" s="198">
        <f t="shared" ref="B3121:B3184" si="2071">(W3121+AG3121)</f>
        <v>438.65519934571017</v>
      </c>
      <c r="C3121" s="198">
        <f t="shared" ref="C3121:C3184" si="2072">TRUNC(IF(X3120&gt;0,VLOOKUP(A3120,$AM$14:$AN$314,2),C3120),8)</f>
        <v>253.32610038000001</v>
      </c>
      <c r="D3121" s="198">
        <f t="shared" ref="D3121:D3184" si="2073">VLOOKUP(A3121,$AT$15:$AX$314,5)</f>
        <v>29.312288000000024</v>
      </c>
      <c r="E3121" s="198">
        <f t="shared" ref="E3121:E3184" si="2074">(C3121-D3121)</f>
        <v>224.01381237999999</v>
      </c>
      <c r="F3121" s="199">
        <f t="shared" ref="F3121:F3184" si="2075">IF(G3121=G3120,F3120,G3120)</f>
        <v>7205.03</v>
      </c>
      <c r="G3121" s="63">
        <f t="shared" si="2070"/>
        <v>7245.38</v>
      </c>
      <c r="H3121" s="200">
        <f t="shared" ref="H3121:H3184" si="2076">EDATE(I3121,-1)</f>
        <v>47324</v>
      </c>
      <c r="I3121" s="64">
        <f t="shared" ref="I3121:I3184" si="2077">IF(X3120&gt;0,EDATE(A3121,-1),+I3120)</f>
        <v>47355</v>
      </c>
      <c r="J3121" s="201">
        <f t="shared" ref="J3121:J3184" si="2078">(G3121/F3121)-1</f>
        <v>5.6002542668107669E-3</v>
      </c>
      <c r="K3121" s="195">
        <f t="shared" si="2063"/>
        <v>47415</v>
      </c>
      <c r="L3121" s="202">
        <f t="shared" ref="L3121:L3184" si="2079">IF(A3121&gt;L3120,K3121,L3120)</f>
        <v>47415</v>
      </c>
      <c r="M3121" s="228">
        <f t="shared" si="2068"/>
        <v>30</v>
      </c>
      <c r="N3121" s="67">
        <f t="shared" si="2069"/>
        <v>3</v>
      </c>
      <c r="O3121" s="198">
        <f t="shared" ref="O3121:O3184" si="2080">TRUNC((G3121/F3121)^TRUNC((N3121/M3121),9),8)</f>
        <v>1.0005586099999999</v>
      </c>
      <c r="P3121" s="203">
        <f t="shared" ref="P3121:P3184" si="2081">IF(L3121&gt;L3120,O3120,P3120)</f>
        <v>1.0056002500000001</v>
      </c>
      <c r="Q3121" s="203">
        <f t="shared" ref="Q3121:Q3184" si="2082">IF(L3121&gt;L3120,Q3120*P3121,Q3120)</f>
        <v>1.7377020217950441</v>
      </c>
      <c r="R3121" s="198">
        <f t="shared" ref="R3121:R3184" si="2083">TRUNC(TRUNC((O3121*Q3121),15),8)</f>
        <v>1.7386727099999999</v>
      </c>
      <c r="S3121" s="198">
        <f t="shared" ref="S3121:S3184" si="2084">IF(AND(X3121&gt;0,MONTH(A3121)=S$4),R3121,S3120)</f>
        <v>1.6710817499999999</v>
      </c>
      <c r="T3121" s="198">
        <f t="shared" ref="T3121:T3184" si="2085">TRUNC(C3121*S3121,8)</f>
        <v>423.32862313999999</v>
      </c>
      <c r="U3121" s="198">
        <f t="shared" ref="U3121:U3184" si="2086">(D3121*(S3121-1))</f>
        <v>19.670941527544013</v>
      </c>
      <c r="V3121" s="198">
        <f t="shared" ref="V3121:V3184" si="2087">(E3121*(R3121-1))</f>
        <v>165.47288986816611</v>
      </c>
      <c r="W3121" s="198">
        <f t="shared" ref="W3121:W3184" si="2088">(C3121+U3121+V3121)</f>
        <v>438.46993177571017</v>
      </c>
      <c r="X3121" s="204">
        <f t="shared" ref="X3121:X3184" si="2089">IF(VLOOKUP(A3121,AM$12:AZ$314,14)=VLOOKUP(A3120,AM$12:AZ$314,14),0,VLOOKUP(A3121,AM$12:AZ$314,14))</f>
        <v>0</v>
      </c>
      <c r="Y3121" s="198">
        <f t="shared" ref="Y3121:Y3184" si="2090">IF(X3121&gt;0,VLOOKUP(A3121,AM$14:AR$314,5),0)</f>
        <v>0</v>
      </c>
      <c r="Z3121" s="205">
        <f t="shared" ref="Z3121:Z3184" si="2091">IF(X3121&gt;0,VLOOKUP($A3121,$AM$12:$AS$314,7),0)</f>
        <v>0</v>
      </c>
      <c r="AA3121" s="198">
        <f t="shared" ref="AA3121:AA3184" si="2092">IF(Z3121&gt;0,TRUNC(Z3121*T3121,8),0)</f>
        <v>0</v>
      </c>
      <c r="AB3121" s="205">
        <f t="shared" si="2061"/>
        <v>5.1999999999999998E-2</v>
      </c>
      <c r="AC3121" s="140">
        <f t="shared" si="2062"/>
        <v>3</v>
      </c>
      <c r="AD3121" s="67">
        <f t="shared" si="2064"/>
        <v>30</v>
      </c>
      <c r="AE3121" s="11">
        <f t="shared" si="2065"/>
        <v>1.000422532</v>
      </c>
      <c r="AF3121" s="198">
        <f t="shared" ref="AF3121:AF3184" si="2093">TRUNC((T3121*(AE3121-1)),8)</f>
        <v>0.17886988000000001</v>
      </c>
      <c r="AG3121" s="198">
        <f t="shared" ref="AG3121:AG3184" si="2094">TRUNC((W3121*(AE3121-1)),8)</f>
        <v>0.18526756999999999</v>
      </c>
      <c r="AH3121" s="198">
        <f t="shared" ref="AH3121:AH3184" si="2095">IF(AA3121&gt;0,AA3121+AF3121,0)</f>
        <v>0</v>
      </c>
      <c r="AI3121" s="196" t="str">
        <f t="shared" si="2066"/>
        <v>A+J=</v>
      </c>
      <c r="AJ3121" s="72">
        <f t="shared" si="2067"/>
        <v>47415</v>
      </c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197">
        <f t="shared" si="2060"/>
        <v>47389</v>
      </c>
      <c r="B3122" s="198">
        <f t="shared" si="2071"/>
        <v>438.78952643677758</v>
      </c>
      <c r="C3122" s="198">
        <f t="shared" si="2072"/>
        <v>253.32610038000001</v>
      </c>
      <c r="D3122" s="198">
        <f t="shared" si="2073"/>
        <v>29.312288000000024</v>
      </c>
      <c r="E3122" s="198">
        <f t="shared" si="2074"/>
        <v>224.01381237999999</v>
      </c>
      <c r="F3122" s="199">
        <f t="shared" si="2075"/>
        <v>7205.03</v>
      </c>
      <c r="G3122" s="63">
        <f t="shared" si="2070"/>
        <v>7245.38</v>
      </c>
      <c r="H3122" s="200">
        <f t="shared" si="2076"/>
        <v>47324</v>
      </c>
      <c r="I3122" s="64">
        <f t="shared" si="2077"/>
        <v>47355</v>
      </c>
      <c r="J3122" s="201">
        <f t="shared" si="2078"/>
        <v>5.6002542668107669E-3</v>
      </c>
      <c r="K3122" s="195">
        <f t="shared" si="2063"/>
        <v>47415</v>
      </c>
      <c r="L3122" s="202">
        <f t="shared" si="2079"/>
        <v>47415</v>
      </c>
      <c r="M3122" s="228">
        <f t="shared" si="2068"/>
        <v>30</v>
      </c>
      <c r="N3122" s="67">
        <f t="shared" si="2069"/>
        <v>4</v>
      </c>
      <c r="O3122" s="198">
        <f t="shared" si="2080"/>
        <v>1.00074489</v>
      </c>
      <c r="P3122" s="203">
        <f t="shared" si="2081"/>
        <v>1.0056002500000001</v>
      </c>
      <c r="Q3122" s="203">
        <f t="shared" si="2082"/>
        <v>1.7377020217950441</v>
      </c>
      <c r="R3122" s="198">
        <f t="shared" si="2083"/>
        <v>1.7389964099999999</v>
      </c>
      <c r="S3122" s="198">
        <f t="shared" si="2084"/>
        <v>1.6710817499999999</v>
      </c>
      <c r="T3122" s="198">
        <f t="shared" si="2085"/>
        <v>423.32862313999999</v>
      </c>
      <c r="U3122" s="198">
        <f t="shared" si="2086"/>
        <v>19.670941527544013</v>
      </c>
      <c r="V3122" s="198">
        <f t="shared" si="2087"/>
        <v>165.54540313923354</v>
      </c>
      <c r="W3122" s="198">
        <f t="shared" si="2088"/>
        <v>438.54244504677757</v>
      </c>
      <c r="X3122" s="204">
        <f t="shared" si="2089"/>
        <v>0</v>
      </c>
      <c r="Y3122" s="198">
        <f t="shared" si="2090"/>
        <v>0</v>
      </c>
      <c r="Z3122" s="205">
        <f t="shared" si="2091"/>
        <v>0</v>
      </c>
      <c r="AA3122" s="198">
        <f t="shared" si="2092"/>
        <v>0</v>
      </c>
      <c r="AB3122" s="205">
        <f t="shared" si="2061"/>
        <v>5.1999999999999998E-2</v>
      </c>
      <c r="AC3122" s="140">
        <f t="shared" si="2062"/>
        <v>4</v>
      </c>
      <c r="AD3122" s="67">
        <f t="shared" si="2064"/>
        <v>30</v>
      </c>
      <c r="AE3122" s="11">
        <f t="shared" si="2065"/>
        <v>1.000563415</v>
      </c>
      <c r="AF3122" s="198">
        <f t="shared" si="2093"/>
        <v>0.23850969</v>
      </c>
      <c r="AG3122" s="198">
        <f t="shared" si="2094"/>
        <v>0.24708139000000001</v>
      </c>
      <c r="AH3122" s="198">
        <f t="shared" si="2095"/>
        <v>0</v>
      </c>
      <c r="AI3122" s="196" t="str">
        <f t="shared" si="2066"/>
        <v>A+J=</v>
      </c>
      <c r="AJ3122" s="72">
        <f t="shared" si="2067"/>
        <v>47415</v>
      </c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197">
        <f t="shared" si="2060"/>
        <v>47390</v>
      </c>
      <c r="B3123" s="198">
        <f t="shared" si="2071"/>
        <v>438.92389436853557</v>
      </c>
      <c r="C3123" s="198">
        <f t="shared" si="2072"/>
        <v>253.32610038000001</v>
      </c>
      <c r="D3123" s="198">
        <f t="shared" si="2073"/>
        <v>29.312288000000024</v>
      </c>
      <c r="E3123" s="198">
        <f t="shared" si="2074"/>
        <v>224.01381237999999</v>
      </c>
      <c r="F3123" s="199">
        <f t="shared" si="2075"/>
        <v>7205.03</v>
      </c>
      <c r="G3123" s="63">
        <f t="shared" si="2070"/>
        <v>7245.38</v>
      </c>
      <c r="H3123" s="200">
        <f t="shared" si="2076"/>
        <v>47324</v>
      </c>
      <c r="I3123" s="64">
        <f t="shared" si="2077"/>
        <v>47355</v>
      </c>
      <c r="J3123" s="201">
        <f t="shared" si="2078"/>
        <v>5.6002542668107669E-3</v>
      </c>
      <c r="K3123" s="195">
        <f t="shared" si="2063"/>
        <v>47415</v>
      </c>
      <c r="L3123" s="202">
        <f t="shared" si="2079"/>
        <v>47415</v>
      </c>
      <c r="M3123" s="228">
        <f t="shared" si="2068"/>
        <v>30</v>
      </c>
      <c r="N3123" s="67">
        <f t="shared" si="2069"/>
        <v>5</v>
      </c>
      <c r="O3123" s="198">
        <f t="shared" si="2080"/>
        <v>1.0009311999999999</v>
      </c>
      <c r="P3123" s="203">
        <f t="shared" si="2081"/>
        <v>1.0056002500000001</v>
      </c>
      <c r="Q3123" s="203">
        <f t="shared" si="2082"/>
        <v>1.7377020217950441</v>
      </c>
      <c r="R3123" s="198">
        <f t="shared" si="2083"/>
        <v>1.7393201599999999</v>
      </c>
      <c r="S3123" s="198">
        <f t="shared" si="2084"/>
        <v>1.6710817499999999</v>
      </c>
      <c r="T3123" s="198">
        <f t="shared" si="2085"/>
        <v>423.32862313999999</v>
      </c>
      <c r="U3123" s="198">
        <f t="shared" si="2086"/>
        <v>19.670941527544013</v>
      </c>
      <c r="V3123" s="198">
        <f t="shared" si="2087"/>
        <v>165.61792761099156</v>
      </c>
      <c r="W3123" s="198">
        <f t="shared" si="2088"/>
        <v>438.61496951853559</v>
      </c>
      <c r="X3123" s="204">
        <f t="shared" si="2089"/>
        <v>0</v>
      </c>
      <c r="Y3123" s="198">
        <f t="shared" si="2090"/>
        <v>0</v>
      </c>
      <c r="Z3123" s="205">
        <f t="shared" si="2091"/>
        <v>0</v>
      </c>
      <c r="AA3123" s="198">
        <f t="shared" si="2092"/>
        <v>0</v>
      </c>
      <c r="AB3123" s="205">
        <f t="shared" si="2061"/>
        <v>5.1999999999999998E-2</v>
      </c>
      <c r="AC3123" s="140">
        <f t="shared" si="2062"/>
        <v>5</v>
      </c>
      <c r="AD3123" s="67">
        <f t="shared" si="2064"/>
        <v>30</v>
      </c>
      <c r="AE3123" s="11">
        <f t="shared" si="2065"/>
        <v>1.000704319</v>
      </c>
      <c r="AF3123" s="198">
        <f t="shared" si="2093"/>
        <v>0.29815839</v>
      </c>
      <c r="AG3123" s="198">
        <f t="shared" si="2094"/>
        <v>0.30892484999999997</v>
      </c>
      <c r="AH3123" s="198">
        <f t="shared" si="2095"/>
        <v>0</v>
      </c>
      <c r="AI3123" s="196" t="str">
        <f t="shared" si="2066"/>
        <v>A+J=</v>
      </c>
      <c r="AJ3123" s="72">
        <f t="shared" si="2067"/>
        <v>47415</v>
      </c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197">
        <f t="shared" si="2060"/>
        <v>47391</v>
      </c>
      <c r="B3124" s="198">
        <f t="shared" si="2071"/>
        <v>439.05830901139859</v>
      </c>
      <c r="C3124" s="198">
        <f t="shared" si="2072"/>
        <v>253.32610038000001</v>
      </c>
      <c r="D3124" s="198">
        <f t="shared" si="2073"/>
        <v>29.312288000000024</v>
      </c>
      <c r="E3124" s="198">
        <f t="shared" si="2074"/>
        <v>224.01381237999999</v>
      </c>
      <c r="F3124" s="199">
        <f t="shared" si="2075"/>
        <v>7205.03</v>
      </c>
      <c r="G3124" s="63">
        <f t="shared" si="2070"/>
        <v>7245.38</v>
      </c>
      <c r="H3124" s="200">
        <f t="shared" si="2076"/>
        <v>47324</v>
      </c>
      <c r="I3124" s="64">
        <f t="shared" si="2077"/>
        <v>47355</v>
      </c>
      <c r="J3124" s="201">
        <f t="shared" si="2078"/>
        <v>5.6002542668107669E-3</v>
      </c>
      <c r="K3124" s="195">
        <f t="shared" si="2063"/>
        <v>47415</v>
      </c>
      <c r="L3124" s="202">
        <f t="shared" si="2079"/>
        <v>47415</v>
      </c>
      <c r="M3124" s="228">
        <f t="shared" si="2068"/>
        <v>30</v>
      </c>
      <c r="N3124" s="67">
        <f t="shared" si="2069"/>
        <v>6</v>
      </c>
      <c r="O3124" s="198">
        <f t="shared" si="2080"/>
        <v>1.00111755</v>
      </c>
      <c r="P3124" s="203">
        <f t="shared" si="2081"/>
        <v>1.0056002500000001</v>
      </c>
      <c r="Q3124" s="203">
        <f t="shared" si="2082"/>
        <v>1.7377020217950441</v>
      </c>
      <c r="R3124" s="198">
        <f t="shared" si="2083"/>
        <v>1.73964399</v>
      </c>
      <c r="S3124" s="198">
        <f t="shared" si="2084"/>
        <v>1.6710817499999999</v>
      </c>
      <c r="T3124" s="198">
        <f t="shared" si="2085"/>
        <v>423.32862313999999</v>
      </c>
      <c r="U3124" s="198">
        <f t="shared" si="2086"/>
        <v>19.670941527544013</v>
      </c>
      <c r="V3124" s="198">
        <f t="shared" si="2087"/>
        <v>165.69047000385459</v>
      </c>
      <c r="W3124" s="198">
        <f t="shared" si="2088"/>
        <v>438.68751191139859</v>
      </c>
      <c r="X3124" s="204">
        <f t="shared" si="2089"/>
        <v>0</v>
      </c>
      <c r="Y3124" s="198">
        <f t="shared" si="2090"/>
        <v>0</v>
      </c>
      <c r="Z3124" s="205">
        <f t="shared" si="2091"/>
        <v>0</v>
      </c>
      <c r="AA3124" s="198">
        <f t="shared" si="2092"/>
        <v>0</v>
      </c>
      <c r="AB3124" s="205">
        <f t="shared" si="2061"/>
        <v>5.1999999999999998E-2</v>
      </c>
      <c r="AC3124" s="140">
        <f t="shared" si="2062"/>
        <v>6</v>
      </c>
      <c r="AD3124" s="67">
        <f t="shared" si="2064"/>
        <v>30</v>
      </c>
      <c r="AE3124" s="11">
        <f t="shared" si="2065"/>
        <v>1.000845242</v>
      </c>
      <c r="AF3124" s="198">
        <f t="shared" si="2093"/>
        <v>0.35781512999999998</v>
      </c>
      <c r="AG3124" s="198">
        <f t="shared" si="2094"/>
        <v>0.37079709999999999</v>
      </c>
      <c r="AH3124" s="198">
        <f t="shared" si="2095"/>
        <v>0</v>
      </c>
      <c r="AI3124" s="196" t="str">
        <f t="shared" si="2066"/>
        <v>A+J=</v>
      </c>
      <c r="AJ3124" s="72">
        <f t="shared" si="2067"/>
        <v>47415</v>
      </c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197">
        <f t="shared" si="2060"/>
        <v>47392</v>
      </c>
      <c r="B3125" s="198">
        <f t="shared" si="2071"/>
        <v>439.19275736453795</v>
      </c>
      <c r="C3125" s="198">
        <f t="shared" si="2072"/>
        <v>253.32610038000001</v>
      </c>
      <c r="D3125" s="198">
        <f t="shared" si="2073"/>
        <v>29.312288000000024</v>
      </c>
      <c r="E3125" s="198">
        <f t="shared" si="2074"/>
        <v>224.01381237999999</v>
      </c>
      <c r="F3125" s="199">
        <f t="shared" si="2075"/>
        <v>7205.03</v>
      </c>
      <c r="G3125" s="63">
        <f t="shared" si="2070"/>
        <v>7245.38</v>
      </c>
      <c r="H3125" s="200">
        <f t="shared" si="2076"/>
        <v>47324</v>
      </c>
      <c r="I3125" s="64">
        <f t="shared" si="2077"/>
        <v>47355</v>
      </c>
      <c r="J3125" s="201">
        <f t="shared" si="2078"/>
        <v>5.6002542668107669E-3</v>
      </c>
      <c r="K3125" s="195">
        <f t="shared" si="2063"/>
        <v>47415</v>
      </c>
      <c r="L3125" s="202">
        <f t="shared" si="2079"/>
        <v>47415</v>
      </c>
      <c r="M3125" s="228">
        <f t="shared" si="2068"/>
        <v>30</v>
      </c>
      <c r="N3125" s="67">
        <f t="shared" si="2069"/>
        <v>7</v>
      </c>
      <c r="O3125" s="198">
        <f t="shared" si="2080"/>
        <v>1.00130392</v>
      </c>
      <c r="P3125" s="203">
        <f t="shared" si="2081"/>
        <v>1.0056002500000001</v>
      </c>
      <c r="Q3125" s="203">
        <f t="shared" si="2082"/>
        <v>1.7377020217950441</v>
      </c>
      <c r="R3125" s="198">
        <f t="shared" si="2083"/>
        <v>1.73996784</v>
      </c>
      <c r="S3125" s="198">
        <f t="shared" si="2084"/>
        <v>1.6710817499999999</v>
      </c>
      <c r="T3125" s="198">
        <f t="shared" si="2085"/>
        <v>423.32862313999999</v>
      </c>
      <c r="U3125" s="198">
        <f t="shared" si="2086"/>
        <v>19.670941527544013</v>
      </c>
      <c r="V3125" s="198">
        <f t="shared" si="2087"/>
        <v>165.76301687699387</v>
      </c>
      <c r="W3125" s="198">
        <f t="shared" si="2088"/>
        <v>438.76005878453793</v>
      </c>
      <c r="X3125" s="204">
        <f t="shared" si="2089"/>
        <v>0</v>
      </c>
      <c r="Y3125" s="198">
        <f t="shared" si="2090"/>
        <v>0</v>
      </c>
      <c r="Z3125" s="205">
        <f t="shared" si="2091"/>
        <v>0</v>
      </c>
      <c r="AA3125" s="198">
        <f t="shared" si="2092"/>
        <v>0</v>
      </c>
      <c r="AB3125" s="205">
        <f t="shared" si="2061"/>
        <v>5.1999999999999998E-2</v>
      </c>
      <c r="AC3125" s="140">
        <f t="shared" si="2062"/>
        <v>7</v>
      </c>
      <c r="AD3125" s="67">
        <f t="shared" si="2064"/>
        <v>30</v>
      </c>
      <c r="AE3125" s="11">
        <f t="shared" si="2065"/>
        <v>1.0009861849999999</v>
      </c>
      <c r="AF3125" s="198">
        <f t="shared" si="2093"/>
        <v>0.41748033000000001</v>
      </c>
      <c r="AG3125" s="198">
        <f t="shared" si="2094"/>
        <v>0.43269858</v>
      </c>
      <c r="AH3125" s="198">
        <f t="shared" si="2095"/>
        <v>0</v>
      </c>
      <c r="AI3125" s="196" t="str">
        <f t="shared" si="2066"/>
        <v>A+J=</v>
      </c>
      <c r="AJ3125" s="72">
        <f t="shared" si="2067"/>
        <v>47415</v>
      </c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197">
        <f t="shared" si="2060"/>
        <v>47393</v>
      </c>
      <c r="B3126" s="198">
        <f t="shared" si="2071"/>
        <v>439.32725512892029</v>
      </c>
      <c r="C3126" s="198">
        <f t="shared" si="2072"/>
        <v>253.32610038000001</v>
      </c>
      <c r="D3126" s="198">
        <f t="shared" si="2073"/>
        <v>29.312288000000024</v>
      </c>
      <c r="E3126" s="198">
        <f t="shared" si="2074"/>
        <v>224.01381237999999</v>
      </c>
      <c r="F3126" s="199">
        <f t="shared" si="2075"/>
        <v>7205.03</v>
      </c>
      <c r="G3126" s="63">
        <f t="shared" si="2070"/>
        <v>7245.38</v>
      </c>
      <c r="H3126" s="200">
        <f t="shared" si="2076"/>
        <v>47324</v>
      </c>
      <c r="I3126" s="64">
        <f t="shared" si="2077"/>
        <v>47355</v>
      </c>
      <c r="J3126" s="201">
        <f t="shared" si="2078"/>
        <v>5.6002542668107669E-3</v>
      </c>
      <c r="K3126" s="195">
        <f t="shared" si="2063"/>
        <v>47415</v>
      </c>
      <c r="L3126" s="202">
        <f t="shared" si="2079"/>
        <v>47415</v>
      </c>
      <c r="M3126" s="228">
        <f t="shared" si="2068"/>
        <v>30</v>
      </c>
      <c r="N3126" s="67">
        <f t="shared" si="2069"/>
        <v>8</v>
      </c>
      <c r="O3126" s="198">
        <f t="shared" si="2080"/>
        <v>1.0014903399999999</v>
      </c>
      <c r="P3126" s="203">
        <f t="shared" si="2081"/>
        <v>1.0056002500000001</v>
      </c>
      <c r="Q3126" s="203">
        <f t="shared" si="2082"/>
        <v>1.7377020217950441</v>
      </c>
      <c r="R3126" s="198">
        <f t="shared" si="2083"/>
        <v>1.74029178</v>
      </c>
      <c r="S3126" s="198">
        <f t="shared" si="2084"/>
        <v>1.6710817499999999</v>
      </c>
      <c r="T3126" s="198">
        <f t="shared" si="2085"/>
        <v>423.32862313999999</v>
      </c>
      <c r="U3126" s="198">
        <f t="shared" si="2086"/>
        <v>19.670941527544013</v>
      </c>
      <c r="V3126" s="198">
        <f t="shared" si="2087"/>
        <v>165.83558391137623</v>
      </c>
      <c r="W3126" s="198">
        <f t="shared" si="2088"/>
        <v>438.83262581892029</v>
      </c>
      <c r="X3126" s="204">
        <f t="shared" si="2089"/>
        <v>0</v>
      </c>
      <c r="Y3126" s="198">
        <f t="shared" si="2090"/>
        <v>0</v>
      </c>
      <c r="Z3126" s="205">
        <f t="shared" si="2091"/>
        <v>0</v>
      </c>
      <c r="AA3126" s="198">
        <f t="shared" si="2092"/>
        <v>0</v>
      </c>
      <c r="AB3126" s="205">
        <f t="shared" si="2061"/>
        <v>5.1999999999999998E-2</v>
      </c>
      <c r="AC3126" s="140">
        <f t="shared" si="2062"/>
        <v>8</v>
      </c>
      <c r="AD3126" s="67">
        <f t="shared" si="2064"/>
        <v>30</v>
      </c>
      <c r="AE3126" s="11">
        <f t="shared" si="2065"/>
        <v>1.0011271479999999</v>
      </c>
      <c r="AF3126" s="198">
        <f t="shared" si="2093"/>
        <v>0.47715401000000002</v>
      </c>
      <c r="AG3126" s="198">
        <f t="shared" si="2094"/>
        <v>0.49462930999999999</v>
      </c>
      <c r="AH3126" s="198">
        <f t="shared" si="2095"/>
        <v>0</v>
      </c>
      <c r="AI3126" s="196" t="str">
        <f t="shared" si="2066"/>
        <v>A+J=</v>
      </c>
      <c r="AJ3126" s="72">
        <f t="shared" si="2067"/>
        <v>47415</v>
      </c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197">
        <f t="shared" si="2060"/>
        <v>47394</v>
      </c>
      <c r="B3127" s="198">
        <f t="shared" si="2071"/>
        <v>439.46179558413138</v>
      </c>
      <c r="C3127" s="198">
        <f t="shared" si="2072"/>
        <v>253.32610038000001</v>
      </c>
      <c r="D3127" s="198">
        <f t="shared" si="2073"/>
        <v>29.312288000000024</v>
      </c>
      <c r="E3127" s="198">
        <f t="shared" si="2074"/>
        <v>224.01381237999999</v>
      </c>
      <c r="F3127" s="199">
        <f t="shared" si="2075"/>
        <v>7205.03</v>
      </c>
      <c r="G3127" s="63">
        <f t="shared" si="2070"/>
        <v>7245.38</v>
      </c>
      <c r="H3127" s="200">
        <f t="shared" si="2076"/>
        <v>47324</v>
      </c>
      <c r="I3127" s="64">
        <f t="shared" si="2077"/>
        <v>47355</v>
      </c>
      <c r="J3127" s="201">
        <f t="shared" si="2078"/>
        <v>5.6002542668107669E-3</v>
      </c>
      <c r="K3127" s="195">
        <f t="shared" si="2063"/>
        <v>47415</v>
      </c>
      <c r="L3127" s="202">
        <f t="shared" si="2079"/>
        <v>47415</v>
      </c>
      <c r="M3127" s="228">
        <f t="shared" si="2068"/>
        <v>30</v>
      </c>
      <c r="N3127" s="67">
        <f t="shared" si="2069"/>
        <v>9</v>
      </c>
      <c r="O3127" s="198">
        <f t="shared" si="2080"/>
        <v>1.0016767900000001</v>
      </c>
      <c r="P3127" s="203">
        <f t="shared" si="2081"/>
        <v>1.0056002500000001</v>
      </c>
      <c r="Q3127" s="203">
        <f t="shared" si="2082"/>
        <v>1.7377020217950441</v>
      </c>
      <c r="R3127" s="198">
        <f t="shared" si="2083"/>
        <v>1.7406157799999999</v>
      </c>
      <c r="S3127" s="198">
        <f t="shared" si="2084"/>
        <v>1.6710817499999999</v>
      </c>
      <c r="T3127" s="198">
        <f t="shared" si="2085"/>
        <v>423.32862313999999</v>
      </c>
      <c r="U3127" s="198">
        <f t="shared" si="2086"/>
        <v>19.670941527544013</v>
      </c>
      <c r="V3127" s="198">
        <f t="shared" si="2087"/>
        <v>165.90816438658734</v>
      </c>
      <c r="W3127" s="198">
        <f t="shared" si="2088"/>
        <v>438.9052062941314</v>
      </c>
      <c r="X3127" s="204">
        <f t="shared" si="2089"/>
        <v>0</v>
      </c>
      <c r="Y3127" s="198">
        <f t="shared" si="2090"/>
        <v>0</v>
      </c>
      <c r="Z3127" s="205">
        <f t="shared" si="2091"/>
        <v>0</v>
      </c>
      <c r="AA3127" s="198">
        <f t="shared" si="2092"/>
        <v>0</v>
      </c>
      <c r="AB3127" s="205">
        <f t="shared" si="2061"/>
        <v>5.1999999999999998E-2</v>
      </c>
      <c r="AC3127" s="140">
        <f t="shared" si="2062"/>
        <v>9</v>
      </c>
      <c r="AD3127" s="67">
        <f t="shared" si="2064"/>
        <v>30</v>
      </c>
      <c r="AE3127" s="11">
        <f t="shared" si="2065"/>
        <v>1.001268131</v>
      </c>
      <c r="AF3127" s="198">
        <f t="shared" si="2093"/>
        <v>0.53683614999999996</v>
      </c>
      <c r="AG3127" s="198">
        <f t="shared" si="2094"/>
        <v>0.55658929000000001</v>
      </c>
      <c r="AH3127" s="198">
        <f t="shared" si="2095"/>
        <v>0</v>
      </c>
      <c r="AI3127" s="196" t="str">
        <f t="shared" si="2066"/>
        <v>A+J=</v>
      </c>
      <c r="AJ3127" s="72">
        <f t="shared" si="2067"/>
        <v>47415</v>
      </c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197">
        <f t="shared" si="2060"/>
        <v>47395</v>
      </c>
      <c r="B3128" s="198">
        <f t="shared" si="2071"/>
        <v>439.59637425989496</v>
      </c>
      <c r="C3128" s="198">
        <f t="shared" si="2072"/>
        <v>253.32610038000001</v>
      </c>
      <c r="D3128" s="198">
        <f t="shared" si="2073"/>
        <v>29.312288000000024</v>
      </c>
      <c r="E3128" s="198">
        <f t="shared" si="2074"/>
        <v>224.01381237999999</v>
      </c>
      <c r="F3128" s="199">
        <f t="shared" si="2075"/>
        <v>7205.03</v>
      </c>
      <c r="G3128" s="63">
        <f t="shared" si="2070"/>
        <v>7245.38</v>
      </c>
      <c r="H3128" s="200">
        <f t="shared" si="2076"/>
        <v>47324</v>
      </c>
      <c r="I3128" s="64">
        <f t="shared" si="2077"/>
        <v>47355</v>
      </c>
      <c r="J3128" s="201">
        <f t="shared" si="2078"/>
        <v>5.6002542668107669E-3</v>
      </c>
      <c r="K3128" s="195">
        <f t="shared" si="2063"/>
        <v>47415</v>
      </c>
      <c r="L3128" s="202">
        <f t="shared" si="2079"/>
        <v>47415</v>
      </c>
      <c r="M3128" s="228">
        <f t="shared" si="2068"/>
        <v>30</v>
      </c>
      <c r="N3128" s="67">
        <f t="shared" si="2069"/>
        <v>10</v>
      </c>
      <c r="O3128" s="198">
        <f t="shared" si="2080"/>
        <v>1.0018632700000001</v>
      </c>
      <c r="P3128" s="203">
        <f t="shared" si="2081"/>
        <v>1.0056002500000001</v>
      </c>
      <c r="Q3128" s="203">
        <f t="shared" si="2082"/>
        <v>1.7377020217950441</v>
      </c>
      <c r="R3128" s="198">
        <f t="shared" si="2083"/>
        <v>1.7409398199999999</v>
      </c>
      <c r="S3128" s="198">
        <f t="shared" si="2084"/>
        <v>1.6710817499999999</v>
      </c>
      <c r="T3128" s="198">
        <f t="shared" si="2085"/>
        <v>423.32862313999999</v>
      </c>
      <c r="U3128" s="198">
        <f t="shared" si="2086"/>
        <v>19.670941527544013</v>
      </c>
      <c r="V3128" s="198">
        <f t="shared" si="2087"/>
        <v>165.98075382235095</v>
      </c>
      <c r="W3128" s="198">
        <f t="shared" si="2088"/>
        <v>438.97779572989498</v>
      </c>
      <c r="X3128" s="204">
        <f t="shared" si="2089"/>
        <v>0</v>
      </c>
      <c r="Y3128" s="198">
        <f t="shared" si="2090"/>
        <v>0</v>
      </c>
      <c r="Z3128" s="205">
        <f t="shared" si="2091"/>
        <v>0</v>
      </c>
      <c r="AA3128" s="198">
        <f t="shared" si="2092"/>
        <v>0</v>
      </c>
      <c r="AB3128" s="205">
        <f t="shared" si="2061"/>
        <v>5.1999999999999998E-2</v>
      </c>
      <c r="AC3128" s="140">
        <f t="shared" si="2062"/>
        <v>10</v>
      </c>
      <c r="AD3128" s="67">
        <f t="shared" si="2064"/>
        <v>30</v>
      </c>
      <c r="AE3128" s="11">
        <f t="shared" si="2065"/>
        <v>1.001409134</v>
      </c>
      <c r="AF3128" s="198">
        <f t="shared" si="2093"/>
        <v>0.59652674999999999</v>
      </c>
      <c r="AG3128" s="198">
        <f t="shared" si="2094"/>
        <v>0.61857852999999996</v>
      </c>
      <c r="AH3128" s="198">
        <f t="shared" si="2095"/>
        <v>0</v>
      </c>
      <c r="AI3128" s="196" t="str">
        <f t="shared" si="2066"/>
        <v>A+J=</v>
      </c>
      <c r="AJ3128" s="72">
        <f t="shared" si="2067"/>
        <v>47415</v>
      </c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197">
        <f t="shared" si="2060"/>
        <v>47396</v>
      </c>
      <c r="B3129" s="198">
        <f t="shared" si="2071"/>
        <v>439.73100013676361</v>
      </c>
      <c r="C3129" s="198">
        <f t="shared" si="2072"/>
        <v>253.32610038000001</v>
      </c>
      <c r="D3129" s="198">
        <f t="shared" si="2073"/>
        <v>29.312288000000024</v>
      </c>
      <c r="E3129" s="198">
        <f t="shared" si="2074"/>
        <v>224.01381237999999</v>
      </c>
      <c r="F3129" s="199">
        <f t="shared" si="2075"/>
        <v>7205.03</v>
      </c>
      <c r="G3129" s="63">
        <f t="shared" si="2070"/>
        <v>7245.38</v>
      </c>
      <c r="H3129" s="200">
        <f t="shared" si="2076"/>
        <v>47324</v>
      </c>
      <c r="I3129" s="64">
        <f t="shared" si="2077"/>
        <v>47355</v>
      </c>
      <c r="J3129" s="201">
        <f t="shared" si="2078"/>
        <v>5.6002542668107669E-3</v>
      </c>
      <c r="K3129" s="195">
        <f t="shared" si="2063"/>
        <v>47415</v>
      </c>
      <c r="L3129" s="202">
        <f t="shared" si="2079"/>
        <v>47415</v>
      </c>
      <c r="M3129" s="228">
        <f t="shared" si="2068"/>
        <v>30</v>
      </c>
      <c r="N3129" s="67">
        <f t="shared" si="2069"/>
        <v>11</v>
      </c>
      <c r="O3129" s="198">
        <f t="shared" si="2080"/>
        <v>1.0020497900000001</v>
      </c>
      <c r="P3129" s="203">
        <f t="shared" si="2081"/>
        <v>1.0056002500000001</v>
      </c>
      <c r="Q3129" s="203">
        <f t="shared" si="2082"/>
        <v>1.7377020217950441</v>
      </c>
      <c r="R3129" s="198">
        <f t="shared" si="2083"/>
        <v>1.7412639400000001</v>
      </c>
      <c r="S3129" s="198">
        <f t="shared" si="2084"/>
        <v>1.6710817499999999</v>
      </c>
      <c r="T3129" s="198">
        <f t="shared" si="2085"/>
        <v>423.32862313999999</v>
      </c>
      <c r="U3129" s="198">
        <f t="shared" si="2086"/>
        <v>19.670941527544013</v>
      </c>
      <c r="V3129" s="198">
        <f t="shared" si="2087"/>
        <v>166.05336117921959</v>
      </c>
      <c r="W3129" s="198">
        <f t="shared" si="2088"/>
        <v>439.05040308676359</v>
      </c>
      <c r="X3129" s="204">
        <f t="shared" si="2089"/>
        <v>0</v>
      </c>
      <c r="Y3129" s="198">
        <f t="shared" si="2090"/>
        <v>0</v>
      </c>
      <c r="Z3129" s="205">
        <f t="shared" si="2091"/>
        <v>0</v>
      </c>
      <c r="AA3129" s="198">
        <f t="shared" si="2092"/>
        <v>0</v>
      </c>
      <c r="AB3129" s="205">
        <f t="shared" si="2061"/>
        <v>5.1999999999999998E-2</v>
      </c>
      <c r="AC3129" s="140">
        <f t="shared" si="2062"/>
        <v>11</v>
      </c>
      <c r="AD3129" s="67">
        <f t="shared" si="2064"/>
        <v>30</v>
      </c>
      <c r="AE3129" s="11">
        <f t="shared" si="2065"/>
        <v>1.0015501570000001</v>
      </c>
      <c r="AF3129" s="198">
        <f t="shared" si="2093"/>
        <v>0.65622581999999996</v>
      </c>
      <c r="AG3129" s="198">
        <f t="shared" si="2094"/>
        <v>0.68059705000000004</v>
      </c>
      <c r="AH3129" s="198">
        <f t="shared" si="2095"/>
        <v>0</v>
      </c>
      <c r="AI3129" s="196" t="str">
        <f t="shared" si="2066"/>
        <v>A+J=</v>
      </c>
      <c r="AJ3129" s="72">
        <f t="shared" si="2067"/>
        <v>47415</v>
      </c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197">
        <f t="shared" si="2060"/>
        <v>47397</v>
      </c>
      <c r="B3130" s="198">
        <f t="shared" si="2071"/>
        <v>439.86566605432284</v>
      </c>
      <c r="C3130" s="198">
        <f t="shared" si="2072"/>
        <v>253.32610038000001</v>
      </c>
      <c r="D3130" s="198">
        <f t="shared" si="2073"/>
        <v>29.312288000000024</v>
      </c>
      <c r="E3130" s="198">
        <f t="shared" si="2074"/>
        <v>224.01381237999999</v>
      </c>
      <c r="F3130" s="199">
        <f t="shared" si="2075"/>
        <v>7205.03</v>
      </c>
      <c r="G3130" s="63">
        <f t="shared" si="2070"/>
        <v>7245.38</v>
      </c>
      <c r="H3130" s="200">
        <f t="shared" si="2076"/>
        <v>47324</v>
      </c>
      <c r="I3130" s="64">
        <f t="shared" si="2077"/>
        <v>47355</v>
      </c>
      <c r="J3130" s="201">
        <f t="shared" si="2078"/>
        <v>5.6002542668107669E-3</v>
      </c>
      <c r="K3130" s="195">
        <f t="shared" si="2063"/>
        <v>47415</v>
      </c>
      <c r="L3130" s="202">
        <f t="shared" si="2079"/>
        <v>47415</v>
      </c>
      <c r="M3130" s="228">
        <f t="shared" si="2068"/>
        <v>30</v>
      </c>
      <c r="N3130" s="67">
        <f t="shared" si="2069"/>
        <v>12</v>
      </c>
      <c r="O3130" s="198">
        <f t="shared" si="2080"/>
        <v>1.0022363400000001</v>
      </c>
      <c r="P3130" s="203">
        <f t="shared" si="2081"/>
        <v>1.0056002500000001</v>
      </c>
      <c r="Q3130" s="203">
        <f t="shared" si="2082"/>
        <v>1.7377020217950441</v>
      </c>
      <c r="R3130" s="198">
        <f t="shared" si="2083"/>
        <v>1.7415881099999999</v>
      </c>
      <c r="S3130" s="198">
        <f t="shared" si="2084"/>
        <v>1.6710817499999999</v>
      </c>
      <c r="T3130" s="198">
        <f t="shared" si="2085"/>
        <v>423.32862313999999</v>
      </c>
      <c r="U3130" s="198">
        <f t="shared" si="2086"/>
        <v>19.670941527544013</v>
      </c>
      <c r="V3130" s="198">
        <f t="shared" si="2087"/>
        <v>166.12597973677879</v>
      </c>
      <c r="W3130" s="198">
        <f t="shared" si="2088"/>
        <v>439.12302164432282</v>
      </c>
      <c r="X3130" s="204">
        <f t="shared" si="2089"/>
        <v>0</v>
      </c>
      <c r="Y3130" s="198">
        <f t="shared" si="2090"/>
        <v>0</v>
      </c>
      <c r="Z3130" s="205">
        <f t="shared" si="2091"/>
        <v>0</v>
      </c>
      <c r="AA3130" s="198">
        <f t="shared" si="2092"/>
        <v>0</v>
      </c>
      <c r="AB3130" s="205">
        <f t="shared" si="2061"/>
        <v>5.1999999999999998E-2</v>
      </c>
      <c r="AC3130" s="140">
        <f t="shared" si="2062"/>
        <v>12</v>
      </c>
      <c r="AD3130" s="67">
        <f t="shared" si="2064"/>
        <v>30</v>
      </c>
      <c r="AE3130" s="11">
        <f t="shared" si="2065"/>
        <v>1.0016911989999999</v>
      </c>
      <c r="AF3130" s="198">
        <f t="shared" si="2093"/>
        <v>0.71593293999999996</v>
      </c>
      <c r="AG3130" s="198">
        <f t="shared" si="2094"/>
        <v>0.74264441000000003</v>
      </c>
      <c r="AH3130" s="198">
        <f t="shared" si="2095"/>
        <v>0</v>
      </c>
      <c r="AI3130" s="196" t="str">
        <f t="shared" si="2066"/>
        <v>A+J=</v>
      </c>
      <c r="AJ3130" s="72">
        <f t="shared" si="2067"/>
        <v>47415</v>
      </c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197">
        <f t="shared" si="2060"/>
        <v>47398</v>
      </c>
      <c r="B3131" s="198">
        <f t="shared" si="2071"/>
        <v>440.00037695284891</v>
      </c>
      <c r="C3131" s="198">
        <f t="shared" si="2072"/>
        <v>253.32610038000001</v>
      </c>
      <c r="D3131" s="198">
        <f t="shared" si="2073"/>
        <v>29.312288000000024</v>
      </c>
      <c r="E3131" s="198">
        <f t="shared" si="2074"/>
        <v>224.01381237999999</v>
      </c>
      <c r="F3131" s="199">
        <f t="shared" si="2075"/>
        <v>7205.03</v>
      </c>
      <c r="G3131" s="63">
        <f t="shared" si="2070"/>
        <v>7245.38</v>
      </c>
      <c r="H3131" s="200">
        <f t="shared" si="2076"/>
        <v>47324</v>
      </c>
      <c r="I3131" s="64">
        <f t="shared" si="2077"/>
        <v>47355</v>
      </c>
      <c r="J3131" s="201">
        <f t="shared" si="2078"/>
        <v>5.6002542668107669E-3</v>
      </c>
      <c r="K3131" s="195">
        <f t="shared" si="2063"/>
        <v>47415</v>
      </c>
      <c r="L3131" s="202">
        <f t="shared" si="2079"/>
        <v>47415</v>
      </c>
      <c r="M3131" s="228">
        <f t="shared" si="2068"/>
        <v>30</v>
      </c>
      <c r="N3131" s="67">
        <f t="shared" si="2069"/>
        <v>13</v>
      </c>
      <c r="O3131" s="198">
        <f t="shared" si="2080"/>
        <v>1.00242293</v>
      </c>
      <c r="P3131" s="203">
        <f t="shared" si="2081"/>
        <v>1.0056002500000001</v>
      </c>
      <c r="Q3131" s="203">
        <f t="shared" si="2082"/>
        <v>1.7377020217950441</v>
      </c>
      <c r="R3131" s="198">
        <f t="shared" si="2083"/>
        <v>1.74191235</v>
      </c>
      <c r="S3131" s="198">
        <f t="shared" si="2084"/>
        <v>1.6710817499999999</v>
      </c>
      <c r="T3131" s="198">
        <f t="shared" si="2085"/>
        <v>423.32862313999999</v>
      </c>
      <c r="U3131" s="198">
        <f t="shared" si="2086"/>
        <v>19.670941527544013</v>
      </c>
      <c r="V3131" s="198">
        <f t="shared" si="2087"/>
        <v>166.19861397530488</v>
      </c>
      <c r="W3131" s="198">
        <f t="shared" si="2088"/>
        <v>439.19565588284888</v>
      </c>
      <c r="X3131" s="204">
        <f t="shared" si="2089"/>
        <v>0</v>
      </c>
      <c r="Y3131" s="198">
        <f t="shared" si="2090"/>
        <v>0</v>
      </c>
      <c r="Z3131" s="205">
        <f t="shared" si="2091"/>
        <v>0</v>
      </c>
      <c r="AA3131" s="198">
        <f t="shared" si="2092"/>
        <v>0</v>
      </c>
      <c r="AB3131" s="205">
        <f t="shared" si="2061"/>
        <v>5.1999999999999998E-2</v>
      </c>
      <c r="AC3131" s="140">
        <f t="shared" si="2062"/>
        <v>13</v>
      </c>
      <c r="AD3131" s="67">
        <f t="shared" si="2064"/>
        <v>30</v>
      </c>
      <c r="AE3131" s="11">
        <f t="shared" si="2065"/>
        <v>1.0018322609999999</v>
      </c>
      <c r="AF3131" s="198">
        <f t="shared" si="2093"/>
        <v>0.77564851999999995</v>
      </c>
      <c r="AG3131" s="198">
        <f t="shared" si="2094"/>
        <v>0.80472107000000004</v>
      </c>
      <c r="AH3131" s="198">
        <f t="shared" si="2095"/>
        <v>0</v>
      </c>
      <c r="AI3131" s="196" t="str">
        <f t="shared" si="2066"/>
        <v>A+J=</v>
      </c>
      <c r="AJ3131" s="72">
        <f t="shared" si="2067"/>
        <v>47415</v>
      </c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197">
        <f t="shared" si="2060"/>
        <v>47399</v>
      </c>
      <c r="B3132" s="198">
        <f t="shared" si="2071"/>
        <v>440.13513059220378</v>
      </c>
      <c r="C3132" s="198">
        <f t="shared" si="2072"/>
        <v>253.32610038000001</v>
      </c>
      <c r="D3132" s="198">
        <f t="shared" si="2073"/>
        <v>29.312288000000024</v>
      </c>
      <c r="E3132" s="198">
        <f t="shared" si="2074"/>
        <v>224.01381237999999</v>
      </c>
      <c r="F3132" s="199">
        <f t="shared" si="2075"/>
        <v>7205.03</v>
      </c>
      <c r="G3132" s="63">
        <f t="shared" si="2070"/>
        <v>7245.38</v>
      </c>
      <c r="H3132" s="200">
        <f t="shared" si="2076"/>
        <v>47324</v>
      </c>
      <c r="I3132" s="64">
        <f t="shared" si="2077"/>
        <v>47355</v>
      </c>
      <c r="J3132" s="201">
        <f t="shared" si="2078"/>
        <v>5.6002542668107669E-3</v>
      </c>
      <c r="K3132" s="195">
        <f t="shared" si="2063"/>
        <v>47415</v>
      </c>
      <c r="L3132" s="202">
        <f t="shared" si="2079"/>
        <v>47415</v>
      </c>
      <c r="M3132" s="228">
        <f t="shared" si="2068"/>
        <v>30</v>
      </c>
      <c r="N3132" s="67">
        <f t="shared" si="2069"/>
        <v>14</v>
      </c>
      <c r="O3132" s="198">
        <f t="shared" si="2080"/>
        <v>1.00260956</v>
      </c>
      <c r="P3132" s="203">
        <f t="shared" si="2081"/>
        <v>1.0056002500000001</v>
      </c>
      <c r="Q3132" s="203">
        <f t="shared" si="2082"/>
        <v>1.7377020217950441</v>
      </c>
      <c r="R3132" s="198">
        <f t="shared" si="2083"/>
        <v>1.7422366499999999</v>
      </c>
      <c r="S3132" s="198">
        <f t="shared" si="2084"/>
        <v>1.6710817499999999</v>
      </c>
      <c r="T3132" s="198">
        <f t="shared" si="2085"/>
        <v>423.32862313999999</v>
      </c>
      <c r="U3132" s="198">
        <f t="shared" si="2086"/>
        <v>19.670941527544013</v>
      </c>
      <c r="V3132" s="198">
        <f t="shared" si="2087"/>
        <v>166.2712616546597</v>
      </c>
      <c r="W3132" s="198">
        <f t="shared" si="2088"/>
        <v>439.26830356220376</v>
      </c>
      <c r="X3132" s="204">
        <f t="shared" si="2089"/>
        <v>0</v>
      </c>
      <c r="Y3132" s="198">
        <f t="shared" si="2090"/>
        <v>0</v>
      </c>
      <c r="Z3132" s="205">
        <f t="shared" si="2091"/>
        <v>0</v>
      </c>
      <c r="AA3132" s="198">
        <f t="shared" si="2092"/>
        <v>0</v>
      </c>
      <c r="AB3132" s="205">
        <f t="shared" si="2061"/>
        <v>5.1999999999999998E-2</v>
      </c>
      <c r="AC3132" s="140">
        <f t="shared" si="2062"/>
        <v>14</v>
      </c>
      <c r="AD3132" s="67">
        <f t="shared" si="2064"/>
        <v>30</v>
      </c>
      <c r="AE3132" s="11">
        <f t="shared" si="2065"/>
        <v>1.001973343</v>
      </c>
      <c r="AF3132" s="198">
        <f t="shared" si="2093"/>
        <v>0.83537256999999998</v>
      </c>
      <c r="AG3132" s="198">
        <f t="shared" si="2094"/>
        <v>0.86682703000000005</v>
      </c>
      <c r="AH3132" s="198">
        <f t="shared" si="2095"/>
        <v>0</v>
      </c>
      <c r="AI3132" s="196" t="str">
        <f t="shared" si="2066"/>
        <v>A+J=</v>
      </c>
      <c r="AJ3132" s="72">
        <f t="shared" si="2067"/>
        <v>47415</v>
      </c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197">
        <f t="shared" si="2060"/>
        <v>47400</v>
      </c>
      <c r="B3133" s="198">
        <f t="shared" si="2071"/>
        <v>440.2699247422492</v>
      </c>
      <c r="C3133" s="198">
        <f t="shared" si="2072"/>
        <v>253.32610038000001</v>
      </c>
      <c r="D3133" s="198">
        <f t="shared" si="2073"/>
        <v>29.312288000000024</v>
      </c>
      <c r="E3133" s="198">
        <f t="shared" si="2074"/>
        <v>224.01381237999999</v>
      </c>
      <c r="F3133" s="199">
        <f t="shared" si="2075"/>
        <v>7205.03</v>
      </c>
      <c r="G3133" s="63">
        <f t="shared" si="2070"/>
        <v>7245.38</v>
      </c>
      <c r="H3133" s="200">
        <f t="shared" si="2076"/>
        <v>47324</v>
      </c>
      <c r="I3133" s="64">
        <f t="shared" si="2077"/>
        <v>47355</v>
      </c>
      <c r="J3133" s="201">
        <f t="shared" si="2078"/>
        <v>5.6002542668107669E-3</v>
      </c>
      <c r="K3133" s="195">
        <f t="shared" si="2063"/>
        <v>47415</v>
      </c>
      <c r="L3133" s="202">
        <f t="shared" si="2079"/>
        <v>47415</v>
      </c>
      <c r="M3133" s="228">
        <f t="shared" si="2068"/>
        <v>30</v>
      </c>
      <c r="N3133" s="67">
        <f t="shared" si="2069"/>
        <v>15</v>
      </c>
      <c r="O3133" s="198">
        <f t="shared" si="2080"/>
        <v>1.0027962100000001</v>
      </c>
      <c r="P3133" s="203">
        <f t="shared" si="2081"/>
        <v>1.0056002500000001</v>
      </c>
      <c r="Q3133" s="203">
        <f t="shared" si="2082"/>
        <v>1.7377020217950441</v>
      </c>
      <c r="R3133" s="198">
        <f t="shared" si="2083"/>
        <v>1.742561</v>
      </c>
      <c r="S3133" s="198">
        <f t="shared" si="2084"/>
        <v>1.6710817499999999</v>
      </c>
      <c r="T3133" s="198">
        <f t="shared" si="2085"/>
        <v>423.32862313999999</v>
      </c>
      <c r="U3133" s="198">
        <f t="shared" si="2086"/>
        <v>19.670941527544013</v>
      </c>
      <c r="V3133" s="198">
        <f t="shared" si="2087"/>
        <v>166.34392053470518</v>
      </c>
      <c r="W3133" s="198">
        <f t="shared" si="2088"/>
        <v>439.34096244224918</v>
      </c>
      <c r="X3133" s="204">
        <f t="shared" si="2089"/>
        <v>0</v>
      </c>
      <c r="Y3133" s="198">
        <f t="shared" si="2090"/>
        <v>0</v>
      </c>
      <c r="Z3133" s="205">
        <f t="shared" si="2091"/>
        <v>0</v>
      </c>
      <c r="AA3133" s="198">
        <f t="shared" si="2092"/>
        <v>0</v>
      </c>
      <c r="AB3133" s="205">
        <f t="shared" si="2061"/>
        <v>5.1999999999999998E-2</v>
      </c>
      <c r="AC3133" s="140">
        <f t="shared" si="2062"/>
        <v>15</v>
      </c>
      <c r="AD3133" s="67">
        <f t="shared" si="2064"/>
        <v>30</v>
      </c>
      <c r="AE3133" s="11">
        <f t="shared" si="2065"/>
        <v>1.0021144449999999</v>
      </c>
      <c r="AF3133" s="198">
        <f t="shared" si="2093"/>
        <v>0.89510509000000005</v>
      </c>
      <c r="AG3133" s="198">
        <f t="shared" si="2094"/>
        <v>0.92896230000000002</v>
      </c>
      <c r="AH3133" s="198">
        <f t="shared" si="2095"/>
        <v>0</v>
      </c>
      <c r="AI3133" s="196" t="str">
        <f t="shared" si="2066"/>
        <v>A+J=</v>
      </c>
      <c r="AJ3133" s="72">
        <f t="shared" si="2067"/>
        <v>47415</v>
      </c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197">
        <f t="shared" si="2060"/>
        <v>47401</v>
      </c>
      <c r="B3134" s="198">
        <f t="shared" si="2071"/>
        <v>440.40476165312333</v>
      </c>
      <c r="C3134" s="198">
        <f t="shared" si="2072"/>
        <v>253.32610038000001</v>
      </c>
      <c r="D3134" s="198">
        <f t="shared" si="2073"/>
        <v>29.312288000000024</v>
      </c>
      <c r="E3134" s="198">
        <f t="shared" si="2074"/>
        <v>224.01381237999999</v>
      </c>
      <c r="F3134" s="199">
        <f t="shared" si="2075"/>
        <v>7205.03</v>
      </c>
      <c r="G3134" s="63">
        <f t="shared" si="2070"/>
        <v>7245.38</v>
      </c>
      <c r="H3134" s="200">
        <f t="shared" si="2076"/>
        <v>47324</v>
      </c>
      <c r="I3134" s="64">
        <f t="shared" si="2077"/>
        <v>47355</v>
      </c>
      <c r="J3134" s="201">
        <f t="shared" si="2078"/>
        <v>5.6002542668107669E-3</v>
      </c>
      <c r="K3134" s="195">
        <f t="shared" si="2063"/>
        <v>47415</v>
      </c>
      <c r="L3134" s="202">
        <f t="shared" si="2079"/>
        <v>47415</v>
      </c>
      <c r="M3134" s="228">
        <f t="shared" si="2068"/>
        <v>30</v>
      </c>
      <c r="N3134" s="67">
        <f t="shared" si="2069"/>
        <v>16</v>
      </c>
      <c r="O3134" s="198">
        <f t="shared" si="2080"/>
        <v>1.0029828999999999</v>
      </c>
      <c r="P3134" s="203">
        <f t="shared" si="2081"/>
        <v>1.0056002500000001</v>
      </c>
      <c r="Q3134" s="203">
        <f t="shared" si="2082"/>
        <v>1.7377020217950441</v>
      </c>
      <c r="R3134" s="198">
        <f t="shared" si="2083"/>
        <v>1.74288541</v>
      </c>
      <c r="S3134" s="198">
        <f t="shared" si="2084"/>
        <v>1.6710817499999999</v>
      </c>
      <c r="T3134" s="198">
        <f t="shared" si="2085"/>
        <v>423.32862313999999</v>
      </c>
      <c r="U3134" s="198">
        <f t="shared" si="2086"/>
        <v>19.670941527544013</v>
      </c>
      <c r="V3134" s="198">
        <f t="shared" si="2087"/>
        <v>166.41659285557935</v>
      </c>
      <c r="W3134" s="198">
        <f t="shared" si="2088"/>
        <v>439.41363476312335</v>
      </c>
      <c r="X3134" s="204">
        <f t="shared" si="2089"/>
        <v>0</v>
      </c>
      <c r="Y3134" s="198">
        <f t="shared" si="2090"/>
        <v>0</v>
      </c>
      <c r="Z3134" s="205">
        <f t="shared" si="2091"/>
        <v>0</v>
      </c>
      <c r="AA3134" s="198">
        <f t="shared" si="2092"/>
        <v>0</v>
      </c>
      <c r="AB3134" s="205">
        <f t="shared" si="2061"/>
        <v>5.1999999999999998E-2</v>
      </c>
      <c r="AC3134" s="140">
        <f t="shared" si="2062"/>
        <v>16</v>
      </c>
      <c r="AD3134" s="67">
        <f t="shared" si="2064"/>
        <v>30</v>
      </c>
      <c r="AE3134" s="11">
        <f t="shared" si="2065"/>
        <v>1.002255567</v>
      </c>
      <c r="AF3134" s="198">
        <f t="shared" si="2093"/>
        <v>0.95484606999999999</v>
      </c>
      <c r="AG3134" s="198">
        <f t="shared" si="2094"/>
        <v>0.99112688999999998</v>
      </c>
      <c r="AH3134" s="198">
        <f t="shared" si="2095"/>
        <v>0</v>
      </c>
      <c r="AI3134" s="196" t="str">
        <f t="shared" si="2066"/>
        <v>A+J=</v>
      </c>
      <c r="AJ3134" s="72">
        <f t="shared" si="2067"/>
        <v>47415</v>
      </c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197">
        <f t="shared" si="2060"/>
        <v>47402</v>
      </c>
      <c r="B3135" s="198">
        <f t="shared" si="2071"/>
        <v>440.53964358496449</v>
      </c>
      <c r="C3135" s="198">
        <f t="shared" si="2072"/>
        <v>253.32610038000001</v>
      </c>
      <c r="D3135" s="198">
        <f t="shared" si="2073"/>
        <v>29.312288000000024</v>
      </c>
      <c r="E3135" s="198">
        <f t="shared" si="2074"/>
        <v>224.01381237999999</v>
      </c>
      <c r="F3135" s="199">
        <f t="shared" si="2075"/>
        <v>7205.03</v>
      </c>
      <c r="G3135" s="63">
        <f t="shared" si="2070"/>
        <v>7245.38</v>
      </c>
      <c r="H3135" s="200">
        <f t="shared" si="2076"/>
        <v>47324</v>
      </c>
      <c r="I3135" s="64">
        <f t="shared" si="2077"/>
        <v>47355</v>
      </c>
      <c r="J3135" s="201">
        <f t="shared" si="2078"/>
        <v>5.6002542668107669E-3</v>
      </c>
      <c r="K3135" s="195">
        <f t="shared" si="2063"/>
        <v>47415</v>
      </c>
      <c r="L3135" s="202">
        <f t="shared" si="2079"/>
        <v>47415</v>
      </c>
      <c r="M3135" s="228">
        <f t="shared" si="2068"/>
        <v>30</v>
      </c>
      <c r="N3135" s="67">
        <f t="shared" si="2069"/>
        <v>17</v>
      </c>
      <c r="O3135" s="198">
        <f t="shared" si="2080"/>
        <v>1.0031696299999999</v>
      </c>
      <c r="P3135" s="203">
        <f t="shared" si="2081"/>
        <v>1.0056002500000001</v>
      </c>
      <c r="Q3135" s="203">
        <f t="shared" si="2082"/>
        <v>1.7377020217950441</v>
      </c>
      <c r="R3135" s="198">
        <f t="shared" si="2083"/>
        <v>1.7432098899999999</v>
      </c>
      <c r="S3135" s="198">
        <f t="shared" si="2084"/>
        <v>1.6710817499999999</v>
      </c>
      <c r="T3135" s="198">
        <f t="shared" si="2085"/>
        <v>423.32862313999999</v>
      </c>
      <c r="U3135" s="198">
        <f t="shared" si="2086"/>
        <v>19.670941527544013</v>
      </c>
      <c r="V3135" s="198">
        <f t="shared" si="2087"/>
        <v>166.48928085742043</v>
      </c>
      <c r="W3135" s="198">
        <f t="shared" si="2088"/>
        <v>439.48632276496448</v>
      </c>
      <c r="X3135" s="204">
        <f t="shared" si="2089"/>
        <v>0</v>
      </c>
      <c r="Y3135" s="198">
        <f t="shared" si="2090"/>
        <v>0</v>
      </c>
      <c r="Z3135" s="205">
        <f t="shared" si="2091"/>
        <v>0</v>
      </c>
      <c r="AA3135" s="198">
        <f t="shared" si="2092"/>
        <v>0</v>
      </c>
      <c r="AB3135" s="205">
        <f t="shared" si="2061"/>
        <v>5.1999999999999998E-2</v>
      </c>
      <c r="AC3135" s="140">
        <f t="shared" si="2062"/>
        <v>17</v>
      </c>
      <c r="AD3135" s="67">
        <f t="shared" si="2064"/>
        <v>30</v>
      </c>
      <c r="AE3135" s="11">
        <f t="shared" si="2065"/>
        <v>1.0023967090000001</v>
      </c>
      <c r="AF3135" s="198">
        <f t="shared" si="2093"/>
        <v>1.0145955200000001</v>
      </c>
      <c r="AG3135" s="198">
        <f t="shared" si="2094"/>
        <v>1.0533208199999999</v>
      </c>
      <c r="AH3135" s="198">
        <f t="shared" si="2095"/>
        <v>0</v>
      </c>
      <c r="AI3135" s="196" t="str">
        <f t="shared" si="2066"/>
        <v>A+J=</v>
      </c>
      <c r="AJ3135" s="72">
        <f t="shared" si="2067"/>
        <v>47415</v>
      </c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197">
        <f t="shared" si="2060"/>
        <v>47403</v>
      </c>
      <c r="B3136" s="198">
        <f t="shared" si="2071"/>
        <v>440.67456605749618</v>
      </c>
      <c r="C3136" s="198">
        <f t="shared" si="2072"/>
        <v>253.32610038000001</v>
      </c>
      <c r="D3136" s="198">
        <f t="shared" si="2073"/>
        <v>29.312288000000024</v>
      </c>
      <c r="E3136" s="198">
        <f t="shared" si="2074"/>
        <v>224.01381237999999</v>
      </c>
      <c r="F3136" s="199">
        <f t="shared" si="2075"/>
        <v>7205.03</v>
      </c>
      <c r="G3136" s="63">
        <f t="shared" si="2070"/>
        <v>7245.38</v>
      </c>
      <c r="H3136" s="200">
        <f t="shared" si="2076"/>
        <v>47324</v>
      </c>
      <c r="I3136" s="64">
        <f t="shared" si="2077"/>
        <v>47355</v>
      </c>
      <c r="J3136" s="201">
        <f t="shared" si="2078"/>
        <v>5.6002542668107669E-3</v>
      </c>
      <c r="K3136" s="195">
        <f t="shared" si="2063"/>
        <v>47415</v>
      </c>
      <c r="L3136" s="202">
        <f t="shared" si="2079"/>
        <v>47415</v>
      </c>
      <c r="M3136" s="228">
        <f t="shared" si="2068"/>
        <v>30</v>
      </c>
      <c r="N3136" s="67">
        <f t="shared" si="2069"/>
        <v>18</v>
      </c>
      <c r="O3136" s="198">
        <f t="shared" si="2080"/>
        <v>1.00335639</v>
      </c>
      <c r="P3136" s="203">
        <f t="shared" si="2081"/>
        <v>1.0056002500000001</v>
      </c>
      <c r="Q3136" s="203">
        <f t="shared" si="2082"/>
        <v>1.7377020217950441</v>
      </c>
      <c r="R3136" s="198">
        <f t="shared" si="2083"/>
        <v>1.74353442</v>
      </c>
      <c r="S3136" s="198">
        <f t="shared" si="2084"/>
        <v>1.6710817499999999</v>
      </c>
      <c r="T3136" s="198">
        <f t="shared" si="2085"/>
        <v>423.32862313999999</v>
      </c>
      <c r="U3136" s="198">
        <f t="shared" si="2086"/>
        <v>19.670941527544013</v>
      </c>
      <c r="V3136" s="198">
        <f t="shared" si="2087"/>
        <v>166.56198005995211</v>
      </c>
      <c r="W3136" s="198">
        <f t="shared" si="2088"/>
        <v>439.55902196749616</v>
      </c>
      <c r="X3136" s="204">
        <f t="shared" si="2089"/>
        <v>0</v>
      </c>
      <c r="Y3136" s="198">
        <f t="shared" si="2090"/>
        <v>0</v>
      </c>
      <c r="Z3136" s="205">
        <f t="shared" si="2091"/>
        <v>0</v>
      </c>
      <c r="AA3136" s="198">
        <f t="shared" si="2092"/>
        <v>0</v>
      </c>
      <c r="AB3136" s="205">
        <f t="shared" si="2061"/>
        <v>5.1999999999999998E-2</v>
      </c>
      <c r="AC3136" s="140">
        <f t="shared" si="2062"/>
        <v>18</v>
      </c>
      <c r="AD3136" s="67">
        <f t="shared" si="2064"/>
        <v>30</v>
      </c>
      <c r="AE3136" s="11">
        <f t="shared" si="2065"/>
        <v>1.0025378709999999</v>
      </c>
      <c r="AF3136" s="198">
        <f t="shared" si="2093"/>
        <v>1.0743534299999999</v>
      </c>
      <c r="AG3136" s="198">
        <f t="shared" si="2094"/>
        <v>1.11554409</v>
      </c>
      <c r="AH3136" s="198">
        <f t="shared" si="2095"/>
        <v>0</v>
      </c>
      <c r="AI3136" s="196" t="str">
        <f t="shared" si="2066"/>
        <v>A+J=</v>
      </c>
      <c r="AJ3136" s="72">
        <f t="shared" si="2067"/>
        <v>47415</v>
      </c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197">
        <f t="shared" si="2060"/>
        <v>47404</v>
      </c>
      <c r="B3137" s="198">
        <f t="shared" si="2071"/>
        <v>440.80953537113282</v>
      </c>
      <c r="C3137" s="198">
        <f t="shared" si="2072"/>
        <v>253.32610038000001</v>
      </c>
      <c r="D3137" s="198">
        <f t="shared" si="2073"/>
        <v>29.312288000000024</v>
      </c>
      <c r="E3137" s="198">
        <f t="shared" si="2074"/>
        <v>224.01381237999999</v>
      </c>
      <c r="F3137" s="199">
        <f t="shared" si="2075"/>
        <v>7205.03</v>
      </c>
      <c r="G3137" s="63">
        <f t="shared" si="2070"/>
        <v>7245.38</v>
      </c>
      <c r="H3137" s="200">
        <f t="shared" si="2076"/>
        <v>47324</v>
      </c>
      <c r="I3137" s="64">
        <f t="shared" si="2077"/>
        <v>47355</v>
      </c>
      <c r="J3137" s="201">
        <f t="shared" si="2078"/>
        <v>5.6002542668107669E-3</v>
      </c>
      <c r="K3137" s="195">
        <f t="shared" si="2063"/>
        <v>47415</v>
      </c>
      <c r="L3137" s="202">
        <f t="shared" si="2079"/>
        <v>47415</v>
      </c>
      <c r="M3137" s="228">
        <f t="shared" si="2068"/>
        <v>30</v>
      </c>
      <c r="N3137" s="67">
        <f t="shared" si="2069"/>
        <v>19</v>
      </c>
      <c r="O3137" s="198">
        <f t="shared" si="2080"/>
        <v>1.00354319</v>
      </c>
      <c r="P3137" s="203">
        <f t="shared" si="2081"/>
        <v>1.0056002500000001</v>
      </c>
      <c r="Q3137" s="203">
        <f t="shared" si="2082"/>
        <v>1.7377020217950441</v>
      </c>
      <c r="R3137" s="198">
        <f t="shared" si="2083"/>
        <v>1.7438590300000001</v>
      </c>
      <c r="S3137" s="198">
        <f t="shared" si="2084"/>
        <v>1.6710817499999999</v>
      </c>
      <c r="T3137" s="198">
        <f t="shared" si="2085"/>
        <v>423.32862313999999</v>
      </c>
      <c r="U3137" s="198">
        <f t="shared" si="2086"/>
        <v>19.670941527544013</v>
      </c>
      <c r="V3137" s="198">
        <f t="shared" si="2087"/>
        <v>166.6346971835888</v>
      </c>
      <c r="W3137" s="198">
        <f t="shared" si="2088"/>
        <v>439.63173909113283</v>
      </c>
      <c r="X3137" s="204">
        <f t="shared" si="2089"/>
        <v>0</v>
      </c>
      <c r="Y3137" s="198">
        <f t="shared" si="2090"/>
        <v>0</v>
      </c>
      <c r="Z3137" s="205">
        <f t="shared" si="2091"/>
        <v>0</v>
      </c>
      <c r="AA3137" s="198">
        <f t="shared" si="2092"/>
        <v>0</v>
      </c>
      <c r="AB3137" s="205">
        <f t="shared" si="2061"/>
        <v>5.1999999999999998E-2</v>
      </c>
      <c r="AC3137" s="140">
        <f t="shared" si="2062"/>
        <v>19</v>
      </c>
      <c r="AD3137" s="67">
        <f t="shared" si="2064"/>
        <v>30</v>
      </c>
      <c r="AE3137" s="11">
        <f t="shared" si="2065"/>
        <v>1.002679052</v>
      </c>
      <c r="AF3137" s="198">
        <f t="shared" si="2093"/>
        <v>1.1341193899999999</v>
      </c>
      <c r="AG3137" s="198">
        <f t="shared" si="2094"/>
        <v>1.1777962799999999</v>
      </c>
      <c r="AH3137" s="198">
        <f t="shared" si="2095"/>
        <v>0</v>
      </c>
      <c r="AI3137" s="196" t="str">
        <f t="shared" si="2066"/>
        <v>A+J=</v>
      </c>
      <c r="AJ3137" s="72">
        <f t="shared" si="2067"/>
        <v>47415</v>
      </c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197">
        <f t="shared" si="2060"/>
        <v>47405</v>
      </c>
      <c r="B3138" s="198">
        <f t="shared" si="2071"/>
        <v>440.94454344532198</v>
      </c>
      <c r="C3138" s="198">
        <f t="shared" si="2072"/>
        <v>253.32610038000001</v>
      </c>
      <c r="D3138" s="198">
        <f t="shared" si="2073"/>
        <v>29.312288000000024</v>
      </c>
      <c r="E3138" s="198">
        <f t="shared" si="2074"/>
        <v>224.01381237999999</v>
      </c>
      <c r="F3138" s="199">
        <f t="shared" si="2075"/>
        <v>7205.03</v>
      </c>
      <c r="G3138" s="63">
        <f t="shared" si="2070"/>
        <v>7245.38</v>
      </c>
      <c r="H3138" s="200">
        <f t="shared" si="2076"/>
        <v>47324</v>
      </c>
      <c r="I3138" s="64">
        <f t="shared" si="2077"/>
        <v>47355</v>
      </c>
      <c r="J3138" s="201">
        <f t="shared" si="2078"/>
        <v>5.6002542668107669E-3</v>
      </c>
      <c r="K3138" s="195">
        <f t="shared" si="2063"/>
        <v>47415</v>
      </c>
      <c r="L3138" s="202">
        <f t="shared" si="2079"/>
        <v>47415</v>
      </c>
      <c r="M3138" s="228">
        <f t="shared" si="2068"/>
        <v>30</v>
      </c>
      <c r="N3138" s="67">
        <f t="shared" si="2069"/>
        <v>20</v>
      </c>
      <c r="O3138" s="198">
        <f t="shared" si="2080"/>
        <v>1.0037300199999999</v>
      </c>
      <c r="P3138" s="203">
        <f t="shared" si="2081"/>
        <v>1.0056002500000001</v>
      </c>
      <c r="Q3138" s="203">
        <f t="shared" si="2082"/>
        <v>1.7377020217950441</v>
      </c>
      <c r="R3138" s="198">
        <f t="shared" si="2083"/>
        <v>1.7441836799999999</v>
      </c>
      <c r="S3138" s="198">
        <f t="shared" si="2084"/>
        <v>1.6710817499999999</v>
      </c>
      <c r="T3138" s="198">
        <f t="shared" si="2085"/>
        <v>423.32862313999999</v>
      </c>
      <c r="U3138" s="198">
        <f t="shared" si="2086"/>
        <v>19.670941527544013</v>
      </c>
      <c r="V3138" s="198">
        <f t="shared" si="2087"/>
        <v>166.70742326777793</v>
      </c>
      <c r="W3138" s="198">
        <f t="shared" si="2088"/>
        <v>439.70446517532196</v>
      </c>
      <c r="X3138" s="204">
        <f t="shared" si="2089"/>
        <v>0</v>
      </c>
      <c r="Y3138" s="198">
        <f t="shared" si="2090"/>
        <v>0</v>
      </c>
      <c r="Z3138" s="205">
        <f t="shared" si="2091"/>
        <v>0</v>
      </c>
      <c r="AA3138" s="198">
        <f t="shared" si="2092"/>
        <v>0</v>
      </c>
      <c r="AB3138" s="205">
        <f t="shared" si="2061"/>
        <v>5.1999999999999998E-2</v>
      </c>
      <c r="AC3138" s="140">
        <f t="shared" si="2062"/>
        <v>20</v>
      </c>
      <c r="AD3138" s="67">
        <f t="shared" si="2064"/>
        <v>30</v>
      </c>
      <c r="AE3138" s="11">
        <f t="shared" si="2065"/>
        <v>1.002820254</v>
      </c>
      <c r="AF3138" s="198">
        <f t="shared" si="2093"/>
        <v>1.1938942400000001</v>
      </c>
      <c r="AG3138" s="198">
        <f t="shared" si="2094"/>
        <v>1.2400782699999999</v>
      </c>
      <c r="AH3138" s="198">
        <f t="shared" si="2095"/>
        <v>0</v>
      </c>
      <c r="AI3138" s="196" t="str">
        <f t="shared" si="2066"/>
        <v>A+J=</v>
      </c>
      <c r="AJ3138" s="72">
        <f t="shared" si="2067"/>
        <v>47415</v>
      </c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197">
        <f t="shared" si="2060"/>
        <v>47406</v>
      </c>
      <c r="B3139" s="198">
        <f t="shared" si="2071"/>
        <v>441.07959614047797</v>
      </c>
      <c r="C3139" s="198">
        <f t="shared" si="2072"/>
        <v>253.32610038000001</v>
      </c>
      <c r="D3139" s="198">
        <f t="shared" si="2073"/>
        <v>29.312288000000024</v>
      </c>
      <c r="E3139" s="198">
        <f t="shared" si="2074"/>
        <v>224.01381237999999</v>
      </c>
      <c r="F3139" s="199">
        <f t="shared" si="2075"/>
        <v>7205.03</v>
      </c>
      <c r="G3139" s="63">
        <f t="shared" si="2070"/>
        <v>7245.38</v>
      </c>
      <c r="H3139" s="200">
        <f t="shared" si="2076"/>
        <v>47324</v>
      </c>
      <c r="I3139" s="64">
        <f t="shared" si="2077"/>
        <v>47355</v>
      </c>
      <c r="J3139" s="201">
        <f t="shared" si="2078"/>
        <v>5.6002542668107669E-3</v>
      </c>
      <c r="K3139" s="195">
        <f t="shared" si="2063"/>
        <v>47415</v>
      </c>
      <c r="L3139" s="202">
        <f t="shared" si="2079"/>
        <v>47415</v>
      </c>
      <c r="M3139" s="228">
        <f t="shared" si="2068"/>
        <v>30</v>
      </c>
      <c r="N3139" s="67">
        <f t="shared" si="2069"/>
        <v>21</v>
      </c>
      <c r="O3139" s="198">
        <f t="shared" si="2080"/>
        <v>1.00391689</v>
      </c>
      <c r="P3139" s="203">
        <f t="shared" si="2081"/>
        <v>1.0056002500000001</v>
      </c>
      <c r="Q3139" s="203">
        <f t="shared" si="2082"/>
        <v>1.7377020217950441</v>
      </c>
      <c r="R3139" s="198">
        <f t="shared" si="2083"/>
        <v>1.7445084</v>
      </c>
      <c r="S3139" s="198">
        <f t="shared" si="2084"/>
        <v>1.6710817499999999</v>
      </c>
      <c r="T3139" s="198">
        <f t="shared" si="2085"/>
        <v>423.32862313999999</v>
      </c>
      <c r="U3139" s="198">
        <f t="shared" si="2086"/>
        <v>19.670941527544013</v>
      </c>
      <c r="V3139" s="198">
        <f t="shared" si="2087"/>
        <v>166.78016503293398</v>
      </c>
      <c r="W3139" s="198">
        <f t="shared" si="2088"/>
        <v>439.77720694047798</v>
      </c>
      <c r="X3139" s="204">
        <f t="shared" si="2089"/>
        <v>0</v>
      </c>
      <c r="Y3139" s="198">
        <f t="shared" si="2090"/>
        <v>0</v>
      </c>
      <c r="Z3139" s="205">
        <f t="shared" si="2091"/>
        <v>0</v>
      </c>
      <c r="AA3139" s="198">
        <f t="shared" si="2092"/>
        <v>0</v>
      </c>
      <c r="AB3139" s="205">
        <f t="shared" si="2061"/>
        <v>5.1999999999999998E-2</v>
      </c>
      <c r="AC3139" s="140">
        <f t="shared" si="2062"/>
        <v>21</v>
      </c>
      <c r="AD3139" s="67">
        <f t="shared" si="2064"/>
        <v>30</v>
      </c>
      <c r="AE3139" s="11">
        <f t="shared" si="2065"/>
        <v>1.002961475</v>
      </c>
      <c r="AF3139" s="198">
        <f t="shared" si="2093"/>
        <v>1.25367713</v>
      </c>
      <c r="AG3139" s="198">
        <f t="shared" si="2094"/>
        <v>1.3023891999999999</v>
      </c>
      <c r="AH3139" s="198">
        <f t="shared" si="2095"/>
        <v>0</v>
      </c>
      <c r="AI3139" s="196" t="str">
        <f t="shared" si="2066"/>
        <v>A+J=</v>
      </c>
      <c r="AJ3139" s="72">
        <f t="shared" si="2067"/>
        <v>47415</v>
      </c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197">
        <f t="shared" si="2060"/>
        <v>47407</v>
      </c>
      <c r="B3140" s="198">
        <f t="shared" si="2071"/>
        <v>441.21469165646283</v>
      </c>
      <c r="C3140" s="198">
        <f t="shared" si="2072"/>
        <v>253.32610038000001</v>
      </c>
      <c r="D3140" s="198">
        <f t="shared" si="2073"/>
        <v>29.312288000000024</v>
      </c>
      <c r="E3140" s="198">
        <f t="shared" si="2074"/>
        <v>224.01381237999999</v>
      </c>
      <c r="F3140" s="199">
        <f t="shared" si="2075"/>
        <v>7205.03</v>
      </c>
      <c r="G3140" s="63">
        <f t="shared" si="2070"/>
        <v>7245.38</v>
      </c>
      <c r="H3140" s="200">
        <f t="shared" si="2076"/>
        <v>47324</v>
      </c>
      <c r="I3140" s="64">
        <f t="shared" si="2077"/>
        <v>47355</v>
      </c>
      <c r="J3140" s="201">
        <f t="shared" si="2078"/>
        <v>5.6002542668107669E-3</v>
      </c>
      <c r="K3140" s="195">
        <f t="shared" si="2063"/>
        <v>47415</v>
      </c>
      <c r="L3140" s="202">
        <f t="shared" si="2079"/>
        <v>47415</v>
      </c>
      <c r="M3140" s="228">
        <f t="shared" si="2068"/>
        <v>30</v>
      </c>
      <c r="N3140" s="67">
        <f t="shared" si="2069"/>
        <v>22</v>
      </c>
      <c r="O3140" s="198">
        <f t="shared" si="2080"/>
        <v>1.0041037900000001</v>
      </c>
      <c r="P3140" s="203">
        <f t="shared" si="2081"/>
        <v>1.0056002500000001</v>
      </c>
      <c r="Q3140" s="203">
        <f t="shared" si="2082"/>
        <v>1.7377020217950441</v>
      </c>
      <c r="R3140" s="198">
        <f t="shared" si="2083"/>
        <v>1.7448331800000001</v>
      </c>
      <c r="S3140" s="198">
        <f t="shared" si="2084"/>
        <v>1.6710817499999999</v>
      </c>
      <c r="T3140" s="198">
        <f t="shared" si="2085"/>
        <v>423.32862313999999</v>
      </c>
      <c r="U3140" s="198">
        <f t="shared" si="2086"/>
        <v>19.670941527544013</v>
      </c>
      <c r="V3140" s="198">
        <f t="shared" si="2087"/>
        <v>166.85292023891878</v>
      </c>
      <c r="W3140" s="198">
        <f t="shared" si="2088"/>
        <v>439.84996214646281</v>
      </c>
      <c r="X3140" s="204">
        <f t="shared" si="2089"/>
        <v>0</v>
      </c>
      <c r="Y3140" s="198">
        <f t="shared" si="2090"/>
        <v>0</v>
      </c>
      <c r="Z3140" s="205">
        <f t="shared" si="2091"/>
        <v>0</v>
      </c>
      <c r="AA3140" s="198">
        <f t="shared" si="2092"/>
        <v>0</v>
      </c>
      <c r="AB3140" s="205">
        <f t="shared" si="2061"/>
        <v>5.1999999999999998E-2</v>
      </c>
      <c r="AC3140" s="140">
        <f t="shared" si="2062"/>
        <v>22</v>
      </c>
      <c r="AD3140" s="67">
        <f t="shared" si="2064"/>
        <v>30</v>
      </c>
      <c r="AE3140" s="11">
        <f t="shared" si="2065"/>
        <v>1.0031027159999999</v>
      </c>
      <c r="AF3140" s="198">
        <f t="shared" si="2093"/>
        <v>1.31346849</v>
      </c>
      <c r="AG3140" s="198">
        <f t="shared" si="2094"/>
        <v>1.3647295100000001</v>
      </c>
      <c r="AH3140" s="198">
        <f t="shared" si="2095"/>
        <v>0</v>
      </c>
      <c r="AI3140" s="196" t="str">
        <f t="shared" si="2066"/>
        <v>A+J=</v>
      </c>
      <c r="AJ3140" s="72">
        <f t="shared" si="2067"/>
        <v>47415</v>
      </c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197">
        <f t="shared" si="2060"/>
        <v>47408</v>
      </c>
      <c r="B3141" s="198">
        <f t="shared" si="2071"/>
        <v>441.34982776313819</v>
      </c>
      <c r="C3141" s="198">
        <f t="shared" si="2072"/>
        <v>253.32610038000001</v>
      </c>
      <c r="D3141" s="198">
        <f t="shared" si="2073"/>
        <v>29.312288000000024</v>
      </c>
      <c r="E3141" s="198">
        <f t="shared" si="2074"/>
        <v>224.01381237999999</v>
      </c>
      <c r="F3141" s="199">
        <f t="shared" si="2075"/>
        <v>7205.03</v>
      </c>
      <c r="G3141" s="63">
        <f t="shared" si="2070"/>
        <v>7245.38</v>
      </c>
      <c r="H3141" s="200">
        <f t="shared" si="2076"/>
        <v>47324</v>
      </c>
      <c r="I3141" s="64">
        <f t="shared" si="2077"/>
        <v>47355</v>
      </c>
      <c r="J3141" s="201">
        <f t="shared" si="2078"/>
        <v>5.6002542668107669E-3</v>
      </c>
      <c r="K3141" s="195">
        <f t="shared" si="2063"/>
        <v>47415</v>
      </c>
      <c r="L3141" s="202">
        <f t="shared" si="2079"/>
        <v>47415</v>
      </c>
      <c r="M3141" s="228">
        <f t="shared" si="2068"/>
        <v>30</v>
      </c>
      <c r="N3141" s="67">
        <f t="shared" si="2069"/>
        <v>23</v>
      </c>
      <c r="O3141" s="198">
        <f t="shared" si="2080"/>
        <v>1.00429072</v>
      </c>
      <c r="P3141" s="203">
        <f t="shared" si="2081"/>
        <v>1.0056002500000001</v>
      </c>
      <c r="Q3141" s="203">
        <f t="shared" si="2082"/>
        <v>1.7377020217950441</v>
      </c>
      <c r="R3141" s="198">
        <f t="shared" si="2083"/>
        <v>1.7451580099999999</v>
      </c>
      <c r="S3141" s="198">
        <f t="shared" si="2084"/>
        <v>1.6710817499999999</v>
      </c>
      <c r="T3141" s="198">
        <f t="shared" si="2085"/>
        <v>423.32862313999999</v>
      </c>
      <c r="U3141" s="198">
        <f t="shared" si="2086"/>
        <v>19.670941527544013</v>
      </c>
      <c r="V3141" s="198">
        <f t="shared" si="2087"/>
        <v>166.92568664559414</v>
      </c>
      <c r="W3141" s="198">
        <f t="shared" si="2088"/>
        <v>439.9227285531382</v>
      </c>
      <c r="X3141" s="204">
        <f t="shared" si="2089"/>
        <v>0</v>
      </c>
      <c r="Y3141" s="198">
        <f t="shared" si="2090"/>
        <v>0</v>
      </c>
      <c r="Z3141" s="205">
        <f t="shared" si="2091"/>
        <v>0</v>
      </c>
      <c r="AA3141" s="198">
        <f t="shared" si="2092"/>
        <v>0</v>
      </c>
      <c r="AB3141" s="205">
        <f t="shared" si="2061"/>
        <v>5.1999999999999998E-2</v>
      </c>
      <c r="AC3141" s="140">
        <f t="shared" si="2062"/>
        <v>23</v>
      </c>
      <c r="AD3141" s="67">
        <f t="shared" si="2064"/>
        <v>30</v>
      </c>
      <c r="AE3141" s="11">
        <f t="shared" si="2065"/>
        <v>1.0032439769999999</v>
      </c>
      <c r="AF3141" s="198">
        <f t="shared" si="2093"/>
        <v>1.37326831</v>
      </c>
      <c r="AG3141" s="198">
        <f t="shared" si="2094"/>
        <v>1.42709921</v>
      </c>
      <c r="AH3141" s="198">
        <f t="shared" si="2095"/>
        <v>0</v>
      </c>
      <c r="AI3141" s="196" t="str">
        <f t="shared" si="2066"/>
        <v>A+J=</v>
      </c>
      <c r="AJ3141" s="72">
        <f t="shared" si="2067"/>
        <v>47415</v>
      </c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197">
        <f t="shared" si="2060"/>
        <v>47409</v>
      </c>
      <c r="B3142" s="198">
        <f t="shared" si="2071"/>
        <v>441.48500896078048</v>
      </c>
      <c r="C3142" s="198">
        <f t="shared" si="2072"/>
        <v>253.32610038000001</v>
      </c>
      <c r="D3142" s="198">
        <f t="shared" si="2073"/>
        <v>29.312288000000024</v>
      </c>
      <c r="E3142" s="198">
        <f t="shared" si="2074"/>
        <v>224.01381237999999</v>
      </c>
      <c r="F3142" s="199">
        <f t="shared" si="2075"/>
        <v>7205.03</v>
      </c>
      <c r="G3142" s="63">
        <f t="shared" si="2070"/>
        <v>7245.38</v>
      </c>
      <c r="H3142" s="200">
        <f t="shared" si="2076"/>
        <v>47324</v>
      </c>
      <c r="I3142" s="64">
        <f t="shared" si="2077"/>
        <v>47355</v>
      </c>
      <c r="J3142" s="201">
        <f t="shared" si="2078"/>
        <v>5.6002542668107669E-3</v>
      </c>
      <c r="K3142" s="195">
        <f t="shared" si="2063"/>
        <v>47415</v>
      </c>
      <c r="L3142" s="202">
        <f t="shared" si="2079"/>
        <v>47415</v>
      </c>
      <c r="M3142" s="228">
        <f t="shared" si="2068"/>
        <v>30</v>
      </c>
      <c r="N3142" s="67">
        <f t="shared" si="2069"/>
        <v>24</v>
      </c>
      <c r="O3142" s="198">
        <f t="shared" si="2080"/>
        <v>1.0044776900000001</v>
      </c>
      <c r="P3142" s="203">
        <f t="shared" si="2081"/>
        <v>1.0056002500000001</v>
      </c>
      <c r="Q3142" s="203">
        <f t="shared" si="2082"/>
        <v>1.7377020217950441</v>
      </c>
      <c r="R3142" s="198">
        <f t="shared" si="2083"/>
        <v>1.74548291</v>
      </c>
      <c r="S3142" s="198">
        <f t="shared" si="2084"/>
        <v>1.6710817499999999</v>
      </c>
      <c r="T3142" s="198">
        <f t="shared" si="2085"/>
        <v>423.32862313999999</v>
      </c>
      <c r="U3142" s="198">
        <f t="shared" si="2086"/>
        <v>19.670941527544013</v>
      </c>
      <c r="V3142" s="198">
        <f t="shared" si="2087"/>
        <v>166.99846873323642</v>
      </c>
      <c r="W3142" s="198">
        <f t="shared" si="2088"/>
        <v>439.99551064078048</v>
      </c>
      <c r="X3142" s="204">
        <f t="shared" si="2089"/>
        <v>0</v>
      </c>
      <c r="Y3142" s="198">
        <f t="shared" si="2090"/>
        <v>0</v>
      </c>
      <c r="Z3142" s="205">
        <f t="shared" si="2091"/>
        <v>0</v>
      </c>
      <c r="AA3142" s="198">
        <f t="shared" si="2092"/>
        <v>0</v>
      </c>
      <c r="AB3142" s="205">
        <f t="shared" si="2061"/>
        <v>5.1999999999999998E-2</v>
      </c>
      <c r="AC3142" s="140">
        <f t="shared" si="2062"/>
        <v>24</v>
      </c>
      <c r="AD3142" s="67">
        <f t="shared" si="2064"/>
        <v>30</v>
      </c>
      <c r="AE3142" s="11">
        <f t="shared" si="2065"/>
        <v>1.003385258</v>
      </c>
      <c r="AF3142" s="198">
        <f t="shared" si="2093"/>
        <v>1.4330765999999999</v>
      </c>
      <c r="AG3142" s="198">
        <f t="shared" si="2094"/>
        <v>1.48949832</v>
      </c>
      <c r="AH3142" s="198">
        <f t="shared" si="2095"/>
        <v>0</v>
      </c>
      <c r="AI3142" s="196" t="str">
        <f t="shared" si="2066"/>
        <v>A+J=</v>
      </c>
      <c r="AJ3142" s="72">
        <f t="shared" si="2067"/>
        <v>47415</v>
      </c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197">
        <f t="shared" si="2060"/>
        <v>47410</v>
      </c>
      <c r="B3143" s="198">
        <f t="shared" si="2071"/>
        <v>441.62023525938957</v>
      </c>
      <c r="C3143" s="198">
        <f t="shared" si="2072"/>
        <v>253.32610038000001</v>
      </c>
      <c r="D3143" s="198">
        <f t="shared" si="2073"/>
        <v>29.312288000000024</v>
      </c>
      <c r="E3143" s="198">
        <f t="shared" si="2074"/>
        <v>224.01381237999999</v>
      </c>
      <c r="F3143" s="199">
        <f t="shared" si="2075"/>
        <v>7205.03</v>
      </c>
      <c r="G3143" s="63">
        <f t="shared" si="2070"/>
        <v>7245.38</v>
      </c>
      <c r="H3143" s="200">
        <f t="shared" si="2076"/>
        <v>47324</v>
      </c>
      <c r="I3143" s="64">
        <f t="shared" si="2077"/>
        <v>47355</v>
      </c>
      <c r="J3143" s="201">
        <f t="shared" si="2078"/>
        <v>5.6002542668107669E-3</v>
      </c>
      <c r="K3143" s="195">
        <f t="shared" si="2063"/>
        <v>47415</v>
      </c>
      <c r="L3143" s="202">
        <f t="shared" si="2079"/>
        <v>47415</v>
      </c>
      <c r="M3143" s="228">
        <f t="shared" si="2068"/>
        <v>30</v>
      </c>
      <c r="N3143" s="67">
        <f t="shared" si="2069"/>
        <v>25</v>
      </c>
      <c r="O3143" s="198">
        <f t="shared" si="2080"/>
        <v>1.0046647</v>
      </c>
      <c r="P3143" s="203">
        <f t="shared" si="2081"/>
        <v>1.0056002500000001</v>
      </c>
      <c r="Q3143" s="203">
        <f t="shared" si="2082"/>
        <v>1.7377020217950441</v>
      </c>
      <c r="R3143" s="198">
        <f t="shared" si="2083"/>
        <v>1.7458078800000001</v>
      </c>
      <c r="S3143" s="198">
        <f t="shared" si="2084"/>
        <v>1.6710817499999999</v>
      </c>
      <c r="T3143" s="198">
        <f t="shared" si="2085"/>
        <v>423.32862313999999</v>
      </c>
      <c r="U3143" s="198">
        <f t="shared" si="2086"/>
        <v>19.670941527544013</v>
      </c>
      <c r="V3143" s="198">
        <f t="shared" si="2087"/>
        <v>167.07126650184557</v>
      </c>
      <c r="W3143" s="198">
        <f t="shared" si="2088"/>
        <v>440.0683084093896</v>
      </c>
      <c r="X3143" s="204">
        <f t="shared" si="2089"/>
        <v>0</v>
      </c>
      <c r="Y3143" s="198">
        <f t="shared" si="2090"/>
        <v>0</v>
      </c>
      <c r="Z3143" s="205">
        <f t="shared" si="2091"/>
        <v>0</v>
      </c>
      <c r="AA3143" s="198">
        <f t="shared" si="2092"/>
        <v>0</v>
      </c>
      <c r="AB3143" s="205">
        <f t="shared" si="2061"/>
        <v>5.1999999999999998E-2</v>
      </c>
      <c r="AC3143" s="140">
        <f t="shared" si="2062"/>
        <v>25</v>
      </c>
      <c r="AD3143" s="67">
        <f t="shared" si="2064"/>
        <v>30</v>
      </c>
      <c r="AE3143" s="11">
        <f t="shared" si="2065"/>
        <v>1.003526559</v>
      </c>
      <c r="AF3143" s="198">
        <f t="shared" si="2093"/>
        <v>1.4928933600000001</v>
      </c>
      <c r="AG3143" s="198">
        <f t="shared" si="2094"/>
        <v>1.5519268500000001</v>
      </c>
      <c r="AH3143" s="198">
        <f t="shared" si="2095"/>
        <v>0</v>
      </c>
      <c r="AI3143" s="196" t="str">
        <f t="shared" si="2066"/>
        <v>A+J=</v>
      </c>
      <c r="AJ3143" s="72">
        <f t="shared" si="2067"/>
        <v>47415</v>
      </c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197">
        <f t="shared" si="2060"/>
        <v>47411</v>
      </c>
      <c r="B3144" s="198">
        <f t="shared" si="2071"/>
        <v>441.75550217868937</v>
      </c>
      <c r="C3144" s="198">
        <f t="shared" si="2072"/>
        <v>253.32610038000001</v>
      </c>
      <c r="D3144" s="198">
        <f t="shared" si="2073"/>
        <v>29.312288000000024</v>
      </c>
      <c r="E3144" s="198">
        <f t="shared" si="2074"/>
        <v>224.01381237999999</v>
      </c>
      <c r="F3144" s="199">
        <f t="shared" si="2075"/>
        <v>7205.03</v>
      </c>
      <c r="G3144" s="63">
        <f t="shared" si="2070"/>
        <v>7245.38</v>
      </c>
      <c r="H3144" s="200">
        <f t="shared" si="2076"/>
        <v>47324</v>
      </c>
      <c r="I3144" s="64">
        <f t="shared" si="2077"/>
        <v>47355</v>
      </c>
      <c r="J3144" s="201">
        <f t="shared" si="2078"/>
        <v>5.6002542668107669E-3</v>
      </c>
      <c r="K3144" s="195">
        <f t="shared" si="2063"/>
        <v>47415</v>
      </c>
      <c r="L3144" s="202">
        <f t="shared" si="2079"/>
        <v>47415</v>
      </c>
      <c r="M3144" s="228">
        <f t="shared" si="2068"/>
        <v>30</v>
      </c>
      <c r="N3144" s="67">
        <f t="shared" si="2069"/>
        <v>26</v>
      </c>
      <c r="O3144" s="198">
        <f t="shared" si="2080"/>
        <v>1.0048517400000001</v>
      </c>
      <c r="P3144" s="203">
        <f t="shared" si="2081"/>
        <v>1.0056002500000001</v>
      </c>
      <c r="Q3144" s="203">
        <f t="shared" si="2082"/>
        <v>1.7377020217950441</v>
      </c>
      <c r="R3144" s="198">
        <f t="shared" si="2083"/>
        <v>1.7461329000000001</v>
      </c>
      <c r="S3144" s="198">
        <f t="shared" si="2084"/>
        <v>1.6710817499999999</v>
      </c>
      <c r="T3144" s="198">
        <f t="shared" si="2085"/>
        <v>423.32862313999999</v>
      </c>
      <c r="U3144" s="198">
        <f t="shared" si="2086"/>
        <v>19.670941527544013</v>
      </c>
      <c r="V3144" s="198">
        <f t="shared" si="2087"/>
        <v>167.14407547114533</v>
      </c>
      <c r="W3144" s="198">
        <f t="shared" si="2088"/>
        <v>440.14111737868939</v>
      </c>
      <c r="X3144" s="204">
        <f t="shared" si="2089"/>
        <v>0</v>
      </c>
      <c r="Y3144" s="198">
        <f t="shared" si="2090"/>
        <v>0</v>
      </c>
      <c r="Z3144" s="205">
        <f t="shared" si="2091"/>
        <v>0</v>
      </c>
      <c r="AA3144" s="198">
        <f t="shared" si="2092"/>
        <v>0</v>
      </c>
      <c r="AB3144" s="205">
        <f t="shared" si="2061"/>
        <v>5.1999999999999998E-2</v>
      </c>
      <c r="AC3144" s="140">
        <f t="shared" si="2062"/>
        <v>26</v>
      </c>
      <c r="AD3144" s="67">
        <f t="shared" si="2064"/>
        <v>30</v>
      </c>
      <c r="AE3144" s="11">
        <f t="shared" si="2065"/>
        <v>1.0036678800000001</v>
      </c>
      <c r="AF3144" s="198">
        <f t="shared" si="2093"/>
        <v>1.55271859</v>
      </c>
      <c r="AG3144" s="198">
        <f t="shared" si="2094"/>
        <v>1.6143848000000001</v>
      </c>
      <c r="AH3144" s="198">
        <f t="shared" si="2095"/>
        <v>0</v>
      </c>
      <c r="AI3144" s="196" t="str">
        <f t="shared" si="2066"/>
        <v>A+J=</v>
      </c>
      <c r="AJ3144" s="72">
        <f t="shared" si="2067"/>
        <v>47415</v>
      </c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197">
        <f t="shared" si="2060"/>
        <v>47412</v>
      </c>
      <c r="B3145" s="198">
        <f t="shared" si="2071"/>
        <v>441.89081152881784</v>
      </c>
      <c r="C3145" s="198">
        <f t="shared" si="2072"/>
        <v>253.32610038000001</v>
      </c>
      <c r="D3145" s="198">
        <f t="shared" si="2073"/>
        <v>29.312288000000024</v>
      </c>
      <c r="E3145" s="198">
        <f t="shared" si="2074"/>
        <v>224.01381237999999</v>
      </c>
      <c r="F3145" s="199">
        <f t="shared" si="2075"/>
        <v>7205.03</v>
      </c>
      <c r="G3145" s="63">
        <f t="shared" si="2070"/>
        <v>7245.38</v>
      </c>
      <c r="H3145" s="200">
        <f t="shared" si="2076"/>
        <v>47324</v>
      </c>
      <c r="I3145" s="64">
        <f t="shared" si="2077"/>
        <v>47355</v>
      </c>
      <c r="J3145" s="201">
        <f t="shared" si="2078"/>
        <v>5.6002542668107669E-3</v>
      </c>
      <c r="K3145" s="195">
        <f t="shared" si="2063"/>
        <v>47415</v>
      </c>
      <c r="L3145" s="202">
        <f t="shared" si="2079"/>
        <v>47415</v>
      </c>
      <c r="M3145" s="228">
        <f t="shared" si="2068"/>
        <v>30</v>
      </c>
      <c r="N3145" s="67">
        <f t="shared" si="2069"/>
        <v>27</v>
      </c>
      <c r="O3145" s="198">
        <f t="shared" si="2080"/>
        <v>1.00503882</v>
      </c>
      <c r="P3145" s="203">
        <f t="shared" si="2081"/>
        <v>1.0056002500000001</v>
      </c>
      <c r="Q3145" s="203">
        <f t="shared" si="2082"/>
        <v>1.7377020217950441</v>
      </c>
      <c r="R3145" s="198">
        <f t="shared" si="2083"/>
        <v>1.74645798</v>
      </c>
      <c r="S3145" s="198">
        <f t="shared" si="2084"/>
        <v>1.6710817499999999</v>
      </c>
      <c r="T3145" s="198">
        <f t="shared" si="2085"/>
        <v>423.32862313999999</v>
      </c>
      <c r="U3145" s="198">
        <f t="shared" si="2086"/>
        <v>19.670941527544013</v>
      </c>
      <c r="V3145" s="198">
        <f t="shared" si="2087"/>
        <v>167.21689788127378</v>
      </c>
      <c r="W3145" s="198">
        <f t="shared" si="2088"/>
        <v>440.21393978881781</v>
      </c>
      <c r="X3145" s="204">
        <f t="shared" si="2089"/>
        <v>0</v>
      </c>
      <c r="Y3145" s="198">
        <f t="shared" si="2090"/>
        <v>0</v>
      </c>
      <c r="Z3145" s="205">
        <f t="shared" si="2091"/>
        <v>0</v>
      </c>
      <c r="AA3145" s="198">
        <f t="shared" si="2092"/>
        <v>0</v>
      </c>
      <c r="AB3145" s="205">
        <f t="shared" si="2061"/>
        <v>5.1999999999999998E-2</v>
      </c>
      <c r="AC3145" s="140">
        <f t="shared" si="2062"/>
        <v>27</v>
      </c>
      <c r="AD3145" s="67">
        <f t="shared" si="2064"/>
        <v>30</v>
      </c>
      <c r="AE3145" s="11">
        <f t="shared" si="2065"/>
        <v>1.0038092199999999</v>
      </c>
      <c r="AF3145" s="198">
        <f t="shared" si="2093"/>
        <v>1.61255185</v>
      </c>
      <c r="AG3145" s="198">
        <f t="shared" si="2094"/>
        <v>1.6768717399999999</v>
      </c>
      <c r="AH3145" s="198">
        <f t="shared" si="2095"/>
        <v>0</v>
      </c>
      <c r="AI3145" s="196" t="str">
        <f t="shared" si="2066"/>
        <v>A+J=</v>
      </c>
      <c r="AJ3145" s="72">
        <f t="shared" si="2067"/>
        <v>47415</v>
      </c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197">
        <f t="shared" si="2060"/>
        <v>47413</v>
      </c>
      <c r="B3146" s="198">
        <f t="shared" si="2071"/>
        <v>442.02616644991321</v>
      </c>
      <c r="C3146" s="198">
        <f t="shared" si="2072"/>
        <v>253.32610038000001</v>
      </c>
      <c r="D3146" s="198">
        <f t="shared" si="2073"/>
        <v>29.312288000000024</v>
      </c>
      <c r="E3146" s="198">
        <f t="shared" si="2074"/>
        <v>224.01381237999999</v>
      </c>
      <c r="F3146" s="199">
        <f t="shared" si="2075"/>
        <v>7205.03</v>
      </c>
      <c r="G3146" s="63">
        <f t="shared" si="2070"/>
        <v>7245.38</v>
      </c>
      <c r="H3146" s="200">
        <f t="shared" si="2076"/>
        <v>47324</v>
      </c>
      <c r="I3146" s="64">
        <f t="shared" si="2077"/>
        <v>47355</v>
      </c>
      <c r="J3146" s="201">
        <f t="shared" si="2078"/>
        <v>5.6002542668107669E-3</v>
      </c>
      <c r="K3146" s="195">
        <f t="shared" si="2063"/>
        <v>47415</v>
      </c>
      <c r="L3146" s="202">
        <f t="shared" si="2079"/>
        <v>47415</v>
      </c>
      <c r="M3146" s="228">
        <f t="shared" si="2068"/>
        <v>30</v>
      </c>
      <c r="N3146" s="67">
        <f t="shared" si="2069"/>
        <v>28</v>
      </c>
      <c r="O3146" s="198">
        <f t="shared" si="2080"/>
        <v>1.0052259299999999</v>
      </c>
      <c r="P3146" s="203">
        <f t="shared" si="2081"/>
        <v>1.0056002500000001</v>
      </c>
      <c r="Q3146" s="203">
        <f t="shared" si="2082"/>
        <v>1.7377020217950441</v>
      </c>
      <c r="R3146" s="198">
        <f t="shared" si="2083"/>
        <v>1.7467831300000001</v>
      </c>
      <c r="S3146" s="198">
        <f t="shared" si="2084"/>
        <v>1.6710817499999999</v>
      </c>
      <c r="T3146" s="198">
        <f t="shared" si="2085"/>
        <v>423.32862313999999</v>
      </c>
      <c r="U3146" s="198">
        <f t="shared" si="2086"/>
        <v>19.670941527544013</v>
      </c>
      <c r="V3146" s="198">
        <f t="shared" si="2087"/>
        <v>167.28973597236916</v>
      </c>
      <c r="W3146" s="198">
        <f t="shared" si="2088"/>
        <v>440.28677787991319</v>
      </c>
      <c r="X3146" s="204">
        <f t="shared" si="2089"/>
        <v>0</v>
      </c>
      <c r="Y3146" s="198">
        <f t="shared" si="2090"/>
        <v>0</v>
      </c>
      <c r="Z3146" s="205">
        <f t="shared" si="2091"/>
        <v>0</v>
      </c>
      <c r="AA3146" s="198">
        <f t="shared" si="2092"/>
        <v>0</v>
      </c>
      <c r="AB3146" s="205">
        <f t="shared" si="2061"/>
        <v>5.1999999999999998E-2</v>
      </c>
      <c r="AC3146" s="140">
        <f t="shared" si="2062"/>
        <v>28</v>
      </c>
      <c r="AD3146" s="67">
        <f t="shared" si="2064"/>
        <v>30</v>
      </c>
      <c r="AE3146" s="11">
        <f t="shared" si="2065"/>
        <v>1.003950581</v>
      </c>
      <c r="AF3146" s="198">
        <f t="shared" si="2093"/>
        <v>1.6723940100000001</v>
      </c>
      <c r="AG3146" s="198">
        <f t="shared" si="2094"/>
        <v>1.73938857</v>
      </c>
      <c r="AH3146" s="198">
        <f t="shared" si="2095"/>
        <v>0</v>
      </c>
      <c r="AI3146" s="196" t="str">
        <f t="shared" si="2066"/>
        <v>A+J=</v>
      </c>
      <c r="AJ3146" s="72">
        <f t="shared" si="2067"/>
        <v>47415</v>
      </c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197">
        <f t="shared" si="2060"/>
        <v>47414</v>
      </c>
      <c r="B3147" s="198">
        <f t="shared" si="2071"/>
        <v>442.16155934156103</v>
      </c>
      <c r="C3147" s="198">
        <f t="shared" si="2072"/>
        <v>253.32610038000001</v>
      </c>
      <c r="D3147" s="198">
        <f t="shared" si="2073"/>
        <v>29.312288000000024</v>
      </c>
      <c r="E3147" s="198">
        <f t="shared" si="2074"/>
        <v>224.01381237999999</v>
      </c>
      <c r="F3147" s="199">
        <f t="shared" si="2075"/>
        <v>7205.03</v>
      </c>
      <c r="G3147" s="63">
        <f t="shared" si="2070"/>
        <v>7245.38</v>
      </c>
      <c r="H3147" s="200">
        <f t="shared" si="2076"/>
        <v>47324</v>
      </c>
      <c r="I3147" s="64">
        <f t="shared" si="2077"/>
        <v>47355</v>
      </c>
      <c r="J3147" s="201">
        <f t="shared" si="2078"/>
        <v>5.6002542668107669E-3</v>
      </c>
      <c r="K3147" s="195">
        <f t="shared" si="2063"/>
        <v>47415</v>
      </c>
      <c r="L3147" s="202">
        <f t="shared" si="2079"/>
        <v>47415</v>
      </c>
      <c r="M3147" s="228">
        <f t="shared" si="2068"/>
        <v>30</v>
      </c>
      <c r="N3147" s="67">
        <f t="shared" si="2069"/>
        <v>29</v>
      </c>
      <c r="O3147" s="198">
        <f t="shared" si="2080"/>
        <v>1.0054130699999999</v>
      </c>
      <c r="P3147" s="203">
        <f t="shared" si="2081"/>
        <v>1.0056002500000001</v>
      </c>
      <c r="Q3147" s="203">
        <f t="shared" si="2082"/>
        <v>1.7377020217950441</v>
      </c>
      <c r="R3147" s="198">
        <f t="shared" si="2083"/>
        <v>1.7471083199999999</v>
      </c>
      <c r="S3147" s="198">
        <f t="shared" si="2084"/>
        <v>1.6710817499999999</v>
      </c>
      <c r="T3147" s="198">
        <f t="shared" si="2085"/>
        <v>423.32862313999999</v>
      </c>
      <c r="U3147" s="198">
        <f t="shared" si="2086"/>
        <v>19.670941527544013</v>
      </c>
      <c r="V3147" s="198">
        <f t="shared" si="2087"/>
        <v>167.36258302401697</v>
      </c>
      <c r="W3147" s="198">
        <f t="shared" si="2088"/>
        <v>440.35962493156103</v>
      </c>
      <c r="X3147" s="204">
        <f t="shared" si="2089"/>
        <v>0</v>
      </c>
      <c r="Y3147" s="198">
        <f t="shared" si="2090"/>
        <v>0</v>
      </c>
      <c r="Z3147" s="205">
        <f t="shared" si="2091"/>
        <v>0</v>
      </c>
      <c r="AA3147" s="198">
        <f t="shared" si="2092"/>
        <v>0</v>
      </c>
      <c r="AB3147" s="205">
        <f t="shared" si="2061"/>
        <v>5.1999999999999998E-2</v>
      </c>
      <c r="AC3147" s="140">
        <f t="shared" si="2062"/>
        <v>29</v>
      </c>
      <c r="AD3147" s="67">
        <f t="shared" si="2064"/>
        <v>30</v>
      </c>
      <c r="AE3147" s="11">
        <f t="shared" si="2065"/>
        <v>1.0040919610000001</v>
      </c>
      <c r="AF3147" s="198">
        <f t="shared" si="2093"/>
        <v>1.73224421</v>
      </c>
      <c r="AG3147" s="198">
        <f t="shared" si="2094"/>
        <v>1.8019344100000001</v>
      </c>
      <c r="AH3147" s="198">
        <f t="shared" si="2095"/>
        <v>0</v>
      </c>
      <c r="AI3147" s="196" t="str">
        <f t="shared" si="2066"/>
        <v>A+J=</v>
      </c>
      <c r="AJ3147" s="72">
        <f t="shared" si="2067"/>
        <v>47415</v>
      </c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197">
        <f t="shared" si="2060"/>
        <v>47415</v>
      </c>
      <c r="B3148" s="198">
        <f t="shared" si="2071"/>
        <v>442.29699781417577</v>
      </c>
      <c r="C3148" s="198">
        <f t="shared" si="2072"/>
        <v>253.32610038000001</v>
      </c>
      <c r="D3148" s="198">
        <f t="shared" si="2073"/>
        <v>29.312288000000024</v>
      </c>
      <c r="E3148" s="198">
        <f t="shared" si="2074"/>
        <v>224.01381237999999</v>
      </c>
      <c r="F3148" s="199">
        <f t="shared" si="2075"/>
        <v>7205.03</v>
      </c>
      <c r="G3148" s="63">
        <f t="shared" si="2070"/>
        <v>7245.38</v>
      </c>
      <c r="H3148" s="200">
        <f t="shared" si="2076"/>
        <v>47324</v>
      </c>
      <c r="I3148" s="64">
        <f t="shared" si="2077"/>
        <v>47355</v>
      </c>
      <c r="J3148" s="201">
        <f t="shared" si="2078"/>
        <v>5.6002542668107669E-3</v>
      </c>
      <c r="K3148" s="195">
        <f t="shared" si="2063"/>
        <v>47446</v>
      </c>
      <c r="L3148" s="202">
        <f t="shared" si="2079"/>
        <v>47415</v>
      </c>
      <c r="M3148" s="228">
        <f t="shared" si="2068"/>
        <v>30</v>
      </c>
      <c r="N3148" s="67">
        <f t="shared" si="2069"/>
        <v>30</v>
      </c>
      <c r="O3148" s="198">
        <f t="shared" si="2080"/>
        <v>1.0056002500000001</v>
      </c>
      <c r="P3148" s="203">
        <f t="shared" si="2081"/>
        <v>1.0056002500000001</v>
      </c>
      <c r="Q3148" s="203">
        <f t="shared" si="2082"/>
        <v>1.7377020217950441</v>
      </c>
      <c r="R3148" s="198">
        <f t="shared" si="2083"/>
        <v>1.74743358</v>
      </c>
      <c r="S3148" s="198">
        <f t="shared" si="2084"/>
        <v>1.6710817499999999</v>
      </c>
      <c r="T3148" s="198">
        <f t="shared" si="2085"/>
        <v>423.32862313999999</v>
      </c>
      <c r="U3148" s="198">
        <f t="shared" si="2086"/>
        <v>19.670941527544013</v>
      </c>
      <c r="V3148" s="198">
        <f t="shared" si="2087"/>
        <v>167.43544575663174</v>
      </c>
      <c r="W3148" s="198">
        <f t="shared" si="2088"/>
        <v>440.43248766417577</v>
      </c>
      <c r="X3148" s="204">
        <f t="shared" si="2089"/>
        <v>103</v>
      </c>
      <c r="Y3148" s="198">
        <f t="shared" si="2090"/>
        <v>1.07242108</v>
      </c>
      <c r="Z3148" s="205">
        <f t="shared" si="2091"/>
        <v>2.8716999999999999E-2</v>
      </c>
      <c r="AA3148" s="198">
        <f t="shared" si="2092"/>
        <v>12.15672807</v>
      </c>
      <c r="AB3148" s="205">
        <f t="shared" si="2061"/>
        <v>5.1999999999999998E-2</v>
      </c>
      <c r="AC3148" s="140">
        <f t="shared" si="2062"/>
        <v>30</v>
      </c>
      <c r="AD3148" s="67">
        <f t="shared" si="2064"/>
        <v>30</v>
      </c>
      <c r="AE3148" s="11">
        <f t="shared" si="2065"/>
        <v>1.0042333619999999</v>
      </c>
      <c r="AF3148" s="198">
        <f t="shared" si="2093"/>
        <v>1.7921033</v>
      </c>
      <c r="AG3148" s="198">
        <f t="shared" si="2094"/>
        <v>1.8645101500000001</v>
      </c>
      <c r="AH3148" s="198">
        <f t="shared" si="2095"/>
        <v>13.948831370000001</v>
      </c>
      <c r="AI3148" s="196" t="str">
        <f t="shared" si="2066"/>
        <v>A+J=</v>
      </c>
      <c r="AJ3148" s="72">
        <f t="shared" si="2067"/>
        <v>47415</v>
      </c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197">
        <f t="shared" ref="A3149:A3212" si="2096">(A3148+1)</f>
        <v>47416</v>
      </c>
      <c r="B3149" s="198">
        <f t="shared" si="2071"/>
        <v>428.40895753450974</v>
      </c>
      <c r="C3149" s="198">
        <f t="shared" si="2072"/>
        <v>246.05133476</v>
      </c>
      <c r="D3149" s="198">
        <f t="shared" si="2073"/>
        <v>22.037522380000041</v>
      </c>
      <c r="E3149" s="198">
        <f t="shared" si="2074"/>
        <v>224.01381237999996</v>
      </c>
      <c r="F3149" s="199">
        <f t="shared" si="2075"/>
        <v>7205.03</v>
      </c>
      <c r="G3149" s="63">
        <f t="shared" si="2070"/>
        <v>7245.38</v>
      </c>
      <c r="H3149" s="200">
        <f t="shared" si="2076"/>
        <v>47355</v>
      </c>
      <c r="I3149" s="64">
        <f t="shared" si="2077"/>
        <v>47386</v>
      </c>
      <c r="J3149" s="201">
        <f t="shared" si="2078"/>
        <v>5.6002542668107669E-3</v>
      </c>
      <c r="K3149" s="195">
        <f t="shared" si="2063"/>
        <v>47446</v>
      </c>
      <c r="L3149" s="202">
        <f t="shared" si="2079"/>
        <v>47446</v>
      </c>
      <c r="M3149" s="228">
        <f t="shared" si="2068"/>
        <v>30</v>
      </c>
      <c r="N3149" s="67">
        <f t="shared" si="2069"/>
        <v>1</v>
      </c>
      <c r="O3149" s="198">
        <f t="shared" si="2080"/>
        <v>1.0001861700000001</v>
      </c>
      <c r="P3149" s="203">
        <f t="shared" si="2081"/>
        <v>1.0056002500000001</v>
      </c>
      <c r="Q3149" s="203">
        <f t="shared" si="2082"/>
        <v>1.7474335875426019</v>
      </c>
      <c r="R3149" s="198">
        <f t="shared" si="2083"/>
        <v>1.7477589</v>
      </c>
      <c r="S3149" s="198">
        <f t="shared" si="2084"/>
        <v>1.6710817499999999</v>
      </c>
      <c r="T3149" s="198">
        <f t="shared" si="2085"/>
        <v>411.17189508000001</v>
      </c>
      <c r="U3149" s="198">
        <f t="shared" si="2086"/>
        <v>14.78897908443459</v>
      </c>
      <c r="V3149" s="198">
        <f t="shared" si="2087"/>
        <v>167.50832193007514</v>
      </c>
      <c r="W3149" s="198">
        <f t="shared" si="2088"/>
        <v>428.34863577450972</v>
      </c>
      <c r="X3149" s="204">
        <f t="shared" si="2089"/>
        <v>0</v>
      </c>
      <c r="Y3149" s="198">
        <f t="shared" si="2090"/>
        <v>0</v>
      </c>
      <c r="Z3149" s="205">
        <f t="shared" si="2091"/>
        <v>0</v>
      </c>
      <c r="AA3149" s="198">
        <f t="shared" si="2092"/>
        <v>0</v>
      </c>
      <c r="AB3149" s="205">
        <f t="shared" ref="AB3149:AB3212" si="2097">(AB3148)</f>
        <v>5.1999999999999998E-2</v>
      </c>
      <c r="AC3149" s="140">
        <f t="shared" ref="AC3149:AC3212" si="2098">N3149</f>
        <v>1</v>
      </c>
      <c r="AD3149" s="67">
        <f t="shared" si="2064"/>
        <v>30</v>
      </c>
      <c r="AE3149" s="11">
        <f t="shared" si="2065"/>
        <v>1.000140824</v>
      </c>
      <c r="AF3149" s="198">
        <f t="shared" si="2093"/>
        <v>5.7902870000000002E-2</v>
      </c>
      <c r="AG3149" s="198">
        <f t="shared" si="2094"/>
        <v>6.0321760000000002E-2</v>
      </c>
      <c r="AH3149" s="198">
        <f t="shared" si="2095"/>
        <v>0</v>
      </c>
      <c r="AI3149" s="196" t="str">
        <f t="shared" si="2066"/>
        <v>A+J=</v>
      </c>
      <c r="AJ3149" s="72">
        <f t="shared" si="2067"/>
        <v>47446</v>
      </c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197">
        <f t="shared" si="2096"/>
        <v>47417</v>
      </c>
      <c r="B3150" s="198">
        <f t="shared" si="2071"/>
        <v>428.54219577864387</v>
      </c>
      <c r="C3150" s="198">
        <f t="shared" si="2072"/>
        <v>246.05133476</v>
      </c>
      <c r="D3150" s="198">
        <f t="shared" si="2073"/>
        <v>22.037522380000041</v>
      </c>
      <c r="E3150" s="198">
        <f t="shared" si="2074"/>
        <v>224.01381237999996</v>
      </c>
      <c r="F3150" s="199">
        <f t="shared" si="2075"/>
        <v>7205.03</v>
      </c>
      <c r="G3150" s="63">
        <f t="shared" si="2070"/>
        <v>7245.38</v>
      </c>
      <c r="H3150" s="200">
        <f t="shared" si="2076"/>
        <v>47355</v>
      </c>
      <c r="I3150" s="64">
        <f t="shared" si="2077"/>
        <v>47386</v>
      </c>
      <c r="J3150" s="201">
        <f t="shared" si="2078"/>
        <v>5.6002542668107669E-3</v>
      </c>
      <c r="K3150" s="195">
        <f t="shared" ref="K3150:K3213" si="2099">IF(DAY(A3150)=K$11,VLOOKUP(A3150,AR$322:AU$622,4),K3149)</f>
        <v>47446</v>
      </c>
      <c r="L3150" s="202">
        <f t="shared" si="2079"/>
        <v>47446</v>
      </c>
      <c r="M3150" s="228">
        <f t="shared" si="2068"/>
        <v>30</v>
      </c>
      <c r="N3150" s="67">
        <f t="shared" si="2069"/>
        <v>2</v>
      </c>
      <c r="O3150" s="198">
        <f t="shared" si="2080"/>
        <v>1.00037237</v>
      </c>
      <c r="P3150" s="203">
        <f t="shared" si="2081"/>
        <v>1.0056002500000001</v>
      </c>
      <c r="Q3150" s="203">
        <f t="shared" si="2082"/>
        <v>1.7474335875426019</v>
      </c>
      <c r="R3150" s="198">
        <f t="shared" si="2083"/>
        <v>1.7480842700000001</v>
      </c>
      <c r="S3150" s="198">
        <f t="shared" si="2084"/>
        <v>1.6710817499999999</v>
      </c>
      <c r="T3150" s="198">
        <f t="shared" si="2085"/>
        <v>411.17189508000001</v>
      </c>
      <c r="U3150" s="198">
        <f t="shared" si="2086"/>
        <v>14.78897908443459</v>
      </c>
      <c r="V3150" s="198">
        <f t="shared" si="2087"/>
        <v>167.58120930420927</v>
      </c>
      <c r="W3150" s="198">
        <f t="shared" si="2088"/>
        <v>428.42152314864387</v>
      </c>
      <c r="X3150" s="204">
        <f t="shared" si="2089"/>
        <v>0</v>
      </c>
      <c r="Y3150" s="198">
        <f t="shared" si="2090"/>
        <v>0</v>
      </c>
      <c r="Z3150" s="205">
        <f t="shared" si="2091"/>
        <v>0</v>
      </c>
      <c r="AA3150" s="198">
        <f t="shared" si="2092"/>
        <v>0</v>
      </c>
      <c r="AB3150" s="205">
        <f t="shared" si="2097"/>
        <v>5.1999999999999998E-2</v>
      </c>
      <c r="AC3150" s="140">
        <f t="shared" si="2098"/>
        <v>2</v>
      </c>
      <c r="AD3150" s="67">
        <f t="shared" ref="AD3150:AD3213" si="2100">M3150</f>
        <v>30</v>
      </c>
      <c r="AE3150" s="11">
        <f t="shared" ref="AE3150:AE3213" si="2101">ROUND((1+AB3150)^(30/360)^(AC3150/AD3150),9)</f>
        <v>1.000281668</v>
      </c>
      <c r="AF3150" s="198">
        <f t="shared" si="2093"/>
        <v>0.11581395999999999</v>
      </c>
      <c r="AG3150" s="198">
        <f t="shared" si="2094"/>
        <v>0.12067263</v>
      </c>
      <c r="AH3150" s="198">
        <f t="shared" si="2095"/>
        <v>0</v>
      </c>
      <c r="AI3150" s="196" t="str">
        <f t="shared" ref="AI3150:AI3213" si="2102">IF($X3149&gt;0,VLOOKUP($A3149,$AM$12:$BC$314,16),AI3149)</f>
        <v>A+J=</v>
      </c>
      <c r="AJ3150" s="72">
        <f t="shared" ref="AJ3150:AJ3213" si="2103">IF($X3149&gt;0,VLOOKUP($A3149,$AM$12:$BC$314,17),AJ3149)</f>
        <v>47446</v>
      </c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197">
        <f t="shared" si="2096"/>
        <v>47418</v>
      </c>
      <c r="B3151" s="198">
        <f t="shared" si="2071"/>
        <v>428.67548104388288</v>
      </c>
      <c r="C3151" s="198">
        <f t="shared" si="2072"/>
        <v>246.05133476</v>
      </c>
      <c r="D3151" s="198">
        <f t="shared" si="2073"/>
        <v>22.037522380000041</v>
      </c>
      <c r="E3151" s="198">
        <f t="shared" si="2074"/>
        <v>224.01381237999996</v>
      </c>
      <c r="F3151" s="199">
        <f t="shared" si="2075"/>
        <v>7205.03</v>
      </c>
      <c r="G3151" s="63">
        <f t="shared" si="2070"/>
        <v>7245.38</v>
      </c>
      <c r="H3151" s="200">
        <f t="shared" si="2076"/>
        <v>47355</v>
      </c>
      <c r="I3151" s="64">
        <f t="shared" si="2077"/>
        <v>47386</v>
      </c>
      <c r="J3151" s="201">
        <f t="shared" si="2078"/>
        <v>5.6002542668107669E-3</v>
      </c>
      <c r="K3151" s="195">
        <f t="shared" si="2099"/>
        <v>47446</v>
      </c>
      <c r="L3151" s="202">
        <f t="shared" si="2079"/>
        <v>47446</v>
      </c>
      <c r="M3151" s="228">
        <f t="shared" si="2068"/>
        <v>30</v>
      </c>
      <c r="N3151" s="67">
        <f t="shared" si="2069"/>
        <v>3</v>
      </c>
      <c r="O3151" s="198">
        <f t="shared" si="2080"/>
        <v>1.0005586099999999</v>
      </c>
      <c r="P3151" s="203">
        <f t="shared" si="2081"/>
        <v>1.0056002500000001</v>
      </c>
      <c r="Q3151" s="203">
        <f t="shared" si="2082"/>
        <v>1.7474335875426019</v>
      </c>
      <c r="R3151" s="198">
        <f t="shared" si="2083"/>
        <v>1.7484097199999999</v>
      </c>
      <c r="S3151" s="198">
        <f t="shared" si="2084"/>
        <v>1.6710817499999999</v>
      </c>
      <c r="T3151" s="198">
        <f t="shared" si="2085"/>
        <v>411.17189508000001</v>
      </c>
      <c r="U3151" s="198">
        <f t="shared" si="2086"/>
        <v>14.78897908443459</v>
      </c>
      <c r="V3151" s="198">
        <f t="shared" si="2087"/>
        <v>167.65411459944829</v>
      </c>
      <c r="W3151" s="198">
        <f t="shared" si="2088"/>
        <v>428.4944284438829</v>
      </c>
      <c r="X3151" s="204">
        <f t="shared" si="2089"/>
        <v>0</v>
      </c>
      <c r="Y3151" s="198">
        <f t="shared" si="2090"/>
        <v>0</v>
      </c>
      <c r="Z3151" s="205">
        <f t="shared" si="2091"/>
        <v>0</v>
      </c>
      <c r="AA3151" s="198">
        <f t="shared" si="2092"/>
        <v>0</v>
      </c>
      <c r="AB3151" s="205">
        <f t="shared" si="2097"/>
        <v>5.1999999999999998E-2</v>
      </c>
      <c r="AC3151" s="140">
        <f t="shared" si="2098"/>
        <v>3</v>
      </c>
      <c r="AD3151" s="67">
        <f t="shared" si="2100"/>
        <v>30</v>
      </c>
      <c r="AE3151" s="11">
        <f t="shared" si="2101"/>
        <v>1.000422532</v>
      </c>
      <c r="AF3151" s="198">
        <f t="shared" si="2093"/>
        <v>0.17373327999999999</v>
      </c>
      <c r="AG3151" s="198">
        <f t="shared" si="2094"/>
        <v>0.18105260000000001</v>
      </c>
      <c r="AH3151" s="198">
        <f t="shared" si="2095"/>
        <v>0</v>
      </c>
      <c r="AI3151" s="196" t="str">
        <f t="shared" si="2102"/>
        <v>A+J=</v>
      </c>
      <c r="AJ3151" s="72">
        <f t="shared" si="2103"/>
        <v>47446</v>
      </c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197">
        <f t="shared" si="2096"/>
        <v>47419</v>
      </c>
      <c r="B3152" s="198">
        <f t="shared" si="2071"/>
        <v>428.80880844995073</v>
      </c>
      <c r="C3152" s="198">
        <f t="shared" si="2072"/>
        <v>246.05133476</v>
      </c>
      <c r="D3152" s="198">
        <f t="shared" si="2073"/>
        <v>22.037522380000041</v>
      </c>
      <c r="E3152" s="198">
        <f t="shared" si="2074"/>
        <v>224.01381237999996</v>
      </c>
      <c r="F3152" s="199">
        <f t="shared" si="2075"/>
        <v>7205.03</v>
      </c>
      <c r="G3152" s="63">
        <f t="shared" si="2070"/>
        <v>7245.38</v>
      </c>
      <c r="H3152" s="200">
        <f t="shared" si="2076"/>
        <v>47355</v>
      </c>
      <c r="I3152" s="64">
        <f t="shared" si="2077"/>
        <v>47386</v>
      </c>
      <c r="J3152" s="201">
        <f t="shared" si="2078"/>
        <v>5.6002542668107669E-3</v>
      </c>
      <c r="K3152" s="195">
        <f t="shared" si="2099"/>
        <v>47446</v>
      </c>
      <c r="L3152" s="202">
        <f t="shared" si="2079"/>
        <v>47446</v>
      </c>
      <c r="M3152" s="228">
        <f t="shared" ref="M3152:M3215" si="2104">IF(L3152=L3151,M3151,DAYS360(A3151,L3152))</f>
        <v>30</v>
      </c>
      <c r="N3152" s="67">
        <f t="shared" ref="N3152:N3215" si="2105">DAYS360(EDATE(L3152,-1),A3152)</f>
        <v>4</v>
      </c>
      <c r="O3152" s="198">
        <f t="shared" si="2080"/>
        <v>1.00074489</v>
      </c>
      <c r="P3152" s="203">
        <f t="shared" si="2081"/>
        <v>1.0056002500000001</v>
      </c>
      <c r="Q3152" s="203">
        <f t="shared" si="2082"/>
        <v>1.7474335875426019</v>
      </c>
      <c r="R3152" s="198">
        <f t="shared" si="2083"/>
        <v>1.7487352300000001</v>
      </c>
      <c r="S3152" s="198">
        <f t="shared" si="2084"/>
        <v>1.6710817499999999</v>
      </c>
      <c r="T3152" s="198">
        <f t="shared" si="2085"/>
        <v>411.17189508000001</v>
      </c>
      <c r="U3152" s="198">
        <f t="shared" si="2086"/>
        <v>14.78897908443459</v>
      </c>
      <c r="V3152" s="198">
        <f t="shared" si="2087"/>
        <v>167.72703333551613</v>
      </c>
      <c r="W3152" s="198">
        <f t="shared" si="2088"/>
        <v>428.56734717995073</v>
      </c>
      <c r="X3152" s="204">
        <f t="shared" si="2089"/>
        <v>0</v>
      </c>
      <c r="Y3152" s="198">
        <f t="shared" si="2090"/>
        <v>0</v>
      </c>
      <c r="Z3152" s="205">
        <f t="shared" si="2091"/>
        <v>0</v>
      </c>
      <c r="AA3152" s="198">
        <f t="shared" si="2092"/>
        <v>0</v>
      </c>
      <c r="AB3152" s="205">
        <f t="shared" si="2097"/>
        <v>5.1999999999999998E-2</v>
      </c>
      <c r="AC3152" s="140">
        <f t="shared" si="2098"/>
        <v>4</v>
      </c>
      <c r="AD3152" s="67">
        <f t="shared" si="2100"/>
        <v>30</v>
      </c>
      <c r="AE3152" s="11">
        <f t="shared" si="2101"/>
        <v>1.000563415</v>
      </c>
      <c r="AF3152" s="198">
        <f t="shared" si="2093"/>
        <v>0.23166041000000001</v>
      </c>
      <c r="AG3152" s="198">
        <f t="shared" si="2094"/>
        <v>0.24146127000000001</v>
      </c>
      <c r="AH3152" s="198">
        <f t="shared" si="2095"/>
        <v>0</v>
      </c>
      <c r="AI3152" s="196" t="str">
        <f t="shared" si="2102"/>
        <v>A+J=</v>
      </c>
      <c r="AJ3152" s="72">
        <f t="shared" si="2103"/>
        <v>47446</v>
      </c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197">
        <f t="shared" si="2096"/>
        <v>47420</v>
      </c>
      <c r="B3153" s="198">
        <f t="shared" si="2071"/>
        <v>428.94217660670915</v>
      </c>
      <c r="C3153" s="198">
        <f t="shared" si="2072"/>
        <v>246.05133476</v>
      </c>
      <c r="D3153" s="198">
        <f t="shared" si="2073"/>
        <v>22.037522380000041</v>
      </c>
      <c r="E3153" s="198">
        <f t="shared" si="2074"/>
        <v>224.01381237999996</v>
      </c>
      <c r="F3153" s="199">
        <f t="shared" si="2075"/>
        <v>7205.03</v>
      </c>
      <c r="G3153" s="63">
        <f t="shared" si="2070"/>
        <v>7245.38</v>
      </c>
      <c r="H3153" s="200">
        <f t="shared" si="2076"/>
        <v>47355</v>
      </c>
      <c r="I3153" s="64">
        <f t="shared" si="2077"/>
        <v>47386</v>
      </c>
      <c r="J3153" s="201">
        <f t="shared" si="2078"/>
        <v>5.6002542668107669E-3</v>
      </c>
      <c r="K3153" s="195">
        <f t="shared" si="2099"/>
        <v>47446</v>
      </c>
      <c r="L3153" s="202">
        <f t="shared" si="2079"/>
        <v>47446</v>
      </c>
      <c r="M3153" s="228">
        <f t="shared" si="2104"/>
        <v>30</v>
      </c>
      <c r="N3153" s="67">
        <f t="shared" si="2105"/>
        <v>5</v>
      </c>
      <c r="O3153" s="198">
        <f t="shared" si="2080"/>
        <v>1.0009311999999999</v>
      </c>
      <c r="P3153" s="203">
        <f t="shared" si="2081"/>
        <v>1.0056002500000001</v>
      </c>
      <c r="Q3153" s="203">
        <f t="shared" si="2082"/>
        <v>1.7474335875426019</v>
      </c>
      <c r="R3153" s="198">
        <f t="shared" si="2083"/>
        <v>1.7490607899999999</v>
      </c>
      <c r="S3153" s="198">
        <f t="shared" si="2084"/>
        <v>1.6710817499999999</v>
      </c>
      <c r="T3153" s="198">
        <f t="shared" si="2085"/>
        <v>411.17189508000001</v>
      </c>
      <c r="U3153" s="198">
        <f t="shared" si="2086"/>
        <v>14.78897908443459</v>
      </c>
      <c r="V3153" s="198">
        <f t="shared" si="2087"/>
        <v>167.79996327227454</v>
      </c>
      <c r="W3153" s="198">
        <f t="shared" si="2088"/>
        <v>428.64027711670917</v>
      </c>
      <c r="X3153" s="204">
        <f t="shared" si="2089"/>
        <v>0</v>
      </c>
      <c r="Y3153" s="198">
        <f t="shared" si="2090"/>
        <v>0</v>
      </c>
      <c r="Z3153" s="205">
        <f t="shared" si="2091"/>
        <v>0</v>
      </c>
      <c r="AA3153" s="198">
        <f t="shared" si="2092"/>
        <v>0</v>
      </c>
      <c r="AB3153" s="205">
        <f t="shared" si="2097"/>
        <v>5.1999999999999998E-2</v>
      </c>
      <c r="AC3153" s="140">
        <f t="shared" si="2098"/>
        <v>5</v>
      </c>
      <c r="AD3153" s="67">
        <f t="shared" si="2100"/>
        <v>30</v>
      </c>
      <c r="AE3153" s="11">
        <f t="shared" si="2101"/>
        <v>1.000704319</v>
      </c>
      <c r="AF3153" s="198">
        <f t="shared" si="2093"/>
        <v>0.28959616999999999</v>
      </c>
      <c r="AG3153" s="198">
        <f t="shared" si="2094"/>
        <v>0.30189948999999999</v>
      </c>
      <c r="AH3153" s="198">
        <f t="shared" si="2095"/>
        <v>0</v>
      </c>
      <c r="AI3153" s="196" t="str">
        <f t="shared" si="2102"/>
        <v>A+J=</v>
      </c>
      <c r="AJ3153" s="72">
        <f t="shared" si="2103"/>
        <v>47446</v>
      </c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197">
        <f t="shared" si="2096"/>
        <v>47421</v>
      </c>
      <c r="B3154" s="198">
        <f t="shared" si="2071"/>
        <v>429.07559139457254</v>
      </c>
      <c r="C3154" s="198">
        <f t="shared" si="2072"/>
        <v>246.05133476</v>
      </c>
      <c r="D3154" s="198">
        <f t="shared" si="2073"/>
        <v>22.037522380000041</v>
      </c>
      <c r="E3154" s="198">
        <f t="shared" si="2074"/>
        <v>224.01381237999996</v>
      </c>
      <c r="F3154" s="199">
        <f t="shared" si="2075"/>
        <v>7205.03</v>
      </c>
      <c r="G3154" s="63">
        <f t="shared" si="2070"/>
        <v>7245.38</v>
      </c>
      <c r="H3154" s="200">
        <f t="shared" si="2076"/>
        <v>47355</v>
      </c>
      <c r="I3154" s="64">
        <f t="shared" si="2077"/>
        <v>47386</v>
      </c>
      <c r="J3154" s="201">
        <f t="shared" si="2078"/>
        <v>5.6002542668107669E-3</v>
      </c>
      <c r="K3154" s="195">
        <f t="shared" si="2099"/>
        <v>47446</v>
      </c>
      <c r="L3154" s="202">
        <f t="shared" si="2079"/>
        <v>47446</v>
      </c>
      <c r="M3154" s="228">
        <f t="shared" si="2104"/>
        <v>30</v>
      </c>
      <c r="N3154" s="67">
        <f t="shared" si="2105"/>
        <v>6</v>
      </c>
      <c r="O3154" s="198">
        <f t="shared" si="2080"/>
        <v>1.00111755</v>
      </c>
      <c r="P3154" s="203">
        <f t="shared" si="2081"/>
        <v>1.0056002500000001</v>
      </c>
      <c r="Q3154" s="203">
        <f t="shared" si="2082"/>
        <v>1.7474335875426019</v>
      </c>
      <c r="R3154" s="198">
        <f t="shared" si="2083"/>
        <v>1.7493864299999999</v>
      </c>
      <c r="S3154" s="198">
        <f t="shared" si="2084"/>
        <v>1.6710817499999999</v>
      </c>
      <c r="T3154" s="198">
        <f t="shared" si="2085"/>
        <v>411.17189508000001</v>
      </c>
      <c r="U3154" s="198">
        <f t="shared" si="2086"/>
        <v>14.78897908443459</v>
      </c>
      <c r="V3154" s="198">
        <f t="shared" si="2087"/>
        <v>167.87291113013796</v>
      </c>
      <c r="W3154" s="198">
        <f t="shared" si="2088"/>
        <v>428.71322497457254</v>
      </c>
      <c r="X3154" s="204">
        <f t="shared" si="2089"/>
        <v>0</v>
      </c>
      <c r="Y3154" s="198">
        <f t="shared" si="2090"/>
        <v>0</v>
      </c>
      <c r="Z3154" s="205">
        <f t="shared" si="2091"/>
        <v>0</v>
      </c>
      <c r="AA3154" s="198">
        <f t="shared" si="2092"/>
        <v>0</v>
      </c>
      <c r="AB3154" s="205">
        <f t="shared" si="2097"/>
        <v>5.1999999999999998E-2</v>
      </c>
      <c r="AC3154" s="140">
        <f t="shared" si="2098"/>
        <v>6</v>
      </c>
      <c r="AD3154" s="67">
        <f t="shared" si="2100"/>
        <v>30</v>
      </c>
      <c r="AE3154" s="11">
        <f t="shared" si="2101"/>
        <v>1.000845242</v>
      </c>
      <c r="AF3154" s="198">
        <f t="shared" si="2093"/>
        <v>0.34753974999999998</v>
      </c>
      <c r="AG3154" s="198">
        <f t="shared" si="2094"/>
        <v>0.36236642000000002</v>
      </c>
      <c r="AH3154" s="198">
        <f t="shared" si="2095"/>
        <v>0</v>
      </c>
      <c r="AI3154" s="196" t="str">
        <f t="shared" si="2102"/>
        <v>A+J=</v>
      </c>
      <c r="AJ3154" s="72">
        <f t="shared" si="2103"/>
        <v>47446</v>
      </c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197">
        <f t="shared" si="2096"/>
        <v>47422</v>
      </c>
      <c r="B3155" s="198">
        <f t="shared" si="2071"/>
        <v>429.2090420428504</v>
      </c>
      <c r="C3155" s="198">
        <f t="shared" si="2072"/>
        <v>246.05133476</v>
      </c>
      <c r="D3155" s="198">
        <f t="shared" si="2073"/>
        <v>22.037522380000041</v>
      </c>
      <c r="E3155" s="198">
        <f t="shared" si="2074"/>
        <v>224.01381237999996</v>
      </c>
      <c r="F3155" s="199">
        <f t="shared" si="2075"/>
        <v>7205.03</v>
      </c>
      <c r="G3155" s="63">
        <f t="shared" si="2070"/>
        <v>7245.38</v>
      </c>
      <c r="H3155" s="200">
        <f t="shared" si="2076"/>
        <v>47355</v>
      </c>
      <c r="I3155" s="64">
        <f t="shared" si="2077"/>
        <v>47386</v>
      </c>
      <c r="J3155" s="201">
        <f t="shared" si="2078"/>
        <v>5.6002542668107669E-3</v>
      </c>
      <c r="K3155" s="195">
        <f t="shared" si="2099"/>
        <v>47446</v>
      </c>
      <c r="L3155" s="202">
        <f t="shared" si="2079"/>
        <v>47446</v>
      </c>
      <c r="M3155" s="228">
        <f t="shared" si="2104"/>
        <v>30</v>
      </c>
      <c r="N3155" s="67">
        <f t="shared" si="2105"/>
        <v>7</v>
      </c>
      <c r="O3155" s="198">
        <f t="shared" si="2080"/>
        <v>1.00130392</v>
      </c>
      <c r="P3155" s="203">
        <f t="shared" si="2081"/>
        <v>1.0056002500000001</v>
      </c>
      <c r="Q3155" s="203">
        <f t="shared" si="2082"/>
        <v>1.7474335875426019</v>
      </c>
      <c r="R3155" s="198">
        <f t="shared" si="2083"/>
        <v>1.7497121</v>
      </c>
      <c r="S3155" s="198">
        <f t="shared" si="2084"/>
        <v>1.6710817499999999</v>
      </c>
      <c r="T3155" s="198">
        <f t="shared" si="2085"/>
        <v>411.17189508000001</v>
      </c>
      <c r="U3155" s="198">
        <f t="shared" si="2086"/>
        <v>14.78897908443459</v>
      </c>
      <c r="V3155" s="198">
        <f t="shared" si="2087"/>
        <v>167.94586570841577</v>
      </c>
      <c r="W3155" s="198">
        <f t="shared" si="2088"/>
        <v>428.7861795528504</v>
      </c>
      <c r="X3155" s="204">
        <f t="shared" si="2089"/>
        <v>0</v>
      </c>
      <c r="Y3155" s="198">
        <f t="shared" si="2090"/>
        <v>0</v>
      </c>
      <c r="Z3155" s="205">
        <f t="shared" si="2091"/>
        <v>0</v>
      </c>
      <c r="AA3155" s="198">
        <f t="shared" si="2092"/>
        <v>0</v>
      </c>
      <c r="AB3155" s="205">
        <f t="shared" si="2097"/>
        <v>5.1999999999999998E-2</v>
      </c>
      <c r="AC3155" s="140">
        <f t="shared" si="2098"/>
        <v>7</v>
      </c>
      <c r="AD3155" s="67">
        <f t="shared" si="2100"/>
        <v>30</v>
      </c>
      <c r="AE3155" s="11">
        <f t="shared" si="2101"/>
        <v>1.0009861849999999</v>
      </c>
      <c r="AF3155" s="198">
        <f t="shared" si="2093"/>
        <v>0.40549154999999998</v>
      </c>
      <c r="AG3155" s="198">
        <f t="shared" si="2094"/>
        <v>0.42286248999999998</v>
      </c>
      <c r="AH3155" s="198">
        <f t="shared" si="2095"/>
        <v>0</v>
      </c>
      <c r="AI3155" s="196" t="str">
        <f t="shared" si="2102"/>
        <v>A+J=</v>
      </c>
      <c r="AJ3155" s="72">
        <f t="shared" si="2103"/>
        <v>47446</v>
      </c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197">
        <f t="shared" si="2096"/>
        <v>47423</v>
      </c>
      <c r="B3156" s="198">
        <f t="shared" si="2071"/>
        <v>429.2090420428504</v>
      </c>
      <c r="C3156" s="198">
        <f t="shared" si="2072"/>
        <v>246.05133476</v>
      </c>
      <c r="D3156" s="198">
        <f t="shared" si="2073"/>
        <v>22.037522380000041</v>
      </c>
      <c r="E3156" s="198">
        <f t="shared" si="2074"/>
        <v>224.01381237999996</v>
      </c>
      <c r="F3156" s="199">
        <f t="shared" si="2075"/>
        <v>7205.03</v>
      </c>
      <c r="G3156" s="63">
        <f t="shared" si="2070"/>
        <v>7245.38</v>
      </c>
      <c r="H3156" s="200">
        <f t="shared" si="2076"/>
        <v>47355</v>
      </c>
      <c r="I3156" s="64">
        <f t="shared" si="2077"/>
        <v>47386</v>
      </c>
      <c r="J3156" s="201">
        <f t="shared" si="2078"/>
        <v>5.6002542668107669E-3</v>
      </c>
      <c r="K3156" s="195">
        <f t="shared" si="2099"/>
        <v>47446</v>
      </c>
      <c r="L3156" s="202">
        <f t="shared" si="2079"/>
        <v>47446</v>
      </c>
      <c r="M3156" s="228">
        <f t="shared" si="2104"/>
        <v>30</v>
      </c>
      <c r="N3156" s="67">
        <f t="shared" si="2105"/>
        <v>7</v>
      </c>
      <c r="O3156" s="198">
        <f t="shared" si="2080"/>
        <v>1.00130392</v>
      </c>
      <c r="P3156" s="203">
        <f t="shared" si="2081"/>
        <v>1.0056002500000001</v>
      </c>
      <c r="Q3156" s="203">
        <f t="shared" si="2082"/>
        <v>1.7474335875426019</v>
      </c>
      <c r="R3156" s="198">
        <f t="shared" si="2083"/>
        <v>1.7497121</v>
      </c>
      <c r="S3156" s="198">
        <f t="shared" si="2084"/>
        <v>1.6710817499999999</v>
      </c>
      <c r="T3156" s="198">
        <f t="shared" si="2085"/>
        <v>411.17189508000001</v>
      </c>
      <c r="U3156" s="198">
        <f t="shared" si="2086"/>
        <v>14.78897908443459</v>
      </c>
      <c r="V3156" s="198">
        <f t="shared" si="2087"/>
        <v>167.94586570841577</v>
      </c>
      <c r="W3156" s="198">
        <f t="shared" si="2088"/>
        <v>428.7861795528504</v>
      </c>
      <c r="X3156" s="204">
        <f t="shared" si="2089"/>
        <v>0</v>
      </c>
      <c r="Y3156" s="198">
        <f t="shared" si="2090"/>
        <v>0</v>
      </c>
      <c r="Z3156" s="205">
        <f t="shared" si="2091"/>
        <v>0</v>
      </c>
      <c r="AA3156" s="198">
        <f t="shared" si="2092"/>
        <v>0</v>
      </c>
      <c r="AB3156" s="205">
        <f t="shared" si="2097"/>
        <v>5.1999999999999998E-2</v>
      </c>
      <c r="AC3156" s="140">
        <f t="shared" si="2098"/>
        <v>7</v>
      </c>
      <c r="AD3156" s="67">
        <f t="shared" si="2100"/>
        <v>30</v>
      </c>
      <c r="AE3156" s="11">
        <f t="shared" si="2101"/>
        <v>1.0009861849999999</v>
      </c>
      <c r="AF3156" s="198">
        <f t="shared" si="2093"/>
        <v>0.40549154999999998</v>
      </c>
      <c r="AG3156" s="198">
        <f t="shared" si="2094"/>
        <v>0.42286248999999998</v>
      </c>
      <c r="AH3156" s="198">
        <f t="shared" si="2095"/>
        <v>0</v>
      </c>
      <c r="AI3156" s="196" t="str">
        <f t="shared" si="2102"/>
        <v>A+J=</v>
      </c>
      <c r="AJ3156" s="72">
        <f t="shared" si="2103"/>
        <v>47446</v>
      </c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197">
        <f t="shared" si="2096"/>
        <v>47424</v>
      </c>
      <c r="B3157" s="198">
        <f t="shared" si="2071"/>
        <v>429.34253978223319</v>
      </c>
      <c r="C3157" s="198">
        <f t="shared" si="2072"/>
        <v>246.05133476</v>
      </c>
      <c r="D3157" s="198">
        <f t="shared" si="2073"/>
        <v>22.037522380000041</v>
      </c>
      <c r="E3157" s="198">
        <f t="shared" si="2074"/>
        <v>224.01381237999996</v>
      </c>
      <c r="F3157" s="199">
        <f t="shared" si="2075"/>
        <v>7205.03</v>
      </c>
      <c r="G3157" s="63">
        <f t="shared" si="2070"/>
        <v>7245.38</v>
      </c>
      <c r="H3157" s="200">
        <f t="shared" si="2076"/>
        <v>47355</v>
      </c>
      <c r="I3157" s="64">
        <f t="shared" si="2077"/>
        <v>47386</v>
      </c>
      <c r="J3157" s="201">
        <f t="shared" si="2078"/>
        <v>5.6002542668107669E-3</v>
      </c>
      <c r="K3157" s="195">
        <f t="shared" si="2099"/>
        <v>47446</v>
      </c>
      <c r="L3157" s="202">
        <f t="shared" si="2079"/>
        <v>47446</v>
      </c>
      <c r="M3157" s="228">
        <f t="shared" si="2104"/>
        <v>30</v>
      </c>
      <c r="N3157" s="67">
        <f t="shared" si="2105"/>
        <v>8</v>
      </c>
      <c r="O3157" s="198">
        <f t="shared" si="2080"/>
        <v>1.0014903399999999</v>
      </c>
      <c r="P3157" s="203">
        <f t="shared" si="2081"/>
        <v>1.0056002500000001</v>
      </c>
      <c r="Q3157" s="203">
        <f t="shared" si="2082"/>
        <v>1.7474335875426019</v>
      </c>
      <c r="R3157" s="198">
        <f t="shared" si="2083"/>
        <v>1.75003785</v>
      </c>
      <c r="S3157" s="198">
        <f t="shared" si="2084"/>
        <v>1.6710817499999999</v>
      </c>
      <c r="T3157" s="198">
        <f t="shared" si="2085"/>
        <v>411.17189508000001</v>
      </c>
      <c r="U3157" s="198">
        <f t="shared" si="2086"/>
        <v>14.78897908443459</v>
      </c>
      <c r="V3157" s="198">
        <f t="shared" si="2087"/>
        <v>168.01883820779855</v>
      </c>
      <c r="W3157" s="198">
        <f t="shared" si="2088"/>
        <v>428.85915205223318</v>
      </c>
      <c r="X3157" s="204">
        <f t="shared" si="2089"/>
        <v>0</v>
      </c>
      <c r="Y3157" s="198">
        <f t="shared" si="2090"/>
        <v>0</v>
      </c>
      <c r="Z3157" s="205">
        <f t="shared" si="2091"/>
        <v>0</v>
      </c>
      <c r="AA3157" s="198">
        <f t="shared" si="2092"/>
        <v>0</v>
      </c>
      <c r="AB3157" s="205">
        <f t="shared" si="2097"/>
        <v>5.1999999999999998E-2</v>
      </c>
      <c r="AC3157" s="140">
        <f t="shared" si="2098"/>
        <v>8</v>
      </c>
      <c r="AD3157" s="67">
        <f t="shared" si="2100"/>
        <v>30</v>
      </c>
      <c r="AE3157" s="11">
        <f t="shared" si="2101"/>
        <v>1.0011271479999999</v>
      </c>
      <c r="AF3157" s="198">
        <f t="shared" si="2093"/>
        <v>0.46345156999999998</v>
      </c>
      <c r="AG3157" s="198">
        <f t="shared" si="2094"/>
        <v>0.48338773000000002</v>
      </c>
      <c r="AH3157" s="198">
        <f t="shared" si="2095"/>
        <v>0</v>
      </c>
      <c r="AI3157" s="196" t="str">
        <f t="shared" si="2102"/>
        <v>A+J=</v>
      </c>
      <c r="AJ3157" s="72">
        <f t="shared" si="2103"/>
        <v>47446</v>
      </c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197">
        <f t="shared" si="2096"/>
        <v>47425</v>
      </c>
      <c r="B3158" s="198">
        <f t="shared" si="2071"/>
        <v>429.47608013244474</v>
      </c>
      <c r="C3158" s="198">
        <f t="shared" si="2072"/>
        <v>246.05133476</v>
      </c>
      <c r="D3158" s="198">
        <f t="shared" si="2073"/>
        <v>22.037522380000041</v>
      </c>
      <c r="E3158" s="198">
        <f t="shared" si="2074"/>
        <v>224.01381237999996</v>
      </c>
      <c r="F3158" s="199">
        <f t="shared" si="2075"/>
        <v>7205.03</v>
      </c>
      <c r="G3158" s="63">
        <f t="shared" si="2070"/>
        <v>7245.38</v>
      </c>
      <c r="H3158" s="200">
        <f t="shared" si="2076"/>
        <v>47355</v>
      </c>
      <c r="I3158" s="64">
        <f t="shared" si="2077"/>
        <v>47386</v>
      </c>
      <c r="J3158" s="201">
        <f t="shared" si="2078"/>
        <v>5.6002542668107669E-3</v>
      </c>
      <c r="K3158" s="195">
        <f t="shared" si="2099"/>
        <v>47446</v>
      </c>
      <c r="L3158" s="202">
        <f t="shared" si="2079"/>
        <v>47446</v>
      </c>
      <c r="M3158" s="228">
        <f t="shared" si="2104"/>
        <v>30</v>
      </c>
      <c r="N3158" s="67">
        <f t="shared" si="2105"/>
        <v>9</v>
      </c>
      <c r="O3158" s="198">
        <f t="shared" si="2080"/>
        <v>1.0016767900000001</v>
      </c>
      <c r="P3158" s="203">
        <f t="shared" si="2081"/>
        <v>1.0056002500000001</v>
      </c>
      <c r="Q3158" s="203">
        <f t="shared" si="2082"/>
        <v>1.7474335875426019</v>
      </c>
      <c r="R3158" s="198">
        <f t="shared" si="2083"/>
        <v>1.7503636600000001</v>
      </c>
      <c r="S3158" s="198">
        <f t="shared" si="2084"/>
        <v>1.6710817499999999</v>
      </c>
      <c r="T3158" s="198">
        <f t="shared" si="2085"/>
        <v>411.17189508000001</v>
      </c>
      <c r="U3158" s="198">
        <f t="shared" si="2086"/>
        <v>14.78897908443459</v>
      </c>
      <c r="V3158" s="198">
        <f t="shared" si="2087"/>
        <v>168.09182414801009</v>
      </c>
      <c r="W3158" s="198">
        <f t="shared" si="2088"/>
        <v>428.93213799244472</v>
      </c>
      <c r="X3158" s="204">
        <f t="shared" si="2089"/>
        <v>0</v>
      </c>
      <c r="Y3158" s="198">
        <f t="shared" si="2090"/>
        <v>0</v>
      </c>
      <c r="Z3158" s="205">
        <f t="shared" si="2091"/>
        <v>0</v>
      </c>
      <c r="AA3158" s="198">
        <f t="shared" si="2092"/>
        <v>0</v>
      </c>
      <c r="AB3158" s="205">
        <f t="shared" si="2097"/>
        <v>5.1999999999999998E-2</v>
      </c>
      <c r="AC3158" s="140">
        <f t="shared" si="2098"/>
        <v>9</v>
      </c>
      <c r="AD3158" s="67">
        <f t="shared" si="2100"/>
        <v>30</v>
      </c>
      <c r="AE3158" s="11">
        <f t="shared" si="2101"/>
        <v>1.001268131</v>
      </c>
      <c r="AF3158" s="198">
        <f t="shared" si="2093"/>
        <v>0.52141981999999998</v>
      </c>
      <c r="AG3158" s="198">
        <f t="shared" si="2094"/>
        <v>0.54394213999999996</v>
      </c>
      <c r="AH3158" s="198">
        <f t="shared" si="2095"/>
        <v>0</v>
      </c>
      <c r="AI3158" s="196" t="str">
        <f t="shared" si="2102"/>
        <v>A+J=</v>
      </c>
      <c r="AJ3158" s="72">
        <f t="shared" si="2103"/>
        <v>47446</v>
      </c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197">
        <f t="shared" si="2096"/>
        <v>47426</v>
      </c>
      <c r="B3159" s="198">
        <f t="shared" si="2071"/>
        <v>429.6096608533469</v>
      </c>
      <c r="C3159" s="198">
        <f t="shared" si="2072"/>
        <v>246.05133476</v>
      </c>
      <c r="D3159" s="198">
        <f t="shared" si="2073"/>
        <v>22.037522380000041</v>
      </c>
      <c r="E3159" s="198">
        <f t="shared" si="2074"/>
        <v>224.01381237999996</v>
      </c>
      <c r="F3159" s="199">
        <f t="shared" si="2075"/>
        <v>7205.03</v>
      </c>
      <c r="G3159" s="63">
        <f t="shared" si="2070"/>
        <v>7245.38</v>
      </c>
      <c r="H3159" s="200">
        <f t="shared" si="2076"/>
        <v>47355</v>
      </c>
      <c r="I3159" s="64">
        <f t="shared" si="2077"/>
        <v>47386</v>
      </c>
      <c r="J3159" s="201">
        <f t="shared" si="2078"/>
        <v>5.6002542668107669E-3</v>
      </c>
      <c r="K3159" s="195">
        <f t="shared" si="2099"/>
        <v>47446</v>
      </c>
      <c r="L3159" s="202">
        <f t="shared" si="2079"/>
        <v>47446</v>
      </c>
      <c r="M3159" s="228">
        <f t="shared" si="2104"/>
        <v>30</v>
      </c>
      <c r="N3159" s="67">
        <f t="shared" si="2105"/>
        <v>10</v>
      </c>
      <c r="O3159" s="198">
        <f t="shared" si="2080"/>
        <v>1.0018632700000001</v>
      </c>
      <c r="P3159" s="203">
        <f t="shared" si="2081"/>
        <v>1.0056002500000001</v>
      </c>
      <c r="Q3159" s="203">
        <f t="shared" si="2082"/>
        <v>1.7474335875426019</v>
      </c>
      <c r="R3159" s="198">
        <f t="shared" si="2083"/>
        <v>1.7506895200000001</v>
      </c>
      <c r="S3159" s="198">
        <f t="shared" si="2084"/>
        <v>1.6710817499999999</v>
      </c>
      <c r="T3159" s="198">
        <f t="shared" si="2085"/>
        <v>411.17189508000001</v>
      </c>
      <c r="U3159" s="198">
        <f t="shared" si="2086"/>
        <v>14.78897908443459</v>
      </c>
      <c r="V3159" s="198">
        <f t="shared" si="2087"/>
        <v>168.16482128891226</v>
      </c>
      <c r="W3159" s="198">
        <f t="shared" si="2088"/>
        <v>429.00513513334687</v>
      </c>
      <c r="X3159" s="204">
        <f t="shared" si="2089"/>
        <v>0</v>
      </c>
      <c r="Y3159" s="198">
        <f t="shared" si="2090"/>
        <v>0</v>
      </c>
      <c r="Z3159" s="205">
        <f t="shared" si="2091"/>
        <v>0</v>
      </c>
      <c r="AA3159" s="198">
        <f t="shared" si="2092"/>
        <v>0</v>
      </c>
      <c r="AB3159" s="205">
        <f t="shared" si="2097"/>
        <v>5.1999999999999998E-2</v>
      </c>
      <c r="AC3159" s="140">
        <f t="shared" si="2098"/>
        <v>10</v>
      </c>
      <c r="AD3159" s="67">
        <f t="shared" si="2100"/>
        <v>30</v>
      </c>
      <c r="AE3159" s="11">
        <f t="shared" si="2101"/>
        <v>1.001409134</v>
      </c>
      <c r="AF3159" s="198">
        <f t="shared" si="2093"/>
        <v>0.57939629000000004</v>
      </c>
      <c r="AG3159" s="198">
        <f t="shared" si="2094"/>
        <v>0.60452572000000004</v>
      </c>
      <c r="AH3159" s="198">
        <f t="shared" si="2095"/>
        <v>0</v>
      </c>
      <c r="AI3159" s="196" t="str">
        <f t="shared" si="2102"/>
        <v>A+J=</v>
      </c>
      <c r="AJ3159" s="72">
        <f t="shared" si="2103"/>
        <v>47446</v>
      </c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197">
        <f t="shared" si="2096"/>
        <v>47427</v>
      </c>
      <c r="B3160" s="198">
        <f t="shared" si="2071"/>
        <v>429.74328644521586</v>
      </c>
      <c r="C3160" s="198">
        <f t="shared" si="2072"/>
        <v>246.05133476</v>
      </c>
      <c r="D3160" s="198">
        <f t="shared" si="2073"/>
        <v>22.037522380000041</v>
      </c>
      <c r="E3160" s="198">
        <f t="shared" si="2074"/>
        <v>224.01381237999996</v>
      </c>
      <c r="F3160" s="199">
        <f t="shared" si="2075"/>
        <v>7205.03</v>
      </c>
      <c r="G3160" s="63">
        <f t="shared" si="2070"/>
        <v>7245.38</v>
      </c>
      <c r="H3160" s="200">
        <f t="shared" si="2076"/>
        <v>47355</v>
      </c>
      <c r="I3160" s="64">
        <f t="shared" si="2077"/>
        <v>47386</v>
      </c>
      <c r="J3160" s="201">
        <f t="shared" si="2078"/>
        <v>5.6002542668107669E-3</v>
      </c>
      <c r="K3160" s="195">
        <f t="shared" si="2099"/>
        <v>47446</v>
      </c>
      <c r="L3160" s="202">
        <f t="shared" si="2079"/>
        <v>47446</v>
      </c>
      <c r="M3160" s="228">
        <f t="shared" si="2104"/>
        <v>30</v>
      </c>
      <c r="N3160" s="67">
        <f t="shared" si="2105"/>
        <v>11</v>
      </c>
      <c r="O3160" s="198">
        <f t="shared" si="2080"/>
        <v>1.0020497900000001</v>
      </c>
      <c r="P3160" s="203">
        <f t="shared" si="2081"/>
        <v>1.0056002500000001</v>
      </c>
      <c r="Q3160" s="203">
        <f t="shared" si="2082"/>
        <v>1.7474335875426019</v>
      </c>
      <c r="R3160" s="198">
        <f t="shared" si="2083"/>
        <v>1.7510154499999999</v>
      </c>
      <c r="S3160" s="198">
        <f t="shared" si="2084"/>
        <v>1.6710817499999999</v>
      </c>
      <c r="T3160" s="198">
        <f t="shared" si="2085"/>
        <v>411.17189508000001</v>
      </c>
      <c r="U3160" s="198">
        <f t="shared" si="2086"/>
        <v>14.78897908443459</v>
      </c>
      <c r="V3160" s="198">
        <f t="shared" si="2087"/>
        <v>168.23783411078122</v>
      </c>
      <c r="W3160" s="198">
        <f t="shared" si="2088"/>
        <v>429.07814795521585</v>
      </c>
      <c r="X3160" s="204">
        <f t="shared" si="2089"/>
        <v>0</v>
      </c>
      <c r="Y3160" s="198">
        <f t="shared" si="2090"/>
        <v>0</v>
      </c>
      <c r="Z3160" s="205">
        <f t="shared" si="2091"/>
        <v>0</v>
      </c>
      <c r="AA3160" s="198">
        <f t="shared" si="2092"/>
        <v>0</v>
      </c>
      <c r="AB3160" s="205">
        <f t="shared" si="2097"/>
        <v>5.1999999999999998E-2</v>
      </c>
      <c r="AC3160" s="140">
        <f t="shared" si="2098"/>
        <v>11</v>
      </c>
      <c r="AD3160" s="67">
        <f t="shared" si="2100"/>
        <v>30</v>
      </c>
      <c r="AE3160" s="11">
        <f t="shared" si="2101"/>
        <v>1.0015501570000001</v>
      </c>
      <c r="AF3160" s="198">
        <f t="shared" si="2093"/>
        <v>0.63738099000000004</v>
      </c>
      <c r="AG3160" s="198">
        <f t="shared" si="2094"/>
        <v>0.66513849000000003</v>
      </c>
      <c r="AH3160" s="198">
        <f t="shared" si="2095"/>
        <v>0</v>
      </c>
      <c r="AI3160" s="196" t="str">
        <f t="shared" si="2102"/>
        <v>A+J=</v>
      </c>
      <c r="AJ3160" s="72">
        <f t="shared" si="2103"/>
        <v>47446</v>
      </c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197">
        <f t="shared" si="2096"/>
        <v>47428</v>
      </c>
      <c r="B3161" s="198">
        <f t="shared" si="2071"/>
        <v>429.87695424791366</v>
      </c>
      <c r="C3161" s="198">
        <f t="shared" si="2072"/>
        <v>246.05133476</v>
      </c>
      <c r="D3161" s="198">
        <f t="shared" si="2073"/>
        <v>22.037522380000041</v>
      </c>
      <c r="E3161" s="198">
        <f t="shared" si="2074"/>
        <v>224.01381237999996</v>
      </c>
      <c r="F3161" s="199">
        <f t="shared" si="2075"/>
        <v>7205.03</v>
      </c>
      <c r="G3161" s="63">
        <f t="shared" si="2070"/>
        <v>7245.38</v>
      </c>
      <c r="H3161" s="200">
        <f t="shared" si="2076"/>
        <v>47355</v>
      </c>
      <c r="I3161" s="64">
        <f t="shared" si="2077"/>
        <v>47386</v>
      </c>
      <c r="J3161" s="201">
        <f t="shared" si="2078"/>
        <v>5.6002542668107669E-3</v>
      </c>
      <c r="K3161" s="195">
        <f t="shared" si="2099"/>
        <v>47446</v>
      </c>
      <c r="L3161" s="202">
        <f t="shared" si="2079"/>
        <v>47446</v>
      </c>
      <c r="M3161" s="228">
        <f t="shared" si="2104"/>
        <v>30</v>
      </c>
      <c r="N3161" s="67">
        <f t="shared" si="2105"/>
        <v>12</v>
      </c>
      <c r="O3161" s="198">
        <f t="shared" si="2080"/>
        <v>1.0022363400000001</v>
      </c>
      <c r="P3161" s="203">
        <f t="shared" si="2081"/>
        <v>1.0056002500000001</v>
      </c>
      <c r="Q3161" s="203">
        <f t="shared" si="2082"/>
        <v>1.7474335875426019</v>
      </c>
      <c r="R3161" s="198">
        <f t="shared" si="2083"/>
        <v>1.75134144</v>
      </c>
      <c r="S3161" s="198">
        <f t="shared" si="2084"/>
        <v>1.6710817499999999</v>
      </c>
      <c r="T3161" s="198">
        <f t="shared" si="2085"/>
        <v>411.17189508000001</v>
      </c>
      <c r="U3161" s="198">
        <f t="shared" si="2086"/>
        <v>14.78897908443459</v>
      </c>
      <c r="V3161" s="198">
        <f t="shared" si="2087"/>
        <v>168.31086037347902</v>
      </c>
      <c r="W3161" s="198">
        <f t="shared" si="2088"/>
        <v>429.15117421791365</v>
      </c>
      <c r="X3161" s="204">
        <f t="shared" si="2089"/>
        <v>0</v>
      </c>
      <c r="Y3161" s="198">
        <f t="shared" si="2090"/>
        <v>0</v>
      </c>
      <c r="Z3161" s="205">
        <f t="shared" si="2091"/>
        <v>0</v>
      </c>
      <c r="AA3161" s="198">
        <f t="shared" si="2092"/>
        <v>0</v>
      </c>
      <c r="AB3161" s="205">
        <f t="shared" si="2097"/>
        <v>5.1999999999999998E-2</v>
      </c>
      <c r="AC3161" s="140">
        <f t="shared" si="2098"/>
        <v>12</v>
      </c>
      <c r="AD3161" s="67">
        <f t="shared" si="2100"/>
        <v>30</v>
      </c>
      <c r="AE3161" s="11">
        <f t="shared" si="2101"/>
        <v>1.0016911989999999</v>
      </c>
      <c r="AF3161" s="198">
        <f t="shared" si="2093"/>
        <v>0.69537349000000004</v>
      </c>
      <c r="AG3161" s="198">
        <f t="shared" si="2094"/>
        <v>0.72578003000000002</v>
      </c>
      <c r="AH3161" s="198">
        <f t="shared" si="2095"/>
        <v>0</v>
      </c>
      <c r="AI3161" s="196" t="str">
        <f t="shared" si="2102"/>
        <v>A+J=</v>
      </c>
      <c r="AJ3161" s="72">
        <f t="shared" si="2103"/>
        <v>47446</v>
      </c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197">
        <f t="shared" si="2096"/>
        <v>47429</v>
      </c>
      <c r="B3162" s="198">
        <f t="shared" si="2071"/>
        <v>430.01066470144008</v>
      </c>
      <c r="C3162" s="198">
        <f t="shared" si="2072"/>
        <v>246.05133476</v>
      </c>
      <c r="D3162" s="198">
        <f t="shared" si="2073"/>
        <v>22.037522380000041</v>
      </c>
      <c r="E3162" s="198">
        <f t="shared" si="2074"/>
        <v>224.01381237999996</v>
      </c>
      <c r="F3162" s="199">
        <f t="shared" si="2075"/>
        <v>7205.03</v>
      </c>
      <c r="G3162" s="63">
        <f t="shared" si="2070"/>
        <v>7245.38</v>
      </c>
      <c r="H3162" s="200">
        <f t="shared" si="2076"/>
        <v>47355</v>
      </c>
      <c r="I3162" s="64">
        <f t="shared" si="2077"/>
        <v>47386</v>
      </c>
      <c r="J3162" s="201">
        <f t="shared" si="2078"/>
        <v>5.6002542668107669E-3</v>
      </c>
      <c r="K3162" s="195">
        <f t="shared" si="2099"/>
        <v>47446</v>
      </c>
      <c r="L3162" s="202">
        <f t="shared" si="2079"/>
        <v>47446</v>
      </c>
      <c r="M3162" s="228">
        <f t="shared" si="2104"/>
        <v>30</v>
      </c>
      <c r="N3162" s="67">
        <f t="shared" si="2105"/>
        <v>13</v>
      </c>
      <c r="O3162" s="198">
        <f t="shared" si="2080"/>
        <v>1.00242293</v>
      </c>
      <c r="P3162" s="203">
        <f t="shared" si="2081"/>
        <v>1.0056002500000001</v>
      </c>
      <c r="Q3162" s="203">
        <f t="shared" si="2082"/>
        <v>1.7474335875426019</v>
      </c>
      <c r="R3162" s="198">
        <f t="shared" si="2083"/>
        <v>1.75166749</v>
      </c>
      <c r="S3162" s="198">
        <f t="shared" si="2084"/>
        <v>1.6710817499999999</v>
      </c>
      <c r="T3162" s="198">
        <f t="shared" si="2085"/>
        <v>411.17189508000001</v>
      </c>
      <c r="U3162" s="198">
        <f t="shared" si="2086"/>
        <v>14.78897908443459</v>
      </c>
      <c r="V3162" s="198">
        <f t="shared" si="2087"/>
        <v>168.38390007700551</v>
      </c>
      <c r="W3162" s="198">
        <f t="shared" si="2088"/>
        <v>429.22421392144008</v>
      </c>
      <c r="X3162" s="204">
        <f t="shared" si="2089"/>
        <v>0</v>
      </c>
      <c r="Y3162" s="198">
        <f t="shared" si="2090"/>
        <v>0</v>
      </c>
      <c r="Z3162" s="205">
        <f t="shared" si="2091"/>
        <v>0</v>
      </c>
      <c r="AA3162" s="198">
        <f t="shared" si="2092"/>
        <v>0</v>
      </c>
      <c r="AB3162" s="205">
        <f t="shared" si="2097"/>
        <v>5.1999999999999998E-2</v>
      </c>
      <c r="AC3162" s="140">
        <f t="shared" si="2098"/>
        <v>13</v>
      </c>
      <c r="AD3162" s="67">
        <f t="shared" si="2100"/>
        <v>30</v>
      </c>
      <c r="AE3162" s="11">
        <f t="shared" si="2101"/>
        <v>1.0018322609999999</v>
      </c>
      <c r="AF3162" s="198">
        <f t="shared" si="2093"/>
        <v>0.75337421999999998</v>
      </c>
      <c r="AG3162" s="198">
        <f t="shared" si="2094"/>
        <v>0.78645078000000002</v>
      </c>
      <c r="AH3162" s="198">
        <f t="shared" si="2095"/>
        <v>0</v>
      </c>
      <c r="AI3162" s="196" t="str">
        <f t="shared" si="2102"/>
        <v>A+J=</v>
      </c>
      <c r="AJ3162" s="72">
        <f t="shared" si="2103"/>
        <v>47446</v>
      </c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197">
        <f t="shared" si="2096"/>
        <v>47430</v>
      </c>
      <c r="B3163" s="198">
        <f t="shared" si="2071"/>
        <v>430.14442230607153</v>
      </c>
      <c r="C3163" s="198">
        <f t="shared" si="2072"/>
        <v>246.05133476</v>
      </c>
      <c r="D3163" s="198">
        <f t="shared" si="2073"/>
        <v>22.037522380000041</v>
      </c>
      <c r="E3163" s="198">
        <f t="shared" si="2074"/>
        <v>224.01381237999996</v>
      </c>
      <c r="F3163" s="199">
        <f t="shared" si="2075"/>
        <v>7205.03</v>
      </c>
      <c r="G3163" s="63">
        <f t="shared" si="2070"/>
        <v>7245.38</v>
      </c>
      <c r="H3163" s="200">
        <f t="shared" si="2076"/>
        <v>47355</v>
      </c>
      <c r="I3163" s="64">
        <f t="shared" si="2077"/>
        <v>47386</v>
      </c>
      <c r="J3163" s="201">
        <f t="shared" si="2078"/>
        <v>5.6002542668107669E-3</v>
      </c>
      <c r="K3163" s="195">
        <f t="shared" si="2099"/>
        <v>47446</v>
      </c>
      <c r="L3163" s="202">
        <f t="shared" si="2079"/>
        <v>47446</v>
      </c>
      <c r="M3163" s="228">
        <f t="shared" si="2104"/>
        <v>30</v>
      </c>
      <c r="N3163" s="67">
        <f t="shared" si="2105"/>
        <v>14</v>
      </c>
      <c r="O3163" s="198">
        <f t="shared" si="2080"/>
        <v>1.00260956</v>
      </c>
      <c r="P3163" s="203">
        <f t="shared" si="2081"/>
        <v>1.0056002500000001</v>
      </c>
      <c r="Q3163" s="203">
        <f t="shared" si="2082"/>
        <v>1.7474335875426019</v>
      </c>
      <c r="R3163" s="198">
        <f t="shared" si="2083"/>
        <v>1.7519936199999999</v>
      </c>
      <c r="S3163" s="198">
        <f t="shared" si="2084"/>
        <v>1.6710817499999999</v>
      </c>
      <c r="T3163" s="198">
        <f t="shared" si="2085"/>
        <v>411.17189508000001</v>
      </c>
      <c r="U3163" s="198">
        <f t="shared" si="2086"/>
        <v>14.78897908443459</v>
      </c>
      <c r="V3163" s="198">
        <f t="shared" si="2087"/>
        <v>168.45695770163698</v>
      </c>
      <c r="W3163" s="198">
        <f t="shared" si="2088"/>
        <v>429.29727154607156</v>
      </c>
      <c r="X3163" s="204">
        <f t="shared" si="2089"/>
        <v>0</v>
      </c>
      <c r="Y3163" s="198">
        <f t="shared" si="2090"/>
        <v>0</v>
      </c>
      <c r="Z3163" s="205">
        <f t="shared" si="2091"/>
        <v>0</v>
      </c>
      <c r="AA3163" s="198">
        <f t="shared" si="2092"/>
        <v>0</v>
      </c>
      <c r="AB3163" s="205">
        <f t="shared" si="2097"/>
        <v>5.1999999999999998E-2</v>
      </c>
      <c r="AC3163" s="140">
        <f t="shared" si="2098"/>
        <v>14</v>
      </c>
      <c r="AD3163" s="67">
        <f t="shared" si="2100"/>
        <v>30</v>
      </c>
      <c r="AE3163" s="11">
        <f t="shared" si="2101"/>
        <v>1.001973343</v>
      </c>
      <c r="AF3163" s="198">
        <f t="shared" si="2093"/>
        <v>0.81138317999999998</v>
      </c>
      <c r="AG3163" s="198">
        <f t="shared" si="2094"/>
        <v>0.84715076</v>
      </c>
      <c r="AH3163" s="198">
        <f t="shared" si="2095"/>
        <v>0</v>
      </c>
      <c r="AI3163" s="196" t="str">
        <f t="shared" si="2102"/>
        <v>A+J=</v>
      </c>
      <c r="AJ3163" s="72">
        <f t="shared" si="2103"/>
        <v>47446</v>
      </c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197">
        <f t="shared" si="2096"/>
        <v>47431</v>
      </c>
      <c r="B3164" s="198">
        <f t="shared" si="2071"/>
        <v>430.27821360097931</v>
      </c>
      <c r="C3164" s="198">
        <f t="shared" si="2072"/>
        <v>246.05133476</v>
      </c>
      <c r="D3164" s="198">
        <f t="shared" si="2073"/>
        <v>22.037522380000041</v>
      </c>
      <c r="E3164" s="198">
        <f t="shared" si="2074"/>
        <v>224.01381237999996</v>
      </c>
      <c r="F3164" s="199">
        <f t="shared" si="2075"/>
        <v>7205.03</v>
      </c>
      <c r="G3164" s="63">
        <f t="shared" si="2070"/>
        <v>7245.38</v>
      </c>
      <c r="H3164" s="200">
        <f t="shared" si="2076"/>
        <v>47355</v>
      </c>
      <c r="I3164" s="64">
        <f t="shared" si="2077"/>
        <v>47386</v>
      </c>
      <c r="J3164" s="201">
        <f t="shared" si="2078"/>
        <v>5.6002542668107669E-3</v>
      </c>
      <c r="K3164" s="195">
        <f t="shared" si="2099"/>
        <v>47446</v>
      </c>
      <c r="L3164" s="202">
        <f t="shared" si="2079"/>
        <v>47446</v>
      </c>
      <c r="M3164" s="228">
        <f t="shared" si="2104"/>
        <v>30</v>
      </c>
      <c r="N3164" s="67">
        <f t="shared" si="2105"/>
        <v>15</v>
      </c>
      <c r="O3164" s="198">
        <f t="shared" si="2080"/>
        <v>1.0027962100000001</v>
      </c>
      <c r="P3164" s="203">
        <f t="shared" si="2081"/>
        <v>1.0056002500000001</v>
      </c>
      <c r="Q3164" s="203">
        <f t="shared" si="2082"/>
        <v>1.7474335875426019</v>
      </c>
      <c r="R3164" s="198">
        <f t="shared" si="2083"/>
        <v>1.7523197699999999</v>
      </c>
      <c r="S3164" s="198">
        <f t="shared" si="2084"/>
        <v>1.6710817499999999</v>
      </c>
      <c r="T3164" s="198">
        <f t="shared" si="2085"/>
        <v>411.17189508000001</v>
      </c>
      <c r="U3164" s="198">
        <f t="shared" si="2086"/>
        <v>14.78897908443459</v>
      </c>
      <c r="V3164" s="198">
        <f t="shared" si="2087"/>
        <v>168.53001980654471</v>
      </c>
      <c r="W3164" s="198">
        <f t="shared" si="2088"/>
        <v>429.37033365097932</v>
      </c>
      <c r="X3164" s="204">
        <f t="shared" si="2089"/>
        <v>0</v>
      </c>
      <c r="Y3164" s="198">
        <f t="shared" si="2090"/>
        <v>0</v>
      </c>
      <c r="Z3164" s="205">
        <f t="shared" si="2091"/>
        <v>0</v>
      </c>
      <c r="AA3164" s="198">
        <f t="shared" si="2092"/>
        <v>0</v>
      </c>
      <c r="AB3164" s="205">
        <f t="shared" si="2097"/>
        <v>5.1999999999999998E-2</v>
      </c>
      <c r="AC3164" s="140">
        <f t="shared" si="2098"/>
        <v>15</v>
      </c>
      <c r="AD3164" s="67">
        <f t="shared" si="2100"/>
        <v>30</v>
      </c>
      <c r="AE3164" s="11">
        <f t="shared" si="2101"/>
        <v>1.0021144449999999</v>
      </c>
      <c r="AF3164" s="198">
        <f t="shared" si="2093"/>
        <v>0.86940035000000004</v>
      </c>
      <c r="AG3164" s="198">
        <f t="shared" si="2094"/>
        <v>0.90787994999999999</v>
      </c>
      <c r="AH3164" s="198">
        <f t="shared" si="2095"/>
        <v>0</v>
      </c>
      <c r="AI3164" s="196" t="str">
        <f t="shared" si="2102"/>
        <v>A+J=</v>
      </c>
      <c r="AJ3164" s="72">
        <f t="shared" si="2103"/>
        <v>47446</v>
      </c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197">
        <f t="shared" si="2096"/>
        <v>47432</v>
      </c>
      <c r="B3165" s="198">
        <f t="shared" si="2071"/>
        <v>430.41205206699203</v>
      </c>
      <c r="C3165" s="198">
        <f t="shared" si="2072"/>
        <v>246.05133476</v>
      </c>
      <c r="D3165" s="198">
        <f t="shared" si="2073"/>
        <v>22.037522380000041</v>
      </c>
      <c r="E3165" s="198">
        <f t="shared" si="2074"/>
        <v>224.01381237999996</v>
      </c>
      <c r="F3165" s="199">
        <f t="shared" si="2075"/>
        <v>7205.03</v>
      </c>
      <c r="G3165" s="63">
        <f t="shared" si="2070"/>
        <v>7245.38</v>
      </c>
      <c r="H3165" s="200">
        <f t="shared" si="2076"/>
        <v>47355</v>
      </c>
      <c r="I3165" s="64">
        <f t="shared" si="2077"/>
        <v>47386</v>
      </c>
      <c r="J3165" s="201">
        <f t="shared" si="2078"/>
        <v>5.6002542668107669E-3</v>
      </c>
      <c r="K3165" s="195">
        <f t="shared" si="2099"/>
        <v>47446</v>
      </c>
      <c r="L3165" s="202">
        <f t="shared" si="2079"/>
        <v>47446</v>
      </c>
      <c r="M3165" s="228">
        <f t="shared" si="2104"/>
        <v>30</v>
      </c>
      <c r="N3165" s="67">
        <f t="shared" si="2105"/>
        <v>16</v>
      </c>
      <c r="O3165" s="198">
        <f t="shared" si="2080"/>
        <v>1.0029828999999999</v>
      </c>
      <c r="P3165" s="203">
        <f t="shared" si="2081"/>
        <v>1.0056002500000001</v>
      </c>
      <c r="Q3165" s="203">
        <f t="shared" si="2082"/>
        <v>1.7474335875426019</v>
      </c>
      <c r="R3165" s="198">
        <f t="shared" si="2083"/>
        <v>1.7526459999999999</v>
      </c>
      <c r="S3165" s="198">
        <f t="shared" si="2084"/>
        <v>1.6710817499999999</v>
      </c>
      <c r="T3165" s="198">
        <f t="shared" si="2085"/>
        <v>411.17189508000001</v>
      </c>
      <c r="U3165" s="198">
        <f t="shared" si="2086"/>
        <v>14.78897908443459</v>
      </c>
      <c r="V3165" s="198">
        <f t="shared" si="2087"/>
        <v>168.60309983255743</v>
      </c>
      <c r="W3165" s="198">
        <f t="shared" si="2088"/>
        <v>429.44341367699201</v>
      </c>
      <c r="X3165" s="204">
        <f t="shared" si="2089"/>
        <v>0</v>
      </c>
      <c r="Y3165" s="198">
        <f t="shared" si="2090"/>
        <v>0</v>
      </c>
      <c r="Z3165" s="205">
        <f t="shared" si="2091"/>
        <v>0</v>
      </c>
      <c r="AA3165" s="198">
        <f t="shared" si="2092"/>
        <v>0</v>
      </c>
      <c r="AB3165" s="205">
        <f t="shared" si="2097"/>
        <v>5.1999999999999998E-2</v>
      </c>
      <c r="AC3165" s="140">
        <f t="shared" si="2098"/>
        <v>16</v>
      </c>
      <c r="AD3165" s="67">
        <f t="shared" si="2100"/>
        <v>30</v>
      </c>
      <c r="AE3165" s="11">
        <f t="shared" si="2101"/>
        <v>1.002255567</v>
      </c>
      <c r="AF3165" s="198">
        <f t="shared" si="2093"/>
        <v>0.92742575000000005</v>
      </c>
      <c r="AG3165" s="198">
        <f t="shared" si="2094"/>
        <v>0.96863838999999996</v>
      </c>
      <c r="AH3165" s="198">
        <f t="shared" si="2095"/>
        <v>0</v>
      </c>
      <c r="AI3165" s="196" t="str">
        <f t="shared" si="2102"/>
        <v>A+J=</v>
      </c>
      <c r="AJ3165" s="72">
        <f t="shared" si="2103"/>
        <v>47446</v>
      </c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197">
        <f t="shared" si="2096"/>
        <v>47433</v>
      </c>
      <c r="B3166" s="198">
        <f t="shared" si="2071"/>
        <v>430.54593546397166</v>
      </c>
      <c r="C3166" s="198">
        <f t="shared" si="2072"/>
        <v>246.05133476</v>
      </c>
      <c r="D3166" s="198">
        <f t="shared" si="2073"/>
        <v>22.037522380000041</v>
      </c>
      <c r="E3166" s="198">
        <f t="shared" si="2074"/>
        <v>224.01381237999996</v>
      </c>
      <c r="F3166" s="199">
        <f t="shared" si="2075"/>
        <v>7205.03</v>
      </c>
      <c r="G3166" s="63">
        <f t="shared" si="2070"/>
        <v>7245.38</v>
      </c>
      <c r="H3166" s="200">
        <f t="shared" si="2076"/>
        <v>47355</v>
      </c>
      <c r="I3166" s="64">
        <f t="shared" si="2077"/>
        <v>47386</v>
      </c>
      <c r="J3166" s="201">
        <f t="shared" si="2078"/>
        <v>5.6002542668107669E-3</v>
      </c>
      <c r="K3166" s="195">
        <f t="shared" si="2099"/>
        <v>47446</v>
      </c>
      <c r="L3166" s="202">
        <f t="shared" si="2079"/>
        <v>47446</v>
      </c>
      <c r="M3166" s="228">
        <f t="shared" si="2104"/>
        <v>30</v>
      </c>
      <c r="N3166" s="67">
        <f t="shared" si="2105"/>
        <v>17</v>
      </c>
      <c r="O3166" s="198">
        <f t="shared" si="2080"/>
        <v>1.0031696299999999</v>
      </c>
      <c r="P3166" s="203">
        <f t="shared" si="2081"/>
        <v>1.0056002500000001</v>
      </c>
      <c r="Q3166" s="203">
        <f t="shared" si="2082"/>
        <v>1.7474335875426019</v>
      </c>
      <c r="R3166" s="198">
        <f t="shared" si="2083"/>
        <v>1.7529722999999999</v>
      </c>
      <c r="S3166" s="198">
        <f t="shared" si="2084"/>
        <v>1.6710817499999999</v>
      </c>
      <c r="T3166" s="198">
        <f t="shared" si="2085"/>
        <v>411.17189508000001</v>
      </c>
      <c r="U3166" s="198">
        <f t="shared" si="2086"/>
        <v>14.78897908443459</v>
      </c>
      <c r="V3166" s="198">
        <f t="shared" si="2087"/>
        <v>168.67619553953702</v>
      </c>
      <c r="W3166" s="198">
        <f t="shared" si="2088"/>
        <v>429.51650938397165</v>
      </c>
      <c r="X3166" s="204">
        <f t="shared" si="2089"/>
        <v>0</v>
      </c>
      <c r="Y3166" s="198">
        <f t="shared" si="2090"/>
        <v>0</v>
      </c>
      <c r="Z3166" s="205">
        <f t="shared" si="2091"/>
        <v>0</v>
      </c>
      <c r="AA3166" s="198">
        <f t="shared" si="2092"/>
        <v>0</v>
      </c>
      <c r="AB3166" s="205">
        <f t="shared" si="2097"/>
        <v>5.1999999999999998E-2</v>
      </c>
      <c r="AC3166" s="140">
        <f t="shared" si="2098"/>
        <v>17</v>
      </c>
      <c r="AD3166" s="67">
        <f t="shared" si="2100"/>
        <v>30</v>
      </c>
      <c r="AE3166" s="11">
        <f t="shared" si="2101"/>
        <v>1.0023967090000001</v>
      </c>
      <c r="AF3166" s="198">
        <f t="shared" si="2093"/>
        <v>0.98545938</v>
      </c>
      <c r="AG3166" s="198">
        <f t="shared" si="2094"/>
        <v>1.0294260799999999</v>
      </c>
      <c r="AH3166" s="198">
        <f t="shared" si="2095"/>
        <v>0</v>
      </c>
      <c r="AI3166" s="196" t="str">
        <f t="shared" si="2102"/>
        <v>A+J=</v>
      </c>
      <c r="AJ3166" s="72">
        <f t="shared" si="2103"/>
        <v>47446</v>
      </c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197">
        <f t="shared" si="2096"/>
        <v>47434</v>
      </c>
      <c r="B3167" s="198">
        <f t="shared" si="2071"/>
        <v>430.67985931164185</v>
      </c>
      <c r="C3167" s="198">
        <f t="shared" si="2072"/>
        <v>246.05133476</v>
      </c>
      <c r="D3167" s="198">
        <f t="shared" si="2073"/>
        <v>22.037522380000041</v>
      </c>
      <c r="E3167" s="198">
        <f t="shared" si="2074"/>
        <v>224.01381237999996</v>
      </c>
      <c r="F3167" s="199">
        <f t="shared" si="2075"/>
        <v>7205.03</v>
      </c>
      <c r="G3167" s="63">
        <f t="shared" si="2070"/>
        <v>7245.38</v>
      </c>
      <c r="H3167" s="200">
        <f t="shared" si="2076"/>
        <v>47355</v>
      </c>
      <c r="I3167" s="64">
        <f t="shared" si="2077"/>
        <v>47386</v>
      </c>
      <c r="J3167" s="201">
        <f t="shared" si="2078"/>
        <v>5.6002542668107669E-3</v>
      </c>
      <c r="K3167" s="195">
        <f t="shared" si="2099"/>
        <v>47446</v>
      </c>
      <c r="L3167" s="202">
        <f t="shared" si="2079"/>
        <v>47446</v>
      </c>
      <c r="M3167" s="228">
        <f t="shared" si="2104"/>
        <v>30</v>
      </c>
      <c r="N3167" s="67">
        <f t="shared" si="2105"/>
        <v>18</v>
      </c>
      <c r="O3167" s="198">
        <f t="shared" si="2080"/>
        <v>1.00335639</v>
      </c>
      <c r="P3167" s="203">
        <f t="shared" si="2081"/>
        <v>1.0056002500000001</v>
      </c>
      <c r="Q3167" s="203">
        <f t="shared" si="2082"/>
        <v>1.7474335875426019</v>
      </c>
      <c r="R3167" s="198">
        <f t="shared" si="2083"/>
        <v>1.7532986500000001</v>
      </c>
      <c r="S3167" s="198">
        <f t="shared" si="2084"/>
        <v>1.6710817499999999</v>
      </c>
      <c r="T3167" s="198">
        <f t="shared" si="2085"/>
        <v>411.17189508000001</v>
      </c>
      <c r="U3167" s="198">
        <f t="shared" si="2086"/>
        <v>14.78897908443459</v>
      </c>
      <c r="V3167" s="198">
        <f t="shared" si="2087"/>
        <v>168.74930244720727</v>
      </c>
      <c r="W3167" s="198">
        <f t="shared" si="2088"/>
        <v>429.58961629164185</v>
      </c>
      <c r="X3167" s="204">
        <f t="shared" si="2089"/>
        <v>0</v>
      </c>
      <c r="Y3167" s="198">
        <f t="shared" si="2090"/>
        <v>0</v>
      </c>
      <c r="Z3167" s="205">
        <f t="shared" si="2091"/>
        <v>0</v>
      </c>
      <c r="AA3167" s="198">
        <f t="shared" si="2092"/>
        <v>0</v>
      </c>
      <c r="AB3167" s="205">
        <f t="shared" si="2097"/>
        <v>5.1999999999999998E-2</v>
      </c>
      <c r="AC3167" s="140">
        <f t="shared" si="2098"/>
        <v>18</v>
      </c>
      <c r="AD3167" s="67">
        <f t="shared" si="2100"/>
        <v>30</v>
      </c>
      <c r="AE3167" s="11">
        <f t="shared" si="2101"/>
        <v>1.0025378709999999</v>
      </c>
      <c r="AF3167" s="198">
        <f t="shared" si="2093"/>
        <v>1.04350122</v>
      </c>
      <c r="AG3167" s="198">
        <f t="shared" si="2094"/>
        <v>1.09024302</v>
      </c>
      <c r="AH3167" s="198">
        <f t="shared" si="2095"/>
        <v>0</v>
      </c>
      <c r="AI3167" s="196" t="str">
        <f t="shared" si="2102"/>
        <v>A+J=</v>
      </c>
      <c r="AJ3167" s="72">
        <f t="shared" si="2103"/>
        <v>47446</v>
      </c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197">
        <f t="shared" si="2096"/>
        <v>47435</v>
      </c>
      <c r="B3168" s="198">
        <f t="shared" si="2071"/>
        <v>430.81382769027891</v>
      </c>
      <c r="C3168" s="198">
        <f t="shared" si="2072"/>
        <v>246.05133476</v>
      </c>
      <c r="D3168" s="198">
        <f t="shared" si="2073"/>
        <v>22.037522380000041</v>
      </c>
      <c r="E3168" s="198">
        <f t="shared" si="2074"/>
        <v>224.01381237999996</v>
      </c>
      <c r="F3168" s="199">
        <f t="shared" si="2075"/>
        <v>7205.03</v>
      </c>
      <c r="G3168" s="63">
        <f t="shared" si="2070"/>
        <v>7245.38</v>
      </c>
      <c r="H3168" s="200">
        <f t="shared" si="2076"/>
        <v>47355</v>
      </c>
      <c r="I3168" s="64">
        <f t="shared" si="2077"/>
        <v>47386</v>
      </c>
      <c r="J3168" s="201">
        <f t="shared" si="2078"/>
        <v>5.6002542668107669E-3</v>
      </c>
      <c r="K3168" s="195">
        <f t="shared" si="2099"/>
        <v>47446</v>
      </c>
      <c r="L3168" s="202">
        <f t="shared" si="2079"/>
        <v>47446</v>
      </c>
      <c r="M3168" s="228">
        <f t="shared" si="2104"/>
        <v>30</v>
      </c>
      <c r="N3168" s="67">
        <f t="shared" si="2105"/>
        <v>19</v>
      </c>
      <c r="O3168" s="198">
        <f t="shared" si="2080"/>
        <v>1.00354319</v>
      </c>
      <c r="P3168" s="203">
        <f t="shared" si="2081"/>
        <v>1.0056002500000001</v>
      </c>
      <c r="Q3168" s="203">
        <f t="shared" si="2082"/>
        <v>1.7474335875426019</v>
      </c>
      <c r="R3168" s="198">
        <f t="shared" si="2083"/>
        <v>1.75362507</v>
      </c>
      <c r="S3168" s="198">
        <f t="shared" si="2084"/>
        <v>1.6710817499999999</v>
      </c>
      <c r="T3168" s="198">
        <f t="shared" si="2085"/>
        <v>411.17189508000001</v>
      </c>
      <c r="U3168" s="198">
        <f t="shared" si="2086"/>
        <v>14.78897908443459</v>
      </c>
      <c r="V3168" s="198">
        <f t="shared" si="2087"/>
        <v>168.82242503584433</v>
      </c>
      <c r="W3168" s="198">
        <f t="shared" si="2088"/>
        <v>429.66273888027894</v>
      </c>
      <c r="X3168" s="204">
        <f t="shared" si="2089"/>
        <v>0</v>
      </c>
      <c r="Y3168" s="198">
        <f t="shared" si="2090"/>
        <v>0</v>
      </c>
      <c r="Z3168" s="205">
        <f t="shared" si="2091"/>
        <v>0</v>
      </c>
      <c r="AA3168" s="198">
        <f t="shared" si="2092"/>
        <v>0</v>
      </c>
      <c r="AB3168" s="205">
        <f t="shared" si="2097"/>
        <v>5.1999999999999998E-2</v>
      </c>
      <c r="AC3168" s="140">
        <f t="shared" si="2098"/>
        <v>19</v>
      </c>
      <c r="AD3168" s="67">
        <f t="shared" si="2100"/>
        <v>30</v>
      </c>
      <c r="AE3168" s="11">
        <f t="shared" si="2101"/>
        <v>1.002679052</v>
      </c>
      <c r="AF3168" s="198">
        <f t="shared" si="2093"/>
        <v>1.10155088</v>
      </c>
      <c r="AG3168" s="198">
        <f t="shared" si="2094"/>
        <v>1.1510888100000001</v>
      </c>
      <c r="AH3168" s="198">
        <f t="shared" si="2095"/>
        <v>0</v>
      </c>
      <c r="AI3168" s="196" t="str">
        <f t="shared" si="2102"/>
        <v>A+J=</v>
      </c>
      <c r="AJ3168" s="72">
        <f t="shared" si="2103"/>
        <v>47446</v>
      </c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197">
        <f t="shared" si="2096"/>
        <v>47436</v>
      </c>
      <c r="B3169" s="198">
        <f t="shared" si="2071"/>
        <v>430.94783697960668</v>
      </c>
      <c r="C3169" s="198">
        <f t="shared" si="2072"/>
        <v>246.05133476</v>
      </c>
      <c r="D3169" s="198">
        <f t="shared" si="2073"/>
        <v>22.037522380000041</v>
      </c>
      <c r="E3169" s="198">
        <f t="shared" si="2074"/>
        <v>224.01381237999996</v>
      </c>
      <c r="F3169" s="199">
        <f t="shared" si="2075"/>
        <v>7205.03</v>
      </c>
      <c r="G3169" s="63">
        <f t="shared" si="2070"/>
        <v>7245.38</v>
      </c>
      <c r="H3169" s="200">
        <f t="shared" si="2076"/>
        <v>47355</v>
      </c>
      <c r="I3169" s="64">
        <f t="shared" si="2077"/>
        <v>47386</v>
      </c>
      <c r="J3169" s="201">
        <f t="shared" si="2078"/>
        <v>5.6002542668107669E-3</v>
      </c>
      <c r="K3169" s="195">
        <f t="shared" si="2099"/>
        <v>47446</v>
      </c>
      <c r="L3169" s="202">
        <f t="shared" si="2079"/>
        <v>47446</v>
      </c>
      <c r="M3169" s="228">
        <f t="shared" si="2104"/>
        <v>30</v>
      </c>
      <c r="N3169" s="67">
        <f t="shared" si="2105"/>
        <v>20</v>
      </c>
      <c r="O3169" s="198">
        <f t="shared" si="2080"/>
        <v>1.0037300199999999</v>
      </c>
      <c r="P3169" s="203">
        <f t="shared" si="2081"/>
        <v>1.0056002500000001</v>
      </c>
      <c r="Q3169" s="203">
        <f t="shared" si="2082"/>
        <v>1.7474335875426019</v>
      </c>
      <c r="R3169" s="198">
        <f t="shared" si="2083"/>
        <v>1.7539515400000001</v>
      </c>
      <c r="S3169" s="198">
        <f t="shared" si="2084"/>
        <v>1.6710817499999999</v>
      </c>
      <c r="T3169" s="198">
        <f t="shared" si="2085"/>
        <v>411.17189508000001</v>
      </c>
      <c r="U3169" s="198">
        <f t="shared" si="2086"/>
        <v>14.78897908443459</v>
      </c>
      <c r="V3169" s="198">
        <f t="shared" si="2087"/>
        <v>168.89555882517206</v>
      </c>
      <c r="W3169" s="198">
        <f t="shared" si="2088"/>
        <v>429.73587266960669</v>
      </c>
      <c r="X3169" s="204">
        <f t="shared" si="2089"/>
        <v>0</v>
      </c>
      <c r="Y3169" s="198">
        <f t="shared" si="2090"/>
        <v>0</v>
      </c>
      <c r="Z3169" s="205">
        <f t="shared" si="2091"/>
        <v>0</v>
      </c>
      <c r="AA3169" s="198">
        <f t="shared" si="2092"/>
        <v>0</v>
      </c>
      <c r="AB3169" s="205">
        <f t="shared" si="2097"/>
        <v>5.1999999999999998E-2</v>
      </c>
      <c r="AC3169" s="140">
        <f t="shared" si="2098"/>
        <v>20</v>
      </c>
      <c r="AD3169" s="67">
        <f t="shared" si="2100"/>
        <v>30</v>
      </c>
      <c r="AE3169" s="11">
        <f t="shared" si="2101"/>
        <v>1.002820254</v>
      </c>
      <c r="AF3169" s="198">
        <f t="shared" si="2093"/>
        <v>1.1596091799999999</v>
      </c>
      <c r="AG3169" s="198">
        <f t="shared" si="2094"/>
        <v>1.2119643099999999</v>
      </c>
      <c r="AH3169" s="198">
        <f t="shared" si="2095"/>
        <v>0</v>
      </c>
      <c r="AI3169" s="196" t="str">
        <f t="shared" si="2102"/>
        <v>A+J=</v>
      </c>
      <c r="AJ3169" s="72">
        <f t="shared" si="2103"/>
        <v>47446</v>
      </c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197">
        <f t="shared" si="2096"/>
        <v>47437</v>
      </c>
      <c r="B3170" s="198">
        <f t="shared" si="2071"/>
        <v>431.08189306003931</v>
      </c>
      <c r="C3170" s="198">
        <f t="shared" si="2072"/>
        <v>246.05133476</v>
      </c>
      <c r="D3170" s="198">
        <f t="shared" si="2073"/>
        <v>22.037522380000041</v>
      </c>
      <c r="E3170" s="198">
        <f t="shared" si="2074"/>
        <v>224.01381237999996</v>
      </c>
      <c r="F3170" s="199">
        <f t="shared" si="2075"/>
        <v>7205.03</v>
      </c>
      <c r="G3170" s="63">
        <f t="shared" si="2070"/>
        <v>7245.38</v>
      </c>
      <c r="H3170" s="200">
        <f t="shared" si="2076"/>
        <v>47355</v>
      </c>
      <c r="I3170" s="64">
        <f t="shared" si="2077"/>
        <v>47386</v>
      </c>
      <c r="J3170" s="201">
        <f t="shared" si="2078"/>
        <v>5.6002542668107669E-3</v>
      </c>
      <c r="K3170" s="195">
        <f t="shared" si="2099"/>
        <v>47446</v>
      </c>
      <c r="L3170" s="202">
        <f t="shared" si="2079"/>
        <v>47446</v>
      </c>
      <c r="M3170" s="228">
        <f t="shared" si="2104"/>
        <v>30</v>
      </c>
      <c r="N3170" s="67">
        <f t="shared" si="2105"/>
        <v>21</v>
      </c>
      <c r="O3170" s="198">
        <f t="shared" si="2080"/>
        <v>1.00391689</v>
      </c>
      <c r="P3170" s="203">
        <f t="shared" si="2081"/>
        <v>1.0056002500000001</v>
      </c>
      <c r="Q3170" s="203">
        <f t="shared" si="2082"/>
        <v>1.7474335875426019</v>
      </c>
      <c r="R3170" s="198">
        <f t="shared" si="2083"/>
        <v>1.7542780899999999</v>
      </c>
      <c r="S3170" s="198">
        <f t="shared" si="2084"/>
        <v>1.6710817499999999</v>
      </c>
      <c r="T3170" s="198">
        <f t="shared" si="2085"/>
        <v>411.17189508000001</v>
      </c>
      <c r="U3170" s="198">
        <f t="shared" si="2086"/>
        <v>14.78897908443459</v>
      </c>
      <c r="V3170" s="198">
        <f t="shared" si="2087"/>
        <v>168.96871053560471</v>
      </c>
      <c r="W3170" s="198">
        <f t="shared" si="2088"/>
        <v>429.80902438003932</v>
      </c>
      <c r="X3170" s="204">
        <f t="shared" si="2089"/>
        <v>0</v>
      </c>
      <c r="Y3170" s="198">
        <f t="shared" si="2090"/>
        <v>0</v>
      </c>
      <c r="Z3170" s="205">
        <f t="shared" si="2091"/>
        <v>0</v>
      </c>
      <c r="AA3170" s="198">
        <f t="shared" si="2092"/>
        <v>0</v>
      </c>
      <c r="AB3170" s="205">
        <f t="shared" si="2097"/>
        <v>5.1999999999999998E-2</v>
      </c>
      <c r="AC3170" s="140">
        <f t="shared" si="2098"/>
        <v>21</v>
      </c>
      <c r="AD3170" s="67">
        <f t="shared" si="2100"/>
        <v>30</v>
      </c>
      <c r="AE3170" s="11">
        <f t="shared" si="2101"/>
        <v>1.002961475</v>
      </c>
      <c r="AF3170" s="198">
        <f t="shared" si="2093"/>
        <v>1.2176752799999999</v>
      </c>
      <c r="AG3170" s="198">
        <f t="shared" si="2094"/>
        <v>1.27286868</v>
      </c>
      <c r="AH3170" s="198">
        <f t="shared" si="2095"/>
        <v>0</v>
      </c>
      <c r="AI3170" s="196" t="str">
        <f t="shared" si="2102"/>
        <v>A+J=</v>
      </c>
      <c r="AJ3170" s="72">
        <f t="shared" si="2103"/>
        <v>47446</v>
      </c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197">
        <f t="shared" si="2096"/>
        <v>47438</v>
      </c>
      <c r="B3171" s="198">
        <f t="shared" si="2071"/>
        <v>431.21598738102455</v>
      </c>
      <c r="C3171" s="198">
        <f t="shared" si="2072"/>
        <v>246.05133476</v>
      </c>
      <c r="D3171" s="198">
        <f t="shared" si="2073"/>
        <v>22.037522380000041</v>
      </c>
      <c r="E3171" s="198">
        <f t="shared" si="2074"/>
        <v>224.01381237999996</v>
      </c>
      <c r="F3171" s="199">
        <f t="shared" si="2075"/>
        <v>7205.03</v>
      </c>
      <c r="G3171" s="63">
        <f t="shared" si="2070"/>
        <v>7245.38</v>
      </c>
      <c r="H3171" s="200">
        <f t="shared" si="2076"/>
        <v>47355</v>
      </c>
      <c r="I3171" s="64">
        <f t="shared" si="2077"/>
        <v>47386</v>
      </c>
      <c r="J3171" s="201">
        <f t="shared" si="2078"/>
        <v>5.6002542668107669E-3</v>
      </c>
      <c r="K3171" s="195">
        <f t="shared" si="2099"/>
        <v>47446</v>
      </c>
      <c r="L3171" s="202">
        <f t="shared" si="2079"/>
        <v>47446</v>
      </c>
      <c r="M3171" s="228">
        <f t="shared" si="2104"/>
        <v>30</v>
      </c>
      <c r="N3171" s="67">
        <f t="shared" si="2105"/>
        <v>22</v>
      </c>
      <c r="O3171" s="198">
        <f t="shared" si="2080"/>
        <v>1.0041037900000001</v>
      </c>
      <c r="P3171" s="203">
        <f t="shared" si="2081"/>
        <v>1.0056002500000001</v>
      </c>
      <c r="Q3171" s="203">
        <f t="shared" si="2082"/>
        <v>1.7474335875426019</v>
      </c>
      <c r="R3171" s="198">
        <f t="shared" si="2083"/>
        <v>1.7546046799999999</v>
      </c>
      <c r="S3171" s="198">
        <f t="shared" si="2084"/>
        <v>1.6710817499999999</v>
      </c>
      <c r="T3171" s="198">
        <f t="shared" si="2085"/>
        <v>411.17189508000001</v>
      </c>
      <c r="U3171" s="198">
        <f t="shared" si="2086"/>
        <v>14.78897908443459</v>
      </c>
      <c r="V3171" s="198">
        <f t="shared" si="2087"/>
        <v>169.04187120658989</v>
      </c>
      <c r="W3171" s="198">
        <f t="shared" si="2088"/>
        <v>429.88218505102452</v>
      </c>
      <c r="X3171" s="204">
        <f t="shared" si="2089"/>
        <v>0</v>
      </c>
      <c r="Y3171" s="198">
        <f t="shared" si="2090"/>
        <v>0</v>
      </c>
      <c r="Z3171" s="205">
        <f t="shared" si="2091"/>
        <v>0</v>
      </c>
      <c r="AA3171" s="198">
        <f t="shared" si="2092"/>
        <v>0</v>
      </c>
      <c r="AB3171" s="205">
        <f t="shared" si="2097"/>
        <v>5.1999999999999998E-2</v>
      </c>
      <c r="AC3171" s="140">
        <f t="shared" si="2098"/>
        <v>22</v>
      </c>
      <c r="AD3171" s="67">
        <f t="shared" si="2100"/>
        <v>30</v>
      </c>
      <c r="AE3171" s="11">
        <f t="shared" si="2101"/>
        <v>1.0031027159999999</v>
      </c>
      <c r="AF3171" s="198">
        <f t="shared" si="2093"/>
        <v>1.2757496100000001</v>
      </c>
      <c r="AG3171" s="198">
        <f t="shared" si="2094"/>
        <v>1.3338023299999999</v>
      </c>
      <c r="AH3171" s="198">
        <f t="shared" si="2095"/>
        <v>0</v>
      </c>
      <c r="AI3171" s="196" t="str">
        <f t="shared" si="2102"/>
        <v>A+J=</v>
      </c>
      <c r="AJ3171" s="72">
        <f t="shared" si="2103"/>
        <v>47446</v>
      </c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197">
        <f t="shared" si="2096"/>
        <v>47439</v>
      </c>
      <c r="B3172" s="198">
        <f t="shared" si="2071"/>
        <v>431.35012445283849</v>
      </c>
      <c r="C3172" s="198">
        <f t="shared" si="2072"/>
        <v>246.05133476</v>
      </c>
      <c r="D3172" s="198">
        <f t="shared" si="2073"/>
        <v>22.037522380000041</v>
      </c>
      <c r="E3172" s="198">
        <f t="shared" si="2074"/>
        <v>224.01381237999996</v>
      </c>
      <c r="F3172" s="199">
        <f t="shared" si="2075"/>
        <v>7205.03</v>
      </c>
      <c r="G3172" s="63">
        <f t="shared" si="2070"/>
        <v>7245.38</v>
      </c>
      <c r="H3172" s="200">
        <f t="shared" si="2076"/>
        <v>47355</v>
      </c>
      <c r="I3172" s="64">
        <f t="shared" si="2077"/>
        <v>47386</v>
      </c>
      <c r="J3172" s="201">
        <f t="shared" si="2078"/>
        <v>5.6002542668107669E-3</v>
      </c>
      <c r="K3172" s="195">
        <f t="shared" si="2099"/>
        <v>47446</v>
      </c>
      <c r="L3172" s="202">
        <f t="shared" si="2079"/>
        <v>47446</v>
      </c>
      <c r="M3172" s="228">
        <f t="shared" si="2104"/>
        <v>30</v>
      </c>
      <c r="N3172" s="67">
        <f t="shared" si="2105"/>
        <v>23</v>
      </c>
      <c r="O3172" s="198">
        <f t="shared" si="2080"/>
        <v>1.00429072</v>
      </c>
      <c r="P3172" s="203">
        <f t="shared" si="2081"/>
        <v>1.0056002500000001</v>
      </c>
      <c r="Q3172" s="203">
        <f t="shared" si="2082"/>
        <v>1.7474335875426019</v>
      </c>
      <c r="R3172" s="198">
        <f t="shared" si="2083"/>
        <v>1.75493133</v>
      </c>
      <c r="S3172" s="198">
        <f t="shared" si="2084"/>
        <v>1.6710817499999999</v>
      </c>
      <c r="T3172" s="198">
        <f t="shared" si="2085"/>
        <v>411.17189508000001</v>
      </c>
      <c r="U3172" s="198">
        <f t="shared" si="2086"/>
        <v>14.78897908443459</v>
      </c>
      <c r="V3172" s="198">
        <f t="shared" si="2087"/>
        <v>169.11504531840384</v>
      </c>
      <c r="W3172" s="198">
        <f t="shared" si="2088"/>
        <v>429.95535916283848</v>
      </c>
      <c r="X3172" s="204">
        <f t="shared" si="2089"/>
        <v>0</v>
      </c>
      <c r="Y3172" s="198">
        <f t="shared" si="2090"/>
        <v>0</v>
      </c>
      <c r="Z3172" s="205">
        <f t="shared" si="2091"/>
        <v>0</v>
      </c>
      <c r="AA3172" s="198">
        <f t="shared" si="2092"/>
        <v>0</v>
      </c>
      <c r="AB3172" s="205">
        <f t="shared" si="2097"/>
        <v>5.1999999999999998E-2</v>
      </c>
      <c r="AC3172" s="140">
        <f t="shared" si="2098"/>
        <v>23</v>
      </c>
      <c r="AD3172" s="67">
        <f t="shared" si="2100"/>
        <v>30</v>
      </c>
      <c r="AE3172" s="11">
        <f t="shared" si="2101"/>
        <v>1.0032439769999999</v>
      </c>
      <c r="AF3172" s="198">
        <f t="shared" si="2093"/>
        <v>1.33383217</v>
      </c>
      <c r="AG3172" s="198">
        <f t="shared" si="2094"/>
        <v>1.39476529</v>
      </c>
      <c r="AH3172" s="198">
        <f t="shared" si="2095"/>
        <v>0</v>
      </c>
      <c r="AI3172" s="196" t="str">
        <f t="shared" si="2102"/>
        <v>A+J=</v>
      </c>
      <c r="AJ3172" s="72">
        <f t="shared" si="2103"/>
        <v>47446</v>
      </c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197">
        <f t="shared" si="2096"/>
        <v>47440</v>
      </c>
      <c r="B3173" s="198">
        <f t="shared" si="2071"/>
        <v>431.48430653561923</v>
      </c>
      <c r="C3173" s="198">
        <f t="shared" si="2072"/>
        <v>246.05133476</v>
      </c>
      <c r="D3173" s="198">
        <f t="shared" si="2073"/>
        <v>22.037522380000041</v>
      </c>
      <c r="E3173" s="198">
        <f t="shared" si="2074"/>
        <v>224.01381237999996</v>
      </c>
      <c r="F3173" s="199">
        <f t="shared" si="2075"/>
        <v>7205.03</v>
      </c>
      <c r="G3173" s="63">
        <f t="shared" si="2070"/>
        <v>7245.38</v>
      </c>
      <c r="H3173" s="200">
        <f t="shared" si="2076"/>
        <v>47355</v>
      </c>
      <c r="I3173" s="64">
        <f t="shared" si="2077"/>
        <v>47386</v>
      </c>
      <c r="J3173" s="201">
        <f t="shared" si="2078"/>
        <v>5.6002542668107669E-3</v>
      </c>
      <c r="K3173" s="195">
        <f t="shared" si="2099"/>
        <v>47446</v>
      </c>
      <c r="L3173" s="202">
        <f t="shared" si="2079"/>
        <v>47446</v>
      </c>
      <c r="M3173" s="228">
        <f t="shared" si="2104"/>
        <v>30</v>
      </c>
      <c r="N3173" s="67">
        <f t="shared" si="2105"/>
        <v>24</v>
      </c>
      <c r="O3173" s="198">
        <f t="shared" si="2080"/>
        <v>1.0044776900000001</v>
      </c>
      <c r="P3173" s="203">
        <f t="shared" si="2081"/>
        <v>1.0056002500000001</v>
      </c>
      <c r="Q3173" s="203">
        <f t="shared" si="2082"/>
        <v>1.7474335875426019</v>
      </c>
      <c r="R3173" s="198">
        <f t="shared" si="2083"/>
        <v>1.7552580499999999</v>
      </c>
      <c r="S3173" s="198">
        <f t="shared" si="2084"/>
        <v>1.6710817499999999</v>
      </c>
      <c r="T3173" s="198">
        <f t="shared" si="2085"/>
        <v>411.17189508000001</v>
      </c>
      <c r="U3173" s="198">
        <f t="shared" si="2086"/>
        <v>14.78897908443459</v>
      </c>
      <c r="V3173" s="198">
        <f t="shared" si="2087"/>
        <v>169.18823511118461</v>
      </c>
      <c r="W3173" s="198">
        <f t="shared" si="2088"/>
        <v>430.02854895561921</v>
      </c>
      <c r="X3173" s="204">
        <f t="shared" si="2089"/>
        <v>0</v>
      </c>
      <c r="Y3173" s="198">
        <f t="shared" si="2090"/>
        <v>0</v>
      </c>
      <c r="Z3173" s="205">
        <f t="shared" si="2091"/>
        <v>0</v>
      </c>
      <c r="AA3173" s="198">
        <f t="shared" si="2092"/>
        <v>0</v>
      </c>
      <c r="AB3173" s="205">
        <f t="shared" si="2097"/>
        <v>5.1999999999999998E-2</v>
      </c>
      <c r="AC3173" s="140">
        <f t="shared" si="2098"/>
        <v>24</v>
      </c>
      <c r="AD3173" s="67">
        <f t="shared" si="2100"/>
        <v>30</v>
      </c>
      <c r="AE3173" s="11">
        <f t="shared" si="2101"/>
        <v>1.003385258</v>
      </c>
      <c r="AF3173" s="198">
        <f t="shared" si="2093"/>
        <v>1.3919229399999999</v>
      </c>
      <c r="AG3173" s="198">
        <f t="shared" si="2094"/>
        <v>1.45575758</v>
      </c>
      <c r="AH3173" s="198">
        <f t="shared" si="2095"/>
        <v>0</v>
      </c>
      <c r="AI3173" s="196" t="str">
        <f t="shared" si="2102"/>
        <v>A+J=</v>
      </c>
      <c r="AJ3173" s="72">
        <f t="shared" si="2103"/>
        <v>47446</v>
      </c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197">
        <f t="shared" si="2096"/>
        <v>47441</v>
      </c>
      <c r="B3174" s="198">
        <f t="shared" si="2071"/>
        <v>431.61853363936689</v>
      </c>
      <c r="C3174" s="198">
        <f t="shared" si="2072"/>
        <v>246.05133476</v>
      </c>
      <c r="D3174" s="198">
        <f t="shared" si="2073"/>
        <v>22.037522380000041</v>
      </c>
      <c r="E3174" s="198">
        <f t="shared" si="2074"/>
        <v>224.01381237999996</v>
      </c>
      <c r="F3174" s="199">
        <f t="shared" si="2075"/>
        <v>7205.03</v>
      </c>
      <c r="G3174" s="63">
        <f t="shared" si="2070"/>
        <v>7245.38</v>
      </c>
      <c r="H3174" s="200">
        <f t="shared" si="2076"/>
        <v>47355</v>
      </c>
      <c r="I3174" s="64">
        <f t="shared" si="2077"/>
        <v>47386</v>
      </c>
      <c r="J3174" s="201">
        <f t="shared" si="2078"/>
        <v>5.6002542668107669E-3</v>
      </c>
      <c r="K3174" s="195">
        <f t="shared" si="2099"/>
        <v>47446</v>
      </c>
      <c r="L3174" s="202">
        <f t="shared" si="2079"/>
        <v>47446</v>
      </c>
      <c r="M3174" s="228">
        <f t="shared" si="2104"/>
        <v>30</v>
      </c>
      <c r="N3174" s="67">
        <f t="shared" si="2105"/>
        <v>25</v>
      </c>
      <c r="O3174" s="198">
        <f t="shared" si="2080"/>
        <v>1.0046647</v>
      </c>
      <c r="P3174" s="203">
        <f t="shared" si="2081"/>
        <v>1.0056002500000001</v>
      </c>
      <c r="Q3174" s="203">
        <f t="shared" si="2082"/>
        <v>1.7474335875426019</v>
      </c>
      <c r="R3174" s="198">
        <f t="shared" si="2083"/>
        <v>1.75558484</v>
      </c>
      <c r="S3174" s="198">
        <f t="shared" si="2084"/>
        <v>1.6710817499999999</v>
      </c>
      <c r="T3174" s="198">
        <f t="shared" si="2085"/>
        <v>411.17189508000001</v>
      </c>
      <c r="U3174" s="198">
        <f t="shared" si="2086"/>
        <v>14.78897908443459</v>
      </c>
      <c r="V3174" s="198">
        <f t="shared" si="2087"/>
        <v>169.2614405849323</v>
      </c>
      <c r="W3174" s="198">
        <f t="shared" si="2088"/>
        <v>430.10175442936691</v>
      </c>
      <c r="X3174" s="204">
        <f t="shared" si="2089"/>
        <v>0</v>
      </c>
      <c r="Y3174" s="198">
        <f t="shared" si="2090"/>
        <v>0</v>
      </c>
      <c r="Z3174" s="205">
        <f t="shared" si="2091"/>
        <v>0</v>
      </c>
      <c r="AA3174" s="198">
        <f t="shared" si="2092"/>
        <v>0</v>
      </c>
      <c r="AB3174" s="205">
        <f t="shared" si="2097"/>
        <v>5.1999999999999998E-2</v>
      </c>
      <c r="AC3174" s="140">
        <f t="shared" si="2098"/>
        <v>25</v>
      </c>
      <c r="AD3174" s="67">
        <f t="shared" si="2100"/>
        <v>30</v>
      </c>
      <c r="AE3174" s="11">
        <f t="shared" si="2101"/>
        <v>1.003526559</v>
      </c>
      <c r="AF3174" s="198">
        <f t="shared" si="2093"/>
        <v>1.4500219400000001</v>
      </c>
      <c r="AG3174" s="198">
        <f t="shared" si="2094"/>
        <v>1.5167792099999999</v>
      </c>
      <c r="AH3174" s="198">
        <f t="shared" si="2095"/>
        <v>0</v>
      </c>
      <c r="AI3174" s="196" t="str">
        <f t="shared" si="2102"/>
        <v>A+J=</v>
      </c>
      <c r="AJ3174" s="72">
        <f t="shared" si="2103"/>
        <v>47446</v>
      </c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197">
        <f t="shared" si="2096"/>
        <v>47442</v>
      </c>
      <c r="B3175" s="198">
        <f t="shared" si="2071"/>
        <v>431.75280127380523</v>
      </c>
      <c r="C3175" s="198">
        <f t="shared" si="2072"/>
        <v>246.05133476</v>
      </c>
      <c r="D3175" s="198">
        <f t="shared" si="2073"/>
        <v>22.037522380000041</v>
      </c>
      <c r="E3175" s="198">
        <f t="shared" si="2074"/>
        <v>224.01381237999996</v>
      </c>
      <c r="F3175" s="199">
        <f t="shared" si="2075"/>
        <v>7205.03</v>
      </c>
      <c r="G3175" s="63">
        <f t="shared" si="2070"/>
        <v>7245.38</v>
      </c>
      <c r="H3175" s="200">
        <f t="shared" si="2076"/>
        <v>47355</v>
      </c>
      <c r="I3175" s="64">
        <f t="shared" si="2077"/>
        <v>47386</v>
      </c>
      <c r="J3175" s="201">
        <f t="shared" si="2078"/>
        <v>5.6002542668107669E-3</v>
      </c>
      <c r="K3175" s="195">
        <f t="shared" si="2099"/>
        <v>47446</v>
      </c>
      <c r="L3175" s="202">
        <f t="shared" si="2079"/>
        <v>47446</v>
      </c>
      <c r="M3175" s="228">
        <f t="shared" si="2104"/>
        <v>30</v>
      </c>
      <c r="N3175" s="67">
        <f t="shared" si="2105"/>
        <v>26</v>
      </c>
      <c r="O3175" s="198">
        <f t="shared" si="2080"/>
        <v>1.0048517400000001</v>
      </c>
      <c r="P3175" s="203">
        <f t="shared" si="2081"/>
        <v>1.0056002500000001</v>
      </c>
      <c r="Q3175" s="203">
        <f t="shared" si="2082"/>
        <v>1.7474335875426019</v>
      </c>
      <c r="R3175" s="198">
        <f t="shared" si="2083"/>
        <v>1.7559116800000001</v>
      </c>
      <c r="S3175" s="198">
        <f t="shared" si="2084"/>
        <v>1.6710817499999999</v>
      </c>
      <c r="T3175" s="198">
        <f t="shared" si="2085"/>
        <v>411.17189508000001</v>
      </c>
      <c r="U3175" s="198">
        <f t="shared" si="2086"/>
        <v>14.78897908443459</v>
      </c>
      <c r="V3175" s="198">
        <f t="shared" si="2087"/>
        <v>169.3346572593706</v>
      </c>
      <c r="W3175" s="198">
        <f t="shared" si="2088"/>
        <v>430.17497110380521</v>
      </c>
      <c r="X3175" s="204">
        <f t="shared" si="2089"/>
        <v>0</v>
      </c>
      <c r="Y3175" s="198">
        <f t="shared" si="2090"/>
        <v>0</v>
      </c>
      <c r="Z3175" s="205">
        <f t="shared" si="2091"/>
        <v>0</v>
      </c>
      <c r="AA3175" s="198">
        <f t="shared" si="2092"/>
        <v>0</v>
      </c>
      <c r="AB3175" s="205">
        <f t="shared" si="2097"/>
        <v>5.1999999999999998E-2</v>
      </c>
      <c r="AC3175" s="140">
        <f t="shared" si="2098"/>
        <v>26</v>
      </c>
      <c r="AD3175" s="67">
        <f t="shared" si="2100"/>
        <v>30</v>
      </c>
      <c r="AE3175" s="11">
        <f t="shared" si="2101"/>
        <v>1.0036678800000001</v>
      </c>
      <c r="AF3175" s="198">
        <f t="shared" si="2093"/>
        <v>1.5081291699999999</v>
      </c>
      <c r="AG3175" s="198">
        <f t="shared" si="2094"/>
        <v>1.5778301699999999</v>
      </c>
      <c r="AH3175" s="198">
        <f t="shared" si="2095"/>
        <v>0</v>
      </c>
      <c r="AI3175" s="196" t="str">
        <f t="shared" si="2102"/>
        <v>A+J=</v>
      </c>
      <c r="AJ3175" s="72">
        <f t="shared" si="2103"/>
        <v>47446</v>
      </c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197">
        <f t="shared" si="2096"/>
        <v>47443</v>
      </c>
      <c r="B3176" s="198">
        <f t="shared" si="2071"/>
        <v>431.88711351921035</v>
      </c>
      <c r="C3176" s="198">
        <f t="shared" si="2072"/>
        <v>246.05133476</v>
      </c>
      <c r="D3176" s="198">
        <f t="shared" si="2073"/>
        <v>22.037522380000041</v>
      </c>
      <c r="E3176" s="198">
        <f t="shared" si="2074"/>
        <v>224.01381237999996</v>
      </c>
      <c r="F3176" s="199">
        <f t="shared" si="2075"/>
        <v>7205.03</v>
      </c>
      <c r="G3176" s="63">
        <f t="shared" si="2070"/>
        <v>7245.38</v>
      </c>
      <c r="H3176" s="200">
        <f t="shared" si="2076"/>
        <v>47355</v>
      </c>
      <c r="I3176" s="64">
        <f t="shared" si="2077"/>
        <v>47386</v>
      </c>
      <c r="J3176" s="201">
        <f t="shared" si="2078"/>
        <v>5.6002542668107669E-3</v>
      </c>
      <c r="K3176" s="195">
        <f t="shared" si="2099"/>
        <v>47446</v>
      </c>
      <c r="L3176" s="202">
        <f t="shared" si="2079"/>
        <v>47446</v>
      </c>
      <c r="M3176" s="228">
        <f t="shared" si="2104"/>
        <v>30</v>
      </c>
      <c r="N3176" s="67">
        <f t="shared" si="2105"/>
        <v>27</v>
      </c>
      <c r="O3176" s="198">
        <f t="shared" si="2080"/>
        <v>1.00503882</v>
      </c>
      <c r="P3176" s="203">
        <f t="shared" si="2081"/>
        <v>1.0056002500000001</v>
      </c>
      <c r="Q3176" s="203">
        <f t="shared" si="2082"/>
        <v>1.7474335875426019</v>
      </c>
      <c r="R3176" s="198">
        <f t="shared" si="2083"/>
        <v>1.7562385899999999</v>
      </c>
      <c r="S3176" s="198">
        <f t="shared" si="2084"/>
        <v>1.6710817499999999</v>
      </c>
      <c r="T3176" s="198">
        <f t="shared" si="2085"/>
        <v>411.17189508000001</v>
      </c>
      <c r="U3176" s="198">
        <f t="shared" si="2086"/>
        <v>14.78897908443459</v>
      </c>
      <c r="V3176" s="198">
        <f t="shared" si="2087"/>
        <v>169.40788961477571</v>
      </c>
      <c r="W3176" s="198">
        <f t="shared" si="2088"/>
        <v>430.24820345921034</v>
      </c>
      <c r="X3176" s="204">
        <f t="shared" si="2089"/>
        <v>0</v>
      </c>
      <c r="Y3176" s="198">
        <f t="shared" si="2090"/>
        <v>0</v>
      </c>
      <c r="Z3176" s="205">
        <f t="shared" si="2091"/>
        <v>0</v>
      </c>
      <c r="AA3176" s="198">
        <f t="shared" si="2092"/>
        <v>0</v>
      </c>
      <c r="AB3176" s="205">
        <f t="shared" si="2097"/>
        <v>5.1999999999999998E-2</v>
      </c>
      <c r="AC3176" s="140">
        <f t="shared" si="2098"/>
        <v>27</v>
      </c>
      <c r="AD3176" s="67">
        <f t="shared" si="2100"/>
        <v>30</v>
      </c>
      <c r="AE3176" s="11">
        <f t="shared" si="2101"/>
        <v>1.0038092199999999</v>
      </c>
      <c r="AF3176" s="198">
        <f t="shared" si="2093"/>
        <v>1.5662442000000001</v>
      </c>
      <c r="AG3176" s="198">
        <f t="shared" si="2094"/>
        <v>1.6389100599999999</v>
      </c>
      <c r="AH3176" s="198">
        <f t="shared" si="2095"/>
        <v>0</v>
      </c>
      <c r="AI3176" s="196" t="str">
        <f t="shared" si="2102"/>
        <v>A+J=</v>
      </c>
      <c r="AJ3176" s="72">
        <f t="shared" si="2103"/>
        <v>47446</v>
      </c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197">
        <f t="shared" si="2096"/>
        <v>47444</v>
      </c>
      <c r="B3177" s="198">
        <f t="shared" si="2071"/>
        <v>432.02146674530604</v>
      </c>
      <c r="C3177" s="198">
        <f t="shared" si="2072"/>
        <v>246.05133476</v>
      </c>
      <c r="D3177" s="198">
        <f t="shared" si="2073"/>
        <v>22.037522380000041</v>
      </c>
      <c r="E3177" s="198">
        <f t="shared" si="2074"/>
        <v>224.01381237999996</v>
      </c>
      <c r="F3177" s="199">
        <f t="shared" si="2075"/>
        <v>7205.03</v>
      </c>
      <c r="G3177" s="63">
        <f t="shared" si="2070"/>
        <v>7245.38</v>
      </c>
      <c r="H3177" s="200">
        <f t="shared" si="2076"/>
        <v>47355</v>
      </c>
      <c r="I3177" s="64">
        <f t="shared" si="2077"/>
        <v>47386</v>
      </c>
      <c r="J3177" s="201">
        <f t="shared" si="2078"/>
        <v>5.6002542668107669E-3</v>
      </c>
      <c r="K3177" s="195">
        <f t="shared" si="2099"/>
        <v>47446</v>
      </c>
      <c r="L3177" s="202">
        <f t="shared" si="2079"/>
        <v>47446</v>
      </c>
      <c r="M3177" s="228">
        <f t="shared" si="2104"/>
        <v>30</v>
      </c>
      <c r="N3177" s="67">
        <f t="shared" si="2105"/>
        <v>28</v>
      </c>
      <c r="O3177" s="198">
        <f t="shared" si="2080"/>
        <v>1.0052259299999999</v>
      </c>
      <c r="P3177" s="203">
        <f t="shared" si="2081"/>
        <v>1.0056002500000001</v>
      </c>
      <c r="Q3177" s="203">
        <f t="shared" si="2082"/>
        <v>1.7474335875426019</v>
      </c>
      <c r="R3177" s="198">
        <f t="shared" si="2083"/>
        <v>1.7565655499999999</v>
      </c>
      <c r="S3177" s="198">
        <f t="shared" si="2084"/>
        <v>1.6710817499999999</v>
      </c>
      <c r="T3177" s="198">
        <f t="shared" si="2085"/>
        <v>411.17189508000001</v>
      </c>
      <c r="U3177" s="198">
        <f t="shared" si="2086"/>
        <v>14.78897908443459</v>
      </c>
      <c r="V3177" s="198">
        <f t="shared" si="2087"/>
        <v>169.48113317087146</v>
      </c>
      <c r="W3177" s="198">
        <f t="shared" si="2088"/>
        <v>430.32144701530603</v>
      </c>
      <c r="X3177" s="204">
        <f t="shared" si="2089"/>
        <v>0</v>
      </c>
      <c r="Y3177" s="198">
        <f t="shared" si="2090"/>
        <v>0</v>
      </c>
      <c r="Z3177" s="205">
        <f t="shared" si="2091"/>
        <v>0</v>
      </c>
      <c r="AA3177" s="198">
        <f t="shared" si="2092"/>
        <v>0</v>
      </c>
      <c r="AB3177" s="205">
        <f t="shared" si="2097"/>
        <v>5.1999999999999998E-2</v>
      </c>
      <c r="AC3177" s="140">
        <f t="shared" si="2098"/>
        <v>28</v>
      </c>
      <c r="AD3177" s="67">
        <f t="shared" si="2100"/>
        <v>30</v>
      </c>
      <c r="AE3177" s="11">
        <f t="shared" si="2101"/>
        <v>1.003950581</v>
      </c>
      <c r="AF3177" s="198">
        <f t="shared" si="2093"/>
        <v>1.6243678699999999</v>
      </c>
      <c r="AG3177" s="198">
        <f t="shared" si="2094"/>
        <v>1.70001973</v>
      </c>
      <c r="AH3177" s="198">
        <f t="shared" si="2095"/>
        <v>0</v>
      </c>
      <c r="AI3177" s="196" t="str">
        <f t="shared" si="2102"/>
        <v>A+J=</v>
      </c>
      <c r="AJ3177" s="72">
        <f t="shared" si="2103"/>
        <v>47446</v>
      </c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197">
        <f t="shared" si="2096"/>
        <v>47445</v>
      </c>
      <c r="B3178" s="198">
        <f t="shared" si="2071"/>
        <v>432.1558601020925</v>
      </c>
      <c r="C3178" s="198">
        <f t="shared" si="2072"/>
        <v>246.05133476</v>
      </c>
      <c r="D3178" s="198">
        <f t="shared" si="2073"/>
        <v>22.037522380000041</v>
      </c>
      <c r="E3178" s="198">
        <f t="shared" si="2074"/>
        <v>224.01381237999996</v>
      </c>
      <c r="F3178" s="199">
        <f t="shared" si="2075"/>
        <v>7205.03</v>
      </c>
      <c r="G3178" s="63">
        <f t="shared" si="2070"/>
        <v>7245.38</v>
      </c>
      <c r="H3178" s="200">
        <f t="shared" si="2076"/>
        <v>47355</v>
      </c>
      <c r="I3178" s="64">
        <f t="shared" si="2077"/>
        <v>47386</v>
      </c>
      <c r="J3178" s="201">
        <f t="shared" si="2078"/>
        <v>5.6002542668107669E-3</v>
      </c>
      <c r="K3178" s="195">
        <f t="shared" si="2099"/>
        <v>47446</v>
      </c>
      <c r="L3178" s="202">
        <f t="shared" si="2079"/>
        <v>47446</v>
      </c>
      <c r="M3178" s="228">
        <f t="shared" si="2104"/>
        <v>30</v>
      </c>
      <c r="N3178" s="67">
        <f t="shared" si="2105"/>
        <v>29</v>
      </c>
      <c r="O3178" s="198">
        <f t="shared" si="2080"/>
        <v>1.0054130699999999</v>
      </c>
      <c r="P3178" s="203">
        <f t="shared" si="2081"/>
        <v>1.0056002500000001</v>
      </c>
      <c r="Q3178" s="203">
        <f t="shared" si="2082"/>
        <v>1.7474335875426019</v>
      </c>
      <c r="R3178" s="198">
        <f t="shared" si="2083"/>
        <v>1.75689256</v>
      </c>
      <c r="S3178" s="198">
        <f t="shared" si="2084"/>
        <v>1.6710817499999999</v>
      </c>
      <c r="T3178" s="198">
        <f t="shared" si="2085"/>
        <v>411.17189508000001</v>
      </c>
      <c r="U3178" s="198">
        <f t="shared" si="2086"/>
        <v>14.78897908443459</v>
      </c>
      <c r="V3178" s="198">
        <f t="shared" si="2087"/>
        <v>169.55438792765787</v>
      </c>
      <c r="W3178" s="198">
        <f t="shared" si="2088"/>
        <v>430.3947017720925</v>
      </c>
      <c r="X3178" s="204">
        <f t="shared" si="2089"/>
        <v>0</v>
      </c>
      <c r="Y3178" s="198">
        <f t="shared" si="2090"/>
        <v>0</v>
      </c>
      <c r="Z3178" s="205">
        <f t="shared" si="2091"/>
        <v>0</v>
      </c>
      <c r="AA3178" s="198">
        <f t="shared" si="2092"/>
        <v>0</v>
      </c>
      <c r="AB3178" s="205">
        <f t="shared" si="2097"/>
        <v>5.1999999999999998E-2</v>
      </c>
      <c r="AC3178" s="140">
        <f t="shared" si="2098"/>
        <v>29</v>
      </c>
      <c r="AD3178" s="67">
        <f t="shared" si="2100"/>
        <v>30</v>
      </c>
      <c r="AE3178" s="11">
        <f t="shared" si="2101"/>
        <v>1.0040919610000001</v>
      </c>
      <c r="AF3178" s="198">
        <f t="shared" si="2093"/>
        <v>1.6824993500000001</v>
      </c>
      <c r="AG3178" s="198">
        <f t="shared" si="2094"/>
        <v>1.76115833</v>
      </c>
      <c r="AH3178" s="198">
        <f t="shared" si="2095"/>
        <v>0</v>
      </c>
      <c r="AI3178" s="196" t="str">
        <f t="shared" si="2102"/>
        <v>A+J=</v>
      </c>
      <c r="AJ3178" s="72">
        <f t="shared" si="2103"/>
        <v>47446</v>
      </c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197">
        <f t="shared" si="2096"/>
        <v>47446</v>
      </c>
      <c r="B3179" s="198">
        <f t="shared" si="2071"/>
        <v>432.2903012099838</v>
      </c>
      <c r="C3179" s="198">
        <f t="shared" si="2072"/>
        <v>246.05133476</v>
      </c>
      <c r="D3179" s="198">
        <f t="shared" si="2073"/>
        <v>22.037522380000041</v>
      </c>
      <c r="E3179" s="198">
        <f t="shared" si="2074"/>
        <v>224.01381237999996</v>
      </c>
      <c r="F3179" s="199">
        <f t="shared" si="2075"/>
        <v>7205.03</v>
      </c>
      <c r="G3179" s="63">
        <f t="shared" si="2070"/>
        <v>7245.38</v>
      </c>
      <c r="H3179" s="200">
        <f t="shared" si="2076"/>
        <v>47355</v>
      </c>
      <c r="I3179" s="64">
        <f t="shared" si="2077"/>
        <v>47386</v>
      </c>
      <c r="J3179" s="201">
        <f t="shared" si="2078"/>
        <v>5.6002542668107669E-3</v>
      </c>
      <c r="K3179" s="195">
        <f t="shared" si="2099"/>
        <v>47476</v>
      </c>
      <c r="L3179" s="202">
        <f t="shared" si="2079"/>
        <v>47446</v>
      </c>
      <c r="M3179" s="228">
        <f t="shared" si="2104"/>
        <v>30</v>
      </c>
      <c r="N3179" s="67">
        <f t="shared" si="2105"/>
        <v>30</v>
      </c>
      <c r="O3179" s="198">
        <f t="shared" si="2080"/>
        <v>1.0056002500000001</v>
      </c>
      <c r="P3179" s="203">
        <f t="shared" si="2081"/>
        <v>1.0056002500000001</v>
      </c>
      <c r="Q3179" s="203">
        <f t="shared" si="2082"/>
        <v>1.7474335875426019</v>
      </c>
      <c r="R3179" s="198">
        <f t="shared" si="2083"/>
        <v>1.7572196499999999</v>
      </c>
      <c r="S3179" s="198">
        <f t="shared" si="2084"/>
        <v>1.6710817499999999</v>
      </c>
      <c r="T3179" s="198">
        <f t="shared" si="2085"/>
        <v>411.17189508000001</v>
      </c>
      <c r="U3179" s="198">
        <f t="shared" si="2086"/>
        <v>14.78897908443459</v>
      </c>
      <c r="V3179" s="198">
        <f t="shared" si="2087"/>
        <v>169.62766060554921</v>
      </c>
      <c r="W3179" s="198">
        <f t="shared" si="2088"/>
        <v>430.46797444998379</v>
      </c>
      <c r="X3179" s="204">
        <f t="shared" si="2089"/>
        <v>104</v>
      </c>
      <c r="Y3179" s="198">
        <f t="shared" si="2090"/>
        <v>1.0416243700000001</v>
      </c>
      <c r="Z3179" s="205">
        <f t="shared" si="2091"/>
        <v>2.971E-2</v>
      </c>
      <c r="AA3179" s="198">
        <f t="shared" si="2092"/>
        <v>12.215916999999999</v>
      </c>
      <c r="AB3179" s="205">
        <f t="shared" si="2097"/>
        <v>5.1999999999999998E-2</v>
      </c>
      <c r="AC3179" s="140">
        <f t="shared" si="2098"/>
        <v>30</v>
      </c>
      <c r="AD3179" s="67">
        <f t="shared" si="2100"/>
        <v>30</v>
      </c>
      <c r="AE3179" s="11">
        <f t="shared" si="2101"/>
        <v>1.0042333619999999</v>
      </c>
      <c r="AF3179" s="198">
        <f t="shared" si="2093"/>
        <v>1.7406394700000001</v>
      </c>
      <c r="AG3179" s="198">
        <f t="shared" si="2094"/>
        <v>1.8223267599999999</v>
      </c>
      <c r="AH3179" s="198">
        <f t="shared" si="2095"/>
        <v>13.956556469999999</v>
      </c>
      <c r="AI3179" s="196" t="str">
        <f t="shared" si="2102"/>
        <v>A+J=</v>
      </c>
      <c r="AJ3179" s="72">
        <f t="shared" si="2103"/>
        <v>47446</v>
      </c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197">
        <f t="shared" si="2096"/>
        <v>47447</v>
      </c>
      <c r="B3180" s="198">
        <f t="shared" si="2071"/>
        <v>418.38425157527979</v>
      </c>
      <c r="C3180" s="198">
        <f t="shared" si="2072"/>
        <v>238.74114961000001</v>
      </c>
      <c r="D3180" s="198">
        <f t="shared" si="2073"/>
        <v>14.727337230000018</v>
      </c>
      <c r="E3180" s="198">
        <f t="shared" si="2074"/>
        <v>224.01381237999999</v>
      </c>
      <c r="F3180" s="199">
        <f t="shared" si="2075"/>
        <v>7205.03</v>
      </c>
      <c r="G3180" s="63">
        <f t="shared" si="2070"/>
        <v>7245.38</v>
      </c>
      <c r="H3180" s="200">
        <f t="shared" si="2076"/>
        <v>47386</v>
      </c>
      <c r="I3180" s="64">
        <f t="shared" si="2077"/>
        <v>47416</v>
      </c>
      <c r="J3180" s="201">
        <f t="shared" si="2078"/>
        <v>5.6002542668107669E-3</v>
      </c>
      <c r="K3180" s="195">
        <f t="shared" si="2099"/>
        <v>47476</v>
      </c>
      <c r="L3180" s="202">
        <f t="shared" si="2079"/>
        <v>47476</v>
      </c>
      <c r="M3180" s="228">
        <f t="shared" si="2104"/>
        <v>30</v>
      </c>
      <c r="N3180" s="67">
        <f t="shared" si="2105"/>
        <v>1</v>
      </c>
      <c r="O3180" s="198">
        <f t="shared" si="2080"/>
        <v>1.0001861700000001</v>
      </c>
      <c r="P3180" s="203">
        <f t="shared" si="2081"/>
        <v>1.0056002500000001</v>
      </c>
      <c r="Q3180" s="203">
        <f t="shared" si="2082"/>
        <v>1.7572196524912376</v>
      </c>
      <c r="R3180" s="198">
        <f t="shared" si="2083"/>
        <v>1.7575467899999999</v>
      </c>
      <c r="S3180" s="198">
        <f t="shared" si="2084"/>
        <v>1.6710817499999999</v>
      </c>
      <c r="T3180" s="198">
        <f t="shared" si="2085"/>
        <v>398.95597808000002</v>
      </c>
      <c r="U3180" s="198">
        <f t="shared" si="2086"/>
        <v>9.8832472411485632</v>
      </c>
      <c r="V3180" s="198">
        <f t="shared" si="2087"/>
        <v>169.70094448413124</v>
      </c>
      <c r="W3180" s="198">
        <f t="shared" si="2088"/>
        <v>418.3253413352798</v>
      </c>
      <c r="X3180" s="204">
        <f t="shared" si="2089"/>
        <v>0</v>
      </c>
      <c r="Y3180" s="198">
        <f t="shared" si="2090"/>
        <v>0</v>
      </c>
      <c r="Z3180" s="205">
        <f t="shared" si="2091"/>
        <v>0</v>
      </c>
      <c r="AA3180" s="198">
        <f t="shared" si="2092"/>
        <v>0</v>
      </c>
      <c r="AB3180" s="205">
        <f t="shared" si="2097"/>
        <v>5.1999999999999998E-2</v>
      </c>
      <c r="AC3180" s="140">
        <f t="shared" si="2098"/>
        <v>1</v>
      </c>
      <c r="AD3180" s="67">
        <f t="shared" si="2100"/>
        <v>30</v>
      </c>
      <c r="AE3180" s="11">
        <f t="shared" si="2101"/>
        <v>1.000140824</v>
      </c>
      <c r="AF3180" s="198">
        <f t="shared" si="2093"/>
        <v>5.6182570000000001E-2</v>
      </c>
      <c r="AG3180" s="198">
        <f t="shared" si="2094"/>
        <v>5.8910240000000003E-2</v>
      </c>
      <c r="AH3180" s="198">
        <f t="shared" si="2095"/>
        <v>0</v>
      </c>
      <c r="AI3180" s="196" t="str">
        <f t="shared" si="2102"/>
        <v>A+J=</v>
      </c>
      <c r="AJ3180" s="72">
        <f t="shared" si="2103"/>
        <v>47476</v>
      </c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197">
        <f t="shared" si="2096"/>
        <v>47448</v>
      </c>
      <c r="B3181" s="198">
        <f t="shared" si="2071"/>
        <v>418.51648591455245</v>
      </c>
      <c r="C3181" s="198">
        <f t="shared" si="2072"/>
        <v>238.74114961000001</v>
      </c>
      <c r="D3181" s="198">
        <f t="shared" si="2073"/>
        <v>14.727337230000018</v>
      </c>
      <c r="E3181" s="198">
        <f t="shared" si="2074"/>
        <v>224.01381237999999</v>
      </c>
      <c r="F3181" s="199">
        <f t="shared" si="2075"/>
        <v>7205.03</v>
      </c>
      <c r="G3181" s="63">
        <f t="shared" ref="G3181:G3244" si="2106">IF(AND(L3181&gt;L3180,N3181=1),VLOOKUP(A3180,$BI$15:$BK$314,3),G3180)</f>
        <v>7245.38</v>
      </c>
      <c r="H3181" s="200">
        <f t="shared" si="2076"/>
        <v>47386</v>
      </c>
      <c r="I3181" s="64">
        <f t="shared" si="2077"/>
        <v>47416</v>
      </c>
      <c r="J3181" s="201">
        <f t="shared" si="2078"/>
        <v>5.6002542668107669E-3</v>
      </c>
      <c r="K3181" s="195">
        <f t="shared" si="2099"/>
        <v>47476</v>
      </c>
      <c r="L3181" s="202">
        <f t="shared" si="2079"/>
        <v>47476</v>
      </c>
      <c r="M3181" s="228">
        <f t="shared" si="2104"/>
        <v>30</v>
      </c>
      <c r="N3181" s="67">
        <f t="shared" si="2105"/>
        <v>2</v>
      </c>
      <c r="O3181" s="198">
        <f t="shared" si="2080"/>
        <v>1.00037237</v>
      </c>
      <c r="P3181" s="203">
        <f t="shared" si="2081"/>
        <v>1.0056002500000001</v>
      </c>
      <c r="Q3181" s="203">
        <f t="shared" si="2082"/>
        <v>1.7572196524912376</v>
      </c>
      <c r="R3181" s="198">
        <f t="shared" si="2083"/>
        <v>1.7578739800000001</v>
      </c>
      <c r="S3181" s="198">
        <f t="shared" si="2084"/>
        <v>1.6710817499999999</v>
      </c>
      <c r="T3181" s="198">
        <f t="shared" si="2085"/>
        <v>398.95597808000002</v>
      </c>
      <c r="U3181" s="198">
        <f t="shared" si="2086"/>
        <v>9.8832472411485632</v>
      </c>
      <c r="V3181" s="198">
        <f t="shared" si="2087"/>
        <v>169.77423956340388</v>
      </c>
      <c r="W3181" s="198">
        <f t="shared" si="2088"/>
        <v>418.39863641455247</v>
      </c>
      <c r="X3181" s="204">
        <f t="shared" si="2089"/>
        <v>0</v>
      </c>
      <c r="Y3181" s="198">
        <f t="shared" si="2090"/>
        <v>0</v>
      </c>
      <c r="Z3181" s="205">
        <f t="shared" si="2091"/>
        <v>0</v>
      </c>
      <c r="AA3181" s="198">
        <f t="shared" si="2092"/>
        <v>0</v>
      </c>
      <c r="AB3181" s="205">
        <f t="shared" si="2097"/>
        <v>5.1999999999999998E-2</v>
      </c>
      <c r="AC3181" s="140">
        <f t="shared" si="2098"/>
        <v>2</v>
      </c>
      <c r="AD3181" s="67">
        <f t="shared" si="2100"/>
        <v>30</v>
      </c>
      <c r="AE3181" s="11">
        <f t="shared" si="2101"/>
        <v>1.000281668</v>
      </c>
      <c r="AF3181" s="198">
        <f t="shared" si="2093"/>
        <v>0.11237313</v>
      </c>
      <c r="AG3181" s="198">
        <f t="shared" si="2094"/>
        <v>0.1178495</v>
      </c>
      <c r="AH3181" s="198">
        <f t="shared" si="2095"/>
        <v>0</v>
      </c>
      <c r="AI3181" s="196" t="str">
        <f t="shared" si="2102"/>
        <v>A+J=</v>
      </c>
      <c r="AJ3181" s="72">
        <f t="shared" si="2103"/>
        <v>47476</v>
      </c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197">
        <f t="shared" si="2096"/>
        <v>47449</v>
      </c>
      <c r="B3182" s="198">
        <f t="shared" si="2071"/>
        <v>418.64876719493003</v>
      </c>
      <c r="C3182" s="198">
        <f t="shared" si="2072"/>
        <v>238.74114961000001</v>
      </c>
      <c r="D3182" s="198">
        <f t="shared" si="2073"/>
        <v>14.727337230000018</v>
      </c>
      <c r="E3182" s="198">
        <f t="shared" si="2074"/>
        <v>224.01381237999999</v>
      </c>
      <c r="F3182" s="199">
        <f t="shared" si="2075"/>
        <v>7205.03</v>
      </c>
      <c r="G3182" s="63">
        <f t="shared" si="2106"/>
        <v>7245.38</v>
      </c>
      <c r="H3182" s="200">
        <f t="shared" si="2076"/>
        <v>47386</v>
      </c>
      <c r="I3182" s="64">
        <f t="shared" si="2077"/>
        <v>47416</v>
      </c>
      <c r="J3182" s="201">
        <f t="shared" si="2078"/>
        <v>5.6002542668107669E-3</v>
      </c>
      <c r="K3182" s="195">
        <f t="shared" si="2099"/>
        <v>47476</v>
      </c>
      <c r="L3182" s="202">
        <f t="shared" si="2079"/>
        <v>47476</v>
      </c>
      <c r="M3182" s="228">
        <f t="shared" si="2104"/>
        <v>30</v>
      </c>
      <c r="N3182" s="67">
        <f t="shared" si="2105"/>
        <v>3</v>
      </c>
      <c r="O3182" s="198">
        <f t="shared" si="2080"/>
        <v>1.0005586099999999</v>
      </c>
      <c r="P3182" s="203">
        <f t="shared" si="2081"/>
        <v>1.0056002500000001</v>
      </c>
      <c r="Q3182" s="203">
        <f t="shared" si="2082"/>
        <v>1.7572196524912376</v>
      </c>
      <c r="R3182" s="198">
        <f t="shared" si="2083"/>
        <v>1.7582012499999999</v>
      </c>
      <c r="S3182" s="198">
        <f t="shared" si="2084"/>
        <v>1.6710817499999999</v>
      </c>
      <c r="T3182" s="198">
        <f t="shared" si="2085"/>
        <v>398.95597808000002</v>
      </c>
      <c r="U3182" s="198">
        <f t="shared" si="2086"/>
        <v>9.8832472411485632</v>
      </c>
      <c r="V3182" s="198">
        <f t="shared" si="2087"/>
        <v>169.84755256378145</v>
      </c>
      <c r="W3182" s="198">
        <f t="shared" si="2088"/>
        <v>418.47194941493001</v>
      </c>
      <c r="X3182" s="204">
        <f t="shared" si="2089"/>
        <v>0</v>
      </c>
      <c r="Y3182" s="198">
        <f t="shared" si="2090"/>
        <v>0</v>
      </c>
      <c r="Z3182" s="205">
        <f t="shared" si="2091"/>
        <v>0</v>
      </c>
      <c r="AA3182" s="198">
        <f t="shared" si="2092"/>
        <v>0</v>
      </c>
      <c r="AB3182" s="205">
        <f t="shared" si="2097"/>
        <v>5.1999999999999998E-2</v>
      </c>
      <c r="AC3182" s="140">
        <f t="shared" si="2098"/>
        <v>3</v>
      </c>
      <c r="AD3182" s="67">
        <f t="shared" si="2100"/>
        <v>30</v>
      </c>
      <c r="AE3182" s="11">
        <f t="shared" si="2101"/>
        <v>1.000422532</v>
      </c>
      <c r="AF3182" s="198">
        <f t="shared" si="2093"/>
        <v>0.16857166000000001</v>
      </c>
      <c r="AG3182" s="198">
        <f t="shared" si="2094"/>
        <v>0.17681778000000001</v>
      </c>
      <c r="AH3182" s="198">
        <f t="shared" si="2095"/>
        <v>0</v>
      </c>
      <c r="AI3182" s="196" t="str">
        <f t="shared" si="2102"/>
        <v>A+J=</v>
      </c>
      <c r="AJ3182" s="72">
        <f t="shared" si="2103"/>
        <v>47476</v>
      </c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197">
        <f t="shared" si="2096"/>
        <v>47450</v>
      </c>
      <c r="B3183" s="198">
        <f t="shared" si="2071"/>
        <v>418.78109053613633</v>
      </c>
      <c r="C3183" s="198">
        <f t="shared" si="2072"/>
        <v>238.74114961000001</v>
      </c>
      <c r="D3183" s="198">
        <f t="shared" si="2073"/>
        <v>14.727337230000018</v>
      </c>
      <c r="E3183" s="198">
        <f t="shared" si="2074"/>
        <v>224.01381237999999</v>
      </c>
      <c r="F3183" s="199">
        <f t="shared" si="2075"/>
        <v>7205.03</v>
      </c>
      <c r="G3183" s="63">
        <f t="shared" si="2106"/>
        <v>7245.38</v>
      </c>
      <c r="H3183" s="200">
        <f t="shared" si="2076"/>
        <v>47386</v>
      </c>
      <c r="I3183" s="64">
        <f t="shared" si="2077"/>
        <v>47416</v>
      </c>
      <c r="J3183" s="201">
        <f t="shared" si="2078"/>
        <v>5.6002542668107669E-3</v>
      </c>
      <c r="K3183" s="195">
        <f t="shared" si="2099"/>
        <v>47476</v>
      </c>
      <c r="L3183" s="202">
        <f t="shared" si="2079"/>
        <v>47476</v>
      </c>
      <c r="M3183" s="228">
        <f t="shared" si="2104"/>
        <v>30</v>
      </c>
      <c r="N3183" s="67">
        <f t="shared" si="2105"/>
        <v>4</v>
      </c>
      <c r="O3183" s="198">
        <f t="shared" si="2080"/>
        <v>1.00074489</v>
      </c>
      <c r="P3183" s="203">
        <f t="shared" si="2081"/>
        <v>1.0056002500000001</v>
      </c>
      <c r="Q3183" s="203">
        <f t="shared" si="2082"/>
        <v>1.7572196524912376</v>
      </c>
      <c r="R3183" s="198">
        <f t="shared" si="2083"/>
        <v>1.7585285799999999</v>
      </c>
      <c r="S3183" s="198">
        <f t="shared" si="2084"/>
        <v>1.6710817499999999</v>
      </c>
      <c r="T3183" s="198">
        <f t="shared" si="2085"/>
        <v>398.95597808000002</v>
      </c>
      <c r="U3183" s="198">
        <f t="shared" si="2086"/>
        <v>9.8832472411485632</v>
      </c>
      <c r="V3183" s="198">
        <f t="shared" si="2087"/>
        <v>169.9208790049878</v>
      </c>
      <c r="W3183" s="198">
        <f t="shared" si="2088"/>
        <v>418.54527585613636</v>
      </c>
      <c r="X3183" s="204">
        <f t="shared" si="2089"/>
        <v>0</v>
      </c>
      <c r="Y3183" s="198">
        <f t="shared" si="2090"/>
        <v>0</v>
      </c>
      <c r="Z3183" s="205">
        <f t="shared" si="2091"/>
        <v>0</v>
      </c>
      <c r="AA3183" s="198">
        <f t="shared" si="2092"/>
        <v>0</v>
      </c>
      <c r="AB3183" s="205">
        <f t="shared" si="2097"/>
        <v>5.1999999999999998E-2</v>
      </c>
      <c r="AC3183" s="140">
        <f t="shared" si="2098"/>
        <v>4</v>
      </c>
      <c r="AD3183" s="67">
        <f t="shared" si="2100"/>
        <v>30</v>
      </c>
      <c r="AE3183" s="11">
        <f t="shared" si="2101"/>
        <v>1.000563415</v>
      </c>
      <c r="AF3183" s="198">
        <f t="shared" si="2093"/>
        <v>0.22477778000000001</v>
      </c>
      <c r="AG3183" s="198">
        <f t="shared" si="2094"/>
        <v>0.23581468</v>
      </c>
      <c r="AH3183" s="198">
        <f t="shared" si="2095"/>
        <v>0</v>
      </c>
      <c r="AI3183" s="196" t="str">
        <f t="shared" si="2102"/>
        <v>A+J=</v>
      </c>
      <c r="AJ3183" s="72">
        <f t="shared" si="2103"/>
        <v>47476</v>
      </c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197">
        <f t="shared" si="2096"/>
        <v>47451</v>
      </c>
      <c r="B3184" s="198">
        <f t="shared" si="2071"/>
        <v>418.91345677817145</v>
      </c>
      <c r="C3184" s="198">
        <f t="shared" si="2072"/>
        <v>238.74114961000001</v>
      </c>
      <c r="D3184" s="198">
        <f t="shared" si="2073"/>
        <v>14.727337230000018</v>
      </c>
      <c r="E3184" s="198">
        <f t="shared" si="2074"/>
        <v>224.01381237999999</v>
      </c>
      <c r="F3184" s="199">
        <f t="shared" si="2075"/>
        <v>7205.03</v>
      </c>
      <c r="G3184" s="63">
        <f t="shared" si="2106"/>
        <v>7245.38</v>
      </c>
      <c r="H3184" s="200">
        <f t="shared" si="2076"/>
        <v>47386</v>
      </c>
      <c r="I3184" s="64">
        <f t="shared" si="2077"/>
        <v>47416</v>
      </c>
      <c r="J3184" s="201">
        <f t="shared" si="2078"/>
        <v>5.6002542668107669E-3</v>
      </c>
      <c r="K3184" s="195">
        <f t="shared" si="2099"/>
        <v>47476</v>
      </c>
      <c r="L3184" s="202">
        <f t="shared" si="2079"/>
        <v>47476</v>
      </c>
      <c r="M3184" s="228">
        <f t="shared" si="2104"/>
        <v>30</v>
      </c>
      <c r="N3184" s="67">
        <f t="shared" si="2105"/>
        <v>5</v>
      </c>
      <c r="O3184" s="198">
        <f t="shared" si="2080"/>
        <v>1.0009311999999999</v>
      </c>
      <c r="P3184" s="203">
        <f t="shared" si="2081"/>
        <v>1.0056002500000001</v>
      </c>
      <c r="Q3184" s="203">
        <f t="shared" si="2082"/>
        <v>1.7572196524912376</v>
      </c>
      <c r="R3184" s="198">
        <f t="shared" si="2083"/>
        <v>1.7588559699999999</v>
      </c>
      <c r="S3184" s="198">
        <f t="shared" si="2084"/>
        <v>1.6710817499999999</v>
      </c>
      <c r="T3184" s="198">
        <f t="shared" si="2085"/>
        <v>398.95597808000002</v>
      </c>
      <c r="U3184" s="198">
        <f t="shared" si="2086"/>
        <v>9.8832472411485632</v>
      </c>
      <c r="V3184" s="198">
        <f t="shared" si="2087"/>
        <v>169.9942188870229</v>
      </c>
      <c r="W3184" s="198">
        <f t="shared" si="2088"/>
        <v>418.61861573817146</v>
      </c>
      <c r="X3184" s="204">
        <f t="shared" si="2089"/>
        <v>0</v>
      </c>
      <c r="Y3184" s="198">
        <f t="shared" si="2090"/>
        <v>0</v>
      </c>
      <c r="Z3184" s="205">
        <f t="shared" si="2091"/>
        <v>0</v>
      </c>
      <c r="AA3184" s="198">
        <f t="shared" si="2092"/>
        <v>0</v>
      </c>
      <c r="AB3184" s="205">
        <f t="shared" si="2097"/>
        <v>5.1999999999999998E-2</v>
      </c>
      <c r="AC3184" s="140">
        <f t="shared" si="2098"/>
        <v>5</v>
      </c>
      <c r="AD3184" s="67">
        <f t="shared" si="2100"/>
        <v>30</v>
      </c>
      <c r="AE3184" s="11">
        <f t="shared" si="2101"/>
        <v>1.000704319</v>
      </c>
      <c r="AF3184" s="198">
        <f t="shared" si="2093"/>
        <v>0.28099226999999999</v>
      </c>
      <c r="AG3184" s="198">
        <f t="shared" si="2094"/>
        <v>0.29484104</v>
      </c>
      <c r="AH3184" s="198">
        <f t="shared" si="2095"/>
        <v>0</v>
      </c>
      <c r="AI3184" s="196" t="str">
        <f t="shared" si="2102"/>
        <v>A+J=</v>
      </c>
      <c r="AJ3184" s="72">
        <f t="shared" si="2103"/>
        <v>47476</v>
      </c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197">
        <f t="shared" si="2096"/>
        <v>47452</v>
      </c>
      <c r="B3185" s="198">
        <f t="shared" ref="B3185:B3248" si="2107">(W3185+AG3185)</f>
        <v>419.04586733117344</v>
      </c>
      <c r="C3185" s="198">
        <f t="shared" ref="C3185:C3248" si="2108">TRUNC(IF(X3184&gt;0,VLOOKUP(A3184,$AM$14:$AN$314,2),C3184),8)</f>
        <v>238.74114961000001</v>
      </c>
      <c r="D3185" s="198">
        <f t="shared" ref="D3185:D3248" si="2109">VLOOKUP(A3185,$AT$15:$AX$314,5)</f>
        <v>14.727337230000018</v>
      </c>
      <c r="E3185" s="198">
        <f t="shared" ref="E3185:E3248" si="2110">(C3185-D3185)</f>
        <v>224.01381237999999</v>
      </c>
      <c r="F3185" s="199">
        <f t="shared" ref="F3185:F3248" si="2111">IF(G3185=G3184,F3184,G3184)</f>
        <v>7205.03</v>
      </c>
      <c r="G3185" s="63">
        <f t="shared" si="2106"/>
        <v>7245.38</v>
      </c>
      <c r="H3185" s="200">
        <f t="shared" ref="H3185:H3248" si="2112">EDATE(I3185,-1)</f>
        <v>47386</v>
      </c>
      <c r="I3185" s="64">
        <f t="shared" ref="I3185:I3248" si="2113">IF(X3184&gt;0,EDATE(A3185,-1),+I3184)</f>
        <v>47416</v>
      </c>
      <c r="J3185" s="201">
        <f t="shared" ref="J3185:J3248" si="2114">(G3185/F3185)-1</f>
        <v>5.6002542668107669E-3</v>
      </c>
      <c r="K3185" s="195">
        <f t="shared" si="2099"/>
        <v>47476</v>
      </c>
      <c r="L3185" s="202">
        <f t="shared" ref="L3185:L3248" si="2115">IF(A3185&gt;L3184,K3185,L3184)</f>
        <v>47476</v>
      </c>
      <c r="M3185" s="228">
        <f t="shared" si="2104"/>
        <v>30</v>
      </c>
      <c r="N3185" s="67">
        <f t="shared" si="2105"/>
        <v>6</v>
      </c>
      <c r="O3185" s="198">
        <f t="shared" ref="O3185:O3248" si="2116">TRUNC((G3185/F3185)^TRUNC((N3185/M3185),9),8)</f>
        <v>1.00111755</v>
      </c>
      <c r="P3185" s="203">
        <f t="shared" ref="P3185:P3248" si="2117">IF(L3185&gt;L3184,O3184,P3184)</f>
        <v>1.0056002500000001</v>
      </c>
      <c r="Q3185" s="203">
        <f t="shared" ref="Q3185:Q3248" si="2118">IF(L3185&gt;L3184,Q3184*P3185,Q3184)</f>
        <v>1.7572196524912376</v>
      </c>
      <c r="R3185" s="198">
        <f t="shared" ref="R3185:R3248" si="2119">TRUNC(TRUNC((O3185*Q3185),15),8)</f>
        <v>1.75918343</v>
      </c>
      <c r="S3185" s="198">
        <f t="shared" ref="S3185:S3248" si="2120">IF(AND(X3185&gt;0,MONTH(A3185)=S$4),R3185,S3184)</f>
        <v>1.6710817499999999</v>
      </c>
      <c r="T3185" s="198">
        <f t="shared" ref="T3185:T3248" si="2121">TRUNC(C3185*S3185,8)</f>
        <v>398.95597808000002</v>
      </c>
      <c r="U3185" s="198">
        <f t="shared" ref="U3185:U3248" si="2122">(D3185*(S3185-1))</f>
        <v>9.8832472411485632</v>
      </c>
      <c r="V3185" s="198">
        <f t="shared" ref="V3185:V3248" si="2123">(E3185*(R3185-1))</f>
        <v>170.06757445002486</v>
      </c>
      <c r="W3185" s="198">
        <f t="shared" ref="W3185:W3248" si="2124">(C3185+U3185+V3185)</f>
        <v>418.69197130117345</v>
      </c>
      <c r="X3185" s="204">
        <f t="shared" ref="X3185:X3248" si="2125">IF(VLOOKUP(A3185,AM$12:AZ$314,14)=VLOOKUP(A3184,AM$12:AZ$314,14),0,VLOOKUP(A3185,AM$12:AZ$314,14))</f>
        <v>0</v>
      </c>
      <c r="Y3185" s="198">
        <f t="shared" ref="Y3185:Y3248" si="2126">IF(X3185&gt;0,VLOOKUP(A3185,AM$14:AR$314,5),0)</f>
        <v>0</v>
      </c>
      <c r="Z3185" s="205">
        <f t="shared" ref="Z3185:Z3248" si="2127">IF(X3185&gt;0,VLOOKUP($A3185,$AM$12:$AS$314,7),0)</f>
        <v>0</v>
      </c>
      <c r="AA3185" s="198">
        <f t="shared" ref="AA3185:AA3248" si="2128">IF(Z3185&gt;0,TRUNC(Z3185*T3185,8),0)</f>
        <v>0</v>
      </c>
      <c r="AB3185" s="205">
        <f t="shared" si="2097"/>
        <v>5.1999999999999998E-2</v>
      </c>
      <c r="AC3185" s="140">
        <f t="shared" si="2098"/>
        <v>6</v>
      </c>
      <c r="AD3185" s="67">
        <f t="shared" si="2100"/>
        <v>30</v>
      </c>
      <c r="AE3185" s="11">
        <f t="shared" si="2101"/>
        <v>1.000845242</v>
      </c>
      <c r="AF3185" s="198">
        <f t="shared" ref="AF3185:AF3248" si="2129">TRUNC((T3185*(AE3185-1)),8)</f>
        <v>0.33721434</v>
      </c>
      <c r="AG3185" s="198">
        <f t="shared" ref="AG3185:AG3248" si="2130">TRUNC((W3185*(AE3185-1)),8)</f>
        <v>0.35389602999999997</v>
      </c>
      <c r="AH3185" s="198">
        <f t="shared" ref="AH3185:AH3248" si="2131">IF(AA3185&gt;0,AA3185+AF3185,0)</f>
        <v>0</v>
      </c>
      <c r="AI3185" s="196" t="str">
        <f t="shared" si="2102"/>
        <v>A+J=</v>
      </c>
      <c r="AJ3185" s="72">
        <f t="shared" si="2103"/>
        <v>47476</v>
      </c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197">
        <f t="shared" si="2096"/>
        <v>47453</v>
      </c>
      <c r="B3186" s="198">
        <f t="shared" si="2107"/>
        <v>419.17831367458979</v>
      </c>
      <c r="C3186" s="198">
        <f t="shared" si="2108"/>
        <v>238.74114961000001</v>
      </c>
      <c r="D3186" s="198">
        <f t="shared" si="2109"/>
        <v>14.727337230000018</v>
      </c>
      <c r="E3186" s="198">
        <f t="shared" si="2110"/>
        <v>224.01381237999999</v>
      </c>
      <c r="F3186" s="199">
        <f t="shared" si="2111"/>
        <v>7205.03</v>
      </c>
      <c r="G3186" s="63">
        <f t="shared" si="2106"/>
        <v>7245.38</v>
      </c>
      <c r="H3186" s="200">
        <f t="shared" si="2112"/>
        <v>47386</v>
      </c>
      <c r="I3186" s="64">
        <f t="shared" si="2113"/>
        <v>47416</v>
      </c>
      <c r="J3186" s="201">
        <f t="shared" si="2114"/>
        <v>5.6002542668107669E-3</v>
      </c>
      <c r="K3186" s="195">
        <f t="shared" si="2099"/>
        <v>47476</v>
      </c>
      <c r="L3186" s="202">
        <f t="shared" si="2115"/>
        <v>47476</v>
      </c>
      <c r="M3186" s="228">
        <f t="shared" si="2104"/>
        <v>30</v>
      </c>
      <c r="N3186" s="67">
        <f t="shared" si="2105"/>
        <v>7</v>
      </c>
      <c r="O3186" s="198">
        <f t="shared" si="2116"/>
        <v>1.00130392</v>
      </c>
      <c r="P3186" s="203">
        <f t="shared" si="2117"/>
        <v>1.0056002500000001</v>
      </c>
      <c r="Q3186" s="203">
        <f t="shared" si="2118"/>
        <v>1.7572196524912376</v>
      </c>
      <c r="R3186" s="198">
        <f t="shared" si="2119"/>
        <v>1.7595109200000001</v>
      </c>
      <c r="S3186" s="198">
        <f t="shared" si="2120"/>
        <v>1.6710817499999999</v>
      </c>
      <c r="T3186" s="198">
        <f t="shared" si="2121"/>
        <v>398.95597808000002</v>
      </c>
      <c r="U3186" s="198">
        <f t="shared" si="2122"/>
        <v>9.8832472411485632</v>
      </c>
      <c r="V3186" s="198">
        <f t="shared" si="2123"/>
        <v>170.14093673344121</v>
      </c>
      <c r="W3186" s="198">
        <f t="shared" si="2124"/>
        <v>418.76533358458977</v>
      </c>
      <c r="X3186" s="204">
        <f t="shared" si="2125"/>
        <v>0</v>
      </c>
      <c r="Y3186" s="198">
        <f t="shared" si="2126"/>
        <v>0</v>
      </c>
      <c r="Z3186" s="205">
        <f t="shared" si="2127"/>
        <v>0</v>
      </c>
      <c r="AA3186" s="198">
        <f t="shared" si="2128"/>
        <v>0</v>
      </c>
      <c r="AB3186" s="205">
        <f t="shared" si="2097"/>
        <v>5.1999999999999998E-2</v>
      </c>
      <c r="AC3186" s="140">
        <f t="shared" si="2098"/>
        <v>7</v>
      </c>
      <c r="AD3186" s="67">
        <f t="shared" si="2100"/>
        <v>30</v>
      </c>
      <c r="AE3186" s="11">
        <f t="shared" si="2101"/>
        <v>1.0009861849999999</v>
      </c>
      <c r="AF3186" s="198">
        <f t="shared" si="2129"/>
        <v>0.39344440000000003</v>
      </c>
      <c r="AG3186" s="198">
        <f t="shared" si="2130"/>
        <v>0.41298009000000002</v>
      </c>
      <c r="AH3186" s="198">
        <f t="shared" si="2131"/>
        <v>0</v>
      </c>
      <c r="AI3186" s="196" t="str">
        <f t="shared" si="2102"/>
        <v>A+J=</v>
      </c>
      <c r="AJ3186" s="72">
        <f t="shared" si="2103"/>
        <v>47476</v>
      </c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197">
        <f t="shared" si="2096"/>
        <v>47454</v>
      </c>
      <c r="B3187" s="198">
        <f t="shared" si="2107"/>
        <v>419.31080924924919</v>
      </c>
      <c r="C3187" s="198">
        <f t="shared" si="2108"/>
        <v>238.74114961000001</v>
      </c>
      <c r="D3187" s="198">
        <f t="shared" si="2109"/>
        <v>14.727337230000018</v>
      </c>
      <c r="E3187" s="198">
        <f t="shared" si="2110"/>
        <v>224.01381237999999</v>
      </c>
      <c r="F3187" s="199">
        <f t="shared" si="2111"/>
        <v>7205.03</v>
      </c>
      <c r="G3187" s="63">
        <f t="shared" si="2106"/>
        <v>7245.38</v>
      </c>
      <c r="H3187" s="200">
        <f t="shared" si="2112"/>
        <v>47386</v>
      </c>
      <c r="I3187" s="64">
        <f t="shared" si="2113"/>
        <v>47416</v>
      </c>
      <c r="J3187" s="201">
        <f t="shared" si="2114"/>
        <v>5.6002542668107669E-3</v>
      </c>
      <c r="K3187" s="195">
        <f t="shared" si="2099"/>
        <v>47476</v>
      </c>
      <c r="L3187" s="202">
        <f t="shared" si="2115"/>
        <v>47476</v>
      </c>
      <c r="M3187" s="228">
        <f t="shared" si="2104"/>
        <v>30</v>
      </c>
      <c r="N3187" s="67">
        <f t="shared" si="2105"/>
        <v>8</v>
      </c>
      <c r="O3187" s="198">
        <f t="shared" si="2116"/>
        <v>1.0014903399999999</v>
      </c>
      <c r="P3187" s="203">
        <f t="shared" si="2117"/>
        <v>1.0056002500000001</v>
      </c>
      <c r="Q3187" s="203">
        <f t="shared" si="2118"/>
        <v>1.7572196524912376</v>
      </c>
      <c r="R3187" s="198">
        <f t="shared" si="2119"/>
        <v>1.7598385000000001</v>
      </c>
      <c r="S3187" s="198">
        <f t="shared" si="2120"/>
        <v>1.6710817499999999</v>
      </c>
      <c r="T3187" s="198">
        <f t="shared" si="2121"/>
        <v>398.95597808000002</v>
      </c>
      <c r="U3187" s="198">
        <f t="shared" si="2122"/>
        <v>9.8832472411485632</v>
      </c>
      <c r="V3187" s="198">
        <f t="shared" si="2123"/>
        <v>170.21431917810065</v>
      </c>
      <c r="W3187" s="198">
        <f t="shared" si="2124"/>
        <v>418.83871602924921</v>
      </c>
      <c r="X3187" s="204">
        <f t="shared" si="2125"/>
        <v>0</v>
      </c>
      <c r="Y3187" s="198">
        <f t="shared" si="2126"/>
        <v>0</v>
      </c>
      <c r="Z3187" s="205">
        <f t="shared" si="2127"/>
        <v>0</v>
      </c>
      <c r="AA3187" s="198">
        <f t="shared" si="2128"/>
        <v>0</v>
      </c>
      <c r="AB3187" s="205">
        <f t="shared" si="2097"/>
        <v>5.1999999999999998E-2</v>
      </c>
      <c r="AC3187" s="140">
        <f t="shared" si="2098"/>
        <v>8</v>
      </c>
      <c r="AD3187" s="67">
        <f t="shared" si="2100"/>
        <v>30</v>
      </c>
      <c r="AE3187" s="11">
        <f t="shared" si="2101"/>
        <v>1.0011271479999999</v>
      </c>
      <c r="AF3187" s="198">
        <f t="shared" si="2129"/>
        <v>0.44968243000000002</v>
      </c>
      <c r="AG3187" s="198">
        <f t="shared" si="2130"/>
        <v>0.47209321999999998</v>
      </c>
      <c r="AH3187" s="198">
        <f t="shared" si="2131"/>
        <v>0</v>
      </c>
      <c r="AI3187" s="196" t="str">
        <f t="shared" si="2102"/>
        <v>A+J=</v>
      </c>
      <c r="AJ3187" s="72">
        <f t="shared" si="2103"/>
        <v>47476</v>
      </c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197">
        <f t="shared" si="2096"/>
        <v>47455</v>
      </c>
      <c r="B3188" s="198">
        <f t="shared" si="2107"/>
        <v>419.44334734473733</v>
      </c>
      <c r="C3188" s="198">
        <f t="shared" si="2108"/>
        <v>238.74114961000001</v>
      </c>
      <c r="D3188" s="198">
        <f t="shared" si="2109"/>
        <v>14.727337230000018</v>
      </c>
      <c r="E3188" s="198">
        <f t="shared" si="2110"/>
        <v>224.01381237999999</v>
      </c>
      <c r="F3188" s="199">
        <f t="shared" si="2111"/>
        <v>7205.03</v>
      </c>
      <c r="G3188" s="63">
        <f t="shared" si="2106"/>
        <v>7245.38</v>
      </c>
      <c r="H3188" s="200">
        <f t="shared" si="2112"/>
        <v>47386</v>
      </c>
      <c r="I3188" s="64">
        <f t="shared" si="2113"/>
        <v>47416</v>
      </c>
      <c r="J3188" s="201">
        <f t="shared" si="2114"/>
        <v>5.6002542668107669E-3</v>
      </c>
      <c r="K3188" s="195">
        <f t="shared" si="2099"/>
        <v>47476</v>
      </c>
      <c r="L3188" s="202">
        <f t="shared" si="2115"/>
        <v>47476</v>
      </c>
      <c r="M3188" s="228">
        <f t="shared" si="2104"/>
        <v>30</v>
      </c>
      <c r="N3188" s="67">
        <f t="shared" si="2105"/>
        <v>9</v>
      </c>
      <c r="O3188" s="198">
        <f t="shared" si="2116"/>
        <v>1.0016767900000001</v>
      </c>
      <c r="P3188" s="203">
        <f t="shared" si="2117"/>
        <v>1.0056002500000001</v>
      </c>
      <c r="Q3188" s="203">
        <f t="shared" si="2118"/>
        <v>1.7572196524912376</v>
      </c>
      <c r="R3188" s="198">
        <f t="shared" si="2119"/>
        <v>1.7601661399999999</v>
      </c>
      <c r="S3188" s="198">
        <f t="shared" si="2120"/>
        <v>1.6710817499999999</v>
      </c>
      <c r="T3188" s="198">
        <f t="shared" si="2121"/>
        <v>398.95597808000002</v>
      </c>
      <c r="U3188" s="198">
        <f t="shared" si="2122"/>
        <v>9.8832472411485632</v>
      </c>
      <c r="V3188" s="198">
        <f t="shared" si="2123"/>
        <v>170.28771506358879</v>
      </c>
      <c r="W3188" s="198">
        <f t="shared" si="2124"/>
        <v>418.91211191473735</v>
      </c>
      <c r="X3188" s="204">
        <f t="shared" si="2125"/>
        <v>0</v>
      </c>
      <c r="Y3188" s="198">
        <f t="shared" si="2126"/>
        <v>0</v>
      </c>
      <c r="Z3188" s="205">
        <f t="shared" si="2127"/>
        <v>0</v>
      </c>
      <c r="AA3188" s="198">
        <f t="shared" si="2128"/>
        <v>0</v>
      </c>
      <c r="AB3188" s="205">
        <f t="shared" si="2097"/>
        <v>5.1999999999999998E-2</v>
      </c>
      <c r="AC3188" s="140">
        <f t="shared" si="2098"/>
        <v>9</v>
      </c>
      <c r="AD3188" s="67">
        <f t="shared" si="2100"/>
        <v>30</v>
      </c>
      <c r="AE3188" s="11">
        <f t="shared" si="2101"/>
        <v>1.001268131</v>
      </c>
      <c r="AF3188" s="198">
        <f t="shared" si="2129"/>
        <v>0.50592844000000003</v>
      </c>
      <c r="AG3188" s="198">
        <f t="shared" si="2130"/>
        <v>0.53123542999999995</v>
      </c>
      <c r="AH3188" s="198">
        <f t="shared" si="2131"/>
        <v>0</v>
      </c>
      <c r="AI3188" s="196" t="str">
        <f t="shared" si="2102"/>
        <v>A+J=</v>
      </c>
      <c r="AJ3188" s="72">
        <f t="shared" si="2103"/>
        <v>47476</v>
      </c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197">
        <f t="shared" si="2096"/>
        <v>47456</v>
      </c>
      <c r="B3189" s="198">
        <f t="shared" si="2107"/>
        <v>419.57592349077805</v>
      </c>
      <c r="C3189" s="198">
        <f t="shared" si="2108"/>
        <v>238.74114961000001</v>
      </c>
      <c r="D3189" s="198">
        <f t="shared" si="2109"/>
        <v>14.727337230000018</v>
      </c>
      <c r="E3189" s="198">
        <f t="shared" si="2110"/>
        <v>224.01381237999999</v>
      </c>
      <c r="F3189" s="199">
        <f t="shared" si="2111"/>
        <v>7205.03</v>
      </c>
      <c r="G3189" s="63">
        <f t="shared" si="2106"/>
        <v>7245.38</v>
      </c>
      <c r="H3189" s="200">
        <f t="shared" si="2112"/>
        <v>47386</v>
      </c>
      <c r="I3189" s="64">
        <f t="shared" si="2113"/>
        <v>47416</v>
      </c>
      <c r="J3189" s="201">
        <f t="shared" si="2114"/>
        <v>5.6002542668107669E-3</v>
      </c>
      <c r="K3189" s="195">
        <f t="shared" si="2099"/>
        <v>47476</v>
      </c>
      <c r="L3189" s="202">
        <f t="shared" si="2115"/>
        <v>47476</v>
      </c>
      <c r="M3189" s="228">
        <f t="shared" si="2104"/>
        <v>30</v>
      </c>
      <c r="N3189" s="67">
        <f t="shared" si="2105"/>
        <v>10</v>
      </c>
      <c r="O3189" s="198">
        <f t="shared" si="2116"/>
        <v>1.0018632700000001</v>
      </c>
      <c r="P3189" s="203">
        <f t="shared" si="2117"/>
        <v>1.0056002500000001</v>
      </c>
      <c r="Q3189" s="203">
        <f t="shared" si="2118"/>
        <v>1.7572196524912376</v>
      </c>
      <c r="R3189" s="198">
        <f t="shared" si="2119"/>
        <v>1.76049382</v>
      </c>
      <c r="S3189" s="198">
        <f t="shared" si="2120"/>
        <v>1.6710817499999999</v>
      </c>
      <c r="T3189" s="198">
        <f t="shared" si="2121"/>
        <v>398.95597808000002</v>
      </c>
      <c r="U3189" s="198">
        <f t="shared" si="2122"/>
        <v>9.8832472411485632</v>
      </c>
      <c r="V3189" s="198">
        <f t="shared" si="2123"/>
        <v>170.36111990962948</v>
      </c>
      <c r="W3189" s="198">
        <f t="shared" si="2124"/>
        <v>418.98551676077807</v>
      </c>
      <c r="X3189" s="204">
        <f t="shared" si="2125"/>
        <v>0</v>
      </c>
      <c r="Y3189" s="198">
        <f t="shared" si="2126"/>
        <v>0</v>
      </c>
      <c r="Z3189" s="205">
        <f t="shared" si="2127"/>
        <v>0</v>
      </c>
      <c r="AA3189" s="198">
        <f t="shared" si="2128"/>
        <v>0</v>
      </c>
      <c r="AB3189" s="205">
        <f t="shared" si="2097"/>
        <v>5.1999999999999998E-2</v>
      </c>
      <c r="AC3189" s="140">
        <f t="shared" si="2098"/>
        <v>10</v>
      </c>
      <c r="AD3189" s="67">
        <f t="shared" si="2100"/>
        <v>30</v>
      </c>
      <c r="AE3189" s="11">
        <f t="shared" si="2101"/>
        <v>1.001409134</v>
      </c>
      <c r="AF3189" s="198">
        <f t="shared" si="2129"/>
        <v>0.56218243000000001</v>
      </c>
      <c r="AG3189" s="198">
        <f t="shared" si="2130"/>
        <v>0.59040672999999999</v>
      </c>
      <c r="AH3189" s="198">
        <f t="shared" si="2131"/>
        <v>0</v>
      </c>
      <c r="AI3189" s="196" t="str">
        <f t="shared" si="2102"/>
        <v>A+J=</v>
      </c>
      <c r="AJ3189" s="72">
        <f t="shared" si="2103"/>
        <v>47476</v>
      </c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197">
        <f t="shared" si="2096"/>
        <v>47457</v>
      </c>
      <c r="B3190" s="198">
        <f t="shared" si="2107"/>
        <v>419.70854666792371</v>
      </c>
      <c r="C3190" s="198">
        <f t="shared" si="2108"/>
        <v>238.74114961000001</v>
      </c>
      <c r="D3190" s="198">
        <f t="shared" si="2109"/>
        <v>14.727337230000018</v>
      </c>
      <c r="E3190" s="198">
        <f t="shared" si="2110"/>
        <v>224.01381237999999</v>
      </c>
      <c r="F3190" s="199">
        <f t="shared" si="2111"/>
        <v>7205.03</v>
      </c>
      <c r="G3190" s="63">
        <f t="shared" si="2106"/>
        <v>7245.38</v>
      </c>
      <c r="H3190" s="200">
        <f t="shared" si="2112"/>
        <v>47386</v>
      </c>
      <c r="I3190" s="64">
        <f t="shared" si="2113"/>
        <v>47416</v>
      </c>
      <c r="J3190" s="201">
        <f t="shared" si="2114"/>
        <v>5.6002542668107669E-3</v>
      </c>
      <c r="K3190" s="195">
        <f t="shared" si="2099"/>
        <v>47476</v>
      </c>
      <c r="L3190" s="202">
        <f t="shared" si="2115"/>
        <v>47476</v>
      </c>
      <c r="M3190" s="228">
        <f t="shared" si="2104"/>
        <v>30</v>
      </c>
      <c r="N3190" s="67">
        <f t="shared" si="2105"/>
        <v>11</v>
      </c>
      <c r="O3190" s="198">
        <f t="shared" si="2116"/>
        <v>1.0020497900000001</v>
      </c>
      <c r="P3190" s="203">
        <f t="shared" si="2117"/>
        <v>1.0056002500000001</v>
      </c>
      <c r="Q3190" s="203">
        <f t="shared" si="2118"/>
        <v>1.7572196524912376</v>
      </c>
      <c r="R3190" s="198">
        <f t="shared" si="2119"/>
        <v>1.76082158</v>
      </c>
      <c r="S3190" s="198">
        <f t="shared" si="2120"/>
        <v>1.6710817499999999</v>
      </c>
      <c r="T3190" s="198">
        <f t="shared" si="2121"/>
        <v>398.95597808000002</v>
      </c>
      <c r="U3190" s="198">
        <f t="shared" si="2122"/>
        <v>9.8832472411485632</v>
      </c>
      <c r="V3190" s="198">
        <f t="shared" si="2123"/>
        <v>170.43454267677515</v>
      </c>
      <c r="W3190" s="198">
        <f t="shared" si="2124"/>
        <v>419.05893952792371</v>
      </c>
      <c r="X3190" s="204">
        <f t="shared" si="2125"/>
        <v>0</v>
      </c>
      <c r="Y3190" s="198">
        <f t="shared" si="2126"/>
        <v>0</v>
      </c>
      <c r="Z3190" s="205">
        <f t="shared" si="2127"/>
        <v>0</v>
      </c>
      <c r="AA3190" s="198">
        <f t="shared" si="2128"/>
        <v>0</v>
      </c>
      <c r="AB3190" s="205">
        <f t="shared" si="2097"/>
        <v>5.1999999999999998E-2</v>
      </c>
      <c r="AC3190" s="140">
        <f t="shared" si="2098"/>
        <v>11</v>
      </c>
      <c r="AD3190" s="67">
        <f t="shared" si="2100"/>
        <v>30</v>
      </c>
      <c r="AE3190" s="11">
        <f t="shared" si="2101"/>
        <v>1.0015501570000001</v>
      </c>
      <c r="AF3190" s="198">
        <f t="shared" si="2129"/>
        <v>0.61844440000000001</v>
      </c>
      <c r="AG3190" s="198">
        <f t="shared" si="2130"/>
        <v>0.64960713999999997</v>
      </c>
      <c r="AH3190" s="198">
        <f t="shared" si="2131"/>
        <v>0</v>
      </c>
      <c r="AI3190" s="196" t="str">
        <f t="shared" si="2102"/>
        <v>A+J=</v>
      </c>
      <c r="AJ3190" s="72">
        <f t="shared" si="2103"/>
        <v>47476</v>
      </c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197">
        <f t="shared" si="2096"/>
        <v>47458</v>
      </c>
      <c r="B3191" s="198">
        <f t="shared" si="2107"/>
        <v>419.84120974576001</v>
      </c>
      <c r="C3191" s="198">
        <f t="shared" si="2108"/>
        <v>238.74114961000001</v>
      </c>
      <c r="D3191" s="198">
        <f t="shared" si="2109"/>
        <v>14.727337230000018</v>
      </c>
      <c r="E3191" s="198">
        <f t="shared" si="2110"/>
        <v>224.01381237999999</v>
      </c>
      <c r="F3191" s="199">
        <f t="shared" si="2111"/>
        <v>7205.03</v>
      </c>
      <c r="G3191" s="63">
        <f t="shared" si="2106"/>
        <v>7245.38</v>
      </c>
      <c r="H3191" s="200">
        <f t="shared" si="2112"/>
        <v>47386</v>
      </c>
      <c r="I3191" s="64">
        <f t="shared" si="2113"/>
        <v>47416</v>
      </c>
      <c r="J3191" s="201">
        <f t="shared" si="2114"/>
        <v>5.6002542668107669E-3</v>
      </c>
      <c r="K3191" s="195">
        <f t="shared" si="2099"/>
        <v>47476</v>
      </c>
      <c r="L3191" s="202">
        <f t="shared" si="2115"/>
        <v>47476</v>
      </c>
      <c r="M3191" s="228">
        <f t="shared" si="2104"/>
        <v>30</v>
      </c>
      <c r="N3191" s="67">
        <f t="shared" si="2105"/>
        <v>12</v>
      </c>
      <c r="O3191" s="198">
        <f t="shared" si="2116"/>
        <v>1.0022363400000001</v>
      </c>
      <c r="P3191" s="203">
        <f t="shared" si="2117"/>
        <v>1.0056002500000001</v>
      </c>
      <c r="Q3191" s="203">
        <f t="shared" si="2118"/>
        <v>1.7572196524912376</v>
      </c>
      <c r="R3191" s="198">
        <f t="shared" si="2119"/>
        <v>1.7611493899999999</v>
      </c>
      <c r="S3191" s="198">
        <f t="shared" si="2120"/>
        <v>1.6710817499999999</v>
      </c>
      <c r="T3191" s="198">
        <f t="shared" si="2121"/>
        <v>398.95597808000002</v>
      </c>
      <c r="U3191" s="198">
        <f t="shared" si="2122"/>
        <v>9.8832472411485632</v>
      </c>
      <c r="V3191" s="198">
        <f t="shared" si="2123"/>
        <v>170.50797664461143</v>
      </c>
      <c r="W3191" s="198">
        <f t="shared" si="2124"/>
        <v>419.13237349576002</v>
      </c>
      <c r="X3191" s="204">
        <f t="shared" si="2125"/>
        <v>0</v>
      </c>
      <c r="Y3191" s="198">
        <f t="shared" si="2126"/>
        <v>0</v>
      </c>
      <c r="Z3191" s="205">
        <f t="shared" si="2127"/>
        <v>0</v>
      </c>
      <c r="AA3191" s="198">
        <f t="shared" si="2128"/>
        <v>0</v>
      </c>
      <c r="AB3191" s="205">
        <f t="shared" si="2097"/>
        <v>5.1999999999999998E-2</v>
      </c>
      <c r="AC3191" s="140">
        <f t="shared" si="2098"/>
        <v>12</v>
      </c>
      <c r="AD3191" s="67">
        <f t="shared" si="2100"/>
        <v>30</v>
      </c>
      <c r="AE3191" s="11">
        <f t="shared" si="2101"/>
        <v>1.0016911989999999</v>
      </c>
      <c r="AF3191" s="198">
        <f t="shared" si="2129"/>
        <v>0.67471395000000001</v>
      </c>
      <c r="AG3191" s="198">
        <f t="shared" si="2130"/>
        <v>0.70883624999999995</v>
      </c>
      <c r="AH3191" s="198">
        <f t="shared" si="2131"/>
        <v>0</v>
      </c>
      <c r="AI3191" s="196" t="str">
        <f t="shared" si="2102"/>
        <v>A+J=</v>
      </c>
      <c r="AJ3191" s="72">
        <f t="shared" si="2103"/>
        <v>47476</v>
      </c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197">
        <f t="shared" si="2096"/>
        <v>47459</v>
      </c>
      <c r="B3192" s="198">
        <f t="shared" si="2107"/>
        <v>419.97391762456317</v>
      </c>
      <c r="C3192" s="198">
        <f t="shared" si="2108"/>
        <v>238.74114961000001</v>
      </c>
      <c r="D3192" s="198">
        <f t="shared" si="2109"/>
        <v>14.727337230000018</v>
      </c>
      <c r="E3192" s="198">
        <f t="shared" si="2110"/>
        <v>224.01381237999999</v>
      </c>
      <c r="F3192" s="199">
        <f t="shared" si="2111"/>
        <v>7205.03</v>
      </c>
      <c r="G3192" s="63">
        <f t="shared" si="2106"/>
        <v>7245.38</v>
      </c>
      <c r="H3192" s="200">
        <f t="shared" si="2112"/>
        <v>47386</v>
      </c>
      <c r="I3192" s="64">
        <f t="shared" si="2113"/>
        <v>47416</v>
      </c>
      <c r="J3192" s="201">
        <f t="shared" si="2114"/>
        <v>5.6002542668107669E-3</v>
      </c>
      <c r="K3192" s="195">
        <f t="shared" si="2099"/>
        <v>47476</v>
      </c>
      <c r="L3192" s="202">
        <f t="shared" si="2115"/>
        <v>47476</v>
      </c>
      <c r="M3192" s="228">
        <f t="shared" si="2104"/>
        <v>30</v>
      </c>
      <c r="N3192" s="67">
        <f t="shared" si="2105"/>
        <v>13</v>
      </c>
      <c r="O3192" s="198">
        <f t="shared" si="2116"/>
        <v>1.00242293</v>
      </c>
      <c r="P3192" s="203">
        <f t="shared" si="2117"/>
        <v>1.0056002500000001</v>
      </c>
      <c r="Q3192" s="203">
        <f t="shared" si="2118"/>
        <v>1.7572196524912376</v>
      </c>
      <c r="R3192" s="198">
        <f t="shared" si="2119"/>
        <v>1.7614772700000001</v>
      </c>
      <c r="S3192" s="198">
        <f t="shared" si="2120"/>
        <v>1.6710817499999999</v>
      </c>
      <c r="T3192" s="198">
        <f t="shared" si="2121"/>
        <v>398.95597808000002</v>
      </c>
      <c r="U3192" s="198">
        <f t="shared" si="2122"/>
        <v>9.8832472411485632</v>
      </c>
      <c r="V3192" s="198">
        <f t="shared" si="2123"/>
        <v>170.58142629341461</v>
      </c>
      <c r="W3192" s="198">
        <f t="shared" si="2124"/>
        <v>419.20582314456317</v>
      </c>
      <c r="X3192" s="204">
        <f t="shared" si="2125"/>
        <v>0</v>
      </c>
      <c r="Y3192" s="198">
        <f t="shared" si="2126"/>
        <v>0</v>
      </c>
      <c r="Z3192" s="205">
        <f t="shared" si="2127"/>
        <v>0</v>
      </c>
      <c r="AA3192" s="198">
        <f t="shared" si="2128"/>
        <v>0</v>
      </c>
      <c r="AB3192" s="205">
        <f t="shared" si="2097"/>
        <v>5.1999999999999998E-2</v>
      </c>
      <c r="AC3192" s="140">
        <f t="shared" si="2098"/>
        <v>13</v>
      </c>
      <c r="AD3192" s="67">
        <f t="shared" si="2100"/>
        <v>30</v>
      </c>
      <c r="AE3192" s="11">
        <f t="shared" si="2101"/>
        <v>1.0018322609999999</v>
      </c>
      <c r="AF3192" s="198">
        <f t="shared" si="2129"/>
        <v>0.73099146999999998</v>
      </c>
      <c r="AG3192" s="198">
        <f t="shared" si="2130"/>
        <v>0.76809448000000002</v>
      </c>
      <c r="AH3192" s="198">
        <f t="shared" si="2131"/>
        <v>0</v>
      </c>
      <c r="AI3192" s="196" t="str">
        <f t="shared" si="2102"/>
        <v>A+J=</v>
      </c>
      <c r="AJ3192" s="72">
        <f t="shared" si="2103"/>
        <v>47476</v>
      </c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197">
        <f t="shared" si="2096"/>
        <v>47460</v>
      </c>
      <c r="B3193" s="198">
        <f t="shared" si="2107"/>
        <v>420.10667031433314</v>
      </c>
      <c r="C3193" s="198">
        <f t="shared" si="2108"/>
        <v>238.74114961000001</v>
      </c>
      <c r="D3193" s="198">
        <f t="shared" si="2109"/>
        <v>14.727337230000018</v>
      </c>
      <c r="E3193" s="198">
        <f t="shared" si="2110"/>
        <v>224.01381237999999</v>
      </c>
      <c r="F3193" s="199">
        <f t="shared" si="2111"/>
        <v>7205.03</v>
      </c>
      <c r="G3193" s="63">
        <f t="shared" si="2106"/>
        <v>7245.38</v>
      </c>
      <c r="H3193" s="200">
        <f t="shared" si="2112"/>
        <v>47386</v>
      </c>
      <c r="I3193" s="64">
        <f t="shared" si="2113"/>
        <v>47416</v>
      </c>
      <c r="J3193" s="201">
        <f t="shared" si="2114"/>
        <v>5.6002542668107669E-3</v>
      </c>
      <c r="K3193" s="195">
        <f t="shared" si="2099"/>
        <v>47476</v>
      </c>
      <c r="L3193" s="202">
        <f t="shared" si="2115"/>
        <v>47476</v>
      </c>
      <c r="M3193" s="228">
        <f t="shared" si="2104"/>
        <v>30</v>
      </c>
      <c r="N3193" s="67">
        <f t="shared" si="2105"/>
        <v>14</v>
      </c>
      <c r="O3193" s="198">
        <f t="shared" si="2116"/>
        <v>1.00260956</v>
      </c>
      <c r="P3193" s="203">
        <f t="shared" si="2117"/>
        <v>1.0056002500000001</v>
      </c>
      <c r="Q3193" s="203">
        <f t="shared" si="2118"/>
        <v>1.7572196524912376</v>
      </c>
      <c r="R3193" s="198">
        <f t="shared" si="2119"/>
        <v>1.7618052200000001</v>
      </c>
      <c r="S3193" s="198">
        <f t="shared" si="2120"/>
        <v>1.6710817499999999</v>
      </c>
      <c r="T3193" s="198">
        <f t="shared" si="2121"/>
        <v>398.95597808000002</v>
      </c>
      <c r="U3193" s="198">
        <f t="shared" si="2122"/>
        <v>9.8832472411485632</v>
      </c>
      <c r="V3193" s="198">
        <f t="shared" si="2123"/>
        <v>170.65489162318462</v>
      </c>
      <c r="W3193" s="198">
        <f t="shared" si="2124"/>
        <v>419.27928847433316</v>
      </c>
      <c r="X3193" s="204">
        <f t="shared" si="2125"/>
        <v>0</v>
      </c>
      <c r="Y3193" s="198">
        <f t="shared" si="2126"/>
        <v>0</v>
      </c>
      <c r="Z3193" s="205">
        <f t="shared" si="2127"/>
        <v>0</v>
      </c>
      <c r="AA3193" s="198">
        <f t="shared" si="2128"/>
        <v>0</v>
      </c>
      <c r="AB3193" s="205">
        <f t="shared" si="2097"/>
        <v>5.1999999999999998E-2</v>
      </c>
      <c r="AC3193" s="140">
        <f t="shared" si="2098"/>
        <v>14</v>
      </c>
      <c r="AD3193" s="67">
        <f t="shared" si="2100"/>
        <v>30</v>
      </c>
      <c r="AE3193" s="11">
        <f t="shared" si="2101"/>
        <v>1.001973343</v>
      </c>
      <c r="AF3193" s="198">
        <f t="shared" si="2129"/>
        <v>0.78727698000000002</v>
      </c>
      <c r="AG3193" s="198">
        <f t="shared" si="2130"/>
        <v>0.82738184000000004</v>
      </c>
      <c r="AH3193" s="198">
        <f t="shared" si="2131"/>
        <v>0</v>
      </c>
      <c r="AI3193" s="196" t="str">
        <f t="shared" si="2102"/>
        <v>A+J=</v>
      </c>
      <c r="AJ3193" s="72">
        <f t="shared" si="2103"/>
        <v>47476</v>
      </c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197">
        <f t="shared" si="2096"/>
        <v>47461</v>
      </c>
      <c r="B3194" s="198">
        <f t="shared" si="2107"/>
        <v>420.23945886451759</v>
      </c>
      <c r="C3194" s="198">
        <f t="shared" si="2108"/>
        <v>238.74114961000001</v>
      </c>
      <c r="D3194" s="198">
        <f t="shared" si="2109"/>
        <v>14.727337230000018</v>
      </c>
      <c r="E3194" s="198">
        <f t="shared" si="2110"/>
        <v>224.01381237999999</v>
      </c>
      <c r="F3194" s="199">
        <f t="shared" si="2111"/>
        <v>7205.03</v>
      </c>
      <c r="G3194" s="63">
        <f t="shared" si="2106"/>
        <v>7245.38</v>
      </c>
      <c r="H3194" s="200">
        <f t="shared" si="2112"/>
        <v>47386</v>
      </c>
      <c r="I3194" s="64">
        <f t="shared" si="2113"/>
        <v>47416</v>
      </c>
      <c r="J3194" s="201">
        <f t="shared" si="2114"/>
        <v>5.6002542668107669E-3</v>
      </c>
      <c r="K3194" s="195">
        <f t="shared" si="2099"/>
        <v>47476</v>
      </c>
      <c r="L3194" s="202">
        <f t="shared" si="2115"/>
        <v>47476</v>
      </c>
      <c r="M3194" s="228">
        <f t="shared" si="2104"/>
        <v>30</v>
      </c>
      <c r="N3194" s="67">
        <f t="shared" si="2105"/>
        <v>15</v>
      </c>
      <c r="O3194" s="198">
        <f t="shared" si="2116"/>
        <v>1.0027962100000001</v>
      </c>
      <c r="P3194" s="203">
        <f t="shared" si="2117"/>
        <v>1.0056002500000001</v>
      </c>
      <c r="Q3194" s="203">
        <f t="shared" si="2118"/>
        <v>1.7572196524912376</v>
      </c>
      <c r="R3194" s="198">
        <f t="shared" si="2119"/>
        <v>1.7621332000000001</v>
      </c>
      <c r="S3194" s="198">
        <f t="shared" si="2120"/>
        <v>1.6710817499999999</v>
      </c>
      <c r="T3194" s="198">
        <f t="shared" si="2121"/>
        <v>398.95597808000002</v>
      </c>
      <c r="U3194" s="198">
        <f t="shared" si="2122"/>
        <v>9.8832472411485632</v>
      </c>
      <c r="V3194" s="198">
        <f t="shared" si="2123"/>
        <v>170.72836367336902</v>
      </c>
      <c r="W3194" s="198">
        <f t="shared" si="2124"/>
        <v>419.35276052451758</v>
      </c>
      <c r="X3194" s="204">
        <f t="shared" si="2125"/>
        <v>0</v>
      </c>
      <c r="Y3194" s="198">
        <f t="shared" si="2126"/>
        <v>0</v>
      </c>
      <c r="Z3194" s="205">
        <f t="shared" si="2127"/>
        <v>0</v>
      </c>
      <c r="AA3194" s="198">
        <f t="shared" si="2128"/>
        <v>0</v>
      </c>
      <c r="AB3194" s="205">
        <f t="shared" si="2097"/>
        <v>5.1999999999999998E-2</v>
      </c>
      <c r="AC3194" s="140">
        <f t="shared" si="2098"/>
        <v>15</v>
      </c>
      <c r="AD3194" s="67">
        <f t="shared" si="2100"/>
        <v>30</v>
      </c>
      <c r="AE3194" s="11">
        <f t="shared" si="2101"/>
        <v>1.0021144449999999</v>
      </c>
      <c r="AF3194" s="198">
        <f t="shared" si="2129"/>
        <v>0.84357046999999996</v>
      </c>
      <c r="AG3194" s="198">
        <f t="shared" si="2130"/>
        <v>0.88669834000000003</v>
      </c>
      <c r="AH3194" s="198">
        <f t="shared" si="2131"/>
        <v>0</v>
      </c>
      <c r="AI3194" s="196" t="str">
        <f t="shared" si="2102"/>
        <v>A+J=</v>
      </c>
      <c r="AJ3194" s="72">
        <f t="shared" si="2103"/>
        <v>47476</v>
      </c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197">
        <f t="shared" si="2096"/>
        <v>47462</v>
      </c>
      <c r="B3195" s="198">
        <f t="shared" si="2107"/>
        <v>420.3722944958069</v>
      </c>
      <c r="C3195" s="198">
        <f t="shared" si="2108"/>
        <v>238.74114961000001</v>
      </c>
      <c r="D3195" s="198">
        <f t="shared" si="2109"/>
        <v>14.727337230000018</v>
      </c>
      <c r="E3195" s="198">
        <f t="shared" si="2110"/>
        <v>224.01381237999999</v>
      </c>
      <c r="F3195" s="199">
        <f t="shared" si="2111"/>
        <v>7205.03</v>
      </c>
      <c r="G3195" s="63">
        <f t="shared" si="2106"/>
        <v>7245.38</v>
      </c>
      <c r="H3195" s="200">
        <f t="shared" si="2112"/>
        <v>47386</v>
      </c>
      <c r="I3195" s="64">
        <f t="shared" si="2113"/>
        <v>47416</v>
      </c>
      <c r="J3195" s="201">
        <f t="shared" si="2114"/>
        <v>5.6002542668107669E-3</v>
      </c>
      <c r="K3195" s="195">
        <f t="shared" si="2099"/>
        <v>47476</v>
      </c>
      <c r="L3195" s="202">
        <f t="shared" si="2115"/>
        <v>47476</v>
      </c>
      <c r="M3195" s="228">
        <f t="shared" si="2104"/>
        <v>30</v>
      </c>
      <c r="N3195" s="67">
        <f t="shared" si="2105"/>
        <v>16</v>
      </c>
      <c r="O3195" s="198">
        <f t="shared" si="2116"/>
        <v>1.0029828999999999</v>
      </c>
      <c r="P3195" s="203">
        <f t="shared" si="2117"/>
        <v>1.0056002500000001</v>
      </c>
      <c r="Q3195" s="203">
        <f t="shared" si="2118"/>
        <v>1.7572196524912376</v>
      </c>
      <c r="R3195" s="198">
        <f t="shared" si="2119"/>
        <v>1.76246126</v>
      </c>
      <c r="S3195" s="198">
        <f t="shared" si="2120"/>
        <v>1.6710817499999999</v>
      </c>
      <c r="T3195" s="198">
        <f t="shared" si="2121"/>
        <v>398.95597808000002</v>
      </c>
      <c r="U3195" s="198">
        <f t="shared" si="2122"/>
        <v>9.8832472411485632</v>
      </c>
      <c r="V3195" s="198">
        <f t="shared" si="2123"/>
        <v>170.80185364465839</v>
      </c>
      <c r="W3195" s="198">
        <f t="shared" si="2124"/>
        <v>419.42625049580693</v>
      </c>
      <c r="X3195" s="204">
        <f t="shared" si="2125"/>
        <v>0</v>
      </c>
      <c r="Y3195" s="198">
        <f t="shared" si="2126"/>
        <v>0</v>
      </c>
      <c r="Z3195" s="205">
        <f t="shared" si="2127"/>
        <v>0</v>
      </c>
      <c r="AA3195" s="198">
        <f t="shared" si="2128"/>
        <v>0</v>
      </c>
      <c r="AB3195" s="205">
        <f t="shared" si="2097"/>
        <v>5.1999999999999998E-2</v>
      </c>
      <c r="AC3195" s="140">
        <f t="shared" si="2098"/>
        <v>16</v>
      </c>
      <c r="AD3195" s="67">
        <f t="shared" si="2100"/>
        <v>30</v>
      </c>
      <c r="AE3195" s="11">
        <f t="shared" si="2101"/>
        <v>1.002255567</v>
      </c>
      <c r="AF3195" s="198">
        <f t="shared" si="2129"/>
        <v>0.89987192999999999</v>
      </c>
      <c r="AG3195" s="198">
        <f t="shared" si="2130"/>
        <v>0.946044</v>
      </c>
      <c r="AH3195" s="198">
        <f t="shared" si="2131"/>
        <v>0</v>
      </c>
      <c r="AI3195" s="196" t="str">
        <f t="shared" si="2102"/>
        <v>A+J=</v>
      </c>
      <c r="AJ3195" s="72">
        <f t="shared" si="2103"/>
        <v>47476</v>
      </c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197">
        <f t="shared" si="2096"/>
        <v>47463</v>
      </c>
      <c r="B3196" s="198">
        <f t="shared" si="2107"/>
        <v>420.50517273792508</v>
      </c>
      <c r="C3196" s="198">
        <f t="shared" si="2108"/>
        <v>238.74114961000001</v>
      </c>
      <c r="D3196" s="198">
        <f t="shared" si="2109"/>
        <v>14.727337230000018</v>
      </c>
      <c r="E3196" s="198">
        <f t="shared" si="2110"/>
        <v>224.01381237999999</v>
      </c>
      <c r="F3196" s="199">
        <f t="shared" si="2111"/>
        <v>7205.03</v>
      </c>
      <c r="G3196" s="63">
        <f t="shared" si="2106"/>
        <v>7245.38</v>
      </c>
      <c r="H3196" s="200">
        <f t="shared" si="2112"/>
        <v>47386</v>
      </c>
      <c r="I3196" s="64">
        <f t="shared" si="2113"/>
        <v>47416</v>
      </c>
      <c r="J3196" s="201">
        <f t="shared" si="2114"/>
        <v>5.6002542668107669E-3</v>
      </c>
      <c r="K3196" s="195">
        <f t="shared" si="2099"/>
        <v>47476</v>
      </c>
      <c r="L3196" s="202">
        <f t="shared" si="2115"/>
        <v>47476</v>
      </c>
      <c r="M3196" s="228">
        <f t="shared" si="2104"/>
        <v>30</v>
      </c>
      <c r="N3196" s="67">
        <f t="shared" si="2105"/>
        <v>17</v>
      </c>
      <c r="O3196" s="198">
        <f t="shared" si="2116"/>
        <v>1.0031696299999999</v>
      </c>
      <c r="P3196" s="203">
        <f t="shared" si="2117"/>
        <v>1.0056002500000001</v>
      </c>
      <c r="Q3196" s="203">
        <f t="shared" si="2118"/>
        <v>1.7572196524912376</v>
      </c>
      <c r="R3196" s="198">
        <f t="shared" si="2119"/>
        <v>1.7627893800000001</v>
      </c>
      <c r="S3196" s="198">
        <f t="shared" si="2120"/>
        <v>1.6710817499999999</v>
      </c>
      <c r="T3196" s="198">
        <f t="shared" si="2121"/>
        <v>398.95597808000002</v>
      </c>
      <c r="U3196" s="198">
        <f t="shared" si="2122"/>
        <v>9.8832472411485632</v>
      </c>
      <c r="V3196" s="198">
        <f t="shared" si="2123"/>
        <v>170.87535705677652</v>
      </c>
      <c r="W3196" s="198">
        <f t="shared" si="2124"/>
        <v>419.49975390792508</v>
      </c>
      <c r="X3196" s="204">
        <f t="shared" si="2125"/>
        <v>0</v>
      </c>
      <c r="Y3196" s="198">
        <f t="shared" si="2126"/>
        <v>0</v>
      </c>
      <c r="Z3196" s="205">
        <f t="shared" si="2127"/>
        <v>0</v>
      </c>
      <c r="AA3196" s="198">
        <f t="shared" si="2128"/>
        <v>0</v>
      </c>
      <c r="AB3196" s="205">
        <f t="shared" si="2097"/>
        <v>5.1999999999999998E-2</v>
      </c>
      <c r="AC3196" s="140">
        <f t="shared" si="2098"/>
        <v>17</v>
      </c>
      <c r="AD3196" s="67">
        <f t="shared" si="2100"/>
        <v>30</v>
      </c>
      <c r="AE3196" s="11">
        <f t="shared" si="2101"/>
        <v>1.0023967090000001</v>
      </c>
      <c r="AF3196" s="198">
        <f t="shared" si="2129"/>
        <v>0.95618137999999997</v>
      </c>
      <c r="AG3196" s="198">
        <f t="shared" si="2130"/>
        <v>1.00541883</v>
      </c>
      <c r="AH3196" s="198">
        <f t="shared" si="2131"/>
        <v>0</v>
      </c>
      <c r="AI3196" s="196" t="str">
        <f t="shared" si="2102"/>
        <v>A+J=</v>
      </c>
      <c r="AJ3196" s="72">
        <f t="shared" si="2103"/>
        <v>47476</v>
      </c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197">
        <f t="shared" si="2096"/>
        <v>47464</v>
      </c>
      <c r="B3197" s="198">
        <f t="shared" si="2107"/>
        <v>420.63809359087196</v>
      </c>
      <c r="C3197" s="198">
        <f t="shared" si="2108"/>
        <v>238.74114961000001</v>
      </c>
      <c r="D3197" s="198">
        <f t="shared" si="2109"/>
        <v>14.727337230000018</v>
      </c>
      <c r="E3197" s="198">
        <f t="shared" si="2110"/>
        <v>224.01381237999999</v>
      </c>
      <c r="F3197" s="199">
        <f t="shared" si="2111"/>
        <v>7205.03</v>
      </c>
      <c r="G3197" s="63">
        <f t="shared" si="2106"/>
        <v>7245.38</v>
      </c>
      <c r="H3197" s="200">
        <f t="shared" si="2112"/>
        <v>47386</v>
      </c>
      <c r="I3197" s="64">
        <f t="shared" si="2113"/>
        <v>47416</v>
      </c>
      <c r="J3197" s="201">
        <f t="shared" si="2114"/>
        <v>5.6002542668107669E-3</v>
      </c>
      <c r="K3197" s="195">
        <f t="shared" si="2099"/>
        <v>47476</v>
      </c>
      <c r="L3197" s="202">
        <f t="shared" si="2115"/>
        <v>47476</v>
      </c>
      <c r="M3197" s="228">
        <f t="shared" si="2104"/>
        <v>30</v>
      </c>
      <c r="N3197" s="67">
        <f t="shared" si="2105"/>
        <v>18</v>
      </c>
      <c r="O3197" s="198">
        <f t="shared" si="2116"/>
        <v>1.00335639</v>
      </c>
      <c r="P3197" s="203">
        <f t="shared" si="2117"/>
        <v>1.0056002500000001</v>
      </c>
      <c r="Q3197" s="203">
        <f t="shared" si="2118"/>
        <v>1.7572196524912376</v>
      </c>
      <c r="R3197" s="198">
        <f t="shared" si="2119"/>
        <v>1.76311756</v>
      </c>
      <c r="S3197" s="198">
        <f t="shared" si="2120"/>
        <v>1.6710817499999999</v>
      </c>
      <c r="T3197" s="198">
        <f t="shared" si="2121"/>
        <v>398.95597808000002</v>
      </c>
      <c r="U3197" s="198">
        <f t="shared" si="2122"/>
        <v>9.8832472411485632</v>
      </c>
      <c r="V3197" s="198">
        <f t="shared" si="2123"/>
        <v>170.94887390972337</v>
      </c>
      <c r="W3197" s="198">
        <f t="shared" si="2124"/>
        <v>419.57327076087194</v>
      </c>
      <c r="X3197" s="204">
        <f t="shared" si="2125"/>
        <v>0</v>
      </c>
      <c r="Y3197" s="198">
        <f t="shared" si="2126"/>
        <v>0</v>
      </c>
      <c r="Z3197" s="205">
        <f t="shared" si="2127"/>
        <v>0</v>
      </c>
      <c r="AA3197" s="198">
        <f t="shared" si="2128"/>
        <v>0</v>
      </c>
      <c r="AB3197" s="205">
        <f t="shared" si="2097"/>
        <v>5.1999999999999998E-2</v>
      </c>
      <c r="AC3197" s="140">
        <f t="shared" si="2098"/>
        <v>18</v>
      </c>
      <c r="AD3197" s="67">
        <f t="shared" si="2100"/>
        <v>30</v>
      </c>
      <c r="AE3197" s="11">
        <f t="shared" si="2101"/>
        <v>1.0025378709999999</v>
      </c>
      <c r="AF3197" s="198">
        <f t="shared" si="2129"/>
        <v>1.0124987999999999</v>
      </c>
      <c r="AG3197" s="198">
        <f t="shared" si="2130"/>
        <v>1.06482283</v>
      </c>
      <c r="AH3197" s="198">
        <f t="shared" si="2131"/>
        <v>0</v>
      </c>
      <c r="AI3197" s="196" t="str">
        <f t="shared" si="2102"/>
        <v>A+J=</v>
      </c>
      <c r="AJ3197" s="72">
        <f t="shared" si="2103"/>
        <v>47476</v>
      </c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197">
        <f t="shared" si="2096"/>
        <v>47465</v>
      </c>
      <c r="B3198" s="198">
        <f t="shared" si="2107"/>
        <v>420.77105889478565</v>
      </c>
      <c r="C3198" s="198">
        <f t="shared" si="2108"/>
        <v>238.74114961000001</v>
      </c>
      <c r="D3198" s="198">
        <f t="shared" si="2109"/>
        <v>14.727337230000018</v>
      </c>
      <c r="E3198" s="198">
        <f t="shared" si="2110"/>
        <v>224.01381237999999</v>
      </c>
      <c r="F3198" s="199">
        <f t="shared" si="2111"/>
        <v>7205.03</v>
      </c>
      <c r="G3198" s="63">
        <f t="shared" si="2106"/>
        <v>7245.38</v>
      </c>
      <c r="H3198" s="200">
        <f t="shared" si="2112"/>
        <v>47386</v>
      </c>
      <c r="I3198" s="64">
        <f t="shared" si="2113"/>
        <v>47416</v>
      </c>
      <c r="J3198" s="201">
        <f t="shared" si="2114"/>
        <v>5.6002542668107669E-3</v>
      </c>
      <c r="K3198" s="195">
        <f t="shared" si="2099"/>
        <v>47476</v>
      </c>
      <c r="L3198" s="202">
        <f t="shared" si="2115"/>
        <v>47476</v>
      </c>
      <c r="M3198" s="228">
        <f t="shared" si="2104"/>
        <v>30</v>
      </c>
      <c r="N3198" s="67">
        <f t="shared" si="2105"/>
        <v>19</v>
      </c>
      <c r="O3198" s="198">
        <f t="shared" si="2116"/>
        <v>1.00354319</v>
      </c>
      <c r="P3198" s="203">
        <f t="shared" si="2117"/>
        <v>1.0056002500000001</v>
      </c>
      <c r="Q3198" s="203">
        <f t="shared" si="2118"/>
        <v>1.7572196524912376</v>
      </c>
      <c r="R3198" s="198">
        <f t="shared" si="2119"/>
        <v>1.7634458099999999</v>
      </c>
      <c r="S3198" s="198">
        <f t="shared" si="2120"/>
        <v>1.6710817499999999</v>
      </c>
      <c r="T3198" s="198">
        <f t="shared" si="2121"/>
        <v>398.95597808000002</v>
      </c>
      <c r="U3198" s="198">
        <f t="shared" si="2122"/>
        <v>9.8832472411485632</v>
      </c>
      <c r="V3198" s="198">
        <f t="shared" si="2123"/>
        <v>171.0224064436371</v>
      </c>
      <c r="W3198" s="198">
        <f t="shared" si="2124"/>
        <v>419.64680329478563</v>
      </c>
      <c r="X3198" s="204">
        <f t="shared" si="2125"/>
        <v>0</v>
      </c>
      <c r="Y3198" s="198">
        <f t="shared" si="2126"/>
        <v>0</v>
      </c>
      <c r="Z3198" s="205">
        <f t="shared" si="2127"/>
        <v>0</v>
      </c>
      <c r="AA3198" s="198">
        <f t="shared" si="2128"/>
        <v>0</v>
      </c>
      <c r="AB3198" s="205">
        <f t="shared" si="2097"/>
        <v>5.1999999999999998E-2</v>
      </c>
      <c r="AC3198" s="140">
        <f t="shared" si="2098"/>
        <v>19</v>
      </c>
      <c r="AD3198" s="67">
        <f t="shared" si="2100"/>
        <v>30</v>
      </c>
      <c r="AE3198" s="11">
        <f t="shared" si="2101"/>
        <v>1.002679052</v>
      </c>
      <c r="AF3198" s="198">
        <f t="shared" si="2129"/>
        <v>1.06882381</v>
      </c>
      <c r="AG3198" s="198">
        <f t="shared" si="2130"/>
        <v>1.1242555999999999</v>
      </c>
      <c r="AH3198" s="198">
        <f t="shared" si="2131"/>
        <v>0</v>
      </c>
      <c r="AI3198" s="196" t="str">
        <f t="shared" si="2102"/>
        <v>A+J=</v>
      </c>
      <c r="AJ3198" s="72">
        <f t="shared" si="2103"/>
        <v>47476</v>
      </c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197">
        <f t="shared" si="2096"/>
        <v>47466</v>
      </c>
      <c r="B3199" s="198">
        <f t="shared" si="2107"/>
        <v>420.90406500939002</v>
      </c>
      <c r="C3199" s="198">
        <f t="shared" si="2108"/>
        <v>238.74114961000001</v>
      </c>
      <c r="D3199" s="198">
        <f t="shared" si="2109"/>
        <v>14.727337230000018</v>
      </c>
      <c r="E3199" s="198">
        <f t="shared" si="2110"/>
        <v>224.01381237999999</v>
      </c>
      <c r="F3199" s="199">
        <f t="shared" si="2111"/>
        <v>7205.03</v>
      </c>
      <c r="G3199" s="63">
        <f t="shared" si="2106"/>
        <v>7245.38</v>
      </c>
      <c r="H3199" s="200">
        <f t="shared" si="2112"/>
        <v>47386</v>
      </c>
      <c r="I3199" s="64">
        <f t="shared" si="2113"/>
        <v>47416</v>
      </c>
      <c r="J3199" s="201">
        <f t="shared" si="2114"/>
        <v>5.6002542668107669E-3</v>
      </c>
      <c r="K3199" s="195">
        <f t="shared" si="2099"/>
        <v>47476</v>
      </c>
      <c r="L3199" s="202">
        <f t="shared" si="2115"/>
        <v>47476</v>
      </c>
      <c r="M3199" s="228">
        <f t="shared" si="2104"/>
        <v>30</v>
      </c>
      <c r="N3199" s="67">
        <f t="shared" si="2105"/>
        <v>20</v>
      </c>
      <c r="O3199" s="198">
        <f t="shared" si="2116"/>
        <v>1.0037300199999999</v>
      </c>
      <c r="P3199" s="203">
        <f t="shared" si="2117"/>
        <v>1.0056002500000001</v>
      </c>
      <c r="Q3199" s="203">
        <f t="shared" si="2118"/>
        <v>1.7572196524912376</v>
      </c>
      <c r="R3199" s="198">
        <f t="shared" si="2119"/>
        <v>1.76377411</v>
      </c>
      <c r="S3199" s="198">
        <f t="shared" si="2120"/>
        <v>1.6710817499999999</v>
      </c>
      <c r="T3199" s="198">
        <f t="shared" si="2121"/>
        <v>398.95597808000002</v>
      </c>
      <c r="U3199" s="198">
        <f t="shared" si="2122"/>
        <v>9.8832472411485632</v>
      </c>
      <c r="V3199" s="198">
        <f t="shared" si="2123"/>
        <v>171.09595017824145</v>
      </c>
      <c r="W3199" s="198">
        <f t="shared" si="2124"/>
        <v>419.72034702939004</v>
      </c>
      <c r="X3199" s="204">
        <f t="shared" si="2125"/>
        <v>0</v>
      </c>
      <c r="Y3199" s="198">
        <f t="shared" si="2126"/>
        <v>0</v>
      </c>
      <c r="Z3199" s="205">
        <f t="shared" si="2127"/>
        <v>0</v>
      </c>
      <c r="AA3199" s="198">
        <f t="shared" si="2128"/>
        <v>0</v>
      </c>
      <c r="AB3199" s="205">
        <f t="shared" si="2097"/>
        <v>5.1999999999999998E-2</v>
      </c>
      <c r="AC3199" s="140">
        <f t="shared" si="2098"/>
        <v>20</v>
      </c>
      <c r="AD3199" s="67">
        <f t="shared" si="2100"/>
        <v>30</v>
      </c>
      <c r="AE3199" s="11">
        <f t="shared" si="2101"/>
        <v>1.002820254</v>
      </c>
      <c r="AF3199" s="198">
        <f t="shared" si="2129"/>
        <v>1.1251571899999999</v>
      </c>
      <c r="AG3199" s="198">
        <f t="shared" si="2130"/>
        <v>1.1837179799999999</v>
      </c>
      <c r="AH3199" s="198">
        <f t="shared" si="2131"/>
        <v>0</v>
      </c>
      <c r="AI3199" s="196" t="str">
        <f t="shared" si="2102"/>
        <v>A+J=</v>
      </c>
      <c r="AJ3199" s="72">
        <f t="shared" si="2103"/>
        <v>47476</v>
      </c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197">
        <f t="shared" si="2096"/>
        <v>47467</v>
      </c>
      <c r="B3200" s="198">
        <f t="shared" si="2107"/>
        <v>421.03711559496128</v>
      </c>
      <c r="C3200" s="198">
        <f t="shared" si="2108"/>
        <v>238.74114961000001</v>
      </c>
      <c r="D3200" s="198">
        <f t="shared" si="2109"/>
        <v>14.727337230000018</v>
      </c>
      <c r="E3200" s="198">
        <f t="shared" si="2110"/>
        <v>224.01381237999999</v>
      </c>
      <c r="F3200" s="199">
        <f t="shared" si="2111"/>
        <v>7205.03</v>
      </c>
      <c r="G3200" s="63">
        <f t="shared" si="2106"/>
        <v>7245.38</v>
      </c>
      <c r="H3200" s="200">
        <f t="shared" si="2112"/>
        <v>47386</v>
      </c>
      <c r="I3200" s="64">
        <f t="shared" si="2113"/>
        <v>47416</v>
      </c>
      <c r="J3200" s="201">
        <f t="shared" si="2114"/>
        <v>5.6002542668107669E-3</v>
      </c>
      <c r="K3200" s="195">
        <f t="shared" si="2099"/>
        <v>47476</v>
      </c>
      <c r="L3200" s="202">
        <f t="shared" si="2115"/>
        <v>47476</v>
      </c>
      <c r="M3200" s="228">
        <f t="shared" si="2104"/>
        <v>30</v>
      </c>
      <c r="N3200" s="67">
        <f t="shared" si="2105"/>
        <v>21</v>
      </c>
      <c r="O3200" s="198">
        <f t="shared" si="2116"/>
        <v>1.00391689</v>
      </c>
      <c r="P3200" s="203">
        <f t="shared" si="2117"/>
        <v>1.0056002500000001</v>
      </c>
      <c r="Q3200" s="203">
        <f t="shared" si="2118"/>
        <v>1.7572196524912376</v>
      </c>
      <c r="R3200" s="198">
        <f t="shared" si="2119"/>
        <v>1.76410248</v>
      </c>
      <c r="S3200" s="198">
        <f t="shared" si="2120"/>
        <v>1.6710817499999999</v>
      </c>
      <c r="T3200" s="198">
        <f t="shared" si="2121"/>
        <v>398.95597808000002</v>
      </c>
      <c r="U3200" s="198">
        <f t="shared" si="2122"/>
        <v>9.8832472411485632</v>
      </c>
      <c r="V3200" s="198">
        <f t="shared" si="2123"/>
        <v>171.16950959381271</v>
      </c>
      <c r="W3200" s="198">
        <f t="shared" si="2124"/>
        <v>419.79390644496129</v>
      </c>
      <c r="X3200" s="204">
        <f t="shared" si="2125"/>
        <v>0</v>
      </c>
      <c r="Y3200" s="198">
        <f t="shared" si="2126"/>
        <v>0</v>
      </c>
      <c r="Z3200" s="205">
        <f t="shared" si="2127"/>
        <v>0</v>
      </c>
      <c r="AA3200" s="198">
        <f t="shared" si="2128"/>
        <v>0</v>
      </c>
      <c r="AB3200" s="205">
        <f t="shared" si="2097"/>
        <v>5.1999999999999998E-2</v>
      </c>
      <c r="AC3200" s="140">
        <f t="shared" si="2098"/>
        <v>21</v>
      </c>
      <c r="AD3200" s="67">
        <f t="shared" si="2100"/>
        <v>30</v>
      </c>
      <c r="AE3200" s="11">
        <f t="shared" si="2101"/>
        <v>1.002961475</v>
      </c>
      <c r="AF3200" s="198">
        <f t="shared" si="2129"/>
        <v>1.1814981499999999</v>
      </c>
      <c r="AG3200" s="198">
        <f t="shared" si="2130"/>
        <v>1.24320915</v>
      </c>
      <c r="AH3200" s="198">
        <f t="shared" si="2131"/>
        <v>0</v>
      </c>
      <c r="AI3200" s="196" t="str">
        <f t="shared" si="2102"/>
        <v>A+J=</v>
      </c>
      <c r="AJ3200" s="72">
        <f t="shared" si="2103"/>
        <v>47476</v>
      </c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197">
        <f t="shared" si="2096"/>
        <v>47468</v>
      </c>
      <c r="B3201" s="198">
        <f t="shared" si="2107"/>
        <v>421.17020884136116</v>
      </c>
      <c r="C3201" s="198">
        <f t="shared" si="2108"/>
        <v>238.74114961000001</v>
      </c>
      <c r="D3201" s="198">
        <f t="shared" si="2109"/>
        <v>14.727337230000018</v>
      </c>
      <c r="E3201" s="198">
        <f t="shared" si="2110"/>
        <v>224.01381237999999</v>
      </c>
      <c r="F3201" s="199">
        <f t="shared" si="2111"/>
        <v>7205.03</v>
      </c>
      <c r="G3201" s="63">
        <f t="shared" si="2106"/>
        <v>7245.38</v>
      </c>
      <c r="H3201" s="200">
        <f t="shared" si="2112"/>
        <v>47386</v>
      </c>
      <c r="I3201" s="64">
        <f t="shared" si="2113"/>
        <v>47416</v>
      </c>
      <c r="J3201" s="201">
        <f t="shared" si="2114"/>
        <v>5.6002542668107669E-3</v>
      </c>
      <c r="K3201" s="195">
        <f t="shared" si="2099"/>
        <v>47476</v>
      </c>
      <c r="L3201" s="202">
        <f t="shared" si="2115"/>
        <v>47476</v>
      </c>
      <c r="M3201" s="228">
        <f t="shared" si="2104"/>
        <v>30</v>
      </c>
      <c r="N3201" s="67">
        <f t="shared" si="2105"/>
        <v>22</v>
      </c>
      <c r="O3201" s="198">
        <f t="shared" si="2116"/>
        <v>1.0041037900000001</v>
      </c>
      <c r="P3201" s="203">
        <f t="shared" si="2117"/>
        <v>1.0056002500000001</v>
      </c>
      <c r="Q3201" s="203">
        <f t="shared" si="2118"/>
        <v>1.7572196524912376</v>
      </c>
      <c r="R3201" s="198">
        <f t="shared" si="2119"/>
        <v>1.76443091</v>
      </c>
      <c r="S3201" s="198">
        <f t="shared" si="2120"/>
        <v>1.6710817499999999</v>
      </c>
      <c r="T3201" s="198">
        <f t="shared" si="2121"/>
        <v>398.95597808000002</v>
      </c>
      <c r="U3201" s="198">
        <f t="shared" si="2122"/>
        <v>9.8832472411485632</v>
      </c>
      <c r="V3201" s="198">
        <f t="shared" si="2123"/>
        <v>171.24308245021265</v>
      </c>
      <c r="W3201" s="198">
        <f t="shared" si="2124"/>
        <v>419.86747930136119</v>
      </c>
      <c r="X3201" s="204">
        <f t="shared" si="2125"/>
        <v>0</v>
      </c>
      <c r="Y3201" s="198">
        <f t="shared" si="2126"/>
        <v>0</v>
      </c>
      <c r="Z3201" s="205">
        <f t="shared" si="2127"/>
        <v>0</v>
      </c>
      <c r="AA3201" s="198">
        <f t="shared" si="2128"/>
        <v>0</v>
      </c>
      <c r="AB3201" s="205">
        <f t="shared" si="2097"/>
        <v>5.1999999999999998E-2</v>
      </c>
      <c r="AC3201" s="140">
        <f t="shared" si="2098"/>
        <v>22</v>
      </c>
      <c r="AD3201" s="67">
        <f t="shared" si="2100"/>
        <v>30</v>
      </c>
      <c r="AE3201" s="11">
        <f t="shared" si="2101"/>
        <v>1.0031027159999999</v>
      </c>
      <c r="AF3201" s="198">
        <f t="shared" si="2129"/>
        <v>1.23784709</v>
      </c>
      <c r="AG3201" s="198">
        <f t="shared" si="2130"/>
        <v>1.3027295400000001</v>
      </c>
      <c r="AH3201" s="198">
        <f t="shared" si="2131"/>
        <v>0</v>
      </c>
      <c r="AI3201" s="196" t="str">
        <f t="shared" si="2102"/>
        <v>A+J=</v>
      </c>
      <c r="AJ3201" s="72">
        <f t="shared" si="2103"/>
        <v>47476</v>
      </c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197">
        <f t="shared" si="2096"/>
        <v>47469</v>
      </c>
      <c r="B3202" s="198">
        <f t="shared" si="2107"/>
        <v>421.30334025831371</v>
      </c>
      <c r="C3202" s="198">
        <f t="shared" si="2108"/>
        <v>238.74114961000001</v>
      </c>
      <c r="D3202" s="198">
        <f t="shared" si="2109"/>
        <v>14.727337230000018</v>
      </c>
      <c r="E3202" s="198">
        <f t="shared" si="2110"/>
        <v>224.01381237999999</v>
      </c>
      <c r="F3202" s="199">
        <f t="shared" si="2111"/>
        <v>7205.03</v>
      </c>
      <c r="G3202" s="63">
        <f t="shared" si="2106"/>
        <v>7245.38</v>
      </c>
      <c r="H3202" s="200">
        <f t="shared" si="2112"/>
        <v>47386</v>
      </c>
      <c r="I3202" s="64">
        <f t="shared" si="2113"/>
        <v>47416</v>
      </c>
      <c r="J3202" s="201">
        <f t="shared" si="2114"/>
        <v>5.6002542668107669E-3</v>
      </c>
      <c r="K3202" s="195">
        <f t="shared" si="2099"/>
        <v>47476</v>
      </c>
      <c r="L3202" s="202">
        <f t="shared" si="2115"/>
        <v>47476</v>
      </c>
      <c r="M3202" s="228">
        <f t="shared" si="2104"/>
        <v>30</v>
      </c>
      <c r="N3202" s="67">
        <f t="shared" si="2105"/>
        <v>23</v>
      </c>
      <c r="O3202" s="198">
        <f t="shared" si="2116"/>
        <v>1.00429072</v>
      </c>
      <c r="P3202" s="203">
        <f t="shared" si="2117"/>
        <v>1.0056002500000001</v>
      </c>
      <c r="Q3202" s="203">
        <f t="shared" si="2118"/>
        <v>1.7572196524912376</v>
      </c>
      <c r="R3202" s="198">
        <f t="shared" si="2119"/>
        <v>1.7647593800000001</v>
      </c>
      <c r="S3202" s="198">
        <f t="shared" si="2120"/>
        <v>1.6710817499999999</v>
      </c>
      <c r="T3202" s="198">
        <f t="shared" si="2121"/>
        <v>398.95597808000002</v>
      </c>
      <c r="U3202" s="198">
        <f t="shared" si="2122"/>
        <v>9.8832472411485632</v>
      </c>
      <c r="V3202" s="198">
        <f t="shared" si="2123"/>
        <v>171.31666426716515</v>
      </c>
      <c r="W3202" s="198">
        <f t="shared" si="2124"/>
        <v>419.94106111831371</v>
      </c>
      <c r="X3202" s="204">
        <f t="shared" si="2125"/>
        <v>0</v>
      </c>
      <c r="Y3202" s="198">
        <f t="shared" si="2126"/>
        <v>0</v>
      </c>
      <c r="Z3202" s="205">
        <f t="shared" si="2127"/>
        <v>0</v>
      </c>
      <c r="AA3202" s="198">
        <f t="shared" si="2128"/>
        <v>0</v>
      </c>
      <c r="AB3202" s="205">
        <f t="shared" si="2097"/>
        <v>5.1999999999999998E-2</v>
      </c>
      <c r="AC3202" s="140">
        <f t="shared" si="2098"/>
        <v>23</v>
      </c>
      <c r="AD3202" s="67">
        <f t="shared" si="2100"/>
        <v>30</v>
      </c>
      <c r="AE3202" s="11">
        <f t="shared" si="2101"/>
        <v>1.0032439769999999</v>
      </c>
      <c r="AF3202" s="198">
        <f t="shared" si="2129"/>
        <v>1.2942040100000001</v>
      </c>
      <c r="AG3202" s="198">
        <f t="shared" si="2130"/>
        <v>1.3622791400000001</v>
      </c>
      <c r="AH3202" s="198">
        <f t="shared" si="2131"/>
        <v>0</v>
      </c>
      <c r="AI3202" s="196" t="str">
        <f t="shared" si="2102"/>
        <v>A+J=</v>
      </c>
      <c r="AJ3202" s="72">
        <f t="shared" si="2103"/>
        <v>47476</v>
      </c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197">
        <f t="shared" si="2096"/>
        <v>47470</v>
      </c>
      <c r="B3203" s="198">
        <f t="shared" si="2107"/>
        <v>421.43651884637109</v>
      </c>
      <c r="C3203" s="198">
        <f t="shared" si="2108"/>
        <v>238.74114961000001</v>
      </c>
      <c r="D3203" s="198">
        <f t="shared" si="2109"/>
        <v>14.727337230000018</v>
      </c>
      <c r="E3203" s="198">
        <f t="shared" si="2110"/>
        <v>224.01381237999999</v>
      </c>
      <c r="F3203" s="199">
        <f t="shared" si="2111"/>
        <v>7205.03</v>
      </c>
      <c r="G3203" s="63">
        <f t="shared" si="2106"/>
        <v>7245.38</v>
      </c>
      <c r="H3203" s="200">
        <f t="shared" si="2112"/>
        <v>47386</v>
      </c>
      <c r="I3203" s="64">
        <f t="shared" si="2113"/>
        <v>47416</v>
      </c>
      <c r="J3203" s="201">
        <f t="shared" si="2114"/>
        <v>5.6002542668107669E-3</v>
      </c>
      <c r="K3203" s="195">
        <f t="shared" si="2099"/>
        <v>47476</v>
      </c>
      <c r="L3203" s="202">
        <f t="shared" si="2115"/>
        <v>47476</v>
      </c>
      <c r="M3203" s="228">
        <f t="shared" si="2104"/>
        <v>30</v>
      </c>
      <c r="N3203" s="67">
        <f t="shared" si="2105"/>
        <v>24</v>
      </c>
      <c r="O3203" s="198">
        <f t="shared" si="2116"/>
        <v>1.0044776900000001</v>
      </c>
      <c r="P3203" s="203">
        <f t="shared" si="2117"/>
        <v>1.0056002500000001</v>
      </c>
      <c r="Q3203" s="203">
        <f t="shared" si="2118"/>
        <v>1.7572196524912376</v>
      </c>
      <c r="R3203" s="198">
        <f t="shared" si="2119"/>
        <v>1.76508793</v>
      </c>
      <c r="S3203" s="198">
        <f t="shared" si="2120"/>
        <v>1.6710817499999999</v>
      </c>
      <c r="T3203" s="198">
        <f t="shared" si="2121"/>
        <v>398.95597808000002</v>
      </c>
      <c r="U3203" s="198">
        <f t="shared" si="2122"/>
        <v>9.8832472411485632</v>
      </c>
      <c r="V3203" s="198">
        <f t="shared" si="2123"/>
        <v>171.39026400522255</v>
      </c>
      <c r="W3203" s="198">
        <f t="shared" si="2124"/>
        <v>420.01466085637111</v>
      </c>
      <c r="X3203" s="204">
        <f t="shared" si="2125"/>
        <v>0</v>
      </c>
      <c r="Y3203" s="198">
        <f t="shared" si="2126"/>
        <v>0</v>
      </c>
      <c r="Z3203" s="205">
        <f t="shared" si="2127"/>
        <v>0</v>
      </c>
      <c r="AA3203" s="198">
        <f t="shared" si="2128"/>
        <v>0</v>
      </c>
      <c r="AB3203" s="205">
        <f t="shared" si="2097"/>
        <v>5.1999999999999998E-2</v>
      </c>
      <c r="AC3203" s="140">
        <f t="shared" si="2098"/>
        <v>24</v>
      </c>
      <c r="AD3203" s="67">
        <f t="shared" si="2100"/>
        <v>30</v>
      </c>
      <c r="AE3203" s="11">
        <f t="shared" si="2101"/>
        <v>1.003385258</v>
      </c>
      <c r="AF3203" s="198">
        <f t="shared" si="2129"/>
        <v>1.35056891</v>
      </c>
      <c r="AG3203" s="198">
        <f t="shared" si="2130"/>
        <v>1.4218579899999999</v>
      </c>
      <c r="AH3203" s="198">
        <f t="shared" si="2131"/>
        <v>0</v>
      </c>
      <c r="AI3203" s="196" t="str">
        <f t="shared" si="2102"/>
        <v>A+J=</v>
      </c>
      <c r="AJ3203" s="72">
        <f t="shared" si="2103"/>
        <v>47476</v>
      </c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197">
        <f t="shared" si="2096"/>
        <v>47471</v>
      </c>
      <c r="B3204" s="198">
        <f t="shared" si="2107"/>
        <v>421.56974236539548</v>
      </c>
      <c r="C3204" s="198">
        <f t="shared" si="2108"/>
        <v>238.74114961000001</v>
      </c>
      <c r="D3204" s="198">
        <f t="shared" si="2109"/>
        <v>14.727337230000018</v>
      </c>
      <c r="E3204" s="198">
        <f t="shared" si="2110"/>
        <v>224.01381237999999</v>
      </c>
      <c r="F3204" s="199">
        <f t="shared" si="2111"/>
        <v>7205.03</v>
      </c>
      <c r="G3204" s="63">
        <f t="shared" si="2106"/>
        <v>7245.38</v>
      </c>
      <c r="H3204" s="200">
        <f t="shared" si="2112"/>
        <v>47386</v>
      </c>
      <c r="I3204" s="64">
        <f t="shared" si="2113"/>
        <v>47416</v>
      </c>
      <c r="J3204" s="201">
        <f t="shared" si="2114"/>
        <v>5.6002542668107669E-3</v>
      </c>
      <c r="K3204" s="195">
        <f t="shared" si="2099"/>
        <v>47476</v>
      </c>
      <c r="L3204" s="202">
        <f t="shared" si="2115"/>
        <v>47476</v>
      </c>
      <c r="M3204" s="228">
        <f t="shared" si="2104"/>
        <v>30</v>
      </c>
      <c r="N3204" s="67">
        <f t="shared" si="2105"/>
        <v>25</v>
      </c>
      <c r="O3204" s="198">
        <f t="shared" si="2116"/>
        <v>1.0046647</v>
      </c>
      <c r="P3204" s="203">
        <f t="shared" si="2117"/>
        <v>1.0056002500000001</v>
      </c>
      <c r="Q3204" s="203">
        <f t="shared" si="2118"/>
        <v>1.7572196524912376</v>
      </c>
      <c r="R3204" s="198">
        <f t="shared" si="2119"/>
        <v>1.7654165500000001</v>
      </c>
      <c r="S3204" s="198">
        <f t="shared" si="2120"/>
        <v>1.6710817499999999</v>
      </c>
      <c r="T3204" s="198">
        <f t="shared" si="2121"/>
        <v>398.95597808000002</v>
      </c>
      <c r="U3204" s="198">
        <f t="shared" si="2122"/>
        <v>9.8832472411485632</v>
      </c>
      <c r="V3204" s="198">
        <f t="shared" si="2123"/>
        <v>171.4638794242469</v>
      </c>
      <c r="W3204" s="198">
        <f t="shared" si="2124"/>
        <v>420.08827627539546</v>
      </c>
      <c r="X3204" s="204">
        <f t="shared" si="2125"/>
        <v>0</v>
      </c>
      <c r="Y3204" s="198">
        <f t="shared" si="2126"/>
        <v>0</v>
      </c>
      <c r="Z3204" s="205">
        <f t="shared" si="2127"/>
        <v>0</v>
      </c>
      <c r="AA3204" s="198">
        <f t="shared" si="2128"/>
        <v>0</v>
      </c>
      <c r="AB3204" s="205">
        <f t="shared" si="2097"/>
        <v>5.1999999999999998E-2</v>
      </c>
      <c r="AC3204" s="140">
        <f t="shared" si="2098"/>
        <v>25</v>
      </c>
      <c r="AD3204" s="67">
        <f t="shared" si="2100"/>
        <v>30</v>
      </c>
      <c r="AE3204" s="11">
        <f t="shared" si="2101"/>
        <v>1.003526559</v>
      </c>
      <c r="AF3204" s="198">
        <f t="shared" si="2129"/>
        <v>1.4069417900000001</v>
      </c>
      <c r="AG3204" s="198">
        <f t="shared" si="2130"/>
        <v>1.4814660900000001</v>
      </c>
      <c r="AH3204" s="198">
        <f t="shared" si="2131"/>
        <v>0</v>
      </c>
      <c r="AI3204" s="196" t="str">
        <f t="shared" si="2102"/>
        <v>A+J=</v>
      </c>
      <c r="AJ3204" s="72">
        <f t="shared" si="2103"/>
        <v>47476</v>
      </c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197">
        <f t="shared" si="2096"/>
        <v>47472</v>
      </c>
      <c r="B3205" s="198">
        <f t="shared" si="2107"/>
        <v>421.70300633511033</v>
      </c>
      <c r="C3205" s="198">
        <f t="shared" si="2108"/>
        <v>238.74114961000001</v>
      </c>
      <c r="D3205" s="198">
        <f t="shared" si="2109"/>
        <v>14.727337230000018</v>
      </c>
      <c r="E3205" s="198">
        <f t="shared" si="2110"/>
        <v>224.01381237999999</v>
      </c>
      <c r="F3205" s="199">
        <f t="shared" si="2111"/>
        <v>7205.03</v>
      </c>
      <c r="G3205" s="63">
        <f t="shared" si="2106"/>
        <v>7245.38</v>
      </c>
      <c r="H3205" s="200">
        <f t="shared" si="2112"/>
        <v>47386</v>
      </c>
      <c r="I3205" s="64">
        <f t="shared" si="2113"/>
        <v>47416</v>
      </c>
      <c r="J3205" s="201">
        <f t="shared" si="2114"/>
        <v>5.6002542668107669E-3</v>
      </c>
      <c r="K3205" s="195">
        <f t="shared" si="2099"/>
        <v>47476</v>
      </c>
      <c r="L3205" s="202">
        <f t="shared" si="2115"/>
        <v>47476</v>
      </c>
      <c r="M3205" s="228">
        <f t="shared" si="2104"/>
        <v>30</v>
      </c>
      <c r="N3205" s="67">
        <f t="shared" si="2105"/>
        <v>26</v>
      </c>
      <c r="O3205" s="198">
        <f t="shared" si="2116"/>
        <v>1.0048517400000001</v>
      </c>
      <c r="P3205" s="203">
        <f t="shared" si="2117"/>
        <v>1.0056002500000001</v>
      </c>
      <c r="Q3205" s="203">
        <f t="shared" si="2118"/>
        <v>1.7572196524912376</v>
      </c>
      <c r="R3205" s="198">
        <f t="shared" si="2119"/>
        <v>1.7657452199999999</v>
      </c>
      <c r="S3205" s="198">
        <f t="shared" si="2120"/>
        <v>1.6710817499999999</v>
      </c>
      <c r="T3205" s="198">
        <f t="shared" si="2121"/>
        <v>398.95597808000002</v>
      </c>
      <c r="U3205" s="198">
        <f t="shared" si="2122"/>
        <v>9.8832472411485632</v>
      </c>
      <c r="V3205" s="198">
        <f t="shared" si="2123"/>
        <v>171.5375060439618</v>
      </c>
      <c r="W3205" s="198">
        <f t="shared" si="2124"/>
        <v>420.16190289511036</v>
      </c>
      <c r="X3205" s="204">
        <f t="shared" si="2125"/>
        <v>0</v>
      </c>
      <c r="Y3205" s="198">
        <f t="shared" si="2126"/>
        <v>0</v>
      </c>
      <c r="Z3205" s="205">
        <f t="shared" si="2127"/>
        <v>0</v>
      </c>
      <c r="AA3205" s="198">
        <f t="shared" si="2128"/>
        <v>0</v>
      </c>
      <c r="AB3205" s="205">
        <f t="shared" si="2097"/>
        <v>5.1999999999999998E-2</v>
      </c>
      <c r="AC3205" s="140">
        <f t="shared" si="2098"/>
        <v>26</v>
      </c>
      <c r="AD3205" s="67">
        <f t="shared" si="2100"/>
        <v>30</v>
      </c>
      <c r="AE3205" s="11">
        <f t="shared" si="2101"/>
        <v>1.0036678800000001</v>
      </c>
      <c r="AF3205" s="198">
        <f t="shared" si="2129"/>
        <v>1.4633226500000001</v>
      </c>
      <c r="AG3205" s="198">
        <f t="shared" si="2130"/>
        <v>1.5411034400000001</v>
      </c>
      <c r="AH3205" s="198">
        <f t="shared" si="2131"/>
        <v>0</v>
      </c>
      <c r="AI3205" s="196" t="str">
        <f t="shared" si="2102"/>
        <v>A+J=</v>
      </c>
      <c r="AJ3205" s="72">
        <f t="shared" si="2103"/>
        <v>47476</v>
      </c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197">
        <f t="shared" si="2096"/>
        <v>47473</v>
      </c>
      <c r="B3206" s="198">
        <f t="shared" si="2107"/>
        <v>421.83631483579217</v>
      </c>
      <c r="C3206" s="198">
        <f t="shared" si="2108"/>
        <v>238.74114961000001</v>
      </c>
      <c r="D3206" s="198">
        <f t="shared" si="2109"/>
        <v>14.727337230000018</v>
      </c>
      <c r="E3206" s="198">
        <f t="shared" si="2110"/>
        <v>224.01381237999999</v>
      </c>
      <c r="F3206" s="199">
        <f t="shared" si="2111"/>
        <v>7205.03</v>
      </c>
      <c r="G3206" s="63">
        <f t="shared" si="2106"/>
        <v>7245.38</v>
      </c>
      <c r="H3206" s="200">
        <f t="shared" si="2112"/>
        <v>47386</v>
      </c>
      <c r="I3206" s="64">
        <f t="shared" si="2113"/>
        <v>47416</v>
      </c>
      <c r="J3206" s="201">
        <f t="shared" si="2114"/>
        <v>5.6002542668107669E-3</v>
      </c>
      <c r="K3206" s="195">
        <f t="shared" si="2099"/>
        <v>47476</v>
      </c>
      <c r="L3206" s="202">
        <f t="shared" si="2115"/>
        <v>47476</v>
      </c>
      <c r="M3206" s="228">
        <f t="shared" si="2104"/>
        <v>30</v>
      </c>
      <c r="N3206" s="67">
        <f t="shared" si="2105"/>
        <v>27</v>
      </c>
      <c r="O3206" s="198">
        <f t="shared" si="2116"/>
        <v>1.00503882</v>
      </c>
      <c r="P3206" s="203">
        <f t="shared" si="2117"/>
        <v>1.0056002500000001</v>
      </c>
      <c r="Q3206" s="203">
        <f t="shared" si="2118"/>
        <v>1.7572196524912376</v>
      </c>
      <c r="R3206" s="198">
        <f t="shared" si="2119"/>
        <v>1.7660739599999999</v>
      </c>
      <c r="S3206" s="198">
        <f t="shared" si="2120"/>
        <v>1.6710817499999999</v>
      </c>
      <c r="T3206" s="198">
        <f t="shared" si="2121"/>
        <v>398.95597808000002</v>
      </c>
      <c r="U3206" s="198">
        <f t="shared" si="2122"/>
        <v>9.8832472411485632</v>
      </c>
      <c r="V3206" s="198">
        <f t="shared" si="2123"/>
        <v>171.6111483446436</v>
      </c>
      <c r="W3206" s="198">
        <f t="shared" si="2124"/>
        <v>420.23554519579216</v>
      </c>
      <c r="X3206" s="204">
        <f t="shared" si="2125"/>
        <v>0</v>
      </c>
      <c r="Y3206" s="198">
        <f t="shared" si="2126"/>
        <v>0</v>
      </c>
      <c r="Z3206" s="205">
        <f t="shared" si="2127"/>
        <v>0</v>
      </c>
      <c r="AA3206" s="198">
        <f t="shared" si="2128"/>
        <v>0</v>
      </c>
      <c r="AB3206" s="205">
        <f t="shared" si="2097"/>
        <v>5.1999999999999998E-2</v>
      </c>
      <c r="AC3206" s="140">
        <f t="shared" si="2098"/>
        <v>27</v>
      </c>
      <c r="AD3206" s="67">
        <f t="shared" si="2100"/>
        <v>30</v>
      </c>
      <c r="AE3206" s="11">
        <f t="shared" si="2101"/>
        <v>1.0038092199999999</v>
      </c>
      <c r="AF3206" s="198">
        <f t="shared" si="2129"/>
        <v>1.5197110899999999</v>
      </c>
      <c r="AG3206" s="198">
        <f t="shared" si="2130"/>
        <v>1.60076964</v>
      </c>
      <c r="AH3206" s="198">
        <f t="shared" si="2131"/>
        <v>0</v>
      </c>
      <c r="AI3206" s="196" t="str">
        <f t="shared" si="2102"/>
        <v>A+J=</v>
      </c>
      <c r="AJ3206" s="72">
        <f t="shared" si="2103"/>
        <v>47476</v>
      </c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197">
        <f t="shared" si="2096"/>
        <v>47474</v>
      </c>
      <c r="B3207" s="198">
        <f t="shared" si="2107"/>
        <v>421.96966422716457</v>
      </c>
      <c r="C3207" s="198">
        <f t="shared" si="2108"/>
        <v>238.74114961000001</v>
      </c>
      <c r="D3207" s="198">
        <f t="shared" si="2109"/>
        <v>14.727337230000018</v>
      </c>
      <c r="E3207" s="198">
        <f t="shared" si="2110"/>
        <v>224.01381237999999</v>
      </c>
      <c r="F3207" s="199">
        <f t="shared" si="2111"/>
        <v>7205.03</v>
      </c>
      <c r="G3207" s="63">
        <f t="shared" si="2106"/>
        <v>7245.38</v>
      </c>
      <c r="H3207" s="200">
        <f t="shared" si="2112"/>
        <v>47386</v>
      </c>
      <c r="I3207" s="64">
        <f t="shared" si="2113"/>
        <v>47416</v>
      </c>
      <c r="J3207" s="201">
        <f t="shared" si="2114"/>
        <v>5.6002542668107669E-3</v>
      </c>
      <c r="K3207" s="195">
        <f t="shared" si="2099"/>
        <v>47476</v>
      </c>
      <c r="L3207" s="202">
        <f t="shared" si="2115"/>
        <v>47476</v>
      </c>
      <c r="M3207" s="228">
        <f t="shared" si="2104"/>
        <v>30</v>
      </c>
      <c r="N3207" s="67">
        <f t="shared" si="2105"/>
        <v>28</v>
      </c>
      <c r="O3207" s="198">
        <f t="shared" si="2116"/>
        <v>1.0052259299999999</v>
      </c>
      <c r="P3207" s="203">
        <f t="shared" si="2117"/>
        <v>1.0056002500000001</v>
      </c>
      <c r="Q3207" s="203">
        <f t="shared" si="2118"/>
        <v>1.7572196524912376</v>
      </c>
      <c r="R3207" s="198">
        <f t="shared" si="2119"/>
        <v>1.7664027499999999</v>
      </c>
      <c r="S3207" s="198">
        <f t="shared" si="2120"/>
        <v>1.6710817499999999</v>
      </c>
      <c r="T3207" s="198">
        <f t="shared" si="2121"/>
        <v>398.95597808000002</v>
      </c>
      <c r="U3207" s="198">
        <f t="shared" si="2122"/>
        <v>9.8832472411485632</v>
      </c>
      <c r="V3207" s="198">
        <f t="shared" si="2123"/>
        <v>171.68480184601603</v>
      </c>
      <c r="W3207" s="198">
        <f t="shared" si="2124"/>
        <v>420.30919869716456</v>
      </c>
      <c r="X3207" s="204">
        <f t="shared" si="2125"/>
        <v>0</v>
      </c>
      <c r="Y3207" s="198">
        <f t="shared" si="2126"/>
        <v>0</v>
      </c>
      <c r="Z3207" s="205">
        <f t="shared" si="2127"/>
        <v>0</v>
      </c>
      <c r="AA3207" s="198">
        <f t="shared" si="2128"/>
        <v>0</v>
      </c>
      <c r="AB3207" s="205">
        <f t="shared" si="2097"/>
        <v>5.1999999999999998E-2</v>
      </c>
      <c r="AC3207" s="140">
        <f t="shared" si="2098"/>
        <v>28</v>
      </c>
      <c r="AD3207" s="67">
        <f t="shared" si="2100"/>
        <v>30</v>
      </c>
      <c r="AE3207" s="11">
        <f t="shared" si="2101"/>
        <v>1.003950581</v>
      </c>
      <c r="AF3207" s="198">
        <f t="shared" si="2129"/>
        <v>1.5761079</v>
      </c>
      <c r="AG3207" s="198">
        <f t="shared" si="2130"/>
        <v>1.66046553</v>
      </c>
      <c r="AH3207" s="198">
        <f t="shared" si="2131"/>
        <v>0</v>
      </c>
      <c r="AI3207" s="196" t="str">
        <f t="shared" si="2102"/>
        <v>A+J=</v>
      </c>
      <c r="AJ3207" s="72">
        <f t="shared" si="2103"/>
        <v>47476</v>
      </c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197">
        <f t="shared" si="2096"/>
        <v>47475</v>
      </c>
      <c r="B3208" s="198">
        <f t="shared" si="2107"/>
        <v>422.10305592936572</v>
      </c>
      <c r="C3208" s="198">
        <f t="shared" si="2108"/>
        <v>238.74114961000001</v>
      </c>
      <c r="D3208" s="198">
        <f t="shared" si="2109"/>
        <v>14.727337230000018</v>
      </c>
      <c r="E3208" s="198">
        <f t="shared" si="2110"/>
        <v>224.01381237999999</v>
      </c>
      <c r="F3208" s="199">
        <f t="shared" si="2111"/>
        <v>7205.03</v>
      </c>
      <c r="G3208" s="63">
        <f t="shared" si="2106"/>
        <v>7245.38</v>
      </c>
      <c r="H3208" s="200">
        <f t="shared" si="2112"/>
        <v>47386</v>
      </c>
      <c r="I3208" s="64">
        <f t="shared" si="2113"/>
        <v>47416</v>
      </c>
      <c r="J3208" s="201">
        <f t="shared" si="2114"/>
        <v>5.6002542668107669E-3</v>
      </c>
      <c r="K3208" s="195">
        <f t="shared" si="2099"/>
        <v>47476</v>
      </c>
      <c r="L3208" s="202">
        <f t="shared" si="2115"/>
        <v>47476</v>
      </c>
      <c r="M3208" s="228">
        <f t="shared" si="2104"/>
        <v>30</v>
      </c>
      <c r="N3208" s="67">
        <f t="shared" si="2105"/>
        <v>29</v>
      </c>
      <c r="O3208" s="198">
        <f t="shared" si="2116"/>
        <v>1.0054130699999999</v>
      </c>
      <c r="P3208" s="203">
        <f t="shared" si="2117"/>
        <v>1.0056002500000001</v>
      </c>
      <c r="Q3208" s="203">
        <f t="shared" si="2118"/>
        <v>1.7572196524912376</v>
      </c>
      <c r="R3208" s="198">
        <f t="shared" si="2119"/>
        <v>1.7667316</v>
      </c>
      <c r="S3208" s="198">
        <f t="shared" si="2120"/>
        <v>1.6710817499999999</v>
      </c>
      <c r="T3208" s="198">
        <f t="shared" si="2121"/>
        <v>398.95597808000002</v>
      </c>
      <c r="U3208" s="198">
        <f t="shared" si="2122"/>
        <v>9.8832472411485632</v>
      </c>
      <c r="V3208" s="198">
        <f t="shared" si="2123"/>
        <v>171.75846878821719</v>
      </c>
      <c r="W3208" s="198">
        <f t="shared" si="2124"/>
        <v>420.38286563936572</v>
      </c>
      <c r="X3208" s="204">
        <f t="shared" si="2125"/>
        <v>0</v>
      </c>
      <c r="Y3208" s="198">
        <f t="shared" si="2126"/>
        <v>0</v>
      </c>
      <c r="Z3208" s="205">
        <f t="shared" si="2127"/>
        <v>0</v>
      </c>
      <c r="AA3208" s="198">
        <f t="shared" si="2128"/>
        <v>0</v>
      </c>
      <c r="AB3208" s="205">
        <f t="shared" si="2097"/>
        <v>5.1999999999999998E-2</v>
      </c>
      <c r="AC3208" s="140">
        <f t="shared" si="2098"/>
        <v>29</v>
      </c>
      <c r="AD3208" s="67">
        <f t="shared" si="2100"/>
        <v>30</v>
      </c>
      <c r="AE3208" s="11">
        <f t="shared" si="2101"/>
        <v>1.0040919610000001</v>
      </c>
      <c r="AF3208" s="198">
        <f t="shared" si="2129"/>
        <v>1.6325122999999999</v>
      </c>
      <c r="AG3208" s="198">
        <f t="shared" si="2130"/>
        <v>1.7201902899999999</v>
      </c>
      <c r="AH3208" s="198">
        <f t="shared" si="2131"/>
        <v>0</v>
      </c>
      <c r="AI3208" s="196" t="str">
        <f t="shared" si="2102"/>
        <v>A+J=</v>
      </c>
      <c r="AJ3208" s="72">
        <f t="shared" si="2103"/>
        <v>47476</v>
      </c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197">
        <f t="shared" si="2096"/>
        <v>47476</v>
      </c>
      <c r="B3209" s="198">
        <f t="shared" si="2107"/>
        <v>422.23649303253382</v>
      </c>
      <c r="C3209" s="198">
        <f t="shared" si="2108"/>
        <v>238.74114961000001</v>
      </c>
      <c r="D3209" s="198">
        <f t="shared" si="2109"/>
        <v>14.727337230000018</v>
      </c>
      <c r="E3209" s="198">
        <f t="shared" si="2110"/>
        <v>224.01381237999999</v>
      </c>
      <c r="F3209" s="199">
        <f t="shared" si="2111"/>
        <v>7205.03</v>
      </c>
      <c r="G3209" s="63">
        <f t="shared" si="2106"/>
        <v>7245.38</v>
      </c>
      <c r="H3209" s="200">
        <f t="shared" si="2112"/>
        <v>47386</v>
      </c>
      <c r="I3209" s="64">
        <f t="shared" si="2113"/>
        <v>47416</v>
      </c>
      <c r="J3209" s="201">
        <f t="shared" si="2114"/>
        <v>5.6002542668107669E-3</v>
      </c>
      <c r="K3209" s="195">
        <f t="shared" si="2099"/>
        <v>47507</v>
      </c>
      <c r="L3209" s="202">
        <f t="shared" si="2115"/>
        <v>47476</v>
      </c>
      <c r="M3209" s="228">
        <f t="shared" si="2104"/>
        <v>30</v>
      </c>
      <c r="N3209" s="67">
        <f t="shared" si="2105"/>
        <v>30</v>
      </c>
      <c r="O3209" s="198">
        <f t="shared" si="2116"/>
        <v>1.0056002500000001</v>
      </c>
      <c r="P3209" s="203">
        <f t="shared" si="2117"/>
        <v>1.0056002500000001</v>
      </c>
      <c r="Q3209" s="203">
        <f t="shared" si="2118"/>
        <v>1.7572196524912376</v>
      </c>
      <c r="R3209" s="198">
        <f t="shared" si="2119"/>
        <v>1.76706052</v>
      </c>
      <c r="S3209" s="198">
        <f t="shared" si="2120"/>
        <v>1.6710817499999999</v>
      </c>
      <c r="T3209" s="198">
        <f t="shared" si="2121"/>
        <v>398.95597808000002</v>
      </c>
      <c r="U3209" s="198">
        <f t="shared" si="2122"/>
        <v>9.8832472411485632</v>
      </c>
      <c r="V3209" s="198">
        <f t="shared" si="2123"/>
        <v>171.83215141138524</v>
      </c>
      <c r="W3209" s="198">
        <f t="shared" si="2124"/>
        <v>420.45654826253383</v>
      </c>
      <c r="X3209" s="204">
        <f t="shared" si="2125"/>
        <v>105</v>
      </c>
      <c r="Y3209" s="198">
        <f t="shared" si="2126"/>
        <v>1.01067771</v>
      </c>
      <c r="Z3209" s="205">
        <f t="shared" si="2127"/>
        <v>3.0769000000000001E-2</v>
      </c>
      <c r="AA3209" s="198">
        <f t="shared" si="2128"/>
        <v>12.27547648</v>
      </c>
      <c r="AB3209" s="205">
        <f t="shared" si="2097"/>
        <v>5.1999999999999998E-2</v>
      </c>
      <c r="AC3209" s="140">
        <f t="shared" si="2098"/>
        <v>30</v>
      </c>
      <c r="AD3209" s="67">
        <f t="shared" si="2100"/>
        <v>30</v>
      </c>
      <c r="AE3209" s="11">
        <f t="shared" si="2101"/>
        <v>1.0042333619999999</v>
      </c>
      <c r="AF3209" s="198">
        <f t="shared" si="2129"/>
        <v>1.68892507</v>
      </c>
      <c r="AG3209" s="198">
        <f t="shared" si="2130"/>
        <v>1.77994477</v>
      </c>
      <c r="AH3209" s="198">
        <f t="shared" si="2131"/>
        <v>13.96440155</v>
      </c>
      <c r="AI3209" s="196" t="str">
        <f t="shared" si="2102"/>
        <v>A+J=</v>
      </c>
      <c r="AJ3209" s="72">
        <f t="shared" si="2103"/>
        <v>47476</v>
      </c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197">
        <f t="shared" si="2096"/>
        <v>47477</v>
      </c>
      <c r="B3210" s="198">
        <f t="shared" si="2107"/>
        <v>408.31225766055178</v>
      </c>
      <c r="C3210" s="198">
        <f t="shared" si="2108"/>
        <v>231.39532317999999</v>
      </c>
      <c r="D3210" s="198">
        <f t="shared" si="2109"/>
        <v>7.3815108000000293</v>
      </c>
      <c r="E3210" s="198">
        <f t="shared" si="2110"/>
        <v>224.01381237999996</v>
      </c>
      <c r="F3210" s="199">
        <f t="shared" si="2111"/>
        <v>7205.03</v>
      </c>
      <c r="G3210" s="63">
        <f t="shared" si="2106"/>
        <v>7245.38</v>
      </c>
      <c r="H3210" s="200">
        <f t="shared" si="2112"/>
        <v>47416</v>
      </c>
      <c r="I3210" s="64">
        <f t="shared" si="2113"/>
        <v>47447</v>
      </c>
      <c r="J3210" s="201">
        <f t="shared" si="2114"/>
        <v>5.6002542668107669E-3</v>
      </c>
      <c r="K3210" s="195">
        <f t="shared" si="2099"/>
        <v>47507</v>
      </c>
      <c r="L3210" s="202">
        <f t="shared" si="2115"/>
        <v>47507</v>
      </c>
      <c r="M3210" s="228">
        <f t="shared" si="2104"/>
        <v>30</v>
      </c>
      <c r="N3210" s="67">
        <f t="shared" si="2105"/>
        <v>1</v>
      </c>
      <c r="O3210" s="198">
        <f t="shared" si="2116"/>
        <v>1.0001861700000001</v>
      </c>
      <c r="P3210" s="203">
        <f t="shared" si="2117"/>
        <v>1.0056002500000001</v>
      </c>
      <c r="Q3210" s="203">
        <f t="shared" si="2118"/>
        <v>1.7670605218501019</v>
      </c>
      <c r="R3210" s="198">
        <f t="shared" si="2119"/>
        <v>1.76738949</v>
      </c>
      <c r="S3210" s="198">
        <f t="shared" si="2120"/>
        <v>1.6710817499999999</v>
      </c>
      <c r="T3210" s="198">
        <f t="shared" si="2121"/>
        <v>386.68050160000001</v>
      </c>
      <c r="U3210" s="198">
        <f t="shared" si="2122"/>
        <v>4.9535971853079195</v>
      </c>
      <c r="V3210" s="198">
        <f t="shared" si="2123"/>
        <v>171.90584523524385</v>
      </c>
      <c r="W3210" s="198">
        <f t="shared" si="2124"/>
        <v>408.25476560055176</v>
      </c>
      <c r="X3210" s="204">
        <f t="shared" si="2125"/>
        <v>0</v>
      </c>
      <c r="Y3210" s="198">
        <f t="shared" si="2126"/>
        <v>0</v>
      </c>
      <c r="Z3210" s="205">
        <f t="shared" si="2127"/>
        <v>0</v>
      </c>
      <c r="AA3210" s="198">
        <f t="shared" si="2128"/>
        <v>0</v>
      </c>
      <c r="AB3210" s="205">
        <f t="shared" si="2097"/>
        <v>5.1999999999999998E-2</v>
      </c>
      <c r="AC3210" s="140">
        <f t="shared" si="2098"/>
        <v>1</v>
      </c>
      <c r="AD3210" s="67">
        <f t="shared" si="2100"/>
        <v>30</v>
      </c>
      <c r="AE3210" s="11">
        <f t="shared" si="2101"/>
        <v>1.000140824</v>
      </c>
      <c r="AF3210" s="198">
        <f t="shared" si="2129"/>
        <v>5.4453889999999998E-2</v>
      </c>
      <c r="AG3210" s="198">
        <f t="shared" si="2130"/>
        <v>5.7492059999999998E-2</v>
      </c>
      <c r="AH3210" s="198">
        <f t="shared" si="2131"/>
        <v>0</v>
      </c>
      <c r="AI3210" s="196" t="str">
        <f t="shared" si="2102"/>
        <v>A+J=</v>
      </c>
      <c r="AJ3210" s="72">
        <f t="shared" si="2103"/>
        <v>47507</v>
      </c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197">
        <f t="shared" si="2096"/>
        <v>47478</v>
      </c>
      <c r="B3211" s="198">
        <f t="shared" si="2107"/>
        <v>408.4434859252392</v>
      </c>
      <c r="C3211" s="198">
        <f t="shared" si="2108"/>
        <v>231.39532317999999</v>
      </c>
      <c r="D3211" s="198">
        <f t="shared" si="2109"/>
        <v>7.3815108000000293</v>
      </c>
      <c r="E3211" s="198">
        <f t="shared" si="2110"/>
        <v>224.01381237999996</v>
      </c>
      <c r="F3211" s="199">
        <f t="shared" si="2111"/>
        <v>7205.03</v>
      </c>
      <c r="G3211" s="63">
        <f t="shared" si="2106"/>
        <v>7245.38</v>
      </c>
      <c r="H3211" s="200">
        <f t="shared" si="2112"/>
        <v>47416</v>
      </c>
      <c r="I3211" s="64">
        <f t="shared" si="2113"/>
        <v>47447</v>
      </c>
      <c r="J3211" s="201">
        <f t="shared" si="2114"/>
        <v>5.6002542668107669E-3</v>
      </c>
      <c r="K3211" s="195">
        <f t="shared" si="2099"/>
        <v>47507</v>
      </c>
      <c r="L3211" s="202">
        <f t="shared" si="2115"/>
        <v>47507</v>
      </c>
      <c r="M3211" s="228">
        <f t="shared" si="2104"/>
        <v>30</v>
      </c>
      <c r="N3211" s="67">
        <f t="shared" si="2105"/>
        <v>2</v>
      </c>
      <c r="O3211" s="198">
        <f t="shared" si="2116"/>
        <v>1.00037237</v>
      </c>
      <c r="P3211" s="203">
        <f t="shared" si="2117"/>
        <v>1.0056002500000001</v>
      </c>
      <c r="Q3211" s="203">
        <f t="shared" si="2118"/>
        <v>1.7670605218501019</v>
      </c>
      <c r="R3211" s="198">
        <f t="shared" si="2119"/>
        <v>1.7677185200000001</v>
      </c>
      <c r="S3211" s="198">
        <f t="shared" si="2120"/>
        <v>1.6710817499999999</v>
      </c>
      <c r="T3211" s="198">
        <f t="shared" si="2121"/>
        <v>386.68050160000001</v>
      </c>
      <c r="U3211" s="198">
        <f t="shared" si="2122"/>
        <v>4.9535971853079195</v>
      </c>
      <c r="V3211" s="198">
        <f t="shared" si="2123"/>
        <v>171.97955249993126</v>
      </c>
      <c r="W3211" s="198">
        <f t="shared" si="2124"/>
        <v>408.32847286523918</v>
      </c>
      <c r="X3211" s="204">
        <f t="shared" si="2125"/>
        <v>0</v>
      </c>
      <c r="Y3211" s="198">
        <f t="shared" si="2126"/>
        <v>0</v>
      </c>
      <c r="Z3211" s="205">
        <f t="shared" si="2127"/>
        <v>0</v>
      </c>
      <c r="AA3211" s="198">
        <f t="shared" si="2128"/>
        <v>0</v>
      </c>
      <c r="AB3211" s="205">
        <f t="shared" si="2097"/>
        <v>5.1999999999999998E-2</v>
      </c>
      <c r="AC3211" s="140">
        <f t="shared" si="2098"/>
        <v>2</v>
      </c>
      <c r="AD3211" s="67">
        <f t="shared" si="2100"/>
        <v>30</v>
      </c>
      <c r="AE3211" s="11">
        <f t="shared" si="2101"/>
        <v>1.000281668</v>
      </c>
      <c r="AF3211" s="198">
        <f t="shared" si="2129"/>
        <v>0.10891552</v>
      </c>
      <c r="AG3211" s="198">
        <f t="shared" si="2130"/>
        <v>0.11501306</v>
      </c>
      <c r="AH3211" s="198">
        <f t="shared" si="2131"/>
        <v>0</v>
      </c>
      <c r="AI3211" s="196" t="str">
        <f t="shared" si="2102"/>
        <v>A+J=</v>
      </c>
      <c r="AJ3211" s="72">
        <f t="shared" si="2103"/>
        <v>47507</v>
      </c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197">
        <f t="shared" si="2096"/>
        <v>47479</v>
      </c>
      <c r="B3212" s="198">
        <f t="shared" si="2107"/>
        <v>408.5747565607553</v>
      </c>
      <c r="C3212" s="198">
        <f t="shared" si="2108"/>
        <v>231.39532317999999</v>
      </c>
      <c r="D3212" s="198">
        <f t="shared" si="2109"/>
        <v>7.3815108000000293</v>
      </c>
      <c r="E3212" s="198">
        <f t="shared" si="2110"/>
        <v>224.01381237999996</v>
      </c>
      <c r="F3212" s="199">
        <f t="shared" si="2111"/>
        <v>7205.03</v>
      </c>
      <c r="G3212" s="63">
        <f t="shared" si="2106"/>
        <v>7245.38</v>
      </c>
      <c r="H3212" s="200">
        <f t="shared" si="2112"/>
        <v>47416</v>
      </c>
      <c r="I3212" s="64">
        <f t="shared" si="2113"/>
        <v>47447</v>
      </c>
      <c r="J3212" s="201">
        <f t="shared" si="2114"/>
        <v>5.6002542668107669E-3</v>
      </c>
      <c r="K3212" s="195">
        <f t="shared" si="2099"/>
        <v>47507</v>
      </c>
      <c r="L3212" s="202">
        <f t="shared" si="2115"/>
        <v>47507</v>
      </c>
      <c r="M3212" s="228">
        <f t="shared" si="2104"/>
        <v>30</v>
      </c>
      <c r="N3212" s="67">
        <f t="shared" si="2105"/>
        <v>3</v>
      </c>
      <c r="O3212" s="198">
        <f t="shared" si="2116"/>
        <v>1.0005586099999999</v>
      </c>
      <c r="P3212" s="203">
        <f t="shared" si="2117"/>
        <v>1.0056002500000001</v>
      </c>
      <c r="Q3212" s="203">
        <f t="shared" si="2118"/>
        <v>1.7670605218501019</v>
      </c>
      <c r="R3212" s="198">
        <f t="shared" si="2119"/>
        <v>1.76804761</v>
      </c>
      <c r="S3212" s="198">
        <f t="shared" si="2120"/>
        <v>1.6710817499999999</v>
      </c>
      <c r="T3212" s="198">
        <f t="shared" si="2121"/>
        <v>386.68050160000001</v>
      </c>
      <c r="U3212" s="198">
        <f t="shared" si="2122"/>
        <v>4.9535971853079195</v>
      </c>
      <c r="V3212" s="198">
        <f t="shared" si="2123"/>
        <v>172.05327320544737</v>
      </c>
      <c r="W3212" s="198">
        <f t="shared" si="2124"/>
        <v>408.40219357075529</v>
      </c>
      <c r="X3212" s="204">
        <f t="shared" si="2125"/>
        <v>0</v>
      </c>
      <c r="Y3212" s="198">
        <f t="shared" si="2126"/>
        <v>0</v>
      </c>
      <c r="Z3212" s="205">
        <f t="shared" si="2127"/>
        <v>0</v>
      </c>
      <c r="AA3212" s="198">
        <f t="shared" si="2128"/>
        <v>0</v>
      </c>
      <c r="AB3212" s="205">
        <f t="shared" si="2097"/>
        <v>5.1999999999999998E-2</v>
      </c>
      <c r="AC3212" s="140">
        <f t="shared" si="2098"/>
        <v>3</v>
      </c>
      <c r="AD3212" s="67">
        <f t="shared" si="2100"/>
        <v>30</v>
      </c>
      <c r="AE3212" s="11">
        <f t="shared" si="2101"/>
        <v>1.000422532</v>
      </c>
      <c r="AF3212" s="198">
        <f t="shared" si="2129"/>
        <v>0.16338488000000001</v>
      </c>
      <c r="AG3212" s="198">
        <f t="shared" si="2130"/>
        <v>0.17256299</v>
      </c>
      <c r="AH3212" s="198">
        <f t="shared" si="2131"/>
        <v>0</v>
      </c>
      <c r="AI3212" s="196" t="str">
        <f t="shared" si="2102"/>
        <v>A+J=</v>
      </c>
      <c r="AJ3212" s="72">
        <f t="shared" si="2103"/>
        <v>47507</v>
      </c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197">
        <f t="shared" ref="A3213:A3276" si="2132">(A3212+1)</f>
        <v>47480</v>
      </c>
      <c r="B3213" s="198">
        <f t="shared" si="2107"/>
        <v>408.70607365737646</v>
      </c>
      <c r="C3213" s="198">
        <f t="shared" si="2108"/>
        <v>231.39532317999999</v>
      </c>
      <c r="D3213" s="198">
        <f t="shared" si="2109"/>
        <v>7.3815108000000293</v>
      </c>
      <c r="E3213" s="198">
        <f t="shared" si="2110"/>
        <v>224.01381237999996</v>
      </c>
      <c r="F3213" s="199">
        <f t="shared" si="2111"/>
        <v>7205.03</v>
      </c>
      <c r="G3213" s="63">
        <f t="shared" si="2106"/>
        <v>7245.38</v>
      </c>
      <c r="H3213" s="200">
        <f t="shared" si="2112"/>
        <v>47416</v>
      </c>
      <c r="I3213" s="64">
        <f t="shared" si="2113"/>
        <v>47447</v>
      </c>
      <c r="J3213" s="201">
        <f t="shared" si="2114"/>
        <v>5.6002542668107669E-3</v>
      </c>
      <c r="K3213" s="195">
        <f t="shared" si="2099"/>
        <v>47507</v>
      </c>
      <c r="L3213" s="202">
        <f t="shared" si="2115"/>
        <v>47507</v>
      </c>
      <c r="M3213" s="228">
        <f t="shared" si="2104"/>
        <v>30</v>
      </c>
      <c r="N3213" s="67">
        <f t="shared" si="2105"/>
        <v>4</v>
      </c>
      <c r="O3213" s="198">
        <f t="shared" si="2116"/>
        <v>1.00074489</v>
      </c>
      <c r="P3213" s="203">
        <f t="shared" si="2117"/>
        <v>1.0056002500000001</v>
      </c>
      <c r="Q3213" s="203">
        <f t="shared" si="2118"/>
        <v>1.7670605218501019</v>
      </c>
      <c r="R3213" s="198">
        <f t="shared" si="2119"/>
        <v>1.7683767800000001</v>
      </c>
      <c r="S3213" s="198">
        <f t="shared" si="2120"/>
        <v>1.6710817499999999</v>
      </c>
      <c r="T3213" s="198">
        <f t="shared" si="2121"/>
        <v>386.68050160000001</v>
      </c>
      <c r="U3213" s="198">
        <f t="shared" si="2122"/>
        <v>4.9535971853079195</v>
      </c>
      <c r="V3213" s="198">
        <f t="shared" si="2123"/>
        <v>172.12701183206852</v>
      </c>
      <c r="W3213" s="198">
        <f t="shared" si="2124"/>
        <v>408.47593219737644</v>
      </c>
      <c r="X3213" s="204">
        <f t="shared" si="2125"/>
        <v>0</v>
      </c>
      <c r="Y3213" s="198">
        <f t="shared" si="2126"/>
        <v>0</v>
      </c>
      <c r="Z3213" s="205">
        <f t="shared" si="2127"/>
        <v>0</v>
      </c>
      <c r="AA3213" s="198">
        <f t="shared" si="2128"/>
        <v>0</v>
      </c>
      <c r="AB3213" s="205">
        <f t="shared" ref="AB3213:AB3276" si="2133">(AB3212)</f>
        <v>5.1999999999999998E-2</v>
      </c>
      <c r="AC3213" s="140">
        <f t="shared" ref="AC3213:AC3276" si="2134">N3213</f>
        <v>4</v>
      </c>
      <c r="AD3213" s="67">
        <f t="shared" si="2100"/>
        <v>30</v>
      </c>
      <c r="AE3213" s="11">
        <f t="shared" si="2101"/>
        <v>1.000563415</v>
      </c>
      <c r="AF3213" s="198">
        <f t="shared" si="2129"/>
        <v>0.21786158999999999</v>
      </c>
      <c r="AG3213" s="198">
        <f t="shared" si="2130"/>
        <v>0.23014145999999999</v>
      </c>
      <c r="AH3213" s="198">
        <f t="shared" si="2131"/>
        <v>0</v>
      </c>
      <c r="AI3213" s="196" t="str">
        <f t="shared" si="2102"/>
        <v>A+J=</v>
      </c>
      <c r="AJ3213" s="72">
        <f t="shared" si="2103"/>
        <v>47507</v>
      </c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197">
        <f t="shared" si="2132"/>
        <v>47481</v>
      </c>
      <c r="B3214" s="198">
        <f t="shared" si="2107"/>
        <v>408.83743132468811</v>
      </c>
      <c r="C3214" s="198">
        <f t="shared" si="2108"/>
        <v>231.39532317999999</v>
      </c>
      <c r="D3214" s="198">
        <f t="shared" si="2109"/>
        <v>7.3815108000000293</v>
      </c>
      <c r="E3214" s="198">
        <f t="shared" si="2110"/>
        <v>224.01381237999996</v>
      </c>
      <c r="F3214" s="199">
        <f t="shared" si="2111"/>
        <v>7205.03</v>
      </c>
      <c r="G3214" s="63">
        <f t="shared" si="2106"/>
        <v>7245.38</v>
      </c>
      <c r="H3214" s="200">
        <f t="shared" si="2112"/>
        <v>47416</v>
      </c>
      <c r="I3214" s="64">
        <f t="shared" si="2113"/>
        <v>47447</v>
      </c>
      <c r="J3214" s="201">
        <f t="shared" si="2114"/>
        <v>5.6002542668107669E-3</v>
      </c>
      <c r="K3214" s="195">
        <f t="shared" ref="K3214:K3277" si="2135">IF(DAY(A3214)=K$11,VLOOKUP(A3214,AR$322:AU$622,4),K3213)</f>
        <v>47507</v>
      </c>
      <c r="L3214" s="202">
        <f t="shared" si="2115"/>
        <v>47507</v>
      </c>
      <c r="M3214" s="228">
        <f t="shared" si="2104"/>
        <v>30</v>
      </c>
      <c r="N3214" s="67">
        <f t="shared" si="2105"/>
        <v>5</v>
      </c>
      <c r="O3214" s="198">
        <f t="shared" si="2116"/>
        <v>1.0009311999999999</v>
      </c>
      <c r="P3214" s="203">
        <f t="shared" si="2117"/>
        <v>1.0056002500000001</v>
      </c>
      <c r="Q3214" s="203">
        <f t="shared" si="2118"/>
        <v>1.7670605218501019</v>
      </c>
      <c r="R3214" s="198">
        <f t="shared" si="2119"/>
        <v>1.7687059999999999</v>
      </c>
      <c r="S3214" s="198">
        <f t="shared" si="2120"/>
        <v>1.6710817499999999</v>
      </c>
      <c r="T3214" s="198">
        <f t="shared" si="2121"/>
        <v>386.68050160000001</v>
      </c>
      <c r="U3214" s="198">
        <f t="shared" si="2122"/>
        <v>4.9535971853079195</v>
      </c>
      <c r="V3214" s="198">
        <f t="shared" si="2123"/>
        <v>172.20076165938022</v>
      </c>
      <c r="W3214" s="198">
        <f t="shared" si="2124"/>
        <v>408.54968202468814</v>
      </c>
      <c r="X3214" s="204">
        <f t="shared" si="2125"/>
        <v>0</v>
      </c>
      <c r="Y3214" s="198">
        <f t="shared" si="2126"/>
        <v>0</v>
      </c>
      <c r="Z3214" s="205">
        <f t="shared" si="2127"/>
        <v>0</v>
      </c>
      <c r="AA3214" s="198">
        <f t="shared" si="2128"/>
        <v>0</v>
      </c>
      <c r="AB3214" s="205">
        <f t="shared" si="2133"/>
        <v>5.1999999999999998E-2</v>
      </c>
      <c r="AC3214" s="140">
        <f t="shared" si="2134"/>
        <v>5</v>
      </c>
      <c r="AD3214" s="67">
        <f t="shared" ref="AD3214:AD3277" si="2136">M3214</f>
        <v>30</v>
      </c>
      <c r="AE3214" s="11">
        <f t="shared" ref="AE3214:AE3277" si="2137">ROUND((1+AB3214)^(30/360)^(AC3214/AD3214),9)</f>
        <v>1.000704319</v>
      </c>
      <c r="AF3214" s="198">
        <f t="shared" si="2129"/>
        <v>0.27234641999999998</v>
      </c>
      <c r="AG3214" s="198">
        <f t="shared" si="2130"/>
        <v>0.28774929999999999</v>
      </c>
      <c r="AH3214" s="198">
        <f t="shared" si="2131"/>
        <v>0</v>
      </c>
      <c r="AI3214" s="196" t="str">
        <f t="shared" ref="AI3214:AI3277" si="2138">IF($X3213&gt;0,VLOOKUP($A3213,$AM$12:$BC$314,16),AI3213)</f>
        <v>A+J=</v>
      </c>
      <c r="AJ3214" s="72">
        <f t="shared" ref="AJ3214:AJ3277" si="2139">IF($X3213&gt;0,VLOOKUP($A3213,$AM$12:$BC$314,17),AJ3213)</f>
        <v>47507</v>
      </c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197">
        <f t="shared" si="2132"/>
        <v>47482</v>
      </c>
      <c r="B3215" s="198">
        <f t="shared" si="2107"/>
        <v>408.96883547310495</v>
      </c>
      <c r="C3215" s="198">
        <f t="shared" si="2108"/>
        <v>231.39532317999999</v>
      </c>
      <c r="D3215" s="198">
        <f t="shared" si="2109"/>
        <v>7.3815108000000293</v>
      </c>
      <c r="E3215" s="198">
        <f t="shared" si="2110"/>
        <v>224.01381237999996</v>
      </c>
      <c r="F3215" s="199">
        <f t="shared" si="2111"/>
        <v>7205.03</v>
      </c>
      <c r="G3215" s="63">
        <f t="shared" si="2106"/>
        <v>7245.38</v>
      </c>
      <c r="H3215" s="200">
        <f t="shared" si="2112"/>
        <v>47416</v>
      </c>
      <c r="I3215" s="64">
        <f t="shared" si="2113"/>
        <v>47447</v>
      </c>
      <c r="J3215" s="201">
        <f t="shared" si="2114"/>
        <v>5.6002542668107669E-3</v>
      </c>
      <c r="K3215" s="195">
        <f t="shared" si="2135"/>
        <v>47507</v>
      </c>
      <c r="L3215" s="202">
        <f t="shared" si="2115"/>
        <v>47507</v>
      </c>
      <c r="M3215" s="228">
        <f t="shared" si="2104"/>
        <v>30</v>
      </c>
      <c r="N3215" s="67">
        <f t="shared" si="2105"/>
        <v>6</v>
      </c>
      <c r="O3215" s="198">
        <f t="shared" si="2116"/>
        <v>1.00111755</v>
      </c>
      <c r="P3215" s="203">
        <f t="shared" si="2117"/>
        <v>1.0056002500000001</v>
      </c>
      <c r="Q3215" s="203">
        <f t="shared" si="2118"/>
        <v>1.7670605218501019</v>
      </c>
      <c r="R3215" s="198">
        <f t="shared" si="2119"/>
        <v>1.7690353000000001</v>
      </c>
      <c r="S3215" s="198">
        <f t="shared" si="2120"/>
        <v>1.6710817499999999</v>
      </c>
      <c r="T3215" s="198">
        <f t="shared" si="2121"/>
        <v>386.68050160000001</v>
      </c>
      <c r="U3215" s="198">
        <f t="shared" si="2122"/>
        <v>4.9535971853079195</v>
      </c>
      <c r="V3215" s="198">
        <f t="shared" si="2123"/>
        <v>172.27452940779702</v>
      </c>
      <c r="W3215" s="198">
        <f t="shared" si="2124"/>
        <v>408.62344977310494</v>
      </c>
      <c r="X3215" s="204">
        <f t="shared" si="2125"/>
        <v>0</v>
      </c>
      <c r="Y3215" s="198">
        <f t="shared" si="2126"/>
        <v>0</v>
      </c>
      <c r="Z3215" s="205">
        <f t="shared" si="2127"/>
        <v>0</v>
      </c>
      <c r="AA3215" s="198">
        <f t="shared" si="2128"/>
        <v>0</v>
      </c>
      <c r="AB3215" s="205">
        <f t="shared" si="2133"/>
        <v>5.1999999999999998E-2</v>
      </c>
      <c r="AC3215" s="140">
        <f t="shared" si="2134"/>
        <v>6</v>
      </c>
      <c r="AD3215" s="67">
        <f t="shared" si="2136"/>
        <v>30</v>
      </c>
      <c r="AE3215" s="11">
        <f t="shared" si="2137"/>
        <v>1.000845242</v>
      </c>
      <c r="AF3215" s="198">
        <f t="shared" si="2129"/>
        <v>0.32683859999999998</v>
      </c>
      <c r="AG3215" s="198">
        <f t="shared" si="2130"/>
        <v>0.34538570000000002</v>
      </c>
      <c r="AH3215" s="198">
        <f t="shared" si="2131"/>
        <v>0</v>
      </c>
      <c r="AI3215" s="196" t="str">
        <f t="shared" si="2138"/>
        <v>A+J=</v>
      </c>
      <c r="AJ3215" s="72">
        <f t="shared" si="2139"/>
        <v>47507</v>
      </c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197">
        <f t="shared" si="2132"/>
        <v>47483</v>
      </c>
      <c r="B3216" s="198">
        <f t="shared" si="2107"/>
        <v>409.10027306179785</v>
      </c>
      <c r="C3216" s="198">
        <f t="shared" si="2108"/>
        <v>231.39532317999999</v>
      </c>
      <c r="D3216" s="198">
        <f t="shared" si="2109"/>
        <v>7.3815108000000293</v>
      </c>
      <c r="E3216" s="198">
        <f t="shared" si="2110"/>
        <v>224.01381237999996</v>
      </c>
      <c r="F3216" s="199">
        <f t="shared" si="2111"/>
        <v>7205.03</v>
      </c>
      <c r="G3216" s="63">
        <f t="shared" si="2106"/>
        <v>7245.38</v>
      </c>
      <c r="H3216" s="200">
        <f t="shared" si="2112"/>
        <v>47416</v>
      </c>
      <c r="I3216" s="64">
        <f t="shared" si="2113"/>
        <v>47447</v>
      </c>
      <c r="J3216" s="201">
        <f t="shared" si="2114"/>
        <v>5.6002542668107669E-3</v>
      </c>
      <c r="K3216" s="195">
        <f t="shared" si="2135"/>
        <v>47507</v>
      </c>
      <c r="L3216" s="202">
        <f t="shared" si="2115"/>
        <v>47507</v>
      </c>
      <c r="M3216" s="228">
        <f t="shared" ref="M3216:M3279" si="2140">IF(L3216=L3215,M3215,DAYS360(A3215,L3216))</f>
        <v>30</v>
      </c>
      <c r="N3216" s="67">
        <f t="shared" ref="N3216:N3279" si="2141">DAYS360(EDATE(L3216,-1),A3216)</f>
        <v>7</v>
      </c>
      <c r="O3216" s="198">
        <f t="shared" si="2116"/>
        <v>1.00130392</v>
      </c>
      <c r="P3216" s="203">
        <f t="shared" si="2117"/>
        <v>1.0056002500000001</v>
      </c>
      <c r="Q3216" s="203">
        <f t="shared" si="2118"/>
        <v>1.7670605218501019</v>
      </c>
      <c r="R3216" s="198">
        <f t="shared" si="2119"/>
        <v>1.7693646199999999</v>
      </c>
      <c r="S3216" s="198">
        <f t="shared" si="2120"/>
        <v>1.6710817499999999</v>
      </c>
      <c r="T3216" s="198">
        <f t="shared" si="2121"/>
        <v>386.68050160000001</v>
      </c>
      <c r="U3216" s="198">
        <f t="shared" si="2122"/>
        <v>4.9535971853079195</v>
      </c>
      <c r="V3216" s="198">
        <f t="shared" si="2123"/>
        <v>172.34830163648996</v>
      </c>
      <c r="W3216" s="198">
        <f t="shared" si="2124"/>
        <v>408.69722200179785</v>
      </c>
      <c r="X3216" s="204">
        <f t="shared" si="2125"/>
        <v>0</v>
      </c>
      <c r="Y3216" s="198">
        <f t="shared" si="2126"/>
        <v>0</v>
      </c>
      <c r="Z3216" s="205">
        <f t="shared" si="2127"/>
        <v>0</v>
      </c>
      <c r="AA3216" s="198">
        <f t="shared" si="2128"/>
        <v>0</v>
      </c>
      <c r="AB3216" s="205">
        <f t="shared" si="2133"/>
        <v>5.1999999999999998E-2</v>
      </c>
      <c r="AC3216" s="140">
        <f t="shared" si="2134"/>
        <v>7</v>
      </c>
      <c r="AD3216" s="67">
        <f t="shared" si="2136"/>
        <v>30</v>
      </c>
      <c r="AE3216" s="11">
        <f t="shared" si="2137"/>
        <v>1.0009861849999999</v>
      </c>
      <c r="AF3216" s="198">
        <f t="shared" si="2129"/>
        <v>0.38133851000000002</v>
      </c>
      <c r="AG3216" s="198">
        <f t="shared" si="2130"/>
        <v>0.40305106000000002</v>
      </c>
      <c r="AH3216" s="198">
        <f t="shared" si="2131"/>
        <v>0</v>
      </c>
      <c r="AI3216" s="196" t="str">
        <f t="shared" si="2138"/>
        <v>A+J=</v>
      </c>
      <c r="AJ3216" s="72">
        <f t="shared" si="2139"/>
        <v>47507</v>
      </c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197">
        <f t="shared" si="2132"/>
        <v>47484</v>
      </c>
      <c r="B3217" s="198">
        <f t="shared" si="2107"/>
        <v>409.10027306179785</v>
      </c>
      <c r="C3217" s="198">
        <f t="shared" si="2108"/>
        <v>231.39532317999999</v>
      </c>
      <c r="D3217" s="198">
        <f t="shared" si="2109"/>
        <v>7.3815108000000293</v>
      </c>
      <c r="E3217" s="198">
        <f t="shared" si="2110"/>
        <v>224.01381237999996</v>
      </c>
      <c r="F3217" s="199">
        <f t="shared" si="2111"/>
        <v>7205.03</v>
      </c>
      <c r="G3217" s="63">
        <f t="shared" si="2106"/>
        <v>7245.38</v>
      </c>
      <c r="H3217" s="200">
        <f t="shared" si="2112"/>
        <v>47416</v>
      </c>
      <c r="I3217" s="64">
        <f t="shared" si="2113"/>
        <v>47447</v>
      </c>
      <c r="J3217" s="201">
        <f t="shared" si="2114"/>
        <v>5.6002542668107669E-3</v>
      </c>
      <c r="K3217" s="195">
        <f t="shared" si="2135"/>
        <v>47507</v>
      </c>
      <c r="L3217" s="202">
        <f t="shared" si="2115"/>
        <v>47507</v>
      </c>
      <c r="M3217" s="228">
        <f t="shared" si="2140"/>
        <v>30</v>
      </c>
      <c r="N3217" s="67">
        <f t="shared" si="2141"/>
        <v>7</v>
      </c>
      <c r="O3217" s="198">
        <f t="shared" si="2116"/>
        <v>1.00130392</v>
      </c>
      <c r="P3217" s="203">
        <f t="shared" si="2117"/>
        <v>1.0056002500000001</v>
      </c>
      <c r="Q3217" s="203">
        <f t="shared" si="2118"/>
        <v>1.7670605218501019</v>
      </c>
      <c r="R3217" s="198">
        <f t="shared" si="2119"/>
        <v>1.7693646199999999</v>
      </c>
      <c r="S3217" s="198">
        <f t="shared" si="2120"/>
        <v>1.6710817499999999</v>
      </c>
      <c r="T3217" s="198">
        <f t="shared" si="2121"/>
        <v>386.68050160000001</v>
      </c>
      <c r="U3217" s="198">
        <f t="shared" si="2122"/>
        <v>4.9535971853079195</v>
      </c>
      <c r="V3217" s="198">
        <f t="shared" si="2123"/>
        <v>172.34830163648996</v>
      </c>
      <c r="W3217" s="198">
        <f t="shared" si="2124"/>
        <v>408.69722200179785</v>
      </c>
      <c r="X3217" s="204">
        <f t="shared" si="2125"/>
        <v>0</v>
      </c>
      <c r="Y3217" s="198">
        <f t="shared" si="2126"/>
        <v>0</v>
      </c>
      <c r="Z3217" s="205">
        <f t="shared" si="2127"/>
        <v>0</v>
      </c>
      <c r="AA3217" s="198">
        <f t="shared" si="2128"/>
        <v>0</v>
      </c>
      <c r="AB3217" s="205">
        <f t="shared" si="2133"/>
        <v>5.1999999999999998E-2</v>
      </c>
      <c r="AC3217" s="140">
        <f t="shared" si="2134"/>
        <v>7</v>
      </c>
      <c r="AD3217" s="67">
        <f t="shared" si="2136"/>
        <v>30</v>
      </c>
      <c r="AE3217" s="11">
        <f t="shared" si="2137"/>
        <v>1.0009861849999999</v>
      </c>
      <c r="AF3217" s="198">
        <f t="shared" si="2129"/>
        <v>0.38133851000000002</v>
      </c>
      <c r="AG3217" s="198">
        <f t="shared" si="2130"/>
        <v>0.40305106000000002</v>
      </c>
      <c r="AH3217" s="198">
        <f t="shared" si="2131"/>
        <v>0</v>
      </c>
      <c r="AI3217" s="196" t="str">
        <f t="shared" si="2138"/>
        <v>A+J=</v>
      </c>
      <c r="AJ3217" s="72">
        <f t="shared" si="2139"/>
        <v>47507</v>
      </c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197">
        <f t="shared" si="2132"/>
        <v>47485</v>
      </c>
      <c r="B3218" s="198">
        <f t="shared" si="2107"/>
        <v>409.23176206187213</v>
      </c>
      <c r="C3218" s="198">
        <f t="shared" si="2108"/>
        <v>231.39532317999999</v>
      </c>
      <c r="D3218" s="198">
        <f t="shared" si="2109"/>
        <v>7.3815108000000293</v>
      </c>
      <c r="E3218" s="198">
        <f t="shared" si="2110"/>
        <v>224.01381237999996</v>
      </c>
      <c r="F3218" s="199">
        <f t="shared" si="2111"/>
        <v>7205.03</v>
      </c>
      <c r="G3218" s="63">
        <f t="shared" si="2106"/>
        <v>7245.38</v>
      </c>
      <c r="H3218" s="200">
        <f t="shared" si="2112"/>
        <v>47416</v>
      </c>
      <c r="I3218" s="64">
        <f t="shared" si="2113"/>
        <v>47447</v>
      </c>
      <c r="J3218" s="201">
        <f t="shared" si="2114"/>
        <v>5.6002542668107669E-3</v>
      </c>
      <c r="K3218" s="195">
        <f t="shared" si="2135"/>
        <v>47507</v>
      </c>
      <c r="L3218" s="202">
        <f t="shared" si="2115"/>
        <v>47507</v>
      </c>
      <c r="M3218" s="228">
        <f t="shared" si="2140"/>
        <v>30</v>
      </c>
      <c r="N3218" s="67">
        <f t="shared" si="2141"/>
        <v>8</v>
      </c>
      <c r="O3218" s="198">
        <f t="shared" si="2116"/>
        <v>1.0014903399999999</v>
      </c>
      <c r="P3218" s="203">
        <f t="shared" si="2117"/>
        <v>1.0056002500000001</v>
      </c>
      <c r="Q3218" s="203">
        <f t="shared" si="2118"/>
        <v>1.7670605218501019</v>
      </c>
      <c r="R3218" s="198">
        <f t="shared" si="2119"/>
        <v>1.7696940400000001</v>
      </c>
      <c r="S3218" s="198">
        <f t="shared" si="2120"/>
        <v>1.6710817499999999</v>
      </c>
      <c r="T3218" s="198">
        <f t="shared" si="2121"/>
        <v>386.68050160000001</v>
      </c>
      <c r="U3218" s="198">
        <f t="shared" si="2122"/>
        <v>4.9535971853079195</v>
      </c>
      <c r="V3218" s="198">
        <f t="shared" si="2123"/>
        <v>172.42209626656421</v>
      </c>
      <c r="W3218" s="198">
        <f t="shared" si="2124"/>
        <v>408.77101663187216</v>
      </c>
      <c r="X3218" s="204">
        <f t="shared" si="2125"/>
        <v>0</v>
      </c>
      <c r="Y3218" s="198">
        <f t="shared" si="2126"/>
        <v>0</v>
      </c>
      <c r="Z3218" s="205">
        <f t="shared" si="2127"/>
        <v>0</v>
      </c>
      <c r="AA3218" s="198">
        <f t="shared" si="2128"/>
        <v>0</v>
      </c>
      <c r="AB3218" s="205">
        <f t="shared" si="2133"/>
        <v>5.1999999999999998E-2</v>
      </c>
      <c r="AC3218" s="140">
        <f t="shared" si="2134"/>
        <v>8</v>
      </c>
      <c r="AD3218" s="67">
        <f t="shared" si="2136"/>
        <v>30</v>
      </c>
      <c r="AE3218" s="11">
        <f t="shared" si="2137"/>
        <v>1.0011271479999999</v>
      </c>
      <c r="AF3218" s="198">
        <f t="shared" si="2129"/>
        <v>0.43584614999999999</v>
      </c>
      <c r="AG3218" s="198">
        <f t="shared" si="2130"/>
        <v>0.46074543000000001</v>
      </c>
      <c r="AH3218" s="198">
        <f t="shared" si="2131"/>
        <v>0</v>
      </c>
      <c r="AI3218" s="196" t="str">
        <f t="shared" si="2138"/>
        <v>A+J=</v>
      </c>
      <c r="AJ3218" s="72">
        <f t="shared" si="2139"/>
        <v>47507</v>
      </c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197">
        <f t="shared" si="2132"/>
        <v>47486</v>
      </c>
      <c r="B3219" s="198">
        <f t="shared" si="2107"/>
        <v>409.36329125263688</v>
      </c>
      <c r="C3219" s="198">
        <f t="shared" si="2108"/>
        <v>231.39532317999999</v>
      </c>
      <c r="D3219" s="198">
        <f t="shared" si="2109"/>
        <v>7.3815108000000293</v>
      </c>
      <c r="E3219" s="198">
        <f t="shared" si="2110"/>
        <v>224.01381237999996</v>
      </c>
      <c r="F3219" s="199">
        <f t="shared" si="2111"/>
        <v>7205.03</v>
      </c>
      <c r="G3219" s="63">
        <f t="shared" si="2106"/>
        <v>7245.38</v>
      </c>
      <c r="H3219" s="200">
        <f t="shared" si="2112"/>
        <v>47416</v>
      </c>
      <c r="I3219" s="64">
        <f t="shared" si="2113"/>
        <v>47447</v>
      </c>
      <c r="J3219" s="201">
        <f t="shared" si="2114"/>
        <v>5.6002542668107669E-3</v>
      </c>
      <c r="K3219" s="195">
        <f t="shared" si="2135"/>
        <v>47507</v>
      </c>
      <c r="L3219" s="202">
        <f t="shared" si="2115"/>
        <v>47507</v>
      </c>
      <c r="M3219" s="228">
        <f t="shared" si="2140"/>
        <v>30</v>
      </c>
      <c r="N3219" s="67">
        <f t="shared" si="2141"/>
        <v>9</v>
      </c>
      <c r="O3219" s="198">
        <f t="shared" si="2116"/>
        <v>1.0016767900000001</v>
      </c>
      <c r="P3219" s="203">
        <f t="shared" si="2117"/>
        <v>1.0056002500000001</v>
      </c>
      <c r="Q3219" s="203">
        <f t="shared" si="2118"/>
        <v>1.7670605218501019</v>
      </c>
      <c r="R3219" s="198">
        <f t="shared" si="2119"/>
        <v>1.7700235099999999</v>
      </c>
      <c r="S3219" s="198">
        <f t="shared" si="2120"/>
        <v>1.6710817499999999</v>
      </c>
      <c r="T3219" s="198">
        <f t="shared" si="2121"/>
        <v>386.68050160000001</v>
      </c>
      <c r="U3219" s="198">
        <f t="shared" si="2122"/>
        <v>4.9535971853079195</v>
      </c>
      <c r="V3219" s="198">
        <f t="shared" si="2123"/>
        <v>172.49590209732901</v>
      </c>
      <c r="W3219" s="198">
        <f t="shared" si="2124"/>
        <v>408.8448224626369</v>
      </c>
      <c r="X3219" s="204">
        <f t="shared" si="2125"/>
        <v>0</v>
      </c>
      <c r="Y3219" s="198">
        <f t="shared" si="2126"/>
        <v>0</v>
      </c>
      <c r="Z3219" s="205">
        <f t="shared" si="2127"/>
        <v>0</v>
      </c>
      <c r="AA3219" s="198">
        <f t="shared" si="2128"/>
        <v>0</v>
      </c>
      <c r="AB3219" s="205">
        <f t="shared" si="2133"/>
        <v>5.1999999999999998E-2</v>
      </c>
      <c r="AC3219" s="140">
        <f t="shared" si="2134"/>
        <v>9</v>
      </c>
      <c r="AD3219" s="67">
        <f t="shared" si="2136"/>
        <v>30</v>
      </c>
      <c r="AE3219" s="11">
        <f t="shared" si="2137"/>
        <v>1.001268131</v>
      </c>
      <c r="AF3219" s="198">
        <f t="shared" si="2129"/>
        <v>0.49036152999999999</v>
      </c>
      <c r="AG3219" s="198">
        <f t="shared" si="2130"/>
        <v>0.51846879000000001</v>
      </c>
      <c r="AH3219" s="198">
        <f t="shared" si="2131"/>
        <v>0</v>
      </c>
      <c r="AI3219" s="196" t="str">
        <f t="shared" si="2138"/>
        <v>A+J=</v>
      </c>
      <c r="AJ3219" s="72">
        <f t="shared" si="2139"/>
        <v>47507</v>
      </c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197">
        <f t="shared" si="2132"/>
        <v>47487</v>
      </c>
      <c r="B3220" s="198">
        <f t="shared" si="2107"/>
        <v>409.4948606440924</v>
      </c>
      <c r="C3220" s="198">
        <f t="shared" si="2108"/>
        <v>231.39532317999999</v>
      </c>
      <c r="D3220" s="198">
        <f t="shared" si="2109"/>
        <v>7.3815108000000293</v>
      </c>
      <c r="E3220" s="198">
        <f t="shared" si="2110"/>
        <v>224.01381237999996</v>
      </c>
      <c r="F3220" s="199">
        <f t="shared" si="2111"/>
        <v>7205.03</v>
      </c>
      <c r="G3220" s="63">
        <f t="shared" si="2106"/>
        <v>7245.38</v>
      </c>
      <c r="H3220" s="200">
        <f t="shared" si="2112"/>
        <v>47416</v>
      </c>
      <c r="I3220" s="64">
        <f t="shared" si="2113"/>
        <v>47447</v>
      </c>
      <c r="J3220" s="201">
        <f t="shared" si="2114"/>
        <v>5.6002542668107669E-3</v>
      </c>
      <c r="K3220" s="195">
        <f t="shared" si="2135"/>
        <v>47507</v>
      </c>
      <c r="L3220" s="202">
        <f t="shared" si="2115"/>
        <v>47507</v>
      </c>
      <c r="M3220" s="228">
        <f t="shared" si="2140"/>
        <v>30</v>
      </c>
      <c r="N3220" s="67">
        <f t="shared" si="2141"/>
        <v>10</v>
      </c>
      <c r="O3220" s="198">
        <f t="shared" si="2116"/>
        <v>1.0018632700000001</v>
      </c>
      <c r="P3220" s="203">
        <f t="shared" si="2117"/>
        <v>1.0056002500000001</v>
      </c>
      <c r="Q3220" s="203">
        <f t="shared" si="2118"/>
        <v>1.7670605218501019</v>
      </c>
      <c r="R3220" s="198">
        <f t="shared" si="2119"/>
        <v>1.7703530300000001</v>
      </c>
      <c r="S3220" s="198">
        <f t="shared" si="2120"/>
        <v>1.6710817499999999</v>
      </c>
      <c r="T3220" s="198">
        <f t="shared" si="2121"/>
        <v>386.68050160000001</v>
      </c>
      <c r="U3220" s="198">
        <f t="shared" si="2122"/>
        <v>4.9535971853079195</v>
      </c>
      <c r="V3220" s="198">
        <f t="shared" si="2123"/>
        <v>172.5697191287845</v>
      </c>
      <c r="W3220" s="198">
        <f t="shared" si="2124"/>
        <v>408.91863949409242</v>
      </c>
      <c r="X3220" s="204">
        <f t="shared" si="2125"/>
        <v>0</v>
      </c>
      <c r="Y3220" s="198">
        <f t="shared" si="2126"/>
        <v>0</v>
      </c>
      <c r="Z3220" s="205">
        <f t="shared" si="2127"/>
        <v>0</v>
      </c>
      <c r="AA3220" s="198">
        <f t="shared" si="2128"/>
        <v>0</v>
      </c>
      <c r="AB3220" s="205">
        <f t="shared" si="2133"/>
        <v>5.1999999999999998E-2</v>
      </c>
      <c r="AC3220" s="140">
        <f t="shared" si="2134"/>
        <v>10</v>
      </c>
      <c r="AD3220" s="67">
        <f t="shared" si="2136"/>
        <v>30</v>
      </c>
      <c r="AE3220" s="11">
        <f t="shared" si="2137"/>
        <v>1.001409134</v>
      </c>
      <c r="AF3220" s="198">
        <f t="shared" si="2129"/>
        <v>0.54488464000000003</v>
      </c>
      <c r="AG3220" s="198">
        <f t="shared" si="2130"/>
        <v>0.57622114999999996</v>
      </c>
      <c r="AH3220" s="198">
        <f t="shared" si="2131"/>
        <v>0</v>
      </c>
      <c r="AI3220" s="196" t="str">
        <f t="shared" si="2138"/>
        <v>A+J=</v>
      </c>
      <c r="AJ3220" s="72">
        <f t="shared" si="2139"/>
        <v>47507</v>
      </c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197">
        <f t="shared" si="2132"/>
        <v>47488</v>
      </c>
      <c r="B3221" s="198">
        <f t="shared" si="2107"/>
        <v>409.62647474651476</v>
      </c>
      <c r="C3221" s="198">
        <f t="shared" si="2108"/>
        <v>231.39532317999999</v>
      </c>
      <c r="D3221" s="198">
        <f t="shared" si="2109"/>
        <v>7.3815108000000293</v>
      </c>
      <c r="E3221" s="198">
        <f t="shared" si="2110"/>
        <v>224.01381237999996</v>
      </c>
      <c r="F3221" s="199">
        <f t="shared" si="2111"/>
        <v>7205.03</v>
      </c>
      <c r="G3221" s="63">
        <f t="shared" si="2106"/>
        <v>7245.38</v>
      </c>
      <c r="H3221" s="200">
        <f t="shared" si="2112"/>
        <v>47416</v>
      </c>
      <c r="I3221" s="64">
        <f t="shared" si="2113"/>
        <v>47447</v>
      </c>
      <c r="J3221" s="201">
        <f t="shared" si="2114"/>
        <v>5.6002542668107669E-3</v>
      </c>
      <c r="K3221" s="195">
        <f t="shared" si="2135"/>
        <v>47507</v>
      </c>
      <c r="L3221" s="202">
        <f t="shared" si="2115"/>
        <v>47507</v>
      </c>
      <c r="M3221" s="228">
        <f t="shared" si="2140"/>
        <v>30</v>
      </c>
      <c r="N3221" s="67">
        <f t="shared" si="2141"/>
        <v>11</v>
      </c>
      <c r="O3221" s="198">
        <f t="shared" si="2116"/>
        <v>1.0020497900000001</v>
      </c>
      <c r="P3221" s="203">
        <f t="shared" si="2117"/>
        <v>1.0056002500000001</v>
      </c>
      <c r="Q3221" s="203">
        <f t="shared" si="2118"/>
        <v>1.7670605218501019</v>
      </c>
      <c r="R3221" s="198">
        <f t="shared" si="2119"/>
        <v>1.7706826200000001</v>
      </c>
      <c r="S3221" s="198">
        <f t="shared" si="2120"/>
        <v>1.6710817499999999</v>
      </c>
      <c r="T3221" s="198">
        <f t="shared" si="2121"/>
        <v>386.68050160000001</v>
      </c>
      <c r="U3221" s="198">
        <f t="shared" si="2122"/>
        <v>4.9535971853079195</v>
      </c>
      <c r="V3221" s="198">
        <f t="shared" si="2123"/>
        <v>172.64355184120683</v>
      </c>
      <c r="W3221" s="198">
        <f t="shared" si="2124"/>
        <v>408.99247220651478</v>
      </c>
      <c r="X3221" s="204">
        <f t="shared" si="2125"/>
        <v>0</v>
      </c>
      <c r="Y3221" s="198">
        <f t="shared" si="2126"/>
        <v>0</v>
      </c>
      <c r="Z3221" s="205">
        <f t="shared" si="2127"/>
        <v>0</v>
      </c>
      <c r="AA3221" s="198">
        <f t="shared" si="2128"/>
        <v>0</v>
      </c>
      <c r="AB3221" s="205">
        <f t="shared" si="2133"/>
        <v>5.1999999999999998E-2</v>
      </c>
      <c r="AC3221" s="140">
        <f t="shared" si="2134"/>
        <v>11</v>
      </c>
      <c r="AD3221" s="67">
        <f t="shared" si="2136"/>
        <v>30</v>
      </c>
      <c r="AE3221" s="11">
        <f t="shared" si="2137"/>
        <v>1.0015501570000001</v>
      </c>
      <c r="AF3221" s="198">
        <f t="shared" si="2129"/>
        <v>0.59941548</v>
      </c>
      <c r="AG3221" s="198">
        <f t="shared" si="2130"/>
        <v>0.63400254</v>
      </c>
      <c r="AH3221" s="198">
        <f t="shared" si="2131"/>
        <v>0</v>
      </c>
      <c r="AI3221" s="196" t="str">
        <f t="shared" si="2138"/>
        <v>A+J=</v>
      </c>
      <c r="AJ3221" s="72">
        <f t="shared" si="2139"/>
        <v>47507</v>
      </c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197">
        <f t="shared" si="2132"/>
        <v>47489</v>
      </c>
      <c r="B3222" s="198">
        <f t="shared" si="2107"/>
        <v>409.75812865962769</v>
      </c>
      <c r="C3222" s="198">
        <f t="shared" si="2108"/>
        <v>231.39532317999999</v>
      </c>
      <c r="D3222" s="198">
        <f t="shared" si="2109"/>
        <v>7.3815108000000293</v>
      </c>
      <c r="E3222" s="198">
        <f t="shared" si="2110"/>
        <v>224.01381237999996</v>
      </c>
      <c r="F3222" s="199">
        <f t="shared" si="2111"/>
        <v>7205.03</v>
      </c>
      <c r="G3222" s="63">
        <f t="shared" si="2106"/>
        <v>7245.38</v>
      </c>
      <c r="H3222" s="200">
        <f t="shared" si="2112"/>
        <v>47416</v>
      </c>
      <c r="I3222" s="64">
        <f t="shared" si="2113"/>
        <v>47447</v>
      </c>
      <c r="J3222" s="201">
        <f t="shared" si="2114"/>
        <v>5.6002542668107669E-3</v>
      </c>
      <c r="K3222" s="195">
        <f t="shared" si="2135"/>
        <v>47507</v>
      </c>
      <c r="L3222" s="202">
        <f t="shared" si="2115"/>
        <v>47507</v>
      </c>
      <c r="M3222" s="228">
        <f t="shared" si="2140"/>
        <v>30</v>
      </c>
      <c r="N3222" s="67">
        <f t="shared" si="2141"/>
        <v>12</v>
      </c>
      <c r="O3222" s="198">
        <f t="shared" si="2116"/>
        <v>1.0022363400000001</v>
      </c>
      <c r="P3222" s="203">
        <f t="shared" si="2117"/>
        <v>1.0056002500000001</v>
      </c>
      <c r="Q3222" s="203">
        <f t="shared" si="2118"/>
        <v>1.7670605218501019</v>
      </c>
      <c r="R3222" s="198">
        <f t="shared" si="2119"/>
        <v>1.77101226</v>
      </c>
      <c r="S3222" s="198">
        <f t="shared" si="2120"/>
        <v>1.6710817499999999</v>
      </c>
      <c r="T3222" s="198">
        <f t="shared" si="2121"/>
        <v>386.68050160000001</v>
      </c>
      <c r="U3222" s="198">
        <f t="shared" si="2122"/>
        <v>4.9535971853079195</v>
      </c>
      <c r="V3222" s="198">
        <f t="shared" si="2123"/>
        <v>172.71739575431974</v>
      </c>
      <c r="W3222" s="198">
        <f t="shared" si="2124"/>
        <v>409.06631611962769</v>
      </c>
      <c r="X3222" s="204">
        <f t="shared" si="2125"/>
        <v>0</v>
      </c>
      <c r="Y3222" s="198">
        <f t="shared" si="2126"/>
        <v>0</v>
      </c>
      <c r="Z3222" s="205">
        <f t="shared" si="2127"/>
        <v>0</v>
      </c>
      <c r="AA3222" s="198">
        <f t="shared" si="2128"/>
        <v>0</v>
      </c>
      <c r="AB3222" s="205">
        <f t="shared" si="2133"/>
        <v>5.1999999999999998E-2</v>
      </c>
      <c r="AC3222" s="140">
        <f t="shared" si="2134"/>
        <v>12</v>
      </c>
      <c r="AD3222" s="67">
        <f t="shared" si="2136"/>
        <v>30</v>
      </c>
      <c r="AE3222" s="11">
        <f t="shared" si="2137"/>
        <v>1.0016911989999999</v>
      </c>
      <c r="AF3222" s="198">
        <f t="shared" si="2129"/>
        <v>0.65395367000000004</v>
      </c>
      <c r="AG3222" s="198">
        <f t="shared" si="2130"/>
        <v>0.69181254000000003</v>
      </c>
      <c r="AH3222" s="198">
        <f t="shared" si="2131"/>
        <v>0</v>
      </c>
      <c r="AI3222" s="196" t="str">
        <f t="shared" si="2138"/>
        <v>A+J=</v>
      </c>
      <c r="AJ3222" s="72">
        <f t="shared" si="2139"/>
        <v>47507</v>
      </c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197">
        <f t="shared" si="2132"/>
        <v>47490</v>
      </c>
      <c r="B3223" s="198">
        <f t="shared" si="2107"/>
        <v>409.88982954384562</v>
      </c>
      <c r="C3223" s="198">
        <f t="shared" si="2108"/>
        <v>231.39532317999999</v>
      </c>
      <c r="D3223" s="198">
        <f t="shared" si="2109"/>
        <v>7.3815108000000293</v>
      </c>
      <c r="E3223" s="198">
        <f t="shared" si="2110"/>
        <v>224.01381237999996</v>
      </c>
      <c r="F3223" s="199">
        <f t="shared" si="2111"/>
        <v>7205.03</v>
      </c>
      <c r="G3223" s="63">
        <f t="shared" si="2106"/>
        <v>7245.38</v>
      </c>
      <c r="H3223" s="200">
        <f t="shared" si="2112"/>
        <v>47416</v>
      </c>
      <c r="I3223" s="64">
        <f t="shared" si="2113"/>
        <v>47447</v>
      </c>
      <c r="J3223" s="201">
        <f t="shared" si="2114"/>
        <v>5.6002542668107669E-3</v>
      </c>
      <c r="K3223" s="195">
        <f t="shared" si="2135"/>
        <v>47507</v>
      </c>
      <c r="L3223" s="202">
        <f t="shared" si="2115"/>
        <v>47507</v>
      </c>
      <c r="M3223" s="228">
        <f t="shared" si="2140"/>
        <v>30</v>
      </c>
      <c r="N3223" s="67">
        <f t="shared" si="2141"/>
        <v>13</v>
      </c>
      <c r="O3223" s="198">
        <f t="shared" si="2116"/>
        <v>1.00242293</v>
      </c>
      <c r="P3223" s="203">
        <f t="shared" si="2117"/>
        <v>1.0056002500000001</v>
      </c>
      <c r="Q3223" s="203">
        <f t="shared" si="2118"/>
        <v>1.7670605218501019</v>
      </c>
      <c r="R3223" s="198">
        <f t="shared" si="2119"/>
        <v>1.7713419800000001</v>
      </c>
      <c r="S3223" s="198">
        <f t="shared" si="2120"/>
        <v>1.6710817499999999</v>
      </c>
      <c r="T3223" s="198">
        <f t="shared" si="2121"/>
        <v>386.68050160000001</v>
      </c>
      <c r="U3223" s="198">
        <f t="shared" si="2122"/>
        <v>4.9535971853079195</v>
      </c>
      <c r="V3223" s="198">
        <f t="shared" si="2123"/>
        <v>172.79125758853772</v>
      </c>
      <c r="W3223" s="198">
        <f t="shared" si="2124"/>
        <v>409.14017795384564</v>
      </c>
      <c r="X3223" s="204">
        <f t="shared" si="2125"/>
        <v>0</v>
      </c>
      <c r="Y3223" s="198">
        <f t="shared" si="2126"/>
        <v>0</v>
      </c>
      <c r="Z3223" s="205">
        <f t="shared" si="2127"/>
        <v>0</v>
      </c>
      <c r="AA3223" s="198">
        <f t="shared" si="2128"/>
        <v>0</v>
      </c>
      <c r="AB3223" s="205">
        <f t="shared" si="2133"/>
        <v>5.1999999999999998E-2</v>
      </c>
      <c r="AC3223" s="140">
        <f t="shared" si="2134"/>
        <v>13</v>
      </c>
      <c r="AD3223" s="67">
        <f t="shared" si="2136"/>
        <v>30</v>
      </c>
      <c r="AE3223" s="11">
        <f t="shared" si="2137"/>
        <v>1.0018322609999999</v>
      </c>
      <c r="AF3223" s="198">
        <f t="shared" si="2129"/>
        <v>0.70849960000000001</v>
      </c>
      <c r="AG3223" s="198">
        <f t="shared" si="2130"/>
        <v>0.74965159000000003</v>
      </c>
      <c r="AH3223" s="198">
        <f t="shared" si="2131"/>
        <v>0</v>
      </c>
      <c r="AI3223" s="196" t="str">
        <f t="shared" si="2138"/>
        <v>A+J=</v>
      </c>
      <c r="AJ3223" s="72">
        <f t="shared" si="2139"/>
        <v>47507</v>
      </c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197">
        <f t="shared" si="2132"/>
        <v>47491</v>
      </c>
      <c r="B3224" s="198">
        <f t="shared" si="2107"/>
        <v>410.02157515903042</v>
      </c>
      <c r="C3224" s="198">
        <f t="shared" si="2108"/>
        <v>231.39532317999999</v>
      </c>
      <c r="D3224" s="198">
        <f t="shared" si="2109"/>
        <v>7.3815108000000293</v>
      </c>
      <c r="E3224" s="198">
        <f t="shared" si="2110"/>
        <v>224.01381237999996</v>
      </c>
      <c r="F3224" s="199">
        <f t="shared" si="2111"/>
        <v>7205.03</v>
      </c>
      <c r="G3224" s="63">
        <f t="shared" si="2106"/>
        <v>7245.38</v>
      </c>
      <c r="H3224" s="200">
        <f t="shared" si="2112"/>
        <v>47416</v>
      </c>
      <c r="I3224" s="64">
        <f t="shared" si="2113"/>
        <v>47447</v>
      </c>
      <c r="J3224" s="201">
        <f t="shared" si="2114"/>
        <v>5.6002542668107669E-3</v>
      </c>
      <c r="K3224" s="195">
        <f t="shared" si="2135"/>
        <v>47507</v>
      </c>
      <c r="L3224" s="202">
        <f t="shared" si="2115"/>
        <v>47507</v>
      </c>
      <c r="M3224" s="228">
        <f t="shared" si="2140"/>
        <v>30</v>
      </c>
      <c r="N3224" s="67">
        <f t="shared" si="2141"/>
        <v>14</v>
      </c>
      <c r="O3224" s="198">
        <f t="shared" si="2116"/>
        <v>1.00260956</v>
      </c>
      <c r="P3224" s="203">
        <f t="shared" si="2117"/>
        <v>1.0056002500000001</v>
      </c>
      <c r="Q3224" s="203">
        <f t="shared" si="2118"/>
        <v>1.7670605218501019</v>
      </c>
      <c r="R3224" s="198">
        <f t="shared" si="2119"/>
        <v>1.77167177</v>
      </c>
      <c r="S3224" s="198">
        <f t="shared" si="2120"/>
        <v>1.6710817499999999</v>
      </c>
      <c r="T3224" s="198">
        <f t="shared" si="2121"/>
        <v>386.68050160000001</v>
      </c>
      <c r="U3224" s="198">
        <f t="shared" si="2122"/>
        <v>4.9535971853079195</v>
      </c>
      <c r="V3224" s="198">
        <f t="shared" si="2123"/>
        <v>172.86513510372248</v>
      </c>
      <c r="W3224" s="198">
        <f t="shared" si="2124"/>
        <v>409.21405546903043</v>
      </c>
      <c r="X3224" s="204">
        <f t="shared" si="2125"/>
        <v>0</v>
      </c>
      <c r="Y3224" s="198">
        <f t="shared" si="2126"/>
        <v>0</v>
      </c>
      <c r="Z3224" s="205">
        <f t="shared" si="2127"/>
        <v>0</v>
      </c>
      <c r="AA3224" s="198">
        <f t="shared" si="2128"/>
        <v>0</v>
      </c>
      <c r="AB3224" s="205">
        <f t="shared" si="2133"/>
        <v>5.1999999999999998E-2</v>
      </c>
      <c r="AC3224" s="140">
        <f t="shared" si="2134"/>
        <v>14</v>
      </c>
      <c r="AD3224" s="67">
        <f t="shared" si="2136"/>
        <v>30</v>
      </c>
      <c r="AE3224" s="11">
        <f t="shared" si="2137"/>
        <v>1.001973343</v>
      </c>
      <c r="AF3224" s="198">
        <f t="shared" si="2129"/>
        <v>0.76305325999999996</v>
      </c>
      <c r="AG3224" s="198">
        <f t="shared" si="2130"/>
        <v>0.80751969000000001</v>
      </c>
      <c r="AH3224" s="198">
        <f t="shared" si="2131"/>
        <v>0</v>
      </c>
      <c r="AI3224" s="196" t="str">
        <f t="shared" si="2138"/>
        <v>A+J=</v>
      </c>
      <c r="AJ3224" s="72">
        <f t="shared" si="2139"/>
        <v>47507</v>
      </c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197">
        <f t="shared" si="2132"/>
        <v>47492</v>
      </c>
      <c r="B3225" s="198">
        <f t="shared" si="2107"/>
        <v>410.15335653462961</v>
      </c>
      <c r="C3225" s="198">
        <f t="shared" si="2108"/>
        <v>231.39532317999999</v>
      </c>
      <c r="D3225" s="198">
        <f t="shared" si="2109"/>
        <v>7.3815108000000293</v>
      </c>
      <c r="E3225" s="198">
        <f t="shared" si="2110"/>
        <v>224.01381237999996</v>
      </c>
      <c r="F3225" s="199">
        <f t="shared" si="2111"/>
        <v>7205.03</v>
      </c>
      <c r="G3225" s="63">
        <f t="shared" si="2106"/>
        <v>7245.38</v>
      </c>
      <c r="H3225" s="200">
        <f t="shared" si="2112"/>
        <v>47416</v>
      </c>
      <c r="I3225" s="64">
        <f t="shared" si="2113"/>
        <v>47447</v>
      </c>
      <c r="J3225" s="201">
        <f t="shared" si="2114"/>
        <v>5.6002542668107669E-3</v>
      </c>
      <c r="K3225" s="195">
        <f t="shared" si="2135"/>
        <v>47507</v>
      </c>
      <c r="L3225" s="202">
        <f t="shared" si="2115"/>
        <v>47507</v>
      </c>
      <c r="M3225" s="228">
        <f t="shared" si="2140"/>
        <v>30</v>
      </c>
      <c r="N3225" s="67">
        <f t="shared" si="2141"/>
        <v>15</v>
      </c>
      <c r="O3225" s="198">
        <f t="shared" si="2116"/>
        <v>1.0027962100000001</v>
      </c>
      <c r="P3225" s="203">
        <f t="shared" si="2117"/>
        <v>1.0056002500000001</v>
      </c>
      <c r="Q3225" s="203">
        <f t="shared" si="2118"/>
        <v>1.7670605218501019</v>
      </c>
      <c r="R3225" s="198">
        <f t="shared" si="2119"/>
        <v>1.7720015899999999</v>
      </c>
      <c r="S3225" s="198">
        <f t="shared" si="2120"/>
        <v>1.6710817499999999</v>
      </c>
      <c r="T3225" s="198">
        <f t="shared" si="2121"/>
        <v>386.68050160000001</v>
      </c>
      <c r="U3225" s="198">
        <f t="shared" si="2122"/>
        <v>4.9535971853079195</v>
      </c>
      <c r="V3225" s="198">
        <f t="shared" si="2123"/>
        <v>172.93901933932165</v>
      </c>
      <c r="W3225" s="198">
        <f t="shared" si="2124"/>
        <v>409.28793970462959</v>
      </c>
      <c r="X3225" s="204">
        <f t="shared" si="2125"/>
        <v>0</v>
      </c>
      <c r="Y3225" s="198">
        <f t="shared" si="2126"/>
        <v>0</v>
      </c>
      <c r="Z3225" s="205">
        <f t="shared" si="2127"/>
        <v>0</v>
      </c>
      <c r="AA3225" s="198">
        <f t="shared" si="2128"/>
        <v>0</v>
      </c>
      <c r="AB3225" s="205">
        <f t="shared" si="2133"/>
        <v>5.1999999999999998E-2</v>
      </c>
      <c r="AC3225" s="140">
        <f t="shared" si="2134"/>
        <v>15</v>
      </c>
      <c r="AD3225" s="67">
        <f t="shared" si="2136"/>
        <v>30</v>
      </c>
      <c r="AE3225" s="11">
        <f t="shared" si="2137"/>
        <v>1.0021144449999999</v>
      </c>
      <c r="AF3225" s="198">
        <f t="shared" si="2129"/>
        <v>0.81761465</v>
      </c>
      <c r="AG3225" s="198">
        <f t="shared" si="2130"/>
        <v>0.86541683000000003</v>
      </c>
      <c r="AH3225" s="198">
        <f t="shared" si="2131"/>
        <v>0</v>
      </c>
      <c r="AI3225" s="196" t="str">
        <f t="shared" si="2138"/>
        <v>A+J=</v>
      </c>
      <c r="AJ3225" s="72">
        <f t="shared" si="2139"/>
        <v>47507</v>
      </c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197">
        <f t="shared" si="2132"/>
        <v>47493</v>
      </c>
      <c r="B3226" s="198">
        <f t="shared" si="2107"/>
        <v>410.28518267119563</v>
      </c>
      <c r="C3226" s="198">
        <f t="shared" si="2108"/>
        <v>231.39532317999999</v>
      </c>
      <c r="D3226" s="198">
        <f t="shared" si="2109"/>
        <v>7.3815108000000293</v>
      </c>
      <c r="E3226" s="198">
        <f t="shared" si="2110"/>
        <v>224.01381237999996</v>
      </c>
      <c r="F3226" s="199">
        <f t="shared" si="2111"/>
        <v>7205.03</v>
      </c>
      <c r="G3226" s="63">
        <f t="shared" si="2106"/>
        <v>7245.38</v>
      </c>
      <c r="H3226" s="200">
        <f t="shared" si="2112"/>
        <v>47416</v>
      </c>
      <c r="I3226" s="64">
        <f t="shared" si="2113"/>
        <v>47447</v>
      </c>
      <c r="J3226" s="201">
        <f t="shared" si="2114"/>
        <v>5.6002542668107669E-3</v>
      </c>
      <c r="K3226" s="195">
        <f t="shared" si="2135"/>
        <v>47507</v>
      </c>
      <c r="L3226" s="202">
        <f t="shared" si="2115"/>
        <v>47507</v>
      </c>
      <c r="M3226" s="228">
        <f t="shared" si="2140"/>
        <v>30</v>
      </c>
      <c r="N3226" s="67">
        <f t="shared" si="2141"/>
        <v>16</v>
      </c>
      <c r="O3226" s="198">
        <f t="shared" si="2116"/>
        <v>1.0029828999999999</v>
      </c>
      <c r="P3226" s="203">
        <f t="shared" si="2117"/>
        <v>1.0056002500000001</v>
      </c>
      <c r="Q3226" s="203">
        <f t="shared" si="2118"/>
        <v>1.7670605218501019</v>
      </c>
      <c r="R3226" s="198">
        <f t="shared" si="2119"/>
        <v>1.7723314800000001</v>
      </c>
      <c r="S3226" s="198">
        <f t="shared" si="2120"/>
        <v>1.6710817499999999</v>
      </c>
      <c r="T3226" s="198">
        <f t="shared" si="2121"/>
        <v>386.68050160000001</v>
      </c>
      <c r="U3226" s="198">
        <f t="shared" si="2122"/>
        <v>4.9535971853079195</v>
      </c>
      <c r="V3226" s="198">
        <f t="shared" si="2123"/>
        <v>173.01291925588771</v>
      </c>
      <c r="W3226" s="198">
        <f t="shared" si="2124"/>
        <v>409.3618396211956</v>
      </c>
      <c r="X3226" s="204">
        <f t="shared" si="2125"/>
        <v>0</v>
      </c>
      <c r="Y3226" s="198">
        <f t="shared" si="2126"/>
        <v>0</v>
      </c>
      <c r="Z3226" s="205">
        <f t="shared" si="2127"/>
        <v>0</v>
      </c>
      <c r="AA3226" s="198">
        <f t="shared" si="2128"/>
        <v>0</v>
      </c>
      <c r="AB3226" s="205">
        <f t="shared" si="2133"/>
        <v>5.1999999999999998E-2</v>
      </c>
      <c r="AC3226" s="140">
        <f t="shared" si="2134"/>
        <v>16</v>
      </c>
      <c r="AD3226" s="67">
        <f t="shared" si="2136"/>
        <v>30</v>
      </c>
      <c r="AE3226" s="11">
        <f t="shared" si="2137"/>
        <v>1.002255567</v>
      </c>
      <c r="AF3226" s="198">
        <f t="shared" si="2129"/>
        <v>0.87218377000000002</v>
      </c>
      <c r="AG3226" s="198">
        <f t="shared" si="2130"/>
        <v>0.92334305000000005</v>
      </c>
      <c r="AH3226" s="198">
        <f t="shared" si="2131"/>
        <v>0</v>
      </c>
      <c r="AI3226" s="196" t="str">
        <f t="shared" si="2138"/>
        <v>A+J=</v>
      </c>
      <c r="AJ3226" s="72">
        <f t="shared" si="2139"/>
        <v>47507</v>
      </c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197">
        <f t="shared" si="2132"/>
        <v>47494</v>
      </c>
      <c r="B3227" s="198">
        <f t="shared" si="2107"/>
        <v>410.41705356872853</v>
      </c>
      <c r="C3227" s="198">
        <f t="shared" si="2108"/>
        <v>231.39532317999999</v>
      </c>
      <c r="D3227" s="198">
        <f t="shared" si="2109"/>
        <v>7.3815108000000293</v>
      </c>
      <c r="E3227" s="198">
        <f t="shared" si="2110"/>
        <v>224.01381237999996</v>
      </c>
      <c r="F3227" s="199">
        <f t="shared" si="2111"/>
        <v>7205.03</v>
      </c>
      <c r="G3227" s="63">
        <f t="shared" si="2106"/>
        <v>7245.38</v>
      </c>
      <c r="H3227" s="200">
        <f t="shared" si="2112"/>
        <v>47416</v>
      </c>
      <c r="I3227" s="64">
        <f t="shared" si="2113"/>
        <v>47447</v>
      </c>
      <c r="J3227" s="201">
        <f t="shared" si="2114"/>
        <v>5.6002542668107669E-3</v>
      </c>
      <c r="K3227" s="195">
        <f t="shared" si="2135"/>
        <v>47507</v>
      </c>
      <c r="L3227" s="202">
        <f t="shared" si="2115"/>
        <v>47507</v>
      </c>
      <c r="M3227" s="228">
        <f t="shared" si="2140"/>
        <v>30</v>
      </c>
      <c r="N3227" s="67">
        <f t="shared" si="2141"/>
        <v>17</v>
      </c>
      <c r="O3227" s="198">
        <f t="shared" si="2116"/>
        <v>1.0031696299999999</v>
      </c>
      <c r="P3227" s="203">
        <f t="shared" si="2117"/>
        <v>1.0056002500000001</v>
      </c>
      <c r="Q3227" s="203">
        <f t="shared" si="2118"/>
        <v>1.7670605218501019</v>
      </c>
      <c r="R3227" s="198">
        <f t="shared" si="2119"/>
        <v>1.77266144</v>
      </c>
      <c r="S3227" s="198">
        <f t="shared" si="2120"/>
        <v>1.6710817499999999</v>
      </c>
      <c r="T3227" s="198">
        <f t="shared" si="2121"/>
        <v>386.68050160000001</v>
      </c>
      <c r="U3227" s="198">
        <f t="shared" si="2122"/>
        <v>4.9535971853079195</v>
      </c>
      <c r="V3227" s="198">
        <f t="shared" si="2123"/>
        <v>173.08683485342061</v>
      </c>
      <c r="W3227" s="198">
        <f t="shared" si="2124"/>
        <v>409.43575521872856</v>
      </c>
      <c r="X3227" s="204">
        <f t="shared" si="2125"/>
        <v>0</v>
      </c>
      <c r="Y3227" s="198">
        <f t="shared" si="2126"/>
        <v>0</v>
      </c>
      <c r="Z3227" s="205">
        <f t="shared" si="2127"/>
        <v>0</v>
      </c>
      <c r="AA3227" s="198">
        <f t="shared" si="2128"/>
        <v>0</v>
      </c>
      <c r="AB3227" s="205">
        <f t="shared" si="2133"/>
        <v>5.1999999999999998E-2</v>
      </c>
      <c r="AC3227" s="140">
        <f t="shared" si="2134"/>
        <v>17</v>
      </c>
      <c r="AD3227" s="67">
        <f t="shared" si="2136"/>
        <v>30</v>
      </c>
      <c r="AE3227" s="11">
        <f t="shared" si="2137"/>
        <v>1.0023967090000001</v>
      </c>
      <c r="AF3227" s="198">
        <f t="shared" si="2129"/>
        <v>0.92676062999999997</v>
      </c>
      <c r="AG3227" s="198">
        <f t="shared" si="2130"/>
        <v>0.98129834999999999</v>
      </c>
      <c r="AH3227" s="198">
        <f t="shared" si="2131"/>
        <v>0</v>
      </c>
      <c r="AI3227" s="196" t="str">
        <f t="shared" si="2138"/>
        <v>A+J=</v>
      </c>
      <c r="AJ3227" s="72">
        <f t="shared" si="2139"/>
        <v>47507</v>
      </c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197">
        <f t="shared" si="2132"/>
        <v>47495</v>
      </c>
      <c r="B3228" s="198">
        <f t="shared" si="2107"/>
        <v>410.54896700709014</v>
      </c>
      <c r="C3228" s="198">
        <f t="shared" si="2108"/>
        <v>231.39532317999999</v>
      </c>
      <c r="D3228" s="198">
        <f t="shared" si="2109"/>
        <v>7.3815108000000293</v>
      </c>
      <c r="E3228" s="198">
        <f t="shared" si="2110"/>
        <v>224.01381237999996</v>
      </c>
      <c r="F3228" s="199">
        <f t="shared" si="2111"/>
        <v>7205.03</v>
      </c>
      <c r="G3228" s="63">
        <f t="shared" si="2106"/>
        <v>7245.38</v>
      </c>
      <c r="H3228" s="200">
        <f t="shared" si="2112"/>
        <v>47416</v>
      </c>
      <c r="I3228" s="64">
        <f t="shared" si="2113"/>
        <v>47447</v>
      </c>
      <c r="J3228" s="201">
        <f t="shared" si="2114"/>
        <v>5.6002542668107669E-3</v>
      </c>
      <c r="K3228" s="195">
        <f t="shared" si="2135"/>
        <v>47507</v>
      </c>
      <c r="L3228" s="202">
        <f t="shared" si="2115"/>
        <v>47507</v>
      </c>
      <c r="M3228" s="228">
        <f t="shared" si="2140"/>
        <v>30</v>
      </c>
      <c r="N3228" s="67">
        <f t="shared" si="2141"/>
        <v>18</v>
      </c>
      <c r="O3228" s="198">
        <f t="shared" si="2116"/>
        <v>1.00335639</v>
      </c>
      <c r="P3228" s="203">
        <f t="shared" si="2117"/>
        <v>1.0056002500000001</v>
      </c>
      <c r="Q3228" s="203">
        <f t="shared" si="2118"/>
        <v>1.7670605218501019</v>
      </c>
      <c r="R3228" s="198">
        <f t="shared" si="2119"/>
        <v>1.7729914600000001</v>
      </c>
      <c r="S3228" s="198">
        <f t="shared" si="2120"/>
        <v>1.6710817499999999</v>
      </c>
      <c r="T3228" s="198">
        <f t="shared" si="2121"/>
        <v>386.68050160000001</v>
      </c>
      <c r="U3228" s="198">
        <f t="shared" si="2122"/>
        <v>4.9535971853079195</v>
      </c>
      <c r="V3228" s="198">
        <f t="shared" si="2123"/>
        <v>173.16076389178227</v>
      </c>
      <c r="W3228" s="198">
        <f t="shared" si="2124"/>
        <v>409.50968425709016</v>
      </c>
      <c r="X3228" s="204">
        <f t="shared" si="2125"/>
        <v>0</v>
      </c>
      <c r="Y3228" s="198">
        <f t="shared" si="2126"/>
        <v>0</v>
      </c>
      <c r="Z3228" s="205">
        <f t="shared" si="2127"/>
        <v>0</v>
      </c>
      <c r="AA3228" s="198">
        <f t="shared" si="2128"/>
        <v>0</v>
      </c>
      <c r="AB3228" s="205">
        <f t="shared" si="2133"/>
        <v>5.1999999999999998E-2</v>
      </c>
      <c r="AC3228" s="140">
        <f t="shared" si="2134"/>
        <v>18</v>
      </c>
      <c r="AD3228" s="67">
        <f t="shared" si="2136"/>
        <v>30</v>
      </c>
      <c r="AE3228" s="11">
        <f t="shared" si="2137"/>
        <v>1.0025378709999999</v>
      </c>
      <c r="AF3228" s="198">
        <f t="shared" si="2129"/>
        <v>0.98134522999999996</v>
      </c>
      <c r="AG3228" s="198">
        <f t="shared" si="2130"/>
        <v>1.0392827499999999</v>
      </c>
      <c r="AH3228" s="198">
        <f t="shared" si="2131"/>
        <v>0</v>
      </c>
      <c r="AI3228" s="196" t="str">
        <f t="shared" si="2138"/>
        <v>A+J=</v>
      </c>
      <c r="AJ3228" s="72">
        <f t="shared" si="2139"/>
        <v>47507</v>
      </c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197">
        <f t="shared" si="2132"/>
        <v>47496</v>
      </c>
      <c r="B3229" s="198">
        <f t="shared" si="2107"/>
        <v>410.68092481641867</v>
      </c>
      <c r="C3229" s="198">
        <f t="shared" si="2108"/>
        <v>231.39532317999999</v>
      </c>
      <c r="D3229" s="198">
        <f t="shared" si="2109"/>
        <v>7.3815108000000293</v>
      </c>
      <c r="E3229" s="198">
        <f t="shared" si="2110"/>
        <v>224.01381237999996</v>
      </c>
      <c r="F3229" s="199">
        <f t="shared" si="2111"/>
        <v>7205.03</v>
      </c>
      <c r="G3229" s="63">
        <f t="shared" si="2106"/>
        <v>7245.38</v>
      </c>
      <c r="H3229" s="200">
        <f t="shared" si="2112"/>
        <v>47416</v>
      </c>
      <c r="I3229" s="64">
        <f t="shared" si="2113"/>
        <v>47447</v>
      </c>
      <c r="J3229" s="201">
        <f t="shared" si="2114"/>
        <v>5.6002542668107669E-3</v>
      </c>
      <c r="K3229" s="195">
        <f t="shared" si="2135"/>
        <v>47507</v>
      </c>
      <c r="L3229" s="202">
        <f t="shared" si="2115"/>
        <v>47507</v>
      </c>
      <c r="M3229" s="228">
        <f t="shared" si="2140"/>
        <v>30</v>
      </c>
      <c r="N3229" s="67">
        <f t="shared" si="2141"/>
        <v>19</v>
      </c>
      <c r="O3229" s="198">
        <f t="shared" si="2116"/>
        <v>1.00354319</v>
      </c>
      <c r="P3229" s="203">
        <f t="shared" si="2117"/>
        <v>1.0056002500000001</v>
      </c>
      <c r="Q3229" s="203">
        <f t="shared" si="2118"/>
        <v>1.7670605218501019</v>
      </c>
      <c r="R3229" s="198">
        <f t="shared" si="2119"/>
        <v>1.7733215499999999</v>
      </c>
      <c r="S3229" s="198">
        <f t="shared" si="2120"/>
        <v>1.6710817499999999</v>
      </c>
      <c r="T3229" s="198">
        <f t="shared" si="2121"/>
        <v>386.68050160000001</v>
      </c>
      <c r="U3229" s="198">
        <f t="shared" si="2122"/>
        <v>4.9535971853079195</v>
      </c>
      <c r="V3229" s="198">
        <f t="shared" si="2123"/>
        <v>173.23470861111073</v>
      </c>
      <c r="W3229" s="198">
        <f t="shared" si="2124"/>
        <v>409.58362897641865</v>
      </c>
      <c r="X3229" s="204">
        <f t="shared" si="2125"/>
        <v>0</v>
      </c>
      <c r="Y3229" s="198">
        <f t="shared" si="2126"/>
        <v>0</v>
      </c>
      <c r="Z3229" s="205">
        <f t="shared" si="2127"/>
        <v>0</v>
      </c>
      <c r="AA3229" s="198">
        <f t="shared" si="2128"/>
        <v>0</v>
      </c>
      <c r="AB3229" s="205">
        <f t="shared" si="2133"/>
        <v>5.1999999999999998E-2</v>
      </c>
      <c r="AC3229" s="140">
        <f t="shared" si="2134"/>
        <v>19</v>
      </c>
      <c r="AD3229" s="67">
        <f t="shared" si="2136"/>
        <v>30</v>
      </c>
      <c r="AE3229" s="11">
        <f t="shared" si="2137"/>
        <v>1.002679052</v>
      </c>
      <c r="AF3229" s="198">
        <f t="shared" si="2129"/>
        <v>1.03593717</v>
      </c>
      <c r="AG3229" s="198">
        <f t="shared" si="2130"/>
        <v>1.0972958399999999</v>
      </c>
      <c r="AH3229" s="198">
        <f t="shared" si="2131"/>
        <v>0</v>
      </c>
      <c r="AI3229" s="196" t="str">
        <f t="shared" si="2138"/>
        <v>A+J=</v>
      </c>
      <c r="AJ3229" s="72">
        <f t="shared" si="2139"/>
        <v>47507</v>
      </c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197">
        <f t="shared" si="2132"/>
        <v>47497</v>
      </c>
      <c r="B3230" s="198">
        <f t="shared" si="2107"/>
        <v>410.81292333643779</v>
      </c>
      <c r="C3230" s="198">
        <f t="shared" si="2108"/>
        <v>231.39532317999999</v>
      </c>
      <c r="D3230" s="198">
        <f t="shared" si="2109"/>
        <v>7.3815108000000293</v>
      </c>
      <c r="E3230" s="198">
        <f t="shared" si="2110"/>
        <v>224.01381237999996</v>
      </c>
      <c r="F3230" s="199">
        <f t="shared" si="2111"/>
        <v>7205.03</v>
      </c>
      <c r="G3230" s="63">
        <f t="shared" si="2106"/>
        <v>7245.38</v>
      </c>
      <c r="H3230" s="200">
        <f t="shared" si="2112"/>
        <v>47416</v>
      </c>
      <c r="I3230" s="64">
        <f t="shared" si="2113"/>
        <v>47447</v>
      </c>
      <c r="J3230" s="201">
        <f t="shared" si="2114"/>
        <v>5.6002542668107669E-3</v>
      </c>
      <c r="K3230" s="195">
        <f t="shared" si="2135"/>
        <v>47507</v>
      </c>
      <c r="L3230" s="202">
        <f t="shared" si="2115"/>
        <v>47507</v>
      </c>
      <c r="M3230" s="228">
        <f t="shared" si="2140"/>
        <v>30</v>
      </c>
      <c r="N3230" s="67">
        <f t="shared" si="2141"/>
        <v>20</v>
      </c>
      <c r="O3230" s="198">
        <f t="shared" si="2116"/>
        <v>1.0037300199999999</v>
      </c>
      <c r="P3230" s="203">
        <f t="shared" si="2117"/>
        <v>1.0056002500000001</v>
      </c>
      <c r="Q3230" s="203">
        <f t="shared" si="2118"/>
        <v>1.7670605218501019</v>
      </c>
      <c r="R3230" s="198">
        <f t="shared" si="2119"/>
        <v>1.7736516899999999</v>
      </c>
      <c r="S3230" s="198">
        <f t="shared" si="2120"/>
        <v>1.6710817499999999</v>
      </c>
      <c r="T3230" s="198">
        <f t="shared" si="2121"/>
        <v>386.68050160000001</v>
      </c>
      <c r="U3230" s="198">
        <f t="shared" si="2122"/>
        <v>4.9535971853079195</v>
      </c>
      <c r="V3230" s="198">
        <f t="shared" si="2123"/>
        <v>173.30866453112986</v>
      </c>
      <c r="W3230" s="198">
        <f t="shared" si="2124"/>
        <v>409.65758489643781</v>
      </c>
      <c r="X3230" s="204">
        <f t="shared" si="2125"/>
        <v>0</v>
      </c>
      <c r="Y3230" s="198">
        <f t="shared" si="2126"/>
        <v>0</v>
      </c>
      <c r="Z3230" s="205">
        <f t="shared" si="2127"/>
        <v>0</v>
      </c>
      <c r="AA3230" s="198">
        <f t="shared" si="2128"/>
        <v>0</v>
      </c>
      <c r="AB3230" s="205">
        <f t="shared" si="2133"/>
        <v>5.1999999999999998E-2</v>
      </c>
      <c r="AC3230" s="140">
        <f t="shared" si="2134"/>
        <v>20</v>
      </c>
      <c r="AD3230" s="67">
        <f t="shared" si="2136"/>
        <v>30</v>
      </c>
      <c r="AE3230" s="11">
        <f t="shared" si="2137"/>
        <v>1.002820254</v>
      </c>
      <c r="AF3230" s="198">
        <f t="shared" si="2129"/>
        <v>1.09053723</v>
      </c>
      <c r="AG3230" s="198">
        <f t="shared" si="2130"/>
        <v>1.15533844</v>
      </c>
      <c r="AH3230" s="198">
        <f t="shared" si="2131"/>
        <v>0</v>
      </c>
      <c r="AI3230" s="196" t="str">
        <f t="shared" si="2138"/>
        <v>A+J=</v>
      </c>
      <c r="AJ3230" s="72">
        <f t="shared" si="2139"/>
        <v>47507</v>
      </c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197">
        <f t="shared" si="2132"/>
        <v>47498</v>
      </c>
      <c r="B3231" s="198">
        <f t="shared" si="2107"/>
        <v>410.94496625742374</v>
      </c>
      <c r="C3231" s="198">
        <f t="shared" si="2108"/>
        <v>231.39532317999999</v>
      </c>
      <c r="D3231" s="198">
        <f t="shared" si="2109"/>
        <v>7.3815108000000293</v>
      </c>
      <c r="E3231" s="198">
        <f t="shared" si="2110"/>
        <v>224.01381237999996</v>
      </c>
      <c r="F3231" s="199">
        <f t="shared" si="2111"/>
        <v>7205.03</v>
      </c>
      <c r="G3231" s="63">
        <f t="shared" si="2106"/>
        <v>7245.38</v>
      </c>
      <c r="H3231" s="200">
        <f t="shared" si="2112"/>
        <v>47416</v>
      </c>
      <c r="I3231" s="64">
        <f t="shared" si="2113"/>
        <v>47447</v>
      </c>
      <c r="J3231" s="201">
        <f t="shared" si="2114"/>
        <v>5.6002542668107669E-3</v>
      </c>
      <c r="K3231" s="195">
        <f t="shared" si="2135"/>
        <v>47507</v>
      </c>
      <c r="L3231" s="202">
        <f t="shared" si="2115"/>
        <v>47507</v>
      </c>
      <c r="M3231" s="228">
        <f t="shared" si="2140"/>
        <v>30</v>
      </c>
      <c r="N3231" s="67">
        <f t="shared" si="2141"/>
        <v>21</v>
      </c>
      <c r="O3231" s="198">
        <f t="shared" si="2116"/>
        <v>1.00391689</v>
      </c>
      <c r="P3231" s="203">
        <f t="shared" si="2117"/>
        <v>1.0056002500000001</v>
      </c>
      <c r="Q3231" s="203">
        <f t="shared" si="2118"/>
        <v>1.7670605218501019</v>
      </c>
      <c r="R3231" s="198">
        <f t="shared" si="2119"/>
        <v>1.7739818999999999</v>
      </c>
      <c r="S3231" s="198">
        <f t="shared" si="2120"/>
        <v>1.6710817499999999</v>
      </c>
      <c r="T3231" s="198">
        <f t="shared" si="2121"/>
        <v>386.68050160000001</v>
      </c>
      <c r="U3231" s="198">
        <f t="shared" si="2122"/>
        <v>4.9535971853079195</v>
      </c>
      <c r="V3231" s="198">
        <f t="shared" si="2123"/>
        <v>173.38263613211586</v>
      </c>
      <c r="W3231" s="198">
        <f t="shared" si="2124"/>
        <v>409.73155649742375</v>
      </c>
      <c r="X3231" s="204">
        <f t="shared" si="2125"/>
        <v>0</v>
      </c>
      <c r="Y3231" s="198">
        <f t="shared" si="2126"/>
        <v>0</v>
      </c>
      <c r="Z3231" s="205">
        <f t="shared" si="2127"/>
        <v>0</v>
      </c>
      <c r="AA3231" s="198">
        <f t="shared" si="2128"/>
        <v>0</v>
      </c>
      <c r="AB3231" s="205">
        <f t="shared" si="2133"/>
        <v>5.1999999999999998E-2</v>
      </c>
      <c r="AC3231" s="140">
        <f t="shared" si="2134"/>
        <v>21</v>
      </c>
      <c r="AD3231" s="67">
        <f t="shared" si="2136"/>
        <v>30</v>
      </c>
      <c r="AE3231" s="11">
        <f t="shared" si="2137"/>
        <v>1.002961475</v>
      </c>
      <c r="AF3231" s="198">
        <f t="shared" si="2129"/>
        <v>1.1451446300000001</v>
      </c>
      <c r="AG3231" s="198">
        <f t="shared" si="2130"/>
        <v>1.21340976</v>
      </c>
      <c r="AH3231" s="198">
        <f t="shared" si="2131"/>
        <v>0</v>
      </c>
      <c r="AI3231" s="196" t="str">
        <f t="shared" si="2138"/>
        <v>A+J=</v>
      </c>
      <c r="AJ3231" s="72">
        <f t="shared" si="2139"/>
        <v>47507</v>
      </c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197">
        <f t="shared" si="2132"/>
        <v>47499</v>
      </c>
      <c r="B3232" s="198">
        <f t="shared" si="2107"/>
        <v>411.0770494991005</v>
      </c>
      <c r="C3232" s="198">
        <f t="shared" si="2108"/>
        <v>231.39532317999999</v>
      </c>
      <c r="D3232" s="198">
        <f t="shared" si="2109"/>
        <v>7.3815108000000293</v>
      </c>
      <c r="E3232" s="198">
        <f t="shared" si="2110"/>
        <v>224.01381237999996</v>
      </c>
      <c r="F3232" s="199">
        <f t="shared" si="2111"/>
        <v>7205.03</v>
      </c>
      <c r="G3232" s="63">
        <f t="shared" si="2106"/>
        <v>7245.38</v>
      </c>
      <c r="H3232" s="200">
        <f t="shared" si="2112"/>
        <v>47416</v>
      </c>
      <c r="I3232" s="64">
        <f t="shared" si="2113"/>
        <v>47447</v>
      </c>
      <c r="J3232" s="201">
        <f t="shared" si="2114"/>
        <v>5.6002542668107669E-3</v>
      </c>
      <c r="K3232" s="195">
        <f t="shared" si="2135"/>
        <v>47507</v>
      </c>
      <c r="L3232" s="202">
        <f t="shared" si="2115"/>
        <v>47507</v>
      </c>
      <c r="M3232" s="228">
        <f t="shared" si="2140"/>
        <v>30</v>
      </c>
      <c r="N3232" s="67">
        <f t="shared" si="2141"/>
        <v>22</v>
      </c>
      <c r="O3232" s="198">
        <f t="shared" si="2116"/>
        <v>1.0041037900000001</v>
      </c>
      <c r="P3232" s="203">
        <f t="shared" si="2117"/>
        <v>1.0056002500000001</v>
      </c>
      <c r="Q3232" s="203">
        <f t="shared" si="2118"/>
        <v>1.7670605218501019</v>
      </c>
      <c r="R3232" s="198">
        <f t="shared" si="2119"/>
        <v>1.77431216</v>
      </c>
      <c r="S3232" s="198">
        <f t="shared" si="2120"/>
        <v>1.6710817499999999</v>
      </c>
      <c r="T3232" s="198">
        <f t="shared" si="2121"/>
        <v>386.68050160000001</v>
      </c>
      <c r="U3232" s="198">
        <f t="shared" si="2122"/>
        <v>4.9535971853079195</v>
      </c>
      <c r="V3232" s="198">
        <f t="shared" si="2123"/>
        <v>173.45661893379253</v>
      </c>
      <c r="W3232" s="198">
        <f t="shared" si="2124"/>
        <v>409.80553929910047</v>
      </c>
      <c r="X3232" s="204">
        <f t="shared" si="2125"/>
        <v>0</v>
      </c>
      <c r="Y3232" s="198">
        <f t="shared" si="2126"/>
        <v>0</v>
      </c>
      <c r="Z3232" s="205">
        <f t="shared" si="2127"/>
        <v>0</v>
      </c>
      <c r="AA3232" s="198">
        <f t="shared" si="2128"/>
        <v>0</v>
      </c>
      <c r="AB3232" s="205">
        <f t="shared" si="2133"/>
        <v>5.1999999999999998E-2</v>
      </c>
      <c r="AC3232" s="140">
        <f t="shared" si="2134"/>
        <v>22</v>
      </c>
      <c r="AD3232" s="67">
        <f t="shared" si="2136"/>
        <v>30</v>
      </c>
      <c r="AE3232" s="11">
        <f t="shared" si="2137"/>
        <v>1.0031027159999999</v>
      </c>
      <c r="AF3232" s="198">
        <f t="shared" si="2129"/>
        <v>1.19975977</v>
      </c>
      <c r="AG3232" s="198">
        <f t="shared" si="2130"/>
        <v>1.2715102</v>
      </c>
      <c r="AH3232" s="198">
        <f t="shared" si="2131"/>
        <v>0</v>
      </c>
      <c r="AI3232" s="196" t="str">
        <f t="shared" si="2138"/>
        <v>A+J=</v>
      </c>
      <c r="AJ3232" s="72">
        <f t="shared" si="2139"/>
        <v>47507</v>
      </c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197">
        <f t="shared" si="2132"/>
        <v>47500</v>
      </c>
      <c r="B3233" s="198">
        <f t="shared" si="2107"/>
        <v>411.20917532160581</v>
      </c>
      <c r="C3233" s="198">
        <f t="shared" si="2108"/>
        <v>231.39532317999999</v>
      </c>
      <c r="D3233" s="198">
        <f t="shared" si="2109"/>
        <v>7.3815108000000293</v>
      </c>
      <c r="E3233" s="198">
        <f t="shared" si="2110"/>
        <v>224.01381237999996</v>
      </c>
      <c r="F3233" s="199">
        <f t="shared" si="2111"/>
        <v>7205.03</v>
      </c>
      <c r="G3233" s="63">
        <f t="shared" si="2106"/>
        <v>7245.38</v>
      </c>
      <c r="H3233" s="200">
        <f t="shared" si="2112"/>
        <v>47416</v>
      </c>
      <c r="I3233" s="64">
        <f t="shared" si="2113"/>
        <v>47447</v>
      </c>
      <c r="J3233" s="201">
        <f t="shared" si="2114"/>
        <v>5.6002542668107669E-3</v>
      </c>
      <c r="K3233" s="195">
        <f t="shared" si="2135"/>
        <v>47507</v>
      </c>
      <c r="L3233" s="202">
        <f t="shared" si="2115"/>
        <v>47507</v>
      </c>
      <c r="M3233" s="228">
        <f t="shared" si="2140"/>
        <v>30</v>
      </c>
      <c r="N3233" s="67">
        <f t="shared" si="2141"/>
        <v>23</v>
      </c>
      <c r="O3233" s="198">
        <f t="shared" si="2116"/>
        <v>1.00429072</v>
      </c>
      <c r="P3233" s="203">
        <f t="shared" si="2117"/>
        <v>1.0056002500000001</v>
      </c>
      <c r="Q3233" s="203">
        <f t="shared" si="2118"/>
        <v>1.7670605218501019</v>
      </c>
      <c r="R3233" s="198">
        <f t="shared" si="2119"/>
        <v>1.77464248</v>
      </c>
      <c r="S3233" s="198">
        <f t="shared" si="2120"/>
        <v>1.6710817499999999</v>
      </c>
      <c r="T3233" s="198">
        <f t="shared" si="2121"/>
        <v>386.68050160000001</v>
      </c>
      <c r="U3233" s="198">
        <f t="shared" si="2122"/>
        <v>4.9535971853079195</v>
      </c>
      <c r="V3233" s="198">
        <f t="shared" si="2123"/>
        <v>173.53061517629789</v>
      </c>
      <c r="W3233" s="198">
        <f t="shared" si="2124"/>
        <v>409.87953554160583</v>
      </c>
      <c r="X3233" s="204">
        <f t="shared" si="2125"/>
        <v>0</v>
      </c>
      <c r="Y3233" s="198">
        <f t="shared" si="2126"/>
        <v>0</v>
      </c>
      <c r="Z3233" s="205">
        <f t="shared" si="2127"/>
        <v>0</v>
      </c>
      <c r="AA3233" s="198">
        <f t="shared" si="2128"/>
        <v>0</v>
      </c>
      <c r="AB3233" s="205">
        <f t="shared" si="2133"/>
        <v>5.1999999999999998E-2</v>
      </c>
      <c r="AC3233" s="140">
        <f t="shared" si="2134"/>
        <v>23</v>
      </c>
      <c r="AD3233" s="67">
        <f t="shared" si="2136"/>
        <v>30</v>
      </c>
      <c r="AE3233" s="11">
        <f t="shared" si="2137"/>
        <v>1.0032439769999999</v>
      </c>
      <c r="AF3233" s="198">
        <f t="shared" si="2129"/>
        <v>1.2543826499999999</v>
      </c>
      <c r="AG3233" s="198">
        <f t="shared" si="2130"/>
        <v>1.3296397799999999</v>
      </c>
      <c r="AH3233" s="198">
        <f t="shared" si="2131"/>
        <v>0</v>
      </c>
      <c r="AI3233" s="196" t="str">
        <f t="shared" si="2138"/>
        <v>A+J=</v>
      </c>
      <c r="AJ3233" s="72">
        <f t="shared" si="2139"/>
        <v>47507</v>
      </c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197">
        <f t="shared" si="2132"/>
        <v>47501</v>
      </c>
      <c r="B3234" s="198">
        <f t="shared" si="2107"/>
        <v>411.34134598507802</v>
      </c>
      <c r="C3234" s="198">
        <f t="shared" si="2108"/>
        <v>231.39532317999999</v>
      </c>
      <c r="D3234" s="198">
        <f t="shared" si="2109"/>
        <v>7.3815108000000293</v>
      </c>
      <c r="E3234" s="198">
        <f t="shared" si="2110"/>
        <v>224.01381237999996</v>
      </c>
      <c r="F3234" s="199">
        <f t="shared" si="2111"/>
        <v>7205.03</v>
      </c>
      <c r="G3234" s="63">
        <f t="shared" si="2106"/>
        <v>7245.38</v>
      </c>
      <c r="H3234" s="200">
        <f t="shared" si="2112"/>
        <v>47416</v>
      </c>
      <c r="I3234" s="64">
        <f t="shared" si="2113"/>
        <v>47447</v>
      </c>
      <c r="J3234" s="201">
        <f t="shared" si="2114"/>
        <v>5.6002542668107669E-3</v>
      </c>
      <c r="K3234" s="195">
        <f t="shared" si="2135"/>
        <v>47507</v>
      </c>
      <c r="L3234" s="202">
        <f t="shared" si="2115"/>
        <v>47507</v>
      </c>
      <c r="M3234" s="228">
        <f t="shared" si="2140"/>
        <v>30</v>
      </c>
      <c r="N3234" s="67">
        <f t="shared" si="2141"/>
        <v>24</v>
      </c>
      <c r="O3234" s="198">
        <f t="shared" si="2116"/>
        <v>1.0044776900000001</v>
      </c>
      <c r="P3234" s="203">
        <f t="shared" si="2117"/>
        <v>1.0056002500000001</v>
      </c>
      <c r="Q3234" s="203">
        <f t="shared" si="2118"/>
        <v>1.7670605218501019</v>
      </c>
      <c r="R3234" s="198">
        <f t="shared" si="2119"/>
        <v>1.77497287</v>
      </c>
      <c r="S3234" s="198">
        <f t="shared" si="2120"/>
        <v>1.6710817499999999</v>
      </c>
      <c r="T3234" s="198">
        <f t="shared" si="2121"/>
        <v>386.68050160000001</v>
      </c>
      <c r="U3234" s="198">
        <f t="shared" si="2122"/>
        <v>4.9535971853079195</v>
      </c>
      <c r="V3234" s="198">
        <f t="shared" si="2123"/>
        <v>173.60462709977011</v>
      </c>
      <c r="W3234" s="198">
        <f t="shared" si="2124"/>
        <v>409.95354746507803</v>
      </c>
      <c r="X3234" s="204">
        <f t="shared" si="2125"/>
        <v>0</v>
      </c>
      <c r="Y3234" s="198">
        <f t="shared" si="2126"/>
        <v>0</v>
      </c>
      <c r="Z3234" s="205">
        <f t="shared" si="2127"/>
        <v>0</v>
      </c>
      <c r="AA3234" s="198">
        <f t="shared" si="2128"/>
        <v>0</v>
      </c>
      <c r="AB3234" s="205">
        <f t="shared" si="2133"/>
        <v>5.1999999999999998E-2</v>
      </c>
      <c r="AC3234" s="140">
        <f t="shared" si="2134"/>
        <v>24</v>
      </c>
      <c r="AD3234" s="67">
        <f t="shared" si="2136"/>
        <v>30</v>
      </c>
      <c r="AE3234" s="11">
        <f t="shared" si="2137"/>
        <v>1.003385258</v>
      </c>
      <c r="AF3234" s="198">
        <f t="shared" si="2129"/>
        <v>1.30901326</v>
      </c>
      <c r="AG3234" s="198">
        <f t="shared" si="2130"/>
        <v>1.38779852</v>
      </c>
      <c r="AH3234" s="198">
        <f t="shared" si="2131"/>
        <v>0</v>
      </c>
      <c r="AI3234" s="196" t="str">
        <f t="shared" si="2138"/>
        <v>A+J=</v>
      </c>
      <c r="AJ3234" s="72">
        <f t="shared" si="2139"/>
        <v>47507</v>
      </c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197">
        <f t="shared" si="2132"/>
        <v>47502</v>
      </c>
      <c r="B3235" s="198">
        <f t="shared" si="2107"/>
        <v>411.47355924937898</v>
      </c>
      <c r="C3235" s="198">
        <f t="shared" si="2108"/>
        <v>231.39532317999999</v>
      </c>
      <c r="D3235" s="198">
        <f t="shared" si="2109"/>
        <v>7.3815108000000293</v>
      </c>
      <c r="E3235" s="198">
        <f t="shared" si="2110"/>
        <v>224.01381237999996</v>
      </c>
      <c r="F3235" s="199">
        <f t="shared" si="2111"/>
        <v>7205.03</v>
      </c>
      <c r="G3235" s="63">
        <f t="shared" si="2106"/>
        <v>7245.38</v>
      </c>
      <c r="H3235" s="200">
        <f t="shared" si="2112"/>
        <v>47416</v>
      </c>
      <c r="I3235" s="64">
        <f t="shared" si="2113"/>
        <v>47447</v>
      </c>
      <c r="J3235" s="201">
        <f t="shared" si="2114"/>
        <v>5.6002542668107669E-3</v>
      </c>
      <c r="K3235" s="195">
        <f t="shared" si="2135"/>
        <v>47507</v>
      </c>
      <c r="L3235" s="202">
        <f t="shared" si="2115"/>
        <v>47507</v>
      </c>
      <c r="M3235" s="228">
        <f t="shared" si="2140"/>
        <v>30</v>
      </c>
      <c r="N3235" s="67">
        <f t="shared" si="2141"/>
        <v>25</v>
      </c>
      <c r="O3235" s="198">
        <f t="shared" si="2116"/>
        <v>1.0046647</v>
      </c>
      <c r="P3235" s="203">
        <f t="shared" si="2117"/>
        <v>1.0056002500000001</v>
      </c>
      <c r="Q3235" s="203">
        <f t="shared" si="2118"/>
        <v>1.7670605218501019</v>
      </c>
      <c r="R3235" s="198">
        <f t="shared" si="2119"/>
        <v>1.7753033199999999</v>
      </c>
      <c r="S3235" s="198">
        <f t="shared" si="2120"/>
        <v>1.6710817499999999</v>
      </c>
      <c r="T3235" s="198">
        <f t="shared" si="2121"/>
        <v>386.68050160000001</v>
      </c>
      <c r="U3235" s="198">
        <f t="shared" si="2122"/>
        <v>4.9535971853079195</v>
      </c>
      <c r="V3235" s="198">
        <f t="shared" si="2123"/>
        <v>173.67865246407106</v>
      </c>
      <c r="W3235" s="198">
        <f t="shared" si="2124"/>
        <v>410.02757282937898</v>
      </c>
      <c r="X3235" s="204">
        <f t="shared" si="2125"/>
        <v>0</v>
      </c>
      <c r="Y3235" s="198">
        <f t="shared" si="2126"/>
        <v>0</v>
      </c>
      <c r="Z3235" s="205">
        <f t="shared" si="2127"/>
        <v>0</v>
      </c>
      <c r="AA3235" s="198">
        <f t="shared" si="2128"/>
        <v>0</v>
      </c>
      <c r="AB3235" s="205">
        <f t="shared" si="2133"/>
        <v>5.1999999999999998E-2</v>
      </c>
      <c r="AC3235" s="140">
        <f t="shared" si="2134"/>
        <v>25</v>
      </c>
      <c r="AD3235" s="67">
        <f t="shared" si="2136"/>
        <v>30</v>
      </c>
      <c r="AE3235" s="11">
        <f t="shared" si="2137"/>
        <v>1.003526559</v>
      </c>
      <c r="AF3235" s="198">
        <f t="shared" si="2129"/>
        <v>1.3636516000000001</v>
      </c>
      <c r="AG3235" s="198">
        <f t="shared" si="2130"/>
        <v>1.4459864200000001</v>
      </c>
      <c r="AH3235" s="198">
        <f t="shared" si="2131"/>
        <v>0</v>
      </c>
      <c r="AI3235" s="196" t="str">
        <f t="shared" si="2138"/>
        <v>A+J=</v>
      </c>
      <c r="AJ3235" s="72">
        <f t="shared" si="2139"/>
        <v>47507</v>
      </c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197">
        <f t="shared" si="2132"/>
        <v>47503</v>
      </c>
      <c r="B3236" s="198">
        <f t="shared" si="2107"/>
        <v>411.60581737464685</v>
      </c>
      <c r="C3236" s="198">
        <f t="shared" si="2108"/>
        <v>231.39532317999999</v>
      </c>
      <c r="D3236" s="198">
        <f t="shared" si="2109"/>
        <v>7.3815108000000293</v>
      </c>
      <c r="E3236" s="198">
        <f t="shared" si="2110"/>
        <v>224.01381237999996</v>
      </c>
      <c r="F3236" s="199">
        <f t="shared" si="2111"/>
        <v>7205.03</v>
      </c>
      <c r="G3236" s="63">
        <f t="shared" si="2106"/>
        <v>7245.38</v>
      </c>
      <c r="H3236" s="200">
        <f t="shared" si="2112"/>
        <v>47416</v>
      </c>
      <c r="I3236" s="64">
        <f t="shared" si="2113"/>
        <v>47447</v>
      </c>
      <c r="J3236" s="201">
        <f t="shared" si="2114"/>
        <v>5.6002542668107669E-3</v>
      </c>
      <c r="K3236" s="195">
        <f t="shared" si="2135"/>
        <v>47507</v>
      </c>
      <c r="L3236" s="202">
        <f t="shared" si="2115"/>
        <v>47507</v>
      </c>
      <c r="M3236" s="228">
        <f t="shared" si="2140"/>
        <v>30</v>
      </c>
      <c r="N3236" s="67">
        <f t="shared" si="2141"/>
        <v>26</v>
      </c>
      <c r="O3236" s="198">
        <f t="shared" si="2116"/>
        <v>1.0048517400000001</v>
      </c>
      <c r="P3236" s="203">
        <f t="shared" si="2117"/>
        <v>1.0056002500000001</v>
      </c>
      <c r="Q3236" s="203">
        <f t="shared" si="2118"/>
        <v>1.7670605218501019</v>
      </c>
      <c r="R3236" s="198">
        <f t="shared" si="2119"/>
        <v>1.77563384</v>
      </c>
      <c r="S3236" s="198">
        <f t="shared" si="2120"/>
        <v>1.6710817499999999</v>
      </c>
      <c r="T3236" s="198">
        <f t="shared" si="2121"/>
        <v>386.68050160000001</v>
      </c>
      <c r="U3236" s="198">
        <f t="shared" si="2122"/>
        <v>4.9535971853079195</v>
      </c>
      <c r="V3236" s="198">
        <f t="shared" si="2123"/>
        <v>173.75269350933891</v>
      </c>
      <c r="W3236" s="198">
        <f t="shared" si="2124"/>
        <v>410.10161387464683</v>
      </c>
      <c r="X3236" s="204">
        <f t="shared" si="2125"/>
        <v>0</v>
      </c>
      <c r="Y3236" s="198">
        <f t="shared" si="2126"/>
        <v>0</v>
      </c>
      <c r="Z3236" s="205">
        <f t="shared" si="2127"/>
        <v>0</v>
      </c>
      <c r="AA3236" s="198">
        <f t="shared" si="2128"/>
        <v>0</v>
      </c>
      <c r="AB3236" s="205">
        <f t="shared" si="2133"/>
        <v>5.1999999999999998E-2</v>
      </c>
      <c r="AC3236" s="140">
        <f t="shared" si="2134"/>
        <v>26</v>
      </c>
      <c r="AD3236" s="67">
        <f t="shared" si="2136"/>
        <v>30</v>
      </c>
      <c r="AE3236" s="11">
        <f t="shared" si="2137"/>
        <v>1.0036678800000001</v>
      </c>
      <c r="AF3236" s="198">
        <f t="shared" si="2129"/>
        <v>1.4182976700000001</v>
      </c>
      <c r="AG3236" s="198">
        <f t="shared" si="2130"/>
        <v>1.5042035</v>
      </c>
      <c r="AH3236" s="198">
        <f t="shared" si="2131"/>
        <v>0</v>
      </c>
      <c r="AI3236" s="196" t="str">
        <f t="shared" si="2138"/>
        <v>A+J=</v>
      </c>
      <c r="AJ3236" s="72">
        <f t="shared" si="2139"/>
        <v>47507</v>
      </c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197">
        <f t="shared" si="2132"/>
        <v>47504</v>
      </c>
      <c r="B3237" s="198">
        <f t="shared" si="2107"/>
        <v>411.73811771074344</v>
      </c>
      <c r="C3237" s="198">
        <f t="shared" si="2108"/>
        <v>231.39532317999999</v>
      </c>
      <c r="D3237" s="198">
        <f t="shared" si="2109"/>
        <v>7.3815108000000293</v>
      </c>
      <c r="E3237" s="198">
        <f t="shared" si="2110"/>
        <v>224.01381237999996</v>
      </c>
      <c r="F3237" s="199">
        <f t="shared" si="2111"/>
        <v>7205.03</v>
      </c>
      <c r="G3237" s="63">
        <f t="shared" si="2106"/>
        <v>7245.38</v>
      </c>
      <c r="H3237" s="200">
        <f t="shared" si="2112"/>
        <v>47416</v>
      </c>
      <c r="I3237" s="64">
        <f t="shared" si="2113"/>
        <v>47447</v>
      </c>
      <c r="J3237" s="201">
        <f t="shared" si="2114"/>
        <v>5.6002542668107669E-3</v>
      </c>
      <c r="K3237" s="195">
        <f t="shared" si="2135"/>
        <v>47507</v>
      </c>
      <c r="L3237" s="202">
        <f t="shared" si="2115"/>
        <v>47507</v>
      </c>
      <c r="M3237" s="228">
        <f t="shared" si="2140"/>
        <v>30</v>
      </c>
      <c r="N3237" s="67">
        <f t="shared" si="2141"/>
        <v>27</v>
      </c>
      <c r="O3237" s="198">
        <f t="shared" si="2116"/>
        <v>1.00503882</v>
      </c>
      <c r="P3237" s="203">
        <f t="shared" si="2117"/>
        <v>1.0056002500000001</v>
      </c>
      <c r="Q3237" s="203">
        <f t="shared" si="2118"/>
        <v>1.7670605218501019</v>
      </c>
      <c r="R3237" s="198">
        <f t="shared" si="2119"/>
        <v>1.77596442</v>
      </c>
      <c r="S3237" s="198">
        <f t="shared" si="2120"/>
        <v>1.6710817499999999</v>
      </c>
      <c r="T3237" s="198">
        <f t="shared" si="2121"/>
        <v>386.68050160000001</v>
      </c>
      <c r="U3237" s="198">
        <f t="shared" si="2122"/>
        <v>4.9535971853079195</v>
      </c>
      <c r="V3237" s="198">
        <f t="shared" si="2123"/>
        <v>173.82674799543548</v>
      </c>
      <c r="W3237" s="198">
        <f t="shared" si="2124"/>
        <v>410.17566836074343</v>
      </c>
      <c r="X3237" s="204">
        <f t="shared" si="2125"/>
        <v>0</v>
      </c>
      <c r="Y3237" s="198">
        <f t="shared" si="2126"/>
        <v>0</v>
      </c>
      <c r="Z3237" s="205">
        <f t="shared" si="2127"/>
        <v>0</v>
      </c>
      <c r="AA3237" s="198">
        <f t="shared" si="2128"/>
        <v>0</v>
      </c>
      <c r="AB3237" s="205">
        <f t="shared" si="2133"/>
        <v>5.1999999999999998E-2</v>
      </c>
      <c r="AC3237" s="140">
        <f t="shared" si="2134"/>
        <v>27</v>
      </c>
      <c r="AD3237" s="67">
        <f t="shared" si="2136"/>
        <v>30</v>
      </c>
      <c r="AE3237" s="11">
        <f t="shared" si="2137"/>
        <v>1.0038092199999999</v>
      </c>
      <c r="AF3237" s="198">
        <f t="shared" si="2129"/>
        <v>1.4729511</v>
      </c>
      <c r="AG3237" s="198">
        <f t="shared" si="2130"/>
        <v>1.5624493500000001</v>
      </c>
      <c r="AH3237" s="198">
        <f t="shared" si="2131"/>
        <v>0</v>
      </c>
      <c r="AI3237" s="196" t="str">
        <f t="shared" si="2138"/>
        <v>A+J=</v>
      </c>
      <c r="AJ3237" s="72">
        <f t="shared" si="2139"/>
        <v>47507</v>
      </c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197">
        <f t="shared" si="2132"/>
        <v>47505</v>
      </c>
      <c r="B3238" s="198">
        <f t="shared" si="2107"/>
        <v>411.87045884753064</v>
      </c>
      <c r="C3238" s="198">
        <f t="shared" si="2108"/>
        <v>231.39532317999999</v>
      </c>
      <c r="D3238" s="198">
        <f t="shared" si="2109"/>
        <v>7.3815108000000293</v>
      </c>
      <c r="E3238" s="198">
        <f t="shared" si="2110"/>
        <v>224.01381237999996</v>
      </c>
      <c r="F3238" s="199">
        <f t="shared" si="2111"/>
        <v>7205.03</v>
      </c>
      <c r="G3238" s="63">
        <f t="shared" si="2106"/>
        <v>7245.38</v>
      </c>
      <c r="H3238" s="200">
        <f t="shared" si="2112"/>
        <v>47416</v>
      </c>
      <c r="I3238" s="64">
        <f t="shared" si="2113"/>
        <v>47447</v>
      </c>
      <c r="J3238" s="201">
        <f t="shared" si="2114"/>
        <v>5.6002542668107669E-3</v>
      </c>
      <c r="K3238" s="195">
        <f t="shared" si="2135"/>
        <v>47507</v>
      </c>
      <c r="L3238" s="202">
        <f t="shared" si="2115"/>
        <v>47507</v>
      </c>
      <c r="M3238" s="228">
        <f t="shared" si="2140"/>
        <v>30</v>
      </c>
      <c r="N3238" s="67">
        <f t="shared" si="2141"/>
        <v>28</v>
      </c>
      <c r="O3238" s="198">
        <f t="shared" si="2116"/>
        <v>1.0052259299999999</v>
      </c>
      <c r="P3238" s="203">
        <f t="shared" si="2117"/>
        <v>1.0056002500000001</v>
      </c>
      <c r="Q3238" s="203">
        <f t="shared" si="2118"/>
        <v>1.7670605218501019</v>
      </c>
      <c r="R3238" s="198">
        <f t="shared" si="2119"/>
        <v>1.7762950500000001</v>
      </c>
      <c r="S3238" s="198">
        <f t="shared" si="2120"/>
        <v>1.6710817499999999</v>
      </c>
      <c r="T3238" s="198">
        <f t="shared" si="2121"/>
        <v>386.68050160000001</v>
      </c>
      <c r="U3238" s="198">
        <f t="shared" si="2122"/>
        <v>4.9535971853079195</v>
      </c>
      <c r="V3238" s="198">
        <f t="shared" si="2123"/>
        <v>173.90081368222272</v>
      </c>
      <c r="W3238" s="198">
        <f t="shared" si="2124"/>
        <v>410.24973404753064</v>
      </c>
      <c r="X3238" s="204">
        <f t="shared" si="2125"/>
        <v>0</v>
      </c>
      <c r="Y3238" s="198">
        <f t="shared" si="2126"/>
        <v>0</v>
      </c>
      <c r="Z3238" s="205">
        <f t="shared" si="2127"/>
        <v>0</v>
      </c>
      <c r="AA3238" s="198">
        <f t="shared" si="2128"/>
        <v>0</v>
      </c>
      <c r="AB3238" s="205">
        <f t="shared" si="2133"/>
        <v>5.1999999999999998E-2</v>
      </c>
      <c r="AC3238" s="140">
        <f t="shared" si="2134"/>
        <v>28</v>
      </c>
      <c r="AD3238" s="67">
        <f t="shared" si="2136"/>
        <v>30</v>
      </c>
      <c r="AE3238" s="11">
        <f t="shared" si="2137"/>
        <v>1.003950581</v>
      </c>
      <c r="AF3238" s="198">
        <f t="shared" si="2129"/>
        <v>1.5276126400000001</v>
      </c>
      <c r="AG3238" s="198">
        <f t="shared" si="2130"/>
        <v>1.6207248000000001</v>
      </c>
      <c r="AH3238" s="198">
        <f t="shared" si="2131"/>
        <v>0</v>
      </c>
      <c r="AI3238" s="196" t="str">
        <f t="shared" si="2138"/>
        <v>A+J=</v>
      </c>
      <c r="AJ3238" s="72">
        <f t="shared" si="2139"/>
        <v>47507</v>
      </c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197">
        <f t="shared" si="2132"/>
        <v>47506</v>
      </c>
      <c r="B3239" s="198">
        <f t="shared" si="2107"/>
        <v>412.00284221514659</v>
      </c>
      <c r="C3239" s="198">
        <f t="shared" si="2108"/>
        <v>231.39532317999999</v>
      </c>
      <c r="D3239" s="198">
        <f t="shared" si="2109"/>
        <v>7.3815108000000293</v>
      </c>
      <c r="E3239" s="198">
        <f t="shared" si="2110"/>
        <v>224.01381237999996</v>
      </c>
      <c r="F3239" s="199">
        <f t="shared" si="2111"/>
        <v>7205.03</v>
      </c>
      <c r="G3239" s="63">
        <f t="shared" si="2106"/>
        <v>7245.38</v>
      </c>
      <c r="H3239" s="200">
        <f t="shared" si="2112"/>
        <v>47416</v>
      </c>
      <c r="I3239" s="64">
        <f t="shared" si="2113"/>
        <v>47447</v>
      </c>
      <c r="J3239" s="201">
        <f t="shared" si="2114"/>
        <v>5.6002542668107669E-3</v>
      </c>
      <c r="K3239" s="195">
        <f t="shared" si="2135"/>
        <v>47507</v>
      </c>
      <c r="L3239" s="202">
        <f t="shared" si="2115"/>
        <v>47507</v>
      </c>
      <c r="M3239" s="228">
        <f t="shared" si="2140"/>
        <v>30</v>
      </c>
      <c r="N3239" s="67">
        <f t="shared" si="2141"/>
        <v>29</v>
      </c>
      <c r="O3239" s="198">
        <f t="shared" si="2116"/>
        <v>1.0054130699999999</v>
      </c>
      <c r="P3239" s="203">
        <f t="shared" si="2117"/>
        <v>1.0056002500000001</v>
      </c>
      <c r="Q3239" s="203">
        <f t="shared" si="2118"/>
        <v>1.7670605218501019</v>
      </c>
      <c r="R3239" s="198">
        <f t="shared" si="2119"/>
        <v>1.7766257400000001</v>
      </c>
      <c r="S3239" s="198">
        <f t="shared" si="2120"/>
        <v>1.6710817499999999</v>
      </c>
      <c r="T3239" s="198">
        <f t="shared" si="2121"/>
        <v>386.68050160000001</v>
      </c>
      <c r="U3239" s="198">
        <f t="shared" si="2122"/>
        <v>4.9535971853079195</v>
      </c>
      <c r="V3239" s="198">
        <f t="shared" si="2123"/>
        <v>173.97489280983865</v>
      </c>
      <c r="W3239" s="198">
        <f t="shared" si="2124"/>
        <v>410.3238131751466</v>
      </c>
      <c r="X3239" s="204">
        <f t="shared" si="2125"/>
        <v>0</v>
      </c>
      <c r="Y3239" s="198">
        <f t="shared" si="2126"/>
        <v>0</v>
      </c>
      <c r="Z3239" s="205">
        <f t="shared" si="2127"/>
        <v>0</v>
      </c>
      <c r="AA3239" s="198">
        <f t="shared" si="2128"/>
        <v>0</v>
      </c>
      <c r="AB3239" s="205">
        <f t="shared" si="2133"/>
        <v>5.1999999999999998E-2</v>
      </c>
      <c r="AC3239" s="140">
        <f t="shared" si="2134"/>
        <v>29</v>
      </c>
      <c r="AD3239" s="67">
        <f t="shared" si="2136"/>
        <v>30</v>
      </c>
      <c r="AE3239" s="11">
        <f t="shared" si="2137"/>
        <v>1.0040919610000001</v>
      </c>
      <c r="AF3239" s="198">
        <f t="shared" si="2129"/>
        <v>1.5822815299999999</v>
      </c>
      <c r="AG3239" s="198">
        <f t="shared" si="2130"/>
        <v>1.6790290400000001</v>
      </c>
      <c r="AH3239" s="198">
        <f t="shared" si="2131"/>
        <v>0</v>
      </c>
      <c r="AI3239" s="196" t="str">
        <f t="shared" si="2138"/>
        <v>A+J=</v>
      </c>
      <c r="AJ3239" s="72">
        <f t="shared" si="2139"/>
        <v>47507</v>
      </c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197">
        <f t="shared" si="2132"/>
        <v>47507</v>
      </c>
      <c r="B3240" s="198">
        <f t="shared" si="2107"/>
        <v>412.13527088372939</v>
      </c>
      <c r="C3240" s="198">
        <f t="shared" si="2108"/>
        <v>231.39532317999999</v>
      </c>
      <c r="D3240" s="198">
        <f t="shared" si="2109"/>
        <v>7.3815108000000293</v>
      </c>
      <c r="E3240" s="198">
        <f t="shared" si="2110"/>
        <v>224.01381237999996</v>
      </c>
      <c r="F3240" s="199">
        <f t="shared" si="2111"/>
        <v>7205.03</v>
      </c>
      <c r="G3240" s="63">
        <f t="shared" si="2106"/>
        <v>7245.38</v>
      </c>
      <c r="H3240" s="200">
        <f t="shared" si="2112"/>
        <v>47416</v>
      </c>
      <c r="I3240" s="64">
        <f t="shared" si="2113"/>
        <v>47447</v>
      </c>
      <c r="J3240" s="201">
        <f t="shared" si="2114"/>
        <v>5.6002542668107669E-3</v>
      </c>
      <c r="K3240" s="195">
        <f t="shared" si="2135"/>
        <v>47538</v>
      </c>
      <c r="L3240" s="202">
        <f t="shared" si="2115"/>
        <v>47507</v>
      </c>
      <c r="M3240" s="228">
        <f t="shared" si="2140"/>
        <v>30</v>
      </c>
      <c r="N3240" s="67">
        <f t="shared" si="2141"/>
        <v>30</v>
      </c>
      <c r="O3240" s="198">
        <f t="shared" si="2116"/>
        <v>1.0056002500000001</v>
      </c>
      <c r="P3240" s="203">
        <f t="shared" si="2117"/>
        <v>1.0056002500000001</v>
      </c>
      <c r="Q3240" s="203">
        <f t="shared" si="2118"/>
        <v>1.7670605218501019</v>
      </c>
      <c r="R3240" s="198">
        <f t="shared" si="2119"/>
        <v>1.7769565</v>
      </c>
      <c r="S3240" s="198">
        <f t="shared" si="2120"/>
        <v>1.6710817499999999</v>
      </c>
      <c r="T3240" s="198">
        <f t="shared" si="2121"/>
        <v>386.68050160000001</v>
      </c>
      <c r="U3240" s="198">
        <f t="shared" si="2122"/>
        <v>4.9535971853079195</v>
      </c>
      <c r="V3240" s="198">
        <f t="shared" si="2123"/>
        <v>174.04898761842145</v>
      </c>
      <c r="W3240" s="198">
        <f t="shared" si="2124"/>
        <v>410.3979079837294</v>
      </c>
      <c r="X3240" s="204">
        <f t="shared" si="2125"/>
        <v>106</v>
      </c>
      <c r="Y3240" s="198">
        <f t="shared" si="2126"/>
        <v>0.97958016000000003</v>
      </c>
      <c r="Z3240" s="205">
        <f t="shared" si="2127"/>
        <v>3.1899999999999998E-2</v>
      </c>
      <c r="AA3240" s="198">
        <f t="shared" si="2128"/>
        <v>12.335108</v>
      </c>
      <c r="AB3240" s="205">
        <f t="shared" si="2133"/>
        <v>5.1999999999999998E-2</v>
      </c>
      <c r="AC3240" s="140">
        <f t="shared" si="2134"/>
        <v>30</v>
      </c>
      <c r="AD3240" s="67">
        <f t="shared" si="2136"/>
        <v>30</v>
      </c>
      <c r="AE3240" s="11">
        <f t="shared" si="2137"/>
        <v>1.0042333619999999</v>
      </c>
      <c r="AF3240" s="198">
        <f t="shared" si="2129"/>
        <v>1.63695854</v>
      </c>
      <c r="AG3240" s="198">
        <f t="shared" si="2130"/>
        <v>1.7373628999999999</v>
      </c>
      <c r="AH3240" s="198">
        <f t="shared" si="2131"/>
        <v>13.97206654</v>
      </c>
      <c r="AI3240" s="196" t="str">
        <f t="shared" si="2138"/>
        <v>A+J=</v>
      </c>
      <c r="AJ3240" s="72">
        <f t="shared" si="2139"/>
        <v>47507</v>
      </c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197">
        <f t="shared" si="2132"/>
        <v>47508</v>
      </c>
      <c r="B3241" s="198">
        <f t="shared" si="2107"/>
        <v>398.19297323769484</v>
      </c>
      <c r="C3241" s="198">
        <f t="shared" si="2108"/>
        <v>224.01381237999999</v>
      </c>
      <c r="D3241" s="198">
        <f t="shared" si="2109"/>
        <v>0</v>
      </c>
      <c r="E3241" s="198">
        <f t="shared" si="2110"/>
        <v>224.01381237999999</v>
      </c>
      <c r="F3241" s="199">
        <f t="shared" si="2111"/>
        <v>7205.03</v>
      </c>
      <c r="G3241" s="63">
        <f t="shared" si="2106"/>
        <v>7245.38</v>
      </c>
      <c r="H3241" s="200">
        <f t="shared" si="2112"/>
        <v>47447</v>
      </c>
      <c r="I3241" s="64">
        <f t="shared" si="2113"/>
        <v>47477</v>
      </c>
      <c r="J3241" s="201">
        <f t="shared" si="2114"/>
        <v>5.6002542668107669E-3</v>
      </c>
      <c r="K3241" s="195">
        <f t="shared" si="2135"/>
        <v>47538</v>
      </c>
      <c r="L3241" s="202">
        <f t="shared" si="2115"/>
        <v>47538</v>
      </c>
      <c r="M3241" s="228">
        <f t="shared" si="2140"/>
        <v>30</v>
      </c>
      <c r="N3241" s="67">
        <f t="shared" si="2141"/>
        <v>1</v>
      </c>
      <c r="O3241" s="198">
        <f t="shared" si="2116"/>
        <v>1.0001861700000001</v>
      </c>
      <c r="P3241" s="203">
        <f t="shared" si="2117"/>
        <v>1.0056002500000001</v>
      </c>
      <c r="Q3241" s="203">
        <f t="shared" si="2118"/>
        <v>1.7769565025375931</v>
      </c>
      <c r="R3241" s="198">
        <f t="shared" si="2119"/>
        <v>1.77728731</v>
      </c>
      <c r="S3241" s="198">
        <f t="shared" si="2120"/>
        <v>1.6710817499999999</v>
      </c>
      <c r="T3241" s="198">
        <f t="shared" si="2121"/>
        <v>374.34539360999997</v>
      </c>
      <c r="U3241" s="198">
        <f t="shared" si="2122"/>
        <v>0</v>
      </c>
      <c r="V3241" s="198">
        <f t="shared" si="2123"/>
        <v>174.12309362769489</v>
      </c>
      <c r="W3241" s="198">
        <f t="shared" si="2124"/>
        <v>398.13690600769485</v>
      </c>
      <c r="X3241" s="204">
        <f t="shared" si="2125"/>
        <v>0</v>
      </c>
      <c r="Y3241" s="198">
        <f t="shared" si="2126"/>
        <v>0</v>
      </c>
      <c r="Z3241" s="205">
        <f t="shared" si="2127"/>
        <v>0</v>
      </c>
      <c r="AA3241" s="198">
        <f t="shared" si="2128"/>
        <v>0</v>
      </c>
      <c r="AB3241" s="205">
        <f t="shared" si="2133"/>
        <v>5.1999999999999998E-2</v>
      </c>
      <c r="AC3241" s="140">
        <f t="shared" si="2134"/>
        <v>1</v>
      </c>
      <c r="AD3241" s="67">
        <f t="shared" si="2136"/>
        <v>30</v>
      </c>
      <c r="AE3241" s="11">
        <f t="shared" si="2137"/>
        <v>1.000140824</v>
      </c>
      <c r="AF3241" s="198">
        <f t="shared" si="2129"/>
        <v>5.2716810000000003E-2</v>
      </c>
      <c r="AG3241" s="198">
        <f t="shared" si="2130"/>
        <v>5.6067230000000003E-2</v>
      </c>
      <c r="AH3241" s="198">
        <f t="shared" si="2131"/>
        <v>0</v>
      </c>
      <c r="AI3241" s="196" t="str">
        <f t="shared" si="2138"/>
        <v>A+J=</v>
      </c>
      <c r="AJ3241" s="72">
        <f t="shared" si="2139"/>
        <v>47538</v>
      </c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197">
        <f t="shared" si="2132"/>
        <v>47509</v>
      </c>
      <c r="B3242" s="198">
        <f t="shared" si="2107"/>
        <v>398.32318875779708</v>
      </c>
      <c r="C3242" s="198">
        <f t="shared" si="2108"/>
        <v>224.01381237999999</v>
      </c>
      <c r="D3242" s="198">
        <f t="shared" si="2109"/>
        <v>0</v>
      </c>
      <c r="E3242" s="198">
        <f t="shared" si="2110"/>
        <v>224.01381237999999</v>
      </c>
      <c r="F3242" s="199">
        <f t="shared" si="2111"/>
        <v>7205.03</v>
      </c>
      <c r="G3242" s="63">
        <f t="shared" si="2106"/>
        <v>7245.38</v>
      </c>
      <c r="H3242" s="200">
        <f t="shared" si="2112"/>
        <v>47447</v>
      </c>
      <c r="I3242" s="64">
        <f t="shared" si="2113"/>
        <v>47477</v>
      </c>
      <c r="J3242" s="201">
        <f t="shared" si="2114"/>
        <v>5.6002542668107669E-3</v>
      </c>
      <c r="K3242" s="195">
        <f t="shared" si="2135"/>
        <v>47538</v>
      </c>
      <c r="L3242" s="202">
        <f t="shared" si="2115"/>
        <v>47538</v>
      </c>
      <c r="M3242" s="228">
        <f t="shared" si="2140"/>
        <v>30</v>
      </c>
      <c r="N3242" s="67">
        <f t="shared" si="2141"/>
        <v>2</v>
      </c>
      <c r="O3242" s="198">
        <f t="shared" si="2116"/>
        <v>1.00037237</v>
      </c>
      <c r="P3242" s="203">
        <f t="shared" si="2117"/>
        <v>1.0056002500000001</v>
      </c>
      <c r="Q3242" s="203">
        <f t="shared" si="2118"/>
        <v>1.7769565025375931</v>
      </c>
      <c r="R3242" s="198">
        <f t="shared" si="2119"/>
        <v>1.7776181799999999</v>
      </c>
      <c r="S3242" s="198">
        <f t="shared" si="2120"/>
        <v>1.6710817499999999</v>
      </c>
      <c r="T3242" s="198">
        <f t="shared" si="2121"/>
        <v>374.34539360999997</v>
      </c>
      <c r="U3242" s="198">
        <f t="shared" si="2122"/>
        <v>0</v>
      </c>
      <c r="V3242" s="198">
        <f t="shared" si="2123"/>
        <v>174.19721307779704</v>
      </c>
      <c r="W3242" s="198">
        <f t="shared" si="2124"/>
        <v>398.21102545779706</v>
      </c>
      <c r="X3242" s="204">
        <f t="shared" si="2125"/>
        <v>0</v>
      </c>
      <c r="Y3242" s="198">
        <f t="shared" si="2126"/>
        <v>0</v>
      </c>
      <c r="Z3242" s="205">
        <f t="shared" si="2127"/>
        <v>0</v>
      </c>
      <c r="AA3242" s="198">
        <f t="shared" si="2128"/>
        <v>0</v>
      </c>
      <c r="AB3242" s="205">
        <f t="shared" si="2133"/>
        <v>5.1999999999999998E-2</v>
      </c>
      <c r="AC3242" s="140">
        <f t="shared" si="2134"/>
        <v>2</v>
      </c>
      <c r="AD3242" s="67">
        <f t="shared" si="2136"/>
        <v>30</v>
      </c>
      <c r="AE3242" s="11">
        <f t="shared" si="2137"/>
        <v>1.000281668</v>
      </c>
      <c r="AF3242" s="198">
        <f t="shared" si="2129"/>
        <v>0.10544111</v>
      </c>
      <c r="AG3242" s="198">
        <f t="shared" si="2130"/>
        <v>0.11216329999999999</v>
      </c>
      <c r="AH3242" s="198">
        <f t="shared" si="2131"/>
        <v>0</v>
      </c>
      <c r="AI3242" s="196" t="str">
        <f t="shared" si="2138"/>
        <v>A+J=</v>
      </c>
      <c r="AJ3242" s="72">
        <f t="shared" si="2139"/>
        <v>47538</v>
      </c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197">
        <f t="shared" si="2132"/>
        <v>47510</v>
      </c>
      <c r="B3243" s="198">
        <f t="shared" si="2107"/>
        <v>398.45344880886609</v>
      </c>
      <c r="C3243" s="198">
        <f t="shared" si="2108"/>
        <v>224.01381237999999</v>
      </c>
      <c r="D3243" s="198">
        <f t="shared" si="2109"/>
        <v>0</v>
      </c>
      <c r="E3243" s="198">
        <f t="shared" si="2110"/>
        <v>224.01381237999999</v>
      </c>
      <c r="F3243" s="199">
        <f t="shared" si="2111"/>
        <v>7205.03</v>
      </c>
      <c r="G3243" s="63">
        <f t="shared" si="2106"/>
        <v>7245.38</v>
      </c>
      <c r="H3243" s="200">
        <f t="shared" si="2112"/>
        <v>47447</v>
      </c>
      <c r="I3243" s="64">
        <f t="shared" si="2113"/>
        <v>47477</v>
      </c>
      <c r="J3243" s="201">
        <f t="shared" si="2114"/>
        <v>5.6002542668107669E-3</v>
      </c>
      <c r="K3243" s="195">
        <f t="shared" si="2135"/>
        <v>47538</v>
      </c>
      <c r="L3243" s="202">
        <f t="shared" si="2115"/>
        <v>47538</v>
      </c>
      <c r="M3243" s="228">
        <f t="shared" si="2140"/>
        <v>30</v>
      </c>
      <c r="N3243" s="67">
        <f t="shared" si="2141"/>
        <v>3</v>
      </c>
      <c r="O3243" s="198">
        <f t="shared" si="2116"/>
        <v>1.0005586099999999</v>
      </c>
      <c r="P3243" s="203">
        <f t="shared" si="2117"/>
        <v>1.0056002500000001</v>
      </c>
      <c r="Q3243" s="203">
        <f t="shared" si="2118"/>
        <v>1.7769565025375931</v>
      </c>
      <c r="R3243" s="198">
        <f t="shared" si="2119"/>
        <v>1.7779491199999999</v>
      </c>
      <c r="S3243" s="198">
        <f t="shared" si="2120"/>
        <v>1.6710817499999999</v>
      </c>
      <c r="T3243" s="198">
        <f t="shared" si="2121"/>
        <v>374.34539360999997</v>
      </c>
      <c r="U3243" s="198">
        <f t="shared" si="2122"/>
        <v>0</v>
      </c>
      <c r="V3243" s="198">
        <f t="shared" si="2123"/>
        <v>174.27134820886607</v>
      </c>
      <c r="W3243" s="198">
        <f t="shared" si="2124"/>
        <v>398.28516058886606</v>
      </c>
      <c r="X3243" s="204">
        <f t="shared" si="2125"/>
        <v>0</v>
      </c>
      <c r="Y3243" s="198">
        <f t="shared" si="2126"/>
        <v>0</v>
      </c>
      <c r="Z3243" s="205">
        <f t="shared" si="2127"/>
        <v>0</v>
      </c>
      <c r="AA3243" s="198">
        <f t="shared" si="2128"/>
        <v>0</v>
      </c>
      <c r="AB3243" s="205">
        <f t="shared" si="2133"/>
        <v>5.1999999999999998E-2</v>
      </c>
      <c r="AC3243" s="140">
        <f t="shared" si="2134"/>
        <v>3</v>
      </c>
      <c r="AD3243" s="67">
        <f t="shared" si="2136"/>
        <v>30</v>
      </c>
      <c r="AE3243" s="11">
        <f t="shared" si="2137"/>
        <v>1.000422532</v>
      </c>
      <c r="AF3243" s="198">
        <f t="shared" si="2129"/>
        <v>0.15817290000000001</v>
      </c>
      <c r="AG3243" s="198">
        <f t="shared" si="2130"/>
        <v>0.16828821999999999</v>
      </c>
      <c r="AH3243" s="198">
        <f t="shared" si="2131"/>
        <v>0</v>
      </c>
      <c r="AI3243" s="196" t="str">
        <f t="shared" si="2138"/>
        <v>A+J=</v>
      </c>
      <c r="AJ3243" s="72">
        <f t="shared" si="2139"/>
        <v>47538</v>
      </c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197">
        <f t="shared" si="2132"/>
        <v>47511</v>
      </c>
      <c r="B3244" s="198">
        <f t="shared" si="2107"/>
        <v>398.583753010902</v>
      </c>
      <c r="C3244" s="198">
        <f t="shared" si="2108"/>
        <v>224.01381237999999</v>
      </c>
      <c r="D3244" s="198">
        <f t="shared" si="2109"/>
        <v>0</v>
      </c>
      <c r="E3244" s="198">
        <f t="shared" si="2110"/>
        <v>224.01381237999999</v>
      </c>
      <c r="F3244" s="199">
        <f t="shared" si="2111"/>
        <v>7205.03</v>
      </c>
      <c r="G3244" s="63">
        <f t="shared" si="2106"/>
        <v>7245.38</v>
      </c>
      <c r="H3244" s="200">
        <f t="shared" si="2112"/>
        <v>47447</v>
      </c>
      <c r="I3244" s="64">
        <f t="shared" si="2113"/>
        <v>47477</v>
      </c>
      <c r="J3244" s="201">
        <f t="shared" si="2114"/>
        <v>5.6002542668107669E-3</v>
      </c>
      <c r="K3244" s="195">
        <f t="shared" si="2135"/>
        <v>47538</v>
      </c>
      <c r="L3244" s="202">
        <f t="shared" si="2115"/>
        <v>47538</v>
      </c>
      <c r="M3244" s="228">
        <f t="shared" si="2140"/>
        <v>30</v>
      </c>
      <c r="N3244" s="67">
        <f t="shared" si="2141"/>
        <v>4</v>
      </c>
      <c r="O3244" s="198">
        <f t="shared" si="2116"/>
        <v>1.00074489</v>
      </c>
      <c r="P3244" s="203">
        <f t="shared" si="2117"/>
        <v>1.0056002500000001</v>
      </c>
      <c r="Q3244" s="203">
        <f t="shared" si="2118"/>
        <v>1.7769565025375931</v>
      </c>
      <c r="R3244" s="198">
        <f t="shared" si="2119"/>
        <v>1.77828013</v>
      </c>
      <c r="S3244" s="198">
        <f t="shared" si="2120"/>
        <v>1.6710817499999999</v>
      </c>
      <c r="T3244" s="198">
        <f t="shared" si="2121"/>
        <v>374.34539360999997</v>
      </c>
      <c r="U3244" s="198">
        <f t="shared" si="2122"/>
        <v>0</v>
      </c>
      <c r="V3244" s="198">
        <f t="shared" si="2123"/>
        <v>174.345499020902</v>
      </c>
      <c r="W3244" s="198">
        <f t="shared" si="2124"/>
        <v>398.35931140090202</v>
      </c>
      <c r="X3244" s="204">
        <f t="shared" si="2125"/>
        <v>0</v>
      </c>
      <c r="Y3244" s="198">
        <f t="shared" si="2126"/>
        <v>0</v>
      </c>
      <c r="Z3244" s="205">
        <f t="shared" si="2127"/>
        <v>0</v>
      </c>
      <c r="AA3244" s="198">
        <f t="shared" si="2128"/>
        <v>0</v>
      </c>
      <c r="AB3244" s="205">
        <f t="shared" si="2133"/>
        <v>5.1999999999999998E-2</v>
      </c>
      <c r="AC3244" s="140">
        <f t="shared" si="2134"/>
        <v>4</v>
      </c>
      <c r="AD3244" s="67">
        <f t="shared" si="2136"/>
        <v>30</v>
      </c>
      <c r="AE3244" s="11">
        <f t="shared" si="2137"/>
        <v>1.000563415</v>
      </c>
      <c r="AF3244" s="198">
        <f t="shared" si="2129"/>
        <v>0.21091180000000001</v>
      </c>
      <c r="AG3244" s="198">
        <f t="shared" si="2130"/>
        <v>0.22444161000000001</v>
      </c>
      <c r="AH3244" s="198">
        <f t="shared" si="2131"/>
        <v>0</v>
      </c>
      <c r="AI3244" s="196" t="str">
        <f t="shared" si="2138"/>
        <v>A+J=</v>
      </c>
      <c r="AJ3244" s="72">
        <f t="shared" si="2139"/>
        <v>47538</v>
      </c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197">
        <f t="shared" si="2132"/>
        <v>47512</v>
      </c>
      <c r="B3245" s="198">
        <f t="shared" si="2107"/>
        <v>398.71409991376669</v>
      </c>
      <c r="C3245" s="198">
        <f t="shared" si="2108"/>
        <v>224.01381237999999</v>
      </c>
      <c r="D3245" s="198">
        <f t="shared" si="2109"/>
        <v>0</v>
      </c>
      <c r="E3245" s="198">
        <f t="shared" si="2110"/>
        <v>224.01381237999999</v>
      </c>
      <c r="F3245" s="199">
        <f t="shared" si="2111"/>
        <v>7205.03</v>
      </c>
      <c r="G3245" s="63">
        <f t="shared" ref="G3245:G3308" si="2142">IF(AND(L3245&gt;L3244,N3245=1),VLOOKUP(A3244,$BI$15:$BK$314,3),G3244)</f>
        <v>7245.38</v>
      </c>
      <c r="H3245" s="200">
        <f t="shared" si="2112"/>
        <v>47447</v>
      </c>
      <c r="I3245" s="64">
        <f t="shared" si="2113"/>
        <v>47477</v>
      </c>
      <c r="J3245" s="201">
        <f t="shared" si="2114"/>
        <v>5.6002542668107669E-3</v>
      </c>
      <c r="K3245" s="195">
        <f t="shared" si="2135"/>
        <v>47538</v>
      </c>
      <c r="L3245" s="202">
        <f t="shared" si="2115"/>
        <v>47538</v>
      </c>
      <c r="M3245" s="228">
        <f t="shared" si="2140"/>
        <v>30</v>
      </c>
      <c r="N3245" s="67">
        <f t="shared" si="2141"/>
        <v>5</v>
      </c>
      <c r="O3245" s="198">
        <f t="shared" si="2116"/>
        <v>1.0009311999999999</v>
      </c>
      <c r="P3245" s="203">
        <f t="shared" si="2117"/>
        <v>1.0056002500000001</v>
      </c>
      <c r="Q3245" s="203">
        <f t="shared" si="2118"/>
        <v>1.7769565025375931</v>
      </c>
      <c r="R3245" s="198">
        <f t="shared" si="2119"/>
        <v>1.7786112000000001</v>
      </c>
      <c r="S3245" s="198">
        <f t="shared" si="2120"/>
        <v>1.6710817499999999</v>
      </c>
      <c r="T3245" s="198">
        <f t="shared" si="2121"/>
        <v>374.34539360999997</v>
      </c>
      <c r="U3245" s="198">
        <f t="shared" si="2122"/>
        <v>0</v>
      </c>
      <c r="V3245" s="198">
        <f t="shared" si="2123"/>
        <v>174.41966327376667</v>
      </c>
      <c r="W3245" s="198">
        <f t="shared" si="2124"/>
        <v>398.43347565376666</v>
      </c>
      <c r="X3245" s="204">
        <f t="shared" si="2125"/>
        <v>0</v>
      </c>
      <c r="Y3245" s="198">
        <f t="shared" si="2126"/>
        <v>0</v>
      </c>
      <c r="Z3245" s="205">
        <f t="shared" si="2127"/>
        <v>0</v>
      </c>
      <c r="AA3245" s="198">
        <f t="shared" si="2128"/>
        <v>0</v>
      </c>
      <c r="AB3245" s="205">
        <f t="shared" si="2133"/>
        <v>5.1999999999999998E-2</v>
      </c>
      <c r="AC3245" s="140">
        <f t="shared" si="2134"/>
        <v>5</v>
      </c>
      <c r="AD3245" s="67">
        <f t="shared" si="2136"/>
        <v>30</v>
      </c>
      <c r="AE3245" s="11">
        <f t="shared" si="2137"/>
        <v>1.000704319</v>
      </c>
      <c r="AF3245" s="198">
        <f t="shared" si="2129"/>
        <v>0.26365856999999998</v>
      </c>
      <c r="AG3245" s="198">
        <f t="shared" si="2130"/>
        <v>0.28062426000000001</v>
      </c>
      <c r="AH3245" s="198">
        <f t="shared" si="2131"/>
        <v>0</v>
      </c>
      <c r="AI3245" s="196" t="str">
        <f t="shared" si="2138"/>
        <v>A+J=</v>
      </c>
      <c r="AJ3245" s="72">
        <f t="shared" si="2139"/>
        <v>47538</v>
      </c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197">
        <f t="shared" si="2132"/>
        <v>47513</v>
      </c>
      <c r="B3246" s="198">
        <f t="shared" si="2107"/>
        <v>398.84449098759814</v>
      </c>
      <c r="C3246" s="198">
        <f t="shared" si="2108"/>
        <v>224.01381237999999</v>
      </c>
      <c r="D3246" s="198">
        <f t="shared" si="2109"/>
        <v>0</v>
      </c>
      <c r="E3246" s="198">
        <f t="shared" si="2110"/>
        <v>224.01381237999999</v>
      </c>
      <c r="F3246" s="199">
        <f t="shared" si="2111"/>
        <v>7205.03</v>
      </c>
      <c r="G3246" s="63">
        <f t="shared" si="2142"/>
        <v>7245.38</v>
      </c>
      <c r="H3246" s="200">
        <f t="shared" si="2112"/>
        <v>47447</v>
      </c>
      <c r="I3246" s="64">
        <f t="shared" si="2113"/>
        <v>47477</v>
      </c>
      <c r="J3246" s="201">
        <f t="shared" si="2114"/>
        <v>5.6002542668107669E-3</v>
      </c>
      <c r="K3246" s="195">
        <f t="shared" si="2135"/>
        <v>47538</v>
      </c>
      <c r="L3246" s="202">
        <f t="shared" si="2115"/>
        <v>47538</v>
      </c>
      <c r="M3246" s="228">
        <f t="shared" si="2140"/>
        <v>30</v>
      </c>
      <c r="N3246" s="67">
        <f t="shared" si="2141"/>
        <v>6</v>
      </c>
      <c r="O3246" s="198">
        <f t="shared" si="2116"/>
        <v>1.00111755</v>
      </c>
      <c r="P3246" s="203">
        <f t="shared" si="2117"/>
        <v>1.0056002500000001</v>
      </c>
      <c r="Q3246" s="203">
        <f t="shared" si="2118"/>
        <v>1.7769565025375931</v>
      </c>
      <c r="R3246" s="198">
        <f t="shared" si="2119"/>
        <v>1.77894234</v>
      </c>
      <c r="S3246" s="198">
        <f t="shared" si="2120"/>
        <v>1.6710817499999999</v>
      </c>
      <c r="T3246" s="198">
        <f t="shared" si="2121"/>
        <v>374.34539360999997</v>
      </c>
      <c r="U3246" s="198">
        <f t="shared" si="2122"/>
        <v>0</v>
      </c>
      <c r="V3246" s="198">
        <f t="shared" si="2123"/>
        <v>174.49384320759816</v>
      </c>
      <c r="W3246" s="198">
        <f t="shared" si="2124"/>
        <v>398.50765558759815</v>
      </c>
      <c r="X3246" s="204">
        <f t="shared" si="2125"/>
        <v>0</v>
      </c>
      <c r="Y3246" s="198">
        <f t="shared" si="2126"/>
        <v>0</v>
      </c>
      <c r="Z3246" s="205">
        <f t="shared" si="2127"/>
        <v>0</v>
      </c>
      <c r="AA3246" s="198">
        <f t="shared" si="2128"/>
        <v>0</v>
      </c>
      <c r="AB3246" s="205">
        <f t="shared" si="2133"/>
        <v>5.1999999999999998E-2</v>
      </c>
      <c r="AC3246" s="140">
        <f t="shared" si="2134"/>
        <v>6</v>
      </c>
      <c r="AD3246" s="67">
        <f t="shared" si="2136"/>
        <v>30</v>
      </c>
      <c r="AE3246" s="11">
        <f t="shared" si="2137"/>
        <v>1.000845242</v>
      </c>
      <c r="AF3246" s="198">
        <f t="shared" si="2129"/>
        <v>0.31641244000000002</v>
      </c>
      <c r="AG3246" s="198">
        <f t="shared" si="2130"/>
        <v>0.33683540000000001</v>
      </c>
      <c r="AH3246" s="198">
        <f t="shared" si="2131"/>
        <v>0</v>
      </c>
      <c r="AI3246" s="196" t="str">
        <f t="shared" si="2138"/>
        <v>A+J=</v>
      </c>
      <c r="AJ3246" s="72">
        <f t="shared" si="2139"/>
        <v>47538</v>
      </c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197">
        <f t="shared" si="2132"/>
        <v>47514</v>
      </c>
      <c r="B3247" s="198">
        <f t="shared" si="2107"/>
        <v>398.97491767184403</v>
      </c>
      <c r="C3247" s="198">
        <f t="shared" si="2108"/>
        <v>224.01381237999999</v>
      </c>
      <c r="D3247" s="198">
        <f t="shared" si="2109"/>
        <v>0</v>
      </c>
      <c r="E3247" s="198">
        <f t="shared" si="2110"/>
        <v>224.01381237999999</v>
      </c>
      <c r="F3247" s="199">
        <f t="shared" si="2111"/>
        <v>7205.03</v>
      </c>
      <c r="G3247" s="63">
        <f t="shared" si="2142"/>
        <v>7245.38</v>
      </c>
      <c r="H3247" s="200">
        <f t="shared" si="2112"/>
        <v>47447</v>
      </c>
      <c r="I3247" s="64">
        <f t="shared" si="2113"/>
        <v>47477</v>
      </c>
      <c r="J3247" s="201">
        <f t="shared" si="2114"/>
        <v>5.6002542668107669E-3</v>
      </c>
      <c r="K3247" s="195">
        <f t="shared" si="2135"/>
        <v>47538</v>
      </c>
      <c r="L3247" s="202">
        <f t="shared" si="2115"/>
        <v>47538</v>
      </c>
      <c r="M3247" s="228">
        <f t="shared" si="2140"/>
        <v>30</v>
      </c>
      <c r="N3247" s="67">
        <f t="shared" si="2141"/>
        <v>7</v>
      </c>
      <c r="O3247" s="198">
        <f t="shared" si="2116"/>
        <v>1.00130392</v>
      </c>
      <c r="P3247" s="203">
        <f t="shared" si="2117"/>
        <v>1.0056002500000001</v>
      </c>
      <c r="Q3247" s="203">
        <f t="shared" si="2118"/>
        <v>1.7769565025375931</v>
      </c>
      <c r="R3247" s="198">
        <f t="shared" si="2119"/>
        <v>1.7792735099999999</v>
      </c>
      <c r="S3247" s="198">
        <f t="shared" si="2120"/>
        <v>1.6710817499999999</v>
      </c>
      <c r="T3247" s="198">
        <f t="shared" si="2121"/>
        <v>374.34539360999997</v>
      </c>
      <c r="U3247" s="198">
        <f t="shared" si="2122"/>
        <v>0</v>
      </c>
      <c r="V3247" s="198">
        <f t="shared" si="2123"/>
        <v>174.56802986184402</v>
      </c>
      <c r="W3247" s="198">
        <f t="shared" si="2124"/>
        <v>398.58184224184402</v>
      </c>
      <c r="X3247" s="204">
        <f t="shared" si="2125"/>
        <v>0</v>
      </c>
      <c r="Y3247" s="198">
        <f t="shared" si="2126"/>
        <v>0</v>
      </c>
      <c r="Z3247" s="205">
        <f t="shared" si="2127"/>
        <v>0</v>
      </c>
      <c r="AA3247" s="198">
        <f t="shared" si="2128"/>
        <v>0</v>
      </c>
      <c r="AB3247" s="205">
        <f t="shared" si="2133"/>
        <v>5.1999999999999998E-2</v>
      </c>
      <c r="AC3247" s="140">
        <f t="shared" si="2134"/>
        <v>7</v>
      </c>
      <c r="AD3247" s="67">
        <f t="shared" si="2136"/>
        <v>30</v>
      </c>
      <c r="AE3247" s="11">
        <f t="shared" si="2137"/>
        <v>1.0009861849999999</v>
      </c>
      <c r="AF3247" s="198">
        <f t="shared" si="2129"/>
        <v>0.36917380999999999</v>
      </c>
      <c r="AG3247" s="198">
        <f t="shared" si="2130"/>
        <v>0.39307543</v>
      </c>
      <c r="AH3247" s="198">
        <f t="shared" si="2131"/>
        <v>0</v>
      </c>
      <c r="AI3247" s="196" t="str">
        <f t="shared" si="2138"/>
        <v>A+J=</v>
      </c>
      <c r="AJ3247" s="72">
        <f t="shared" si="2139"/>
        <v>47538</v>
      </c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197">
        <f t="shared" si="2132"/>
        <v>47515</v>
      </c>
      <c r="B3248" s="198">
        <f t="shared" si="2107"/>
        <v>398.97491767184403</v>
      </c>
      <c r="C3248" s="198">
        <f t="shared" si="2108"/>
        <v>224.01381237999999</v>
      </c>
      <c r="D3248" s="198">
        <f t="shared" si="2109"/>
        <v>0</v>
      </c>
      <c r="E3248" s="198">
        <f t="shared" si="2110"/>
        <v>224.01381237999999</v>
      </c>
      <c r="F3248" s="199">
        <f t="shared" si="2111"/>
        <v>7205.03</v>
      </c>
      <c r="G3248" s="63">
        <f t="shared" si="2142"/>
        <v>7245.38</v>
      </c>
      <c r="H3248" s="200">
        <f t="shared" si="2112"/>
        <v>47447</v>
      </c>
      <c r="I3248" s="64">
        <f t="shared" si="2113"/>
        <v>47477</v>
      </c>
      <c r="J3248" s="201">
        <f t="shared" si="2114"/>
        <v>5.6002542668107669E-3</v>
      </c>
      <c r="K3248" s="195">
        <f t="shared" si="2135"/>
        <v>47538</v>
      </c>
      <c r="L3248" s="202">
        <f t="shared" si="2115"/>
        <v>47538</v>
      </c>
      <c r="M3248" s="228">
        <f t="shared" si="2140"/>
        <v>30</v>
      </c>
      <c r="N3248" s="67">
        <f t="shared" si="2141"/>
        <v>7</v>
      </c>
      <c r="O3248" s="198">
        <f t="shared" si="2116"/>
        <v>1.00130392</v>
      </c>
      <c r="P3248" s="203">
        <f t="shared" si="2117"/>
        <v>1.0056002500000001</v>
      </c>
      <c r="Q3248" s="203">
        <f t="shared" si="2118"/>
        <v>1.7769565025375931</v>
      </c>
      <c r="R3248" s="198">
        <f t="shared" si="2119"/>
        <v>1.7792735099999999</v>
      </c>
      <c r="S3248" s="198">
        <f t="shared" si="2120"/>
        <v>1.6710817499999999</v>
      </c>
      <c r="T3248" s="198">
        <f t="shared" si="2121"/>
        <v>374.34539360999997</v>
      </c>
      <c r="U3248" s="198">
        <f t="shared" si="2122"/>
        <v>0</v>
      </c>
      <c r="V3248" s="198">
        <f t="shared" si="2123"/>
        <v>174.56802986184402</v>
      </c>
      <c r="W3248" s="198">
        <f t="shared" si="2124"/>
        <v>398.58184224184402</v>
      </c>
      <c r="X3248" s="204">
        <f t="shared" si="2125"/>
        <v>0</v>
      </c>
      <c r="Y3248" s="198">
        <f t="shared" si="2126"/>
        <v>0</v>
      </c>
      <c r="Z3248" s="205">
        <f t="shared" si="2127"/>
        <v>0</v>
      </c>
      <c r="AA3248" s="198">
        <f t="shared" si="2128"/>
        <v>0</v>
      </c>
      <c r="AB3248" s="205">
        <f t="shared" si="2133"/>
        <v>5.1999999999999998E-2</v>
      </c>
      <c r="AC3248" s="140">
        <f t="shared" si="2134"/>
        <v>7</v>
      </c>
      <c r="AD3248" s="67">
        <f t="shared" si="2136"/>
        <v>30</v>
      </c>
      <c r="AE3248" s="11">
        <f t="shared" si="2137"/>
        <v>1.0009861849999999</v>
      </c>
      <c r="AF3248" s="198">
        <f t="shared" si="2129"/>
        <v>0.36917380999999999</v>
      </c>
      <c r="AG3248" s="198">
        <f t="shared" si="2130"/>
        <v>0.39307543</v>
      </c>
      <c r="AH3248" s="198">
        <f t="shared" si="2131"/>
        <v>0</v>
      </c>
      <c r="AI3248" s="196" t="str">
        <f t="shared" si="2138"/>
        <v>A+J=</v>
      </c>
      <c r="AJ3248" s="72">
        <f t="shared" si="2139"/>
        <v>47538</v>
      </c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197">
        <f t="shared" si="2132"/>
        <v>47516</v>
      </c>
      <c r="B3249" s="198">
        <f t="shared" ref="B3249:B3312" si="2143">(W3249+AG3249)</f>
        <v>399.105393417333</v>
      </c>
      <c r="C3249" s="198">
        <f t="shared" ref="C3249:C3312" si="2144">TRUNC(IF(X3248&gt;0,VLOOKUP(A3248,$AM$14:$AN$314,2),C3248),8)</f>
        <v>224.01381237999999</v>
      </c>
      <c r="D3249" s="198">
        <f t="shared" ref="D3249:D3312" si="2145">VLOOKUP(A3249,$AT$15:$AX$314,5)</f>
        <v>0</v>
      </c>
      <c r="E3249" s="198">
        <f t="shared" ref="E3249:E3312" si="2146">(C3249-D3249)</f>
        <v>224.01381237999999</v>
      </c>
      <c r="F3249" s="199">
        <f t="shared" ref="F3249:F3312" si="2147">IF(G3249=G3248,F3248,G3248)</f>
        <v>7205.03</v>
      </c>
      <c r="G3249" s="63">
        <f t="shared" si="2142"/>
        <v>7245.38</v>
      </c>
      <c r="H3249" s="200">
        <f t="shared" ref="H3249:H3312" si="2148">EDATE(I3249,-1)</f>
        <v>47447</v>
      </c>
      <c r="I3249" s="64">
        <f t="shared" ref="I3249:I3312" si="2149">IF(X3248&gt;0,EDATE(A3249,-1),+I3248)</f>
        <v>47477</v>
      </c>
      <c r="J3249" s="201">
        <f t="shared" ref="J3249:J3312" si="2150">(G3249/F3249)-1</f>
        <v>5.6002542668107669E-3</v>
      </c>
      <c r="K3249" s="195">
        <f t="shared" si="2135"/>
        <v>47538</v>
      </c>
      <c r="L3249" s="202">
        <f t="shared" ref="L3249:L3312" si="2151">IF(A3249&gt;L3248,K3249,L3248)</f>
        <v>47538</v>
      </c>
      <c r="M3249" s="228">
        <f t="shared" si="2140"/>
        <v>30</v>
      </c>
      <c r="N3249" s="67">
        <f t="shared" si="2141"/>
        <v>8</v>
      </c>
      <c r="O3249" s="198">
        <f t="shared" ref="O3249:O3312" si="2152">TRUNC((G3249/F3249)^TRUNC((N3249/M3249),9),8)</f>
        <v>1.0014903399999999</v>
      </c>
      <c r="P3249" s="203">
        <f t="shared" ref="P3249:P3312" si="2153">IF(L3249&gt;L3248,O3248,P3248)</f>
        <v>1.0056002500000001</v>
      </c>
      <c r="Q3249" s="203">
        <f t="shared" ref="Q3249:Q3312" si="2154">IF(L3249&gt;L3248,Q3248*P3249,Q3248)</f>
        <v>1.7769565025375931</v>
      </c>
      <c r="R3249" s="198">
        <f t="shared" ref="R3249:R3312" si="2155">TRUNC(TRUNC((O3249*Q3249),15),8)</f>
        <v>1.7796047699999999</v>
      </c>
      <c r="S3249" s="198">
        <f t="shared" ref="S3249:S3312" si="2156">IF(AND(X3249&gt;0,MONTH(A3249)=S$4),R3249,S3248)</f>
        <v>1.6710817499999999</v>
      </c>
      <c r="T3249" s="198">
        <f t="shared" ref="T3249:T3312" si="2157">TRUNC(C3249*S3249,8)</f>
        <v>374.34539360999997</v>
      </c>
      <c r="U3249" s="198">
        <f t="shared" ref="U3249:U3312" si="2158">(D3249*(S3249-1))</f>
        <v>0</v>
      </c>
      <c r="V3249" s="198">
        <f t="shared" ref="V3249:V3312" si="2159">(E3249*(R3249-1))</f>
        <v>174.64223667733305</v>
      </c>
      <c r="W3249" s="198">
        <f t="shared" ref="W3249:W3312" si="2160">(C3249+U3249+V3249)</f>
        <v>398.65604905733301</v>
      </c>
      <c r="X3249" s="204">
        <f t="shared" ref="X3249:X3312" si="2161">IF(VLOOKUP(A3249,AM$12:AZ$314,14)=VLOOKUP(A3248,AM$12:AZ$314,14),0,VLOOKUP(A3249,AM$12:AZ$314,14))</f>
        <v>0</v>
      </c>
      <c r="Y3249" s="198">
        <f t="shared" ref="Y3249:Y3312" si="2162">IF(X3249&gt;0,VLOOKUP(A3249,AM$14:AR$314,5),0)</f>
        <v>0</v>
      </c>
      <c r="Z3249" s="205">
        <f t="shared" ref="Z3249:Z3312" si="2163">IF(X3249&gt;0,VLOOKUP($A3249,$AM$12:$AS$314,7),0)</f>
        <v>0</v>
      </c>
      <c r="AA3249" s="198">
        <f t="shared" ref="AA3249:AA3312" si="2164">IF(Z3249&gt;0,TRUNC(Z3249*T3249,8),0)</f>
        <v>0</v>
      </c>
      <c r="AB3249" s="205">
        <f t="shared" si="2133"/>
        <v>5.1999999999999998E-2</v>
      </c>
      <c r="AC3249" s="140">
        <f t="shared" si="2134"/>
        <v>8</v>
      </c>
      <c r="AD3249" s="67">
        <f t="shared" si="2136"/>
        <v>30</v>
      </c>
      <c r="AE3249" s="11">
        <f t="shared" si="2137"/>
        <v>1.0011271479999999</v>
      </c>
      <c r="AF3249" s="198">
        <f t="shared" ref="AF3249:AF3312" si="2165">TRUNC((T3249*(AE3249-1)),8)</f>
        <v>0.42194266000000002</v>
      </c>
      <c r="AG3249" s="198">
        <f t="shared" ref="AG3249:AG3312" si="2166">TRUNC((W3249*(AE3249-1)),8)</f>
        <v>0.44934436</v>
      </c>
      <c r="AH3249" s="198">
        <f t="shared" ref="AH3249:AH3312" si="2167">IF(AA3249&gt;0,AA3249+AF3249,0)</f>
        <v>0</v>
      </c>
      <c r="AI3249" s="196" t="str">
        <f t="shared" si="2138"/>
        <v>A+J=</v>
      </c>
      <c r="AJ3249" s="72">
        <f t="shared" si="2139"/>
        <v>47538</v>
      </c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197">
        <f t="shared" si="2132"/>
        <v>47517</v>
      </c>
      <c r="B3250" s="198">
        <f t="shared" si="2143"/>
        <v>399.23590928351268</v>
      </c>
      <c r="C3250" s="198">
        <f t="shared" si="2144"/>
        <v>224.01381237999999</v>
      </c>
      <c r="D3250" s="198">
        <f t="shared" si="2145"/>
        <v>0</v>
      </c>
      <c r="E3250" s="198">
        <f t="shared" si="2146"/>
        <v>224.01381237999999</v>
      </c>
      <c r="F3250" s="199">
        <f t="shared" si="2147"/>
        <v>7205.03</v>
      </c>
      <c r="G3250" s="63">
        <f t="shared" si="2142"/>
        <v>7245.38</v>
      </c>
      <c r="H3250" s="200">
        <f t="shared" si="2148"/>
        <v>47447</v>
      </c>
      <c r="I3250" s="64">
        <f t="shared" si="2149"/>
        <v>47477</v>
      </c>
      <c r="J3250" s="201">
        <f t="shared" si="2150"/>
        <v>5.6002542668107669E-3</v>
      </c>
      <c r="K3250" s="195">
        <f t="shared" si="2135"/>
        <v>47538</v>
      </c>
      <c r="L3250" s="202">
        <f t="shared" si="2151"/>
        <v>47538</v>
      </c>
      <c r="M3250" s="228">
        <f t="shared" si="2140"/>
        <v>30</v>
      </c>
      <c r="N3250" s="67">
        <f t="shared" si="2141"/>
        <v>9</v>
      </c>
      <c r="O3250" s="198">
        <f t="shared" si="2152"/>
        <v>1.0016767900000001</v>
      </c>
      <c r="P3250" s="203">
        <f t="shared" si="2153"/>
        <v>1.0056002500000001</v>
      </c>
      <c r="Q3250" s="203">
        <f t="shared" si="2154"/>
        <v>1.7769565025375931</v>
      </c>
      <c r="R3250" s="198">
        <f t="shared" si="2155"/>
        <v>1.7799360799999999</v>
      </c>
      <c r="S3250" s="198">
        <f t="shared" si="2156"/>
        <v>1.6710817499999999</v>
      </c>
      <c r="T3250" s="198">
        <f t="shared" si="2157"/>
        <v>374.34539360999997</v>
      </c>
      <c r="U3250" s="198">
        <f t="shared" si="2158"/>
        <v>0</v>
      </c>
      <c r="V3250" s="198">
        <f t="shared" si="2159"/>
        <v>174.71645469351265</v>
      </c>
      <c r="W3250" s="198">
        <f t="shared" si="2160"/>
        <v>398.73026707351266</v>
      </c>
      <c r="X3250" s="204">
        <f t="shared" si="2161"/>
        <v>0</v>
      </c>
      <c r="Y3250" s="198">
        <f t="shared" si="2162"/>
        <v>0</v>
      </c>
      <c r="Z3250" s="205">
        <f t="shared" si="2163"/>
        <v>0</v>
      </c>
      <c r="AA3250" s="198">
        <f t="shared" si="2164"/>
        <v>0</v>
      </c>
      <c r="AB3250" s="205">
        <f t="shared" si="2133"/>
        <v>5.1999999999999998E-2</v>
      </c>
      <c r="AC3250" s="140">
        <f t="shared" si="2134"/>
        <v>9</v>
      </c>
      <c r="AD3250" s="67">
        <f t="shared" si="2136"/>
        <v>30</v>
      </c>
      <c r="AE3250" s="11">
        <f t="shared" si="2137"/>
        <v>1.001268131</v>
      </c>
      <c r="AF3250" s="198">
        <f t="shared" si="2165"/>
        <v>0.47471899000000001</v>
      </c>
      <c r="AG3250" s="198">
        <f t="shared" si="2166"/>
        <v>0.50564220999999998</v>
      </c>
      <c r="AH3250" s="198">
        <f t="shared" si="2167"/>
        <v>0</v>
      </c>
      <c r="AI3250" s="196" t="str">
        <f t="shared" si="2138"/>
        <v>A+J=</v>
      </c>
      <c r="AJ3250" s="72">
        <f t="shared" si="2139"/>
        <v>47538</v>
      </c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197">
        <f t="shared" si="2132"/>
        <v>47518</v>
      </c>
      <c r="B3251" s="198">
        <f t="shared" si="2143"/>
        <v>399.36646750052103</v>
      </c>
      <c r="C3251" s="198">
        <f t="shared" si="2144"/>
        <v>224.01381237999999</v>
      </c>
      <c r="D3251" s="198">
        <f t="shared" si="2145"/>
        <v>0</v>
      </c>
      <c r="E3251" s="198">
        <f t="shared" si="2146"/>
        <v>224.01381237999999</v>
      </c>
      <c r="F3251" s="199">
        <f t="shared" si="2147"/>
        <v>7205.03</v>
      </c>
      <c r="G3251" s="63">
        <f t="shared" si="2142"/>
        <v>7245.38</v>
      </c>
      <c r="H3251" s="200">
        <f t="shared" si="2148"/>
        <v>47447</v>
      </c>
      <c r="I3251" s="64">
        <f t="shared" si="2149"/>
        <v>47477</v>
      </c>
      <c r="J3251" s="201">
        <f t="shared" si="2150"/>
        <v>5.6002542668107669E-3</v>
      </c>
      <c r="K3251" s="195">
        <f t="shared" si="2135"/>
        <v>47538</v>
      </c>
      <c r="L3251" s="202">
        <f t="shared" si="2151"/>
        <v>47538</v>
      </c>
      <c r="M3251" s="228">
        <f t="shared" si="2140"/>
        <v>30</v>
      </c>
      <c r="N3251" s="67">
        <f t="shared" si="2141"/>
        <v>10</v>
      </c>
      <c r="O3251" s="198">
        <f t="shared" si="2152"/>
        <v>1.0018632700000001</v>
      </c>
      <c r="P3251" s="203">
        <f t="shared" si="2153"/>
        <v>1.0056002500000001</v>
      </c>
      <c r="Q3251" s="203">
        <f t="shared" si="2154"/>
        <v>1.7769565025375931</v>
      </c>
      <c r="R3251" s="198">
        <f t="shared" si="2155"/>
        <v>1.78026745</v>
      </c>
      <c r="S3251" s="198">
        <f t="shared" si="2156"/>
        <v>1.6710817499999999</v>
      </c>
      <c r="T3251" s="198">
        <f t="shared" si="2157"/>
        <v>374.34539360999997</v>
      </c>
      <c r="U3251" s="198">
        <f t="shared" si="2158"/>
        <v>0</v>
      </c>
      <c r="V3251" s="198">
        <f t="shared" si="2159"/>
        <v>174.79068615052103</v>
      </c>
      <c r="W3251" s="198">
        <f t="shared" si="2160"/>
        <v>398.80449853052102</v>
      </c>
      <c r="X3251" s="204">
        <f t="shared" si="2161"/>
        <v>0</v>
      </c>
      <c r="Y3251" s="198">
        <f t="shared" si="2162"/>
        <v>0</v>
      </c>
      <c r="Z3251" s="205">
        <f t="shared" si="2163"/>
        <v>0</v>
      </c>
      <c r="AA3251" s="198">
        <f t="shared" si="2164"/>
        <v>0</v>
      </c>
      <c r="AB3251" s="205">
        <f t="shared" si="2133"/>
        <v>5.1999999999999998E-2</v>
      </c>
      <c r="AC3251" s="140">
        <f t="shared" si="2134"/>
        <v>10</v>
      </c>
      <c r="AD3251" s="67">
        <f t="shared" si="2136"/>
        <v>30</v>
      </c>
      <c r="AE3251" s="11">
        <f t="shared" si="2137"/>
        <v>1.001409134</v>
      </c>
      <c r="AF3251" s="198">
        <f t="shared" si="2165"/>
        <v>0.52750282000000004</v>
      </c>
      <c r="AG3251" s="198">
        <f t="shared" si="2166"/>
        <v>0.56196897000000001</v>
      </c>
      <c r="AH3251" s="198">
        <f t="shared" si="2167"/>
        <v>0</v>
      </c>
      <c r="AI3251" s="196" t="str">
        <f t="shared" si="2138"/>
        <v>A+J=</v>
      </c>
      <c r="AJ3251" s="72">
        <f t="shared" si="2139"/>
        <v>47538</v>
      </c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197">
        <f t="shared" si="2132"/>
        <v>47519</v>
      </c>
      <c r="B3252" s="198">
        <f t="shared" si="2143"/>
        <v>399.49707033849626</v>
      </c>
      <c r="C3252" s="198">
        <f t="shared" si="2144"/>
        <v>224.01381237999999</v>
      </c>
      <c r="D3252" s="198">
        <f t="shared" si="2145"/>
        <v>0</v>
      </c>
      <c r="E3252" s="198">
        <f t="shared" si="2146"/>
        <v>224.01381237999999</v>
      </c>
      <c r="F3252" s="199">
        <f t="shared" si="2147"/>
        <v>7205.03</v>
      </c>
      <c r="G3252" s="63">
        <f t="shared" si="2142"/>
        <v>7245.38</v>
      </c>
      <c r="H3252" s="200">
        <f t="shared" si="2148"/>
        <v>47447</v>
      </c>
      <c r="I3252" s="64">
        <f t="shared" si="2149"/>
        <v>47477</v>
      </c>
      <c r="J3252" s="201">
        <f t="shared" si="2150"/>
        <v>5.6002542668107669E-3</v>
      </c>
      <c r="K3252" s="195">
        <f t="shared" si="2135"/>
        <v>47538</v>
      </c>
      <c r="L3252" s="202">
        <f t="shared" si="2151"/>
        <v>47538</v>
      </c>
      <c r="M3252" s="228">
        <f t="shared" si="2140"/>
        <v>30</v>
      </c>
      <c r="N3252" s="67">
        <f t="shared" si="2141"/>
        <v>11</v>
      </c>
      <c r="O3252" s="198">
        <f t="shared" si="2152"/>
        <v>1.0020497900000001</v>
      </c>
      <c r="P3252" s="203">
        <f t="shared" si="2153"/>
        <v>1.0056002500000001</v>
      </c>
      <c r="Q3252" s="203">
        <f t="shared" si="2154"/>
        <v>1.7769565025375931</v>
      </c>
      <c r="R3252" s="198">
        <f t="shared" si="2155"/>
        <v>1.78059889</v>
      </c>
      <c r="S3252" s="198">
        <f t="shared" si="2156"/>
        <v>1.6710817499999999</v>
      </c>
      <c r="T3252" s="198">
        <f t="shared" si="2157"/>
        <v>374.34539360999997</v>
      </c>
      <c r="U3252" s="198">
        <f t="shared" si="2158"/>
        <v>0</v>
      </c>
      <c r="V3252" s="198">
        <f t="shared" si="2159"/>
        <v>174.86493328849627</v>
      </c>
      <c r="W3252" s="198">
        <f t="shared" si="2160"/>
        <v>398.87874566849626</v>
      </c>
      <c r="X3252" s="204">
        <f t="shared" si="2161"/>
        <v>0</v>
      </c>
      <c r="Y3252" s="198">
        <f t="shared" si="2162"/>
        <v>0</v>
      </c>
      <c r="Z3252" s="205">
        <f t="shared" si="2163"/>
        <v>0</v>
      </c>
      <c r="AA3252" s="198">
        <f t="shared" si="2164"/>
        <v>0</v>
      </c>
      <c r="AB3252" s="205">
        <f t="shared" si="2133"/>
        <v>5.1999999999999998E-2</v>
      </c>
      <c r="AC3252" s="140">
        <f t="shared" si="2134"/>
        <v>11</v>
      </c>
      <c r="AD3252" s="67">
        <f t="shared" si="2136"/>
        <v>30</v>
      </c>
      <c r="AE3252" s="11">
        <f t="shared" si="2137"/>
        <v>1.0015501570000001</v>
      </c>
      <c r="AF3252" s="198">
        <f t="shared" si="2165"/>
        <v>0.58029412999999996</v>
      </c>
      <c r="AG3252" s="198">
        <f t="shared" si="2166"/>
        <v>0.61832467000000002</v>
      </c>
      <c r="AH3252" s="198">
        <f t="shared" si="2167"/>
        <v>0</v>
      </c>
      <c r="AI3252" s="196" t="str">
        <f t="shared" si="2138"/>
        <v>A+J=</v>
      </c>
      <c r="AJ3252" s="72">
        <f t="shared" si="2139"/>
        <v>47538</v>
      </c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197">
        <f t="shared" si="2132"/>
        <v>47520</v>
      </c>
      <c r="B3253" s="198">
        <f t="shared" si="2143"/>
        <v>399.62771292716212</v>
      </c>
      <c r="C3253" s="198">
        <f t="shared" si="2144"/>
        <v>224.01381237999999</v>
      </c>
      <c r="D3253" s="198">
        <f t="shared" si="2145"/>
        <v>0</v>
      </c>
      <c r="E3253" s="198">
        <f t="shared" si="2146"/>
        <v>224.01381237999999</v>
      </c>
      <c r="F3253" s="199">
        <f t="shared" si="2147"/>
        <v>7205.03</v>
      </c>
      <c r="G3253" s="63">
        <f t="shared" si="2142"/>
        <v>7245.38</v>
      </c>
      <c r="H3253" s="200">
        <f t="shared" si="2148"/>
        <v>47447</v>
      </c>
      <c r="I3253" s="64">
        <f t="shared" si="2149"/>
        <v>47477</v>
      </c>
      <c r="J3253" s="201">
        <f t="shared" si="2150"/>
        <v>5.6002542668107669E-3</v>
      </c>
      <c r="K3253" s="195">
        <f t="shared" si="2135"/>
        <v>47538</v>
      </c>
      <c r="L3253" s="202">
        <f t="shared" si="2151"/>
        <v>47538</v>
      </c>
      <c r="M3253" s="228">
        <f t="shared" si="2140"/>
        <v>30</v>
      </c>
      <c r="N3253" s="67">
        <f t="shared" si="2141"/>
        <v>12</v>
      </c>
      <c r="O3253" s="198">
        <f t="shared" si="2152"/>
        <v>1.0022363400000001</v>
      </c>
      <c r="P3253" s="203">
        <f t="shared" si="2153"/>
        <v>1.0056002500000001</v>
      </c>
      <c r="Q3253" s="203">
        <f t="shared" si="2154"/>
        <v>1.7769565025375931</v>
      </c>
      <c r="R3253" s="198">
        <f t="shared" si="2155"/>
        <v>1.78093038</v>
      </c>
      <c r="S3253" s="198">
        <f t="shared" si="2156"/>
        <v>1.6710817499999999</v>
      </c>
      <c r="T3253" s="198">
        <f t="shared" si="2157"/>
        <v>374.34539360999997</v>
      </c>
      <c r="U3253" s="198">
        <f t="shared" si="2158"/>
        <v>0</v>
      </c>
      <c r="V3253" s="198">
        <f t="shared" si="2159"/>
        <v>174.9391916271621</v>
      </c>
      <c r="W3253" s="198">
        <f t="shared" si="2160"/>
        <v>398.95300400716212</v>
      </c>
      <c r="X3253" s="204">
        <f t="shared" si="2161"/>
        <v>0</v>
      </c>
      <c r="Y3253" s="198">
        <f t="shared" si="2162"/>
        <v>0</v>
      </c>
      <c r="Z3253" s="205">
        <f t="shared" si="2163"/>
        <v>0</v>
      </c>
      <c r="AA3253" s="198">
        <f t="shared" si="2164"/>
        <v>0</v>
      </c>
      <c r="AB3253" s="205">
        <f t="shared" si="2133"/>
        <v>5.1999999999999998E-2</v>
      </c>
      <c r="AC3253" s="140">
        <f t="shared" si="2134"/>
        <v>12</v>
      </c>
      <c r="AD3253" s="67">
        <f t="shared" si="2136"/>
        <v>30</v>
      </c>
      <c r="AE3253" s="11">
        <f t="shared" si="2137"/>
        <v>1.0016911989999999</v>
      </c>
      <c r="AF3253" s="198">
        <f t="shared" si="2165"/>
        <v>0.63309254999999998</v>
      </c>
      <c r="AG3253" s="198">
        <f t="shared" si="2166"/>
        <v>0.67470892000000005</v>
      </c>
      <c r="AH3253" s="198">
        <f t="shared" si="2167"/>
        <v>0</v>
      </c>
      <c r="AI3253" s="196" t="str">
        <f t="shared" si="2138"/>
        <v>A+J=</v>
      </c>
      <c r="AJ3253" s="72">
        <f t="shared" si="2139"/>
        <v>47538</v>
      </c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197">
        <f t="shared" si="2132"/>
        <v>47521</v>
      </c>
      <c r="B3254" s="198">
        <f t="shared" si="2143"/>
        <v>399.75840013679482</v>
      </c>
      <c r="C3254" s="198">
        <f t="shared" si="2144"/>
        <v>224.01381237999999</v>
      </c>
      <c r="D3254" s="198">
        <f t="shared" si="2145"/>
        <v>0</v>
      </c>
      <c r="E3254" s="198">
        <f t="shared" si="2146"/>
        <v>224.01381237999999</v>
      </c>
      <c r="F3254" s="199">
        <f t="shared" si="2147"/>
        <v>7205.03</v>
      </c>
      <c r="G3254" s="63">
        <f t="shared" si="2142"/>
        <v>7245.38</v>
      </c>
      <c r="H3254" s="200">
        <f t="shared" si="2148"/>
        <v>47447</v>
      </c>
      <c r="I3254" s="64">
        <f t="shared" si="2149"/>
        <v>47477</v>
      </c>
      <c r="J3254" s="201">
        <f t="shared" si="2150"/>
        <v>5.6002542668107669E-3</v>
      </c>
      <c r="K3254" s="195">
        <f t="shared" si="2135"/>
        <v>47538</v>
      </c>
      <c r="L3254" s="202">
        <f t="shared" si="2151"/>
        <v>47538</v>
      </c>
      <c r="M3254" s="228">
        <f t="shared" si="2140"/>
        <v>30</v>
      </c>
      <c r="N3254" s="67">
        <f t="shared" si="2141"/>
        <v>13</v>
      </c>
      <c r="O3254" s="198">
        <f t="shared" si="2152"/>
        <v>1.00242293</v>
      </c>
      <c r="P3254" s="203">
        <f t="shared" si="2153"/>
        <v>1.0056002500000001</v>
      </c>
      <c r="Q3254" s="203">
        <f t="shared" si="2154"/>
        <v>1.7769565025375931</v>
      </c>
      <c r="R3254" s="198">
        <f t="shared" si="2155"/>
        <v>1.78126194</v>
      </c>
      <c r="S3254" s="198">
        <f t="shared" si="2156"/>
        <v>1.6710817499999999</v>
      </c>
      <c r="T3254" s="198">
        <f t="shared" si="2157"/>
        <v>374.34539360999997</v>
      </c>
      <c r="U3254" s="198">
        <f t="shared" si="2158"/>
        <v>0</v>
      </c>
      <c r="V3254" s="198">
        <f t="shared" si="2159"/>
        <v>175.01346564679483</v>
      </c>
      <c r="W3254" s="198">
        <f t="shared" si="2160"/>
        <v>399.02727802679482</v>
      </c>
      <c r="X3254" s="204">
        <f t="shared" si="2161"/>
        <v>0</v>
      </c>
      <c r="Y3254" s="198">
        <f t="shared" si="2162"/>
        <v>0</v>
      </c>
      <c r="Z3254" s="205">
        <f t="shared" si="2163"/>
        <v>0</v>
      </c>
      <c r="AA3254" s="198">
        <f t="shared" si="2164"/>
        <v>0</v>
      </c>
      <c r="AB3254" s="205">
        <f t="shared" si="2133"/>
        <v>5.1999999999999998E-2</v>
      </c>
      <c r="AC3254" s="140">
        <f t="shared" si="2134"/>
        <v>13</v>
      </c>
      <c r="AD3254" s="67">
        <f t="shared" si="2136"/>
        <v>30</v>
      </c>
      <c r="AE3254" s="11">
        <f t="shared" si="2137"/>
        <v>1.0018322609999999</v>
      </c>
      <c r="AF3254" s="198">
        <f t="shared" si="2165"/>
        <v>0.68589845999999999</v>
      </c>
      <c r="AG3254" s="198">
        <f t="shared" si="2166"/>
        <v>0.73112211000000005</v>
      </c>
      <c r="AH3254" s="198">
        <f t="shared" si="2167"/>
        <v>0</v>
      </c>
      <c r="AI3254" s="196" t="str">
        <f t="shared" si="2138"/>
        <v>A+J=</v>
      </c>
      <c r="AJ3254" s="72">
        <f t="shared" si="2139"/>
        <v>47538</v>
      </c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197">
        <f t="shared" si="2132"/>
        <v>47522</v>
      </c>
      <c r="B3255" s="198">
        <f t="shared" si="2143"/>
        <v>399.88913200739438</v>
      </c>
      <c r="C3255" s="198">
        <f t="shared" si="2144"/>
        <v>224.01381237999999</v>
      </c>
      <c r="D3255" s="198">
        <f t="shared" si="2145"/>
        <v>0</v>
      </c>
      <c r="E3255" s="198">
        <f t="shared" si="2146"/>
        <v>224.01381237999999</v>
      </c>
      <c r="F3255" s="199">
        <f t="shared" si="2147"/>
        <v>7205.03</v>
      </c>
      <c r="G3255" s="63">
        <f t="shared" si="2142"/>
        <v>7245.38</v>
      </c>
      <c r="H3255" s="200">
        <f t="shared" si="2148"/>
        <v>47447</v>
      </c>
      <c r="I3255" s="64">
        <f t="shared" si="2149"/>
        <v>47477</v>
      </c>
      <c r="J3255" s="201">
        <f t="shared" si="2150"/>
        <v>5.6002542668107669E-3</v>
      </c>
      <c r="K3255" s="195">
        <f t="shared" si="2135"/>
        <v>47538</v>
      </c>
      <c r="L3255" s="202">
        <f t="shared" si="2151"/>
        <v>47538</v>
      </c>
      <c r="M3255" s="228">
        <f t="shared" si="2140"/>
        <v>30</v>
      </c>
      <c r="N3255" s="67">
        <f t="shared" si="2141"/>
        <v>14</v>
      </c>
      <c r="O3255" s="198">
        <f t="shared" si="2152"/>
        <v>1.00260956</v>
      </c>
      <c r="P3255" s="203">
        <f t="shared" si="2153"/>
        <v>1.0056002500000001</v>
      </c>
      <c r="Q3255" s="203">
        <f t="shared" si="2154"/>
        <v>1.7769565025375931</v>
      </c>
      <c r="R3255" s="198">
        <f t="shared" si="2155"/>
        <v>1.7815935700000001</v>
      </c>
      <c r="S3255" s="198">
        <f t="shared" si="2156"/>
        <v>1.6710817499999999</v>
      </c>
      <c r="T3255" s="198">
        <f t="shared" si="2157"/>
        <v>374.34539360999997</v>
      </c>
      <c r="U3255" s="198">
        <f t="shared" si="2158"/>
        <v>0</v>
      </c>
      <c r="V3255" s="198">
        <f t="shared" si="2159"/>
        <v>175.08775534739439</v>
      </c>
      <c r="W3255" s="198">
        <f t="shared" si="2160"/>
        <v>399.10156772739435</v>
      </c>
      <c r="X3255" s="204">
        <f t="shared" si="2161"/>
        <v>0</v>
      </c>
      <c r="Y3255" s="198">
        <f t="shared" si="2162"/>
        <v>0</v>
      </c>
      <c r="Z3255" s="205">
        <f t="shared" si="2163"/>
        <v>0</v>
      </c>
      <c r="AA3255" s="198">
        <f t="shared" si="2164"/>
        <v>0</v>
      </c>
      <c r="AB3255" s="205">
        <f t="shared" si="2133"/>
        <v>5.1999999999999998E-2</v>
      </c>
      <c r="AC3255" s="140">
        <f t="shared" si="2134"/>
        <v>14</v>
      </c>
      <c r="AD3255" s="67">
        <f t="shared" si="2136"/>
        <v>30</v>
      </c>
      <c r="AE3255" s="11">
        <f t="shared" si="2137"/>
        <v>1.001973343</v>
      </c>
      <c r="AF3255" s="198">
        <f t="shared" si="2165"/>
        <v>0.73871186</v>
      </c>
      <c r="AG3255" s="198">
        <f t="shared" si="2166"/>
        <v>0.78756428000000001</v>
      </c>
      <c r="AH3255" s="198">
        <f t="shared" si="2167"/>
        <v>0</v>
      </c>
      <c r="AI3255" s="196" t="str">
        <f t="shared" si="2138"/>
        <v>A+J=</v>
      </c>
      <c r="AJ3255" s="72">
        <f t="shared" si="2139"/>
        <v>47538</v>
      </c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197">
        <f t="shared" si="2132"/>
        <v>47523</v>
      </c>
      <c r="B3256" s="198">
        <f t="shared" si="2143"/>
        <v>400.01990179854647</v>
      </c>
      <c r="C3256" s="198">
        <f t="shared" si="2144"/>
        <v>224.01381237999999</v>
      </c>
      <c r="D3256" s="198">
        <f t="shared" si="2145"/>
        <v>0</v>
      </c>
      <c r="E3256" s="198">
        <f t="shared" si="2146"/>
        <v>224.01381237999999</v>
      </c>
      <c r="F3256" s="199">
        <f t="shared" si="2147"/>
        <v>7205.03</v>
      </c>
      <c r="G3256" s="63">
        <f t="shared" si="2142"/>
        <v>7245.38</v>
      </c>
      <c r="H3256" s="200">
        <f t="shared" si="2148"/>
        <v>47447</v>
      </c>
      <c r="I3256" s="64">
        <f t="shared" si="2149"/>
        <v>47477</v>
      </c>
      <c r="J3256" s="201">
        <f t="shared" si="2150"/>
        <v>5.6002542668107669E-3</v>
      </c>
      <c r="K3256" s="195">
        <f t="shared" si="2135"/>
        <v>47538</v>
      </c>
      <c r="L3256" s="202">
        <f t="shared" si="2151"/>
        <v>47538</v>
      </c>
      <c r="M3256" s="228">
        <f t="shared" si="2140"/>
        <v>30</v>
      </c>
      <c r="N3256" s="67">
        <f t="shared" si="2141"/>
        <v>15</v>
      </c>
      <c r="O3256" s="198">
        <f t="shared" si="2152"/>
        <v>1.0027962100000001</v>
      </c>
      <c r="P3256" s="203">
        <f t="shared" si="2153"/>
        <v>1.0056002500000001</v>
      </c>
      <c r="Q3256" s="203">
        <f t="shared" si="2154"/>
        <v>1.7769565025375931</v>
      </c>
      <c r="R3256" s="198">
        <f t="shared" si="2155"/>
        <v>1.7819252400000001</v>
      </c>
      <c r="S3256" s="198">
        <f t="shared" si="2156"/>
        <v>1.6710817499999999</v>
      </c>
      <c r="T3256" s="198">
        <f t="shared" si="2157"/>
        <v>374.34539360999997</v>
      </c>
      <c r="U3256" s="198">
        <f t="shared" si="2158"/>
        <v>0</v>
      </c>
      <c r="V3256" s="198">
        <f t="shared" si="2159"/>
        <v>175.16205400854648</v>
      </c>
      <c r="W3256" s="198">
        <f t="shared" si="2160"/>
        <v>399.17586638854647</v>
      </c>
      <c r="X3256" s="204">
        <f t="shared" si="2161"/>
        <v>0</v>
      </c>
      <c r="Y3256" s="198">
        <f t="shared" si="2162"/>
        <v>0</v>
      </c>
      <c r="Z3256" s="205">
        <f t="shared" si="2163"/>
        <v>0</v>
      </c>
      <c r="AA3256" s="198">
        <f t="shared" si="2164"/>
        <v>0</v>
      </c>
      <c r="AB3256" s="205">
        <f t="shared" si="2133"/>
        <v>5.1999999999999998E-2</v>
      </c>
      <c r="AC3256" s="140">
        <f t="shared" si="2134"/>
        <v>15</v>
      </c>
      <c r="AD3256" s="67">
        <f t="shared" si="2136"/>
        <v>30</v>
      </c>
      <c r="AE3256" s="11">
        <f t="shared" si="2137"/>
        <v>1.0021144449999999</v>
      </c>
      <c r="AF3256" s="198">
        <f t="shared" si="2165"/>
        <v>0.79153273999999996</v>
      </c>
      <c r="AG3256" s="198">
        <f t="shared" si="2166"/>
        <v>0.84403541000000004</v>
      </c>
      <c r="AH3256" s="198">
        <f t="shared" si="2167"/>
        <v>0</v>
      </c>
      <c r="AI3256" s="196" t="str">
        <f t="shared" si="2138"/>
        <v>A+J=</v>
      </c>
      <c r="AJ3256" s="72">
        <f t="shared" si="2139"/>
        <v>47538</v>
      </c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197">
        <f t="shared" si="2132"/>
        <v>47524</v>
      </c>
      <c r="B3257" s="198">
        <f t="shared" si="2143"/>
        <v>400.15071626066543</v>
      </c>
      <c r="C3257" s="198">
        <f t="shared" si="2144"/>
        <v>224.01381237999999</v>
      </c>
      <c r="D3257" s="198">
        <f t="shared" si="2145"/>
        <v>0</v>
      </c>
      <c r="E3257" s="198">
        <f t="shared" si="2146"/>
        <v>224.01381237999999</v>
      </c>
      <c r="F3257" s="199">
        <f t="shared" si="2147"/>
        <v>7205.03</v>
      </c>
      <c r="G3257" s="63">
        <f t="shared" si="2142"/>
        <v>7245.38</v>
      </c>
      <c r="H3257" s="200">
        <f t="shared" si="2148"/>
        <v>47447</v>
      </c>
      <c r="I3257" s="64">
        <f t="shared" si="2149"/>
        <v>47477</v>
      </c>
      <c r="J3257" s="201">
        <f t="shared" si="2150"/>
        <v>5.6002542668107669E-3</v>
      </c>
      <c r="K3257" s="195">
        <f t="shared" si="2135"/>
        <v>47538</v>
      </c>
      <c r="L3257" s="202">
        <f t="shared" si="2151"/>
        <v>47538</v>
      </c>
      <c r="M3257" s="228">
        <f t="shared" si="2140"/>
        <v>30</v>
      </c>
      <c r="N3257" s="67">
        <f t="shared" si="2141"/>
        <v>16</v>
      </c>
      <c r="O3257" s="198">
        <f t="shared" si="2152"/>
        <v>1.0029828999999999</v>
      </c>
      <c r="P3257" s="203">
        <f t="shared" si="2153"/>
        <v>1.0056002500000001</v>
      </c>
      <c r="Q3257" s="203">
        <f t="shared" si="2154"/>
        <v>1.7769565025375931</v>
      </c>
      <c r="R3257" s="198">
        <f t="shared" si="2155"/>
        <v>1.7822569800000001</v>
      </c>
      <c r="S3257" s="198">
        <f t="shared" si="2156"/>
        <v>1.6710817499999999</v>
      </c>
      <c r="T3257" s="198">
        <f t="shared" si="2157"/>
        <v>374.34539360999997</v>
      </c>
      <c r="U3257" s="198">
        <f t="shared" si="2158"/>
        <v>0</v>
      </c>
      <c r="V3257" s="198">
        <f t="shared" si="2159"/>
        <v>175.23636835066543</v>
      </c>
      <c r="W3257" s="198">
        <f t="shared" si="2160"/>
        <v>399.25018073066542</v>
      </c>
      <c r="X3257" s="204">
        <f t="shared" si="2161"/>
        <v>0</v>
      </c>
      <c r="Y3257" s="198">
        <f t="shared" si="2162"/>
        <v>0</v>
      </c>
      <c r="Z3257" s="205">
        <f t="shared" si="2163"/>
        <v>0</v>
      </c>
      <c r="AA3257" s="198">
        <f t="shared" si="2164"/>
        <v>0</v>
      </c>
      <c r="AB3257" s="205">
        <f t="shared" si="2133"/>
        <v>5.1999999999999998E-2</v>
      </c>
      <c r="AC3257" s="140">
        <f t="shared" si="2134"/>
        <v>16</v>
      </c>
      <c r="AD3257" s="67">
        <f t="shared" si="2136"/>
        <v>30</v>
      </c>
      <c r="AE3257" s="11">
        <f t="shared" si="2137"/>
        <v>1.002255567</v>
      </c>
      <c r="AF3257" s="198">
        <f t="shared" si="2165"/>
        <v>0.84436111000000003</v>
      </c>
      <c r="AG3257" s="198">
        <f t="shared" si="2166"/>
        <v>0.90053552999999997</v>
      </c>
      <c r="AH3257" s="198">
        <f t="shared" si="2167"/>
        <v>0</v>
      </c>
      <c r="AI3257" s="196" t="str">
        <f t="shared" si="2138"/>
        <v>A+J=</v>
      </c>
      <c r="AJ3257" s="72">
        <f t="shared" si="2139"/>
        <v>47538</v>
      </c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197">
        <f t="shared" si="2132"/>
        <v>47525</v>
      </c>
      <c r="B3258" s="198">
        <f t="shared" si="2143"/>
        <v>400.28157539375115</v>
      </c>
      <c r="C3258" s="198">
        <f t="shared" si="2144"/>
        <v>224.01381237999999</v>
      </c>
      <c r="D3258" s="198">
        <f t="shared" si="2145"/>
        <v>0</v>
      </c>
      <c r="E3258" s="198">
        <f t="shared" si="2146"/>
        <v>224.01381237999999</v>
      </c>
      <c r="F3258" s="199">
        <f t="shared" si="2147"/>
        <v>7205.03</v>
      </c>
      <c r="G3258" s="63">
        <f t="shared" si="2142"/>
        <v>7245.38</v>
      </c>
      <c r="H3258" s="200">
        <f t="shared" si="2148"/>
        <v>47447</v>
      </c>
      <c r="I3258" s="64">
        <f t="shared" si="2149"/>
        <v>47477</v>
      </c>
      <c r="J3258" s="201">
        <f t="shared" si="2150"/>
        <v>5.6002542668107669E-3</v>
      </c>
      <c r="K3258" s="195">
        <f t="shared" si="2135"/>
        <v>47538</v>
      </c>
      <c r="L3258" s="202">
        <f t="shared" si="2151"/>
        <v>47538</v>
      </c>
      <c r="M3258" s="228">
        <f t="shared" si="2140"/>
        <v>30</v>
      </c>
      <c r="N3258" s="67">
        <f t="shared" si="2141"/>
        <v>17</v>
      </c>
      <c r="O3258" s="198">
        <f t="shared" si="2152"/>
        <v>1.0031696299999999</v>
      </c>
      <c r="P3258" s="203">
        <f t="shared" si="2153"/>
        <v>1.0056002500000001</v>
      </c>
      <c r="Q3258" s="203">
        <f t="shared" si="2154"/>
        <v>1.7769565025375931</v>
      </c>
      <c r="R3258" s="198">
        <f t="shared" si="2155"/>
        <v>1.7825887899999999</v>
      </c>
      <c r="S3258" s="198">
        <f t="shared" si="2156"/>
        <v>1.6710817499999999</v>
      </c>
      <c r="T3258" s="198">
        <f t="shared" si="2157"/>
        <v>374.34539360999997</v>
      </c>
      <c r="U3258" s="198">
        <f t="shared" si="2158"/>
        <v>0</v>
      </c>
      <c r="V3258" s="198">
        <f t="shared" si="2159"/>
        <v>175.31069837375119</v>
      </c>
      <c r="W3258" s="198">
        <f t="shared" si="2160"/>
        <v>399.32451075375116</v>
      </c>
      <c r="X3258" s="204">
        <f t="shared" si="2161"/>
        <v>0</v>
      </c>
      <c r="Y3258" s="198">
        <f t="shared" si="2162"/>
        <v>0</v>
      </c>
      <c r="Z3258" s="205">
        <f t="shared" si="2163"/>
        <v>0</v>
      </c>
      <c r="AA3258" s="198">
        <f t="shared" si="2164"/>
        <v>0</v>
      </c>
      <c r="AB3258" s="205">
        <f t="shared" si="2133"/>
        <v>5.1999999999999998E-2</v>
      </c>
      <c r="AC3258" s="140">
        <f t="shared" si="2134"/>
        <v>17</v>
      </c>
      <c r="AD3258" s="67">
        <f t="shared" si="2136"/>
        <v>30</v>
      </c>
      <c r="AE3258" s="11">
        <f t="shared" si="2137"/>
        <v>1.0023967090000001</v>
      </c>
      <c r="AF3258" s="198">
        <f t="shared" si="2165"/>
        <v>0.89719696999999998</v>
      </c>
      <c r="AG3258" s="198">
        <f t="shared" si="2166"/>
        <v>0.95706464000000002</v>
      </c>
      <c r="AH3258" s="198">
        <f t="shared" si="2167"/>
        <v>0</v>
      </c>
      <c r="AI3258" s="196" t="str">
        <f t="shared" si="2138"/>
        <v>A+J=</v>
      </c>
      <c r="AJ3258" s="72">
        <f t="shared" si="2139"/>
        <v>47538</v>
      </c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197">
        <f t="shared" si="2132"/>
        <v>47526</v>
      </c>
      <c r="B3259" s="198">
        <f t="shared" si="2143"/>
        <v>400.41247697766573</v>
      </c>
      <c r="C3259" s="198">
        <f t="shared" si="2144"/>
        <v>224.01381237999999</v>
      </c>
      <c r="D3259" s="198">
        <f t="shared" si="2145"/>
        <v>0</v>
      </c>
      <c r="E3259" s="198">
        <f t="shared" si="2146"/>
        <v>224.01381237999999</v>
      </c>
      <c r="F3259" s="199">
        <f t="shared" si="2147"/>
        <v>7205.03</v>
      </c>
      <c r="G3259" s="63">
        <f t="shared" si="2142"/>
        <v>7245.38</v>
      </c>
      <c r="H3259" s="200">
        <f t="shared" si="2148"/>
        <v>47447</v>
      </c>
      <c r="I3259" s="64">
        <f t="shared" si="2149"/>
        <v>47477</v>
      </c>
      <c r="J3259" s="201">
        <f t="shared" si="2150"/>
        <v>5.6002542668107669E-3</v>
      </c>
      <c r="K3259" s="195">
        <f t="shared" si="2135"/>
        <v>47538</v>
      </c>
      <c r="L3259" s="202">
        <f t="shared" si="2151"/>
        <v>47538</v>
      </c>
      <c r="M3259" s="228">
        <f t="shared" si="2140"/>
        <v>30</v>
      </c>
      <c r="N3259" s="67">
        <f t="shared" si="2141"/>
        <v>18</v>
      </c>
      <c r="O3259" s="198">
        <f t="shared" si="2152"/>
        <v>1.00335639</v>
      </c>
      <c r="P3259" s="203">
        <f t="shared" si="2153"/>
        <v>1.0056002500000001</v>
      </c>
      <c r="Q3259" s="203">
        <f t="shared" si="2154"/>
        <v>1.7769565025375931</v>
      </c>
      <c r="R3259" s="198">
        <f t="shared" si="2155"/>
        <v>1.78292066</v>
      </c>
      <c r="S3259" s="198">
        <f t="shared" si="2156"/>
        <v>1.6710817499999999</v>
      </c>
      <c r="T3259" s="198">
        <f t="shared" si="2157"/>
        <v>374.34539360999997</v>
      </c>
      <c r="U3259" s="198">
        <f t="shared" si="2158"/>
        <v>0</v>
      </c>
      <c r="V3259" s="198">
        <f t="shared" si="2159"/>
        <v>175.38504183766577</v>
      </c>
      <c r="W3259" s="198">
        <f t="shared" si="2160"/>
        <v>399.39885421766576</v>
      </c>
      <c r="X3259" s="204">
        <f t="shared" si="2161"/>
        <v>0</v>
      </c>
      <c r="Y3259" s="198">
        <f t="shared" si="2162"/>
        <v>0</v>
      </c>
      <c r="Z3259" s="205">
        <f t="shared" si="2163"/>
        <v>0</v>
      </c>
      <c r="AA3259" s="198">
        <f t="shared" si="2164"/>
        <v>0</v>
      </c>
      <c r="AB3259" s="205">
        <f t="shared" si="2133"/>
        <v>5.1999999999999998E-2</v>
      </c>
      <c r="AC3259" s="140">
        <f t="shared" si="2134"/>
        <v>18</v>
      </c>
      <c r="AD3259" s="67">
        <f t="shared" si="2136"/>
        <v>30</v>
      </c>
      <c r="AE3259" s="11">
        <f t="shared" si="2137"/>
        <v>1.0025378709999999</v>
      </c>
      <c r="AF3259" s="198">
        <f t="shared" si="2165"/>
        <v>0.95004031</v>
      </c>
      <c r="AG3259" s="198">
        <f t="shared" si="2166"/>
        <v>1.0136227600000001</v>
      </c>
      <c r="AH3259" s="198">
        <f t="shared" si="2167"/>
        <v>0</v>
      </c>
      <c r="AI3259" s="196" t="str">
        <f t="shared" si="2138"/>
        <v>A+J=</v>
      </c>
      <c r="AJ3259" s="72">
        <f t="shared" si="2139"/>
        <v>47538</v>
      </c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197">
        <f t="shared" si="2132"/>
        <v>47527</v>
      </c>
      <c r="B3260" s="198">
        <f t="shared" si="2143"/>
        <v>400.54342062240903</v>
      </c>
      <c r="C3260" s="198">
        <f t="shared" si="2144"/>
        <v>224.01381237999999</v>
      </c>
      <c r="D3260" s="198">
        <f t="shared" si="2145"/>
        <v>0</v>
      </c>
      <c r="E3260" s="198">
        <f t="shared" si="2146"/>
        <v>224.01381237999999</v>
      </c>
      <c r="F3260" s="199">
        <f t="shared" si="2147"/>
        <v>7205.03</v>
      </c>
      <c r="G3260" s="63">
        <f t="shared" si="2142"/>
        <v>7245.38</v>
      </c>
      <c r="H3260" s="200">
        <f t="shared" si="2148"/>
        <v>47447</v>
      </c>
      <c r="I3260" s="64">
        <f t="shared" si="2149"/>
        <v>47477</v>
      </c>
      <c r="J3260" s="201">
        <f t="shared" si="2150"/>
        <v>5.6002542668107669E-3</v>
      </c>
      <c r="K3260" s="195">
        <f t="shared" si="2135"/>
        <v>47538</v>
      </c>
      <c r="L3260" s="202">
        <f t="shared" si="2151"/>
        <v>47538</v>
      </c>
      <c r="M3260" s="228">
        <f t="shared" si="2140"/>
        <v>30</v>
      </c>
      <c r="N3260" s="67">
        <f t="shared" si="2141"/>
        <v>19</v>
      </c>
      <c r="O3260" s="198">
        <f t="shared" si="2152"/>
        <v>1.00354319</v>
      </c>
      <c r="P3260" s="203">
        <f t="shared" si="2153"/>
        <v>1.0056002500000001</v>
      </c>
      <c r="Q3260" s="203">
        <f t="shared" si="2154"/>
        <v>1.7769565025375931</v>
      </c>
      <c r="R3260" s="198">
        <f t="shared" si="2155"/>
        <v>1.78325259</v>
      </c>
      <c r="S3260" s="198">
        <f t="shared" si="2156"/>
        <v>1.6710817499999999</v>
      </c>
      <c r="T3260" s="198">
        <f t="shared" si="2157"/>
        <v>374.34539360999997</v>
      </c>
      <c r="U3260" s="198">
        <f t="shared" si="2158"/>
        <v>0</v>
      </c>
      <c r="V3260" s="198">
        <f t="shared" si="2159"/>
        <v>175.45939874240906</v>
      </c>
      <c r="W3260" s="198">
        <f t="shared" si="2160"/>
        <v>399.47321112240905</v>
      </c>
      <c r="X3260" s="204">
        <f t="shared" si="2161"/>
        <v>0</v>
      </c>
      <c r="Y3260" s="198">
        <f t="shared" si="2162"/>
        <v>0</v>
      </c>
      <c r="Z3260" s="205">
        <f t="shared" si="2163"/>
        <v>0</v>
      </c>
      <c r="AA3260" s="198">
        <f t="shared" si="2164"/>
        <v>0</v>
      </c>
      <c r="AB3260" s="205">
        <f t="shared" si="2133"/>
        <v>5.1999999999999998E-2</v>
      </c>
      <c r="AC3260" s="140">
        <f t="shared" si="2134"/>
        <v>19</v>
      </c>
      <c r="AD3260" s="67">
        <f t="shared" si="2136"/>
        <v>30</v>
      </c>
      <c r="AE3260" s="11">
        <f t="shared" si="2137"/>
        <v>1.002679052</v>
      </c>
      <c r="AF3260" s="198">
        <f t="shared" si="2165"/>
        <v>1.00289077</v>
      </c>
      <c r="AG3260" s="198">
        <f t="shared" si="2166"/>
        <v>1.0702095</v>
      </c>
      <c r="AH3260" s="198">
        <f t="shared" si="2167"/>
        <v>0</v>
      </c>
      <c r="AI3260" s="196" t="str">
        <f t="shared" si="2138"/>
        <v>A+J=</v>
      </c>
      <c r="AJ3260" s="72">
        <f t="shared" si="2139"/>
        <v>47538</v>
      </c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197">
        <f t="shared" si="2132"/>
        <v>47528</v>
      </c>
      <c r="B3261" s="198">
        <f t="shared" si="2143"/>
        <v>400.67440712798111</v>
      </c>
      <c r="C3261" s="198">
        <f t="shared" si="2144"/>
        <v>224.01381237999999</v>
      </c>
      <c r="D3261" s="198">
        <f t="shared" si="2145"/>
        <v>0</v>
      </c>
      <c r="E3261" s="198">
        <f t="shared" si="2146"/>
        <v>224.01381237999999</v>
      </c>
      <c r="F3261" s="199">
        <f t="shared" si="2147"/>
        <v>7205.03</v>
      </c>
      <c r="G3261" s="63">
        <f t="shared" si="2142"/>
        <v>7245.38</v>
      </c>
      <c r="H3261" s="200">
        <f t="shared" si="2148"/>
        <v>47447</v>
      </c>
      <c r="I3261" s="64">
        <f t="shared" si="2149"/>
        <v>47477</v>
      </c>
      <c r="J3261" s="201">
        <f t="shared" si="2150"/>
        <v>5.6002542668107669E-3</v>
      </c>
      <c r="K3261" s="195">
        <f t="shared" si="2135"/>
        <v>47538</v>
      </c>
      <c r="L3261" s="202">
        <f t="shared" si="2151"/>
        <v>47538</v>
      </c>
      <c r="M3261" s="228">
        <f t="shared" si="2140"/>
        <v>30</v>
      </c>
      <c r="N3261" s="67">
        <f t="shared" si="2141"/>
        <v>20</v>
      </c>
      <c r="O3261" s="198">
        <f t="shared" si="2152"/>
        <v>1.0037300199999999</v>
      </c>
      <c r="P3261" s="203">
        <f t="shared" si="2153"/>
        <v>1.0056002500000001</v>
      </c>
      <c r="Q3261" s="203">
        <f t="shared" si="2154"/>
        <v>1.7769565025375931</v>
      </c>
      <c r="R3261" s="198">
        <f t="shared" si="2155"/>
        <v>1.7835845800000001</v>
      </c>
      <c r="S3261" s="198">
        <f t="shared" si="2156"/>
        <v>1.6710817499999999</v>
      </c>
      <c r="T3261" s="198">
        <f t="shared" si="2157"/>
        <v>374.34539360999997</v>
      </c>
      <c r="U3261" s="198">
        <f t="shared" si="2158"/>
        <v>0</v>
      </c>
      <c r="V3261" s="198">
        <f t="shared" si="2159"/>
        <v>175.53376908798111</v>
      </c>
      <c r="W3261" s="198">
        <f t="shared" si="2160"/>
        <v>399.5475814679811</v>
      </c>
      <c r="X3261" s="204">
        <f t="shared" si="2161"/>
        <v>0</v>
      </c>
      <c r="Y3261" s="198">
        <f t="shared" si="2162"/>
        <v>0</v>
      </c>
      <c r="Z3261" s="205">
        <f t="shared" si="2163"/>
        <v>0</v>
      </c>
      <c r="AA3261" s="198">
        <f t="shared" si="2164"/>
        <v>0</v>
      </c>
      <c r="AB3261" s="205">
        <f t="shared" si="2133"/>
        <v>5.1999999999999998E-2</v>
      </c>
      <c r="AC3261" s="140">
        <f t="shared" si="2134"/>
        <v>20</v>
      </c>
      <c r="AD3261" s="67">
        <f t="shared" si="2136"/>
        <v>30</v>
      </c>
      <c r="AE3261" s="11">
        <f t="shared" si="2137"/>
        <v>1.002820254</v>
      </c>
      <c r="AF3261" s="198">
        <f t="shared" si="2165"/>
        <v>1.0557490899999999</v>
      </c>
      <c r="AG3261" s="198">
        <f t="shared" si="2166"/>
        <v>1.12682566</v>
      </c>
      <c r="AH3261" s="198">
        <f t="shared" si="2167"/>
        <v>0</v>
      </c>
      <c r="AI3261" s="196" t="str">
        <f t="shared" si="2138"/>
        <v>A+J=</v>
      </c>
      <c r="AJ3261" s="72">
        <f t="shared" si="2139"/>
        <v>47538</v>
      </c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197">
        <f t="shared" si="2132"/>
        <v>47529</v>
      </c>
      <c r="B3262" s="198">
        <f t="shared" si="2143"/>
        <v>400.80543795451996</v>
      </c>
      <c r="C3262" s="198">
        <f t="shared" si="2144"/>
        <v>224.01381237999999</v>
      </c>
      <c r="D3262" s="198">
        <f t="shared" si="2145"/>
        <v>0</v>
      </c>
      <c r="E3262" s="198">
        <f t="shared" si="2146"/>
        <v>224.01381237999999</v>
      </c>
      <c r="F3262" s="199">
        <f t="shared" si="2147"/>
        <v>7205.03</v>
      </c>
      <c r="G3262" s="63">
        <f t="shared" si="2142"/>
        <v>7245.38</v>
      </c>
      <c r="H3262" s="200">
        <f t="shared" si="2148"/>
        <v>47447</v>
      </c>
      <c r="I3262" s="64">
        <f t="shared" si="2149"/>
        <v>47477</v>
      </c>
      <c r="J3262" s="201">
        <f t="shared" si="2150"/>
        <v>5.6002542668107669E-3</v>
      </c>
      <c r="K3262" s="195">
        <f t="shared" si="2135"/>
        <v>47538</v>
      </c>
      <c r="L3262" s="202">
        <f t="shared" si="2151"/>
        <v>47538</v>
      </c>
      <c r="M3262" s="228">
        <f t="shared" si="2140"/>
        <v>30</v>
      </c>
      <c r="N3262" s="67">
        <f t="shared" si="2141"/>
        <v>21</v>
      </c>
      <c r="O3262" s="198">
        <f t="shared" si="2152"/>
        <v>1.00391689</v>
      </c>
      <c r="P3262" s="203">
        <f t="shared" si="2153"/>
        <v>1.0056002500000001</v>
      </c>
      <c r="Q3262" s="203">
        <f t="shared" si="2154"/>
        <v>1.7769565025375931</v>
      </c>
      <c r="R3262" s="198">
        <f t="shared" si="2155"/>
        <v>1.7839166399999999</v>
      </c>
      <c r="S3262" s="198">
        <f t="shared" si="2156"/>
        <v>1.6710817499999999</v>
      </c>
      <c r="T3262" s="198">
        <f t="shared" si="2157"/>
        <v>374.34539360999997</v>
      </c>
      <c r="U3262" s="198">
        <f t="shared" si="2158"/>
        <v>0</v>
      </c>
      <c r="V3262" s="198">
        <f t="shared" si="2159"/>
        <v>175.60815511451997</v>
      </c>
      <c r="W3262" s="198">
        <f t="shared" si="2160"/>
        <v>399.62196749451994</v>
      </c>
      <c r="X3262" s="204">
        <f t="shared" si="2161"/>
        <v>0</v>
      </c>
      <c r="Y3262" s="198">
        <f t="shared" si="2162"/>
        <v>0</v>
      </c>
      <c r="Z3262" s="205">
        <f t="shared" si="2163"/>
        <v>0</v>
      </c>
      <c r="AA3262" s="198">
        <f t="shared" si="2164"/>
        <v>0</v>
      </c>
      <c r="AB3262" s="205">
        <f t="shared" si="2133"/>
        <v>5.1999999999999998E-2</v>
      </c>
      <c r="AC3262" s="140">
        <f t="shared" si="2134"/>
        <v>21</v>
      </c>
      <c r="AD3262" s="67">
        <f t="shared" si="2136"/>
        <v>30</v>
      </c>
      <c r="AE3262" s="11">
        <f t="shared" si="2137"/>
        <v>1.002961475</v>
      </c>
      <c r="AF3262" s="198">
        <f t="shared" si="2165"/>
        <v>1.1086145199999999</v>
      </c>
      <c r="AG3262" s="198">
        <f t="shared" si="2166"/>
        <v>1.1834704599999999</v>
      </c>
      <c r="AH3262" s="198">
        <f t="shared" si="2167"/>
        <v>0</v>
      </c>
      <c r="AI3262" s="196" t="str">
        <f t="shared" si="2138"/>
        <v>A+J=</v>
      </c>
      <c r="AJ3262" s="72">
        <f t="shared" si="2139"/>
        <v>47538</v>
      </c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197">
        <f t="shared" si="2132"/>
        <v>47530</v>
      </c>
      <c r="B3263" s="198">
        <f t="shared" si="2143"/>
        <v>400.93650902174949</v>
      </c>
      <c r="C3263" s="198">
        <f t="shared" si="2144"/>
        <v>224.01381237999999</v>
      </c>
      <c r="D3263" s="198">
        <f t="shared" si="2145"/>
        <v>0</v>
      </c>
      <c r="E3263" s="198">
        <f t="shared" si="2146"/>
        <v>224.01381237999999</v>
      </c>
      <c r="F3263" s="199">
        <f t="shared" si="2147"/>
        <v>7205.03</v>
      </c>
      <c r="G3263" s="63">
        <f t="shared" si="2142"/>
        <v>7245.38</v>
      </c>
      <c r="H3263" s="200">
        <f t="shared" si="2148"/>
        <v>47447</v>
      </c>
      <c r="I3263" s="64">
        <f t="shared" si="2149"/>
        <v>47477</v>
      </c>
      <c r="J3263" s="201">
        <f t="shared" si="2150"/>
        <v>5.6002542668107669E-3</v>
      </c>
      <c r="K3263" s="195">
        <f t="shared" si="2135"/>
        <v>47538</v>
      </c>
      <c r="L3263" s="202">
        <f t="shared" si="2151"/>
        <v>47538</v>
      </c>
      <c r="M3263" s="228">
        <f t="shared" si="2140"/>
        <v>30</v>
      </c>
      <c r="N3263" s="67">
        <f t="shared" si="2141"/>
        <v>22</v>
      </c>
      <c r="O3263" s="198">
        <f t="shared" si="2152"/>
        <v>1.0041037900000001</v>
      </c>
      <c r="P3263" s="203">
        <f t="shared" si="2153"/>
        <v>1.0056002500000001</v>
      </c>
      <c r="Q3263" s="203">
        <f t="shared" si="2154"/>
        <v>1.7769565025375931</v>
      </c>
      <c r="R3263" s="198">
        <f t="shared" si="2155"/>
        <v>1.7842487499999999</v>
      </c>
      <c r="S3263" s="198">
        <f t="shared" si="2156"/>
        <v>1.6710817499999999</v>
      </c>
      <c r="T3263" s="198">
        <f t="shared" si="2157"/>
        <v>374.34539360999997</v>
      </c>
      <c r="U3263" s="198">
        <f t="shared" si="2158"/>
        <v>0</v>
      </c>
      <c r="V3263" s="198">
        <f t="shared" si="2159"/>
        <v>175.6825523417495</v>
      </c>
      <c r="W3263" s="198">
        <f t="shared" si="2160"/>
        <v>399.69636472174949</v>
      </c>
      <c r="X3263" s="204">
        <f t="shared" si="2161"/>
        <v>0</v>
      </c>
      <c r="Y3263" s="198">
        <f t="shared" si="2162"/>
        <v>0</v>
      </c>
      <c r="Z3263" s="205">
        <f t="shared" si="2163"/>
        <v>0</v>
      </c>
      <c r="AA3263" s="198">
        <f t="shared" si="2164"/>
        <v>0</v>
      </c>
      <c r="AB3263" s="205">
        <f t="shared" si="2133"/>
        <v>5.1999999999999998E-2</v>
      </c>
      <c r="AC3263" s="140">
        <f t="shared" si="2134"/>
        <v>22</v>
      </c>
      <c r="AD3263" s="67">
        <f t="shared" si="2136"/>
        <v>30</v>
      </c>
      <c r="AE3263" s="11">
        <f t="shared" si="2137"/>
        <v>1.0031027159999999</v>
      </c>
      <c r="AF3263" s="198">
        <f t="shared" si="2165"/>
        <v>1.1614874399999999</v>
      </c>
      <c r="AG3263" s="198">
        <f t="shared" si="2166"/>
        <v>1.2401443000000001</v>
      </c>
      <c r="AH3263" s="198">
        <f t="shared" si="2167"/>
        <v>0</v>
      </c>
      <c r="AI3263" s="196" t="str">
        <f t="shared" si="2138"/>
        <v>A+J=</v>
      </c>
      <c r="AJ3263" s="72">
        <f t="shared" si="2139"/>
        <v>47538</v>
      </c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197">
        <f t="shared" si="2132"/>
        <v>47531</v>
      </c>
      <c r="B3264" s="198">
        <f t="shared" si="2143"/>
        <v>401.0676225898078</v>
      </c>
      <c r="C3264" s="198">
        <f t="shared" si="2144"/>
        <v>224.01381237999999</v>
      </c>
      <c r="D3264" s="198">
        <f t="shared" si="2145"/>
        <v>0</v>
      </c>
      <c r="E3264" s="198">
        <f t="shared" si="2146"/>
        <v>224.01381237999999</v>
      </c>
      <c r="F3264" s="199">
        <f t="shared" si="2147"/>
        <v>7205.03</v>
      </c>
      <c r="G3264" s="63">
        <f t="shared" si="2142"/>
        <v>7245.38</v>
      </c>
      <c r="H3264" s="200">
        <f t="shared" si="2148"/>
        <v>47447</v>
      </c>
      <c r="I3264" s="64">
        <f t="shared" si="2149"/>
        <v>47477</v>
      </c>
      <c r="J3264" s="201">
        <f t="shared" si="2150"/>
        <v>5.6002542668107669E-3</v>
      </c>
      <c r="K3264" s="195">
        <f t="shared" si="2135"/>
        <v>47538</v>
      </c>
      <c r="L3264" s="202">
        <f t="shared" si="2151"/>
        <v>47538</v>
      </c>
      <c r="M3264" s="228">
        <f t="shared" si="2140"/>
        <v>30</v>
      </c>
      <c r="N3264" s="67">
        <f t="shared" si="2141"/>
        <v>23</v>
      </c>
      <c r="O3264" s="198">
        <f t="shared" si="2152"/>
        <v>1.00429072</v>
      </c>
      <c r="P3264" s="203">
        <f t="shared" si="2153"/>
        <v>1.0056002500000001</v>
      </c>
      <c r="Q3264" s="203">
        <f t="shared" si="2154"/>
        <v>1.7769565025375931</v>
      </c>
      <c r="R3264" s="198">
        <f t="shared" si="2155"/>
        <v>1.78458092</v>
      </c>
      <c r="S3264" s="198">
        <f t="shared" si="2156"/>
        <v>1.6710817499999999</v>
      </c>
      <c r="T3264" s="198">
        <f t="shared" si="2157"/>
        <v>374.34539360999997</v>
      </c>
      <c r="U3264" s="198">
        <f t="shared" si="2158"/>
        <v>0</v>
      </c>
      <c r="V3264" s="198">
        <f t="shared" si="2159"/>
        <v>175.75696300980778</v>
      </c>
      <c r="W3264" s="198">
        <f t="shared" si="2160"/>
        <v>399.7707753898078</v>
      </c>
      <c r="X3264" s="204">
        <f t="shared" si="2161"/>
        <v>0</v>
      </c>
      <c r="Y3264" s="198">
        <f t="shared" si="2162"/>
        <v>0</v>
      </c>
      <c r="Z3264" s="205">
        <f t="shared" si="2163"/>
        <v>0</v>
      </c>
      <c r="AA3264" s="198">
        <f t="shared" si="2164"/>
        <v>0</v>
      </c>
      <c r="AB3264" s="205">
        <f t="shared" si="2133"/>
        <v>5.1999999999999998E-2</v>
      </c>
      <c r="AC3264" s="140">
        <f t="shared" si="2134"/>
        <v>23</v>
      </c>
      <c r="AD3264" s="67">
        <f t="shared" si="2136"/>
        <v>30</v>
      </c>
      <c r="AE3264" s="11">
        <f t="shared" si="2137"/>
        <v>1.0032439769999999</v>
      </c>
      <c r="AF3264" s="198">
        <f t="shared" si="2165"/>
        <v>1.21436784</v>
      </c>
      <c r="AG3264" s="198">
        <f t="shared" si="2166"/>
        <v>1.2968472</v>
      </c>
      <c r="AH3264" s="198">
        <f t="shared" si="2167"/>
        <v>0</v>
      </c>
      <c r="AI3264" s="196" t="str">
        <f t="shared" si="2138"/>
        <v>A+J=</v>
      </c>
      <c r="AJ3264" s="72">
        <f t="shared" si="2139"/>
        <v>47538</v>
      </c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56" ht="15" customHeight="1" x14ac:dyDescent="0.25">
      <c r="A3265" s="197">
        <f t="shared" si="2132"/>
        <v>47532</v>
      </c>
      <c r="B3265" s="198">
        <f t="shared" si="2143"/>
        <v>401.19878089883292</v>
      </c>
      <c r="C3265" s="198">
        <f t="shared" si="2144"/>
        <v>224.01381237999999</v>
      </c>
      <c r="D3265" s="198">
        <f t="shared" si="2145"/>
        <v>0</v>
      </c>
      <c r="E3265" s="198">
        <f t="shared" si="2146"/>
        <v>224.01381237999999</v>
      </c>
      <c r="F3265" s="199">
        <f t="shared" si="2147"/>
        <v>7205.03</v>
      </c>
      <c r="G3265" s="63">
        <f t="shared" si="2142"/>
        <v>7245.38</v>
      </c>
      <c r="H3265" s="200">
        <f t="shared" si="2148"/>
        <v>47447</v>
      </c>
      <c r="I3265" s="64">
        <f t="shared" si="2149"/>
        <v>47477</v>
      </c>
      <c r="J3265" s="201">
        <f t="shared" si="2150"/>
        <v>5.6002542668107669E-3</v>
      </c>
      <c r="K3265" s="195">
        <f t="shared" si="2135"/>
        <v>47538</v>
      </c>
      <c r="L3265" s="202">
        <f t="shared" si="2151"/>
        <v>47538</v>
      </c>
      <c r="M3265" s="228">
        <f t="shared" si="2140"/>
        <v>30</v>
      </c>
      <c r="N3265" s="67">
        <f t="shared" si="2141"/>
        <v>24</v>
      </c>
      <c r="O3265" s="198">
        <f t="shared" si="2152"/>
        <v>1.0044776900000001</v>
      </c>
      <c r="P3265" s="203">
        <f t="shared" si="2153"/>
        <v>1.0056002500000001</v>
      </c>
      <c r="Q3265" s="203">
        <f t="shared" si="2154"/>
        <v>1.7769565025375931</v>
      </c>
      <c r="R3265" s="198">
        <f t="shared" si="2155"/>
        <v>1.7849131600000001</v>
      </c>
      <c r="S3265" s="198">
        <f t="shared" si="2156"/>
        <v>1.6710817499999999</v>
      </c>
      <c r="T3265" s="198">
        <f t="shared" si="2157"/>
        <v>374.34539360999997</v>
      </c>
      <c r="U3265" s="198">
        <f t="shared" si="2158"/>
        <v>0</v>
      </c>
      <c r="V3265" s="198">
        <f t="shared" si="2159"/>
        <v>175.83138935883295</v>
      </c>
      <c r="W3265" s="198">
        <f t="shared" si="2160"/>
        <v>399.84520173883294</v>
      </c>
      <c r="X3265" s="204">
        <f t="shared" si="2161"/>
        <v>0</v>
      </c>
      <c r="Y3265" s="198">
        <f t="shared" si="2162"/>
        <v>0</v>
      </c>
      <c r="Z3265" s="205">
        <f t="shared" si="2163"/>
        <v>0</v>
      </c>
      <c r="AA3265" s="198">
        <f t="shared" si="2164"/>
        <v>0</v>
      </c>
      <c r="AB3265" s="205">
        <f t="shared" si="2133"/>
        <v>5.1999999999999998E-2</v>
      </c>
      <c r="AC3265" s="140">
        <f t="shared" si="2134"/>
        <v>24</v>
      </c>
      <c r="AD3265" s="67">
        <f t="shared" si="2136"/>
        <v>30</v>
      </c>
      <c r="AE3265" s="11">
        <f t="shared" si="2137"/>
        <v>1.003385258</v>
      </c>
      <c r="AF3265" s="198">
        <f t="shared" si="2165"/>
        <v>1.26725573</v>
      </c>
      <c r="AG3265" s="198">
        <f t="shared" si="2166"/>
        <v>1.35357916</v>
      </c>
      <c r="AH3265" s="198">
        <f t="shared" si="2167"/>
        <v>0</v>
      </c>
      <c r="AI3265" s="196" t="str">
        <f t="shared" si="2138"/>
        <v>A+J=</v>
      </c>
      <c r="AJ3265" s="72">
        <f t="shared" si="2139"/>
        <v>47538</v>
      </c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56" ht="15" customHeight="1" x14ac:dyDescent="0.25">
      <c r="A3266" s="197">
        <f t="shared" si="2132"/>
        <v>47533</v>
      </c>
      <c r="B3266" s="198">
        <f t="shared" si="2143"/>
        <v>401.32998397882494</v>
      </c>
      <c r="C3266" s="198">
        <f t="shared" si="2144"/>
        <v>224.01381237999999</v>
      </c>
      <c r="D3266" s="198">
        <f t="shared" si="2145"/>
        <v>0</v>
      </c>
      <c r="E3266" s="198">
        <f t="shared" si="2146"/>
        <v>224.01381237999999</v>
      </c>
      <c r="F3266" s="199">
        <f t="shared" si="2147"/>
        <v>7205.03</v>
      </c>
      <c r="G3266" s="63">
        <f t="shared" si="2142"/>
        <v>7245.38</v>
      </c>
      <c r="H3266" s="200">
        <f t="shared" si="2148"/>
        <v>47447</v>
      </c>
      <c r="I3266" s="64">
        <f t="shared" si="2149"/>
        <v>47477</v>
      </c>
      <c r="J3266" s="201">
        <f t="shared" si="2150"/>
        <v>5.6002542668107669E-3</v>
      </c>
      <c r="K3266" s="195">
        <f t="shared" si="2135"/>
        <v>47538</v>
      </c>
      <c r="L3266" s="202">
        <f t="shared" si="2151"/>
        <v>47538</v>
      </c>
      <c r="M3266" s="228">
        <f t="shared" si="2140"/>
        <v>30</v>
      </c>
      <c r="N3266" s="67">
        <f t="shared" si="2141"/>
        <v>25</v>
      </c>
      <c r="O3266" s="198">
        <f t="shared" si="2152"/>
        <v>1.0046647</v>
      </c>
      <c r="P3266" s="203">
        <f t="shared" si="2153"/>
        <v>1.0056002500000001</v>
      </c>
      <c r="Q3266" s="203">
        <f t="shared" si="2154"/>
        <v>1.7769565025375931</v>
      </c>
      <c r="R3266" s="198">
        <f t="shared" si="2155"/>
        <v>1.78524547</v>
      </c>
      <c r="S3266" s="198">
        <f t="shared" si="2156"/>
        <v>1.6710817499999999</v>
      </c>
      <c r="T3266" s="198">
        <f t="shared" si="2157"/>
        <v>374.34539360999997</v>
      </c>
      <c r="U3266" s="198">
        <f t="shared" si="2158"/>
        <v>0</v>
      </c>
      <c r="V3266" s="198">
        <f t="shared" si="2159"/>
        <v>175.90583138882491</v>
      </c>
      <c r="W3266" s="198">
        <f t="shared" si="2160"/>
        <v>399.91964376882493</v>
      </c>
      <c r="X3266" s="204">
        <f t="shared" si="2161"/>
        <v>0</v>
      </c>
      <c r="Y3266" s="198">
        <f t="shared" si="2162"/>
        <v>0</v>
      </c>
      <c r="Z3266" s="205">
        <f t="shared" si="2163"/>
        <v>0</v>
      </c>
      <c r="AA3266" s="198">
        <f t="shared" si="2164"/>
        <v>0</v>
      </c>
      <c r="AB3266" s="205">
        <f t="shared" si="2133"/>
        <v>5.1999999999999998E-2</v>
      </c>
      <c r="AC3266" s="140">
        <f t="shared" si="2134"/>
        <v>25</v>
      </c>
      <c r="AD3266" s="67">
        <f t="shared" si="2136"/>
        <v>30</v>
      </c>
      <c r="AE3266" s="11">
        <f t="shared" si="2137"/>
        <v>1.003526559</v>
      </c>
      <c r="AF3266" s="198">
        <f t="shared" si="2165"/>
        <v>1.3201511100000001</v>
      </c>
      <c r="AG3266" s="198">
        <f t="shared" si="2166"/>
        <v>1.41034021</v>
      </c>
      <c r="AH3266" s="198">
        <f t="shared" si="2167"/>
        <v>0</v>
      </c>
      <c r="AI3266" s="196" t="str">
        <f t="shared" si="2138"/>
        <v>A+J=</v>
      </c>
      <c r="AJ3266" s="72">
        <f t="shared" si="2139"/>
        <v>47538</v>
      </c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56" ht="15" customHeight="1" x14ac:dyDescent="0.25">
      <c r="A3267" s="197">
        <f t="shared" si="2132"/>
        <v>47534</v>
      </c>
      <c r="B3267" s="198">
        <f t="shared" si="2143"/>
        <v>401.4612273395075</v>
      </c>
      <c r="C3267" s="198">
        <f t="shared" si="2144"/>
        <v>224.01381237999999</v>
      </c>
      <c r="D3267" s="198">
        <f t="shared" si="2145"/>
        <v>0</v>
      </c>
      <c r="E3267" s="198">
        <f t="shared" si="2146"/>
        <v>224.01381237999999</v>
      </c>
      <c r="F3267" s="199">
        <f t="shared" si="2147"/>
        <v>7205.03</v>
      </c>
      <c r="G3267" s="63">
        <f t="shared" si="2142"/>
        <v>7245.38</v>
      </c>
      <c r="H3267" s="200">
        <f t="shared" si="2148"/>
        <v>47447</v>
      </c>
      <c r="I3267" s="64">
        <f t="shared" si="2149"/>
        <v>47477</v>
      </c>
      <c r="J3267" s="201">
        <f t="shared" si="2150"/>
        <v>5.6002542668107669E-3</v>
      </c>
      <c r="K3267" s="195">
        <f t="shared" si="2135"/>
        <v>47538</v>
      </c>
      <c r="L3267" s="202">
        <f t="shared" si="2151"/>
        <v>47538</v>
      </c>
      <c r="M3267" s="228">
        <f t="shared" si="2140"/>
        <v>30</v>
      </c>
      <c r="N3267" s="67">
        <f t="shared" si="2141"/>
        <v>26</v>
      </c>
      <c r="O3267" s="198">
        <f t="shared" si="2152"/>
        <v>1.0048517400000001</v>
      </c>
      <c r="P3267" s="203">
        <f t="shared" si="2153"/>
        <v>1.0056002500000001</v>
      </c>
      <c r="Q3267" s="203">
        <f t="shared" si="2154"/>
        <v>1.7769565025375931</v>
      </c>
      <c r="R3267" s="198">
        <f t="shared" si="2155"/>
        <v>1.78557783</v>
      </c>
      <c r="S3267" s="198">
        <f t="shared" si="2156"/>
        <v>1.6710817499999999</v>
      </c>
      <c r="T3267" s="198">
        <f t="shared" si="2157"/>
        <v>374.34539360999997</v>
      </c>
      <c r="U3267" s="198">
        <f t="shared" si="2158"/>
        <v>0</v>
      </c>
      <c r="V3267" s="198">
        <f t="shared" si="2159"/>
        <v>175.98028461950753</v>
      </c>
      <c r="W3267" s="198">
        <f t="shared" si="2160"/>
        <v>399.99409699950752</v>
      </c>
      <c r="X3267" s="204">
        <f t="shared" si="2161"/>
        <v>0</v>
      </c>
      <c r="Y3267" s="198">
        <f t="shared" si="2162"/>
        <v>0</v>
      </c>
      <c r="Z3267" s="205">
        <f t="shared" si="2163"/>
        <v>0</v>
      </c>
      <c r="AA3267" s="198">
        <f t="shared" si="2164"/>
        <v>0</v>
      </c>
      <c r="AB3267" s="205">
        <f t="shared" si="2133"/>
        <v>5.1999999999999998E-2</v>
      </c>
      <c r="AC3267" s="140">
        <f t="shared" si="2134"/>
        <v>26</v>
      </c>
      <c r="AD3267" s="67">
        <f t="shared" si="2136"/>
        <v>30</v>
      </c>
      <c r="AE3267" s="11">
        <f t="shared" si="2137"/>
        <v>1.0036678800000001</v>
      </c>
      <c r="AF3267" s="198">
        <f t="shared" si="2165"/>
        <v>1.3730539799999999</v>
      </c>
      <c r="AG3267" s="198">
        <f t="shared" si="2166"/>
        <v>1.46713034</v>
      </c>
      <c r="AH3267" s="198">
        <f t="shared" si="2167"/>
        <v>0</v>
      </c>
      <c r="AI3267" s="196" t="str">
        <f t="shared" si="2138"/>
        <v>A+J=</v>
      </c>
      <c r="AJ3267" s="72">
        <f t="shared" si="2139"/>
        <v>47538</v>
      </c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56" ht="15" customHeight="1" x14ac:dyDescent="0.25">
      <c r="A3268" s="197">
        <f t="shared" si="2132"/>
        <v>47535</v>
      </c>
      <c r="B3268" s="198">
        <f t="shared" si="2143"/>
        <v>401.592515091157</v>
      </c>
      <c r="C3268" s="198">
        <f t="shared" si="2144"/>
        <v>224.01381237999999</v>
      </c>
      <c r="D3268" s="198">
        <f t="shared" si="2145"/>
        <v>0</v>
      </c>
      <c r="E3268" s="198">
        <f t="shared" si="2146"/>
        <v>224.01381237999999</v>
      </c>
      <c r="F3268" s="199">
        <f t="shared" si="2147"/>
        <v>7205.03</v>
      </c>
      <c r="G3268" s="63">
        <f t="shared" si="2142"/>
        <v>7245.38</v>
      </c>
      <c r="H3268" s="200">
        <f t="shared" si="2148"/>
        <v>47447</v>
      </c>
      <c r="I3268" s="64">
        <f t="shared" si="2149"/>
        <v>47477</v>
      </c>
      <c r="J3268" s="201">
        <f t="shared" si="2150"/>
        <v>5.6002542668107669E-3</v>
      </c>
      <c r="K3268" s="195">
        <f t="shared" si="2135"/>
        <v>47538</v>
      </c>
      <c r="L3268" s="202">
        <f t="shared" si="2151"/>
        <v>47538</v>
      </c>
      <c r="M3268" s="228">
        <f t="shared" si="2140"/>
        <v>30</v>
      </c>
      <c r="N3268" s="67">
        <f t="shared" si="2141"/>
        <v>27</v>
      </c>
      <c r="O3268" s="198">
        <f t="shared" si="2152"/>
        <v>1.00503882</v>
      </c>
      <c r="P3268" s="203">
        <f t="shared" si="2153"/>
        <v>1.0056002500000001</v>
      </c>
      <c r="Q3268" s="203">
        <f t="shared" si="2154"/>
        <v>1.7769565025375931</v>
      </c>
      <c r="R3268" s="198">
        <f t="shared" si="2155"/>
        <v>1.7859102600000001</v>
      </c>
      <c r="S3268" s="198">
        <f t="shared" si="2156"/>
        <v>1.6710817499999999</v>
      </c>
      <c r="T3268" s="198">
        <f t="shared" si="2157"/>
        <v>374.34539360999997</v>
      </c>
      <c r="U3268" s="198">
        <f t="shared" si="2158"/>
        <v>0</v>
      </c>
      <c r="V3268" s="198">
        <f t="shared" si="2159"/>
        <v>176.05475353115702</v>
      </c>
      <c r="W3268" s="198">
        <f t="shared" si="2160"/>
        <v>400.06856591115701</v>
      </c>
      <c r="X3268" s="204">
        <f t="shared" si="2161"/>
        <v>0</v>
      </c>
      <c r="Y3268" s="198">
        <f t="shared" si="2162"/>
        <v>0</v>
      </c>
      <c r="Z3268" s="205">
        <f t="shared" si="2163"/>
        <v>0</v>
      </c>
      <c r="AA3268" s="198">
        <f t="shared" si="2164"/>
        <v>0</v>
      </c>
      <c r="AB3268" s="205">
        <f t="shared" si="2133"/>
        <v>5.1999999999999998E-2</v>
      </c>
      <c r="AC3268" s="140">
        <f t="shared" si="2134"/>
        <v>27</v>
      </c>
      <c r="AD3268" s="67">
        <f t="shared" si="2136"/>
        <v>30</v>
      </c>
      <c r="AE3268" s="11">
        <f t="shared" si="2137"/>
        <v>1.0038092199999999</v>
      </c>
      <c r="AF3268" s="198">
        <f t="shared" si="2165"/>
        <v>1.42596396</v>
      </c>
      <c r="AG3268" s="198">
        <f t="shared" si="2166"/>
        <v>1.52394918</v>
      </c>
      <c r="AH3268" s="198">
        <f t="shared" si="2167"/>
        <v>0</v>
      </c>
      <c r="AI3268" s="196" t="str">
        <f t="shared" si="2138"/>
        <v>A+J=</v>
      </c>
      <c r="AJ3268" s="72">
        <f t="shared" si="2139"/>
        <v>47538</v>
      </c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56" ht="15" customHeight="1" x14ac:dyDescent="0.25">
      <c r="A3269" s="197">
        <f t="shared" si="2132"/>
        <v>47536</v>
      </c>
      <c r="B3269" s="198">
        <f t="shared" si="2143"/>
        <v>401.72384578363523</v>
      </c>
      <c r="C3269" s="198">
        <f t="shared" si="2144"/>
        <v>224.01381237999999</v>
      </c>
      <c r="D3269" s="198">
        <f t="shared" si="2145"/>
        <v>0</v>
      </c>
      <c r="E3269" s="198">
        <f t="shared" si="2146"/>
        <v>224.01381237999999</v>
      </c>
      <c r="F3269" s="199">
        <f t="shared" si="2147"/>
        <v>7205.03</v>
      </c>
      <c r="G3269" s="63">
        <f t="shared" si="2142"/>
        <v>7245.38</v>
      </c>
      <c r="H3269" s="200">
        <f t="shared" si="2148"/>
        <v>47447</v>
      </c>
      <c r="I3269" s="64">
        <f t="shared" si="2149"/>
        <v>47477</v>
      </c>
      <c r="J3269" s="201">
        <f t="shared" si="2150"/>
        <v>5.6002542668107669E-3</v>
      </c>
      <c r="K3269" s="195">
        <f t="shared" si="2135"/>
        <v>47538</v>
      </c>
      <c r="L3269" s="202">
        <f t="shared" si="2151"/>
        <v>47538</v>
      </c>
      <c r="M3269" s="228">
        <f t="shared" si="2140"/>
        <v>30</v>
      </c>
      <c r="N3269" s="67">
        <f t="shared" si="2141"/>
        <v>28</v>
      </c>
      <c r="O3269" s="198">
        <f t="shared" si="2152"/>
        <v>1.0052259299999999</v>
      </c>
      <c r="P3269" s="203">
        <f t="shared" si="2153"/>
        <v>1.0056002500000001</v>
      </c>
      <c r="Q3269" s="203">
        <f t="shared" si="2154"/>
        <v>1.7769565025375931</v>
      </c>
      <c r="R3269" s="198">
        <f t="shared" si="2155"/>
        <v>1.78624275</v>
      </c>
      <c r="S3269" s="198">
        <f t="shared" si="2156"/>
        <v>1.6710817499999999</v>
      </c>
      <c r="T3269" s="198">
        <f t="shared" si="2157"/>
        <v>374.34539360999997</v>
      </c>
      <c r="U3269" s="198">
        <f t="shared" si="2158"/>
        <v>0</v>
      </c>
      <c r="V3269" s="198">
        <f t="shared" si="2159"/>
        <v>176.12923588363523</v>
      </c>
      <c r="W3269" s="198">
        <f t="shared" si="2160"/>
        <v>400.14304826363525</v>
      </c>
      <c r="X3269" s="204">
        <f t="shared" si="2161"/>
        <v>0</v>
      </c>
      <c r="Y3269" s="198">
        <f t="shared" si="2162"/>
        <v>0</v>
      </c>
      <c r="Z3269" s="205">
        <f t="shared" si="2163"/>
        <v>0</v>
      </c>
      <c r="AA3269" s="198">
        <f t="shared" si="2164"/>
        <v>0</v>
      </c>
      <c r="AB3269" s="205">
        <f t="shared" si="2133"/>
        <v>5.1999999999999998E-2</v>
      </c>
      <c r="AC3269" s="140">
        <f t="shared" si="2134"/>
        <v>28</v>
      </c>
      <c r="AD3269" s="67">
        <f t="shared" si="2136"/>
        <v>30</v>
      </c>
      <c r="AE3269" s="11">
        <f t="shared" si="2137"/>
        <v>1.003950581</v>
      </c>
      <c r="AF3269" s="198">
        <f t="shared" si="2165"/>
        <v>1.47888179</v>
      </c>
      <c r="AG3269" s="198">
        <f t="shared" si="2166"/>
        <v>1.58079752</v>
      </c>
      <c r="AH3269" s="198">
        <f t="shared" si="2167"/>
        <v>0</v>
      </c>
      <c r="AI3269" s="196" t="str">
        <f t="shared" si="2138"/>
        <v>A+J=</v>
      </c>
      <c r="AJ3269" s="72">
        <f t="shared" si="2139"/>
        <v>47538</v>
      </c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56" ht="15" customHeight="1" x14ac:dyDescent="0.25">
      <c r="A3270" s="197">
        <f t="shared" si="2132"/>
        <v>47537</v>
      </c>
      <c r="B3270" s="198">
        <f t="shared" si="2143"/>
        <v>401.8552163868041</v>
      </c>
      <c r="C3270" s="198">
        <f t="shared" si="2144"/>
        <v>224.01381237999999</v>
      </c>
      <c r="D3270" s="198">
        <f t="shared" si="2145"/>
        <v>0</v>
      </c>
      <c r="E3270" s="198">
        <f t="shared" si="2146"/>
        <v>224.01381237999999</v>
      </c>
      <c r="F3270" s="199">
        <f t="shared" si="2147"/>
        <v>7205.03</v>
      </c>
      <c r="G3270" s="63">
        <f t="shared" si="2142"/>
        <v>7245.38</v>
      </c>
      <c r="H3270" s="200">
        <f t="shared" si="2148"/>
        <v>47447</v>
      </c>
      <c r="I3270" s="64">
        <f t="shared" si="2149"/>
        <v>47477</v>
      </c>
      <c r="J3270" s="201">
        <f t="shared" si="2150"/>
        <v>5.6002542668107669E-3</v>
      </c>
      <c r="K3270" s="195">
        <f t="shared" si="2135"/>
        <v>47538</v>
      </c>
      <c r="L3270" s="202">
        <f t="shared" si="2151"/>
        <v>47538</v>
      </c>
      <c r="M3270" s="228">
        <f t="shared" si="2140"/>
        <v>30</v>
      </c>
      <c r="N3270" s="67">
        <f t="shared" si="2141"/>
        <v>29</v>
      </c>
      <c r="O3270" s="198">
        <f t="shared" si="2152"/>
        <v>1.0054130699999999</v>
      </c>
      <c r="P3270" s="203">
        <f t="shared" si="2153"/>
        <v>1.0056002500000001</v>
      </c>
      <c r="Q3270" s="203">
        <f t="shared" si="2154"/>
        <v>1.7769565025375931</v>
      </c>
      <c r="R3270" s="198">
        <f t="shared" si="2155"/>
        <v>1.78657529</v>
      </c>
      <c r="S3270" s="198">
        <f t="shared" si="2156"/>
        <v>1.6710817499999999</v>
      </c>
      <c r="T3270" s="198">
        <f t="shared" si="2157"/>
        <v>374.34539360999997</v>
      </c>
      <c r="U3270" s="198">
        <f t="shared" si="2158"/>
        <v>0</v>
      </c>
      <c r="V3270" s="198">
        <f t="shared" si="2159"/>
        <v>176.20372943680408</v>
      </c>
      <c r="W3270" s="198">
        <f t="shared" si="2160"/>
        <v>400.2175418168041</v>
      </c>
      <c r="X3270" s="204">
        <f t="shared" si="2161"/>
        <v>0</v>
      </c>
      <c r="Y3270" s="198">
        <f t="shared" si="2162"/>
        <v>0</v>
      </c>
      <c r="Z3270" s="205">
        <f t="shared" si="2163"/>
        <v>0</v>
      </c>
      <c r="AA3270" s="198">
        <f t="shared" si="2164"/>
        <v>0</v>
      </c>
      <c r="AB3270" s="205">
        <f t="shared" si="2133"/>
        <v>5.1999999999999998E-2</v>
      </c>
      <c r="AC3270" s="140">
        <f t="shared" si="2134"/>
        <v>29</v>
      </c>
      <c r="AD3270" s="67">
        <f t="shared" si="2136"/>
        <v>30</v>
      </c>
      <c r="AE3270" s="11">
        <f t="shared" si="2137"/>
        <v>1.0040919610000001</v>
      </c>
      <c r="AF3270" s="198">
        <f t="shared" si="2165"/>
        <v>1.5318067500000001</v>
      </c>
      <c r="AG3270" s="198">
        <f t="shared" si="2166"/>
        <v>1.6376745699999999</v>
      </c>
      <c r="AH3270" s="198">
        <f t="shared" si="2167"/>
        <v>0</v>
      </c>
      <c r="AI3270" s="196" t="str">
        <f t="shared" si="2138"/>
        <v>A+J=</v>
      </c>
      <c r="AJ3270" s="72">
        <f t="shared" si="2139"/>
        <v>47538</v>
      </c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</row>
    <row r="3271" spans="1:156" ht="15" customHeight="1" x14ac:dyDescent="0.25">
      <c r="A3271" s="197">
        <f t="shared" si="2132"/>
        <v>47538</v>
      </c>
      <c r="B3271" s="198">
        <f t="shared" si="2143"/>
        <v>401.98663220093977</v>
      </c>
      <c r="C3271" s="198">
        <f t="shared" si="2144"/>
        <v>224.01381237999999</v>
      </c>
      <c r="D3271" s="198">
        <f t="shared" si="2145"/>
        <v>0</v>
      </c>
      <c r="E3271" s="198">
        <f t="shared" si="2146"/>
        <v>224.01381237999999</v>
      </c>
      <c r="F3271" s="199">
        <f t="shared" si="2147"/>
        <v>7205.03</v>
      </c>
      <c r="G3271" s="63">
        <f t="shared" si="2142"/>
        <v>7245.38</v>
      </c>
      <c r="H3271" s="200">
        <f t="shared" si="2148"/>
        <v>47447</v>
      </c>
      <c r="I3271" s="64">
        <f t="shared" si="2149"/>
        <v>47477</v>
      </c>
      <c r="J3271" s="201">
        <f t="shared" si="2150"/>
        <v>5.6002542668107669E-3</v>
      </c>
      <c r="K3271" s="195">
        <f t="shared" si="2135"/>
        <v>47566</v>
      </c>
      <c r="L3271" s="202">
        <f t="shared" si="2151"/>
        <v>47538</v>
      </c>
      <c r="M3271" s="228">
        <f t="shared" si="2140"/>
        <v>30</v>
      </c>
      <c r="N3271" s="67">
        <f t="shared" si="2141"/>
        <v>30</v>
      </c>
      <c r="O3271" s="198">
        <f t="shared" si="2152"/>
        <v>1.0056002500000001</v>
      </c>
      <c r="P3271" s="203">
        <f t="shared" si="2153"/>
        <v>1.0056002500000001</v>
      </c>
      <c r="Q3271" s="203">
        <f t="shared" si="2154"/>
        <v>1.7769565025375931</v>
      </c>
      <c r="R3271" s="198">
        <f t="shared" si="2155"/>
        <v>1.7869079000000001</v>
      </c>
      <c r="S3271" s="198">
        <f t="shared" si="2156"/>
        <v>1.7869079000000001</v>
      </c>
      <c r="T3271" s="198">
        <f t="shared" si="2157"/>
        <v>400.29205105</v>
      </c>
      <c r="U3271" s="198">
        <f t="shared" si="2158"/>
        <v>0</v>
      </c>
      <c r="V3271" s="198">
        <f t="shared" si="2159"/>
        <v>176.27823867093983</v>
      </c>
      <c r="W3271" s="198">
        <f t="shared" si="2160"/>
        <v>400.29205105093979</v>
      </c>
      <c r="X3271" s="204">
        <f t="shared" si="2161"/>
        <v>107</v>
      </c>
      <c r="Y3271" s="198">
        <f t="shared" si="2162"/>
        <v>0.94833155999999996</v>
      </c>
      <c r="Z3271" s="205">
        <f t="shared" si="2163"/>
        <v>3.2665E-2</v>
      </c>
      <c r="AA3271" s="198">
        <f t="shared" si="2164"/>
        <v>13.075539839999999</v>
      </c>
      <c r="AB3271" s="205">
        <f t="shared" si="2133"/>
        <v>5.1999999999999998E-2</v>
      </c>
      <c r="AC3271" s="140">
        <f t="shared" si="2134"/>
        <v>30</v>
      </c>
      <c r="AD3271" s="67">
        <f t="shared" si="2136"/>
        <v>30</v>
      </c>
      <c r="AE3271" s="11">
        <f t="shared" si="2137"/>
        <v>1.0042333619999999</v>
      </c>
      <c r="AF3271" s="198">
        <f t="shared" si="2165"/>
        <v>1.6945811500000001</v>
      </c>
      <c r="AG3271" s="198">
        <f t="shared" si="2166"/>
        <v>1.6945811500000001</v>
      </c>
      <c r="AH3271" s="198">
        <f t="shared" si="2167"/>
        <v>14.770120989999999</v>
      </c>
      <c r="AI3271" s="196" t="str">
        <f t="shared" si="2138"/>
        <v>A+J=</v>
      </c>
      <c r="AJ3271" s="72">
        <f t="shared" si="2139"/>
        <v>47538</v>
      </c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56" ht="15" customHeight="1" x14ac:dyDescent="0.25">
      <c r="A3272" s="197">
        <f t="shared" si="2132"/>
        <v>47539</v>
      </c>
      <c r="B3272" s="198">
        <f t="shared" si="2143"/>
        <v>387.31575915723806</v>
      </c>
      <c r="C3272" s="198">
        <f t="shared" si="2144"/>
        <v>216.6964012</v>
      </c>
      <c r="D3272" s="198">
        <f t="shared" si="2145"/>
        <v>82.292092459999992</v>
      </c>
      <c r="E3272" s="198">
        <f t="shared" si="2146"/>
        <v>134.40430874</v>
      </c>
      <c r="F3272" s="199">
        <f t="shared" si="2147"/>
        <v>7205.03</v>
      </c>
      <c r="G3272" s="63">
        <f t="shared" si="2142"/>
        <v>7245.38</v>
      </c>
      <c r="H3272" s="200">
        <f t="shared" si="2148"/>
        <v>47477</v>
      </c>
      <c r="I3272" s="64">
        <f t="shared" si="2149"/>
        <v>47508</v>
      </c>
      <c r="J3272" s="201">
        <f t="shared" si="2150"/>
        <v>5.6002542668107669E-3</v>
      </c>
      <c r="K3272" s="195">
        <f t="shared" si="2135"/>
        <v>47566</v>
      </c>
      <c r="L3272" s="202">
        <f t="shared" si="2151"/>
        <v>47566</v>
      </c>
      <c r="M3272" s="228">
        <f t="shared" si="2140"/>
        <v>30</v>
      </c>
      <c r="N3272" s="67">
        <f t="shared" si="2141"/>
        <v>1</v>
      </c>
      <c r="O3272" s="198">
        <f t="shared" si="2152"/>
        <v>1.0001861700000001</v>
      </c>
      <c r="P3272" s="203">
        <f t="shared" si="2153"/>
        <v>1.0056002500000001</v>
      </c>
      <c r="Q3272" s="203">
        <f t="shared" si="2154"/>
        <v>1.7869079031909294</v>
      </c>
      <c r="R3272" s="198">
        <f t="shared" si="2155"/>
        <v>1.78724057</v>
      </c>
      <c r="S3272" s="198">
        <f t="shared" si="2156"/>
        <v>1.7869079000000001</v>
      </c>
      <c r="T3272" s="198">
        <f t="shared" si="2157"/>
        <v>387.21651120000001</v>
      </c>
      <c r="U3272" s="198">
        <f t="shared" si="2158"/>
        <v>64.756297664304441</v>
      </c>
      <c r="V3272" s="198">
        <f t="shared" si="2159"/>
        <v>105.80852462293359</v>
      </c>
      <c r="W3272" s="198">
        <f t="shared" si="2160"/>
        <v>387.26122348723806</v>
      </c>
      <c r="X3272" s="204">
        <f t="shared" si="2161"/>
        <v>0</v>
      </c>
      <c r="Y3272" s="198">
        <f t="shared" si="2162"/>
        <v>0</v>
      </c>
      <c r="Z3272" s="205">
        <f t="shared" si="2163"/>
        <v>0</v>
      </c>
      <c r="AA3272" s="198">
        <f t="shared" si="2164"/>
        <v>0</v>
      </c>
      <c r="AB3272" s="205">
        <f t="shared" si="2133"/>
        <v>5.1999999999999998E-2</v>
      </c>
      <c r="AC3272" s="140">
        <f t="shared" si="2134"/>
        <v>1</v>
      </c>
      <c r="AD3272" s="67">
        <f t="shared" si="2136"/>
        <v>30</v>
      </c>
      <c r="AE3272" s="11">
        <f t="shared" si="2137"/>
        <v>1.000140824</v>
      </c>
      <c r="AF3272" s="198">
        <f t="shared" si="2165"/>
        <v>5.4529370000000001E-2</v>
      </c>
      <c r="AG3272" s="198">
        <f t="shared" si="2166"/>
        <v>5.4535670000000001E-2</v>
      </c>
      <c r="AH3272" s="198">
        <f t="shared" si="2167"/>
        <v>0</v>
      </c>
      <c r="AI3272" s="196" t="str">
        <f t="shared" si="2138"/>
        <v>A+J=</v>
      </c>
      <c r="AJ3272" s="72">
        <f t="shared" si="2139"/>
        <v>47566</v>
      </c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56" ht="15" customHeight="1" x14ac:dyDescent="0.25">
      <c r="A3273" s="197">
        <f t="shared" si="2132"/>
        <v>47540</v>
      </c>
      <c r="B3273" s="198">
        <f t="shared" si="2143"/>
        <v>387.41503417884206</v>
      </c>
      <c r="C3273" s="198">
        <f t="shared" si="2144"/>
        <v>216.6964012</v>
      </c>
      <c r="D3273" s="198">
        <f t="shared" si="2145"/>
        <v>82.292092459999992</v>
      </c>
      <c r="E3273" s="198">
        <f t="shared" si="2146"/>
        <v>134.40430874</v>
      </c>
      <c r="F3273" s="199">
        <f t="shared" si="2147"/>
        <v>7205.03</v>
      </c>
      <c r="G3273" s="63">
        <f t="shared" si="2142"/>
        <v>7245.38</v>
      </c>
      <c r="H3273" s="200">
        <f t="shared" si="2148"/>
        <v>47477</v>
      </c>
      <c r="I3273" s="64">
        <f t="shared" si="2149"/>
        <v>47508</v>
      </c>
      <c r="J3273" s="201">
        <f t="shared" si="2150"/>
        <v>5.6002542668107669E-3</v>
      </c>
      <c r="K3273" s="195">
        <f t="shared" si="2135"/>
        <v>47566</v>
      </c>
      <c r="L3273" s="202">
        <f t="shared" si="2151"/>
        <v>47566</v>
      </c>
      <c r="M3273" s="228">
        <f t="shared" si="2140"/>
        <v>30</v>
      </c>
      <c r="N3273" s="67">
        <f t="shared" si="2141"/>
        <v>2</v>
      </c>
      <c r="O3273" s="198">
        <f t="shared" si="2152"/>
        <v>1.00037237</v>
      </c>
      <c r="P3273" s="203">
        <f t="shared" si="2153"/>
        <v>1.0056002500000001</v>
      </c>
      <c r="Q3273" s="203">
        <f t="shared" si="2154"/>
        <v>1.7869079031909294</v>
      </c>
      <c r="R3273" s="198">
        <f t="shared" si="2155"/>
        <v>1.7875732900000001</v>
      </c>
      <c r="S3273" s="198">
        <f t="shared" si="2156"/>
        <v>1.7869079000000001</v>
      </c>
      <c r="T3273" s="198">
        <f t="shared" si="2157"/>
        <v>387.21651120000001</v>
      </c>
      <c r="U3273" s="198">
        <f t="shared" si="2158"/>
        <v>64.756297664304441</v>
      </c>
      <c r="V3273" s="198">
        <f t="shared" si="2159"/>
        <v>105.85324362453757</v>
      </c>
      <c r="W3273" s="198">
        <f t="shared" si="2160"/>
        <v>387.30594248884205</v>
      </c>
      <c r="X3273" s="204">
        <f t="shared" si="2161"/>
        <v>0</v>
      </c>
      <c r="Y3273" s="198">
        <f t="shared" si="2162"/>
        <v>0</v>
      </c>
      <c r="Z3273" s="205">
        <f t="shared" si="2163"/>
        <v>0</v>
      </c>
      <c r="AA3273" s="198">
        <f t="shared" si="2164"/>
        <v>0</v>
      </c>
      <c r="AB3273" s="205">
        <f t="shared" si="2133"/>
        <v>5.1999999999999998E-2</v>
      </c>
      <c r="AC3273" s="140">
        <f t="shared" si="2134"/>
        <v>2</v>
      </c>
      <c r="AD3273" s="67">
        <f t="shared" si="2136"/>
        <v>30</v>
      </c>
      <c r="AE3273" s="11">
        <f t="shared" si="2137"/>
        <v>1.000281668</v>
      </c>
      <c r="AF3273" s="198">
        <f t="shared" si="2165"/>
        <v>0.1090665</v>
      </c>
      <c r="AG3273" s="198">
        <f t="shared" si="2166"/>
        <v>0.10909169000000001</v>
      </c>
      <c r="AH3273" s="198">
        <f t="shared" si="2167"/>
        <v>0</v>
      </c>
      <c r="AI3273" s="196" t="str">
        <f t="shared" si="2138"/>
        <v>A+J=</v>
      </c>
      <c r="AJ3273" s="72">
        <f t="shared" si="2139"/>
        <v>47566</v>
      </c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56" ht="15" customHeight="1" x14ac:dyDescent="0.25">
      <c r="A3274" s="197">
        <f t="shared" si="2132"/>
        <v>47541</v>
      </c>
      <c r="B3274" s="198">
        <f t="shared" si="2143"/>
        <v>387.51433894874759</v>
      </c>
      <c r="C3274" s="198">
        <f t="shared" si="2144"/>
        <v>216.6964012</v>
      </c>
      <c r="D3274" s="198">
        <f t="shared" si="2145"/>
        <v>82.292092459999992</v>
      </c>
      <c r="E3274" s="198">
        <f t="shared" si="2146"/>
        <v>134.40430874</v>
      </c>
      <c r="F3274" s="199">
        <f t="shared" si="2147"/>
        <v>7205.03</v>
      </c>
      <c r="G3274" s="63">
        <f t="shared" si="2142"/>
        <v>7245.38</v>
      </c>
      <c r="H3274" s="200">
        <f t="shared" si="2148"/>
        <v>47477</v>
      </c>
      <c r="I3274" s="64">
        <f t="shared" si="2149"/>
        <v>47508</v>
      </c>
      <c r="J3274" s="201">
        <f t="shared" si="2150"/>
        <v>5.6002542668107669E-3</v>
      </c>
      <c r="K3274" s="195">
        <f t="shared" si="2135"/>
        <v>47566</v>
      </c>
      <c r="L3274" s="202">
        <f t="shared" si="2151"/>
        <v>47566</v>
      </c>
      <c r="M3274" s="228">
        <f t="shared" si="2140"/>
        <v>30</v>
      </c>
      <c r="N3274" s="67">
        <f t="shared" si="2141"/>
        <v>3</v>
      </c>
      <c r="O3274" s="198">
        <f t="shared" si="2152"/>
        <v>1.0005586099999999</v>
      </c>
      <c r="P3274" s="203">
        <f t="shared" si="2153"/>
        <v>1.0056002500000001</v>
      </c>
      <c r="Q3274" s="203">
        <f t="shared" si="2154"/>
        <v>1.7869079031909294</v>
      </c>
      <c r="R3274" s="198">
        <f t="shared" si="2155"/>
        <v>1.78790608</v>
      </c>
      <c r="S3274" s="198">
        <f t="shared" si="2156"/>
        <v>1.7869079000000001</v>
      </c>
      <c r="T3274" s="198">
        <f t="shared" si="2157"/>
        <v>387.21651120000001</v>
      </c>
      <c r="U3274" s="198">
        <f t="shared" si="2158"/>
        <v>64.756297664304441</v>
      </c>
      <c r="V3274" s="198">
        <f t="shared" si="2159"/>
        <v>105.89797203444314</v>
      </c>
      <c r="W3274" s="198">
        <f t="shared" si="2160"/>
        <v>387.35067089874758</v>
      </c>
      <c r="X3274" s="204">
        <f t="shared" si="2161"/>
        <v>0</v>
      </c>
      <c r="Y3274" s="198">
        <f t="shared" si="2162"/>
        <v>0</v>
      </c>
      <c r="Z3274" s="205">
        <f t="shared" si="2163"/>
        <v>0</v>
      </c>
      <c r="AA3274" s="198">
        <f t="shared" si="2164"/>
        <v>0</v>
      </c>
      <c r="AB3274" s="205">
        <f t="shared" si="2133"/>
        <v>5.1999999999999998E-2</v>
      </c>
      <c r="AC3274" s="140">
        <f t="shared" si="2134"/>
        <v>3</v>
      </c>
      <c r="AD3274" s="67">
        <f t="shared" si="2136"/>
        <v>30</v>
      </c>
      <c r="AE3274" s="11">
        <f t="shared" si="2137"/>
        <v>1.000422532</v>
      </c>
      <c r="AF3274" s="198">
        <f t="shared" si="2165"/>
        <v>0.16361136000000001</v>
      </c>
      <c r="AG3274" s="198">
        <f t="shared" si="2166"/>
        <v>0.16366805000000001</v>
      </c>
      <c r="AH3274" s="198">
        <f t="shared" si="2167"/>
        <v>0</v>
      </c>
      <c r="AI3274" s="196" t="str">
        <f t="shared" si="2138"/>
        <v>A+J=</v>
      </c>
      <c r="AJ3274" s="72">
        <f t="shared" si="2139"/>
        <v>47566</v>
      </c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56" ht="15" customHeight="1" x14ac:dyDescent="0.25">
      <c r="A3275" s="197">
        <f t="shared" si="2132"/>
        <v>47542</v>
      </c>
      <c r="B3275" s="198">
        <f t="shared" si="2143"/>
        <v>387.6136744409979</v>
      </c>
      <c r="C3275" s="198">
        <f t="shared" si="2144"/>
        <v>216.6964012</v>
      </c>
      <c r="D3275" s="198">
        <f t="shared" si="2145"/>
        <v>82.292092459999992</v>
      </c>
      <c r="E3275" s="198">
        <f t="shared" si="2146"/>
        <v>134.40430874</v>
      </c>
      <c r="F3275" s="199">
        <f t="shared" si="2147"/>
        <v>7205.03</v>
      </c>
      <c r="G3275" s="63">
        <f t="shared" si="2142"/>
        <v>7245.38</v>
      </c>
      <c r="H3275" s="200">
        <f t="shared" si="2148"/>
        <v>47477</v>
      </c>
      <c r="I3275" s="64">
        <f t="shared" si="2149"/>
        <v>47508</v>
      </c>
      <c r="J3275" s="201">
        <f t="shared" si="2150"/>
        <v>5.6002542668107669E-3</v>
      </c>
      <c r="K3275" s="195">
        <f t="shared" si="2135"/>
        <v>47566</v>
      </c>
      <c r="L3275" s="202">
        <f t="shared" si="2151"/>
        <v>47566</v>
      </c>
      <c r="M3275" s="228">
        <f t="shared" si="2140"/>
        <v>30</v>
      </c>
      <c r="N3275" s="67">
        <f t="shared" si="2141"/>
        <v>4</v>
      </c>
      <c r="O3275" s="198">
        <f t="shared" si="2152"/>
        <v>1.00074489</v>
      </c>
      <c r="P3275" s="203">
        <f t="shared" si="2153"/>
        <v>1.0056002500000001</v>
      </c>
      <c r="Q3275" s="203">
        <f t="shared" si="2154"/>
        <v>1.7869079031909294</v>
      </c>
      <c r="R3275" s="198">
        <f t="shared" si="2155"/>
        <v>1.78823895</v>
      </c>
      <c r="S3275" s="198">
        <f t="shared" si="2156"/>
        <v>1.7869079000000001</v>
      </c>
      <c r="T3275" s="198">
        <f t="shared" si="2157"/>
        <v>387.21651120000001</v>
      </c>
      <c r="U3275" s="198">
        <f t="shared" si="2158"/>
        <v>64.756297664304441</v>
      </c>
      <c r="V3275" s="198">
        <f t="shared" si="2159"/>
        <v>105.94271119669342</v>
      </c>
      <c r="W3275" s="198">
        <f t="shared" si="2160"/>
        <v>387.3954100609979</v>
      </c>
      <c r="X3275" s="204">
        <f t="shared" si="2161"/>
        <v>0</v>
      </c>
      <c r="Y3275" s="198">
        <f t="shared" si="2162"/>
        <v>0</v>
      </c>
      <c r="Z3275" s="205">
        <f t="shared" si="2163"/>
        <v>0</v>
      </c>
      <c r="AA3275" s="198">
        <f t="shared" si="2164"/>
        <v>0</v>
      </c>
      <c r="AB3275" s="205">
        <f t="shared" si="2133"/>
        <v>5.1999999999999998E-2</v>
      </c>
      <c r="AC3275" s="140">
        <f t="shared" si="2134"/>
        <v>4</v>
      </c>
      <c r="AD3275" s="67">
        <f t="shared" si="2136"/>
        <v>30</v>
      </c>
      <c r="AE3275" s="11">
        <f t="shared" si="2137"/>
        <v>1.000563415</v>
      </c>
      <c r="AF3275" s="198">
        <f t="shared" si="2165"/>
        <v>0.21816358999999999</v>
      </c>
      <c r="AG3275" s="198">
        <f t="shared" si="2166"/>
        <v>0.21826438000000001</v>
      </c>
      <c r="AH3275" s="198">
        <f t="shared" si="2167"/>
        <v>0</v>
      </c>
      <c r="AI3275" s="196" t="str">
        <f t="shared" si="2138"/>
        <v>A+J=</v>
      </c>
      <c r="AJ3275" s="72">
        <f t="shared" si="2139"/>
        <v>47566</v>
      </c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56" ht="15" customHeight="1" x14ac:dyDescent="0.25">
      <c r="A3276" s="197">
        <f t="shared" si="2132"/>
        <v>47543</v>
      </c>
      <c r="B3276" s="198">
        <f t="shared" si="2143"/>
        <v>387.91184649712756</v>
      </c>
      <c r="C3276" s="198">
        <f t="shared" si="2144"/>
        <v>216.6964012</v>
      </c>
      <c r="D3276" s="198">
        <f t="shared" si="2145"/>
        <v>82.292092459999992</v>
      </c>
      <c r="E3276" s="198">
        <f t="shared" si="2146"/>
        <v>134.40430874</v>
      </c>
      <c r="F3276" s="199">
        <f t="shared" si="2147"/>
        <v>7205.03</v>
      </c>
      <c r="G3276" s="63">
        <f t="shared" si="2142"/>
        <v>7245.38</v>
      </c>
      <c r="H3276" s="200">
        <f t="shared" si="2148"/>
        <v>47477</v>
      </c>
      <c r="I3276" s="64">
        <f t="shared" si="2149"/>
        <v>47508</v>
      </c>
      <c r="J3276" s="201">
        <f t="shared" si="2150"/>
        <v>5.6002542668107669E-3</v>
      </c>
      <c r="K3276" s="195">
        <f t="shared" si="2135"/>
        <v>47566</v>
      </c>
      <c r="L3276" s="202">
        <f t="shared" si="2151"/>
        <v>47566</v>
      </c>
      <c r="M3276" s="228">
        <f t="shared" si="2140"/>
        <v>30</v>
      </c>
      <c r="N3276" s="67">
        <f t="shared" si="2141"/>
        <v>7</v>
      </c>
      <c r="O3276" s="198">
        <f t="shared" si="2152"/>
        <v>1.00130392</v>
      </c>
      <c r="P3276" s="203">
        <f t="shared" si="2153"/>
        <v>1.0056002500000001</v>
      </c>
      <c r="Q3276" s="203">
        <f t="shared" si="2154"/>
        <v>1.7869079031909294</v>
      </c>
      <c r="R3276" s="198">
        <f t="shared" si="2155"/>
        <v>1.7892378799999999</v>
      </c>
      <c r="S3276" s="198">
        <f t="shared" si="2156"/>
        <v>1.7869079000000001</v>
      </c>
      <c r="T3276" s="198">
        <f t="shared" si="2157"/>
        <v>387.21651120000001</v>
      </c>
      <c r="U3276" s="198">
        <f t="shared" si="2158"/>
        <v>64.756297664304441</v>
      </c>
      <c r="V3276" s="198">
        <f t="shared" si="2159"/>
        <v>106.07697169282307</v>
      </c>
      <c r="W3276" s="198">
        <f t="shared" si="2160"/>
        <v>387.52967055712753</v>
      </c>
      <c r="X3276" s="204">
        <f t="shared" si="2161"/>
        <v>0</v>
      </c>
      <c r="Y3276" s="198">
        <f t="shared" si="2162"/>
        <v>0</v>
      </c>
      <c r="Z3276" s="205">
        <f t="shared" si="2163"/>
        <v>0</v>
      </c>
      <c r="AA3276" s="198">
        <f t="shared" si="2164"/>
        <v>0</v>
      </c>
      <c r="AB3276" s="205">
        <f t="shared" si="2133"/>
        <v>5.1999999999999998E-2</v>
      </c>
      <c r="AC3276" s="140">
        <f t="shared" si="2134"/>
        <v>7</v>
      </c>
      <c r="AD3276" s="67">
        <f t="shared" si="2136"/>
        <v>30</v>
      </c>
      <c r="AE3276" s="11">
        <f t="shared" si="2137"/>
        <v>1.0009861849999999</v>
      </c>
      <c r="AF3276" s="198">
        <f t="shared" si="2165"/>
        <v>0.38186711000000001</v>
      </c>
      <c r="AG3276" s="198">
        <f t="shared" si="2166"/>
        <v>0.38217593999999999</v>
      </c>
      <c r="AH3276" s="198">
        <f t="shared" si="2167"/>
        <v>0</v>
      </c>
      <c r="AI3276" s="196" t="str">
        <f t="shared" si="2138"/>
        <v>A+J=</v>
      </c>
      <c r="AJ3276" s="72">
        <f t="shared" si="2139"/>
        <v>47566</v>
      </c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56" ht="15" customHeight="1" x14ac:dyDescent="0.25">
      <c r="A3277" s="197">
        <f t="shared" ref="A3277:A3340" si="2168">(A3276+1)</f>
        <v>47544</v>
      </c>
      <c r="B3277" s="198">
        <f t="shared" si="2143"/>
        <v>388.01129707045504</v>
      </c>
      <c r="C3277" s="198">
        <f t="shared" si="2144"/>
        <v>216.6964012</v>
      </c>
      <c r="D3277" s="198">
        <f t="shared" si="2145"/>
        <v>82.292092459999992</v>
      </c>
      <c r="E3277" s="198">
        <f t="shared" si="2146"/>
        <v>134.40430874</v>
      </c>
      <c r="F3277" s="199">
        <f t="shared" si="2147"/>
        <v>7205.03</v>
      </c>
      <c r="G3277" s="63">
        <f t="shared" si="2142"/>
        <v>7245.38</v>
      </c>
      <c r="H3277" s="200">
        <f t="shared" si="2148"/>
        <v>47477</v>
      </c>
      <c r="I3277" s="64">
        <f t="shared" si="2149"/>
        <v>47508</v>
      </c>
      <c r="J3277" s="201">
        <f t="shared" si="2150"/>
        <v>5.6002542668107669E-3</v>
      </c>
      <c r="K3277" s="195">
        <f t="shared" si="2135"/>
        <v>47566</v>
      </c>
      <c r="L3277" s="202">
        <f t="shared" si="2151"/>
        <v>47566</v>
      </c>
      <c r="M3277" s="228">
        <f t="shared" si="2140"/>
        <v>30</v>
      </c>
      <c r="N3277" s="67">
        <f t="shared" si="2141"/>
        <v>8</v>
      </c>
      <c r="O3277" s="198">
        <f t="shared" si="2152"/>
        <v>1.0014903399999999</v>
      </c>
      <c r="P3277" s="203">
        <f t="shared" si="2153"/>
        <v>1.0056002500000001</v>
      </c>
      <c r="Q3277" s="203">
        <f t="shared" si="2154"/>
        <v>1.7869079031909294</v>
      </c>
      <c r="R3277" s="198">
        <f t="shared" si="2155"/>
        <v>1.789571</v>
      </c>
      <c r="S3277" s="198">
        <f t="shared" si="2156"/>
        <v>1.7869079000000001</v>
      </c>
      <c r="T3277" s="198">
        <f t="shared" si="2157"/>
        <v>387.21651120000001</v>
      </c>
      <c r="U3277" s="198">
        <f t="shared" si="2158"/>
        <v>64.756297664304441</v>
      </c>
      <c r="V3277" s="198">
        <f t="shared" si="2159"/>
        <v>106.12174445615055</v>
      </c>
      <c r="W3277" s="198">
        <f t="shared" si="2160"/>
        <v>387.57444332045503</v>
      </c>
      <c r="X3277" s="204">
        <f t="shared" si="2161"/>
        <v>0</v>
      </c>
      <c r="Y3277" s="198">
        <f t="shared" si="2162"/>
        <v>0</v>
      </c>
      <c r="Z3277" s="205">
        <f t="shared" si="2163"/>
        <v>0</v>
      </c>
      <c r="AA3277" s="198">
        <f t="shared" si="2164"/>
        <v>0</v>
      </c>
      <c r="AB3277" s="205">
        <f t="shared" ref="AB3277:AB3340" si="2169">(AB3276)</f>
        <v>5.1999999999999998E-2</v>
      </c>
      <c r="AC3277" s="140">
        <f t="shared" ref="AC3277:AC3340" si="2170">N3277</f>
        <v>8</v>
      </c>
      <c r="AD3277" s="67">
        <f t="shared" si="2136"/>
        <v>30</v>
      </c>
      <c r="AE3277" s="11">
        <f t="shared" si="2137"/>
        <v>1.0011271479999999</v>
      </c>
      <c r="AF3277" s="198">
        <f t="shared" si="2165"/>
        <v>0.43645031000000001</v>
      </c>
      <c r="AG3277" s="198">
        <f t="shared" si="2166"/>
        <v>0.43685374999999999</v>
      </c>
      <c r="AH3277" s="198">
        <f t="shared" si="2167"/>
        <v>0</v>
      </c>
      <c r="AI3277" s="196" t="str">
        <f t="shared" si="2138"/>
        <v>A+J=</v>
      </c>
      <c r="AJ3277" s="72">
        <f t="shared" si="2139"/>
        <v>47566</v>
      </c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56" ht="15" customHeight="1" x14ac:dyDescent="0.25">
      <c r="A3278" s="197">
        <f t="shared" si="2168"/>
        <v>47545</v>
      </c>
      <c r="B3278" s="198">
        <f t="shared" si="2143"/>
        <v>388.11077475399787</v>
      </c>
      <c r="C3278" s="198">
        <f t="shared" si="2144"/>
        <v>216.6964012</v>
      </c>
      <c r="D3278" s="198">
        <f t="shared" si="2145"/>
        <v>82.292092459999992</v>
      </c>
      <c r="E3278" s="198">
        <f t="shared" si="2146"/>
        <v>134.40430874</v>
      </c>
      <c r="F3278" s="199">
        <f t="shared" si="2147"/>
        <v>7205.03</v>
      </c>
      <c r="G3278" s="63">
        <f t="shared" si="2142"/>
        <v>7245.38</v>
      </c>
      <c r="H3278" s="200">
        <f t="shared" si="2148"/>
        <v>47477</v>
      </c>
      <c r="I3278" s="64">
        <f t="shared" si="2149"/>
        <v>47508</v>
      </c>
      <c r="J3278" s="201">
        <f t="shared" si="2150"/>
        <v>5.6002542668107669E-3</v>
      </c>
      <c r="K3278" s="195">
        <f t="shared" ref="K3278:K3341" si="2171">IF(DAY(A3278)=K$11,VLOOKUP(A3278,AR$322:AU$622,4),K3277)</f>
        <v>47566</v>
      </c>
      <c r="L3278" s="202">
        <f t="shared" si="2151"/>
        <v>47566</v>
      </c>
      <c r="M3278" s="228">
        <f t="shared" si="2140"/>
        <v>30</v>
      </c>
      <c r="N3278" s="67">
        <f t="shared" si="2141"/>
        <v>9</v>
      </c>
      <c r="O3278" s="198">
        <f t="shared" si="2152"/>
        <v>1.0016767900000001</v>
      </c>
      <c r="P3278" s="203">
        <f t="shared" si="2153"/>
        <v>1.0056002500000001</v>
      </c>
      <c r="Q3278" s="203">
        <f t="shared" si="2154"/>
        <v>1.7869079031909294</v>
      </c>
      <c r="R3278" s="198">
        <f t="shared" si="2155"/>
        <v>1.78990417</v>
      </c>
      <c r="S3278" s="198">
        <f t="shared" si="2156"/>
        <v>1.7869079000000001</v>
      </c>
      <c r="T3278" s="198">
        <f t="shared" si="2157"/>
        <v>387.21651120000001</v>
      </c>
      <c r="U3278" s="198">
        <f t="shared" si="2158"/>
        <v>64.756297664304441</v>
      </c>
      <c r="V3278" s="198">
        <f t="shared" si="2159"/>
        <v>106.16652393969345</v>
      </c>
      <c r="W3278" s="198">
        <f t="shared" si="2160"/>
        <v>387.6192228039979</v>
      </c>
      <c r="X3278" s="204">
        <f t="shared" si="2161"/>
        <v>0</v>
      </c>
      <c r="Y3278" s="198">
        <f t="shared" si="2162"/>
        <v>0</v>
      </c>
      <c r="Z3278" s="205">
        <f t="shared" si="2163"/>
        <v>0</v>
      </c>
      <c r="AA3278" s="198">
        <f t="shared" si="2164"/>
        <v>0</v>
      </c>
      <c r="AB3278" s="205">
        <f t="shared" si="2169"/>
        <v>5.1999999999999998E-2</v>
      </c>
      <c r="AC3278" s="140">
        <f t="shared" si="2170"/>
        <v>9</v>
      </c>
      <c r="AD3278" s="67">
        <f t="shared" ref="AD3278:AD3341" si="2172">M3278</f>
        <v>30</v>
      </c>
      <c r="AE3278" s="11">
        <f t="shared" ref="AE3278:AE3341" si="2173">ROUND((1+AB3278)^(30/360)^(AC3278/AD3278),9)</f>
        <v>1.001268131</v>
      </c>
      <c r="AF3278" s="198">
        <f t="shared" si="2165"/>
        <v>0.49104125999999998</v>
      </c>
      <c r="AG3278" s="198">
        <f t="shared" si="2166"/>
        <v>0.49155195000000002</v>
      </c>
      <c r="AH3278" s="198">
        <f t="shared" si="2167"/>
        <v>0</v>
      </c>
      <c r="AI3278" s="196" t="str">
        <f t="shared" ref="AI3278:AI3341" si="2174">IF($X3277&gt;0,VLOOKUP($A3277,$AM$12:$BC$314,16),AI3277)</f>
        <v>A+J=</v>
      </c>
      <c r="AJ3278" s="72">
        <f t="shared" ref="AJ3278:AJ3341" si="2175">IF($X3277&gt;0,VLOOKUP($A3277,$AM$12:$BC$314,17),AJ3277)</f>
        <v>47566</v>
      </c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56" ht="15" customHeight="1" x14ac:dyDescent="0.25">
      <c r="A3279" s="197">
        <f t="shared" si="2168"/>
        <v>47546</v>
      </c>
      <c r="B3279" s="198">
        <f t="shared" si="2143"/>
        <v>388.21027953775626</v>
      </c>
      <c r="C3279" s="198">
        <f t="shared" si="2144"/>
        <v>216.6964012</v>
      </c>
      <c r="D3279" s="198">
        <f t="shared" si="2145"/>
        <v>82.292092459999992</v>
      </c>
      <c r="E3279" s="198">
        <f t="shared" si="2146"/>
        <v>134.40430874</v>
      </c>
      <c r="F3279" s="199">
        <f t="shared" si="2147"/>
        <v>7205.03</v>
      </c>
      <c r="G3279" s="63">
        <f t="shared" si="2142"/>
        <v>7245.38</v>
      </c>
      <c r="H3279" s="200">
        <f t="shared" si="2148"/>
        <v>47477</v>
      </c>
      <c r="I3279" s="64">
        <f t="shared" si="2149"/>
        <v>47508</v>
      </c>
      <c r="J3279" s="201">
        <f t="shared" si="2150"/>
        <v>5.6002542668107669E-3</v>
      </c>
      <c r="K3279" s="195">
        <f t="shared" si="2171"/>
        <v>47566</v>
      </c>
      <c r="L3279" s="202">
        <f t="shared" si="2151"/>
        <v>47566</v>
      </c>
      <c r="M3279" s="228">
        <f t="shared" si="2140"/>
        <v>30</v>
      </c>
      <c r="N3279" s="67">
        <f t="shared" si="2141"/>
        <v>10</v>
      </c>
      <c r="O3279" s="198">
        <f t="shared" si="2152"/>
        <v>1.0018632700000001</v>
      </c>
      <c r="P3279" s="203">
        <f t="shared" si="2153"/>
        <v>1.0056002500000001</v>
      </c>
      <c r="Q3279" s="203">
        <f t="shared" si="2154"/>
        <v>1.7869079031909294</v>
      </c>
      <c r="R3279" s="198">
        <f t="shared" si="2155"/>
        <v>1.7902373899999999</v>
      </c>
      <c r="S3279" s="198">
        <f t="shared" si="2156"/>
        <v>1.7869079000000001</v>
      </c>
      <c r="T3279" s="198">
        <f t="shared" si="2157"/>
        <v>387.21651120000001</v>
      </c>
      <c r="U3279" s="198">
        <f t="shared" si="2158"/>
        <v>64.756297664304441</v>
      </c>
      <c r="V3279" s="198">
        <f t="shared" si="2159"/>
        <v>106.21131014345178</v>
      </c>
      <c r="W3279" s="198">
        <f t="shared" si="2160"/>
        <v>387.66400900775625</v>
      </c>
      <c r="X3279" s="204">
        <f t="shared" si="2161"/>
        <v>0</v>
      </c>
      <c r="Y3279" s="198">
        <f t="shared" si="2162"/>
        <v>0</v>
      </c>
      <c r="Z3279" s="205">
        <f t="shared" si="2163"/>
        <v>0</v>
      </c>
      <c r="AA3279" s="198">
        <f t="shared" si="2164"/>
        <v>0</v>
      </c>
      <c r="AB3279" s="205">
        <f t="shared" si="2169"/>
        <v>5.1999999999999998E-2</v>
      </c>
      <c r="AC3279" s="140">
        <f t="shared" si="2170"/>
        <v>10</v>
      </c>
      <c r="AD3279" s="67">
        <f t="shared" si="2172"/>
        <v>30</v>
      </c>
      <c r="AE3279" s="11">
        <f t="shared" si="2173"/>
        <v>1.001409134</v>
      </c>
      <c r="AF3279" s="198">
        <f t="shared" si="2165"/>
        <v>0.54563994999999998</v>
      </c>
      <c r="AG3279" s="198">
        <f t="shared" si="2166"/>
        <v>0.54627053000000003</v>
      </c>
      <c r="AH3279" s="198">
        <f t="shared" si="2167"/>
        <v>0</v>
      </c>
      <c r="AI3279" s="196" t="str">
        <f t="shared" si="2174"/>
        <v>A+J=</v>
      </c>
      <c r="AJ3279" s="72">
        <f t="shared" si="2175"/>
        <v>47566</v>
      </c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56" ht="15" customHeight="1" x14ac:dyDescent="0.25">
      <c r="A3280" s="197">
        <f t="shared" si="2168"/>
        <v>47547</v>
      </c>
      <c r="B3280" s="198">
        <f t="shared" si="2143"/>
        <v>388.30981412981617</v>
      </c>
      <c r="C3280" s="198">
        <f t="shared" si="2144"/>
        <v>216.6964012</v>
      </c>
      <c r="D3280" s="198">
        <f t="shared" si="2145"/>
        <v>82.292092459999992</v>
      </c>
      <c r="E3280" s="198">
        <f t="shared" si="2146"/>
        <v>134.40430874</v>
      </c>
      <c r="F3280" s="199">
        <f t="shared" si="2147"/>
        <v>7205.03</v>
      </c>
      <c r="G3280" s="63">
        <f t="shared" si="2142"/>
        <v>7245.38</v>
      </c>
      <c r="H3280" s="200">
        <f t="shared" si="2148"/>
        <v>47477</v>
      </c>
      <c r="I3280" s="64">
        <f t="shared" si="2149"/>
        <v>47508</v>
      </c>
      <c r="J3280" s="201">
        <f t="shared" si="2150"/>
        <v>5.6002542668107669E-3</v>
      </c>
      <c r="K3280" s="195">
        <f t="shared" si="2171"/>
        <v>47566</v>
      </c>
      <c r="L3280" s="202">
        <f t="shared" si="2151"/>
        <v>47566</v>
      </c>
      <c r="M3280" s="228">
        <f t="shared" ref="M3280:M3343" si="2176">IF(L3280=L3279,M3279,DAYS360(A3279,L3280))</f>
        <v>30</v>
      </c>
      <c r="N3280" s="67">
        <f t="shared" ref="N3280:N3343" si="2177">DAYS360(EDATE(L3280,-1),A3280)</f>
        <v>11</v>
      </c>
      <c r="O3280" s="198">
        <f t="shared" si="2152"/>
        <v>1.0020497900000001</v>
      </c>
      <c r="P3280" s="203">
        <f t="shared" si="2153"/>
        <v>1.0056002500000001</v>
      </c>
      <c r="Q3280" s="203">
        <f t="shared" si="2154"/>
        <v>1.7869079031909294</v>
      </c>
      <c r="R3280" s="198">
        <f t="shared" si="2155"/>
        <v>1.7905706800000001</v>
      </c>
      <c r="S3280" s="198">
        <f t="shared" si="2156"/>
        <v>1.7869079000000001</v>
      </c>
      <c r="T3280" s="198">
        <f t="shared" si="2157"/>
        <v>387.21651120000001</v>
      </c>
      <c r="U3280" s="198">
        <f t="shared" si="2158"/>
        <v>64.756297664304441</v>
      </c>
      <c r="V3280" s="198">
        <f t="shared" si="2159"/>
        <v>106.25610575551175</v>
      </c>
      <c r="W3280" s="198">
        <f t="shared" si="2160"/>
        <v>387.70880461981619</v>
      </c>
      <c r="X3280" s="204">
        <f t="shared" si="2161"/>
        <v>0</v>
      </c>
      <c r="Y3280" s="198">
        <f t="shared" si="2162"/>
        <v>0</v>
      </c>
      <c r="Z3280" s="205">
        <f t="shared" si="2163"/>
        <v>0</v>
      </c>
      <c r="AA3280" s="198">
        <f t="shared" si="2164"/>
        <v>0</v>
      </c>
      <c r="AB3280" s="205">
        <f t="shared" si="2169"/>
        <v>5.1999999999999998E-2</v>
      </c>
      <c r="AC3280" s="140">
        <f t="shared" si="2170"/>
        <v>11</v>
      </c>
      <c r="AD3280" s="67">
        <f t="shared" si="2172"/>
        <v>30</v>
      </c>
      <c r="AE3280" s="11">
        <f t="shared" si="2173"/>
        <v>1.0015501570000001</v>
      </c>
      <c r="AF3280" s="198">
        <f t="shared" si="2165"/>
        <v>0.60024637999999997</v>
      </c>
      <c r="AG3280" s="198">
        <f t="shared" si="2166"/>
        <v>0.60100951000000002</v>
      </c>
      <c r="AH3280" s="198">
        <f t="shared" si="2167"/>
        <v>0</v>
      </c>
      <c r="AI3280" s="196" t="str">
        <f t="shared" si="2174"/>
        <v>A+J=</v>
      </c>
      <c r="AJ3280" s="72">
        <f t="shared" si="2175"/>
        <v>47566</v>
      </c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197">
        <f t="shared" si="2168"/>
        <v>47548</v>
      </c>
      <c r="B3281" s="198">
        <f t="shared" si="2143"/>
        <v>388.40937680613467</v>
      </c>
      <c r="C3281" s="198">
        <f t="shared" si="2144"/>
        <v>216.6964012</v>
      </c>
      <c r="D3281" s="198">
        <f t="shared" si="2145"/>
        <v>82.292092459999992</v>
      </c>
      <c r="E3281" s="198">
        <f t="shared" si="2146"/>
        <v>134.40430874</v>
      </c>
      <c r="F3281" s="199">
        <f t="shared" si="2147"/>
        <v>7205.03</v>
      </c>
      <c r="G3281" s="63">
        <f t="shared" si="2142"/>
        <v>7245.38</v>
      </c>
      <c r="H3281" s="200">
        <f t="shared" si="2148"/>
        <v>47477</v>
      </c>
      <c r="I3281" s="64">
        <f t="shared" si="2149"/>
        <v>47508</v>
      </c>
      <c r="J3281" s="201">
        <f t="shared" si="2150"/>
        <v>5.6002542668107669E-3</v>
      </c>
      <c r="K3281" s="195">
        <f t="shared" si="2171"/>
        <v>47566</v>
      </c>
      <c r="L3281" s="202">
        <f t="shared" si="2151"/>
        <v>47566</v>
      </c>
      <c r="M3281" s="228">
        <f t="shared" si="2176"/>
        <v>30</v>
      </c>
      <c r="N3281" s="67">
        <f t="shared" si="2177"/>
        <v>12</v>
      </c>
      <c r="O3281" s="198">
        <f t="shared" si="2152"/>
        <v>1.0022363400000001</v>
      </c>
      <c r="P3281" s="203">
        <f t="shared" si="2153"/>
        <v>1.0056002500000001</v>
      </c>
      <c r="Q3281" s="203">
        <f t="shared" si="2154"/>
        <v>1.7869079031909294</v>
      </c>
      <c r="R3281" s="198">
        <f t="shared" si="2155"/>
        <v>1.7909040300000001</v>
      </c>
      <c r="S3281" s="198">
        <f t="shared" si="2156"/>
        <v>1.7869079000000001</v>
      </c>
      <c r="T3281" s="198">
        <f t="shared" si="2157"/>
        <v>387.21651120000001</v>
      </c>
      <c r="U3281" s="198">
        <f t="shared" si="2158"/>
        <v>64.756297664304441</v>
      </c>
      <c r="V3281" s="198">
        <f t="shared" si="2159"/>
        <v>106.30090943183023</v>
      </c>
      <c r="W3281" s="198">
        <f t="shared" si="2160"/>
        <v>387.7536082961347</v>
      </c>
      <c r="X3281" s="204">
        <f t="shared" si="2161"/>
        <v>0</v>
      </c>
      <c r="Y3281" s="198">
        <f t="shared" si="2162"/>
        <v>0</v>
      </c>
      <c r="Z3281" s="205">
        <f t="shared" si="2163"/>
        <v>0</v>
      </c>
      <c r="AA3281" s="198">
        <f t="shared" si="2164"/>
        <v>0</v>
      </c>
      <c r="AB3281" s="205">
        <f t="shared" si="2169"/>
        <v>5.1999999999999998E-2</v>
      </c>
      <c r="AC3281" s="140">
        <f t="shared" si="2170"/>
        <v>12</v>
      </c>
      <c r="AD3281" s="67">
        <f t="shared" si="2172"/>
        <v>30</v>
      </c>
      <c r="AE3281" s="11">
        <f t="shared" si="2173"/>
        <v>1.0016911989999999</v>
      </c>
      <c r="AF3281" s="198">
        <f t="shared" si="2165"/>
        <v>0.65486016999999996</v>
      </c>
      <c r="AG3281" s="198">
        <f t="shared" si="2166"/>
        <v>0.65576851000000003</v>
      </c>
      <c r="AH3281" s="198">
        <f t="shared" si="2167"/>
        <v>0</v>
      </c>
      <c r="AI3281" s="196" t="str">
        <f t="shared" si="2174"/>
        <v>A+J=</v>
      </c>
      <c r="AJ3281" s="72">
        <f t="shared" si="2175"/>
        <v>47566</v>
      </c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197">
        <f t="shared" si="2168"/>
        <v>47549</v>
      </c>
      <c r="B3282" s="198">
        <f t="shared" si="2143"/>
        <v>388.50896930075481</v>
      </c>
      <c r="C3282" s="198">
        <f t="shared" si="2144"/>
        <v>216.6964012</v>
      </c>
      <c r="D3282" s="198">
        <f t="shared" si="2145"/>
        <v>82.292092459999992</v>
      </c>
      <c r="E3282" s="198">
        <f t="shared" si="2146"/>
        <v>134.40430874</v>
      </c>
      <c r="F3282" s="199">
        <f t="shared" si="2147"/>
        <v>7205.03</v>
      </c>
      <c r="G3282" s="63">
        <f t="shared" si="2142"/>
        <v>7245.38</v>
      </c>
      <c r="H3282" s="200">
        <f t="shared" si="2148"/>
        <v>47477</v>
      </c>
      <c r="I3282" s="64">
        <f t="shared" si="2149"/>
        <v>47508</v>
      </c>
      <c r="J3282" s="201">
        <f t="shared" si="2150"/>
        <v>5.6002542668107669E-3</v>
      </c>
      <c r="K3282" s="195">
        <f t="shared" si="2171"/>
        <v>47566</v>
      </c>
      <c r="L3282" s="202">
        <f t="shared" si="2151"/>
        <v>47566</v>
      </c>
      <c r="M3282" s="228">
        <f t="shared" si="2176"/>
        <v>30</v>
      </c>
      <c r="N3282" s="67">
        <f t="shared" si="2177"/>
        <v>13</v>
      </c>
      <c r="O3282" s="198">
        <f t="shared" si="2152"/>
        <v>1.00242293</v>
      </c>
      <c r="P3282" s="203">
        <f t="shared" si="2153"/>
        <v>1.0056002500000001</v>
      </c>
      <c r="Q3282" s="203">
        <f t="shared" si="2154"/>
        <v>1.7869079031909294</v>
      </c>
      <c r="R3282" s="198">
        <f t="shared" si="2155"/>
        <v>1.7912374499999999</v>
      </c>
      <c r="S3282" s="198">
        <f t="shared" si="2156"/>
        <v>1.7869079000000001</v>
      </c>
      <c r="T3282" s="198">
        <f t="shared" si="2157"/>
        <v>387.21651120000001</v>
      </c>
      <c r="U3282" s="198">
        <f t="shared" si="2158"/>
        <v>64.756297664304441</v>
      </c>
      <c r="V3282" s="198">
        <f t="shared" si="2159"/>
        <v>106.34572251645031</v>
      </c>
      <c r="W3282" s="198">
        <f t="shared" si="2160"/>
        <v>387.7984213807548</v>
      </c>
      <c r="X3282" s="204">
        <f t="shared" si="2161"/>
        <v>0</v>
      </c>
      <c r="Y3282" s="198">
        <f t="shared" si="2162"/>
        <v>0</v>
      </c>
      <c r="Z3282" s="205">
        <f t="shared" si="2163"/>
        <v>0</v>
      </c>
      <c r="AA3282" s="198">
        <f t="shared" si="2164"/>
        <v>0</v>
      </c>
      <c r="AB3282" s="205">
        <f t="shared" si="2169"/>
        <v>5.1999999999999998E-2</v>
      </c>
      <c r="AC3282" s="140">
        <f t="shared" si="2170"/>
        <v>13</v>
      </c>
      <c r="AD3282" s="67">
        <f t="shared" si="2172"/>
        <v>30</v>
      </c>
      <c r="AE3282" s="11">
        <f t="shared" si="2173"/>
        <v>1.0018322609999999</v>
      </c>
      <c r="AF3282" s="198">
        <f t="shared" si="2165"/>
        <v>0.70948171000000004</v>
      </c>
      <c r="AG3282" s="198">
        <f t="shared" si="2166"/>
        <v>0.71054792</v>
      </c>
      <c r="AH3282" s="198">
        <f t="shared" si="2167"/>
        <v>0</v>
      </c>
      <c r="AI3282" s="196" t="str">
        <f t="shared" si="2174"/>
        <v>A+J=</v>
      </c>
      <c r="AJ3282" s="72">
        <f t="shared" si="2175"/>
        <v>47566</v>
      </c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197">
        <f t="shared" si="2168"/>
        <v>47550</v>
      </c>
      <c r="B3283" s="198">
        <f t="shared" si="2143"/>
        <v>388.60859162367643</v>
      </c>
      <c r="C3283" s="198">
        <f t="shared" si="2144"/>
        <v>216.6964012</v>
      </c>
      <c r="D3283" s="198">
        <f t="shared" si="2145"/>
        <v>82.292092459999992</v>
      </c>
      <c r="E3283" s="198">
        <f t="shared" si="2146"/>
        <v>134.40430874</v>
      </c>
      <c r="F3283" s="199">
        <f t="shared" si="2147"/>
        <v>7205.03</v>
      </c>
      <c r="G3283" s="63">
        <f t="shared" si="2142"/>
        <v>7245.38</v>
      </c>
      <c r="H3283" s="200">
        <f t="shared" si="2148"/>
        <v>47477</v>
      </c>
      <c r="I3283" s="64">
        <f t="shared" si="2149"/>
        <v>47508</v>
      </c>
      <c r="J3283" s="201">
        <f t="shared" si="2150"/>
        <v>5.6002542668107669E-3</v>
      </c>
      <c r="K3283" s="195">
        <f t="shared" si="2171"/>
        <v>47566</v>
      </c>
      <c r="L3283" s="202">
        <f t="shared" si="2151"/>
        <v>47566</v>
      </c>
      <c r="M3283" s="228">
        <f t="shared" si="2176"/>
        <v>30</v>
      </c>
      <c r="N3283" s="67">
        <f t="shared" si="2177"/>
        <v>14</v>
      </c>
      <c r="O3283" s="198">
        <f t="shared" si="2152"/>
        <v>1.00260956</v>
      </c>
      <c r="P3283" s="203">
        <f t="shared" si="2153"/>
        <v>1.0056002500000001</v>
      </c>
      <c r="Q3283" s="203">
        <f t="shared" si="2154"/>
        <v>1.7869079031909294</v>
      </c>
      <c r="R3283" s="198">
        <f t="shared" si="2155"/>
        <v>1.7915709399999999</v>
      </c>
      <c r="S3283" s="198">
        <f t="shared" si="2156"/>
        <v>1.7869079000000001</v>
      </c>
      <c r="T3283" s="198">
        <f t="shared" si="2157"/>
        <v>387.21651120000001</v>
      </c>
      <c r="U3283" s="198">
        <f t="shared" si="2158"/>
        <v>64.756297664304441</v>
      </c>
      <c r="V3283" s="198">
        <f t="shared" si="2159"/>
        <v>106.390545009372</v>
      </c>
      <c r="W3283" s="198">
        <f t="shared" si="2160"/>
        <v>387.84324387367644</v>
      </c>
      <c r="X3283" s="204">
        <f t="shared" si="2161"/>
        <v>0</v>
      </c>
      <c r="Y3283" s="198">
        <f t="shared" si="2162"/>
        <v>0</v>
      </c>
      <c r="Z3283" s="205">
        <f t="shared" si="2163"/>
        <v>0</v>
      </c>
      <c r="AA3283" s="198">
        <f t="shared" si="2164"/>
        <v>0</v>
      </c>
      <c r="AB3283" s="205">
        <f t="shared" si="2169"/>
        <v>5.1999999999999998E-2</v>
      </c>
      <c r="AC3283" s="140">
        <f t="shared" si="2170"/>
        <v>14</v>
      </c>
      <c r="AD3283" s="67">
        <f t="shared" si="2172"/>
        <v>30</v>
      </c>
      <c r="AE3283" s="11">
        <f t="shared" si="2173"/>
        <v>1.001973343</v>
      </c>
      <c r="AF3283" s="198">
        <f t="shared" si="2165"/>
        <v>0.76411099000000005</v>
      </c>
      <c r="AG3283" s="198">
        <f t="shared" si="2166"/>
        <v>0.76534774999999999</v>
      </c>
      <c r="AH3283" s="198">
        <f t="shared" si="2167"/>
        <v>0</v>
      </c>
      <c r="AI3283" s="196" t="str">
        <f t="shared" si="2174"/>
        <v>A+J=</v>
      </c>
      <c r="AJ3283" s="72">
        <f t="shared" si="2175"/>
        <v>47566</v>
      </c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197">
        <f t="shared" si="2168"/>
        <v>47551</v>
      </c>
      <c r="B3284" s="198">
        <f t="shared" si="2143"/>
        <v>388.70823973277055</v>
      </c>
      <c r="C3284" s="198">
        <f t="shared" si="2144"/>
        <v>216.6964012</v>
      </c>
      <c r="D3284" s="198">
        <f t="shared" si="2145"/>
        <v>82.292092459999992</v>
      </c>
      <c r="E3284" s="198">
        <f t="shared" si="2146"/>
        <v>134.40430874</v>
      </c>
      <c r="F3284" s="199">
        <f t="shared" si="2147"/>
        <v>7205.03</v>
      </c>
      <c r="G3284" s="63">
        <f t="shared" si="2142"/>
        <v>7245.38</v>
      </c>
      <c r="H3284" s="200">
        <f t="shared" si="2148"/>
        <v>47477</v>
      </c>
      <c r="I3284" s="64">
        <f t="shared" si="2149"/>
        <v>47508</v>
      </c>
      <c r="J3284" s="201">
        <f t="shared" si="2150"/>
        <v>5.6002542668107669E-3</v>
      </c>
      <c r="K3284" s="195">
        <f t="shared" si="2171"/>
        <v>47566</v>
      </c>
      <c r="L3284" s="202">
        <f t="shared" si="2151"/>
        <v>47566</v>
      </c>
      <c r="M3284" s="228">
        <f t="shared" si="2176"/>
        <v>30</v>
      </c>
      <c r="N3284" s="67">
        <f t="shared" si="2177"/>
        <v>15</v>
      </c>
      <c r="O3284" s="198">
        <f t="shared" si="2152"/>
        <v>1.0027962100000001</v>
      </c>
      <c r="P3284" s="203">
        <f t="shared" si="2153"/>
        <v>1.0056002500000001</v>
      </c>
      <c r="Q3284" s="203">
        <f t="shared" si="2154"/>
        <v>1.7869079031909294</v>
      </c>
      <c r="R3284" s="198">
        <f t="shared" si="2155"/>
        <v>1.79190447</v>
      </c>
      <c r="S3284" s="198">
        <f t="shared" si="2156"/>
        <v>1.7869079000000001</v>
      </c>
      <c r="T3284" s="198">
        <f t="shared" si="2157"/>
        <v>387.21651120000001</v>
      </c>
      <c r="U3284" s="198">
        <f t="shared" si="2158"/>
        <v>64.756297664304441</v>
      </c>
      <c r="V3284" s="198">
        <f t="shared" si="2159"/>
        <v>106.43537287846607</v>
      </c>
      <c r="W3284" s="198">
        <f t="shared" si="2160"/>
        <v>387.88807174277053</v>
      </c>
      <c r="X3284" s="204">
        <f t="shared" si="2161"/>
        <v>0</v>
      </c>
      <c r="Y3284" s="198">
        <f t="shared" si="2162"/>
        <v>0</v>
      </c>
      <c r="Z3284" s="205">
        <f t="shared" si="2163"/>
        <v>0</v>
      </c>
      <c r="AA3284" s="198">
        <f t="shared" si="2164"/>
        <v>0</v>
      </c>
      <c r="AB3284" s="205">
        <f t="shared" si="2169"/>
        <v>5.1999999999999998E-2</v>
      </c>
      <c r="AC3284" s="140">
        <f t="shared" si="2170"/>
        <v>15</v>
      </c>
      <c r="AD3284" s="67">
        <f t="shared" si="2172"/>
        <v>30</v>
      </c>
      <c r="AE3284" s="11">
        <f t="shared" si="2173"/>
        <v>1.0021144449999999</v>
      </c>
      <c r="AF3284" s="198">
        <f t="shared" si="2165"/>
        <v>0.81874800999999997</v>
      </c>
      <c r="AG3284" s="198">
        <f t="shared" si="2166"/>
        <v>0.82016798999999996</v>
      </c>
      <c r="AH3284" s="198">
        <f t="shared" si="2167"/>
        <v>0</v>
      </c>
      <c r="AI3284" s="196" t="str">
        <f t="shared" si="2174"/>
        <v>A+J=</v>
      </c>
      <c r="AJ3284" s="72">
        <f t="shared" si="2175"/>
        <v>47566</v>
      </c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197">
        <f t="shared" si="2168"/>
        <v>47552</v>
      </c>
      <c r="B3285" s="198">
        <f t="shared" si="2143"/>
        <v>388.80791768016621</v>
      </c>
      <c r="C3285" s="198">
        <f t="shared" si="2144"/>
        <v>216.6964012</v>
      </c>
      <c r="D3285" s="198">
        <f t="shared" si="2145"/>
        <v>82.292092459999992</v>
      </c>
      <c r="E3285" s="198">
        <f t="shared" si="2146"/>
        <v>134.40430874</v>
      </c>
      <c r="F3285" s="199">
        <f t="shared" si="2147"/>
        <v>7205.03</v>
      </c>
      <c r="G3285" s="63">
        <f t="shared" si="2142"/>
        <v>7245.38</v>
      </c>
      <c r="H3285" s="200">
        <f t="shared" si="2148"/>
        <v>47477</v>
      </c>
      <c r="I3285" s="64">
        <f t="shared" si="2149"/>
        <v>47508</v>
      </c>
      <c r="J3285" s="201">
        <f t="shared" si="2150"/>
        <v>5.6002542668107669E-3</v>
      </c>
      <c r="K3285" s="195">
        <f t="shared" si="2171"/>
        <v>47566</v>
      </c>
      <c r="L3285" s="202">
        <f t="shared" si="2151"/>
        <v>47566</v>
      </c>
      <c r="M3285" s="228">
        <f t="shared" si="2176"/>
        <v>30</v>
      </c>
      <c r="N3285" s="67">
        <f t="shared" si="2177"/>
        <v>16</v>
      </c>
      <c r="O3285" s="198">
        <f t="shared" si="2152"/>
        <v>1.0029828999999999</v>
      </c>
      <c r="P3285" s="203">
        <f t="shared" si="2153"/>
        <v>1.0056002500000001</v>
      </c>
      <c r="Q3285" s="203">
        <f t="shared" si="2154"/>
        <v>1.7869079031909294</v>
      </c>
      <c r="R3285" s="198">
        <f t="shared" si="2155"/>
        <v>1.79223807</v>
      </c>
      <c r="S3285" s="198">
        <f t="shared" si="2156"/>
        <v>1.7869079000000001</v>
      </c>
      <c r="T3285" s="198">
        <f t="shared" si="2157"/>
        <v>387.21651120000001</v>
      </c>
      <c r="U3285" s="198">
        <f t="shared" si="2158"/>
        <v>64.756297664304441</v>
      </c>
      <c r="V3285" s="198">
        <f t="shared" si="2159"/>
        <v>106.48021015586174</v>
      </c>
      <c r="W3285" s="198">
        <f t="shared" si="2160"/>
        <v>387.93290902016622</v>
      </c>
      <c r="X3285" s="204">
        <f t="shared" si="2161"/>
        <v>0</v>
      </c>
      <c r="Y3285" s="198">
        <f t="shared" si="2162"/>
        <v>0</v>
      </c>
      <c r="Z3285" s="205">
        <f t="shared" si="2163"/>
        <v>0</v>
      </c>
      <c r="AA3285" s="198">
        <f t="shared" si="2164"/>
        <v>0</v>
      </c>
      <c r="AB3285" s="205">
        <f t="shared" si="2169"/>
        <v>5.1999999999999998E-2</v>
      </c>
      <c r="AC3285" s="140">
        <f t="shared" si="2170"/>
        <v>16</v>
      </c>
      <c r="AD3285" s="67">
        <f t="shared" si="2172"/>
        <v>30</v>
      </c>
      <c r="AE3285" s="11">
        <f t="shared" si="2173"/>
        <v>1.002255567</v>
      </c>
      <c r="AF3285" s="198">
        <f t="shared" si="2165"/>
        <v>0.87339277999999998</v>
      </c>
      <c r="AG3285" s="198">
        <f t="shared" si="2166"/>
        <v>0.87500865999999999</v>
      </c>
      <c r="AH3285" s="198">
        <f t="shared" si="2167"/>
        <v>0</v>
      </c>
      <c r="AI3285" s="196" t="str">
        <f t="shared" si="2174"/>
        <v>A+J=</v>
      </c>
      <c r="AJ3285" s="72">
        <f t="shared" si="2175"/>
        <v>47566</v>
      </c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197">
        <f t="shared" si="2168"/>
        <v>47553</v>
      </c>
      <c r="B3286" s="198">
        <f t="shared" si="2143"/>
        <v>388.90762547586348</v>
      </c>
      <c r="C3286" s="198">
        <f t="shared" si="2144"/>
        <v>216.6964012</v>
      </c>
      <c r="D3286" s="198">
        <f t="shared" si="2145"/>
        <v>82.292092459999992</v>
      </c>
      <c r="E3286" s="198">
        <f t="shared" si="2146"/>
        <v>134.40430874</v>
      </c>
      <c r="F3286" s="199">
        <f t="shared" si="2147"/>
        <v>7205.03</v>
      </c>
      <c r="G3286" s="63">
        <f t="shared" si="2142"/>
        <v>7245.38</v>
      </c>
      <c r="H3286" s="200">
        <f t="shared" si="2148"/>
        <v>47477</v>
      </c>
      <c r="I3286" s="64">
        <f t="shared" si="2149"/>
        <v>47508</v>
      </c>
      <c r="J3286" s="201">
        <f t="shared" si="2150"/>
        <v>5.6002542668107669E-3</v>
      </c>
      <c r="K3286" s="195">
        <f t="shared" si="2171"/>
        <v>47566</v>
      </c>
      <c r="L3286" s="202">
        <f t="shared" si="2151"/>
        <v>47566</v>
      </c>
      <c r="M3286" s="228">
        <f t="shared" si="2176"/>
        <v>30</v>
      </c>
      <c r="N3286" s="67">
        <f t="shared" si="2177"/>
        <v>17</v>
      </c>
      <c r="O3286" s="198">
        <f t="shared" si="2152"/>
        <v>1.0031696299999999</v>
      </c>
      <c r="P3286" s="203">
        <f t="shared" si="2153"/>
        <v>1.0056002500000001</v>
      </c>
      <c r="Q3286" s="203">
        <f t="shared" si="2154"/>
        <v>1.7869079031909294</v>
      </c>
      <c r="R3286" s="198">
        <f t="shared" si="2155"/>
        <v>1.7925717400000001</v>
      </c>
      <c r="S3286" s="198">
        <f t="shared" si="2156"/>
        <v>1.7869079000000001</v>
      </c>
      <c r="T3286" s="198">
        <f t="shared" si="2157"/>
        <v>387.21651120000001</v>
      </c>
      <c r="U3286" s="198">
        <f t="shared" si="2158"/>
        <v>64.756297664304441</v>
      </c>
      <c r="V3286" s="198">
        <f t="shared" si="2159"/>
        <v>106.52505684155902</v>
      </c>
      <c r="W3286" s="198">
        <f t="shared" si="2160"/>
        <v>387.9777557058635</v>
      </c>
      <c r="X3286" s="204">
        <f t="shared" si="2161"/>
        <v>0</v>
      </c>
      <c r="Y3286" s="198">
        <f t="shared" si="2162"/>
        <v>0</v>
      </c>
      <c r="Z3286" s="205">
        <f t="shared" si="2163"/>
        <v>0</v>
      </c>
      <c r="AA3286" s="198">
        <f t="shared" si="2164"/>
        <v>0</v>
      </c>
      <c r="AB3286" s="205">
        <f t="shared" si="2169"/>
        <v>5.1999999999999998E-2</v>
      </c>
      <c r="AC3286" s="140">
        <f t="shared" si="2170"/>
        <v>17</v>
      </c>
      <c r="AD3286" s="67">
        <f t="shared" si="2172"/>
        <v>30</v>
      </c>
      <c r="AE3286" s="11">
        <f t="shared" si="2173"/>
        <v>1.0023967090000001</v>
      </c>
      <c r="AF3286" s="198">
        <f t="shared" si="2165"/>
        <v>0.92804529000000002</v>
      </c>
      <c r="AG3286" s="198">
        <f t="shared" si="2166"/>
        <v>0.92986977000000004</v>
      </c>
      <c r="AH3286" s="198">
        <f t="shared" si="2167"/>
        <v>0</v>
      </c>
      <c r="AI3286" s="196" t="str">
        <f t="shared" si="2174"/>
        <v>A+J=</v>
      </c>
      <c r="AJ3286" s="72">
        <f t="shared" si="2175"/>
        <v>47566</v>
      </c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197">
        <f t="shared" si="2168"/>
        <v>47554</v>
      </c>
      <c r="B3287" s="198">
        <f t="shared" si="2143"/>
        <v>389.00736043177619</v>
      </c>
      <c r="C3287" s="198">
        <f t="shared" si="2144"/>
        <v>216.6964012</v>
      </c>
      <c r="D3287" s="198">
        <f t="shared" si="2145"/>
        <v>82.292092459999992</v>
      </c>
      <c r="E3287" s="198">
        <f t="shared" si="2146"/>
        <v>134.40430874</v>
      </c>
      <c r="F3287" s="199">
        <f t="shared" si="2147"/>
        <v>7205.03</v>
      </c>
      <c r="G3287" s="63">
        <f t="shared" si="2142"/>
        <v>7245.38</v>
      </c>
      <c r="H3287" s="200">
        <f t="shared" si="2148"/>
        <v>47477</v>
      </c>
      <c r="I3287" s="64">
        <f t="shared" si="2149"/>
        <v>47508</v>
      </c>
      <c r="J3287" s="201">
        <f t="shared" si="2150"/>
        <v>5.6002542668107669E-3</v>
      </c>
      <c r="K3287" s="195">
        <f t="shared" si="2171"/>
        <v>47566</v>
      </c>
      <c r="L3287" s="202">
        <f t="shared" si="2151"/>
        <v>47566</v>
      </c>
      <c r="M3287" s="228">
        <f t="shared" si="2176"/>
        <v>30</v>
      </c>
      <c r="N3287" s="67">
        <f t="shared" si="2177"/>
        <v>18</v>
      </c>
      <c r="O3287" s="198">
        <f t="shared" si="2152"/>
        <v>1.00335639</v>
      </c>
      <c r="P3287" s="203">
        <f t="shared" si="2153"/>
        <v>1.0056002500000001</v>
      </c>
      <c r="Q3287" s="203">
        <f t="shared" si="2154"/>
        <v>1.7869079031909294</v>
      </c>
      <c r="R3287" s="198">
        <f t="shared" si="2155"/>
        <v>1.7929054600000001</v>
      </c>
      <c r="S3287" s="198">
        <f t="shared" si="2156"/>
        <v>1.7869079000000001</v>
      </c>
      <c r="T3287" s="198">
        <f t="shared" si="2157"/>
        <v>387.21651120000001</v>
      </c>
      <c r="U3287" s="198">
        <f t="shared" si="2158"/>
        <v>64.756297664304441</v>
      </c>
      <c r="V3287" s="198">
        <f t="shared" si="2159"/>
        <v>106.56991024747174</v>
      </c>
      <c r="W3287" s="198">
        <f t="shared" si="2160"/>
        <v>388.02260911177621</v>
      </c>
      <c r="X3287" s="204">
        <f t="shared" si="2161"/>
        <v>0</v>
      </c>
      <c r="Y3287" s="198">
        <f t="shared" si="2162"/>
        <v>0</v>
      </c>
      <c r="Z3287" s="205">
        <f t="shared" si="2163"/>
        <v>0</v>
      </c>
      <c r="AA3287" s="198">
        <f t="shared" si="2164"/>
        <v>0</v>
      </c>
      <c r="AB3287" s="205">
        <f t="shared" si="2169"/>
        <v>5.1999999999999998E-2</v>
      </c>
      <c r="AC3287" s="140">
        <f t="shared" si="2170"/>
        <v>18</v>
      </c>
      <c r="AD3287" s="67">
        <f t="shared" si="2172"/>
        <v>30</v>
      </c>
      <c r="AE3287" s="11">
        <f t="shared" si="2173"/>
        <v>1.0025378709999999</v>
      </c>
      <c r="AF3287" s="198">
        <f t="shared" si="2165"/>
        <v>0.98270555000000004</v>
      </c>
      <c r="AG3287" s="198">
        <f t="shared" si="2166"/>
        <v>0.98475131999999999</v>
      </c>
      <c r="AH3287" s="198">
        <f t="shared" si="2167"/>
        <v>0</v>
      </c>
      <c r="AI3287" s="196" t="str">
        <f t="shared" si="2174"/>
        <v>A+J=</v>
      </c>
      <c r="AJ3287" s="72">
        <f t="shared" si="2175"/>
        <v>47566</v>
      </c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197">
        <f t="shared" si="2168"/>
        <v>47555</v>
      </c>
      <c r="B3288" s="198">
        <f t="shared" si="2143"/>
        <v>389.10712485599049</v>
      </c>
      <c r="C3288" s="198">
        <f t="shared" si="2144"/>
        <v>216.6964012</v>
      </c>
      <c r="D3288" s="198">
        <f t="shared" si="2145"/>
        <v>82.292092459999992</v>
      </c>
      <c r="E3288" s="198">
        <f t="shared" si="2146"/>
        <v>134.40430874</v>
      </c>
      <c r="F3288" s="199">
        <f t="shared" si="2147"/>
        <v>7205.03</v>
      </c>
      <c r="G3288" s="63">
        <f t="shared" si="2142"/>
        <v>7245.38</v>
      </c>
      <c r="H3288" s="200">
        <f t="shared" si="2148"/>
        <v>47477</v>
      </c>
      <c r="I3288" s="64">
        <f t="shared" si="2149"/>
        <v>47508</v>
      </c>
      <c r="J3288" s="201">
        <f t="shared" si="2150"/>
        <v>5.6002542668107669E-3</v>
      </c>
      <c r="K3288" s="195">
        <f t="shared" si="2171"/>
        <v>47566</v>
      </c>
      <c r="L3288" s="202">
        <f t="shared" si="2151"/>
        <v>47566</v>
      </c>
      <c r="M3288" s="228">
        <f t="shared" si="2176"/>
        <v>30</v>
      </c>
      <c r="N3288" s="67">
        <f t="shared" si="2177"/>
        <v>19</v>
      </c>
      <c r="O3288" s="198">
        <f t="shared" si="2152"/>
        <v>1.00354319</v>
      </c>
      <c r="P3288" s="203">
        <f t="shared" si="2153"/>
        <v>1.0056002500000001</v>
      </c>
      <c r="Q3288" s="203">
        <f t="shared" si="2154"/>
        <v>1.7869079031909294</v>
      </c>
      <c r="R3288" s="198">
        <f t="shared" si="2155"/>
        <v>1.7932392500000001</v>
      </c>
      <c r="S3288" s="198">
        <f t="shared" si="2156"/>
        <v>1.7869079000000001</v>
      </c>
      <c r="T3288" s="198">
        <f t="shared" si="2157"/>
        <v>387.21651120000001</v>
      </c>
      <c r="U3288" s="198">
        <f t="shared" si="2158"/>
        <v>64.756297664304441</v>
      </c>
      <c r="V3288" s="198">
        <f t="shared" si="2159"/>
        <v>106.61477306168605</v>
      </c>
      <c r="W3288" s="198">
        <f t="shared" si="2160"/>
        <v>388.0674719259905</v>
      </c>
      <c r="X3288" s="204">
        <f t="shared" si="2161"/>
        <v>0</v>
      </c>
      <c r="Y3288" s="198">
        <f t="shared" si="2162"/>
        <v>0</v>
      </c>
      <c r="Z3288" s="205">
        <f t="shared" si="2163"/>
        <v>0</v>
      </c>
      <c r="AA3288" s="198">
        <f t="shared" si="2164"/>
        <v>0</v>
      </c>
      <c r="AB3288" s="205">
        <f t="shared" si="2169"/>
        <v>5.1999999999999998E-2</v>
      </c>
      <c r="AC3288" s="140">
        <f t="shared" si="2170"/>
        <v>19</v>
      </c>
      <c r="AD3288" s="67">
        <f t="shared" si="2172"/>
        <v>30</v>
      </c>
      <c r="AE3288" s="11">
        <f t="shared" si="2173"/>
        <v>1.002679052</v>
      </c>
      <c r="AF3288" s="198">
        <f t="shared" si="2165"/>
        <v>1.03737316</v>
      </c>
      <c r="AG3288" s="198">
        <f t="shared" si="2166"/>
        <v>1.0396529299999999</v>
      </c>
      <c r="AH3288" s="198">
        <f t="shared" si="2167"/>
        <v>0</v>
      </c>
      <c r="AI3288" s="196" t="str">
        <f t="shared" si="2174"/>
        <v>A+J=</v>
      </c>
      <c r="AJ3288" s="72">
        <f t="shared" si="2175"/>
        <v>47566</v>
      </c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197">
        <f t="shared" si="2168"/>
        <v>47556</v>
      </c>
      <c r="B3289" s="198">
        <f t="shared" si="2143"/>
        <v>389.20691818446335</v>
      </c>
      <c r="C3289" s="198">
        <f t="shared" si="2144"/>
        <v>216.6964012</v>
      </c>
      <c r="D3289" s="198">
        <f t="shared" si="2145"/>
        <v>82.292092459999992</v>
      </c>
      <c r="E3289" s="198">
        <f t="shared" si="2146"/>
        <v>134.40430874</v>
      </c>
      <c r="F3289" s="199">
        <f t="shared" si="2147"/>
        <v>7205.03</v>
      </c>
      <c r="G3289" s="63">
        <f t="shared" si="2142"/>
        <v>7245.38</v>
      </c>
      <c r="H3289" s="200">
        <f t="shared" si="2148"/>
        <v>47477</v>
      </c>
      <c r="I3289" s="64">
        <f t="shared" si="2149"/>
        <v>47508</v>
      </c>
      <c r="J3289" s="201">
        <f t="shared" si="2150"/>
        <v>5.6002542668107669E-3</v>
      </c>
      <c r="K3289" s="195">
        <f t="shared" si="2171"/>
        <v>47566</v>
      </c>
      <c r="L3289" s="202">
        <f t="shared" si="2151"/>
        <v>47566</v>
      </c>
      <c r="M3289" s="228">
        <f t="shared" si="2176"/>
        <v>30</v>
      </c>
      <c r="N3289" s="67">
        <f t="shared" si="2177"/>
        <v>20</v>
      </c>
      <c r="O3289" s="198">
        <f t="shared" si="2152"/>
        <v>1.0037300199999999</v>
      </c>
      <c r="P3289" s="203">
        <f t="shared" si="2153"/>
        <v>1.0056002500000001</v>
      </c>
      <c r="Q3289" s="203">
        <f t="shared" si="2154"/>
        <v>1.7869079031909294</v>
      </c>
      <c r="R3289" s="198">
        <f t="shared" si="2155"/>
        <v>1.7935730999999999</v>
      </c>
      <c r="S3289" s="198">
        <f t="shared" si="2156"/>
        <v>1.7869079000000001</v>
      </c>
      <c r="T3289" s="198">
        <f t="shared" si="2157"/>
        <v>387.21651120000001</v>
      </c>
      <c r="U3289" s="198">
        <f t="shared" si="2158"/>
        <v>64.756297664304441</v>
      </c>
      <c r="V3289" s="198">
        <f t="shared" si="2159"/>
        <v>106.65964394015889</v>
      </c>
      <c r="W3289" s="198">
        <f t="shared" si="2160"/>
        <v>388.11234280446337</v>
      </c>
      <c r="X3289" s="204">
        <f t="shared" si="2161"/>
        <v>0</v>
      </c>
      <c r="Y3289" s="198">
        <f t="shared" si="2162"/>
        <v>0</v>
      </c>
      <c r="Z3289" s="205">
        <f t="shared" si="2163"/>
        <v>0</v>
      </c>
      <c r="AA3289" s="198">
        <f t="shared" si="2164"/>
        <v>0</v>
      </c>
      <c r="AB3289" s="205">
        <f t="shared" si="2169"/>
        <v>5.1999999999999998E-2</v>
      </c>
      <c r="AC3289" s="140">
        <f t="shared" si="2170"/>
        <v>20</v>
      </c>
      <c r="AD3289" s="67">
        <f t="shared" si="2172"/>
        <v>30</v>
      </c>
      <c r="AE3289" s="11">
        <f t="shared" si="2173"/>
        <v>1.002820254</v>
      </c>
      <c r="AF3289" s="198">
        <f t="shared" si="2165"/>
        <v>1.0920489099999999</v>
      </c>
      <c r="AG3289" s="198">
        <f t="shared" si="2166"/>
        <v>1.09457538</v>
      </c>
      <c r="AH3289" s="198">
        <f t="shared" si="2167"/>
        <v>0</v>
      </c>
      <c r="AI3289" s="196" t="str">
        <f t="shared" si="2174"/>
        <v>A+J=</v>
      </c>
      <c r="AJ3289" s="72">
        <f t="shared" si="2175"/>
        <v>47566</v>
      </c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197">
        <f t="shared" si="2168"/>
        <v>47557</v>
      </c>
      <c r="B3290" s="198">
        <f t="shared" si="2143"/>
        <v>389.30674100123781</v>
      </c>
      <c r="C3290" s="198">
        <f t="shared" si="2144"/>
        <v>216.6964012</v>
      </c>
      <c r="D3290" s="198">
        <f t="shared" si="2145"/>
        <v>82.292092459999992</v>
      </c>
      <c r="E3290" s="198">
        <f t="shared" si="2146"/>
        <v>134.40430874</v>
      </c>
      <c r="F3290" s="199">
        <f t="shared" si="2147"/>
        <v>7205.03</v>
      </c>
      <c r="G3290" s="63">
        <f t="shared" si="2142"/>
        <v>7245.38</v>
      </c>
      <c r="H3290" s="200">
        <f t="shared" si="2148"/>
        <v>47477</v>
      </c>
      <c r="I3290" s="64">
        <f t="shared" si="2149"/>
        <v>47508</v>
      </c>
      <c r="J3290" s="201">
        <f t="shared" si="2150"/>
        <v>5.6002542668107669E-3</v>
      </c>
      <c r="K3290" s="195">
        <f t="shared" si="2171"/>
        <v>47566</v>
      </c>
      <c r="L3290" s="202">
        <f t="shared" si="2151"/>
        <v>47566</v>
      </c>
      <c r="M3290" s="228">
        <f t="shared" si="2176"/>
        <v>30</v>
      </c>
      <c r="N3290" s="67">
        <f t="shared" si="2177"/>
        <v>21</v>
      </c>
      <c r="O3290" s="198">
        <f t="shared" si="2152"/>
        <v>1.00391689</v>
      </c>
      <c r="P3290" s="203">
        <f t="shared" si="2153"/>
        <v>1.0056002500000001</v>
      </c>
      <c r="Q3290" s="203">
        <f t="shared" si="2154"/>
        <v>1.7869079031909294</v>
      </c>
      <c r="R3290" s="198">
        <f t="shared" si="2155"/>
        <v>1.79390702</v>
      </c>
      <c r="S3290" s="198">
        <f t="shared" si="2156"/>
        <v>1.7869079000000001</v>
      </c>
      <c r="T3290" s="198">
        <f t="shared" si="2157"/>
        <v>387.21651120000001</v>
      </c>
      <c r="U3290" s="198">
        <f t="shared" si="2158"/>
        <v>64.756297664304441</v>
      </c>
      <c r="V3290" s="198">
        <f t="shared" si="2159"/>
        <v>106.70452422693336</v>
      </c>
      <c r="W3290" s="198">
        <f t="shared" si="2160"/>
        <v>388.15722309123782</v>
      </c>
      <c r="X3290" s="204">
        <f t="shared" si="2161"/>
        <v>0</v>
      </c>
      <c r="Y3290" s="198">
        <f t="shared" si="2162"/>
        <v>0</v>
      </c>
      <c r="Z3290" s="205">
        <f t="shared" si="2163"/>
        <v>0</v>
      </c>
      <c r="AA3290" s="198">
        <f t="shared" si="2164"/>
        <v>0</v>
      </c>
      <c r="AB3290" s="205">
        <f t="shared" si="2169"/>
        <v>5.1999999999999998E-2</v>
      </c>
      <c r="AC3290" s="140">
        <f t="shared" si="2170"/>
        <v>21</v>
      </c>
      <c r="AD3290" s="67">
        <f t="shared" si="2172"/>
        <v>30</v>
      </c>
      <c r="AE3290" s="11">
        <f t="shared" si="2173"/>
        <v>1.002961475</v>
      </c>
      <c r="AF3290" s="198">
        <f t="shared" si="2165"/>
        <v>1.14673201</v>
      </c>
      <c r="AG3290" s="198">
        <f t="shared" si="2166"/>
        <v>1.1495179099999999</v>
      </c>
      <c r="AH3290" s="198">
        <f t="shared" si="2167"/>
        <v>0</v>
      </c>
      <c r="AI3290" s="196" t="str">
        <f t="shared" si="2174"/>
        <v>A+J=</v>
      </c>
      <c r="AJ3290" s="72">
        <f t="shared" si="2175"/>
        <v>47566</v>
      </c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197">
        <f t="shared" si="2168"/>
        <v>47558</v>
      </c>
      <c r="B3291" s="198">
        <f t="shared" si="2143"/>
        <v>389.40659098822772</v>
      </c>
      <c r="C3291" s="198">
        <f t="shared" si="2144"/>
        <v>216.6964012</v>
      </c>
      <c r="D3291" s="198">
        <f t="shared" si="2145"/>
        <v>82.292092459999992</v>
      </c>
      <c r="E3291" s="198">
        <f t="shared" si="2146"/>
        <v>134.40430874</v>
      </c>
      <c r="F3291" s="199">
        <f t="shared" si="2147"/>
        <v>7205.03</v>
      </c>
      <c r="G3291" s="63">
        <f t="shared" si="2142"/>
        <v>7245.38</v>
      </c>
      <c r="H3291" s="200">
        <f t="shared" si="2148"/>
        <v>47477</v>
      </c>
      <c r="I3291" s="64">
        <f t="shared" si="2149"/>
        <v>47508</v>
      </c>
      <c r="J3291" s="201">
        <f t="shared" si="2150"/>
        <v>5.6002542668107669E-3</v>
      </c>
      <c r="K3291" s="195">
        <f t="shared" si="2171"/>
        <v>47566</v>
      </c>
      <c r="L3291" s="202">
        <f t="shared" si="2151"/>
        <v>47566</v>
      </c>
      <c r="M3291" s="228">
        <f t="shared" si="2176"/>
        <v>30</v>
      </c>
      <c r="N3291" s="67">
        <f t="shared" si="2177"/>
        <v>22</v>
      </c>
      <c r="O3291" s="198">
        <f t="shared" si="2152"/>
        <v>1.0041037900000001</v>
      </c>
      <c r="P3291" s="203">
        <f t="shared" si="2153"/>
        <v>1.0056002500000001</v>
      </c>
      <c r="Q3291" s="203">
        <f t="shared" si="2154"/>
        <v>1.7869079031909294</v>
      </c>
      <c r="R3291" s="198">
        <f t="shared" si="2155"/>
        <v>1.79424099</v>
      </c>
      <c r="S3291" s="198">
        <f t="shared" si="2156"/>
        <v>1.7869079000000001</v>
      </c>
      <c r="T3291" s="198">
        <f t="shared" si="2157"/>
        <v>387.21651120000001</v>
      </c>
      <c r="U3291" s="198">
        <f t="shared" si="2158"/>
        <v>64.756297664304441</v>
      </c>
      <c r="V3291" s="198">
        <f t="shared" si="2159"/>
        <v>106.74941123392325</v>
      </c>
      <c r="W3291" s="198">
        <f t="shared" si="2160"/>
        <v>388.20211009822771</v>
      </c>
      <c r="X3291" s="204">
        <f t="shared" si="2161"/>
        <v>0</v>
      </c>
      <c r="Y3291" s="198">
        <f t="shared" si="2162"/>
        <v>0</v>
      </c>
      <c r="Z3291" s="205">
        <f t="shared" si="2163"/>
        <v>0</v>
      </c>
      <c r="AA3291" s="198">
        <f t="shared" si="2164"/>
        <v>0</v>
      </c>
      <c r="AB3291" s="205">
        <f t="shared" si="2169"/>
        <v>5.1999999999999998E-2</v>
      </c>
      <c r="AC3291" s="140">
        <f t="shared" si="2170"/>
        <v>22</v>
      </c>
      <c r="AD3291" s="67">
        <f t="shared" si="2172"/>
        <v>30</v>
      </c>
      <c r="AE3291" s="11">
        <f t="shared" si="2173"/>
        <v>1.0031027159999999</v>
      </c>
      <c r="AF3291" s="198">
        <f t="shared" si="2165"/>
        <v>1.2014228600000001</v>
      </c>
      <c r="AG3291" s="198">
        <f t="shared" si="2166"/>
        <v>1.2044808899999999</v>
      </c>
      <c r="AH3291" s="198">
        <f t="shared" si="2167"/>
        <v>0</v>
      </c>
      <c r="AI3291" s="196" t="str">
        <f t="shared" si="2174"/>
        <v>A+J=</v>
      </c>
      <c r="AJ3291" s="72">
        <f t="shared" si="2175"/>
        <v>47566</v>
      </c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197">
        <f t="shared" si="2168"/>
        <v>47559</v>
      </c>
      <c r="B3292" s="198">
        <f t="shared" si="2143"/>
        <v>389.50646951947613</v>
      </c>
      <c r="C3292" s="198">
        <f t="shared" si="2144"/>
        <v>216.6964012</v>
      </c>
      <c r="D3292" s="198">
        <f t="shared" si="2145"/>
        <v>82.292092459999992</v>
      </c>
      <c r="E3292" s="198">
        <f t="shared" si="2146"/>
        <v>134.40430874</v>
      </c>
      <c r="F3292" s="199">
        <f t="shared" si="2147"/>
        <v>7205.03</v>
      </c>
      <c r="G3292" s="63">
        <f t="shared" si="2142"/>
        <v>7245.38</v>
      </c>
      <c r="H3292" s="200">
        <f t="shared" si="2148"/>
        <v>47477</v>
      </c>
      <c r="I3292" s="64">
        <f t="shared" si="2149"/>
        <v>47508</v>
      </c>
      <c r="J3292" s="201">
        <f t="shared" si="2150"/>
        <v>5.6002542668107669E-3</v>
      </c>
      <c r="K3292" s="195">
        <f t="shared" si="2171"/>
        <v>47566</v>
      </c>
      <c r="L3292" s="202">
        <f t="shared" si="2151"/>
        <v>47566</v>
      </c>
      <c r="M3292" s="228">
        <f t="shared" si="2176"/>
        <v>30</v>
      </c>
      <c r="N3292" s="67">
        <f t="shared" si="2177"/>
        <v>23</v>
      </c>
      <c r="O3292" s="198">
        <f t="shared" si="2152"/>
        <v>1.00429072</v>
      </c>
      <c r="P3292" s="203">
        <f t="shared" si="2153"/>
        <v>1.0056002500000001</v>
      </c>
      <c r="Q3292" s="203">
        <f t="shared" si="2154"/>
        <v>1.7869079031909294</v>
      </c>
      <c r="R3292" s="198">
        <f t="shared" si="2155"/>
        <v>1.7945750199999999</v>
      </c>
      <c r="S3292" s="198">
        <f t="shared" si="2156"/>
        <v>1.7869079000000001</v>
      </c>
      <c r="T3292" s="198">
        <f t="shared" si="2157"/>
        <v>387.21651120000001</v>
      </c>
      <c r="U3292" s="198">
        <f t="shared" si="2158"/>
        <v>64.756297664304441</v>
      </c>
      <c r="V3292" s="198">
        <f t="shared" si="2159"/>
        <v>106.79430630517167</v>
      </c>
      <c r="W3292" s="198">
        <f t="shared" si="2160"/>
        <v>388.24700516947615</v>
      </c>
      <c r="X3292" s="204">
        <f t="shared" si="2161"/>
        <v>0</v>
      </c>
      <c r="Y3292" s="198">
        <f t="shared" si="2162"/>
        <v>0</v>
      </c>
      <c r="Z3292" s="205">
        <f t="shared" si="2163"/>
        <v>0</v>
      </c>
      <c r="AA3292" s="198">
        <f t="shared" si="2164"/>
        <v>0</v>
      </c>
      <c r="AB3292" s="205">
        <f t="shared" si="2169"/>
        <v>5.1999999999999998E-2</v>
      </c>
      <c r="AC3292" s="140">
        <f t="shared" si="2170"/>
        <v>23</v>
      </c>
      <c r="AD3292" s="67">
        <f t="shared" si="2172"/>
        <v>30</v>
      </c>
      <c r="AE3292" s="11">
        <f t="shared" si="2173"/>
        <v>1.0032439769999999</v>
      </c>
      <c r="AF3292" s="198">
        <f t="shared" si="2165"/>
        <v>1.25612145</v>
      </c>
      <c r="AG3292" s="198">
        <f t="shared" si="2166"/>
        <v>1.25946435</v>
      </c>
      <c r="AH3292" s="198">
        <f t="shared" si="2167"/>
        <v>0</v>
      </c>
      <c r="AI3292" s="196" t="str">
        <f t="shared" si="2174"/>
        <v>A+J=</v>
      </c>
      <c r="AJ3292" s="72">
        <f t="shared" si="2175"/>
        <v>47566</v>
      </c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197">
        <f t="shared" si="2168"/>
        <v>47560</v>
      </c>
      <c r="B3293" s="198">
        <f t="shared" si="2143"/>
        <v>389.60637793902617</v>
      </c>
      <c r="C3293" s="198">
        <f t="shared" si="2144"/>
        <v>216.6964012</v>
      </c>
      <c r="D3293" s="198">
        <f t="shared" si="2145"/>
        <v>82.292092459999992</v>
      </c>
      <c r="E3293" s="198">
        <f t="shared" si="2146"/>
        <v>134.40430874</v>
      </c>
      <c r="F3293" s="199">
        <f t="shared" si="2147"/>
        <v>7205.03</v>
      </c>
      <c r="G3293" s="63">
        <f t="shared" si="2142"/>
        <v>7245.38</v>
      </c>
      <c r="H3293" s="200">
        <f t="shared" si="2148"/>
        <v>47477</v>
      </c>
      <c r="I3293" s="64">
        <f t="shared" si="2149"/>
        <v>47508</v>
      </c>
      <c r="J3293" s="201">
        <f t="shared" si="2150"/>
        <v>5.6002542668107669E-3</v>
      </c>
      <c r="K3293" s="195">
        <f t="shared" si="2171"/>
        <v>47566</v>
      </c>
      <c r="L3293" s="202">
        <f t="shared" si="2151"/>
        <v>47566</v>
      </c>
      <c r="M3293" s="228">
        <f t="shared" si="2176"/>
        <v>30</v>
      </c>
      <c r="N3293" s="67">
        <f t="shared" si="2177"/>
        <v>24</v>
      </c>
      <c r="O3293" s="198">
        <f t="shared" si="2152"/>
        <v>1.0044776900000001</v>
      </c>
      <c r="P3293" s="203">
        <f t="shared" si="2153"/>
        <v>1.0056002500000001</v>
      </c>
      <c r="Q3293" s="203">
        <f t="shared" si="2154"/>
        <v>1.7869079031909294</v>
      </c>
      <c r="R3293" s="198">
        <f t="shared" si="2155"/>
        <v>1.79490912</v>
      </c>
      <c r="S3293" s="198">
        <f t="shared" si="2156"/>
        <v>1.7869079000000001</v>
      </c>
      <c r="T3293" s="198">
        <f t="shared" si="2157"/>
        <v>387.21651120000001</v>
      </c>
      <c r="U3293" s="198">
        <f t="shared" si="2158"/>
        <v>64.756297664304441</v>
      </c>
      <c r="V3293" s="198">
        <f t="shared" si="2159"/>
        <v>106.83921078472171</v>
      </c>
      <c r="W3293" s="198">
        <f t="shared" si="2160"/>
        <v>388.29190964902619</v>
      </c>
      <c r="X3293" s="204">
        <f t="shared" si="2161"/>
        <v>0</v>
      </c>
      <c r="Y3293" s="198">
        <f t="shared" si="2162"/>
        <v>0</v>
      </c>
      <c r="Z3293" s="205">
        <f t="shared" si="2163"/>
        <v>0</v>
      </c>
      <c r="AA3293" s="198">
        <f t="shared" si="2164"/>
        <v>0</v>
      </c>
      <c r="AB3293" s="205">
        <f t="shared" si="2169"/>
        <v>5.1999999999999998E-2</v>
      </c>
      <c r="AC3293" s="140">
        <f t="shared" si="2170"/>
        <v>24</v>
      </c>
      <c r="AD3293" s="67">
        <f t="shared" si="2172"/>
        <v>30</v>
      </c>
      <c r="AE3293" s="11">
        <f t="shared" si="2173"/>
        <v>1.003385258</v>
      </c>
      <c r="AF3293" s="198">
        <f t="shared" si="2165"/>
        <v>1.31082779</v>
      </c>
      <c r="AG3293" s="198">
        <f t="shared" si="2166"/>
        <v>1.31446829</v>
      </c>
      <c r="AH3293" s="198">
        <f t="shared" si="2167"/>
        <v>0</v>
      </c>
      <c r="AI3293" s="196" t="str">
        <f t="shared" si="2174"/>
        <v>A+J=</v>
      </c>
      <c r="AJ3293" s="72">
        <f t="shared" si="2175"/>
        <v>47566</v>
      </c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197">
        <f t="shared" si="2168"/>
        <v>47561</v>
      </c>
      <c r="B3294" s="198">
        <f t="shared" si="2143"/>
        <v>389.70631625687781</v>
      </c>
      <c r="C3294" s="198">
        <f t="shared" si="2144"/>
        <v>216.6964012</v>
      </c>
      <c r="D3294" s="198">
        <f t="shared" si="2145"/>
        <v>82.292092459999992</v>
      </c>
      <c r="E3294" s="198">
        <f t="shared" si="2146"/>
        <v>134.40430874</v>
      </c>
      <c r="F3294" s="199">
        <f t="shared" si="2147"/>
        <v>7205.03</v>
      </c>
      <c r="G3294" s="63">
        <f t="shared" si="2142"/>
        <v>7245.38</v>
      </c>
      <c r="H3294" s="200">
        <f t="shared" si="2148"/>
        <v>47477</v>
      </c>
      <c r="I3294" s="64">
        <f t="shared" si="2149"/>
        <v>47508</v>
      </c>
      <c r="J3294" s="201">
        <f t="shared" si="2150"/>
        <v>5.6002542668107669E-3</v>
      </c>
      <c r="K3294" s="195">
        <f t="shared" si="2171"/>
        <v>47566</v>
      </c>
      <c r="L3294" s="202">
        <f t="shared" si="2151"/>
        <v>47566</v>
      </c>
      <c r="M3294" s="228">
        <f t="shared" si="2176"/>
        <v>30</v>
      </c>
      <c r="N3294" s="67">
        <f t="shared" si="2177"/>
        <v>25</v>
      </c>
      <c r="O3294" s="198">
        <f t="shared" si="2152"/>
        <v>1.0046647</v>
      </c>
      <c r="P3294" s="203">
        <f t="shared" si="2153"/>
        <v>1.0056002500000001</v>
      </c>
      <c r="Q3294" s="203">
        <f t="shared" si="2154"/>
        <v>1.7869079031909294</v>
      </c>
      <c r="R3294" s="198">
        <f t="shared" si="2155"/>
        <v>1.7952432899999999</v>
      </c>
      <c r="S3294" s="198">
        <f t="shared" si="2156"/>
        <v>1.7869079000000001</v>
      </c>
      <c r="T3294" s="198">
        <f t="shared" si="2157"/>
        <v>387.21651120000001</v>
      </c>
      <c r="U3294" s="198">
        <f t="shared" si="2158"/>
        <v>64.756297664304441</v>
      </c>
      <c r="V3294" s="198">
        <f t="shared" si="2159"/>
        <v>106.88412467257335</v>
      </c>
      <c r="W3294" s="198">
        <f t="shared" si="2160"/>
        <v>388.33682353687783</v>
      </c>
      <c r="X3294" s="204">
        <f t="shared" si="2161"/>
        <v>0</v>
      </c>
      <c r="Y3294" s="198">
        <f t="shared" si="2162"/>
        <v>0</v>
      </c>
      <c r="Z3294" s="205">
        <f t="shared" si="2163"/>
        <v>0</v>
      </c>
      <c r="AA3294" s="198">
        <f t="shared" si="2164"/>
        <v>0</v>
      </c>
      <c r="AB3294" s="205">
        <f t="shared" si="2169"/>
        <v>5.1999999999999998E-2</v>
      </c>
      <c r="AC3294" s="140">
        <f t="shared" si="2170"/>
        <v>25</v>
      </c>
      <c r="AD3294" s="67">
        <f t="shared" si="2172"/>
        <v>30</v>
      </c>
      <c r="AE3294" s="11">
        <f t="shared" si="2173"/>
        <v>1.003526559</v>
      </c>
      <c r="AF3294" s="198">
        <f t="shared" si="2165"/>
        <v>1.3655418699999999</v>
      </c>
      <c r="AG3294" s="198">
        <f t="shared" si="2166"/>
        <v>1.36949272</v>
      </c>
      <c r="AH3294" s="198">
        <f t="shared" si="2167"/>
        <v>0</v>
      </c>
      <c r="AI3294" s="196" t="str">
        <f t="shared" si="2174"/>
        <v>A+J=</v>
      </c>
      <c r="AJ3294" s="72">
        <f t="shared" si="2175"/>
        <v>47566</v>
      </c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197">
        <f t="shared" si="2168"/>
        <v>47562</v>
      </c>
      <c r="B3295" s="198">
        <f t="shared" si="2143"/>
        <v>389.80628177494486</v>
      </c>
      <c r="C3295" s="198">
        <f t="shared" si="2144"/>
        <v>216.6964012</v>
      </c>
      <c r="D3295" s="198">
        <f t="shared" si="2145"/>
        <v>82.292092459999992</v>
      </c>
      <c r="E3295" s="198">
        <f t="shared" si="2146"/>
        <v>134.40430874</v>
      </c>
      <c r="F3295" s="199">
        <f t="shared" si="2147"/>
        <v>7205.03</v>
      </c>
      <c r="G3295" s="63">
        <f t="shared" si="2142"/>
        <v>7245.38</v>
      </c>
      <c r="H3295" s="200">
        <f t="shared" si="2148"/>
        <v>47477</v>
      </c>
      <c r="I3295" s="64">
        <f t="shared" si="2149"/>
        <v>47508</v>
      </c>
      <c r="J3295" s="201">
        <f t="shared" si="2150"/>
        <v>5.6002542668107669E-3</v>
      </c>
      <c r="K3295" s="195">
        <f t="shared" si="2171"/>
        <v>47566</v>
      </c>
      <c r="L3295" s="202">
        <f t="shared" si="2151"/>
        <v>47566</v>
      </c>
      <c r="M3295" s="228">
        <f t="shared" si="2176"/>
        <v>30</v>
      </c>
      <c r="N3295" s="67">
        <f t="shared" si="2177"/>
        <v>26</v>
      </c>
      <c r="O3295" s="198">
        <f t="shared" si="2152"/>
        <v>1.0048517400000001</v>
      </c>
      <c r="P3295" s="203">
        <f t="shared" si="2153"/>
        <v>1.0056002500000001</v>
      </c>
      <c r="Q3295" s="203">
        <f t="shared" si="2154"/>
        <v>1.7869079031909294</v>
      </c>
      <c r="R3295" s="198">
        <f t="shared" si="2155"/>
        <v>1.79557751</v>
      </c>
      <c r="S3295" s="198">
        <f t="shared" si="2156"/>
        <v>1.7869079000000001</v>
      </c>
      <c r="T3295" s="198">
        <f t="shared" si="2157"/>
        <v>387.21651120000001</v>
      </c>
      <c r="U3295" s="198">
        <f t="shared" si="2158"/>
        <v>64.756297664304441</v>
      </c>
      <c r="V3295" s="198">
        <f t="shared" si="2159"/>
        <v>106.92904528064044</v>
      </c>
      <c r="W3295" s="198">
        <f t="shared" si="2160"/>
        <v>388.38174414494489</v>
      </c>
      <c r="X3295" s="204">
        <f t="shared" si="2161"/>
        <v>0</v>
      </c>
      <c r="Y3295" s="198">
        <f t="shared" si="2162"/>
        <v>0</v>
      </c>
      <c r="Z3295" s="205">
        <f t="shared" si="2163"/>
        <v>0</v>
      </c>
      <c r="AA3295" s="198">
        <f t="shared" si="2164"/>
        <v>0</v>
      </c>
      <c r="AB3295" s="205">
        <f t="shared" si="2169"/>
        <v>5.1999999999999998E-2</v>
      </c>
      <c r="AC3295" s="140">
        <f t="shared" si="2170"/>
        <v>26</v>
      </c>
      <c r="AD3295" s="67">
        <f t="shared" si="2172"/>
        <v>30</v>
      </c>
      <c r="AE3295" s="11">
        <f t="shared" si="2173"/>
        <v>1.0036678800000001</v>
      </c>
      <c r="AF3295" s="198">
        <f t="shared" si="2165"/>
        <v>1.4202636900000001</v>
      </c>
      <c r="AG3295" s="198">
        <f t="shared" si="2166"/>
        <v>1.4245376300000001</v>
      </c>
      <c r="AH3295" s="198">
        <f t="shared" si="2167"/>
        <v>0</v>
      </c>
      <c r="AI3295" s="196" t="str">
        <f t="shared" si="2174"/>
        <v>A+J=</v>
      </c>
      <c r="AJ3295" s="72">
        <f t="shared" si="2175"/>
        <v>47566</v>
      </c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197">
        <f t="shared" si="2168"/>
        <v>47563</v>
      </c>
      <c r="B3296" s="198">
        <f t="shared" si="2143"/>
        <v>389.9062781653567</v>
      </c>
      <c r="C3296" s="198">
        <f t="shared" si="2144"/>
        <v>216.6964012</v>
      </c>
      <c r="D3296" s="198">
        <f t="shared" si="2145"/>
        <v>82.292092459999992</v>
      </c>
      <c r="E3296" s="198">
        <f t="shared" si="2146"/>
        <v>134.40430874</v>
      </c>
      <c r="F3296" s="199">
        <f t="shared" si="2147"/>
        <v>7205.03</v>
      </c>
      <c r="G3296" s="63">
        <f t="shared" si="2142"/>
        <v>7245.38</v>
      </c>
      <c r="H3296" s="200">
        <f t="shared" si="2148"/>
        <v>47477</v>
      </c>
      <c r="I3296" s="64">
        <f t="shared" si="2149"/>
        <v>47508</v>
      </c>
      <c r="J3296" s="201">
        <f t="shared" si="2150"/>
        <v>5.6002542668107669E-3</v>
      </c>
      <c r="K3296" s="195">
        <f t="shared" si="2171"/>
        <v>47566</v>
      </c>
      <c r="L3296" s="202">
        <f t="shared" si="2151"/>
        <v>47566</v>
      </c>
      <c r="M3296" s="228">
        <f t="shared" si="2176"/>
        <v>30</v>
      </c>
      <c r="N3296" s="67">
        <f t="shared" si="2177"/>
        <v>27</v>
      </c>
      <c r="O3296" s="198">
        <f t="shared" si="2152"/>
        <v>1.00503882</v>
      </c>
      <c r="P3296" s="203">
        <f t="shared" si="2153"/>
        <v>1.0056002500000001</v>
      </c>
      <c r="Q3296" s="203">
        <f t="shared" si="2154"/>
        <v>1.7869079031909294</v>
      </c>
      <c r="R3296" s="198">
        <f t="shared" si="2155"/>
        <v>1.79591181</v>
      </c>
      <c r="S3296" s="198">
        <f t="shared" si="2156"/>
        <v>1.7869079000000001</v>
      </c>
      <c r="T3296" s="198">
        <f t="shared" si="2157"/>
        <v>387.21651120000001</v>
      </c>
      <c r="U3296" s="198">
        <f t="shared" si="2158"/>
        <v>64.756297664304441</v>
      </c>
      <c r="V3296" s="198">
        <f t="shared" si="2159"/>
        <v>106.97397664105222</v>
      </c>
      <c r="W3296" s="198">
        <f t="shared" si="2160"/>
        <v>388.42667550535668</v>
      </c>
      <c r="X3296" s="204">
        <f t="shared" si="2161"/>
        <v>0</v>
      </c>
      <c r="Y3296" s="198">
        <f t="shared" si="2162"/>
        <v>0</v>
      </c>
      <c r="Z3296" s="205">
        <f t="shared" si="2163"/>
        <v>0</v>
      </c>
      <c r="AA3296" s="198">
        <f t="shared" si="2164"/>
        <v>0</v>
      </c>
      <c r="AB3296" s="205">
        <f t="shared" si="2169"/>
        <v>5.1999999999999998E-2</v>
      </c>
      <c r="AC3296" s="140">
        <f t="shared" si="2170"/>
        <v>27</v>
      </c>
      <c r="AD3296" s="67">
        <f t="shared" si="2172"/>
        <v>30</v>
      </c>
      <c r="AE3296" s="11">
        <f t="shared" si="2173"/>
        <v>1.0038092199999999</v>
      </c>
      <c r="AF3296" s="198">
        <f t="shared" si="2165"/>
        <v>1.4749928699999999</v>
      </c>
      <c r="AG3296" s="198">
        <f t="shared" si="2166"/>
        <v>1.4796026600000001</v>
      </c>
      <c r="AH3296" s="198">
        <f t="shared" si="2167"/>
        <v>0</v>
      </c>
      <c r="AI3296" s="196" t="str">
        <f t="shared" si="2174"/>
        <v>A+J=</v>
      </c>
      <c r="AJ3296" s="72">
        <f t="shared" si="2175"/>
        <v>47566</v>
      </c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56" ht="15" customHeight="1" x14ac:dyDescent="0.25">
      <c r="A3297" s="197">
        <f t="shared" si="2168"/>
        <v>47564</v>
      </c>
      <c r="B3297" s="198">
        <f t="shared" si="2143"/>
        <v>390.00630081194083</v>
      </c>
      <c r="C3297" s="198">
        <f t="shared" si="2144"/>
        <v>216.6964012</v>
      </c>
      <c r="D3297" s="198">
        <f t="shared" si="2145"/>
        <v>82.292092459999992</v>
      </c>
      <c r="E3297" s="198">
        <f t="shared" si="2146"/>
        <v>134.40430874</v>
      </c>
      <c r="F3297" s="199">
        <f t="shared" si="2147"/>
        <v>7205.03</v>
      </c>
      <c r="G3297" s="63">
        <f t="shared" si="2142"/>
        <v>7245.38</v>
      </c>
      <c r="H3297" s="200">
        <f t="shared" si="2148"/>
        <v>47477</v>
      </c>
      <c r="I3297" s="64">
        <f t="shared" si="2149"/>
        <v>47508</v>
      </c>
      <c r="J3297" s="201">
        <f t="shared" si="2150"/>
        <v>5.6002542668107669E-3</v>
      </c>
      <c r="K3297" s="195">
        <f t="shared" si="2171"/>
        <v>47566</v>
      </c>
      <c r="L3297" s="202">
        <f t="shared" si="2151"/>
        <v>47566</v>
      </c>
      <c r="M3297" s="228">
        <f t="shared" si="2176"/>
        <v>30</v>
      </c>
      <c r="N3297" s="67">
        <f t="shared" si="2177"/>
        <v>28</v>
      </c>
      <c r="O3297" s="198">
        <f t="shared" si="2152"/>
        <v>1.0052259299999999</v>
      </c>
      <c r="P3297" s="203">
        <f t="shared" si="2153"/>
        <v>1.0056002500000001</v>
      </c>
      <c r="Q3297" s="203">
        <f t="shared" si="2154"/>
        <v>1.7869079031909294</v>
      </c>
      <c r="R3297" s="198">
        <f t="shared" si="2155"/>
        <v>1.79624615</v>
      </c>
      <c r="S3297" s="198">
        <f t="shared" si="2156"/>
        <v>1.7869079000000001</v>
      </c>
      <c r="T3297" s="198">
        <f t="shared" si="2157"/>
        <v>387.21651120000001</v>
      </c>
      <c r="U3297" s="198">
        <f t="shared" si="2158"/>
        <v>64.756297664304441</v>
      </c>
      <c r="V3297" s="198">
        <f t="shared" si="2159"/>
        <v>107.01891337763635</v>
      </c>
      <c r="W3297" s="198">
        <f t="shared" si="2160"/>
        <v>388.47161224194082</v>
      </c>
      <c r="X3297" s="204">
        <f t="shared" si="2161"/>
        <v>0</v>
      </c>
      <c r="Y3297" s="198">
        <f t="shared" si="2162"/>
        <v>0</v>
      </c>
      <c r="Z3297" s="205">
        <f t="shared" si="2163"/>
        <v>0</v>
      </c>
      <c r="AA3297" s="198">
        <f t="shared" si="2164"/>
        <v>0</v>
      </c>
      <c r="AB3297" s="205">
        <f t="shared" si="2169"/>
        <v>5.1999999999999998E-2</v>
      </c>
      <c r="AC3297" s="140">
        <f t="shared" si="2170"/>
        <v>28</v>
      </c>
      <c r="AD3297" s="67">
        <f t="shared" si="2172"/>
        <v>30</v>
      </c>
      <c r="AE3297" s="11">
        <f t="shared" si="2173"/>
        <v>1.003950581</v>
      </c>
      <c r="AF3297" s="198">
        <f t="shared" si="2165"/>
        <v>1.52973019</v>
      </c>
      <c r="AG3297" s="198">
        <f t="shared" si="2166"/>
        <v>1.5346885699999999</v>
      </c>
      <c r="AH3297" s="198">
        <f t="shared" si="2167"/>
        <v>0</v>
      </c>
      <c r="AI3297" s="196" t="str">
        <f t="shared" si="2174"/>
        <v>A+J=</v>
      </c>
      <c r="AJ3297" s="72">
        <f t="shared" si="2175"/>
        <v>47566</v>
      </c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56" ht="15" customHeight="1" x14ac:dyDescent="0.25">
      <c r="A3298" s="197">
        <f t="shared" si="2168"/>
        <v>47565</v>
      </c>
      <c r="B3298" s="198">
        <f t="shared" si="2143"/>
        <v>390.10635298682655</v>
      </c>
      <c r="C3298" s="198">
        <f t="shared" si="2144"/>
        <v>216.6964012</v>
      </c>
      <c r="D3298" s="198">
        <f t="shared" si="2145"/>
        <v>82.292092459999992</v>
      </c>
      <c r="E3298" s="198">
        <f t="shared" si="2146"/>
        <v>134.40430874</v>
      </c>
      <c r="F3298" s="199">
        <f t="shared" si="2147"/>
        <v>7205.03</v>
      </c>
      <c r="G3298" s="63">
        <f t="shared" si="2142"/>
        <v>7245.38</v>
      </c>
      <c r="H3298" s="200">
        <f t="shared" si="2148"/>
        <v>47477</v>
      </c>
      <c r="I3298" s="64">
        <f t="shared" si="2149"/>
        <v>47508</v>
      </c>
      <c r="J3298" s="201">
        <f t="shared" si="2150"/>
        <v>5.6002542668107669E-3</v>
      </c>
      <c r="K3298" s="195">
        <f t="shared" si="2171"/>
        <v>47566</v>
      </c>
      <c r="L3298" s="202">
        <f t="shared" si="2151"/>
        <v>47566</v>
      </c>
      <c r="M3298" s="228">
        <f t="shared" si="2176"/>
        <v>30</v>
      </c>
      <c r="N3298" s="67">
        <f t="shared" si="2177"/>
        <v>29</v>
      </c>
      <c r="O3298" s="198">
        <f t="shared" si="2152"/>
        <v>1.0054130699999999</v>
      </c>
      <c r="P3298" s="203">
        <f t="shared" si="2153"/>
        <v>1.0056002500000001</v>
      </c>
      <c r="Q3298" s="203">
        <f t="shared" si="2154"/>
        <v>1.7869079031909294</v>
      </c>
      <c r="R3298" s="198">
        <f t="shared" si="2155"/>
        <v>1.79658056</v>
      </c>
      <c r="S3298" s="198">
        <f t="shared" si="2156"/>
        <v>1.7869079000000001</v>
      </c>
      <c r="T3298" s="198">
        <f t="shared" si="2157"/>
        <v>387.21651120000001</v>
      </c>
      <c r="U3298" s="198">
        <f t="shared" si="2158"/>
        <v>64.756297664304441</v>
      </c>
      <c r="V3298" s="198">
        <f t="shared" si="2159"/>
        <v>107.06385952252209</v>
      </c>
      <c r="W3298" s="198">
        <f t="shared" si="2160"/>
        <v>388.51655838682655</v>
      </c>
      <c r="X3298" s="204">
        <f t="shared" si="2161"/>
        <v>0</v>
      </c>
      <c r="Y3298" s="198">
        <f t="shared" si="2162"/>
        <v>0</v>
      </c>
      <c r="Z3298" s="205">
        <f t="shared" si="2163"/>
        <v>0</v>
      </c>
      <c r="AA3298" s="198">
        <f t="shared" si="2164"/>
        <v>0</v>
      </c>
      <c r="AB3298" s="205">
        <f t="shared" si="2169"/>
        <v>5.1999999999999998E-2</v>
      </c>
      <c r="AC3298" s="140">
        <f t="shared" si="2170"/>
        <v>29</v>
      </c>
      <c r="AD3298" s="67">
        <f t="shared" si="2172"/>
        <v>30</v>
      </c>
      <c r="AE3298" s="11">
        <f t="shared" si="2173"/>
        <v>1.0040919610000001</v>
      </c>
      <c r="AF3298" s="198">
        <f t="shared" si="2165"/>
        <v>1.58447486</v>
      </c>
      <c r="AG3298" s="198">
        <f t="shared" si="2166"/>
        <v>1.5897946000000001</v>
      </c>
      <c r="AH3298" s="198">
        <f t="shared" si="2167"/>
        <v>0</v>
      </c>
      <c r="AI3298" s="196" t="str">
        <f t="shared" si="2174"/>
        <v>A+J=</v>
      </c>
      <c r="AJ3298" s="72">
        <f t="shared" si="2175"/>
        <v>47566</v>
      </c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56" ht="15" customHeight="1" x14ac:dyDescent="0.25">
      <c r="A3299" s="197">
        <f t="shared" si="2168"/>
        <v>47566</v>
      </c>
      <c r="B3299" s="198">
        <f t="shared" si="2143"/>
        <v>390.20643413597082</v>
      </c>
      <c r="C3299" s="198">
        <f t="shared" si="2144"/>
        <v>216.6964012</v>
      </c>
      <c r="D3299" s="198">
        <f t="shared" si="2145"/>
        <v>82.292092459999992</v>
      </c>
      <c r="E3299" s="198">
        <f t="shared" si="2146"/>
        <v>134.40430874</v>
      </c>
      <c r="F3299" s="199">
        <f t="shared" si="2147"/>
        <v>7205.03</v>
      </c>
      <c r="G3299" s="63">
        <f t="shared" si="2142"/>
        <v>7245.38</v>
      </c>
      <c r="H3299" s="200">
        <f t="shared" si="2148"/>
        <v>47477</v>
      </c>
      <c r="I3299" s="64">
        <f t="shared" si="2149"/>
        <v>47508</v>
      </c>
      <c r="J3299" s="201">
        <f t="shared" si="2150"/>
        <v>5.6002542668107669E-3</v>
      </c>
      <c r="K3299" s="195">
        <f t="shared" si="2171"/>
        <v>47597</v>
      </c>
      <c r="L3299" s="202">
        <f t="shared" si="2151"/>
        <v>47566</v>
      </c>
      <c r="M3299" s="228">
        <f t="shared" si="2176"/>
        <v>30</v>
      </c>
      <c r="N3299" s="67">
        <f t="shared" si="2177"/>
        <v>30</v>
      </c>
      <c r="O3299" s="198">
        <f t="shared" si="2152"/>
        <v>1.0056002500000001</v>
      </c>
      <c r="P3299" s="203">
        <f t="shared" si="2153"/>
        <v>1.0056002500000001</v>
      </c>
      <c r="Q3299" s="203">
        <f t="shared" si="2154"/>
        <v>1.7869079031909294</v>
      </c>
      <c r="R3299" s="198">
        <f t="shared" si="2155"/>
        <v>1.7969150300000001</v>
      </c>
      <c r="S3299" s="198">
        <f t="shared" si="2156"/>
        <v>1.7869079000000001</v>
      </c>
      <c r="T3299" s="198">
        <f t="shared" si="2157"/>
        <v>387.21651120000001</v>
      </c>
      <c r="U3299" s="198">
        <f t="shared" si="2158"/>
        <v>64.756297664304441</v>
      </c>
      <c r="V3299" s="198">
        <f t="shared" si="2159"/>
        <v>107.10881373166637</v>
      </c>
      <c r="W3299" s="198">
        <f t="shared" si="2160"/>
        <v>388.56151259597084</v>
      </c>
      <c r="X3299" s="204">
        <f t="shared" si="2161"/>
        <v>108</v>
      </c>
      <c r="Y3299" s="198">
        <f t="shared" si="2162"/>
        <v>0.91735431000000001</v>
      </c>
      <c r="Z3299" s="205">
        <f t="shared" si="2163"/>
        <v>3.3931999999999997E-2</v>
      </c>
      <c r="AA3299" s="198">
        <f t="shared" si="2164"/>
        <v>13.13903065</v>
      </c>
      <c r="AB3299" s="205">
        <f t="shared" si="2169"/>
        <v>5.1999999999999998E-2</v>
      </c>
      <c r="AC3299" s="140">
        <f t="shared" si="2170"/>
        <v>30</v>
      </c>
      <c r="AD3299" s="67">
        <f t="shared" si="2172"/>
        <v>30</v>
      </c>
      <c r="AE3299" s="11">
        <f t="shared" si="2173"/>
        <v>1.0042333619999999</v>
      </c>
      <c r="AF3299" s="198">
        <f t="shared" si="2165"/>
        <v>1.63922766</v>
      </c>
      <c r="AG3299" s="198">
        <f t="shared" si="2166"/>
        <v>1.6449215399999999</v>
      </c>
      <c r="AH3299" s="198">
        <f t="shared" si="2167"/>
        <v>14.77825831</v>
      </c>
      <c r="AI3299" s="196" t="str">
        <f t="shared" si="2174"/>
        <v>A+J=</v>
      </c>
      <c r="AJ3299" s="72">
        <f t="shared" si="2175"/>
        <v>47566</v>
      </c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</row>
    <row r="3300" spans="1:156" ht="15" customHeight="1" x14ac:dyDescent="0.25">
      <c r="A3300" s="197">
        <f t="shared" si="2168"/>
        <v>47567</v>
      </c>
      <c r="B3300" s="198">
        <f t="shared" si="2143"/>
        <v>375.52031904099761</v>
      </c>
      <c r="C3300" s="198">
        <f t="shared" si="2144"/>
        <v>209.34345891999999</v>
      </c>
      <c r="D3300" s="198">
        <f t="shared" si="2145"/>
        <v>74.939150179999984</v>
      </c>
      <c r="E3300" s="198">
        <f t="shared" si="2146"/>
        <v>134.40430874</v>
      </c>
      <c r="F3300" s="199">
        <f t="shared" si="2147"/>
        <v>7205.03</v>
      </c>
      <c r="G3300" s="63">
        <f t="shared" si="2142"/>
        <v>7245.38</v>
      </c>
      <c r="H3300" s="200">
        <f t="shared" si="2148"/>
        <v>47508</v>
      </c>
      <c r="I3300" s="64">
        <f t="shared" si="2149"/>
        <v>47539</v>
      </c>
      <c r="J3300" s="201">
        <f t="shared" si="2150"/>
        <v>5.6002542668107669E-3</v>
      </c>
      <c r="K3300" s="195">
        <f t="shared" si="2171"/>
        <v>47597</v>
      </c>
      <c r="L3300" s="202">
        <f t="shared" si="2151"/>
        <v>47597</v>
      </c>
      <c r="M3300" s="228">
        <f t="shared" si="2176"/>
        <v>30</v>
      </c>
      <c r="N3300" s="67">
        <f t="shared" si="2177"/>
        <v>1</v>
      </c>
      <c r="O3300" s="198">
        <f t="shared" si="2152"/>
        <v>1.0001861700000001</v>
      </c>
      <c r="P3300" s="203">
        <f t="shared" si="2153"/>
        <v>1.0056002500000001</v>
      </c>
      <c r="Q3300" s="203">
        <f t="shared" si="2154"/>
        <v>1.7969150341757745</v>
      </c>
      <c r="R3300" s="198">
        <f t="shared" si="2155"/>
        <v>1.79724956</v>
      </c>
      <c r="S3300" s="198">
        <f t="shared" si="2156"/>
        <v>1.7869079000000001</v>
      </c>
      <c r="T3300" s="198">
        <f t="shared" si="2157"/>
        <v>374.07748055000002</v>
      </c>
      <c r="U3300" s="198">
        <f t="shared" si="2158"/>
        <v>58.97020929592842</v>
      </c>
      <c r="V3300" s="198">
        <f t="shared" si="2159"/>
        <v>107.15377600506916</v>
      </c>
      <c r="W3300" s="198">
        <f t="shared" si="2160"/>
        <v>375.46744422099761</v>
      </c>
      <c r="X3300" s="204">
        <f t="shared" si="2161"/>
        <v>0</v>
      </c>
      <c r="Y3300" s="198">
        <f t="shared" si="2162"/>
        <v>0</v>
      </c>
      <c r="Z3300" s="205">
        <f t="shared" si="2163"/>
        <v>0</v>
      </c>
      <c r="AA3300" s="198">
        <f t="shared" si="2164"/>
        <v>0</v>
      </c>
      <c r="AB3300" s="205">
        <f t="shared" si="2169"/>
        <v>5.1999999999999998E-2</v>
      </c>
      <c r="AC3300" s="140">
        <f t="shared" si="2170"/>
        <v>1</v>
      </c>
      <c r="AD3300" s="67">
        <f t="shared" si="2172"/>
        <v>30</v>
      </c>
      <c r="AE3300" s="11">
        <f t="shared" si="2173"/>
        <v>1.000140824</v>
      </c>
      <c r="AF3300" s="198">
        <f t="shared" si="2165"/>
        <v>5.2679080000000003E-2</v>
      </c>
      <c r="AG3300" s="198">
        <f t="shared" si="2166"/>
        <v>5.2874820000000003E-2</v>
      </c>
      <c r="AH3300" s="198">
        <f t="shared" si="2167"/>
        <v>0</v>
      </c>
      <c r="AI3300" s="196" t="str">
        <f t="shared" si="2174"/>
        <v>A+J=</v>
      </c>
      <c r="AJ3300" s="72">
        <f t="shared" si="2175"/>
        <v>47597</v>
      </c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56" ht="15" customHeight="1" x14ac:dyDescent="0.25">
      <c r="A3301" s="197">
        <f t="shared" si="2168"/>
        <v>47568</v>
      </c>
      <c r="B3301" s="198">
        <f t="shared" si="2143"/>
        <v>375.6181843886589</v>
      </c>
      <c r="C3301" s="198">
        <f t="shared" si="2144"/>
        <v>209.34345891999999</v>
      </c>
      <c r="D3301" s="198">
        <f t="shared" si="2145"/>
        <v>74.939150179999984</v>
      </c>
      <c r="E3301" s="198">
        <f t="shared" si="2146"/>
        <v>134.40430874</v>
      </c>
      <c r="F3301" s="199">
        <f t="shared" si="2147"/>
        <v>7205.03</v>
      </c>
      <c r="G3301" s="63">
        <f t="shared" si="2142"/>
        <v>7245.38</v>
      </c>
      <c r="H3301" s="200">
        <f t="shared" si="2148"/>
        <v>47508</v>
      </c>
      <c r="I3301" s="64">
        <f t="shared" si="2149"/>
        <v>47539</v>
      </c>
      <c r="J3301" s="201">
        <f t="shared" si="2150"/>
        <v>5.6002542668107669E-3</v>
      </c>
      <c r="K3301" s="195">
        <f t="shared" si="2171"/>
        <v>47597</v>
      </c>
      <c r="L3301" s="202">
        <f t="shared" si="2151"/>
        <v>47597</v>
      </c>
      <c r="M3301" s="228">
        <f t="shared" si="2176"/>
        <v>30</v>
      </c>
      <c r="N3301" s="67">
        <f t="shared" si="2177"/>
        <v>2</v>
      </c>
      <c r="O3301" s="198">
        <f t="shared" si="2152"/>
        <v>1.00037237</v>
      </c>
      <c r="P3301" s="203">
        <f t="shared" si="2153"/>
        <v>1.0056002500000001</v>
      </c>
      <c r="Q3301" s="203">
        <f t="shared" si="2154"/>
        <v>1.7969150341757745</v>
      </c>
      <c r="R3301" s="198">
        <f t="shared" si="2155"/>
        <v>1.79758415</v>
      </c>
      <c r="S3301" s="198">
        <f t="shared" si="2156"/>
        <v>1.7869079000000001</v>
      </c>
      <c r="T3301" s="198">
        <f t="shared" si="2157"/>
        <v>374.07748055000002</v>
      </c>
      <c r="U3301" s="198">
        <f t="shared" si="2158"/>
        <v>58.97020929592842</v>
      </c>
      <c r="V3301" s="198">
        <f t="shared" si="2159"/>
        <v>107.19874634273049</v>
      </c>
      <c r="W3301" s="198">
        <f t="shared" si="2160"/>
        <v>375.51241455865892</v>
      </c>
      <c r="X3301" s="204">
        <f t="shared" si="2161"/>
        <v>0</v>
      </c>
      <c r="Y3301" s="198">
        <f t="shared" si="2162"/>
        <v>0</v>
      </c>
      <c r="Z3301" s="205">
        <f t="shared" si="2163"/>
        <v>0</v>
      </c>
      <c r="AA3301" s="198">
        <f t="shared" si="2164"/>
        <v>0</v>
      </c>
      <c r="AB3301" s="205">
        <f t="shared" si="2169"/>
        <v>5.1999999999999998E-2</v>
      </c>
      <c r="AC3301" s="140">
        <f t="shared" si="2170"/>
        <v>2</v>
      </c>
      <c r="AD3301" s="67">
        <f t="shared" si="2172"/>
        <v>30</v>
      </c>
      <c r="AE3301" s="11">
        <f t="shared" si="2173"/>
        <v>1.000281668</v>
      </c>
      <c r="AF3301" s="198">
        <f t="shared" si="2165"/>
        <v>0.10536565000000001</v>
      </c>
      <c r="AG3301" s="198">
        <f t="shared" si="2166"/>
        <v>0.10576983</v>
      </c>
      <c r="AH3301" s="198">
        <f t="shared" si="2167"/>
        <v>0</v>
      </c>
      <c r="AI3301" s="196" t="str">
        <f t="shared" si="2174"/>
        <v>A+J=</v>
      </c>
      <c r="AJ3301" s="72">
        <f t="shared" si="2175"/>
        <v>47597</v>
      </c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56" ht="15" customHeight="1" x14ac:dyDescent="0.25">
      <c r="A3302" s="197">
        <f t="shared" si="2168"/>
        <v>47569</v>
      </c>
      <c r="B3302" s="198">
        <f t="shared" si="2143"/>
        <v>375.71607797057874</v>
      </c>
      <c r="C3302" s="198">
        <f t="shared" si="2144"/>
        <v>209.34345891999999</v>
      </c>
      <c r="D3302" s="198">
        <f t="shared" si="2145"/>
        <v>74.939150179999984</v>
      </c>
      <c r="E3302" s="198">
        <f t="shared" si="2146"/>
        <v>134.40430874</v>
      </c>
      <c r="F3302" s="199">
        <f t="shared" si="2147"/>
        <v>7205.03</v>
      </c>
      <c r="G3302" s="63">
        <f t="shared" si="2142"/>
        <v>7245.38</v>
      </c>
      <c r="H3302" s="200">
        <f t="shared" si="2148"/>
        <v>47508</v>
      </c>
      <c r="I3302" s="64">
        <f t="shared" si="2149"/>
        <v>47539</v>
      </c>
      <c r="J3302" s="201">
        <f t="shared" si="2150"/>
        <v>5.6002542668107669E-3</v>
      </c>
      <c r="K3302" s="195">
        <f t="shared" si="2171"/>
        <v>47597</v>
      </c>
      <c r="L3302" s="202">
        <f t="shared" si="2151"/>
        <v>47597</v>
      </c>
      <c r="M3302" s="228">
        <f t="shared" si="2176"/>
        <v>30</v>
      </c>
      <c r="N3302" s="67">
        <f t="shared" si="2177"/>
        <v>3</v>
      </c>
      <c r="O3302" s="198">
        <f t="shared" si="2152"/>
        <v>1.0005586099999999</v>
      </c>
      <c r="P3302" s="203">
        <f t="shared" si="2153"/>
        <v>1.0056002500000001</v>
      </c>
      <c r="Q3302" s="203">
        <f t="shared" si="2154"/>
        <v>1.7969150341757745</v>
      </c>
      <c r="R3302" s="198">
        <f t="shared" si="2155"/>
        <v>1.7979187999999999</v>
      </c>
      <c r="S3302" s="198">
        <f t="shared" si="2156"/>
        <v>1.7869079000000001</v>
      </c>
      <c r="T3302" s="198">
        <f t="shared" si="2157"/>
        <v>374.07748055000002</v>
      </c>
      <c r="U3302" s="198">
        <f t="shared" si="2158"/>
        <v>58.97020929592842</v>
      </c>
      <c r="V3302" s="198">
        <f t="shared" si="2159"/>
        <v>107.24372474465031</v>
      </c>
      <c r="W3302" s="198">
        <f t="shared" si="2160"/>
        <v>375.55739296057874</v>
      </c>
      <c r="X3302" s="204">
        <f t="shared" si="2161"/>
        <v>0</v>
      </c>
      <c r="Y3302" s="198">
        <f t="shared" si="2162"/>
        <v>0</v>
      </c>
      <c r="Z3302" s="205">
        <f t="shared" si="2163"/>
        <v>0</v>
      </c>
      <c r="AA3302" s="198">
        <f t="shared" si="2164"/>
        <v>0</v>
      </c>
      <c r="AB3302" s="205">
        <f t="shared" si="2169"/>
        <v>5.1999999999999998E-2</v>
      </c>
      <c r="AC3302" s="140">
        <f t="shared" si="2170"/>
        <v>3</v>
      </c>
      <c r="AD3302" s="67">
        <f t="shared" si="2172"/>
        <v>30</v>
      </c>
      <c r="AE3302" s="11">
        <f t="shared" si="2173"/>
        <v>1.000422532</v>
      </c>
      <c r="AF3302" s="198">
        <f t="shared" si="2165"/>
        <v>0.1580597</v>
      </c>
      <c r="AG3302" s="198">
        <f t="shared" si="2166"/>
        <v>0.15868500999999999</v>
      </c>
      <c r="AH3302" s="198">
        <f t="shared" si="2167"/>
        <v>0</v>
      </c>
      <c r="AI3302" s="196" t="str">
        <f t="shared" si="2174"/>
        <v>A+J=</v>
      </c>
      <c r="AJ3302" s="72">
        <f t="shared" si="2175"/>
        <v>47597</v>
      </c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56" ht="15" customHeight="1" x14ac:dyDescent="0.25">
      <c r="A3303" s="197">
        <f t="shared" si="2168"/>
        <v>47570</v>
      </c>
      <c r="B3303" s="198">
        <f t="shared" si="2143"/>
        <v>375.81400212484328</v>
      </c>
      <c r="C3303" s="198">
        <f t="shared" si="2144"/>
        <v>209.34345891999999</v>
      </c>
      <c r="D3303" s="198">
        <f t="shared" si="2145"/>
        <v>74.939150179999984</v>
      </c>
      <c r="E3303" s="198">
        <f t="shared" si="2146"/>
        <v>134.40430874</v>
      </c>
      <c r="F3303" s="199">
        <f t="shared" si="2147"/>
        <v>7205.03</v>
      </c>
      <c r="G3303" s="63">
        <f t="shared" si="2142"/>
        <v>7245.38</v>
      </c>
      <c r="H3303" s="200">
        <f t="shared" si="2148"/>
        <v>47508</v>
      </c>
      <c r="I3303" s="64">
        <f t="shared" si="2149"/>
        <v>47539</v>
      </c>
      <c r="J3303" s="201">
        <f t="shared" si="2150"/>
        <v>5.6002542668107669E-3</v>
      </c>
      <c r="K3303" s="195">
        <f t="shared" si="2171"/>
        <v>47597</v>
      </c>
      <c r="L3303" s="202">
        <f t="shared" si="2151"/>
        <v>47597</v>
      </c>
      <c r="M3303" s="228">
        <f t="shared" si="2176"/>
        <v>30</v>
      </c>
      <c r="N3303" s="67">
        <f t="shared" si="2177"/>
        <v>4</v>
      </c>
      <c r="O3303" s="198">
        <f t="shared" si="2152"/>
        <v>1.00074489</v>
      </c>
      <c r="P3303" s="203">
        <f t="shared" si="2153"/>
        <v>1.0056002500000001</v>
      </c>
      <c r="Q3303" s="203">
        <f t="shared" si="2154"/>
        <v>1.7969150341757745</v>
      </c>
      <c r="R3303" s="198">
        <f t="shared" si="2155"/>
        <v>1.79825353</v>
      </c>
      <c r="S3303" s="198">
        <f t="shared" si="2156"/>
        <v>1.7869079000000001</v>
      </c>
      <c r="T3303" s="198">
        <f t="shared" si="2157"/>
        <v>374.07748055000002</v>
      </c>
      <c r="U3303" s="198">
        <f t="shared" si="2158"/>
        <v>58.97020929592842</v>
      </c>
      <c r="V3303" s="198">
        <f t="shared" si="2159"/>
        <v>107.28871389891485</v>
      </c>
      <c r="W3303" s="198">
        <f t="shared" si="2160"/>
        <v>375.60238211484329</v>
      </c>
      <c r="X3303" s="204">
        <f t="shared" si="2161"/>
        <v>0</v>
      </c>
      <c r="Y3303" s="198">
        <f t="shared" si="2162"/>
        <v>0</v>
      </c>
      <c r="Z3303" s="205">
        <f t="shared" si="2163"/>
        <v>0</v>
      </c>
      <c r="AA3303" s="198">
        <f t="shared" si="2164"/>
        <v>0</v>
      </c>
      <c r="AB3303" s="205">
        <f t="shared" si="2169"/>
        <v>5.1999999999999998E-2</v>
      </c>
      <c r="AC3303" s="140">
        <f t="shared" si="2170"/>
        <v>4</v>
      </c>
      <c r="AD3303" s="67">
        <f t="shared" si="2172"/>
        <v>30</v>
      </c>
      <c r="AE3303" s="11">
        <f t="shared" si="2173"/>
        <v>1.000563415</v>
      </c>
      <c r="AF3303" s="198">
        <f t="shared" si="2165"/>
        <v>0.21076085999999999</v>
      </c>
      <c r="AG3303" s="198">
        <f t="shared" si="2166"/>
        <v>0.21162001</v>
      </c>
      <c r="AH3303" s="198">
        <f t="shared" si="2167"/>
        <v>0</v>
      </c>
      <c r="AI3303" s="196" t="str">
        <f t="shared" si="2174"/>
        <v>A+J=</v>
      </c>
      <c r="AJ3303" s="72">
        <f t="shared" si="2175"/>
        <v>47597</v>
      </c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56" ht="15" customHeight="1" x14ac:dyDescent="0.25">
      <c r="A3304" s="197">
        <f t="shared" si="2168"/>
        <v>47571</v>
      </c>
      <c r="B3304" s="198">
        <f t="shared" si="2143"/>
        <v>375.91195491336634</v>
      </c>
      <c r="C3304" s="198">
        <f t="shared" si="2144"/>
        <v>209.34345891999999</v>
      </c>
      <c r="D3304" s="198">
        <f t="shared" si="2145"/>
        <v>74.939150179999984</v>
      </c>
      <c r="E3304" s="198">
        <f t="shared" si="2146"/>
        <v>134.40430874</v>
      </c>
      <c r="F3304" s="199">
        <f t="shared" si="2147"/>
        <v>7205.03</v>
      </c>
      <c r="G3304" s="63">
        <f t="shared" si="2142"/>
        <v>7245.38</v>
      </c>
      <c r="H3304" s="200">
        <f t="shared" si="2148"/>
        <v>47508</v>
      </c>
      <c r="I3304" s="64">
        <f t="shared" si="2149"/>
        <v>47539</v>
      </c>
      <c r="J3304" s="201">
        <f t="shared" si="2150"/>
        <v>5.6002542668107669E-3</v>
      </c>
      <c r="K3304" s="195">
        <f t="shared" si="2171"/>
        <v>47597</v>
      </c>
      <c r="L3304" s="202">
        <f t="shared" si="2151"/>
        <v>47597</v>
      </c>
      <c r="M3304" s="228">
        <f t="shared" si="2176"/>
        <v>30</v>
      </c>
      <c r="N3304" s="67">
        <f t="shared" si="2177"/>
        <v>5</v>
      </c>
      <c r="O3304" s="198">
        <f t="shared" si="2152"/>
        <v>1.0009311999999999</v>
      </c>
      <c r="P3304" s="203">
        <f t="shared" si="2153"/>
        <v>1.0056002500000001</v>
      </c>
      <c r="Q3304" s="203">
        <f t="shared" si="2154"/>
        <v>1.7969150341757745</v>
      </c>
      <c r="R3304" s="198">
        <f t="shared" si="2155"/>
        <v>1.7985883199999999</v>
      </c>
      <c r="S3304" s="198">
        <f t="shared" si="2156"/>
        <v>1.7869079000000001</v>
      </c>
      <c r="T3304" s="198">
        <f t="shared" si="2157"/>
        <v>374.07748055000002</v>
      </c>
      <c r="U3304" s="198">
        <f t="shared" si="2158"/>
        <v>58.97020929592842</v>
      </c>
      <c r="V3304" s="198">
        <f t="shared" si="2159"/>
        <v>107.33371111743791</v>
      </c>
      <c r="W3304" s="198">
        <f t="shared" si="2160"/>
        <v>375.64737933336636</v>
      </c>
      <c r="X3304" s="204">
        <f t="shared" si="2161"/>
        <v>0</v>
      </c>
      <c r="Y3304" s="198">
        <f t="shared" si="2162"/>
        <v>0</v>
      </c>
      <c r="Z3304" s="205">
        <f t="shared" si="2163"/>
        <v>0</v>
      </c>
      <c r="AA3304" s="198">
        <f t="shared" si="2164"/>
        <v>0</v>
      </c>
      <c r="AB3304" s="205">
        <f t="shared" si="2169"/>
        <v>5.1999999999999998E-2</v>
      </c>
      <c r="AC3304" s="140">
        <f t="shared" si="2170"/>
        <v>5</v>
      </c>
      <c r="AD3304" s="67">
        <f t="shared" si="2172"/>
        <v>30</v>
      </c>
      <c r="AE3304" s="11">
        <f t="shared" si="2173"/>
        <v>1.000704319</v>
      </c>
      <c r="AF3304" s="198">
        <f t="shared" si="2165"/>
        <v>0.26346986999999999</v>
      </c>
      <c r="AG3304" s="198">
        <f t="shared" si="2166"/>
        <v>0.26457557999999998</v>
      </c>
      <c r="AH3304" s="198">
        <f t="shared" si="2167"/>
        <v>0</v>
      </c>
      <c r="AI3304" s="196" t="str">
        <f t="shared" si="2174"/>
        <v>A+J=</v>
      </c>
      <c r="AJ3304" s="72">
        <f t="shared" si="2175"/>
        <v>47597</v>
      </c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56" ht="15" customHeight="1" x14ac:dyDescent="0.25">
      <c r="A3305" s="197">
        <f t="shared" si="2168"/>
        <v>47572</v>
      </c>
      <c r="B3305" s="198">
        <f t="shared" si="2143"/>
        <v>376.00993559614795</v>
      </c>
      <c r="C3305" s="198">
        <f t="shared" si="2144"/>
        <v>209.34345891999999</v>
      </c>
      <c r="D3305" s="198">
        <f t="shared" si="2145"/>
        <v>74.939150179999984</v>
      </c>
      <c r="E3305" s="198">
        <f t="shared" si="2146"/>
        <v>134.40430874</v>
      </c>
      <c r="F3305" s="199">
        <f t="shared" si="2147"/>
        <v>7205.03</v>
      </c>
      <c r="G3305" s="63">
        <f t="shared" si="2142"/>
        <v>7245.38</v>
      </c>
      <c r="H3305" s="200">
        <f t="shared" si="2148"/>
        <v>47508</v>
      </c>
      <c r="I3305" s="64">
        <f t="shared" si="2149"/>
        <v>47539</v>
      </c>
      <c r="J3305" s="201">
        <f t="shared" si="2150"/>
        <v>5.6002542668107669E-3</v>
      </c>
      <c r="K3305" s="195">
        <f t="shared" si="2171"/>
        <v>47597</v>
      </c>
      <c r="L3305" s="202">
        <f t="shared" si="2151"/>
        <v>47597</v>
      </c>
      <c r="M3305" s="228">
        <f t="shared" si="2176"/>
        <v>30</v>
      </c>
      <c r="N3305" s="67">
        <f t="shared" si="2177"/>
        <v>6</v>
      </c>
      <c r="O3305" s="198">
        <f t="shared" si="2152"/>
        <v>1.00111755</v>
      </c>
      <c r="P3305" s="203">
        <f t="shared" si="2153"/>
        <v>1.0056002500000001</v>
      </c>
      <c r="Q3305" s="203">
        <f t="shared" si="2154"/>
        <v>1.7969150341757745</v>
      </c>
      <c r="R3305" s="198">
        <f t="shared" si="2155"/>
        <v>1.7989231699999999</v>
      </c>
      <c r="S3305" s="198">
        <f t="shared" si="2156"/>
        <v>1.7869079000000001</v>
      </c>
      <c r="T3305" s="198">
        <f t="shared" si="2157"/>
        <v>374.07748055000002</v>
      </c>
      <c r="U3305" s="198">
        <f t="shared" si="2158"/>
        <v>58.97020929592842</v>
      </c>
      <c r="V3305" s="198">
        <f t="shared" si="2159"/>
        <v>107.3787164002195</v>
      </c>
      <c r="W3305" s="198">
        <f t="shared" si="2160"/>
        <v>375.69238461614793</v>
      </c>
      <c r="X3305" s="204">
        <f t="shared" si="2161"/>
        <v>0</v>
      </c>
      <c r="Y3305" s="198">
        <f t="shared" si="2162"/>
        <v>0</v>
      </c>
      <c r="Z3305" s="205">
        <f t="shared" si="2163"/>
        <v>0</v>
      </c>
      <c r="AA3305" s="198">
        <f t="shared" si="2164"/>
        <v>0</v>
      </c>
      <c r="AB3305" s="205">
        <f t="shared" si="2169"/>
        <v>5.1999999999999998E-2</v>
      </c>
      <c r="AC3305" s="140">
        <f t="shared" si="2170"/>
        <v>6</v>
      </c>
      <c r="AD3305" s="67">
        <f t="shared" si="2172"/>
        <v>30</v>
      </c>
      <c r="AE3305" s="11">
        <f t="shared" si="2173"/>
        <v>1.000845242</v>
      </c>
      <c r="AF3305" s="198">
        <f t="shared" si="2165"/>
        <v>0.31618598999999997</v>
      </c>
      <c r="AG3305" s="198">
        <f t="shared" si="2166"/>
        <v>0.31755097999999998</v>
      </c>
      <c r="AH3305" s="198">
        <f t="shared" si="2167"/>
        <v>0</v>
      </c>
      <c r="AI3305" s="196" t="str">
        <f t="shared" si="2174"/>
        <v>A+J=</v>
      </c>
      <c r="AJ3305" s="72">
        <f t="shared" si="2175"/>
        <v>47597</v>
      </c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56" ht="15" customHeight="1" x14ac:dyDescent="0.25">
      <c r="A3306" s="197">
        <f t="shared" si="2168"/>
        <v>47573</v>
      </c>
      <c r="B3306" s="198">
        <f t="shared" si="2143"/>
        <v>376.1079418551019</v>
      </c>
      <c r="C3306" s="198">
        <f t="shared" si="2144"/>
        <v>209.34345891999999</v>
      </c>
      <c r="D3306" s="198">
        <f t="shared" si="2145"/>
        <v>74.939150179999984</v>
      </c>
      <c r="E3306" s="198">
        <f t="shared" si="2146"/>
        <v>134.40430874</v>
      </c>
      <c r="F3306" s="199">
        <f t="shared" si="2147"/>
        <v>7205.03</v>
      </c>
      <c r="G3306" s="63">
        <f t="shared" si="2142"/>
        <v>7245.38</v>
      </c>
      <c r="H3306" s="200">
        <f t="shared" si="2148"/>
        <v>47508</v>
      </c>
      <c r="I3306" s="64">
        <f t="shared" si="2149"/>
        <v>47539</v>
      </c>
      <c r="J3306" s="201">
        <f t="shared" si="2150"/>
        <v>5.6002542668107669E-3</v>
      </c>
      <c r="K3306" s="195">
        <f t="shared" si="2171"/>
        <v>47597</v>
      </c>
      <c r="L3306" s="202">
        <f t="shared" si="2151"/>
        <v>47597</v>
      </c>
      <c r="M3306" s="228">
        <f t="shared" si="2176"/>
        <v>30</v>
      </c>
      <c r="N3306" s="67">
        <f t="shared" si="2177"/>
        <v>7</v>
      </c>
      <c r="O3306" s="198">
        <f t="shared" si="2152"/>
        <v>1.00130392</v>
      </c>
      <c r="P3306" s="203">
        <f t="shared" si="2153"/>
        <v>1.0056002500000001</v>
      </c>
      <c r="Q3306" s="203">
        <f t="shared" si="2154"/>
        <v>1.7969150341757745</v>
      </c>
      <c r="R3306" s="198">
        <f t="shared" si="2155"/>
        <v>1.7992580600000001</v>
      </c>
      <c r="S3306" s="198">
        <f t="shared" si="2156"/>
        <v>1.7869079000000001</v>
      </c>
      <c r="T3306" s="198">
        <f t="shared" si="2157"/>
        <v>374.07748055000002</v>
      </c>
      <c r="U3306" s="198">
        <f t="shared" si="2158"/>
        <v>58.97020929592842</v>
      </c>
      <c r="V3306" s="198">
        <f t="shared" si="2159"/>
        <v>107.42372705917346</v>
      </c>
      <c r="W3306" s="198">
        <f t="shared" si="2160"/>
        <v>375.7373952751019</v>
      </c>
      <c r="X3306" s="204">
        <f t="shared" si="2161"/>
        <v>0</v>
      </c>
      <c r="Y3306" s="198">
        <f t="shared" si="2162"/>
        <v>0</v>
      </c>
      <c r="Z3306" s="205">
        <f t="shared" si="2163"/>
        <v>0</v>
      </c>
      <c r="AA3306" s="198">
        <f t="shared" si="2164"/>
        <v>0</v>
      </c>
      <c r="AB3306" s="205">
        <f t="shared" si="2169"/>
        <v>5.1999999999999998E-2</v>
      </c>
      <c r="AC3306" s="140">
        <f t="shared" si="2170"/>
        <v>7</v>
      </c>
      <c r="AD3306" s="67">
        <f t="shared" si="2172"/>
        <v>30</v>
      </c>
      <c r="AE3306" s="11">
        <f t="shared" si="2173"/>
        <v>1.0009861849999999</v>
      </c>
      <c r="AF3306" s="198">
        <f t="shared" si="2165"/>
        <v>0.3689096</v>
      </c>
      <c r="AG3306" s="198">
        <f t="shared" si="2166"/>
        <v>0.37054658000000001</v>
      </c>
      <c r="AH3306" s="198">
        <f t="shared" si="2167"/>
        <v>0</v>
      </c>
      <c r="AI3306" s="196" t="str">
        <f t="shared" si="2174"/>
        <v>A+J=</v>
      </c>
      <c r="AJ3306" s="72">
        <f t="shared" si="2175"/>
        <v>47597</v>
      </c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56" ht="15" customHeight="1" x14ac:dyDescent="0.25">
      <c r="A3307" s="197">
        <f t="shared" si="2168"/>
        <v>47574</v>
      </c>
      <c r="B3307" s="198">
        <f t="shared" si="2143"/>
        <v>376.1079418551019</v>
      </c>
      <c r="C3307" s="198">
        <f t="shared" si="2144"/>
        <v>209.34345891999999</v>
      </c>
      <c r="D3307" s="198">
        <f t="shared" si="2145"/>
        <v>74.939150179999984</v>
      </c>
      <c r="E3307" s="198">
        <f t="shared" si="2146"/>
        <v>134.40430874</v>
      </c>
      <c r="F3307" s="199">
        <f t="shared" si="2147"/>
        <v>7205.03</v>
      </c>
      <c r="G3307" s="63">
        <f t="shared" si="2142"/>
        <v>7245.38</v>
      </c>
      <c r="H3307" s="200">
        <f t="shared" si="2148"/>
        <v>47508</v>
      </c>
      <c r="I3307" s="64">
        <f t="shared" si="2149"/>
        <v>47539</v>
      </c>
      <c r="J3307" s="201">
        <f t="shared" si="2150"/>
        <v>5.6002542668107669E-3</v>
      </c>
      <c r="K3307" s="195">
        <f t="shared" si="2171"/>
        <v>47597</v>
      </c>
      <c r="L3307" s="202">
        <f t="shared" si="2151"/>
        <v>47597</v>
      </c>
      <c r="M3307" s="228">
        <f t="shared" si="2176"/>
        <v>30</v>
      </c>
      <c r="N3307" s="67">
        <f t="shared" si="2177"/>
        <v>7</v>
      </c>
      <c r="O3307" s="198">
        <f t="shared" si="2152"/>
        <v>1.00130392</v>
      </c>
      <c r="P3307" s="203">
        <f t="shared" si="2153"/>
        <v>1.0056002500000001</v>
      </c>
      <c r="Q3307" s="203">
        <f t="shared" si="2154"/>
        <v>1.7969150341757745</v>
      </c>
      <c r="R3307" s="198">
        <f t="shared" si="2155"/>
        <v>1.7992580600000001</v>
      </c>
      <c r="S3307" s="198">
        <f t="shared" si="2156"/>
        <v>1.7869079000000001</v>
      </c>
      <c r="T3307" s="198">
        <f t="shared" si="2157"/>
        <v>374.07748055000002</v>
      </c>
      <c r="U3307" s="198">
        <f t="shared" si="2158"/>
        <v>58.97020929592842</v>
      </c>
      <c r="V3307" s="198">
        <f t="shared" si="2159"/>
        <v>107.42372705917346</v>
      </c>
      <c r="W3307" s="198">
        <f t="shared" si="2160"/>
        <v>375.7373952751019</v>
      </c>
      <c r="X3307" s="204">
        <f t="shared" si="2161"/>
        <v>0</v>
      </c>
      <c r="Y3307" s="198">
        <f t="shared" si="2162"/>
        <v>0</v>
      </c>
      <c r="Z3307" s="205">
        <f t="shared" si="2163"/>
        <v>0</v>
      </c>
      <c r="AA3307" s="198">
        <f t="shared" si="2164"/>
        <v>0</v>
      </c>
      <c r="AB3307" s="205">
        <f t="shared" si="2169"/>
        <v>5.1999999999999998E-2</v>
      </c>
      <c r="AC3307" s="140">
        <f t="shared" si="2170"/>
        <v>7</v>
      </c>
      <c r="AD3307" s="67">
        <f t="shared" si="2172"/>
        <v>30</v>
      </c>
      <c r="AE3307" s="11">
        <f t="shared" si="2173"/>
        <v>1.0009861849999999</v>
      </c>
      <c r="AF3307" s="198">
        <f t="shared" si="2165"/>
        <v>0.3689096</v>
      </c>
      <c r="AG3307" s="198">
        <f t="shared" si="2166"/>
        <v>0.37054658000000001</v>
      </c>
      <c r="AH3307" s="198">
        <f t="shared" si="2167"/>
        <v>0</v>
      </c>
      <c r="AI3307" s="196" t="str">
        <f t="shared" si="2174"/>
        <v>A+J=</v>
      </c>
      <c r="AJ3307" s="72">
        <f t="shared" si="2175"/>
        <v>47597</v>
      </c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56" ht="15" customHeight="1" x14ac:dyDescent="0.25">
      <c r="A3308" s="197">
        <f t="shared" si="2168"/>
        <v>47575</v>
      </c>
      <c r="B3308" s="198">
        <f t="shared" si="2143"/>
        <v>376.20598043044356</v>
      </c>
      <c r="C3308" s="198">
        <f t="shared" si="2144"/>
        <v>209.34345891999999</v>
      </c>
      <c r="D3308" s="198">
        <f t="shared" si="2145"/>
        <v>74.939150179999984</v>
      </c>
      <c r="E3308" s="198">
        <f t="shared" si="2146"/>
        <v>134.40430874</v>
      </c>
      <c r="F3308" s="199">
        <f t="shared" si="2147"/>
        <v>7205.03</v>
      </c>
      <c r="G3308" s="63">
        <f t="shared" si="2142"/>
        <v>7245.38</v>
      </c>
      <c r="H3308" s="200">
        <f t="shared" si="2148"/>
        <v>47508</v>
      </c>
      <c r="I3308" s="64">
        <f t="shared" si="2149"/>
        <v>47539</v>
      </c>
      <c r="J3308" s="201">
        <f t="shared" si="2150"/>
        <v>5.6002542668107669E-3</v>
      </c>
      <c r="K3308" s="195">
        <f t="shared" si="2171"/>
        <v>47597</v>
      </c>
      <c r="L3308" s="202">
        <f t="shared" si="2151"/>
        <v>47597</v>
      </c>
      <c r="M3308" s="228">
        <f t="shared" si="2176"/>
        <v>30</v>
      </c>
      <c r="N3308" s="67">
        <f t="shared" si="2177"/>
        <v>8</v>
      </c>
      <c r="O3308" s="198">
        <f t="shared" si="2152"/>
        <v>1.0014903399999999</v>
      </c>
      <c r="P3308" s="203">
        <f t="shared" si="2153"/>
        <v>1.0056002500000001</v>
      </c>
      <c r="Q3308" s="203">
        <f t="shared" si="2154"/>
        <v>1.7969150341757745</v>
      </c>
      <c r="R3308" s="198">
        <f t="shared" si="2155"/>
        <v>1.79959304</v>
      </c>
      <c r="S3308" s="198">
        <f t="shared" si="2156"/>
        <v>1.7869079000000001</v>
      </c>
      <c r="T3308" s="198">
        <f t="shared" si="2157"/>
        <v>374.07748055000002</v>
      </c>
      <c r="U3308" s="198">
        <f t="shared" si="2158"/>
        <v>58.97020929592842</v>
      </c>
      <c r="V3308" s="198">
        <f t="shared" si="2159"/>
        <v>107.46874981451516</v>
      </c>
      <c r="W3308" s="198">
        <f t="shared" si="2160"/>
        <v>375.78241803044358</v>
      </c>
      <c r="X3308" s="204">
        <f t="shared" si="2161"/>
        <v>0</v>
      </c>
      <c r="Y3308" s="198">
        <f t="shared" si="2162"/>
        <v>0</v>
      </c>
      <c r="Z3308" s="205">
        <f t="shared" si="2163"/>
        <v>0</v>
      </c>
      <c r="AA3308" s="198">
        <f t="shared" si="2164"/>
        <v>0</v>
      </c>
      <c r="AB3308" s="205">
        <f t="shared" si="2169"/>
        <v>5.1999999999999998E-2</v>
      </c>
      <c r="AC3308" s="140">
        <f t="shared" si="2170"/>
        <v>8</v>
      </c>
      <c r="AD3308" s="67">
        <f t="shared" si="2172"/>
        <v>30</v>
      </c>
      <c r="AE3308" s="11">
        <f t="shared" si="2173"/>
        <v>1.0011271479999999</v>
      </c>
      <c r="AF3308" s="198">
        <f t="shared" si="2165"/>
        <v>0.42164067999999999</v>
      </c>
      <c r="AG3308" s="198">
        <f t="shared" si="2166"/>
        <v>0.42356240000000001</v>
      </c>
      <c r="AH3308" s="198">
        <f t="shared" si="2167"/>
        <v>0</v>
      </c>
      <c r="AI3308" s="196" t="str">
        <f t="shared" si="2174"/>
        <v>A+J=</v>
      </c>
      <c r="AJ3308" s="72">
        <f t="shared" si="2175"/>
        <v>47597</v>
      </c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56" ht="15" customHeight="1" x14ac:dyDescent="0.25">
      <c r="A3309" s="197">
        <f t="shared" si="2168"/>
        <v>47576</v>
      </c>
      <c r="B3309" s="198">
        <f t="shared" si="2143"/>
        <v>376.3040472800439</v>
      </c>
      <c r="C3309" s="198">
        <f t="shared" si="2144"/>
        <v>209.34345891999999</v>
      </c>
      <c r="D3309" s="198">
        <f t="shared" si="2145"/>
        <v>74.939150179999984</v>
      </c>
      <c r="E3309" s="198">
        <f t="shared" si="2146"/>
        <v>134.40430874</v>
      </c>
      <c r="F3309" s="199">
        <f t="shared" si="2147"/>
        <v>7205.03</v>
      </c>
      <c r="G3309" s="63">
        <f t="shared" ref="G3309:G3372" si="2178">IF(AND(L3309&gt;L3308,N3309=1),VLOOKUP(A3308,$BI$15:$BK$314,3),G3308)</f>
        <v>7245.38</v>
      </c>
      <c r="H3309" s="200">
        <f t="shared" si="2148"/>
        <v>47508</v>
      </c>
      <c r="I3309" s="64">
        <f t="shared" si="2149"/>
        <v>47539</v>
      </c>
      <c r="J3309" s="201">
        <f t="shared" si="2150"/>
        <v>5.6002542668107669E-3</v>
      </c>
      <c r="K3309" s="195">
        <f t="shared" si="2171"/>
        <v>47597</v>
      </c>
      <c r="L3309" s="202">
        <f t="shared" si="2151"/>
        <v>47597</v>
      </c>
      <c r="M3309" s="228">
        <f t="shared" si="2176"/>
        <v>30</v>
      </c>
      <c r="N3309" s="67">
        <f t="shared" si="2177"/>
        <v>9</v>
      </c>
      <c r="O3309" s="198">
        <f t="shared" si="2152"/>
        <v>1.0016767900000001</v>
      </c>
      <c r="P3309" s="203">
        <f t="shared" si="2153"/>
        <v>1.0056002500000001</v>
      </c>
      <c r="Q3309" s="203">
        <f t="shared" si="2154"/>
        <v>1.7969150341757745</v>
      </c>
      <c r="R3309" s="198">
        <f t="shared" si="2155"/>
        <v>1.7999280799999999</v>
      </c>
      <c r="S3309" s="198">
        <f t="shared" si="2156"/>
        <v>1.7869079000000001</v>
      </c>
      <c r="T3309" s="198">
        <f t="shared" si="2157"/>
        <v>374.07748055000002</v>
      </c>
      <c r="U3309" s="198">
        <f t="shared" si="2158"/>
        <v>58.97020929592842</v>
      </c>
      <c r="V3309" s="198">
        <f t="shared" si="2159"/>
        <v>107.51378063411542</v>
      </c>
      <c r="W3309" s="198">
        <f t="shared" si="2160"/>
        <v>375.82744885004388</v>
      </c>
      <c r="X3309" s="204">
        <f t="shared" si="2161"/>
        <v>0</v>
      </c>
      <c r="Y3309" s="198">
        <f t="shared" si="2162"/>
        <v>0</v>
      </c>
      <c r="Z3309" s="205">
        <f t="shared" si="2163"/>
        <v>0</v>
      </c>
      <c r="AA3309" s="198">
        <f t="shared" si="2164"/>
        <v>0</v>
      </c>
      <c r="AB3309" s="205">
        <f t="shared" si="2169"/>
        <v>5.1999999999999998E-2</v>
      </c>
      <c r="AC3309" s="140">
        <f t="shared" si="2170"/>
        <v>9</v>
      </c>
      <c r="AD3309" s="67">
        <f t="shared" si="2172"/>
        <v>30</v>
      </c>
      <c r="AE3309" s="11">
        <f t="shared" si="2173"/>
        <v>1.001268131</v>
      </c>
      <c r="AF3309" s="198">
        <f t="shared" si="2165"/>
        <v>0.47437923999999998</v>
      </c>
      <c r="AG3309" s="198">
        <f t="shared" si="2166"/>
        <v>0.47659843000000002</v>
      </c>
      <c r="AH3309" s="198">
        <f t="shared" si="2167"/>
        <v>0</v>
      </c>
      <c r="AI3309" s="196" t="str">
        <f t="shared" si="2174"/>
        <v>A+J=</v>
      </c>
      <c r="AJ3309" s="72">
        <f t="shared" si="2175"/>
        <v>47597</v>
      </c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56" ht="15" customHeight="1" x14ac:dyDescent="0.25">
      <c r="A3310" s="197">
        <f t="shared" si="2168"/>
        <v>47577</v>
      </c>
      <c r="B3310" s="198">
        <f t="shared" si="2143"/>
        <v>376.40214108985953</v>
      </c>
      <c r="C3310" s="198">
        <f t="shared" si="2144"/>
        <v>209.34345891999999</v>
      </c>
      <c r="D3310" s="198">
        <f t="shared" si="2145"/>
        <v>74.939150179999984</v>
      </c>
      <c r="E3310" s="198">
        <f t="shared" si="2146"/>
        <v>134.40430874</v>
      </c>
      <c r="F3310" s="199">
        <f t="shared" si="2147"/>
        <v>7205.03</v>
      </c>
      <c r="G3310" s="63">
        <f t="shared" si="2178"/>
        <v>7245.38</v>
      </c>
      <c r="H3310" s="200">
        <f t="shared" si="2148"/>
        <v>47508</v>
      </c>
      <c r="I3310" s="64">
        <f t="shared" si="2149"/>
        <v>47539</v>
      </c>
      <c r="J3310" s="201">
        <f t="shared" si="2150"/>
        <v>5.6002542668107669E-3</v>
      </c>
      <c r="K3310" s="195">
        <f t="shared" si="2171"/>
        <v>47597</v>
      </c>
      <c r="L3310" s="202">
        <f t="shared" si="2151"/>
        <v>47597</v>
      </c>
      <c r="M3310" s="228">
        <f t="shared" si="2176"/>
        <v>30</v>
      </c>
      <c r="N3310" s="67">
        <f t="shared" si="2177"/>
        <v>10</v>
      </c>
      <c r="O3310" s="198">
        <f t="shared" si="2152"/>
        <v>1.0018632700000001</v>
      </c>
      <c r="P3310" s="203">
        <f t="shared" si="2153"/>
        <v>1.0056002500000001</v>
      </c>
      <c r="Q3310" s="203">
        <f t="shared" si="2154"/>
        <v>1.7969150341757745</v>
      </c>
      <c r="R3310" s="198">
        <f t="shared" si="2155"/>
        <v>1.80026317</v>
      </c>
      <c r="S3310" s="198">
        <f t="shared" si="2156"/>
        <v>1.7869079000000001</v>
      </c>
      <c r="T3310" s="198">
        <f t="shared" si="2157"/>
        <v>374.07748055000002</v>
      </c>
      <c r="U3310" s="198">
        <f t="shared" si="2158"/>
        <v>58.97020929592842</v>
      </c>
      <c r="V3310" s="198">
        <f t="shared" si="2159"/>
        <v>107.55881817393112</v>
      </c>
      <c r="W3310" s="198">
        <f t="shared" si="2160"/>
        <v>375.87248638985955</v>
      </c>
      <c r="X3310" s="204">
        <f t="shared" si="2161"/>
        <v>0</v>
      </c>
      <c r="Y3310" s="198">
        <f t="shared" si="2162"/>
        <v>0</v>
      </c>
      <c r="Z3310" s="205">
        <f t="shared" si="2163"/>
        <v>0</v>
      </c>
      <c r="AA3310" s="198">
        <f t="shared" si="2164"/>
        <v>0</v>
      </c>
      <c r="AB3310" s="205">
        <f t="shared" si="2169"/>
        <v>5.1999999999999998E-2</v>
      </c>
      <c r="AC3310" s="140">
        <f t="shared" si="2170"/>
        <v>10</v>
      </c>
      <c r="AD3310" s="67">
        <f t="shared" si="2172"/>
        <v>30</v>
      </c>
      <c r="AE3310" s="11">
        <f t="shared" si="2173"/>
        <v>1.001409134</v>
      </c>
      <c r="AF3310" s="198">
        <f t="shared" si="2165"/>
        <v>0.52712528999999997</v>
      </c>
      <c r="AG3310" s="198">
        <f t="shared" si="2166"/>
        <v>0.52965470000000003</v>
      </c>
      <c r="AH3310" s="198">
        <f t="shared" si="2167"/>
        <v>0</v>
      </c>
      <c r="AI3310" s="196" t="str">
        <f t="shared" si="2174"/>
        <v>A+J=</v>
      </c>
      <c r="AJ3310" s="72">
        <f t="shared" si="2175"/>
        <v>47597</v>
      </c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56" ht="15" customHeight="1" x14ac:dyDescent="0.25">
      <c r="A3311" s="197">
        <f t="shared" si="2168"/>
        <v>47578</v>
      </c>
      <c r="B3311" s="198">
        <f t="shared" si="2143"/>
        <v>376.50026452797681</v>
      </c>
      <c r="C3311" s="198">
        <f t="shared" si="2144"/>
        <v>209.34345891999999</v>
      </c>
      <c r="D3311" s="198">
        <f t="shared" si="2145"/>
        <v>74.939150179999984</v>
      </c>
      <c r="E3311" s="198">
        <f t="shared" si="2146"/>
        <v>134.40430874</v>
      </c>
      <c r="F3311" s="199">
        <f t="shared" si="2147"/>
        <v>7205.03</v>
      </c>
      <c r="G3311" s="63">
        <f t="shared" si="2178"/>
        <v>7245.38</v>
      </c>
      <c r="H3311" s="200">
        <f t="shared" si="2148"/>
        <v>47508</v>
      </c>
      <c r="I3311" s="64">
        <f t="shared" si="2149"/>
        <v>47539</v>
      </c>
      <c r="J3311" s="201">
        <f t="shared" si="2150"/>
        <v>5.6002542668107669E-3</v>
      </c>
      <c r="K3311" s="195">
        <f t="shared" si="2171"/>
        <v>47597</v>
      </c>
      <c r="L3311" s="202">
        <f t="shared" si="2151"/>
        <v>47597</v>
      </c>
      <c r="M3311" s="228">
        <f t="shared" si="2176"/>
        <v>30</v>
      </c>
      <c r="N3311" s="67">
        <f t="shared" si="2177"/>
        <v>11</v>
      </c>
      <c r="O3311" s="198">
        <f t="shared" si="2152"/>
        <v>1.0020497900000001</v>
      </c>
      <c r="P3311" s="203">
        <f t="shared" si="2153"/>
        <v>1.0056002500000001</v>
      </c>
      <c r="Q3311" s="203">
        <f t="shared" si="2154"/>
        <v>1.7969150341757745</v>
      </c>
      <c r="R3311" s="198">
        <f t="shared" si="2155"/>
        <v>1.8005983299999999</v>
      </c>
      <c r="S3311" s="198">
        <f t="shared" si="2156"/>
        <v>1.7869079000000001</v>
      </c>
      <c r="T3311" s="198">
        <f t="shared" si="2157"/>
        <v>374.07748055000002</v>
      </c>
      <c r="U3311" s="198">
        <f t="shared" si="2158"/>
        <v>58.97020929592842</v>
      </c>
      <c r="V3311" s="198">
        <f t="shared" si="2159"/>
        <v>107.60386512204839</v>
      </c>
      <c r="W3311" s="198">
        <f t="shared" si="2160"/>
        <v>375.91753333797681</v>
      </c>
      <c r="X3311" s="204">
        <f t="shared" si="2161"/>
        <v>0</v>
      </c>
      <c r="Y3311" s="198">
        <f t="shared" si="2162"/>
        <v>0</v>
      </c>
      <c r="Z3311" s="205">
        <f t="shared" si="2163"/>
        <v>0</v>
      </c>
      <c r="AA3311" s="198">
        <f t="shared" si="2164"/>
        <v>0</v>
      </c>
      <c r="AB3311" s="205">
        <f t="shared" si="2169"/>
        <v>5.1999999999999998E-2</v>
      </c>
      <c r="AC3311" s="140">
        <f t="shared" si="2170"/>
        <v>11</v>
      </c>
      <c r="AD3311" s="67">
        <f t="shared" si="2172"/>
        <v>30</v>
      </c>
      <c r="AE3311" s="11">
        <f t="shared" si="2173"/>
        <v>1.0015501570000001</v>
      </c>
      <c r="AF3311" s="198">
        <f t="shared" si="2165"/>
        <v>0.57987882000000002</v>
      </c>
      <c r="AG3311" s="198">
        <f t="shared" si="2166"/>
        <v>0.58273118999999995</v>
      </c>
      <c r="AH3311" s="198">
        <f t="shared" si="2167"/>
        <v>0</v>
      </c>
      <c r="AI3311" s="196" t="str">
        <f t="shared" si="2174"/>
        <v>A+J=</v>
      </c>
      <c r="AJ3311" s="72">
        <f t="shared" si="2175"/>
        <v>47597</v>
      </c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56" ht="15" customHeight="1" x14ac:dyDescent="0.25">
      <c r="A3312" s="197">
        <f t="shared" si="2168"/>
        <v>47579</v>
      </c>
      <c r="B3312" s="198">
        <f t="shared" si="2143"/>
        <v>376.59841455630954</v>
      </c>
      <c r="C3312" s="198">
        <f t="shared" si="2144"/>
        <v>209.34345891999999</v>
      </c>
      <c r="D3312" s="198">
        <f t="shared" si="2145"/>
        <v>74.939150179999984</v>
      </c>
      <c r="E3312" s="198">
        <f t="shared" si="2146"/>
        <v>134.40430874</v>
      </c>
      <c r="F3312" s="199">
        <f t="shared" si="2147"/>
        <v>7205.03</v>
      </c>
      <c r="G3312" s="63">
        <f t="shared" si="2178"/>
        <v>7245.38</v>
      </c>
      <c r="H3312" s="200">
        <f t="shared" si="2148"/>
        <v>47508</v>
      </c>
      <c r="I3312" s="64">
        <f t="shared" si="2149"/>
        <v>47539</v>
      </c>
      <c r="J3312" s="201">
        <f t="shared" si="2150"/>
        <v>5.6002542668107669E-3</v>
      </c>
      <c r="K3312" s="195">
        <f t="shared" si="2171"/>
        <v>47597</v>
      </c>
      <c r="L3312" s="202">
        <f t="shared" si="2151"/>
        <v>47597</v>
      </c>
      <c r="M3312" s="228">
        <f t="shared" si="2176"/>
        <v>30</v>
      </c>
      <c r="N3312" s="67">
        <f t="shared" si="2177"/>
        <v>12</v>
      </c>
      <c r="O3312" s="198">
        <f t="shared" si="2152"/>
        <v>1.0022363400000001</v>
      </c>
      <c r="P3312" s="203">
        <f t="shared" si="2153"/>
        <v>1.0056002500000001</v>
      </c>
      <c r="Q3312" s="203">
        <f t="shared" si="2154"/>
        <v>1.7969150341757745</v>
      </c>
      <c r="R3312" s="198">
        <f t="shared" si="2155"/>
        <v>1.8009335399999999</v>
      </c>
      <c r="S3312" s="198">
        <f t="shared" si="2156"/>
        <v>1.7869079000000001</v>
      </c>
      <c r="T3312" s="198">
        <f t="shared" si="2157"/>
        <v>374.07748055000002</v>
      </c>
      <c r="U3312" s="198">
        <f t="shared" si="2158"/>
        <v>58.97020929592842</v>
      </c>
      <c r="V3312" s="198">
        <f t="shared" si="2159"/>
        <v>107.64891879038113</v>
      </c>
      <c r="W3312" s="198">
        <f t="shared" si="2160"/>
        <v>375.96258700630955</v>
      </c>
      <c r="X3312" s="204">
        <f t="shared" si="2161"/>
        <v>0</v>
      </c>
      <c r="Y3312" s="198">
        <f t="shared" si="2162"/>
        <v>0</v>
      </c>
      <c r="Z3312" s="205">
        <f t="shared" si="2163"/>
        <v>0</v>
      </c>
      <c r="AA3312" s="198">
        <f t="shared" si="2164"/>
        <v>0</v>
      </c>
      <c r="AB3312" s="205">
        <f t="shared" si="2169"/>
        <v>5.1999999999999998E-2</v>
      </c>
      <c r="AC3312" s="140">
        <f t="shared" si="2170"/>
        <v>12</v>
      </c>
      <c r="AD3312" s="67">
        <f t="shared" si="2172"/>
        <v>30</v>
      </c>
      <c r="AE3312" s="11">
        <f t="shared" si="2173"/>
        <v>1.0016911989999999</v>
      </c>
      <c r="AF3312" s="198">
        <f t="shared" si="2165"/>
        <v>0.63263946000000004</v>
      </c>
      <c r="AG3312" s="198">
        <f t="shared" si="2166"/>
        <v>0.63582755000000002</v>
      </c>
      <c r="AH3312" s="198">
        <f t="shared" si="2167"/>
        <v>0</v>
      </c>
      <c r="AI3312" s="196" t="str">
        <f t="shared" si="2174"/>
        <v>A+J=</v>
      </c>
      <c r="AJ3312" s="72">
        <f t="shared" si="2175"/>
        <v>47597</v>
      </c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42" ht="15" customHeight="1" x14ac:dyDescent="0.25">
      <c r="A3313" s="197">
        <f t="shared" si="2168"/>
        <v>47580</v>
      </c>
      <c r="B3313" s="198">
        <f t="shared" ref="B3313:B3376" si="2179">(W3313+AG3313)</f>
        <v>376.69659557698697</v>
      </c>
      <c r="C3313" s="198">
        <f t="shared" ref="C3313:C3376" si="2180">TRUNC(IF(X3312&gt;0,VLOOKUP(A3312,$AM$14:$AN$314,2),C3312),8)</f>
        <v>209.34345891999999</v>
      </c>
      <c r="D3313" s="198">
        <f t="shared" ref="D3313:D3376" si="2181">VLOOKUP(A3313,$AT$15:$AX$314,5)</f>
        <v>74.939150179999984</v>
      </c>
      <c r="E3313" s="198">
        <f t="shared" ref="E3313:E3376" si="2182">(C3313-D3313)</f>
        <v>134.40430874</v>
      </c>
      <c r="F3313" s="199">
        <f t="shared" ref="F3313:F3376" si="2183">IF(G3313=G3312,F3312,G3312)</f>
        <v>7205.03</v>
      </c>
      <c r="G3313" s="63">
        <f t="shared" si="2178"/>
        <v>7245.38</v>
      </c>
      <c r="H3313" s="200">
        <f t="shared" ref="H3313:H3376" si="2184">EDATE(I3313,-1)</f>
        <v>47508</v>
      </c>
      <c r="I3313" s="64">
        <f t="shared" ref="I3313:I3376" si="2185">IF(X3312&gt;0,EDATE(A3313,-1),+I3312)</f>
        <v>47539</v>
      </c>
      <c r="J3313" s="201">
        <f t="shared" ref="J3313:J3376" si="2186">(G3313/F3313)-1</f>
        <v>5.6002542668107669E-3</v>
      </c>
      <c r="K3313" s="195">
        <f t="shared" si="2171"/>
        <v>47597</v>
      </c>
      <c r="L3313" s="202">
        <f t="shared" ref="L3313:L3376" si="2187">IF(A3313&gt;L3312,K3313,L3312)</f>
        <v>47597</v>
      </c>
      <c r="M3313" s="228">
        <f t="shared" si="2176"/>
        <v>30</v>
      </c>
      <c r="N3313" s="67">
        <f t="shared" si="2177"/>
        <v>13</v>
      </c>
      <c r="O3313" s="198">
        <f t="shared" ref="O3313:O3376" si="2188">TRUNC((G3313/F3313)^TRUNC((N3313/M3313),9),8)</f>
        <v>1.00242293</v>
      </c>
      <c r="P3313" s="203">
        <f t="shared" ref="P3313:P3376" si="2189">IF(L3313&gt;L3312,O3312,P3312)</f>
        <v>1.0056002500000001</v>
      </c>
      <c r="Q3313" s="203">
        <f t="shared" ref="Q3313:Q3376" si="2190">IF(L3313&gt;L3312,Q3312*P3313,Q3312)</f>
        <v>1.7969150341757745</v>
      </c>
      <c r="R3313" s="198">
        <f t="shared" ref="R3313:R3376" si="2191">TRUNC(TRUNC((O3313*Q3313),15),8)</f>
        <v>1.8012688299999999</v>
      </c>
      <c r="S3313" s="198">
        <f t="shared" ref="S3313:S3376" si="2192">IF(AND(X3313&gt;0,MONTH(A3313)=S$4),R3313,S3312)</f>
        <v>1.7869079000000001</v>
      </c>
      <c r="T3313" s="198">
        <f t="shared" ref="T3313:T3376" si="2193">TRUNC(C3313*S3313,8)</f>
        <v>374.07748055000002</v>
      </c>
      <c r="U3313" s="198">
        <f t="shared" ref="U3313:U3376" si="2194">(D3313*(S3313-1))</f>
        <v>58.97020929592842</v>
      </c>
      <c r="V3313" s="198">
        <f t="shared" ref="V3313:V3376" si="2195">(E3313*(R3313-1))</f>
        <v>107.69398321105857</v>
      </c>
      <c r="W3313" s="198">
        <f t="shared" ref="W3313:W3376" si="2196">(C3313+U3313+V3313)</f>
        <v>376.00765142698697</v>
      </c>
      <c r="X3313" s="204">
        <f t="shared" ref="X3313:X3376" si="2197">IF(VLOOKUP(A3313,AM$12:AZ$314,14)=VLOOKUP(A3312,AM$12:AZ$314,14),0,VLOOKUP(A3313,AM$12:AZ$314,14))</f>
        <v>0</v>
      </c>
      <c r="Y3313" s="198">
        <f t="shared" ref="Y3313:Y3376" si="2198">IF(X3313&gt;0,VLOOKUP(A3313,AM$14:AR$314,5),0)</f>
        <v>0</v>
      </c>
      <c r="Z3313" s="205">
        <f t="shared" ref="Z3313:Z3376" si="2199">IF(X3313&gt;0,VLOOKUP($A3313,$AM$12:$AS$314,7),0)</f>
        <v>0</v>
      </c>
      <c r="AA3313" s="198">
        <f t="shared" ref="AA3313:AA3376" si="2200">IF(Z3313&gt;0,TRUNC(Z3313*T3313,8),0)</f>
        <v>0</v>
      </c>
      <c r="AB3313" s="205">
        <f t="shared" si="2169"/>
        <v>5.1999999999999998E-2</v>
      </c>
      <c r="AC3313" s="140">
        <f t="shared" si="2170"/>
        <v>13</v>
      </c>
      <c r="AD3313" s="67">
        <f t="shared" si="2172"/>
        <v>30</v>
      </c>
      <c r="AE3313" s="11">
        <f t="shared" si="2173"/>
        <v>1.0018322609999999</v>
      </c>
      <c r="AF3313" s="198">
        <f t="shared" ref="AF3313:AF3376" si="2201">TRUNC((T3313*(AE3313-1)),8)</f>
        <v>0.68540756999999997</v>
      </c>
      <c r="AG3313" s="198">
        <f t="shared" ref="AG3313:AG3376" si="2202">TRUNC((W3313*(AE3313-1)),8)</f>
        <v>0.68894414999999998</v>
      </c>
      <c r="AH3313" s="198">
        <f t="shared" ref="AH3313:AH3376" si="2203">IF(AA3313&gt;0,AA3313+AF3313,0)</f>
        <v>0</v>
      </c>
      <c r="AI3313" s="196" t="str">
        <f t="shared" si="2174"/>
        <v>A+J=</v>
      </c>
      <c r="AJ3313" s="72">
        <f t="shared" si="2175"/>
        <v>47597</v>
      </c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42" ht="15" customHeight="1" x14ac:dyDescent="0.25">
      <c r="A3314" s="197">
        <f t="shared" si="2168"/>
        <v>47581</v>
      </c>
      <c r="B3314" s="198">
        <f t="shared" si="2179"/>
        <v>376.79480626596603</v>
      </c>
      <c r="C3314" s="198">
        <f t="shared" si="2180"/>
        <v>209.34345891999999</v>
      </c>
      <c r="D3314" s="198">
        <f t="shared" si="2181"/>
        <v>74.939150179999984</v>
      </c>
      <c r="E3314" s="198">
        <f t="shared" si="2182"/>
        <v>134.40430874</v>
      </c>
      <c r="F3314" s="199">
        <f t="shared" si="2183"/>
        <v>7205.03</v>
      </c>
      <c r="G3314" s="63">
        <f t="shared" si="2178"/>
        <v>7245.38</v>
      </c>
      <c r="H3314" s="200">
        <f t="shared" si="2184"/>
        <v>47508</v>
      </c>
      <c r="I3314" s="64">
        <f t="shared" si="2185"/>
        <v>47539</v>
      </c>
      <c r="J3314" s="201">
        <f t="shared" si="2186"/>
        <v>5.6002542668107669E-3</v>
      </c>
      <c r="K3314" s="195">
        <f t="shared" si="2171"/>
        <v>47597</v>
      </c>
      <c r="L3314" s="202">
        <f t="shared" si="2187"/>
        <v>47597</v>
      </c>
      <c r="M3314" s="228">
        <f t="shared" si="2176"/>
        <v>30</v>
      </c>
      <c r="N3314" s="67">
        <f t="shared" si="2177"/>
        <v>14</v>
      </c>
      <c r="O3314" s="198">
        <f t="shared" si="2188"/>
        <v>1.00260956</v>
      </c>
      <c r="P3314" s="203">
        <f t="shared" si="2189"/>
        <v>1.0056002500000001</v>
      </c>
      <c r="Q3314" s="203">
        <f t="shared" si="2190"/>
        <v>1.7969150341757745</v>
      </c>
      <c r="R3314" s="198">
        <f t="shared" si="2191"/>
        <v>1.8016041899999999</v>
      </c>
      <c r="S3314" s="198">
        <f t="shared" si="2192"/>
        <v>1.7869079000000001</v>
      </c>
      <c r="T3314" s="198">
        <f t="shared" si="2193"/>
        <v>374.07748055000002</v>
      </c>
      <c r="U3314" s="198">
        <f t="shared" si="2194"/>
        <v>58.97020929592842</v>
      </c>
      <c r="V3314" s="198">
        <f t="shared" si="2195"/>
        <v>107.73905704003762</v>
      </c>
      <c r="W3314" s="198">
        <f t="shared" si="2196"/>
        <v>376.05272525596604</v>
      </c>
      <c r="X3314" s="204">
        <f t="shared" si="2197"/>
        <v>0</v>
      </c>
      <c r="Y3314" s="198">
        <f t="shared" si="2198"/>
        <v>0</v>
      </c>
      <c r="Z3314" s="205">
        <f t="shared" si="2199"/>
        <v>0</v>
      </c>
      <c r="AA3314" s="198">
        <f t="shared" si="2200"/>
        <v>0</v>
      </c>
      <c r="AB3314" s="205">
        <f t="shared" si="2169"/>
        <v>5.1999999999999998E-2</v>
      </c>
      <c r="AC3314" s="140">
        <f t="shared" si="2170"/>
        <v>14</v>
      </c>
      <c r="AD3314" s="67">
        <f t="shared" si="2172"/>
        <v>30</v>
      </c>
      <c r="AE3314" s="11">
        <f t="shared" si="2173"/>
        <v>1.001973343</v>
      </c>
      <c r="AF3314" s="198">
        <f t="shared" si="2201"/>
        <v>0.73818317</v>
      </c>
      <c r="AG3314" s="198">
        <f t="shared" si="2202"/>
        <v>0.74208101000000004</v>
      </c>
      <c r="AH3314" s="198">
        <f t="shared" si="2203"/>
        <v>0</v>
      </c>
      <c r="AI3314" s="196" t="str">
        <f t="shared" si="2174"/>
        <v>A+J=</v>
      </c>
      <c r="AJ3314" s="72">
        <f t="shared" si="2175"/>
        <v>47597</v>
      </c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42" ht="15" customHeight="1" x14ac:dyDescent="0.25">
      <c r="A3315" s="197">
        <f t="shared" si="2168"/>
        <v>47582</v>
      </c>
      <c r="B3315" s="198">
        <f t="shared" si="2179"/>
        <v>376.89304122707438</v>
      </c>
      <c r="C3315" s="198">
        <f t="shared" si="2180"/>
        <v>209.34345891999999</v>
      </c>
      <c r="D3315" s="198">
        <f t="shared" si="2181"/>
        <v>74.939150179999984</v>
      </c>
      <c r="E3315" s="198">
        <f t="shared" si="2182"/>
        <v>134.40430874</v>
      </c>
      <c r="F3315" s="199">
        <f t="shared" si="2183"/>
        <v>7205.03</v>
      </c>
      <c r="G3315" s="63">
        <f t="shared" si="2178"/>
        <v>7245.38</v>
      </c>
      <c r="H3315" s="200">
        <f t="shared" si="2184"/>
        <v>47508</v>
      </c>
      <c r="I3315" s="64">
        <f t="shared" si="2185"/>
        <v>47539</v>
      </c>
      <c r="J3315" s="201">
        <f t="shared" si="2186"/>
        <v>5.6002542668107669E-3</v>
      </c>
      <c r="K3315" s="195">
        <f t="shared" si="2171"/>
        <v>47597</v>
      </c>
      <c r="L3315" s="202">
        <f t="shared" si="2187"/>
        <v>47597</v>
      </c>
      <c r="M3315" s="228">
        <f t="shared" si="2176"/>
        <v>30</v>
      </c>
      <c r="N3315" s="67">
        <f t="shared" si="2177"/>
        <v>15</v>
      </c>
      <c r="O3315" s="198">
        <f t="shared" si="2188"/>
        <v>1.0027962100000001</v>
      </c>
      <c r="P3315" s="203">
        <f t="shared" si="2189"/>
        <v>1.0056002500000001</v>
      </c>
      <c r="Q3315" s="203">
        <f t="shared" si="2190"/>
        <v>1.7969150341757745</v>
      </c>
      <c r="R3315" s="198">
        <f t="shared" si="2191"/>
        <v>1.80193958</v>
      </c>
      <c r="S3315" s="198">
        <f t="shared" si="2192"/>
        <v>1.7869079000000001</v>
      </c>
      <c r="T3315" s="198">
        <f t="shared" si="2193"/>
        <v>374.07748055000002</v>
      </c>
      <c r="U3315" s="198">
        <f t="shared" si="2194"/>
        <v>58.97020929592842</v>
      </c>
      <c r="V3315" s="198">
        <f t="shared" si="2195"/>
        <v>107.78413490114593</v>
      </c>
      <c r="W3315" s="198">
        <f t="shared" si="2196"/>
        <v>376.09780311707436</v>
      </c>
      <c r="X3315" s="204">
        <f t="shared" si="2197"/>
        <v>0</v>
      </c>
      <c r="Y3315" s="198">
        <f t="shared" si="2198"/>
        <v>0</v>
      </c>
      <c r="Z3315" s="205">
        <f t="shared" si="2199"/>
        <v>0</v>
      </c>
      <c r="AA3315" s="198">
        <f t="shared" si="2200"/>
        <v>0</v>
      </c>
      <c r="AB3315" s="205">
        <f t="shared" si="2169"/>
        <v>5.1999999999999998E-2</v>
      </c>
      <c r="AC3315" s="140">
        <f t="shared" si="2170"/>
        <v>15</v>
      </c>
      <c r="AD3315" s="67">
        <f t="shared" si="2172"/>
        <v>30</v>
      </c>
      <c r="AE3315" s="11">
        <f t="shared" si="2173"/>
        <v>1.0021144449999999</v>
      </c>
      <c r="AF3315" s="198">
        <f t="shared" si="2201"/>
        <v>0.79096624999999998</v>
      </c>
      <c r="AG3315" s="198">
        <f t="shared" si="2202"/>
        <v>0.79523811</v>
      </c>
      <c r="AH3315" s="198">
        <f t="shared" si="2203"/>
        <v>0</v>
      </c>
      <c r="AI3315" s="196" t="str">
        <f t="shared" si="2174"/>
        <v>A+J=</v>
      </c>
      <c r="AJ3315" s="72">
        <f t="shared" si="2175"/>
        <v>47597</v>
      </c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42" ht="15" customHeight="1" x14ac:dyDescent="0.25">
      <c r="A3316" s="197">
        <f t="shared" si="2168"/>
        <v>47583</v>
      </c>
      <c r="B3316" s="198">
        <f t="shared" si="2179"/>
        <v>376.99130722052735</v>
      </c>
      <c r="C3316" s="198">
        <f t="shared" si="2180"/>
        <v>209.34345891999999</v>
      </c>
      <c r="D3316" s="198">
        <f t="shared" si="2181"/>
        <v>74.939150179999984</v>
      </c>
      <c r="E3316" s="198">
        <f t="shared" si="2182"/>
        <v>134.40430874</v>
      </c>
      <c r="F3316" s="199">
        <f t="shared" si="2183"/>
        <v>7205.03</v>
      </c>
      <c r="G3316" s="63">
        <f t="shared" si="2178"/>
        <v>7245.38</v>
      </c>
      <c r="H3316" s="200">
        <f t="shared" si="2184"/>
        <v>47508</v>
      </c>
      <c r="I3316" s="64">
        <f t="shared" si="2185"/>
        <v>47539</v>
      </c>
      <c r="J3316" s="201">
        <f t="shared" si="2186"/>
        <v>5.6002542668107669E-3</v>
      </c>
      <c r="K3316" s="195">
        <f t="shared" si="2171"/>
        <v>47597</v>
      </c>
      <c r="L3316" s="202">
        <f t="shared" si="2187"/>
        <v>47597</v>
      </c>
      <c r="M3316" s="228">
        <f t="shared" si="2176"/>
        <v>30</v>
      </c>
      <c r="N3316" s="67">
        <f t="shared" si="2177"/>
        <v>16</v>
      </c>
      <c r="O3316" s="198">
        <f t="shared" si="2188"/>
        <v>1.0029828999999999</v>
      </c>
      <c r="P3316" s="203">
        <f t="shared" si="2189"/>
        <v>1.0056002500000001</v>
      </c>
      <c r="Q3316" s="203">
        <f t="shared" si="2190"/>
        <v>1.7969150341757745</v>
      </c>
      <c r="R3316" s="198">
        <f t="shared" si="2191"/>
        <v>1.80227505</v>
      </c>
      <c r="S3316" s="198">
        <f t="shared" si="2192"/>
        <v>1.7869079000000001</v>
      </c>
      <c r="T3316" s="198">
        <f t="shared" si="2193"/>
        <v>374.07748055000002</v>
      </c>
      <c r="U3316" s="198">
        <f t="shared" si="2194"/>
        <v>58.97020929592842</v>
      </c>
      <c r="V3316" s="198">
        <f t="shared" si="2195"/>
        <v>107.82922351459894</v>
      </c>
      <c r="W3316" s="198">
        <f t="shared" si="2196"/>
        <v>376.14289173052737</v>
      </c>
      <c r="X3316" s="204">
        <f t="shared" si="2197"/>
        <v>0</v>
      </c>
      <c r="Y3316" s="198">
        <f t="shared" si="2198"/>
        <v>0</v>
      </c>
      <c r="Z3316" s="205">
        <f t="shared" si="2199"/>
        <v>0</v>
      </c>
      <c r="AA3316" s="198">
        <f t="shared" si="2200"/>
        <v>0</v>
      </c>
      <c r="AB3316" s="205">
        <f t="shared" si="2169"/>
        <v>5.1999999999999998E-2</v>
      </c>
      <c r="AC3316" s="140">
        <f t="shared" si="2170"/>
        <v>16</v>
      </c>
      <c r="AD3316" s="67">
        <f t="shared" si="2172"/>
        <v>30</v>
      </c>
      <c r="AE3316" s="11">
        <f t="shared" si="2173"/>
        <v>1.002255567</v>
      </c>
      <c r="AF3316" s="198">
        <f t="shared" si="2201"/>
        <v>0.84375681999999996</v>
      </c>
      <c r="AG3316" s="198">
        <f t="shared" si="2202"/>
        <v>0.84841549000000005</v>
      </c>
      <c r="AH3316" s="198">
        <f t="shared" si="2203"/>
        <v>0</v>
      </c>
      <c r="AI3316" s="196" t="str">
        <f t="shared" si="2174"/>
        <v>A+J=</v>
      </c>
      <c r="AJ3316" s="72">
        <f t="shared" si="2175"/>
        <v>47597</v>
      </c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42" ht="15" customHeight="1" x14ac:dyDescent="0.25">
      <c r="A3317" s="197">
        <f t="shared" si="2168"/>
        <v>47584</v>
      </c>
      <c r="B3317" s="198">
        <f t="shared" si="2179"/>
        <v>377.08960153823887</v>
      </c>
      <c r="C3317" s="198">
        <f t="shared" si="2180"/>
        <v>209.34345891999999</v>
      </c>
      <c r="D3317" s="198">
        <f t="shared" si="2181"/>
        <v>74.939150179999984</v>
      </c>
      <c r="E3317" s="198">
        <f t="shared" si="2182"/>
        <v>134.40430874</v>
      </c>
      <c r="F3317" s="199">
        <f t="shared" si="2183"/>
        <v>7205.03</v>
      </c>
      <c r="G3317" s="63">
        <f t="shared" si="2178"/>
        <v>7245.38</v>
      </c>
      <c r="H3317" s="200">
        <f t="shared" si="2184"/>
        <v>47508</v>
      </c>
      <c r="I3317" s="64">
        <f t="shared" si="2185"/>
        <v>47539</v>
      </c>
      <c r="J3317" s="201">
        <f t="shared" si="2186"/>
        <v>5.6002542668107669E-3</v>
      </c>
      <c r="K3317" s="195">
        <f t="shared" si="2171"/>
        <v>47597</v>
      </c>
      <c r="L3317" s="202">
        <f t="shared" si="2187"/>
        <v>47597</v>
      </c>
      <c r="M3317" s="228">
        <f t="shared" si="2176"/>
        <v>30</v>
      </c>
      <c r="N3317" s="67">
        <f t="shared" si="2177"/>
        <v>17</v>
      </c>
      <c r="O3317" s="198">
        <f t="shared" si="2188"/>
        <v>1.0031696299999999</v>
      </c>
      <c r="P3317" s="203">
        <f t="shared" si="2189"/>
        <v>1.0056002500000001</v>
      </c>
      <c r="Q3317" s="203">
        <f t="shared" si="2190"/>
        <v>1.7969150341757745</v>
      </c>
      <c r="R3317" s="198">
        <f t="shared" si="2191"/>
        <v>1.8026105800000001</v>
      </c>
      <c r="S3317" s="198">
        <f t="shared" si="2192"/>
        <v>1.7869079000000001</v>
      </c>
      <c r="T3317" s="198">
        <f t="shared" si="2193"/>
        <v>374.07748055000002</v>
      </c>
      <c r="U3317" s="198">
        <f t="shared" si="2194"/>
        <v>58.97020929592842</v>
      </c>
      <c r="V3317" s="198">
        <f t="shared" si="2195"/>
        <v>107.87432019231048</v>
      </c>
      <c r="W3317" s="198">
        <f t="shared" si="2196"/>
        <v>376.18798840823888</v>
      </c>
      <c r="X3317" s="204">
        <f t="shared" si="2197"/>
        <v>0</v>
      </c>
      <c r="Y3317" s="198">
        <f t="shared" si="2198"/>
        <v>0</v>
      </c>
      <c r="Z3317" s="205">
        <f t="shared" si="2199"/>
        <v>0</v>
      </c>
      <c r="AA3317" s="198">
        <f t="shared" si="2200"/>
        <v>0</v>
      </c>
      <c r="AB3317" s="205">
        <f t="shared" si="2169"/>
        <v>5.1999999999999998E-2</v>
      </c>
      <c r="AC3317" s="140">
        <f t="shared" si="2170"/>
        <v>17</v>
      </c>
      <c r="AD3317" s="67">
        <f t="shared" si="2172"/>
        <v>30</v>
      </c>
      <c r="AE3317" s="11">
        <f t="shared" si="2173"/>
        <v>1.0023967090000001</v>
      </c>
      <c r="AF3317" s="198">
        <f t="shared" si="2201"/>
        <v>0.89655485999999995</v>
      </c>
      <c r="AG3317" s="198">
        <f t="shared" si="2202"/>
        <v>0.90161312999999998</v>
      </c>
      <c r="AH3317" s="198">
        <f t="shared" si="2203"/>
        <v>0</v>
      </c>
      <c r="AI3317" s="196" t="str">
        <f t="shared" si="2174"/>
        <v>A+J=</v>
      </c>
      <c r="AJ3317" s="72">
        <f t="shared" si="2175"/>
        <v>47597</v>
      </c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42" ht="15" customHeight="1" x14ac:dyDescent="0.25">
      <c r="A3318" s="197">
        <f t="shared" si="2168"/>
        <v>47585</v>
      </c>
      <c r="B3318" s="198">
        <f t="shared" si="2179"/>
        <v>377.18792554425204</v>
      </c>
      <c r="C3318" s="198">
        <f t="shared" si="2180"/>
        <v>209.34345891999999</v>
      </c>
      <c r="D3318" s="198">
        <f t="shared" si="2181"/>
        <v>74.939150179999984</v>
      </c>
      <c r="E3318" s="198">
        <f t="shared" si="2182"/>
        <v>134.40430874</v>
      </c>
      <c r="F3318" s="199">
        <f t="shared" si="2183"/>
        <v>7205.03</v>
      </c>
      <c r="G3318" s="63">
        <f t="shared" si="2178"/>
        <v>7245.38</v>
      </c>
      <c r="H3318" s="200">
        <f t="shared" si="2184"/>
        <v>47508</v>
      </c>
      <c r="I3318" s="64">
        <f t="shared" si="2185"/>
        <v>47539</v>
      </c>
      <c r="J3318" s="201">
        <f t="shared" si="2186"/>
        <v>5.6002542668107669E-3</v>
      </c>
      <c r="K3318" s="195">
        <f t="shared" si="2171"/>
        <v>47597</v>
      </c>
      <c r="L3318" s="202">
        <f t="shared" si="2187"/>
        <v>47597</v>
      </c>
      <c r="M3318" s="228">
        <f t="shared" si="2176"/>
        <v>30</v>
      </c>
      <c r="N3318" s="67">
        <f t="shared" si="2177"/>
        <v>18</v>
      </c>
      <c r="O3318" s="198">
        <f t="shared" si="2188"/>
        <v>1.00335639</v>
      </c>
      <c r="P3318" s="203">
        <f t="shared" si="2189"/>
        <v>1.0056002500000001</v>
      </c>
      <c r="Q3318" s="203">
        <f t="shared" si="2190"/>
        <v>1.7969150341757745</v>
      </c>
      <c r="R3318" s="198">
        <f t="shared" si="2191"/>
        <v>1.80294618</v>
      </c>
      <c r="S3318" s="198">
        <f t="shared" si="2192"/>
        <v>1.7869079000000001</v>
      </c>
      <c r="T3318" s="198">
        <f t="shared" si="2193"/>
        <v>374.07748055000002</v>
      </c>
      <c r="U3318" s="198">
        <f t="shared" si="2194"/>
        <v>58.97020929592842</v>
      </c>
      <c r="V3318" s="198">
        <f t="shared" si="2195"/>
        <v>107.91942627832361</v>
      </c>
      <c r="W3318" s="198">
        <f t="shared" si="2196"/>
        <v>376.23309449425204</v>
      </c>
      <c r="X3318" s="204">
        <f t="shared" si="2197"/>
        <v>0</v>
      </c>
      <c r="Y3318" s="198">
        <f t="shared" si="2198"/>
        <v>0</v>
      </c>
      <c r="Z3318" s="205">
        <f t="shared" si="2199"/>
        <v>0</v>
      </c>
      <c r="AA3318" s="198">
        <f t="shared" si="2200"/>
        <v>0</v>
      </c>
      <c r="AB3318" s="205">
        <f t="shared" si="2169"/>
        <v>5.1999999999999998E-2</v>
      </c>
      <c r="AC3318" s="140">
        <f t="shared" si="2170"/>
        <v>18</v>
      </c>
      <c r="AD3318" s="67">
        <f t="shared" si="2172"/>
        <v>30</v>
      </c>
      <c r="AE3318" s="11">
        <f t="shared" si="2173"/>
        <v>1.0025378709999999</v>
      </c>
      <c r="AF3318" s="198">
        <f t="shared" si="2201"/>
        <v>0.94936038</v>
      </c>
      <c r="AG3318" s="198">
        <f t="shared" si="2202"/>
        <v>0.95483105000000001</v>
      </c>
      <c r="AH3318" s="198">
        <f t="shared" si="2203"/>
        <v>0</v>
      </c>
      <c r="AI3318" s="196" t="str">
        <f t="shared" si="2174"/>
        <v>A+J=</v>
      </c>
      <c r="AJ3318" s="72">
        <f t="shared" si="2175"/>
        <v>47597</v>
      </c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</row>
    <row r="3319" spans="1:142" ht="15" customHeight="1" x14ac:dyDescent="0.25">
      <c r="A3319" s="197">
        <f t="shared" si="2168"/>
        <v>47586</v>
      </c>
      <c r="B3319" s="198">
        <f t="shared" si="2179"/>
        <v>377.28627752452371</v>
      </c>
      <c r="C3319" s="198">
        <f t="shared" si="2180"/>
        <v>209.34345891999999</v>
      </c>
      <c r="D3319" s="198">
        <f t="shared" si="2181"/>
        <v>74.939150179999984</v>
      </c>
      <c r="E3319" s="198">
        <f t="shared" si="2182"/>
        <v>134.40430874</v>
      </c>
      <c r="F3319" s="199">
        <f t="shared" si="2183"/>
        <v>7205.03</v>
      </c>
      <c r="G3319" s="63">
        <f t="shared" si="2178"/>
        <v>7245.38</v>
      </c>
      <c r="H3319" s="200">
        <f t="shared" si="2184"/>
        <v>47508</v>
      </c>
      <c r="I3319" s="64">
        <f t="shared" si="2185"/>
        <v>47539</v>
      </c>
      <c r="J3319" s="201">
        <f t="shared" si="2186"/>
        <v>5.6002542668107669E-3</v>
      </c>
      <c r="K3319" s="195">
        <f t="shared" si="2171"/>
        <v>47597</v>
      </c>
      <c r="L3319" s="202">
        <f t="shared" si="2187"/>
        <v>47597</v>
      </c>
      <c r="M3319" s="228">
        <f t="shared" si="2176"/>
        <v>30</v>
      </c>
      <c r="N3319" s="67">
        <f t="shared" si="2177"/>
        <v>19</v>
      </c>
      <c r="O3319" s="198">
        <f t="shared" si="2188"/>
        <v>1.00354319</v>
      </c>
      <c r="P3319" s="203">
        <f t="shared" si="2189"/>
        <v>1.0056002500000001</v>
      </c>
      <c r="Q3319" s="203">
        <f t="shared" si="2190"/>
        <v>1.7969150341757745</v>
      </c>
      <c r="R3319" s="198">
        <f t="shared" si="2191"/>
        <v>1.8032818399999999</v>
      </c>
      <c r="S3319" s="198">
        <f t="shared" si="2192"/>
        <v>1.7869079000000001</v>
      </c>
      <c r="T3319" s="198">
        <f t="shared" si="2193"/>
        <v>374.07748055000002</v>
      </c>
      <c r="U3319" s="198">
        <f t="shared" si="2194"/>
        <v>58.97020929592842</v>
      </c>
      <c r="V3319" s="198">
        <f t="shared" si="2195"/>
        <v>107.96454042859527</v>
      </c>
      <c r="W3319" s="198">
        <f t="shared" si="2196"/>
        <v>376.27820864452372</v>
      </c>
      <c r="X3319" s="204">
        <f t="shared" si="2197"/>
        <v>0</v>
      </c>
      <c r="Y3319" s="198">
        <f t="shared" si="2198"/>
        <v>0</v>
      </c>
      <c r="Z3319" s="205">
        <f t="shared" si="2199"/>
        <v>0</v>
      </c>
      <c r="AA3319" s="198">
        <f t="shared" si="2200"/>
        <v>0</v>
      </c>
      <c r="AB3319" s="205">
        <f t="shared" si="2169"/>
        <v>5.1999999999999998E-2</v>
      </c>
      <c r="AC3319" s="140">
        <f t="shared" si="2170"/>
        <v>19</v>
      </c>
      <c r="AD3319" s="67">
        <f t="shared" si="2172"/>
        <v>30</v>
      </c>
      <c r="AE3319" s="11">
        <f t="shared" si="2173"/>
        <v>1.002679052</v>
      </c>
      <c r="AF3319" s="198">
        <f t="shared" si="2201"/>
        <v>1.0021730200000001</v>
      </c>
      <c r="AG3319" s="198">
        <f t="shared" si="2202"/>
        <v>1.0080688799999999</v>
      </c>
      <c r="AH3319" s="198">
        <f t="shared" si="2203"/>
        <v>0</v>
      </c>
      <c r="AI3319" s="196" t="str">
        <f t="shared" si="2174"/>
        <v>A+J=</v>
      </c>
      <c r="AJ3319" s="72">
        <f t="shared" si="2175"/>
        <v>47597</v>
      </c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42" ht="15" customHeight="1" x14ac:dyDescent="0.25">
      <c r="A3320" s="197">
        <f t="shared" si="2168"/>
        <v>47587</v>
      </c>
      <c r="B3320" s="198">
        <f t="shared" si="2179"/>
        <v>377.38465822905391</v>
      </c>
      <c r="C3320" s="198">
        <f t="shared" si="2180"/>
        <v>209.34345891999999</v>
      </c>
      <c r="D3320" s="198">
        <f t="shared" si="2181"/>
        <v>74.939150179999984</v>
      </c>
      <c r="E3320" s="198">
        <f t="shared" si="2182"/>
        <v>134.40430874</v>
      </c>
      <c r="F3320" s="199">
        <f t="shared" si="2183"/>
        <v>7205.03</v>
      </c>
      <c r="G3320" s="63">
        <f t="shared" si="2178"/>
        <v>7245.38</v>
      </c>
      <c r="H3320" s="200">
        <f t="shared" si="2184"/>
        <v>47508</v>
      </c>
      <c r="I3320" s="64">
        <f t="shared" si="2185"/>
        <v>47539</v>
      </c>
      <c r="J3320" s="201">
        <f t="shared" si="2186"/>
        <v>5.6002542668107669E-3</v>
      </c>
      <c r="K3320" s="195">
        <f t="shared" si="2171"/>
        <v>47597</v>
      </c>
      <c r="L3320" s="202">
        <f t="shared" si="2187"/>
        <v>47597</v>
      </c>
      <c r="M3320" s="228">
        <f t="shared" si="2176"/>
        <v>30</v>
      </c>
      <c r="N3320" s="67">
        <f t="shared" si="2177"/>
        <v>20</v>
      </c>
      <c r="O3320" s="198">
        <f t="shared" si="2188"/>
        <v>1.0037300199999999</v>
      </c>
      <c r="P3320" s="203">
        <f t="shared" si="2189"/>
        <v>1.0056002500000001</v>
      </c>
      <c r="Q3320" s="203">
        <f t="shared" si="2190"/>
        <v>1.7969150341757745</v>
      </c>
      <c r="R3320" s="198">
        <f t="shared" si="2191"/>
        <v>1.80361756</v>
      </c>
      <c r="S3320" s="198">
        <f t="shared" si="2192"/>
        <v>1.7869079000000001</v>
      </c>
      <c r="T3320" s="198">
        <f t="shared" si="2193"/>
        <v>374.07748055000002</v>
      </c>
      <c r="U3320" s="198">
        <f t="shared" si="2194"/>
        <v>58.97020929592842</v>
      </c>
      <c r="V3320" s="198">
        <f t="shared" si="2195"/>
        <v>108.00966264312547</v>
      </c>
      <c r="W3320" s="198">
        <f t="shared" si="2196"/>
        <v>376.3233308590539</v>
      </c>
      <c r="X3320" s="204">
        <f t="shared" si="2197"/>
        <v>0</v>
      </c>
      <c r="Y3320" s="198">
        <f t="shared" si="2198"/>
        <v>0</v>
      </c>
      <c r="Z3320" s="205">
        <f t="shared" si="2199"/>
        <v>0</v>
      </c>
      <c r="AA3320" s="198">
        <f t="shared" si="2200"/>
        <v>0</v>
      </c>
      <c r="AB3320" s="205">
        <f t="shared" si="2169"/>
        <v>5.1999999999999998E-2</v>
      </c>
      <c r="AC3320" s="140">
        <f t="shared" si="2170"/>
        <v>20</v>
      </c>
      <c r="AD3320" s="67">
        <f t="shared" si="2172"/>
        <v>30</v>
      </c>
      <c r="AE3320" s="11">
        <f t="shared" si="2173"/>
        <v>1.002820254</v>
      </c>
      <c r="AF3320" s="198">
        <f t="shared" si="2201"/>
        <v>1.0549935100000001</v>
      </c>
      <c r="AG3320" s="198">
        <f t="shared" si="2202"/>
        <v>1.0613273700000001</v>
      </c>
      <c r="AH3320" s="198">
        <f t="shared" si="2203"/>
        <v>0</v>
      </c>
      <c r="AI3320" s="196" t="str">
        <f t="shared" si="2174"/>
        <v>A+J=</v>
      </c>
      <c r="AJ3320" s="72">
        <f t="shared" si="2175"/>
        <v>47597</v>
      </c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42" ht="15" customHeight="1" x14ac:dyDescent="0.25">
      <c r="A3321" s="197">
        <f t="shared" si="2168"/>
        <v>47588</v>
      </c>
      <c r="B3321" s="198">
        <f t="shared" si="2179"/>
        <v>377.48306827188571</v>
      </c>
      <c r="C3321" s="198">
        <f t="shared" si="2180"/>
        <v>209.34345891999999</v>
      </c>
      <c r="D3321" s="198">
        <f t="shared" si="2181"/>
        <v>74.939150179999984</v>
      </c>
      <c r="E3321" s="198">
        <f t="shared" si="2182"/>
        <v>134.40430874</v>
      </c>
      <c r="F3321" s="199">
        <f t="shared" si="2183"/>
        <v>7205.03</v>
      </c>
      <c r="G3321" s="63">
        <f t="shared" si="2178"/>
        <v>7245.38</v>
      </c>
      <c r="H3321" s="200">
        <f t="shared" si="2184"/>
        <v>47508</v>
      </c>
      <c r="I3321" s="64">
        <f t="shared" si="2185"/>
        <v>47539</v>
      </c>
      <c r="J3321" s="201">
        <f t="shared" si="2186"/>
        <v>5.6002542668107669E-3</v>
      </c>
      <c r="K3321" s="195">
        <f t="shared" si="2171"/>
        <v>47597</v>
      </c>
      <c r="L3321" s="202">
        <f t="shared" si="2187"/>
        <v>47597</v>
      </c>
      <c r="M3321" s="228">
        <f t="shared" si="2176"/>
        <v>30</v>
      </c>
      <c r="N3321" s="67">
        <f t="shared" si="2177"/>
        <v>21</v>
      </c>
      <c r="O3321" s="198">
        <f t="shared" si="2188"/>
        <v>1.00391689</v>
      </c>
      <c r="P3321" s="203">
        <f t="shared" si="2189"/>
        <v>1.0056002500000001</v>
      </c>
      <c r="Q3321" s="203">
        <f t="shared" si="2190"/>
        <v>1.7969150341757745</v>
      </c>
      <c r="R3321" s="198">
        <f t="shared" si="2191"/>
        <v>1.80395335</v>
      </c>
      <c r="S3321" s="198">
        <f t="shared" si="2192"/>
        <v>1.7869079000000001</v>
      </c>
      <c r="T3321" s="198">
        <f t="shared" si="2193"/>
        <v>374.07748055000002</v>
      </c>
      <c r="U3321" s="198">
        <f t="shared" si="2194"/>
        <v>58.97020929592842</v>
      </c>
      <c r="V3321" s="198">
        <f t="shared" si="2195"/>
        <v>108.05479426595728</v>
      </c>
      <c r="W3321" s="198">
        <f t="shared" si="2196"/>
        <v>376.36846248188573</v>
      </c>
      <c r="X3321" s="204">
        <f t="shared" si="2197"/>
        <v>0</v>
      </c>
      <c r="Y3321" s="198">
        <f t="shared" si="2198"/>
        <v>0</v>
      </c>
      <c r="Z3321" s="205">
        <f t="shared" si="2199"/>
        <v>0</v>
      </c>
      <c r="AA3321" s="198">
        <f t="shared" si="2200"/>
        <v>0</v>
      </c>
      <c r="AB3321" s="205">
        <f t="shared" si="2169"/>
        <v>5.1999999999999998E-2</v>
      </c>
      <c r="AC3321" s="140">
        <f t="shared" si="2170"/>
        <v>21</v>
      </c>
      <c r="AD3321" s="67">
        <f t="shared" si="2172"/>
        <v>30</v>
      </c>
      <c r="AE3321" s="11">
        <f t="shared" si="2173"/>
        <v>1.002961475</v>
      </c>
      <c r="AF3321" s="198">
        <f t="shared" si="2201"/>
        <v>1.1078211</v>
      </c>
      <c r="AG3321" s="198">
        <f t="shared" si="2202"/>
        <v>1.1146057899999999</v>
      </c>
      <c r="AH3321" s="198">
        <f t="shared" si="2203"/>
        <v>0</v>
      </c>
      <c r="AI3321" s="196" t="str">
        <f t="shared" si="2174"/>
        <v>A+J=</v>
      </c>
      <c r="AJ3321" s="72">
        <f t="shared" si="2175"/>
        <v>47597</v>
      </c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42" ht="15" customHeight="1" x14ac:dyDescent="0.25">
      <c r="A3322" s="197">
        <f t="shared" si="2168"/>
        <v>47589</v>
      </c>
      <c r="B3322" s="198">
        <f t="shared" si="2179"/>
        <v>377.58150532493295</v>
      </c>
      <c r="C3322" s="198">
        <f t="shared" si="2180"/>
        <v>209.34345891999999</v>
      </c>
      <c r="D3322" s="198">
        <f t="shared" si="2181"/>
        <v>74.939150179999984</v>
      </c>
      <c r="E3322" s="198">
        <f t="shared" si="2182"/>
        <v>134.40430874</v>
      </c>
      <c r="F3322" s="199">
        <f t="shared" si="2183"/>
        <v>7205.03</v>
      </c>
      <c r="G3322" s="63">
        <f t="shared" si="2178"/>
        <v>7245.38</v>
      </c>
      <c r="H3322" s="200">
        <f t="shared" si="2184"/>
        <v>47508</v>
      </c>
      <c r="I3322" s="64">
        <f t="shared" si="2185"/>
        <v>47539</v>
      </c>
      <c r="J3322" s="201">
        <f t="shared" si="2186"/>
        <v>5.6002542668107669E-3</v>
      </c>
      <c r="K3322" s="195">
        <f t="shared" si="2171"/>
        <v>47597</v>
      </c>
      <c r="L3322" s="202">
        <f t="shared" si="2187"/>
        <v>47597</v>
      </c>
      <c r="M3322" s="228">
        <f t="shared" si="2176"/>
        <v>30</v>
      </c>
      <c r="N3322" s="67">
        <f t="shared" si="2177"/>
        <v>22</v>
      </c>
      <c r="O3322" s="198">
        <f t="shared" si="2188"/>
        <v>1.0041037900000001</v>
      </c>
      <c r="P3322" s="203">
        <f t="shared" si="2189"/>
        <v>1.0056002500000001</v>
      </c>
      <c r="Q3322" s="203">
        <f t="shared" si="2190"/>
        <v>1.7969150341757745</v>
      </c>
      <c r="R3322" s="198">
        <f t="shared" si="2191"/>
        <v>1.80428919</v>
      </c>
      <c r="S3322" s="198">
        <f t="shared" si="2192"/>
        <v>1.7869079000000001</v>
      </c>
      <c r="T3322" s="198">
        <f t="shared" si="2193"/>
        <v>374.07748055000002</v>
      </c>
      <c r="U3322" s="198">
        <f t="shared" si="2194"/>
        <v>58.97020929592842</v>
      </c>
      <c r="V3322" s="198">
        <f t="shared" si="2195"/>
        <v>108.09993260900453</v>
      </c>
      <c r="W3322" s="198">
        <f t="shared" si="2196"/>
        <v>376.41360082493293</v>
      </c>
      <c r="X3322" s="204">
        <f t="shared" si="2197"/>
        <v>0</v>
      </c>
      <c r="Y3322" s="198">
        <f t="shared" si="2198"/>
        <v>0</v>
      </c>
      <c r="Z3322" s="205">
        <f t="shared" si="2199"/>
        <v>0</v>
      </c>
      <c r="AA3322" s="198">
        <f t="shared" si="2200"/>
        <v>0</v>
      </c>
      <c r="AB3322" s="205">
        <f t="shared" si="2169"/>
        <v>5.1999999999999998E-2</v>
      </c>
      <c r="AC3322" s="140">
        <f t="shared" si="2170"/>
        <v>22</v>
      </c>
      <c r="AD3322" s="67">
        <f t="shared" si="2172"/>
        <v>30</v>
      </c>
      <c r="AE3322" s="11">
        <f t="shared" si="2173"/>
        <v>1.0031027159999999</v>
      </c>
      <c r="AF3322" s="198">
        <f t="shared" si="2201"/>
        <v>1.1606561799999999</v>
      </c>
      <c r="AG3322" s="198">
        <f t="shared" si="2202"/>
        <v>1.1679044999999999</v>
      </c>
      <c r="AH3322" s="198">
        <f t="shared" si="2203"/>
        <v>0</v>
      </c>
      <c r="AI3322" s="196" t="str">
        <f t="shared" si="2174"/>
        <v>A+J=</v>
      </c>
      <c r="AJ3322" s="72">
        <f t="shared" si="2175"/>
        <v>47597</v>
      </c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42" ht="15" customHeight="1" x14ac:dyDescent="0.25">
      <c r="A3323" s="197">
        <f t="shared" si="2168"/>
        <v>47590</v>
      </c>
      <c r="B3323" s="198">
        <f t="shared" si="2179"/>
        <v>377.67997074223871</v>
      </c>
      <c r="C3323" s="198">
        <f t="shared" si="2180"/>
        <v>209.34345891999999</v>
      </c>
      <c r="D3323" s="198">
        <f t="shared" si="2181"/>
        <v>74.939150179999984</v>
      </c>
      <c r="E3323" s="198">
        <f t="shared" si="2182"/>
        <v>134.40430874</v>
      </c>
      <c r="F3323" s="199">
        <f t="shared" si="2183"/>
        <v>7205.03</v>
      </c>
      <c r="G3323" s="63">
        <f t="shared" si="2178"/>
        <v>7245.38</v>
      </c>
      <c r="H3323" s="200">
        <f t="shared" si="2184"/>
        <v>47508</v>
      </c>
      <c r="I3323" s="64">
        <f t="shared" si="2185"/>
        <v>47539</v>
      </c>
      <c r="J3323" s="201">
        <f t="shared" si="2186"/>
        <v>5.6002542668107669E-3</v>
      </c>
      <c r="K3323" s="195">
        <f t="shared" si="2171"/>
        <v>47597</v>
      </c>
      <c r="L3323" s="202">
        <f t="shared" si="2187"/>
        <v>47597</v>
      </c>
      <c r="M3323" s="228">
        <f t="shared" si="2176"/>
        <v>30</v>
      </c>
      <c r="N3323" s="67">
        <f t="shared" si="2177"/>
        <v>23</v>
      </c>
      <c r="O3323" s="198">
        <f t="shared" si="2188"/>
        <v>1.00429072</v>
      </c>
      <c r="P3323" s="203">
        <f t="shared" si="2189"/>
        <v>1.0056002500000001</v>
      </c>
      <c r="Q3323" s="203">
        <f t="shared" si="2190"/>
        <v>1.7969150341757745</v>
      </c>
      <c r="R3323" s="198">
        <f t="shared" si="2191"/>
        <v>1.80462509</v>
      </c>
      <c r="S3323" s="198">
        <f t="shared" si="2192"/>
        <v>1.7869079000000001</v>
      </c>
      <c r="T3323" s="198">
        <f t="shared" si="2193"/>
        <v>374.07748055000002</v>
      </c>
      <c r="U3323" s="198">
        <f t="shared" si="2194"/>
        <v>58.97020929592842</v>
      </c>
      <c r="V3323" s="198">
        <f t="shared" si="2195"/>
        <v>108.14507901631029</v>
      </c>
      <c r="W3323" s="198">
        <f t="shared" si="2196"/>
        <v>376.45874723223869</v>
      </c>
      <c r="X3323" s="204">
        <f t="shared" si="2197"/>
        <v>0</v>
      </c>
      <c r="Y3323" s="198">
        <f t="shared" si="2198"/>
        <v>0</v>
      </c>
      <c r="Z3323" s="205">
        <f t="shared" si="2199"/>
        <v>0</v>
      </c>
      <c r="AA3323" s="198">
        <f t="shared" si="2200"/>
        <v>0</v>
      </c>
      <c r="AB3323" s="205">
        <f t="shared" si="2169"/>
        <v>5.1999999999999998E-2</v>
      </c>
      <c r="AC3323" s="140">
        <f t="shared" si="2170"/>
        <v>23</v>
      </c>
      <c r="AD3323" s="67">
        <f t="shared" si="2172"/>
        <v>30</v>
      </c>
      <c r="AE3323" s="11">
        <f t="shared" si="2173"/>
        <v>1.0032439769999999</v>
      </c>
      <c r="AF3323" s="198">
        <f t="shared" si="2201"/>
        <v>1.2134987399999999</v>
      </c>
      <c r="AG3323" s="198">
        <f t="shared" si="2202"/>
        <v>1.22122351</v>
      </c>
      <c r="AH3323" s="198">
        <f t="shared" si="2203"/>
        <v>0</v>
      </c>
      <c r="AI3323" s="196" t="str">
        <f t="shared" si="2174"/>
        <v>A+J=</v>
      </c>
      <c r="AJ3323" s="72">
        <f t="shared" si="2175"/>
        <v>47597</v>
      </c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42" ht="15" customHeight="1" x14ac:dyDescent="0.25">
      <c r="A3324" s="197">
        <f t="shared" si="2168"/>
        <v>47591</v>
      </c>
      <c r="B3324" s="198">
        <f t="shared" si="2179"/>
        <v>377.77846588784604</v>
      </c>
      <c r="C3324" s="198">
        <f t="shared" si="2180"/>
        <v>209.34345891999999</v>
      </c>
      <c r="D3324" s="198">
        <f t="shared" si="2181"/>
        <v>74.939150179999984</v>
      </c>
      <c r="E3324" s="198">
        <f t="shared" si="2182"/>
        <v>134.40430874</v>
      </c>
      <c r="F3324" s="199">
        <f t="shared" si="2183"/>
        <v>7205.03</v>
      </c>
      <c r="G3324" s="63">
        <f t="shared" si="2178"/>
        <v>7245.38</v>
      </c>
      <c r="H3324" s="200">
        <f t="shared" si="2184"/>
        <v>47508</v>
      </c>
      <c r="I3324" s="64">
        <f t="shared" si="2185"/>
        <v>47539</v>
      </c>
      <c r="J3324" s="201">
        <f t="shared" si="2186"/>
        <v>5.6002542668107669E-3</v>
      </c>
      <c r="K3324" s="195">
        <f t="shared" si="2171"/>
        <v>47597</v>
      </c>
      <c r="L3324" s="202">
        <f t="shared" si="2187"/>
        <v>47597</v>
      </c>
      <c r="M3324" s="228">
        <f t="shared" si="2176"/>
        <v>30</v>
      </c>
      <c r="N3324" s="67">
        <f t="shared" si="2177"/>
        <v>24</v>
      </c>
      <c r="O3324" s="198">
        <f t="shared" si="2188"/>
        <v>1.0044776900000001</v>
      </c>
      <c r="P3324" s="203">
        <f t="shared" si="2189"/>
        <v>1.0056002500000001</v>
      </c>
      <c r="Q3324" s="203">
        <f t="shared" si="2190"/>
        <v>1.7969150341757745</v>
      </c>
      <c r="R3324" s="198">
        <f t="shared" si="2191"/>
        <v>1.8049610599999999</v>
      </c>
      <c r="S3324" s="198">
        <f t="shared" si="2192"/>
        <v>1.7869079000000001</v>
      </c>
      <c r="T3324" s="198">
        <f t="shared" si="2193"/>
        <v>374.07748055000002</v>
      </c>
      <c r="U3324" s="198">
        <f t="shared" si="2194"/>
        <v>58.97020929592842</v>
      </c>
      <c r="V3324" s="198">
        <f t="shared" si="2195"/>
        <v>108.19023483191765</v>
      </c>
      <c r="W3324" s="198">
        <f t="shared" si="2196"/>
        <v>376.50390304784605</v>
      </c>
      <c r="X3324" s="204">
        <f t="shared" si="2197"/>
        <v>0</v>
      </c>
      <c r="Y3324" s="198">
        <f t="shared" si="2198"/>
        <v>0</v>
      </c>
      <c r="Z3324" s="205">
        <f t="shared" si="2199"/>
        <v>0</v>
      </c>
      <c r="AA3324" s="198">
        <f t="shared" si="2200"/>
        <v>0</v>
      </c>
      <c r="AB3324" s="205">
        <f t="shared" si="2169"/>
        <v>5.1999999999999998E-2</v>
      </c>
      <c r="AC3324" s="140">
        <f t="shared" si="2170"/>
        <v>24</v>
      </c>
      <c r="AD3324" s="67">
        <f t="shared" si="2172"/>
        <v>30</v>
      </c>
      <c r="AE3324" s="11">
        <f t="shared" si="2173"/>
        <v>1.003385258</v>
      </c>
      <c r="AF3324" s="198">
        <f t="shared" si="2201"/>
        <v>1.26634878</v>
      </c>
      <c r="AG3324" s="198">
        <f t="shared" si="2202"/>
        <v>1.27456284</v>
      </c>
      <c r="AH3324" s="198">
        <f t="shared" si="2203"/>
        <v>0</v>
      </c>
      <c r="AI3324" s="196" t="str">
        <f t="shared" si="2174"/>
        <v>A+J=</v>
      </c>
      <c r="AJ3324" s="72">
        <f t="shared" si="2175"/>
        <v>47597</v>
      </c>
      <c r="AQ3324" s="23"/>
      <c r="AR3324" s="23"/>
    </row>
    <row r="3325" spans="1:142" ht="15" customHeight="1" x14ac:dyDescent="0.25">
      <c r="A3325" s="197">
        <f t="shared" si="2168"/>
        <v>47592</v>
      </c>
      <c r="B3325" s="198">
        <f t="shared" si="2179"/>
        <v>377.87699077175512</v>
      </c>
      <c r="C3325" s="198">
        <f t="shared" si="2180"/>
        <v>209.34345891999999</v>
      </c>
      <c r="D3325" s="198">
        <f t="shared" si="2181"/>
        <v>74.939150179999984</v>
      </c>
      <c r="E3325" s="198">
        <f t="shared" si="2182"/>
        <v>134.40430874</v>
      </c>
      <c r="F3325" s="199">
        <f t="shared" si="2183"/>
        <v>7205.03</v>
      </c>
      <c r="G3325" s="63">
        <f t="shared" si="2178"/>
        <v>7245.38</v>
      </c>
      <c r="H3325" s="200">
        <f t="shared" si="2184"/>
        <v>47508</v>
      </c>
      <c r="I3325" s="64">
        <f t="shared" si="2185"/>
        <v>47539</v>
      </c>
      <c r="J3325" s="201">
        <f t="shared" si="2186"/>
        <v>5.6002542668107669E-3</v>
      </c>
      <c r="K3325" s="195">
        <f t="shared" si="2171"/>
        <v>47597</v>
      </c>
      <c r="L3325" s="202">
        <f t="shared" si="2187"/>
        <v>47597</v>
      </c>
      <c r="M3325" s="228">
        <f t="shared" si="2176"/>
        <v>30</v>
      </c>
      <c r="N3325" s="67">
        <f t="shared" si="2177"/>
        <v>25</v>
      </c>
      <c r="O3325" s="198">
        <f t="shared" si="2188"/>
        <v>1.0046647</v>
      </c>
      <c r="P3325" s="203">
        <f t="shared" si="2189"/>
        <v>1.0056002500000001</v>
      </c>
      <c r="Q3325" s="203">
        <f t="shared" si="2190"/>
        <v>1.7969150341757745</v>
      </c>
      <c r="R3325" s="198">
        <f t="shared" si="2191"/>
        <v>1.8052971</v>
      </c>
      <c r="S3325" s="198">
        <f t="shared" si="2192"/>
        <v>1.7869079000000001</v>
      </c>
      <c r="T3325" s="198">
        <f t="shared" si="2193"/>
        <v>374.07748055000002</v>
      </c>
      <c r="U3325" s="198">
        <f t="shared" si="2194"/>
        <v>58.97020929592842</v>
      </c>
      <c r="V3325" s="198">
        <f t="shared" si="2195"/>
        <v>108.23540005582666</v>
      </c>
      <c r="W3325" s="198">
        <f t="shared" si="2196"/>
        <v>376.54906827175512</v>
      </c>
      <c r="X3325" s="204">
        <f t="shared" si="2197"/>
        <v>0</v>
      </c>
      <c r="Y3325" s="198">
        <f t="shared" si="2198"/>
        <v>0</v>
      </c>
      <c r="Z3325" s="205">
        <f t="shared" si="2199"/>
        <v>0</v>
      </c>
      <c r="AA3325" s="198">
        <f t="shared" si="2200"/>
        <v>0</v>
      </c>
      <c r="AB3325" s="205">
        <f t="shared" si="2169"/>
        <v>5.1999999999999998E-2</v>
      </c>
      <c r="AC3325" s="140">
        <f t="shared" si="2170"/>
        <v>25</v>
      </c>
      <c r="AD3325" s="67">
        <f t="shared" si="2172"/>
        <v>30</v>
      </c>
      <c r="AE3325" s="11">
        <f t="shared" si="2173"/>
        <v>1.003526559</v>
      </c>
      <c r="AF3325" s="198">
        <f t="shared" si="2201"/>
        <v>1.3192063000000001</v>
      </c>
      <c r="AG3325" s="198">
        <f t="shared" si="2202"/>
        <v>1.3279224999999999</v>
      </c>
      <c r="AH3325" s="198">
        <f t="shared" si="2203"/>
        <v>0</v>
      </c>
      <c r="AI3325" s="196" t="str">
        <f t="shared" si="2174"/>
        <v>A+J=</v>
      </c>
      <c r="AJ3325" s="72">
        <f t="shared" si="2175"/>
        <v>47597</v>
      </c>
      <c r="AQ3325" s="23"/>
      <c r="AR3325" s="23"/>
    </row>
    <row r="3326" spans="1:142" ht="15" customHeight="1" x14ac:dyDescent="0.25">
      <c r="A3326" s="197">
        <f t="shared" si="2168"/>
        <v>47593</v>
      </c>
      <c r="B3326" s="198">
        <f t="shared" si="2179"/>
        <v>377.97554269587948</v>
      </c>
      <c r="C3326" s="198">
        <f t="shared" si="2180"/>
        <v>209.34345891999999</v>
      </c>
      <c r="D3326" s="198">
        <f t="shared" si="2181"/>
        <v>74.939150179999984</v>
      </c>
      <c r="E3326" s="198">
        <f t="shared" si="2182"/>
        <v>134.40430874</v>
      </c>
      <c r="F3326" s="199">
        <f t="shared" si="2183"/>
        <v>7205.03</v>
      </c>
      <c r="G3326" s="63">
        <f t="shared" si="2178"/>
        <v>7245.38</v>
      </c>
      <c r="H3326" s="200">
        <f t="shared" si="2184"/>
        <v>47508</v>
      </c>
      <c r="I3326" s="64">
        <f t="shared" si="2185"/>
        <v>47539</v>
      </c>
      <c r="J3326" s="201">
        <f t="shared" si="2186"/>
        <v>5.6002542668107669E-3</v>
      </c>
      <c r="K3326" s="195">
        <f t="shared" si="2171"/>
        <v>47597</v>
      </c>
      <c r="L3326" s="202">
        <f t="shared" si="2187"/>
        <v>47597</v>
      </c>
      <c r="M3326" s="228">
        <f t="shared" si="2176"/>
        <v>30</v>
      </c>
      <c r="N3326" s="67">
        <f t="shared" si="2177"/>
        <v>26</v>
      </c>
      <c r="O3326" s="198">
        <f t="shared" si="2188"/>
        <v>1.0048517400000001</v>
      </c>
      <c r="P3326" s="203">
        <f t="shared" si="2189"/>
        <v>1.0056002500000001</v>
      </c>
      <c r="Q3326" s="203">
        <f t="shared" si="2190"/>
        <v>1.7969150341757745</v>
      </c>
      <c r="R3326" s="198">
        <f t="shared" si="2191"/>
        <v>1.80563319</v>
      </c>
      <c r="S3326" s="198">
        <f t="shared" si="2192"/>
        <v>1.7869079000000001</v>
      </c>
      <c r="T3326" s="198">
        <f t="shared" si="2193"/>
        <v>374.07748055000002</v>
      </c>
      <c r="U3326" s="198">
        <f t="shared" si="2194"/>
        <v>58.97020929592842</v>
      </c>
      <c r="V3326" s="198">
        <f t="shared" si="2195"/>
        <v>108.28057199995108</v>
      </c>
      <c r="W3326" s="198">
        <f t="shared" si="2196"/>
        <v>376.59424021587949</v>
      </c>
      <c r="X3326" s="204">
        <f t="shared" si="2197"/>
        <v>0</v>
      </c>
      <c r="Y3326" s="198">
        <f t="shared" si="2198"/>
        <v>0</v>
      </c>
      <c r="Z3326" s="205">
        <f t="shared" si="2199"/>
        <v>0</v>
      </c>
      <c r="AA3326" s="198">
        <f t="shared" si="2200"/>
        <v>0</v>
      </c>
      <c r="AB3326" s="205">
        <f t="shared" si="2169"/>
        <v>5.1999999999999998E-2</v>
      </c>
      <c r="AC3326" s="140">
        <f t="shared" si="2170"/>
        <v>26</v>
      </c>
      <c r="AD3326" s="67">
        <f t="shared" si="2172"/>
        <v>30</v>
      </c>
      <c r="AE3326" s="11">
        <f t="shared" si="2173"/>
        <v>1.0036678800000001</v>
      </c>
      <c r="AF3326" s="198">
        <f t="shared" si="2201"/>
        <v>1.3720713</v>
      </c>
      <c r="AG3326" s="198">
        <f t="shared" si="2202"/>
        <v>1.38130248</v>
      </c>
      <c r="AH3326" s="198">
        <f t="shared" si="2203"/>
        <v>0</v>
      </c>
      <c r="AI3326" s="196" t="str">
        <f t="shared" si="2174"/>
        <v>A+J=</v>
      </c>
      <c r="AJ3326" s="72">
        <f t="shared" si="2175"/>
        <v>47597</v>
      </c>
      <c r="AQ3326" s="23"/>
      <c r="AR3326" s="23"/>
    </row>
    <row r="3327" spans="1:142" ht="15" customHeight="1" x14ac:dyDescent="0.25">
      <c r="A3327" s="197">
        <f t="shared" si="2168"/>
        <v>47594</v>
      </c>
      <c r="B3327" s="198">
        <f t="shared" si="2179"/>
        <v>378.07412533234867</v>
      </c>
      <c r="C3327" s="198">
        <f t="shared" si="2180"/>
        <v>209.34345891999999</v>
      </c>
      <c r="D3327" s="198">
        <f t="shared" si="2181"/>
        <v>74.939150179999984</v>
      </c>
      <c r="E3327" s="198">
        <f t="shared" si="2182"/>
        <v>134.40430874</v>
      </c>
      <c r="F3327" s="199">
        <f t="shared" si="2183"/>
        <v>7205.03</v>
      </c>
      <c r="G3327" s="63">
        <f t="shared" si="2178"/>
        <v>7245.38</v>
      </c>
      <c r="H3327" s="200">
        <f t="shared" si="2184"/>
        <v>47508</v>
      </c>
      <c r="I3327" s="64">
        <f t="shared" si="2185"/>
        <v>47539</v>
      </c>
      <c r="J3327" s="201">
        <f t="shared" si="2186"/>
        <v>5.6002542668107669E-3</v>
      </c>
      <c r="K3327" s="195">
        <f t="shared" si="2171"/>
        <v>47597</v>
      </c>
      <c r="L3327" s="202">
        <f t="shared" si="2187"/>
        <v>47597</v>
      </c>
      <c r="M3327" s="228">
        <f t="shared" si="2176"/>
        <v>30</v>
      </c>
      <c r="N3327" s="67">
        <f t="shared" si="2177"/>
        <v>27</v>
      </c>
      <c r="O3327" s="198">
        <f t="shared" si="2188"/>
        <v>1.00503882</v>
      </c>
      <c r="P3327" s="203">
        <f t="shared" si="2189"/>
        <v>1.0056002500000001</v>
      </c>
      <c r="Q3327" s="203">
        <f t="shared" si="2190"/>
        <v>1.7969150341757745</v>
      </c>
      <c r="R3327" s="198">
        <f t="shared" si="2191"/>
        <v>1.80596936</v>
      </c>
      <c r="S3327" s="198">
        <f t="shared" si="2192"/>
        <v>1.7869079000000001</v>
      </c>
      <c r="T3327" s="198">
        <f t="shared" si="2193"/>
        <v>374.07748055000002</v>
      </c>
      <c r="U3327" s="198">
        <f t="shared" si="2194"/>
        <v>58.97020929592842</v>
      </c>
      <c r="V3327" s="198">
        <f t="shared" si="2195"/>
        <v>108.3257546964202</v>
      </c>
      <c r="W3327" s="198">
        <f t="shared" si="2196"/>
        <v>376.63942291234866</v>
      </c>
      <c r="X3327" s="204">
        <f t="shared" si="2197"/>
        <v>0</v>
      </c>
      <c r="Y3327" s="198">
        <f t="shared" si="2198"/>
        <v>0</v>
      </c>
      <c r="Z3327" s="205">
        <f t="shared" si="2199"/>
        <v>0</v>
      </c>
      <c r="AA3327" s="198">
        <f t="shared" si="2200"/>
        <v>0</v>
      </c>
      <c r="AB3327" s="205">
        <f t="shared" si="2169"/>
        <v>5.1999999999999998E-2</v>
      </c>
      <c r="AC3327" s="140">
        <f t="shared" si="2170"/>
        <v>27</v>
      </c>
      <c r="AD3327" s="67">
        <f t="shared" si="2172"/>
        <v>30</v>
      </c>
      <c r="AE3327" s="11">
        <f t="shared" si="2173"/>
        <v>1.0038092199999999</v>
      </c>
      <c r="AF3327" s="198">
        <f t="shared" si="2201"/>
        <v>1.42494342</v>
      </c>
      <c r="AG3327" s="198">
        <f t="shared" si="2202"/>
        <v>1.43470242</v>
      </c>
      <c r="AH3327" s="198">
        <f t="shared" si="2203"/>
        <v>0</v>
      </c>
      <c r="AI3327" s="196" t="str">
        <f t="shared" si="2174"/>
        <v>A+J=</v>
      </c>
      <c r="AJ3327" s="72">
        <f t="shared" si="2175"/>
        <v>47597</v>
      </c>
      <c r="AQ3327" s="23"/>
      <c r="AR3327" s="23"/>
    </row>
    <row r="3328" spans="1:142" ht="15" customHeight="1" x14ac:dyDescent="0.25">
      <c r="A3328" s="197">
        <f t="shared" si="2168"/>
        <v>47595</v>
      </c>
      <c r="B3328" s="198">
        <f t="shared" si="2179"/>
        <v>378.17273539903317</v>
      </c>
      <c r="C3328" s="198">
        <f t="shared" si="2180"/>
        <v>209.34345891999999</v>
      </c>
      <c r="D3328" s="198">
        <f t="shared" si="2181"/>
        <v>74.939150179999984</v>
      </c>
      <c r="E3328" s="198">
        <f t="shared" si="2182"/>
        <v>134.40430874</v>
      </c>
      <c r="F3328" s="199">
        <f t="shared" si="2183"/>
        <v>7205.03</v>
      </c>
      <c r="G3328" s="63">
        <f t="shared" si="2178"/>
        <v>7245.38</v>
      </c>
      <c r="H3328" s="200">
        <f t="shared" si="2184"/>
        <v>47508</v>
      </c>
      <c r="I3328" s="64">
        <f t="shared" si="2185"/>
        <v>47539</v>
      </c>
      <c r="J3328" s="201">
        <f t="shared" si="2186"/>
        <v>5.6002542668107669E-3</v>
      </c>
      <c r="K3328" s="195">
        <f t="shared" si="2171"/>
        <v>47597</v>
      </c>
      <c r="L3328" s="202">
        <f t="shared" si="2187"/>
        <v>47597</v>
      </c>
      <c r="M3328" s="228">
        <f t="shared" si="2176"/>
        <v>30</v>
      </c>
      <c r="N3328" s="67">
        <f t="shared" si="2177"/>
        <v>28</v>
      </c>
      <c r="O3328" s="198">
        <f t="shared" si="2188"/>
        <v>1.0052259299999999</v>
      </c>
      <c r="P3328" s="203">
        <f t="shared" si="2189"/>
        <v>1.0056002500000001</v>
      </c>
      <c r="Q3328" s="203">
        <f t="shared" si="2190"/>
        <v>1.7969150341757745</v>
      </c>
      <c r="R3328" s="198">
        <f t="shared" si="2191"/>
        <v>1.8063055800000001</v>
      </c>
      <c r="S3328" s="198">
        <f t="shared" si="2192"/>
        <v>1.7869079000000001</v>
      </c>
      <c r="T3328" s="198">
        <f t="shared" si="2193"/>
        <v>374.07748055000002</v>
      </c>
      <c r="U3328" s="198">
        <f t="shared" si="2194"/>
        <v>58.97020929592842</v>
      </c>
      <c r="V3328" s="198">
        <f t="shared" si="2195"/>
        <v>108.37094411310478</v>
      </c>
      <c r="W3328" s="198">
        <f t="shared" si="2196"/>
        <v>376.6846123290332</v>
      </c>
      <c r="X3328" s="204">
        <f t="shared" si="2197"/>
        <v>0</v>
      </c>
      <c r="Y3328" s="198">
        <f t="shared" si="2198"/>
        <v>0</v>
      </c>
      <c r="Z3328" s="205">
        <f t="shared" si="2199"/>
        <v>0</v>
      </c>
      <c r="AA3328" s="198">
        <f t="shared" si="2200"/>
        <v>0</v>
      </c>
      <c r="AB3328" s="205">
        <f t="shared" si="2169"/>
        <v>5.1999999999999998E-2</v>
      </c>
      <c r="AC3328" s="140">
        <f t="shared" si="2170"/>
        <v>28</v>
      </c>
      <c r="AD3328" s="67">
        <f t="shared" si="2172"/>
        <v>30</v>
      </c>
      <c r="AE3328" s="11">
        <f t="shared" si="2173"/>
        <v>1.003950581</v>
      </c>
      <c r="AF3328" s="198">
        <f t="shared" si="2201"/>
        <v>1.47782338</v>
      </c>
      <c r="AG3328" s="198">
        <f t="shared" si="2202"/>
        <v>1.4881230700000001</v>
      </c>
      <c r="AH3328" s="198">
        <f t="shared" si="2203"/>
        <v>0</v>
      </c>
      <c r="AI3328" s="196" t="str">
        <f t="shared" si="2174"/>
        <v>A+J=</v>
      </c>
      <c r="AJ3328" s="72">
        <f t="shared" si="2175"/>
        <v>47597</v>
      </c>
      <c r="AQ3328" s="23"/>
      <c r="AR3328" s="23"/>
    </row>
    <row r="3329" spans="1:44" ht="15" customHeight="1" x14ac:dyDescent="0.25">
      <c r="A3329" s="197">
        <f t="shared" si="2168"/>
        <v>47596</v>
      </c>
      <c r="B3329" s="198">
        <f t="shared" si="2179"/>
        <v>378.27137348997633</v>
      </c>
      <c r="C3329" s="198">
        <f t="shared" si="2180"/>
        <v>209.34345891999999</v>
      </c>
      <c r="D3329" s="198">
        <f t="shared" si="2181"/>
        <v>74.939150179999984</v>
      </c>
      <c r="E3329" s="198">
        <f t="shared" si="2182"/>
        <v>134.40430874</v>
      </c>
      <c r="F3329" s="199">
        <f t="shared" si="2183"/>
        <v>7205.03</v>
      </c>
      <c r="G3329" s="63">
        <f t="shared" si="2178"/>
        <v>7245.38</v>
      </c>
      <c r="H3329" s="200">
        <f t="shared" si="2184"/>
        <v>47508</v>
      </c>
      <c r="I3329" s="64">
        <f t="shared" si="2185"/>
        <v>47539</v>
      </c>
      <c r="J3329" s="201">
        <f t="shared" si="2186"/>
        <v>5.6002542668107669E-3</v>
      </c>
      <c r="K3329" s="195">
        <f t="shared" si="2171"/>
        <v>47597</v>
      </c>
      <c r="L3329" s="202">
        <f t="shared" si="2187"/>
        <v>47597</v>
      </c>
      <c r="M3329" s="228">
        <f t="shared" si="2176"/>
        <v>30</v>
      </c>
      <c r="N3329" s="67">
        <f t="shared" si="2177"/>
        <v>29</v>
      </c>
      <c r="O3329" s="198">
        <f t="shared" si="2188"/>
        <v>1.0054130699999999</v>
      </c>
      <c r="P3329" s="203">
        <f t="shared" si="2189"/>
        <v>1.0056002500000001</v>
      </c>
      <c r="Q3329" s="203">
        <f t="shared" si="2190"/>
        <v>1.7969150341757745</v>
      </c>
      <c r="R3329" s="198">
        <f t="shared" si="2191"/>
        <v>1.80664186</v>
      </c>
      <c r="S3329" s="198">
        <f t="shared" si="2192"/>
        <v>1.7869079000000001</v>
      </c>
      <c r="T3329" s="198">
        <f t="shared" si="2193"/>
        <v>374.07748055000002</v>
      </c>
      <c r="U3329" s="198">
        <f t="shared" si="2194"/>
        <v>58.97020929592842</v>
      </c>
      <c r="V3329" s="198">
        <f t="shared" si="2195"/>
        <v>108.41614159404787</v>
      </c>
      <c r="W3329" s="198">
        <f t="shared" si="2196"/>
        <v>376.7298098099763</v>
      </c>
      <c r="X3329" s="204">
        <f t="shared" si="2197"/>
        <v>0</v>
      </c>
      <c r="Y3329" s="198">
        <f t="shared" si="2198"/>
        <v>0</v>
      </c>
      <c r="Z3329" s="205">
        <f t="shared" si="2199"/>
        <v>0</v>
      </c>
      <c r="AA3329" s="198">
        <f t="shared" si="2200"/>
        <v>0</v>
      </c>
      <c r="AB3329" s="205">
        <f t="shared" si="2169"/>
        <v>5.1999999999999998E-2</v>
      </c>
      <c r="AC3329" s="140">
        <f t="shared" si="2170"/>
        <v>29</v>
      </c>
      <c r="AD3329" s="67">
        <f t="shared" si="2172"/>
        <v>30</v>
      </c>
      <c r="AE3329" s="11">
        <f t="shared" si="2173"/>
        <v>1.0040919610000001</v>
      </c>
      <c r="AF3329" s="198">
        <f t="shared" si="2201"/>
        <v>1.5307104600000001</v>
      </c>
      <c r="AG3329" s="198">
        <f t="shared" si="2202"/>
        <v>1.5415636800000001</v>
      </c>
      <c r="AH3329" s="198">
        <f t="shared" si="2203"/>
        <v>0</v>
      </c>
      <c r="AI3329" s="196" t="str">
        <f t="shared" si="2174"/>
        <v>A+J=</v>
      </c>
      <c r="AJ3329" s="72">
        <f t="shared" si="2175"/>
        <v>47597</v>
      </c>
      <c r="AQ3329" s="23"/>
      <c r="AR3329" s="23"/>
    </row>
    <row r="3330" spans="1:44" ht="15" customHeight="1" x14ac:dyDescent="0.25">
      <c r="A3330" s="197">
        <f t="shared" si="2168"/>
        <v>47597</v>
      </c>
      <c r="B3330" s="198">
        <f t="shared" si="2179"/>
        <v>378.3700403851779</v>
      </c>
      <c r="C3330" s="198">
        <f t="shared" si="2180"/>
        <v>209.34345891999999</v>
      </c>
      <c r="D3330" s="198">
        <f t="shared" si="2181"/>
        <v>74.939150179999984</v>
      </c>
      <c r="E3330" s="198">
        <f t="shared" si="2182"/>
        <v>134.40430874</v>
      </c>
      <c r="F3330" s="199">
        <f t="shared" si="2183"/>
        <v>7205.03</v>
      </c>
      <c r="G3330" s="63">
        <f t="shared" si="2178"/>
        <v>7245.38</v>
      </c>
      <c r="H3330" s="200">
        <f t="shared" si="2184"/>
        <v>47508</v>
      </c>
      <c r="I3330" s="64">
        <f t="shared" si="2185"/>
        <v>47539</v>
      </c>
      <c r="J3330" s="201">
        <f t="shared" si="2186"/>
        <v>5.6002542668107669E-3</v>
      </c>
      <c r="K3330" s="195">
        <f t="shared" si="2171"/>
        <v>47627</v>
      </c>
      <c r="L3330" s="202">
        <f t="shared" si="2187"/>
        <v>47597</v>
      </c>
      <c r="M3330" s="228">
        <f t="shared" si="2176"/>
        <v>30</v>
      </c>
      <c r="N3330" s="67">
        <f t="shared" si="2177"/>
        <v>30</v>
      </c>
      <c r="O3330" s="198">
        <f t="shared" si="2188"/>
        <v>1.0056002500000001</v>
      </c>
      <c r="P3330" s="203">
        <f t="shared" si="2189"/>
        <v>1.0056002500000001</v>
      </c>
      <c r="Q3330" s="203">
        <f t="shared" si="2190"/>
        <v>1.7969150341757745</v>
      </c>
      <c r="R3330" s="198">
        <f t="shared" si="2191"/>
        <v>1.8069782000000001</v>
      </c>
      <c r="S3330" s="198">
        <f t="shared" si="2192"/>
        <v>1.7869079000000001</v>
      </c>
      <c r="T3330" s="198">
        <f t="shared" si="2193"/>
        <v>374.07748055000002</v>
      </c>
      <c r="U3330" s="198">
        <f t="shared" si="2194"/>
        <v>58.97020929592842</v>
      </c>
      <c r="V3330" s="198">
        <f t="shared" si="2195"/>
        <v>108.46134713924948</v>
      </c>
      <c r="W3330" s="198">
        <f t="shared" si="2196"/>
        <v>376.77501535517791</v>
      </c>
      <c r="X3330" s="204">
        <f t="shared" si="2197"/>
        <v>109</v>
      </c>
      <c r="Y3330" s="198">
        <f t="shared" si="2198"/>
        <v>0.88622663999999995</v>
      </c>
      <c r="Z3330" s="205">
        <f t="shared" si="2199"/>
        <v>3.5296000000000001E-2</v>
      </c>
      <c r="AA3330" s="198">
        <f t="shared" si="2200"/>
        <v>13.20343875</v>
      </c>
      <c r="AB3330" s="205">
        <f t="shared" si="2169"/>
        <v>5.1999999999999998E-2</v>
      </c>
      <c r="AC3330" s="140">
        <f t="shared" si="2170"/>
        <v>30</v>
      </c>
      <c r="AD3330" s="67">
        <f t="shared" si="2172"/>
        <v>30</v>
      </c>
      <c r="AE3330" s="11">
        <f t="shared" si="2173"/>
        <v>1.0042333619999999</v>
      </c>
      <c r="AF3330" s="198">
        <f t="shared" si="2201"/>
        <v>1.58360539</v>
      </c>
      <c r="AG3330" s="198">
        <f t="shared" si="2202"/>
        <v>1.59502503</v>
      </c>
      <c r="AH3330" s="198">
        <f t="shared" si="2203"/>
        <v>14.787044140000001</v>
      </c>
      <c r="AI3330" s="196" t="str">
        <f t="shared" si="2174"/>
        <v>A+J=</v>
      </c>
      <c r="AJ3330" s="72">
        <f t="shared" si="2175"/>
        <v>47597</v>
      </c>
      <c r="AQ3330" s="23"/>
      <c r="AR3330" s="23"/>
    </row>
    <row r="3331" spans="1:44" ht="15" customHeight="1" x14ac:dyDescent="0.25">
      <c r="A3331" s="197">
        <f t="shared" si="2168"/>
        <v>47598</v>
      </c>
      <c r="B3331" s="198">
        <f t="shared" si="2179"/>
        <v>363.66799753571803</v>
      </c>
      <c r="C3331" s="198">
        <f t="shared" si="2180"/>
        <v>201.9544722</v>
      </c>
      <c r="D3331" s="198">
        <f t="shared" si="2181"/>
        <v>67.550163459999965</v>
      </c>
      <c r="E3331" s="198">
        <f t="shared" si="2182"/>
        <v>134.40430874000003</v>
      </c>
      <c r="F3331" s="199">
        <f t="shared" si="2183"/>
        <v>7205.03</v>
      </c>
      <c r="G3331" s="63">
        <f t="shared" si="2178"/>
        <v>7245.38</v>
      </c>
      <c r="H3331" s="200">
        <f t="shared" si="2184"/>
        <v>47539</v>
      </c>
      <c r="I3331" s="64">
        <f t="shared" si="2185"/>
        <v>47567</v>
      </c>
      <c r="J3331" s="201">
        <f t="shared" si="2186"/>
        <v>5.6002542668107669E-3</v>
      </c>
      <c r="K3331" s="195">
        <f t="shared" si="2171"/>
        <v>47627</v>
      </c>
      <c r="L3331" s="202">
        <f t="shared" si="2187"/>
        <v>47627</v>
      </c>
      <c r="M3331" s="228">
        <f t="shared" si="2176"/>
        <v>30</v>
      </c>
      <c r="N3331" s="67">
        <f t="shared" si="2177"/>
        <v>1</v>
      </c>
      <c r="O3331" s="198">
        <f t="shared" si="2188"/>
        <v>1.0001861700000001</v>
      </c>
      <c r="P3331" s="203">
        <f t="shared" si="2189"/>
        <v>1.0056002500000001</v>
      </c>
      <c r="Q3331" s="203">
        <f t="shared" si="2190"/>
        <v>1.8069782075959175</v>
      </c>
      <c r="R3331" s="198">
        <f t="shared" si="2191"/>
        <v>1.8073146099999999</v>
      </c>
      <c r="S3331" s="198">
        <f t="shared" si="2192"/>
        <v>1.7869079000000001</v>
      </c>
      <c r="T3331" s="198">
        <f t="shared" si="2193"/>
        <v>360.87404180999999</v>
      </c>
      <c r="U3331" s="198">
        <f t="shared" si="2194"/>
        <v>53.15575727296531</v>
      </c>
      <c r="V3331" s="198">
        <f t="shared" si="2195"/>
        <v>108.5065620927527</v>
      </c>
      <c r="W3331" s="198">
        <f t="shared" si="2196"/>
        <v>363.61679156571802</v>
      </c>
      <c r="X3331" s="204">
        <f t="shared" si="2197"/>
        <v>0</v>
      </c>
      <c r="Y3331" s="198">
        <f t="shared" si="2198"/>
        <v>0</v>
      </c>
      <c r="Z3331" s="205">
        <f t="shared" si="2199"/>
        <v>0</v>
      </c>
      <c r="AA3331" s="198">
        <f t="shared" si="2200"/>
        <v>0</v>
      </c>
      <c r="AB3331" s="205">
        <f t="shared" si="2169"/>
        <v>5.1999999999999998E-2</v>
      </c>
      <c r="AC3331" s="140">
        <f t="shared" si="2170"/>
        <v>1</v>
      </c>
      <c r="AD3331" s="67">
        <f t="shared" si="2172"/>
        <v>30</v>
      </c>
      <c r="AE3331" s="11">
        <f t="shared" si="2173"/>
        <v>1.000140824</v>
      </c>
      <c r="AF3331" s="198">
        <f t="shared" si="2201"/>
        <v>5.0819719999999999E-2</v>
      </c>
      <c r="AG3331" s="198">
        <f t="shared" si="2202"/>
        <v>5.1205970000000003E-2</v>
      </c>
      <c r="AH3331" s="198">
        <f t="shared" si="2203"/>
        <v>0</v>
      </c>
      <c r="AI3331" s="196" t="str">
        <f t="shared" si="2174"/>
        <v>A+J=</v>
      </c>
      <c r="AJ3331" s="72">
        <f t="shared" si="2175"/>
        <v>47627</v>
      </c>
      <c r="AQ3331" s="23"/>
      <c r="AR3331" s="23"/>
    </row>
    <row r="3332" spans="1:44" ht="15" customHeight="1" x14ac:dyDescent="0.25">
      <c r="A3332" s="197">
        <f t="shared" si="2168"/>
        <v>47599</v>
      </c>
      <c r="B3332" s="198">
        <f t="shared" si="2179"/>
        <v>363.76444518943663</v>
      </c>
      <c r="C3332" s="198">
        <f t="shared" si="2180"/>
        <v>201.9544722</v>
      </c>
      <c r="D3332" s="198">
        <f t="shared" si="2181"/>
        <v>67.550163459999965</v>
      </c>
      <c r="E3332" s="198">
        <f t="shared" si="2182"/>
        <v>134.40430874000003</v>
      </c>
      <c r="F3332" s="199">
        <f t="shared" si="2183"/>
        <v>7205.03</v>
      </c>
      <c r="G3332" s="63">
        <f t="shared" si="2178"/>
        <v>7245.38</v>
      </c>
      <c r="H3332" s="200">
        <f t="shared" si="2184"/>
        <v>47539</v>
      </c>
      <c r="I3332" s="64">
        <f t="shared" si="2185"/>
        <v>47567</v>
      </c>
      <c r="J3332" s="201">
        <f t="shared" si="2186"/>
        <v>5.6002542668107669E-3</v>
      </c>
      <c r="K3332" s="195">
        <f t="shared" si="2171"/>
        <v>47627</v>
      </c>
      <c r="L3332" s="202">
        <f t="shared" si="2187"/>
        <v>47627</v>
      </c>
      <c r="M3332" s="228">
        <f t="shared" si="2176"/>
        <v>30</v>
      </c>
      <c r="N3332" s="67">
        <f t="shared" si="2177"/>
        <v>2</v>
      </c>
      <c r="O3332" s="198">
        <f t="shared" si="2188"/>
        <v>1.00037237</v>
      </c>
      <c r="P3332" s="203">
        <f t="shared" si="2189"/>
        <v>1.0056002500000001</v>
      </c>
      <c r="Q3332" s="203">
        <f t="shared" si="2190"/>
        <v>1.8069782075959175</v>
      </c>
      <c r="R3332" s="198">
        <f t="shared" si="2191"/>
        <v>1.8076510699999999</v>
      </c>
      <c r="S3332" s="198">
        <f t="shared" si="2192"/>
        <v>1.7869079000000001</v>
      </c>
      <c r="T3332" s="198">
        <f t="shared" si="2193"/>
        <v>360.87404180999999</v>
      </c>
      <c r="U3332" s="198">
        <f t="shared" si="2194"/>
        <v>53.15575727296531</v>
      </c>
      <c r="V3332" s="198">
        <f t="shared" si="2195"/>
        <v>108.55178376647137</v>
      </c>
      <c r="W3332" s="198">
        <f t="shared" si="2196"/>
        <v>363.66201323943665</v>
      </c>
      <c r="X3332" s="204">
        <f t="shared" si="2197"/>
        <v>0</v>
      </c>
      <c r="Y3332" s="198">
        <f t="shared" si="2198"/>
        <v>0</v>
      </c>
      <c r="Z3332" s="205">
        <f t="shared" si="2199"/>
        <v>0</v>
      </c>
      <c r="AA3332" s="198">
        <f t="shared" si="2200"/>
        <v>0</v>
      </c>
      <c r="AB3332" s="205">
        <f t="shared" si="2169"/>
        <v>5.1999999999999998E-2</v>
      </c>
      <c r="AC3332" s="140">
        <f t="shared" si="2170"/>
        <v>2</v>
      </c>
      <c r="AD3332" s="67">
        <f t="shared" si="2172"/>
        <v>30</v>
      </c>
      <c r="AE3332" s="11">
        <f t="shared" si="2173"/>
        <v>1.000281668</v>
      </c>
      <c r="AF3332" s="198">
        <f t="shared" si="2201"/>
        <v>0.10164666</v>
      </c>
      <c r="AG3332" s="198">
        <f t="shared" si="2202"/>
        <v>0.10243194999999999</v>
      </c>
      <c r="AH3332" s="198">
        <f t="shared" si="2203"/>
        <v>0</v>
      </c>
      <c r="AI3332" s="196" t="str">
        <f t="shared" si="2174"/>
        <v>A+J=</v>
      </c>
      <c r="AJ3332" s="72">
        <f t="shared" si="2175"/>
        <v>47627</v>
      </c>
      <c r="AQ3332" s="23"/>
      <c r="AR3332" s="23"/>
    </row>
    <row r="3333" spans="1:44" ht="15" customHeight="1" x14ac:dyDescent="0.25">
      <c r="A3333" s="197">
        <f t="shared" si="2168"/>
        <v>47600</v>
      </c>
      <c r="B3333" s="198">
        <f t="shared" si="2179"/>
        <v>363.86092226145695</v>
      </c>
      <c r="C3333" s="198">
        <f t="shared" si="2180"/>
        <v>201.9544722</v>
      </c>
      <c r="D3333" s="198">
        <f t="shared" si="2181"/>
        <v>67.550163459999965</v>
      </c>
      <c r="E3333" s="198">
        <f t="shared" si="2182"/>
        <v>134.40430874000003</v>
      </c>
      <c r="F3333" s="199">
        <f t="shared" si="2183"/>
        <v>7205.03</v>
      </c>
      <c r="G3333" s="63">
        <f t="shared" si="2178"/>
        <v>7245.38</v>
      </c>
      <c r="H3333" s="200">
        <f t="shared" si="2184"/>
        <v>47539</v>
      </c>
      <c r="I3333" s="64">
        <f t="shared" si="2185"/>
        <v>47567</v>
      </c>
      <c r="J3333" s="201">
        <f t="shared" si="2186"/>
        <v>5.6002542668107669E-3</v>
      </c>
      <c r="K3333" s="195">
        <f t="shared" si="2171"/>
        <v>47627</v>
      </c>
      <c r="L3333" s="202">
        <f t="shared" si="2187"/>
        <v>47627</v>
      </c>
      <c r="M3333" s="228">
        <f t="shared" si="2176"/>
        <v>30</v>
      </c>
      <c r="N3333" s="67">
        <f t="shared" si="2177"/>
        <v>3</v>
      </c>
      <c r="O3333" s="198">
        <f t="shared" si="2188"/>
        <v>1.0005586099999999</v>
      </c>
      <c r="P3333" s="203">
        <f t="shared" si="2189"/>
        <v>1.0056002500000001</v>
      </c>
      <c r="Q3333" s="203">
        <f t="shared" si="2190"/>
        <v>1.8069782075959175</v>
      </c>
      <c r="R3333" s="198">
        <f t="shared" si="2191"/>
        <v>1.8079875999999999</v>
      </c>
      <c r="S3333" s="198">
        <f t="shared" si="2192"/>
        <v>1.7869079000000001</v>
      </c>
      <c r="T3333" s="198">
        <f t="shared" si="2193"/>
        <v>360.87404180999999</v>
      </c>
      <c r="U3333" s="198">
        <f t="shared" si="2194"/>
        <v>53.15575727296531</v>
      </c>
      <c r="V3333" s="198">
        <f t="shared" si="2195"/>
        <v>108.59701484849164</v>
      </c>
      <c r="W3333" s="198">
        <f t="shared" si="2196"/>
        <v>363.70724432145693</v>
      </c>
      <c r="X3333" s="204">
        <f t="shared" si="2197"/>
        <v>0</v>
      </c>
      <c r="Y3333" s="198">
        <f t="shared" si="2198"/>
        <v>0</v>
      </c>
      <c r="Z3333" s="205">
        <f t="shared" si="2199"/>
        <v>0</v>
      </c>
      <c r="AA3333" s="198">
        <f t="shared" si="2200"/>
        <v>0</v>
      </c>
      <c r="AB3333" s="205">
        <f t="shared" si="2169"/>
        <v>5.1999999999999998E-2</v>
      </c>
      <c r="AC3333" s="140">
        <f t="shared" si="2170"/>
        <v>3</v>
      </c>
      <c r="AD3333" s="67">
        <f t="shared" si="2172"/>
        <v>30</v>
      </c>
      <c r="AE3333" s="11">
        <f t="shared" si="2173"/>
        <v>1.000422532</v>
      </c>
      <c r="AF3333" s="198">
        <f t="shared" si="2201"/>
        <v>0.15248083000000001</v>
      </c>
      <c r="AG3333" s="198">
        <f t="shared" si="2202"/>
        <v>0.15367794000000001</v>
      </c>
      <c r="AH3333" s="198">
        <f t="shared" si="2203"/>
        <v>0</v>
      </c>
      <c r="AI3333" s="196" t="str">
        <f t="shared" si="2174"/>
        <v>A+J=</v>
      </c>
      <c r="AJ3333" s="72">
        <f t="shared" si="2175"/>
        <v>47627</v>
      </c>
      <c r="AQ3333" s="23"/>
      <c r="AR3333" s="23"/>
    </row>
    <row r="3334" spans="1:44" ht="15" customHeight="1" x14ac:dyDescent="0.25">
      <c r="A3334" s="197">
        <f t="shared" si="2168"/>
        <v>47601</v>
      </c>
      <c r="B3334" s="198">
        <f t="shared" si="2179"/>
        <v>363.95742841177878</v>
      </c>
      <c r="C3334" s="198">
        <f t="shared" si="2180"/>
        <v>201.9544722</v>
      </c>
      <c r="D3334" s="198">
        <f t="shared" si="2181"/>
        <v>67.550163459999965</v>
      </c>
      <c r="E3334" s="198">
        <f t="shared" si="2182"/>
        <v>134.40430874000003</v>
      </c>
      <c r="F3334" s="199">
        <f t="shared" si="2183"/>
        <v>7205.03</v>
      </c>
      <c r="G3334" s="63">
        <f t="shared" si="2178"/>
        <v>7245.38</v>
      </c>
      <c r="H3334" s="200">
        <f t="shared" si="2184"/>
        <v>47539</v>
      </c>
      <c r="I3334" s="64">
        <f t="shared" si="2185"/>
        <v>47567</v>
      </c>
      <c r="J3334" s="201">
        <f t="shared" si="2186"/>
        <v>5.6002542668107669E-3</v>
      </c>
      <c r="K3334" s="195">
        <f t="shared" si="2171"/>
        <v>47627</v>
      </c>
      <c r="L3334" s="202">
        <f t="shared" si="2187"/>
        <v>47627</v>
      </c>
      <c r="M3334" s="228">
        <f t="shared" si="2176"/>
        <v>30</v>
      </c>
      <c r="N3334" s="67">
        <f t="shared" si="2177"/>
        <v>4</v>
      </c>
      <c r="O3334" s="198">
        <f t="shared" si="2188"/>
        <v>1.00074489</v>
      </c>
      <c r="P3334" s="203">
        <f t="shared" si="2189"/>
        <v>1.0056002500000001</v>
      </c>
      <c r="Q3334" s="203">
        <f t="shared" si="2190"/>
        <v>1.8069782075959175</v>
      </c>
      <c r="R3334" s="198">
        <f t="shared" si="2191"/>
        <v>1.8083241999999999</v>
      </c>
      <c r="S3334" s="198">
        <f t="shared" si="2192"/>
        <v>1.7869079000000001</v>
      </c>
      <c r="T3334" s="198">
        <f t="shared" si="2193"/>
        <v>360.87404180999999</v>
      </c>
      <c r="U3334" s="198">
        <f t="shared" si="2194"/>
        <v>53.15575727296531</v>
      </c>
      <c r="V3334" s="198">
        <f t="shared" si="2195"/>
        <v>108.64225533881353</v>
      </c>
      <c r="W3334" s="198">
        <f t="shared" si="2196"/>
        <v>363.7524848117788</v>
      </c>
      <c r="X3334" s="204">
        <f t="shared" si="2197"/>
        <v>0</v>
      </c>
      <c r="Y3334" s="198">
        <f t="shared" si="2198"/>
        <v>0</v>
      </c>
      <c r="Z3334" s="205">
        <f t="shared" si="2199"/>
        <v>0</v>
      </c>
      <c r="AA3334" s="198">
        <f t="shared" si="2200"/>
        <v>0</v>
      </c>
      <c r="AB3334" s="205">
        <f t="shared" si="2169"/>
        <v>5.1999999999999998E-2</v>
      </c>
      <c r="AC3334" s="140">
        <f t="shared" si="2170"/>
        <v>4</v>
      </c>
      <c r="AD3334" s="67">
        <f t="shared" si="2172"/>
        <v>30</v>
      </c>
      <c r="AE3334" s="11">
        <f t="shared" si="2173"/>
        <v>1.000563415</v>
      </c>
      <c r="AF3334" s="198">
        <f t="shared" si="2201"/>
        <v>0.20332184</v>
      </c>
      <c r="AG3334" s="198">
        <f t="shared" si="2202"/>
        <v>0.2049436</v>
      </c>
      <c r="AH3334" s="198">
        <f t="shared" si="2203"/>
        <v>0</v>
      </c>
      <c r="AI3334" s="196" t="str">
        <f t="shared" si="2174"/>
        <v>A+J=</v>
      </c>
      <c r="AJ3334" s="72">
        <f t="shared" si="2175"/>
        <v>47627</v>
      </c>
      <c r="AQ3334" s="23"/>
      <c r="AR3334" s="23"/>
    </row>
    <row r="3335" spans="1:44" ht="15" customHeight="1" x14ac:dyDescent="0.25">
      <c r="A3335" s="197">
        <f t="shared" si="2168"/>
        <v>47602</v>
      </c>
      <c r="B3335" s="198">
        <f t="shared" si="2179"/>
        <v>364.05396301635926</v>
      </c>
      <c r="C3335" s="198">
        <f t="shared" si="2180"/>
        <v>201.9544722</v>
      </c>
      <c r="D3335" s="198">
        <f t="shared" si="2181"/>
        <v>67.550163459999965</v>
      </c>
      <c r="E3335" s="198">
        <f t="shared" si="2182"/>
        <v>134.40430874000003</v>
      </c>
      <c r="F3335" s="199">
        <f t="shared" si="2183"/>
        <v>7205.03</v>
      </c>
      <c r="G3335" s="63">
        <f t="shared" si="2178"/>
        <v>7245.38</v>
      </c>
      <c r="H3335" s="200">
        <f t="shared" si="2184"/>
        <v>47539</v>
      </c>
      <c r="I3335" s="64">
        <f t="shared" si="2185"/>
        <v>47567</v>
      </c>
      <c r="J3335" s="201">
        <f t="shared" si="2186"/>
        <v>5.6002542668107669E-3</v>
      </c>
      <c r="K3335" s="195">
        <f t="shared" si="2171"/>
        <v>47627</v>
      </c>
      <c r="L3335" s="202">
        <f t="shared" si="2187"/>
        <v>47627</v>
      </c>
      <c r="M3335" s="228">
        <f t="shared" si="2176"/>
        <v>30</v>
      </c>
      <c r="N3335" s="67">
        <f t="shared" si="2177"/>
        <v>5</v>
      </c>
      <c r="O3335" s="198">
        <f t="shared" si="2188"/>
        <v>1.0009311999999999</v>
      </c>
      <c r="P3335" s="203">
        <f t="shared" si="2189"/>
        <v>1.0056002500000001</v>
      </c>
      <c r="Q3335" s="203">
        <f t="shared" si="2190"/>
        <v>1.8069782075959175</v>
      </c>
      <c r="R3335" s="198">
        <f t="shared" si="2191"/>
        <v>1.80866086</v>
      </c>
      <c r="S3335" s="198">
        <f t="shared" si="2192"/>
        <v>1.7869079000000001</v>
      </c>
      <c r="T3335" s="198">
        <f t="shared" si="2193"/>
        <v>360.87404180999999</v>
      </c>
      <c r="U3335" s="198">
        <f t="shared" si="2194"/>
        <v>53.15575727296531</v>
      </c>
      <c r="V3335" s="198">
        <f t="shared" si="2195"/>
        <v>108.68750389339395</v>
      </c>
      <c r="W3335" s="198">
        <f t="shared" si="2196"/>
        <v>363.79773336635924</v>
      </c>
      <c r="X3335" s="204">
        <f t="shared" si="2197"/>
        <v>0</v>
      </c>
      <c r="Y3335" s="198">
        <f t="shared" si="2198"/>
        <v>0</v>
      </c>
      <c r="Z3335" s="205">
        <f t="shared" si="2199"/>
        <v>0</v>
      </c>
      <c r="AA3335" s="198">
        <f t="shared" si="2200"/>
        <v>0</v>
      </c>
      <c r="AB3335" s="205">
        <f t="shared" si="2169"/>
        <v>5.1999999999999998E-2</v>
      </c>
      <c r="AC3335" s="140">
        <f t="shared" si="2170"/>
        <v>5</v>
      </c>
      <c r="AD3335" s="67">
        <f t="shared" si="2172"/>
        <v>30</v>
      </c>
      <c r="AE3335" s="11">
        <f t="shared" si="2173"/>
        <v>1.000704319</v>
      </c>
      <c r="AF3335" s="198">
        <f t="shared" si="2201"/>
        <v>0.25417044</v>
      </c>
      <c r="AG3335" s="198">
        <f t="shared" si="2202"/>
        <v>0.25622964999999998</v>
      </c>
      <c r="AH3335" s="198">
        <f t="shared" si="2203"/>
        <v>0</v>
      </c>
      <c r="AI3335" s="196" t="str">
        <f t="shared" si="2174"/>
        <v>A+J=</v>
      </c>
      <c r="AJ3335" s="72">
        <f t="shared" si="2175"/>
        <v>47627</v>
      </c>
      <c r="AQ3335" s="23"/>
      <c r="AR3335" s="23"/>
    </row>
    <row r="3336" spans="1:44" ht="15" customHeight="1" x14ac:dyDescent="0.25">
      <c r="A3336" s="197">
        <f t="shared" si="2168"/>
        <v>47603</v>
      </c>
      <c r="B3336" s="198">
        <f t="shared" si="2179"/>
        <v>364.15052669924125</v>
      </c>
      <c r="C3336" s="198">
        <f t="shared" si="2180"/>
        <v>201.9544722</v>
      </c>
      <c r="D3336" s="198">
        <f t="shared" si="2181"/>
        <v>67.550163459999965</v>
      </c>
      <c r="E3336" s="198">
        <f t="shared" si="2182"/>
        <v>134.40430874000003</v>
      </c>
      <c r="F3336" s="199">
        <f t="shared" si="2183"/>
        <v>7205.03</v>
      </c>
      <c r="G3336" s="63">
        <f t="shared" si="2178"/>
        <v>7245.38</v>
      </c>
      <c r="H3336" s="200">
        <f t="shared" si="2184"/>
        <v>47539</v>
      </c>
      <c r="I3336" s="64">
        <f t="shared" si="2185"/>
        <v>47567</v>
      </c>
      <c r="J3336" s="201">
        <f t="shared" si="2186"/>
        <v>5.6002542668107669E-3</v>
      </c>
      <c r="K3336" s="195">
        <f t="shared" si="2171"/>
        <v>47627</v>
      </c>
      <c r="L3336" s="202">
        <f t="shared" si="2187"/>
        <v>47627</v>
      </c>
      <c r="M3336" s="228">
        <f t="shared" si="2176"/>
        <v>30</v>
      </c>
      <c r="N3336" s="67">
        <f t="shared" si="2177"/>
        <v>6</v>
      </c>
      <c r="O3336" s="198">
        <f t="shared" si="2188"/>
        <v>1.00111755</v>
      </c>
      <c r="P3336" s="203">
        <f t="shared" si="2189"/>
        <v>1.0056002500000001</v>
      </c>
      <c r="Q3336" s="203">
        <f t="shared" si="2190"/>
        <v>1.8069782075959175</v>
      </c>
      <c r="R3336" s="198">
        <f t="shared" si="2191"/>
        <v>1.8089975899999999</v>
      </c>
      <c r="S3336" s="198">
        <f t="shared" si="2192"/>
        <v>1.7869079000000001</v>
      </c>
      <c r="T3336" s="198">
        <f t="shared" si="2193"/>
        <v>360.87404180999999</v>
      </c>
      <c r="U3336" s="198">
        <f t="shared" si="2194"/>
        <v>53.15575727296531</v>
      </c>
      <c r="V3336" s="198">
        <f t="shared" si="2195"/>
        <v>108.73276185627596</v>
      </c>
      <c r="W3336" s="198">
        <f t="shared" si="2196"/>
        <v>363.84299132924127</v>
      </c>
      <c r="X3336" s="204">
        <f t="shared" si="2197"/>
        <v>0</v>
      </c>
      <c r="Y3336" s="198">
        <f t="shared" si="2198"/>
        <v>0</v>
      </c>
      <c r="Z3336" s="205">
        <f t="shared" si="2199"/>
        <v>0</v>
      </c>
      <c r="AA3336" s="198">
        <f t="shared" si="2200"/>
        <v>0</v>
      </c>
      <c r="AB3336" s="205">
        <f t="shared" si="2169"/>
        <v>5.1999999999999998E-2</v>
      </c>
      <c r="AC3336" s="140">
        <f t="shared" si="2170"/>
        <v>6</v>
      </c>
      <c r="AD3336" s="67">
        <f t="shared" si="2172"/>
        <v>30</v>
      </c>
      <c r="AE3336" s="11">
        <f t="shared" si="2173"/>
        <v>1.000845242</v>
      </c>
      <c r="AF3336" s="198">
        <f t="shared" si="2201"/>
        <v>0.30502589000000002</v>
      </c>
      <c r="AG3336" s="198">
        <f t="shared" si="2202"/>
        <v>0.30753536999999997</v>
      </c>
      <c r="AH3336" s="198">
        <f t="shared" si="2203"/>
        <v>0</v>
      </c>
      <c r="AI3336" s="196" t="str">
        <f t="shared" si="2174"/>
        <v>A+J=</v>
      </c>
      <c r="AJ3336" s="72">
        <f t="shared" si="2175"/>
        <v>47627</v>
      </c>
      <c r="AQ3336" s="23"/>
      <c r="AR3336" s="23"/>
    </row>
    <row r="3337" spans="1:44" ht="15" customHeight="1" x14ac:dyDescent="0.25">
      <c r="A3337" s="197">
        <f t="shared" si="2168"/>
        <v>47604</v>
      </c>
      <c r="B3337" s="198">
        <f t="shared" si="2179"/>
        <v>364.24711579829562</v>
      </c>
      <c r="C3337" s="198">
        <f t="shared" si="2180"/>
        <v>201.9544722</v>
      </c>
      <c r="D3337" s="198">
        <f t="shared" si="2181"/>
        <v>67.550163459999965</v>
      </c>
      <c r="E3337" s="198">
        <f t="shared" si="2182"/>
        <v>134.40430874000003</v>
      </c>
      <c r="F3337" s="199">
        <f t="shared" si="2183"/>
        <v>7205.03</v>
      </c>
      <c r="G3337" s="63">
        <f t="shared" si="2178"/>
        <v>7245.38</v>
      </c>
      <c r="H3337" s="200">
        <f t="shared" si="2184"/>
        <v>47539</v>
      </c>
      <c r="I3337" s="64">
        <f t="shared" si="2185"/>
        <v>47567</v>
      </c>
      <c r="J3337" s="201">
        <f t="shared" si="2186"/>
        <v>5.6002542668107669E-3</v>
      </c>
      <c r="K3337" s="195">
        <f t="shared" si="2171"/>
        <v>47627</v>
      </c>
      <c r="L3337" s="202">
        <f t="shared" si="2187"/>
        <v>47627</v>
      </c>
      <c r="M3337" s="228">
        <f t="shared" si="2176"/>
        <v>30</v>
      </c>
      <c r="N3337" s="67">
        <f t="shared" si="2177"/>
        <v>7</v>
      </c>
      <c r="O3337" s="198">
        <f t="shared" si="2188"/>
        <v>1.00130392</v>
      </c>
      <c r="P3337" s="203">
        <f t="shared" si="2189"/>
        <v>1.0056002500000001</v>
      </c>
      <c r="Q3337" s="203">
        <f t="shared" si="2190"/>
        <v>1.8069782075959175</v>
      </c>
      <c r="R3337" s="198">
        <f t="shared" si="2191"/>
        <v>1.80933436</v>
      </c>
      <c r="S3337" s="198">
        <f t="shared" si="2192"/>
        <v>1.7869079000000001</v>
      </c>
      <c r="T3337" s="198">
        <f t="shared" si="2193"/>
        <v>360.87404180999999</v>
      </c>
      <c r="U3337" s="198">
        <f t="shared" si="2194"/>
        <v>53.15575727296531</v>
      </c>
      <c r="V3337" s="198">
        <f t="shared" si="2195"/>
        <v>108.77802519533034</v>
      </c>
      <c r="W3337" s="198">
        <f t="shared" si="2196"/>
        <v>363.88825466829564</v>
      </c>
      <c r="X3337" s="204">
        <f t="shared" si="2197"/>
        <v>0</v>
      </c>
      <c r="Y3337" s="198">
        <f t="shared" si="2198"/>
        <v>0</v>
      </c>
      <c r="Z3337" s="205">
        <f t="shared" si="2199"/>
        <v>0</v>
      </c>
      <c r="AA3337" s="198">
        <f t="shared" si="2200"/>
        <v>0</v>
      </c>
      <c r="AB3337" s="205">
        <f t="shared" si="2169"/>
        <v>5.1999999999999998E-2</v>
      </c>
      <c r="AC3337" s="140">
        <f t="shared" si="2170"/>
        <v>7</v>
      </c>
      <c r="AD3337" s="67">
        <f t="shared" si="2172"/>
        <v>30</v>
      </c>
      <c r="AE3337" s="11">
        <f t="shared" si="2173"/>
        <v>1.0009861849999999</v>
      </c>
      <c r="AF3337" s="198">
        <f t="shared" si="2201"/>
        <v>0.35588856000000002</v>
      </c>
      <c r="AG3337" s="198">
        <f t="shared" si="2202"/>
        <v>0.35886112999999997</v>
      </c>
      <c r="AH3337" s="198">
        <f t="shared" si="2203"/>
        <v>0</v>
      </c>
      <c r="AI3337" s="196" t="str">
        <f t="shared" si="2174"/>
        <v>A+J=</v>
      </c>
      <c r="AJ3337" s="72">
        <f t="shared" si="2175"/>
        <v>47627</v>
      </c>
      <c r="AQ3337" s="23"/>
      <c r="AR3337" s="23"/>
    </row>
    <row r="3338" spans="1:44" ht="15" customHeight="1" x14ac:dyDescent="0.25">
      <c r="A3338" s="197">
        <f t="shared" si="2168"/>
        <v>47605</v>
      </c>
      <c r="B3338" s="198">
        <f t="shared" si="2179"/>
        <v>364.34373569969472</v>
      </c>
      <c r="C3338" s="198">
        <f t="shared" si="2180"/>
        <v>201.9544722</v>
      </c>
      <c r="D3338" s="198">
        <f t="shared" si="2181"/>
        <v>67.550163459999965</v>
      </c>
      <c r="E3338" s="198">
        <f t="shared" si="2182"/>
        <v>134.40430874000003</v>
      </c>
      <c r="F3338" s="199">
        <f t="shared" si="2183"/>
        <v>7205.03</v>
      </c>
      <c r="G3338" s="63">
        <f t="shared" si="2178"/>
        <v>7245.38</v>
      </c>
      <c r="H3338" s="200">
        <f t="shared" si="2184"/>
        <v>47539</v>
      </c>
      <c r="I3338" s="64">
        <f t="shared" si="2185"/>
        <v>47567</v>
      </c>
      <c r="J3338" s="201">
        <f t="shared" si="2186"/>
        <v>5.6002542668107669E-3</v>
      </c>
      <c r="K3338" s="195">
        <f t="shared" si="2171"/>
        <v>47627</v>
      </c>
      <c r="L3338" s="202">
        <f t="shared" si="2187"/>
        <v>47627</v>
      </c>
      <c r="M3338" s="228">
        <f t="shared" si="2176"/>
        <v>30</v>
      </c>
      <c r="N3338" s="67">
        <f t="shared" si="2177"/>
        <v>8</v>
      </c>
      <c r="O3338" s="198">
        <f t="shared" si="2188"/>
        <v>1.0014903399999999</v>
      </c>
      <c r="P3338" s="203">
        <f t="shared" si="2189"/>
        <v>1.0056002500000001</v>
      </c>
      <c r="Q3338" s="203">
        <f t="shared" si="2190"/>
        <v>1.8069782075959175</v>
      </c>
      <c r="R3338" s="198">
        <f t="shared" si="2191"/>
        <v>1.8096712100000001</v>
      </c>
      <c r="S3338" s="198">
        <f t="shared" si="2192"/>
        <v>1.7869079000000001</v>
      </c>
      <c r="T3338" s="198">
        <f t="shared" si="2193"/>
        <v>360.87404180999999</v>
      </c>
      <c r="U3338" s="198">
        <f t="shared" si="2194"/>
        <v>53.15575727296531</v>
      </c>
      <c r="V3338" s="198">
        <f t="shared" si="2195"/>
        <v>108.82329928672941</v>
      </c>
      <c r="W3338" s="198">
        <f t="shared" si="2196"/>
        <v>363.9335287596947</v>
      </c>
      <c r="X3338" s="204">
        <f t="shared" si="2197"/>
        <v>0</v>
      </c>
      <c r="Y3338" s="198">
        <f t="shared" si="2198"/>
        <v>0</v>
      </c>
      <c r="Z3338" s="205">
        <f t="shared" si="2199"/>
        <v>0</v>
      </c>
      <c r="AA3338" s="198">
        <f t="shared" si="2200"/>
        <v>0</v>
      </c>
      <c r="AB3338" s="205">
        <f t="shared" si="2169"/>
        <v>5.1999999999999998E-2</v>
      </c>
      <c r="AC3338" s="140">
        <f t="shared" si="2170"/>
        <v>8</v>
      </c>
      <c r="AD3338" s="67">
        <f t="shared" si="2172"/>
        <v>30</v>
      </c>
      <c r="AE3338" s="11">
        <f t="shared" si="2173"/>
        <v>1.0011271479999999</v>
      </c>
      <c r="AF3338" s="198">
        <f t="shared" si="2201"/>
        <v>0.40675844999999999</v>
      </c>
      <c r="AG3338" s="198">
        <f t="shared" si="2202"/>
        <v>0.41020694000000002</v>
      </c>
      <c r="AH3338" s="198">
        <f t="shared" si="2203"/>
        <v>0</v>
      </c>
      <c r="AI3338" s="196" t="str">
        <f t="shared" si="2174"/>
        <v>A+J=</v>
      </c>
      <c r="AJ3338" s="72">
        <f t="shared" si="2175"/>
        <v>47627</v>
      </c>
      <c r="AQ3338" s="23"/>
      <c r="AR3338" s="23"/>
    </row>
    <row r="3339" spans="1:44" ht="15" customHeight="1" x14ac:dyDescent="0.25">
      <c r="A3339" s="197">
        <f t="shared" si="2168"/>
        <v>47606</v>
      </c>
      <c r="B3339" s="198">
        <f t="shared" si="2179"/>
        <v>364.44038506939535</v>
      </c>
      <c r="C3339" s="198">
        <f t="shared" si="2180"/>
        <v>201.9544722</v>
      </c>
      <c r="D3339" s="198">
        <f t="shared" si="2181"/>
        <v>67.550163459999965</v>
      </c>
      <c r="E3339" s="198">
        <f t="shared" si="2182"/>
        <v>134.40430874000003</v>
      </c>
      <c r="F3339" s="199">
        <f t="shared" si="2183"/>
        <v>7205.03</v>
      </c>
      <c r="G3339" s="63">
        <f t="shared" si="2178"/>
        <v>7245.38</v>
      </c>
      <c r="H3339" s="200">
        <f t="shared" si="2184"/>
        <v>47539</v>
      </c>
      <c r="I3339" s="64">
        <f t="shared" si="2185"/>
        <v>47567</v>
      </c>
      <c r="J3339" s="201">
        <f t="shared" si="2186"/>
        <v>5.6002542668107669E-3</v>
      </c>
      <c r="K3339" s="195">
        <f t="shared" si="2171"/>
        <v>47627</v>
      </c>
      <c r="L3339" s="202">
        <f t="shared" si="2187"/>
        <v>47627</v>
      </c>
      <c r="M3339" s="228">
        <f t="shared" si="2176"/>
        <v>30</v>
      </c>
      <c r="N3339" s="67">
        <f t="shared" si="2177"/>
        <v>9</v>
      </c>
      <c r="O3339" s="198">
        <f t="shared" si="2188"/>
        <v>1.0016767900000001</v>
      </c>
      <c r="P3339" s="203">
        <f t="shared" si="2189"/>
        <v>1.0056002500000001</v>
      </c>
      <c r="Q3339" s="203">
        <f t="shared" si="2190"/>
        <v>1.8069782075959175</v>
      </c>
      <c r="R3339" s="198">
        <f t="shared" si="2191"/>
        <v>1.8100081299999999</v>
      </c>
      <c r="S3339" s="198">
        <f t="shared" si="2192"/>
        <v>1.7869079000000001</v>
      </c>
      <c r="T3339" s="198">
        <f t="shared" si="2193"/>
        <v>360.87404180999999</v>
      </c>
      <c r="U3339" s="198">
        <f t="shared" si="2194"/>
        <v>53.15575727296531</v>
      </c>
      <c r="V3339" s="198">
        <f t="shared" si="2195"/>
        <v>108.86858278643007</v>
      </c>
      <c r="W3339" s="198">
        <f t="shared" si="2196"/>
        <v>363.97881225939534</v>
      </c>
      <c r="X3339" s="204">
        <f t="shared" si="2197"/>
        <v>0</v>
      </c>
      <c r="Y3339" s="198">
        <f t="shared" si="2198"/>
        <v>0</v>
      </c>
      <c r="Z3339" s="205">
        <f t="shared" si="2199"/>
        <v>0</v>
      </c>
      <c r="AA3339" s="198">
        <f t="shared" si="2200"/>
        <v>0</v>
      </c>
      <c r="AB3339" s="205">
        <f t="shared" si="2169"/>
        <v>5.1999999999999998E-2</v>
      </c>
      <c r="AC3339" s="140">
        <f t="shared" si="2170"/>
        <v>9</v>
      </c>
      <c r="AD3339" s="67">
        <f t="shared" si="2172"/>
        <v>30</v>
      </c>
      <c r="AE3339" s="11">
        <f t="shared" si="2173"/>
        <v>1.001268131</v>
      </c>
      <c r="AF3339" s="198">
        <f t="shared" si="2201"/>
        <v>0.45763555</v>
      </c>
      <c r="AG3339" s="198">
        <f t="shared" si="2202"/>
        <v>0.46157281</v>
      </c>
      <c r="AH3339" s="198">
        <f t="shared" si="2203"/>
        <v>0</v>
      </c>
      <c r="AI3339" s="196" t="str">
        <f t="shared" si="2174"/>
        <v>A+J=</v>
      </c>
      <c r="AJ3339" s="72">
        <f t="shared" si="2175"/>
        <v>47627</v>
      </c>
      <c r="AQ3339" s="23"/>
      <c r="AR3339" s="23"/>
    </row>
    <row r="3340" spans="1:44" ht="15" customHeight="1" x14ac:dyDescent="0.25">
      <c r="A3340" s="197">
        <f t="shared" si="2168"/>
        <v>47607</v>
      </c>
      <c r="B3340" s="198">
        <f t="shared" si="2179"/>
        <v>364.53705986526842</v>
      </c>
      <c r="C3340" s="198">
        <f t="shared" si="2180"/>
        <v>201.9544722</v>
      </c>
      <c r="D3340" s="198">
        <f t="shared" si="2181"/>
        <v>67.550163459999965</v>
      </c>
      <c r="E3340" s="198">
        <f t="shared" si="2182"/>
        <v>134.40430874000003</v>
      </c>
      <c r="F3340" s="199">
        <f t="shared" si="2183"/>
        <v>7205.03</v>
      </c>
      <c r="G3340" s="63">
        <f t="shared" si="2178"/>
        <v>7245.38</v>
      </c>
      <c r="H3340" s="200">
        <f t="shared" si="2184"/>
        <v>47539</v>
      </c>
      <c r="I3340" s="64">
        <f t="shared" si="2185"/>
        <v>47567</v>
      </c>
      <c r="J3340" s="201">
        <f t="shared" si="2186"/>
        <v>5.6002542668107669E-3</v>
      </c>
      <c r="K3340" s="195">
        <f t="shared" si="2171"/>
        <v>47627</v>
      </c>
      <c r="L3340" s="202">
        <f t="shared" si="2187"/>
        <v>47627</v>
      </c>
      <c r="M3340" s="228">
        <f t="shared" si="2176"/>
        <v>30</v>
      </c>
      <c r="N3340" s="67">
        <f t="shared" si="2177"/>
        <v>10</v>
      </c>
      <c r="O3340" s="198">
        <f t="shared" si="2188"/>
        <v>1.0018632700000001</v>
      </c>
      <c r="P3340" s="203">
        <f t="shared" si="2189"/>
        <v>1.0056002500000001</v>
      </c>
      <c r="Q3340" s="203">
        <f t="shared" si="2190"/>
        <v>1.8069782075959175</v>
      </c>
      <c r="R3340" s="198">
        <f t="shared" si="2191"/>
        <v>1.81034509</v>
      </c>
      <c r="S3340" s="198">
        <f t="shared" si="2192"/>
        <v>1.7869079000000001</v>
      </c>
      <c r="T3340" s="198">
        <f t="shared" si="2193"/>
        <v>360.87404180999999</v>
      </c>
      <c r="U3340" s="198">
        <f t="shared" si="2194"/>
        <v>53.15575727296531</v>
      </c>
      <c r="V3340" s="198">
        <f t="shared" si="2195"/>
        <v>108.91387166230311</v>
      </c>
      <c r="W3340" s="198">
        <f t="shared" si="2196"/>
        <v>364.02410113526844</v>
      </c>
      <c r="X3340" s="204">
        <f t="shared" si="2197"/>
        <v>0</v>
      </c>
      <c r="Y3340" s="198">
        <f t="shared" si="2198"/>
        <v>0</v>
      </c>
      <c r="Z3340" s="205">
        <f t="shared" si="2199"/>
        <v>0</v>
      </c>
      <c r="AA3340" s="198">
        <f t="shared" si="2200"/>
        <v>0</v>
      </c>
      <c r="AB3340" s="205">
        <f t="shared" si="2169"/>
        <v>5.1999999999999998E-2</v>
      </c>
      <c r="AC3340" s="140">
        <f t="shared" si="2170"/>
        <v>10</v>
      </c>
      <c r="AD3340" s="67">
        <f t="shared" si="2172"/>
        <v>30</v>
      </c>
      <c r="AE3340" s="11">
        <f t="shared" si="2173"/>
        <v>1.001409134</v>
      </c>
      <c r="AF3340" s="198">
        <f t="shared" si="2201"/>
        <v>0.50851988000000004</v>
      </c>
      <c r="AG3340" s="198">
        <f t="shared" si="2202"/>
        <v>0.51295873000000003</v>
      </c>
      <c r="AH3340" s="198">
        <f t="shared" si="2203"/>
        <v>0</v>
      </c>
      <c r="AI3340" s="196" t="str">
        <f t="shared" si="2174"/>
        <v>A+J=</v>
      </c>
      <c r="AJ3340" s="72">
        <f t="shared" si="2175"/>
        <v>47627</v>
      </c>
      <c r="AQ3340" s="23"/>
      <c r="AR3340" s="23"/>
    </row>
    <row r="3341" spans="1:44" ht="15" customHeight="1" x14ac:dyDescent="0.25">
      <c r="A3341" s="197">
        <f t="shared" ref="A3341:A3404" si="2204">(A3340+1)</f>
        <v>47608</v>
      </c>
      <c r="B3341" s="198">
        <f t="shared" si="2179"/>
        <v>364.63376549348618</v>
      </c>
      <c r="C3341" s="198">
        <f t="shared" si="2180"/>
        <v>201.9544722</v>
      </c>
      <c r="D3341" s="198">
        <f t="shared" si="2181"/>
        <v>67.550163459999965</v>
      </c>
      <c r="E3341" s="198">
        <f t="shared" si="2182"/>
        <v>134.40430874000003</v>
      </c>
      <c r="F3341" s="199">
        <f t="shared" si="2183"/>
        <v>7205.03</v>
      </c>
      <c r="G3341" s="63">
        <f t="shared" si="2178"/>
        <v>7245.38</v>
      </c>
      <c r="H3341" s="200">
        <f t="shared" si="2184"/>
        <v>47539</v>
      </c>
      <c r="I3341" s="64">
        <f t="shared" si="2185"/>
        <v>47567</v>
      </c>
      <c r="J3341" s="201">
        <f t="shared" si="2186"/>
        <v>5.6002542668107669E-3</v>
      </c>
      <c r="K3341" s="195">
        <f t="shared" si="2171"/>
        <v>47627</v>
      </c>
      <c r="L3341" s="202">
        <f t="shared" si="2187"/>
        <v>47627</v>
      </c>
      <c r="M3341" s="228">
        <f t="shared" si="2176"/>
        <v>30</v>
      </c>
      <c r="N3341" s="67">
        <f t="shared" si="2177"/>
        <v>11</v>
      </c>
      <c r="O3341" s="198">
        <f t="shared" si="2188"/>
        <v>1.0020497900000001</v>
      </c>
      <c r="P3341" s="203">
        <f t="shared" si="2189"/>
        <v>1.0056002500000001</v>
      </c>
      <c r="Q3341" s="203">
        <f t="shared" si="2190"/>
        <v>1.8069782075959175</v>
      </c>
      <c r="R3341" s="198">
        <f t="shared" si="2191"/>
        <v>1.81068213</v>
      </c>
      <c r="S3341" s="198">
        <f t="shared" si="2192"/>
        <v>1.7869079000000001</v>
      </c>
      <c r="T3341" s="198">
        <f t="shared" si="2193"/>
        <v>360.87404180999999</v>
      </c>
      <c r="U3341" s="198">
        <f t="shared" si="2194"/>
        <v>53.15575727296531</v>
      </c>
      <c r="V3341" s="198">
        <f t="shared" si="2195"/>
        <v>108.95917129052084</v>
      </c>
      <c r="W3341" s="198">
        <f t="shared" si="2196"/>
        <v>364.06940076348616</v>
      </c>
      <c r="X3341" s="204">
        <f t="shared" si="2197"/>
        <v>0</v>
      </c>
      <c r="Y3341" s="198">
        <f t="shared" si="2198"/>
        <v>0</v>
      </c>
      <c r="Z3341" s="205">
        <f t="shared" si="2199"/>
        <v>0</v>
      </c>
      <c r="AA3341" s="198">
        <f t="shared" si="2200"/>
        <v>0</v>
      </c>
      <c r="AB3341" s="205">
        <f t="shared" ref="AB3341:AB3404" si="2205">(AB3340)</f>
        <v>5.1999999999999998E-2</v>
      </c>
      <c r="AC3341" s="140">
        <f t="shared" ref="AC3341:AC3404" si="2206">N3341</f>
        <v>11</v>
      </c>
      <c r="AD3341" s="67">
        <f t="shared" si="2172"/>
        <v>30</v>
      </c>
      <c r="AE3341" s="11">
        <f t="shared" si="2173"/>
        <v>1.0015501570000001</v>
      </c>
      <c r="AF3341" s="198">
        <f t="shared" si="2201"/>
        <v>0.55941141999999999</v>
      </c>
      <c r="AG3341" s="198">
        <f t="shared" si="2202"/>
        <v>0.56436472999999998</v>
      </c>
      <c r="AH3341" s="198">
        <f t="shared" si="2203"/>
        <v>0</v>
      </c>
      <c r="AI3341" s="196" t="str">
        <f t="shared" si="2174"/>
        <v>A+J=</v>
      </c>
      <c r="AJ3341" s="72">
        <f t="shared" si="2175"/>
        <v>47627</v>
      </c>
      <c r="AQ3341" s="23"/>
      <c r="AR3341" s="23"/>
    </row>
    <row r="3342" spans="1:44" ht="15" customHeight="1" x14ac:dyDescent="0.25">
      <c r="A3342" s="197">
        <f t="shared" si="2204"/>
        <v>47609</v>
      </c>
      <c r="B3342" s="198">
        <f t="shared" si="2179"/>
        <v>364.7304975319193</v>
      </c>
      <c r="C3342" s="198">
        <f t="shared" si="2180"/>
        <v>201.9544722</v>
      </c>
      <c r="D3342" s="198">
        <f t="shared" si="2181"/>
        <v>67.550163459999965</v>
      </c>
      <c r="E3342" s="198">
        <f t="shared" si="2182"/>
        <v>134.40430874000003</v>
      </c>
      <c r="F3342" s="199">
        <f t="shared" si="2183"/>
        <v>7205.03</v>
      </c>
      <c r="G3342" s="63">
        <f t="shared" si="2178"/>
        <v>7245.38</v>
      </c>
      <c r="H3342" s="200">
        <f t="shared" si="2184"/>
        <v>47539</v>
      </c>
      <c r="I3342" s="64">
        <f t="shared" si="2185"/>
        <v>47567</v>
      </c>
      <c r="J3342" s="201">
        <f t="shared" si="2186"/>
        <v>5.6002542668107669E-3</v>
      </c>
      <c r="K3342" s="195">
        <f t="shared" ref="K3342:K3405" si="2207">IF(DAY(A3342)=K$11,VLOOKUP(A3342,AR$322:AU$622,4),K3341)</f>
        <v>47627</v>
      </c>
      <c r="L3342" s="202">
        <f t="shared" si="2187"/>
        <v>47627</v>
      </c>
      <c r="M3342" s="228">
        <f t="shared" si="2176"/>
        <v>30</v>
      </c>
      <c r="N3342" s="67">
        <f t="shared" si="2177"/>
        <v>12</v>
      </c>
      <c r="O3342" s="198">
        <f t="shared" si="2188"/>
        <v>1.0022363400000001</v>
      </c>
      <c r="P3342" s="203">
        <f t="shared" si="2189"/>
        <v>1.0056002500000001</v>
      </c>
      <c r="Q3342" s="203">
        <f t="shared" si="2190"/>
        <v>1.8069782075959175</v>
      </c>
      <c r="R3342" s="198">
        <f t="shared" si="2191"/>
        <v>1.8110192199999999</v>
      </c>
      <c r="S3342" s="198">
        <f t="shared" si="2192"/>
        <v>1.7869079000000001</v>
      </c>
      <c r="T3342" s="198">
        <f t="shared" si="2193"/>
        <v>360.87404180999999</v>
      </c>
      <c r="U3342" s="198">
        <f t="shared" si="2194"/>
        <v>53.15575727296531</v>
      </c>
      <c r="V3342" s="198">
        <f t="shared" si="2195"/>
        <v>109.004477638954</v>
      </c>
      <c r="W3342" s="198">
        <f t="shared" si="2196"/>
        <v>364.1147071119193</v>
      </c>
      <c r="X3342" s="204">
        <f t="shared" si="2197"/>
        <v>0</v>
      </c>
      <c r="Y3342" s="198">
        <f t="shared" si="2198"/>
        <v>0</v>
      </c>
      <c r="Z3342" s="205">
        <f t="shared" si="2199"/>
        <v>0</v>
      </c>
      <c r="AA3342" s="198">
        <f t="shared" si="2200"/>
        <v>0</v>
      </c>
      <c r="AB3342" s="205">
        <f t="shared" si="2205"/>
        <v>5.1999999999999998E-2</v>
      </c>
      <c r="AC3342" s="140">
        <f t="shared" si="2206"/>
        <v>12</v>
      </c>
      <c r="AD3342" s="67">
        <f t="shared" ref="AD3342:AD3405" si="2208">M3342</f>
        <v>30</v>
      </c>
      <c r="AE3342" s="11">
        <f t="shared" ref="AE3342:AE3405" si="2209">ROUND((1+AB3342)^(30/360)^(AC3342/AD3342),9)</f>
        <v>1.0016911989999999</v>
      </c>
      <c r="AF3342" s="198">
        <f t="shared" si="2201"/>
        <v>0.61030980999999995</v>
      </c>
      <c r="AG3342" s="198">
        <f t="shared" si="2202"/>
        <v>0.61579041999999995</v>
      </c>
      <c r="AH3342" s="198">
        <f t="shared" si="2203"/>
        <v>0</v>
      </c>
      <c r="AI3342" s="196" t="str">
        <f t="shared" ref="AI3342:AI3405" si="2210">IF($X3341&gt;0,VLOOKUP($A3341,$AM$12:$BC$314,16),AI3341)</f>
        <v>A+J=</v>
      </c>
      <c r="AJ3342" s="72">
        <f t="shared" ref="AJ3342:AJ3405" si="2211">IF($X3341&gt;0,VLOOKUP($A3341,$AM$12:$BC$314,17),AJ3341)</f>
        <v>47627</v>
      </c>
      <c r="AQ3342" s="23"/>
      <c r="AR3342" s="23"/>
    </row>
    <row r="3343" spans="1:44" ht="15" customHeight="1" x14ac:dyDescent="0.25">
      <c r="A3343" s="197">
        <f t="shared" si="2204"/>
        <v>47610</v>
      </c>
      <c r="B3343" s="198">
        <f t="shared" si="2179"/>
        <v>364.82725906865409</v>
      </c>
      <c r="C3343" s="198">
        <f t="shared" si="2180"/>
        <v>201.9544722</v>
      </c>
      <c r="D3343" s="198">
        <f t="shared" si="2181"/>
        <v>67.550163459999965</v>
      </c>
      <c r="E3343" s="198">
        <f t="shared" si="2182"/>
        <v>134.40430874000003</v>
      </c>
      <c r="F3343" s="199">
        <f t="shared" si="2183"/>
        <v>7205.03</v>
      </c>
      <c r="G3343" s="63">
        <f t="shared" si="2178"/>
        <v>7245.38</v>
      </c>
      <c r="H3343" s="200">
        <f t="shared" si="2184"/>
        <v>47539</v>
      </c>
      <c r="I3343" s="64">
        <f t="shared" si="2185"/>
        <v>47567</v>
      </c>
      <c r="J3343" s="201">
        <f t="shared" si="2186"/>
        <v>5.6002542668107669E-3</v>
      </c>
      <c r="K3343" s="195">
        <f t="shared" si="2207"/>
        <v>47627</v>
      </c>
      <c r="L3343" s="202">
        <f t="shared" si="2187"/>
        <v>47627</v>
      </c>
      <c r="M3343" s="228">
        <f t="shared" si="2176"/>
        <v>30</v>
      </c>
      <c r="N3343" s="67">
        <f t="shared" si="2177"/>
        <v>13</v>
      </c>
      <c r="O3343" s="198">
        <f t="shared" si="2188"/>
        <v>1.00242293</v>
      </c>
      <c r="P3343" s="203">
        <f t="shared" si="2189"/>
        <v>1.0056002500000001</v>
      </c>
      <c r="Q3343" s="203">
        <f t="shared" si="2190"/>
        <v>1.8069782075959175</v>
      </c>
      <c r="R3343" s="198">
        <f t="shared" si="2191"/>
        <v>1.8113563800000001</v>
      </c>
      <c r="S3343" s="198">
        <f t="shared" si="2192"/>
        <v>1.7869079000000001</v>
      </c>
      <c r="T3343" s="198">
        <f t="shared" si="2193"/>
        <v>360.87404180999999</v>
      </c>
      <c r="U3343" s="198">
        <f t="shared" si="2194"/>
        <v>53.15575727296531</v>
      </c>
      <c r="V3343" s="198">
        <f t="shared" si="2195"/>
        <v>109.04979339568879</v>
      </c>
      <c r="W3343" s="198">
        <f t="shared" si="2196"/>
        <v>364.1600228686541</v>
      </c>
      <c r="X3343" s="204">
        <f t="shared" si="2197"/>
        <v>0</v>
      </c>
      <c r="Y3343" s="198">
        <f t="shared" si="2198"/>
        <v>0</v>
      </c>
      <c r="Z3343" s="205">
        <f t="shared" si="2199"/>
        <v>0</v>
      </c>
      <c r="AA3343" s="198">
        <f t="shared" si="2200"/>
        <v>0</v>
      </c>
      <c r="AB3343" s="205">
        <f t="shared" si="2205"/>
        <v>5.1999999999999998E-2</v>
      </c>
      <c r="AC3343" s="140">
        <f t="shared" si="2206"/>
        <v>13</v>
      </c>
      <c r="AD3343" s="67">
        <f t="shared" si="2208"/>
        <v>30</v>
      </c>
      <c r="AE3343" s="11">
        <f t="shared" si="2209"/>
        <v>1.0018322609999999</v>
      </c>
      <c r="AF3343" s="198">
        <f t="shared" si="2201"/>
        <v>0.66121543000000005</v>
      </c>
      <c r="AG3343" s="198">
        <f t="shared" si="2202"/>
        <v>0.66723619999999995</v>
      </c>
      <c r="AH3343" s="198">
        <f t="shared" si="2203"/>
        <v>0</v>
      </c>
      <c r="AI3343" s="196" t="str">
        <f t="shared" si="2210"/>
        <v>A+J=</v>
      </c>
      <c r="AJ3343" s="72">
        <f t="shared" si="2211"/>
        <v>47627</v>
      </c>
      <c r="AQ3343" s="23"/>
      <c r="AR3343" s="23"/>
    </row>
    <row r="3344" spans="1:44" ht="15" customHeight="1" x14ac:dyDescent="0.25">
      <c r="A3344" s="197">
        <f t="shared" si="2204"/>
        <v>47611</v>
      </c>
      <c r="B3344" s="198">
        <f t="shared" si="2179"/>
        <v>364.92405144773358</v>
      </c>
      <c r="C3344" s="198">
        <f t="shared" si="2180"/>
        <v>201.9544722</v>
      </c>
      <c r="D3344" s="198">
        <f t="shared" si="2181"/>
        <v>67.550163459999965</v>
      </c>
      <c r="E3344" s="198">
        <f t="shared" si="2182"/>
        <v>134.40430874000003</v>
      </c>
      <c r="F3344" s="199">
        <f t="shared" si="2183"/>
        <v>7205.03</v>
      </c>
      <c r="G3344" s="63">
        <f t="shared" si="2178"/>
        <v>7245.38</v>
      </c>
      <c r="H3344" s="200">
        <f t="shared" si="2184"/>
        <v>47539</v>
      </c>
      <c r="I3344" s="64">
        <f t="shared" si="2185"/>
        <v>47567</v>
      </c>
      <c r="J3344" s="201">
        <f t="shared" si="2186"/>
        <v>5.6002542668107669E-3</v>
      </c>
      <c r="K3344" s="195">
        <f t="shared" si="2207"/>
        <v>47627</v>
      </c>
      <c r="L3344" s="202">
        <f t="shared" si="2187"/>
        <v>47627</v>
      </c>
      <c r="M3344" s="228">
        <f t="shared" ref="M3344:M3407" si="2212">IF(L3344=L3343,M3343,DAYS360(A3343,L3344))</f>
        <v>30</v>
      </c>
      <c r="N3344" s="67">
        <f t="shared" ref="N3344:N3407" si="2213">DAYS360(EDATE(L3344,-1),A3344)</f>
        <v>14</v>
      </c>
      <c r="O3344" s="198">
        <f t="shared" si="2188"/>
        <v>1.00260956</v>
      </c>
      <c r="P3344" s="203">
        <f t="shared" si="2189"/>
        <v>1.0056002500000001</v>
      </c>
      <c r="Q3344" s="203">
        <f t="shared" si="2190"/>
        <v>1.8069782075959175</v>
      </c>
      <c r="R3344" s="198">
        <f t="shared" si="2191"/>
        <v>1.81169362</v>
      </c>
      <c r="S3344" s="198">
        <f t="shared" si="2192"/>
        <v>1.7869079000000001</v>
      </c>
      <c r="T3344" s="198">
        <f t="shared" si="2193"/>
        <v>360.87404180999999</v>
      </c>
      <c r="U3344" s="198">
        <f t="shared" si="2194"/>
        <v>53.15575727296531</v>
      </c>
      <c r="V3344" s="198">
        <f t="shared" si="2195"/>
        <v>109.09511990476827</v>
      </c>
      <c r="W3344" s="198">
        <f t="shared" si="2196"/>
        <v>364.20534937773357</v>
      </c>
      <c r="X3344" s="204">
        <f t="shared" si="2197"/>
        <v>0</v>
      </c>
      <c r="Y3344" s="198">
        <f t="shared" si="2198"/>
        <v>0</v>
      </c>
      <c r="Z3344" s="205">
        <f t="shared" si="2199"/>
        <v>0</v>
      </c>
      <c r="AA3344" s="198">
        <f t="shared" si="2200"/>
        <v>0</v>
      </c>
      <c r="AB3344" s="205">
        <f t="shared" si="2205"/>
        <v>5.1999999999999998E-2</v>
      </c>
      <c r="AC3344" s="140">
        <f t="shared" si="2206"/>
        <v>14</v>
      </c>
      <c r="AD3344" s="67">
        <f t="shared" si="2208"/>
        <v>30</v>
      </c>
      <c r="AE3344" s="11">
        <f t="shared" si="2209"/>
        <v>1.001973343</v>
      </c>
      <c r="AF3344" s="198">
        <f t="shared" si="2201"/>
        <v>0.71212825999999996</v>
      </c>
      <c r="AG3344" s="198">
        <f t="shared" si="2202"/>
        <v>0.71870206999999997</v>
      </c>
      <c r="AH3344" s="198">
        <f t="shared" si="2203"/>
        <v>0</v>
      </c>
      <c r="AI3344" s="196" t="str">
        <f t="shared" si="2210"/>
        <v>A+J=</v>
      </c>
      <c r="AJ3344" s="72">
        <f t="shared" si="2211"/>
        <v>47627</v>
      </c>
      <c r="AQ3344" s="23"/>
      <c r="AR3344" s="23"/>
    </row>
    <row r="3345" spans="1:44" ht="15" customHeight="1" x14ac:dyDescent="0.25">
      <c r="A3345" s="197">
        <f t="shared" si="2204"/>
        <v>47612</v>
      </c>
      <c r="B3345" s="198">
        <f t="shared" si="2179"/>
        <v>365.02086793894227</v>
      </c>
      <c r="C3345" s="198">
        <f t="shared" si="2180"/>
        <v>201.9544722</v>
      </c>
      <c r="D3345" s="198">
        <f t="shared" si="2181"/>
        <v>67.550163459999965</v>
      </c>
      <c r="E3345" s="198">
        <f t="shared" si="2182"/>
        <v>134.40430874000003</v>
      </c>
      <c r="F3345" s="199">
        <f t="shared" si="2183"/>
        <v>7205.03</v>
      </c>
      <c r="G3345" s="63">
        <f t="shared" si="2178"/>
        <v>7245.38</v>
      </c>
      <c r="H3345" s="200">
        <f t="shared" si="2184"/>
        <v>47539</v>
      </c>
      <c r="I3345" s="64">
        <f t="shared" si="2185"/>
        <v>47567</v>
      </c>
      <c r="J3345" s="201">
        <f t="shared" si="2186"/>
        <v>5.6002542668107669E-3</v>
      </c>
      <c r="K3345" s="195">
        <f t="shared" si="2207"/>
        <v>47627</v>
      </c>
      <c r="L3345" s="202">
        <f t="shared" si="2187"/>
        <v>47627</v>
      </c>
      <c r="M3345" s="228">
        <f t="shared" si="2212"/>
        <v>30</v>
      </c>
      <c r="N3345" s="67">
        <f t="shared" si="2213"/>
        <v>15</v>
      </c>
      <c r="O3345" s="198">
        <f t="shared" si="2188"/>
        <v>1.0027962100000001</v>
      </c>
      <c r="P3345" s="203">
        <f t="shared" si="2189"/>
        <v>1.0056002500000001</v>
      </c>
      <c r="Q3345" s="203">
        <f t="shared" si="2190"/>
        <v>1.8069782075959175</v>
      </c>
      <c r="R3345" s="198">
        <f t="shared" si="2191"/>
        <v>1.8120308899999999</v>
      </c>
      <c r="S3345" s="198">
        <f t="shared" si="2192"/>
        <v>1.7869079000000001</v>
      </c>
      <c r="T3345" s="198">
        <f t="shared" si="2193"/>
        <v>360.87404180999999</v>
      </c>
      <c r="U3345" s="198">
        <f t="shared" si="2194"/>
        <v>53.15575727296531</v>
      </c>
      <c r="V3345" s="198">
        <f t="shared" si="2195"/>
        <v>109.140450445977</v>
      </c>
      <c r="W3345" s="198">
        <f t="shared" si="2196"/>
        <v>364.2506799189423</v>
      </c>
      <c r="X3345" s="204">
        <f t="shared" si="2197"/>
        <v>0</v>
      </c>
      <c r="Y3345" s="198">
        <f t="shared" si="2198"/>
        <v>0</v>
      </c>
      <c r="Z3345" s="205">
        <f t="shared" si="2199"/>
        <v>0</v>
      </c>
      <c r="AA3345" s="198">
        <f t="shared" si="2200"/>
        <v>0</v>
      </c>
      <c r="AB3345" s="205">
        <f t="shared" si="2205"/>
        <v>5.1999999999999998E-2</v>
      </c>
      <c r="AC3345" s="140">
        <f t="shared" si="2206"/>
        <v>15</v>
      </c>
      <c r="AD3345" s="67">
        <f t="shared" si="2208"/>
        <v>30</v>
      </c>
      <c r="AE3345" s="11">
        <f t="shared" si="2209"/>
        <v>1.0021144449999999</v>
      </c>
      <c r="AF3345" s="198">
        <f t="shared" si="2201"/>
        <v>0.76304830999999995</v>
      </c>
      <c r="AG3345" s="198">
        <f t="shared" si="2202"/>
        <v>0.77018801999999997</v>
      </c>
      <c r="AH3345" s="198">
        <f t="shared" si="2203"/>
        <v>0</v>
      </c>
      <c r="AI3345" s="196" t="str">
        <f t="shared" si="2210"/>
        <v>A+J=</v>
      </c>
      <c r="AJ3345" s="72">
        <f t="shared" si="2211"/>
        <v>47627</v>
      </c>
      <c r="AQ3345" s="23"/>
      <c r="AR3345" s="23"/>
    </row>
    <row r="3346" spans="1:44" ht="15" customHeight="1" x14ac:dyDescent="0.25">
      <c r="A3346" s="197">
        <f t="shared" si="2204"/>
        <v>47613</v>
      </c>
      <c r="B3346" s="198">
        <f t="shared" si="2179"/>
        <v>365.11771529249575</v>
      </c>
      <c r="C3346" s="198">
        <f t="shared" si="2180"/>
        <v>201.9544722</v>
      </c>
      <c r="D3346" s="198">
        <f t="shared" si="2181"/>
        <v>67.550163459999965</v>
      </c>
      <c r="E3346" s="198">
        <f t="shared" si="2182"/>
        <v>134.40430874000003</v>
      </c>
      <c r="F3346" s="199">
        <f t="shared" si="2183"/>
        <v>7205.03</v>
      </c>
      <c r="G3346" s="63">
        <f t="shared" si="2178"/>
        <v>7245.38</v>
      </c>
      <c r="H3346" s="200">
        <f t="shared" si="2184"/>
        <v>47539</v>
      </c>
      <c r="I3346" s="64">
        <f t="shared" si="2185"/>
        <v>47567</v>
      </c>
      <c r="J3346" s="201">
        <f t="shared" si="2186"/>
        <v>5.6002542668107669E-3</v>
      </c>
      <c r="K3346" s="195">
        <f t="shared" si="2207"/>
        <v>47627</v>
      </c>
      <c r="L3346" s="202">
        <f t="shared" si="2187"/>
        <v>47627</v>
      </c>
      <c r="M3346" s="228">
        <f t="shared" si="2212"/>
        <v>30</v>
      </c>
      <c r="N3346" s="67">
        <f t="shared" si="2213"/>
        <v>16</v>
      </c>
      <c r="O3346" s="198">
        <f t="shared" si="2188"/>
        <v>1.0029828999999999</v>
      </c>
      <c r="P3346" s="203">
        <f t="shared" si="2189"/>
        <v>1.0056002500000001</v>
      </c>
      <c r="Q3346" s="203">
        <f t="shared" si="2190"/>
        <v>1.8069782075959175</v>
      </c>
      <c r="R3346" s="198">
        <f t="shared" si="2191"/>
        <v>1.8123682400000001</v>
      </c>
      <c r="S3346" s="198">
        <f t="shared" si="2192"/>
        <v>1.7869079000000001</v>
      </c>
      <c r="T3346" s="198">
        <f t="shared" si="2193"/>
        <v>360.87404180999999</v>
      </c>
      <c r="U3346" s="198">
        <f t="shared" si="2194"/>
        <v>53.15575727296531</v>
      </c>
      <c r="V3346" s="198">
        <f t="shared" si="2195"/>
        <v>109.18579173953046</v>
      </c>
      <c r="W3346" s="198">
        <f t="shared" si="2196"/>
        <v>364.29602121249576</v>
      </c>
      <c r="X3346" s="204">
        <f t="shared" si="2197"/>
        <v>0</v>
      </c>
      <c r="Y3346" s="198">
        <f t="shared" si="2198"/>
        <v>0</v>
      </c>
      <c r="Z3346" s="205">
        <f t="shared" si="2199"/>
        <v>0</v>
      </c>
      <c r="AA3346" s="198">
        <f t="shared" si="2200"/>
        <v>0</v>
      </c>
      <c r="AB3346" s="205">
        <f t="shared" si="2205"/>
        <v>5.1999999999999998E-2</v>
      </c>
      <c r="AC3346" s="140">
        <f t="shared" si="2206"/>
        <v>16</v>
      </c>
      <c r="AD3346" s="67">
        <f t="shared" si="2208"/>
        <v>30</v>
      </c>
      <c r="AE3346" s="11">
        <f t="shared" si="2209"/>
        <v>1.002255567</v>
      </c>
      <c r="AF3346" s="198">
        <f t="shared" si="2201"/>
        <v>0.81397556999999998</v>
      </c>
      <c r="AG3346" s="198">
        <f t="shared" si="2202"/>
        <v>0.82169407999999999</v>
      </c>
      <c r="AH3346" s="198">
        <f t="shared" si="2203"/>
        <v>0</v>
      </c>
      <c r="AI3346" s="196" t="str">
        <f t="shared" si="2210"/>
        <v>A+J=</v>
      </c>
      <c r="AJ3346" s="72">
        <f t="shared" si="2211"/>
        <v>47627</v>
      </c>
      <c r="AQ3346" s="23"/>
      <c r="AR3346" s="23"/>
    </row>
    <row r="3347" spans="1:44" ht="15" customHeight="1" x14ac:dyDescent="0.25">
      <c r="A3347" s="197">
        <f t="shared" si="2204"/>
        <v>47614</v>
      </c>
      <c r="B3347" s="198">
        <f t="shared" si="2179"/>
        <v>365.21459081030775</v>
      </c>
      <c r="C3347" s="198">
        <f t="shared" si="2180"/>
        <v>201.9544722</v>
      </c>
      <c r="D3347" s="198">
        <f t="shared" si="2181"/>
        <v>67.550163459999965</v>
      </c>
      <c r="E3347" s="198">
        <f t="shared" si="2182"/>
        <v>134.40430874000003</v>
      </c>
      <c r="F3347" s="199">
        <f t="shared" si="2183"/>
        <v>7205.03</v>
      </c>
      <c r="G3347" s="63">
        <f t="shared" si="2178"/>
        <v>7245.38</v>
      </c>
      <c r="H3347" s="200">
        <f t="shared" si="2184"/>
        <v>47539</v>
      </c>
      <c r="I3347" s="64">
        <f t="shared" si="2185"/>
        <v>47567</v>
      </c>
      <c r="J3347" s="201">
        <f t="shared" si="2186"/>
        <v>5.6002542668107669E-3</v>
      </c>
      <c r="K3347" s="195">
        <f t="shared" si="2207"/>
        <v>47627</v>
      </c>
      <c r="L3347" s="202">
        <f t="shared" si="2187"/>
        <v>47627</v>
      </c>
      <c r="M3347" s="228">
        <f t="shared" si="2212"/>
        <v>30</v>
      </c>
      <c r="N3347" s="67">
        <f t="shared" si="2213"/>
        <v>17</v>
      </c>
      <c r="O3347" s="198">
        <f t="shared" si="2188"/>
        <v>1.0031696299999999</v>
      </c>
      <c r="P3347" s="203">
        <f t="shared" si="2189"/>
        <v>1.0056002500000001</v>
      </c>
      <c r="Q3347" s="203">
        <f t="shared" si="2190"/>
        <v>1.8069782075959175</v>
      </c>
      <c r="R3347" s="198">
        <f t="shared" si="2191"/>
        <v>1.8127056500000001</v>
      </c>
      <c r="S3347" s="198">
        <f t="shared" si="2192"/>
        <v>1.7869079000000001</v>
      </c>
      <c r="T3347" s="198">
        <f t="shared" si="2193"/>
        <v>360.87404180999999</v>
      </c>
      <c r="U3347" s="198">
        <f t="shared" si="2194"/>
        <v>53.15575727296531</v>
      </c>
      <c r="V3347" s="198">
        <f t="shared" si="2195"/>
        <v>109.23114109734242</v>
      </c>
      <c r="W3347" s="198">
        <f t="shared" si="2196"/>
        <v>364.34137057030773</v>
      </c>
      <c r="X3347" s="204">
        <f t="shared" si="2197"/>
        <v>0</v>
      </c>
      <c r="Y3347" s="198">
        <f t="shared" si="2198"/>
        <v>0</v>
      </c>
      <c r="Z3347" s="205">
        <f t="shared" si="2199"/>
        <v>0</v>
      </c>
      <c r="AA3347" s="198">
        <f t="shared" si="2200"/>
        <v>0</v>
      </c>
      <c r="AB3347" s="205">
        <f t="shared" si="2205"/>
        <v>5.1999999999999998E-2</v>
      </c>
      <c r="AC3347" s="140">
        <f t="shared" si="2206"/>
        <v>17</v>
      </c>
      <c r="AD3347" s="67">
        <f t="shared" si="2208"/>
        <v>30</v>
      </c>
      <c r="AE3347" s="11">
        <f t="shared" si="2209"/>
        <v>1.0023967090000001</v>
      </c>
      <c r="AF3347" s="198">
        <f t="shared" si="2201"/>
        <v>0.86491006000000004</v>
      </c>
      <c r="AG3347" s="198">
        <f t="shared" si="2202"/>
        <v>0.87322023999999998</v>
      </c>
      <c r="AH3347" s="198">
        <f t="shared" si="2203"/>
        <v>0</v>
      </c>
      <c r="AI3347" s="196" t="str">
        <f t="shared" si="2210"/>
        <v>A+J=</v>
      </c>
      <c r="AJ3347" s="72">
        <f t="shared" si="2211"/>
        <v>47627</v>
      </c>
      <c r="AQ3347" s="23"/>
      <c r="AR3347" s="23"/>
    </row>
    <row r="3348" spans="1:44" ht="15" customHeight="1" x14ac:dyDescent="0.25">
      <c r="A3348" s="197">
        <f t="shared" si="2204"/>
        <v>47615</v>
      </c>
      <c r="B3348" s="198">
        <f t="shared" si="2179"/>
        <v>365.31149584642128</v>
      </c>
      <c r="C3348" s="198">
        <f t="shared" si="2180"/>
        <v>201.9544722</v>
      </c>
      <c r="D3348" s="198">
        <f t="shared" si="2181"/>
        <v>67.550163459999965</v>
      </c>
      <c r="E3348" s="198">
        <f t="shared" si="2182"/>
        <v>134.40430874000003</v>
      </c>
      <c r="F3348" s="199">
        <f t="shared" si="2183"/>
        <v>7205.03</v>
      </c>
      <c r="G3348" s="63">
        <f t="shared" si="2178"/>
        <v>7245.38</v>
      </c>
      <c r="H3348" s="200">
        <f t="shared" si="2184"/>
        <v>47539</v>
      </c>
      <c r="I3348" s="64">
        <f t="shared" si="2185"/>
        <v>47567</v>
      </c>
      <c r="J3348" s="201">
        <f t="shared" si="2186"/>
        <v>5.6002542668107669E-3</v>
      </c>
      <c r="K3348" s="195">
        <f t="shared" si="2207"/>
        <v>47627</v>
      </c>
      <c r="L3348" s="202">
        <f t="shared" si="2187"/>
        <v>47627</v>
      </c>
      <c r="M3348" s="228">
        <f t="shared" si="2212"/>
        <v>30</v>
      </c>
      <c r="N3348" s="67">
        <f t="shared" si="2213"/>
        <v>18</v>
      </c>
      <c r="O3348" s="198">
        <f t="shared" si="2188"/>
        <v>1.00335639</v>
      </c>
      <c r="P3348" s="203">
        <f t="shared" si="2189"/>
        <v>1.0056002500000001</v>
      </c>
      <c r="Q3348" s="203">
        <f t="shared" si="2190"/>
        <v>1.8069782075959175</v>
      </c>
      <c r="R3348" s="198">
        <f t="shared" si="2191"/>
        <v>1.8130431300000001</v>
      </c>
      <c r="S3348" s="198">
        <f t="shared" si="2192"/>
        <v>1.7869079000000001</v>
      </c>
      <c r="T3348" s="198">
        <f t="shared" si="2193"/>
        <v>360.87404180999999</v>
      </c>
      <c r="U3348" s="198">
        <f t="shared" si="2194"/>
        <v>53.15575727296531</v>
      </c>
      <c r="V3348" s="198">
        <f t="shared" si="2195"/>
        <v>109.276499863456</v>
      </c>
      <c r="W3348" s="198">
        <f t="shared" si="2196"/>
        <v>364.3867293364213</v>
      </c>
      <c r="X3348" s="204">
        <f t="shared" si="2197"/>
        <v>0</v>
      </c>
      <c r="Y3348" s="198">
        <f t="shared" si="2198"/>
        <v>0</v>
      </c>
      <c r="Z3348" s="205">
        <f t="shared" si="2199"/>
        <v>0</v>
      </c>
      <c r="AA3348" s="198">
        <f t="shared" si="2200"/>
        <v>0</v>
      </c>
      <c r="AB3348" s="205">
        <f t="shared" si="2205"/>
        <v>5.1999999999999998E-2</v>
      </c>
      <c r="AC3348" s="140">
        <f t="shared" si="2206"/>
        <v>18</v>
      </c>
      <c r="AD3348" s="67">
        <f t="shared" si="2208"/>
        <v>30</v>
      </c>
      <c r="AE3348" s="11">
        <f t="shared" si="2209"/>
        <v>1.0025378709999999</v>
      </c>
      <c r="AF3348" s="198">
        <f t="shared" si="2201"/>
        <v>0.91585176000000001</v>
      </c>
      <c r="AG3348" s="198">
        <f t="shared" si="2202"/>
        <v>0.92476650999999999</v>
      </c>
      <c r="AH3348" s="198">
        <f t="shared" si="2203"/>
        <v>0</v>
      </c>
      <c r="AI3348" s="196" t="str">
        <f t="shared" si="2210"/>
        <v>A+J=</v>
      </c>
      <c r="AJ3348" s="72">
        <f t="shared" si="2211"/>
        <v>47627</v>
      </c>
      <c r="AQ3348" s="23"/>
      <c r="AR3348" s="23"/>
    </row>
    <row r="3349" spans="1:44" ht="15" customHeight="1" x14ac:dyDescent="0.25">
      <c r="A3349" s="197">
        <f t="shared" si="2204"/>
        <v>47616</v>
      </c>
      <c r="B3349" s="198">
        <f t="shared" si="2179"/>
        <v>365.40842869679335</v>
      </c>
      <c r="C3349" s="198">
        <f t="shared" si="2180"/>
        <v>201.9544722</v>
      </c>
      <c r="D3349" s="198">
        <f t="shared" si="2181"/>
        <v>67.550163459999965</v>
      </c>
      <c r="E3349" s="198">
        <f t="shared" si="2182"/>
        <v>134.40430874000003</v>
      </c>
      <c r="F3349" s="199">
        <f t="shared" si="2183"/>
        <v>7205.03</v>
      </c>
      <c r="G3349" s="63">
        <f t="shared" si="2178"/>
        <v>7245.38</v>
      </c>
      <c r="H3349" s="200">
        <f t="shared" si="2184"/>
        <v>47539</v>
      </c>
      <c r="I3349" s="64">
        <f t="shared" si="2185"/>
        <v>47567</v>
      </c>
      <c r="J3349" s="201">
        <f t="shared" si="2186"/>
        <v>5.6002542668107669E-3</v>
      </c>
      <c r="K3349" s="195">
        <f t="shared" si="2207"/>
        <v>47627</v>
      </c>
      <c r="L3349" s="202">
        <f t="shared" si="2187"/>
        <v>47627</v>
      </c>
      <c r="M3349" s="228">
        <f t="shared" si="2212"/>
        <v>30</v>
      </c>
      <c r="N3349" s="67">
        <f t="shared" si="2213"/>
        <v>19</v>
      </c>
      <c r="O3349" s="198">
        <f t="shared" si="2188"/>
        <v>1.00354319</v>
      </c>
      <c r="P3349" s="203">
        <f t="shared" si="2189"/>
        <v>1.0056002500000001</v>
      </c>
      <c r="Q3349" s="203">
        <f t="shared" si="2190"/>
        <v>1.8069782075959175</v>
      </c>
      <c r="R3349" s="198">
        <f t="shared" si="2191"/>
        <v>1.8133806699999999</v>
      </c>
      <c r="S3349" s="198">
        <f t="shared" si="2192"/>
        <v>1.7869079000000001</v>
      </c>
      <c r="T3349" s="198">
        <f t="shared" si="2193"/>
        <v>360.87404180999999</v>
      </c>
      <c r="U3349" s="198">
        <f t="shared" si="2194"/>
        <v>53.15575727296531</v>
      </c>
      <c r="V3349" s="198">
        <f t="shared" si="2195"/>
        <v>109.32186669382807</v>
      </c>
      <c r="W3349" s="198">
        <f t="shared" si="2196"/>
        <v>364.43209616679337</v>
      </c>
      <c r="X3349" s="204">
        <f t="shared" si="2197"/>
        <v>0</v>
      </c>
      <c r="Y3349" s="198">
        <f t="shared" si="2198"/>
        <v>0</v>
      </c>
      <c r="Z3349" s="205">
        <f t="shared" si="2199"/>
        <v>0</v>
      </c>
      <c r="AA3349" s="198">
        <f t="shared" si="2200"/>
        <v>0</v>
      </c>
      <c r="AB3349" s="205">
        <f t="shared" si="2205"/>
        <v>5.1999999999999998E-2</v>
      </c>
      <c r="AC3349" s="140">
        <f t="shared" si="2206"/>
        <v>19</v>
      </c>
      <c r="AD3349" s="67">
        <f t="shared" si="2208"/>
        <v>30</v>
      </c>
      <c r="AE3349" s="11">
        <f t="shared" si="2209"/>
        <v>1.002679052</v>
      </c>
      <c r="AF3349" s="198">
        <f t="shared" si="2201"/>
        <v>0.96680032000000005</v>
      </c>
      <c r="AG3349" s="198">
        <f t="shared" si="2202"/>
        <v>0.97633252999999998</v>
      </c>
      <c r="AH3349" s="198">
        <f t="shared" si="2203"/>
        <v>0</v>
      </c>
      <c r="AI3349" s="196" t="str">
        <f t="shared" si="2210"/>
        <v>A+J=</v>
      </c>
      <c r="AJ3349" s="72">
        <f t="shared" si="2211"/>
        <v>47627</v>
      </c>
      <c r="AQ3349" s="23"/>
      <c r="AR3349" s="23"/>
    </row>
    <row r="3350" spans="1:44" ht="15" customHeight="1" x14ac:dyDescent="0.25">
      <c r="A3350" s="197">
        <f t="shared" si="2204"/>
        <v>47617</v>
      </c>
      <c r="B3350" s="198">
        <f t="shared" si="2179"/>
        <v>365.50539010142398</v>
      </c>
      <c r="C3350" s="198">
        <f t="shared" si="2180"/>
        <v>201.9544722</v>
      </c>
      <c r="D3350" s="198">
        <f t="shared" si="2181"/>
        <v>67.550163459999965</v>
      </c>
      <c r="E3350" s="198">
        <f t="shared" si="2182"/>
        <v>134.40430874000003</v>
      </c>
      <c r="F3350" s="199">
        <f t="shared" si="2183"/>
        <v>7205.03</v>
      </c>
      <c r="G3350" s="63">
        <f t="shared" si="2178"/>
        <v>7245.38</v>
      </c>
      <c r="H3350" s="200">
        <f t="shared" si="2184"/>
        <v>47539</v>
      </c>
      <c r="I3350" s="64">
        <f t="shared" si="2185"/>
        <v>47567</v>
      </c>
      <c r="J3350" s="201">
        <f t="shared" si="2186"/>
        <v>5.6002542668107669E-3</v>
      </c>
      <c r="K3350" s="195">
        <f t="shared" si="2207"/>
        <v>47627</v>
      </c>
      <c r="L3350" s="202">
        <f t="shared" si="2187"/>
        <v>47627</v>
      </c>
      <c r="M3350" s="228">
        <f t="shared" si="2212"/>
        <v>30</v>
      </c>
      <c r="N3350" s="67">
        <f t="shared" si="2213"/>
        <v>20</v>
      </c>
      <c r="O3350" s="198">
        <f t="shared" si="2188"/>
        <v>1.0037300199999999</v>
      </c>
      <c r="P3350" s="203">
        <f t="shared" si="2189"/>
        <v>1.0056002500000001</v>
      </c>
      <c r="Q3350" s="203">
        <f t="shared" si="2190"/>
        <v>1.8069782075959175</v>
      </c>
      <c r="R3350" s="198">
        <f t="shared" si="2191"/>
        <v>1.8137182700000001</v>
      </c>
      <c r="S3350" s="198">
        <f t="shared" si="2192"/>
        <v>1.7869079000000001</v>
      </c>
      <c r="T3350" s="198">
        <f t="shared" si="2193"/>
        <v>360.87404180999999</v>
      </c>
      <c r="U3350" s="198">
        <f t="shared" si="2194"/>
        <v>53.15575727296531</v>
      </c>
      <c r="V3350" s="198">
        <f t="shared" si="2195"/>
        <v>109.36724158845871</v>
      </c>
      <c r="W3350" s="198">
        <f t="shared" si="2196"/>
        <v>364.47747106142401</v>
      </c>
      <c r="X3350" s="204">
        <f t="shared" si="2197"/>
        <v>0</v>
      </c>
      <c r="Y3350" s="198">
        <f t="shared" si="2198"/>
        <v>0</v>
      </c>
      <c r="Z3350" s="205">
        <f t="shared" si="2199"/>
        <v>0</v>
      </c>
      <c r="AA3350" s="198">
        <f t="shared" si="2200"/>
        <v>0</v>
      </c>
      <c r="AB3350" s="205">
        <f t="shared" si="2205"/>
        <v>5.1999999999999998E-2</v>
      </c>
      <c r="AC3350" s="140">
        <f t="shared" si="2206"/>
        <v>20</v>
      </c>
      <c r="AD3350" s="67">
        <f t="shared" si="2208"/>
        <v>30</v>
      </c>
      <c r="AE3350" s="11">
        <f t="shared" si="2209"/>
        <v>1.002820254</v>
      </c>
      <c r="AF3350" s="198">
        <f t="shared" si="2201"/>
        <v>1.01775645</v>
      </c>
      <c r="AG3350" s="198">
        <f t="shared" si="2202"/>
        <v>1.02791904</v>
      </c>
      <c r="AH3350" s="198">
        <f t="shared" si="2203"/>
        <v>0</v>
      </c>
      <c r="AI3350" s="196" t="str">
        <f t="shared" si="2210"/>
        <v>A+J=</v>
      </c>
      <c r="AJ3350" s="72">
        <f t="shared" si="2211"/>
        <v>47627</v>
      </c>
      <c r="AQ3350" s="23"/>
      <c r="AR3350" s="23"/>
    </row>
    <row r="3351" spans="1:44" ht="15" customHeight="1" x14ac:dyDescent="0.25">
      <c r="A3351" s="197">
        <f t="shared" si="2204"/>
        <v>47618</v>
      </c>
      <c r="B3351" s="198">
        <f t="shared" si="2179"/>
        <v>365.60238068435626</v>
      </c>
      <c r="C3351" s="198">
        <f t="shared" si="2180"/>
        <v>201.9544722</v>
      </c>
      <c r="D3351" s="198">
        <f t="shared" si="2181"/>
        <v>67.550163459999965</v>
      </c>
      <c r="E3351" s="198">
        <f t="shared" si="2182"/>
        <v>134.40430874000003</v>
      </c>
      <c r="F3351" s="199">
        <f t="shared" si="2183"/>
        <v>7205.03</v>
      </c>
      <c r="G3351" s="63">
        <f t="shared" si="2178"/>
        <v>7245.38</v>
      </c>
      <c r="H3351" s="200">
        <f t="shared" si="2184"/>
        <v>47539</v>
      </c>
      <c r="I3351" s="64">
        <f t="shared" si="2185"/>
        <v>47567</v>
      </c>
      <c r="J3351" s="201">
        <f t="shared" si="2186"/>
        <v>5.6002542668107669E-3</v>
      </c>
      <c r="K3351" s="195">
        <f t="shared" si="2207"/>
        <v>47627</v>
      </c>
      <c r="L3351" s="202">
        <f t="shared" si="2187"/>
        <v>47627</v>
      </c>
      <c r="M3351" s="228">
        <f t="shared" si="2212"/>
        <v>30</v>
      </c>
      <c r="N3351" s="67">
        <f t="shared" si="2213"/>
        <v>21</v>
      </c>
      <c r="O3351" s="198">
        <f t="shared" si="2188"/>
        <v>1.00391689</v>
      </c>
      <c r="P3351" s="203">
        <f t="shared" si="2189"/>
        <v>1.0056002500000001</v>
      </c>
      <c r="Q3351" s="203">
        <f t="shared" si="2190"/>
        <v>1.8069782075959175</v>
      </c>
      <c r="R3351" s="198">
        <f t="shared" si="2191"/>
        <v>1.81405594</v>
      </c>
      <c r="S3351" s="198">
        <f t="shared" si="2192"/>
        <v>1.7869079000000001</v>
      </c>
      <c r="T3351" s="198">
        <f t="shared" si="2193"/>
        <v>360.87404180999999</v>
      </c>
      <c r="U3351" s="198">
        <f t="shared" si="2194"/>
        <v>53.15575727296531</v>
      </c>
      <c r="V3351" s="198">
        <f t="shared" si="2195"/>
        <v>109.41262589139095</v>
      </c>
      <c r="W3351" s="198">
        <f t="shared" si="2196"/>
        <v>364.52285536435625</v>
      </c>
      <c r="X3351" s="204">
        <f t="shared" si="2197"/>
        <v>0</v>
      </c>
      <c r="Y3351" s="198">
        <f t="shared" si="2198"/>
        <v>0</v>
      </c>
      <c r="Z3351" s="205">
        <f t="shared" si="2199"/>
        <v>0</v>
      </c>
      <c r="AA3351" s="198">
        <f t="shared" si="2200"/>
        <v>0</v>
      </c>
      <c r="AB3351" s="205">
        <f t="shared" si="2205"/>
        <v>5.1999999999999998E-2</v>
      </c>
      <c r="AC3351" s="140">
        <f t="shared" si="2206"/>
        <v>21</v>
      </c>
      <c r="AD3351" s="67">
        <f t="shared" si="2208"/>
        <v>30</v>
      </c>
      <c r="AE3351" s="11">
        <f t="shared" si="2209"/>
        <v>1.002961475</v>
      </c>
      <c r="AF3351" s="198">
        <f t="shared" si="2201"/>
        <v>1.0687194499999999</v>
      </c>
      <c r="AG3351" s="198">
        <f t="shared" si="2202"/>
        <v>1.0795253199999999</v>
      </c>
      <c r="AH3351" s="198">
        <f t="shared" si="2203"/>
        <v>0</v>
      </c>
      <c r="AI3351" s="196" t="str">
        <f t="shared" si="2210"/>
        <v>A+J=</v>
      </c>
      <c r="AJ3351" s="72">
        <f t="shared" si="2211"/>
        <v>47627</v>
      </c>
      <c r="AQ3351" s="23"/>
      <c r="AR3351" s="23"/>
    </row>
    <row r="3352" spans="1:44" ht="15" customHeight="1" x14ac:dyDescent="0.25">
      <c r="A3352" s="197">
        <f t="shared" si="2204"/>
        <v>47619</v>
      </c>
      <c r="B3352" s="198">
        <f t="shared" si="2179"/>
        <v>365.6993981175039</v>
      </c>
      <c r="C3352" s="198">
        <f t="shared" si="2180"/>
        <v>201.9544722</v>
      </c>
      <c r="D3352" s="198">
        <f t="shared" si="2181"/>
        <v>67.550163459999965</v>
      </c>
      <c r="E3352" s="198">
        <f t="shared" si="2182"/>
        <v>134.40430874000003</v>
      </c>
      <c r="F3352" s="199">
        <f t="shared" si="2183"/>
        <v>7205.03</v>
      </c>
      <c r="G3352" s="63">
        <f t="shared" si="2178"/>
        <v>7245.38</v>
      </c>
      <c r="H3352" s="200">
        <f t="shared" si="2184"/>
        <v>47539</v>
      </c>
      <c r="I3352" s="64">
        <f t="shared" si="2185"/>
        <v>47567</v>
      </c>
      <c r="J3352" s="201">
        <f t="shared" si="2186"/>
        <v>5.6002542668107669E-3</v>
      </c>
      <c r="K3352" s="195">
        <f t="shared" si="2207"/>
        <v>47627</v>
      </c>
      <c r="L3352" s="202">
        <f t="shared" si="2187"/>
        <v>47627</v>
      </c>
      <c r="M3352" s="228">
        <f t="shared" si="2212"/>
        <v>30</v>
      </c>
      <c r="N3352" s="67">
        <f t="shared" si="2213"/>
        <v>22</v>
      </c>
      <c r="O3352" s="198">
        <f t="shared" si="2188"/>
        <v>1.0041037900000001</v>
      </c>
      <c r="P3352" s="203">
        <f t="shared" si="2189"/>
        <v>1.0056002500000001</v>
      </c>
      <c r="Q3352" s="203">
        <f t="shared" si="2190"/>
        <v>1.8069782075959175</v>
      </c>
      <c r="R3352" s="198">
        <f t="shared" si="2191"/>
        <v>1.8143936599999999</v>
      </c>
      <c r="S3352" s="198">
        <f t="shared" si="2192"/>
        <v>1.7869079000000001</v>
      </c>
      <c r="T3352" s="198">
        <f t="shared" si="2193"/>
        <v>360.87404180999999</v>
      </c>
      <c r="U3352" s="198">
        <f t="shared" si="2194"/>
        <v>53.15575727296531</v>
      </c>
      <c r="V3352" s="198">
        <f t="shared" si="2195"/>
        <v>109.4580169145386</v>
      </c>
      <c r="W3352" s="198">
        <f t="shared" si="2196"/>
        <v>364.5682463875039</v>
      </c>
      <c r="X3352" s="204">
        <f t="shared" si="2197"/>
        <v>0</v>
      </c>
      <c r="Y3352" s="198">
        <f t="shared" si="2198"/>
        <v>0</v>
      </c>
      <c r="Z3352" s="205">
        <f t="shared" si="2199"/>
        <v>0</v>
      </c>
      <c r="AA3352" s="198">
        <f t="shared" si="2200"/>
        <v>0</v>
      </c>
      <c r="AB3352" s="205">
        <f t="shared" si="2205"/>
        <v>5.1999999999999998E-2</v>
      </c>
      <c r="AC3352" s="140">
        <f t="shared" si="2206"/>
        <v>22</v>
      </c>
      <c r="AD3352" s="67">
        <f t="shared" si="2208"/>
        <v>30</v>
      </c>
      <c r="AE3352" s="11">
        <f t="shared" si="2209"/>
        <v>1.0031027159999999</v>
      </c>
      <c r="AF3352" s="198">
        <f t="shared" si="2201"/>
        <v>1.1196896599999999</v>
      </c>
      <c r="AG3352" s="198">
        <f t="shared" si="2202"/>
        <v>1.13115173</v>
      </c>
      <c r="AH3352" s="198">
        <f t="shared" si="2203"/>
        <v>0</v>
      </c>
      <c r="AI3352" s="196" t="str">
        <f t="shared" si="2210"/>
        <v>A+J=</v>
      </c>
      <c r="AJ3352" s="72">
        <f t="shared" si="2211"/>
        <v>47627</v>
      </c>
      <c r="AQ3352" s="23"/>
      <c r="AR3352" s="23"/>
    </row>
    <row r="3353" spans="1:44" ht="15" customHeight="1" x14ac:dyDescent="0.25">
      <c r="A3353" s="197">
        <f t="shared" si="2204"/>
        <v>47620</v>
      </c>
      <c r="B3353" s="198">
        <f t="shared" si="2179"/>
        <v>365.79644374491011</v>
      </c>
      <c r="C3353" s="198">
        <f t="shared" si="2180"/>
        <v>201.9544722</v>
      </c>
      <c r="D3353" s="198">
        <f t="shared" si="2181"/>
        <v>67.550163459999965</v>
      </c>
      <c r="E3353" s="198">
        <f t="shared" si="2182"/>
        <v>134.40430874000003</v>
      </c>
      <c r="F3353" s="199">
        <f t="shared" si="2183"/>
        <v>7205.03</v>
      </c>
      <c r="G3353" s="63">
        <f t="shared" si="2178"/>
        <v>7245.38</v>
      </c>
      <c r="H3353" s="200">
        <f t="shared" si="2184"/>
        <v>47539</v>
      </c>
      <c r="I3353" s="64">
        <f t="shared" si="2185"/>
        <v>47567</v>
      </c>
      <c r="J3353" s="201">
        <f t="shared" si="2186"/>
        <v>5.6002542668107669E-3</v>
      </c>
      <c r="K3353" s="195">
        <f t="shared" si="2207"/>
        <v>47627</v>
      </c>
      <c r="L3353" s="202">
        <f t="shared" si="2187"/>
        <v>47627</v>
      </c>
      <c r="M3353" s="228">
        <f t="shared" si="2212"/>
        <v>30</v>
      </c>
      <c r="N3353" s="67">
        <f t="shared" si="2213"/>
        <v>23</v>
      </c>
      <c r="O3353" s="198">
        <f t="shared" si="2188"/>
        <v>1.00429072</v>
      </c>
      <c r="P3353" s="203">
        <f t="shared" si="2189"/>
        <v>1.0056002500000001</v>
      </c>
      <c r="Q3353" s="203">
        <f t="shared" si="2190"/>
        <v>1.8069782075959175</v>
      </c>
      <c r="R3353" s="198">
        <f t="shared" si="2191"/>
        <v>1.8147314400000001</v>
      </c>
      <c r="S3353" s="198">
        <f t="shared" si="2192"/>
        <v>1.7869079000000001</v>
      </c>
      <c r="T3353" s="198">
        <f t="shared" si="2193"/>
        <v>360.87404180999999</v>
      </c>
      <c r="U3353" s="198">
        <f t="shared" si="2194"/>
        <v>53.15575727296531</v>
      </c>
      <c r="V3353" s="198">
        <f t="shared" si="2195"/>
        <v>109.50341600194483</v>
      </c>
      <c r="W3353" s="198">
        <f t="shared" si="2196"/>
        <v>364.61364547491013</v>
      </c>
      <c r="X3353" s="204">
        <f t="shared" si="2197"/>
        <v>0</v>
      </c>
      <c r="Y3353" s="198">
        <f t="shared" si="2198"/>
        <v>0</v>
      </c>
      <c r="Z3353" s="205">
        <f t="shared" si="2199"/>
        <v>0</v>
      </c>
      <c r="AA3353" s="198">
        <f t="shared" si="2200"/>
        <v>0</v>
      </c>
      <c r="AB3353" s="205">
        <f t="shared" si="2205"/>
        <v>5.1999999999999998E-2</v>
      </c>
      <c r="AC3353" s="140">
        <f t="shared" si="2206"/>
        <v>23</v>
      </c>
      <c r="AD3353" s="67">
        <f t="shared" si="2208"/>
        <v>30</v>
      </c>
      <c r="AE3353" s="11">
        <f t="shared" si="2209"/>
        <v>1.0032439769999999</v>
      </c>
      <c r="AF3353" s="198">
        <f t="shared" si="2201"/>
        <v>1.17066709</v>
      </c>
      <c r="AG3353" s="198">
        <f t="shared" si="2202"/>
        <v>1.1827982699999999</v>
      </c>
      <c r="AH3353" s="198">
        <f t="shared" si="2203"/>
        <v>0</v>
      </c>
      <c r="AI3353" s="196" t="str">
        <f t="shared" si="2210"/>
        <v>A+J=</v>
      </c>
      <c r="AJ3353" s="72">
        <f t="shared" si="2211"/>
        <v>47627</v>
      </c>
      <c r="AQ3353" s="23"/>
      <c r="AR3353" s="23"/>
    </row>
    <row r="3354" spans="1:44" ht="15" customHeight="1" x14ac:dyDescent="0.25">
      <c r="A3354" s="197">
        <f t="shared" si="2204"/>
        <v>47621</v>
      </c>
      <c r="B3354" s="198">
        <f t="shared" si="2179"/>
        <v>365.89351894061792</v>
      </c>
      <c r="C3354" s="198">
        <f t="shared" si="2180"/>
        <v>201.9544722</v>
      </c>
      <c r="D3354" s="198">
        <f t="shared" si="2181"/>
        <v>67.550163459999965</v>
      </c>
      <c r="E3354" s="198">
        <f t="shared" si="2182"/>
        <v>134.40430874000003</v>
      </c>
      <c r="F3354" s="199">
        <f t="shared" si="2183"/>
        <v>7205.03</v>
      </c>
      <c r="G3354" s="63">
        <f t="shared" si="2178"/>
        <v>7245.38</v>
      </c>
      <c r="H3354" s="200">
        <f t="shared" si="2184"/>
        <v>47539</v>
      </c>
      <c r="I3354" s="64">
        <f t="shared" si="2185"/>
        <v>47567</v>
      </c>
      <c r="J3354" s="201">
        <f t="shared" si="2186"/>
        <v>5.6002542668107669E-3</v>
      </c>
      <c r="K3354" s="195">
        <f t="shared" si="2207"/>
        <v>47627</v>
      </c>
      <c r="L3354" s="202">
        <f t="shared" si="2187"/>
        <v>47627</v>
      </c>
      <c r="M3354" s="228">
        <f t="shared" si="2212"/>
        <v>30</v>
      </c>
      <c r="N3354" s="67">
        <f t="shared" si="2213"/>
        <v>24</v>
      </c>
      <c r="O3354" s="198">
        <f t="shared" si="2188"/>
        <v>1.0044776900000001</v>
      </c>
      <c r="P3354" s="203">
        <f t="shared" si="2189"/>
        <v>1.0056002500000001</v>
      </c>
      <c r="Q3354" s="203">
        <f t="shared" si="2190"/>
        <v>1.8069782075959175</v>
      </c>
      <c r="R3354" s="198">
        <f t="shared" si="2191"/>
        <v>1.8150692900000001</v>
      </c>
      <c r="S3354" s="198">
        <f t="shared" si="2192"/>
        <v>1.7869079000000001</v>
      </c>
      <c r="T3354" s="198">
        <f t="shared" si="2193"/>
        <v>360.87404180999999</v>
      </c>
      <c r="U3354" s="198">
        <f t="shared" si="2194"/>
        <v>53.15575727296531</v>
      </c>
      <c r="V3354" s="198">
        <f t="shared" si="2195"/>
        <v>109.54882449765263</v>
      </c>
      <c r="W3354" s="198">
        <f t="shared" si="2196"/>
        <v>364.65905397061795</v>
      </c>
      <c r="X3354" s="204">
        <f t="shared" si="2197"/>
        <v>0</v>
      </c>
      <c r="Y3354" s="198">
        <f t="shared" si="2198"/>
        <v>0</v>
      </c>
      <c r="Z3354" s="205">
        <f t="shared" si="2199"/>
        <v>0</v>
      </c>
      <c r="AA3354" s="198">
        <f t="shared" si="2200"/>
        <v>0</v>
      </c>
      <c r="AB3354" s="205">
        <f t="shared" si="2205"/>
        <v>5.1999999999999998E-2</v>
      </c>
      <c r="AC3354" s="140">
        <f t="shared" si="2206"/>
        <v>24</v>
      </c>
      <c r="AD3354" s="67">
        <f t="shared" si="2208"/>
        <v>30</v>
      </c>
      <c r="AE3354" s="11">
        <f t="shared" si="2209"/>
        <v>1.003385258</v>
      </c>
      <c r="AF3354" s="198">
        <f t="shared" si="2201"/>
        <v>1.22165173</v>
      </c>
      <c r="AG3354" s="198">
        <f t="shared" si="2202"/>
        <v>1.2344649700000001</v>
      </c>
      <c r="AH3354" s="198">
        <f t="shared" si="2203"/>
        <v>0</v>
      </c>
      <c r="AI3354" s="196" t="str">
        <f t="shared" si="2210"/>
        <v>A+J=</v>
      </c>
      <c r="AJ3354" s="72">
        <f t="shared" si="2211"/>
        <v>47627</v>
      </c>
      <c r="AQ3354" s="23"/>
      <c r="AR3354" s="23"/>
    </row>
    <row r="3355" spans="1:44" ht="15" customHeight="1" x14ac:dyDescent="0.25">
      <c r="A3355" s="197">
        <f t="shared" si="2204"/>
        <v>47622</v>
      </c>
      <c r="B3355" s="198">
        <f t="shared" si="2179"/>
        <v>365.99062370462735</v>
      </c>
      <c r="C3355" s="198">
        <f t="shared" si="2180"/>
        <v>201.9544722</v>
      </c>
      <c r="D3355" s="198">
        <f t="shared" si="2181"/>
        <v>67.550163459999965</v>
      </c>
      <c r="E3355" s="198">
        <f t="shared" si="2182"/>
        <v>134.40430874000003</v>
      </c>
      <c r="F3355" s="199">
        <f t="shared" si="2183"/>
        <v>7205.03</v>
      </c>
      <c r="G3355" s="63">
        <f t="shared" si="2178"/>
        <v>7245.38</v>
      </c>
      <c r="H3355" s="200">
        <f t="shared" si="2184"/>
        <v>47539</v>
      </c>
      <c r="I3355" s="64">
        <f t="shared" si="2185"/>
        <v>47567</v>
      </c>
      <c r="J3355" s="201">
        <f t="shared" si="2186"/>
        <v>5.6002542668107669E-3</v>
      </c>
      <c r="K3355" s="195">
        <f t="shared" si="2207"/>
        <v>47627</v>
      </c>
      <c r="L3355" s="202">
        <f t="shared" si="2187"/>
        <v>47627</v>
      </c>
      <c r="M3355" s="228">
        <f t="shared" si="2212"/>
        <v>30</v>
      </c>
      <c r="N3355" s="67">
        <f t="shared" si="2213"/>
        <v>25</v>
      </c>
      <c r="O3355" s="198">
        <f t="shared" si="2188"/>
        <v>1.0046647</v>
      </c>
      <c r="P3355" s="203">
        <f t="shared" si="2189"/>
        <v>1.0056002500000001</v>
      </c>
      <c r="Q3355" s="203">
        <f t="shared" si="2190"/>
        <v>1.8069782075959175</v>
      </c>
      <c r="R3355" s="198">
        <f t="shared" si="2191"/>
        <v>1.81540721</v>
      </c>
      <c r="S3355" s="198">
        <f t="shared" si="2192"/>
        <v>1.7869079000000001</v>
      </c>
      <c r="T3355" s="198">
        <f t="shared" si="2193"/>
        <v>360.87404180999999</v>
      </c>
      <c r="U3355" s="198">
        <f t="shared" si="2194"/>
        <v>53.15575727296531</v>
      </c>
      <c r="V3355" s="198">
        <f t="shared" si="2195"/>
        <v>109.59424240166204</v>
      </c>
      <c r="W3355" s="198">
        <f t="shared" si="2196"/>
        <v>364.70447187462736</v>
      </c>
      <c r="X3355" s="204">
        <f t="shared" si="2197"/>
        <v>0</v>
      </c>
      <c r="Y3355" s="198">
        <f t="shared" si="2198"/>
        <v>0</v>
      </c>
      <c r="Z3355" s="205">
        <f t="shared" si="2199"/>
        <v>0</v>
      </c>
      <c r="AA3355" s="198">
        <f t="shared" si="2200"/>
        <v>0</v>
      </c>
      <c r="AB3355" s="205">
        <f t="shared" si="2205"/>
        <v>5.1999999999999998E-2</v>
      </c>
      <c r="AC3355" s="140">
        <f t="shared" si="2206"/>
        <v>25</v>
      </c>
      <c r="AD3355" s="67">
        <f t="shared" si="2208"/>
        <v>30</v>
      </c>
      <c r="AE3355" s="11">
        <f t="shared" si="2209"/>
        <v>1.003526559</v>
      </c>
      <c r="AF3355" s="198">
        <f t="shared" si="2201"/>
        <v>1.2726436000000001</v>
      </c>
      <c r="AG3355" s="198">
        <f t="shared" si="2202"/>
        <v>1.2861518300000001</v>
      </c>
      <c r="AH3355" s="198">
        <f t="shared" si="2203"/>
        <v>0</v>
      </c>
      <c r="AI3355" s="196" t="str">
        <f t="shared" si="2210"/>
        <v>A+J=</v>
      </c>
      <c r="AJ3355" s="72">
        <f t="shared" si="2211"/>
        <v>47627</v>
      </c>
      <c r="AQ3355" s="23"/>
      <c r="AR3355" s="23"/>
    </row>
    <row r="3356" spans="1:44" ht="15" customHeight="1" x14ac:dyDescent="0.25">
      <c r="A3356" s="197">
        <f t="shared" si="2204"/>
        <v>47623</v>
      </c>
      <c r="B3356" s="198">
        <f t="shared" si="2179"/>
        <v>366.08775669289525</v>
      </c>
      <c r="C3356" s="198">
        <f t="shared" si="2180"/>
        <v>201.9544722</v>
      </c>
      <c r="D3356" s="198">
        <f t="shared" si="2181"/>
        <v>67.550163459999965</v>
      </c>
      <c r="E3356" s="198">
        <f t="shared" si="2182"/>
        <v>134.40430874000003</v>
      </c>
      <c r="F3356" s="199">
        <f t="shared" si="2183"/>
        <v>7205.03</v>
      </c>
      <c r="G3356" s="63">
        <f t="shared" si="2178"/>
        <v>7245.38</v>
      </c>
      <c r="H3356" s="200">
        <f t="shared" si="2184"/>
        <v>47539</v>
      </c>
      <c r="I3356" s="64">
        <f t="shared" si="2185"/>
        <v>47567</v>
      </c>
      <c r="J3356" s="201">
        <f t="shared" si="2186"/>
        <v>5.6002542668107669E-3</v>
      </c>
      <c r="K3356" s="195">
        <f t="shared" si="2207"/>
        <v>47627</v>
      </c>
      <c r="L3356" s="202">
        <f t="shared" si="2187"/>
        <v>47627</v>
      </c>
      <c r="M3356" s="228">
        <f t="shared" si="2212"/>
        <v>30</v>
      </c>
      <c r="N3356" s="67">
        <f t="shared" si="2213"/>
        <v>26</v>
      </c>
      <c r="O3356" s="198">
        <f t="shared" si="2188"/>
        <v>1.0048517400000001</v>
      </c>
      <c r="P3356" s="203">
        <f t="shared" si="2189"/>
        <v>1.0056002500000001</v>
      </c>
      <c r="Q3356" s="203">
        <f t="shared" si="2190"/>
        <v>1.8069782075959175</v>
      </c>
      <c r="R3356" s="198">
        <f t="shared" si="2191"/>
        <v>1.8157451899999999</v>
      </c>
      <c r="S3356" s="198">
        <f t="shared" si="2192"/>
        <v>1.7869079000000001</v>
      </c>
      <c r="T3356" s="198">
        <f t="shared" si="2193"/>
        <v>360.87404180999999</v>
      </c>
      <c r="U3356" s="198">
        <f t="shared" si="2194"/>
        <v>53.15575727296531</v>
      </c>
      <c r="V3356" s="198">
        <f t="shared" si="2195"/>
        <v>109.63966836992998</v>
      </c>
      <c r="W3356" s="198">
        <f t="shared" si="2196"/>
        <v>364.74989784289528</v>
      </c>
      <c r="X3356" s="204">
        <f t="shared" si="2197"/>
        <v>0</v>
      </c>
      <c r="Y3356" s="198">
        <f t="shared" si="2198"/>
        <v>0</v>
      </c>
      <c r="Z3356" s="205">
        <f t="shared" si="2199"/>
        <v>0</v>
      </c>
      <c r="AA3356" s="198">
        <f t="shared" si="2200"/>
        <v>0</v>
      </c>
      <c r="AB3356" s="205">
        <f t="shared" si="2205"/>
        <v>5.1999999999999998E-2</v>
      </c>
      <c r="AC3356" s="140">
        <f t="shared" si="2206"/>
        <v>26</v>
      </c>
      <c r="AD3356" s="67">
        <f t="shared" si="2208"/>
        <v>30</v>
      </c>
      <c r="AE3356" s="11">
        <f t="shared" si="2209"/>
        <v>1.0036678800000001</v>
      </c>
      <c r="AF3356" s="198">
        <f t="shared" si="2201"/>
        <v>1.3236426800000001</v>
      </c>
      <c r="AG3356" s="198">
        <f t="shared" si="2202"/>
        <v>1.3378588499999999</v>
      </c>
      <c r="AH3356" s="198">
        <f t="shared" si="2203"/>
        <v>0</v>
      </c>
      <c r="AI3356" s="196" t="str">
        <f t="shared" si="2210"/>
        <v>A+J=</v>
      </c>
      <c r="AJ3356" s="72">
        <f t="shared" si="2211"/>
        <v>47627</v>
      </c>
      <c r="AQ3356" s="23"/>
      <c r="AR3356" s="23"/>
    </row>
    <row r="3357" spans="1:44" ht="15" customHeight="1" x14ac:dyDescent="0.25">
      <c r="A3357" s="197">
        <f t="shared" si="2204"/>
        <v>47624</v>
      </c>
      <c r="B3357" s="198">
        <f t="shared" si="2179"/>
        <v>366.18491888946483</v>
      </c>
      <c r="C3357" s="198">
        <f t="shared" si="2180"/>
        <v>201.9544722</v>
      </c>
      <c r="D3357" s="198">
        <f t="shared" si="2181"/>
        <v>67.550163459999965</v>
      </c>
      <c r="E3357" s="198">
        <f t="shared" si="2182"/>
        <v>134.40430874000003</v>
      </c>
      <c r="F3357" s="199">
        <f t="shared" si="2183"/>
        <v>7205.03</v>
      </c>
      <c r="G3357" s="63">
        <f t="shared" si="2178"/>
        <v>7245.38</v>
      </c>
      <c r="H3357" s="200">
        <f t="shared" si="2184"/>
        <v>47539</v>
      </c>
      <c r="I3357" s="64">
        <f t="shared" si="2185"/>
        <v>47567</v>
      </c>
      <c r="J3357" s="201">
        <f t="shared" si="2186"/>
        <v>5.6002542668107669E-3</v>
      </c>
      <c r="K3357" s="195">
        <f t="shared" si="2207"/>
        <v>47627</v>
      </c>
      <c r="L3357" s="202">
        <f t="shared" si="2187"/>
        <v>47627</v>
      </c>
      <c r="M3357" s="228">
        <f t="shared" si="2212"/>
        <v>30</v>
      </c>
      <c r="N3357" s="67">
        <f t="shared" si="2213"/>
        <v>27</v>
      </c>
      <c r="O3357" s="198">
        <f t="shared" si="2188"/>
        <v>1.00503882</v>
      </c>
      <c r="P3357" s="203">
        <f t="shared" si="2189"/>
        <v>1.0056002500000001</v>
      </c>
      <c r="Q3357" s="203">
        <f t="shared" si="2190"/>
        <v>1.8069782075959175</v>
      </c>
      <c r="R3357" s="198">
        <f t="shared" si="2191"/>
        <v>1.81608324</v>
      </c>
      <c r="S3357" s="198">
        <f t="shared" si="2192"/>
        <v>1.7869079000000001</v>
      </c>
      <c r="T3357" s="198">
        <f t="shared" si="2193"/>
        <v>360.87404180999999</v>
      </c>
      <c r="U3357" s="198">
        <f t="shared" si="2194"/>
        <v>53.15575727296531</v>
      </c>
      <c r="V3357" s="198">
        <f t="shared" si="2195"/>
        <v>109.68510374649955</v>
      </c>
      <c r="W3357" s="198">
        <f t="shared" si="2196"/>
        <v>364.79533321946485</v>
      </c>
      <c r="X3357" s="204">
        <f t="shared" si="2197"/>
        <v>0</v>
      </c>
      <c r="Y3357" s="198">
        <f t="shared" si="2198"/>
        <v>0</v>
      </c>
      <c r="Z3357" s="205">
        <f t="shared" si="2199"/>
        <v>0</v>
      </c>
      <c r="AA3357" s="198">
        <f t="shared" si="2200"/>
        <v>0</v>
      </c>
      <c r="AB3357" s="205">
        <f t="shared" si="2205"/>
        <v>5.1999999999999998E-2</v>
      </c>
      <c r="AC3357" s="140">
        <f t="shared" si="2206"/>
        <v>27</v>
      </c>
      <c r="AD3357" s="67">
        <f t="shared" si="2208"/>
        <v>30</v>
      </c>
      <c r="AE3357" s="11">
        <f t="shared" si="2209"/>
        <v>1.0038092199999999</v>
      </c>
      <c r="AF3357" s="198">
        <f t="shared" si="2201"/>
        <v>1.3746486099999999</v>
      </c>
      <c r="AG3357" s="198">
        <f t="shared" si="2202"/>
        <v>1.38958567</v>
      </c>
      <c r="AH3357" s="198">
        <f t="shared" si="2203"/>
        <v>0</v>
      </c>
      <c r="AI3357" s="196" t="str">
        <f t="shared" si="2210"/>
        <v>A+J=</v>
      </c>
      <c r="AJ3357" s="72">
        <f t="shared" si="2211"/>
        <v>47627</v>
      </c>
      <c r="AQ3357" s="23"/>
      <c r="AR3357" s="23"/>
    </row>
    <row r="3358" spans="1:44" ht="15" customHeight="1" x14ac:dyDescent="0.25">
      <c r="A3358" s="197">
        <f t="shared" si="2204"/>
        <v>47625</v>
      </c>
      <c r="B3358" s="198">
        <f t="shared" si="2179"/>
        <v>366.28210834624986</v>
      </c>
      <c r="C3358" s="198">
        <f t="shared" si="2180"/>
        <v>201.9544722</v>
      </c>
      <c r="D3358" s="198">
        <f t="shared" si="2181"/>
        <v>67.550163459999965</v>
      </c>
      <c r="E3358" s="198">
        <f t="shared" si="2182"/>
        <v>134.40430874000003</v>
      </c>
      <c r="F3358" s="199">
        <f t="shared" si="2183"/>
        <v>7205.03</v>
      </c>
      <c r="G3358" s="63">
        <f t="shared" si="2178"/>
        <v>7245.38</v>
      </c>
      <c r="H3358" s="200">
        <f t="shared" si="2184"/>
        <v>47539</v>
      </c>
      <c r="I3358" s="64">
        <f t="shared" si="2185"/>
        <v>47567</v>
      </c>
      <c r="J3358" s="201">
        <f t="shared" si="2186"/>
        <v>5.6002542668107669E-3</v>
      </c>
      <c r="K3358" s="195">
        <f t="shared" si="2207"/>
        <v>47627</v>
      </c>
      <c r="L3358" s="202">
        <f t="shared" si="2187"/>
        <v>47627</v>
      </c>
      <c r="M3358" s="228">
        <f t="shared" si="2212"/>
        <v>30</v>
      </c>
      <c r="N3358" s="67">
        <f t="shared" si="2213"/>
        <v>28</v>
      </c>
      <c r="O3358" s="198">
        <f t="shared" si="2188"/>
        <v>1.0052259299999999</v>
      </c>
      <c r="P3358" s="203">
        <f t="shared" si="2189"/>
        <v>1.0056002500000001</v>
      </c>
      <c r="Q3358" s="203">
        <f t="shared" si="2190"/>
        <v>1.8069782075959175</v>
      </c>
      <c r="R3358" s="198">
        <f t="shared" si="2191"/>
        <v>1.81642134</v>
      </c>
      <c r="S3358" s="198">
        <f t="shared" si="2192"/>
        <v>1.7869079000000001</v>
      </c>
      <c r="T3358" s="198">
        <f t="shared" si="2193"/>
        <v>360.87404180999999</v>
      </c>
      <c r="U3358" s="198">
        <f t="shared" si="2194"/>
        <v>53.15575727296531</v>
      </c>
      <c r="V3358" s="198">
        <f t="shared" si="2195"/>
        <v>109.73054584328453</v>
      </c>
      <c r="W3358" s="198">
        <f t="shared" si="2196"/>
        <v>364.84077531624985</v>
      </c>
      <c r="X3358" s="204">
        <f t="shared" si="2197"/>
        <v>0</v>
      </c>
      <c r="Y3358" s="198">
        <f t="shared" si="2198"/>
        <v>0</v>
      </c>
      <c r="Z3358" s="205">
        <f t="shared" si="2199"/>
        <v>0</v>
      </c>
      <c r="AA3358" s="198">
        <f t="shared" si="2200"/>
        <v>0</v>
      </c>
      <c r="AB3358" s="205">
        <f t="shared" si="2205"/>
        <v>5.1999999999999998E-2</v>
      </c>
      <c r="AC3358" s="140">
        <f t="shared" si="2206"/>
        <v>28</v>
      </c>
      <c r="AD3358" s="67">
        <f t="shared" si="2208"/>
        <v>30</v>
      </c>
      <c r="AE3358" s="11">
        <f t="shared" si="2209"/>
        <v>1.003950581</v>
      </c>
      <c r="AF3358" s="198">
        <f t="shared" si="2201"/>
        <v>1.4256621300000001</v>
      </c>
      <c r="AG3358" s="198">
        <f t="shared" si="2202"/>
        <v>1.44133303</v>
      </c>
      <c r="AH3358" s="198">
        <f t="shared" si="2203"/>
        <v>0</v>
      </c>
      <c r="AI3358" s="196" t="str">
        <f t="shared" si="2210"/>
        <v>A+J=</v>
      </c>
      <c r="AJ3358" s="72">
        <f t="shared" si="2211"/>
        <v>47627</v>
      </c>
      <c r="AQ3358" s="23"/>
      <c r="AR3358" s="23"/>
    </row>
    <row r="3359" spans="1:44" ht="15" customHeight="1" x14ac:dyDescent="0.25">
      <c r="A3359" s="197">
        <f t="shared" si="2204"/>
        <v>47626</v>
      </c>
      <c r="B3359" s="198">
        <f t="shared" si="2179"/>
        <v>366.37932567729337</v>
      </c>
      <c r="C3359" s="198">
        <f t="shared" si="2180"/>
        <v>201.9544722</v>
      </c>
      <c r="D3359" s="198">
        <f t="shared" si="2181"/>
        <v>67.550163459999965</v>
      </c>
      <c r="E3359" s="198">
        <f t="shared" si="2182"/>
        <v>134.40430874000003</v>
      </c>
      <c r="F3359" s="199">
        <f t="shared" si="2183"/>
        <v>7205.03</v>
      </c>
      <c r="G3359" s="63">
        <f t="shared" si="2178"/>
        <v>7245.38</v>
      </c>
      <c r="H3359" s="200">
        <f t="shared" si="2184"/>
        <v>47539</v>
      </c>
      <c r="I3359" s="64">
        <f t="shared" si="2185"/>
        <v>47567</v>
      </c>
      <c r="J3359" s="201">
        <f t="shared" si="2186"/>
        <v>5.6002542668107669E-3</v>
      </c>
      <c r="K3359" s="195">
        <f t="shared" si="2207"/>
        <v>47627</v>
      </c>
      <c r="L3359" s="202">
        <f t="shared" si="2187"/>
        <v>47627</v>
      </c>
      <c r="M3359" s="228">
        <f t="shared" si="2212"/>
        <v>30</v>
      </c>
      <c r="N3359" s="67">
        <f t="shared" si="2213"/>
        <v>29</v>
      </c>
      <c r="O3359" s="198">
        <f t="shared" si="2188"/>
        <v>1.0054130699999999</v>
      </c>
      <c r="P3359" s="203">
        <f t="shared" si="2189"/>
        <v>1.0056002500000001</v>
      </c>
      <c r="Q3359" s="203">
        <f t="shared" si="2190"/>
        <v>1.8069782075959175</v>
      </c>
      <c r="R3359" s="198">
        <f t="shared" si="2191"/>
        <v>1.8167595000000001</v>
      </c>
      <c r="S3359" s="198">
        <f t="shared" si="2192"/>
        <v>1.7869079000000001</v>
      </c>
      <c r="T3359" s="198">
        <f t="shared" si="2193"/>
        <v>360.87404180999999</v>
      </c>
      <c r="U3359" s="198">
        <f t="shared" si="2194"/>
        <v>53.15575727296531</v>
      </c>
      <c r="V3359" s="198">
        <f t="shared" si="2195"/>
        <v>109.77599600432806</v>
      </c>
      <c r="W3359" s="198">
        <f t="shared" si="2196"/>
        <v>364.88622547729335</v>
      </c>
      <c r="X3359" s="204">
        <f t="shared" si="2197"/>
        <v>0</v>
      </c>
      <c r="Y3359" s="198">
        <f t="shared" si="2198"/>
        <v>0</v>
      </c>
      <c r="Z3359" s="205">
        <f t="shared" si="2199"/>
        <v>0</v>
      </c>
      <c r="AA3359" s="198">
        <f t="shared" si="2200"/>
        <v>0</v>
      </c>
      <c r="AB3359" s="205">
        <f t="shared" si="2205"/>
        <v>5.1999999999999998E-2</v>
      </c>
      <c r="AC3359" s="140">
        <f t="shared" si="2206"/>
        <v>29</v>
      </c>
      <c r="AD3359" s="67">
        <f t="shared" si="2208"/>
        <v>30</v>
      </c>
      <c r="AE3359" s="11">
        <f t="shared" si="2209"/>
        <v>1.0040919610000001</v>
      </c>
      <c r="AF3359" s="198">
        <f t="shared" si="2201"/>
        <v>1.4766824999999999</v>
      </c>
      <c r="AG3359" s="198">
        <f t="shared" si="2202"/>
        <v>1.4931002</v>
      </c>
      <c r="AH3359" s="198">
        <f t="shared" si="2203"/>
        <v>0</v>
      </c>
      <c r="AI3359" s="196" t="str">
        <f t="shared" si="2210"/>
        <v>A+J=</v>
      </c>
      <c r="AJ3359" s="72">
        <f t="shared" si="2211"/>
        <v>47627</v>
      </c>
      <c r="AQ3359" s="23"/>
      <c r="AR3359" s="23"/>
    </row>
    <row r="3360" spans="1:44" ht="15" customHeight="1" x14ac:dyDescent="0.25">
      <c r="A3360" s="197">
        <f t="shared" si="2204"/>
        <v>47627</v>
      </c>
      <c r="B3360" s="198">
        <f t="shared" si="2179"/>
        <v>366.47657296663846</v>
      </c>
      <c r="C3360" s="198">
        <f t="shared" si="2180"/>
        <v>201.9544722</v>
      </c>
      <c r="D3360" s="198">
        <f t="shared" si="2181"/>
        <v>67.550163459999965</v>
      </c>
      <c r="E3360" s="198">
        <f t="shared" si="2182"/>
        <v>134.40430874000003</v>
      </c>
      <c r="F3360" s="199">
        <f t="shared" si="2183"/>
        <v>7205.03</v>
      </c>
      <c r="G3360" s="63">
        <f t="shared" si="2178"/>
        <v>7245.38</v>
      </c>
      <c r="H3360" s="200">
        <f t="shared" si="2184"/>
        <v>47539</v>
      </c>
      <c r="I3360" s="64">
        <f t="shared" si="2185"/>
        <v>47567</v>
      </c>
      <c r="J3360" s="201">
        <f t="shared" si="2186"/>
        <v>5.6002542668107669E-3</v>
      </c>
      <c r="K3360" s="195">
        <f t="shared" si="2207"/>
        <v>47658</v>
      </c>
      <c r="L3360" s="202">
        <f t="shared" si="2187"/>
        <v>47627</v>
      </c>
      <c r="M3360" s="228">
        <f t="shared" si="2212"/>
        <v>30</v>
      </c>
      <c r="N3360" s="67">
        <f t="shared" si="2213"/>
        <v>30</v>
      </c>
      <c r="O3360" s="198">
        <f t="shared" si="2188"/>
        <v>1.0056002500000001</v>
      </c>
      <c r="P3360" s="203">
        <f t="shared" si="2189"/>
        <v>1.0056002500000001</v>
      </c>
      <c r="Q3360" s="203">
        <f t="shared" si="2190"/>
        <v>1.8069782075959175</v>
      </c>
      <c r="R3360" s="198">
        <f t="shared" si="2191"/>
        <v>1.81709773</v>
      </c>
      <c r="S3360" s="198">
        <f t="shared" si="2192"/>
        <v>1.7869079000000001</v>
      </c>
      <c r="T3360" s="198">
        <f t="shared" si="2193"/>
        <v>360.87404180999999</v>
      </c>
      <c r="U3360" s="198">
        <f t="shared" si="2194"/>
        <v>53.15575727296531</v>
      </c>
      <c r="V3360" s="198">
        <f t="shared" si="2195"/>
        <v>109.82145557367318</v>
      </c>
      <c r="W3360" s="198">
        <f t="shared" si="2196"/>
        <v>364.93168504663845</v>
      </c>
      <c r="X3360" s="204">
        <f t="shared" si="2197"/>
        <v>110</v>
      </c>
      <c r="Y3360" s="198">
        <f t="shared" si="2198"/>
        <v>0.85494638000000001</v>
      </c>
      <c r="Z3360" s="205">
        <f t="shared" si="2199"/>
        <v>3.6766E-2</v>
      </c>
      <c r="AA3360" s="198">
        <f t="shared" si="2200"/>
        <v>13.267895019999999</v>
      </c>
      <c r="AB3360" s="205">
        <f t="shared" si="2205"/>
        <v>5.1999999999999998E-2</v>
      </c>
      <c r="AC3360" s="140">
        <f t="shared" si="2206"/>
        <v>30</v>
      </c>
      <c r="AD3360" s="67">
        <f t="shared" si="2208"/>
        <v>30</v>
      </c>
      <c r="AE3360" s="11">
        <f t="shared" si="2209"/>
        <v>1.0042333619999999</v>
      </c>
      <c r="AF3360" s="198">
        <f t="shared" si="2201"/>
        <v>1.5277104500000001</v>
      </c>
      <c r="AG3360" s="198">
        <f t="shared" si="2202"/>
        <v>1.5448879200000001</v>
      </c>
      <c r="AH3360" s="198">
        <f t="shared" si="2203"/>
        <v>14.79560547</v>
      </c>
      <c r="AI3360" s="196" t="str">
        <f t="shared" si="2210"/>
        <v>A+J=</v>
      </c>
      <c r="AJ3360" s="72">
        <f t="shared" si="2211"/>
        <v>47627</v>
      </c>
      <c r="AQ3360" s="23"/>
      <c r="AR3360" s="23"/>
    </row>
    <row r="3361" spans="1:44" ht="15" customHeight="1" x14ac:dyDescent="0.25">
      <c r="A3361" s="197">
        <f t="shared" si="2204"/>
        <v>47628</v>
      </c>
      <c r="B3361" s="198">
        <f t="shared" si="2179"/>
        <v>351.75878676765501</v>
      </c>
      <c r="C3361" s="198">
        <f t="shared" si="2180"/>
        <v>194.52941408000001</v>
      </c>
      <c r="D3361" s="198">
        <f t="shared" si="2181"/>
        <v>60.125105339999976</v>
      </c>
      <c r="E3361" s="198">
        <f t="shared" si="2182"/>
        <v>134.40430874000003</v>
      </c>
      <c r="F3361" s="199">
        <f t="shared" si="2183"/>
        <v>7205.03</v>
      </c>
      <c r="G3361" s="63">
        <f t="shared" si="2178"/>
        <v>7245.38</v>
      </c>
      <c r="H3361" s="200">
        <f t="shared" si="2184"/>
        <v>47567</v>
      </c>
      <c r="I3361" s="64">
        <f t="shared" si="2185"/>
        <v>47598</v>
      </c>
      <c r="J3361" s="201">
        <f t="shared" si="2186"/>
        <v>5.6002542668107669E-3</v>
      </c>
      <c r="K3361" s="195">
        <f t="shared" si="2207"/>
        <v>47658</v>
      </c>
      <c r="L3361" s="202">
        <f t="shared" si="2187"/>
        <v>47658</v>
      </c>
      <c r="M3361" s="228">
        <f t="shared" si="2212"/>
        <v>30</v>
      </c>
      <c r="N3361" s="67">
        <f t="shared" si="2213"/>
        <v>1</v>
      </c>
      <c r="O3361" s="198">
        <f t="shared" si="2188"/>
        <v>1.0001861700000001</v>
      </c>
      <c r="P3361" s="203">
        <f t="shared" si="2189"/>
        <v>1.0056002500000001</v>
      </c>
      <c r="Q3361" s="203">
        <f t="shared" si="2190"/>
        <v>1.8170977373030068</v>
      </c>
      <c r="R3361" s="198">
        <f t="shared" si="2191"/>
        <v>1.8174360199999999</v>
      </c>
      <c r="S3361" s="198">
        <f t="shared" si="2192"/>
        <v>1.7869079000000001</v>
      </c>
      <c r="T3361" s="198">
        <f t="shared" si="2193"/>
        <v>347.60614679999998</v>
      </c>
      <c r="U3361" s="198">
        <f t="shared" si="2194"/>
        <v>47.312920380378173</v>
      </c>
      <c r="V3361" s="198">
        <f t="shared" si="2195"/>
        <v>109.86692320727683</v>
      </c>
      <c r="W3361" s="198">
        <f t="shared" si="2196"/>
        <v>351.70925766765504</v>
      </c>
      <c r="X3361" s="204">
        <f t="shared" si="2197"/>
        <v>0</v>
      </c>
      <c r="Y3361" s="198">
        <f t="shared" si="2198"/>
        <v>0</v>
      </c>
      <c r="Z3361" s="205">
        <f t="shared" si="2199"/>
        <v>0</v>
      </c>
      <c r="AA3361" s="198">
        <f t="shared" si="2200"/>
        <v>0</v>
      </c>
      <c r="AB3361" s="205">
        <f t="shared" si="2205"/>
        <v>5.1999999999999998E-2</v>
      </c>
      <c r="AC3361" s="140">
        <f t="shared" si="2206"/>
        <v>1</v>
      </c>
      <c r="AD3361" s="67">
        <f t="shared" si="2208"/>
        <v>30</v>
      </c>
      <c r="AE3361" s="11">
        <f t="shared" si="2209"/>
        <v>1.000140824</v>
      </c>
      <c r="AF3361" s="198">
        <f t="shared" si="2201"/>
        <v>4.895128E-2</v>
      </c>
      <c r="AG3361" s="198">
        <f t="shared" si="2202"/>
        <v>4.95291E-2</v>
      </c>
      <c r="AH3361" s="198">
        <f t="shared" si="2203"/>
        <v>0</v>
      </c>
      <c r="AI3361" s="196" t="str">
        <f t="shared" si="2210"/>
        <v>A+J=</v>
      </c>
      <c r="AJ3361" s="72">
        <f t="shared" si="2211"/>
        <v>47658</v>
      </c>
      <c r="AQ3361" s="23"/>
      <c r="AR3361" s="23"/>
    </row>
    <row r="3362" spans="1:44" ht="15" customHeight="1" x14ac:dyDescent="0.25">
      <c r="A3362" s="197">
        <f t="shared" si="2204"/>
        <v>47629</v>
      </c>
      <c r="B3362" s="198">
        <f t="shared" si="2179"/>
        <v>351.85381007147413</v>
      </c>
      <c r="C3362" s="198">
        <f t="shared" si="2180"/>
        <v>194.52941408000001</v>
      </c>
      <c r="D3362" s="198">
        <f t="shared" si="2181"/>
        <v>60.125105339999976</v>
      </c>
      <c r="E3362" s="198">
        <f t="shared" si="2182"/>
        <v>134.40430874000003</v>
      </c>
      <c r="F3362" s="199">
        <f t="shared" si="2183"/>
        <v>7205.03</v>
      </c>
      <c r="G3362" s="63">
        <f t="shared" si="2178"/>
        <v>7245.38</v>
      </c>
      <c r="H3362" s="200">
        <f t="shared" si="2184"/>
        <v>47567</v>
      </c>
      <c r="I3362" s="64">
        <f t="shared" si="2185"/>
        <v>47598</v>
      </c>
      <c r="J3362" s="201">
        <f t="shared" si="2186"/>
        <v>5.6002542668107669E-3</v>
      </c>
      <c r="K3362" s="195">
        <f t="shared" si="2207"/>
        <v>47658</v>
      </c>
      <c r="L3362" s="202">
        <f t="shared" si="2187"/>
        <v>47658</v>
      </c>
      <c r="M3362" s="228">
        <f t="shared" si="2212"/>
        <v>30</v>
      </c>
      <c r="N3362" s="67">
        <f t="shared" si="2213"/>
        <v>2</v>
      </c>
      <c r="O3362" s="198">
        <f t="shared" si="2188"/>
        <v>1.00037237</v>
      </c>
      <c r="P3362" s="203">
        <f t="shared" si="2189"/>
        <v>1.0056002500000001</v>
      </c>
      <c r="Q3362" s="203">
        <f t="shared" si="2190"/>
        <v>1.8170977373030068</v>
      </c>
      <c r="R3362" s="198">
        <f t="shared" si="2191"/>
        <v>1.81777436</v>
      </c>
      <c r="S3362" s="198">
        <f t="shared" si="2192"/>
        <v>1.7869079000000001</v>
      </c>
      <c r="T3362" s="198">
        <f t="shared" si="2193"/>
        <v>347.60614679999998</v>
      </c>
      <c r="U3362" s="198">
        <f t="shared" si="2194"/>
        <v>47.312920380378173</v>
      </c>
      <c r="V3362" s="198">
        <f t="shared" si="2195"/>
        <v>109.91239756109594</v>
      </c>
      <c r="W3362" s="198">
        <f t="shared" si="2196"/>
        <v>351.75473202147413</v>
      </c>
      <c r="X3362" s="204">
        <f t="shared" si="2197"/>
        <v>0</v>
      </c>
      <c r="Y3362" s="198">
        <f t="shared" si="2198"/>
        <v>0</v>
      </c>
      <c r="Z3362" s="205">
        <f t="shared" si="2199"/>
        <v>0</v>
      </c>
      <c r="AA3362" s="198">
        <f t="shared" si="2200"/>
        <v>0</v>
      </c>
      <c r="AB3362" s="205">
        <f t="shared" si="2205"/>
        <v>5.1999999999999998E-2</v>
      </c>
      <c r="AC3362" s="140">
        <f t="shared" si="2206"/>
        <v>2</v>
      </c>
      <c r="AD3362" s="67">
        <f t="shared" si="2208"/>
        <v>30</v>
      </c>
      <c r="AE3362" s="11">
        <f t="shared" si="2209"/>
        <v>1.000281668</v>
      </c>
      <c r="AF3362" s="198">
        <f t="shared" si="2201"/>
        <v>9.790952E-2</v>
      </c>
      <c r="AG3362" s="198">
        <f t="shared" si="2202"/>
        <v>9.9078050000000001E-2</v>
      </c>
      <c r="AH3362" s="198">
        <f t="shared" si="2203"/>
        <v>0</v>
      </c>
      <c r="AI3362" s="196" t="str">
        <f t="shared" si="2210"/>
        <v>A+J=</v>
      </c>
      <c r="AJ3362" s="72">
        <f t="shared" si="2211"/>
        <v>47658</v>
      </c>
      <c r="AQ3362" s="23"/>
      <c r="AR3362" s="23"/>
    </row>
    <row r="3363" spans="1:44" ht="15" customHeight="1" x14ac:dyDescent="0.25">
      <c r="A3363" s="197">
        <f t="shared" si="2204"/>
        <v>47630</v>
      </c>
      <c r="B3363" s="198">
        <f t="shared" si="2179"/>
        <v>351.94886396763798</v>
      </c>
      <c r="C3363" s="198">
        <f t="shared" si="2180"/>
        <v>194.52941408000001</v>
      </c>
      <c r="D3363" s="198">
        <f t="shared" si="2181"/>
        <v>60.125105339999976</v>
      </c>
      <c r="E3363" s="198">
        <f t="shared" si="2182"/>
        <v>134.40430874000003</v>
      </c>
      <c r="F3363" s="199">
        <f t="shared" si="2183"/>
        <v>7205.03</v>
      </c>
      <c r="G3363" s="63">
        <f t="shared" si="2178"/>
        <v>7245.38</v>
      </c>
      <c r="H3363" s="200">
        <f t="shared" si="2184"/>
        <v>47567</v>
      </c>
      <c r="I3363" s="64">
        <f t="shared" si="2185"/>
        <v>47598</v>
      </c>
      <c r="J3363" s="201">
        <f t="shared" si="2186"/>
        <v>5.6002542668107669E-3</v>
      </c>
      <c r="K3363" s="195">
        <f t="shared" si="2207"/>
        <v>47658</v>
      </c>
      <c r="L3363" s="202">
        <f t="shared" si="2187"/>
        <v>47658</v>
      </c>
      <c r="M3363" s="228">
        <f t="shared" si="2212"/>
        <v>30</v>
      </c>
      <c r="N3363" s="67">
        <f t="shared" si="2213"/>
        <v>3</v>
      </c>
      <c r="O3363" s="198">
        <f t="shared" si="2188"/>
        <v>1.0005586099999999</v>
      </c>
      <c r="P3363" s="203">
        <f t="shared" si="2189"/>
        <v>1.0056002500000001</v>
      </c>
      <c r="Q3363" s="203">
        <f t="shared" si="2190"/>
        <v>1.8170977373030068</v>
      </c>
      <c r="R3363" s="198">
        <f t="shared" si="2191"/>
        <v>1.8181127800000001</v>
      </c>
      <c r="S3363" s="198">
        <f t="shared" si="2192"/>
        <v>1.7869079000000001</v>
      </c>
      <c r="T3363" s="198">
        <f t="shared" si="2193"/>
        <v>347.60614679999998</v>
      </c>
      <c r="U3363" s="198">
        <f t="shared" si="2194"/>
        <v>47.312920380378173</v>
      </c>
      <c r="V3363" s="198">
        <f t="shared" si="2195"/>
        <v>109.95788266725974</v>
      </c>
      <c r="W3363" s="198">
        <f t="shared" si="2196"/>
        <v>351.80021712763795</v>
      </c>
      <c r="X3363" s="204">
        <f t="shared" si="2197"/>
        <v>0</v>
      </c>
      <c r="Y3363" s="198">
        <f t="shared" si="2198"/>
        <v>0</v>
      </c>
      <c r="Z3363" s="205">
        <f t="shared" si="2199"/>
        <v>0</v>
      </c>
      <c r="AA3363" s="198">
        <f t="shared" si="2200"/>
        <v>0</v>
      </c>
      <c r="AB3363" s="205">
        <f t="shared" si="2205"/>
        <v>5.1999999999999998E-2</v>
      </c>
      <c r="AC3363" s="140">
        <f t="shared" si="2206"/>
        <v>3</v>
      </c>
      <c r="AD3363" s="67">
        <f t="shared" si="2208"/>
        <v>30</v>
      </c>
      <c r="AE3363" s="11">
        <f t="shared" si="2209"/>
        <v>1.000422532</v>
      </c>
      <c r="AF3363" s="198">
        <f t="shared" si="2201"/>
        <v>0.14687471999999999</v>
      </c>
      <c r="AG3363" s="198">
        <f t="shared" si="2202"/>
        <v>0.14864684</v>
      </c>
      <c r="AH3363" s="198">
        <f t="shared" si="2203"/>
        <v>0</v>
      </c>
      <c r="AI3363" s="196" t="str">
        <f t="shared" si="2210"/>
        <v>A+J=</v>
      </c>
      <c r="AJ3363" s="72">
        <f t="shared" si="2211"/>
        <v>47658</v>
      </c>
      <c r="AQ3363" s="23"/>
      <c r="AR3363" s="23"/>
    </row>
    <row r="3364" spans="1:44" ht="15" customHeight="1" x14ac:dyDescent="0.25">
      <c r="A3364" s="197">
        <f t="shared" si="2204"/>
        <v>47631</v>
      </c>
      <c r="B3364" s="198">
        <f t="shared" si="2179"/>
        <v>352.04394679210333</v>
      </c>
      <c r="C3364" s="198">
        <f t="shared" si="2180"/>
        <v>194.52941408000001</v>
      </c>
      <c r="D3364" s="198">
        <f t="shared" si="2181"/>
        <v>60.125105339999976</v>
      </c>
      <c r="E3364" s="198">
        <f t="shared" si="2182"/>
        <v>134.40430874000003</v>
      </c>
      <c r="F3364" s="199">
        <f t="shared" si="2183"/>
        <v>7205.03</v>
      </c>
      <c r="G3364" s="63">
        <f t="shared" si="2178"/>
        <v>7245.38</v>
      </c>
      <c r="H3364" s="200">
        <f t="shared" si="2184"/>
        <v>47567</v>
      </c>
      <c r="I3364" s="64">
        <f t="shared" si="2185"/>
        <v>47598</v>
      </c>
      <c r="J3364" s="201">
        <f t="shared" si="2186"/>
        <v>5.6002542668107669E-3</v>
      </c>
      <c r="K3364" s="195">
        <f t="shared" si="2207"/>
        <v>47658</v>
      </c>
      <c r="L3364" s="202">
        <f t="shared" si="2187"/>
        <v>47658</v>
      </c>
      <c r="M3364" s="228">
        <f t="shared" si="2212"/>
        <v>30</v>
      </c>
      <c r="N3364" s="67">
        <f t="shared" si="2213"/>
        <v>4</v>
      </c>
      <c r="O3364" s="198">
        <f t="shared" si="2188"/>
        <v>1.00074489</v>
      </c>
      <c r="P3364" s="203">
        <f t="shared" si="2189"/>
        <v>1.0056002500000001</v>
      </c>
      <c r="Q3364" s="203">
        <f t="shared" si="2190"/>
        <v>1.8170977373030068</v>
      </c>
      <c r="R3364" s="198">
        <f t="shared" si="2191"/>
        <v>1.81845127</v>
      </c>
      <c r="S3364" s="198">
        <f t="shared" si="2192"/>
        <v>1.7869079000000001</v>
      </c>
      <c r="T3364" s="198">
        <f t="shared" si="2193"/>
        <v>347.60614679999998</v>
      </c>
      <c r="U3364" s="198">
        <f t="shared" si="2194"/>
        <v>47.312920380378173</v>
      </c>
      <c r="V3364" s="198">
        <f t="shared" si="2195"/>
        <v>110.00337718172511</v>
      </c>
      <c r="W3364" s="198">
        <f t="shared" si="2196"/>
        <v>351.84571164210331</v>
      </c>
      <c r="X3364" s="204">
        <f t="shared" si="2197"/>
        <v>0</v>
      </c>
      <c r="Y3364" s="198">
        <f t="shared" si="2198"/>
        <v>0</v>
      </c>
      <c r="Z3364" s="205">
        <f t="shared" si="2199"/>
        <v>0</v>
      </c>
      <c r="AA3364" s="198">
        <f t="shared" si="2200"/>
        <v>0</v>
      </c>
      <c r="AB3364" s="205">
        <f t="shared" si="2205"/>
        <v>5.1999999999999998E-2</v>
      </c>
      <c r="AC3364" s="140">
        <f t="shared" si="2206"/>
        <v>4</v>
      </c>
      <c r="AD3364" s="67">
        <f t="shared" si="2208"/>
        <v>30</v>
      </c>
      <c r="AE3364" s="11">
        <f t="shared" si="2209"/>
        <v>1.000563415</v>
      </c>
      <c r="AF3364" s="198">
        <f t="shared" si="2201"/>
        <v>0.19584651</v>
      </c>
      <c r="AG3364" s="198">
        <f t="shared" si="2202"/>
        <v>0.19823515</v>
      </c>
      <c r="AH3364" s="198">
        <f t="shared" si="2203"/>
        <v>0</v>
      </c>
      <c r="AI3364" s="196" t="str">
        <f t="shared" si="2210"/>
        <v>A+J=</v>
      </c>
      <c r="AJ3364" s="72">
        <f t="shared" si="2211"/>
        <v>47658</v>
      </c>
      <c r="AQ3364" s="23"/>
      <c r="AR3364" s="23"/>
    </row>
    <row r="3365" spans="1:44" ht="15" customHeight="1" x14ac:dyDescent="0.25">
      <c r="A3365" s="197">
        <f t="shared" si="2204"/>
        <v>47632</v>
      </c>
      <c r="B3365" s="198">
        <f t="shared" si="2179"/>
        <v>352.13905653678415</v>
      </c>
      <c r="C3365" s="198">
        <f t="shared" si="2180"/>
        <v>194.52941408000001</v>
      </c>
      <c r="D3365" s="198">
        <f t="shared" si="2181"/>
        <v>60.125105339999976</v>
      </c>
      <c r="E3365" s="198">
        <f t="shared" si="2182"/>
        <v>134.40430874000003</v>
      </c>
      <c r="F3365" s="199">
        <f t="shared" si="2183"/>
        <v>7205.03</v>
      </c>
      <c r="G3365" s="63">
        <f t="shared" si="2178"/>
        <v>7245.38</v>
      </c>
      <c r="H3365" s="200">
        <f t="shared" si="2184"/>
        <v>47567</v>
      </c>
      <c r="I3365" s="64">
        <f t="shared" si="2185"/>
        <v>47598</v>
      </c>
      <c r="J3365" s="201">
        <f t="shared" si="2186"/>
        <v>5.6002542668107669E-3</v>
      </c>
      <c r="K3365" s="195">
        <f t="shared" si="2207"/>
        <v>47658</v>
      </c>
      <c r="L3365" s="202">
        <f t="shared" si="2187"/>
        <v>47658</v>
      </c>
      <c r="M3365" s="228">
        <f t="shared" si="2212"/>
        <v>30</v>
      </c>
      <c r="N3365" s="67">
        <f t="shared" si="2213"/>
        <v>5</v>
      </c>
      <c r="O3365" s="198">
        <f t="shared" si="2188"/>
        <v>1.0009311999999999</v>
      </c>
      <c r="P3365" s="203">
        <f t="shared" si="2189"/>
        <v>1.0056002500000001</v>
      </c>
      <c r="Q3365" s="203">
        <f t="shared" si="2190"/>
        <v>1.8170977373030068</v>
      </c>
      <c r="R3365" s="198">
        <f t="shared" si="2191"/>
        <v>1.81878981</v>
      </c>
      <c r="S3365" s="198">
        <f t="shared" si="2192"/>
        <v>1.7869079000000001</v>
      </c>
      <c r="T3365" s="198">
        <f t="shared" si="2193"/>
        <v>347.60614679999998</v>
      </c>
      <c r="U3365" s="198">
        <f t="shared" si="2194"/>
        <v>47.312920380378173</v>
      </c>
      <c r="V3365" s="198">
        <f t="shared" si="2195"/>
        <v>110.04887841640596</v>
      </c>
      <c r="W3365" s="198">
        <f t="shared" si="2196"/>
        <v>351.89121287678415</v>
      </c>
      <c r="X3365" s="204">
        <f t="shared" si="2197"/>
        <v>0</v>
      </c>
      <c r="Y3365" s="198">
        <f t="shared" si="2198"/>
        <v>0</v>
      </c>
      <c r="Z3365" s="205">
        <f t="shared" si="2199"/>
        <v>0</v>
      </c>
      <c r="AA3365" s="198">
        <f t="shared" si="2200"/>
        <v>0</v>
      </c>
      <c r="AB3365" s="205">
        <f t="shared" si="2205"/>
        <v>5.1999999999999998E-2</v>
      </c>
      <c r="AC3365" s="140">
        <f t="shared" si="2206"/>
        <v>5</v>
      </c>
      <c r="AD3365" s="67">
        <f t="shared" si="2208"/>
        <v>30</v>
      </c>
      <c r="AE3365" s="11">
        <f t="shared" si="2209"/>
        <v>1.000704319</v>
      </c>
      <c r="AF3365" s="198">
        <f t="shared" si="2201"/>
        <v>0.24482561</v>
      </c>
      <c r="AG3365" s="198">
        <f t="shared" si="2202"/>
        <v>0.24784365999999999</v>
      </c>
      <c r="AH3365" s="198">
        <f t="shared" si="2203"/>
        <v>0</v>
      </c>
      <c r="AI3365" s="196" t="str">
        <f t="shared" si="2210"/>
        <v>A+J=</v>
      </c>
      <c r="AJ3365" s="72">
        <f t="shared" si="2211"/>
        <v>47658</v>
      </c>
      <c r="AQ3365" s="23"/>
      <c r="AR3365" s="23"/>
    </row>
    <row r="3366" spans="1:44" ht="15" customHeight="1" x14ac:dyDescent="0.25">
      <c r="A3366" s="197">
        <f t="shared" si="2204"/>
        <v>47633</v>
      </c>
      <c r="B3366" s="198">
        <f t="shared" si="2179"/>
        <v>352.23419656380969</v>
      </c>
      <c r="C3366" s="198">
        <f t="shared" si="2180"/>
        <v>194.52941408000001</v>
      </c>
      <c r="D3366" s="198">
        <f t="shared" si="2181"/>
        <v>60.125105339999976</v>
      </c>
      <c r="E3366" s="198">
        <f t="shared" si="2182"/>
        <v>134.40430874000003</v>
      </c>
      <c r="F3366" s="199">
        <f t="shared" si="2183"/>
        <v>7205.03</v>
      </c>
      <c r="G3366" s="63">
        <f t="shared" si="2178"/>
        <v>7245.38</v>
      </c>
      <c r="H3366" s="200">
        <f t="shared" si="2184"/>
        <v>47567</v>
      </c>
      <c r="I3366" s="64">
        <f t="shared" si="2185"/>
        <v>47598</v>
      </c>
      <c r="J3366" s="201">
        <f t="shared" si="2186"/>
        <v>5.6002542668107669E-3</v>
      </c>
      <c r="K3366" s="195">
        <f t="shared" si="2207"/>
        <v>47658</v>
      </c>
      <c r="L3366" s="202">
        <f t="shared" si="2187"/>
        <v>47658</v>
      </c>
      <c r="M3366" s="228">
        <f t="shared" si="2212"/>
        <v>30</v>
      </c>
      <c r="N3366" s="67">
        <f t="shared" si="2213"/>
        <v>6</v>
      </c>
      <c r="O3366" s="198">
        <f t="shared" si="2188"/>
        <v>1.00111755</v>
      </c>
      <c r="P3366" s="203">
        <f t="shared" si="2189"/>
        <v>1.0056002500000001</v>
      </c>
      <c r="Q3366" s="203">
        <f t="shared" si="2190"/>
        <v>1.8170977373030068</v>
      </c>
      <c r="R3366" s="198">
        <f t="shared" si="2191"/>
        <v>1.8191284299999999</v>
      </c>
      <c r="S3366" s="198">
        <f t="shared" si="2192"/>
        <v>1.7869079000000001</v>
      </c>
      <c r="T3366" s="198">
        <f t="shared" si="2193"/>
        <v>347.60614679999998</v>
      </c>
      <c r="U3366" s="198">
        <f t="shared" si="2194"/>
        <v>47.312920380378173</v>
      </c>
      <c r="V3366" s="198">
        <f t="shared" si="2195"/>
        <v>110.09439040343149</v>
      </c>
      <c r="W3366" s="198">
        <f t="shared" si="2196"/>
        <v>351.93672486380967</v>
      </c>
      <c r="X3366" s="204">
        <f t="shared" si="2197"/>
        <v>0</v>
      </c>
      <c r="Y3366" s="198">
        <f t="shared" si="2198"/>
        <v>0</v>
      </c>
      <c r="Z3366" s="205">
        <f t="shared" si="2199"/>
        <v>0</v>
      </c>
      <c r="AA3366" s="198">
        <f t="shared" si="2200"/>
        <v>0</v>
      </c>
      <c r="AB3366" s="205">
        <f t="shared" si="2205"/>
        <v>5.1999999999999998E-2</v>
      </c>
      <c r="AC3366" s="140">
        <f t="shared" si="2206"/>
        <v>6</v>
      </c>
      <c r="AD3366" s="67">
        <f t="shared" si="2208"/>
        <v>30</v>
      </c>
      <c r="AE3366" s="11">
        <f t="shared" si="2209"/>
        <v>1.000845242</v>
      </c>
      <c r="AF3366" s="198">
        <f t="shared" si="2201"/>
        <v>0.29381130999999999</v>
      </c>
      <c r="AG3366" s="198">
        <f t="shared" si="2202"/>
        <v>0.29747170000000001</v>
      </c>
      <c r="AH3366" s="198">
        <f t="shared" si="2203"/>
        <v>0</v>
      </c>
      <c r="AI3366" s="196" t="str">
        <f t="shared" si="2210"/>
        <v>A+J=</v>
      </c>
      <c r="AJ3366" s="72">
        <f t="shared" si="2211"/>
        <v>47658</v>
      </c>
      <c r="AQ3366" s="23"/>
      <c r="AR3366" s="23"/>
    </row>
    <row r="3367" spans="1:44" ht="15" customHeight="1" x14ac:dyDescent="0.25">
      <c r="A3367" s="197">
        <f t="shared" si="2204"/>
        <v>47634</v>
      </c>
      <c r="B3367" s="198">
        <f t="shared" si="2179"/>
        <v>352.32936048296449</v>
      </c>
      <c r="C3367" s="198">
        <f t="shared" si="2180"/>
        <v>194.52941408000001</v>
      </c>
      <c r="D3367" s="198">
        <f t="shared" si="2181"/>
        <v>60.125105339999976</v>
      </c>
      <c r="E3367" s="198">
        <f t="shared" si="2182"/>
        <v>134.40430874000003</v>
      </c>
      <c r="F3367" s="199">
        <f t="shared" si="2183"/>
        <v>7205.03</v>
      </c>
      <c r="G3367" s="63">
        <f t="shared" si="2178"/>
        <v>7245.38</v>
      </c>
      <c r="H3367" s="200">
        <f t="shared" si="2184"/>
        <v>47567</v>
      </c>
      <c r="I3367" s="64">
        <f t="shared" si="2185"/>
        <v>47598</v>
      </c>
      <c r="J3367" s="201">
        <f t="shared" si="2186"/>
        <v>5.6002542668107669E-3</v>
      </c>
      <c r="K3367" s="195">
        <f t="shared" si="2207"/>
        <v>47658</v>
      </c>
      <c r="L3367" s="202">
        <f t="shared" si="2187"/>
        <v>47658</v>
      </c>
      <c r="M3367" s="228">
        <f t="shared" si="2212"/>
        <v>30</v>
      </c>
      <c r="N3367" s="67">
        <f t="shared" si="2213"/>
        <v>7</v>
      </c>
      <c r="O3367" s="198">
        <f t="shared" si="2188"/>
        <v>1.00130392</v>
      </c>
      <c r="P3367" s="203">
        <f t="shared" si="2189"/>
        <v>1.0056002500000001</v>
      </c>
      <c r="Q3367" s="203">
        <f t="shared" si="2190"/>
        <v>1.8170977373030068</v>
      </c>
      <c r="R3367" s="198">
        <f t="shared" si="2191"/>
        <v>1.8194670799999999</v>
      </c>
      <c r="S3367" s="198">
        <f t="shared" si="2192"/>
        <v>1.7869079000000001</v>
      </c>
      <c r="T3367" s="198">
        <f t="shared" si="2193"/>
        <v>347.60614679999998</v>
      </c>
      <c r="U3367" s="198">
        <f t="shared" si="2194"/>
        <v>47.312920380378173</v>
      </c>
      <c r="V3367" s="198">
        <f t="shared" si="2195"/>
        <v>110.13990642258629</v>
      </c>
      <c r="W3367" s="198">
        <f t="shared" si="2196"/>
        <v>351.9822408829645</v>
      </c>
      <c r="X3367" s="204">
        <f t="shared" si="2197"/>
        <v>0</v>
      </c>
      <c r="Y3367" s="198">
        <f t="shared" si="2198"/>
        <v>0</v>
      </c>
      <c r="Z3367" s="205">
        <f t="shared" si="2199"/>
        <v>0</v>
      </c>
      <c r="AA3367" s="198">
        <f t="shared" si="2200"/>
        <v>0</v>
      </c>
      <c r="AB3367" s="205">
        <f t="shared" si="2205"/>
        <v>5.1999999999999998E-2</v>
      </c>
      <c r="AC3367" s="140">
        <f t="shared" si="2206"/>
        <v>7</v>
      </c>
      <c r="AD3367" s="67">
        <f t="shared" si="2208"/>
        <v>30</v>
      </c>
      <c r="AE3367" s="11">
        <f t="shared" si="2209"/>
        <v>1.0009861849999999</v>
      </c>
      <c r="AF3367" s="198">
        <f t="shared" si="2201"/>
        <v>0.34280396000000002</v>
      </c>
      <c r="AG3367" s="198">
        <f t="shared" si="2202"/>
        <v>0.34711959999999997</v>
      </c>
      <c r="AH3367" s="198">
        <f t="shared" si="2203"/>
        <v>0</v>
      </c>
      <c r="AI3367" s="196" t="str">
        <f t="shared" si="2210"/>
        <v>A+J=</v>
      </c>
      <c r="AJ3367" s="72">
        <f t="shared" si="2211"/>
        <v>47658</v>
      </c>
      <c r="AQ3367" s="23"/>
      <c r="AR3367" s="23"/>
    </row>
    <row r="3368" spans="1:44" ht="15" customHeight="1" x14ac:dyDescent="0.25">
      <c r="A3368" s="197">
        <f t="shared" si="2204"/>
        <v>47635</v>
      </c>
      <c r="B3368" s="198">
        <f t="shared" si="2179"/>
        <v>352.32936048296449</v>
      </c>
      <c r="C3368" s="198">
        <f t="shared" si="2180"/>
        <v>194.52941408000001</v>
      </c>
      <c r="D3368" s="198">
        <f t="shared" si="2181"/>
        <v>60.125105339999976</v>
      </c>
      <c r="E3368" s="198">
        <f t="shared" si="2182"/>
        <v>134.40430874000003</v>
      </c>
      <c r="F3368" s="199">
        <f t="shared" si="2183"/>
        <v>7205.03</v>
      </c>
      <c r="G3368" s="63">
        <f t="shared" si="2178"/>
        <v>7245.38</v>
      </c>
      <c r="H3368" s="200">
        <f t="shared" si="2184"/>
        <v>47567</v>
      </c>
      <c r="I3368" s="64">
        <f t="shared" si="2185"/>
        <v>47598</v>
      </c>
      <c r="J3368" s="201">
        <f t="shared" si="2186"/>
        <v>5.6002542668107669E-3</v>
      </c>
      <c r="K3368" s="195">
        <f t="shared" si="2207"/>
        <v>47658</v>
      </c>
      <c r="L3368" s="202">
        <f t="shared" si="2187"/>
        <v>47658</v>
      </c>
      <c r="M3368" s="228">
        <f t="shared" si="2212"/>
        <v>30</v>
      </c>
      <c r="N3368" s="67">
        <f t="shared" si="2213"/>
        <v>7</v>
      </c>
      <c r="O3368" s="198">
        <f t="shared" si="2188"/>
        <v>1.00130392</v>
      </c>
      <c r="P3368" s="203">
        <f t="shared" si="2189"/>
        <v>1.0056002500000001</v>
      </c>
      <c r="Q3368" s="203">
        <f t="shared" si="2190"/>
        <v>1.8170977373030068</v>
      </c>
      <c r="R3368" s="198">
        <f t="shared" si="2191"/>
        <v>1.8194670799999999</v>
      </c>
      <c r="S3368" s="198">
        <f t="shared" si="2192"/>
        <v>1.7869079000000001</v>
      </c>
      <c r="T3368" s="198">
        <f t="shared" si="2193"/>
        <v>347.60614679999998</v>
      </c>
      <c r="U3368" s="198">
        <f t="shared" si="2194"/>
        <v>47.312920380378173</v>
      </c>
      <c r="V3368" s="198">
        <f t="shared" si="2195"/>
        <v>110.13990642258629</v>
      </c>
      <c r="W3368" s="198">
        <f t="shared" si="2196"/>
        <v>351.9822408829645</v>
      </c>
      <c r="X3368" s="204">
        <f t="shared" si="2197"/>
        <v>0</v>
      </c>
      <c r="Y3368" s="198">
        <f t="shared" si="2198"/>
        <v>0</v>
      </c>
      <c r="Z3368" s="205">
        <f t="shared" si="2199"/>
        <v>0</v>
      </c>
      <c r="AA3368" s="198">
        <f t="shared" si="2200"/>
        <v>0</v>
      </c>
      <c r="AB3368" s="205">
        <f t="shared" si="2205"/>
        <v>5.1999999999999998E-2</v>
      </c>
      <c r="AC3368" s="140">
        <f t="shared" si="2206"/>
        <v>7</v>
      </c>
      <c r="AD3368" s="67">
        <f t="shared" si="2208"/>
        <v>30</v>
      </c>
      <c r="AE3368" s="11">
        <f t="shared" si="2209"/>
        <v>1.0009861849999999</v>
      </c>
      <c r="AF3368" s="198">
        <f t="shared" si="2201"/>
        <v>0.34280396000000002</v>
      </c>
      <c r="AG3368" s="198">
        <f t="shared" si="2202"/>
        <v>0.34711959999999997</v>
      </c>
      <c r="AH3368" s="198">
        <f t="shared" si="2203"/>
        <v>0</v>
      </c>
      <c r="AI3368" s="196" t="str">
        <f t="shared" si="2210"/>
        <v>A+J=</v>
      </c>
      <c r="AJ3368" s="72">
        <f t="shared" si="2211"/>
        <v>47658</v>
      </c>
      <c r="AQ3368" s="23"/>
      <c r="AR3368" s="23"/>
    </row>
    <row r="3369" spans="1:44" ht="15" customHeight="1" x14ac:dyDescent="0.25">
      <c r="A3369" s="197">
        <f t="shared" si="2204"/>
        <v>47636</v>
      </c>
      <c r="B3369" s="198">
        <f t="shared" si="2179"/>
        <v>352.42455773255017</v>
      </c>
      <c r="C3369" s="198">
        <f t="shared" si="2180"/>
        <v>194.52941408000001</v>
      </c>
      <c r="D3369" s="198">
        <f t="shared" si="2181"/>
        <v>60.125105339999976</v>
      </c>
      <c r="E3369" s="198">
        <f t="shared" si="2182"/>
        <v>134.40430874000003</v>
      </c>
      <c r="F3369" s="199">
        <f t="shared" si="2183"/>
        <v>7205.03</v>
      </c>
      <c r="G3369" s="63">
        <f t="shared" si="2178"/>
        <v>7245.38</v>
      </c>
      <c r="H3369" s="200">
        <f t="shared" si="2184"/>
        <v>47567</v>
      </c>
      <c r="I3369" s="64">
        <f t="shared" si="2185"/>
        <v>47598</v>
      </c>
      <c r="J3369" s="201">
        <f t="shared" si="2186"/>
        <v>5.6002542668107669E-3</v>
      </c>
      <c r="K3369" s="195">
        <f t="shared" si="2207"/>
        <v>47658</v>
      </c>
      <c r="L3369" s="202">
        <f t="shared" si="2187"/>
        <v>47658</v>
      </c>
      <c r="M3369" s="228">
        <f t="shared" si="2212"/>
        <v>30</v>
      </c>
      <c r="N3369" s="67">
        <f t="shared" si="2213"/>
        <v>8</v>
      </c>
      <c r="O3369" s="198">
        <f t="shared" si="2188"/>
        <v>1.0014903399999999</v>
      </c>
      <c r="P3369" s="203">
        <f t="shared" si="2189"/>
        <v>1.0056002500000001</v>
      </c>
      <c r="Q3369" s="203">
        <f t="shared" si="2190"/>
        <v>1.8170977373030068</v>
      </c>
      <c r="R3369" s="198">
        <f t="shared" si="2191"/>
        <v>1.81980583</v>
      </c>
      <c r="S3369" s="198">
        <f t="shared" si="2192"/>
        <v>1.7869079000000001</v>
      </c>
      <c r="T3369" s="198">
        <f t="shared" si="2193"/>
        <v>347.60614679999998</v>
      </c>
      <c r="U3369" s="198">
        <f t="shared" si="2194"/>
        <v>47.312920380378173</v>
      </c>
      <c r="V3369" s="198">
        <f t="shared" si="2195"/>
        <v>110.18543588217197</v>
      </c>
      <c r="W3369" s="198">
        <f t="shared" si="2196"/>
        <v>352.02777034255018</v>
      </c>
      <c r="X3369" s="204">
        <f t="shared" si="2197"/>
        <v>0</v>
      </c>
      <c r="Y3369" s="198">
        <f t="shared" si="2198"/>
        <v>0</v>
      </c>
      <c r="Z3369" s="205">
        <f t="shared" si="2199"/>
        <v>0</v>
      </c>
      <c r="AA3369" s="198">
        <f t="shared" si="2200"/>
        <v>0</v>
      </c>
      <c r="AB3369" s="205">
        <f t="shared" si="2205"/>
        <v>5.1999999999999998E-2</v>
      </c>
      <c r="AC3369" s="140">
        <f t="shared" si="2206"/>
        <v>8</v>
      </c>
      <c r="AD3369" s="67">
        <f t="shared" si="2208"/>
        <v>30</v>
      </c>
      <c r="AE3369" s="11">
        <f t="shared" si="2209"/>
        <v>1.0011271479999999</v>
      </c>
      <c r="AF3369" s="198">
        <f t="shared" si="2201"/>
        <v>0.39180356999999999</v>
      </c>
      <c r="AG3369" s="198">
        <f t="shared" si="2202"/>
        <v>0.39678739000000002</v>
      </c>
      <c r="AH3369" s="198">
        <f t="shared" si="2203"/>
        <v>0</v>
      </c>
      <c r="AI3369" s="196" t="str">
        <f t="shared" si="2210"/>
        <v>A+J=</v>
      </c>
      <c r="AJ3369" s="72">
        <f t="shared" si="2211"/>
        <v>47658</v>
      </c>
      <c r="AQ3369" s="23"/>
      <c r="AR3369" s="23"/>
    </row>
    <row r="3370" spans="1:44" ht="15" customHeight="1" x14ac:dyDescent="0.25">
      <c r="A3370" s="197">
        <f t="shared" si="2204"/>
        <v>47637</v>
      </c>
      <c r="B3370" s="198">
        <f t="shared" si="2179"/>
        <v>352.51978024830822</v>
      </c>
      <c r="C3370" s="198">
        <f t="shared" si="2180"/>
        <v>194.52941408000001</v>
      </c>
      <c r="D3370" s="198">
        <f t="shared" si="2181"/>
        <v>60.125105339999976</v>
      </c>
      <c r="E3370" s="198">
        <f t="shared" si="2182"/>
        <v>134.40430874000003</v>
      </c>
      <c r="F3370" s="199">
        <f t="shared" si="2183"/>
        <v>7205.03</v>
      </c>
      <c r="G3370" s="63">
        <f t="shared" si="2178"/>
        <v>7245.38</v>
      </c>
      <c r="H3370" s="200">
        <f t="shared" si="2184"/>
        <v>47567</v>
      </c>
      <c r="I3370" s="64">
        <f t="shared" si="2185"/>
        <v>47598</v>
      </c>
      <c r="J3370" s="201">
        <f t="shared" si="2186"/>
        <v>5.6002542668107669E-3</v>
      </c>
      <c r="K3370" s="195">
        <f t="shared" si="2207"/>
        <v>47658</v>
      </c>
      <c r="L3370" s="202">
        <f t="shared" si="2187"/>
        <v>47658</v>
      </c>
      <c r="M3370" s="228">
        <f t="shared" si="2212"/>
        <v>30</v>
      </c>
      <c r="N3370" s="67">
        <f t="shared" si="2213"/>
        <v>9</v>
      </c>
      <c r="O3370" s="198">
        <f t="shared" si="2188"/>
        <v>1.0016767900000001</v>
      </c>
      <c r="P3370" s="203">
        <f t="shared" si="2189"/>
        <v>1.0056002500000001</v>
      </c>
      <c r="Q3370" s="203">
        <f t="shared" si="2190"/>
        <v>1.8170977373030068</v>
      </c>
      <c r="R3370" s="198">
        <f t="shared" si="2191"/>
        <v>1.82014462</v>
      </c>
      <c r="S3370" s="198">
        <f t="shared" si="2192"/>
        <v>1.7869079000000001</v>
      </c>
      <c r="T3370" s="198">
        <f t="shared" si="2193"/>
        <v>347.60614679999998</v>
      </c>
      <c r="U3370" s="198">
        <f t="shared" si="2194"/>
        <v>47.312920380378173</v>
      </c>
      <c r="V3370" s="198">
        <f t="shared" si="2195"/>
        <v>110.23097071793001</v>
      </c>
      <c r="W3370" s="198">
        <f t="shared" si="2196"/>
        <v>352.0733051783082</v>
      </c>
      <c r="X3370" s="204">
        <f t="shared" si="2197"/>
        <v>0</v>
      </c>
      <c r="Y3370" s="198">
        <f t="shared" si="2198"/>
        <v>0</v>
      </c>
      <c r="Z3370" s="205">
        <f t="shared" si="2199"/>
        <v>0</v>
      </c>
      <c r="AA3370" s="198">
        <f t="shared" si="2200"/>
        <v>0</v>
      </c>
      <c r="AB3370" s="205">
        <f t="shared" si="2205"/>
        <v>5.1999999999999998E-2</v>
      </c>
      <c r="AC3370" s="140">
        <f t="shared" si="2206"/>
        <v>9</v>
      </c>
      <c r="AD3370" s="67">
        <f t="shared" si="2208"/>
        <v>30</v>
      </c>
      <c r="AE3370" s="11">
        <f t="shared" si="2209"/>
        <v>1.001268131</v>
      </c>
      <c r="AF3370" s="198">
        <f t="shared" si="2201"/>
        <v>0.44081013000000002</v>
      </c>
      <c r="AG3370" s="198">
        <f t="shared" si="2202"/>
        <v>0.44647506999999997</v>
      </c>
      <c r="AH3370" s="198">
        <f t="shared" si="2203"/>
        <v>0</v>
      </c>
      <c r="AI3370" s="196" t="str">
        <f t="shared" si="2210"/>
        <v>A+J=</v>
      </c>
      <c r="AJ3370" s="72">
        <f t="shared" si="2211"/>
        <v>47658</v>
      </c>
      <c r="AQ3370" s="23"/>
      <c r="AR3370" s="23"/>
    </row>
    <row r="3371" spans="1:44" ht="15" customHeight="1" x14ac:dyDescent="0.25">
      <c r="A3371" s="197">
        <f t="shared" si="2204"/>
        <v>47638</v>
      </c>
      <c r="B3371" s="198">
        <f t="shared" si="2179"/>
        <v>352.61503206236779</v>
      </c>
      <c r="C3371" s="198">
        <f t="shared" si="2180"/>
        <v>194.52941408000001</v>
      </c>
      <c r="D3371" s="198">
        <f t="shared" si="2181"/>
        <v>60.125105339999976</v>
      </c>
      <c r="E3371" s="198">
        <f t="shared" si="2182"/>
        <v>134.40430874000003</v>
      </c>
      <c r="F3371" s="199">
        <f t="shared" si="2183"/>
        <v>7205.03</v>
      </c>
      <c r="G3371" s="63">
        <f t="shared" si="2178"/>
        <v>7245.38</v>
      </c>
      <c r="H3371" s="200">
        <f t="shared" si="2184"/>
        <v>47567</v>
      </c>
      <c r="I3371" s="64">
        <f t="shared" si="2185"/>
        <v>47598</v>
      </c>
      <c r="J3371" s="201">
        <f t="shared" si="2186"/>
        <v>5.6002542668107669E-3</v>
      </c>
      <c r="K3371" s="195">
        <f t="shared" si="2207"/>
        <v>47658</v>
      </c>
      <c r="L3371" s="202">
        <f t="shared" si="2187"/>
        <v>47658</v>
      </c>
      <c r="M3371" s="228">
        <f t="shared" si="2212"/>
        <v>30</v>
      </c>
      <c r="N3371" s="67">
        <f t="shared" si="2213"/>
        <v>10</v>
      </c>
      <c r="O3371" s="198">
        <f t="shared" si="2188"/>
        <v>1.0018632700000001</v>
      </c>
      <c r="P3371" s="203">
        <f t="shared" si="2189"/>
        <v>1.0056002500000001</v>
      </c>
      <c r="Q3371" s="203">
        <f t="shared" si="2190"/>
        <v>1.8170977373030068</v>
      </c>
      <c r="R3371" s="198">
        <f t="shared" si="2191"/>
        <v>1.82048348</v>
      </c>
      <c r="S3371" s="198">
        <f t="shared" si="2192"/>
        <v>1.7869079000000001</v>
      </c>
      <c r="T3371" s="198">
        <f t="shared" si="2193"/>
        <v>347.60614679999998</v>
      </c>
      <c r="U3371" s="198">
        <f t="shared" si="2194"/>
        <v>47.312920380378173</v>
      </c>
      <c r="V3371" s="198">
        <f t="shared" si="2195"/>
        <v>110.27651496198965</v>
      </c>
      <c r="W3371" s="198">
        <f t="shared" si="2196"/>
        <v>352.11884942236782</v>
      </c>
      <c r="X3371" s="204">
        <f t="shared" si="2197"/>
        <v>0</v>
      </c>
      <c r="Y3371" s="198">
        <f t="shared" si="2198"/>
        <v>0</v>
      </c>
      <c r="Z3371" s="205">
        <f t="shared" si="2199"/>
        <v>0</v>
      </c>
      <c r="AA3371" s="198">
        <f t="shared" si="2200"/>
        <v>0</v>
      </c>
      <c r="AB3371" s="205">
        <f t="shared" si="2205"/>
        <v>5.1999999999999998E-2</v>
      </c>
      <c r="AC3371" s="140">
        <f t="shared" si="2206"/>
        <v>10</v>
      </c>
      <c r="AD3371" s="67">
        <f t="shared" si="2208"/>
        <v>30</v>
      </c>
      <c r="AE3371" s="11">
        <f t="shared" si="2209"/>
        <v>1.001409134</v>
      </c>
      <c r="AF3371" s="198">
        <f t="shared" si="2201"/>
        <v>0.48982364</v>
      </c>
      <c r="AG3371" s="198">
        <f t="shared" si="2202"/>
        <v>0.49618264000000001</v>
      </c>
      <c r="AH3371" s="198">
        <f t="shared" si="2203"/>
        <v>0</v>
      </c>
      <c r="AI3371" s="196" t="str">
        <f t="shared" si="2210"/>
        <v>A+J=</v>
      </c>
      <c r="AJ3371" s="72">
        <f t="shared" si="2211"/>
        <v>47658</v>
      </c>
      <c r="AQ3371" s="23"/>
      <c r="AR3371" s="23"/>
    </row>
    <row r="3372" spans="1:44" ht="15" customHeight="1" x14ac:dyDescent="0.25">
      <c r="A3372" s="197">
        <f t="shared" si="2204"/>
        <v>47639</v>
      </c>
      <c r="B3372" s="198">
        <f t="shared" si="2179"/>
        <v>352.71031184068602</v>
      </c>
      <c r="C3372" s="198">
        <f t="shared" si="2180"/>
        <v>194.52941408000001</v>
      </c>
      <c r="D3372" s="198">
        <f t="shared" si="2181"/>
        <v>60.125105339999976</v>
      </c>
      <c r="E3372" s="198">
        <f t="shared" si="2182"/>
        <v>134.40430874000003</v>
      </c>
      <c r="F3372" s="199">
        <f t="shared" si="2183"/>
        <v>7205.03</v>
      </c>
      <c r="G3372" s="63">
        <f t="shared" si="2178"/>
        <v>7245.38</v>
      </c>
      <c r="H3372" s="200">
        <f t="shared" si="2184"/>
        <v>47567</v>
      </c>
      <c r="I3372" s="64">
        <f t="shared" si="2185"/>
        <v>47598</v>
      </c>
      <c r="J3372" s="201">
        <f t="shared" si="2186"/>
        <v>5.6002542668107669E-3</v>
      </c>
      <c r="K3372" s="195">
        <f t="shared" si="2207"/>
        <v>47658</v>
      </c>
      <c r="L3372" s="202">
        <f t="shared" si="2187"/>
        <v>47658</v>
      </c>
      <c r="M3372" s="228">
        <f t="shared" si="2212"/>
        <v>30</v>
      </c>
      <c r="N3372" s="67">
        <f t="shared" si="2213"/>
        <v>11</v>
      </c>
      <c r="O3372" s="198">
        <f t="shared" si="2188"/>
        <v>1.0020497900000001</v>
      </c>
      <c r="P3372" s="203">
        <f t="shared" si="2189"/>
        <v>1.0056002500000001</v>
      </c>
      <c r="Q3372" s="203">
        <f t="shared" si="2190"/>
        <v>1.8170977373030068</v>
      </c>
      <c r="R3372" s="198">
        <f t="shared" si="2191"/>
        <v>1.8208224</v>
      </c>
      <c r="S3372" s="198">
        <f t="shared" si="2192"/>
        <v>1.7869079000000001</v>
      </c>
      <c r="T3372" s="198">
        <f t="shared" si="2193"/>
        <v>347.60614679999998</v>
      </c>
      <c r="U3372" s="198">
        <f t="shared" si="2194"/>
        <v>47.312920380378173</v>
      </c>
      <c r="V3372" s="198">
        <f t="shared" si="2195"/>
        <v>110.3220672703078</v>
      </c>
      <c r="W3372" s="198">
        <f t="shared" si="2196"/>
        <v>352.164401730686</v>
      </c>
      <c r="X3372" s="204">
        <f t="shared" si="2197"/>
        <v>0</v>
      </c>
      <c r="Y3372" s="198">
        <f t="shared" si="2198"/>
        <v>0</v>
      </c>
      <c r="Z3372" s="205">
        <f t="shared" si="2199"/>
        <v>0</v>
      </c>
      <c r="AA3372" s="198">
        <f t="shared" si="2200"/>
        <v>0</v>
      </c>
      <c r="AB3372" s="205">
        <f t="shared" si="2205"/>
        <v>5.1999999999999998E-2</v>
      </c>
      <c r="AC3372" s="140">
        <f t="shared" si="2206"/>
        <v>11</v>
      </c>
      <c r="AD3372" s="67">
        <f t="shared" si="2208"/>
        <v>30</v>
      </c>
      <c r="AE3372" s="11">
        <f t="shared" si="2209"/>
        <v>1.0015501570000001</v>
      </c>
      <c r="AF3372" s="198">
        <f t="shared" si="2201"/>
        <v>0.53884410000000005</v>
      </c>
      <c r="AG3372" s="198">
        <f t="shared" si="2202"/>
        <v>0.54591011</v>
      </c>
      <c r="AH3372" s="198">
        <f t="shared" si="2203"/>
        <v>0</v>
      </c>
      <c r="AI3372" s="196" t="str">
        <f t="shared" si="2210"/>
        <v>A+J=</v>
      </c>
      <c r="AJ3372" s="72">
        <f t="shared" si="2211"/>
        <v>47658</v>
      </c>
      <c r="AQ3372" s="23"/>
      <c r="AR3372" s="23"/>
    </row>
    <row r="3373" spans="1:44" ht="15" customHeight="1" x14ac:dyDescent="0.25">
      <c r="A3373" s="197">
        <f t="shared" si="2204"/>
        <v>47640</v>
      </c>
      <c r="B3373" s="198">
        <f t="shared" si="2179"/>
        <v>352.80561923326269</v>
      </c>
      <c r="C3373" s="198">
        <f t="shared" si="2180"/>
        <v>194.52941408000001</v>
      </c>
      <c r="D3373" s="198">
        <f t="shared" si="2181"/>
        <v>60.125105339999976</v>
      </c>
      <c r="E3373" s="198">
        <f t="shared" si="2182"/>
        <v>134.40430874000003</v>
      </c>
      <c r="F3373" s="199">
        <f t="shared" si="2183"/>
        <v>7205.03</v>
      </c>
      <c r="G3373" s="63">
        <f t="shared" ref="G3373:G3436" si="2214">IF(AND(L3373&gt;L3372,N3373=1),VLOOKUP(A3372,$BI$15:$BK$314,3),G3372)</f>
        <v>7245.38</v>
      </c>
      <c r="H3373" s="200">
        <f t="shared" si="2184"/>
        <v>47567</v>
      </c>
      <c r="I3373" s="64">
        <f t="shared" si="2185"/>
        <v>47598</v>
      </c>
      <c r="J3373" s="201">
        <f t="shared" si="2186"/>
        <v>5.6002542668107669E-3</v>
      </c>
      <c r="K3373" s="195">
        <f t="shared" si="2207"/>
        <v>47658</v>
      </c>
      <c r="L3373" s="202">
        <f t="shared" si="2187"/>
        <v>47658</v>
      </c>
      <c r="M3373" s="228">
        <f t="shared" si="2212"/>
        <v>30</v>
      </c>
      <c r="N3373" s="67">
        <f t="shared" si="2213"/>
        <v>12</v>
      </c>
      <c r="O3373" s="198">
        <f t="shared" si="2188"/>
        <v>1.0022363400000001</v>
      </c>
      <c r="P3373" s="203">
        <f t="shared" si="2189"/>
        <v>1.0056002500000001</v>
      </c>
      <c r="Q3373" s="203">
        <f t="shared" si="2190"/>
        <v>1.8170977373030068</v>
      </c>
      <c r="R3373" s="198">
        <f t="shared" si="2191"/>
        <v>1.8211613799999999</v>
      </c>
      <c r="S3373" s="198">
        <f t="shared" si="2192"/>
        <v>1.7869079000000001</v>
      </c>
      <c r="T3373" s="198">
        <f t="shared" si="2193"/>
        <v>347.60614679999998</v>
      </c>
      <c r="U3373" s="198">
        <f t="shared" si="2194"/>
        <v>47.312920380378173</v>
      </c>
      <c r="V3373" s="198">
        <f t="shared" si="2195"/>
        <v>110.36762764288449</v>
      </c>
      <c r="W3373" s="198">
        <f t="shared" si="2196"/>
        <v>352.20996210326268</v>
      </c>
      <c r="X3373" s="204">
        <f t="shared" si="2197"/>
        <v>0</v>
      </c>
      <c r="Y3373" s="198">
        <f t="shared" si="2198"/>
        <v>0</v>
      </c>
      <c r="Z3373" s="205">
        <f t="shared" si="2199"/>
        <v>0</v>
      </c>
      <c r="AA3373" s="198">
        <f t="shared" si="2200"/>
        <v>0</v>
      </c>
      <c r="AB3373" s="205">
        <f t="shared" si="2205"/>
        <v>5.1999999999999998E-2</v>
      </c>
      <c r="AC3373" s="140">
        <f t="shared" si="2206"/>
        <v>12</v>
      </c>
      <c r="AD3373" s="67">
        <f t="shared" si="2208"/>
        <v>30</v>
      </c>
      <c r="AE3373" s="11">
        <f t="shared" si="2209"/>
        <v>1.0016911989999999</v>
      </c>
      <c r="AF3373" s="198">
        <f t="shared" si="2201"/>
        <v>0.58787115999999995</v>
      </c>
      <c r="AG3373" s="198">
        <f t="shared" si="2202"/>
        <v>0.59565712999999998</v>
      </c>
      <c r="AH3373" s="198">
        <f t="shared" si="2203"/>
        <v>0</v>
      </c>
      <c r="AI3373" s="196" t="str">
        <f t="shared" si="2210"/>
        <v>A+J=</v>
      </c>
      <c r="AJ3373" s="72">
        <f t="shared" si="2211"/>
        <v>47658</v>
      </c>
      <c r="AQ3373" s="23"/>
      <c r="AR3373" s="23"/>
    </row>
    <row r="3374" spans="1:44" ht="15" customHeight="1" x14ac:dyDescent="0.25">
      <c r="A3374" s="197">
        <f t="shared" si="2204"/>
        <v>47641</v>
      </c>
      <c r="B3374" s="198">
        <f t="shared" si="2179"/>
        <v>352.90095595414095</v>
      </c>
      <c r="C3374" s="198">
        <f t="shared" si="2180"/>
        <v>194.52941408000001</v>
      </c>
      <c r="D3374" s="198">
        <f t="shared" si="2181"/>
        <v>60.125105339999976</v>
      </c>
      <c r="E3374" s="198">
        <f t="shared" si="2182"/>
        <v>134.40430874000003</v>
      </c>
      <c r="F3374" s="199">
        <f t="shared" si="2183"/>
        <v>7205.03</v>
      </c>
      <c r="G3374" s="63">
        <f t="shared" si="2214"/>
        <v>7245.38</v>
      </c>
      <c r="H3374" s="200">
        <f t="shared" si="2184"/>
        <v>47567</v>
      </c>
      <c r="I3374" s="64">
        <f t="shared" si="2185"/>
        <v>47598</v>
      </c>
      <c r="J3374" s="201">
        <f t="shared" si="2186"/>
        <v>5.6002542668107669E-3</v>
      </c>
      <c r="K3374" s="195">
        <f t="shared" si="2207"/>
        <v>47658</v>
      </c>
      <c r="L3374" s="202">
        <f t="shared" si="2187"/>
        <v>47658</v>
      </c>
      <c r="M3374" s="228">
        <f t="shared" si="2212"/>
        <v>30</v>
      </c>
      <c r="N3374" s="67">
        <f t="shared" si="2213"/>
        <v>13</v>
      </c>
      <c r="O3374" s="198">
        <f t="shared" si="2188"/>
        <v>1.00242293</v>
      </c>
      <c r="P3374" s="203">
        <f t="shared" si="2189"/>
        <v>1.0056002500000001</v>
      </c>
      <c r="Q3374" s="203">
        <f t="shared" si="2190"/>
        <v>1.8170977373030068</v>
      </c>
      <c r="R3374" s="198">
        <f t="shared" si="2191"/>
        <v>1.8215004299999999</v>
      </c>
      <c r="S3374" s="198">
        <f t="shared" si="2192"/>
        <v>1.7869079000000001</v>
      </c>
      <c r="T3374" s="198">
        <f t="shared" si="2193"/>
        <v>347.60614679999998</v>
      </c>
      <c r="U3374" s="198">
        <f t="shared" si="2194"/>
        <v>47.312920380378173</v>
      </c>
      <c r="V3374" s="198">
        <f t="shared" si="2195"/>
        <v>110.41319742376278</v>
      </c>
      <c r="W3374" s="198">
        <f t="shared" si="2196"/>
        <v>352.25553188414096</v>
      </c>
      <c r="X3374" s="204">
        <f t="shared" si="2197"/>
        <v>0</v>
      </c>
      <c r="Y3374" s="198">
        <f t="shared" si="2198"/>
        <v>0</v>
      </c>
      <c r="Z3374" s="205">
        <f t="shared" si="2199"/>
        <v>0</v>
      </c>
      <c r="AA3374" s="198">
        <f t="shared" si="2200"/>
        <v>0</v>
      </c>
      <c r="AB3374" s="205">
        <f t="shared" si="2205"/>
        <v>5.1999999999999998E-2</v>
      </c>
      <c r="AC3374" s="140">
        <f t="shared" si="2206"/>
        <v>13</v>
      </c>
      <c r="AD3374" s="67">
        <f t="shared" si="2208"/>
        <v>30</v>
      </c>
      <c r="AE3374" s="11">
        <f t="shared" si="2209"/>
        <v>1.0018322609999999</v>
      </c>
      <c r="AF3374" s="198">
        <f t="shared" si="2201"/>
        <v>0.63690517999999996</v>
      </c>
      <c r="AG3374" s="198">
        <f t="shared" si="2202"/>
        <v>0.64542407000000002</v>
      </c>
      <c r="AH3374" s="198">
        <f t="shared" si="2203"/>
        <v>0</v>
      </c>
      <c r="AI3374" s="196" t="str">
        <f t="shared" si="2210"/>
        <v>A+J=</v>
      </c>
      <c r="AJ3374" s="72">
        <f t="shared" si="2211"/>
        <v>47658</v>
      </c>
      <c r="AQ3374" s="23"/>
      <c r="AR3374" s="23"/>
    </row>
    <row r="3375" spans="1:44" ht="15" customHeight="1" x14ac:dyDescent="0.25">
      <c r="A3375" s="197">
        <f t="shared" si="2204"/>
        <v>47642</v>
      </c>
      <c r="B3375" s="198">
        <f t="shared" si="2179"/>
        <v>352.99632334736395</v>
      </c>
      <c r="C3375" s="198">
        <f t="shared" si="2180"/>
        <v>194.52941408000001</v>
      </c>
      <c r="D3375" s="198">
        <f t="shared" si="2181"/>
        <v>60.125105339999976</v>
      </c>
      <c r="E3375" s="198">
        <f t="shared" si="2182"/>
        <v>134.40430874000003</v>
      </c>
      <c r="F3375" s="199">
        <f t="shared" si="2183"/>
        <v>7205.03</v>
      </c>
      <c r="G3375" s="63">
        <f t="shared" si="2214"/>
        <v>7245.38</v>
      </c>
      <c r="H3375" s="200">
        <f t="shared" si="2184"/>
        <v>47567</v>
      </c>
      <c r="I3375" s="64">
        <f t="shared" si="2185"/>
        <v>47598</v>
      </c>
      <c r="J3375" s="201">
        <f t="shared" si="2186"/>
        <v>5.6002542668107669E-3</v>
      </c>
      <c r="K3375" s="195">
        <f t="shared" si="2207"/>
        <v>47658</v>
      </c>
      <c r="L3375" s="202">
        <f t="shared" si="2187"/>
        <v>47658</v>
      </c>
      <c r="M3375" s="228">
        <f t="shared" si="2212"/>
        <v>30</v>
      </c>
      <c r="N3375" s="67">
        <f t="shared" si="2213"/>
        <v>14</v>
      </c>
      <c r="O3375" s="198">
        <f t="shared" si="2188"/>
        <v>1.00260956</v>
      </c>
      <c r="P3375" s="203">
        <f t="shared" si="2189"/>
        <v>1.0056002500000001</v>
      </c>
      <c r="Q3375" s="203">
        <f t="shared" si="2190"/>
        <v>1.8170977373030068</v>
      </c>
      <c r="R3375" s="198">
        <f t="shared" si="2191"/>
        <v>1.8218395599999999</v>
      </c>
      <c r="S3375" s="198">
        <f t="shared" si="2192"/>
        <v>1.7869079000000001</v>
      </c>
      <c r="T3375" s="198">
        <f t="shared" si="2193"/>
        <v>347.60614679999998</v>
      </c>
      <c r="U3375" s="198">
        <f t="shared" si="2194"/>
        <v>47.312920380378173</v>
      </c>
      <c r="V3375" s="198">
        <f t="shared" si="2195"/>
        <v>110.45877795698577</v>
      </c>
      <c r="W3375" s="198">
        <f t="shared" si="2196"/>
        <v>352.30111241736398</v>
      </c>
      <c r="X3375" s="204">
        <f t="shared" si="2197"/>
        <v>0</v>
      </c>
      <c r="Y3375" s="198">
        <f t="shared" si="2198"/>
        <v>0</v>
      </c>
      <c r="Z3375" s="205">
        <f t="shared" si="2199"/>
        <v>0</v>
      </c>
      <c r="AA3375" s="198">
        <f t="shared" si="2200"/>
        <v>0</v>
      </c>
      <c r="AB3375" s="205">
        <f t="shared" si="2205"/>
        <v>5.1999999999999998E-2</v>
      </c>
      <c r="AC3375" s="140">
        <f t="shared" si="2206"/>
        <v>14</v>
      </c>
      <c r="AD3375" s="67">
        <f t="shared" si="2208"/>
        <v>30</v>
      </c>
      <c r="AE3375" s="11">
        <f t="shared" si="2209"/>
        <v>1.001973343</v>
      </c>
      <c r="AF3375" s="198">
        <f t="shared" si="2201"/>
        <v>0.68594615000000003</v>
      </c>
      <c r="AG3375" s="198">
        <f t="shared" si="2202"/>
        <v>0.69521093</v>
      </c>
      <c r="AH3375" s="198">
        <f t="shared" si="2203"/>
        <v>0</v>
      </c>
      <c r="AI3375" s="196" t="str">
        <f t="shared" si="2210"/>
        <v>A+J=</v>
      </c>
      <c r="AJ3375" s="72">
        <f t="shared" si="2211"/>
        <v>47658</v>
      </c>
      <c r="AQ3375" s="23"/>
      <c r="AR3375" s="23"/>
    </row>
    <row r="3376" spans="1:44" ht="15" customHeight="1" x14ac:dyDescent="0.25">
      <c r="A3376" s="197">
        <f t="shared" si="2204"/>
        <v>47643</v>
      </c>
      <c r="B3376" s="198">
        <f t="shared" si="2179"/>
        <v>353.09171469271627</v>
      </c>
      <c r="C3376" s="198">
        <f t="shared" si="2180"/>
        <v>194.52941408000001</v>
      </c>
      <c r="D3376" s="198">
        <f t="shared" si="2181"/>
        <v>60.125105339999976</v>
      </c>
      <c r="E3376" s="198">
        <f t="shared" si="2182"/>
        <v>134.40430874000003</v>
      </c>
      <c r="F3376" s="199">
        <f t="shared" si="2183"/>
        <v>7205.03</v>
      </c>
      <c r="G3376" s="63">
        <f t="shared" si="2214"/>
        <v>7245.38</v>
      </c>
      <c r="H3376" s="200">
        <f t="shared" si="2184"/>
        <v>47567</v>
      </c>
      <c r="I3376" s="64">
        <f t="shared" si="2185"/>
        <v>47598</v>
      </c>
      <c r="J3376" s="201">
        <f t="shared" si="2186"/>
        <v>5.6002542668107669E-3</v>
      </c>
      <c r="K3376" s="195">
        <f t="shared" si="2207"/>
        <v>47658</v>
      </c>
      <c r="L3376" s="202">
        <f t="shared" si="2187"/>
        <v>47658</v>
      </c>
      <c r="M3376" s="228">
        <f t="shared" si="2212"/>
        <v>30</v>
      </c>
      <c r="N3376" s="67">
        <f t="shared" si="2213"/>
        <v>15</v>
      </c>
      <c r="O3376" s="198">
        <f t="shared" si="2188"/>
        <v>1.0027962100000001</v>
      </c>
      <c r="P3376" s="203">
        <f t="shared" si="2189"/>
        <v>1.0056002500000001</v>
      </c>
      <c r="Q3376" s="203">
        <f t="shared" si="2190"/>
        <v>1.8170977373030068</v>
      </c>
      <c r="R3376" s="198">
        <f t="shared" si="2191"/>
        <v>1.8221787199999999</v>
      </c>
      <c r="S3376" s="198">
        <f t="shared" si="2192"/>
        <v>1.7869079000000001</v>
      </c>
      <c r="T3376" s="198">
        <f t="shared" si="2193"/>
        <v>347.60614679999998</v>
      </c>
      <c r="U3376" s="198">
        <f t="shared" si="2194"/>
        <v>47.312920380378173</v>
      </c>
      <c r="V3376" s="198">
        <f t="shared" si="2195"/>
        <v>110.50436252233803</v>
      </c>
      <c r="W3376" s="198">
        <f t="shared" si="2196"/>
        <v>352.34669698271625</v>
      </c>
      <c r="X3376" s="204">
        <f t="shared" si="2197"/>
        <v>0</v>
      </c>
      <c r="Y3376" s="198">
        <f t="shared" si="2198"/>
        <v>0</v>
      </c>
      <c r="Z3376" s="205">
        <f t="shared" si="2199"/>
        <v>0</v>
      </c>
      <c r="AA3376" s="198">
        <f t="shared" si="2200"/>
        <v>0</v>
      </c>
      <c r="AB3376" s="205">
        <f t="shared" si="2205"/>
        <v>5.1999999999999998E-2</v>
      </c>
      <c r="AC3376" s="140">
        <f t="shared" si="2206"/>
        <v>15</v>
      </c>
      <c r="AD3376" s="67">
        <f t="shared" si="2208"/>
        <v>30</v>
      </c>
      <c r="AE3376" s="11">
        <f t="shared" si="2209"/>
        <v>1.0021144449999999</v>
      </c>
      <c r="AF3376" s="198">
        <f t="shared" si="2201"/>
        <v>0.73499407000000005</v>
      </c>
      <c r="AG3376" s="198">
        <f t="shared" si="2202"/>
        <v>0.74501771000000006</v>
      </c>
      <c r="AH3376" s="198">
        <f t="shared" si="2203"/>
        <v>0</v>
      </c>
      <c r="AI3376" s="196" t="str">
        <f t="shared" si="2210"/>
        <v>A+J=</v>
      </c>
      <c r="AJ3376" s="72">
        <f t="shared" si="2211"/>
        <v>47658</v>
      </c>
      <c r="AQ3376" s="23"/>
      <c r="AR3376" s="23"/>
    </row>
    <row r="3377" spans="1:44" ht="15" customHeight="1" x14ac:dyDescent="0.25">
      <c r="A3377" s="197">
        <f t="shared" si="2204"/>
        <v>47644</v>
      </c>
      <c r="B3377" s="198">
        <f t="shared" ref="B3377:B3440" si="2215">(W3377+AG3377)</f>
        <v>353.18713537637012</v>
      </c>
      <c r="C3377" s="198">
        <f t="shared" ref="C3377:C3440" si="2216">TRUNC(IF(X3376&gt;0,VLOOKUP(A3376,$AM$14:$AN$314,2),C3376),8)</f>
        <v>194.52941408000001</v>
      </c>
      <c r="D3377" s="198">
        <f t="shared" ref="D3377:D3440" si="2217">VLOOKUP(A3377,$AT$15:$AX$314,5)</f>
        <v>60.125105339999976</v>
      </c>
      <c r="E3377" s="198">
        <f t="shared" ref="E3377:E3440" si="2218">(C3377-D3377)</f>
        <v>134.40430874000003</v>
      </c>
      <c r="F3377" s="199">
        <f t="shared" ref="F3377:F3440" si="2219">IF(G3377=G3376,F3376,G3376)</f>
        <v>7205.03</v>
      </c>
      <c r="G3377" s="63">
        <f t="shared" si="2214"/>
        <v>7245.38</v>
      </c>
      <c r="H3377" s="200">
        <f t="shared" ref="H3377:H3440" si="2220">EDATE(I3377,-1)</f>
        <v>47567</v>
      </c>
      <c r="I3377" s="64">
        <f t="shared" ref="I3377:I3440" si="2221">IF(X3376&gt;0,EDATE(A3377,-1),+I3376)</f>
        <v>47598</v>
      </c>
      <c r="J3377" s="201">
        <f t="shared" ref="J3377:J3440" si="2222">(G3377/F3377)-1</f>
        <v>5.6002542668107669E-3</v>
      </c>
      <c r="K3377" s="195">
        <f t="shared" si="2207"/>
        <v>47658</v>
      </c>
      <c r="L3377" s="202">
        <f t="shared" ref="L3377:L3440" si="2223">IF(A3377&gt;L3376,K3377,L3376)</f>
        <v>47658</v>
      </c>
      <c r="M3377" s="228">
        <f t="shared" si="2212"/>
        <v>30</v>
      </c>
      <c r="N3377" s="67">
        <f t="shared" si="2213"/>
        <v>16</v>
      </c>
      <c r="O3377" s="198">
        <f t="shared" ref="O3377:O3440" si="2224">TRUNC((G3377/F3377)^TRUNC((N3377/M3377),9),8)</f>
        <v>1.0029828999999999</v>
      </c>
      <c r="P3377" s="203">
        <f t="shared" ref="P3377:P3440" si="2225">IF(L3377&gt;L3376,O3376,P3376)</f>
        <v>1.0056002500000001</v>
      </c>
      <c r="Q3377" s="203">
        <f t="shared" ref="Q3377:Q3440" si="2226">IF(L3377&gt;L3376,Q3376*P3377,Q3376)</f>
        <v>1.8170977373030068</v>
      </c>
      <c r="R3377" s="198">
        <f t="shared" ref="R3377:R3440" si="2227">TRUNC(TRUNC((O3377*Q3377),15),8)</f>
        <v>1.8225179499999999</v>
      </c>
      <c r="S3377" s="198">
        <f t="shared" ref="S3377:S3440" si="2228">IF(AND(X3377&gt;0,MONTH(A3377)=S$4),R3377,S3376)</f>
        <v>1.7869079000000001</v>
      </c>
      <c r="T3377" s="198">
        <f t="shared" ref="T3377:T3440" si="2229">TRUNC(C3377*S3377,8)</f>
        <v>347.60614679999998</v>
      </c>
      <c r="U3377" s="198">
        <f t="shared" ref="U3377:U3440" si="2230">(D3377*(S3377-1))</f>
        <v>47.312920380378173</v>
      </c>
      <c r="V3377" s="198">
        <f t="shared" ref="V3377:V3440" si="2231">(E3377*(R3377-1))</f>
        <v>110.54995649599191</v>
      </c>
      <c r="W3377" s="198">
        <f t="shared" ref="W3377:W3440" si="2232">(C3377+U3377+V3377)</f>
        <v>352.39229095637012</v>
      </c>
      <c r="X3377" s="204">
        <f t="shared" ref="X3377:X3440" si="2233">IF(VLOOKUP(A3377,AM$12:AZ$314,14)=VLOOKUP(A3376,AM$12:AZ$314,14),0,VLOOKUP(A3377,AM$12:AZ$314,14))</f>
        <v>0</v>
      </c>
      <c r="Y3377" s="198">
        <f t="shared" ref="Y3377:Y3440" si="2234">IF(X3377&gt;0,VLOOKUP(A3377,AM$14:AR$314,5),0)</f>
        <v>0</v>
      </c>
      <c r="Z3377" s="205">
        <f t="shared" ref="Z3377:Z3440" si="2235">IF(X3377&gt;0,VLOOKUP($A3377,$AM$12:$AS$314,7),0)</f>
        <v>0</v>
      </c>
      <c r="AA3377" s="198">
        <f t="shared" ref="AA3377:AA3440" si="2236">IF(Z3377&gt;0,TRUNC(Z3377*T3377,8),0)</f>
        <v>0</v>
      </c>
      <c r="AB3377" s="205">
        <f t="shared" si="2205"/>
        <v>5.1999999999999998E-2</v>
      </c>
      <c r="AC3377" s="140">
        <f t="shared" si="2206"/>
        <v>16</v>
      </c>
      <c r="AD3377" s="67">
        <f t="shared" si="2208"/>
        <v>30</v>
      </c>
      <c r="AE3377" s="11">
        <f t="shared" si="2209"/>
        <v>1.002255567</v>
      </c>
      <c r="AF3377" s="198">
        <f t="shared" ref="AF3377:AF3440" si="2237">TRUNC((T3377*(AE3377-1)),8)</f>
        <v>0.78404894999999997</v>
      </c>
      <c r="AG3377" s="198">
        <f t="shared" ref="AG3377:AG3440" si="2238">TRUNC((W3377*(AE3377-1)),8)</f>
        <v>0.79484442</v>
      </c>
      <c r="AH3377" s="198">
        <f t="shared" ref="AH3377:AH3440" si="2239">IF(AA3377&gt;0,AA3377+AF3377,0)</f>
        <v>0</v>
      </c>
      <c r="AI3377" s="196" t="str">
        <f t="shared" si="2210"/>
        <v>A+J=</v>
      </c>
      <c r="AJ3377" s="72">
        <f t="shared" si="2211"/>
        <v>47658</v>
      </c>
      <c r="AQ3377" s="23"/>
      <c r="AR3377" s="23"/>
    </row>
    <row r="3378" spans="1:44" ht="15" customHeight="1" x14ac:dyDescent="0.25">
      <c r="A3378" s="197">
        <f t="shared" si="2204"/>
        <v>47645</v>
      </c>
      <c r="B3378" s="198">
        <f t="shared" si="2215"/>
        <v>353.28258675236867</v>
      </c>
      <c r="C3378" s="198">
        <f t="shared" si="2216"/>
        <v>194.52941408000001</v>
      </c>
      <c r="D3378" s="198">
        <f t="shared" si="2217"/>
        <v>60.125105339999976</v>
      </c>
      <c r="E3378" s="198">
        <f t="shared" si="2218"/>
        <v>134.40430874000003</v>
      </c>
      <c r="F3378" s="199">
        <f t="shared" si="2219"/>
        <v>7205.03</v>
      </c>
      <c r="G3378" s="63">
        <f t="shared" si="2214"/>
        <v>7245.38</v>
      </c>
      <c r="H3378" s="200">
        <f t="shared" si="2220"/>
        <v>47567</v>
      </c>
      <c r="I3378" s="64">
        <f t="shared" si="2221"/>
        <v>47598</v>
      </c>
      <c r="J3378" s="201">
        <f t="shared" si="2222"/>
        <v>5.6002542668107669E-3</v>
      </c>
      <c r="K3378" s="195">
        <f t="shared" si="2207"/>
        <v>47658</v>
      </c>
      <c r="L3378" s="202">
        <f t="shared" si="2223"/>
        <v>47658</v>
      </c>
      <c r="M3378" s="228">
        <f t="shared" si="2212"/>
        <v>30</v>
      </c>
      <c r="N3378" s="67">
        <f t="shared" si="2213"/>
        <v>17</v>
      </c>
      <c r="O3378" s="198">
        <f t="shared" si="2224"/>
        <v>1.0031696299999999</v>
      </c>
      <c r="P3378" s="203">
        <f t="shared" si="2225"/>
        <v>1.0056002500000001</v>
      </c>
      <c r="Q3378" s="203">
        <f t="shared" si="2226"/>
        <v>1.8170977373030068</v>
      </c>
      <c r="R3378" s="198">
        <f t="shared" si="2227"/>
        <v>1.8228572599999999</v>
      </c>
      <c r="S3378" s="198">
        <f t="shared" si="2228"/>
        <v>1.7869079000000001</v>
      </c>
      <c r="T3378" s="198">
        <f t="shared" si="2229"/>
        <v>347.60614679999998</v>
      </c>
      <c r="U3378" s="198">
        <f t="shared" si="2230"/>
        <v>47.312920380378173</v>
      </c>
      <c r="V3378" s="198">
        <f t="shared" si="2231"/>
        <v>110.59556122199047</v>
      </c>
      <c r="W3378" s="198">
        <f t="shared" si="2232"/>
        <v>352.43789568236866</v>
      </c>
      <c r="X3378" s="204">
        <f t="shared" si="2233"/>
        <v>0</v>
      </c>
      <c r="Y3378" s="198">
        <f t="shared" si="2234"/>
        <v>0</v>
      </c>
      <c r="Z3378" s="205">
        <f t="shared" si="2235"/>
        <v>0</v>
      </c>
      <c r="AA3378" s="198">
        <f t="shared" si="2236"/>
        <v>0</v>
      </c>
      <c r="AB3378" s="205">
        <f t="shared" si="2205"/>
        <v>5.1999999999999998E-2</v>
      </c>
      <c r="AC3378" s="140">
        <f t="shared" si="2206"/>
        <v>17</v>
      </c>
      <c r="AD3378" s="67">
        <f t="shared" si="2208"/>
        <v>30</v>
      </c>
      <c r="AE3378" s="11">
        <f t="shared" si="2209"/>
        <v>1.0023967090000001</v>
      </c>
      <c r="AF3378" s="198">
        <f t="shared" si="2237"/>
        <v>0.83311078000000005</v>
      </c>
      <c r="AG3378" s="198">
        <f t="shared" si="2238"/>
        <v>0.84469106999999999</v>
      </c>
      <c r="AH3378" s="198">
        <f t="shared" si="2239"/>
        <v>0</v>
      </c>
      <c r="AI3378" s="196" t="str">
        <f t="shared" si="2210"/>
        <v>A+J=</v>
      </c>
      <c r="AJ3378" s="72">
        <f t="shared" si="2211"/>
        <v>47658</v>
      </c>
      <c r="AQ3378" s="23"/>
      <c r="AR3378" s="23"/>
    </row>
    <row r="3379" spans="1:44" ht="15" customHeight="1" x14ac:dyDescent="0.25">
      <c r="A3379" s="197">
        <f t="shared" si="2204"/>
        <v>47646</v>
      </c>
      <c r="B3379" s="198">
        <f t="shared" si="2215"/>
        <v>353.37806479858267</v>
      </c>
      <c r="C3379" s="198">
        <f t="shared" si="2216"/>
        <v>194.52941408000001</v>
      </c>
      <c r="D3379" s="198">
        <f t="shared" si="2217"/>
        <v>60.125105339999976</v>
      </c>
      <c r="E3379" s="198">
        <f t="shared" si="2218"/>
        <v>134.40430874000003</v>
      </c>
      <c r="F3379" s="199">
        <f t="shared" si="2219"/>
        <v>7205.03</v>
      </c>
      <c r="G3379" s="63">
        <f t="shared" si="2214"/>
        <v>7245.38</v>
      </c>
      <c r="H3379" s="200">
        <f t="shared" si="2220"/>
        <v>47567</v>
      </c>
      <c r="I3379" s="64">
        <f t="shared" si="2221"/>
        <v>47598</v>
      </c>
      <c r="J3379" s="201">
        <f t="shared" si="2222"/>
        <v>5.6002542668107669E-3</v>
      </c>
      <c r="K3379" s="195">
        <f t="shared" si="2207"/>
        <v>47658</v>
      </c>
      <c r="L3379" s="202">
        <f t="shared" si="2223"/>
        <v>47658</v>
      </c>
      <c r="M3379" s="228">
        <f t="shared" si="2212"/>
        <v>30</v>
      </c>
      <c r="N3379" s="67">
        <f t="shared" si="2213"/>
        <v>18</v>
      </c>
      <c r="O3379" s="198">
        <f t="shared" si="2224"/>
        <v>1.00335639</v>
      </c>
      <c r="P3379" s="203">
        <f t="shared" si="2225"/>
        <v>1.0056002500000001</v>
      </c>
      <c r="Q3379" s="203">
        <f t="shared" si="2226"/>
        <v>1.8170977373030068</v>
      </c>
      <c r="R3379" s="198">
        <f t="shared" si="2227"/>
        <v>1.82319662</v>
      </c>
      <c r="S3379" s="198">
        <f t="shared" si="2228"/>
        <v>1.7869079000000001</v>
      </c>
      <c r="T3379" s="198">
        <f t="shared" si="2229"/>
        <v>347.60614679999998</v>
      </c>
      <c r="U3379" s="198">
        <f t="shared" si="2230"/>
        <v>47.312920380378173</v>
      </c>
      <c r="V3379" s="198">
        <f t="shared" si="2231"/>
        <v>110.64117266820449</v>
      </c>
      <c r="W3379" s="198">
        <f t="shared" si="2232"/>
        <v>352.48350712858269</v>
      </c>
      <c r="X3379" s="204">
        <f t="shared" si="2233"/>
        <v>0</v>
      </c>
      <c r="Y3379" s="198">
        <f t="shared" si="2234"/>
        <v>0</v>
      </c>
      <c r="Z3379" s="205">
        <f t="shared" si="2235"/>
        <v>0</v>
      </c>
      <c r="AA3379" s="198">
        <f t="shared" si="2236"/>
        <v>0</v>
      </c>
      <c r="AB3379" s="205">
        <f t="shared" si="2205"/>
        <v>5.1999999999999998E-2</v>
      </c>
      <c r="AC3379" s="140">
        <f t="shared" si="2206"/>
        <v>18</v>
      </c>
      <c r="AD3379" s="67">
        <f t="shared" si="2208"/>
        <v>30</v>
      </c>
      <c r="AE3379" s="11">
        <f t="shared" si="2209"/>
        <v>1.0025378709999999</v>
      </c>
      <c r="AF3379" s="198">
        <f t="shared" si="2237"/>
        <v>0.88217955000000003</v>
      </c>
      <c r="AG3379" s="198">
        <f t="shared" si="2238"/>
        <v>0.89455766999999997</v>
      </c>
      <c r="AH3379" s="198">
        <f t="shared" si="2239"/>
        <v>0</v>
      </c>
      <c r="AI3379" s="196" t="str">
        <f t="shared" si="2210"/>
        <v>A+J=</v>
      </c>
      <c r="AJ3379" s="72">
        <f t="shared" si="2211"/>
        <v>47658</v>
      </c>
      <c r="AQ3379" s="23"/>
      <c r="AR3379" s="23"/>
    </row>
    <row r="3380" spans="1:44" ht="15" customHeight="1" x14ac:dyDescent="0.25">
      <c r="A3380" s="197">
        <f t="shared" si="2204"/>
        <v>47647</v>
      </c>
      <c r="B3380" s="198">
        <f t="shared" si="2215"/>
        <v>353.47357184309828</v>
      </c>
      <c r="C3380" s="198">
        <f t="shared" si="2216"/>
        <v>194.52941408000001</v>
      </c>
      <c r="D3380" s="198">
        <f t="shared" si="2217"/>
        <v>60.125105339999976</v>
      </c>
      <c r="E3380" s="198">
        <f t="shared" si="2218"/>
        <v>134.40430874000003</v>
      </c>
      <c r="F3380" s="199">
        <f t="shared" si="2219"/>
        <v>7205.03</v>
      </c>
      <c r="G3380" s="63">
        <f t="shared" si="2214"/>
        <v>7245.38</v>
      </c>
      <c r="H3380" s="200">
        <f t="shared" si="2220"/>
        <v>47567</v>
      </c>
      <c r="I3380" s="64">
        <f t="shared" si="2221"/>
        <v>47598</v>
      </c>
      <c r="J3380" s="201">
        <f t="shared" si="2222"/>
        <v>5.6002542668107669E-3</v>
      </c>
      <c r="K3380" s="195">
        <f t="shared" si="2207"/>
        <v>47658</v>
      </c>
      <c r="L3380" s="202">
        <f t="shared" si="2223"/>
        <v>47658</v>
      </c>
      <c r="M3380" s="228">
        <f t="shared" si="2212"/>
        <v>30</v>
      </c>
      <c r="N3380" s="67">
        <f t="shared" si="2213"/>
        <v>19</v>
      </c>
      <c r="O3380" s="198">
        <f t="shared" si="2224"/>
        <v>1.00354319</v>
      </c>
      <c r="P3380" s="203">
        <f t="shared" si="2225"/>
        <v>1.0056002500000001</v>
      </c>
      <c r="Q3380" s="203">
        <f t="shared" si="2226"/>
        <v>1.8170977373030068</v>
      </c>
      <c r="R3380" s="198">
        <f t="shared" si="2227"/>
        <v>1.82353605</v>
      </c>
      <c r="S3380" s="198">
        <f t="shared" si="2228"/>
        <v>1.7869079000000001</v>
      </c>
      <c r="T3380" s="198">
        <f t="shared" si="2229"/>
        <v>347.60614679999998</v>
      </c>
      <c r="U3380" s="198">
        <f t="shared" si="2230"/>
        <v>47.312920380378173</v>
      </c>
      <c r="V3380" s="198">
        <f t="shared" si="2231"/>
        <v>110.68679352272009</v>
      </c>
      <c r="W3380" s="198">
        <f t="shared" si="2232"/>
        <v>352.52912798309831</v>
      </c>
      <c r="X3380" s="204">
        <f t="shared" si="2233"/>
        <v>0</v>
      </c>
      <c r="Y3380" s="198">
        <f t="shared" si="2234"/>
        <v>0</v>
      </c>
      <c r="Z3380" s="205">
        <f t="shared" si="2235"/>
        <v>0</v>
      </c>
      <c r="AA3380" s="198">
        <f t="shared" si="2236"/>
        <v>0</v>
      </c>
      <c r="AB3380" s="205">
        <f t="shared" si="2205"/>
        <v>5.1999999999999998E-2</v>
      </c>
      <c r="AC3380" s="140">
        <f t="shared" si="2206"/>
        <v>19</v>
      </c>
      <c r="AD3380" s="67">
        <f t="shared" si="2208"/>
        <v>30</v>
      </c>
      <c r="AE3380" s="11">
        <f t="shared" si="2209"/>
        <v>1.002679052</v>
      </c>
      <c r="AF3380" s="198">
        <f t="shared" si="2237"/>
        <v>0.93125493999999998</v>
      </c>
      <c r="AG3380" s="198">
        <f t="shared" si="2238"/>
        <v>0.94444386000000002</v>
      </c>
      <c r="AH3380" s="198">
        <f t="shared" si="2239"/>
        <v>0</v>
      </c>
      <c r="AI3380" s="196" t="str">
        <f t="shared" si="2210"/>
        <v>A+J=</v>
      </c>
      <c r="AJ3380" s="72">
        <f t="shared" si="2211"/>
        <v>47658</v>
      </c>
      <c r="AQ3380" s="23"/>
      <c r="AR3380" s="23"/>
    </row>
    <row r="3381" spans="1:44" ht="15" customHeight="1" x14ac:dyDescent="0.25">
      <c r="A3381" s="197">
        <f t="shared" si="2204"/>
        <v>47648</v>
      </c>
      <c r="B3381" s="198">
        <f t="shared" si="2215"/>
        <v>353.56910726187243</v>
      </c>
      <c r="C3381" s="198">
        <f t="shared" si="2216"/>
        <v>194.52941408000001</v>
      </c>
      <c r="D3381" s="198">
        <f t="shared" si="2217"/>
        <v>60.125105339999976</v>
      </c>
      <c r="E3381" s="198">
        <f t="shared" si="2218"/>
        <v>134.40430874000003</v>
      </c>
      <c r="F3381" s="199">
        <f t="shared" si="2219"/>
        <v>7205.03</v>
      </c>
      <c r="G3381" s="63">
        <f t="shared" si="2214"/>
        <v>7245.38</v>
      </c>
      <c r="H3381" s="200">
        <f t="shared" si="2220"/>
        <v>47567</v>
      </c>
      <c r="I3381" s="64">
        <f t="shared" si="2221"/>
        <v>47598</v>
      </c>
      <c r="J3381" s="201">
        <f t="shared" si="2222"/>
        <v>5.6002542668107669E-3</v>
      </c>
      <c r="K3381" s="195">
        <f t="shared" si="2207"/>
        <v>47658</v>
      </c>
      <c r="L3381" s="202">
        <f t="shared" si="2223"/>
        <v>47658</v>
      </c>
      <c r="M3381" s="228">
        <f t="shared" si="2212"/>
        <v>30</v>
      </c>
      <c r="N3381" s="67">
        <f t="shared" si="2213"/>
        <v>20</v>
      </c>
      <c r="O3381" s="198">
        <f t="shared" si="2224"/>
        <v>1.0037300199999999</v>
      </c>
      <c r="P3381" s="203">
        <f t="shared" si="2225"/>
        <v>1.0056002500000001</v>
      </c>
      <c r="Q3381" s="203">
        <f t="shared" si="2226"/>
        <v>1.8170977373030068</v>
      </c>
      <c r="R3381" s="198">
        <f t="shared" si="2227"/>
        <v>1.82387554</v>
      </c>
      <c r="S3381" s="198">
        <f t="shared" si="2228"/>
        <v>1.7869079000000001</v>
      </c>
      <c r="T3381" s="198">
        <f t="shared" si="2229"/>
        <v>347.60614679999998</v>
      </c>
      <c r="U3381" s="198">
        <f t="shared" si="2230"/>
        <v>47.312920380378173</v>
      </c>
      <c r="V3381" s="198">
        <f t="shared" si="2231"/>
        <v>110.73242244149424</v>
      </c>
      <c r="W3381" s="198">
        <f t="shared" si="2232"/>
        <v>352.57475690187243</v>
      </c>
      <c r="X3381" s="204">
        <f t="shared" si="2233"/>
        <v>0</v>
      </c>
      <c r="Y3381" s="198">
        <f t="shared" si="2234"/>
        <v>0</v>
      </c>
      <c r="Z3381" s="205">
        <f t="shared" si="2235"/>
        <v>0</v>
      </c>
      <c r="AA3381" s="198">
        <f t="shared" si="2236"/>
        <v>0</v>
      </c>
      <c r="AB3381" s="205">
        <f t="shared" si="2205"/>
        <v>5.1999999999999998E-2</v>
      </c>
      <c r="AC3381" s="140">
        <f t="shared" si="2206"/>
        <v>20</v>
      </c>
      <c r="AD3381" s="67">
        <f t="shared" si="2208"/>
        <v>30</v>
      </c>
      <c r="AE3381" s="11">
        <f t="shared" si="2209"/>
        <v>1.002820254</v>
      </c>
      <c r="AF3381" s="198">
        <f t="shared" si="2237"/>
        <v>0.98033762000000002</v>
      </c>
      <c r="AG3381" s="198">
        <f t="shared" si="2238"/>
        <v>0.99435035999999999</v>
      </c>
      <c r="AH3381" s="198">
        <f t="shared" si="2239"/>
        <v>0</v>
      </c>
      <c r="AI3381" s="196" t="str">
        <f t="shared" si="2210"/>
        <v>A+J=</v>
      </c>
      <c r="AJ3381" s="72">
        <f t="shared" si="2211"/>
        <v>47658</v>
      </c>
      <c r="AQ3381" s="23"/>
      <c r="AR3381" s="23"/>
    </row>
    <row r="3382" spans="1:44" ht="15" customHeight="1" x14ac:dyDescent="0.25">
      <c r="A3382" s="197">
        <f t="shared" si="2204"/>
        <v>47649</v>
      </c>
      <c r="B3382" s="198">
        <f t="shared" si="2215"/>
        <v>353.66467170894822</v>
      </c>
      <c r="C3382" s="198">
        <f t="shared" si="2216"/>
        <v>194.52941408000001</v>
      </c>
      <c r="D3382" s="198">
        <f t="shared" si="2217"/>
        <v>60.125105339999976</v>
      </c>
      <c r="E3382" s="198">
        <f t="shared" si="2218"/>
        <v>134.40430874000003</v>
      </c>
      <c r="F3382" s="199">
        <f t="shared" si="2219"/>
        <v>7205.03</v>
      </c>
      <c r="G3382" s="63">
        <f t="shared" si="2214"/>
        <v>7245.38</v>
      </c>
      <c r="H3382" s="200">
        <f t="shared" si="2220"/>
        <v>47567</v>
      </c>
      <c r="I3382" s="64">
        <f t="shared" si="2221"/>
        <v>47598</v>
      </c>
      <c r="J3382" s="201">
        <f t="shared" si="2222"/>
        <v>5.6002542668107669E-3</v>
      </c>
      <c r="K3382" s="195">
        <f t="shared" si="2207"/>
        <v>47658</v>
      </c>
      <c r="L3382" s="202">
        <f t="shared" si="2223"/>
        <v>47658</v>
      </c>
      <c r="M3382" s="228">
        <f t="shared" si="2212"/>
        <v>30</v>
      </c>
      <c r="N3382" s="67">
        <f t="shared" si="2213"/>
        <v>21</v>
      </c>
      <c r="O3382" s="198">
        <f t="shared" si="2224"/>
        <v>1.00391689</v>
      </c>
      <c r="P3382" s="203">
        <f t="shared" si="2225"/>
        <v>1.0056002500000001</v>
      </c>
      <c r="Q3382" s="203">
        <f t="shared" si="2226"/>
        <v>1.8170977373030068</v>
      </c>
      <c r="R3382" s="198">
        <f t="shared" si="2227"/>
        <v>1.8242151</v>
      </c>
      <c r="S3382" s="198">
        <f t="shared" si="2228"/>
        <v>1.7869079000000001</v>
      </c>
      <c r="T3382" s="198">
        <f t="shared" si="2229"/>
        <v>347.60614679999998</v>
      </c>
      <c r="U3382" s="198">
        <f t="shared" si="2230"/>
        <v>47.312920380378173</v>
      </c>
      <c r="V3382" s="198">
        <f t="shared" si="2231"/>
        <v>110.77806076857</v>
      </c>
      <c r="W3382" s="198">
        <f t="shared" si="2232"/>
        <v>352.62039522894821</v>
      </c>
      <c r="X3382" s="204">
        <f t="shared" si="2233"/>
        <v>0</v>
      </c>
      <c r="Y3382" s="198">
        <f t="shared" si="2234"/>
        <v>0</v>
      </c>
      <c r="Z3382" s="205">
        <f t="shared" si="2235"/>
        <v>0</v>
      </c>
      <c r="AA3382" s="198">
        <f t="shared" si="2236"/>
        <v>0</v>
      </c>
      <c r="AB3382" s="205">
        <f t="shared" si="2205"/>
        <v>5.1999999999999998E-2</v>
      </c>
      <c r="AC3382" s="140">
        <f t="shared" si="2206"/>
        <v>21</v>
      </c>
      <c r="AD3382" s="67">
        <f t="shared" si="2208"/>
        <v>30</v>
      </c>
      <c r="AE3382" s="11">
        <f t="shared" si="2209"/>
        <v>1.002961475</v>
      </c>
      <c r="AF3382" s="198">
        <f t="shared" si="2237"/>
        <v>1.02942691</v>
      </c>
      <c r="AG3382" s="198">
        <f t="shared" si="2238"/>
        <v>1.04427648</v>
      </c>
      <c r="AH3382" s="198">
        <f t="shared" si="2239"/>
        <v>0</v>
      </c>
      <c r="AI3382" s="196" t="str">
        <f t="shared" si="2210"/>
        <v>A+J=</v>
      </c>
      <c r="AJ3382" s="72">
        <f t="shared" si="2211"/>
        <v>47658</v>
      </c>
      <c r="AQ3382" s="23"/>
      <c r="AR3382" s="23"/>
    </row>
    <row r="3383" spans="1:44" ht="15" customHeight="1" x14ac:dyDescent="0.25">
      <c r="A3383" s="197">
        <f t="shared" si="2204"/>
        <v>47650</v>
      </c>
      <c r="B3383" s="198">
        <f t="shared" si="2215"/>
        <v>353.76026418028249</v>
      </c>
      <c r="C3383" s="198">
        <f t="shared" si="2216"/>
        <v>194.52941408000001</v>
      </c>
      <c r="D3383" s="198">
        <f t="shared" si="2217"/>
        <v>60.125105339999976</v>
      </c>
      <c r="E3383" s="198">
        <f t="shared" si="2218"/>
        <v>134.40430874000003</v>
      </c>
      <c r="F3383" s="199">
        <f t="shared" si="2219"/>
        <v>7205.03</v>
      </c>
      <c r="G3383" s="63">
        <f t="shared" si="2214"/>
        <v>7245.38</v>
      </c>
      <c r="H3383" s="200">
        <f t="shared" si="2220"/>
        <v>47567</v>
      </c>
      <c r="I3383" s="64">
        <f t="shared" si="2221"/>
        <v>47598</v>
      </c>
      <c r="J3383" s="201">
        <f t="shared" si="2222"/>
        <v>5.6002542668107669E-3</v>
      </c>
      <c r="K3383" s="195">
        <f t="shared" si="2207"/>
        <v>47658</v>
      </c>
      <c r="L3383" s="202">
        <f t="shared" si="2223"/>
        <v>47658</v>
      </c>
      <c r="M3383" s="228">
        <f t="shared" si="2212"/>
        <v>30</v>
      </c>
      <c r="N3383" s="67">
        <f t="shared" si="2213"/>
        <v>22</v>
      </c>
      <c r="O3383" s="198">
        <f t="shared" si="2224"/>
        <v>1.0041037900000001</v>
      </c>
      <c r="P3383" s="203">
        <f t="shared" si="2225"/>
        <v>1.0056002500000001</v>
      </c>
      <c r="Q3383" s="203">
        <f t="shared" si="2226"/>
        <v>1.8170977373030068</v>
      </c>
      <c r="R3383" s="198">
        <f t="shared" si="2227"/>
        <v>1.8245547200000001</v>
      </c>
      <c r="S3383" s="198">
        <f t="shared" si="2228"/>
        <v>1.7869079000000001</v>
      </c>
      <c r="T3383" s="198">
        <f t="shared" si="2229"/>
        <v>347.60614679999998</v>
      </c>
      <c r="U3383" s="198">
        <f t="shared" si="2230"/>
        <v>47.312920380378173</v>
      </c>
      <c r="V3383" s="198">
        <f t="shared" si="2231"/>
        <v>110.82370715990429</v>
      </c>
      <c r="W3383" s="198">
        <f t="shared" si="2232"/>
        <v>352.6660416202825</v>
      </c>
      <c r="X3383" s="204">
        <f t="shared" si="2233"/>
        <v>0</v>
      </c>
      <c r="Y3383" s="198">
        <f t="shared" si="2234"/>
        <v>0</v>
      </c>
      <c r="Z3383" s="205">
        <f t="shared" si="2235"/>
        <v>0</v>
      </c>
      <c r="AA3383" s="198">
        <f t="shared" si="2236"/>
        <v>0</v>
      </c>
      <c r="AB3383" s="205">
        <f t="shared" si="2205"/>
        <v>5.1999999999999998E-2</v>
      </c>
      <c r="AC3383" s="140">
        <f t="shared" si="2206"/>
        <v>22</v>
      </c>
      <c r="AD3383" s="67">
        <f t="shared" si="2208"/>
        <v>30</v>
      </c>
      <c r="AE3383" s="11">
        <f t="shared" si="2209"/>
        <v>1.0031027159999999</v>
      </c>
      <c r="AF3383" s="198">
        <f t="shared" si="2237"/>
        <v>1.0785231500000001</v>
      </c>
      <c r="AG3383" s="198">
        <f t="shared" si="2238"/>
        <v>1.09422256</v>
      </c>
      <c r="AH3383" s="198">
        <f t="shared" si="2239"/>
        <v>0</v>
      </c>
      <c r="AI3383" s="196" t="str">
        <f t="shared" si="2210"/>
        <v>A+J=</v>
      </c>
      <c r="AJ3383" s="72">
        <f t="shared" si="2211"/>
        <v>47658</v>
      </c>
      <c r="AQ3383" s="23"/>
      <c r="AR3383" s="23"/>
    </row>
    <row r="3384" spans="1:44" ht="15" customHeight="1" x14ac:dyDescent="0.25">
      <c r="A3384" s="197">
        <f t="shared" si="2204"/>
        <v>47651</v>
      </c>
      <c r="B3384" s="198">
        <f t="shared" si="2215"/>
        <v>353.85588335183223</v>
      </c>
      <c r="C3384" s="198">
        <f t="shared" si="2216"/>
        <v>194.52941408000001</v>
      </c>
      <c r="D3384" s="198">
        <f t="shared" si="2217"/>
        <v>60.125105339999976</v>
      </c>
      <c r="E3384" s="198">
        <f t="shared" si="2218"/>
        <v>134.40430874000003</v>
      </c>
      <c r="F3384" s="199">
        <f t="shared" si="2219"/>
        <v>7205.03</v>
      </c>
      <c r="G3384" s="63">
        <f t="shared" si="2214"/>
        <v>7245.38</v>
      </c>
      <c r="H3384" s="200">
        <f t="shared" si="2220"/>
        <v>47567</v>
      </c>
      <c r="I3384" s="64">
        <f t="shared" si="2221"/>
        <v>47598</v>
      </c>
      <c r="J3384" s="201">
        <f t="shared" si="2222"/>
        <v>5.6002542668107669E-3</v>
      </c>
      <c r="K3384" s="195">
        <f t="shared" si="2207"/>
        <v>47658</v>
      </c>
      <c r="L3384" s="202">
        <f t="shared" si="2223"/>
        <v>47658</v>
      </c>
      <c r="M3384" s="228">
        <f t="shared" si="2212"/>
        <v>30</v>
      </c>
      <c r="N3384" s="67">
        <f t="shared" si="2213"/>
        <v>23</v>
      </c>
      <c r="O3384" s="198">
        <f t="shared" si="2224"/>
        <v>1.00429072</v>
      </c>
      <c r="P3384" s="203">
        <f t="shared" si="2225"/>
        <v>1.0056002500000001</v>
      </c>
      <c r="Q3384" s="203">
        <f t="shared" si="2226"/>
        <v>1.8170977373030068</v>
      </c>
      <c r="R3384" s="198">
        <f t="shared" si="2227"/>
        <v>1.8248943900000001</v>
      </c>
      <c r="S3384" s="198">
        <f t="shared" si="2228"/>
        <v>1.7869079000000001</v>
      </c>
      <c r="T3384" s="198">
        <f t="shared" si="2229"/>
        <v>347.60614679999998</v>
      </c>
      <c r="U3384" s="198">
        <f t="shared" si="2230"/>
        <v>47.312920380378173</v>
      </c>
      <c r="V3384" s="198">
        <f t="shared" si="2231"/>
        <v>110.86936027145401</v>
      </c>
      <c r="W3384" s="198">
        <f t="shared" si="2232"/>
        <v>352.71169473183221</v>
      </c>
      <c r="X3384" s="204">
        <f t="shared" si="2233"/>
        <v>0</v>
      </c>
      <c r="Y3384" s="198">
        <f t="shared" si="2234"/>
        <v>0</v>
      </c>
      <c r="Z3384" s="205">
        <f t="shared" si="2235"/>
        <v>0</v>
      </c>
      <c r="AA3384" s="198">
        <f t="shared" si="2236"/>
        <v>0</v>
      </c>
      <c r="AB3384" s="205">
        <f t="shared" si="2205"/>
        <v>5.1999999999999998E-2</v>
      </c>
      <c r="AC3384" s="140">
        <f t="shared" si="2206"/>
        <v>23</v>
      </c>
      <c r="AD3384" s="67">
        <f t="shared" si="2208"/>
        <v>30</v>
      </c>
      <c r="AE3384" s="11">
        <f t="shared" si="2209"/>
        <v>1.0032439769999999</v>
      </c>
      <c r="AF3384" s="198">
        <f t="shared" si="2237"/>
        <v>1.1276263399999999</v>
      </c>
      <c r="AG3384" s="198">
        <f t="shared" si="2238"/>
        <v>1.14418862</v>
      </c>
      <c r="AH3384" s="198">
        <f t="shared" si="2239"/>
        <v>0</v>
      </c>
      <c r="AI3384" s="196" t="str">
        <f t="shared" si="2210"/>
        <v>A+J=</v>
      </c>
      <c r="AJ3384" s="72">
        <f t="shared" si="2211"/>
        <v>47658</v>
      </c>
      <c r="AQ3384" s="23"/>
      <c r="AR3384" s="23"/>
    </row>
    <row r="3385" spans="1:44" ht="15" customHeight="1" x14ac:dyDescent="0.25">
      <c r="A3385" s="197">
        <f t="shared" si="2204"/>
        <v>47652</v>
      </c>
      <c r="B3385" s="198">
        <f t="shared" si="2215"/>
        <v>353.9515319116835</v>
      </c>
      <c r="C3385" s="198">
        <f t="shared" si="2216"/>
        <v>194.52941408000001</v>
      </c>
      <c r="D3385" s="198">
        <f t="shared" si="2217"/>
        <v>60.125105339999976</v>
      </c>
      <c r="E3385" s="198">
        <f t="shared" si="2218"/>
        <v>134.40430874000003</v>
      </c>
      <c r="F3385" s="199">
        <f t="shared" si="2219"/>
        <v>7205.03</v>
      </c>
      <c r="G3385" s="63">
        <f t="shared" si="2214"/>
        <v>7245.38</v>
      </c>
      <c r="H3385" s="200">
        <f t="shared" si="2220"/>
        <v>47567</v>
      </c>
      <c r="I3385" s="64">
        <f t="shared" si="2221"/>
        <v>47598</v>
      </c>
      <c r="J3385" s="201">
        <f t="shared" si="2222"/>
        <v>5.6002542668107669E-3</v>
      </c>
      <c r="K3385" s="195">
        <f t="shared" si="2207"/>
        <v>47658</v>
      </c>
      <c r="L3385" s="202">
        <f t="shared" si="2223"/>
        <v>47658</v>
      </c>
      <c r="M3385" s="228">
        <f t="shared" si="2212"/>
        <v>30</v>
      </c>
      <c r="N3385" s="67">
        <f t="shared" si="2213"/>
        <v>24</v>
      </c>
      <c r="O3385" s="198">
        <f t="shared" si="2224"/>
        <v>1.0044776900000001</v>
      </c>
      <c r="P3385" s="203">
        <f t="shared" si="2225"/>
        <v>1.0056002500000001</v>
      </c>
      <c r="Q3385" s="203">
        <f t="shared" si="2226"/>
        <v>1.8170977373030068</v>
      </c>
      <c r="R3385" s="198">
        <f t="shared" si="2227"/>
        <v>1.8252341299999999</v>
      </c>
      <c r="S3385" s="198">
        <f t="shared" si="2228"/>
        <v>1.7869079000000001</v>
      </c>
      <c r="T3385" s="198">
        <f t="shared" si="2229"/>
        <v>347.60614679999998</v>
      </c>
      <c r="U3385" s="198">
        <f t="shared" si="2230"/>
        <v>47.312920380378173</v>
      </c>
      <c r="V3385" s="198">
        <f t="shared" si="2231"/>
        <v>110.9150227913053</v>
      </c>
      <c r="W3385" s="198">
        <f t="shared" si="2232"/>
        <v>352.75735725168352</v>
      </c>
      <c r="X3385" s="204">
        <f t="shared" si="2233"/>
        <v>0</v>
      </c>
      <c r="Y3385" s="198">
        <f t="shared" si="2234"/>
        <v>0</v>
      </c>
      <c r="Z3385" s="205">
        <f t="shared" si="2235"/>
        <v>0</v>
      </c>
      <c r="AA3385" s="198">
        <f t="shared" si="2236"/>
        <v>0</v>
      </c>
      <c r="AB3385" s="205">
        <f t="shared" si="2205"/>
        <v>5.1999999999999998E-2</v>
      </c>
      <c r="AC3385" s="140">
        <f t="shared" si="2206"/>
        <v>24</v>
      </c>
      <c r="AD3385" s="67">
        <f t="shared" si="2208"/>
        <v>30</v>
      </c>
      <c r="AE3385" s="11">
        <f t="shared" si="2209"/>
        <v>1.003385258</v>
      </c>
      <c r="AF3385" s="198">
        <f t="shared" si="2237"/>
        <v>1.17673648</v>
      </c>
      <c r="AG3385" s="198">
        <f t="shared" si="2238"/>
        <v>1.1941746600000001</v>
      </c>
      <c r="AH3385" s="198">
        <f t="shared" si="2239"/>
        <v>0</v>
      </c>
      <c r="AI3385" s="196" t="str">
        <f t="shared" si="2210"/>
        <v>A+J=</v>
      </c>
      <c r="AJ3385" s="72">
        <f t="shared" si="2211"/>
        <v>47658</v>
      </c>
      <c r="AQ3385" s="23"/>
      <c r="AR3385" s="23"/>
    </row>
    <row r="3386" spans="1:44" ht="15" customHeight="1" x14ac:dyDescent="0.25">
      <c r="A3386" s="197">
        <f t="shared" si="2204"/>
        <v>47653</v>
      </c>
      <c r="B3386" s="198">
        <f t="shared" si="2215"/>
        <v>354.04721122387957</v>
      </c>
      <c r="C3386" s="198">
        <f t="shared" si="2216"/>
        <v>194.52941408000001</v>
      </c>
      <c r="D3386" s="198">
        <f t="shared" si="2217"/>
        <v>60.125105339999976</v>
      </c>
      <c r="E3386" s="198">
        <f t="shared" si="2218"/>
        <v>134.40430874000003</v>
      </c>
      <c r="F3386" s="199">
        <f t="shared" si="2219"/>
        <v>7205.03</v>
      </c>
      <c r="G3386" s="63">
        <f t="shared" si="2214"/>
        <v>7245.38</v>
      </c>
      <c r="H3386" s="200">
        <f t="shared" si="2220"/>
        <v>47567</v>
      </c>
      <c r="I3386" s="64">
        <f t="shared" si="2221"/>
        <v>47598</v>
      </c>
      <c r="J3386" s="201">
        <f t="shared" si="2222"/>
        <v>5.6002542668107669E-3</v>
      </c>
      <c r="K3386" s="195">
        <f t="shared" si="2207"/>
        <v>47658</v>
      </c>
      <c r="L3386" s="202">
        <f t="shared" si="2223"/>
        <v>47658</v>
      </c>
      <c r="M3386" s="228">
        <f t="shared" si="2212"/>
        <v>30</v>
      </c>
      <c r="N3386" s="67">
        <f t="shared" si="2213"/>
        <v>25</v>
      </c>
      <c r="O3386" s="198">
        <f t="shared" si="2224"/>
        <v>1.0046647</v>
      </c>
      <c r="P3386" s="203">
        <f t="shared" si="2225"/>
        <v>1.0056002500000001</v>
      </c>
      <c r="Q3386" s="203">
        <f t="shared" si="2226"/>
        <v>1.8170977373030068</v>
      </c>
      <c r="R3386" s="198">
        <f t="shared" si="2227"/>
        <v>1.8255739499999999</v>
      </c>
      <c r="S3386" s="198">
        <f t="shared" si="2228"/>
        <v>1.7869079000000001</v>
      </c>
      <c r="T3386" s="198">
        <f t="shared" si="2229"/>
        <v>347.60614679999998</v>
      </c>
      <c r="U3386" s="198">
        <f t="shared" si="2230"/>
        <v>47.312920380378173</v>
      </c>
      <c r="V3386" s="198">
        <f t="shared" si="2231"/>
        <v>110.96069606350133</v>
      </c>
      <c r="W3386" s="198">
        <f t="shared" si="2232"/>
        <v>352.80303052387956</v>
      </c>
      <c r="X3386" s="204">
        <f t="shared" si="2233"/>
        <v>0</v>
      </c>
      <c r="Y3386" s="198">
        <f t="shared" si="2234"/>
        <v>0</v>
      </c>
      <c r="Z3386" s="205">
        <f t="shared" si="2235"/>
        <v>0</v>
      </c>
      <c r="AA3386" s="198">
        <f t="shared" si="2236"/>
        <v>0</v>
      </c>
      <c r="AB3386" s="205">
        <f t="shared" si="2205"/>
        <v>5.1999999999999998E-2</v>
      </c>
      <c r="AC3386" s="140">
        <f t="shared" si="2206"/>
        <v>25</v>
      </c>
      <c r="AD3386" s="67">
        <f t="shared" si="2208"/>
        <v>30</v>
      </c>
      <c r="AE3386" s="11">
        <f t="shared" si="2209"/>
        <v>1.003526559</v>
      </c>
      <c r="AF3386" s="198">
        <f t="shared" si="2237"/>
        <v>1.2258535800000001</v>
      </c>
      <c r="AG3386" s="198">
        <f t="shared" si="2238"/>
        <v>1.2441807</v>
      </c>
      <c r="AH3386" s="198">
        <f t="shared" si="2239"/>
        <v>0</v>
      </c>
      <c r="AI3386" s="196" t="str">
        <f t="shared" si="2210"/>
        <v>A+J=</v>
      </c>
      <c r="AJ3386" s="72">
        <f t="shared" si="2211"/>
        <v>47658</v>
      </c>
      <c r="AQ3386" s="23"/>
      <c r="AR3386" s="23"/>
    </row>
    <row r="3387" spans="1:44" ht="15" customHeight="1" x14ac:dyDescent="0.25">
      <c r="A3387" s="197">
        <f t="shared" si="2204"/>
        <v>47654</v>
      </c>
      <c r="B3387" s="198">
        <f t="shared" si="2215"/>
        <v>354.142917236291</v>
      </c>
      <c r="C3387" s="198">
        <f t="shared" si="2216"/>
        <v>194.52941408000001</v>
      </c>
      <c r="D3387" s="198">
        <f t="shared" si="2217"/>
        <v>60.125105339999976</v>
      </c>
      <c r="E3387" s="198">
        <f t="shared" si="2218"/>
        <v>134.40430874000003</v>
      </c>
      <c r="F3387" s="199">
        <f t="shared" si="2219"/>
        <v>7205.03</v>
      </c>
      <c r="G3387" s="63">
        <f t="shared" si="2214"/>
        <v>7245.38</v>
      </c>
      <c r="H3387" s="200">
        <f t="shared" si="2220"/>
        <v>47567</v>
      </c>
      <c r="I3387" s="64">
        <f t="shared" si="2221"/>
        <v>47598</v>
      </c>
      <c r="J3387" s="201">
        <f t="shared" si="2222"/>
        <v>5.6002542668107669E-3</v>
      </c>
      <c r="K3387" s="195">
        <f t="shared" si="2207"/>
        <v>47658</v>
      </c>
      <c r="L3387" s="202">
        <f t="shared" si="2223"/>
        <v>47658</v>
      </c>
      <c r="M3387" s="228">
        <f t="shared" si="2212"/>
        <v>30</v>
      </c>
      <c r="N3387" s="67">
        <f t="shared" si="2213"/>
        <v>26</v>
      </c>
      <c r="O3387" s="198">
        <f t="shared" si="2224"/>
        <v>1.0048517400000001</v>
      </c>
      <c r="P3387" s="203">
        <f t="shared" si="2225"/>
        <v>1.0056002500000001</v>
      </c>
      <c r="Q3387" s="203">
        <f t="shared" si="2226"/>
        <v>1.8170977373030068</v>
      </c>
      <c r="R3387" s="198">
        <f t="shared" si="2227"/>
        <v>1.82591382</v>
      </c>
      <c r="S3387" s="198">
        <f t="shared" si="2228"/>
        <v>1.7869079000000001</v>
      </c>
      <c r="T3387" s="198">
        <f t="shared" si="2229"/>
        <v>347.60614679999998</v>
      </c>
      <c r="U3387" s="198">
        <f t="shared" si="2230"/>
        <v>47.312920380378173</v>
      </c>
      <c r="V3387" s="198">
        <f t="shared" si="2231"/>
        <v>111.00637605591281</v>
      </c>
      <c r="W3387" s="198">
        <f t="shared" si="2232"/>
        <v>352.84871051629102</v>
      </c>
      <c r="X3387" s="204">
        <f t="shared" si="2233"/>
        <v>0</v>
      </c>
      <c r="Y3387" s="198">
        <f t="shared" si="2234"/>
        <v>0</v>
      </c>
      <c r="Z3387" s="205">
        <f t="shared" si="2235"/>
        <v>0</v>
      </c>
      <c r="AA3387" s="198">
        <f t="shared" si="2236"/>
        <v>0</v>
      </c>
      <c r="AB3387" s="205">
        <f t="shared" si="2205"/>
        <v>5.1999999999999998E-2</v>
      </c>
      <c r="AC3387" s="140">
        <f t="shared" si="2206"/>
        <v>26</v>
      </c>
      <c r="AD3387" s="67">
        <f t="shared" si="2208"/>
        <v>30</v>
      </c>
      <c r="AE3387" s="11">
        <f t="shared" si="2209"/>
        <v>1.0036678800000001</v>
      </c>
      <c r="AF3387" s="198">
        <f t="shared" si="2237"/>
        <v>1.27497763</v>
      </c>
      <c r="AG3387" s="198">
        <f t="shared" si="2238"/>
        <v>1.29420672</v>
      </c>
      <c r="AH3387" s="198">
        <f t="shared" si="2239"/>
        <v>0</v>
      </c>
      <c r="AI3387" s="196" t="str">
        <f t="shared" si="2210"/>
        <v>A+J=</v>
      </c>
      <c r="AJ3387" s="72">
        <f t="shared" si="2211"/>
        <v>47658</v>
      </c>
      <c r="AQ3387" s="23"/>
      <c r="AR3387" s="23"/>
    </row>
    <row r="3388" spans="1:44" ht="15" customHeight="1" x14ac:dyDescent="0.25">
      <c r="A3388" s="197">
        <f t="shared" si="2204"/>
        <v>47655</v>
      </c>
      <c r="B3388" s="198">
        <f t="shared" si="2215"/>
        <v>354.2386523170041</v>
      </c>
      <c r="C3388" s="198">
        <f t="shared" si="2216"/>
        <v>194.52941408000001</v>
      </c>
      <c r="D3388" s="198">
        <f t="shared" si="2217"/>
        <v>60.125105339999976</v>
      </c>
      <c r="E3388" s="198">
        <f t="shared" si="2218"/>
        <v>134.40430874000003</v>
      </c>
      <c r="F3388" s="199">
        <f t="shared" si="2219"/>
        <v>7205.03</v>
      </c>
      <c r="G3388" s="63">
        <f t="shared" si="2214"/>
        <v>7245.38</v>
      </c>
      <c r="H3388" s="200">
        <f t="shared" si="2220"/>
        <v>47567</v>
      </c>
      <c r="I3388" s="64">
        <f t="shared" si="2221"/>
        <v>47598</v>
      </c>
      <c r="J3388" s="201">
        <f t="shared" si="2222"/>
        <v>5.6002542668107669E-3</v>
      </c>
      <c r="K3388" s="195">
        <f t="shared" si="2207"/>
        <v>47658</v>
      </c>
      <c r="L3388" s="202">
        <f t="shared" si="2223"/>
        <v>47658</v>
      </c>
      <c r="M3388" s="228">
        <f t="shared" si="2212"/>
        <v>30</v>
      </c>
      <c r="N3388" s="67">
        <f t="shared" si="2213"/>
        <v>27</v>
      </c>
      <c r="O3388" s="198">
        <f t="shared" si="2224"/>
        <v>1.00503882</v>
      </c>
      <c r="P3388" s="203">
        <f t="shared" si="2225"/>
        <v>1.0056002500000001</v>
      </c>
      <c r="Q3388" s="203">
        <f t="shared" si="2226"/>
        <v>1.8170977373030068</v>
      </c>
      <c r="R3388" s="198">
        <f t="shared" si="2227"/>
        <v>1.8262537599999999</v>
      </c>
      <c r="S3388" s="198">
        <f t="shared" si="2228"/>
        <v>1.7869079000000001</v>
      </c>
      <c r="T3388" s="198">
        <f t="shared" si="2229"/>
        <v>347.60614679999998</v>
      </c>
      <c r="U3388" s="198">
        <f t="shared" si="2230"/>
        <v>47.312920380378173</v>
      </c>
      <c r="V3388" s="198">
        <f t="shared" si="2231"/>
        <v>111.05206545662588</v>
      </c>
      <c r="W3388" s="198">
        <f t="shared" si="2232"/>
        <v>352.89439991700408</v>
      </c>
      <c r="X3388" s="204">
        <f t="shared" si="2233"/>
        <v>0</v>
      </c>
      <c r="Y3388" s="198">
        <f t="shared" si="2234"/>
        <v>0</v>
      </c>
      <c r="Z3388" s="205">
        <f t="shared" si="2235"/>
        <v>0</v>
      </c>
      <c r="AA3388" s="198">
        <f t="shared" si="2236"/>
        <v>0</v>
      </c>
      <c r="AB3388" s="205">
        <f t="shared" si="2205"/>
        <v>5.1999999999999998E-2</v>
      </c>
      <c r="AC3388" s="140">
        <f t="shared" si="2206"/>
        <v>27</v>
      </c>
      <c r="AD3388" s="67">
        <f t="shared" si="2208"/>
        <v>30</v>
      </c>
      <c r="AE3388" s="11">
        <f t="shared" si="2209"/>
        <v>1.0038092199999999</v>
      </c>
      <c r="AF3388" s="198">
        <f t="shared" si="2237"/>
        <v>1.3241082799999999</v>
      </c>
      <c r="AG3388" s="198">
        <f t="shared" si="2238"/>
        <v>1.3442524</v>
      </c>
      <c r="AH3388" s="198">
        <f t="shared" si="2239"/>
        <v>0</v>
      </c>
      <c r="AI3388" s="196" t="str">
        <f t="shared" si="2210"/>
        <v>A+J=</v>
      </c>
      <c r="AJ3388" s="72">
        <f t="shared" si="2211"/>
        <v>47658</v>
      </c>
      <c r="AQ3388" s="23"/>
      <c r="AR3388" s="23"/>
    </row>
    <row r="3389" spans="1:44" ht="15" customHeight="1" x14ac:dyDescent="0.25">
      <c r="A3389" s="197">
        <f t="shared" si="2204"/>
        <v>47656</v>
      </c>
      <c r="B3389" s="198">
        <f t="shared" si="2215"/>
        <v>354.33441582197565</v>
      </c>
      <c r="C3389" s="198">
        <f t="shared" si="2216"/>
        <v>194.52941408000001</v>
      </c>
      <c r="D3389" s="198">
        <f t="shared" si="2217"/>
        <v>60.125105339999976</v>
      </c>
      <c r="E3389" s="198">
        <f t="shared" si="2218"/>
        <v>134.40430874000003</v>
      </c>
      <c r="F3389" s="199">
        <f t="shared" si="2219"/>
        <v>7205.03</v>
      </c>
      <c r="G3389" s="63">
        <f t="shared" si="2214"/>
        <v>7245.38</v>
      </c>
      <c r="H3389" s="200">
        <f t="shared" si="2220"/>
        <v>47567</v>
      </c>
      <c r="I3389" s="64">
        <f t="shared" si="2221"/>
        <v>47598</v>
      </c>
      <c r="J3389" s="201">
        <f t="shared" si="2222"/>
        <v>5.6002542668107669E-3</v>
      </c>
      <c r="K3389" s="195">
        <f t="shared" si="2207"/>
        <v>47658</v>
      </c>
      <c r="L3389" s="202">
        <f t="shared" si="2223"/>
        <v>47658</v>
      </c>
      <c r="M3389" s="228">
        <f t="shared" si="2212"/>
        <v>30</v>
      </c>
      <c r="N3389" s="67">
        <f t="shared" si="2213"/>
        <v>28</v>
      </c>
      <c r="O3389" s="198">
        <f t="shared" si="2224"/>
        <v>1.0052259299999999</v>
      </c>
      <c r="P3389" s="203">
        <f t="shared" si="2225"/>
        <v>1.0056002500000001</v>
      </c>
      <c r="Q3389" s="203">
        <f t="shared" si="2226"/>
        <v>1.8170977373030068</v>
      </c>
      <c r="R3389" s="198">
        <f t="shared" si="2227"/>
        <v>1.82659376</v>
      </c>
      <c r="S3389" s="198">
        <f t="shared" si="2228"/>
        <v>1.7869079000000001</v>
      </c>
      <c r="T3389" s="198">
        <f t="shared" si="2229"/>
        <v>347.60614679999998</v>
      </c>
      <c r="U3389" s="198">
        <f t="shared" si="2230"/>
        <v>47.312920380378173</v>
      </c>
      <c r="V3389" s="198">
        <f t="shared" si="2231"/>
        <v>111.09776292159748</v>
      </c>
      <c r="W3389" s="198">
        <f t="shared" si="2232"/>
        <v>352.94009738197565</v>
      </c>
      <c r="X3389" s="204">
        <f t="shared" si="2233"/>
        <v>0</v>
      </c>
      <c r="Y3389" s="198">
        <f t="shared" si="2234"/>
        <v>0</v>
      </c>
      <c r="Z3389" s="205">
        <f t="shared" si="2235"/>
        <v>0</v>
      </c>
      <c r="AA3389" s="198">
        <f t="shared" si="2236"/>
        <v>0</v>
      </c>
      <c r="AB3389" s="205">
        <f t="shared" si="2205"/>
        <v>5.1999999999999998E-2</v>
      </c>
      <c r="AC3389" s="140">
        <f t="shared" si="2206"/>
        <v>28</v>
      </c>
      <c r="AD3389" s="67">
        <f t="shared" si="2208"/>
        <v>30</v>
      </c>
      <c r="AE3389" s="11">
        <f t="shared" si="2209"/>
        <v>1.003950581</v>
      </c>
      <c r="AF3389" s="198">
        <f t="shared" si="2237"/>
        <v>1.3732462299999999</v>
      </c>
      <c r="AG3389" s="198">
        <f t="shared" si="2238"/>
        <v>1.3943184399999999</v>
      </c>
      <c r="AH3389" s="198">
        <f t="shared" si="2239"/>
        <v>0</v>
      </c>
      <c r="AI3389" s="196" t="str">
        <f t="shared" si="2210"/>
        <v>A+J=</v>
      </c>
      <c r="AJ3389" s="72">
        <f t="shared" si="2211"/>
        <v>47658</v>
      </c>
      <c r="AQ3389" s="23"/>
      <c r="AR3389" s="23"/>
    </row>
    <row r="3390" spans="1:44" ht="15" customHeight="1" x14ac:dyDescent="0.25">
      <c r="A3390" s="197">
        <f t="shared" si="2204"/>
        <v>47657</v>
      </c>
      <c r="B3390" s="198">
        <f t="shared" si="2215"/>
        <v>354.43020569716276</v>
      </c>
      <c r="C3390" s="198">
        <f t="shared" si="2216"/>
        <v>194.52941408000001</v>
      </c>
      <c r="D3390" s="198">
        <f t="shared" si="2217"/>
        <v>60.125105339999976</v>
      </c>
      <c r="E3390" s="198">
        <f t="shared" si="2218"/>
        <v>134.40430874000003</v>
      </c>
      <c r="F3390" s="199">
        <f t="shared" si="2219"/>
        <v>7205.03</v>
      </c>
      <c r="G3390" s="63">
        <f t="shared" si="2214"/>
        <v>7245.38</v>
      </c>
      <c r="H3390" s="200">
        <f t="shared" si="2220"/>
        <v>47567</v>
      </c>
      <c r="I3390" s="64">
        <f t="shared" si="2221"/>
        <v>47598</v>
      </c>
      <c r="J3390" s="201">
        <f t="shared" si="2222"/>
        <v>5.6002542668107669E-3</v>
      </c>
      <c r="K3390" s="195">
        <f t="shared" si="2207"/>
        <v>47658</v>
      </c>
      <c r="L3390" s="202">
        <f t="shared" si="2223"/>
        <v>47658</v>
      </c>
      <c r="M3390" s="228">
        <f t="shared" si="2212"/>
        <v>30</v>
      </c>
      <c r="N3390" s="67">
        <f t="shared" si="2213"/>
        <v>29</v>
      </c>
      <c r="O3390" s="198">
        <f t="shared" si="2224"/>
        <v>1.0054130699999999</v>
      </c>
      <c r="P3390" s="203">
        <f t="shared" si="2225"/>
        <v>1.0056002500000001</v>
      </c>
      <c r="Q3390" s="203">
        <f t="shared" si="2226"/>
        <v>1.8170977373030068</v>
      </c>
      <c r="R3390" s="198">
        <f t="shared" si="2227"/>
        <v>1.8269338100000001</v>
      </c>
      <c r="S3390" s="198">
        <f t="shared" si="2228"/>
        <v>1.7869079000000001</v>
      </c>
      <c r="T3390" s="198">
        <f t="shared" si="2229"/>
        <v>347.60614679999998</v>
      </c>
      <c r="U3390" s="198">
        <f t="shared" si="2230"/>
        <v>47.312920380378173</v>
      </c>
      <c r="V3390" s="198">
        <f t="shared" si="2231"/>
        <v>111.14346710678454</v>
      </c>
      <c r="W3390" s="198">
        <f t="shared" si="2232"/>
        <v>352.98580156716275</v>
      </c>
      <c r="X3390" s="204">
        <f t="shared" si="2233"/>
        <v>0</v>
      </c>
      <c r="Y3390" s="198">
        <f t="shared" si="2234"/>
        <v>0</v>
      </c>
      <c r="Z3390" s="205">
        <f t="shared" si="2235"/>
        <v>0</v>
      </c>
      <c r="AA3390" s="198">
        <f t="shared" si="2236"/>
        <v>0</v>
      </c>
      <c r="AB3390" s="205">
        <f t="shared" si="2205"/>
        <v>5.1999999999999998E-2</v>
      </c>
      <c r="AC3390" s="140">
        <f t="shared" si="2206"/>
        <v>29</v>
      </c>
      <c r="AD3390" s="67">
        <f t="shared" si="2208"/>
        <v>30</v>
      </c>
      <c r="AE3390" s="11">
        <f t="shared" si="2209"/>
        <v>1.0040919610000001</v>
      </c>
      <c r="AF3390" s="198">
        <f t="shared" si="2237"/>
        <v>1.4223907899999999</v>
      </c>
      <c r="AG3390" s="198">
        <f t="shared" si="2238"/>
        <v>1.4444041299999999</v>
      </c>
      <c r="AH3390" s="198">
        <f t="shared" si="2239"/>
        <v>0</v>
      </c>
      <c r="AI3390" s="196" t="str">
        <f t="shared" si="2210"/>
        <v>A+J=</v>
      </c>
      <c r="AJ3390" s="72">
        <f t="shared" si="2211"/>
        <v>47658</v>
      </c>
      <c r="AQ3390" s="23"/>
      <c r="AR3390" s="23"/>
    </row>
    <row r="3391" spans="1:44" ht="15" customHeight="1" x14ac:dyDescent="0.25">
      <c r="A3391" s="197">
        <f t="shared" si="2204"/>
        <v>47658</v>
      </c>
      <c r="B3391" s="198">
        <f t="shared" si="2215"/>
        <v>354.52602536065137</v>
      </c>
      <c r="C3391" s="198">
        <f t="shared" si="2216"/>
        <v>194.52941408000001</v>
      </c>
      <c r="D3391" s="198">
        <f t="shared" si="2217"/>
        <v>60.125105339999976</v>
      </c>
      <c r="E3391" s="198">
        <f t="shared" si="2218"/>
        <v>134.40430874000003</v>
      </c>
      <c r="F3391" s="199">
        <f t="shared" si="2219"/>
        <v>7205.03</v>
      </c>
      <c r="G3391" s="63">
        <f t="shared" si="2214"/>
        <v>7245.38</v>
      </c>
      <c r="H3391" s="200">
        <f t="shared" si="2220"/>
        <v>47567</v>
      </c>
      <c r="I3391" s="64">
        <f t="shared" si="2221"/>
        <v>47598</v>
      </c>
      <c r="J3391" s="201">
        <f t="shared" si="2222"/>
        <v>5.6002542668107669E-3</v>
      </c>
      <c r="K3391" s="195">
        <f t="shared" si="2207"/>
        <v>47688</v>
      </c>
      <c r="L3391" s="202">
        <f t="shared" si="2223"/>
        <v>47658</v>
      </c>
      <c r="M3391" s="228">
        <f t="shared" si="2212"/>
        <v>30</v>
      </c>
      <c r="N3391" s="67">
        <f t="shared" si="2213"/>
        <v>30</v>
      </c>
      <c r="O3391" s="198">
        <f t="shared" si="2224"/>
        <v>1.0056002500000001</v>
      </c>
      <c r="P3391" s="203">
        <f t="shared" si="2225"/>
        <v>1.0056002500000001</v>
      </c>
      <c r="Q3391" s="203">
        <f t="shared" si="2226"/>
        <v>1.8170977373030068</v>
      </c>
      <c r="R3391" s="198">
        <f t="shared" si="2227"/>
        <v>1.82727393</v>
      </c>
      <c r="S3391" s="198">
        <f t="shared" si="2228"/>
        <v>1.7869079000000001</v>
      </c>
      <c r="T3391" s="198">
        <f t="shared" si="2229"/>
        <v>347.60614679999998</v>
      </c>
      <c r="U3391" s="198">
        <f t="shared" si="2230"/>
        <v>47.312920380378173</v>
      </c>
      <c r="V3391" s="198">
        <f t="shared" si="2231"/>
        <v>111.18918070027318</v>
      </c>
      <c r="W3391" s="198">
        <f t="shared" si="2232"/>
        <v>353.0315151606514</v>
      </c>
      <c r="X3391" s="204">
        <f t="shared" si="2233"/>
        <v>111</v>
      </c>
      <c r="Y3391" s="198">
        <f t="shared" si="2234"/>
        <v>0.82351342000000005</v>
      </c>
      <c r="Z3391" s="205">
        <f t="shared" si="2235"/>
        <v>3.8355E-2</v>
      </c>
      <c r="AA3391" s="198">
        <f t="shared" si="2236"/>
        <v>13.332433760000001</v>
      </c>
      <c r="AB3391" s="205">
        <f t="shared" si="2205"/>
        <v>5.1999999999999998E-2</v>
      </c>
      <c r="AC3391" s="140">
        <f t="shared" si="2206"/>
        <v>30</v>
      </c>
      <c r="AD3391" s="67">
        <f t="shared" si="2208"/>
        <v>30</v>
      </c>
      <c r="AE3391" s="11">
        <f t="shared" si="2209"/>
        <v>1.0042333619999999</v>
      </c>
      <c r="AF3391" s="198">
        <f t="shared" si="2237"/>
        <v>1.47154265</v>
      </c>
      <c r="AG3391" s="198">
        <f t="shared" si="2238"/>
        <v>1.4945101999999999</v>
      </c>
      <c r="AH3391" s="198">
        <f t="shared" si="2239"/>
        <v>14.803976410000001</v>
      </c>
      <c r="AI3391" s="196" t="str">
        <f t="shared" si="2210"/>
        <v>A+J=</v>
      </c>
      <c r="AJ3391" s="72">
        <f t="shared" si="2211"/>
        <v>47658</v>
      </c>
      <c r="AQ3391" s="23"/>
      <c r="AR3391" s="23"/>
    </row>
    <row r="3392" spans="1:44" ht="15" customHeight="1" x14ac:dyDescent="0.25">
      <c r="A3392" s="197">
        <f t="shared" si="2204"/>
        <v>47659</v>
      </c>
      <c r="B3392" s="198">
        <f t="shared" si="2215"/>
        <v>339.7926486344308</v>
      </c>
      <c r="C3392" s="198">
        <f t="shared" si="2216"/>
        <v>187.06823840999999</v>
      </c>
      <c r="D3392" s="198">
        <f t="shared" si="2217"/>
        <v>52.663929669999987</v>
      </c>
      <c r="E3392" s="198">
        <f t="shared" si="2218"/>
        <v>134.40430874</v>
      </c>
      <c r="F3392" s="199">
        <f t="shared" si="2219"/>
        <v>7205.03</v>
      </c>
      <c r="G3392" s="63">
        <f t="shared" si="2214"/>
        <v>7245.38</v>
      </c>
      <c r="H3392" s="200">
        <f t="shared" si="2220"/>
        <v>47598</v>
      </c>
      <c r="I3392" s="64">
        <f t="shared" si="2221"/>
        <v>47628</v>
      </c>
      <c r="J3392" s="201">
        <f t="shared" si="2222"/>
        <v>5.6002542668107669E-3</v>
      </c>
      <c r="K3392" s="195">
        <f t="shared" si="2207"/>
        <v>47688</v>
      </c>
      <c r="L3392" s="202">
        <f t="shared" si="2223"/>
        <v>47688</v>
      </c>
      <c r="M3392" s="228">
        <f t="shared" si="2212"/>
        <v>30</v>
      </c>
      <c r="N3392" s="67">
        <f t="shared" si="2213"/>
        <v>1</v>
      </c>
      <c r="O3392" s="198">
        <f t="shared" si="2224"/>
        <v>1.0001861700000001</v>
      </c>
      <c r="P3392" s="203">
        <f t="shared" si="2225"/>
        <v>1.0056002500000001</v>
      </c>
      <c r="Q3392" s="203">
        <f t="shared" si="2226"/>
        <v>1.8272739389063382</v>
      </c>
      <c r="R3392" s="198">
        <f t="shared" si="2227"/>
        <v>1.82761412</v>
      </c>
      <c r="S3392" s="198">
        <f t="shared" si="2228"/>
        <v>1.7869079000000001</v>
      </c>
      <c r="T3392" s="198">
        <f t="shared" si="2229"/>
        <v>334.27371305000003</v>
      </c>
      <c r="U3392" s="198">
        <f t="shared" si="2230"/>
        <v>41.441662302367391</v>
      </c>
      <c r="V3392" s="198">
        <f t="shared" si="2231"/>
        <v>111.23490370206342</v>
      </c>
      <c r="W3392" s="198">
        <f t="shared" si="2232"/>
        <v>339.7448044144308</v>
      </c>
      <c r="X3392" s="204">
        <f t="shared" si="2233"/>
        <v>0</v>
      </c>
      <c r="Y3392" s="198">
        <f t="shared" si="2234"/>
        <v>0</v>
      </c>
      <c r="Z3392" s="205">
        <f t="shared" si="2235"/>
        <v>0</v>
      </c>
      <c r="AA3392" s="198">
        <f t="shared" si="2236"/>
        <v>0</v>
      </c>
      <c r="AB3392" s="205">
        <f t="shared" si="2205"/>
        <v>5.1999999999999998E-2</v>
      </c>
      <c r="AC3392" s="140">
        <f t="shared" si="2206"/>
        <v>1</v>
      </c>
      <c r="AD3392" s="67">
        <f t="shared" si="2208"/>
        <v>30</v>
      </c>
      <c r="AE3392" s="11">
        <f t="shared" si="2209"/>
        <v>1.000140824</v>
      </c>
      <c r="AF3392" s="198">
        <f t="shared" si="2237"/>
        <v>4.7073759999999999E-2</v>
      </c>
      <c r="AG3392" s="198">
        <f t="shared" si="2238"/>
        <v>4.784422E-2</v>
      </c>
      <c r="AH3392" s="198">
        <f t="shared" si="2239"/>
        <v>0</v>
      </c>
      <c r="AI3392" s="196" t="str">
        <f t="shared" si="2210"/>
        <v>A+J=</v>
      </c>
      <c r="AJ3392" s="72">
        <f t="shared" si="2211"/>
        <v>47688</v>
      </c>
      <c r="AQ3392" s="23"/>
      <c r="AR3392" s="23"/>
    </row>
    <row r="3393" spans="1:44" ht="15" customHeight="1" x14ac:dyDescent="0.25">
      <c r="A3393" s="197">
        <f t="shared" si="2204"/>
        <v>47660</v>
      </c>
      <c r="B3393" s="198">
        <f t="shared" si="2215"/>
        <v>339.88624225643645</v>
      </c>
      <c r="C3393" s="198">
        <f t="shared" si="2216"/>
        <v>187.06823840999999</v>
      </c>
      <c r="D3393" s="198">
        <f t="shared" si="2217"/>
        <v>52.663929669999987</v>
      </c>
      <c r="E3393" s="198">
        <f t="shared" si="2218"/>
        <v>134.40430874</v>
      </c>
      <c r="F3393" s="199">
        <f t="shared" si="2219"/>
        <v>7205.03</v>
      </c>
      <c r="G3393" s="63">
        <f t="shared" si="2214"/>
        <v>7245.38</v>
      </c>
      <c r="H3393" s="200">
        <f t="shared" si="2220"/>
        <v>47598</v>
      </c>
      <c r="I3393" s="64">
        <f t="shared" si="2221"/>
        <v>47628</v>
      </c>
      <c r="J3393" s="201">
        <f t="shared" si="2222"/>
        <v>5.6002542668107669E-3</v>
      </c>
      <c r="K3393" s="195">
        <f t="shared" si="2207"/>
        <v>47688</v>
      </c>
      <c r="L3393" s="202">
        <f t="shared" si="2223"/>
        <v>47688</v>
      </c>
      <c r="M3393" s="228">
        <f t="shared" si="2212"/>
        <v>30</v>
      </c>
      <c r="N3393" s="67">
        <f t="shared" si="2213"/>
        <v>2</v>
      </c>
      <c r="O3393" s="198">
        <f t="shared" si="2224"/>
        <v>1.00037237</v>
      </c>
      <c r="P3393" s="203">
        <f t="shared" si="2225"/>
        <v>1.0056002500000001</v>
      </c>
      <c r="Q3393" s="203">
        <f t="shared" si="2226"/>
        <v>1.8272739389063382</v>
      </c>
      <c r="R3393" s="198">
        <f t="shared" si="2227"/>
        <v>1.8279543599999999</v>
      </c>
      <c r="S3393" s="198">
        <f t="shared" si="2228"/>
        <v>1.7869079000000001</v>
      </c>
      <c r="T3393" s="198">
        <f t="shared" si="2229"/>
        <v>334.27371305000003</v>
      </c>
      <c r="U3393" s="198">
        <f t="shared" si="2230"/>
        <v>41.441662302367391</v>
      </c>
      <c r="V3393" s="198">
        <f t="shared" si="2231"/>
        <v>111.28063342406909</v>
      </c>
      <c r="W3393" s="198">
        <f t="shared" si="2232"/>
        <v>339.79053413643646</v>
      </c>
      <c r="X3393" s="204">
        <f t="shared" si="2233"/>
        <v>0</v>
      </c>
      <c r="Y3393" s="198">
        <f t="shared" si="2234"/>
        <v>0</v>
      </c>
      <c r="Z3393" s="205">
        <f t="shared" si="2235"/>
        <v>0</v>
      </c>
      <c r="AA3393" s="198">
        <f t="shared" si="2236"/>
        <v>0</v>
      </c>
      <c r="AB3393" s="205">
        <f t="shared" si="2205"/>
        <v>5.1999999999999998E-2</v>
      </c>
      <c r="AC3393" s="140">
        <f t="shared" si="2206"/>
        <v>2</v>
      </c>
      <c r="AD3393" s="67">
        <f t="shared" si="2208"/>
        <v>30</v>
      </c>
      <c r="AE3393" s="11">
        <f t="shared" si="2209"/>
        <v>1.000281668</v>
      </c>
      <c r="AF3393" s="198">
        <f t="shared" si="2237"/>
        <v>9.4154199999999993E-2</v>
      </c>
      <c r="AG3393" s="198">
        <f t="shared" si="2238"/>
        <v>9.5708119999999994E-2</v>
      </c>
      <c r="AH3393" s="198">
        <f t="shared" si="2239"/>
        <v>0</v>
      </c>
      <c r="AI3393" s="196" t="str">
        <f t="shared" si="2210"/>
        <v>A+J=</v>
      </c>
      <c r="AJ3393" s="72">
        <f t="shared" si="2211"/>
        <v>47688</v>
      </c>
      <c r="AQ3393" s="23"/>
      <c r="AR3393" s="23"/>
    </row>
    <row r="3394" spans="1:44" ht="15" customHeight="1" x14ac:dyDescent="0.25">
      <c r="A3394" s="197">
        <f t="shared" si="2204"/>
        <v>47661</v>
      </c>
      <c r="B3394" s="198">
        <f t="shared" si="2215"/>
        <v>339.97986496674378</v>
      </c>
      <c r="C3394" s="198">
        <f t="shared" si="2216"/>
        <v>187.06823840999999</v>
      </c>
      <c r="D3394" s="198">
        <f t="shared" si="2217"/>
        <v>52.663929669999987</v>
      </c>
      <c r="E3394" s="198">
        <f t="shared" si="2218"/>
        <v>134.40430874</v>
      </c>
      <c r="F3394" s="199">
        <f t="shared" si="2219"/>
        <v>7205.03</v>
      </c>
      <c r="G3394" s="63">
        <f t="shared" si="2214"/>
        <v>7245.38</v>
      </c>
      <c r="H3394" s="200">
        <f t="shared" si="2220"/>
        <v>47598</v>
      </c>
      <c r="I3394" s="64">
        <f t="shared" si="2221"/>
        <v>47628</v>
      </c>
      <c r="J3394" s="201">
        <f t="shared" si="2222"/>
        <v>5.6002542668107669E-3</v>
      </c>
      <c r="K3394" s="195">
        <f t="shared" si="2207"/>
        <v>47688</v>
      </c>
      <c r="L3394" s="202">
        <f t="shared" si="2223"/>
        <v>47688</v>
      </c>
      <c r="M3394" s="228">
        <f t="shared" si="2212"/>
        <v>30</v>
      </c>
      <c r="N3394" s="67">
        <f t="shared" si="2213"/>
        <v>3</v>
      </c>
      <c r="O3394" s="198">
        <f t="shared" si="2224"/>
        <v>1.0005586099999999</v>
      </c>
      <c r="P3394" s="203">
        <f t="shared" si="2225"/>
        <v>1.0056002500000001</v>
      </c>
      <c r="Q3394" s="203">
        <f t="shared" si="2226"/>
        <v>1.8272739389063382</v>
      </c>
      <c r="R3394" s="198">
        <f t="shared" si="2227"/>
        <v>1.82829467</v>
      </c>
      <c r="S3394" s="198">
        <f t="shared" si="2228"/>
        <v>1.7869079000000001</v>
      </c>
      <c r="T3394" s="198">
        <f t="shared" si="2229"/>
        <v>334.27371305000003</v>
      </c>
      <c r="U3394" s="198">
        <f t="shared" si="2230"/>
        <v>41.441662302367391</v>
      </c>
      <c r="V3394" s="198">
        <f t="shared" si="2231"/>
        <v>111.32637255437642</v>
      </c>
      <c r="W3394" s="198">
        <f t="shared" si="2232"/>
        <v>339.83627326674377</v>
      </c>
      <c r="X3394" s="204">
        <f t="shared" si="2233"/>
        <v>0</v>
      </c>
      <c r="Y3394" s="198">
        <f t="shared" si="2234"/>
        <v>0</v>
      </c>
      <c r="Z3394" s="205">
        <f t="shared" si="2235"/>
        <v>0</v>
      </c>
      <c r="AA3394" s="198">
        <f t="shared" si="2236"/>
        <v>0</v>
      </c>
      <c r="AB3394" s="205">
        <f t="shared" si="2205"/>
        <v>5.1999999999999998E-2</v>
      </c>
      <c r="AC3394" s="140">
        <f t="shared" si="2206"/>
        <v>3</v>
      </c>
      <c r="AD3394" s="67">
        <f t="shared" si="2208"/>
        <v>30</v>
      </c>
      <c r="AE3394" s="11">
        <f t="shared" si="2209"/>
        <v>1.000422532</v>
      </c>
      <c r="AF3394" s="198">
        <f t="shared" si="2237"/>
        <v>0.14124133999999999</v>
      </c>
      <c r="AG3394" s="198">
        <f t="shared" si="2238"/>
        <v>0.14359169999999999</v>
      </c>
      <c r="AH3394" s="198">
        <f t="shared" si="2239"/>
        <v>0</v>
      </c>
      <c r="AI3394" s="196" t="str">
        <f t="shared" si="2210"/>
        <v>A+J=</v>
      </c>
      <c r="AJ3394" s="72">
        <f t="shared" si="2211"/>
        <v>47688</v>
      </c>
      <c r="AQ3394" s="23"/>
      <c r="AR3394" s="23"/>
    </row>
    <row r="3395" spans="1:44" ht="15" customHeight="1" x14ac:dyDescent="0.25">
      <c r="A3395" s="197">
        <f t="shared" si="2204"/>
        <v>47662</v>
      </c>
      <c r="B3395" s="198">
        <f t="shared" si="2215"/>
        <v>340.07351642535269</v>
      </c>
      <c r="C3395" s="198">
        <f t="shared" si="2216"/>
        <v>187.06823840999999</v>
      </c>
      <c r="D3395" s="198">
        <f t="shared" si="2217"/>
        <v>52.663929669999987</v>
      </c>
      <c r="E3395" s="198">
        <f t="shared" si="2218"/>
        <v>134.40430874</v>
      </c>
      <c r="F3395" s="199">
        <f t="shared" si="2219"/>
        <v>7205.03</v>
      </c>
      <c r="G3395" s="63">
        <f t="shared" si="2214"/>
        <v>7245.38</v>
      </c>
      <c r="H3395" s="200">
        <f t="shared" si="2220"/>
        <v>47598</v>
      </c>
      <c r="I3395" s="64">
        <f t="shared" si="2221"/>
        <v>47628</v>
      </c>
      <c r="J3395" s="201">
        <f t="shared" si="2222"/>
        <v>5.6002542668107669E-3</v>
      </c>
      <c r="K3395" s="195">
        <f t="shared" si="2207"/>
        <v>47688</v>
      </c>
      <c r="L3395" s="202">
        <f t="shared" si="2223"/>
        <v>47688</v>
      </c>
      <c r="M3395" s="228">
        <f t="shared" si="2212"/>
        <v>30</v>
      </c>
      <c r="N3395" s="67">
        <f t="shared" si="2213"/>
        <v>4</v>
      </c>
      <c r="O3395" s="198">
        <f t="shared" si="2224"/>
        <v>1.00074489</v>
      </c>
      <c r="P3395" s="203">
        <f t="shared" si="2225"/>
        <v>1.0056002500000001</v>
      </c>
      <c r="Q3395" s="203">
        <f t="shared" si="2226"/>
        <v>1.8272739389063382</v>
      </c>
      <c r="R3395" s="198">
        <f t="shared" si="2227"/>
        <v>1.8286350499999999</v>
      </c>
      <c r="S3395" s="198">
        <f t="shared" si="2228"/>
        <v>1.7869079000000001</v>
      </c>
      <c r="T3395" s="198">
        <f t="shared" si="2229"/>
        <v>334.27371305000003</v>
      </c>
      <c r="U3395" s="198">
        <f t="shared" si="2230"/>
        <v>41.441662302367391</v>
      </c>
      <c r="V3395" s="198">
        <f t="shared" si="2231"/>
        <v>111.37212109298532</v>
      </c>
      <c r="W3395" s="198">
        <f t="shared" si="2232"/>
        <v>339.88202180535268</v>
      </c>
      <c r="X3395" s="204">
        <f t="shared" si="2233"/>
        <v>0</v>
      </c>
      <c r="Y3395" s="198">
        <f t="shared" si="2234"/>
        <v>0</v>
      </c>
      <c r="Z3395" s="205">
        <f t="shared" si="2235"/>
        <v>0</v>
      </c>
      <c r="AA3395" s="198">
        <f t="shared" si="2236"/>
        <v>0</v>
      </c>
      <c r="AB3395" s="205">
        <f t="shared" si="2205"/>
        <v>5.1999999999999998E-2</v>
      </c>
      <c r="AC3395" s="140">
        <f t="shared" si="2206"/>
        <v>4</v>
      </c>
      <c r="AD3395" s="67">
        <f t="shared" si="2208"/>
        <v>30</v>
      </c>
      <c r="AE3395" s="11">
        <f t="shared" si="2209"/>
        <v>1.000563415</v>
      </c>
      <c r="AF3395" s="198">
        <f t="shared" si="2237"/>
        <v>0.18833482000000001</v>
      </c>
      <c r="AG3395" s="198">
        <f t="shared" si="2238"/>
        <v>0.19149462</v>
      </c>
      <c r="AH3395" s="198">
        <f t="shared" si="2239"/>
        <v>0</v>
      </c>
      <c r="AI3395" s="196" t="str">
        <f t="shared" si="2210"/>
        <v>A+J=</v>
      </c>
      <c r="AJ3395" s="72">
        <f t="shared" si="2211"/>
        <v>47688</v>
      </c>
      <c r="AQ3395" s="23"/>
      <c r="AR3395" s="23"/>
    </row>
    <row r="3396" spans="1:44" ht="15" customHeight="1" x14ac:dyDescent="0.25">
      <c r="A3396" s="197">
        <f t="shared" si="2204"/>
        <v>47663</v>
      </c>
      <c r="B3396" s="198">
        <f t="shared" si="2215"/>
        <v>340.16719599822017</v>
      </c>
      <c r="C3396" s="198">
        <f t="shared" si="2216"/>
        <v>187.06823840999999</v>
      </c>
      <c r="D3396" s="198">
        <f t="shared" si="2217"/>
        <v>52.663929669999987</v>
      </c>
      <c r="E3396" s="198">
        <f t="shared" si="2218"/>
        <v>134.40430874</v>
      </c>
      <c r="F3396" s="199">
        <f t="shared" si="2219"/>
        <v>7205.03</v>
      </c>
      <c r="G3396" s="63">
        <f t="shared" si="2214"/>
        <v>7245.38</v>
      </c>
      <c r="H3396" s="200">
        <f t="shared" si="2220"/>
        <v>47598</v>
      </c>
      <c r="I3396" s="64">
        <f t="shared" si="2221"/>
        <v>47628</v>
      </c>
      <c r="J3396" s="201">
        <f t="shared" si="2222"/>
        <v>5.6002542668107669E-3</v>
      </c>
      <c r="K3396" s="195">
        <f t="shared" si="2207"/>
        <v>47688</v>
      </c>
      <c r="L3396" s="202">
        <f t="shared" si="2223"/>
        <v>47688</v>
      </c>
      <c r="M3396" s="228">
        <f t="shared" si="2212"/>
        <v>30</v>
      </c>
      <c r="N3396" s="67">
        <f t="shared" si="2213"/>
        <v>5</v>
      </c>
      <c r="O3396" s="198">
        <f t="shared" si="2224"/>
        <v>1.0009311999999999</v>
      </c>
      <c r="P3396" s="203">
        <f t="shared" si="2225"/>
        <v>1.0056002500000001</v>
      </c>
      <c r="Q3396" s="203">
        <f t="shared" si="2226"/>
        <v>1.8272739389063382</v>
      </c>
      <c r="R3396" s="198">
        <f t="shared" si="2227"/>
        <v>1.8289754899999999</v>
      </c>
      <c r="S3396" s="198">
        <f t="shared" si="2228"/>
        <v>1.7869079000000001</v>
      </c>
      <c r="T3396" s="198">
        <f t="shared" si="2229"/>
        <v>334.27371305000003</v>
      </c>
      <c r="U3396" s="198">
        <f t="shared" si="2230"/>
        <v>41.441662302367391</v>
      </c>
      <c r="V3396" s="198">
        <f t="shared" si="2231"/>
        <v>111.41787769585278</v>
      </c>
      <c r="W3396" s="198">
        <f t="shared" si="2232"/>
        <v>339.92777840822015</v>
      </c>
      <c r="X3396" s="204">
        <f t="shared" si="2233"/>
        <v>0</v>
      </c>
      <c r="Y3396" s="198">
        <f t="shared" si="2234"/>
        <v>0</v>
      </c>
      <c r="Z3396" s="205">
        <f t="shared" si="2235"/>
        <v>0</v>
      </c>
      <c r="AA3396" s="198">
        <f t="shared" si="2236"/>
        <v>0</v>
      </c>
      <c r="AB3396" s="205">
        <f t="shared" si="2205"/>
        <v>5.1999999999999998E-2</v>
      </c>
      <c r="AC3396" s="140">
        <f t="shared" si="2206"/>
        <v>5</v>
      </c>
      <c r="AD3396" s="67">
        <f t="shared" si="2208"/>
        <v>30</v>
      </c>
      <c r="AE3396" s="11">
        <f t="shared" si="2209"/>
        <v>1.000704319</v>
      </c>
      <c r="AF3396" s="198">
        <f t="shared" si="2237"/>
        <v>0.23543532</v>
      </c>
      <c r="AG3396" s="198">
        <f t="shared" si="2238"/>
        <v>0.23941759000000001</v>
      </c>
      <c r="AH3396" s="198">
        <f t="shared" si="2239"/>
        <v>0</v>
      </c>
      <c r="AI3396" s="196" t="str">
        <f t="shared" si="2210"/>
        <v>A+J=</v>
      </c>
      <c r="AJ3396" s="72">
        <f t="shared" si="2211"/>
        <v>47688</v>
      </c>
      <c r="AQ3396" s="23"/>
      <c r="AR3396" s="23"/>
    </row>
    <row r="3397" spans="1:44" ht="15" customHeight="1" x14ac:dyDescent="0.25">
      <c r="A3397" s="197">
        <f t="shared" si="2204"/>
        <v>47664</v>
      </c>
      <c r="B3397" s="198">
        <f t="shared" si="2215"/>
        <v>340.26090432938923</v>
      </c>
      <c r="C3397" s="198">
        <f t="shared" si="2216"/>
        <v>187.06823840999999</v>
      </c>
      <c r="D3397" s="198">
        <f t="shared" si="2217"/>
        <v>52.663929669999987</v>
      </c>
      <c r="E3397" s="198">
        <f t="shared" si="2218"/>
        <v>134.40430874</v>
      </c>
      <c r="F3397" s="199">
        <f t="shared" si="2219"/>
        <v>7205.03</v>
      </c>
      <c r="G3397" s="63">
        <f t="shared" si="2214"/>
        <v>7245.38</v>
      </c>
      <c r="H3397" s="200">
        <f t="shared" si="2220"/>
        <v>47598</v>
      </c>
      <c r="I3397" s="64">
        <f t="shared" si="2221"/>
        <v>47628</v>
      </c>
      <c r="J3397" s="201">
        <f t="shared" si="2222"/>
        <v>5.6002542668107669E-3</v>
      </c>
      <c r="K3397" s="195">
        <f t="shared" si="2207"/>
        <v>47688</v>
      </c>
      <c r="L3397" s="202">
        <f t="shared" si="2223"/>
        <v>47688</v>
      </c>
      <c r="M3397" s="228">
        <f t="shared" si="2212"/>
        <v>30</v>
      </c>
      <c r="N3397" s="67">
        <f t="shared" si="2213"/>
        <v>6</v>
      </c>
      <c r="O3397" s="198">
        <f t="shared" si="2224"/>
        <v>1.00111755</v>
      </c>
      <c r="P3397" s="203">
        <f t="shared" si="2225"/>
        <v>1.0056002500000001</v>
      </c>
      <c r="Q3397" s="203">
        <f t="shared" si="2226"/>
        <v>1.8272739389063382</v>
      </c>
      <c r="R3397" s="198">
        <f t="shared" si="2227"/>
        <v>1.8293159999999999</v>
      </c>
      <c r="S3397" s="198">
        <f t="shared" si="2228"/>
        <v>1.7869079000000001</v>
      </c>
      <c r="T3397" s="198">
        <f t="shared" si="2229"/>
        <v>334.27371305000003</v>
      </c>
      <c r="U3397" s="198">
        <f t="shared" si="2230"/>
        <v>41.441662302367391</v>
      </c>
      <c r="V3397" s="198">
        <f t="shared" si="2231"/>
        <v>111.46364370702183</v>
      </c>
      <c r="W3397" s="198">
        <f t="shared" si="2232"/>
        <v>339.97354441938921</v>
      </c>
      <c r="X3397" s="204">
        <f t="shared" si="2233"/>
        <v>0</v>
      </c>
      <c r="Y3397" s="198">
        <f t="shared" si="2234"/>
        <v>0</v>
      </c>
      <c r="Z3397" s="205">
        <f t="shared" si="2235"/>
        <v>0</v>
      </c>
      <c r="AA3397" s="198">
        <f t="shared" si="2236"/>
        <v>0</v>
      </c>
      <c r="AB3397" s="205">
        <f t="shared" si="2205"/>
        <v>5.1999999999999998E-2</v>
      </c>
      <c r="AC3397" s="140">
        <f t="shared" si="2206"/>
        <v>6</v>
      </c>
      <c r="AD3397" s="67">
        <f t="shared" si="2208"/>
        <v>30</v>
      </c>
      <c r="AE3397" s="11">
        <f t="shared" si="2209"/>
        <v>1.000845242</v>
      </c>
      <c r="AF3397" s="198">
        <f t="shared" si="2237"/>
        <v>0.28254217999999998</v>
      </c>
      <c r="AG3397" s="198">
        <f t="shared" si="2238"/>
        <v>0.28735991</v>
      </c>
      <c r="AH3397" s="198">
        <f t="shared" si="2239"/>
        <v>0</v>
      </c>
      <c r="AI3397" s="196" t="str">
        <f t="shared" si="2210"/>
        <v>A+J=</v>
      </c>
      <c r="AJ3397" s="72">
        <f t="shared" si="2211"/>
        <v>47688</v>
      </c>
      <c r="AQ3397" s="23"/>
      <c r="AR3397" s="23"/>
    </row>
    <row r="3398" spans="1:44" ht="15" customHeight="1" x14ac:dyDescent="0.25">
      <c r="A3398" s="197">
        <f t="shared" si="2204"/>
        <v>47665</v>
      </c>
      <c r="B3398" s="198">
        <f t="shared" si="2215"/>
        <v>340.35463774673059</v>
      </c>
      <c r="C3398" s="198">
        <f t="shared" si="2216"/>
        <v>187.06823840999999</v>
      </c>
      <c r="D3398" s="198">
        <f t="shared" si="2217"/>
        <v>52.663929669999987</v>
      </c>
      <c r="E3398" s="198">
        <f t="shared" si="2218"/>
        <v>134.40430874</v>
      </c>
      <c r="F3398" s="199">
        <f t="shared" si="2219"/>
        <v>7205.03</v>
      </c>
      <c r="G3398" s="63">
        <f t="shared" si="2214"/>
        <v>7245.38</v>
      </c>
      <c r="H3398" s="200">
        <f t="shared" si="2220"/>
        <v>47598</v>
      </c>
      <c r="I3398" s="64">
        <f t="shared" si="2221"/>
        <v>47628</v>
      </c>
      <c r="J3398" s="201">
        <f t="shared" si="2222"/>
        <v>5.6002542668107669E-3</v>
      </c>
      <c r="K3398" s="195">
        <f t="shared" si="2207"/>
        <v>47688</v>
      </c>
      <c r="L3398" s="202">
        <f t="shared" si="2223"/>
        <v>47688</v>
      </c>
      <c r="M3398" s="228">
        <f t="shared" si="2212"/>
        <v>30</v>
      </c>
      <c r="N3398" s="67">
        <f t="shared" si="2213"/>
        <v>7</v>
      </c>
      <c r="O3398" s="198">
        <f t="shared" si="2224"/>
        <v>1.00130392</v>
      </c>
      <c r="P3398" s="203">
        <f t="shared" si="2225"/>
        <v>1.0056002500000001</v>
      </c>
      <c r="Q3398" s="203">
        <f t="shared" si="2226"/>
        <v>1.8272739389063382</v>
      </c>
      <c r="R3398" s="198">
        <f t="shared" si="2227"/>
        <v>1.8296565499999999</v>
      </c>
      <c r="S3398" s="198">
        <f t="shared" si="2228"/>
        <v>1.7869079000000001</v>
      </c>
      <c r="T3398" s="198">
        <f t="shared" si="2229"/>
        <v>334.27371305000003</v>
      </c>
      <c r="U3398" s="198">
        <f t="shared" si="2230"/>
        <v>41.441662302367391</v>
      </c>
      <c r="V3398" s="198">
        <f t="shared" si="2231"/>
        <v>111.50941509436325</v>
      </c>
      <c r="W3398" s="198">
        <f t="shared" si="2232"/>
        <v>340.01931580673062</v>
      </c>
      <c r="X3398" s="204">
        <f t="shared" si="2233"/>
        <v>0</v>
      </c>
      <c r="Y3398" s="198">
        <f t="shared" si="2234"/>
        <v>0</v>
      </c>
      <c r="Z3398" s="205">
        <f t="shared" si="2235"/>
        <v>0</v>
      </c>
      <c r="AA3398" s="198">
        <f t="shared" si="2236"/>
        <v>0</v>
      </c>
      <c r="AB3398" s="205">
        <f t="shared" si="2205"/>
        <v>5.1999999999999998E-2</v>
      </c>
      <c r="AC3398" s="140">
        <f t="shared" si="2206"/>
        <v>7</v>
      </c>
      <c r="AD3398" s="67">
        <f t="shared" si="2208"/>
        <v>30</v>
      </c>
      <c r="AE3398" s="11">
        <f t="shared" si="2209"/>
        <v>1.0009861849999999</v>
      </c>
      <c r="AF3398" s="198">
        <f t="shared" si="2237"/>
        <v>0.32965571999999999</v>
      </c>
      <c r="AG3398" s="198">
        <f t="shared" si="2238"/>
        <v>0.33532193999999999</v>
      </c>
      <c r="AH3398" s="198">
        <f t="shared" si="2239"/>
        <v>0</v>
      </c>
      <c r="AI3398" s="196" t="str">
        <f t="shared" si="2210"/>
        <v>A+J=</v>
      </c>
      <c r="AJ3398" s="72">
        <f t="shared" si="2211"/>
        <v>47688</v>
      </c>
      <c r="AQ3398" s="23"/>
      <c r="AR3398" s="23"/>
    </row>
    <row r="3399" spans="1:44" ht="15" customHeight="1" x14ac:dyDescent="0.25">
      <c r="A3399" s="197">
        <f t="shared" si="2204"/>
        <v>47666</v>
      </c>
      <c r="B3399" s="198">
        <f t="shared" si="2215"/>
        <v>340.44840298045983</v>
      </c>
      <c r="C3399" s="198">
        <f t="shared" si="2216"/>
        <v>187.06823840999999</v>
      </c>
      <c r="D3399" s="198">
        <f t="shared" si="2217"/>
        <v>52.663929669999987</v>
      </c>
      <c r="E3399" s="198">
        <f t="shared" si="2218"/>
        <v>134.40430874</v>
      </c>
      <c r="F3399" s="199">
        <f t="shared" si="2219"/>
        <v>7205.03</v>
      </c>
      <c r="G3399" s="63">
        <f t="shared" si="2214"/>
        <v>7245.38</v>
      </c>
      <c r="H3399" s="200">
        <f t="shared" si="2220"/>
        <v>47598</v>
      </c>
      <c r="I3399" s="64">
        <f t="shared" si="2221"/>
        <v>47628</v>
      </c>
      <c r="J3399" s="201">
        <f t="shared" si="2222"/>
        <v>5.6002542668107669E-3</v>
      </c>
      <c r="K3399" s="195">
        <f t="shared" si="2207"/>
        <v>47688</v>
      </c>
      <c r="L3399" s="202">
        <f t="shared" si="2223"/>
        <v>47688</v>
      </c>
      <c r="M3399" s="228">
        <f t="shared" si="2212"/>
        <v>30</v>
      </c>
      <c r="N3399" s="67">
        <f t="shared" si="2213"/>
        <v>8</v>
      </c>
      <c r="O3399" s="198">
        <f t="shared" si="2224"/>
        <v>1.0014903399999999</v>
      </c>
      <c r="P3399" s="203">
        <f t="shared" si="2225"/>
        <v>1.0056002500000001</v>
      </c>
      <c r="Q3399" s="203">
        <f t="shared" si="2226"/>
        <v>1.8272739389063382</v>
      </c>
      <c r="R3399" s="198">
        <f t="shared" si="2227"/>
        <v>1.8299971900000001</v>
      </c>
      <c r="S3399" s="198">
        <f t="shared" si="2228"/>
        <v>1.7869079000000001</v>
      </c>
      <c r="T3399" s="198">
        <f t="shared" si="2229"/>
        <v>334.27371305000003</v>
      </c>
      <c r="U3399" s="198">
        <f t="shared" si="2230"/>
        <v>41.441662302367391</v>
      </c>
      <c r="V3399" s="198">
        <f t="shared" si="2231"/>
        <v>111.55519857809246</v>
      </c>
      <c r="W3399" s="198">
        <f t="shared" si="2232"/>
        <v>340.06509929045984</v>
      </c>
      <c r="X3399" s="204">
        <f t="shared" si="2233"/>
        <v>0</v>
      </c>
      <c r="Y3399" s="198">
        <f t="shared" si="2234"/>
        <v>0</v>
      </c>
      <c r="Z3399" s="205">
        <f t="shared" si="2235"/>
        <v>0</v>
      </c>
      <c r="AA3399" s="198">
        <f t="shared" si="2236"/>
        <v>0</v>
      </c>
      <c r="AB3399" s="205">
        <f t="shared" si="2205"/>
        <v>5.1999999999999998E-2</v>
      </c>
      <c r="AC3399" s="140">
        <f t="shared" si="2206"/>
        <v>8</v>
      </c>
      <c r="AD3399" s="67">
        <f t="shared" si="2208"/>
        <v>30</v>
      </c>
      <c r="AE3399" s="11">
        <f t="shared" si="2209"/>
        <v>1.0011271479999999</v>
      </c>
      <c r="AF3399" s="198">
        <f t="shared" si="2237"/>
        <v>0.37677593999999998</v>
      </c>
      <c r="AG3399" s="198">
        <f t="shared" si="2238"/>
        <v>0.38330368999999997</v>
      </c>
      <c r="AH3399" s="198">
        <f t="shared" si="2239"/>
        <v>0</v>
      </c>
      <c r="AI3399" s="196" t="str">
        <f t="shared" si="2210"/>
        <v>A+J=</v>
      </c>
      <c r="AJ3399" s="72">
        <f t="shared" si="2211"/>
        <v>47688</v>
      </c>
      <c r="AQ3399" s="23"/>
      <c r="AR3399" s="23"/>
    </row>
    <row r="3400" spans="1:44" ht="15" customHeight="1" x14ac:dyDescent="0.25">
      <c r="A3400" s="197">
        <f t="shared" si="2204"/>
        <v>47667</v>
      </c>
      <c r="B3400" s="198">
        <f t="shared" si="2215"/>
        <v>340.54219599844754</v>
      </c>
      <c r="C3400" s="198">
        <f t="shared" si="2216"/>
        <v>187.06823840999999</v>
      </c>
      <c r="D3400" s="198">
        <f t="shared" si="2217"/>
        <v>52.663929669999987</v>
      </c>
      <c r="E3400" s="198">
        <f t="shared" si="2218"/>
        <v>134.40430874</v>
      </c>
      <c r="F3400" s="199">
        <f t="shared" si="2219"/>
        <v>7205.03</v>
      </c>
      <c r="G3400" s="63">
        <f t="shared" si="2214"/>
        <v>7245.38</v>
      </c>
      <c r="H3400" s="200">
        <f t="shared" si="2220"/>
        <v>47598</v>
      </c>
      <c r="I3400" s="64">
        <f t="shared" si="2221"/>
        <v>47628</v>
      </c>
      <c r="J3400" s="201">
        <f t="shared" si="2222"/>
        <v>5.6002542668107669E-3</v>
      </c>
      <c r="K3400" s="195">
        <f t="shared" si="2207"/>
        <v>47688</v>
      </c>
      <c r="L3400" s="202">
        <f t="shared" si="2223"/>
        <v>47688</v>
      </c>
      <c r="M3400" s="228">
        <f t="shared" si="2212"/>
        <v>30</v>
      </c>
      <c r="N3400" s="67">
        <f t="shared" si="2213"/>
        <v>9</v>
      </c>
      <c r="O3400" s="198">
        <f t="shared" si="2224"/>
        <v>1.0016767900000001</v>
      </c>
      <c r="P3400" s="203">
        <f t="shared" si="2225"/>
        <v>1.0056002500000001</v>
      </c>
      <c r="Q3400" s="203">
        <f t="shared" si="2226"/>
        <v>1.8272739389063382</v>
      </c>
      <c r="R3400" s="198">
        <f t="shared" si="2227"/>
        <v>1.83033789</v>
      </c>
      <c r="S3400" s="198">
        <f t="shared" si="2228"/>
        <v>1.7869079000000001</v>
      </c>
      <c r="T3400" s="198">
        <f t="shared" si="2229"/>
        <v>334.27371305000003</v>
      </c>
      <c r="U3400" s="198">
        <f t="shared" si="2230"/>
        <v>41.441662302367391</v>
      </c>
      <c r="V3400" s="198">
        <f t="shared" si="2231"/>
        <v>111.60099012608016</v>
      </c>
      <c r="W3400" s="198">
        <f t="shared" si="2232"/>
        <v>340.11089083844752</v>
      </c>
      <c r="X3400" s="204">
        <f t="shared" si="2233"/>
        <v>0</v>
      </c>
      <c r="Y3400" s="198">
        <f t="shared" si="2234"/>
        <v>0</v>
      </c>
      <c r="Z3400" s="205">
        <f t="shared" si="2235"/>
        <v>0</v>
      </c>
      <c r="AA3400" s="198">
        <f t="shared" si="2236"/>
        <v>0</v>
      </c>
      <c r="AB3400" s="205">
        <f t="shared" si="2205"/>
        <v>5.1999999999999998E-2</v>
      </c>
      <c r="AC3400" s="140">
        <f t="shared" si="2206"/>
        <v>9</v>
      </c>
      <c r="AD3400" s="67">
        <f t="shared" si="2208"/>
        <v>30</v>
      </c>
      <c r="AE3400" s="11">
        <f t="shared" si="2209"/>
        <v>1.001268131</v>
      </c>
      <c r="AF3400" s="198">
        <f t="shared" si="2237"/>
        <v>0.42390285</v>
      </c>
      <c r="AG3400" s="198">
        <f t="shared" si="2238"/>
        <v>0.43130516000000002</v>
      </c>
      <c r="AH3400" s="198">
        <f t="shared" si="2239"/>
        <v>0</v>
      </c>
      <c r="AI3400" s="196" t="str">
        <f t="shared" si="2210"/>
        <v>A+J=</v>
      </c>
      <c r="AJ3400" s="72">
        <f t="shared" si="2211"/>
        <v>47688</v>
      </c>
      <c r="AQ3400" s="23"/>
      <c r="AR3400" s="23"/>
    </row>
    <row r="3401" spans="1:44" ht="15" customHeight="1" x14ac:dyDescent="0.25">
      <c r="A3401" s="197">
        <f t="shared" si="2204"/>
        <v>47668</v>
      </c>
      <c r="B3401" s="198">
        <f t="shared" si="2215"/>
        <v>340.63601545665068</v>
      </c>
      <c r="C3401" s="198">
        <f t="shared" si="2216"/>
        <v>187.06823840999999</v>
      </c>
      <c r="D3401" s="198">
        <f t="shared" si="2217"/>
        <v>52.663929669999987</v>
      </c>
      <c r="E3401" s="198">
        <f t="shared" si="2218"/>
        <v>134.40430874</v>
      </c>
      <c r="F3401" s="199">
        <f t="shared" si="2219"/>
        <v>7205.03</v>
      </c>
      <c r="G3401" s="63">
        <f t="shared" si="2214"/>
        <v>7245.38</v>
      </c>
      <c r="H3401" s="200">
        <f t="shared" si="2220"/>
        <v>47598</v>
      </c>
      <c r="I3401" s="64">
        <f t="shared" si="2221"/>
        <v>47628</v>
      </c>
      <c r="J3401" s="201">
        <f t="shared" si="2222"/>
        <v>5.6002542668107669E-3</v>
      </c>
      <c r="K3401" s="195">
        <f t="shared" si="2207"/>
        <v>47688</v>
      </c>
      <c r="L3401" s="202">
        <f t="shared" si="2223"/>
        <v>47688</v>
      </c>
      <c r="M3401" s="228">
        <f t="shared" si="2212"/>
        <v>30</v>
      </c>
      <c r="N3401" s="67">
        <f t="shared" si="2213"/>
        <v>10</v>
      </c>
      <c r="O3401" s="198">
        <f t="shared" si="2224"/>
        <v>1.0018632700000001</v>
      </c>
      <c r="P3401" s="203">
        <f t="shared" si="2225"/>
        <v>1.0056002500000001</v>
      </c>
      <c r="Q3401" s="203">
        <f t="shared" si="2226"/>
        <v>1.8272739389063382</v>
      </c>
      <c r="R3401" s="198">
        <f t="shared" si="2227"/>
        <v>1.8306786399999999</v>
      </c>
      <c r="S3401" s="198">
        <f t="shared" si="2228"/>
        <v>1.7869079000000001</v>
      </c>
      <c r="T3401" s="198">
        <f t="shared" si="2229"/>
        <v>334.27371305000003</v>
      </c>
      <c r="U3401" s="198">
        <f t="shared" si="2230"/>
        <v>41.441662302367391</v>
      </c>
      <c r="V3401" s="198">
        <f t="shared" si="2231"/>
        <v>111.64678839428331</v>
      </c>
      <c r="W3401" s="198">
        <f t="shared" si="2232"/>
        <v>340.15668910665067</v>
      </c>
      <c r="X3401" s="204">
        <f t="shared" si="2233"/>
        <v>0</v>
      </c>
      <c r="Y3401" s="198">
        <f t="shared" si="2234"/>
        <v>0</v>
      </c>
      <c r="Z3401" s="205">
        <f t="shared" si="2235"/>
        <v>0</v>
      </c>
      <c r="AA3401" s="198">
        <f t="shared" si="2236"/>
        <v>0</v>
      </c>
      <c r="AB3401" s="205">
        <f t="shared" si="2205"/>
        <v>5.1999999999999998E-2</v>
      </c>
      <c r="AC3401" s="140">
        <f t="shared" si="2206"/>
        <v>10</v>
      </c>
      <c r="AD3401" s="67">
        <f t="shared" si="2208"/>
        <v>30</v>
      </c>
      <c r="AE3401" s="11">
        <f t="shared" si="2209"/>
        <v>1.001409134</v>
      </c>
      <c r="AF3401" s="198">
        <f t="shared" si="2237"/>
        <v>0.47103645</v>
      </c>
      <c r="AG3401" s="198">
        <f t="shared" si="2238"/>
        <v>0.47932635000000001</v>
      </c>
      <c r="AH3401" s="198">
        <f t="shared" si="2239"/>
        <v>0</v>
      </c>
      <c r="AI3401" s="196" t="str">
        <f t="shared" si="2210"/>
        <v>A+J=</v>
      </c>
      <c r="AJ3401" s="72">
        <f t="shared" si="2211"/>
        <v>47688</v>
      </c>
      <c r="AQ3401" s="23"/>
      <c r="AR3401" s="23"/>
    </row>
    <row r="3402" spans="1:44" ht="15" customHeight="1" x14ac:dyDescent="0.25">
      <c r="A3402" s="197">
        <f t="shared" si="2204"/>
        <v>47669</v>
      </c>
      <c r="B3402" s="198">
        <f t="shared" si="2215"/>
        <v>340.72986406315545</v>
      </c>
      <c r="C3402" s="198">
        <f t="shared" si="2216"/>
        <v>187.06823840999999</v>
      </c>
      <c r="D3402" s="198">
        <f t="shared" si="2217"/>
        <v>52.663929669999987</v>
      </c>
      <c r="E3402" s="198">
        <f t="shared" si="2218"/>
        <v>134.40430874</v>
      </c>
      <c r="F3402" s="199">
        <f t="shared" si="2219"/>
        <v>7205.03</v>
      </c>
      <c r="G3402" s="63">
        <f t="shared" si="2214"/>
        <v>7245.38</v>
      </c>
      <c r="H3402" s="200">
        <f t="shared" si="2220"/>
        <v>47598</v>
      </c>
      <c r="I3402" s="64">
        <f t="shared" si="2221"/>
        <v>47628</v>
      </c>
      <c r="J3402" s="201">
        <f t="shared" si="2222"/>
        <v>5.6002542668107669E-3</v>
      </c>
      <c r="K3402" s="195">
        <f t="shared" si="2207"/>
        <v>47688</v>
      </c>
      <c r="L3402" s="202">
        <f t="shared" si="2223"/>
        <v>47688</v>
      </c>
      <c r="M3402" s="228">
        <f t="shared" si="2212"/>
        <v>30</v>
      </c>
      <c r="N3402" s="67">
        <f t="shared" si="2213"/>
        <v>11</v>
      </c>
      <c r="O3402" s="198">
        <f t="shared" si="2224"/>
        <v>1.0020497900000001</v>
      </c>
      <c r="P3402" s="203">
        <f t="shared" si="2225"/>
        <v>1.0056002500000001</v>
      </c>
      <c r="Q3402" s="203">
        <f t="shared" si="2226"/>
        <v>1.8272739389063382</v>
      </c>
      <c r="R3402" s="198">
        <f t="shared" si="2227"/>
        <v>1.83101946</v>
      </c>
      <c r="S3402" s="198">
        <f t="shared" si="2228"/>
        <v>1.7869079000000001</v>
      </c>
      <c r="T3402" s="198">
        <f t="shared" si="2229"/>
        <v>334.27371305000003</v>
      </c>
      <c r="U3402" s="198">
        <f t="shared" si="2230"/>
        <v>41.441662302367391</v>
      </c>
      <c r="V3402" s="198">
        <f t="shared" si="2231"/>
        <v>111.69259607078808</v>
      </c>
      <c r="W3402" s="198">
        <f t="shared" si="2232"/>
        <v>340.20249678315542</v>
      </c>
      <c r="X3402" s="204">
        <f t="shared" si="2233"/>
        <v>0</v>
      </c>
      <c r="Y3402" s="198">
        <f t="shared" si="2234"/>
        <v>0</v>
      </c>
      <c r="Z3402" s="205">
        <f t="shared" si="2235"/>
        <v>0</v>
      </c>
      <c r="AA3402" s="198">
        <f t="shared" si="2236"/>
        <v>0</v>
      </c>
      <c r="AB3402" s="205">
        <f t="shared" si="2205"/>
        <v>5.1999999999999998E-2</v>
      </c>
      <c r="AC3402" s="140">
        <f t="shared" si="2206"/>
        <v>11</v>
      </c>
      <c r="AD3402" s="67">
        <f t="shared" si="2208"/>
        <v>30</v>
      </c>
      <c r="AE3402" s="11">
        <f t="shared" si="2209"/>
        <v>1.0015501570000001</v>
      </c>
      <c r="AF3402" s="198">
        <f t="shared" si="2237"/>
        <v>0.51817672999999997</v>
      </c>
      <c r="AG3402" s="198">
        <f t="shared" si="2238"/>
        <v>0.52736727999999999</v>
      </c>
      <c r="AH3402" s="198">
        <f t="shared" si="2239"/>
        <v>0</v>
      </c>
      <c r="AI3402" s="196" t="str">
        <f t="shared" si="2210"/>
        <v>A+J=</v>
      </c>
      <c r="AJ3402" s="72">
        <f t="shared" si="2211"/>
        <v>47688</v>
      </c>
      <c r="AQ3402" s="23"/>
      <c r="AR3402" s="23"/>
    </row>
    <row r="3403" spans="1:44" ht="15" customHeight="1" x14ac:dyDescent="0.25">
      <c r="A3403" s="197">
        <f t="shared" si="2204"/>
        <v>47670</v>
      </c>
      <c r="B3403" s="198">
        <f t="shared" si="2215"/>
        <v>340.82374012391875</v>
      </c>
      <c r="C3403" s="198">
        <f t="shared" si="2216"/>
        <v>187.06823840999999</v>
      </c>
      <c r="D3403" s="198">
        <f t="shared" si="2217"/>
        <v>52.663929669999987</v>
      </c>
      <c r="E3403" s="198">
        <f t="shared" si="2218"/>
        <v>134.40430874</v>
      </c>
      <c r="F3403" s="199">
        <f t="shared" si="2219"/>
        <v>7205.03</v>
      </c>
      <c r="G3403" s="63">
        <f t="shared" si="2214"/>
        <v>7245.38</v>
      </c>
      <c r="H3403" s="200">
        <f t="shared" si="2220"/>
        <v>47598</v>
      </c>
      <c r="I3403" s="64">
        <f t="shared" si="2221"/>
        <v>47628</v>
      </c>
      <c r="J3403" s="201">
        <f t="shared" si="2222"/>
        <v>5.6002542668107669E-3</v>
      </c>
      <c r="K3403" s="195">
        <f t="shared" si="2207"/>
        <v>47688</v>
      </c>
      <c r="L3403" s="202">
        <f t="shared" si="2223"/>
        <v>47688</v>
      </c>
      <c r="M3403" s="228">
        <f t="shared" si="2212"/>
        <v>30</v>
      </c>
      <c r="N3403" s="67">
        <f t="shared" si="2213"/>
        <v>12</v>
      </c>
      <c r="O3403" s="198">
        <f t="shared" si="2224"/>
        <v>1.0022363400000001</v>
      </c>
      <c r="P3403" s="203">
        <f t="shared" si="2225"/>
        <v>1.0056002500000001</v>
      </c>
      <c r="Q3403" s="203">
        <f t="shared" si="2226"/>
        <v>1.8272739389063382</v>
      </c>
      <c r="R3403" s="198">
        <f t="shared" si="2227"/>
        <v>1.83136034</v>
      </c>
      <c r="S3403" s="198">
        <f t="shared" si="2228"/>
        <v>1.7869079000000001</v>
      </c>
      <c r="T3403" s="198">
        <f t="shared" si="2229"/>
        <v>334.27371305000003</v>
      </c>
      <c r="U3403" s="198">
        <f t="shared" si="2230"/>
        <v>41.441662302367391</v>
      </c>
      <c r="V3403" s="198">
        <f t="shared" si="2231"/>
        <v>111.73841181155137</v>
      </c>
      <c r="W3403" s="198">
        <f t="shared" si="2232"/>
        <v>340.24831252391874</v>
      </c>
      <c r="X3403" s="204">
        <f t="shared" si="2233"/>
        <v>0</v>
      </c>
      <c r="Y3403" s="198">
        <f t="shared" si="2234"/>
        <v>0</v>
      </c>
      <c r="Z3403" s="205">
        <f t="shared" si="2235"/>
        <v>0</v>
      </c>
      <c r="AA3403" s="198">
        <f t="shared" si="2236"/>
        <v>0</v>
      </c>
      <c r="AB3403" s="205">
        <f t="shared" si="2205"/>
        <v>5.1999999999999998E-2</v>
      </c>
      <c r="AC3403" s="140">
        <f t="shared" si="2206"/>
        <v>12</v>
      </c>
      <c r="AD3403" s="67">
        <f t="shared" si="2208"/>
        <v>30</v>
      </c>
      <c r="AE3403" s="11">
        <f t="shared" si="2209"/>
        <v>1.0016911989999999</v>
      </c>
      <c r="AF3403" s="198">
        <f t="shared" si="2237"/>
        <v>0.56532336000000005</v>
      </c>
      <c r="AG3403" s="198">
        <f t="shared" si="2238"/>
        <v>0.57542760000000004</v>
      </c>
      <c r="AH3403" s="198">
        <f t="shared" si="2239"/>
        <v>0</v>
      </c>
      <c r="AI3403" s="196" t="str">
        <f t="shared" si="2210"/>
        <v>A+J=</v>
      </c>
      <c r="AJ3403" s="72">
        <f t="shared" si="2211"/>
        <v>47688</v>
      </c>
      <c r="AQ3403" s="23"/>
      <c r="AR3403" s="23"/>
    </row>
    <row r="3404" spans="1:44" ht="15" customHeight="1" x14ac:dyDescent="0.25">
      <c r="A3404" s="197">
        <f t="shared" si="2204"/>
        <v>47671</v>
      </c>
      <c r="B3404" s="198">
        <f t="shared" si="2215"/>
        <v>340.91764534298363</v>
      </c>
      <c r="C3404" s="198">
        <f t="shared" si="2216"/>
        <v>187.06823840999999</v>
      </c>
      <c r="D3404" s="198">
        <f t="shared" si="2217"/>
        <v>52.663929669999987</v>
      </c>
      <c r="E3404" s="198">
        <f t="shared" si="2218"/>
        <v>134.40430874</v>
      </c>
      <c r="F3404" s="199">
        <f t="shared" si="2219"/>
        <v>7205.03</v>
      </c>
      <c r="G3404" s="63">
        <f t="shared" si="2214"/>
        <v>7245.38</v>
      </c>
      <c r="H3404" s="200">
        <f t="shared" si="2220"/>
        <v>47598</v>
      </c>
      <c r="I3404" s="64">
        <f t="shared" si="2221"/>
        <v>47628</v>
      </c>
      <c r="J3404" s="201">
        <f t="shared" si="2222"/>
        <v>5.6002542668107669E-3</v>
      </c>
      <c r="K3404" s="195">
        <f t="shared" si="2207"/>
        <v>47688</v>
      </c>
      <c r="L3404" s="202">
        <f t="shared" si="2223"/>
        <v>47688</v>
      </c>
      <c r="M3404" s="228">
        <f t="shared" si="2212"/>
        <v>30</v>
      </c>
      <c r="N3404" s="67">
        <f t="shared" si="2213"/>
        <v>13</v>
      </c>
      <c r="O3404" s="198">
        <f t="shared" si="2224"/>
        <v>1.00242293</v>
      </c>
      <c r="P3404" s="203">
        <f t="shared" si="2225"/>
        <v>1.0056002500000001</v>
      </c>
      <c r="Q3404" s="203">
        <f t="shared" si="2226"/>
        <v>1.8272739389063382</v>
      </c>
      <c r="R3404" s="198">
        <f t="shared" si="2227"/>
        <v>1.83170129</v>
      </c>
      <c r="S3404" s="198">
        <f t="shared" si="2228"/>
        <v>1.7869079000000001</v>
      </c>
      <c r="T3404" s="198">
        <f t="shared" si="2229"/>
        <v>334.27371305000003</v>
      </c>
      <c r="U3404" s="198">
        <f t="shared" si="2230"/>
        <v>41.441662302367391</v>
      </c>
      <c r="V3404" s="198">
        <f t="shared" si="2231"/>
        <v>111.78423696061628</v>
      </c>
      <c r="W3404" s="198">
        <f t="shared" si="2232"/>
        <v>340.29413767298365</v>
      </c>
      <c r="X3404" s="204">
        <f t="shared" si="2233"/>
        <v>0</v>
      </c>
      <c r="Y3404" s="198">
        <f t="shared" si="2234"/>
        <v>0</v>
      </c>
      <c r="Z3404" s="205">
        <f t="shared" si="2235"/>
        <v>0</v>
      </c>
      <c r="AA3404" s="198">
        <f t="shared" si="2236"/>
        <v>0</v>
      </c>
      <c r="AB3404" s="205">
        <f t="shared" si="2205"/>
        <v>5.1999999999999998E-2</v>
      </c>
      <c r="AC3404" s="140">
        <f t="shared" si="2206"/>
        <v>13</v>
      </c>
      <c r="AD3404" s="67">
        <f t="shared" si="2208"/>
        <v>30</v>
      </c>
      <c r="AE3404" s="11">
        <f t="shared" si="2209"/>
        <v>1.0018322609999999</v>
      </c>
      <c r="AF3404" s="198">
        <f t="shared" si="2237"/>
        <v>0.61247668</v>
      </c>
      <c r="AG3404" s="198">
        <f t="shared" si="2238"/>
        <v>0.62350766999999996</v>
      </c>
      <c r="AH3404" s="198">
        <f t="shared" si="2239"/>
        <v>0</v>
      </c>
      <c r="AI3404" s="196" t="str">
        <f t="shared" si="2210"/>
        <v>A+J=</v>
      </c>
      <c r="AJ3404" s="72">
        <f t="shared" si="2211"/>
        <v>47688</v>
      </c>
      <c r="AQ3404" s="23"/>
      <c r="AR3404" s="23"/>
    </row>
    <row r="3405" spans="1:44" ht="15" customHeight="1" x14ac:dyDescent="0.25">
      <c r="A3405" s="197">
        <f t="shared" ref="A3405:A3468" si="2240">(A3404+1)</f>
        <v>47672</v>
      </c>
      <c r="B3405" s="198">
        <f t="shared" si="2215"/>
        <v>341.01157973035015</v>
      </c>
      <c r="C3405" s="198">
        <f t="shared" si="2216"/>
        <v>187.06823840999999</v>
      </c>
      <c r="D3405" s="198">
        <f t="shared" si="2217"/>
        <v>52.663929669999987</v>
      </c>
      <c r="E3405" s="198">
        <f t="shared" si="2218"/>
        <v>134.40430874</v>
      </c>
      <c r="F3405" s="199">
        <f t="shared" si="2219"/>
        <v>7205.03</v>
      </c>
      <c r="G3405" s="63">
        <f t="shared" si="2214"/>
        <v>7245.38</v>
      </c>
      <c r="H3405" s="200">
        <f t="shared" si="2220"/>
        <v>47598</v>
      </c>
      <c r="I3405" s="64">
        <f t="shared" si="2221"/>
        <v>47628</v>
      </c>
      <c r="J3405" s="201">
        <f t="shared" si="2222"/>
        <v>5.6002542668107669E-3</v>
      </c>
      <c r="K3405" s="195">
        <f t="shared" si="2207"/>
        <v>47688</v>
      </c>
      <c r="L3405" s="202">
        <f t="shared" si="2223"/>
        <v>47688</v>
      </c>
      <c r="M3405" s="228">
        <f t="shared" si="2212"/>
        <v>30</v>
      </c>
      <c r="N3405" s="67">
        <f t="shared" si="2213"/>
        <v>14</v>
      </c>
      <c r="O3405" s="198">
        <f t="shared" si="2224"/>
        <v>1.00260956</v>
      </c>
      <c r="P3405" s="203">
        <f t="shared" si="2225"/>
        <v>1.0056002500000001</v>
      </c>
      <c r="Q3405" s="203">
        <f t="shared" si="2226"/>
        <v>1.8272739389063382</v>
      </c>
      <c r="R3405" s="198">
        <f t="shared" si="2227"/>
        <v>1.8320423100000001</v>
      </c>
      <c r="S3405" s="198">
        <f t="shared" si="2228"/>
        <v>1.7869079000000001</v>
      </c>
      <c r="T3405" s="198">
        <f t="shared" si="2229"/>
        <v>334.27371305000003</v>
      </c>
      <c r="U3405" s="198">
        <f t="shared" si="2230"/>
        <v>41.441662302367391</v>
      </c>
      <c r="V3405" s="198">
        <f t="shared" si="2231"/>
        <v>111.8300715179828</v>
      </c>
      <c r="W3405" s="198">
        <f t="shared" si="2232"/>
        <v>340.33997223035016</v>
      </c>
      <c r="X3405" s="204">
        <f t="shared" si="2233"/>
        <v>0</v>
      </c>
      <c r="Y3405" s="198">
        <f t="shared" si="2234"/>
        <v>0</v>
      </c>
      <c r="Z3405" s="205">
        <f t="shared" si="2235"/>
        <v>0</v>
      </c>
      <c r="AA3405" s="198">
        <f t="shared" si="2236"/>
        <v>0</v>
      </c>
      <c r="AB3405" s="205">
        <f t="shared" ref="AB3405:AB3468" si="2241">(AB3404)</f>
        <v>5.1999999999999998E-2</v>
      </c>
      <c r="AC3405" s="140">
        <f t="shared" ref="AC3405:AC3468" si="2242">N3405</f>
        <v>14</v>
      </c>
      <c r="AD3405" s="67">
        <f t="shared" si="2208"/>
        <v>30</v>
      </c>
      <c r="AE3405" s="11">
        <f t="shared" si="2209"/>
        <v>1.001973343</v>
      </c>
      <c r="AF3405" s="198">
        <f t="shared" si="2237"/>
        <v>0.65963669000000003</v>
      </c>
      <c r="AG3405" s="198">
        <f t="shared" si="2238"/>
        <v>0.67160750000000002</v>
      </c>
      <c r="AH3405" s="198">
        <f t="shared" si="2239"/>
        <v>0</v>
      </c>
      <c r="AI3405" s="196" t="str">
        <f t="shared" si="2210"/>
        <v>A+J=</v>
      </c>
      <c r="AJ3405" s="72">
        <f t="shared" si="2211"/>
        <v>47688</v>
      </c>
      <c r="AQ3405" s="23"/>
      <c r="AR3405" s="23"/>
    </row>
    <row r="3406" spans="1:44" ht="15" customHeight="1" x14ac:dyDescent="0.25">
      <c r="A3406" s="197">
        <f t="shared" si="2240"/>
        <v>47673</v>
      </c>
      <c r="B3406" s="198">
        <f t="shared" si="2215"/>
        <v>341.10554058793207</v>
      </c>
      <c r="C3406" s="198">
        <f t="shared" si="2216"/>
        <v>187.06823840999999</v>
      </c>
      <c r="D3406" s="198">
        <f t="shared" si="2217"/>
        <v>52.663929669999987</v>
      </c>
      <c r="E3406" s="198">
        <f t="shared" si="2218"/>
        <v>134.40430874</v>
      </c>
      <c r="F3406" s="199">
        <f t="shared" si="2219"/>
        <v>7205.03</v>
      </c>
      <c r="G3406" s="63">
        <f t="shared" si="2214"/>
        <v>7245.38</v>
      </c>
      <c r="H3406" s="200">
        <f t="shared" si="2220"/>
        <v>47598</v>
      </c>
      <c r="I3406" s="64">
        <f t="shared" si="2221"/>
        <v>47628</v>
      </c>
      <c r="J3406" s="201">
        <f t="shared" si="2222"/>
        <v>5.6002542668107669E-3</v>
      </c>
      <c r="K3406" s="195">
        <f t="shared" ref="K3406:K3469" si="2243">IF(DAY(A3406)=K$11,VLOOKUP(A3406,AR$322:AU$622,4),K3405)</f>
        <v>47688</v>
      </c>
      <c r="L3406" s="202">
        <f t="shared" si="2223"/>
        <v>47688</v>
      </c>
      <c r="M3406" s="228">
        <f t="shared" si="2212"/>
        <v>30</v>
      </c>
      <c r="N3406" s="67">
        <f t="shared" si="2213"/>
        <v>15</v>
      </c>
      <c r="O3406" s="198">
        <f t="shared" si="2224"/>
        <v>1.0027962100000001</v>
      </c>
      <c r="P3406" s="203">
        <f t="shared" si="2225"/>
        <v>1.0056002500000001</v>
      </c>
      <c r="Q3406" s="203">
        <f t="shared" si="2226"/>
        <v>1.8272739389063382</v>
      </c>
      <c r="R3406" s="198">
        <f t="shared" si="2227"/>
        <v>1.83238338</v>
      </c>
      <c r="S3406" s="198">
        <f t="shared" si="2228"/>
        <v>1.7869079000000001</v>
      </c>
      <c r="T3406" s="198">
        <f t="shared" si="2229"/>
        <v>334.27371305000003</v>
      </c>
      <c r="U3406" s="198">
        <f t="shared" si="2230"/>
        <v>41.441662302367391</v>
      </c>
      <c r="V3406" s="198">
        <f t="shared" si="2231"/>
        <v>111.87591279556474</v>
      </c>
      <c r="W3406" s="198">
        <f t="shared" si="2232"/>
        <v>340.38581350793208</v>
      </c>
      <c r="X3406" s="204">
        <f t="shared" si="2233"/>
        <v>0</v>
      </c>
      <c r="Y3406" s="198">
        <f t="shared" si="2234"/>
        <v>0</v>
      </c>
      <c r="Z3406" s="205">
        <f t="shared" si="2235"/>
        <v>0</v>
      </c>
      <c r="AA3406" s="198">
        <f t="shared" si="2236"/>
        <v>0</v>
      </c>
      <c r="AB3406" s="205">
        <f t="shared" si="2241"/>
        <v>5.1999999999999998E-2</v>
      </c>
      <c r="AC3406" s="140">
        <f t="shared" si="2242"/>
        <v>15</v>
      </c>
      <c r="AD3406" s="67">
        <f t="shared" ref="AD3406:AD3469" si="2244">M3406</f>
        <v>30</v>
      </c>
      <c r="AE3406" s="11">
        <f t="shared" ref="AE3406:AE3469" si="2245">ROUND((1+AB3406)^(30/360)^(AC3406/AD3406),9)</f>
        <v>1.0021144449999999</v>
      </c>
      <c r="AF3406" s="198">
        <f t="shared" si="2237"/>
        <v>0.70680337999999998</v>
      </c>
      <c r="AG3406" s="198">
        <f t="shared" si="2238"/>
        <v>0.71972707999999996</v>
      </c>
      <c r="AH3406" s="198">
        <f t="shared" si="2239"/>
        <v>0</v>
      </c>
      <c r="AI3406" s="196" t="str">
        <f t="shared" ref="AI3406:AI3469" si="2246">IF($X3405&gt;0,VLOOKUP($A3405,$AM$12:$BC$314,16),AI3405)</f>
        <v>A+J=</v>
      </c>
      <c r="AJ3406" s="72">
        <f t="shared" ref="AJ3406:AJ3469" si="2247">IF($X3405&gt;0,VLOOKUP($A3405,$AM$12:$BC$314,17),AJ3405)</f>
        <v>47688</v>
      </c>
      <c r="AQ3406" s="23"/>
      <c r="AR3406" s="23"/>
    </row>
    <row r="3407" spans="1:44" ht="15" customHeight="1" x14ac:dyDescent="0.25">
      <c r="A3407" s="197">
        <f t="shared" si="2240"/>
        <v>47674</v>
      </c>
      <c r="B3407" s="198">
        <f t="shared" si="2215"/>
        <v>341.1995292697726</v>
      </c>
      <c r="C3407" s="198">
        <f t="shared" si="2216"/>
        <v>187.06823840999999</v>
      </c>
      <c r="D3407" s="198">
        <f t="shared" si="2217"/>
        <v>52.663929669999987</v>
      </c>
      <c r="E3407" s="198">
        <f t="shared" si="2218"/>
        <v>134.40430874</v>
      </c>
      <c r="F3407" s="199">
        <f t="shared" si="2219"/>
        <v>7205.03</v>
      </c>
      <c r="G3407" s="63">
        <f t="shared" si="2214"/>
        <v>7245.38</v>
      </c>
      <c r="H3407" s="200">
        <f t="shared" si="2220"/>
        <v>47598</v>
      </c>
      <c r="I3407" s="64">
        <f t="shared" si="2221"/>
        <v>47628</v>
      </c>
      <c r="J3407" s="201">
        <f t="shared" si="2222"/>
        <v>5.6002542668107669E-3</v>
      </c>
      <c r="K3407" s="195">
        <f t="shared" si="2243"/>
        <v>47688</v>
      </c>
      <c r="L3407" s="202">
        <f t="shared" si="2223"/>
        <v>47688</v>
      </c>
      <c r="M3407" s="228">
        <f t="shared" si="2212"/>
        <v>30</v>
      </c>
      <c r="N3407" s="67">
        <f t="shared" si="2213"/>
        <v>16</v>
      </c>
      <c r="O3407" s="198">
        <f t="shared" si="2224"/>
        <v>1.0029828999999999</v>
      </c>
      <c r="P3407" s="203">
        <f t="shared" si="2225"/>
        <v>1.0056002500000001</v>
      </c>
      <c r="Q3407" s="203">
        <f t="shared" si="2226"/>
        <v>1.8272739389063382</v>
      </c>
      <c r="R3407" s="198">
        <f t="shared" si="2227"/>
        <v>1.83272451</v>
      </c>
      <c r="S3407" s="198">
        <f t="shared" si="2228"/>
        <v>1.7869079000000001</v>
      </c>
      <c r="T3407" s="198">
        <f t="shared" si="2229"/>
        <v>334.27371305000003</v>
      </c>
      <c r="U3407" s="198">
        <f t="shared" si="2230"/>
        <v>41.441662302367391</v>
      </c>
      <c r="V3407" s="198">
        <f t="shared" si="2231"/>
        <v>111.92176213740522</v>
      </c>
      <c r="W3407" s="198">
        <f t="shared" si="2232"/>
        <v>340.43166284977258</v>
      </c>
      <c r="X3407" s="204">
        <f t="shared" si="2233"/>
        <v>0</v>
      </c>
      <c r="Y3407" s="198">
        <f t="shared" si="2234"/>
        <v>0</v>
      </c>
      <c r="Z3407" s="205">
        <f t="shared" si="2235"/>
        <v>0</v>
      </c>
      <c r="AA3407" s="198">
        <f t="shared" si="2236"/>
        <v>0</v>
      </c>
      <c r="AB3407" s="205">
        <f t="shared" si="2241"/>
        <v>5.1999999999999998E-2</v>
      </c>
      <c r="AC3407" s="140">
        <f t="shared" si="2242"/>
        <v>16</v>
      </c>
      <c r="AD3407" s="67">
        <f t="shared" si="2244"/>
        <v>30</v>
      </c>
      <c r="AE3407" s="11">
        <f t="shared" si="2245"/>
        <v>1.002255567</v>
      </c>
      <c r="AF3407" s="198">
        <f t="shared" si="2237"/>
        <v>0.75397674999999997</v>
      </c>
      <c r="AG3407" s="198">
        <f t="shared" si="2238"/>
        <v>0.76786642000000005</v>
      </c>
      <c r="AH3407" s="198">
        <f t="shared" si="2239"/>
        <v>0</v>
      </c>
      <c r="AI3407" s="196" t="str">
        <f t="shared" si="2246"/>
        <v>A+J=</v>
      </c>
      <c r="AJ3407" s="72">
        <f t="shared" si="2247"/>
        <v>47688</v>
      </c>
      <c r="AQ3407" s="23"/>
      <c r="AR3407" s="23"/>
    </row>
    <row r="3408" spans="1:44" ht="15" customHeight="1" x14ac:dyDescent="0.25">
      <c r="A3408" s="197">
        <f t="shared" si="2240"/>
        <v>47675</v>
      </c>
      <c r="B3408" s="198">
        <f t="shared" si="2215"/>
        <v>341.29354848395775</v>
      </c>
      <c r="C3408" s="198">
        <f t="shared" si="2216"/>
        <v>187.06823840999999</v>
      </c>
      <c r="D3408" s="198">
        <f t="shared" si="2217"/>
        <v>52.663929669999987</v>
      </c>
      <c r="E3408" s="198">
        <f t="shared" si="2218"/>
        <v>134.40430874</v>
      </c>
      <c r="F3408" s="199">
        <f t="shared" si="2219"/>
        <v>7205.03</v>
      </c>
      <c r="G3408" s="63">
        <f t="shared" si="2214"/>
        <v>7245.38</v>
      </c>
      <c r="H3408" s="200">
        <f t="shared" si="2220"/>
        <v>47598</v>
      </c>
      <c r="I3408" s="64">
        <f t="shared" si="2221"/>
        <v>47628</v>
      </c>
      <c r="J3408" s="201">
        <f t="shared" si="2222"/>
        <v>5.6002542668107669E-3</v>
      </c>
      <c r="K3408" s="195">
        <f t="shared" si="2243"/>
        <v>47688</v>
      </c>
      <c r="L3408" s="202">
        <f t="shared" si="2223"/>
        <v>47688</v>
      </c>
      <c r="M3408" s="228">
        <f t="shared" ref="M3408:M3471" si="2248">IF(L3408=L3407,M3407,DAYS360(A3407,L3408))</f>
        <v>30</v>
      </c>
      <c r="N3408" s="67">
        <f t="shared" ref="N3408:N3471" si="2249">DAYS360(EDATE(L3408,-1),A3408)</f>
        <v>17</v>
      </c>
      <c r="O3408" s="198">
        <f t="shared" si="2224"/>
        <v>1.0031696299999999</v>
      </c>
      <c r="P3408" s="203">
        <f t="shared" si="2225"/>
        <v>1.0056002500000001</v>
      </c>
      <c r="Q3408" s="203">
        <f t="shared" si="2226"/>
        <v>1.8272739389063382</v>
      </c>
      <c r="R3408" s="198">
        <f t="shared" si="2227"/>
        <v>1.83306572</v>
      </c>
      <c r="S3408" s="198">
        <f t="shared" si="2228"/>
        <v>1.7869079000000001</v>
      </c>
      <c r="T3408" s="198">
        <f t="shared" si="2229"/>
        <v>334.27371305000003</v>
      </c>
      <c r="U3408" s="198">
        <f t="shared" si="2230"/>
        <v>41.441662302367391</v>
      </c>
      <c r="V3408" s="198">
        <f t="shared" si="2231"/>
        <v>111.9676222315904</v>
      </c>
      <c r="W3408" s="198">
        <f t="shared" si="2232"/>
        <v>340.47752294395775</v>
      </c>
      <c r="X3408" s="204">
        <f t="shared" si="2233"/>
        <v>0</v>
      </c>
      <c r="Y3408" s="198">
        <f t="shared" si="2234"/>
        <v>0</v>
      </c>
      <c r="Z3408" s="205">
        <f t="shared" si="2235"/>
        <v>0</v>
      </c>
      <c r="AA3408" s="198">
        <f t="shared" si="2236"/>
        <v>0</v>
      </c>
      <c r="AB3408" s="205">
        <f t="shared" si="2241"/>
        <v>5.1999999999999998E-2</v>
      </c>
      <c r="AC3408" s="140">
        <f t="shared" si="2242"/>
        <v>17</v>
      </c>
      <c r="AD3408" s="67">
        <f t="shared" si="2244"/>
        <v>30</v>
      </c>
      <c r="AE3408" s="11">
        <f t="shared" si="2245"/>
        <v>1.0023967090000001</v>
      </c>
      <c r="AF3408" s="198">
        <f t="shared" si="2237"/>
        <v>0.80115681000000005</v>
      </c>
      <c r="AG3408" s="198">
        <f t="shared" si="2238"/>
        <v>0.81602554000000005</v>
      </c>
      <c r="AH3408" s="198">
        <f t="shared" si="2239"/>
        <v>0</v>
      </c>
      <c r="AI3408" s="196" t="str">
        <f t="shared" si="2246"/>
        <v>A+J=</v>
      </c>
      <c r="AJ3408" s="72">
        <f t="shared" si="2247"/>
        <v>47688</v>
      </c>
      <c r="AQ3408" s="23"/>
      <c r="AR3408" s="23"/>
    </row>
    <row r="3409" spans="1:44" ht="15" customHeight="1" x14ac:dyDescent="0.25">
      <c r="A3409" s="197">
        <f t="shared" si="2240"/>
        <v>47676</v>
      </c>
      <c r="B3409" s="198">
        <f t="shared" si="2215"/>
        <v>341.38759418835832</v>
      </c>
      <c r="C3409" s="198">
        <f t="shared" si="2216"/>
        <v>187.06823840999999</v>
      </c>
      <c r="D3409" s="198">
        <f t="shared" si="2217"/>
        <v>52.663929669999987</v>
      </c>
      <c r="E3409" s="198">
        <f t="shared" si="2218"/>
        <v>134.40430874</v>
      </c>
      <c r="F3409" s="199">
        <f t="shared" si="2219"/>
        <v>7205.03</v>
      </c>
      <c r="G3409" s="63">
        <f t="shared" si="2214"/>
        <v>7245.38</v>
      </c>
      <c r="H3409" s="200">
        <f t="shared" si="2220"/>
        <v>47598</v>
      </c>
      <c r="I3409" s="64">
        <f t="shared" si="2221"/>
        <v>47628</v>
      </c>
      <c r="J3409" s="201">
        <f t="shared" si="2222"/>
        <v>5.6002542668107669E-3</v>
      </c>
      <c r="K3409" s="195">
        <f t="shared" si="2243"/>
        <v>47688</v>
      </c>
      <c r="L3409" s="202">
        <f t="shared" si="2223"/>
        <v>47688</v>
      </c>
      <c r="M3409" s="228">
        <f t="shared" si="2248"/>
        <v>30</v>
      </c>
      <c r="N3409" s="67">
        <f t="shared" si="2249"/>
        <v>18</v>
      </c>
      <c r="O3409" s="198">
        <f t="shared" si="2224"/>
        <v>1.00335639</v>
      </c>
      <c r="P3409" s="203">
        <f t="shared" si="2225"/>
        <v>1.0056002500000001</v>
      </c>
      <c r="Q3409" s="203">
        <f t="shared" si="2226"/>
        <v>1.8272739389063382</v>
      </c>
      <c r="R3409" s="198">
        <f t="shared" si="2227"/>
        <v>1.8334069799999999</v>
      </c>
      <c r="S3409" s="198">
        <f t="shared" si="2228"/>
        <v>1.7869079000000001</v>
      </c>
      <c r="T3409" s="198">
        <f t="shared" si="2229"/>
        <v>334.27371305000003</v>
      </c>
      <c r="U3409" s="198">
        <f t="shared" si="2230"/>
        <v>41.441662302367391</v>
      </c>
      <c r="V3409" s="198">
        <f t="shared" si="2231"/>
        <v>112.01348904599099</v>
      </c>
      <c r="W3409" s="198">
        <f t="shared" si="2232"/>
        <v>340.52338975835835</v>
      </c>
      <c r="X3409" s="204">
        <f t="shared" si="2233"/>
        <v>0</v>
      </c>
      <c r="Y3409" s="198">
        <f t="shared" si="2234"/>
        <v>0</v>
      </c>
      <c r="Z3409" s="205">
        <f t="shared" si="2235"/>
        <v>0</v>
      </c>
      <c r="AA3409" s="198">
        <f t="shared" si="2236"/>
        <v>0</v>
      </c>
      <c r="AB3409" s="205">
        <f t="shared" si="2241"/>
        <v>5.1999999999999998E-2</v>
      </c>
      <c r="AC3409" s="140">
        <f t="shared" si="2242"/>
        <v>18</v>
      </c>
      <c r="AD3409" s="67">
        <f t="shared" si="2244"/>
        <v>30</v>
      </c>
      <c r="AE3409" s="11">
        <f t="shared" si="2245"/>
        <v>1.0025378709999999</v>
      </c>
      <c r="AF3409" s="198">
        <f t="shared" si="2237"/>
        <v>0.84834356</v>
      </c>
      <c r="AG3409" s="198">
        <f t="shared" si="2238"/>
        <v>0.86420443000000002</v>
      </c>
      <c r="AH3409" s="198">
        <f t="shared" si="2239"/>
        <v>0</v>
      </c>
      <c r="AI3409" s="196" t="str">
        <f t="shared" si="2246"/>
        <v>A+J=</v>
      </c>
      <c r="AJ3409" s="72">
        <f t="shared" si="2247"/>
        <v>47688</v>
      </c>
      <c r="AQ3409" s="23"/>
      <c r="AR3409" s="23"/>
    </row>
    <row r="3410" spans="1:44" ht="15" customHeight="1" x14ac:dyDescent="0.25">
      <c r="A3410" s="197">
        <f t="shared" si="2240"/>
        <v>47677</v>
      </c>
      <c r="B3410" s="198">
        <f t="shared" si="2215"/>
        <v>341.48166875106062</v>
      </c>
      <c r="C3410" s="198">
        <f t="shared" si="2216"/>
        <v>187.06823840999999</v>
      </c>
      <c r="D3410" s="198">
        <f t="shared" si="2217"/>
        <v>52.663929669999987</v>
      </c>
      <c r="E3410" s="198">
        <f t="shared" si="2218"/>
        <v>134.40430874</v>
      </c>
      <c r="F3410" s="199">
        <f t="shared" si="2219"/>
        <v>7205.03</v>
      </c>
      <c r="G3410" s="63">
        <f t="shared" si="2214"/>
        <v>7245.38</v>
      </c>
      <c r="H3410" s="200">
        <f t="shared" si="2220"/>
        <v>47598</v>
      </c>
      <c r="I3410" s="64">
        <f t="shared" si="2221"/>
        <v>47628</v>
      </c>
      <c r="J3410" s="201">
        <f t="shared" si="2222"/>
        <v>5.6002542668107669E-3</v>
      </c>
      <c r="K3410" s="195">
        <f t="shared" si="2243"/>
        <v>47688</v>
      </c>
      <c r="L3410" s="202">
        <f t="shared" si="2223"/>
        <v>47688</v>
      </c>
      <c r="M3410" s="228">
        <f t="shared" si="2248"/>
        <v>30</v>
      </c>
      <c r="N3410" s="67">
        <f t="shared" si="2249"/>
        <v>19</v>
      </c>
      <c r="O3410" s="198">
        <f t="shared" si="2224"/>
        <v>1.00354319</v>
      </c>
      <c r="P3410" s="203">
        <f t="shared" si="2225"/>
        <v>1.0056002500000001</v>
      </c>
      <c r="Q3410" s="203">
        <f t="shared" si="2226"/>
        <v>1.8272739389063382</v>
      </c>
      <c r="R3410" s="198">
        <f t="shared" si="2227"/>
        <v>1.83374831</v>
      </c>
      <c r="S3410" s="198">
        <f t="shared" si="2228"/>
        <v>1.7869079000000001</v>
      </c>
      <c r="T3410" s="198">
        <f t="shared" si="2229"/>
        <v>334.27371305000003</v>
      </c>
      <c r="U3410" s="198">
        <f t="shared" si="2230"/>
        <v>41.441662302367391</v>
      </c>
      <c r="V3410" s="198">
        <f t="shared" si="2231"/>
        <v>112.05936526869324</v>
      </c>
      <c r="W3410" s="198">
        <f t="shared" si="2232"/>
        <v>340.5692659810606</v>
      </c>
      <c r="X3410" s="204">
        <f t="shared" si="2233"/>
        <v>0</v>
      </c>
      <c r="Y3410" s="198">
        <f t="shared" si="2234"/>
        <v>0</v>
      </c>
      <c r="Z3410" s="205">
        <f t="shared" si="2235"/>
        <v>0</v>
      </c>
      <c r="AA3410" s="198">
        <f t="shared" si="2236"/>
        <v>0</v>
      </c>
      <c r="AB3410" s="205">
        <f t="shared" si="2241"/>
        <v>5.1999999999999998E-2</v>
      </c>
      <c r="AC3410" s="140">
        <f t="shared" si="2242"/>
        <v>19</v>
      </c>
      <c r="AD3410" s="67">
        <f t="shared" si="2244"/>
        <v>30</v>
      </c>
      <c r="AE3410" s="11">
        <f t="shared" si="2245"/>
        <v>1.002679052</v>
      </c>
      <c r="AF3410" s="198">
        <f t="shared" si="2237"/>
        <v>0.89553665000000005</v>
      </c>
      <c r="AG3410" s="198">
        <f t="shared" si="2238"/>
        <v>0.91240277000000003</v>
      </c>
      <c r="AH3410" s="198">
        <f t="shared" si="2239"/>
        <v>0</v>
      </c>
      <c r="AI3410" s="196" t="str">
        <f t="shared" si="2246"/>
        <v>A+J=</v>
      </c>
      <c r="AJ3410" s="72">
        <f t="shared" si="2247"/>
        <v>47688</v>
      </c>
      <c r="AQ3410" s="23"/>
      <c r="AR3410" s="23"/>
    </row>
    <row r="3411" spans="1:44" ht="15" customHeight="1" x14ac:dyDescent="0.25">
      <c r="A3411" s="197">
        <f t="shared" si="2240"/>
        <v>47678</v>
      </c>
      <c r="B3411" s="198">
        <f t="shared" si="2215"/>
        <v>341.57577150802138</v>
      </c>
      <c r="C3411" s="198">
        <f t="shared" si="2216"/>
        <v>187.06823840999999</v>
      </c>
      <c r="D3411" s="198">
        <f t="shared" si="2217"/>
        <v>52.663929669999987</v>
      </c>
      <c r="E3411" s="198">
        <f t="shared" si="2218"/>
        <v>134.40430874</v>
      </c>
      <c r="F3411" s="199">
        <f t="shared" si="2219"/>
        <v>7205.03</v>
      </c>
      <c r="G3411" s="63">
        <f t="shared" si="2214"/>
        <v>7245.38</v>
      </c>
      <c r="H3411" s="200">
        <f t="shared" si="2220"/>
        <v>47598</v>
      </c>
      <c r="I3411" s="64">
        <f t="shared" si="2221"/>
        <v>47628</v>
      </c>
      <c r="J3411" s="201">
        <f t="shared" si="2222"/>
        <v>5.6002542668107669E-3</v>
      </c>
      <c r="K3411" s="195">
        <f t="shared" si="2243"/>
        <v>47688</v>
      </c>
      <c r="L3411" s="202">
        <f t="shared" si="2223"/>
        <v>47688</v>
      </c>
      <c r="M3411" s="228">
        <f t="shared" si="2248"/>
        <v>30</v>
      </c>
      <c r="N3411" s="67">
        <f t="shared" si="2249"/>
        <v>20</v>
      </c>
      <c r="O3411" s="198">
        <f t="shared" si="2224"/>
        <v>1.0037300199999999</v>
      </c>
      <c r="P3411" s="203">
        <f t="shared" si="2225"/>
        <v>1.0056002500000001</v>
      </c>
      <c r="Q3411" s="203">
        <f t="shared" si="2226"/>
        <v>1.8272739389063382</v>
      </c>
      <c r="R3411" s="198">
        <f t="shared" si="2227"/>
        <v>1.8340897</v>
      </c>
      <c r="S3411" s="198">
        <f t="shared" si="2228"/>
        <v>1.7869079000000001</v>
      </c>
      <c r="T3411" s="198">
        <f t="shared" si="2229"/>
        <v>334.27371305000003</v>
      </c>
      <c r="U3411" s="198">
        <f t="shared" si="2230"/>
        <v>41.441662302367391</v>
      </c>
      <c r="V3411" s="198">
        <f t="shared" si="2231"/>
        <v>112.10524955565398</v>
      </c>
      <c r="W3411" s="198">
        <f t="shared" si="2232"/>
        <v>340.61515026802135</v>
      </c>
      <c r="X3411" s="204">
        <f t="shared" si="2233"/>
        <v>0</v>
      </c>
      <c r="Y3411" s="198">
        <f t="shared" si="2234"/>
        <v>0</v>
      </c>
      <c r="Z3411" s="205">
        <f t="shared" si="2235"/>
        <v>0</v>
      </c>
      <c r="AA3411" s="198">
        <f t="shared" si="2236"/>
        <v>0</v>
      </c>
      <c r="AB3411" s="205">
        <f t="shared" si="2241"/>
        <v>5.1999999999999998E-2</v>
      </c>
      <c r="AC3411" s="140">
        <f t="shared" si="2242"/>
        <v>20</v>
      </c>
      <c r="AD3411" s="67">
        <f t="shared" si="2244"/>
        <v>30</v>
      </c>
      <c r="AE3411" s="11">
        <f t="shared" si="2245"/>
        <v>1.002820254</v>
      </c>
      <c r="AF3411" s="198">
        <f t="shared" si="2237"/>
        <v>0.94273677</v>
      </c>
      <c r="AG3411" s="198">
        <f t="shared" si="2238"/>
        <v>0.96062124000000004</v>
      </c>
      <c r="AH3411" s="198">
        <f t="shared" si="2239"/>
        <v>0</v>
      </c>
      <c r="AI3411" s="196" t="str">
        <f t="shared" si="2246"/>
        <v>A+J=</v>
      </c>
      <c r="AJ3411" s="72">
        <f t="shared" si="2247"/>
        <v>47688</v>
      </c>
      <c r="AQ3411" s="23"/>
      <c r="AR3411" s="23"/>
    </row>
    <row r="3412" spans="1:44" ht="15" customHeight="1" x14ac:dyDescent="0.25">
      <c r="A3412" s="197">
        <f t="shared" si="2240"/>
        <v>47679</v>
      </c>
      <c r="B3412" s="198">
        <f t="shared" si="2215"/>
        <v>341.66990312328369</v>
      </c>
      <c r="C3412" s="198">
        <f t="shared" si="2216"/>
        <v>187.06823840999999</v>
      </c>
      <c r="D3412" s="198">
        <f t="shared" si="2217"/>
        <v>52.663929669999987</v>
      </c>
      <c r="E3412" s="198">
        <f t="shared" si="2218"/>
        <v>134.40430874</v>
      </c>
      <c r="F3412" s="199">
        <f t="shared" si="2219"/>
        <v>7205.03</v>
      </c>
      <c r="G3412" s="63">
        <f t="shared" si="2214"/>
        <v>7245.38</v>
      </c>
      <c r="H3412" s="200">
        <f t="shared" si="2220"/>
        <v>47598</v>
      </c>
      <c r="I3412" s="64">
        <f t="shared" si="2221"/>
        <v>47628</v>
      </c>
      <c r="J3412" s="201">
        <f t="shared" si="2222"/>
        <v>5.6002542668107669E-3</v>
      </c>
      <c r="K3412" s="195">
        <f t="shared" si="2243"/>
        <v>47688</v>
      </c>
      <c r="L3412" s="202">
        <f t="shared" si="2223"/>
        <v>47688</v>
      </c>
      <c r="M3412" s="228">
        <f t="shared" si="2248"/>
        <v>30</v>
      </c>
      <c r="N3412" s="67">
        <f t="shared" si="2249"/>
        <v>21</v>
      </c>
      <c r="O3412" s="198">
        <f t="shared" si="2224"/>
        <v>1.00391689</v>
      </c>
      <c r="P3412" s="203">
        <f t="shared" si="2225"/>
        <v>1.0056002500000001</v>
      </c>
      <c r="Q3412" s="203">
        <f t="shared" si="2226"/>
        <v>1.8272739389063382</v>
      </c>
      <c r="R3412" s="198">
        <f t="shared" si="2227"/>
        <v>1.8344311600000001</v>
      </c>
      <c r="S3412" s="198">
        <f t="shared" si="2228"/>
        <v>1.7869079000000001</v>
      </c>
      <c r="T3412" s="198">
        <f t="shared" si="2229"/>
        <v>334.27371305000003</v>
      </c>
      <c r="U3412" s="198">
        <f t="shared" si="2230"/>
        <v>41.441662302367391</v>
      </c>
      <c r="V3412" s="198">
        <f t="shared" si="2231"/>
        <v>112.15114325091635</v>
      </c>
      <c r="W3412" s="198">
        <f t="shared" si="2232"/>
        <v>340.6610439632837</v>
      </c>
      <c r="X3412" s="204">
        <f t="shared" si="2233"/>
        <v>0</v>
      </c>
      <c r="Y3412" s="198">
        <f t="shared" si="2234"/>
        <v>0</v>
      </c>
      <c r="Z3412" s="205">
        <f t="shared" si="2235"/>
        <v>0</v>
      </c>
      <c r="AA3412" s="198">
        <f t="shared" si="2236"/>
        <v>0</v>
      </c>
      <c r="AB3412" s="205">
        <f t="shared" si="2241"/>
        <v>5.1999999999999998E-2</v>
      </c>
      <c r="AC3412" s="140">
        <f t="shared" si="2242"/>
        <v>21</v>
      </c>
      <c r="AD3412" s="67">
        <f t="shared" si="2244"/>
        <v>30</v>
      </c>
      <c r="AE3412" s="11">
        <f t="shared" si="2245"/>
        <v>1.002961475</v>
      </c>
      <c r="AF3412" s="198">
        <f t="shared" si="2237"/>
        <v>0.98994324</v>
      </c>
      <c r="AG3412" s="198">
        <f t="shared" si="2238"/>
        <v>1.0088591600000001</v>
      </c>
      <c r="AH3412" s="198">
        <f t="shared" si="2239"/>
        <v>0</v>
      </c>
      <c r="AI3412" s="196" t="str">
        <f t="shared" si="2246"/>
        <v>A+J=</v>
      </c>
      <c r="AJ3412" s="72">
        <f t="shared" si="2247"/>
        <v>47688</v>
      </c>
      <c r="AQ3412" s="23"/>
      <c r="AR3412" s="23"/>
    </row>
    <row r="3413" spans="1:44" ht="15" customHeight="1" x14ac:dyDescent="0.25">
      <c r="A3413" s="197">
        <f t="shared" si="2240"/>
        <v>47680</v>
      </c>
      <c r="B3413" s="198">
        <f t="shared" si="2215"/>
        <v>341.76406261280454</v>
      </c>
      <c r="C3413" s="198">
        <f t="shared" si="2216"/>
        <v>187.06823840999999</v>
      </c>
      <c r="D3413" s="198">
        <f t="shared" si="2217"/>
        <v>52.663929669999987</v>
      </c>
      <c r="E3413" s="198">
        <f t="shared" si="2218"/>
        <v>134.40430874</v>
      </c>
      <c r="F3413" s="199">
        <f t="shared" si="2219"/>
        <v>7205.03</v>
      </c>
      <c r="G3413" s="63">
        <f t="shared" si="2214"/>
        <v>7245.38</v>
      </c>
      <c r="H3413" s="200">
        <f t="shared" si="2220"/>
        <v>47598</v>
      </c>
      <c r="I3413" s="64">
        <f t="shared" si="2221"/>
        <v>47628</v>
      </c>
      <c r="J3413" s="201">
        <f t="shared" si="2222"/>
        <v>5.6002542668107669E-3</v>
      </c>
      <c r="K3413" s="195">
        <f t="shared" si="2243"/>
        <v>47688</v>
      </c>
      <c r="L3413" s="202">
        <f t="shared" si="2223"/>
        <v>47688</v>
      </c>
      <c r="M3413" s="228">
        <f t="shared" si="2248"/>
        <v>30</v>
      </c>
      <c r="N3413" s="67">
        <f t="shared" si="2249"/>
        <v>22</v>
      </c>
      <c r="O3413" s="198">
        <f t="shared" si="2224"/>
        <v>1.0041037900000001</v>
      </c>
      <c r="P3413" s="203">
        <f t="shared" si="2225"/>
        <v>1.0056002500000001</v>
      </c>
      <c r="Q3413" s="203">
        <f t="shared" si="2226"/>
        <v>1.8272739389063382</v>
      </c>
      <c r="R3413" s="198">
        <f t="shared" si="2227"/>
        <v>1.8347726799999999</v>
      </c>
      <c r="S3413" s="198">
        <f t="shared" si="2228"/>
        <v>1.7869079000000001</v>
      </c>
      <c r="T3413" s="198">
        <f t="shared" si="2229"/>
        <v>334.27371305000003</v>
      </c>
      <c r="U3413" s="198">
        <f t="shared" si="2230"/>
        <v>41.441662302367391</v>
      </c>
      <c r="V3413" s="198">
        <f t="shared" si="2231"/>
        <v>112.19704501043722</v>
      </c>
      <c r="W3413" s="198">
        <f t="shared" si="2232"/>
        <v>340.70694572280456</v>
      </c>
      <c r="X3413" s="204">
        <f t="shared" si="2233"/>
        <v>0</v>
      </c>
      <c r="Y3413" s="198">
        <f t="shared" si="2234"/>
        <v>0</v>
      </c>
      <c r="Z3413" s="205">
        <f t="shared" si="2235"/>
        <v>0</v>
      </c>
      <c r="AA3413" s="198">
        <f t="shared" si="2236"/>
        <v>0</v>
      </c>
      <c r="AB3413" s="205">
        <f t="shared" si="2241"/>
        <v>5.1999999999999998E-2</v>
      </c>
      <c r="AC3413" s="140">
        <f t="shared" si="2242"/>
        <v>22</v>
      </c>
      <c r="AD3413" s="67">
        <f t="shared" si="2244"/>
        <v>30</v>
      </c>
      <c r="AE3413" s="11">
        <f t="shared" si="2245"/>
        <v>1.0031027159999999</v>
      </c>
      <c r="AF3413" s="198">
        <f t="shared" si="2237"/>
        <v>1.03715639</v>
      </c>
      <c r="AG3413" s="198">
        <f t="shared" si="2238"/>
        <v>1.0571168900000001</v>
      </c>
      <c r="AH3413" s="198">
        <f t="shared" si="2239"/>
        <v>0</v>
      </c>
      <c r="AI3413" s="196" t="str">
        <f t="shared" si="2246"/>
        <v>A+J=</v>
      </c>
      <c r="AJ3413" s="72">
        <f t="shared" si="2247"/>
        <v>47688</v>
      </c>
      <c r="AQ3413" s="23"/>
      <c r="AR3413" s="23"/>
    </row>
    <row r="3414" spans="1:44" ht="15" customHeight="1" x14ac:dyDescent="0.25">
      <c r="A3414" s="197">
        <f t="shared" si="2240"/>
        <v>47681</v>
      </c>
      <c r="B3414" s="198">
        <f t="shared" si="2215"/>
        <v>341.85824862254088</v>
      </c>
      <c r="C3414" s="198">
        <f t="shared" si="2216"/>
        <v>187.06823840999999</v>
      </c>
      <c r="D3414" s="198">
        <f t="shared" si="2217"/>
        <v>52.663929669999987</v>
      </c>
      <c r="E3414" s="198">
        <f t="shared" si="2218"/>
        <v>134.40430874</v>
      </c>
      <c r="F3414" s="199">
        <f t="shared" si="2219"/>
        <v>7205.03</v>
      </c>
      <c r="G3414" s="63">
        <f t="shared" si="2214"/>
        <v>7245.38</v>
      </c>
      <c r="H3414" s="200">
        <f t="shared" si="2220"/>
        <v>47598</v>
      </c>
      <c r="I3414" s="64">
        <f t="shared" si="2221"/>
        <v>47628</v>
      </c>
      <c r="J3414" s="201">
        <f t="shared" si="2222"/>
        <v>5.6002542668107669E-3</v>
      </c>
      <c r="K3414" s="195">
        <f t="shared" si="2243"/>
        <v>47688</v>
      </c>
      <c r="L3414" s="202">
        <f t="shared" si="2223"/>
        <v>47688</v>
      </c>
      <c r="M3414" s="228">
        <f t="shared" si="2248"/>
        <v>30</v>
      </c>
      <c r="N3414" s="67">
        <f t="shared" si="2249"/>
        <v>23</v>
      </c>
      <c r="O3414" s="198">
        <f t="shared" si="2224"/>
        <v>1.00429072</v>
      </c>
      <c r="P3414" s="203">
        <f t="shared" si="2225"/>
        <v>1.0056002500000001</v>
      </c>
      <c r="Q3414" s="203">
        <f t="shared" si="2226"/>
        <v>1.8272739389063382</v>
      </c>
      <c r="R3414" s="198">
        <f t="shared" si="2227"/>
        <v>1.8351142499999999</v>
      </c>
      <c r="S3414" s="198">
        <f t="shared" si="2228"/>
        <v>1.7869079000000001</v>
      </c>
      <c r="T3414" s="198">
        <f t="shared" si="2229"/>
        <v>334.27371305000003</v>
      </c>
      <c r="U3414" s="198">
        <f t="shared" si="2230"/>
        <v>41.441662302367391</v>
      </c>
      <c r="V3414" s="198">
        <f t="shared" si="2231"/>
        <v>112.24295349017355</v>
      </c>
      <c r="W3414" s="198">
        <f t="shared" si="2232"/>
        <v>340.7528542025409</v>
      </c>
      <c r="X3414" s="204">
        <f t="shared" si="2233"/>
        <v>0</v>
      </c>
      <c r="Y3414" s="198">
        <f t="shared" si="2234"/>
        <v>0</v>
      </c>
      <c r="Z3414" s="205">
        <f t="shared" si="2235"/>
        <v>0</v>
      </c>
      <c r="AA3414" s="198">
        <f t="shared" si="2236"/>
        <v>0</v>
      </c>
      <c r="AB3414" s="205">
        <f t="shared" si="2241"/>
        <v>5.1999999999999998E-2</v>
      </c>
      <c r="AC3414" s="140">
        <f t="shared" si="2242"/>
        <v>23</v>
      </c>
      <c r="AD3414" s="67">
        <f t="shared" si="2244"/>
        <v>30</v>
      </c>
      <c r="AE3414" s="11">
        <f t="shared" si="2245"/>
        <v>1.0032439769999999</v>
      </c>
      <c r="AF3414" s="198">
        <f t="shared" si="2237"/>
        <v>1.0843762299999999</v>
      </c>
      <c r="AG3414" s="198">
        <f t="shared" si="2238"/>
        <v>1.1053944200000001</v>
      </c>
      <c r="AH3414" s="198">
        <f t="shared" si="2239"/>
        <v>0</v>
      </c>
      <c r="AI3414" s="196" t="str">
        <f t="shared" si="2246"/>
        <v>A+J=</v>
      </c>
      <c r="AJ3414" s="72">
        <f t="shared" si="2247"/>
        <v>47688</v>
      </c>
      <c r="AQ3414" s="23"/>
      <c r="AR3414" s="23"/>
    </row>
    <row r="3415" spans="1:44" ht="15" customHeight="1" x14ac:dyDescent="0.25">
      <c r="A3415" s="197">
        <f t="shared" si="2240"/>
        <v>47682</v>
      </c>
      <c r="B3415" s="198">
        <f t="shared" si="2215"/>
        <v>341.95246520462194</v>
      </c>
      <c r="C3415" s="198">
        <f t="shared" si="2216"/>
        <v>187.06823840999999</v>
      </c>
      <c r="D3415" s="198">
        <f t="shared" si="2217"/>
        <v>52.663929669999987</v>
      </c>
      <c r="E3415" s="198">
        <f t="shared" si="2218"/>
        <v>134.40430874</v>
      </c>
      <c r="F3415" s="199">
        <f t="shared" si="2219"/>
        <v>7205.03</v>
      </c>
      <c r="G3415" s="63">
        <f t="shared" si="2214"/>
        <v>7245.38</v>
      </c>
      <c r="H3415" s="200">
        <f t="shared" si="2220"/>
        <v>47598</v>
      </c>
      <c r="I3415" s="64">
        <f t="shared" si="2221"/>
        <v>47628</v>
      </c>
      <c r="J3415" s="201">
        <f t="shared" si="2222"/>
        <v>5.6002542668107669E-3</v>
      </c>
      <c r="K3415" s="195">
        <f t="shared" si="2243"/>
        <v>47688</v>
      </c>
      <c r="L3415" s="202">
        <f t="shared" si="2223"/>
        <v>47688</v>
      </c>
      <c r="M3415" s="228">
        <f t="shared" si="2248"/>
        <v>30</v>
      </c>
      <c r="N3415" s="67">
        <f t="shared" si="2249"/>
        <v>24</v>
      </c>
      <c r="O3415" s="198">
        <f t="shared" si="2224"/>
        <v>1.0044776900000001</v>
      </c>
      <c r="P3415" s="203">
        <f t="shared" si="2225"/>
        <v>1.0056002500000001</v>
      </c>
      <c r="Q3415" s="203">
        <f t="shared" si="2226"/>
        <v>1.8272739389063382</v>
      </c>
      <c r="R3415" s="198">
        <f t="shared" si="2227"/>
        <v>1.8354558999999999</v>
      </c>
      <c r="S3415" s="198">
        <f t="shared" si="2228"/>
        <v>1.7869079000000001</v>
      </c>
      <c r="T3415" s="198">
        <f t="shared" si="2229"/>
        <v>334.27371305000003</v>
      </c>
      <c r="U3415" s="198">
        <f t="shared" si="2230"/>
        <v>41.441662302367391</v>
      </c>
      <c r="V3415" s="198">
        <f t="shared" si="2231"/>
        <v>112.28887272225455</v>
      </c>
      <c r="W3415" s="198">
        <f t="shared" si="2232"/>
        <v>340.79877343462192</v>
      </c>
      <c r="X3415" s="204">
        <f t="shared" si="2233"/>
        <v>0</v>
      </c>
      <c r="Y3415" s="198">
        <f t="shared" si="2234"/>
        <v>0</v>
      </c>
      <c r="Z3415" s="205">
        <f t="shared" si="2235"/>
        <v>0</v>
      </c>
      <c r="AA3415" s="198">
        <f t="shared" si="2236"/>
        <v>0</v>
      </c>
      <c r="AB3415" s="205">
        <f t="shared" si="2241"/>
        <v>5.1999999999999998E-2</v>
      </c>
      <c r="AC3415" s="140">
        <f t="shared" si="2242"/>
        <v>24</v>
      </c>
      <c r="AD3415" s="67">
        <f t="shared" si="2244"/>
        <v>30</v>
      </c>
      <c r="AE3415" s="11">
        <f t="shared" si="2245"/>
        <v>1.003385258</v>
      </c>
      <c r="AF3415" s="198">
        <f t="shared" si="2237"/>
        <v>1.13160276</v>
      </c>
      <c r="AG3415" s="198">
        <f t="shared" si="2238"/>
        <v>1.15369177</v>
      </c>
      <c r="AH3415" s="198">
        <f t="shared" si="2239"/>
        <v>0</v>
      </c>
      <c r="AI3415" s="196" t="str">
        <f t="shared" si="2246"/>
        <v>A+J=</v>
      </c>
      <c r="AJ3415" s="72">
        <f t="shared" si="2247"/>
        <v>47688</v>
      </c>
      <c r="AQ3415" s="23"/>
      <c r="AR3415" s="23"/>
    </row>
    <row r="3416" spans="1:44" ht="15" customHeight="1" x14ac:dyDescent="0.25">
      <c r="A3416" s="197">
        <f t="shared" si="2240"/>
        <v>47683</v>
      </c>
      <c r="B3416" s="198">
        <f t="shared" si="2215"/>
        <v>342.04671102500453</v>
      </c>
      <c r="C3416" s="198">
        <f t="shared" si="2216"/>
        <v>187.06823840999999</v>
      </c>
      <c r="D3416" s="198">
        <f t="shared" si="2217"/>
        <v>52.663929669999987</v>
      </c>
      <c r="E3416" s="198">
        <f t="shared" si="2218"/>
        <v>134.40430874</v>
      </c>
      <c r="F3416" s="199">
        <f t="shared" si="2219"/>
        <v>7205.03</v>
      </c>
      <c r="G3416" s="63">
        <f t="shared" si="2214"/>
        <v>7245.38</v>
      </c>
      <c r="H3416" s="200">
        <f t="shared" si="2220"/>
        <v>47598</v>
      </c>
      <c r="I3416" s="64">
        <f t="shared" si="2221"/>
        <v>47628</v>
      </c>
      <c r="J3416" s="201">
        <f t="shared" si="2222"/>
        <v>5.6002542668107669E-3</v>
      </c>
      <c r="K3416" s="195">
        <f t="shared" si="2243"/>
        <v>47688</v>
      </c>
      <c r="L3416" s="202">
        <f t="shared" si="2223"/>
        <v>47688</v>
      </c>
      <c r="M3416" s="228">
        <f t="shared" si="2248"/>
        <v>30</v>
      </c>
      <c r="N3416" s="67">
        <f t="shared" si="2249"/>
        <v>25</v>
      </c>
      <c r="O3416" s="198">
        <f t="shared" si="2224"/>
        <v>1.0046647</v>
      </c>
      <c r="P3416" s="203">
        <f t="shared" si="2225"/>
        <v>1.0056002500000001</v>
      </c>
      <c r="Q3416" s="203">
        <f t="shared" si="2226"/>
        <v>1.8272739389063382</v>
      </c>
      <c r="R3416" s="198">
        <f t="shared" si="2227"/>
        <v>1.8357976199999999</v>
      </c>
      <c r="S3416" s="198">
        <f t="shared" si="2228"/>
        <v>1.7869079000000001</v>
      </c>
      <c r="T3416" s="198">
        <f t="shared" si="2229"/>
        <v>334.27371305000003</v>
      </c>
      <c r="U3416" s="198">
        <f t="shared" si="2230"/>
        <v>41.441662302367391</v>
      </c>
      <c r="V3416" s="198">
        <f t="shared" si="2231"/>
        <v>112.33480136263719</v>
      </c>
      <c r="W3416" s="198">
        <f t="shared" si="2232"/>
        <v>340.84470207500453</v>
      </c>
      <c r="X3416" s="204">
        <f t="shared" si="2233"/>
        <v>0</v>
      </c>
      <c r="Y3416" s="198">
        <f t="shared" si="2234"/>
        <v>0</v>
      </c>
      <c r="Z3416" s="205">
        <f t="shared" si="2235"/>
        <v>0</v>
      </c>
      <c r="AA3416" s="198">
        <f t="shared" si="2236"/>
        <v>0</v>
      </c>
      <c r="AB3416" s="205">
        <f t="shared" si="2241"/>
        <v>5.1999999999999998E-2</v>
      </c>
      <c r="AC3416" s="140">
        <f t="shared" si="2242"/>
        <v>25</v>
      </c>
      <c r="AD3416" s="67">
        <f t="shared" si="2244"/>
        <v>30</v>
      </c>
      <c r="AE3416" s="11">
        <f t="shared" si="2245"/>
        <v>1.003526559</v>
      </c>
      <c r="AF3416" s="198">
        <f t="shared" si="2237"/>
        <v>1.17883597</v>
      </c>
      <c r="AG3416" s="198">
        <f t="shared" si="2238"/>
        <v>1.20200895</v>
      </c>
      <c r="AH3416" s="198">
        <f t="shared" si="2239"/>
        <v>0</v>
      </c>
      <c r="AI3416" s="196" t="str">
        <f t="shared" si="2246"/>
        <v>A+J=</v>
      </c>
      <c r="AJ3416" s="72">
        <f t="shared" si="2247"/>
        <v>47688</v>
      </c>
      <c r="AQ3416" s="23"/>
      <c r="AR3416" s="23"/>
    </row>
    <row r="3417" spans="1:44" ht="15" customHeight="1" x14ac:dyDescent="0.25">
      <c r="A3417" s="197">
        <f t="shared" si="2240"/>
        <v>47684</v>
      </c>
      <c r="B3417" s="198">
        <f t="shared" si="2215"/>
        <v>342.14098338560262</v>
      </c>
      <c r="C3417" s="198">
        <f t="shared" si="2216"/>
        <v>187.06823840999999</v>
      </c>
      <c r="D3417" s="198">
        <f t="shared" si="2217"/>
        <v>52.663929669999987</v>
      </c>
      <c r="E3417" s="198">
        <f t="shared" si="2218"/>
        <v>134.40430874</v>
      </c>
      <c r="F3417" s="199">
        <f t="shared" si="2219"/>
        <v>7205.03</v>
      </c>
      <c r="G3417" s="63">
        <f t="shared" si="2214"/>
        <v>7245.38</v>
      </c>
      <c r="H3417" s="200">
        <f t="shared" si="2220"/>
        <v>47598</v>
      </c>
      <c r="I3417" s="64">
        <f t="shared" si="2221"/>
        <v>47628</v>
      </c>
      <c r="J3417" s="201">
        <f t="shared" si="2222"/>
        <v>5.6002542668107669E-3</v>
      </c>
      <c r="K3417" s="195">
        <f t="shared" si="2243"/>
        <v>47688</v>
      </c>
      <c r="L3417" s="202">
        <f t="shared" si="2223"/>
        <v>47688</v>
      </c>
      <c r="M3417" s="228">
        <f t="shared" si="2248"/>
        <v>30</v>
      </c>
      <c r="N3417" s="67">
        <f t="shared" si="2249"/>
        <v>26</v>
      </c>
      <c r="O3417" s="198">
        <f t="shared" si="2224"/>
        <v>1.0048517400000001</v>
      </c>
      <c r="P3417" s="203">
        <f t="shared" si="2225"/>
        <v>1.0056002500000001</v>
      </c>
      <c r="Q3417" s="203">
        <f t="shared" si="2226"/>
        <v>1.8272739389063382</v>
      </c>
      <c r="R3417" s="198">
        <f t="shared" si="2227"/>
        <v>1.83613939</v>
      </c>
      <c r="S3417" s="198">
        <f t="shared" si="2228"/>
        <v>1.7869079000000001</v>
      </c>
      <c r="T3417" s="198">
        <f t="shared" si="2229"/>
        <v>334.27371305000003</v>
      </c>
      <c r="U3417" s="198">
        <f t="shared" si="2230"/>
        <v>41.441662302367391</v>
      </c>
      <c r="V3417" s="198">
        <f t="shared" si="2231"/>
        <v>112.38073672323527</v>
      </c>
      <c r="W3417" s="198">
        <f t="shared" si="2232"/>
        <v>340.89063743560263</v>
      </c>
      <c r="X3417" s="204">
        <f t="shared" si="2233"/>
        <v>0</v>
      </c>
      <c r="Y3417" s="198">
        <f t="shared" si="2234"/>
        <v>0</v>
      </c>
      <c r="Z3417" s="205">
        <f t="shared" si="2235"/>
        <v>0</v>
      </c>
      <c r="AA3417" s="198">
        <f t="shared" si="2236"/>
        <v>0</v>
      </c>
      <c r="AB3417" s="205">
        <f t="shared" si="2241"/>
        <v>5.1999999999999998E-2</v>
      </c>
      <c r="AC3417" s="140">
        <f t="shared" si="2242"/>
        <v>26</v>
      </c>
      <c r="AD3417" s="67">
        <f t="shared" si="2244"/>
        <v>30</v>
      </c>
      <c r="AE3417" s="11">
        <f t="shared" si="2245"/>
        <v>1.0036678800000001</v>
      </c>
      <c r="AF3417" s="198">
        <f t="shared" si="2237"/>
        <v>1.2260758599999999</v>
      </c>
      <c r="AG3417" s="198">
        <f t="shared" si="2238"/>
        <v>1.25034595</v>
      </c>
      <c r="AH3417" s="198">
        <f t="shared" si="2239"/>
        <v>0</v>
      </c>
      <c r="AI3417" s="196" t="str">
        <f t="shared" si="2246"/>
        <v>A+J=</v>
      </c>
      <c r="AJ3417" s="72">
        <f t="shared" si="2247"/>
        <v>47688</v>
      </c>
      <c r="AQ3417" s="23"/>
      <c r="AR3417" s="23"/>
    </row>
    <row r="3418" spans="1:44" ht="15" customHeight="1" x14ac:dyDescent="0.25">
      <c r="A3418" s="197">
        <f t="shared" si="2240"/>
        <v>47685</v>
      </c>
      <c r="B3418" s="198">
        <f t="shared" si="2215"/>
        <v>342.23528599854541</v>
      </c>
      <c r="C3418" s="198">
        <f t="shared" si="2216"/>
        <v>187.06823840999999</v>
      </c>
      <c r="D3418" s="198">
        <f t="shared" si="2217"/>
        <v>52.663929669999987</v>
      </c>
      <c r="E3418" s="198">
        <f t="shared" si="2218"/>
        <v>134.40430874</v>
      </c>
      <c r="F3418" s="199">
        <f t="shared" si="2219"/>
        <v>7205.03</v>
      </c>
      <c r="G3418" s="63">
        <f t="shared" si="2214"/>
        <v>7245.38</v>
      </c>
      <c r="H3418" s="200">
        <f t="shared" si="2220"/>
        <v>47598</v>
      </c>
      <c r="I3418" s="64">
        <f t="shared" si="2221"/>
        <v>47628</v>
      </c>
      <c r="J3418" s="201">
        <f t="shared" si="2222"/>
        <v>5.6002542668107669E-3</v>
      </c>
      <c r="K3418" s="195">
        <f t="shared" si="2243"/>
        <v>47688</v>
      </c>
      <c r="L3418" s="202">
        <f t="shared" si="2223"/>
        <v>47688</v>
      </c>
      <c r="M3418" s="228">
        <f t="shared" si="2248"/>
        <v>30</v>
      </c>
      <c r="N3418" s="67">
        <f t="shared" si="2249"/>
        <v>27</v>
      </c>
      <c r="O3418" s="198">
        <f t="shared" si="2224"/>
        <v>1.00503882</v>
      </c>
      <c r="P3418" s="203">
        <f t="shared" si="2225"/>
        <v>1.0056002500000001</v>
      </c>
      <c r="Q3418" s="203">
        <f t="shared" si="2226"/>
        <v>1.8272739389063382</v>
      </c>
      <c r="R3418" s="198">
        <f t="shared" si="2227"/>
        <v>1.8364812399999999</v>
      </c>
      <c r="S3418" s="198">
        <f t="shared" si="2228"/>
        <v>1.7869079000000001</v>
      </c>
      <c r="T3418" s="198">
        <f t="shared" si="2229"/>
        <v>334.27371305000003</v>
      </c>
      <c r="U3418" s="198">
        <f t="shared" si="2230"/>
        <v>41.441662302367391</v>
      </c>
      <c r="V3418" s="198">
        <f t="shared" si="2231"/>
        <v>112.42668283617803</v>
      </c>
      <c r="W3418" s="198">
        <f t="shared" si="2232"/>
        <v>340.9365835485454</v>
      </c>
      <c r="X3418" s="204">
        <f t="shared" si="2233"/>
        <v>0</v>
      </c>
      <c r="Y3418" s="198">
        <f t="shared" si="2234"/>
        <v>0</v>
      </c>
      <c r="Z3418" s="205">
        <f t="shared" si="2235"/>
        <v>0</v>
      </c>
      <c r="AA3418" s="198">
        <f t="shared" si="2236"/>
        <v>0</v>
      </c>
      <c r="AB3418" s="205">
        <f t="shared" si="2241"/>
        <v>5.1999999999999998E-2</v>
      </c>
      <c r="AC3418" s="140">
        <f t="shared" si="2242"/>
        <v>27</v>
      </c>
      <c r="AD3418" s="67">
        <f t="shared" si="2244"/>
        <v>30</v>
      </c>
      <c r="AE3418" s="11">
        <f t="shared" si="2245"/>
        <v>1.0038092199999999</v>
      </c>
      <c r="AF3418" s="198">
        <f t="shared" si="2237"/>
        <v>1.2733221100000001</v>
      </c>
      <c r="AG3418" s="198">
        <f t="shared" si="2238"/>
        <v>1.29870245</v>
      </c>
      <c r="AH3418" s="198">
        <f t="shared" si="2239"/>
        <v>0</v>
      </c>
      <c r="AI3418" s="196" t="str">
        <f t="shared" si="2246"/>
        <v>A+J=</v>
      </c>
      <c r="AJ3418" s="72">
        <f t="shared" si="2247"/>
        <v>47688</v>
      </c>
      <c r="AQ3418" s="23"/>
      <c r="AR3418" s="23"/>
    </row>
    <row r="3419" spans="1:44" ht="15" customHeight="1" x14ac:dyDescent="0.25">
      <c r="A3419" s="197">
        <f t="shared" si="2240"/>
        <v>47686</v>
      </c>
      <c r="B3419" s="198">
        <f t="shared" si="2215"/>
        <v>342.32961550170359</v>
      </c>
      <c r="C3419" s="198">
        <f t="shared" si="2216"/>
        <v>187.06823840999999</v>
      </c>
      <c r="D3419" s="198">
        <f t="shared" si="2217"/>
        <v>52.663929669999987</v>
      </c>
      <c r="E3419" s="198">
        <f t="shared" si="2218"/>
        <v>134.40430874</v>
      </c>
      <c r="F3419" s="199">
        <f t="shared" si="2219"/>
        <v>7205.03</v>
      </c>
      <c r="G3419" s="63">
        <f t="shared" si="2214"/>
        <v>7245.38</v>
      </c>
      <c r="H3419" s="200">
        <f t="shared" si="2220"/>
        <v>47598</v>
      </c>
      <c r="I3419" s="64">
        <f t="shared" si="2221"/>
        <v>47628</v>
      </c>
      <c r="J3419" s="201">
        <f t="shared" si="2222"/>
        <v>5.6002542668107669E-3</v>
      </c>
      <c r="K3419" s="195">
        <f t="shared" si="2243"/>
        <v>47688</v>
      </c>
      <c r="L3419" s="202">
        <f t="shared" si="2223"/>
        <v>47688</v>
      </c>
      <c r="M3419" s="228">
        <f t="shared" si="2248"/>
        <v>30</v>
      </c>
      <c r="N3419" s="67">
        <f t="shared" si="2249"/>
        <v>28</v>
      </c>
      <c r="O3419" s="198">
        <f t="shared" si="2224"/>
        <v>1.0052259299999999</v>
      </c>
      <c r="P3419" s="203">
        <f t="shared" si="2225"/>
        <v>1.0056002500000001</v>
      </c>
      <c r="Q3419" s="203">
        <f t="shared" si="2226"/>
        <v>1.8272739389063382</v>
      </c>
      <c r="R3419" s="198">
        <f t="shared" si="2227"/>
        <v>1.8368231399999999</v>
      </c>
      <c r="S3419" s="198">
        <f t="shared" si="2228"/>
        <v>1.7869079000000001</v>
      </c>
      <c r="T3419" s="198">
        <f t="shared" si="2229"/>
        <v>334.27371305000003</v>
      </c>
      <c r="U3419" s="198">
        <f t="shared" si="2230"/>
        <v>41.441662302367391</v>
      </c>
      <c r="V3419" s="198">
        <f t="shared" si="2231"/>
        <v>112.47263566933624</v>
      </c>
      <c r="W3419" s="198">
        <f t="shared" si="2232"/>
        <v>340.9825363817036</v>
      </c>
      <c r="X3419" s="204">
        <f t="shared" si="2233"/>
        <v>0</v>
      </c>
      <c r="Y3419" s="198">
        <f t="shared" si="2234"/>
        <v>0</v>
      </c>
      <c r="Z3419" s="205">
        <f t="shared" si="2235"/>
        <v>0</v>
      </c>
      <c r="AA3419" s="198">
        <f t="shared" si="2236"/>
        <v>0</v>
      </c>
      <c r="AB3419" s="205">
        <f t="shared" si="2241"/>
        <v>5.1999999999999998E-2</v>
      </c>
      <c r="AC3419" s="140">
        <f t="shared" si="2242"/>
        <v>28</v>
      </c>
      <c r="AD3419" s="67">
        <f t="shared" si="2244"/>
        <v>30</v>
      </c>
      <c r="AE3419" s="11">
        <f t="shared" si="2245"/>
        <v>1.003950581</v>
      </c>
      <c r="AF3419" s="198">
        <f t="shared" si="2237"/>
        <v>1.32057537</v>
      </c>
      <c r="AG3419" s="198">
        <f t="shared" si="2238"/>
        <v>1.3470791200000001</v>
      </c>
      <c r="AH3419" s="198">
        <f t="shared" si="2239"/>
        <v>0</v>
      </c>
      <c r="AI3419" s="196" t="str">
        <f t="shared" si="2246"/>
        <v>A+J=</v>
      </c>
      <c r="AJ3419" s="72">
        <f t="shared" si="2247"/>
        <v>47688</v>
      </c>
      <c r="AQ3419" s="23"/>
      <c r="AR3419" s="23"/>
    </row>
    <row r="3420" spans="1:44" ht="15" customHeight="1" x14ac:dyDescent="0.25">
      <c r="A3420" s="197">
        <f t="shared" si="2240"/>
        <v>47687</v>
      </c>
      <c r="B3420" s="198">
        <f t="shared" si="2215"/>
        <v>342.42397258912035</v>
      </c>
      <c r="C3420" s="198">
        <f t="shared" si="2216"/>
        <v>187.06823840999999</v>
      </c>
      <c r="D3420" s="198">
        <f t="shared" si="2217"/>
        <v>52.663929669999987</v>
      </c>
      <c r="E3420" s="198">
        <f t="shared" si="2218"/>
        <v>134.40430874</v>
      </c>
      <c r="F3420" s="199">
        <f t="shared" si="2219"/>
        <v>7205.03</v>
      </c>
      <c r="G3420" s="63">
        <f t="shared" si="2214"/>
        <v>7245.38</v>
      </c>
      <c r="H3420" s="200">
        <f t="shared" si="2220"/>
        <v>47598</v>
      </c>
      <c r="I3420" s="64">
        <f t="shared" si="2221"/>
        <v>47628</v>
      </c>
      <c r="J3420" s="201">
        <f t="shared" si="2222"/>
        <v>5.6002542668107669E-3</v>
      </c>
      <c r="K3420" s="195">
        <f t="shared" si="2243"/>
        <v>47688</v>
      </c>
      <c r="L3420" s="202">
        <f t="shared" si="2223"/>
        <v>47688</v>
      </c>
      <c r="M3420" s="228">
        <f t="shared" si="2248"/>
        <v>30</v>
      </c>
      <c r="N3420" s="67">
        <f t="shared" si="2249"/>
        <v>29</v>
      </c>
      <c r="O3420" s="198">
        <f t="shared" si="2224"/>
        <v>1.0054130699999999</v>
      </c>
      <c r="P3420" s="203">
        <f t="shared" si="2225"/>
        <v>1.0056002500000001</v>
      </c>
      <c r="Q3420" s="203">
        <f t="shared" si="2226"/>
        <v>1.8272739389063382</v>
      </c>
      <c r="R3420" s="198">
        <f t="shared" si="2227"/>
        <v>1.8371651</v>
      </c>
      <c r="S3420" s="198">
        <f t="shared" si="2228"/>
        <v>1.7869079000000001</v>
      </c>
      <c r="T3420" s="198">
        <f t="shared" si="2229"/>
        <v>334.27371305000003</v>
      </c>
      <c r="U3420" s="198">
        <f t="shared" si="2230"/>
        <v>41.441662302367391</v>
      </c>
      <c r="V3420" s="198">
        <f t="shared" si="2231"/>
        <v>112.51859656675298</v>
      </c>
      <c r="W3420" s="198">
        <f t="shared" si="2232"/>
        <v>341.02849727912036</v>
      </c>
      <c r="X3420" s="204">
        <f t="shared" si="2233"/>
        <v>0</v>
      </c>
      <c r="Y3420" s="198">
        <f t="shared" si="2234"/>
        <v>0</v>
      </c>
      <c r="Z3420" s="205">
        <f t="shared" si="2235"/>
        <v>0</v>
      </c>
      <c r="AA3420" s="198">
        <f t="shared" si="2236"/>
        <v>0</v>
      </c>
      <c r="AB3420" s="205">
        <f t="shared" si="2241"/>
        <v>5.1999999999999998E-2</v>
      </c>
      <c r="AC3420" s="140">
        <f t="shared" si="2242"/>
        <v>29</v>
      </c>
      <c r="AD3420" s="67">
        <f t="shared" si="2244"/>
        <v>30</v>
      </c>
      <c r="AE3420" s="11">
        <f t="shared" si="2245"/>
        <v>1.0040919610000001</v>
      </c>
      <c r="AF3420" s="198">
        <f t="shared" si="2237"/>
        <v>1.36783499</v>
      </c>
      <c r="AG3420" s="198">
        <f t="shared" si="2238"/>
        <v>1.3954753099999999</v>
      </c>
      <c r="AH3420" s="198">
        <f t="shared" si="2239"/>
        <v>0</v>
      </c>
      <c r="AI3420" s="196" t="str">
        <f t="shared" si="2246"/>
        <v>A+J=</v>
      </c>
      <c r="AJ3420" s="72">
        <f t="shared" si="2247"/>
        <v>47688</v>
      </c>
      <c r="AQ3420" s="23"/>
      <c r="AR3420" s="23"/>
    </row>
    <row r="3421" spans="1:44" ht="15" customHeight="1" x14ac:dyDescent="0.25">
      <c r="A3421" s="197">
        <f t="shared" si="2240"/>
        <v>47688</v>
      </c>
      <c r="B3421" s="198">
        <f t="shared" si="2215"/>
        <v>342.51835792079555</v>
      </c>
      <c r="C3421" s="198">
        <f t="shared" si="2216"/>
        <v>187.06823840999999</v>
      </c>
      <c r="D3421" s="198">
        <f t="shared" si="2217"/>
        <v>52.663929669999987</v>
      </c>
      <c r="E3421" s="198">
        <f t="shared" si="2218"/>
        <v>134.40430874</v>
      </c>
      <c r="F3421" s="199">
        <f t="shared" si="2219"/>
        <v>7205.03</v>
      </c>
      <c r="G3421" s="63">
        <f t="shared" si="2214"/>
        <v>7245.38</v>
      </c>
      <c r="H3421" s="200">
        <f t="shared" si="2220"/>
        <v>47598</v>
      </c>
      <c r="I3421" s="64">
        <f t="shared" si="2221"/>
        <v>47628</v>
      </c>
      <c r="J3421" s="201">
        <f t="shared" si="2222"/>
        <v>5.6002542668107669E-3</v>
      </c>
      <c r="K3421" s="195">
        <f t="shared" si="2243"/>
        <v>47719</v>
      </c>
      <c r="L3421" s="202">
        <f t="shared" si="2223"/>
        <v>47688</v>
      </c>
      <c r="M3421" s="228">
        <f t="shared" si="2248"/>
        <v>30</v>
      </c>
      <c r="N3421" s="67">
        <f t="shared" si="2249"/>
        <v>30</v>
      </c>
      <c r="O3421" s="198">
        <f t="shared" si="2224"/>
        <v>1.0056002500000001</v>
      </c>
      <c r="P3421" s="203">
        <f t="shared" si="2225"/>
        <v>1.0056002500000001</v>
      </c>
      <c r="Q3421" s="203">
        <f t="shared" si="2226"/>
        <v>1.8272739389063382</v>
      </c>
      <c r="R3421" s="198">
        <f t="shared" si="2227"/>
        <v>1.8375071199999999</v>
      </c>
      <c r="S3421" s="198">
        <f t="shared" si="2228"/>
        <v>1.7869079000000001</v>
      </c>
      <c r="T3421" s="198">
        <f t="shared" si="2229"/>
        <v>334.27371305000003</v>
      </c>
      <c r="U3421" s="198">
        <f t="shared" si="2230"/>
        <v>41.441662302367391</v>
      </c>
      <c r="V3421" s="198">
        <f t="shared" si="2231"/>
        <v>112.56456552842822</v>
      </c>
      <c r="W3421" s="198">
        <f t="shared" si="2232"/>
        <v>341.07446624079557</v>
      </c>
      <c r="X3421" s="204">
        <f t="shared" si="2233"/>
        <v>112</v>
      </c>
      <c r="Y3421" s="198">
        <f t="shared" si="2234"/>
        <v>0.79192757000000003</v>
      </c>
      <c r="Z3421" s="205">
        <f t="shared" si="2235"/>
        <v>4.0079999999999998E-2</v>
      </c>
      <c r="AA3421" s="198">
        <f t="shared" si="2236"/>
        <v>13.397690409999999</v>
      </c>
      <c r="AB3421" s="205">
        <f t="shared" si="2241"/>
        <v>5.1999999999999998E-2</v>
      </c>
      <c r="AC3421" s="140">
        <f t="shared" si="2242"/>
        <v>30</v>
      </c>
      <c r="AD3421" s="67">
        <f t="shared" si="2244"/>
        <v>30</v>
      </c>
      <c r="AE3421" s="11">
        <f t="shared" si="2245"/>
        <v>1.0042333619999999</v>
      </c>
      <c r="AF3421" s="198">
        <f t="shared" si="2237"/>
        <v>1.4151016300000001</v>
      </c>
      <c r="AG3421" s="198">
        <f t="shared" si="2238"/>
        <v>1.4438916799999999</v>
      </c>
      <c r="AH3421" s="198">
        <f t="shared" si="2239"/>
        <v>14.81279204</v>
      </c>
      <c r="AI3421" s="196" t="str">
        <f t="shared" si="2246"/>
        <v>A+J=</v>
      </c>
      <c r="AJ3421" s="72">
        <f t="shared" si="2247"/>
        <v>47688</v>
      </c>
      <c r="AQ3421" s="23"/>
      <c r="AR3421" s="23"/>
    </row>
    <row r="3422" spans="1:44" ht="15" customHeight="1" x14ac:dyDescent="0.25">
      <c r="A3422" s="197">
        <f t="shared" si="2240"/>
        <v>47689</v>
      </c>
      <c r="B3422" s="198">
        <f t="shared" si="2215"/>
        <v>327.76890542135106</v>
      </c>
      <c r="C3422" s="198">
        <f t="shared" si="2216"/>
        <v>179.57054342000001</v>
      </c>
      <c r="D3422" s="198">
        <f t="shared" si="2217"/>
        <v>45.166234680000002</v>
      </c>
      <c r="E3422" s="198">
        <f t="shared" si="2218"/>
        <v>134.40430874</v>
      </c>
      <c r="F3422" s="199">
        <f t="shared" si="2219"/>
        <v>7205.03</v>
      </c>
      <c r="G3422" s="63">
        <f t="shared" si="2214"/>
        <v>7245.38</v>
      </c>
      <c r="H3422" s="200">
        <f t="shared" si="2220"/>
        <v>47628</v>
      </c>
      <c r="I3422" s="64">
        <f t="shared" si="2221"/>
        <v>47659</v>
      </c>
      <c r="J3422" s="201">
        <f t="shared" si="2222"/>
        <v>5.6002542668107669E-3</v>
      </c>
      <c r="K3422" s="195">
        <f t="shared" si="2243"/>
        <v>47719</v>
      </c>
      <c r="L3422" s="202">
        <f t="shared" si="2223"/>
        <v>47719</v>
      </c>
      <c r="M3422" s="228">
        <f t="shared" si="2248"/>
        <v>30</v>
      </c>
      <c r="N3422" s="67">
        <f t="shared" si="2249"/>
        <v>1</v>
      </c>
      <c r="O3422" s="198">
        <f t="shared" si="2224"/>
        <v>1.0001861700000001</v>
      </c>
      <c r="P3422" s="203">
        <f t="shared" si="2225"/>
        <v>1.0056002500000001</v>
      </c>
      <c r="Q3422" s="203">
        <f t="shared" si="2226"/>
        <v>1.8375071297826986</v>
      </c>
      <c r="R3422" s="198">
        <f t="shared" si="2227"/>
        <v>1.8378492099999999</v>
      </c>
      <c r="S3422" s="198">
        <f t="shared" si="2228"/>
        <v>1.7869079000000001</v>
      </c>
      <c r="T3422" s="198">
        <f t="shared" si="2229"/>
        <v>320.87602263999997</v>
      </c>
      <c r="U3422" s="198">
        <f t="shared" si="2230"/>
        <v>35.541666882945975</v>
      </c>
      <c r="V3422" s="198">
        <f t="shared" si="2231"/>
        <v>112.61054389840508</v>
      </c>
      <c r="W3422" s="198">
        <f t="shared" si="2232"/>
        <v>327.72275420135105</v>
      </c>
      <c r="X3422" s="204">
        <f t="shared" si="2233"/>
        <v>0</v>
      </c>
      <c r="Y3422" s="198">
        <f t="shared" si="2234"/>
        <v>0</v>
      </c>
      <c r="Z3422" s="205">
        <f t="shared" si="2235"/>
        <v>0</v>
      </c>
      <c r="AA3422" s="198">
        <f t="shared" si="2236"/>
        <v>0</v>
      </c>
      <c r="AB3422" s="205">
        <f t="shared" si="2241"/>
        <v>5.1999999999999998E-2</v>
      </c>
      <c r="AC3422" s="140">
        <f t="shared" si="2242"/>
        <v>1</v>
      </c>
      <c r="AD3422" s="67">
        <f t="shared" si="2244"/>
        <v>30</v>
      </c>
      <c r="AE3422" s="11">
        <f t="shared" si="2245"/>
        <v>1.000140824</v>
      </c>
      <c r="AF3422" s="198">
        <f t="shared" si="2237"/>
        <v>4.5187039999999998E-2</v>
      </c>
      <c r="AG3422" s="198">
        <f t="shared" si="2238"/>
        <v>4.615122E-2</v>
      </c>
      <c r="AH3422" s="198">
        <f t="shared" si="2239"/>
        <v>0</v>
      </c>
      <c r="AI3422" s="196" t="str">
        <f t="shared" si="2246"/>
        <v>A+J=</v>
      </c>
      <c r="AJ3422" s="72">
        <f t="shared" si="2247"/>
        <v>47719</v>
      </c>
      <c r="AQ3422" s="23"/>
      <c r="AR3422" s="23"/>
    </row>
    <row r="3423" spans="1:44" ht="15" customHeight="1" x14ac:dyDescent="0.25">
      <c r="A3423" s="197">
        <f t="shared" si="2240"/>
        <v>47690</v>
      </c>
      <c r="B3423" s="198">
        <f t="shared" si="2215"/>
        <v>327.86106259558647</v>
      </c>
      <c r="C3423" s="198">
        <f t="shared" si="2216"/>
        <v>179.57054342000001</v>
      </c>
      <c r="D3423" s="198">
        <f t="shared" si="2217"/>
        <v>45.166234680000002</v>
      </c>
      <c r="E3423" s="198">
        <f t="shared" si="2218"/>
        <v>134.40430874</v>
      </c>
      <c r="F3423" s="199">
        <f t="shared" si="2219"/>
        <v>7205.03</v>
      </c>
      <c r="G3423" s="63">
        <f t="shared" si="2214"/>
        <v>7245.38</v>
      </c>
      <c r="H3423" s="200">
        <f t="shared" si="2220"/>
        <v>47628</v>
      </c>
      <c r="I3423" s="64">
        <f t="shared" si="2221"/>
        <v>47659</v>
      </c>
      <c r="J3423" s="201">
        <f t="shared" si="2222"/>
        <v>5.6002542668107669E-3</v>
      </c>
      <c r="K3423" s="195">
        <f t="shared" si="2243"/>
        <v>47719</v>
      </c>
      <c r="L3423" s="202">
        <f t="shared" si="2223"/>
        <v>47719</v>
      </c>
      <c r="M3423" s="228">
        <f t="shared" si="2248"/>
        <v>30</v>
      </c>
      <c r="N3423" s="67">
        <f t="shared" si="2249"/>
        <v>2</v>
      </c>
      <c r="O3423" s="198">
        <f t="shared" si="2224"/>
        <v>1.00037237</v>
      </c>
      <c r="P3423" s="203">
        <f t="shared" si="2225"/>
        <v>1.0056002500000001</v>
      </c>
      <c r="Q3423" s="203">
        <f t="shared" si="2226"/>
        <v>1.8375071297826986</v>
      </c>
      <c r="R3423" s="198">
        <f t="shared" si="2227"/>
        <v>1.8381913599999999</v>
      </c>
      <c r="S3423" s="198">
        <f t="shared" si="2228"/>
        <v>1.7869079000000001</v>
      </c>
      <c r="T3423" s="198">
        <f t="shared" si="2229"/>
        <v>320.87602263999997</v>
      </c>
      <c r="U3423" s="198">
        <f t="shared" si="2230"/>
        <v>35.541666882945975</v>
      </c>
      <c r="V3423" s="198">
        <f t="shared" si="2231"/>
        <v>112.65653033264049</v>
      </c>
      <c r="W3423" s="198">
        <f t="shared" si="2232"/>
        <v>327.76874063558648</v>
      </c>
      <c r="X3423" s="204">
        <f t="shared" si="2233"/>
        <v>0</v>
      </c>
      <c r="Y3423" s="198">
        <f t="shared" si="2234"/>
        <v>0</v>
      </c>
      <c r="Z3423" s="205">
        <f t="shared" si="2235"/>
        <v>0</v>
      </c>
      <c r="AA3423" s="198">
        <f t="shared" si="2236"/>
        <v>0</v>
      </c>
      <c r="AB3423" s="205">
        <f t="shared" si="2241"/>
        <v>5.1999999999999998E-2</v>
      </c>
      <c r="AC3423" s="140">
        <f t="shared" si="2242"/>
        <v>2</v>
      </c>
      <c r="AD3423" s="67">
        <f t="shared" si="2244"/>
        <v>30</v>
      </c>
      <c r="AE3423" s="11">
        <f t="shared" si="2245"/>
        <v>1.000281668</v>
      </c>
      <c r="AF3423" s="198">
        <f t="shared" si="2237"/>
        <v>9.0380500000000003E-2</v>
      </c>
      <c r="AG3423" s="198">
        <f t="shared" si="2238"/>
        <v>9.2321959999999995E-2</v>
      </c>
      <c r="AH3423" s="198">
        <f t="shared" si="2239"/>
        <v>0</v>
      </c>
      <c r="AI3423" s="196" t="str">
        <f t="shared" si="2246"/>
        <v>A+J=</v>
      </c>
      <c r="AJ3423" s="72">
        <f t="shared" si="2247"/>
        <v>47719</v>
      </c>
      <c r="AQ3423" s="23"/>
      <c r="AR3423" s="23"/>
    </row>
    <row r="3424" spans="1:44" ht="15" customHeight="1" x14ac:dyDescent="0.25">
      <c r="A3424" s="197">
        <f t="shared" si="2240"/>
        <v>47691</v>
      </c>
      <c r="B3424" s="198">
        <f t="shared" si="2215"/>
        <v>327.95324734408035</v>
      </c>
      <c r="C3424" s="198">
        <f t="shared" si="2216"/>
        <v>179.57054342000001</v>
      </c>
      <c r="D3424" s="198">
        <f t="shared" si="2217"/>
        <v>45.166234680000002</v>
      </c>
      <c r="E3424" s="198">
        <f t="shared" si="2218"/>
        <v>134.40430874</v>
      </c>
      <c r="F3424" s="199">
        <f t="shared" si="2219"/>
        <v>7205.03</v>
      </c>
      <c r="G3424" s="63">
        <f t="shared" si="2214"/>
        <v>7245.38</v>
      </c>
      <c r="H3424" s="200">
        <f t="shared" si="2220"/>
        <v>47628</v>
      </c>
      <c r="I3424" s="64">
        <f t="shared" si="2221"/>
        <v>47659</v>
      </c>
      <c r="J3424" s="201">
        <f t="shared" si="2222"/>
        <v>5.6002542668107669E-3</v>
      </c>
      <c r="K3424" s="195">
        <f t="shared" si="2243"/>
        <v>47719</v>
      </c>
      <c r="L3424" s="202">
        <f t="shared" si="2223"/>
        <v>47719</v>
      </c>
      <c r="M3424" s="228">
        <f t="shared" si="2248"/>
        <v>30</v>
      </c>
      <c r="N3424" s="67">
        <f t="shared" si="2249"/>
        <v>3</v>
      </c>
      <c r="O3424" s="198">
        <f t="shared" si="2224"/>
        <v>1.0005586099999999</v>
      </c>
      <c r="P3424" s="203">
        <f t="shared" si="2225"/>
        <v>1.0056002500000001</v>
      </c>
      <c r="Q3424" s="203">
        <f t="shared" si="2226"/>
        <v>1.8375071297826986</v>
      </c>
      <c r="R3424" s="198">
        <f t="shared" si="2227"/>
        <v>1.8385335700000001</v>
      </c>
      <c r="S3424" s="198">
        <f t="shared" si="2228"/>
        <v>1.7869079000000001</v>
      </c>
      <c r="T3424" s="198">
        <f t="shared" si="2229"/>
        <v>320.87602263999997</v>
      </c>
      <c r="U3424" s="198">
        <f t="shared" si="2230"/>
        <v>35.541666882945975</v>
      </c>
      <c r="V3424" s="198">
        <f t="shared" si="2231"/>
        <v>112.70252483113441</v>
      </c>
      <c r="W3424" s="198">
        <f t="shared" si="2232"/>
        <v>327.81473513408037</v>
      </c>
      <c r="X3424" s="204">
        <f t="shared" si="2233"/>
        <v>0</v>
      </c>
      <c r="Y3424" s="198">
        <f t="shared" si="2234"/>
        <v>0</v>
      </c>
      <c r="Z3424" s="205">
        <f t="shared" si="2235"/>
        <v>0</v>
      </c>
      <c r="AA3424" s="198">
        <f t="shared" si="2236"/>
        <v>0</v>
      </c>
      <c r="AB3424" s="205">
        <f t="shared" si="2241"/>
        <v>5.1999999999999998E-2</v>
      </c>
      <c r="AC3424" s="140">
        <f t="shared" si="2242"/>
        <v>3</v>
      </c>
      <c r="AD3424" s="67">
        <f t="shared" si="2244"/>
        <v>30</v>
      </c>
      <c r="AE3424" s="11">
        <f t="shared" si="2245"/>
        <v>1.000422532</v>
      </c>
      <c r="AF3424" s="198">
        <f t="shared" si="2237"/>
        <v>0.13558038</v>
      </c>
      <c r="AG3424" s="198">
        <f t="shared" si="2238"/>
        <v>0.13851221</v>
      </c>
      <c r="AH3424" s="198">
        <f t="shared" si="2239"/>
        <v>0</v>
      </c>
      <c r="AI3424" s="196" t="str">
        <f t="shared" si="2246"/>
        <v>A+J=</v>
      </c>
      <c r="AJ3424" s="72">
        <f t="shared" si="2247"/>
        <v>47719</v>
      </c>
      <c r="AQ3424" s="23"/>
      <c r="AR3424" s="23"/>
    </row>
    <row r="3425" spans="1:44" ht="15" customHeight="1" x14ac:dyDescent="0.25">
      <c r="A3425" s="197">
        <f t="shared" si="2240"/>
        <v>47692</v>
      </c>
      <c r="B3425" s="198">
        <f t="shared" si="2215"/>
        <v>328.0454633789621</v>
      </c>
      <c r="C3425" s="198">
        <f t="shared" si="2216"/>
        <v>179.57054342000001</v>
      </c>
      <c r="D3425" s="198">
        <f t="shared" si="2217"/>
        <v>45.166234680000002</v>
      </c>
      <c r="E3425" s="198">
        <f t="shared" si="2218"/>
        <v>134.40430874</v>
      </c>
      <c r="F3425" s="199">
        <f t="shared" si="2219"/>
        <v>7205.03</v>
      </c>
      <c r="G3425" s="63">
        <f t="shared" si="2214"/>
        <v>7245.38</v>
      </c>
      <c r="H3425" s="200">
        <f t="shared" si="2220"/>
        <v>47628</v>
      </c>
      <c r="I3425" s="64">
        <f t="shared" si="2221"/>
        <v>47659</v>
      </c>
      <c r="J3425" s="201">
        <f t="shared" si="2222"/>
        <v>5.6002542668107669E-3</v>
      </c>
      <c r="K3425" s="195">
        <f t="shared" si="2243"/>
        <v>47719</v>
      </c>
      <c r="L3425" s="202">
        <f t="shared" si="2223"/>
        <v>47719</v>
      </c>
      <c r="M3425" s="228">
        <f t="shared" si="2248"/>
        <v>30</v>
      </c>
      <c r="N3425" s="67">
        <f t="shared" si="2249"/>
        <v>4</v>
      </c>
      <c r="O3425" s="198">
        <f t="shared" si="2224"/>
        <v>1.00074489</v>
      </c>
      <c r="P3425" s="203">
        <f t="shared" si="2225"/>
        <v>1.0056002500000001</v>
      </c>
      <c r="Q3425" s="203">
        <f t="shared" si="2226"/>
        <v>1.8375071297826986</v>
      </c>
      <c r="R3425" s="198">
        <f t="shared" si="2227"/>
        <v>1.8388758700000001</v>
      </c>
      <c r="S3425" s="198">
        <f t="shared" si="2228"/>
        <v>1.7869079000000001</v>
      </c>
      <c r="T3425" s="198">
        <f t="shared" si="2229"/>
        <v>320.87602263999997</v>
      </c>
      <c r="U3425" s="198">
        <f t="shared" si="2230"/>
        <v>35.541666882945975</v>
      </c>
      <c r="V3425" s="198">
        <f t="shared" si="2231"/>
        <v>112.74853142601611</v>
      </c>
      <c r="W3425" s="198">
        <f t="shared" si="2232"/>
        <v>327.86074172896213</v>
      </c>
      <c r="X3425" s="204">
        <f t="shared" si="2233"/>
        <v>0</v>
      </c>
      <c r="Y3425" s="198">
        <f t="shared" si="2234"/>
        <v>0</v>
      </c>
      <c r="Z3425" s="205">
        <f t="shared" si="2235"/>
        <v>0</v>
      </c>
      <c r="AA3425" s="198">
        <f t="shared" si="2236"/>
        <v>0</v>
      </c>
      <c r="AB3425" s="205">
        <f t="shared" si="2241"/>
        <v>5.1999999999999998E-2</v>
      </c>
      <c r="AC3425" s="140">
        <f t="shared" si="2242"/>
        <v>4</v>
      </c>
      <c r="AD3425" s="67">
        <f t="shared" si="2244"/>
        <v>30</v>
      </c>
      <c r="AE3425" s="11">
        <f t="shared" si="2245"/>
        <v>1.000563415</v>
      </c>
      <c r="AF3425" s="198">
        <f t="shared" si="2237"/>
        <v>0.18078636000000001</v>
      </c>
      <c r="AG3425" s="198">
        <f t="shared" si="2238"/>
        <v>0.18472164999999999</v>
      </c>
      <c r="AH3425" s="198">
        <f t="shared" si="2239"/>
        <v>0</v>
      </c>
      <c r="AI3425" s="196" t="str">
        <f t="shared" si="2246"/>
        <v>A+J=</v>
      </c>
      <c r="AJ3425" s="72">
        <f t="shared" si="2247"/>
        <v>47719</v>
      </c>
      <c r="AQ3425" s="23"/>
      <c r="AR3425" s="23"/>
    </row>
    <row r="3426" spans="1:44" ht="15" customHeight="1" x14ac:dyDescent="0.25">
      <c r="A3426" s="197">
        <f t="shared" si="2240"/>
        <v>47693</v>
      </c>
      <c r="B3426" s="198">
        <f t="shared" si="2215"/>
        <v>328.13770465001619</v>
      </c>
      <c r="C3426" s="198">
        <f t="shared" si="2216"/>
        <v>179.57054342000001</v>
      </c>
      <c r="D3426" s="198">
        <f t="shared" si="2217"/>
        <v>45.166234680000002</v>
      </c>
      <c r="E3426" s="198">
        <f t="shared" si="2218"/>
        <v>134.40430874</v>
      </c>
      <c r="F3426" s="199">
        <f t="shared" si="2219"/>
        <v>7205.03</v>
      </c>
      <c r="G3426" s="63">
        <f t="shared" si="2214"/>
        <v>7245.38</v>
      </c>
      <c r="H3426" s="200">
        <f t="shared" si="2220"/>
        <v>47628</v>
      </c>
      <c r="I3426" s="64">
        <f t="shared" si="2221"/>
        <v>47659</v>
      </c>
      <c r="J3426" s="201">
        <f t="shared" si="2222"/>
        <v>5.6002542668107669E-3</v>
      </c>
      <c r="K3426" s="195">
        <f t="shared" si="2243"/>
        <v>47719</v>
      </c>
      <c r="L3426" s="202">
        <f t="shared" si="2223"/>
        <v>47719</v>
      </c>
      <c r="M3426" s="228">
        <f t="shared" si="2248"/>
        <v>30</v>
      </c>
      <c r="N3426" s="67">
        <f t="shared" si="2249"/>
        <v>5</v>
      </c>
      <c r="O3426" s="198">
        <f t="shared" si="2224"/>
        <v>1.0009311999999999</v>
      </c>
      <c r="P3426" s="203">
        <f t="shared" si="2225"/>
        <v>1.0056002500000001</v>
      </c>
      <c r="Q3426" s="203">
        <f t="shared" si="2226"/>
        <v>1.8375071297826986</v>
      </c>
      <c r="R3426" s="198">
        <f t="shared" si="2227"/>
        <v>1.8392182100000001</v>
      </c>
      <c r="S3426" s="198">
        <f t="shared" si="2228"/>
        <v>1.7869079000000001</v>
      </c>
      <c r="T3426" s="198">
        <f t="shared" si="2229"/>
        <v>320.87602263999997</v>
      </c>
      <c r="U3426" s="198">
        <f t="shared" si="2230"/>
        <v>35.541666882945975</v>
      </c>
      <c r="V3426" s="198">
        <f t="shared" si="2231"/>
        <v>112.79454339707017</v>
      </c>
      <c r="W3426" s="198">
        <f t="shared" si="2232"/>
        <v>327.90675370001617</v>
      </c>
      <c r="X3426" s="204">
        <f t="shared" si="2233"/>
        <v>0</v>
      </c>
      <c r="Y3426" s="198">
        <f t="shared" si="2234"/>
        <v>0</v>
      </c>
      <c r="Z3426" s="205">
        <f t="shared" si="2235"/>
        <v>0</v>
      </c>
      <c r="AA3426" s="198">
        <f t="shared" si="2236"/>
        <v>0</v>
      </c>
      <c r="AB3426" s="205">
        <f t="shared" si="2241"/>
        <v>5.1999999999999998E-2</v>
      </c>
      <c r="AC3426" s="140">
        <f t="shared" si="2242"/>
        <v>5</v>
      </c>
      <c r="AD3426" s="67">
        <f t="shared" si="2244"/>
        <v>30</v>
      </c>
      <c r="AE3426" s="11">
        <f t="shared" si="2245"/>
        <v>1.000704319</v>
      </c>
      <c r="AF3426" s="198">
        <f t="shared" si="2237"/>
        <v>0.22599907</v>
      </c>
      <c r="AG3426" s="198">
        <f t="shared" si="2238"/>
        <v>0.23095094999999999</v>
      </c>
      <c r="AH3426" s="198">
        <f t="shared" si="2239"/>
        <v>0</v>
      </c>
      <c r="AI3426" s="196" t="str">
        <f t="shared" si="2246"/>
        <v>A+J=</v>
      </c>
      <c r="AJ3426" s="72">
        <f t="shared" si="2247"/>
        <v>47719</v>
      </c>
      <c r="AQ3426" s="23"/>
      <c r="AR3426" s="23"/>
    </row>
    <row r="3427" spans="1:44" ht="15" customHeight="1" x14ac:dyDescent="0.25">
      <c r="A3427" s="197">
        <f t="shared" si="2240"/>
        <v>47694</v>
      </c>
      <c r="B3427" s="198">
        <f t="shared" si="2215"/>
        <v>328.22997588341491</v>
      </c>
      <c r="C3427" s="198">
        <f t="shared" si="2216"/>
        <v>179.57054342000001</v>
      </c>
      <c r="D3427" s="198">
        <f t="shared" si="2217"/>
        <v>45.166234680000002</v>
      </c>
      <c r="E3427" s="198">
        <f t="shared" si="2218"/>
        <v>134.40430874</v>
      </c>
      <c r="F3427" s="199">
        <f t="shared" si="2219"/>
        <v>7205.03</v>
      </c>
      <c r="G3427" s="63">
        <f t="shared" si="2214"/>
        <v>7245.38</v>
      </c>
      <c r="H3427" s="200">
        <f t="shared" si="2220"/>
        <v>47628</v>
      </c>
      <c r="I3427" s="64">
        <f t="shared" si="2221"/>
        <v>47659</v>
      </c>
      <c r="J3427" s="201">
        <f t="shared" si="2222"/>
        <v>5.6002542668107669E-3</v>
      </c>
      <c r="K3427" s="195">
        <f t="shared" si="2243"/>
        <v>47719</v>
      </c>
      <c r="L3427" s="202">
        <f t="shared" si="2223"/>
        <v>47719</v>
      </c>
      <c r="M3427" s="228">
        <f t="shared" si="2248"/>
        <v>30</v>
      </c>
      <c r="N3427" s="67">
        <f t="shared" si="2249"/>
        <v>6</v>
      </c>
      <c r="O3427" s="198">
        <f t="shared" si="2224"/>
        <v>1.00111755</v>
      </c>
      <c r="P3427" s="203">
        <f t="shared" si="2225"/>
        <v>1.0056002500000001</v>
      </c>
      <c r="Q3427" s="203">
        <f t="shared" si="2226"/>
        <v>1.8375071297826986</v>
      </c>
      <c r="R3427" s="198">
        <f t="shared" si="2227"/>
        <v>1.83956063</v>
      </c>
      <c r="S3427" s="198">
        <f t="shared" si="2228"/>
        <v>1.7869079000000001</v>
      </c>
      <c r="T3427" s="198">
        <f t="shared" si="2229"/>
        <v>320.87602263999997</v>
      </c>
      <c r="U3427" s="198">
        <f t="shared" si="2230"/>
        <v>35.541666882945975</v>
      </c>
      <c r="V3427" s="198">
        <f t="shared" si="2231"/>
        <v>112.84056612046892</v>
      </c>
      <c r="W3427" s="198">
        <f t="shared" si="2232"/>
        <v>327.95277642341489</v>
      </c>
      <c r="X3427" s="204">
        <f t="shared" si="2233"/>
        <v>0</v>
      </c>
      <c r="Y3427" s="198">
        <f t="shared" si="2234"/>
        <v>0</v>
      </c>
      <c r="Z3427" s="205">
        <f t="shared" si="2235"/>
        <v>0</v>
      </c>
      <c r="AA3427" s="198">
        <f t="shared" si="2236"/>
        <v>0</v>
      </c>
      <c r="AB3427" s="205">
        <f t="shared" si="2241"/>
        <v>5.1999999999999998E-2</v>
      </c>
      <c r="AC3427" s="140">
        <f t="shared" si="2242"/>
        <v>6</v>
      </c>
      <c r="AD3427" s="67">
        <f t="shared" si="2244"/>
        <v>30</v>
      </c>
      <c r="AE3427" s="11">
        <f t="shared" si="2245"/>
        <v>1.000845242</v>
      </c>
      <c r="AF3427" s="198">
        <f t="shared" si="2237"/>
        <v>0.27121789000000002</v>
      </c>
      <c r="AG3427" s="198">
        <f t="shared" si="2238"/>
        <v>0.27719946000000001</v>
      </c>
      <c r="AH3427" s="198">
        <f t="shared" si="2239"/>
        <v>0</v>
      </c>
      <c r="AI3427" s="196" t="str">
        <f t="shared" si="2246"/>
        <v>A+J=</v>
      </c>
      <c r="AJ3427" s="72">
        <f t="shared" si="2247"/>
        <v>47719</v>
      </c>
      <c r="AQ3427" s="23"/>
      <c r="AR3427" s="23"/>
    </row>
    <row r="3428" spans="1:44" ht="15" customHeight="1" x14ac:dyDescent="0.25">
      <c r="A3428" s="197">
        <f t="shared" si="2240"/>
        <v>47695</v>
      </c>
      <c r="B3428" s="198">
        <f t="shared" si="2215"/>
        <v>328.322272022986</v>
      </c>
      <c r="C3428" s="198">
        <f t="shared" si="2216"/>
        <v>179.57054342000001</v>
      </c>
      <c r="D3428" s="198">
        <f t="shared" si="2217"/>
        <v>45.166234680000002</v>
      </c>
      <c r="E3428" s="198">
        <f t="shared" si="2218"/>
        <v>134.40430874</v>
      </c>
      <c r="F3428" s="199">
        <f t="shared" si="2219"/>
        <v>7205.03</v>
      </c>
      <c r="G3428" s="63">
        <f t="shared" si="2214"/>
        <v>7245.38</v>
      </c>
      <c r="H3428" s="200">
        <f t="shared" si="2220"/>
        <v>47628</v>
      </c>
      <c r="I3428" s="64">
        <f t="shared" si="2221"/>
        <v>47659</v>
      </c>
      <c r="J3428" s="201">
        <f t="shared" si="2222"/>
        <v>5.6002542668107669E-3</v>
      </c>
      <c r="K3428" s="195">
        <f t="shared" si="2243"/>
        <v>47719</v>
      </c>
      <c r="L3428" s="202">
        <f t="shared" si="2223"/>
        <v>47719</v>
      </c>
      <c r="M3428" s="228">
        <f t="shared" si="2248"/>
        <v>30</v>
      </c>
      <c r="N3428" s="67">
        <f t="shared" si="2249"/>
        <v>7</v>
      </c>
      <c r="O3428" s="198">
        <f t="shared" si="2224"/>
        <v>1.00130392</v>
      </c>
      <c r="P3428" s="203">
        <f t="shared" si="2225"/>
        <v>1.0056002500000001</v>
      </c>
      <c r="Q3428" s="203">
        <f t="shared" si="2226"/>
        <v>1.8375071297826986</v>
      </c>
      <c r="R3428" s="198">
        <f t="shared" si="2227"/>
        <v>1.83990309</v>
      </c>
      <c r="S3428" s="198">
        <f t="shared" si="2228"/>
        <v>1.7869079000000001</v>
      </c>
      <c r="T3428" s="198">
        <f t="shared" si="2229"/>
        <v>320.87602263999997</v>
      </c>
      <c r="U3428" s="198">
        <f t="shared" si="2230"/>
        <v>35.541666882945975</v>
      </c>
      <c r="V3428" s="198">
        <f t="shared" si="2231"/>
        <v>112.88659422004001</v>
      </c>
      <c r="W3428" s="198">
        <f t="shared" si="2232"/>
        <v>327.99880452298601</v>
      </c>
      <c r="X3428" s="204">
        <f t="shared" si="2233"/>
        <v>0</v>
      </c>
      <c r="Y3428" s="198">
        <f t="shared" si="2234"/>
        <v>0</v>
      </c>
      <c r="Z3428" s="205">
        <f t="shared" si="2235"/>
        <v>0</v>
      </c>
      <c r="AA3428" s="198">
        <f t="shared" si="2236"/>
        <v>0</v>
      </c>
      <c r="AB3428" s="205">
        <f t="shared" si="2241"/>
        <v>5.1999999999999998E-2</v>
      </c>
      <c r="AC3428" s="140">
        <f t="shared" si="2242"/>
        <v>7</v>
      </c>
      <c r="AD3428" s="67">
        <f t="shared" si="2244"/>
        <v>30</v>
      </c>
      <c r="AE3428" s="11">
        <f t="shared" si="2245"/>
        <v>1.0009861849999999</v>
      </c>
      <c r="AF3428" s="198">
        <f t="shared" si="2237"/>
        <v>0.31644312000000002</v>
      </c>
      <c r="AG3428" s="198">
        <f t="shared" si="2238"/>
        <v>0.32346750000000002</v>
      </c>
      <c r="AH3428" s="198">
        <f t="shared" si="2239"/>
        <v>0</v>
      </c>
      <c r="AI3428" s="196" t="str">
        <f t="shared" si="2246"/>
        <v>A+J=</v>
      </c>
      <c r="AJ3428" s="72">
        <f t="shared" si="2247"/>
        <v>47719</v>
      </c>
      <c r="AQ3428" s="23"/>
      <c r="AR3428" s="23"/>
    </row>
    <row r="3429" spans="1:44" ht="15" customHeight="1" x14ac:dyDescent="0.25">
      <c r="A3429" s="197">
        <f t="shared" si="2240"/>
        <v>47696</v>
      </c>
      <c r="B3429" s="198">
        <f t="shared" si="2215"/>
        <v>328.322272022986</v>
      </c>
      <c r="C3429" s="198">
        <f t="shared" si="2216"/>
        <v>179.57054342000001</v>
      </c>
      <c r="D3429" s="198">
        <f t="shared" si="2217"/>
        <v>45.166234680000002</v>
      </c>
      <c r="E3429" s="198">
        <f t="shared" si="2218"/>
        <v>134.40430874</v>
      </c>
      <c r="F3429" s="199">
        <f t="shared" si="2219"/>
        <v>7205.03</v>
      </c>
      <c r="G3429" s="63">
        <f t="shared" si="2214"/>
        <v>7245.38</v>
      </c>
      <c r="H3429" s="200">
        <f t="shared" si="2220"/>
        <v>47628</v>
      </c>
      <c r="I3429" s="64">
        <f t="shared" si="2221"/>
        <v>47659</v>
      </c>
      <c r="J3429" s="201">
        <f t="shared" si="2222"/>
        <v>5.6002542668107669E-3</v>
      </c>
      <c r="K3429" s="195">
        <f t="shared" si="2243"/>
        <v>47719</v>
      </c>
      <c r="L3429" s="202">
        <f t="shared" si="2223"/>
        <v>47719</v>
      </c>
      <c r="M3429" s="228">
        <f t="shared" si="2248"/>
        <v>30</v>
      </c>
      <c r="N3429" s="67">
        <f t="shared" si="2249"/>
        <v>7</v>
      </c>
      <c r="O3429" s="198">
        <f t="shared" si="2224"/>
        <v>1.00130392</v>
      </c>
      <c r="P3429" s="203">
        <f t="shared" si="2225"/>
        <v>1.0056002500000001</v>
      </c>
      <c r="Q3429" s="203">
        <f t="shared" si="2226"/>
        <v>1.8375071297826986</v>
      </c>
      <c r="R3429" s="198">
        <f t="shared" si="2227"/>
        <v>1.83990309</v>
      </c>
      <c r="S3429" s="198">
        <f t="shared" si="2228"/>
        <v>1.7869079000000001</v>
      </c>
      <c r="T3429" s="198">
        <f t="shared" si="2229"/>
        <v>320.87602263999997</v>
      </c>
      <c r="U3429" s="198">
        <f t="shared" si="2230"/>
        <v>35.541666882945975</v>
      </c>
      <c r="V3429" s="198">
        <f t="shared" si="2231"/>
        <v>112.88659422004001</v>
      </c>
      <c r="W3429" s="198">
        <f t="shared" si="2232"/>
        <v>327.99880452298601</v>
      </c>
      <c r="X3429" s="204">
        <f t="shared" si="2233"/>
        <v>0</v>
      </c>
      <c r="Y3429" s="198">
        <f t="shared" si="2234"/>
        <v>0</v>
      </c>
      <c r="Z3429" s="205">
        <f t="shared" si="2235"/>
        <v>0</v>
      </c>
      <c r="AA3429" s="198">
        <f t="shared" si="2236"/>
        <v>0</v>
      </c>
      <c r="AB3429" s="205">
        <f t="shared" si="2241"/>
        <v>5.1999999999999998E-2</v>
      </c>
      <c r="AC3429" s="140">
        <f t="shared" si="2242"/>
        <v>7</v>
      </c>
      <c r="AD3429" s="67">
        <f t="shared" si="2244"/>
        <v>30</v>
      </c>
      <c r="AE3429" s="11">
        <f t="shared" si="2245"/>
        <v>1.0009861849999999</v>
      </c>
      <c r="AF3429" s="198">
        <f t="shared" si="2237"/>
        <v>0.31644312000000002</v>
      </c>
      <c r="AG3429" s="198">
        <f t="shared" si="2238"/>
        <v>0.32346750000000002</v>
      </c>
      <c r="AH3429" s="198">
        <f t="shared" si="2239"/>
        <v>0</v>
      </c>
      <c r="AI3429" s="196" t="str">
        <f t="shared" si="2246"/>
        <v>A+J=</v>
      </c>
      <c r="AJ3429" s="72">
        <f t="shared" si="2247"/>
        <v>47719</v>
      </c>
      <c r="AQ3429" s="23"/>
      <c r="AR3429" s="23"/>
    </row>
    <row r="3430" spans="1:44" ht="15" customHeight="1" x14ac:dyDescent="0.25">
      <c r="A3430" s="197">
        <f t="shared" si="2240"/>
        <v>47697</v>
      </c>
      <c r="B3430" s="198">
        <f t="shared" si="2215"/>
        <v>328.4145998089449</v>
      </c>
      <c r="C3430" s="198">
        <f t="shared" si="2216"/>
        <v>179.57054342000001</v>
      </c>
      <c r="D3430" s="198">
        <f t="shared" si="2217"/>
        <v>45.166234680000002</v>
      </c>
      <c r="E3430" s="198">
        <f t="shared" si="2218"/>
        <v>134.40430874</v>
      </c>
      <c r="F3430" s="199">
        <f t="shared" si="2219"/>
        <v>7205.03</v>
      </c>
      <c r="G3430" s="63">
        <f t="shared" si="2214"/>
        <v>7245.38</v>
      </c>
      <c r="H3430" s="200">
        <f t="shared" si="2220"/>
        <v>47628</v>
      </c>
      <c r="I3430" s="64">
        <f t="shared" si="2221"/>
        <v>47659</v>
      </c>
      <c r="J3430" s="201">
        <f t="shared" si="2222"/>
        <v>5.6002542668107669E-3</v>
      </c>
      <c r="K3430" s="195">
        <f t="shared" si="2243"/>
        <v>47719</v>
      </c>
      <c r="L3430" s="202">
        <f t="shared" si="2223"/>
        <v>47719</v>
      </c>
      <c r="M3430" s="228">
        <f t="shared" si="2248"/>
        <v>30</v>
      </c>
      <c r="N3430" s="67">
        <f t="shared" si="2249"/>
        <v>8</v>
      </c>
      <c r="O3430" s="198">
        <f t="shared" si="2224"/>
        <v>1.0014903399999999</v>
      </c>
      <c r="P3430" s="203">
        <f t="shared" si="2225"/>
        <v>1.0056002500000001</v>
      </c>
      <c r="Q3430" s="203">
        <f t="shared" si="2226"/>
        <v>1.8375071297826986</v>
      </c>
      <c r="R3430" s="198">
        <f t="shared" si="2227"/>
        <v>1.84024564</v>
      </c>
      <c r="S3430" s="198">
        <f t="shared" si="2228"/>
        <v>1.7869079000000001</v>
      </c>
      <c r="T3430" s="198">
        <f t="shared" si="2229"/>
        <v>320.87602263999997</v>
      </c>
      <c r="U3430" s="198">
        <f t="shared" si="2230"/>
        <v>35.541666882945975</v>
      </c>
      <c r="V3430" s="198">
        <f t="shared" si="2231"/>
        <v>112.9326344159989</v>
      </c>
      <c r="W3430" s="198">
        <f t="shared" si="2232"/>
        <v>328.04484471894489</v>
      </c>
      <c r="X3430" s="204">
        <f t="shared" si="2233"/>
        <v>0</v>
      </c>
      <c r="Y3430" s="198">
        <f t="shared" si="2234"/>
        <v>0</v>
      </c>
      <c r="Z3430" s="205">
        <f t="shared" si="2235"/>
        <v>0</v>
      </c>
      <c r="AA3430" s="198">
        <f t="shared" si="2236"/>
        <v>0</v>
      </c>
      <c r="AB3430" s="205">
        <f t="shared" si="2241"/>
        <v>5.1999999999999998E-2</v>
      </c>
      <c r="AC3430" s="140">
        <f t="shared" si="2242"/>
        <v>8</v>
      </c>
      <c r="AD3430" s="67">
        <f t="shared" si="2244"/>
        <v>30</v>
      </c>
      <c r="AE3430" s="11">
        <f t="shared" si="2245"/>
        <v>1.0011271479999999</v>
      </c>
      <c r="AF3430" s="198">
        <f t="shared" si="2237"/>
        <v>0.36167475999999998</v>
      </c>
      <c r="AG3430" s="198">
        <f t="shared" si="2238"/>
        <v>0.36975509000000001</v>
      </c>
      <c r="AH3430" s="198">
        <f t="shared" si="2239"/>
        <v>0</v>
      </c>
      <c r="AI3430" s="196" t="str">
        <f t="shared" si="2246"/>
        <v>A+J=</v>
      </c>
      <c r="AJ3430" s="72">
        <f t="shared" si="2247"/>
        <v>47719</v>
      </c>
      <c r="AQ3430" s="23"/>
      <c r="AR3430" s="23"/>
    </row>
    <row r="3431" spans="1:44" ht="15" customHeight="1" x14ac:dyDescent="0.25">
      <c r="A3431" s="197">
        <f t="shared" si="2240"/>
        <v>47698</v>
      </c>
      <c r="B3431" s="198">
        <f t="shared" si="2215"/>
        <v>328.50695386511921</v>
      </c>
      <c r="C3431" s="198">
        <f t="shared" si="2216"/>
        <v>179.57054342000001</v>
      </c>
      <c r="D3431" s="198">
        <f t="shared" si="2217"/>
        <v>45.166234680000002</v>
      </c>
      <c r="E3431" s="198">
        <f t="shared" si="2218"/>
        <v>134.40430874</v>
      </c>
      <c r="F3431" s="199">
        <f t="shared" si="2219"/>
        <v>7205.03</v>
      </c>
      <c r="G3431" s="63">
        <f t="shared" si="2214"/>
        <v>7245.38</v>
      </c>
      <c r="H3431" s="200">
        <f t="shared" si="2220"/>
        <v>47628</v>
      </c>
      <c r="I3431" s="64">
        <f t="shared" si="2221"/>
        <v>47659</v>
      </c>
      <c r="J3431" s="201">
        <f t="shared" si="2222"/>
        <v>5.6002542668107669E-3</v>
      </c>
      <c r="K3431" s="195">
        <f t="shared" si="2243"/>
        <v>47719</v>
      </c>
      <c r="L3431" s="202">
        <f t="shared" si="2223"/>
        <v>47719</v>
      </c>
      <c r="M3431" s="228">
        <f t="shared" si="2248"/>
        <v>30</v>
      </c>
      <c r="N3431" s="67">
        <f t="shared" si="2249"/>
        <v>9</v>
      </c>
      <c r="O3431" s="198">
        <f t="shared" si="2224"/>
        <v>1.0016767900000001</v>
      </c>
      <c r="P3431" s="203">
        <f t="shared" si="2225"/>
        <v>1.0056002500000001</v>
      </c>
      <c r="Q3431" s="203">
        <f t="shared" si="2226"/>
        <v>1.8375071297826986</v>
      </c>
      <c r="R3431" s="198">
        <f t="shared" si="2227"/>
        <v>1.84058824</v>
      </c>
      <c r="S3431" s="198">
        <f t="shared" si="2228"/>
        <v>1.7869079000000001</v>
      </c>
      <c r="T3431" s="198">
        <f t="shared" si="2229"/>
        <v>320.87602263999997</v>
      </c>
      <c r="U3431" s="198">
        <f t="shared" si="2230"/>
        <v>35.541666882945975</v>
      </c>
      <c r="V3431" s="198">
        <f t="shared" si="2231"/>
        <v>112.97868133217322</v>
      </c>
      <c r="W3431" s="198">
        <f t="shared" si="2232"/>
        <v>328.09089163511919</v>
      </c>
      <c r="X3431" s="204">
        <f t="shared" si="2233"/>
        <v>0</v>
      </c>
      <c r="Y3431" s="198">
        <f t="shared" si="2234"/>
        <v>0</v>
      </c>
      <c r="Z3431" s="205">
        <f t="shared" si="2235"/>
        <v>0</v>
      </c>
      <c r="AA3431" s="198">
        <f t="shared" si="2236"/>
        <v>0</v>
      </c>
      <c r="AB3431" s="205">
        <f t="shared" si="2241"/>
        <v>5.1999999999999998E-2</v>
      </c>
      <c r="AC3431" s="140">
        <f t="shared" si="2242"/>
        <v>9</v>
      </c>
      <c r="AD3431" s="67">
        <f t="shared" si="2244"/>
        <v>30</v>
      </c>
      <c r="AE3431" s="11">
        <f t="shared" si="2245"/>
        <v>1.001268131</v>
      </c>
      <c r="AF3431" s="198">
        <f t="shared" si="2237"/>
        <v>0.40691283</v>
      </c>
      <c r="AG3431" s="198">
        <f t="shared" si="2238"/>
        <v>0.41606222999999998</v>
      </c>
      <c r="AH3431" s="198">
        <f t="shared" si="2239"/>
        <v>0</v>
      </c>
      <c r="AI3431" s="196" t="str">
        <f t="shared" si="2246"/>
        <v>A+J=</v>
      </c>
      <c r="AJ3431" s="72">
        <f t="shared" si="2247"/>
        <v>47719</v>
      </c>
      <c r="AQ3431" s="23"/>
      <c r="AR3431" s="23"/>
    </row>
    <row r="3432" spans="1:44" ht="15" customHeight="1" x14ac:dyDescent="0.25">
      <c r="A3432" s="197">
        <f t="shared" si="2240"/>
        <v>47699</v>
      </c>
      <c r="B3432" s="198">
        <f t="shared" si="2215"/>
        <v>328.59933553555209</v>
      </c>
      <c r="C3432" s="198">
        <f t="shared" si="2216"/>
        <v>179.57054342000001</v>
      </c>
      <c r="D3432" s="198">
        <f t="shared" si="2217"/>
        <v>45.166234680000002</v>
      </c>
      <c r="E3432" s="198">
        <f t="shared" si="2218"/>
        <v>134.40430874</v>
      </c>
      <c r="F3432" s="199">
        <f t="shared" si="2219"/>
        <v>7205.03</v>
      </c>
      <c r="G3432" s="63">
        <f t="shared" si="2214"/>
        <v>7245.38</v>
      </c>
      <c r="H3432" s="200">
        <f t="shared" si="2220"/>
        <v>47628</v>
      </c>
      <c r="I3432" s="64">
        <f t="shared" si="2221"/>
        <v>47659</v>
      </c>
      <c r="J3432" s="201">
        <f t="shared" si="2222"/>
        <v>5.6002542668107669E-3</v>
      </c>
      <c r="K3432" s="195">
        <f t="shared" si="2243"/>
        <v>47719</v>
      </c>
      <c r="L3432" s="202">
        <f t="shared" si="2223"/>
        <v>47719</v>
      </c>
      <c r="M3432" s="228">
        <f t="shared" si="2248"/>
        <v>30</v>
      </c>
      <c r="N3432" s="67">
        <f t="shared" si="2249"/>
        <v>10</v>
      </c>
      <c r="O3432" s="198">
        <f t="shared" si="2224"/>
        <v>1.0018632700000001</v>
      </c>
      <c r="P3432" s="203">
        <f t="shared" si="2225"/>
        <v>1.0056002500000001</v>
      </c>
      <c r="Q3432" s="203">
        <f t="shared" si="2226"/>
        <v>1.8375071297826986</v>
      </c>
      <c r="R3432" s="198">
        <f t="shared" si="2227"/>
        <v>1.8409309</v>
      </c>
      <c r="S3432" s="198">
        <f t="shared" si="2228"/>
        <v>1.7869079000000001</v>
      </c>
      <c r="T3432" s="198">
        <f t="shared" si="2229"/>
        <v>320.87602263999997</v>
      </c>
      <c r="U3432" s="198">
        <f t="shared" si="2230"/>
        <v>35.541666882945975</v>
      </c>
      <c r="V3432" s="198">
        <f t="shared" si="2231"/>
        <v>113.02473631260608</v>
      </c>
      <c r="W3432" s="198">
        <f t="shared" si="2232"/>
        <v>328.13694661555206</v>
      </c>
      <c r="X3432" s="204">
        <f t="shared" si="2233"/>
        <v>0</v>
      </c>
      <c r="Y3432" s="198">
        <f t="shared" si="2234"/>
        <v>0</v>
      </c>
      <c r="Z3432" s="205">
        <f t="shared" si="2235"/>
        <v>0</v>
      </c>
      <c r="AA3432" s="198">
        <f t="shared" si="2236"/>
        <v>0</v>
      </c>
      <c r="AB3432" s="205">
        <f t="shared" si="2241"/>
        <v>5.1999999999999998E-2</v>
      </c>
      <c r="AC3432" s="140">
        <f t="shared" si="2242"/>
        <v>10</v>
      </c>
      <c r="AD3432" s="67">
        <f t="shared" si="2244"/>
        <v>30</v>
      </c>
      <c r="AE3432" s="11">
        <f t="shared" si="2245"/>
        <v>1.001409134</v>
      </c>
      <c r="AF3432" s="198">
        <f t="shared" si="2237"/>
        <v>0.45215730999999998</v>
      </c>
      <c r="AG3432" s="198">
        <f t="shared" si="2238"/>
        <v>0.46238891999999998</v>
      </c>
      <c r="AH3432" s="198">
        <f t="shared" si="2239"/>
        <v>0</v>
      </c>
      <c r="AI3432" s="196" t="str">
        <f t="shared" si="2246"/>
        <v>A+J=</v>
      </c>
      <c r="AJ3432" s="72">
        <f t="shared" si="2247"/>
        <v>47719</v>
      </c>
      <c r="AQ3432" s="23"/>
      <c r="AR3432" s="23"/>
    </row>
    <row r="3433" spans="1:44" ht="15" customHeight="1" x14ac:dyDescent="0.25">
      <c r="A3433" s="197">
        <f t="shared" si="2240"/>
        <v>47700</v>
      </c>
      <c r="B3433" s="198">
        <f t="shared" si="2215"/>
        <v>328.69174619428651</v>
      </c>
      <c r="C3433" s="198">
        <f t="shared" si="2216"/>
        <v>179.57054342000001</v>
      </c>
      <c r="D3433" s="198">
        <f t="shared" si="2217"/>
        <v>45.166234680000002</v>
      </c>
      <c r="E3433" s="198">
        <f t="shared" si="2218"/>
        <v>134.40430874</v>
      </c>
      <c r="F3433" s="199">
        <f t="shared" si="2219"/>
        <v>7205.03</v>
      </c>
      <c r="G3433" s="63">
        <f t="shared" si="2214"/>
        <v>7245.38</v>
      </c>
      <c r="H3433" s="200">
        <f t="shared" si="2220"/>
        <v>47628</v>
      </c>
      <c r="I3433" s="64">
        <f t="shared" si="2221"/>
        <v>47659</v>
      </c>
      <c r="J3433" s="201">
        <f t="shared" si="2222"/>
        <v>5.6002542668107669E-3</v>
      </c>
      <c r="K3433" s="195">
        <f t="shared" si="2243"/>
        <v>47719</v>
      </c>
      <c r="L3433" s="202">
        <f t="shared" si="2223"/>
        <v>47719</v>
      </c>
      <c r="M3433" s="228">
        <f t="shared" si="2248"/>
        <v>30</v>
      </c>
      <c r="N3433" s="67">
        <f t="shared" si="2249"/>
        <v>11</v>
      </c>
      <c r="O3433" s="198">
        <f t="shared" si="2224"/>
        <v>1.0020497900000001</v>
      </c>
      <c r="P3433" s="203">
        <f t="shared" si="2225"/>
        <v>1.0056002500000001</v>
      </c>
      <c r="Q3433" s="203">
        <f t="shared" si="2226"/>
        <v>1.8375071297826986</v>
      </c>
      <c r="R3433" s="198">
        <f t="shared" si="2227"/>
        <v>1.8412736300000001</v>
      </c>
      <c r="S3433" s="198">
        <f t="shared" si="2228"/>
        <v>1.7869079000000001</v>
      </c>
      <c r="T3433" s="198">
        <f t="shared" si="2229"/>
        <v>320.87602263999997</v>
      </c>
      <c r="U3433" s="198">
        <f t="shared" si="2230"/>
        <v>35.541666882945975</v>
      </c>
      <c r="V3433" s="198">
        <f t="shared" si="2231"/>
        <v>113.07080070134054</v>
      </c>
      <c r="W3433" s="198">
        <f t="shared" si="2232"/>
        <v>328.18301100428653</v>
      </c>
      <c r="X3433" s="204">
        <f t="shared" si="2233"/>
        <v>0</v>
      </c>
      <c r="Y3433" s="198">
        <f t="shared" si="2234"/>
        <v>0</v>
      </c>
      <c r="Z3433" s="205">
        <f t="shared" si="2235"/>
        <v>0</v>
      </c>
      <c r="AA3433" s="198">
        <f t="shared" si="2236"/>
        <v>0</v>
      </c>
      <c r="AB3433" s="205">
        <f t="shared" si="2241"/>
        <v>5.1999999999999998E-2</v>
      </c>
      <c r="AC3433" s="140">
        <f t="shared" si="2242"/>
        <v>11</v>
      </c>
      <c r="AD3433" s="67">
        <f t="shared" si="2244"/>
        <v>30</v>
      </c>
      <c r="AE3433" s="11">
        <f t="shared" si="2245"/>
        <v>1.0015501570000001</v>
      </c>
      <c r="AF3433" s="198">
        <f t="shared" si="2237"/>
        <v>0.49740821000000002</v>
      </c>
      <c r="AG3433" s="198">
        <f t="shared" si="2238"/>
        <v>0.50873519</v>
      </c>
      <c r="AH3433" s="198">
        <f t="shared" si="2239"/>
        <v>0</v>
      </c>
      <c r="AI3433" s="196" t="str">
        <f t="shared" si="2246"/>
        <v>A+J=</v>
      </c>
      <c r="AJ3433" s="72">
        <f t="shared" si="2247"/>
        <v>47719</v>
      </c>
      <c r="AQ3433" s="23"/>
      <c r="AR3433" s="23"/>
    </row>
    <row r="3434" spans="1:44" ht="15" customHeight="1" x14ac:dyDescent="0.25">
      <c r="A3434" s="197">
        <f t="shared" si="2240"/>
        <v>47701</v>
      </c>
      <c r="B3434" s="198">
        <f t="shared" si="2215"/>
        <v>328.78418414727952</v>
      </c>
      <c r="C3434" s="198">
        <f t="shared" si="2216"/>
        <v>179.57054342000001</v>
      </c>
      <c r="D3434" s="198">
        <f t="shared" si="2217"/>
        <v>45.166234680000002</v>
      </c>
      <c r="E3434" s="198">
        <f t="shared" si="2218"/>
        <v>134.40430874</v>
      </c>
      <c r="F3434" s="199">
        <f t="shared" si="2219"/>
        <v>7205.03</v>
      </c>
      <c r="G3434" s="63">
        <f t="shared" si="2214"/>
        <v>7245.38</v>
      </c>
      <c r="H3434" s="200">
        <f t="shared" si="2220"/>
        <v>47628</v>
      </c>
      <c r="I3434" s="64">
        <f t="shared" si="2221"/>
        <v>47659</v>
      </c>
      <c r="J3434" s="201">
        <f t="shared" si="2222"/>
        <v>5.6002542668107669E-3</v>
      </c>
      <c r="K3434" s="195">
        <f t="shared" si="2243"/>
        <v>47719</v>
      </c>
      <c r="L3434" s="202">
        <f t="shared" si="2223"/>
        <v>47719</v>
      </c>
      <c r="M3434" s="228">
        <f t="shared" si="2248"/>
        <v>30</v>
      </c>
      <c r="N3434" s="67">
        <f t="shared" si="2249"/>
        <v>12</v>
      </c>
      <c r="O3434" s="198">
        <f t="shared" si="2224"/>
        <v>1.0022363400000001</v>
      </c>
      <c r="P3434" s="203">
        <f t="shared" si="2225"/>
        <v>1.0056002500000001</v>
      </c>
      <c r="Q3434" s="203">
        <f t="shared" si="2226"/>
        <v>1.8375071297826986</v>
      </c>
      <c r="R3434" s="198">
        <f t="shared" si="2227"/>
        <v>1.84161642</v>
      </c>
      <c r="S3434" s="198">
        <f t="shared" si="2228"/>
        <v>1.7869079000000001</v>
      </c>
      <c r="T3434" s="198">
        <f t="shared" si="2229"/>
        <v>320.87602263999997</v>
      </c>
      <c r="U3434" s="198">
        <f t="shared" si="2230"/>
        <v>35.541666882945975</v>
      </c>
      <c r="V3434" s="198">
        <f t="shared" si="2231"/>
        <v>113.11687315433352</v>
      </c>
      <c r="W3434" s="198">
        <f t="shared" si="2232"/>
        <v>328.2290834572795</v>
      </c>
      <c r="X3434" s="204">
        <f t="shared" si="2233"/>
        <v>0</v>
      </c>
      <c r="Y3434" s="198">
        <f t="shared" si="2234"/>
        <v>0</v>
      </c>
      <c r="Z3434" s="205">
        <f t="shared" si="2235"/>
        <v>0</v>
      </c>
      <c r="AA3434" s="198">
        <f t="shared" si="2236"/>
        <v>0</v>
      </c>
      <c r="AB3434" s="205">
        <f t="shared" si="2241"/>
        <v>5.1999999999999998E-2</v>
      </c>
      <c r="AC3434" s="140">
        <f t="shared" si="2242"/>
        <v>12</v>
      </c>
      <c r="AD3434" s="67">
        <f t="shared" si="2244"/>
        <v>30</v>
      </c>
      <c r="AE3434" s="11">
        <f t="shared" si="2245"/>
        <v>1.0016911989999999</v>
      </c>
      <c r="AF3434" s="198">
        <f t="shared" si="2237"/>
        <v>0.54266519999999996</v>
      </c>
      <c r="AG3434" s="198">
        <f t="shared" si="2238"/>
        <v>0.55510068999999995</v>
      </c>
      <c r="AH3434" s="198">
        <f t="shared" si="2239"/>
        <v>0</v>
      </c>
      <c r="AI3434" s="196" t="str">
        <f t="shared" si="2246"/>
        <v>A+J=</v>
      </c>
      <c r="AJ3434" s="72">
        <f t="shared" si="2247"/>
        <v>47719</v>
      </c>
      <c r="AQ3434" s="23"/>
      <c r="AR3434" s="23"/>
    </row>
    <row r="3435" spans="1:44" ht="15" customHeight="1" x14ac:dyDescent="0.25">
      <c r="A3435" s="197">
        <f t="shared" si="2240"/>
        <v>47702</v>
      </c>
      <c r="B3435" s="198">
        <f t="shared" si="2215"/>
        <v>328.87665109857409</v>
      </c>
      <c r="C3435" s="198">
        <f t="shared" si="2216"/>
        <v>179.57054342000001</v>
      </c>
      <c r="D3435" s="198">
        <f t="shared" si="2217"/>
        <v>45.166234680000002</v>
      </c>
      <c r="E3435" s="198">
        <f t="shared" si="2218"/>
        <v>134.40430874</v>
      </c>
      <c r="F3435" s="199">
        <f t="shared" si="2219"/>
        <v>7205.03</v>
      </c>
      <c r="G3435" s="63">
        <f t="shared" si="2214"/>
        <v>7245.38</v>
      </c>
      <c r="H3435" s="200">
        <f t="shared" si="2220"/>
        <v>47628</v>
      </c>
      <c r="I3435" s="64">
        <f t="shared" si="2221"/>
        <v>47659</v>
      </c>
      <c r="J3435" s="201">
        <f t="shared" si="2222"/>
        <v>5.6002542668107669E-3</v>
      </c>
      <c r="K3435" s="195">
        <f t="shared" si="2243"/>
        <v>47719</v>
      </c>
      <c r="L3435" s="202">
        <f t="shared" si="2223"/>
        <v>47719</v>
      </c>
      <c r="M3435" s="228">
        <f t="shared" si="2248"/>
        <v>30</v>
      </c>
      <c r="N3435" s="67">
        <f t="shared" si="2249"/>
        <v>13</v>
      </c>
      <c r="O3435" s="198">
        <f t="shared" si="2224"/>
        <v>1.00242293</v>
      </c>
      <c r="P3435" s="203">
        <f t="shared" si="2225"/>
        <v>1.0056002500000001</v>
      </c>
      <c r="Q3435" s="203">
        <f t="shared" si="2226"/>
        <v>1.8375071297826986</v>
      </c>
      <c r="R3435" s="198">
        <f t="shared" si="2227"/>
        <v>1.84195928</v>
      </c>
      <c r="S3435" s="198">
        <f t="shared" si="2228"/>
        <v>1.7869079000000001</v>
      </c>
      <c r="T3435" s="198">
        <f t="shared" si="2229"/>
        <v>320.87602263999997</v>
      </c>
      <c r="U3435" s="198">
        <f t="shared" si="2230"/>
        <v>35.541666882945975</v>
      </c>
      <c r="V3435" s="198">
        <f t="shared" si="2231"/>
        <v>113.16295501562811</v>
      </c>
      <c r="W3435" s="198">
        <f t="shared" si="2232"/>
        <v>328.27516531857407</v>
      </c>
      <c r="X3435" s="204">
        <f t="shared" si="2233"/>
        <v>0</v>
      </c>
      <c r="Y3435" s="198">
        <f t="shared" si="2234"/>
        <v>0</v>
      </c>
      <c r="Z3435" s="205">
        <f t="shared" si="2235"/>
        <v>0</v>
      </c>
      <c r="AA3435" s="198">
        <f t="shared" si="2236"/>
        <v>0</v>
      </c>
      <c r="AB3435" s="205">
        <f t="shared" si="2241"/>
        <v>5.1999999999999998E-2</v>
      </c>
      <c r="AC3435" s="140">
        <f t="shared" si="2242"/>
        <v>13</v>
      </c>
      <c r="AD3435" s="67">
        <f t="shared" si="2244"/>
        <v>30</v>
      </c>
      <c r="AE3435" s="11">
        <f t="shared" si="2245"/>
        <v>1.0018322609999999</v>
      </c>
      <c r="AF3435" s="198">
        <f t="shared" si="2237"/>
        <v>0.58792862000000001</v>
      </c>
      <c r="AG3435" s="198">
        <f t="shared" si="2238"/>
        <v>0.60148577999999997</v>
      </c>
      <c r="AH3435" s="198">
        <f t="shared" si="2239"/>
        <v>0</v>
      </c>
      <c r="AI3435" s="196" t="str">
        <f t="shared" si="2246"/>
        <v>A+J=</v>
      </c>
      <c r="AJ3435" s="72">
        <f t="shared" si="2247"/>
        <v>47719</v>
      </c>
      <c r="AQ3435" s="23"/>
      <c r="AR3435" s="23"/>
    </row>
    <row r="3436" spans="1:44" ht="15" customHeight="1" x14ac:dyDescent="0.25">
      <c r="A3436" s="197">
        <f t="shared" si="2240"/>
        <v>47703</v>
      </c>
      <c r="B3436" s="198">
        <f t="shared" si="2215"/>
        <v>328.96914703817026</v>
      </c>
      <c r="C3436" s="198">
        <f t="shared" si="2216"/>
        <v>179.57054342000001</v>
      </c>
      <c r="D3436" s="198">
        <f t="shared" si="2217"/>
        <v>45.166234680000002</v>
      </c>
      <c r="E3436" s="198">
        <f t="shared" si="2218"/>
        <v>134.40430874</v>
      </c>
      <c r="F3436" s="199">
        <f t="shared" si="2219"/>
        <v>7205.03</v>
      </c>
      <c r="G3436" s="63">
        <f t="shared" si="2214"/>
        <v>7245.38</v>
      </c>
      <c r="H3436" s="200">
        <f t="shared" si="2220"/>
        <v>47628</v>
      </c>
      <c r="I3436" s="64">
        <f t="shared" si="2221"/>
        <v>47659</v>
      </c>
      <c r="J3436" s="201">
        <f t="shared" si="2222"/>
        <v>5.6002542668107669E-3</v>
      </c>
      <c r="K3436" s="195">
        <f t="shared" si="2243"/>
        <v>47719</v>
      </c>
      <c r="L3436" s="202">
        <f t="shared" si="2223"/>
        <v>47719</v>
      </c>
      <c r="M3436" s="228">
        <f t="shared" si="2248"/>
        <v>30</v>
      </c>
      <c r="N3436" s="67">
        <f t="shared" si="2249"/>
        <v>14</v>
      </c>
      <c r="O3436" s="198">
        <f t="shared" si="2224"/>
        <v>1.00260956</v>
      </c>
      <c r="P3436" s="203">
        <f t="shared" si="2225"/>
        <v>1.0056002500000001</v>
      </c>
      <c r="Q3436" s="203">
        <f t="shared" si="2226"/>
        <v>1.8375071297826986</v>
      </c>
      <c r="R3436" s="198">
        <f t="shared" si="2227"/>
        <v>1.8423022099999999</v>
      </c>
      <c r="S3436" s="198">
        <f t="shared" si="2228"/>
        <v>1.7869079000000001</v>
      </c>
      <c r="T3436" s="198">
        <f t="shared" si="2229"/>
        <v>320.87602263999997</v>
      </c>
      <c r="U3436" s="198">
        <f t="shared" si="2230"/>
        <v>35.541666882945975</v>
      </c>
      <c r="V3436" s="198">
        <f t="shared" si="2231"/>
        <v>113.20904628522432</v>
      </c>
      <c r="W3436" s="198">
        <f t="shared" si="2232"/>
        <v>328.32125658817029</v>
      </c>
      <c r="X3436" s="204">
        <f t="shared" si="2233"/>
        <v>0</v>
      </c>
      <c r="Y3436" s="198">
        <f t="shared" si="2234"/>
        <v>0</v>
      </c>
      <c r="Z3436" s="205">
        <f t="shared" si="2235"/>
        <v>0</v>
      </c>
      <c r="AA3436" s="198">
        <f t="shared" si="2236"/>
        <v>0</v>
      </c>
      <c r="AB3436" s="205">
        <f t="shared" si="2241"/>
        <v>5.1999999999999998E-2</v>
      </c>
      <c r="AC3436" s="140">
        <f t="shared" si="2242"/>
        <v>14</v>
      </c>
      <c r="AD3436" s="67">
        <f t="shared" si="2244"/>
        <v>30</v>
      </c>
      <c r="AE3436" s="11">
        <f t="shared" si="2245"/>
        <v>1.001973343</v>
      </c>
      <c r="AF3436" s="198">
        <f t="shared" si="2237"/>
        <v>0.63319844999999997</v>
      </c>
      <c r="AG3436" s="198">
        <f t="shared" si="2238"/>
        <v>0.64789045000000001</v>
      </c>
      <c r="AH3436" s="198">
        <f t="shared" si="2239"/>
        <v>0</v>
      </c>
      <c r="AI3436" s="196" t="str">
        <f t="shared" si="2246"/>
        <v>A+J=</v>
      </c>
      <c r="AJ3436" s="72">
        <f t="shared" si="2247"/>
        <v>47719</v>
      </c>
      <c r="AQ3436" s="23"/>
      <c r="AR3436" s="23"/>
    </row>
    <row r="3437" spans="1:44" ht="15" customHeight="1" x14ac:dyDescent="0.25">
      <c r="A3437" s="197">
        <f t="shared" si="2240"/>
        <v>47704</v>
      </c>
      <c r="B3437" s="198">
        <f t="shared" si="2215"/>
        <v>329.06166793393885</v>
      </c>
      <c r="C3437" s="198">
        <f t="shared" si="2216"/>
        <v>179.57054342000001</v>
      </c>
      <c r="D3437" s="198">
        <f t="shared" si="2217"/>
        <v>45.166234680000002</v>
      </c>
      <c r="E3437" s="198">
        <f t="shared" si="2218"/>
        <v>134.40430874</v>
      </c>
      <c r="F3437" s="199">
        <f t="shared" si="2219"/>
        <v>7205.03</v>
      </c>
      <c r="G3437" s="63">
        <f t="shared" ref="G3437:G3500" si="2250">IF(AND(L3437&gt;L3436,N3437=1),VLOOKUP(A3436,$BI$15:$BK$314,3),G3436)</f>
        <v>7245.38</v>
      </c>
      <c r="H3437" s="200">
        <f t="shared" si="2220"/>
        <v>47628</v>
      </c>
      <c r="I3437" s="64">
        <f t="shared" si="2221"/>
        <v>47659</v>
      </c>
      <c r="J3437" s="201">
        <f t="shared" si="2222"/>
        <v>5.6002542668107669E-3</v>
      </c>
      <c r="K3437" s="195">
        <f t="shared" si="2243"/>
        <v>47719</v>
      </c>
      <c r="L3437" s="202">
        <f t="shared" si="2223"/>
        <v>47719</v>
      </c>
      <c r="M3437" s="228">
        <f t="shared" si="2248"/>
        <v>30</v>
      </c>
      <c r="N3437" s="67">
        <f t="shared" si="2249"/>
        <v>15</v>
      </c>
      <c r="O3437" s="198">
        <f t="shared" si="2224"/>
        <v>1.0027962100000001</v>
      </c>
      <c r="P3437" s="203">
        <f t="shared" si="2225"/>
        <v>1.0056002500000001</v>
      </c>
      <c r="Q3437" s="203">
        <f t="shared" si="2226"/>
        <v>1.8375071297826986</v>
      </c>
      <c r="R3437" s="198">
        <f t="shared" si="2227"/>
        <v>1.8426451800000001</v>
      </c>
      <c r="S3437" s="198">
        <f t="shared" si="2228"/>
        <v>1.7869079000000001</v>
      </c>
      <c r="T3437" s="198">
        <f t="shared" si="2229"/>
        <v>320.87602263999997</v>
      </c>
      <c r="U3437" s="198">
        <f t="shared" si="2230"/>
        <v>35.541666882945975</v>
      </c>
      <c r="V3437" s="198">
        <f t="shared" si="2231"/>
        <v>113.25514293099289</v>
      </c>
      <c r="W3437" s="198">
        <f t="shared" si="2232"/>
        <v>328.36735323393884</v>
      </c>
      <c r="X3437" s="204">
        <f t="shared" si="2233"/>
        <v>0</v>
      </c>
      <c r="Y3437" s="198">
        <f t="shared" si="2234"/>
        <v>0</v>
      </c>
      <c r="Z3437" s="205">
        <f t="shared" si="2235"/>
        <v>0</v>
      </c>
      <c r="AA3437" s="198">
        <f t="shared" si="2236"/>
        <v>0</v>
      </c>
      <c r="AB3437" s="205">
        <f t="shared" si="2241"/>
        <v>5.1999999999999998E-2</v>
      </c>
      <c r="AC3437" s="140">
        <f t="shared" si="2242"/>
        <v>15</v>
      </c>
      <c r="AD3437" s="67">
        <f t="shared" si="2244"/>
        <v>30</v>
      </c>
      <c r="AE3437" s="11">
        <f t="shared" si="2245"/>
        <v>1.0021144449999999</v>
      </c>
      <c r="AF3437" s="198">
        <f t="shared" si="2237"/>
        <v>0.67847469999999999</v>
      </c>
      <c r="AG3437" s="198">
        <f t="shared" si="2238"/>
        <v>0.69431469999999995</v>
      </c>
      <c r="AH3437" s="198">
        <f t="shared" si="2239"/>
        <v>0</v>
      </c>
      <c r="AI3437" s="196" t="str">
        <f t="shared" si="2246"/>
        <v>A+J=</v>
      </c>
      <c r="AJ3437" s="72">
        <f t="shared" si="2247"/>
        <v>47719</v>
      </c>
      <c r="AQ3437" s="23"/>
      <c r="AR3437" s="23"/>
    </row>
    <row r="3438" spans="1:44" ht="15" customHeight="1" x14ac:dyDescent="0.25">
      <c r="A3438" s="197">
        <f t="shared" si="2240"/>
        <v>47705</v>
      </c>
      <c r="B3438" s="198">
        <f t="shared" si="2215"/>
        <v>329.15421784800907</v>
      </c>
      <c r="C3438" s="198">
        <f t="shared" si="2216"/>
        <v>179.57054342000001</v>
      </c>
      <c r="D3438" s="198">
        <f t="shared" si="2217"/>
        <v>45.166234680000002</v>
      </c>
      <c r="E3438" s="198">
        <f t="shared" si="2218"/>
        <v>134.40430874</v>
      </c>
      <c r="F3438" s="199">
        <f t="shared" si="2219"/>
        <v>7205.03</v>
      </c>
      <c r="G3438" s="63">
        <f t="shared" si="2250"/>
        <v>7245.38</v>
      </c>
      <c r="H3438" s="200">
        <f t="shared" si="2220"/>
        <v>47628</v>
      </c>
      <c r="I3438" s="64">
        <f t="shared" si="2221"/>
        <v>47659</v>
      </c>
      <c r="J3438" s="201">
        <f t="shared" si="2222"/>
        <v>5.6002542668107669E-3</v>
      </c>
      <c r="K3438" s="195">
        <f t="shared" si="2243"/>
        <v>47719</v>
      </c>
      <c r="L3438" s="202">
        <f t="shared" si="2223"/>
        <v>47719</v>
      </c>
      <c r="M3438" s="228">
        <f t="shared" si="2248"/>
        <v>30</v>
      </c>
      <c r="N3438" s="67">
        <f t="shared" si="2249"/>
        <v>16</v>
      </c>
      <c r="O3438" s="198">
        <f t="shared" si="2224"/>
        <v>1.0029828999999999</v>
      </c>
      <c r="P3438" s="203">
        <f t="shared" si="2225"/>
        <v>1.0056002500000001</v>
      </c>
      <c r="Q3438" s="203">
        <f t="shared" si="2226"/>
        <v>1.8375071297826986</v>
      </c>
      <c r="R3438" s="198">
        <f t="shared" si="2227"/>
        <v>1.8429882200000001</v>
      </c>
      <c r="S3438" s="198">
        <f t="shared" si="2228"/>
        <v>1.7869079000000001</v>
      </c>
      <c r="T3438" s="198">
        <f t="shared" si="2229"/>
        <v>320.87602263999997</v>
      </c>
      <c r="U3438" s="198">
        <f t="shared" si="2230"/>
        <v>35.541666882945975</v>
      </c>
      <c r="V3438" s="198">
        <f t="shared" si="2231"/>
        <v>113.30124898506305</v>
      </c>
      <c r="W3438" s="198">
        <f t="shared" si="2232"/>
        <v>328.41345928800905</v>
      </c>
      <c r="X3438" s="204">
        <f t="shared" si="2233"/>
        <v>0</v>
      </c>
      <c r="Y3438" s="198">
        <f t="shared" si="2234"/>
        <v>0</v>
      </c>
      <c r="Z3438" s="205">
        <f t="shared" si="2235"/>
        <v>0</v>
      </c>
      <c r="AA3438" s="198">
        <f t="shared" si="2236"/>
        <v>0</v>
      </c>
      <c r="AB3438" s="205">
        <f t="shared" si="2241"/>
        <v>5.1999999999999998E-2</v>
      </c>
      <c r="AC3438" s="140">
        <f t="shared" si="2242"/>
        <v>16</v>
      </c>
      <c r="AD3438" s="67">
        <f t="shared" si="2244"/>
        <v>30</v>
      </c>
      <c r="AE3438" s="11">
        <f t="shared" si="2245"/>
        <v>1.002255567</v>
      </c>
      <c r="AF3438" s="198">
        <f t="shared" si="2237"/>
        <v>0.72375736000000002</v>
      </c>
      <c r="AG3438" s="198">
        <f t="shared" si="2238"/>
        <v>0.74075855999999995</v>
      </c>
      <c r="AH3438" s="198">
        <f t="shared" si="2239"/>
        <v>0</v>
      </c>
      <c r="AI3438" s="196" t="str">
        <f t="shared" si="2246"/>
        <v>A+J=</v>
      </c>
      <c r="AJ3438" s="72">
        <f t="shared" si="2247"/>
        <v>47719</v>
      </c>
      <c r="AQ3438" s="23"/>
      <c r="AR3438" s="23"/>
    </row>
    <row r="3439" spans="1:44" ht="15" customHeight="1" x14ac:dyDescent="0.25">
      <c r="A3439" s="197">
        <f t="shared" si="2240"/>
        <v>47706</v>
      </c>
      <c r="B3439" s="198">
        <f t="shared" si="2215"/>
        <v>329.24679811442388</v>
      </c>
      <c r="C3439" s="198">
        <f t="shared" si="2216"/>
        <v>179.57054342000001</v>
      </c>
      <c r="D3439" s="198">
        <f t="shared" si="2217"/>
        <v>45.166234680000002</v>
      </c>
      <c r="E3439" s="198">
        <f t="shared" si="2218"/>
        <v>134.40430874</v>
      </c>
      <c r="F3439" s="199">
        <f t="shared" si="2219"/>
        <v>7205.03</v>
      </c>
      <c r="G3439" s="63">
        <f t="shared" si="2250"/>
        <v>7245.38</v>
      </c>
      <c r="H3439" s="200">
        <f t="shared" si="2220"/>
        <v>47628</v>
      </c>
      <c r="I3439" s="64">
        <f t="shared" si="2221"/>
        <v>47659</v>
      </c>
      <c r="J3439" s="201">
        <f t="shared" si="2222"/>
        <v>5.6002542668107669E-3</v>
      </c>
      <c r="K3439" s="195">
        <f t="shared" si="2243"/>
        <v>47719</v>
      </c>
      <c r="L3439" s="202">
        <f t="shared" si="2223"/>
        <v>47719</v>
      </c>
      <c r="M3439" s="228">
        <f t="shared" si="2248"/>
        <v>30</v>
      </c>
      <c r="N3439" s="67">
        <f t="shared" si="2249"/>
        <v>17</v>
      </c>
      <c r="O3439" s="198">
        <f t="shared" si="2224"/>
        <v>1.0031696299999999</v>
      </c>
      <c r="P3439" s="203">
        <f t="shared" si="2225"/>
        <v>1.0056002500000001</v>
      </c>
      <c r="Q3439" s="203">
        <f t="shared" si="2226"/>
        <v>1.8375071297826986</v>
      </c>
      <c r="R3439" s="198">
        <f t="shared" si="2227"/>
        <v>1.84333134</v>
      </c>
      <c r="S3439" s="198">
        <f t="shared" si="2228"/>
        <v>1.7869079000000001</v>
      </c>
      <c r="T3439" s="198">
        <f t="shared" si="2229"/>
        <v>320.87602263999997</v>
      </c>
      <c r="U3439" s="198">
        <f t="shared" si="2230"/>
        <v>35.541666882945975</v>
      </c>
      <c r="V3439" s="198">
        <f t="shared" si="2231"/>
        <v>113.34736579147791</v>
      </c>
      <c r="W3439" s="198">
        <f t="shared" si="2232"/>
        <v>328.45957609442388</v>
      </c>
      <c r="X3439" s="204">
        <f t="shared" si="2233"/>
        <v>0</v>
      </c>
      <c r="Y3439" s="198">
        <f t="shared" si="2234"/>
        <v>0</v>
      </c>
      <c r="Z3439" s="205">
        <f t="shared" si="2235"/>
        <v>0</v>
      </c>
      <c r="AA3439" s="198">
        <f t="shared" si="2236"/>
        <v>0</v>
      </c>
      <c r="AB3439" s="205">
        <f t="shared" si="2241"/>
        <v>5.1999999999999998E-2</v>
      </c>
      <c r="AC3439" s="140">
        <f t="shared" si="2242"/>
        <v>17</v>
      </c>
      <c r="AD3439" s="67">
        <f t="shared" si="2244"/>
        <v>30</v>
      </c>
      <c r="AE3439" s="11">
        <f t="shared" si="2245"/>
        <v>1.0023967090000001</v>
      </c>
      <c r="AF3439" s="198">
        <f t="shared" si="2237"/>
        <v>0.76904645000000005</v>
      </c>
      <c r="AG3439" s="198">
        <f t="shared" si="2238"/>
        <v>0.78722201999999997</v>
      </c>
      <c r="AH3439" s="198">
        <f t="shared" si="2239"/>
        <v>0</v>
      </c>
      <c r="AI3439" s="196" t="str">
        <f t="shared" si="2246"/>
        <v>A+J=</v>
      </c>
      <c r="AJ3439" s="72">
        <f t="shared" si="2247"/>
        <v>47719</v>
      </c>
      <c r="AQ3439" s="23"/>
      <c r="AR3439" s="23"/>
    </row>
    <row r="3440" spans="1:44" ht="15" customHeight="1" x14ac:dyDescent="0.25">
      <c r="A3440" s="197">
        <f t="shared" si="2240"/>
        <v>47707</v>
      </c>
      <c r="B3440" s="198">
        <f t="shared" si="2215"/>
        <v>329.3394060550973</v>
      </c>
      <c r="C3440" s="198">
        <f t="shared" si="2216"/>
        <v>179.57054342000001</v>
      </c>
      <c r="D3440" s="198">
        <f t="shared" si="2217"/>
        <v>45.166234680000002</v>
      </c>
      <c r="E3440" s="198">
        <f t="shared" si="2218"/>
        <v>134.40430874</v>
      </c>
      <c r="F3440" s="199">
        <f t="shared" si="2219"/>
        <v>7205.03</v>
      </c>
      <c r="G3440" s="63">
        <f t="shared" si="2250"/>
        <v>7245.38</v>
      </c>
      <c r="H3440" s="200">
        <f t="shared" si="2220"/>
        <v>47628</v>
      </c>
      <c r="I3440" s="64">
        <f t="shared" si="2221"/>
        <v>47659</v>
      </c>
      <c r="J3440" s="201">
        <f t="shared" si="2222"/>
        <v>5.6002542668107669E-3</v>
      </c>
      <c r="K3440" s="195">
        <f t="shared" si="2243"/>
        <v>47719</v>
      </c>
      <c r="L3440" s="202">
        <f t="shared" si="2223"/>
        <v>47719</v>
      </c>
      <c r="M3440" s="228">
        <f t="shared" si="2248"/>
        <v>30</v>
      </c>
      <c r="N3440" s="67">
        <f t="shared" si="2249"/>
        <v>18</v>
      </c>
      <c r="O3440" s="198">
        <f t="shared" si="2224"/>
        <v>1.00335639</v>
      </c>
      <c r="P3440" s="203">
        <f t="shared" si="2225"/>
        <v>1.0056002500000001</v>
      </c>
      <c r="Q3440" s="203">
        <f t="shared" si="2226"/>
        <v>1.8375071297826986</v>
      </c>
      <c r="R3440" s="198">
        <f t="shared" si="2227"/>
        <v>1.84367452</v>
      </c>
      <c r="S3440" s="198">
        <f t="shared" si="2228"/>
        <v>1.7869079000000001</v>
      </c>
      <c r="T3440" s="198">
        <f t="shared" si="2229"/>
        <v>320.87602263999997</v>
      </c>
      <c r="U3440" s="198">
        <f t="shared" si="2230"/>
        <v>35.541666882945975</v>
      </c>
      <c r="V3440" s="198">
        <f t="shared" si="2231"/>
        <v>113.39349066215131</v>
      </c>
      <c r="W3440" s="198">
        <f t="shared" si="2232"/>
        <v>328.50570096509728</v>
      </c>
      <c r="X3440" s="204">
        <f t="shared" si="2233"/>
        <v>0</v>
      </c>
      <c r="Y3440" s="198">
        <f t="shared" si="2234"/>
        <v>0</v>
      </c>
      <c r="Z3440" s="205">
        <f t="shared" si="2235"/>
        <v>0</v>
      </c>
      <c r="AA3440" s="198">
        <f t="shared" si="2236"/>
        <v>0</v>
      </c>
      <c r="AB3440" s="205">
        <f t="shared" si="2241"/>
        <v>5.1999999999999998E-2</v>
      </c>
      <c r="AC3440" s="140">
        <f t="shared" si="2242"/>
        <v>18</v>
      </c>
      <c r="AD3440" s="67">
        <f t="shared" si="2244"/>
        <v>30</v>
      </c>
      <c r="AE3440" s="11">
        <f t="shared" si="2245"/>
        <v>1.0025378709999999</v>
      </c>
      <c r="AF3440" s="198">
        <f t="shared" si="2237"/>
        <v>0.81434194999999998</v>
      </c>
      <c r="AG3440" s="198">
        <f t="shared" si="2238"/>
        <v>0.83370509000000004</v>
      </c>
      <c r="AH3440" s="198">
        <f t="shared" si="2239"/>
        <v>0</v>
      </c>
      <c r="AI3440" s="196" t="str">
        <f t="shared" si="2246"/>
        <v>A+J=</v>
      </c>
      <c r="AJ3440" s="72">
        <f t="shared" si="2247"/>
        <v>47719</v>
      </c>
      <c r="AQ3440" s="23"/>
      <c r="AR3440" s="23"/>
    </row>
    <row r="3441" spans="1:44" ht="15" customHeight="1" x14ac:dyDescent="0.25">
      <c r="A3441" s="197">
        <f t="shared" si="2240"/>
        <v>47708</v>
      </c>
      <c r="B3441" s="198">
        <f t="shared" ref="B3441:B3504" si="2251">(W3441+AG3441)</f>
        <v>329.43204134002923</v>
      </c>
      <c r="C3441" s="198">
        <f t="shared" ref="C3441:C3504" si="2252">TRUNC(IF(X3440&gt;0,VLOOKUP(A3440,$AM$14:$AN$314,2),C3440),8)</f>
        <v>179.57054342000001</v>
      </c>
      <c r="D3441" s="198">
        <f t="shared" ref="D3441:D3504" si="2253">VLOOKUP(A3441,$AT$15:$AX$314,5)</f>
        <v>45.166234680000002</v>
      </c>
      <c r="E3441" s="198">
        <f t="shared" ref="E3441:E3504" si="2254">(C3441-D3441)</f>
        <v>134.40430874</v>
      </c>
      <c r="F3441" s="199">
        <f t="shared" ref="F3441:F3504" si="2255">IF(G3441=G3440,F3440,G3440)</f>
        <v>7205.03</v>
      </c>
      <c r="G3441" s="63">
        <f t="shared" si="2250"/>
        <v>7245.38</v>
      </c>
      <c r="H3441" s="200">
        <f t="shared" ref="H3441:H3504" si="2256">EDATE(I3441,-1)</f>
        <v>47628</v>
      </c>
      <c r="I3441" s="64">
        <f t="shared" ref="I3441:I3504" si="2257">IF(X3440&gt;0,EDATE(A3441,-1),+I3440)</f>
        <v>47659</v>
      </c>
      <c r="J3441" s="201">
        <f t="shared" ref="J3441:J3504" si="2258">(G3441/F3441)-1</f>
        <v>5.6002542668107669E-3</v>
      </c>
      <c r="K3441" s="195">
        <f t="shared" si="2243"/>
        <v>47719</v>
      </c>
      <c r="L3441" s="202">
        <f t="shared" ref="L3441:L3504" si="2259">IF(A3441&gt;L3440,K3441,L3440)</f>
        <v>47719</v>
      </c>
      <c r="M3441" s="228">
        <f t="shared" si="2248"/>
        <v>30</v>
      </c>
      <c r="N3441" s="67">
        <f t="shared" si="2249"/>
        <v>19</v>
      </c>
      <c r="O3441" s="198">
        <f t="shared" ref="O3441:O3504" si="2260">TRUNC((G3441/F3441)^TRUNC((N3441/M3441),9),8)</f>
        <v>1.00354319</v>
      </c>
      <c r="P3441" s="203">
        <f t="shared" ref="P3441:P3504" si="2261">IF(L3441&gt;L3440,O3440,P3440)</f>
        <v>1.0056002500000001</v>
      </c>
      <c r="Q3441" s="203">
        <f t="shared" ref="Q3441:Q3504" si="2262">IF(L3441&gt;L3440,Q3440*P3441,Q3440)</f>
        <v>1.8375071297826986</v>
      </c>
      <c r="R3441" s="198">
        <f t="shared" ref="R3441:R3504" si="2263">TRUNC(TRUNC((O3441*Q3441),15),8)</f>
        <v>1.8440177600000001</v>
      </c>
      <c r="S3441" s="198">
        <f t="shared" ref="S3441:S3504" si="2264">IF(AND(X3441&gt;0,MONTH(A3441)=S$4),R3441,S3440)</f>
        <v>1.7869079000000001</v>
      </c>
      <c r="T3441" s="198">
        <f t="shared" ref="T3441:T3504" si="2265">TRUNC(C3441*S3441,8)</f>
        <v>320.87602263999997</v>
      </c>
      <c r="U3441" s="198">
        <f t="shared" ref="U3441:U3504" si="2266">(D3441*(S3441-1))</f>
        <v>35.541666882945975</v>
      </c>
      <c r="V3441" s="198">
        <f t="shared" ref="V3441:V3504" si="2267">(E3441*(R3441-1))</f>
        <v>113.43962359708324</v>
      </c>
      <c r="W3441" s="198">
        <f t="shared" ref="W3441:W3504" si="2268">(C3441+U3441+V3441)</f>
        <v>328.55183390002924</v>
      </c>
      <c r="X3441" s="204">
        <f t="shared" ref="X3441:X3504" si="2269">IF(VLOOKUP(A3441,AM$12:AZ$314,14)=VLOOKUP(A3440,AM$12:AZ$314,14),0,VLOOKUP(A3441,AM$12:AZ$314,14))</f>
        <v>0</v>
      </c>
      <c r="Y3441" s="198">
        <f t="shared" ref="Y3441:Y3504" si="2270">IF(X3441&gt;0,VLOOKUP(A3441,AM$14:AR$314,5),0)</f>
        <v>0</v>
      </c>
      <c r="Z3441" s="205">
        <f t="shared" ref="Z3441:Z3504" si="2271">IF(X3441&gt;0,VLOOKUP($A3441,$AM$12:$AS$314,7),0)</f>
        <v>0</v>
      </c>
      <c r="AA3441" s="198">
        <f t="shared" ref="AA3441:AA3504" si="2272">IF(Z3441&gt;0,TRUNC(Z3441*T3441,8),0)</f>
        <v>0</v>
      </c>
      <c r="AB3441" s="205">
        <f t="shared" si="2241"/>
        <v>5.1999999999999998E-2</v>
      </c>
      <c r="AC3441" s="140">
        <f t="shared" si="2242"/>
        <v>19</v>
      </c>
      <c r="AD3441" s="67">
        <f t="shared" si="2244"/>
        <v>30</v>
      </c>
      <c r="AE3441" s="11">
        <f t="shared" si="2245"/>
        <v>1.002679052</v>
      </c>
      <c r="AF3441" s="198">
        <f t="shared" ref="AF3441:AF3504" si="2273">TRUNC((T3441*(AE3441-1)),8)</f>
        <v>0.85964355000000003</v>
      </c>
      <c r="AG3441" s="198">
        <f t="shared" ref="AG3441:AG3504" si="2274">TRUNC((W3441*(AE3441-1)),8)</f>
        <v>0.88020743999999995</v>
      </c>
      <c r="AH3441" s="198">
        <f t="shared" ref="AH3441:AH3504" si="2275">IF(AA3441&gt;0,AA3441+AF3441,0)</f>
        <v>0</v>
      </c>
      <c r="AI3441" s="196" t="str">
        <f t="shared" si="2246"/>
        <v>A+J=</v>
      </c>
      <c r="AJ3441" s="72">
        <f t="shared" si="2247"/>
        <v>47719</v>
      </c>
      <c r="AQ3441" s="23"/>
      <c r="AR3441" s="23"/>
    </row>
    <row r="3442" spans="1:44" ht="15" customHeight="1" x14ac:dyDescent="0.25">
      <c r="A3442" s="197">
        <f t="shared" si="2240"/>
        <v>47709</v>
      </c>
      <c r="B3442" s="198">
        <f t="shared" si="2251"/>
        <v>329.52470464921964</v>
      </c>
      <c r="C3442" s="198">
        <f t="shared" si="2252"/>
        <v>179.57054342000001</v>
      </c>
      <c r="D3442" s="198">
        <f t="shared" si="2253"/>
        <v>45.166234680000002</v>
      </c>
      <c r="E3442" s="198">
        <f t="shared" si="2254"/>
        <v>134.40430874</v>
      </c>
      <c r="F3442" s="199">
        <f t="shared" si="2255"/>
        <v>7205.03</v>
      </c>
      <c r="G3442" s="63">
        <f t="shared" si="2250"/>
        <v>7245.38</v>
      </c>
      <c r="H3442" s="200">
        <f t="shared" si="2256"/>
        <v>47628</v>
      </c>
      <c r="I3442" s="64">
        <f t="shared" si="2257"/>
        <v>47659</v>
      </c>
      <c r="J3442" s="201">
        <f t="shared" si="2258"/>
        <v>5.6002542668107669E-3</v>
      </c>
      <c r="K3442" s="195">
        <f t="shared" si="2243"/>
        <v>47719</v>
      </c>
      <c r="L3442" s="202">
        <f t="shared" si="2259"/>
        <v>47719</v>
      </c>
      <c r="M3442" s="228">
        <f t="shared" si="2248"/>
        <v>30</v>
      </c>
      <c r="N3442" s="67">
        <f t="shared" si="2249"/>
        <v>20</v>
      </c>
      <c r="O3442" s="198">
        <f t="shared" si="2260"/>
        <v>1.0037300199999999</v>
      </c>
      <c r="P3442" s="203">
        <f t="shared" si="2261"/>
        <v>1.0056002500000001</v>
      </c>
      <c r="Q3442" s="203">
        <f t="shared" si="2262"/>
        <v>1.8375071297826986</v>
      </c>
      <c r="R3442" s="198">
        <f t="shared" si="2263"/>
        <v>1.84436106</v>
      </c>
      <c r="S3442" s="198">
        <f t="shared" si="2264"/>
        <v>1.7869079000000001</v>
      </c>
      <c r="T3442" s="198">
        <f t="shared" si="2265"/>
        <v>320.87602263999997</v>
      </c>
      <c r="U3442" s="198">
        <f t="shared" si="2266"/>
        <v>35.541666882945975</v>
      </c>
      <c r="V3442" s="198">
        <f t="shared" si="2267"/>
        <v>113.48576459627367</v>
      </c>
      <c r="W3442" s="198">
        <f t="shared" si="2268"/>
        <v>328.59797489921965</v>
      </c>
      <c r="X3442" s="204">
        <f t="shared" si="2269"/>
        <v>0</v>
      </c>
      <c r="Y3442" s="198">
        <f t="shared" si="2270"/>
        <v>0</v>
      </c>
      <c r="Z3442" s="205">
        <f t="shared" si="2271"/>
        <v>0</v>
      </c>
      <c r="AA3442" s="198">
        <f t="shared" si="2272"/>
        <v>0</v>
      </c>
      <c r="AB3442" s="205">
        <f t="shared" si="2241"/>
        <v>5.1999999999999998E-2</v>
      </c>
      <c r="AC3442" s="140">
        <f t="shared" si="2242"/>
        <v>20</v>
      </c>
      <c r="AD3442" s="67">
        <f t="shared" si="2244"/>
        <v>30</v>
      </c>
      <c r="AE3442" s="11">
        <f t="shared" si="2245"/>
        <v>1.002820254</v>
      </c>
      <c r="AF3442" s="198">
        <f t="shared" si="2273"/>
        <v>0.90495188000000004</v>
      </c>
      <c r="AG3442" s="198">
        <f t="shared" si="2274"/>
        <v>0.92672975000000002</v>
      </c>
      <c r="AH3442" s="198">
        <f t="shared" si="2275"/>
        <v>0</v>
      </c>
      <c r="AI3442" s="196" t="str">
        <f t="shared" si="2246"/>
        <v>A+J=</v>
      </c>
      <c r="AJ3442" s="72">
        <f t="shared" si="2247"/>
        <v>47719</v>
      </c>
      <c r="AQ3442" s="23"/>
      <c r="AR3442" s="23"/>
    </row>
    <row r="3443" spans="1:44" ht="15" customHeight="1" x14ac:dyDescent="0.25">
      <c r="A3443" s="197">
        <f t="shared" si="2240"/>
        <v>47710</v>
      </c>
      <c r="B3443" s="198">
        <f t="shared" si="2251"/>
        <v>329.61739801075475</v>
      </c>
      <c r="C3443" s="198">
        <f t="shared" si="2252"/>
        <v>179.57054342000001</v>
      </c>
      <c r="D3443" s="198">
        <f t="shared" si="2253"/>
        <v>45.166234680000002</v>
      </c>
      <c r="E3443" s="198">
        <f t="shared" si="2254"/>
        <v>134.40430874</v>
      </c>
      <c r="F3443" s="199">
        <f t="shared" si="2255"/>
        <v>7205.03</v>
      </c>
      <c r="G3443" s="63">
        <f t="shared" si="2250"/>
        <v>7245.38</v>
      </c>
      <c r="H3443" s="200">
        <f t="shared" si="2256"/>
        <v>47628</v>
      </c>
      <c r="I3443" s="64">
        <f t="shared" si="2257"/>
        <v>47659</v>
      </c>
      <c r="J3443" s="201">
        <f t="shared" si="2258"/>
        <v>5.6002542668107669E-3</v>
      </c>
      <c r="K3443" s="195">
        <f t="shared" si="2243"/>
        <v>47719</v>
      </c>
      <c r="L3443" s="202">
        <f t="shared" si="2259"/>
        <v>47719</v>
      </c>
      <c r="M3443" s="228">
        <f t="shared" si="2248"/>
        <v>30</v>
      </c>
      <c r="N3443" s="67">
        <f t="shared" si="2249"/>
        <v>21</v>
      </c>
      <c r="O3443" s="198">
        <f t="shared" si="2260"/>
        <v>1.00391689</v>
      </c>
      <c r="P3443" s="203">
        <f t="shared" si="2261"/>
        <v>1.0056002500000001</v>
      </c>
      <c r="Q3443" s="203">
        <f t="shared" si="2262"/>
        <v>1.8375071297826986</v>
      </c>
      <c r="R3443" s="198">
        <f t="shared" si="2263"/>
        <v>1.8447044399999999</v>
      </c>
      <c r="S3443" s="198">
        <f t="shared" si="2264"/>
        <v>1.7869079000000001</v>
      </c>
      <c r="T3443" s="198">
        <f t="shared" si="2265"/>
        <v>320.87602263999997</v>
      </c>
      <c r="U3443" s="198">
        <f t="shared" si="2266"/>
        <v>35.541666882945975</v>
      </c>
      <c r="V3443" s="198">
        <f t="shared" si="2267"/>
        <v>113.53191634780879</v>
      </c>
      <c r="W3443" s="198">
        <f t="shared" si="2268"/>
        <v>328.64412665075474</v>
      </c>
      <c r="X3443" s="204">
        <f t="shared" si="2269"/>
        <v>0</v>
      </c>
      <c r="Y3443" s="198">
        <f t="shared" si="2270"/>
        <v>0</v>
      </c>
      <c r="Z3443" s="205">
        <f t="shared" si="2271"/>
        <v>0</v>
      </c>
      <c r="AA3443" s="198">
        <f t="shared" si="2272"/>
        <v>0</v>
      </c>
      <c r="AB3443" s="205">
        <f t="shared" si="2241"/>
        <v>5.1999999999999998E-2</v>
      </c>
      <c r="AC3443" s="140">
        <f t="shared" si="2242"/>
        <v>21</v>
      </c>
      <c r="AD3443" s="67">
        <f t="shared" si="2244"/>
        <v>30</v>
      </c>
      <c r="AE3443" s="11">
        <f t="shared" si="2245"/>
        <v>1.002961475</v>
      </c>
      <c r="AF3443" s="198">
        <f t="shared" si="2273"/>
        <v>0.95026630999999995</v>
      </c>
      <c r="AG3443" s="198">
        <f t="shared" si="2274"/>
        <v>0.97327136000000003</v>
      </c>
      <c r="AH3443" s="198">
        <f t="shared" si="2275"/>
        <v>0</v>
      </c>
      <c r="AI3443" s="196" t="str">
        <f t="shared" si="2246"/>
        <v>A+J=</v>
      </c>
      <c r="AJ3443" s="72">
        <f t="shared" si="2247"/>
        <v>47719</v>
      </c>
      <c r="AQ3443" s="23"/>
      <c r="AR3443" s="23"/>
    </row>
    <row r="3444" spans="1:44" ht="15" customHeight="1" x14ac:dyDescent="0.25">
      <c r="A3444" s="197">
        <f t="shared" si="2240"/>
        <v>47711</v>
      </c>
      <c r="B3444" s="198">
        <f t="shared" si="2251"/>
        <v>329.71011772250534</v>
      </c>
      <c r="C3444" s="198">
        <f t="shared" si="2252"/>
        <v>179.57054342000001</v>
      </c>
      <c r="D3444" s="198">
        <f t="shared" si="2253"/>
        <v>45.166234680000002</v>
      </c>
      <c r="E3444" s="198">
        <f t="shared" si="2254"/>
        <v>134.40430874</v>
      </c>
      <c r="F3444" s="199">
        <f t="shared" si="2255"/>
        <v>7205.03</v>
      </c>
      <c r="G3444" s="63">
        <f t="shared" si="2250"/>
        <v>7245.38</v>
      </c>
      <c r="H3444" s="200">
        <f t="shared" si="2256"/>
        <v>47628</v>
      </c>
      <c r="I3444" s="64">
        <f t="shared" si="2257"/>
        <v>47659</v>
      </c>
      <c r="J3444" s="201">
        <f t="shared" si="2258"/>
        <v>5.6002542668107669E-3</v>
      </c>
      <c r="K3444" s="195">
        <f t="shared" si="2243"/>
        <v>47719</v>
      </c>
      <c r="L3444" s="202">
        <f t="shared" si="2259"/>
        <v>47719</v>
      </c>
      <c r="M3444" s="228">
        <f t="shared" si="2248"/>
        <v>30</v>
      </c>
      <c r="N3444" s="67">
        <f t="shared" si="2249"/>
        <v>22</v>
      </c>
      <c r="O3444" s="198">
        <f t="shared" si="2260"/>
        <v>1.0041037900000001</v>
      </c>
      <c r="P3444" s="203">
        <f t="shared" si="2261"/>
        <v>1.0056002500000001</v>
      </c>
      <c r="Q3444" s="203">
        <f t="shared" si="2262"/>
        <v>1.8375071297826986</v>
      </c>
      <c r="R3444" s="198">
        <f t="shared" si="2263"/>
        <v>1.8450478699999999</v>
      </c>
      <c r="S3444" s="198">
        <f t="shared" si="2264"/>
        <v>1.7869079000000001</v>
      </c>
      <c r="T3444" s="198">
        <f t="shared" si="2265"/>
        <v>320.87602263999997</v>
      </c>
      <c r="U3444" s="198">
        <f t="shared" si="2266"/>
        <v>35.541666882945975</v>
      </c>
      <c r="V3444" s="198">
        <f t="shared" si="2267"/>
        <v>113.57807481955938</v>
      </c>
      <c r="W3444" s="198">
        <f t="shared" si="2268"/>
        <v>328.69028512250537</v>
      </c>
      <c r="X3444" s="204">
        <f t="shared" si="2269"/>
        <v>0</v>
      </c>
      <c r="Y3444" s="198">
        <f t="shared" si="2270"/>
        <v>0</v>
      </c>
      <c r="Z3444" s="205">
        <f t="shared" si="2271"/>
        <v>0</v>
      </c>
      <c r="AA3444" s="198">
        <f t="shared" si="2272"/>
        <v>0</v>
      </c>
      <c r="AB3444" s="205">
        <f t="shared" si="2241"/>
        <v>5.1999999999999998E-2</v>
      </c>
      <c r="AC3444" s="140">
        <f t="shared" si="2242"/>
        <v>22</v>
      </c>
      <c r="AD3444" s="67">
        <f t="shared" si="2244"/>
        <v>30</v>
      </c>
      <c r="AE3444" s="11">
        <f t="shared" si="2245"/>
        <v>1.0031027159999999</v>
      </c>
      <c r="AF3444" s="198">
        <f t="shared" si="2273"/>
        <v>0.99558716000000003</v>
      </c>
      <c r="AG3444" s="198">
        <f t="shared" si="2274"/>
        <v>1.0198326</v>
      </c>
      <c r="AH3444" s="198">
        <f t="shared" si="2275"/>
        <v>0</v>
      </c>
      <c r="AI3444" s="196" t="str">
        <f t="shared" si="2246"/>
        <v>A+J=</v>
      </c>
      <c r="AJ3444" s="72">
        <f t="shared" si="2247"/>
        <v>47719</v>
      </c>
      <c r="AQ3444" s="23"/>
      <c r="AR3444" s="23"/>
    </row>
    <row r="3445" spans="1:44" ht="15" customHeight="1" x14ac:dyDescent="0.25">
      <c r="A3445" s="197">
        <f t="shared" si="2240"/>
        <v>47712</v>
      </c>
      <c r="B3445" s="198">
        <f t="shared" si="2251"/>
        <v>329.80286379447142</v>
      </c>
      <c r="C3445" s="198">
        <f t="shared" si="2252"/>
        <v>179.57054342000001</v>
      </c>
      <c r="D3445" s="198">
        <f t="shared" si="2253"/>
        <v>45.166234680000002</v>
      </c>
      <c r="E3445" s="198">
        <f t="shared" si="2254"/>
        <v>134.40430874</v>
      </c>
      <c r="F3445" s="199">
        <f t="shared" si="2255"/>
        <v>7205.03</v>
      </c>
      <c r="G3445" s="63">
        <f t="shared" si="2250"/>
        <v>7245.38</v>
      </c>
      <c r="H3445" s="200">
        <f t="shared" si="2256"/>
        <v>47628</v>
      </c>
      <c r="I3445" s="64">
        <f t="shared" si="2257"/>
        <v>47659</v>
      </c>
      <c r="J3445" s="201">
        <f t="shared" si="2258"/>
        <v>5.6002542668107669E-3</v>
      </c>
      <c r="K3445" s="195">
        <f t="shared" si="2243"/>
        <v>47719</v>
      </c>
      <c r="L3445" s="202">
        <f t="shared" si="2259"/>
        <v>47719</v>
      </c>
      <c r="M3445" s="228">
        <f t="shared" si="2248"/>
        <v>30</v>
      </c>
      <c r="N3445" s="67">
        <f t="shared" si="2249"/>
        <v>23</v>
      </c>
      <c r="O3445" s="198">
        <f t="shared" si="2260"/>
        <v>1.00429072</v>
      </c>
      <c r="P3445" s="203">
        <f t="shared" si="2261"/>
        <v>1.0056002500000001</v>
      </c>
      <c r="Q3445" s="203">
        <f t="shared" si="2262"/>
        <v>1.8375071297826986</v>
      </c>
      <c r="R3445" s="198">
        <f t="shared" si="2263"/>
        <v>1.8453913500000001</v>
      </c>
      <c r="S3445" s="198">
        <f t="shared" si="2264"/>
        <v>1.7869079000000001</v>
      </c>
      <c r="T3445" s="198">
        <f t="shared" si="2265"/>
        <v>320.87602263999997</v>
      </c>
      <c r="U3445" s="198">
        <f t="shared" si="2266"/>
        <v>35.541666882945975</v>
      </c>
      <c r="V3445" s="198">
        <f t="shared" si="2267"/>
        <v>113.62424001152542</v>
      </c>
      <c r="W3445" s="198">
        <f t="shared" si="2268"/>
        <v>328.73645031447143</v>
      </c>
      <c r="X3445" s="204">
        <f t="shared" si="2269"/>
        <v>0</v>
      </c>
      <c r="Y3445" s="198">
        <f t="shared" si="2270"/>
        <v>0</v>
      </c>
      <c r="Z3445" s="205">
        <f t="shared" si="2271"/>
        <v>0</v>
      </c>
      <c r="AA3445" s="198">
        <f t="shared" si="2272"/>
        <v>0</v>
      </c>
      <c r="AB3445" s="205">
        <f t="shared" si="2241"/>
        <v>5.1999999999999998E-2</v>
      </c>
      <c r="AC3445" s="140">
        <f t="shared" si="2242"/>
        <v>23</v>
      </c>
      <c r="AD3445" s="67">
        <f t="shared" si="2244"/>
        <v>30</v>
      </c>
      <c r="AE3445" s="11">
        <f t="shared" si="2245"/>
        <v>1.0032439769999999</v>
      </c>
      <c r="AF3445" s="198">
        <f t="shared" si="2273"/>
        <v>1.0409144299999999</v>
      </c>
      <c r="AG3445" s="198">
        <f t="shared" si="2274"/>
        <v>1.06641348</v>
      </c>
      <c r="AH3445" s="198">
        <f t="shared" si="2275"/>
        <v>0</v>
      </c>
      <c r="AI3445" s="196" t="str">
        <f t="shared" si="2246"/>
        <v>A+J=</v>
      </c>
      <c r="AJ3445" s="72">
        <f t="shared" si="2247"/>
        <v>47719</v>
      </c>
      <c r="AQ3445" s="23"/>
      <c r="AR3445" s="23"/>
    </row>
    <row r="3446" spans="1:44" ht="15" customHeight="1" x14ac:dyDescent="0.25">
      <c r="A3446" s="197">
        <f t="shared" si="2240"/>
        <v>47713</v>
      </c>
      <c r="B3446" s="198">
        <f t="shared" si="2251"/>
        <v>329.89564026878207</v>
      </c>
      <c r="C3446" s="198">
        <f t="shared" si="2252"/>
        <v>179.57054342000001</v>
      </c>
      <c r="D3446" s="198">
        <f t="shared" si="2253"/>
        <v>45.166234680000002</v>
      </c>
      <c r="E3446" s="198">
        <f t="shared" si="2254"/>
        <v>134.40430874</v>
      </c>
      <c r="F3446" s="199">
        <f t="shared" si="2255"/>
        <v>7205.03</v>
      </c>
      <c r="G3446" s="63">
        <f t="shared" si="2250"/>
        <v>7245.38</v>
      </c>
      <c r="H3446" s="200">
        <f t="shared" si="2256"/>
        <v>47628</v>
      </c>
      <c r="I3446" s="64">
        <f t="shared" si="2257"/>
        <v>47659</v>
      </c>
      <c r="J3446" s="201">
        <f t="shared" si="2258"/>
        <v>5.6002542668107669E-3</v>
      </c>
      <c r="K3446" s="195">
        <f t="shared" si="2243"/>
        <v>47719</v>
      </c>
      <c r="L3446" s="202">
        <f t="shared" si="2259"/>
        <v>47719</v>
      </c>
      <c r="M3446" s="228">
        <f t="shared" si="2248"/>
        <v>30</v>
      </c>
      <c r="N3446" s="67">
        <f t="shared" si="2249"/>
        <v>24</v>
      </c>
      <c r="O3446" s="198">
        <f t="shared" si="2260"/>
        <v>1.0044776900000001</v>
      </c>
      <c r="P3446" s="203">
        <f t="shared" si="2261"/>
        <v>1.0056002500000001</v>
      </c>
      <c r="Q3446" s="203">
        <f t="shared" si="2262"/>
        <v>1.8375071297826986</v>
      </c>
      <c r="R3446" s="198">
        <f t="shared" si="2263"/>
        <v>1.84573491</v>
      </c>
      <c r="S3446" s="198">
        <f t="shared" si="2264"/>
        <v>1.7869079000000001</v>
      </c>
      <c r="T3446" s="198">
        <f t="shared" si="2265"/>
        <v>320.87602263999997</v>
      </c>
      <c r="U3446" s="198">
        <f t="shared" si="2266"/>
        <v>35.541666882945975</v>
      </c>
      <c r="V3446" s="198">
        <f t="shared" si="2267"/>
        <v>113.67041595583612</v>
      </c>
      <c r="W3446" s="198">
        <f t="shared" si="2268"/>
        <v>328.7826262587821</v>
      </c>
      <c r="X3446" s="204">
        <f t="shared" si="2269"/>
        <v>0</v>
      </c>
      <c r="Y3446" s="198">
        <f t="shared" si="2270"/>
        <v>0</v>
      </c>
      <c r="Z3446" s="205">
        <f t="shared" si="2271"/>
        <v>0</v>
      </c>
      <c r="AA3446" s="198">
        <f t="shared" si="2272"/>
        <v>0</v>
      </c>
      <c r="AB3446" s="205">
        <f t="shared" si="2241"/>
        <v>5.1999999999999998E-2</v>
      </c>
      <c r="AC3446" s="140">
        <f t="shared" si="2242"/>
        <v>24</v>
      </c>
      <c r="AD3446" s="67">
        <f t="shared" si="2244"/>
        <v>30</v>
      </c>
      <c r="AE3446" s="11">
        <f t="shared" si="2245"/>
        <v>1.003385258</v>
      </c>
      <c r="AF3446" s="198">
        <f t="shared" si="2273"/>
        <v>1.08624812</v>
      </c>
      <c r="AG3446" s="198">
        <f t="shared" si="2274"/>
        <v>1.1130140100000001</v>
      </c>
      <c r="AH3446" s="198">
        <f t="shared" si="2275"/>
        <v>0</v>
      </c>
      <c r="AI3446" s="196" t="str">
        <f t="shared" si="2246"/>
        <v>A+J=</v>
      </c>
      <c r="AJ3446" s="72">
        <f t="shared" si="2247"/>
        <v>47719</v>
      </c>
      <c r="AQ3446" s="23"/>
      <c r="AR3446" s="23"/>
    </row>
    <row r="3447" spans="1:44" ht="15" customHeight="1" x14ac:dyDescent="0.25">
      <c r="A3447" s="197">
        <f t="shared" si="2240"/>
        <v>47714</v>
      </c>
      <c r="B3447" s="198">
        <f t="shared" si="2251"/>
        <v>329.98844581139446</v>
      </c>
      <c r="C3447" s="198">
        <f t="shared" si="2252"/>
        <v>179.57054342000001</v>
      </c>
      <c r="D3447" s="198">
        <f t="shared" si="2253"/>
        <v>45.166234680000002</v>
      </c>
      <c r="E3447" s="198">
        <f t="shared" si="2254"/>
        <v>134.40430874</v>
      </c>
      <c r="F3447" s="199">
        <f t="shared" si="2255"/>
        <v>7205.03</v>
      </c>
      <c r="G3447" s="63">
        <f t="shared" si="2250"/>
        <v>7245.38</v>
      </c>
      <c r="H3447" s="200">
        <f t="shared" si="2256"/>
        <v>47628</v>
      </c>
      <c r="I3447" s="64">
        <f t="shared" si="2257"/>
        <v>47659</v>
      </c>
      <c r="J3447" s="201">
        <f t="shared" si="2258"/>
        <v>5.6002542668107669E-3</v>
      </c>
      <c r="K3447" s="195">
        <f t="shared" si="2243"/>
        <v>47719</v>
      </c>
      <c r="L3447" s="202">
        <f t="shared" si="2259"/>
        <v>47719</v>
      </c>
      <c r="M3447" s="228">
        <f t="shared" si="2248"/>
        <v>30</v>
      </c>
      <c r="N3447" s="67">
        <f t="shared" si="2249"/>
        <v>25</v>
      </c>
      <c r="O3447" s="198">
        <f t="shared" si="2260"/>
        <v>1.0046647</v>
      </c>
      <c r="P3447" s="203">
        <f t="shared" si="2261"/>
        <v>1.0056002500000001</v>
      </c>
      <c r="Q3447" s="203">
        <f t="shared" si="2262"/>
        <v>1.8375071297826986</v>
      </c>
      <c r="R3447" s="198">
        <f t="shared" si="2263"/>
        <v>1.8460785399999999</v>
      </c>
      <c r="S3447" s="198">
        <f t="shared" si="2264"/>
        <v>1.7869079000000001</v>
      </c>
      <c r="T3447" s="198">
        <f t="shared" si="2265"/>
        <v>320.87602263999997</v>
      </c>
      <c r="U3447" s="198">
        <f t="shared" si="2266"/>
        <v>35.541666882945975</v>
      </c>
      <c r="V3447" s="198">
        <f t="shared" si="2267"/>
        <v>113.71660130844843</v>
      </c>
      <c r="W3447" s="198">
        <f t="shared" si="2268"/>
        <v>328.82881161139443</v>
      </c>
      <c r="X3447" s="204">
        <f t="shared" si="2269"/>
        <v>0</v>
      </c>
      <c r="Y3447" s="198">
        <f t="shared" si="2270"/>
        <v>0</v>
      </c>
      <c r="Z3447" s="205">
        <f t="shared" si="2271"/>
        <v>0</v>
      </c>
      <c r="AA3447" s="198">
        <f t="shared" si="2272"/>
        <v>0</v>
      </c>
      <c r="AB3447" s="205">
        <f t="shared" si="2241"/>
        <v>5.1999999999999998E-2</v>
      </c>
      <c r="AC3447" s="140">
        <f t="shared" si="2242"/>
        <v>25</v>
      </c>
      <c r="AD3447" s="67">
        <f t="shared" si="2244"/>
        <v>30</v>
      </c>
      <c r="AE3447" s="11">
        <f t="shared" si="2245"/>
        <v>1.003526559</v>
      </c>
      <c r="AF3447" s="198">
        <f t="shared" si="2273"/>
        <v>1.13158822</v>
      </c>
      <c r="AG3447" s="198">
        <f t="shared" si="2274"/>
        <v>1.1596341999999999</v>
      </c>
      <c r="AH3447" s="198">
        <f t="shared" si="2275"/>
        <v>0</v>
      </c>
      <c r="AI3447" s="196" t="str">
        <f t="shared" si="2246"/>
        <v>A+J=</v>
      </c>
      <c r="AJ3447" s="72">
        <f t="shared" si="2247"/>
        <v>47719</v>
      </c>
      <c r="AQ3447" s="23"/>
      <c r="AR3447" s="23"/>
    </row>
    <row r="3448" spans="1:44" ht="15" customHeight="1" x14ac:dyDescent="0.25">
      <c r="A3448" s="197">
        <f t="shared" si="2240"/>
        <v>47715</v>
      </c>
      <c r="B3448" s="198">
        <f t="shared" si="2251"/>
        <v>330.08127907826525</v>
      </c>
      <c r="C3448" s="198">
        <f t="shared" si="2252"/>
        <v>179.57054342000001</v>
      </c>
      <c r="D3448" s="198">
        <f t="shared" si="2253"/>
        <v>45.166234680000002</v>
      </c>
      <c r="E3448" s="198">
        <f t="shared" si="2254"/>
        <v>134.40430874</v>
      </c>
      <c r="F3448" s="199">
        <f t="shared" si="2255"/>
        <v>7205.03</v>
      </c>
      <c r="G3448" s="63">
        <f t="shared" si="2250"/>
        <v>7245.38</v>
      </c>
      <c r="H3448" s="200">
        <f t="shared" si="2256"/>
        <v>47628</v>
      </c>
      <c r="I3448" s="64">
        <f t="shared" si="2257"/>
        <v>47659</v>
      </c>
      <c r="J3448" s="201">
        <f t="shared" si="2258"/>
        <v>5.6002542668107669E-3</v>
      </c>
      <c r="K3448" s="195">
        <f t="shared" si="2243"/>
        <v>47719</v>
      </c>
      <c r="L3448" s="202">
        <f t="shared" si="2259"/>
        <v>47719</v>
      </c>
      <c r="M3448" s="228">
        <f t="shared" si="2248"/>
        <v>30</v>
      </c>
      <c r="N3448" s="67">
        <f t="shared" si="2249"/>
        <v>26</v>
      </c>
      <c r="O3448" s="198">
        <f t="shared" si="2260"/>
        <v>1.0048517400000001</v>
      </c>
      <c r="P3448" s="203">
        <f t="shared" si="2261"/>
        <v>1.0056002500000001</v>
      </c>
      <c r="Q3448" s="203">
        <f t="shared" si="2262"/>
        <v>1.8375071297826986</v>
      </c>
      <c r="R3448" s="198">
        <f t="shared" si="2263"/>
        <v>1.8464222299999999</v>
      </c>
      <c r="S3448" s="198">
        <f t="shared" si="2264"/>
        <v>1.7869079000000001</v>
      </c>
      <c r="T3448" s="198">
        <f t="shared" si="2265"/>
        <v>320.87602263999997</v>
      </c>
      <c r="U3448" s="198">
        <f t="shared" si="2266"/>
        <v>35.541666882945975</v>
      </c>
      <c r="V3448" s="198">
        <f t="shared" si="2267"/>
        <v>113.76279472531928</v>
      </c>
      <c r="W3448" s="198">
        <f t="shared" si="2268"/>
        <v>328.87500502826526</v>
      </c>
      <c r="X3448" s="204">
        <f t="shared" si="2269"/>
        <v>0</v>
      </c>
      <c r="Y3448" s="198">
        <f t="shared" si="2270"/>
        <v>0</v>
      </c>
      <c r="Z3448" s="205">
        <f t="shared" si="2271"/>
        <v>0</v>
      </c>
      <c r="AA3448" s="198">
        <f t="shared" si="2272"/>
        <v>0</v>
      </c>
      <c r="AB3448" s="205">
        <f t="shared" si="2241"/>
        <v>5.1999999999999998E-2</v>
      </c>
      <c r="AC3448" s="140">
        <f t="shared" si="2242"/>
        <v>26</v>
      </c>
      <c r="AD3448" s="67">
        <f t="shared" si="2244"/>
        <v>30</v>
      </c>
      <c r="AE3448" s="11">
        <f t="shared" si="2245"/>
        <v>1.0036678800000001</v>
      </c>
      <c r="AF3448" s="198">
        <f t="shared" si="2273"/>
        <v>1.1769347400000001</v>
      </c>
      <c r="AG3448" s="198">
        <f t="shared" si="2274"/>
        <v>1.20627405</v>
      </c>
      <c r="AH3448" s="198">
        <f t="shared" si="2275"/>
        <v>0</v>
      </c>
      <c r="AI3448" s="196" t="str">
        <f t="shared" si="2246"/>
        <v>A+J=</v>
      </c>
      <c r="AJ3448" s="72">
        <f t="shared" si="2247"/>
        <v>47719</v>
      </c>
      <c r="AQ3448" s="23"/>
      <c r="AR3448" s="23"/>
    </row>
    <row r="3449" spans="1:44" ht="15" customHeight="1" x14ac:dyDescent="0.25">
      <c r="A3449" s="197">
        <f t="shared" si="2240"/>
        <v>47716</v>
      </c>
      <c r="B3449" s="198">
        <f t="shared" si="2251"/>
        <v>330.17414109343775</v>
      </c>
      <c r="C3449" s="198">
        <f t="shared" si="2252"/>
        <v>179.57054342000001</v>
      </c>
      <c r="D3449" s="198">
        <f t="shared" si="2253"/>
        <v>45.166234680000002</v>
      </c>
      <c r="E3449" s="198">
        <f t="shared" si="2254"/>
        <v>134.40430874</v>
      </c>
      <c r="F3449" s="199">
        <f t="shared" si="2255"/>
        <v>7205.03</v>
      </c>
      <c r="G3449" s="63">
        <f t="shared" si="2250"/>
        <v>7245.38</v>
      </c>
      <c r="H3449" s="200">
        <f t="shared" si="2256"/>
        <v>47628</v>
      </c>
      <c r="I3449" s="64">
        <f t="shared" si="2257"/>
        <v>47659</v>
      </c>
      <c r="J3449" s="201">
        <f t="shared" si="2258"/>
        <v>5.6002542668107669E-3</v>
      </c>
      <c r="K3449" s="195">
        <f t="shared" si="2243"/>
        <v>47719</v>
      </c>
      <c r="L3449" s="202">
        <f t="shared" si="2259"/>
        <v>47719</v>
      </c>
      <c r="M3449" s="228">
        <f t="shared" si="2248"/>
        <v>30</v>
      </c>
      <c r="N3449" s="67">
        <f t="shared" si="2249"/>
        <v>27</v>
      </c>
      <c r="O3449" s="198">
        <f t="shared" si="2260"/>
        <v>1.00503882</v>
      </c>
      <c r="P3449" s="203">
        <f t="shared" si="2261"/>
        <v>1.0056002500000001</v>
      </c>
      <c r="Q3449" s="203">
        <f t="shared" si="2262"/>
        <v>1.8375071297826986</v>
      </c>
      <c r="R3449" s="198">
        <f t="shared" si="2263"/>
        <v>1.84676599</v>
      </c>
      <c r="S3449" s="198">
        <f t="shared" si="2264"/>
        <v>1.7869079000000001</v>
      </c>
      <c r="T3449" s="198">
        <f t="shared" si="2265"/>
        <v>320.87602263999997</v>
      </c>
      <c r="U3449" s="198">
        <f t="shared" si="2266"/>
        <v>35.541666882945975</v>
      </c>
      <c r="V3449" s="198">
        <f t="shared" si="2267"/>
        <v>113.80899755049175</v>
      </c>
      <c r="W3449" s="198">
        <f t="shared" si="2268"/>
        <v>328.92120785343775</v>
      </c>
      <c r="X3449" s="204">
        <f t="shared" si="2269"/>
        <v>0</v>
      </c>
      <c r="Y3449" s="198">
        <f t="shared" si="2270"/>
        <v>0</v>
      </c>
      <c r="Z3449" s="205">
        <f t="shared" si="2271"/>
        <v>0</v>
      </c>
      <c r="AA3449" s="198">
        <f t="shared" si="2272"/>
        <v>0</v>
      </c>
      <c r="AB3449" s="205">
        <f t="shared" si="2241"/>
        <v>5.1999999999999998E-2</v>
      </c>
      <c r="AC3449" s="140">
        <f t="shared" si="2242"/>
        <v>27</v>
      </c>
      <c r="AD3449" s="67">
        <f t="shared" si="2244"/>
        <v>30</v>
      </c>
      <c r="AE3449" s="11">
        <f t="shared" si="2245"/>
        <v>1.0038092199999999</v>
      </c>
      <c r="AF3449" s="198">
        <f t="shared" si="2273"/>
        <v>1.2222873599999999</v>
      </c>
      <c r="AG3449" s="198">
        <f t="shared" si="2274"/>
        <v>1.2529332399999999</v>
      </c>
      <c r="AH3449" s="198">
        <f t="shared" si="2275"/>
        <v>0</v>
      </c>
      <c r="AI3449" s="196" t="str">
        <f t="shared" si="2246"/>
        <v>A+J=</v>
      </c>
      <c r="AJ3449" s="72">
        <f t="shared" si="2247"/>
        <v>47719</v>
      </c>
      <c r="AQ3449" s="23"/>
      <c r="AR3449" s="23"/>
    </row>
    <row r="3450" spans="1:44" ht="15" customHeight="1" x14ac:dyDescent="0.25">
      <c r="A3450" s="197">
        <f t="shared" si="2240"/>
        <v>47717</v>
      </c>
      <c r="B3450" s="198">
        <f t="shared" si="2251"/>
        <v>330.26703117286877</v>
      </c>
      <c r="C3450" s="198">
        <f t="shared" si="2252"/>
        <v>179.57054342000001</v>
      </c>
      <c r="D3450" s="198">
        <f t="shared" si="2253"/>
        <v>45.166234680000002</v>
      </c>
      <c r="E3450" s="198">
        <f t="shared" si="2254"/>
        <v>134.40430874</v>
      </c>
      <c r="F3450" s="199">
        <f t="shared" si="2255"/>
        <v>7205.03</v>
      </c>
      <c r="G3450" s="63">
        <f t="shared" si="2250"/>
        <v>7245.38</v>
      </c>
      <c r="H3450" s="200">
        <f t="shared" si="2256"/>
        <v>47628</v>
      </c>
      <c r="I3450" s="64">
        <f t="shared" si="2257"/>
        <v>47659</v>
      </c>
      <c r="J3450" s="201">
        <f t="shared" si="2258"/>
        <v>5.6002542668107669E-3</v>
      </c>
      <c r="K3450" s="195">
        <f t="shared" si="2243"/>
        <v>47719</v>
      </c>
      <c r="L3450" s="202">
        <f t="shared" si="2259"/>
        <v>47719</v>
      </c>
      <c r="M3450" s="228">
        <f t="shared" si="2248"/>
        <v>30</v>
      </c>
      <c r="N3450" s="67">
        <f t="shared" si="2249"/>
        <v>28</v>
      </c>
      <c r="O3450" s="198">
        <f t="shared" si="2260"/>
        <v>1.0052259299999999</v>
      </c>
      <c r="P3450" s="203">
        <f t="shared" si="2261"/>
        <v>1.0056002500000001</v>
      </c>
      <c r="Q3450" s="203">
        <f t="shared" si="2262"/>
        <v>1.8375071297826986</v>
      </c>
      <c r="R3450" s="198">
        <f t="shared" si="2263"/>
        <v>1.8471098100000001</v>
      </c>
      <c r="S3450" s="198">
        <f t="shared" si="2264"/>
        <v>1.7869079000000001</v>
      </c>
      <c r="T3450" s="198">
        <f t="shared" si="2265"/>
        <v>320.87602263999997</v>
      </c>
      <c r="U3450" s="198">
        <f t="shared" si="2266"/>
        <v>35.541666882945975</v>
      </c>
      <c r="V3450" s="198">
        <f t="shared" si="2267"/>
        <v>113.85520843992275</v>
      </c>
      <c r="W3450" s="198">
        <f t="shared" si="2268"/>
        <v>328.96741874286874</v>
      </c>
      <c r="X3450" s="204">
        <f t="shared" si="2269"/>
        <v>0</v>
      </c>
      <c r="Y3450" s="198">
        <f t="shared" si="2270"/>
        <v>0</v>
      </c>
      <c r="Z3450" s="205">
        <f t="shared" si="2271"/>
        <v>0</v>
      </c>
      <c r="AA3450" s="198">
        <f t="shared" si="2272"/>
        <v>0</v>
      </c>
      <c r="AB3450" s="205">
        <f t="shared" si="2241"/>
        <v>5.1999999999999998E-2</v>
      </c>
      <c r="AC3450" s="140">
        <f t="shared" si="2242"/>
        <v>28</v>
      </c>
      <c r="AD3450" s="67">
        <f t="shared" si="2244"/>
        <v>30</v>
      </c>
      <c r="AE3450" s="11">
        <f t="shared" si="2245"/>
        <v>1.003950581</v>
      </c>
      <c r="AF3450" s="198">
        <f t="shared" si="2273"/>
        <v>1.26764671</v>
      </c>
      <c r="AG3450" s="198">
        <f t="shared" si="2274"/>
        <v>1.29961243</v>
      </c>
      <c r="AH3450" s="198">
        <f t="shared" si="2275"/>
        <v>0</v>
      </c>
      <c r="AI3450" s="196" t="str">
        <f t="shared" si="2246"/>
        <v>A+J=</v>
      </c>
      <c r="AJ3450" s="72">
        <f t="shared" si="2247"/>
        <v>47719</v>
      </c>
      <c r="AQ3450" s="23"/>
      <c r="AR3450" s="23"/>
    </row>
    <row r="3451" spans="1:44" ht="15" customHeight="1" x14ac:dyDescent="0.25">
      <c r="A3451" s="197">
        <f t="shared" si="2240"/>
        <v>47718</v>
      </c>
      <c r="B3451" s="198">
        <f t="shared" si="2251"/>
        <v>330.35994731251515</v>
      </c>
      <c r="C3451" s="198">
        <f t="shared" si="2252"/>
        <v>179.57054342000001</v>
      </c>
      <c r="D3451" s="198">
        <f t="shared" si="2253"/>
        <v>45.166234680000002</v>
      </c>
      <c r="E3451" s="198">
        <f t="shared" si="2254"/>
        <v>134.40430874</v>
      </c>
      <c r="F3451" s="199">
        <f t="shared" si="2255"/>
        <v>7205.03</v>
      </c>
      <c r="G3451" s="63">
        <f t="shared" si="2250"/>
        <v>7245.38</v>
      </c>
      <c r="H3451" s="200">
        <f t="shared" si="2256"/>
        <v>47628</v>
      </c>
      <c r="I3451" s="64">
        <f t="shared" si="2257"/>
        <v>47659</v>
      </c>
      <c r="J3451" s="201">
        <f t="shared" si="2258"/>
        <v>5.6002542668107669E-3</v>
      </c>
      <c r="K3451" s="195">
        <f t="shared" si="2243"/>
        <v>47719</v>
      </c>
      <c r="L3451" s="202">
        <f t="shared" si="2259"/>
        <v>47719</v>
      </c>
      <c r="M3451" s="228">
        <f t="shared" si="2248"/>
        <v>30</v>
      </c>
      <c r="N3451" s="67">
        <f t="shared" si="2249"/>
        <v>29</v>
      </c>
      <c r="O3451" s="198">
        <f t="shared" si="2260"/>
        <v>1.0054130699999999</v>
      </c>
      <c r="P3451" s="203">
        <f t="shared" si="2261"/>
        <v>1.0056002500000001</v>
      </c>
      <c r="Q3451" s="203">
        <f t="shared" si="2262"/>
        <v>1.8375071297826986</v>
      </c>
      <c r="R3451" s="198">
        <f t="shared" si="2263"/>
        <v>1.8474536800000001</v>
      </c>
      <c r="S3451" s="198">
        <f t="shared" si="2264"/>
        <v>1.7869079000000001</v>
      </c>
      <c r="T3451" s="198">
        <f t="shared" si="2265"/>
        <v>320.87602263999997</v>
      </c>
      <c r="U3451" s="198">
        <f t="shared" si="2266"/>
        <v>35.541666882945975</v>
      </c>
      <c r="V3451" s="198">
        <f t="shared" si="2267"/>
        <v>113.90142604956918</v>
      </c>
      <c r="W3451" s="198">
        <f t="shared" si="2268"/>
        <v>329.01363635251516</v>
      </c>
      <c r="X3451" s="204">
        <f t="shared" si="2269"/>
        <v>0</v>
      </c>
      <c r="Y3451" s="198">
        <f t="shared" si="2270"/>
        <v>0</v>
      </c>
      <c r="Z3451" s="205">
        <f t="shared" si="2271"/>
        <v>0</v>
      </c>
      <c r="AA3451" s="198">
        <f t="shared" si="2272"/>
        <v>0</v>
      </c>
      <c r="AB3451" s="205">
        <f t="shared" si="2241"/>
        <v>5.1999999999999998E-2</v>
      </c>
      <c r="AC3451" s="140">
        <f t="shared" si="2242"/>
        <v>29</v>
      </c>
      <c r="AD3451" s="67">
        <f t="shared" si="2244"/>
        <v>30</v>
      </c>
      <c r="AE3451" s="11">
        <f t="shared" si="2245"/>
        <v>1.0040919610000001</v>
      </c>
      <c r="AF3451" s="198">
        <f t="shared" si="2273"/>
        <v>1.3130121699999999</v>
      </c>
      <c r="AG3451" s="198">
        <f t="shared" si="2274"/>
        <v>1.3463109600000001</v>
      </c>
      <c r="AH3451" s="198">
        <f t="shared" si="2275"/>
        <v>0</v>
      </c>
      <c r="AI3451" s="196" t="str">
        <f t="shared" si="2246"/>
        <v>A+J=</v>
      </c>
      <c r="AJ3451" s="72">
        <f t="shared" si="2247"/>
        <v>47719</v>
      </c>
      <c r="AQ3451" s="23"/>
      <c r="AR3451" s="23"/>
    </row>
    <row r="3452" spans="1:44" ht="15" customHeight="1" x14ac:dyDescent="0.25">
      <c r="A3452" s="197">
        <f t="shared" si="2240"/>
        <v>47719</v>
      </c>
      <c r="B3452" s="198">
        <f t="shared" si="2251"/>
        <v>330.4528928904632</v>
      </c>
      <c r="C3452" s="198">
        <f t="shared" si="2252"/>
        <v>179.57054342000001</v>
      </c>
      <c r="D3452" s="198">
        <f t="shared" si="2253"/>
        <v>45.166234680000002</v>
      </c>
      <c r="E3452" s="198">
        <f t="shared" si="2254"/>
        <v>134.40430874</v>
      </c>
      <c r="F3452" s="199">
        <f t="shared" si="2255"/>
        <v>7205.03</v>
      </c>
      <c r="G3452" s="63">
        <f t="shared" si="2250"/>
        <v>7245.38</v>
      </c>
      <c r="H3452" s="200">
        <f t="shared" si="2256"/>
        <v>47628</v>
      </c>
      <c r="I3452" s="64">
        <f t="shared" si="2257"/>
        <v>47659</v>
      </c>
      <c r="J3452" s="201">
        <f t="shared" si="2258"/>
        <v>5.6002542668107669E-3</v>
      </c>
      <c r="K3452" s="195">
        <f t="shared" si="2243"/>
        <v>47750</v>
      </c>
      <c r="L3452" s="202">
        <f t="shared" si="2259"/>
        <v>47719</v>
      </c>
      <c r="M3452" s="228">
        <f t="shared" si="2248"/>
        <v>30</v>
      </c>
      <c r="N3452" s="67">
        <f t="shared" si="2249"/>
        <v>30</v>
      </c>
      <c r="O3452" s="198">
        <f t="shared" si="2260"/>
        <v>1.0056002500000001</v>
      </c>
      <c r="P3452" s="203">
        <f t="shared" si="2261"/>
        <v>1.0056002500000001</v>
      </c>
      <c r="Q3452" s="203">
        <f t="shared" si="2262"/>
        <v>1.8375071297826986</v>
      </c>
      <c r="R3452" s="198">
        <f t="shared" si="2263"/>
        <v>1.8477976199999999</v>
      </c>
      <c r="S3452" s="198">
        <f t="shared" si="2264"/>
        <v>1.7869079000000001</v>
      </c>
      <c r="T3452" s="198">
        <f t="shared" si="2265"/>
        <v>320.87602263999997</v>
      </c>
      <c r="U3452" s="198">
        <f t="shared" si="2266"/>
        <v>35.541666882945975</v>
      </c>
      <c r="V3452" s="198">
        <f t="shared" si="2267"/>
        <v>113.94765306751719</v>
      </c>
      <c r="W3452" s="198">
        <f t="shared" si="2268"/>
        <v>329.05986337046318</v>
      </c>
      <c r="X3452" s="204">
        <f t="shared" si="2269"/>
        <v>113</v>
      </c>
      <c r="Y3452" s="198">
        <f t="shared" si="2270"/>
        <v>0.76018711000000005</v>
      </c>
      <c r="Z3452" s="205">
        <f t="shared" si="2271"/>
        <v>4.1957000000000001E-2</v>
      </c>
      <c r="AA3452" s="198">
        <f t="shared" si="2272"/>
        <v>13.462995279999999</v>
      </c>
      <c r="AB3452" s="205">
        <f t="shared" si="2241"/>
        <v>5.1999999999999998E-2</v>
      </c>
      <c r="AC3452" s="140">
        <f t="shared" si="2242"/>
        <v>30</v>
      </c>
      <c r="AD3452" s="67">
        <f t="shared" si="2244"/>
        <v>30</v>
      </c>
      <c r="AE3452" s="11">
        <f t="shared" si="2245"/>
        <v>1.0042333619999999</v>
      </c>
      <c r="AF3452" s="198">
        <f t="shared" si="2273"/>
        <v>1.3583843600000001</v>
      </c>
      <c r="AG3452" s="198">
        <f t="shared" si="2274"/>
        <v>1.39302952</v>
      </c>
      <c r="AH3452" s="198">
        <f t="shared" si="2275"/>
        <v>14.82137964</v>
      </c>
      <c r="AI3452" s="196" t="str">
        <f t="shared" si="2246"/>
        <v>A+J=</v>
      </c>
      <c r="AJ3452" s="72">
        <f t="shared" si="2247"/>
        <v>47719</v>
      </c>
      <c r="AQ3452" s="23"/>
      <c r="AR3452" s="23"/>
    </row>
    <row r="3453" spans="1:44" ht="15" customHeight="1" x14ac:dyDescent="0.25">
      <c r="A3453" s="197">
        <f t="shared" si="2240"/>
        <v>47720</v>
      </c>
      <c r="B3453" s="198">
        <f t="shared" si="2251"/>
        <v>315.68755463510564</v>
      </c>
      <c r="C3453" s="198">
        <f t="shared" si="2252"/>
        <v>172.03630213</v>
      </c>
      <c r="D3453" s="198">
        <f t="shared" si="2253"/>
        <v>37.631993389999963</v>
      </c>
      <c r="E3453" s="198">
        <f t="shared" si="2254"/>
        <v>134.40430874000003</v>
      </c>
      <c r="F3453" s="199">
        <f t="shared" si="2255"/>
        <v>7205.03</v>
      </c>
      <c r="G3453" s="63">
        <f t="shared" si="2250"/>
        <v>7245.38</v>
      </c>
      <c r="H3453" s="200">
        <f t="shared" si="2256"/>
        <v>47659</v>
      </c>
      <c r="I3453" s="64">
        <f t="shared" si="2257"/>
        <v>47689</v>
      </c>
      <c r="J3453" s="201">
        <f t="shared" si="2258"/>
        <v>5.6002542668107669E-3</v>
      </c>
      <c r="K3453" s="195">
        <f t="shared" si="2243"/>
        <v>47750</v>
      </c>
      <c r="L3453" s="202">
        <f t="shared" si="2259"/>
        <v>47750</v>
      </c>
      <c r="M3453" s="228">
        <f t="shared" si="2248"/>
        <v>30</v>
      </c>
      <c r="N3453" s="67">
        <f t="shared" si="2249"/>
        <v>1</v>
      </c>
      <c r="O3453" s="198">
        <f t="shared" si="2260"/>
        <v>1.0001861700000001</v>
      </c>
      <c r="P3453" s="203">
        <f t="shared" si="2261"/>
        <v>1.0056002500000001</v>
      </c>
      <c r="Q3453" s="203">
        <f t="shared" si="2262"/>
        <v>1.8477976290862643</v>
      </c>
      <c r="R3453" s="198">
        <f t="shared" si="2263"/>
        <v>1.84814163</v>
      </c>
      <c r="S3453" s="198">
        <f t="shared" si="2264"/>
        <v>1.7869079000000001</v>
      </c>
      <c r="T3453" s="198">
        <f t="shared" si="2265"/>
        <v>307.41302736</v>
      </c>
      <c r="U3453" s="198">
        <f t="shared" si="2266"/>
        <v>29.612912891338755</v>
      </c>
      <c r="V3453" s="198">
        <f t="shared" si="2267"/>
        <v>113.99388949376687</v>
      </c>
      <c r="W3453" s="198">
        <f t="shared" si="2268"/>
        <v>315.64310451510562</v>
      </c>
      <c r="X3453" s="204">
        <f t="shared" si="2269"/>
        <v>0</v>
      </c>
      <c r="Y3453" s="198">
        <f t="shared" si="2270"/>
        <v>0</v>
      </c>
      <c r="Z3453" s="205">
        <f t="shared" si="2271"/>
        <v>0</v>
      </c>
      <c r="AA3453" s="198">
        <f t="shared" si="2272"/>
        <v>0</v>
      </c>
      <c r="AB3453" s="205">
        <f t="shared" si="2241"/>
        <v>5.1999999999999998E-2</v>
      </c>
      <c r="AC3453" s="140">
        <f t="shared" si="2242"/>
        <v>1</v>
      </c>
      <c r="AD3453" s="67">
        <f t="shared" si="2244"/>
        <v>30</v>
      </c>
      <c r="AE3453" s="11">
        <f t="shared" si="2245"/>
        <v>1.000140824</v>
      </c>
      <c r="AF3453" s="198">
        <f t="shared" si="2273"/>
        <v>4.3291129999999997E-2</v>
      </c>
      <c r="AG3453" s="198">
        <f t="shared" si="2274"/>
        <v>4.4450120000000003E-2</v>
      </c>
      <c r="AH3453" s="198">
        <f t="shared" si="2275"/>
        <v>0</v>
      </c>
      <c r="AI3453" s="196" t="str">
        <f t="shared" si="2246"/>
        <v>A+J=</v>
      </c>
      <c r="AJ3453" s="72">
        <f t="shared" si="2247"/>
        <v>47750</v>
      </c>
      <c r="AQ3453" s="23"/>
      <c r="AR3453" s="23"/>
    </row>
    <row r="3454" spans="1:44" ht="15" customHeight="1" x14ac:dyDescent="0.25">
      <c r="A3454" s="197">
        <f t="shared" si="2240"/>
        <v>47721</v>
      </c>
      <c r="B3454" s="198">
        <f t="shared" si="2251"/>
        <v>315.77826724157069</v>
      </c>
      <c r="C3454" s="198">
        <f t="shared" si="2252"/>
        <v>172.03630213</v>
      </c>
      <c r="D3454" s="198">
        <f t="shared" si="2253"/>
        <v>37.631993389999963</v>
      </c>
      <c r="E3454" s="198">
        <f t="shared" si="2254"/>
        <v>134.40430874000003</v>
      </c>
      <c r="F3454" s="199">
        <f t="shared" si="2255"/>
        <v>7205.03</v>
      </c>
      <c r="G3454" s="63">
        <f t="shared" si="2250"/>
        <v>7245.38</v>
      </c>
      <c r="H3454" s="200">
        <f t="shared" si="2256"/>
        <v>47659</v>
      </c>
      <c r="I3454" s="64">
        <f t="shared" si="2257"/>
        <v>47689</v>
      </c>
      <c r="J3454" s="201">
        <f t="shared" si="2258"/>
        <v>5.6002542668107669E-3</v>
      </c>
      <c r="K3454" s="195">
        <f t="shared" si="2243"/>
        <v>47750</v>
      </c>
      <c r="L3454" s="202">
        <f t="shared" si="2259"/>
        <v>47750</v>
      </c>
      <c r="M3454" s="228">
        <f t="shared" si="2248"/>
        <v>30</v>
      </c>
      <c r="N3454" s="67">
        <f t="shared" si="2249"/>
        <v>2</v>
      </c>
      <c r="O3454" s="198">
        <f t="shared" si="2260"/>
        <v>1.00037237</v>
      </c>
      <c r="P3454" s="203">
        <f t="shared" si="2261"/>
        <v>1.0056002500000001</v>
      </c>
      <c r="Q3454" s="203">
        <f t="shared" si="2262"/>
        <v>1.8477976290862643</v>
      </c>
      <c r="R3454" s="198">
        <f t="shared" si="2263"/>
        <v>1.84848569</v>
      </c>
      <c r="S3454" s="198">
        <f t="shared" si="2264"/>
        <v>1.7869079000000001</v>
      </c>
      <c r="T3454" s="198">
        <f t="shared" si="2265"/>
        <v>307.41302736</v>
      </c>
      <c r="U3454" s="198">
        <f t="shared" si="2266"/>
        <v>29.612912891338755</v>
      </c>
      <c r="V3454" s="198">
        <f t="shared" si="2267"/>
        <v>114.04013264023196</v>
      </c>
      <c r="W3454" s="198">
        <f t="shared" si="2268"/>
        <v>315.68934766157071</v>
      </c>
      <c r="X3454" s="204">
        <f t="shared" si="2269"/>
        <v>0</v>
      </c>
      <c r="Y3454" s="198">
        <f t="shared" si="2270"/>
        <v>0</v>
      </c>
      <c r="Z3454" s="205">
        <f t="shared" si="2271"/>
        <v>0</v>
      </c>
      <c r="AA3454" s="198">
        <f t="shared" si="2272"/>
        <v>0</v>
      </c>
      <c r="AB3454" s="205">
        <f t="shared" si="2241"/>
        <v>5.1999999999999998E-2</v>
      </c>
      <c r="AC3454" s="140">
        <f t="shared" si="2242"/>
        <v>2</v>
      </c>
      <c r="AD3454" s="67">
        <f t="shared" si="2244"/>
        <v>30</v>
      </c>
      <c r="AE3454" s="11">
        <f t="shared" si="2245"/>
        <v>1.000281668</v>
      </c>
      <c r="AF3454" s="198">
        <f t="shared" si="2273"/>
        <v>8.6588410000000005E-2</v>
      </c>
      <c r="AG3454" s="198">
        <f t="shared" si="2274"/>
        <v>8.8919579999999998E-2</v>
      </c>
      <c r="AH3454" s="198">
        <f t="shared" si="2275"/>
        <v>0</v>
      </c>
      <c r="AI3454" s="196" t="str">
        <f t="shared" si="2246"/>
        <v>A+J=</v>
      </c>
      <c r="AJ3454" s="72">
        <f t="shared" si="2247"/>
        <v>47750</v>
      </c>
      <c r="AQ3454" s="23"/>
      <c r="AR3454" s="23"/>
    </row>
    <row r="3455" spans="1:44" ht="15" customHeight="1" x14ac:dyDescent="0.25">
      <c r="A3455" s="197">
        <f t="shared" si="2240"/>
        <v>47722</v>
      </c>
      <c r="B3455" s="198">
        <f t="shared" si="2251"/>
        <v>315.86900860633739</v>
      </c>
      <c r="C3455" s="198">
        <f t="shared" si="2252"/>
        <v>172.03630213</v>
      </c>
      <c r="D3455" s="198">
        <f t="shared" si="2253"/>
        <v>37.631993389999963</v>
      </c>
      <c r="E3455" s="198">
        <f t="shared" si="2254"/>
        <v>134.40430874000003</v>
      </c>
      <c r="F3455" s="199">
        <f t="shared" si="2255"/>
        <v>7205.03</v>
      </c>
      <c r="G3455" s="63">
        <f t="shared" si="2250"/>
        <v>7245.38</v>
      </c>
      <c r="H3455" s="200">
        <f t="shared" si="2256"/>
        <v>47659</v>
      </c>
      <c r="I3455" s="64">
        <f t="shared" si="2257"/>
        <v>47689</v>
      </c>
      <c r="J3455" s="201">
        <f t="shared" si="2258"/>
        <v>5.6002542668107669E-3</v>
      </c>
      <c r="K3455" s="195">
        <f t="shared" si="2243"/>
        <v>47750</v>
      </c>
      <c r="L3455" s="202">
        <f t="shared" si="2259"/>
        <v>47750</v>
      </c>
      <c r="M3455" s="228">
        <f t="shared" si="2248"/>
        <v>30</v>
      </c>
      <c r="N3455" s="67">
        <f t="shared" si="2249"/>
        <v>3</v>
      </c>
      <c r="O3455" s="198">
        <f t="shared" si="2260"/>
        <v>1.0005586099999999</v>
      </c>
      <c r="P3455" s="203">
        <f t="shared" si="2261"/>
        <v>1.0056002500000001</v>
      </c>
      <c r="Q3455" s="203">
        <f t="shared" si="2262"/>
        <v>1.8477976290862643</v>
      </c>
      <c r="R3455" s="198">
        <f t="shared" si="2263"/>
        <v>1.84882982</v>
      </c>
      <c r="S3455" s="198">
        <f t="shared" si="2264"/>
        <v>1.7869079000000001</v>
      </c>
      <c r="T3455" s="198">
        <f t="shared" si="2265"/>
        <v>307.41302736</v>
      </c>
      <c r="U3455" s="198">
        <f t="shared" si="2266"/>
        <v>29.612912891338755</v>
      </c>
      <c r="V3455" s="198">
        <f t="shared" si="2267"/>
        <v>114.08638519499866</v>
      </c>
      <c r="W3455" s="198">
        <f t="shared" si="2268"/>
        <v>315.73560021633739</v>
      </c>
      <c r="X3455" s="204">
        <f t="shared" si="2269"/>
        <v>0</v>
      </c>
      <c r="Y3455" s="198">
        <f t="shared" si="2270"/>
        <v>0</v>
      </c>
      <c r="Z3455" s="205">
        <f t="shared" si="2271"/>
        <v>0</v>
      </c>
      <c r="AA3455" s="198">
        <f t="shared" si="2272"/>
        <v>0</v>
      </c>
      <c r="AB3455" s="205">
        <f t="shared" si="2241"/>
        <v>5.1999999999999998E-2</v>
      </c>
      <c r="AC3455" s="140">
        <f t="shared" si="2242"/>
        <v>3</v>
      </c>
      <c r="AD3455" s="67">
        <f t="shared" si="2244"/>
        <v>30</v>
      </c>
      <c r="AE3455" s="11">
        <f t="shared" si="2245"/>
        <v>1.000422532</v>
      </c>
      <c r="AF3455" s="198">
        <f t="shared" si="2273"/>
        <v>0.12989184000000001</v>
      </c>
      <c r="AG3455" s="198">
        <f t="shared" si="2274"/>
        <v>0.13340838999999999</v>
      </c>
      <c r="AH3455" s="198">
        <f t="shared" si="2275"/>
        <v>0</v>
      </c>
      <c r="AI3455" s="196" t="str">
        <f t="shared" si="2246"/>
        <v>A+J=</v>
      </c>
      <c r="AJ3455" s="72">
        <f t="shared" si="2247"/>
        <v>47750</v>
      </c>
      <c r="AQ3455" s="23"/>
      <c r="AR3455" s="23"/>
    </row>
    <row r="3456" spans="1:44" ht="15" customHeight="1" x14ac:dyDescent="0.25">
      <c r="A3456" s="197">
        <f t="shared" si="2240"/>
        <v>47723</v>
      </c>
      <c r="B3456" s="198">
        <f t="shared" si="2251"/>
        <v>315.9597797534488</v>
      </c>
      <c r="C3456" s="198">
        <f t="shared" si="2252"/>
        <v>172.03630213</v>
      </c>
      <c r="D3456" s="198">
        <f t="shared" si="2253"/>
        <v>37.631993389999963</v>
      </c>
      <c r="E3456" s="198">
        <f t="shared" si="2254"/>
        <v>134.40430874000003</v>
      </c>
      <c r="F3456" s="199">
        <f t="shared" si="2255"/>
        <v>7205.03</v>
      </c>
      <c r="G3456" s="63">
        <f t="shared" si="2250"/>
        <v>7245.38</v>
      </c>
      <c r="H3456" s="200">
        <f t="shared" si="2256"/>
        <v>47659</v>
      </c>
      <c r="I3456" s="64">
        <f t="shared" si="2257"/>
        <v>47689</v>
      </c>
      <c r="J3456" s="201">
        <f t="shared" si="2258"/>
        <v>5.6002542668107669E-3</v>
      </c>
      <c r="K3456" s="195">
        <f t="shared" si="2243"/>
        <v>47750</v>
      </c>
      <c r="L3456" s="202">
        <f t="shared" si="2259"/>
        <v>47750</v>
      </c>
      <c r="M3456" s="228">
        <f t="shared" si="2248"/>
        <v>30</v>
      </c>
      <c r="N3456" s="67">
        <f t="shared" si="2249"/>
        <v>4</v>
      </c>
      <c r="O3456" s="198">
        <f t="shared" si="2260"/>
        <v>1.00074489</v>
      </c>
      <c r="P3456" s="203">
        <f t="shared" si="2261"/>
        <v>1.0056002500000001</v>
      </c>
      <c r="Q3456" s="203">
        <f t="shared" si="2262"/>
        <v>1.8477976290862643</v>
      </c>
      <c r="R3456" s="198">
        <f t="shared" si="2263"/>
        <v>1.8491740299999999</v>
      </c>
      <c r="S3456" s="198">
        <f t="shared" si="2264"/>
        <v>1.7869079000000001</v>
      </c>
      <c r="T3456" s="198">
        <f t="shared" si="2265"/>
        <v>307.41302736</v>
      </c>
      <c r="U3456" s="198">
        <f t="shared" si="2266"/>
        <v>29.612912891338755</v>
      </c>
      <c r="V3456" s="198">
        <f t="shared" si="2267"/>
        <v>114.13264850211004</v>
      </c>
      <c r="W3456" s="198">
        <f t="shared" si="2268"/>
        <v>315.78186352344881</v>
      </c>
      <c r="X3456" s="204">
        <f t="shared" si="2269"/>
        <v>0</v>
      </c>
      <c r="Y3456" s="198">
        <f t="shared" si="2270"/>
        <v>0</v>
      </c>
      <c r="Z3456" s="205">
        <f t="shared" si="2271"/>
        <v>0</v>
      </c>
      <c r="AA3456" s="198">
        <f t="shared" si="2272"/>
        <v>0</v>
      </c>
      <c r="AB3456" s="205">
        <f t="shared" si="2241"/>
        <v>5.1999999999999998E-2</v>
      </c>
      <c r="AC3456" s="140">
        <f t="shared" si="2242"/>
        <v>4</v>
      </c>
      <c r="AD3456" s="67">
        <f t="shared" si="2244"/>
        <v>30</v>
      </c>
      <c r="AE3456" s="11">
        <f t="shared" si="2245"/>
        <v>1.000563415</v>
      </c>
      <c r="AF3456" s="198">
        <f t="shared" si="2273"/>
        <v>0.17320110999999999</v>
      </c>
      <c r="AG3456" s="198">
        <f t="shared" si="2274"/>
        <v>0.17791623000000001</v>
      </c>
      <c r="AH3456" s="198">
        <f t="shared" si="2275"/>
        <v>0</v>
      </c>
      <c r="AI3456" s="196" t="str">
        <f t="shared" si="2246"/>
        <v>A+J=</v>
      </c>
      <c r="AJ3456" s="72">
        <f t="shared" si="2247"/>
        <v>47750</v>
      </c>
      <c r="AQ3456" s="23"/>
      <c r="AR3456" s="23"/>
    </row>
    <row r="3457" spans="1:44" ht="15" customHeight="1" x14ac:dyDescent="0.25">
      <c r="A3457" s="197">
        <f t="shared" si="2240"/>
        <v>47724</v>
      </c>
      <c r="B3457" s="198">
        <f t="shared" si="2251"/>
        <v>316.05057730077567</v>
      </c>
      <c r="C3457" s="198">
        <f t="shared" si="2252"/>
        <v>172.03630213</v>
      </c>
      <c r="D3457" s="198">
        <f t="shared" si="2253"/>
        <v>37.631993389999963</v>
      </c>
      <c r="E3457" s="198">
        <f t="shared" si="2254"/>
        <v>134.40430874000003</v>
      </c>
      <c r="F3457" s="199">
        <f t="shared" si="2255"/>
        <v>7205.03</v>
      </c>
      <c r="G3457" s="63">
        <f t="shared" si="2250"/>
        <v>7245.38</v>
      </c>
      <c r="H3457" s="200">
        <f t="shared" si="2256"/>
        <v>47659</v>
      </c>
      <c r="I3457" s="64">
        <f t="shared" si="2257"/>
        <v>47689</v>
      </c>
      <c r="J3457" s="201">
        <f t="shared" si="2258"/>
        <v>5.6002542668107669E-3</v>
      </c>
      <c r="K3457" s="195">
        <f t="shared" si="2243"/>
        <v>47750</v>
      </c>
      <c r="L3457" s="202">
        <f t="shared" si="2259"/>
        <v>47750</v>
      </c>
      <c r="M3457" s="228">
        <f t="shared" si="2248"/>
        <v>30</v>
      </c>
      <c r="N3457" s="67">
        <f t="shared" si="2249"/>
        <v>5</v>
      </c>
      <c r="O3457" s="198">
        <f t="shared" si="2260"/>
        <v>1.0009311999999999</v>
      </c>
      <c r="P3457" s="203">
        <f t="shared" si="2261"/>
        <v>1.0056002500000001</v>
      </c>
      <c r="Q3457" s="203">
        <f t="shared" si="2262"/>
        <v>1.8477976290862643</v>
      </c>
      <c r="R3457" s="198">
        <f t="shared" si="2263"/>
        <v>1.84951829</v>
      </c>
      <c r="S3457" s="198">
        <f t="shared" si="2264"/>
        <v>1.7869079000000001</v>
      </c>
      <c r="T3457" s="198">
        <f t="shared" si="2265"/>
        <v>307.41302736</v>
      </c>
      <c r="U3457" s="198">
        <f t="shared" si="2266"/>
        <v>29.612912891338755</v>
      </c>
      <c r="V3457" s="198">
        <f t="shared" si="2267"/>
        <v>114.17891852943688</v>
      </c>
      <c r="W3457" s="198">
        <f t="shared" si="2268"/>
        <v>315.82813355077565</v>
      </c>
      <c r="X3457" s="204">
        <f t="shared" si="2269"/>
        <v>0</v>
      </c>
      <c r="Y3457" s="198">
        <f t="shared" si="2270"/>
        <v>0</v>
      </c>
      <c r="Z3457" s="205">
        <f t="shared" si="2271"/>
        <v>0</v>
      </c>
      <c r="AA3457" s="198">
        <f t="shared" si="2272"/>
        <v>0</v>
      </c>
      <c r="AB3457" s="205">
        <f t="shared" si="2241"/>
        <v>5.1999999999999998E-2</v>
      </c>
      <c r="AC3457" s="140">
        <f t="shared" si="2242"/>
        <v>5</v>
      </c>
      <c r="AD3457" s="67">
        <f t="shared" si="2244"/>
        <v>30</v>
      </c>
      <c r="AE3457" s="11">
        <f t="shared" si="2245"/>
        <v>1.000704319</v>
      </c>
      <c r="AF3457" s="198">
        <f t="shared" si="2273"/>
        <v>0.21651682999999999</v>
      </c>
      <c r="AG3457" s="198">
        <f t="shared" si="2274"/>
        <v>0.22244375</v>
      </c>
      <c r="AH3457" s="198">
        <f t="shared" si="2275"/>
        <v>0</v>
      </c>
      <c r="AI3457" s="196" t="str">
        <f t="shared" si="2246"/>
        <v>A+J=</v>
      </c>
      <c r="AJ3457" s="72">
        <f t="shared" si="2247"/>
        <v>47750</v>
      </c>
      <c r="AQ3457" s="23"/>
      <c r="AR3457" s="23"/>
    </row>
    <row r="3458" spans="1:44" ht="15" customHeight="1" x14ac:dyDescent="0.25">
      <c r="A3458" s="197">
        <f t="shared" si="2240"/>
        <v>47725</v>
      </c>
      <c r="B3458" s="198">
        <f t="shared" si="2251"/>
        <v>316.14140465044716</v>
      </c>
      <c r="C3458" s="198">
        <f t="shared" si="2252"/>
        <v>172.03630213</v>
      </c>
      <c r="D3458" s="198">
        <f t="shared" si="2253"/>
        <v>37.631993389999963</v>
      </c>
      <c r="E3458" s="198">
        <f t="shared" si="2254"/>
        <v>134.40430874000003</v>
      </c>
      <c r="F3458" s="199">
        <f t="shared" si="2255"/>
        <v>7205.03</v>
      </c>
      <c r="G3458" s="63">
        <f t="shared" si="2250"/>
        <v>7245.38</v>
      </c>
      <c r="H3458" s="200">
        <f t="shared" si="2256"/>
        <v>47659</v>
      </c>
      <c r="I3458" s="64">
        <f t="shared" si="2257"/>
        <v>47689</v>
      </c>
      <c r="J3458" s="201">
        <f t="shared" si="2258"/>
        <v>5.6002542668107669E-3</v>
      </c>
      <c r="K3458" s="195">
        <f t="shared" si="2243"/>
        <v>47750</v>
      </c>
      <c r="L3458" s="202">
        <f t="shared" si="2259"/>
        <v>47750</v>
      </c>
      <c r="M3458" s="228">
        <f t="shared" si="2248"/>
        <v>30</v>
      </c>
      <c r="N3458" s="67">
        <f t="shared" si="2249"/>
        <v>6</v>
      </c>
      <c r="O3458" s="198">
        <f t="shared" si="2260"/>
        <v>1.00111755</v>
      </c>
      <c r="P3458" s="203">
        <f t="shared" si="2261"/>
        <v>1.0056002500000001</v>
      </c>
      <c r="Q3458" s="203">
        <f t="shared" si="2262"/>
        <v>1.8477976290862643</v>
      </c>
      <c r="R3458" s="198">
        <f t="shared" si="2263"/>
        <v>1.8498626300000001</v>
      </c>
      <c r="S3458" s="198">
        <f t="shared" si="2264"/>
        <v>1.7869079000000001</v>
      </c>
      <c r="T3458" s="198">
        <f t="shared" si="2265"/>
        <v>307.41302736</v>
      </c>
      <c r="U3458" s="198">
        <f t="shared" si="2266"/>
        <v>29.612912891338755</v>
      </c>
      <c r="V3458" s="198">
        <f t="shared" si="2267"/>
        <v>114.22519930910842</v>
      </c>
      <c r="W3458" s="198">
        <f t="shared" si="2268"/>
        <v>315.87441433044717</v>
      </c>
      <c r="X3458" s="204">
        <f t="shared" si="2269"/>
        <v>0</v>
      </c>
      <c r="Y3458" s="198">
        <f t="shared" si="2270"/>
        <v>0</v>
      </c>
      <c r="Z3458" s="205">
        <f t="shared" si="2271"/>
        <v>0</v>
      </c>
      <c r="AA3458" s="198">
        <f t="shared" si="2272"/>
        <v>0</v>
      </c>
      <c r="AB3458" s="205">
        <f t="shared" si="2241"/>
        <v>5.1999999999999998E-2</v>
      </c>
      <c r="AC3458" s="140">
        <f t="shared" si="2242"/>
        <v>6</v>
      </c>
      <c r="AD3458" s="67">
        <f t="shared" si="2244"/>
        <v>30</v>
      </c>
      <c r="AE3458" s="11">
        <f t="shared" si="2245"/>
        <v>1.000845242</v>
      </c>
      <c r="AF3458" s="198">
        <f t="shared" si="2273"/>
        <v>0.25983840000000002</v>
      </c>
      <c r="AG3458" s="198">
        <f t="shared" si="2274"/>
        <v>0.26699032</v>
      </c>
      <c r="AH3458" s="198">
        <f t="shared" si="2275"/>
        <v>0</v>
      </c>
      <c r="AI3458" s="196" t="str">
        <f t="shared" si="2246"/>
        <v>A+J=</v>
      </c>
      <c r="AJ3458" s="72">
        <f t="shared" si="2247"/>
        <v>47750</v>
      </c>
      <c r="AQ3458" s="23"/>
      <c r="AR3458" s="23"/>
    </row>
    <row r="3459" spans="1:44" ht="15" customHeight="1" x14ac:dyDescent="0.25">
      <c r="A3459" s="197">
        <f t="shared" si="2240"/>
        <v>47726</v>
      </c>
      <c r="B3459" s="198">
        <f t="shared" si="2251"/>
        <v>316.23225539224796</v>
      </c>
      <c r="C3459" s="198">
        <f t="shared" si="2252"/>
        <v>172.03630213</v>
      </c>
      <c r="D3459" s="198">
        <f t="shared" si="2253"/>
        <v>37.631993389999963</v>
      </c>
      <c r="E3459" s="198">
        <f t="shared" si="2254"/>
        <v>134.40430874000003</v>
      </c>
      <c r="F3459" s="199">
        <f t="shared" si="2255"/>
        <v>7205.03</v>
      </c>
      <c r="G3459" s="63">
        <f t="shared" si="2250"/>
        <v>7245.38</v>
      </c>
      <c r="H3459" s="200">
        <f t="shared" si="2256"/>
        <v>47659</v>
      </c>
      <c r="I3459" s="64">
        <f t="shared" si="2257"/>
        <v>47689</v>
      </c>
      <c r="J3459" s="201">
        <f t="shared" si="2258"/>
        <v>5.6002542668107669E-3</v>
      </c>
      <c r="K3459" s="195">
        <f t="shared" si="2243"/>
        <v>47750</v>
      </c>
      <c r="L3459" s="202">
        <f t="shared" si="2259"/>
        <v>47750</v>
      </c>
      <c r="M3459" s="228">
        <f t="shared" si="2248"/>
        <v>30</v>
      </c>
      <c r="N3459" s="67">
        <f t="shared" si="2249"/>
        <v>7</v>
      </c>
      <c r="O3459" s="198">
        <f t="shared" si="2260"/>
        <v>1.00130392</v>
      </c>
      <c r="P3459" s="203">
        <f t="shared" si="2261"/>
        <v>1.0056002500000001</v>
      </c>
      <c r="Q3459" s="203">
        <f t="shared" si="2262"/>
        <v>1.8477976290862643</v>
      </c>
      <c r="R3459" s="198">
        <f t="shared" si="2263"/>
        <v>1.8502069999999999</v>
      </c>
      <c r="S3459" s="198">
        <f t="shared" si="2264"/>
        <v>1.7869079000000001</v>
      </c>
      <c r="T3459" s="198">
        <f t="shared" si="2265"/>
        <v>307.41302736</v>
      </c>
      <c r="U3459" s="198">
        <f t="shared" si="2266"/>
        <v>29.612912891338755</v>
      </c>
      <c r="V3459" s="198">
        <f t="shared" si="2267"/>
        <v>114.27148412090919</v>
      </c>
      <c r="W3459" s="198">
        <f t="shared" si="2268"/>
        <v>315.92069914224794</v>
      </c>
      <c r="X3459" s="204">
        <f t="shared" si="2269"/>
        <v>0</v>
      </c>
      <c r="Y3459" s="198">
        <f t="shared" si="2270"/>
        <v>0</v>
      </c>
      <c r="Z3459" s="205">
        <f t="shared" si="2271"/>
        <v>0</v>
      </c>
      <c r="AA3459" s="198">
        <f t="shared" si="2272"/>
        <v>0</v>
      </c>
      <c r="AB3459" s="205">
        <f t="shared" si="2241"/>
        <v>5.1999999999999998E-2</v>
      </c>
      <c r="AC3459" s="140">
        <f t="shared" si="2242"/>
        <v>7</v>
      </c>
      <c r="AD3459" s="67">
        <f t="shared" si="2244"/>
        <v>30</v>
      </c>
      <c r="AE3459" s="11">
        <f t="shared" si="2245"/>
        <v>1.0009861849999999</v>
      </c>
      <c r="AF3459" s="198">
        <f t="shared" si="2273"/>
        <v>0.30316610999999999</v>
      </c>
      <c r="AG3459" s="198">
        <f t="shared" si="2274"/>
        <v>0.31155624999999998</v>
      </c>
      <c r="AH3459" s="198">
        <f t="shared" si="2275"/>
        <v>0</v>
      </c>
      <c r="AI3459" s="196" t="str">
        <f t="shared" si="2246"/>
        <v>A+J=</v>
      </c>
      <c r="AJ3459" s="72">
        <f t="shared" si="2247"/>
        <v>47750</v>
      </c>
      <c r="AQ3459" s="23"/>
      <c r="AR3459" s="23"/>
    </row>
    <row r="3460" spans="1:44" ht="15" customHeight="1" x14ac:dyDescent="0.25">
      <c r="A3460" s="197">
        <f t="shared" si="2240"/>
        <v>47727</v>
      </c>
      <c r="B3460" s="198">
        <f t="shared" si="2251"/>
        <v>316.23225539224796</v>
      </c>
      <c r="C3460" s="198">
        <f t="shared" si="2252"/>
        <v>172.03630213</v>
      </c>
      <c r="D3460" s="198">
        <f t="shared" si="2253"/>
        <v>37.631993389999963</v>
      </c>
      <c r="E3460" s="198">
        <f t="shared" si="2254"/>
        <v>134.40430874000003</v>
      </c>
      <c r="F3460" s="199">
        <f t="shared" si="2255"/>
        <v>7205.03</v>
      </c>
      <c r="G3460" s="63">
        <f t="shared" si="2250"/>
        <v>7245.38</v>
      </c>
      <c r="H3460" s="200">
        <f t="shared" si="2256"/>
        <v>47659</v>
      </c>
      <c r="I3460" s="64">
        <f t="shared" si="2257"/>
        <v>47689</v>
      </c>
      <c r="J3460" s="201">
        <f t="shared" si="2258"/>
        <v>5.6002542668107669E-3</v>
      </c>
      <c r="K3460" s="195">
        <f t="shared" si="2243"/>
        <v>47750</v>
      </c>
      <c r="L3460" s="202">
        <f t="shared" si="2259"/>
        <v>47750</v>
      </c>
      <c r="M3460" s="228">
        <f t="shared" si="2248"/>
        <v>30</v>
      </c>
      <c r="N3460" s="67">
        <f t="shared" si="2249"/>
        <v>7</v>
      </c>
      <c r="O3460" s="198">
        <f t="shared" si="2260"/>
        <v>1.00130392</v>
      </c>
      <c r="P3460" s="203">
        <f t="shared" si="2261"/>
        <v>1.0056002500000001</v>
      </c>
      <c r="Q3460" s="203">
        <f t="shared" si="2262"/>
        <v>1.8477976290862643</v>
      </c>
      <c r="R3460" s="198">
        <f t="shared" si="2263"/>
        <v>1.8502069999999999</v>
      </c>
      <c r="S3460" s="198">
        <f t="shared" si="2264"/>
        <v>1.7869079000000001</v>
      </c>
      <c r="T3460" s="198">
        <f t="shared" si="2265"/>
        <v>307.41302736</v>
      </c>
      <c r="U3460" s="198">
        <f t="shared" si="2266"/>
        <v>29.612912891338755</v>
      </c>
      <c r="V3460" s="198">
        <f t="shared" si="2267"/>
        <v>114.27148412090919</v>
      </c>
      <c r="W3460" s="198">
        <f t="shared" si="2268"/>
        <v>315.92069914224794</v>
      </c>
      <c r="X3460" s="204">
        <f t="shared" si="2269"/>
        <v>0</v>
      </c>
      <c r="Y3460" s="198">
        <f t="shared" si="2270"/>
        <v>0</v>
      </c>
      <c r="Z3460" s="205">
        <f t="shared" si="2271"/>
        <v>0</v>
      </c>
      <c r="AA3460" s="198">
        <f t="shared" si="2272"/>
        <v>0</v>
      </c>
      <c r="AB3460" s="205">
        <f t="shared" si="2241"/>
        <v>5.1999999999999998E-2</v>
      </c>
      <c r="AC3460" s="140">
        <f t="shared" si="2242"/>
        <v>7</v>
      </c>
      <c r="AD3460" s="67">
        <f t="shared" si="2244"/>
        <v>30</v>
      </c>
      <c r="AE3460" s="11">
        <f t="shared" si="2245"/>
        <v>1.0009861849999999</v>
      </c>
      <c r="AF3460" s="198">
        <f t="shared" si="2273"/>
        <v>0.30316610999999999</v>
      </c>
      <c r="AG3460" s="198">
        <f t="shared" si="2274"/>
        <v>0.31155624999999998</v>
      </c>
      <c r="AH3460" s="198">
        <f t="shared" si="2275"/>
        <v>0</v>
      </c>
      <c r="AI3460" s="196" t="str">
        <f t="shared" si="2246"/>
        <v>A+J=</v>
      </c>
      <c r="AJ3460" s="72">
        <f t="shared" si="2247"/>
        <v>47750</v>
      </c>
      <c r="AQ3460" s="23"/>
      <c r="AR3460" s="23"/>
    </row>
    <row r="3461" spans="1:44" ht="15" customHeight="1" x14ac:dyDescent="0.25">
      <c r="A3461" s="197">
        <f t="shared" si="2240"/>
        <v>47728</v>
      </c>
      <c r="B3461" s="198">
        <f t="shared" si="2251"/>
        <v>316.3231389544797</v>
      </c>
      <c r="C3461" s="198">
        <f t="shared" si="2252"/>
        <v>172.03630213</v>
      </c>
      <c r="D3461" s="198">
        <f t="shared" si="2253"/>
        <v>37.631993389999963</v>
      </c>
      <c r="E3461" s="198">
        <f t="shared" si="2254"/>
        <v>134.40430874000003</v>
      </c>
      <c r="F3461" s="199">
        <f t="shared" si="2255"/>
        <v>7205.03</v>
      </c>
      <c r="G3461" s="63">
        <f t="shared" si="2250"/>
        <v>7245.38</v>
      </c>
      <c r="H3461" s="200">
        <f t="shared" si="2256"/>
        <v>47659</v>
      </c>
      <c r="I3461" s="64">
        <f t="shared" si="2257"/>
        <v>47689</v>
      </c>
      <c r="J3461" s="201">
        <f t="shared" si="2258"/>
        <v>5.6002542668107669E-3</v>
      </c>
      <c r="K3461" s="195">
        <f t="shared" si="2243"/>
        <v>47750</v>
      </c>
      <c r="L3461" s="202">
        <f t="shared" si="2259"/>
        <v>47750</v>
      </c>
      <c r="M3461" s="228">
        <f t="shared" si="2248"/>
        <v>30</v>
      </c>
      <c r="N3461" s="67">
        <f t="shared" si="2249"/>
        <v>8</v>
      </c>
      <c r="O3461" s="198">
        <f t="shared" si="2260"/>
        <v>1.0014903399999999</v>
      </c>
      <c r="P3461" s="203">
        <f t="shared" si="2261"/>
        <v>1.0056002500000001</v>
      </c>
      <c r="Q3461" s="203">
        <f t="shared" si="2262"/>
        <v>1.8477976290862643</v>
      </c>
      <c r="R3461" s="198">
        <f t="shared" si="2263"/>
        <v>1.8505514700000001</v>
      </c>
      <c r="S3461" s="198">
        <f t="shared" si="2264"/>
        <v>1.7869079000000001</v>
      </c>
      <c r="T3461" s="198">
        <f t="shared" si="2265"/>
        <v>307.41302736</v>
      </c>
      <c r="U3461" s="198">
        <f t="shared" si="2266"/>
        <v>29.612912891338755</v>
      </c>
      <c r="V3461" s="198">
        <f t="shared" si="2267"/>
        <v>114.31778237314089</v>
      </c>
      <c r="W3461" s="198">
        <f t="shared" si="2268"/>
        <v>315.96699739447968</v>
      </c>
      <c r="X3461" s="204">
        <f t="shared" si="2269"/>
        <v>0</v>
      </c>
      <c r="Y3461" s="198">
        <f t="shared" si="2270"/>
        <v>0</v>
      </c>
      <c r="Z3461" s="205">
        <f t="shared" si="2271"/>
        <v>0</v>
      </c>
      <c r="AA3461" s="198">
        <f t="shared" si="2272"/>
        <v>0</v>
      </c>
      <c r="AB3461" s="205">
        <f t="shared" si="2241"/>
        <v>5.1999999999999998E-2</v>
      </c>
      <c r="AC3461" s="140">
        <f t="shared" si="2242"/>
        <v>8</v>
      </c>
      <c r="AD3461" s="67">
        <f t="shared" si="2244"/>
        <v>30</v>
      </c>
      <c r="AE3461" s="11">
        <f t="shared" si="2245"/>
        <v>1.0011271479999999</v>
      </c>
      <c r="AF3461" s="198">
        <f t="shared" si="2273"/>
        <v>0.34649996999999999</v>
      </c>
      <c r="AG3461" s="198">
        <f t="shared" si="2274"/>
        <v>0.35614156000000002</v>
      </c>
      <c r="AH3461" s="198">
        <f t="shared" si="2275"/>
        <v>0</v>
      </c>
      <c r="AI3461" s="196" t="str">
        <f t="shared" si="2246"/>
        <v>A+J=</v>
      </c>
      <c r="AJ3461" s="72">
        <f t="shared" si="2247"/>
        <v>47750</v>
      </c>
      <c r="AQ3461" s="23"/>
      <c r="AR3461" s="23"/>
    </row>
    <row r="3462" spans="1:44" ht="15" customHeight="1" x14ac:dyDescent="0.25">
      <c r="A3462" s="197">
        <f t="shared" si="2240"/>
        <v>47729</v>
      </c>
      <c r="B3462" s="198">
        <f t="shared" si="2251"/>
        <v>316.41404862692673</v>
      </c>
      <c r="C3462" s="198">
        <f t="shared" si="2252"/>
        <v>172.03630213</v>
      </c>
      <c r="D3462" s="198">
        <f t="shared" si="2253"/>
        <v>37.631993389999963</v>
      </c>
      <c r="E3462" s="198">
        <f t="shared" si="2254"/>
        <v>134.40430874000003</v>
      </c>
      <c r="F3462" s="199">
        <f t="shared" si="2255"/>
        <v>7205.03</v>
      </c>
      <c r="G3462" s="63">
        <f t="shared" si="2250"/>
        <v>7245.38</v>
      </c>
      <c r="H3462" s="200">
        <f t="shared" si="2256"/>
        <v>47659</v>
      </c>
      <c r="I3462" s="64">
        <f t="shared" si="2257"/>
        <v>47689</v>
      </c>
      <c r="J3462" s="201">
        <f t="shared" si="2258"/>
        <v>5.6002542668107669E-3</v>
      </c>
      <c r="K3462" s="195">
        <f t="shared" si="2243"/>
        <v>47750</v>
      </c>
      <c r="L3462" s="202">
        <f t="shared" si="2259"/>
        <v>47750</v>
      </c>
      <c r="M3462" s="228">
        <f t="shared" si="2248"/>
        <v>30</v>
      </c>
      <c r="N3462" s="67">
        <f t="shared" si="2249"/>
        <v>9</v>
      </c>
      <c r="O3462" s="198">
        <f t="shared" si="2260"/>
        <v>1.0016767900000001</v>
      </c>
      <c r="P3462" s="203">
        <f t="shared" si="2261"/>
        <v>1.0056002500000001</v>
      </c>
      <c r="Q3462" s="203">
        <f t="shared" si="2262"/>
        <v>1.8477976290862643</v>
      </c>
      <c r="R3462" s="198">
        <f t="shared" si="2263"/>
        <v>1.8508959899999999</v>
      </c>
      <c r="S3462" s="198">
        <f t="shared" si="2264"/>
        <v>1.7869079000000001</v>
      </c>
      <c r="T3462" s="198">
        <f t="shared" si="2265"/>
        <v>307.41302736</v>
      </c>
      <c r="U3462" s="198">
        <f t="shared" si="2266"/>
        <v>29.612912891338755</v>
      </c>
      <c r="V3462" s="198">
        <f t="shared" si="2267"/>
        <v>114.36408734558798</v>
      </c>
      <c r="W3462" s="198">
        <f t="shared" si="2268"/>
        <v>316.01330236692672</v>
      </c>
      <c r="X3462" s="204">
        <f t="shared" si="2269"/>
        <v>0</v>
      </c>
      <c r="Y3462" s="198">
        <f t="shared" si="2270"/>
        <v>0</v>
      </c>
      <c r="Z3462" s="205">
        <f t="shared" si="2271"/>
        <v>0</v>
      </c>
      <c r="AA3462" s="198">
        <f t="shared" si="2272"/>
        <v>0</v>
      </c>
      <c r="AB3462" s="205">
        <f t="shared" si="2241"/>
        <v>5.1999999999999998E-2</v>
      </c>
      <c r="AC3462" s="140">
        <f t="shared" si="2242"/>
        <v>9</v>
      </c>
      <c r="AD3462" s="67">
        <f t="shared" si="2244"/>
        <v>30</v>
      </c>
      <c r="AE3462" s="11">
        <f t="shared" si="2245"/>
        <v>1.001268131</v>
      </c>
      <c r="AF3462" s="198">
        <f t="shared" si="2273"/>
        <v>0.38983997999999997</v>
      </c>
      <c r="AG3462" s="198">
        <f t="shared" si="2274"/>
        <v>0.40074626000000002</v>
      </c>
      <c r="AH3462" s="198">
        <f t="shared" si="2275"/>
        <v>0</v>
      </c>
      <c r="AI3462" s="196" t="str">
        <f t="shared" si="2246"/>
        <v>A+J=</v>
      </c>
      <c r="AJ3462" s="72">
        <f t="shared" si="2247"/>
        <v>47750</v>
      </c>
      <c r="AQ3462" s="23"/>
      <c r="AR3462" s="23"/>
    </row>
    <row r="3463" spans="1:44" ht="15" customHeight="1" x14ac:dyDescent="0.25">
      <c r="A3463" s="197">
        <f t="shared" si="2240"/>
        <v>47730</v>
      </c>
      <c r="B3463" s="198">
        <f t="shared" si="2251"/>
        <v>316.50498575363241</v>
      </c>
      <c r="C3463" s="198">
        <f t="shared" si="2252"/>
        <v>172.03630213</v>
      </c>
      <c r="D3463" s="198">
        <f t="shared" si="2253"/>
        <v>37.631993389999963</v>
      </c>
      <c r="E3463" s="198">
        <f t="shared" si="2254"/>
        <v>134.40430874000003</v>
      </c>
      <c r="F3463" s="199">
        <f t="shared" si="2255"/>
        <v>7205.03</v>
      </c>
      <c r="G3463" s="63">
        <f t="shared" si="2250"/>
        <v>7245.38</v>
      </c>
      <c r="H3463" s="200">
        <f t="shared" si="2256"/>
        <v>47659</v>
      </c>
      <c r="I3463" s="64">
        <f t="shared" si="2257"/>
        <v>47689</v>
      </c>
      <c r="J3463" s="201">
        <f t="shared" si="2258"/>
        <v>5.6002542668107669E-3</v>
      </c>
      <c r="K3463" s="195">
        <f t="shared" si="2243"/>
        <v>47750</v>
      </c>
      <c r="L3463" s="202">
        <f t="shared" si="2259"/>
        <v>47750</v>
      </c>
      <c r="M3463" s="228">
        <f t="shared" si="2248"/>
        <v>30</v>
      </c>
      <c r="N3463" s="67">
        <f t="shared" si="2249"/>
        <v>10</v>
      </c>
      <c r="O3463" s="198">
        <f t="shared" si="2260"/>
        <v>1.0018632700000001</v>
      </c>
      <c r="P3463" s="203">
        <f t="shared" si="2261"/>
        <v>1.0056002500000001</v>
      </c>
      <c r="Q3463" s="203">
        <f t="shared" si="2262"/>
        <v>1.8477976290862643</v>
      </c>
      <c r="R3463" s="198">
        <f t="shared" si="2263"/>
        <v>1.8512405700000001</v>
      </c>
      <c r="S3463" s="198">
        <f t="shared" si="2264"/>
        <v>1.7869079000000001</v>
      </c>
      <c r="T3463" s="198">
        <f t="shared" si="2265"/>
        <v>307.41302736</v>
      </c>
      <c r="U3463" s="198">
        <f t="shared" si="2266"/>
        <v>29.612912891338755</v>
      </c>
      <c r="V3463" s="198">
        <f t="shared" si="2267"/>
        <v>114.41040038229362</v>
      </c>
      <c r="W3463" s="198">
        <f t="shared" si="2268"/>
        <v>316.05961540363239</v>
      </c>
      <c r="X3463" s="204">
        <f t="shared" si="2269"/>
        <v>0</v>
      </c>
      <c r="Y3463" s="198">
        <f t="shared" si="2270"/>
        <v>0</v>
      </c>
      <c r="Z3463" s="205">
        <f t="shared" si="2271"/>
        <v>0</v>
      </c>
      <c r="AA3463" s="198">
        <f t="shared" si="2272"/>
        <v>0</v>
      </c>
      <c r="AB3463" s="205">
        <f t="shared" si="2241"/>
        <v>5.1999999999999998E-2</v>
      </c>
      <c r="AC3463" s="140">
        <f t="shared" si="2242"/>
        <v>10</v>
      </c>
      <c r="AD3463" s="67">
        <f t="shared" si="2244"/>
        <v>30</v>
      </c>
      <c r="AE3463" s="11">
        <f t="shared" si="2245"/>
        <v>1.001409134</v>
      </c>
      <c r="AF3463" s="198">
        <f t="shared" si="2273"/>
        <v>0.43318614</v>
      </c>
      <c r="AG3463" s="198">
        <f t="shared" si="2274"/>
        <v>0.44537035000000003</v>
      </c>
      <c r="AH3463" s="198">
        <f t="shared" si="2275"/>
        <v>0</v>
      </c>
      <c r="AI3463" s="196" t="str">
        <f t="shared" si="2246"/>
        <v>A+J=</v>
      </c>
      <c r="AJ3463" s="72">
        <f t="shared" si="2247"/>
        <v>47750</v>
      </c>
      <c r="AQ3463" s="23"/>
      <c r="AR3463" s="23"/>
    </row>
    <row r="3464" spans="1:44" ht="15" customHeight="1" x14ac:dyDescent="0.25">
      <c r="A3464" s="197">
        <f t="shared" si="2240"/>
        <v>47731</v>
      </c>
      <c r="B3464" s="198">
        <f t="shared" si="2251"/>
        <v>316.59595167863961</v>
      </c>
      <c r="C3464" s="198">
        <f t="shared" si="2252"/>
        <v>172.03630213</v>
      </c>
      <c r="D3464" s="198">
        <f t="shared" si="2253"/>
        <v>37.631993389999963</v>
      </c>
      <c r="E3464" s="198">
        <f t="shared" si="2254"/>
        <v>134.40430874000003</v>
      </c>
      <c r="F3464" s="199">
        <f t="shared" si="2255"/>
        <v>7205.03</v>
      </c>
      <c r="G3464" s="63">
        <f t="shared" si="2250"/>
        <v>7245.38</v>
      </c>
      <c r="H3464" s="200">
        <f t="shared" si="2256"/>
        <v>47659</v>
      </c>
      <c r="I3464" s="64">
        <f t="shared" si="2257"/>
        <v>47689</v>
      </c>
      <c r="J3464" s="201">
        <f t="shared" si="2258"/>
        <v>5.6002542668107669E-3</v>
      </c>
      <c r="K3464" s="195">
        <f t="shared" si="2243"/>
        <v>47750</v>
      </c>
      <c r="L3464" s="202">
        <f t="shared" si="2259"/>
        <v>47750</v>
      </c>
      <c r="M3464" s="228">
        <f t="shared" si="2248"/>
        <v>30</v>
      </c>
      <c r="N3464" s="67">
        <f t="shared" si="2249"/>
        <v>11</v>
      </c>
      <c r="O3464" s="198">
        <f t="shared" si="2260"/>
        <v>1.0020497900000001</v>
      </c>
      <c r="P3464" s="203">
        <f t="shared" si="2261"/>
        <v>1.0056002500000001</v>
      </c>
      <c r="Q3464" s="203">
        <f t="shared" si="2262"/>
        <v>1.8477976290862643</v>
      </c>
      <c r="R3464" s="198">
        <f t="shared" si="2263"/>
        <v>1.85158522</v>
      </c>
      <c r="S3464" s="198">
        <f t="shared" si="2264"/>
        <v>1.7869079000000001</v>
      </c>
      <c r="T3464" s="198">
        <f t="shared" si="2265"/>
        <v>307.41302736</v>
      </c>
      <c r="U3464" s="198">
        <f t="shared" si="2266"/>
        <v>29.612912891338755</v>
      </c>
      <c r="V3464" s="198">
        <f t="shared" si="2267"/>
        <v>114.45672282730085</v>
      </c>
      <c r="W3464" s="198">
        <f t="shared" si="2268"/>
        <v>316.1059378486396</v>
      </c>
      <c r="X3464" s="204">
        <f t="shared" si="2269"/>
        <v>0</v>
      </c>
      <c r="Y3464" s="198">
        <f t="shared" si="2270"/>
        <v>0</v>
      </c>
      <c r="Z3464" s="205">
        <f t="shared" si="2271"/>
        <v>0</v>
      </c>
      <c r="AA3464" s="198">
        <f t="shared" si="2272"/>
        <v>0</v>
      </c>
      <c r="AB3464" s="205">
        <f t="shared" si="2241"/>
        <v>5.1999999999999998E-2</v>
      </c>
      <c r="AC3464" s="140">
        <f t="shared" si="2242"/>
        <v>11</v>
      </c>
      <c r="AD3464" s="67">
        <f t="shared" si="2244"/>
        <v>30</v>
      </c>
      <c r="AE3464" s="11">
        <f t="shared" si="2245"/>
        <v>1.0015501570000001</v>
      </c>
      <c r="AF3464" s="198">
        <f t="shared" si="2273"/>
        <v>0.47653845</v>
      </c>
      <c r="AG3464" s="198">
        <f t="shared" si="2274"/>
        <v>0.49001382999999998</v>
      </c>
      <c r="AH3464" s="198">
        <f t="shared" si="2275"/>
        <v>0</v>
      </c>
      <c r="AI3464" s="196" t="str">
        <f t="shared" si="2246"/>
        <v>A+J=</v>
      </c>
      <c r="AJ3464" s="72">
        <f t="shared" si="2247"/>
        <v>47750</v>
      </c>
      <c r="AQ3464" s="23"/>
      <c r="AR3464" s="23"/>
    </row>
    <row r="3465" spans="1:44" ht="15" customHeight="1" x14ac:dyDescent="0.25">
      <c r="A3465" s="197">
        <f t="shared" si="2240"/>
        <v>47732</v>
      </c>
      <c r="B3465" s="198">
        <f t="shared" si="2251"/>
        <v>316.68694475790539</v>
      </c>
      <c r="C3465" s="198">
        <f t="shared" si="2252"/>
        <v>172.03630213</v>
      </c>
      <c r="D3465" s="198">
        <f t="shared" si="2253"/>
        <v>37.631993389999963</v>
      </c>
      <c r="E3465" s="198">
        <f t="shared" si="2254"/>
        <v>134.40430874000003</v>
      </c>
      <c r="F3465" s="199">
        <f t="shared" si="2255"/>
        <v>7205.03</v>
      </c>
      <c r="G3465" s="63">
        <f t="shared" si="2250"/>
        <v>7245.38</v>
      </c>
      <c r="H3465" s="200">
        <f t="shared" si="2256"/>
        <v>47659</v>
      </c>
      <c r="I3465" s="64">
        <f t="shared" si="2257"/>
        <v>47689</v>
      </c>
      <c r="J3465" s="201">
        <f t="shared" si="2258"/>
        <v>5.6002542668107669E-3</v>
      </c>
      <c r="K3465" s="195">
        <f t="shared" si="2243"/>
        <v>47750</v>
      </c>
      <c r="L3465" s="202">
        <f t="shared" si="2259"/>
        <v>47750</v>
      </c>
      <c r="M3465" s="228">
        <f t="shared" si="2248"/>
        <v>30</v>
      </c>
      <c r="N3465" s="67">
        <f t="shared" si="2249"/>
        <v>12</v>
      </c>
      <c r="O3465" s="198">
        <f t="shared" si="2260"/>
        <v>1.0022363400000001</v>
      </c>
      <c r="P3465" s="203">
        <f t="shared" si="2261"/>
        <v>1.0056002500000001</v>
      </c>
      <c r="Q3465" s="203">
        <f t="shared" si="2262"/>
        <v>1.8477976290862643</v>
      </c>
      <c r="R3465" s="198">
        <f t="shared" si="2263"/>
        <v>1.8519299300000001</v>
      </c>
      <c r="S3465" s="198">
        <f t="shared" si="2264"/>
        <v>1.7869079000000001</v>
      </c>
      <c r="T3465" s="198">
        <f t="shared" si="2265"/>
        <v>307.41302736</v>
      </c>
      <c r="U3465" s="198">
        <f t="shared" si="2266"/>
        <v>29.612912891338755</v>
      </c>
      <c r="V3465" s="198">
        <f t="shared" si="2267"/>
        <v>114.50305333656662</v>
      </c>
      <c r="W3465" s="198">
        <f t="shared" si="2268"/>
        <v>316.15226835790537</v>
      </c>
      <c r="X3465" s="204">
        <f t="shared" si="2269"/>
        <v>0</v>
      </c>
      <c r="Y3465" s="198">
        <f t="shared" si="2270"/>
        <v>0</v>
      </c>
      <c r="Z3465" s="205">
        <f t="shared" si="2271"/>
        <v>0</v>
      </c>
      <c r="AA3465" s="198">
        <f t="shared" si="2272"/>
        <v>0</v>
      </c>
      <c r="AB3465" s="205">
        <f t="shared" si="2241"/>
        <v>5.1999999999999998E-2</v>
      </c>
      <c r="AC3465" s="140">
        <f t="shared" si="2242"/>
        <v>12</v>
      </c>
      <c r="AD3465" s="67">
        <f t="shared" si="2244"/>
        <v>30</v>
      </c>
      <c r="AE3465" s="11">
        <f t="shared" si="2245"/>
        <v>1.0016911989999999</v>
      </c>
      <c r="AF3465" s="198">
        <f t="shared" si="2273"/>
        <v>0.51989660000000004</v>
      </c>
      <c r="AG3465" s="198">
        <f t="shared" si="2274"/>
        <v>0.53467640000000005</v>
      </c>
      <c r="AH3465" s="198">
        <f t="shared" si="2275"/>
        <v>0</v>
      </c>
      <c r="AI3465" s="196" t="str">
        <f t="shared" si="2246"/>
        <v>A+J=</v>
      </c>
      <c r="AJ3465" s="72">
        <f t="shared" si="2247"/>
        <v>47750</v>
      </c>
      <c r="AQ3465" s="23"/>
      <c r="AR3465" s="23"/>
    </row>
    <row r="3466" spans="1:44" ht="15" customHeight="1" x14ac:dyDescent="0.25">
      <c r="A3466" s="197">
        <f t="shared" si="2240"/>
        <v>47733</v>
      </c>
      <c r="B3466" s="198">
        <f t="shared" si="2251"/>
        <v>316.77796664547282</v>
      </c>
      <c r="C3466" s="198">
        <f t="shared" si="2252"/>
        <v>172.03630213</v>
      </c>
      <c r="D3466" s="198">
        <f t="shared" si="2253"/>
        <v>37.631993389999963</v>
      </c>
      <c r="E3466" s="198">
        <f t="shared" si="2254"/>
        <v>134.40430874000003</v>
      </c>
      <c r="F3466" s="199">
        <f t="shared" si="2255"/>
        <v>7205.03</v>
      </c>
      <c r="G3466" s="63">
        <f t="shared" si="2250"/>
        <v>7245.38</v>
      </c>
      <c r="H3466" s="200">
        <f t="shared" si="2256"/>
        <v>47659</v>
      </c>
      <c r="I3466" s="64">
        <f t="shared" si="2257"/>
        <v>47689</v>
      </c>
      <c r="J3466" s="201">
        <f t="shared" si="2258"/>
        <v>5.6002542668107669E-3</v>
      </c>
      <c r="K3466" s="195">
        <f t="shared" si="2243"/>
        <v>47750</v>
      </c>
      <c r="L3466" s="202">
        <f t="shared" si="2259"/>
        <v>47750</v>
      </c>
      <c r="M3466" s="228">
        <f t="shared" si="2248"/>
        <v>30</v>
      </c>
      <c r="N3466" s="67">
        <f t="shared" si="2249"/>
        <v>13</v>
      </c>
      <c r="O3466" s="198">
        <f t="shared" si="2260"/>
        <v>1.00242293</v>
      </c>
      <c r="P3466" s="203">
        <f t="shared" si="2261"/>
        <v>1.0056002500000001</v>
      </c>
      <c r="Q3466" s="203">
        <f t="shared" si="2262"/>
        <v>1.8477976290862643</v>
      </c>
      <c r="R3466" s="198">
        <f t="shared" si="2263"/>
        <v>1.8522747100000001</v>
      </c>
      <c r="S3466" s="198">
        <f t="shared" si="2264"/>
        <v>1.7869079000000001</v>
      </c>
      <c r="T3466" s="198">
        <f t="shared" si="2265"/>
        <v>307.41302736</v>
      </c>
      <c r="U3466" s="198">
        <f t="shared" si="2266"/>
        <v>29.612912891338755</v>
      </c>
      <c r="V3466" s="198">
        <f t="shared" si="2267"/>
        <v>114.549393254134</v>
      </c>
      <c r="W3466" s="198">
        <f t="shared" si="2268"/>
        <v>316.19860827547279</v>
      </c>
      <c r="X3466" s="204">
        <f t="shared" si="2269"/>
        <v>0</v>
      </c>
      <c r="Y3466" s="198">
        <f t="shared" si="2270"/>
        <v>0</v>
      </c>
      <c r="Z3466" s="205">
        <f t="shared" si="2271"/>
        <v>0</v>
      </c>
      <c r="AA3466" s="198">
        <f t="shared" si="2272"/>
        <v>0</v>
      </c>
      <c r="AB3466" s="205">
        <f t="shared" si="2241"/>
        <v>5.1999999999999998E-2</v>
      </c>
      <c r="AC3466" s="140">
        <f t="shared" si="2242"/>
        <v>13</v>
      </c>
      <c r="AD3466" s="67">
        <f t="shared" si="2244"/>
        <v>30</v>
      </c>
      <c r="AE3466" s="11">
        <f t="shared" si="2245"/>
        <v>1.0018322609999999</v>
      </c>
      <c r="AF3466" s="198">
        <f t="shared" si="2273"/>
        <v>0.56326089999999995</v>
      </c>
      <c r="AG3466" s="198">
        <f t="shared" si="2274"/>
        <v>0.57935837000000001</v>
      </c>
      <c r="AH3466" s="198">
        <f t="shared" si="2275"/>
        <v>0</v>
      </c>
      <c r="AI3466" s="196" t="str">
        <f t="shared" si="2246"/>
        <v>A+J=</v>
      </c>
      <c r="AJ3466" s="72">
        <f t="shared" si="2247"/>
        <v>47750</v>
      </c>
      <c r="AQ3466" s="23"/>
      <c r="AR3466" s="23"/>
    </row>
    <row r="3467" spans="1:44" ht="15" customHeight="1" x14ac:dyDescent="0.25">
      <c r="A3467" s="197">
        <f t="shared" si="2240"/>
        <v>47734</v>
      </c>
      <c r="B3467" s="198">
        <f t="shared" si="2251"/>
        <v>316.86901737134173</v>
      </c>
      <c r="C3467" s="198">
        <f t="shared" si="2252"/>
        <v>172.03630213</v>
      </c>
      <c r="D3467" s="198">
        <f t="shared" si="2253"/>
        <v>37.631993389999963</v>
      </c>
      <c r="E3467" s="198">
        <f t="shared" si="2254"/>
        <v>134.40430874000003</v>
      </c>
      <c r="F3467" s="199">
        <f t="shared" si="2255"/>
        <v>7205.03</v>
      </c>
      <c r="G3467" s="63">
        <f t="shared" si="2250"/>
        <v>7245.38</v>
      </c>
      <c r="H3467" s="200">
        <f t="shared" si="2256"/>
        <v>47659</v>
      </c>
      <c r="I3467" s="64">
        <f t="shared" si="2257"/>
        <v>47689</v>
      </c>
      <c r="J3467" s="201">
        <f t="shared" si="2258"/>
        <v>5.6002542668107669E-3</v>
      </c>
      <c r="K3467" s="195">
        <f t="shared" si="2243"/>
        <v>47750</v>
      </c>
      <c r="L3467" s="202">
        <f t="shared" si="2259"/>
        <v>47750</v>
      </c>
      <c r="M3467" s="228">
        <f t="shared" si="2248"/>
        <v>30</v>
      </c>
      <c r="N3467" s="67">
        <f t="shared" si="2249"/>
        <v>14</v>
      </c>
      <c r="O3467" s="198">
        <f t="shared" si="2260"/>
        <v>1.00260956</v>
      </c>
      <c r="P3467" s="203">
        <f t="shared" si="2261"/>
        <v>1.0056002500000001</v>
      </c>
      <c r="Q3467" s="203">
        <f t="shared" si="2262"/>
        <v>1.8477976290862643</v>
      </c>
      <c r="R3467" s="198">
        <f t="shared" si="2263"/>
        <v>1.8526195599999999</v>
      </c>
      <c r="S3467" s="198">
        <f t="shared" si="2264"/>
        <v>1.7869079000000001</v>
      </c>
      <c r="T3467" s="198">
        <f t="shared" si="2265"/>
        <v>307.41302736</v>
      </c>
      <c r="U3467" s="198">
        <f t="shared" si="2266"/>
        <v>29.612912891338755</v>
      </c>
      <c r="V3467" s="198">
        <f t="shared" si="2267"/>
        <v>114.59574258000298</v>
      </c>
      <c r="W3467" s="198">
        <f t="shared" si="2268"/>
        <v>316.24495760134175</v>
      </c>
      <c r="X3467" s="204">
        <f t="shared" si="2269"/>
        <v>0</v>
      </c>
      <c r="Y3467" s="198">
        <f t="shared" si="2270"/>
        <v>0</v>
      </c>
      <c r="Z3467" s="205">
        <f t="shared" si="2271"/>
        <v>0</v>
      </c>
      <c r="AA3467" s="198">
        <f t="shared" si="2272"/>
        <v>0</v>
      </c>
      <c r="AB3467" s="205">
        <f t="shared" si="2241"/>
        <v>5.1999999999999998E-2</v>
      </c>
      <c r="AC3467" s="140">
        <f t="shared" si="2242"/>
        <v>14</v>
      </c>
      <c r="AD3467" s="67">
        <f t="shared" si="2244"/>
        <v>30</v>
      </c>
      <c r="AE3467" s="11">
        <f t="shared" si="2245"/>
        <v>1.001973343</v>
      </c>
      <c r="AF3467" s="198">
        <f t="shared" si="2273"/>
        <v>0.60663133999999996</v>
      </c>
      <c r="AG3467" s="198">
        <f t="shared" si="2274"/>
        <v>0.62405977000000001</v>
      </c>
      <c r="AH3467" s="198">
        <f t="shared" si="2275"/>
        <v>0</v>
      </c>
      <c r="AI3467" s="196" t="str">
        <f t="shared" si="2246"/>
        <v>A+J=</v>
      </c>
      <c r="AJ3467" s="72">
        <f t="shared" si="2247"/>
        <v>47750</v>
      </c>
      <c r="AQ3467" s="23"/>
      <c r="AR3467" s="23"/>
    </row>
    <row r="3468" spans="1:44" ht="15" customHeight="1" x14ac:dyDescent="0.25">
      <c r="A3468" s="197">
        <f t="shared" si="2240"/>
        <v>47735</v>
      </c>
      <c r="B3468" s="198">
        <f t="shared" si="2251"/>
        <v>316.96009288338303</v>
      </c>
      <c r="C3468" s="198">
        <f t="shared" si="2252"/>
        <v>172.03630213</v>
      </c>
      <c r="D3468" s="198">
        <f t="shared" si="2253"/>
        <v>37.631993389999963</v>
      </c>
      <c r="E3468" s="198">
        <f t="shared" si="2254"/>
        <v>134.40430874000003</v>
      </c>
      <c r="F3468" s="199">
        <f t="shared" si="2255"/>
        <v>7205.03</v>
      </c>
      <c r="G3468" s="63">
        <f t="shared" si="2250"/>
        <v>7245.38</v>
      </c>
      <c r="H3468" s="200">
        <f t="shared" si="2256"/>
        <v>47659</v>
      </c>
      <c r="I3468" s="64">
        <f t="shared" si="2257"/>
        <v>47689</v>
      </c>
      <c r="J3468" s="201">
        <f t="shared" si="2258"/>
        <v>5.6002542668107669E-3</v>
      </c>
      <c r="K3468" s="195">
        <f t="shared" si="2243"/>
        <v>47750</v>
      </c>
      <c r="L3468" s="202">
        <f t="shared" si="2259"/>
        <v>47750</v>
      </c>
      <c r="M3468" s="228">
        <f t="shared" si="2248"/>
        <v>30</v>
      </c>
      <c r="N3468" s="67">
        <f t="shared" si="2249"/>
        <v>15</v>
      </c>
      <c r="O3468" s="198">
        <f t="shared" si="2260"/>
        <v>1.0027962100000001</v>
      </c>
      <c r="P3468" s="203">
        <f t="shared" si="2261"/>
        <v>1.0056002500000001</v>
      </c>
      <c r="Q3468" s="203">
        <f t="shared" si="2262"/>
        <v>1.8477976290862643</v>
      </c>
      <c r="R3468" s="198">
        <f t="shared" si="2263"/>
        <v>1.85296445</v>
      </c>
      <c r="S3468" s="198">
        <f t="shared" si="2264"/>
        <v>1.7869079000000001</v>
      </c>
      <c r="T3468" s="198">
        <f t="shared" si="2265"/>
        <v>307.41302736</v>
      </c>
      <c r="U3468" s="198">
        <f t="shared" si="2266"/>
        <v>29.612912891338755</v>
      </c>
      <c r="V3468" s="198">
        <f t="shared" si="2267"/>
        <v>114.64209728204432</v>
      </c>
      <c r="W3468" s="198">
        <f t="shared" si="2268"/>
        <v>316.29131230338305</v>
      </c>
      <c r="X3468" s="204">
        <f t="shared" si="2269"/>
        <v>0</v>
      </c>
      <c r="Y3468" s="198">
        <f t="shared" si="2270"/>
        <v>0</v>
      </c>
      <c r="Z3468" s="205">
        <f t="shared" si="2271"/>
        <v>0</v>
      </c>
      <c r="AA3468" s="198">
        <f t="shared" si="2272"/>
        <v>0</v>
      </c>
      <c r="AB3468" s="205">
        <f t="shared" si="2241"/>
        <v>5.1999999999999998E-2</v>
      </c>
      <c r="AC3468" s="140">
        <f t="shared" si="2242"/>
        <v>15</v>
      </c>
      <c r="AD3468" s="67">
        <f t="shared" si="2244"/>
        <v>30</v>
      </c>
      <c r="AE3468" s="11">
        <f t="shared" si="2245"/>
        <v>1.0021144449999999</v>
      </c>
      <c r="AF3468" s="198">
        <f t="shared" si="2273"/>
        <v>0.65000793000000001</v>
      </c>
      <c r="AG3468" s="198">
        <f t="shared" si="2274"/>
        <v>0.66878057999999996</v>
      </c>
      <c r="AH3468" s="198">
        <f t="shared" si="2275"/>
        <v>0</v>
      </c>
      <c r="AI3468" s="196" t="str">
        <f t="shared" si="2246"/>
        <v>A+J=</v>
      </c>
      <c r="AJ3468" s="72">
        <f t="shared" si="2247"/>
        <v>47750</v>
      </c>
      <c r="AQ3468" s="23"/>
      <c r="AR3468" s="23"/>
    </row>
    <row r="3469" spans="1:44" ht="15" customHeight="1" x14ac:dyDescent="0.25">
      <c r="A3469" s="197">
        <f t="shared" ref="A3469:A3532" si="2276">(A3468+1)</f>
        <v>47736</v>
      </c>
      <c r="B3469" s="198">
        <f t="shared" si="2251"/>
        <v>317.05119857776913</v>
      </c>
      <c r="C3469" s="198">
        <f t="shared" si="2252"/>
        <v>172.03630213</v>
      </c>
      <c r="D3469" s="198">
        <f t="shared" si="2253"/>
        <v>37.631993389999963</v>
      </c>
      <c r="E3469" s="198">
        <f t="shared" si="2254"/>
        <v>134.40430874000003</v>
      </c>
      <c r="F3469" s="199">
        <f t="shared" si="2255"/>
        <v>7205.03</v>
      </c>
      <c r="G3469" s="63">
        <f t="shared" si="2250"/>
        <v>7245.38</v>
      </c>
      <c r="H3469" s="200">
        <f t="shared" si="2256"/>
        <v>47659</v>
      </c>
      <c r="I3469" s="64">
        <f t="shared" si="2257"/>
        <v>47689</v>
      </c>
      <c r="J3469" s="201">
        <f t="shared" si="2258"/>
        <v>5.6002542668107669E-3</v>
      </c>
      <c r="K3469" s="195">
        <f t="shared" si="2243"/>
        <v>47750</v>
      </c>
      <c r="L3469" s="202">
        <f t="shared" si="2259"/>
        <v>47750</v>
      </c>
      <c r="M3469" s="228">
        <f t="shared" si="2248"/>
        <v>30</v>
      </c>
      <c r="N3469" s="67">
        <f t="shared" si="2249"/>
        <v>16</v>
      </c>
      <c r="O3469" s="198">
        <f t="shared" si="2260"/>
        <v>1.0029828999999999</v>
      </c>
      <c r="P3469" s="203">
        <f t="shared" si="2261"/>
        <v>1.0056002500000001</v>
      </c>
      <c r="Q3469" s="203">
        <f t="shared" si="2262"/>
        <v>1.8477976290862643</v>
      </c>
      <c r="R3469" s="198">
        <f t="shared" si="2263"/>
        <v>1.85330942</v>
      </c>
      <c r="S3469" s="198">
        <f t="shared" si="2264"/>
        <v>1.7869079000000001</v>
      </c>
      <c r="T3469" s="198">
        <f t="shared" si="2265"/>
        <v>307.41302736</v>
      </c>
      <c r="U3469" s="198">
        <f t="shared" si="2266"/>
        <v>29.612912891338755</v>
      </c>
      <c r="V3469" s="198">
        <f t="shared" si="2267"/>
        <v>114.68846273643035</v>
      </c>
      <c r="W3469" s="198">
        <f t="shared" si="2268"/>
        <v>316.33767775776914</v>
      </c>
      <c r="X3469" s="204">
        <f t="shared" si="2269"/>
        <v>0</v>
      </c>
      <c r="Y3469" s="198">
        <f t="shared" si="2270"/>
        <v>0</v>
      </c>
      <c r="Z3469" s="205">
        <f t="shared" si="2271"/>
        <v>0</v>
      </c>
      <c r="AA3469" s="198">
        <f t="shared" si="2272"/>
        <v>0</v>
      </c>
      <c r="AB3469" s="205">
        <f t="shared" ref="AB3469:AB3532" si="2277">(AB3468)</f>
        <v>5.1999999999999998E-2</v>
      </c>
      <c r="AC3469" s="140">
        <f t="shared" ref="AC3469:AC3532" si="2278">N3469</f>
        <v>16</v>
      </c>
      <c r="AD3469" s="67">
        <f t="shared" si="2244"/>
        <v>30</v>
      </c>
      <c r="AE3469" s="11">
        <f t="shared" si="2245"/>
        <v>1.002255567</v>
      </c>
      <c r="AF3469" s="198">
        <f t="shared" si="2273"/>
        <v>0.69339066999999999</v>
      </c>
      <c r="AG3469" s="198">
        <f t="shared" si="2274"/>
        <v>0.71352081999999994</v>
      </c>
      <c r="AH3469" s="198">
        <f t="shared" si="2275"/>
        <v>0</v>
      </c>
      <c r="AI3469" s="196" t="str">
        <f t="shared" si="2246"/>
        <v>A+J=</v>
      </c>
      <c r="AJ3469" s="72">
        <f t="shared" si="2247"/>
        <v>47750</v>
      </c>
      <c r="AQ3469" s="23"/>
      <c r="AR3469" s="23"/>
    </row>
    <row r="3470" spans="1:44" ht="15" customHeight="1" x14ac:dyDescent="0.25">
      <c r="A3470" s="197">
        <f t="shared" si="2276"/>
        <v>47737</v>
      </c>
      <c r="B3470" s="198">
        <f t="shared" si="2251"/>
        <v>317.14233312045678</v>
      </c>
      <c r="C3470" s="198">
        <f t="shared" si="2252"/>
        <v>172.03630213</v>
      </c>
      <c r="D3470" s="198">
        <f t="shared" si="2253"/>
        <v>37.631993389999963</v>
      </c>
      <c r="E3470" s="198">
        <f t="shared" si="2254"/>
        <v>134.40430874000003</v>
      </c>
      <c r="F3470" s="199">
        <f t="shared" si="2255"/>
        <v>7205.03</v>
      </c>
      <c r="G3470" s="63">
        <f t="shared" si="2250"/>
        <v>7245.38</v>
      </c>
      <c r="H3470" s="200">
        <f t="shared" si="2256"/>
        <v>47659</v>
      </c>
      <c r="I3470" s="64">
        <f t="shared" si="2257"/>
        <v>47689</v>
      </c>
      <c r="J3470" s="201">
        <f t="shared" si="2258"/>
        <v>5.6002542668107669E-3</v>
      </c>
      <c r="K3470" s="195">
        <f t="shared" ref="K3470:K3533" si="2279">IF(DAY(A3470)=K$11,VLOOKUP(A3470,AR$322:AU$622,4),K3469)</f>
        <v>47750</v>
      </c>
      <c r="L3470" s="202">
        <f t="shared" si="2259"/>
        <v>47750</v>
      </c>
      <c r="M3470" s="228">
        <f t="shared" si="2248"/>
        <v>30</v>
      </c>
      <c r="N3470" s="67">
        <f t="shared" si="2249"/>
        <v>17</v>
      </c>
      <c r="O3470" s="198">
        <f t="shared" si="2260"/>
        <v>1.0031696299999999</v>
      </c>
      <c r="P3470" s="203">
        <f t="shared" si="2261"/>
        <v>1.0056002500000001</v>
      </c>
      <c r="Q3470" s="203">
        <f t="shared" si="2262"/>
        <v>1.8477976290862643</v>
      </c>
      <c r="R3470" s="198">
        <f t="shared" si="2263"/>
        <v>1.85365446</v>
      </c>
      <c r="S3470" s="198">
        <f t="shared" si="2264"/>
        <v>1.7869079000000001</v>
      </c>
      <c r="T3470" s="198">
        <f t="shared" si="2265"/>
        <v>307.41302736</v>
      </c>
      <c r="U3470" s="198">
        <f t="shared" si="2266"/>
        <v>29.612912891338755</v>
      </c>
      <c r="V3470" s="198">
        <f t="shared" si="2267"/>
        <v>114.73483759911801</v>
      </c>
      <c r="W3470" s="198">
        <f t="shared" si="2268"/>
        <v>316.38405262045677</v>
      </c>
      <c r="X3470" s="204">
        <f t="shared" si="2269"/>
        <v>0</v>
      </c>
      <c r="Y3470" s="198">
        <f t="shared" si="2270"/>
        <v>0</v>
      </c>
      <c r="Z3470" s="205">
        <f t="shared" si="2271"/>
        <v>0</v>
      </c>
      <c r="AA3470" s="198">
        <f t="shared" si="2272"/>
        <v>0</v>
      </c>
      <c r="AB3470" s="205">
        <f t="shared" si="2277"/>
        <v>5.1999999999999998E-2</v>
      </c>
      <c r="AC3470" s="140">
        <f t="shared" si="2278"/>
        <v>17</v>
      </c>
      <c r="AD3470" s="67">
        <f t="shared" ref="AD3470:AD3533" si="2280">M3470</f>
        <v>30</v>
      </c>
      <c r="AE3470" s="11">
        <f t="shared" ref="AE3470:AE3533" si="2281">ROUND((1+AB3470)^(30/360)^(AC3470/AD3470),9)</f>
        <v>1.0023967090000001</v>
      </c>
      <c r="AF3470" s="198">
        <f t="shared" si="2273"/>
        <v>0.73677956</v>
      </c>
      <c r="AG3470" s="198">
        <f t="shared" si="2274"/>
        <v>0.75828050000000002</v>
      </c>
      <c r="AH3470" s="198">
        <f t="shared" si="2275"/>
        <v>0</v>
      </c>
      <c r="AI3470" s="196" t="str">
        <f t="shared" ref="AI3470:AI3533" si="2282">IF($X3469&gt;0,VLOOKUP($A3469,$AM$12:$BC$314,16),AI3469)</f>
        <v>A+J=</v>
      </c>
      <c r="AJ3470" s="72">
        <f t="shared" ref="AJ3470:AJ3533" si="2283">IF($X3469&gt;0,VLOOKUP($A3469,$AM$12:$BC$314,17),AJ3469)</f>
        <v>47750</v>
      </c>
      <c r="AQ3470" s="23"/>
      <c r="AR3470" s="23"/>
    </row>
    <row r="3471" spans="1:44" ht="15" customHeight="1" x14ac:dyDescent="0.25">
      <c r="A3471" s="197">
        <f t="shared" si="2276"/>
        <v>47738</v>
      </c>
      <c r="B3471" s="198">
        <f t="shared" si="2251"/>
        <v>317.23349382335982</v>
      </c>
      <c r="C3471" s="198">
        <f t="shared" si="2252"/>
        <v>172.03630213</v>
      </c>
      <c r="D3471" s="198">
        <f t="shared" si="2253"/>
        <v>37.631993389999963</v>
      </c>
      <c r="E3471" s="198">
        <f t="shared" si="2254"/>
        <v>134.40430874000003</v>
      </c>
      <c r="F3471" s="199">
        <f t="shared" si="2255"/>
        <v>7205.03</v>
      </c>
      <c r="G3471" s="63">
        <f t="shared" si="2250"/>
        <v>7245.38</v>
      </c>
      <c r="H3471" s="200">
        <f t="shared" si="2256"/>
        <v>47659</v>
      </c>
      <c r="I3471" s="64">
        <f t="shared" si="2257"/>
        <v>47689</v>
      </c>
      <c r="J3471" s="201">
        <f t="shared" si="2258"/>
        <v>5.6002542668107669E-3</v>
      </c>
      <c r="K3471" s="195">
        <f t="shared" si="2279"/>
        <v>47750</v>
      </c>
      <c r="L3471" s="202">
        <f t="shared" si="2259"/>
        <v>47750</v>
      </c>
      <c r="M3471" s="228">
        <f t="shared" si="2248"/>
        <v>30</v>
      </c>
      <c r="N3471" s="67">
        <f t="shared" si="2249"/>
        <v>18</v>
      </c>
      <c r="O3471" s="198">
        <f t="shared" si="2260"/>
        <v>1.00335639</v>
      </c>
      <c r="P3471" s="203">
        <f t="shared" si="2261"/>
        <v>1.0056002500000001</v>
      </c>
      <c r="Q3471" s="203">
        <f t="shared" si="2262"/>
        <v>1.8477976290862643</v>
      </c>
      <c r="R3471" s="198">
        <f t="shared" si="2263"/>
        <v>1.8539995499999999</v>
      </c>
      <c r="S3471" s="198">
        <f t="shared" si="2264"/>
        <v>1.7869079000000001</v>
      </c>
      <c r="T3471" s="198">
        <f t="shared" si="2265"/>
        <v>307.41302736</v>
      </c>
      <c r="U3471" s="198">
        <f t="shared" si="2266"/>
        <v>29.612912891338755</v>
      </c>
      <c r="V3471" s="198">
        <f t="shared" si="2267"/>
        <v>114.78121918202109</v>
      </c>
      <c r="W3471" s="198">
        <f t="shared" si="2268"/>
        <v>316.43043420335982</v>
      </c>
      <c r="X3471" s="204">
        <f t="shared" si="2269"/>
        <v>0</v>
      </c>
      <c r="Y3471" s="198">
        <f t="shared" si="2270"/>
        <v>0</v>
      </c>
      <c r="Z3471" s="205">
        <f t="shared" si="2271"/>
        <v>0</v>
      </c>
      <c r="AA3471" s="198">
        <f t="shared" si="2272"/>
        <v>0</v>
      </c>
      <c r="AB3471" s="205">
        <f t="shared" si="2277"/>
        <v>5.1999999999999998E-2</v>
      </c>
      <c r="AC3471" s="140">
        <f t="shared" si="2278"/>
        <v>18</v>
      </c>
      <c r="AD3471" s="67">
        <f t="shared" si="2280"/>
        <v>30</v>
      </c>
      <c r="AE3471" s="11">
        <f t="shared" si="2281"/>
        <v>1.0025378709999999</v>
      </c>
      <c r="AF3471" s="198">
        <f t="shared" si="2273"/>
        <v>0.78017460000000005</v>
      </c>
      <c r="AG3471" s="198">
        <f t="shared" si="2274"/>
        <v>0.80305961999999997</v>
      </c>
      <c r="AH3471" s="198">
        <f t="shared" si="2275"/>
        <v>0</v>
      </c>
      <c r="AI3471" s="196" t="str">
        <f t="shared" si="2282"/>
        <v>A+J=</v>
      </c>
      <c r="AJ3471" s="72">
        <f t="shared" si="2283"/>
        <v>47750</v>
      </c>
      <c r="AQ3471" s="23"/>
      <c r="AR3471" s="23"/>
    </row>
    <row r="3472" spans="1:44" ht="15" customHeight="1" x14ac:dyDescent="0.25">
      <c r="A3472" s="197">
        <f t="shared" si="2276"/>
        <v>47739</v>
      </c>
      <c r="B3472" s="198">
        <f t="shared" si="2251"/>
        <v>317.32468440860765</v>
      </c>
      <c r="C3472" s="198">
        <f t="shared" si="2252"/>
        <v>172.03630213</v>
      </c>
      <c r="D3472" s="198">
        <f t="shared" si="2253"/>
        <v>37.631993389999963</v>
      </c>
      <c r="E3472" s="198">
        <f t="shared" si="2254"/>
        <v>134.40430874000003</v>
      </c>
      <c r="F3472" s="199">
        <f t="shared" si="2255"/>
        <v>7205.03</v>
      </c>
      <c r="G3472" s="63">
        <f t="shared" si="2250"/>
        <v>7245.38</v>
      </c>
      <c r="H3472" s="200">
        <f t="shared" si="2256"/>
        <v>47659</v>
      </c>
      <c r="I3472" s="64">
        <f t="shared" si="2257"/>
        <v>47689</v>
      </c>
      <c r="J3472" s="201">
        <f t="shared" si="2258"/>
        <v>5.6002542668107669E-3</v>
      </c>
      <c r="K3472" s="195">
        <f t="shared" si="2279"/>
        <v>47750</v>
      </c>
      <c r="L3472" s="202">
        <f t="shared" si="2259"/>
        <v>47750</v>
      </c>
      <c r="M3472" s="228">
        <f t="shared" ref="M3472:M3535" si="2284">IF(L3472=L3471,M3471,DAYS360(A3471,L3472))</f>
        <v>30</v>
      </c>
      <c r="N3472" s="67">
        <f t="shared" ref="N3472:N3535" si="2285">DAYS360(EDATE(L3472,-1),A3472)</f>
        <v>19</v>
      </c>
      <c r="O3472" s="198">
        <f t="shared" si="2260"/>
        <v>1.00354319</v>
      </c>
      <c r="P3472" s="203">
        <f t="shared" si="2261"/>
        <v>1.0056002500000001</v>
      </c>
      <c r="Q3472" s="203">
        <f t="shared" si="2262"/>
        <v>1.8477976290862643</v>
      </c>
      <c r="R3472" s="198">
        <f t="shared" si="2263"/>
        <v>1.8543447200000001</v>
      </c>
      <c r="S3472" s="198">
        <f t="shared" si="2264"/>
        <v>1.7869079000000001</v>
      </c>
      <c r="T3472" s="198">
        <f t="shared" si="2265"/>
        <v>307.41302736</v>
      </c>
      <c r="U3472" s="198">
        <f t="shared" si="2266"/>
        <v>29.612912891338755</v>
      </c>
      <c r="V3472" s="198">
        <f t="shared" si="2267"/>
        <v>114.82761151726889</v>
      </c>
      <c r="W3472" s="198">
        <f t="shared" si="2268"/>
        <v>316.47682653860767</v>
      </c>
      <c r="X3472" s="204">
        <f t="shared" si="2269"/>
        <v>0</v>
      </c>
      <c r="Y3472" s="198">
        <f t="shared" si="2270"/>
        <v>0</v>
      </c>
      <c r="Z3472" s="205">
        <f t="shared" si="2271"/>
        <v>0</v>
      </c>
      <c r="AA3472" s="198">
        <f t="shared" si="2272"/>
        <v>0</v>
      </c>
      <c r="AB3472" s="205">
        <f t="shared" si="2277"/>
        <v>5.1999999999999998E-2</v>
      </c>
      <c r="AC3472" s="140">
        <f t="shared" si="2278"/>
        <v>19</v>
      </c>
      <c r="AD3472" s="67">
        <f t="shared" si="2280"/>
        <v>30</v>
      </c>
      <c r="AE3472" s="11">
        <f t="shared" si="2281"/>
        <v>1.002679052</v>
      </c>
      <c r="AF3472" s="198">
        <f t="shared" si="2273"/>
        <v>0.82357548000000003</v>
      </c>
      <c r="AG3472" s="198">
        <f t="shared" si="2274"/>
        <v>0.84785787000000001</v>
      </c>
      <c r="AH3472" s="198">
        <f t="shared" si="2275"/>
        <v>0</v>
      </c>
      <c r="AI3472" s="196" t="str">
        <f t="shared" si="2282"/>
        <v>A+J=</v>
      </c>
      <c r="AJ3472" s="72">
        <f t="shared" si="2283"/>
        <v>47750</v>
      </c>
      <c r="AQ3472" s="23"/>
      <c r="AR3472" s="23"/>
    </row>
    <row r="3473" spans="1:44" ht="15" customHeight="1" x14ac:dyDescent="0.25">
      <c r="A3473" s="197">
        <f t="shared" si="2276"/>
        <v>47740</v>
      </c>
      <c r="B3473" s="198">
        <f t="shared" si="2251"/>
        <v>317.41590282811399</v>
      </c>
      <c r="C3473" s="198">
        <f t="shared" si="2252"/>
        <v>172.03630213</v>
      </c>
      <c r="D3473" s="198">
        <f t="shared" si="2253"/>
        <v>37.631993389999963</v>
      </c>
      <c r="E3473" s="198">
        <f t="shared" si="2254"/>
        <v>134.40430874000003</v>
      </c>
      <c r="F3473" s="199">
        <f t="shared" si="2255"/>
        <v>7205.03</v>
      </c>
      <c r="G3473" s="63">
        <f t="shared" si="2250"/>
        <v>7245.38</v>
      </c>
      <c r="H3473" s="200">
        <f t="shared" si="2256"/>
        <v>47659</v>
      </c>
      <c r="I3473" s="64">
        <f t="shared" si="2257"/>
        <v>47689</v>
      </c>
      <c r="J3473" s="201">
        <f t="shared" si="2258"/>
        <v>5.6002542668107669E-3</v>
      </c>
      <c r="K3473" s="195">
        <f t="shared" si="2279"/>
        <v>47750</v>
      </c>
      <c r="L3473" s="202">
        <f t="shared" si="2259"/>
        <v>47750</v>
      </c>
      <c r="M3473" s="228">
        <f t="shared" si="2284"/>
        <v>30</v>
      </c>
      <c r="N3473" s="67">
        <f t="shared" si="2285"/>
        <v>20</v>
      </c>
      <c r="O3473" s="198">
        <f t="shared" si="2260"/>
        <v>1.0037300199999999</v>
      </c>
      <c r="P3473" s="203">
        <f t="shared" si="2261"/>
        <v>1.0056002500000001</v>
      </c>
      <c r="Q3473" s="203">
        <f t="shared" si="2262"/>
        <v>1.8477976290862643</v>
      </c>
      <c r="R3473" s="198">
        <f t="shared" si="2263"/>
        <v>1.85468995</v>
      </c>
      <c r="S3473" s="198">
        <f t="shared" si="2264"/>
        <v>1.7869079000000001</v>
      </c>
      <c r="T3473" s="198">
        <f t="shared" si="2265"/>
        <v>307.41302736</v>
      </c>
      <c r="U3473" s="198">
        <f t="shared" si="2266"/>
        <v>29.612912891338755</v>
      </c>
      <c r="V3473" s="198">
        <f t="shared" si="2267"/>
        <v>114.87401191677519</v>
      </c>
      <c r="W3473" s="198">
        <f t="shared" si="2268"/>
        <v>316.52322693811396</v>
      </c>
      <c r="X3473" s="204">
        <f t="shared" si="2269"/>
        <v>0</v>
      </c>
      <c r="Y3473" s="198">
        <f t="shared" si="2270"/>
        <v>0</v>
      </c>
      <c r="Z3473" s="205">
        <f t="shared" si="2271"/>
        <v>0</v>
      </c>
      <c r="AA3473" s="198">
        <f t="shared" si="2272"/>
        <v>0</v>
      </c>
      <c r="AB3473" s="205">
        <f t="shared" si="2277"/>
        <v>5.1999999999999998E-2</v>
      </c>
      <c r="AC3473" s="140">
        <f t="shared" si="2278"/>
        <v>20</v>
      </c>
      <c r="AD3473" s="67">
        <f t="shared" si="2280"/>
        <v>30</v>
      </c>
      <c r="AE3473" s="11">
        <f t="shared" si="2281"/>
        <v>1.002820254</v>
      </c>
      <c r="AF3473" s="198">
        <f t="shared" si="2273"/>
        <v>0.86698282000000004</v>
      </c>
      <c r="AG3473" s="198">
        <f t="shared" si="2274"/>
        <v>0.89267589000000003</v>
      </c>
      <c r="AH3473" s="198">
        <f t="shared" si="2275"/>
        <v>0</v>
      </c>
      <c r="AI3473" s="196" t="str">
        <f t="shared" si="2282"/>
        <v>A+J=</v>
      </c>
      <c r="AJ3473" s="72">
        <f t="shared" si="2283"/>
        <v>47750</v>
      </c>
      <c r="AQ3473" s="23"/>
      <c r="AR3473" s="23"/>
    </row>
    <row r="3474" spans="1:44" ht="15" customHeight="1" x14ac:dyDescent="0.25">
      <c r="A3474" s="197">
        <f t="shared" si="2276"/>
        <v>47741</v>
      </c>
      <c r="B3474" s="198">
        <f t="shared" si="2251"/>
        <v>317.50714846187884</v>
      </c>
      <c r="C3474" s="198">
        <f t="shared" si="2252"/>
        <v>172.03630213</v>
      </c>
      <c r="D3474" s="198">
        <f t="shared" si="2253"/>
        <v>37.631993389999963</v>
      </c>
      <c r="E3474" s="198">
        <f t="shared" si="2254"/>
        <v>134.40430874000003</v>
      </c>
      <c r="F3474" s="199">
        <f t="shared" si="2255"/>
        <v>7205.03</v>
      </c>
      <c r="G3474" s="63">
        <f t="shared" si="2250"/>
        <v>7245.38</v>
      </c>
      <c r="H3474" s="200">
        <f t="shared" si="2256"/>
        <v>47659</v>
      </c>
      <c r="I3474" s="64">
        <f t="shared" si="2257"/>
        <v>47689</v>
      </c>
      <c r="J3474" s="201">
        <f t="shared" si="2258"/>
        <v>5.6002542668107669E-3</v>
      </c>
      <c r="K3474" s="195">
        <f t="shared" si="2279"/>
        <v>47750</v>
      </c>
      <c r="L3474" s="202">
        <f t="shared" si="2259"/>
        <v>47750</v>
      </c>
      <c r="M3474" s="228">
        <f t="shared" si="2284"/>
        <v>30</v>
      </c>
      <c r="N3474" s="67">
        <f t="shared" si="2285"/>
        <v>21</v>
      </c>
      <c r="O3474" s="198">
        <f t="shared" si="2260"/>
        <v>1.00391689</v>
      </c>
      <c r="P3474" s="203">
        <f t="shared" si="2261"/>
        <v>1.0056002500000001</v>
      </c>
      <c r="Q3474" s="203">
        <f t="shared" si="2262"/>
        <v>1.8477976290862643</v>
      </c>
      <c r="R3474" s="198">
        <f t="shared" si="2263"/>
        <v>1.8550352400000001</v>
      </c>
      <c r="S3474" s="198">
        <f t="shared" si="2264"/>
        <v>1.7869079000000001</v>
      </c>
      <c r="T3474" s="198">
        <f t="shared" si="2265"/>
        <v>307.41302736</v>
      </c>
      <c r="U3474" s="198">
        <f t="shared" si="2266"/>
        <v>29.612912891338755</v>
      </c>
      <c r="V3474" s="198">
        <f t="shared" si="2267"/>
        <v>114.92042038054004</v>
      </c>
      <c r="W3474" s="198">
        <f t="shared" si="2268"/>
        <v>316.56963540187883</v>
      </c>
      <c r="X3474" s="204">
        <f t="shared" si="2269"/>
        <v>0</v>
      </c>
      <c r="Y3474" s="198">
        <f t="shared" si="2270"/>
        <v>0</v>
      </c>
      <c r="Z3474" s="205">
        <f t="shared" si="2271"/>
        <v>0</v>
      </c>
      <c r="AA3474" s="198">
        <f t="shared" si="2272"/>
        <v>0</v>
      </c>
      <c r="AB3474" s="205">
        <f t="shared" si="2277"/>
        <v>5.1999999999999998E-2</v>
      </c>
      <c r="AC3474" s="140">
        <f t="shared" si="2278"/>
        <v>21</v>
      </c>
      <c r="AD3474" s="67">
        <f t="shared" si="2280"/>
        <v>30</v>
      </c>
      <c r="AE3474" s="11">
        <f t="shared" si="2281"/>
        <v>1.002961475</v>
      </c>
      <c r="AF3474" s="198">
        <f t="shared" si="2273"/>
        <v>0.91039599000000004</v>
      </c>
      <c r="AG3474" s="198">
        <f t="shared" si="2274"/>
        <v>0.93751306000000001</v>
      </c>
      <c r="AH3474" s="198">
        <f t="shared" si="2275"/>
        <v>0</v>
      </c>
      <c r="AI3474" s="196" t="str">
        <f t="shared" si="2282"/>
        <v>A+J=</v>
      </c>
      <c r="AJ3474" s="72">
        <f t="shared" si="2283"/>
        <v>47750</v>
      </c>
      <c r="AQ3474" s="23"/>
      <c r="AR3474" s="23"/>
    </row>
    <row r="3475" spans="1:44" ht="15" customHeight="1" x14ac:dyDescent="0.25">
      <c r="A3475" s="197">
        <f t="shared" si="2276"/>
        <v>47742</v>
      </c>
      <c r="B3475" s="198">
        <f t="shared" si="2251"/>
        <v>317.59842296394521</v>
      </c>
      <c r="C3475" s="198">
        <f t="shared" si="2252"/>
        <v>172.03630213</v>
      </c>
      <c r="D3475" s="198">
        <f t="shared" si="2253"/>
        <v>37.631993389999963</v>
      </c>
      <c r="E3475" s="198">
        <f t="shared" si="2254"/>
        <v>134.40430874000003</v>
      </c>
      <c r="F3475" s="199">
        <f t="shared" si="2255"/>
        <v>7205.03</v>
      </c>
      <c r="G3475" s="63">
        <f t="shared" si="2250"/>
        <v>7245.38</v>
      </c>
      <c r="H3475" s="200">
        <f t="shared" si="2256"/>
        <v>47659</v>
      </c>
      <c r="I3475" s="64">
        <f t="shared" si="2257"/>
        <v>47689</v>
      </c>
      <c r="J3475" s="201">
        <f t="shared" si="2258"/>
        <v>5.6002542668107669E-3</v>
      </c>
      <c r="K3475" s="195">
        <f t="shared" si="2279"/>
        <v>47750</v>
      </c>
      <c r="L3475" s="202">
        <f t="shared" si="2259"/>
        <v>47750</v>
      </c>
      <c r="M3475" s="228">
        <f t="shared" si="2284"/>
        <v>30</v>
      </c>
      <c r="N3475" s="67">
        <f t="shared" si="2285"/>
        <v>22</v>
      </c>
      <c r="O3475" s="198">
        <f t="shared" si="2260"/>
        <v>1.0041037900000001</v>
      </c>
      <c r="P3475" s="203">
        <f t="shared" si="2261"/>
        <v>1.0056002500000001</v>
      </c>
      <c r="Q3475" s="203">
        <f t="shared" si="2262"/>
        <v>1.8477976290862643</v>
      </c>
      <c r="R3475" s="198">
        <f t="shared" si="2263"/>
        <v>1.8553805999999999</v>
      </c>
      <c r="S3475" s="198">
        <f t="shared" si="2264"/>
        <v>1.7869079000000001</v>
      </c>
      <c r="T3475" s="198">
        <f t="shared" si="2265"/>
        <v>307.41302736</v>
      </c>
      <c r="U3475" s="198">
        <f t="shared" si="2266"/>
        <v>29.612912891338755</v>
      </c>
      <c r="V3475" s="198">
        <f t="shared" si="2267"/>
        <v>114.96683825260646</v>
      </c>
      <c r="W3475" s="198">
        <f t="shared" si="2268"/>
        <v>316.61605327394523</v>
      </c>
      <c r="X3475" s="204">
        <f t="shared" si="2269"/>
        <v>0</v>
      </c>
      <c r="Y3475" s="198">
        <f t="shared" si="2270"/>
        <v>0</v>
      </c>
      <c r="Z3475" s="205">
        <f t="shared" si="2271"/>
        <v>0</v>
      </c>
      <c r="AA3475" s="198">
        <f t="shared" si="2272"/>
        <v>0</v>
      </c>
      <c r="AB3475" s="205">
        <f t="shared" si="2277"/>
        <v>5.1999999999999998E-2</v>
      </c>
      <c r="AC3475" s="140">
        <f t="shared" si="2278"/>
        <v>22</v>
      </c>
      <c r="AD3475" s="67">
        <f t="shared" si="2280"/>
        <v>30</v>
      </c>
      <c r="AE3475" s="11">
        <f t="shared" si="2281"/>
        <v>1.0031027159999999</v>
      </c>
      <c r="AF3475" s="198">
        <f t="shared" si="2273"/>
        <v>0.95381530999999997</v>
      </c>
      <c r="AG3475" s="198">
        <f t="shared" si="2274"/>
        <v>0.98236968999999996</v>
      </c>
      <c r="AH3475" s="198">
        <f t="shared" si="2275"/>
        <v>0</v>
      </c>
      <c r="AI3475" s="196" t="str">
        <f t="shared" si="2282"/>
        <v>A+J=</v>
      </c>
      <c r="AJ3475" s="72">
        <f t="shared" si="2283"/>
        <v>47750</v>
      </c>
      <c r="AQ3475" s="23"/>
      <c r="AR3475" s="23"/>
    </row>
    <row r="3476" spans="1:44" ht="15" customHeight="1" x14ac:dyDescent="0.25">
      <c r="A3476" s="197">
        <f t="shared" si="2276"/>
        <v>47743</v>
      </c>
      <c r="B3476" s="198">
        <f t="shared" si="2251"/>
        <v>317.6897236562271</v>
      </c>
      <c r="C3476" s="198">
        <f t="shared" si="2252"/>
        <v>172.03630213</v>
      </c>
      <c r="D3476" s="198">
        <f t="shared" si="2253"/>
        <v>37.631993389999963</v>
      </c>
      <c r="E3476" s="198">
        <f t="shared" si="2254"/>
        <v>134.40430874000003</v>
      </c>
      <c r="F3476" s="199">
        <f t="shared" si="2255"/>
        <v>7205.03</v>
      </c>
      <c r="G3476" s="63">
        <f t="shared" si="2250"/>
        <v>7245.38</v>
      </c>
      <c r="H3476" s="200">
        <f t="shared" si="2256"/>
        <v>47659</v>
      </c>
      <c r="I3476" s="64">
        <f t="shared" si="2257"/>
        <v>47689</v>
      </c>
      <c r="J3476" s="201">
        <f t="shared" si="2258"/>
        <v>5.6002542668107669E-3</v>
      </c>
      <c r="K3476" s="195">
        <f t="shared" si="2279"/>
        <v>47750</v>
      </c>
      <c r="L3476" s="202">
        <f t="shared" si="2259"/>
        <v>47750</v>
      </c>
      <c r="M3476" s="228">
        <f t="shared" si="2284"/>
        <v>30</v>
      </c>
      <c r="N3476" s="67">
        <f t="shared" si="2285"/>
        <v>23</v>
      </c>
      <c r="O3476" s="198">
        <f t="shared" si="2260"/>
        <v>1.00429072</v>
      </c>
      <c r="P3476" s="203">
        <f t="shared" si="2261"/>
        <v>1.0056002500000001</v>
      </c>
      <c r="Q3476" s="203">
        <f t="shared" si="2262"/>
        <v>1.8477976290862643</v>
      </c>
      <c r="R3476" s="198">
        <f t="shared" si="2263"/>
        <v>1.8557260099999999</v>
      </c>
      <c r="S3476" s="198">
        <f t="shared" si="2264"/>
        <v>1.7869079000000001</v>
      </c>
      <c r="T3476" s="198">
        <f t="shared" si="2265"/>
        <v>307.41302736</v>
      </c>
      <c r="U3476" s="198">
        <f t="shared" si="2266"/>
        <v>29.612912891338755</v>
      </c>
      <c r="V3476" s="198">
        <f t="shared" si="2267"/>
        <v>115.01326284488835</v>
      </c>
      <c r="W3476" s="198">
        <f t="shared" si="2268"/>
        <v>316.66247786622711</v>
      </c>
      <c r="X3476" s="204">
        <f t="shared" si="2269"/>
        <v>0</v>
      </c>
      <c r="Y3476" s="198">
        <f t="shared" si="2270"/>
        <v>0</v>
      </c>
      <c r="Z3476" s="205">
        <f t="shared" si="2271"/>
        <v>0</v>
      </c>
      <c r="AA3476" s="198">
        <f t="shared" si="2272"/>
        <v>0</v>
      </c>
      <c r="AB3476" s="205">
        <f t="shared" si="2277"/>
        <v>5.1999999999999998E-2</v>
      </c>
      <c r="AC3476" s="140">
        <f t="shared" si="2278"/>
        <v>23</v>
      </c>
      <c r="AD3476" s="67">
        <f t="shared" si="2280"/>
        <v>30</v>
      </c>
      <c r="AE3476" s="11">
        <f t="shared" si="2281"/>
        <v>1.0032439769999999</v>
      </c>
      <c r="AF3476" s="198">
        <f t="shared" si="2273"/>
        <v>0.99724078999999999</v>
      </c>
      <c r="AG3476" s="198">
        <f t="shared" si="2274"/>
        <v>1.02724579</v>
      </c>
      <c r="AH3476" s="198">
        <f t="shared" si="2275"/>
        <v>0</v>
      </c>
      <c r="AI3476" s="196" t="str">
        <f t="shared" si="2282"/>
        <v>A+J=</v>
      </c>
      <c r="AJ3476" s="72">
        <f t="shared" si="2283"/>
        <v>47750</v>
      </c>
      <c r="AQ3476" s="23"/>
      <c r="AR3476" s="23"/>
    </row>
    <row r="3477" spans="1:44" ht="15" customHeight="1" x14ac:dyDescent="0.25">
      <c r="A3477" s="197">
        <f t="shared" si="2276"/>
        <v>47744</v>
      </c>
      <c r="B3477" s="198">
        <f t="shared" si="2251"/>
        <v>317.78105323681058</v>
      </c>
      <c r="C3477" s="198">
        <f t="shared" si="2252"/>
        <v>172.03630213</v>
      </c>
      <c r="D3477" s="198">
        <f t="shared" si="2253"/>
        <v>37.631993389999963</v>
      </c>
      <c r="E3477" s="198">
        <f t="shared" si="2254"/>
        <v>134.40430874000003</v>
      </c>
      <c r="F3477" s="199">
        <f t="shared" si="2255"/>
        <v>7205.03</v>
      </c>
      <c r="G3477" s="63">
        <f t="shared" si="2250"/>
        <v>7245.38</v>
      </c>
      <c r="H3477" s="200">
        <f t="shared" si="2256"/>
        <v>47659</v>
      </c>
      <c r="I3477" s="64">
        <f t="shared" si="2257"/>
        <v>47689</v>
      </c>
      <c r="J3477" s="201">
        <f t="shared" si="2258"/>
        <v>5.6002542668107669E-3</v>
      </c>
      <c r="K3477" s="195">
        <f t="shared" si="2279"/>
        <v>47750</v>
      </c>
      <c r="L3477" s="202">
        <f t="shared" si="2259"/>
        <v>47750</v>
      </c>
      <c r="M3477" s="228">
        <f t="shared" si="2284"/>
        <v>30</v>
      </c>
      <c r="N3477" s="67">
        <f t="shared" si="2285"/>
        <v>24</v>
      </c>
      <c r="O3477" s="198">
        <f t="shared" si="2260"/>
        <v>1.0044776900000001</v>
      </c>
      <c r="P3477" s="203">
        <f t="shared" si="2261"/>
        <v>1.0056002500000001</v>
      </c>
      <c r="Q3477" s="203">
        <f t="shared" si="2262"/>
        <v>1.8477976290862643</v>
      </c>
      <c r="R3477" s="198">
        <f t="shared" si="2263"/>
        <v>1.8560714899999999</v>
      </c>
      <c r="S3477" s="198">
        <f t="shared" si="2264"/>
        <v>1.7869079000000001</v>
      </c>
      <c r="T3477" s="198">
        <f t="shared" si="2265"/>
        <v>307.41302736</v>
      </c>
      <c r="U3477" s="198">
        <f t="shared" si="2266"/>
        <v>29.612912891338755</v>
      </c>
      <c r="V3477" s="198">
        <f t="shared" si="2267"/>
        <v>115.05969684547185</v>
      </c>
      <c r="W3477" s="198">
        <f t="shared" si="2268"/>
        <v>316.70891186681058</v>
      </c>
      <c r="X3477" s="204">
        <f t="shared" si="2269"/>
        <v>0</v>
      </c>
      <c r="Y3477" s="198">
        <f t="shared" si="2270"/>
        <v>0</v>
      </c>
      <c r="Z3477" s="205">
        <f t="shared" si="2271"/>
        <v>0</v>
      </c>
      <c r="AA3477" s="198">
        <f t="shared" si="2272"/>
        <v>0</v>
      </c>
      <c r="AB3477" s="205">
        <f t="shared" si="2277"/>
        <v>5.1999999999999998E-2</v>
      </c>
      <c r="AC3477" s="140">
        <f t="shared" si="2278"/>
        <v>24</v>
      </c>
      <c r="AD3477" s="67">
        <f t="shared" si="2280"/>
        <v>30</v>
      </c>
      <c r="AE3477" s="11">
        <f t="shared" si="2281"/>
        <v>1.003385258</v>
      </c>
      <c r="AF3477" s="198">
        <f t="shared" si="2273"/>
        <v>1.04067241</v>
      </c>
      <c r="AG3477" s="198">
        <f t="shared" si="2274"/>
        <v>1.07214137</v>
      </c>
      <c r="AH3477" s="198">
        <f t="shared" si="2275"/>
        <v>0</v>
      </c>
      <c r="AI3477" s="196" t="str">
        <f t="shared" si="2282"/>
        <v>A+J=</v>
      </c>
      <c r="AJ3477" s="72">
        <f t="shared" si="2283"/>
        <v>47750</v>
      </c>
      <c r="AQ3477" s="23"/>
      <c r="AR3477" s="23"/>
    </row>
    <row r="3478" spans="1:44" ht="15" customHeight="1" x14ac:dyDescent="0.25">
      <c r="A3478" s="197">
        <f t="shared" si="2276"/>
        <v>47745</v>
      </c>
      <c r="B3478" s="198">
        <f t="shared" si="2251"/>
        <v>317.8724130697388</v>
      </c>
      <c r="C3478" s="198">
        <f t="shared" si="2252"/>
        <v>172.03630213</v>
      </c>
      <c r="D3478" s="198">
        <f t="shared" si="2253"/>
        <v>37.631993389999963</v>
      </c>
      <c r="E3478" s="198">
        <f t="shared" si="2254"/>
        <v>134.40430874000003</v>
      </c>
      <c r="F3478" s="199">
        <f t="shared" si="2255"/>
        <v>7205.03</v>
      </c>
      <c r="G3478" s="63">
        <f t="shared" si="2250"/>
        <v>7245.38</v>
      </c>
      <c r="H3478" s="200">
        <f t="shared" si="2256"/>
        <v>47659</v>
      </c>
      <c r="I3478" s="64">
        <f t="shared" si="2257"/>
        <v>47689</v>
      </c>
      <c r="J3478" s="201">
        <f t="shared" si="2258"/>
        <v>5.6002542668107669E-3</v>
      </c>
      <c r="K3478" s="195">
        <f t="shared" si="2279"/>
        <v>47750</v>
      </c>
      <c r="L3478" s="202">
        <f t="shared" si="2259"/>
        <v>47750</v>
      </c>
      <c r="M3478" s="228">
        <f t="shared" si="2284"/>
        <v>30</v>
      </c>
      <c r="N3478" s="67">
        <f t="shared" si="2285"/>
        <v>25</v>
      </c>
      <c r="O3478" s="198">
        <f t="shared" si="2260"/>
        <v>1.0046647</v>
      </c>
      <c r="P3478" s="203">
        <f t="shared" si="2261"/>
        <v>1.0056002500000001</v>
      </c>
      <c r="Q3478" s="203">
        <f t="shared" si="2262"/>
        <v>1.8477976290862643</v>
      </c>
      <c r="R3478" s="198">
        <f t="shared" si="2263"/>
        <v>1.8564170499999999</v>
      </c>
      <c r="S3478" s="198">
        <f t="shared" si="2264"/>
        <v>1.7869079000000001</v>
      </c>
      <c r="T3478" s="198">
        <f t="shared" si="2265"/>
        <v>307.41302736</v>
      </c>
      <c r="U3478" s="198">
        <f t="shared" si="2266"/>
        <v>29.612912891338755</v>
      </c>
      <c r="V3478" s="198">
        <f t="shared" si="2267"/>
        <v>115.10614159840003</v>
      </c>
      <c r="W3478" s="198">
        <f t="shared" si="2268"/>
        <v>316.75535661973879</v>
      </c>
      <c r="X3478" s="204">
        <f t="shared" si="2269"/>
        <v>0</v>
      </c>
      <c r="Y3478" s="198">
        <f t="shared" si="2270"/>
        <v>0</v>
      </c>
      <c r="Z3478" s="205">
        <f t="shared" si="2271"/>
        <v>0</v>
      </c>
      <c r="AA3478" s="198">
        <f t="shared" si="2272"/>
        <v>0</v>
      </c>
      <c r="AB3478" s="205">
        <f t="shared" si="2277"/>
        <v>5.1999999999999998E-2</v>
      </c>
      <c r="AC3478" s="140">
        <f t="shared" si="2278"/>
        <v>25</v>
      </c>
      <c r="AD3478" s="67">
        <f t="shared" si="2280"/>
        <v>30</v>
      </c>
      <c r="AE3478" s="11">
        <f t="shared" si="2281"/>
        <v>1.003526559</v>
      </c>
      <c r="AF3478" s="198">
        <f t="shared" si="2273"/>
        <v>1.08411017</v>
      </c>
      <c r="AG3478" s="198">
        <f t="shared" si="2274"/>
        <v>1.11705645</v>
      </c>
      <c r="AH3478" s="198">
        <f t="shared" si="2275"/>
        <v>0</v>
      </c>
      <c r="AI3478" s="196" t="str">
        <f t="shared" si="2282"/>
        <v>A+J=</v>
      </c>
      <c r="AJ3478" s="72">
        <f t="shared" si="2283"/>
        <v>47750</v>
      </c>
      <c r="AQ3478" s="23"/>
      <c r="AR3478" s="23"/>
    </row>
    <row r="3479" spans="1:44" ht="15" customHeight="1" x14ac:dyDescent="0.25">
      <c r="A3479" s="197">
        <f t="shared" si="2276"/>
        <v>47746</v>
      </c>
      <c r="B3479" s="198">
        <f t="shared" si="2251"/>
        <v>317.96379910288243</v>
      </c>
      <c r="C3479" s="198">
        <f t="shared" si="2252"/>
        <v>172.03630213</v>
      </c>
      <c r="D3479" s="198">
        <f t="shared" si="2253"/>
        <v>37.631993389999963</v>
      </c>
      <c r="E3479" s="198">
        <f t="shared" si="2254"/>
        <v>134.40430874000003</v>
      </c>
      <c r="F3479" s="199">
        <f t="shared" si="2255"/>
        <v>7205.03</v>
      </c>
      <c r="G3479" s="63">
        <f t="shared" si="2250"/>
        <v>7245.38</v>
      </c>
      <c r="H3479" s="200">
        <f t="shared" si="2256"/>
        <v>47659</v>
      </c>
      <c r="I3479" s="64">
        <f t="shared" si="2257"/>
        <v>47689</v>
      </c>
      <c r="J3479" s="201">
        <f t="shared" si="2258"/>
        <v>5.6002542668107669E-3</v>
      </c>
      <c r="K3479" s="195">
        <f t="shared" si="2279"/>
        <v>47750</v>
      </c>
      <c r="L3479" s="202">
        <f t="shared" si="2259"/>
        <v>47750</v>
      </c>
      <c r="M3479" s="228">
        <f t="shared" si="2284"/>
        <v>30</v>
      </c>
      <c r="N3479" s="67">
        <f t="shared" si="2285"/>
        <v>26</v>
      </c>
      <c r="O3479" s="198">
        <f t="shared" si="2260"/>
        <v>1.0048517400000001</v>
      </c>
      <c r="P3479" s="203">
        <f t="shared" si="2261"/>
        <v>1.0056002500000001</v>
      </c>
      <c r="Q3479" s="203">
        <f t="shared" si="2262"/>
        <v>1.8477976290862643</v>
      </c>
      <c r="R3479" s="198">
        <f t="shared" si="2263"/>
        <v>1.85676266</v>
      </c>
      <c r="S3479" s="198">
        <f t="shared" si="2264"/>
        <v>1.7869079000000001</v>
      </c>
      <c r="T3479" s="198">
        <f t="shared" si="2265"/>
        <v>307.41302736</v>
      </c>
      <c r="U3479" s="198">
        <f t="shared" si="2266"/>
        <v>29.612912891338755</v>
      </c>
      <c r="V3479" s="198">
        <f t="shared" si="2267"/>
        <v>115.15259307154368</v>
      </c>
      <c r="W3479" s="198">
        <f t="shared" si="2268"/>
        <v>316.80180809288242</v>
      </c>
      <c r="X3479" s="204">
        <f t="shared" si="2269"/>
        <v>0</v>
      </c>
      <c r="Y3479" s="198">
        <f t="shared" si="2270"/>
        <v>0</v>
      </c>
      <c r="Z3479" s="205">
        <f t="shared" si="2271"/>
        <v>0</v>
      </c>
      <c r="AA3479" s="198">
        <f t="shared" si="2272"/>
        <v>0</v>
      </c>
      <c r="AB3479" s="205">
        <f t="shared" si="2277"/>
        <v>5.1999999999999998E-2</v>
      </c>
      <c r="AC3479" s="140">
        <f t="shared" si="2278"/>
        <v>26</v>
      </c>
      <c r="AD3479" s="67">
        <f t="shared" si="2280"/>
        <v>30</v>
      </c>
      <c r="AE3479" s="11">
        <f t="shared" si="2281"/>
        <v>1.0036678800000001</v>
      </c>
      <c r="AF3479" s="198">
        <f t="shared" si="2273"/>
        <v>1.1275540900000001</v>
      </c>
      <c r="AG3479" s="198">
        <f t="shared" si="2274"/>
        <v>1.1619910099999999</v>
      </c>
      <c r="AH3479" s="198">
        <f t="shared" si="2275"/>
        <v>0</v>
      </c>
      <c r="AI3479" s="196" t="str">
        <f t="shared" si="2282"/>
        <v>A+J=</v>
      </c>
      <c r="AJ3479" s="72">
        <f t="shared" si="2283"/>
        <v>47750</v>
      </c>
      <c r="AQ3479" s="23"/>
      <c r="AR3479" s="23"/>
    </row>
    <row r="3480" spans="1:44" ht="15" customHeight="1" x14ac:dyDescent="0.25">
      <c r="A3480" s="197">
        <f t="shared" si="2276"/>
        <v>47747</v>
      </c>
      <c r="B3480" s="198">
        <f t="shared" si="2251"/>
        <v>318.05521373432765</v>
      </c>
      <c r="C3480" s="198">
        <f t="shared" si="2252"/>
        <v>172.03630213</v>
      </c>
      <c r="D3480" s="198">
        <f t="shared" si="2253"/>
        <v>37.631993389999963</v>
      </c>
      <c r="E3480" s="198">
        <f t="shared" si="2254"/>
        <v>134.40430874000003</v>
      </c>
      <c r="F3480" s="199">
        <f t="shared" si="2255"/>
        <v>7205.03</v>
      </c>
      <c r="G3480" s="63">
        <f t="shared" si="2250"/>
        <v>7245.38</v>
      </c>
      <c r="H3480" s="200">
        <f t="shared" si="2256"/>
        <v>47659</v>
      </c>
      <c r="I3480" s="64">
        <f t="shared" si="2257"/>
        <v>47689</v>
      </c>
      <c r="J3480" s="201">
        <f t="shared" si="2258"/>
        <v>5.6002542668107669E-3</v>
      </c>
      <c r="K3480" s="195">
        <f t="shared" si="2279"/>
        <v>47750</v>
      </c>
      <c r="L3480" s="202">
        <f t="shared" si="2259"/>
        <v>47750</v>
      </c>
      <c r="M3480" s="228">
        <f t="shared" si="2284"/>
        <v>30</v>
      </c>
      <c r="N3480" s="67">
        <f t="shared" si="2285"/>
        <v>27</v>
      </c>
      <c r="O3480" s="198">
        <f t="shared" si="2260"/>
        <v>1.00503882</v>
      </c>
      <c r="P3480" s="203">
        <f t="shared" si="2261"/>
        <v>1.0056002500000001</v>
      </c>
      <c r="Q3480" s="203">
        <f t="shared" si="2262"/>
        <v>1.8477976290862643</v>
      </c>
      <c r="R3480" s="198">
        <f t="shared" si="2263"/>
        <v>1.8571083399999999</v>
      </c>
      <c r="S3480" s="198">
        <f t="shared" si="2264"/>
        <v>1.7869079000000001</v>
      </c>
      <c r="T3480" s="198">
        <f t="shared" si="2265"/>
        <v>307.41302736</v>
      </c>
      <c r="U3480" s="198">
        <f t="shared" si="2266"/>
        <v>29.612912891338755</v>
      </c>
      <c r="V3480" s="198">
        <f t="shared" si="2267"/>
        <v>115.1990539529889</v>
      </c>
      <c r="W3480" s="198">
        <f t="shared" si="2268"/>
        <v>316.84826897432765</v>
      </c>
      <c r="X3480" s="204">
        <f t="shared" si="2269"/>
        <v>0</v>
      </c>
      <c r="Y3480" s="198">
        <f t="shared" si="2270"/>
        <v>0</v>
      </c>
      <c r="Z3480" s="205">
        <f t="shared" si="2271"/>
        <v>0</v>
      </c>
      <c r="AA3480" s="198">
        <f t="shared" si="2272"/>
        <v>0</v>
      </c>
      <c r="AB3480" s="205">
        <f t="shared" si="2277"/>
        <v>5.1999999999999998E-2</v>
      </c>
      <c r="AC3480" s="140">
        <f t="shared" si="2278"/>
        <v>27</v>
      </c>
      <c r="AD3480" s="67">
        <f t="shared" si="2280"/>
        <v>30</v>
      </c>
      <c r="AE3480" s="11">
        <f t="shared" si="2281"/>
        <v>1.0038092199999999</v>
      </c>
      <c r="AF3480" s="198">
        <f t="shared" si="2273"/>
        <v>1.17100385</v>
      </c>
      <c r="AG3480" s="198">
        <f t="shared" si="2274"/>
        <v>1.2069447600000001</v>
      </c>
      <c r="AH3480" s="198">
        <f t="shared" si="2275"/>
        <v>0</v>
      </c>
      <c r="AI3480" s="196" t="str">
        <f t="shared" si="2282"/>
        <v>A+J=</v>
      </c>
      <c r="AJ3480" s="72">
        <f t="shared" si="2283"/>
        <v>47750</v>
      </c>
      <c r="AQ3480" s="23"/>
      <c r="AR3480" s="23"/>
    </row>
    <row r="3481" spans="1:44" ht="15" customHeight="1" x14ac:dyDescent="0.25">
      <c r="A3481" s="197">
        <f t="shared" si="2276"/>
        <v>47748</v>
      </c>
      <c r="B3481" s="198">
        <f t="shared" si="2251"/>
        <v>318.14665759407455</v>
      </c>
      <c r="C3481" s="198">
        <f t="shared" si="2252"/>
        <v>172.03630213</v>
      </c>
      <c r="D3481" s="198">
        <f t="shared" si="2253"/>
        <v>37.631993389999963</v>
      </c>
      <c r="E3481" s="198">
        <f t="shared" si="2254"/>
        <v>134.40430874000003</v>
      </c>
      <c r="F3481" s="199">
        <f t="shared" si="2255"/>
        <v>7205.03</v>
      </c>
      <c r="G3481" s="63">
        <f t="shared" si="2250"/>
        <v>7245.38</v>
      </c>
      <c r="H3481" s="200">
        <f t="shared" si="2256"/>
        <v>47659</v>
      </c>
      <c r="I3481" s="64">
        <f t="shared" si="2257"/>
        <v>47689</v>
      </c>
      <c r="J3481" s="201">
        <f t="shared" si="2258"/>
        <v>5.6002542668107669E-3</v>
      </c>
      <c r="K3481" s="195">
        <f t="shared" si="2279"/>
        <v>47750</v>
      </c>
      <c r="L3481" s="202">
        <f t="shared" si="2259"/>
        <v>47750</v>
      </c>
      <c r="M3481" s="228">
        <f t="shared" si="2284"/>
        <v>30</v>
      </c>
      <c r="N3481" s="67">
        <f t="shared" si="2285"/>
        <v>28</v>
      </c>
      <c r="O3481" s="198">
        <f t="shared" si="2260"/>
        <v>1.0052259299999999</v>
      </c>
      <c r="P3481" s="203">
        <f t="shared" si="2261"/>
        <v>1.0056002500000001</v>
      </c>
      <c r="Q3481" s="203">
        <f t="shared" si="2262"/>
        <v>1.8477976290862643</v>
      </c>
      <c r="R3481" s="198">
        <f t="shared" si="2263"/>
        <v>1.8574540900000001</v>
      </c>
      <c r="S3481" s="198">
        <f t="shared" si="2264"/>
        <v>1.7869079000000001</v>
      </c>
      <c r="T3481" s="198">
        <f t="shared" si="2265"/>
        <v>307.41302736</v>
      </c>
      <c r="U3481" s="198">
        <f t="shared" si="2266"/>
        <v>29.612912891338755</v>
      </c>
      <c r="V3481" s="198">
        <f t="shared" si="2267"/>
        <v>115.24552424273578</v>
      </c>
      <c r="W3481" s="198">
        <f t="shared" si="2268"/>
        <v>316.89473926407453</v>
      </c>
      <c r="X3481" s="204">
        <f t="shared" si="2269"/>
        <v>0</v>
      </c>
      <c r="Y3481" s="198">
        <f t="shared" si="2270"/>
        <v>0</v>
      </c>
      <c r="Z3481" s="205">
        <f t="shared" si="2271"/>
        <v>0</v>
      </c>
      <c r="AA3481" s="198">
        <f t="shared" si="2272"/>
        <v>0</v>
      </c>
      <c r="AB3481" s="205">
        <f t="shared" si="2277"/>
        <v>5.1999999999999998E-2</v>
      </c>
      <c r="AC3481" s="140">
        <f t="shared" si="2278"/>
        <v>28</v>
      </c>
      <c r="AD3481" s="67">
        <f t="shared" si="2280"/>
        <v>30</v>
      </c>
      <c r="AE3481" s="11">
        <f t="shared" si="2281"/>
        <v>1.003950581</v>
      </c>
      <c r="AF3481" s="198">
        <f t="shared" si="2273"/>
        <v>1.21446006</v>
      </c>
      <c r="AG3481" s="198">
        <f t="shared" si="2274"/>
        <v>1.2519183300000001</v>
      </c>
      <c r="AH3481" s="198">
        <f t="shared" si="2275"/>
        <v>0</v>
      </c>
      <c r="AI3481" s="196" t="str">
        <f t="shared" si="2282"/>
        <v>A+J=</v>
      </c>
      <c r="AJ3481" s="72">
        <f t="shared" si="2283"/>
        <v>47750</v>
      </c>
      <c r="AQ3481" s="23"/>
      <c r="AR3481" s="23"/>
    </row>
    <row r="3482" spans="1:44" ht="15" customHeight="1" x14ac:dyDescent="0.25">
      <c r="A3482" s="197">
        <f t="shared" si="2276"/>
        <v>47749</v>
      </c>
      <c r="B3482" s="198">
        <f t="shared" si="2251"/>
        <v>318.23812601999373</v>
      </c>
      <c r="C3482" s="198">
        <f t="shared" si="2252"/>
        <v>172.03630213</v>
      </c>
      <c r="D3482" s="198">
        <f t="shared" si="2253"/>
        <v>37.631993389999963</v>
      </c>
      <c r="E3482" s="198">
        <f t="shared" si="2254"/>
        <v>134.40430874000003</v>
      </c>
      <c r="F3482" s="199">
        <f t="shared" si="2255"/>
        <v>7205.03</v>
      </c>
      <c r="G3482" s="63">
        <f t="shared" si="2250"/>
        <v>7245.38</v>
      </c>
      <c r="H3482" s="200">
        <f t="shared" si="2256"/>
        <v>47659</v>
      </c>
      <c r="I3482" s="64">
        <f t="shared" si="2257"/>
        <v>47689</v>
      </c>
      <c r="J3482" s="201">
        <f t="shared" si="2258"/>
        <v>5.6002542668107669E-3</v>
      </c>
      <c r="K3482" s="195">
        <f t="shared" si="2279"/>
        <v>47750</v>
      </c>
      <c r="L3482" s="202">
        <f t="shared" si="2259"/>
        <v>47750</v>
      </c>
      <c r="M3482" s="228">
        <f t="shared" si="2284"/>
        <v>30</v>
      </c>
      <c r="N3482" s="67">
        <f t="shared" si="2285"/>
        <v>29</v>
      </c>
      <c r="O3482" s="198">
        <f t="shared" si="2260"/>
        <v>1.0054130699999999</v>
      </c>
      <c r="P3482" s="203">
        <f t="shared" si="2261"/>
        <v>1.0056002500000001</v>
      </c>
      <c r="Q3482" s="203">
        <f t="shared" si="2262"/>
        <v>1.8477976290862643</v>
      </c>
      <c r="R3482" s="198">
        <f t="shared" si="2263"/>
        <v>1.85779988</v>
      </c>
      <c r="S3482" s="198">
        <f t="shared" si="2264"/>
        <v>1.7869079000000001</v>
      </c>
      <c r="T3482" s="198">
        <f t="shared" si="2265"/>
        <v>307.41302736</v>
      </c>
      <c r="U3482" s="198">
        <f t="shared" si="2266"/>
        <v>29.612912891338755</v>
      </c>
      <c r="V3482" s="198">
        <f t="shared" si="2267"/>
        <v>115.29199990865497</v>
      </c>
      <c r="W3482" s="198">
        <f t="shared" si="2268"/>
        <v>316.94121492999375</v>
      </c>
      <c r="X3482" s="204">
        <f t="shared" si="2269"/>
        <v>0</v>
      </c>
      <c r="Y3482" s="198">
        <f t="shared" si="2270"/>
        <v>0</v>
      </c>
      <c r="Z3482" s="205">
        <f t="shared" si="2271"/>
        <v>0</v>
      </c>
      <c r="AA3482" s="198">
        <f t="shared" si="2272"/>
        <v>0</v>
      </c>
      <c r="AB3482" s="205">
        <f t="shared" si="2277"/>
        <v>5.1999999999999998E-2</v>
      </c>
      <c r="AC3482" s="140">
        <f t="shared" si="2278"/>
        <v>29</v>
      </c>
      <c r="AD3482" s="67">
        <f t="shared" si="2280"/>
        <v>30</v>
      </c>
      <c r="AE3482" s="11">
        <f t="shared" si="2281"/>
        <v>1.0040919610000001</v>
      </c>
      <c r="AF3482" s="198">
        <f t="shared" si="2273"/>
        <v>1.25792211</v>
      </c>
      <c r="AG3482" s="198">
        <f t="shared" si="2274"/>
        <v>1.29691109</v>
      </c>
      <c r="AH3482" s="198">
        <f t="shared" si="2275"/>
        <v>0</v>
      </c>
      <c r="AI3482" s="196" t="str">
        <f t="shared" si="2282"/>
        <v>A+J=</v>
      </c>
      <c r="AJ3482" s="72">
        <f t="shared" si="2283"/>
        <v>47750</v>
      </c>
      <c r="AQ3482" s="23"/>
      <c r="AR3482" s="23"/>
    </row>
    <row r="3483" spans="1:44" ht="15" customHeight="1" x14ac:dyDescent="0.25">
      <c r="A3483" s="197">
        <f t="shared" si="2276"/>
        <v>47750</v>
      </c>
      <c r="B3483" s="198">
        <f t="shared" si="2251"/>
        <v>318.32962502825762</v>
      </c>
      <c r="C3483" s="198">
        <f t="shared" si="2252"/>
        <v>172.03630213</v>
      </c>
      <c r="D3483" s="198">
        <f t="shared" si="2253"/>
        <v>37.631993389999963</v>
      </c>
      <c r="E3483" s="198">
        <f t="shared" si="2254"/>
        <v>134.40430874000003</v>
      </c>
      <c r="F3483" s="199">
        <f t="shared" si="2255"/>
        <v>7205.03</v>
      </c>
      <c r="G3483" s="63">
        <f t="shared" si="2250"/>
        <v>7245.38</v>
      </c>
      <c r="H3483" s="200">
        <f t="shared" si="2256"/>
        <v>47659</v>
      </c>
      <c r="I3483" s="64">
        <f t="shared" si="2257"/>
        <v>47689</v>
      </c>
      <c r="J3483" s="201">
        <f t="shared" si="2258"/>
        <v>5.6002542668107669E-3</v>
      </c>
      <c r="K3483" s="195">
        <f t="shared" si="2279"/>
        <v>47780</v>
      </c>
      <c r="L3483" s="202">
        <f t="shared" si="2259"/>
        <v>47750</v>
      </c>
      <c r="M3483" s="228">
        <f t="shared" si="2284"/>
        <v>30</v>
      </c>
      <c r="N3483" s="67">
        <f t="shared" si="2285"/>
        <v>30</v>
      </c>
      <c r="O3483" s="198">
        <f t="shared" si="2260"/>
        <v>1.0056002500000001</v>
      </c>
      <c r="P3483" s="203">
        <f t="shared" si="2261"/>
        <v>1.0056002500000001</v>
      </c>
      <c r="Q3483" s="203">
        <f t="shared" si="2262"/>
        <v>1.8477976290862643</v>
      </c>
      <c r="R3483" s="198">
        <f t="shared" si="2263"/>
        <v>1.85814575</v>
      </c>
      <c r="S3483" s="198">
        <f t="shared" si="2264"/>
        <v>1.7869079000000001</v>
      </c>
      <c r="T3483" s="198">
        <f t="shared" si="2265"/>
        <v>307.41302736</v>
      </c>
      <c r="U3483" s="198">
        <f t="shared" si="2266"/>
        <v>29.612912891338755</v>
      </c>
      <c r="V3483" s="198">
        <f t="shared" si="2267"/>
        <v>115.33848632691888</v>
      </c>
      <c r="W3483" s="198">
        <f t="shared" si="2268"/>
        <v>316.98770134825764</v>
      </c>
      <c r="X3483" s="204">
        <f t="shared" si="2269"/>
        <v>114</v>
      </c>
      <c r="Y3483" s="198">
        <f t="shared" si="2270"/>
        <v>0.72829193999999997</v>
      </c>
      <c r="Z3483" s="205">
        <f t="shared" si="2271"/>
        <v>4.4007999999999999E-2</v>
      </c>
      <c r="AA3483" s="198">
        <f t="shared" si="2272"/>
        <v>13.528632500000001</v>
      </c>
      <c r="AB3483" s="205">
        <f t="shared" si="2277"/>
        <v>5.1999999999999998E-2</v>
      </c>
      <c r="AC3483" s="140">
        <f t="shared" si="2278"/>
        <v>30</v>
      </c>
      <c r="AD3483" s="67">
        <f t="shared" si="2280"/>
        <v>30</v>
      </c>
      <c r="AE3483" s="11">
        <f t="shared" si="2281"/>
        <v>1.0042333619999999</v>
      </c>
      <c r="AF3483" s="198">
        <f t="shared" si="2273"/>
        <v>1.3013906200000001</v>
      </c>
      <c r="AG3483" s="198">
        <f t="shared" si="2274"/>
        <v>1.3419236800000001</v>
      </c>
      <c r="AH3483" s="198">
        <f t="shared" si="2275"/>
        <v>14.83002312</v>
      </c>
      <c r="AI3483" s="196" t="str">
        <f t="shared" si="2282"/>
        <v>A+J=</v>
      </c>
      <c r="AJ3483" s="72">
        <f t="shared" si="2283"/>
        <v>47750</v>
      </c>
      <c r="AQ3483" s="23"/>
      <c r="AR3483" s="23"/>
    </row>
    <row r="3484" spans="1:44" ht="15" customHeight="1" x14ac:dyDescent="0.25">
      <c r="A3484" s="197">
        <f t="shared" si="2276"/>
        <v>47751</v>
      </c>
      <c r="B3484" s="198">
        <f t="shared" si="2251"/>
        <v>303.54830418998677</v>
      </c>
      <c r="C3484" s="198">
        <f t="shared" si="2252"/>
        <v>164.46532855000001</v>
      </c>
      <c r="D3484" s="198">
        <f t="shared" si="2253"/>
        <v>30.061019809999948</v>
      </c>
      <c r="E3484" s="198">
        <f t="shared" si="2254"/>
        <v>134.40430874000006</v>
      </c>
      <c r="F3484" s="199">
        <f t="shared" si="2255"/>
        <v>7205.03</v>
      </c>
      <c r="G3484" s="63">
        <f t="shared" si="2250"/>
        <v>7245.38</v>
      </c>
      <c r="H3484" s="200">
        <f t="shared" si="2256"/>
        <v>47689</v>
      </c>
      <c r="I3484" s="64">
        <f t="shared" si="2257"/>
        <v>47720</v>
      </c>
      <c r="J3484" s="201">
        <f t="shared" si="2258"/>
        <v>5.6002542668107669E-3</v>
      </c>
      <c r="K3484" s="195">
        <f t="shared" si="2279"/>
        <v>47780</v>
      </c>
      <c r="L3484" s="202">
        <f t="shared" si="2259"/>
        <v>47780</v>
      </c>
      <c r="M3484" s="228">
        <f t="shared" si="2284"/>
        <v>30</v>
      </c>
      <c r="N3484" s="67">
        <f t="shared" si="2285"/>
        <v>1</v>
      </c>
      <c r="O3484" s="198">
        <f t="shared" si="2260"/>
        <v>1.0001861700000001</v>
      </c>
      <c r="P3484" s="203">
        <f t="shared" si="2261"/>
        <v>1.0056002500000001</v>
      </c>
      <c r="Q3484" s="203">
        <f t="shared" si="2262"/>
        <v>1.8581457577585547</v>
      </c>
      <c r="R3484" s="198">
        <f t="shared" si="2263"/>
        <v>1.85849168</v>
      </c>
      <c r="S3484" s="198">
        <f t="shared" si="2264"/>
        <v>1.7869079000000001</v>
      </c>
      <c r="T3484" s="198">
        <f t="shared" si="2265"/>
        <v>293.88439485999999</v>
      </c>
      <c r="U3484" s="198">
        <f t="shared" si="2266"/>
        <v>23.655253970545463</v>
      </c>
      <c r="V3484" s="198">
        <f t="shared" si="2267"/>
        <v>115.38498080944133</v>
      </c>
      <c r="W3484" s="198">
        <f t="shared" si="2268"/>
        <v>303.50556332998678</v>
      </c>
      <c r="X3484" s="204">
        <f t="shared" si="2269"/>
        <v>0</v>
      </c>
      <c r="Y3484" s="198">
        <f t="shared" si="2270"/>
        <v>0</v>
      </c>
      <c r="Z3484" s="205">
        <f t="shared" si="2271"/>
        <v>0</v>
      </c>
      <c r="AA3484" s="198">
        <f t="shared" si="2272"/>
        <v>0</v>
      </c>
      <c r="AB3484" s="205">
        <f t="shared" si="2277"/>
        <v>5.1999999999999998E-2</v>
      </c>
      <c r="AC3484" s="140">
        <f t="shared" si="2278"/>
        <v>1</v>
      </c>
      <c r="AD3484" s="67">
        <f t="shared" si="2280"/>
        <v>30</v>
      </c>
      <c r="AE3484" s="11">
        <f t="shared" si="2281"/>
        <v>1.000140824</v>
      </c>
      <c r="AF3484" s="198">
        <f t="shared" si="2273"/>
        <v>4.1385970000000001E-2</v>
      </c>
      <c r="AG3484" s="198">
        <f t="shared" si="2274"/>
        <v>4.2740859999999999E-2</v>
      </c>
      <c r="AH3484" s="198">
        <f t="shared" si="2275"/>
        <v>0</v>
      </c>
      <c r="AI3484" s="196" t="str">
        <f t="shared" si="2282"/>
        <v>A+J=</v>
      </c>
      <c r="AJ3484" s="72">
        <f t="shared" si="2283"/>
        <v>47780</v>
      </c>
      <c r="AQ3484" s="23"/>
      <c r="AR3484" s="23"/>
    </row>
    <row r="3485" spans="1:44" ht="15" customHeight="1" x14ac:dyDescent="0.25">
      <c r="A3485" s="197">
        <f t="shared" si="2276"/>
        <v>47752</v>
      </c>
      <c r="B3485" s="198">
        <f t="shared" si="2251"/>
        <v>303.63756677676776</v>
      </c>
      <c r="C3485" s="198">
        <f t="shared" si="2252"/>
        <v>164.46532855000001</v>
      </c>
      <c r="D3485" s="198">
        <f t="shared" si="2253"/>
        <v>30.061019809999948</v>
      </c>
      <c r="E3485" s="198">
        <f t="shared" si="2254"/>
        <v>134.40430874000006</v>
      </c>
      <c r="F3485" s="199">
        <f t="shared" si="2255"/>
        <v>7205.03</v>
      </c>
      <c r="G3485" s="63">
        <f t="shared" si="2250"/>
        <v>7245.38</v>
      </c>
      <c r="H3485" s="200">
        <f t="shared" si="2256"/>
        <v>47689</v>
      </c>
      <c r="I3485" s="64">
        <f t="shared" si="2257"/>
        <v>47720</v>
      </c>
      <c r="J3485" s="201">
        <f t="shared" si="2258"/>
        <v>5.6002542668107669E-3</v>
      </c>
      <c r="K3485" s="195">
        <f t="shared" si="2279"/>
        <v>47780</v>
      </c>
      <c r="L3485" s="202">
        <f t="shared" si="2259"/>
        <v>47780</v>
      </c>
      <c r="M3485" s="228">
        <f t="shared" si="2284"/>
        <v>30</v>
      </c>
      <c r="N3485" s="67">
        <f t="shared" si="2285"/>
        <v>2</v>
      </c>
      <c r="O3485" s="198">
        <f t="shared" si="2260"/>
        <v>1.00037237</v>
      </c>
      <c r="P3485" s="203">
        <f t="shared" si="2261"/>
        <v>1.0056002500000001</v>
      </c>
      <c r="Q3485" s="203">
        <f t="shared" si="2262"/>
        <v>1.8581457577585547</v>
      </c>
      <c r="R3485" s="198">
        <f t="shared" si="2263"/>
        <v>1.85883767</v>
      </c>
      <c r="S3485" s="198">
        <f t="shared" si="2264"/>
        <v>1.7869079000000001</v>
      </c>
      <c r="T3485" s="198">
        <f t="shared" si="2265"/>
        <v>293.88439485999999</v>
      </c>
      <c r="U3485" s="198">
        <f t="shared" si="2266"/>
        <v>23.655253970545463</v>
      </c>
      <c r="V3485" s="198">
        <f t="shared" si="2267"/>
        <v>115.43148335622229</v>
      </c>
      <c r="W3485" s="198">
        <f t="shared" si="2268"/>
        <v>303.55206587676776</v>
      </c>
      <c r="X3485" s="204">
        <f t="shared" si="2269"/>
        <v>0</v>
      </c>
      <c r="Y3485" s="198">
        <f t="shared" si="2270"/>
        <v>0</v>
      </c>
      <c r="Z3485" s="205">
        <f t="shared" si="2271"/>
        <v>0</v>
      </c>
      <c r="AA3485" s="198">
        <f t="shared" si="2272"/>
        <v>0</v>
      </c>
      <c r="AB3485" s="205">
        <f t="shared" si="2277"/>
        <v>5.1999999999999998E-2</v>
      </c>
      <c r="AC3485" s="140">
        <f t="shared" si="2278"/>
        <v>2</v>
      </c>
      <c r="AD3485" s="67">
        <f t="shared" si="2280"/>
        <v>30</v>
      </c>
      <c r="AE3485" s="11">
        <f t="shared" si="2281"/>
        <v>1.000281668</v>
      </c>
      <c r="AF3485" s="198">
        <f t="shared" si="2273"/>
        <v>8.2777820000000002E-2</v>
      </c>
      <c r="AG3485" s="198">
        <f t="shared" si="2274"/>
        <v>8.5500900000000005E-2</v>
      </c>
      <c r="AH3485" s="198">
        <f t="shared" si="2275"/>
        <v>0</v>
      </c>
      <c r="AI3485" s="196" t="str">
        <f t="shared" si="2282"/>
        <v>A+J=</v>
      </c>
      <c r="AJ3485" s="72">
        <f t="shared" si="2283"/>
        <v>47780</v>
      </c>
      <c r="AQ3485" s="23"/>
      <c r="AR3485" s="23"/>
    </row>
    <row r="3486" spans="1:44" ht="15" customHeight="1" x14ac:dyDescent="0.25">
      <c r="A3486" s="197">
        <f t="shared" si="2276"/>
        <v>47753</v>
      </c>
      <c r="B3486" s="198">
        <f t="shared" si="2251"/>
        <v>303.72685794185031</v>
      </c>
      <c r="C3486" s="198">
        <f t="shared" si="2252"/>
        <v>164.46532855000001</v>
      </c>
      <c r="D3486" s="198">
        <f t="shared" si="2253"/>
        <v>30.061019809999948</v>
      </c>
      <c r="E3486" s="198">
        <f t="shared" si="2254"/>
        <v>134.40430874000006</v>
      </c>
      <c r="F3486" s="199">
        <f t="shared" si="2255"/>
        <v>7205.03</v>
      </c>
      <c r="G3486" s="63">
        <f t="shared" si="2250"/>
        <v>7245.38</v>
      </c>
      <c r="H3486" s="200">
        <f t="shared" si="2256"/>
        <v>47689</v>
      </c>
      <c r="I3486" s="64">
        <f t="shared" si="2257"/>
        <v>47720</v>
      </c>
      <c r="J3486" s="201">
        <f t="shared" si="2258"/>
        <v>5.6002542668107669E-3</v>
      </c>
      <c r="K3486" s="195">
        <f t="shared" si="2279"/>
        <v>47780</v>
      </c>
      <c r="L3486" s="202">
        <f t="shared" si="2259"/>
        <v>47780</v>
      </c>
      <c r="M3486" s="228">
        <f t="shared" si="2284"/>
        <v>30</v>
      </c>
      <c r="N3486" s="67">
        <f t="shared" si="2285"/>
        <v>3</v>
      </c>
      <c r="O3486" s="198">
        <f t="shared" si="2260"/>
        <v>1.0005586099999999</v>
      </c>
      <c r="P3486" s="203">
        <f t="shared" si="2261"/>
        <v>1.0056002500000001</v>
      </c>
      <c r="Q3486" s="203">
        <f t="shared" si="2262"/>
        <v>1.8581457577585547</v>
      </c>
      <c r="R3486" s="198">
        <f t="shared" si="2263"/>
        <v>1.85918373</v>
      </c>
      <c r="S3486" s="198">
        <f t="shared" si="2264"/>
        <v>1.7869079000000001</v>
      </c>
      <c r="T3486" s="198">
        <f t="shared" si="2265"/>
        <v>293.88439485999999</v>
      </c>
      <c r="U3486" s="198">
        <f t="shared" si="2266"/>
        <v>23.655253970545463</v>
      </c>
      <c r="V3486" s="198">
        <f t="shared" si="2267"/>
        <v>115.47799531130485</v>
      </c>
      <c r="W3486" s="198">
        <f t="shared" si="2268"/>
        <v>303.59857783185032</v>
      </c>
      <c r="X3486" s="204">
        <f t="shared" si="2269"/>
        <v>0</v>
      </c>
      <c r="Y3486" s="198">
        <f t="shared" si="2270"/>
        <v>0</v>
      </c>
      <c r="Z3486" s="205">
        <f t="shared" si="2271"/>
        <v>0</v>
      </c>
      <c r="AA3486" s="198">
        <f t="shared" si="2272"/>
        <v>0</v>
      </c>
      <c r="AB3486" s="205">
        <f t="shared" si="2277"/>
        <v>5.1999999999999998E-2</v>
      </c>
      <c r="AC3486" s="140">
        <f t="shared" si="2278"/>
        <v>3</v>
      </c>
      <c r="AD3486" s="67">
        <f t="shared" si="2280"/>
        <v>30</v>
      </c>
      <c r="AE3486" s="11">
        <f t="shared" si="2281"/>
        <v>1.000422532</v>
      </c>
      <c r="AF3486" s="198">
        <f t="shared" si="2273"/>
        <v>0.12417556</v>
      </c>
      <c r="AG3486" s="198">
        <f t="shared" si="2274"/>
        <v>0.12828011</v>
      </c>
      <c r="AH3486" s="198">
        <f t="shared" si="2275"/>
        <v>0</v>
      </c>
      <c r="AI3486" s="196" t="str">
        <f t="shared" si="2282"/>
        <v>A+J=</v>
      </c>
      <c r="AJ3486" s="72">
        <f t="shared" si="2283"/>
        <v>47780</v>
      </c>
      <c r="AQ3486" s="23"/>
      <c r="AR3486" s="23"/>
    </row>
    <row r="3487" spans="1:44" ht="15" customHeight="1" x14ac:dyDescent="0.25">
      <c r="A3487" s="197">
        <f t="shared" si="2276"/>
        <v>47754</v>
      </c>
      <c r="B3487" s="198">
        <f t="shared" si="2251"/>
        <v>303.81617873927758</v>
      </c>
      <c r="C3487" s="198">
        <f t="shared" si="2252"/>
        <v>164.46532855000001</v>
      </c>
      <c r="D3487" s="198">
        <f t="shared" si="2253"/>
        <v>30.061019809999948</v>
      </c>
      <c r="E3487" s="198">
        <f t="shared" si="2254"/>
        <v>134.40430874000006</v>
      </c>
      <c r="F3487" s="199">
        <f t="shared" si="2255"/>
        <v>7205.03</v>
      </c>
      <c r="G3487" s="63">
        <f t="shared" si="2250"/>
        <v>7245.38</v>
      </c>
      <c r="H3487" s="200">
        <f t="shared" si="2256"/>
        <v>47689</v>
      </c>
      <c r="I3487" s="64">
        <f t="shared" si="2257"/>
        <v>47720</v>
      </c>
      <c r="J3487" s="201">
        <f t="shared" si="2258"/>
        <v>5.6002542668107669E-3</v>
      </c>
      <c r="K3487" s="195">
        <f t="shared" si="2279"/>
        <v>47780</v>
      </c>
      <c r="L3487" s="202">
        <f t="shared" si="2259"/>
        <v>47780</v>
      </c>
      <c r="M3487" s="228">
        <f t="shared" si="2284"/>
        <v>30</v>
      </c>
      <c r="N3487" s="67">
        <f t="shared" si="2285"/>
        <v>4</v>
      </c>
      <c r="O3487" s="198">
        <f t="shared" si="2260"/>
        <v>1.00074489</v>
      </c>
      <c r="P3487" s="203">
        <f t="shared" si="2261"/>
        <v>1.0056002500000001</v>
      </c>
      <c r="Q3487" s="203">
        <f t="shared" si="2262"/>
        <v>1.8581457577585547</v>
      </c>
      <c r="R3487" s="198">
        <f t="shared" si="2263"/>
        <v>1.85952987</v>
      </c>
      <c r="S3487" s="198">
        <f t="shared" si="2264"/>
        <v>1.7869079000000001</v>
      </c>
      <c r="T3487" s="198">
        <f t="shared" si="2265"/>
        <v>293.88439485999999</v>
      </c>
      <c r="U3487" s="198">
        <f t="shared" si="2266"/>
        <v>23.655253970545463</v>
      </c>
      <c r="V3487" s="198">
        <f t="shared" si="2267"/>
        <v>115.52451801873212</v>
      </c>
      <c r="W3487" s="198">
        <f t="shared" si="2268"/>
        <v>303.64510053927756</v>
      </c>
      <c r="X3487" s="204">
        <f t="shared" si="2269"/>
        <v>0</v>
      </c>
      <c r="Y3487" s="198">
        <f t="shared" si="2270"/>
        <v>0</v>
      </c>
      <c r="Z3487" s="205">
        <f t="shared" si="2271"/>
        <v>0</v>
      </c>
      <c r="AA3487" s="198">
        <f t="shared" si="2272"/>
        <v>0</v>
      </c>
      <c r="AB3487" s="205">
        <f t="shared" si="2277"/>
        <v>5.1999999999999998E-2</v>
      </c>
      <c r="AC3487" s="140">
        <f t="shared" si="2278"/>
        <v>4</v>
      </c>
      <c r="AD3487" s="67">
        <f t="shared" si="2280"/>
        <v>30</v>
      </c>
      <c r="AE3487" s="11">
        <f t="shared" si="2281"/>
        <v>1.000563415</v>
      </c>
      <c r="AF3487" s="198">
        <f t="shared" si="2273"/>
        <v>0.16557886999999999</v>
      </c>
      <c r="AG3487" s="198">
        <f t="shared" si="2274"/>
        <v>0.17107820000000001</v>
      </c>
      <c r="AH3487" s="198">
        <f t="shared" si="2275"/>
        <v>0</v>
      </c>
      <c r="AI3487" s="196" t="str">
        <f t="shared" si="2282"/>
        <v>A+J=</v>
      </c>
      <c r="AJ3487" s="72">
        <f t="shared" si="2283"/>
        <v>47780</v>
      </c>
      <c r="AQ3487" s="23"/>
      <c r="AR3487" s="23"/>
    </row>
    <row r="3488" spans="1:44" ht="15" customHeight="1" x14ac:dyDescent="0.25">
      <c r="A3488" s="197">
        <f t="shared" si="2276"/>
        <v>47755</v>
      </c>
      <c r="B3488" s="198">
        <f t="shared" si="2251"/>
        <v>303.90552574692026</v>
      </c>
      <c r="C3488" s="198">
        <f t="shared" si="2252"/>
        <v>164.46532855000001</v>
      </c>
      <c r="D3488" s="198">
        <f t="shared" si="2253"/>
        <v>30.061019809999948</v>
      </c>
      <c r="E3488" s="198">
        <f t="shared" si="2254"/>
        <v>134.40430874000006</v>
      </c>
      <c r="F3488" s="199">
        <f t="shared" si="2255"/>
        <v>7205.03</v>
      </c>
      <c r="G3488" s="63">
        <f t="shared" si="2250"/>
        <v>7245.38</v>
      </c>
      <c r="H3488" s="200">
        <f t="shared" si="2256"/>
        <v>47689</v>
      </c>
      <c r="I3488" s="64">
        <f t="shared" si="2257"/>
        <v>47720</v>
      </c>
      <c r="J3488" s="201">
        <f t="shared" si="2258"/>
        <v>5.6002542668107669E-3</v>
      </c>
      <c r="K3488" s="195">
        <f t="shared" si="2279"/>
        <v>47780</v>
      </c>
      <c r="L3488" s="202">
        <f t="shared" si="2259"/>
        <v>47780</v>
      </c>
      <c r="M3488" s="228">
        <f t="shared" si="2284"/>
        <v>30</v>
      </c>
      <c r="N3488" s="67">
        <f t="shared" si="2285"/>
        <v>5</v>
      </c>
      <c r="O3488" s="198">
        <f t="shared" si="2260"/>
        <v>1.0009311999999999</v>
      </c>
      <c r="P3488" s="203">
        <f t="shared" si="2261"/>
        <v>1.0056002500000001</v>
      </c>
      <c r="Q3488" s="203">
        <f t="shared" si="2262"/>
        <v>1.8581457577585547</v>
      </c>
      <c r="R3488" s="198">
        <f t="shared" si="2263"/>
        <v>1.8598760599999999</v>
      </c>
      <c r="S3488" s="198">
        <f t="shared" si="2264"/>
        <v>1.7869079000000001</v>
      </c>
      <c r="T3488" s="198">
        <f t="shared" si="2265"/>
        <v>293.88439485999999</v>
      </c>
      <c r="U3488" s="198">
        <f t="shared" si="2266"/>
        <v>23.655253970545463</v>
      </c>
      <c r="V3488" s="198">
        <f t="shared" si="2267"/>
        <v>115.57104744637481</v>
      </c>
      <c r="W3488" s="198">
        <f t="shared" si="2268"/>
        <v>303.69162996692029</v>
      </c>
      <c r="X3488" s="204">
        <f t="shared" si="2269"/>
        <v>0</v>
      </c>
      <c r="Y3488" s="198">
        <f t="shared" si="2270"/>
        <v>0</v>
      </c>
      <c r="Z3488" s="205">
        <f t="shared" si="2271"/>
        <v>0</v>
      </c>
      <c r="AA3488" s="198">
        <f t="shared" si="2272"/>
        <v>0</v>
      </c>
      <c r="AB3488" s="205">
        <f t="shared" si="2277"/>
        <v>5.1999999999999998E-2</v>
      </c>
      <c r="AC3488" s="140">
        <f t="shared" si="2278"/>
        <v>5</v>
      </c>
      <c r="AD3488" s="67">
        <f t="shared" si="2280"/>
        <v>30</v>
      </c>
      <c r="AE3488" s="11">
        <f t="shared" si="2281"/>
        <v>1.000704319</v>
      </c>
      <c r="AF3488" s="198">
        <f t="shared" si="2273"/>
        <v>0.20698836000000001</v>
      </c>
      <c r="AG3488" s="198">
        <f t="shared" si="2274"/>
        <v>0.21389578000000001</v>
      </c>
      <c r="AH3488" s="198">
        <f t="shared" si="2275"/>
        <v>0</v>
      </c>
      <c r="AI3488" s="196" t="str">
        <f t="shared" si="2282"/>
        <v>A+J=</v>
      </c>
      <c r="AJ3488" s="72">
        <f t="shared" si="2283"/>
        <v>47780</v>
      </c>
      <c r="AQ3488" s="23"/>
      <c r="AR3488" s="23"/>
    </row>
    <row r="3489" spans="1:44" ht="15" customHeight="1" x14ac:dyDescent="0.25">
      <c r="A3489" s="197">
        <f t="shared" si="2276"/>
        <v>47756</v>
      </c>
      <c r="B3489" s="198">
        <f t="shared" si="2251"/>
        <v>303.99490105286463</v>
      </c>
      <c r="C3489" s="198">
        <f t="shared" si="2252"/>
        <v>164.46532855000001</v>
      </c>
      <c r="D3489" s="198">
        <f t="shared" si="2253"/>
        <v>30.061019809999948</v>
      </c>
      <c r="E3489" s="198">
        <f t="shared" si="2254"/>
        <v>134.40430874000006</v>
      </c>
      <c r="F3489" s="199">
        <f t="shared" si="2255"/>
        <v>7205.03</v>
      </c>
      <c r="G3489" s="63">
        <f t="shared" si="2250"/>
        <v>7245.38</v>
      </c>
      <c r="H3489" s="200">
        <f t="shared" si="2256"/>
        <v>47689</v>
      </c>
      <c r="I3489" s="64">
        <f t="shared" si="2257"/>
        <v>47720</v>
      </c>
      <c r="J3489" s="201">
        <f t="shared" si="2258"/>
        <v>5.6002542668107669E-3</v>
      </c>
      <c r="K3489" s="195">
        <f t="shared" si="2279"/>
        <v>47780</v>
      </c>
      <c r="L3489" s="202">
        <f t="shared" si="2259"/>
        <v>47780</v>
      </c>
      <c r="M3489" s="228">
        <f t="shared" si="2284"/>
        <v>30</v>
      </c>
      <c r="N3489" s="67">
        <f t="shared" si="2285"/>
        <v>6</v>
      </c>
      <c r="O3489" s="198">
        <f t="shared" si="2260"/>
        <v>1.00111755</v>
      </c>
      <c r="P3489" s="203">
        <f t="shared" si="2261"/>
        <v>1.0056002500000001</v>
      </c>
      <c r="Q3489" s="203">
        <f t="shared" si="2262"/>
        <v>1.8581457577585547</v>
      </c>
      <c r="R3489" s="198">
        <f t="shared" si="2263"/>
        <v>1.8602223200000001</v>
      </c>
      <c r="S3489" s="198">
        <f t="shared" si="2264"/>
        <v>1.7869079000000001</v>
      </c>
      <c r="T3489" s="198">
        <f t="shared" si="2265"/>
        <v>293.88439485999999</v>
      </c>
      <c r="U3489" s="198">
        <f t="shared" si="2266"/>
        <v>23.655253970545463</v>
      </c>
      <c r="V3489" s="198">
        <f t="shared" si="2267"/>
        <v>115.61758628231914</v>
      </c>
      <c r="W3489" s="198">
        <f t="shared" si="2268"/>
        <v>303.73816880286461</v>
      </c>
      <c r="X3489" s="204">
        <f t="shared" si="2269"/>
        <v>0</v>
      </c>
      <c r="Y3489" s="198">
        <f t="shared" si="2270"/>
        <v>0</v>
      </c>
      <c r="Z3489" s="205">
        <f t="shared" si="2271"/>
        <v>0</v>
      </c>
      <c r="AA3489" s="198">
        <f t="shared" si="2272"/>
        <v>0</v>
      </c>
      <c r="AB3489" s="205">
        <f t="shared" si="2277"/>
        <v>5.1999999999999998E-2</v>
      </c>
      <c r="AC3489" s="140">
        <f t="shared" si="2278"/>
        <v>6</v>
      </c>
      <c r="AD3489" s="67">
        <f t="shared" si="2280"/>
        <v>30</v>
      </c>
      <c r="AE3489" s="11">
        <f t="shared" si="2281"/>
        <v>1.000845242</v>
      </c>
      <c r="AF3489" s="198">
        <f t="shared" si="2273"/>
        <v>0.24840343000000001</v>
      </c>
      <c r="AG3489" s="198">
        <f t="shared" si="2274"/>
        <v>0.25673225</v>
      </c>
      <c r="AH3489" s="198">
        <f t="shared" si="2275"/>
        <v>0</v>
      </c>
      <c r="AI3489" s="196" t="str">
        <f t="shared" si="2282"/>
        <v>A+J=</v>
      </c>
      <c r="AJ3489" s="72">
        <f t="shared" si="2283"/>
        <v>47780</v>
      </c>
      <c r="AQ3489" s="23"/>
      <c r="AR3489" s="23"/>
    </row>
    <row r="3490" spans="1:44" ht="15" customHeight="1" x14ac:dyDescent="0.25">
      <c r="A3490" s="197">
        <f t="shared" si="2276"/>
        <v>47757</v>
      </c>
      <c r="B3490" s="198">
        <f t="shared" si="2251"/>
        <v>304.08430227902437</v>
      </c>
      <c r="C3490" s="198">
        <f t="shared" si="2252"/>
        <v>164.46532855000001</v>
      </c>
      <c r="D3490" s="198">
        <f t="shared" si="2253"/>
        <v>30.061019809999948</v>
      </c>
      <c r="E3490" s="198">
        <f t="shared" si="2254"/>
        <v>134.40430874000006</v>
      </c>
      <c r="F3490" s="199">
        <f t="shared" si="2255"/>
        <v>7205.03</v>
      </c>
      <c r="G3490" s="63">
        <f t="shared" si="2250"/>
        <v>7245.38</v>
      </c>
      <c r="H3490" s="200">
        <f t="shared" si="2256"/>
        <v>47689</v>
      </c>
      <c r="I3490" s="64">
        <f t="shared" si="2257"/>
        <v>47720</v>
      </c>
      <c r="J3490" s="201">
        <f t="shared" si="2258"/>
        <v>5.6002542668107669E-3</v>
      </c>
      <c r="K3490" s="195">
        <f t="shared" si="2279"/>
        <v>47780</v>
      </c>
      <c r="L3490" s="202">
        <f t="shared" si="2259"/>
        <v>47780</v>
      </c>
      <c r="M3490" s="228">
        <f t="shared" si="2284"/>
        <v>30</v>
      </c>
      <c r="N3490" s="67">
        <f t="shared" si="2285"/>
        <v>7</v>
      </c>
      <c r="O3490" s="198">
        <f t="shared" si="2260"/>
        <v>1.00130392</v>
      </c>
      <c r="P3490" s="203">
        <f t="shared" si="2261"/>
        <v>1.0056002500000001</v>
      </c>
      <c r="Q3490" s="203">
        <f t="shared" si="2262"/>
        <v>1.8581457577585547</v>
      </c>
      <c r="R3490" s="198">
        <f t="shared" si="2263"/>
        <v>1.8605686299999999</v>
      </c>
      <c r="S3490" s="198">
        <f t="shared" si="2264"/>
        <v>1.7869079000000001</v>
      </c>
      <c r="T3490" s="198">
        <f t="shared" si="2265"/>
        <v>293.88439485999999</v>
      </c>
      <c r="U3490" s="198">
        <f t="shared" si="2266"/>
        <v>23.655253970545463</v>
      </c>
      <c r="V3490" s="198">
        <f t="shared" si="2267"/>
        <v>115.66413183847887</v>
      </c>
      <c r="W3490" s="198">
        <f t="shared" si="2268"/>
        <v>303.78471435902435</v>
      </c>
      <c r="X3490" s="204">
        <f t="shared" si="2269"/>
        <v>0</v>
      </c>
      <c r="Y3490" s="198">
        <f t="shared" si="2270"/>
        <v>0</v>
      </c>
      <c r="Z3490" s="205">
        <f t="shared" si="2271"/>
        <v>0</v>
      </c>
      <c r="AA3490" s="198">
        <f t="shared" si="2272"/>
        <v>0</v>
      </c>
      <c r="AB3490" s="205">
        <f t="shared" si="2277"/>
        <v>5.1999999999999998E-2</v>
      </c>
      <c r="AC3490" s="140">
        <f t="shared" si="2278"/>
        <v>7</v>
      </c>
      <c r="AD3490" s="67">
        <f t="shared" si="2280"/>
        <v>30</v>
      </c>
      <c r="AE3490" s="11">
        <f t="shared" si="2281"/>
        <v>1.0009861849999999</v>
      </c>
      <c r="AF3490" s="198">
        <f t="shared" si="2273"/>
        <v>0.28982437999999999</v>
      </c>
      <c r="AG3490" s="198">
        <f t="shared" si="2274"/>
        <v>0.29958792000000001</v>
      </c>
      <c r="AH3490" s="198">
        <f t="shared" si="2275"/>
        <v>0</v>
      </c>
      <c r="AI3490" s="196" t="str">
        <f t="shared" si="2282"/>
        <v>A+J=</v>
      </c>
      <c r="AJ3490" s="72">
        <f t="shared" si="2283"/>
        <v>47780</v>
      </c>
      <c r="AQ3490" s="23"/>
      <c r="AR3490" s="23"/>
    </row>
    <row r="3491" spans="1:44" ht="15" customHeight="1" x14ac:dyDescent="0.25">
      <c r="A3491" s="197">
        <f t="shared" si="2276"/>
        <v>47758</v>
      </c>
      <c r="B3491" s="198">
        <f t="shared" si="2251"/>
        <v>304.17373346752879</v>
      </c>
      <c r="C3491" s="198">
        <f t="shared" si="2252"/>
        <v>164.46532855000001</v>
      </c>
      <c r="D3491" s="198">
        <f t="shared" si="2253"/>
        <v>30.061019809999948</v>
      </c>
      <c r="E3491" s="198">
        <f t="shared" si="2254"/>
        <v>134.40430874000006</v>
      </c>
      <c r="F3491" s="199">
        <f t="shared" si="2255"/>
        <v>7205.03</v>
      </c>
      <c r="G3491" s="63">
        <f t="shared" si="2250"/>
        <v>7245.38</v>
      </c>
      <c r="H3491" s="200">
        <f t="shared" si="2256"/>
        <v>47689</v>
      </c>
      <c r="I3491" s="64">
        <f t="shared" si="2257"/>
        <v>47720</v>
      </c>
      <c r="J3491" s="201">
        <f t="shared" si="2258"/>
        <v>5.6002542668107669E-3</v>
      </c>
      <c r="K3491" s="195">
        <f t="shared" si="2279"/>
        <v>47780</v>
      </c>
      <c r="L3491" s="202">
        <f t="shared" si="2259"/>
        <v>47780</v>
      </c>
      <c r="M3491" s="228">
        <f t="shared" si="2284"/>
        <v>30</v>
      </c>
      <c r="N3491" s="67">
        <f t="shared" si="2285"/>
        <v>8</v>
      </c>
      <c r="O3491" s="198">
        <f t="shared" si="2260"/>
        <v>1.0014903399999999</v>
      </c>
      <c r="P3491" s="203">
        <f t="shared" si="2261"/>
        <v>1.0056002500000001</v>
      </c>
      <c r="Q3491" s="203">
        <f t="shared" si="2262"/>
        <v>1.8581457577585547</v>
      </c>
      <c r="R3491" s="198">
        <f t="shared" si="2263"/>
        <v>1.86091502</v>
      </c>
      <c r="S3491" s="198">
        <f t="shared" si="2264"/>
        <v>1.7869079000000001</v>
      </c>
      <c r="T3491" s="198">
        <f t="shared" si="2265"/>
        <v>293.88439485999999</v>
      </c>
      <c r="U3491" s="198">
        <f t="shared" si="2266"/>
        <v>23.655253970545463</v>
      </c>
      <c r="V3491" s="198">
        <f t="shared" si="2267"/>
        <v>115.71068814698333</v>
      </c>
      <c r="W3491" s="198">
        <f t="shared" si="2268"/>
        <v>303.83127066752877</v>
      </c>
      <c r="X3491" s="204">
        <f t="shared" si="2269"/>
        <v>0</v>
      </c>
      <c r="Y3491" s="198">
        <f t="shared" si="2270"/>
        <v>0</v>
      </c>
      <c r="Z3491" s="205">
        <f t="shared" si="2271"/>
        <v>0</v>
      </c>
      <c r="AA3491" s="198">
        <f t="shared" si="2272"/>
        <v>0</v>
      </c>
      <c r="AB3491" s="205">
        <f t="shared" si="2277"/>
        <v>5.1999999999999998E-2</v>
      </c>
      <c r="AC3491" s="140">
        <f t="shared" si="2278"/>
        <v>8</v>
      </c>
      <c r="AD3491" s="67">
        <f t="shared" si="2280"/>
        <v>30</v>
      </c>
      <c r="AE3491" s="11">
        <f t="shared" si="2281"/>
        <v>1.0011271479999999</v>
      </c>
      <c r="AF3491" s="198">
        <f t="shared" si="2273"/>
        <v>0.33125120000000002</v>
      </c>
      <c r="AG3491" s="198">
        <f t="shared" si="2274"/>
        <v>0.34246280000000001</v>
      </c>
      <c r="AH3491" s="198">
        <f t="shared" si="2275"/>
        <v>0</v>
      </c>
      <c r="AI3491" s="196" t="str">
        <f t="shared" si="2282"/>
        <v>A+J=</v>
      </c>
      <c r="AJ3491" s="72">
        <f t="shared" si="2283"/>
        <v>47780</v>
      </c>
      <c r="AQ3491" s="23"/>
      <c r="AR3491" s="23"/>
    </row>
    <row r="3492" spans="1:44" ht="15" customHeight="1" x14ac:dyDescent="0.25">
      <c r="A3492" s="197">
        <f t="shared" si="2276"/>
        <v>47759</v>
      </c>
      <c r="B3492" s="198">
        <f t="shared" si="2251"/>
        <v>304.26319194029173</v>
      </c>
      <c r="C3492" s="198">
        <f t="shared" si="2252"/>
        <v>164.46532855000001</v>
      </c>
      <c r="D3492" s="198">
        <f t="shared" si="2253"/>
        <v>30.061019809999948</v>
      </c>
      <c r="E3492" s="198">
        <f t="shared" si="2254"/>
        <v>134.40430874000006</v>
      </c>
      <c r="F3492" s="199">
        <f t="shared" si="2255"/>
        <v>7205.03</v>
      </c>
      <c r="G3492" s="63">
        <f t="shared" si="2250"/>
        <v>7245.38</v>
      </c>
      <c r="H3492" s="200">
        <f t="shared" si="2256"/>
        <v>47689</v>
      </c>
      <c r="I3492" s="64">
        <f t="shared" si="2257"/>
        <v>47720</v>
      </c>
      <c r="J3492" s="201">
        <f t="shared" si="2258"/>
        <v>5.6002542668107669E-3</v>
      </c>
      <c r="K3492" s="195">
        <f t="shared" si="2279"/>
        <v>47780</v>
      </c>
      <c r="L3492" s="202">
        <f t="shared" si="2259"/>
        <v>47780</v>
      </c>
      <c r="M3492" s="228">
        <f t="shared" si="2284"/>
        <v>30</v>
      </c>
      <c r="N3492" s="67">
        <f t="shared" si="2285"/>
        <v>9</v>
      </c>
      <c r="O3492" s="198">
        <f t="shared" si="2260"/>
        <v>1.0016767900000001</v>
      </c>
      <c r="P3492" s="203">
        <f t="shared" si="2261"/>
        <v>1.0056002500000001</v>
      </c>
      <c r="Q3492" s="203">
        <f t="shared" si="2262"/>
        <v>1.8581457577585547</v>
      </c>
      <c r="R3492" s="198">
        <f t="shared" si="2263"/>
        <v>1.8612614700000001</v>
      </c>
      <c r="S3492" s="198">
        <f t="shared" si="2264"/>
        <v>1.7869079000000001</v>
      </c>
      <c r="T3492" s="198">
        <f t="shared" si="2265"/>
        <v>293.88439485999999</v>
      </c>
      <c r="U3492" s="198">
        <f t="shared" si="2266"/>
        <v>23.655253970545463</v>
      </c>
      <c r="V3492" s="198">
        <f t="shared" si="2267"/>
        <v>115.75725251974632</v>
      </c>
      <c r="W3492" s="198">
        <f t="shared" si="2268"/>
        <v>303.87783504029176</v>
      </c>
      <c r="X3492" s="204">
        <f t="shared" si="2269"/>
        <v>0</v>
      </c>
      <c r="Y3492" s="198">
        <f t="shared" si="2270"/>
        <v>0</v>
      </c>
      <c r="Z3492" s="205">
        <f t="shared" si="2271"/>
        <v>0</v>
      </c>
      <c r="AA3492" s="198">
        <f t="shared" si="2272"/>
        <v>0</v>
      </c>
      <c r="AB3492" s="205">
        <f t="shared" si="2277"/>
        <v>5.1999999999999998E-2</v>
      </c>
      <c r="AC3492" s="140">
        <f t="shared" si="2278"/>
        <v>9</v>
      </c>
      <c r="AD3492" s="67">
        <f t="shared" si="2280"/>
        <v>30</v>
      </c>
      <c r="AE3492" s="11">
        <f t="shared" si="2281"/>
        <v>1.001268131</v>
      </c>
      <c r="AF3492" s="198">
        <f t="shared" si="2273"/>
        <v>0.37268391000000001</v>
      </c>
      <c r="AG3492" s="198">
        <f t="shared" si="2274"/>
        <v>0.3853569</v>
      </c>
      <c r="AH3492" s="198">
        <f t="shared" si="2275"/>
        <v>0</v>
      </c>
      <c r="AI3492" s="196" t="str">
        <f t="shared" si="2282"/>
        <v>A+J=</v>
      </c>
      <c r="AJ3492" s="72">
        <f t="shared" si="2283"/>
        <v>47780</v>
      </c>
      <c r="AQ3492" s="23"/>
      <c r="AR3492" s="23"/>
    </row>
    <row r="3493" spans="1:44" ht="15" customHeight="1" x14ac:dyDescent="0.25">
      <c r="A3493" s="197">
        <f t="shared" si="2276"/>
        <v>47760</v>
      </c>
      <c r="B3493" s="198">
        <f t="shared" si="2251"/>
        <v>304.35267768731325</v>
      </c>
      <c r="C3493" s="198">
        <f t="shared" si="2252"/>
        <v>164.46532855000001</v>
      </c>
      <c r="D3493" s="198">
        <f t="shared" si="2253"/>
        <v>30.061019809999948</v>
      </c>
      <c r="E3493" s="198">
        <f t="shared" si="2254"/>
        <v>134.40430874000006</v>
      </c>
      <c r="F3493" s="199">
        <f t="shared" si="2255"/>
        <v>7205.03</v>
      </c>
      <c r="G3493" s="63">
        <f t="shared" si="2250"/>
        <v>7245.38</v>
      </c>
      <c r="H3493" s="200">
        <f t="shared" si="2256"/>
        <v>47689</v>
      </c>
      <c r="I3493" s="64">
        <f t="shared" si="2257"/>
        <v>47720</v>
      </c>
      <c r="J3493" s="201">
        <f t="shared" si="2258"/>
        <v>5.6002542668107669E-3</v>
      </c>
      <c r="K3493" s="195">
        <f t="shared" si="2279"/>
        <v>47780</v>
      </c>
      <c r="L3493" s="202">
        <f t="shared" si="2259"/>
        <v>47780</v>
      </c>
      <c r="M3493" s="228">
        <f t="shared" si="2284"/>
        <v>30</v>
      </c>
      <c r="N3493" s="67">
        <f t="shared" si="2285"/>
        <v>10</v>
      </c>
      <c r="O3493" s="198">
        <f t="shared" si="2260"/>
        <v>1.0018632700000001</v>
      </c>
      <c r="P3493" s="203">
        <f t="shared" si="2261"/>
        <v>1.0056002500000001</v>
      </c>
      <c r="Q3493" s="203">
        <f t="shared" si="2262"/>
        <v>1.8581457577585547</v>
      </c>
      <c r="R3493" s="198">
        <f t="shared" si="2263"/>
        <v>1.8616079800000001</v>
      </c>
      <c r="S3493" s="198">
        <f t="shared" si="2264"/>
        <v>1.7869079000000001</v>
      </c>
      <c r="T3493" s="198">
        <f t="shared" si="2265"/>
        <v>293.88439485999999</v>
      </c>
      <c r="U3493" s="198">
        <f t="shared" si="2266"/>
        <v>23.655253970545463</v>
      </c>
      <c r="V3493" s="198">
        <f t="shared" si="2267"/>
        <v>115.80382495676781</v>
      </c>
      <c r="W3493" s="198">
        <f t="shared" si="2268"/>
        <v>303.92440747731325</v>
      </c>
      <c r="X3493" s="204">
        <f t="shared" si="2269"/>
        <v>0</v>
      </c>
      <c r="Y3493" s="198">
        <f t="shared" si="2270"/>
        <v>0</v>
      </c>
      <c r="Z3493" s="205">
        <f t="shared" si="2271"/>
        <v>0</v>
      </c>
      <c r="AA3493" s="198">
        <f t="shared" si="2272"/>
        <v>0</v>
      </c>
      <c r="AB3493" s="205">
        <f t="shared" si="2277"/>
        <v>5.1999999999999998E-2</v>
      </c>
      <c r="AC3493" s="140">
        <f t="shared" si="2278"/>
        <v>10</v>
      </c>
      <c r="AD3493" s="67">
        <f t="shared" si="2280"/>
        <v>30</v>
      </c>
      <c r="AE3493" s="11">
        <f t="shared" si="2281"/>
        <v>1.001409134</v>
      </c>
      <c r="AF3493" s="198">
        <f t="shared" si="2273"/>
        <v>0.41412249000000001</v>
      </c>
      <c r="AG3493" s="198">
        <f t="shared" si="2274"/>
        <v>0.42827020999999998</v>
      </c>
      <c r="AH3493" s="198">
        <f t="shared" si="2275"/>
        <v>0</v>
      </c>
      <c r="AI3493" s="196" t="str">
        <f t="shared" si="2282"/>
        <v>A+J=</v>
      </c>
      <c r="AJ3493" s="72">
        <f t="shared" si="2283"/>
        <v>47780</v>
      </c>
      <c r="AQ3493" s="23"/>
      <c r="AR3493" s="23"/>
    </row>
    <row r="3494" spans="1:44" ht="15" customHeight="1" x14ac:dyDescent="0.25">
      <c r="A3494" s="197">
        <f t="shared" si="2276"/>
        <v>47761</v>
      </c>
      <c r="B3494" s="198">
        <f t="shared" si="2251"/>
        <v>304.44219207263637</v>
      </c>
      <c r="C3494" s="198">
        <f t="shared" si="2252"/>
        <v>164.46532855000001</v>
      </c>
      <c r="D3494" s="198">
        <f t="shared" si="2253"/>
        <v>30.061019809999948</v>
      </c>
      <c r="E3494" s="198">
        <f t="shared" si="2254"/>
        <v>134.40430874000006</v>
      </c>
      <c r="F3494" s="199">
        <f t="shared" si="2255"/>
        <v>7205.03</v>
      </c>
      <c r="G3494" s="63">
        <f t="shared" si="2250"/>
        <v>7245.38</v>
      </c>
      <c r="H3494" s="200">
        <f t="shared" si="2256"/>
        <v>47689</v>
      </c>
      <c r="I3494" s="64">
        <f t="shared" si="2257"/>
        <v>47720</v>
      </c>
      <c r="J3494" s="201">
        <f t="shared" si="2258"/>
        <v>5.6002542668107669E-3</v>
      </c>
      <c r="K3494" s="195">
        <f t="shared" si="2279"/>
        <v>47780</v>
      </c>
      <c r="L3494" s="202">
        <f t="shared" si="2259"/>
        <v>47780</v>
      </c>
      <c r="M3494" s="228">
        <f t="shared" si="2284"/>
        <v>30</v>
      </c>
      <c r="N3494" s="67">
        <f t="shared" si="2285"/>
        <v>11</v>
      </c>
      <c r="O3494" s="198">
        <f t="shared" si="2260"/>
        <v>1.0020497900000001</v>
      </c>
      <c r="P3494" s="203">
        <f t="shared" si="2261"/>
        <v>1.0056002500000001</v>
      </c>
      <c r="Q3494" s="203">
        <f t="shared" si="2262"/>
        <v>1.8581457577585547</v>
      </c>
      <c r="R3494" s="198">
        <f t="shared" si="2263"/>
        <v>1.86195456</v>
      </c>
      <c r="S3494" s="198">
        <f t="shared" si="2264"/>
        <v>1.7869079000000001</v>
      </c>
      <c r="T3494" s="198">
        <f t="shared" si="2265"/>
        <v>293.88439485999999</v>
      </c>
      <c r="U3494" s="198">
        <f t="shared" si="2266"/>
        <v>23.655253970545463</v>
      </c>
      <c r="V3494" s="198">
        <f t="shared" si="2267"/>
        <v>115.85040680209092</v>
      </c>
      <c r="W3494" s="198">
        <f t="shared" si="2268"/>
        <v>303.9709893226364</v>
      </c>
      <c r="X3494" s="204">
        <f t="shared" si="2269"/>
        <v>0</v>
      </c>
      <c r="Y3494" s="198">
        <f t="shared" si="2270"/>
        <v>0</v>
      </c>
      <c r="Z3494" s="205">
        <f t="shared" si="2271"/>
        <v>0</v>
      </c>
      <c r="AA3494" s="198">
        <f t="shared" si="2272"/>
        <v>0</v>
      </c>
      <c r="AB3494" s="205">
        <f t="shared" si="2277"/>
        <v>5.1999999999999998E-2</v>
      </c>
      <c r="AC3494" s="140">
        <f t="shared" si="2278"/>
        <v>11</v>
      </c>
      <c r="AD3494" s="67">
        <f t="shared" si="2280"/>
        <v>30</v>
      </c>
      <c r="AE3494" s="11">
        <f t="shared" si="2281"/>
        <v>1.0015501570000001</v>
      </c>
      <c r="AF3494" s="198">
        <f t="shared" si="2273"/>
        <v>0.45556695000000003</v>
      </c>
      <c r="AG3494" s="198">
        <f t="shared" si="2274"/>
        <v>0.47120275</v>
      </c>
      <c r="AH3494" s="198">
        <f t="shared" si="2275"/>
        <v>0</v>
      </c>
      <c r="AI3494" s="196" t="str">
        <f t="shared" si="2282"/>
        <v>A+J=</v>
      </c>
      <c r="AJ3494" s="72">
        <f t="shared" si="2283"/>
        <v>47780</v>
      </c>
      <c r="AQ3494" s="23"/>
      <c r="AR3494" s="23"/>
    </row>
    <row r="3495" spans="1:44" ht="15" customHeight="1" x14ac:dyDescent="0.25">
      <c r="A3495" s="197">
        <f t="shared" si="2276"/>
        <v>47762</v>
      </c>
      <c r="B3495" s="198">
        <f t="shared" si="2251"/>
        <v>304.53173345221808</v>
      </c>
      <c r="C3495" s="198">
        <f t="shared" si="2252"/>
        <v>164.46532855000001</v>
      </c>
      <c r="D3495" s="198">
        <f t="shared" si="2253"/>
        <v>30.061019809999948</v>
      </c>
      <c r="E3495" s="198">
        <f t="shared" si="2254"/>
        <v>134.40430874000006</v>
      </c>
      <c r="F3495" s="199">
        <f t="shared" si="2255"/>
        <v>7205.03</v>
      </c>
      <c r="G3495" s="63">
        <f t="shared" si="2250"/>
        <v>7245.38</v>
      </c>
      <c r="H3495" s="200">
        <f t="shared" si="2256"/>
        <v>47689</v>
      </c>
      <c r="I3495" s="64">
        <f t="shared" si="2257"/>
        <v>47720</v>
      </c>
      <c r="J3495" s="201">
        <f t="shared" si="2258"/>
        <v>5.6002542668107669E-3</v>
      </c>
      <c r="K3495" s="195">
        <f t="shared" si="2279"/>
        <v>47780</v>
      </c>
      <c r="L3495" s="202">
        <f t="shared" si="2259"/>
        <v>47780</v>
      </c>
      <c r="M3495" s="228">
        <f t="shared" si="2284"/>
        <v>30</v>
      </c>
      <c r="N3495" s="67">
        <f t="shared" si="2285"/>
        <v>12</v>
      </c>
      <c r="O3495" s="198">
        <f t="shared" si="2260"/>
        <v>1.0022363400000001</v>
      </c>
      <c r="P3495" s="203">
        <f t="shared" si="2261"/>
        <v>1.0056002500000001</v>
      </c>
      <c r="Q3495" s="203">
        <f t="shared" si="2262"/>
        <v>1.8581457577585547</v>
      </c>
      <c r="R3495" s="198">
        <f t="shared" si="2263"/>
        <v>1.8623012000000001</v>
      </c>
      <c r="S3495" s="198">
        <f t="shared" si="2264"/>
        <v>1.7869079000000001</v>
      </c>
      <c r="T3495" s="198">
        <f t="shared" si="2265"/>
        <v>293.88439485999999</v>
      </c>
      <c r="U3495" s="198">
        <f t="shared" si="2266"/>
        <v>23.655253970545463</v>
      </c>
      <c r="V3495" s="198">
        <f t="shared" si="2267"/>
        <v>115.89699671167256</v>
      </c>
      <c r="W3495" s="198">
        <f t="shared" si="2268"/>
        <v>304.01757923221805</v>
      </c>
      <c r="X3495" s="204">
        <f t="shared" si="2269"/>
        <v>0</v>
      </c>
      <c r="Y3495" s="198">
        <f t="shared" si="2270"/>
        <v>0</v>
      </c>
      <c r="Z3495" s="205">
        <f t="shared" si="2271"/>
        <v>0</v>
      </c>
      <c r="AA3495" s="198">
        <f t="shared" si="2272"/>
        <v>0</v>
      </c>
      <c r="AB3495" s="205">
        <f t="shared" si="2277"/>
        <v>5.1999999999999998E-2</v>
      </c>
      <c r="AC3495" s="140">
        <f t="shared" si="2278"/>
        <v>12</v>
      </c>
      <c r="AD3495" s="67">
        <f t="shared" si="2280"/>
        <v>30</v>
      </c>
      <c r="AE3495" s="11">
        <f t="shared" si="2281"/>
        <v>1.0016911989999999</v>
      </c>
      <c r="AF3495" s="198">
        <f t="shared" si="2273"/>
        <v>0.49701698999999999</v>
      </c>
      <c r="AG3495" s="198">
        <f t="shared" si="2274"/>
        <v>0.51415422</v>
      </c>
      <c r="AH3495" s="198">
        <f t="shared" si="2275"/>
        <v>0</v>
      </c>
      <c r="AI3495" s="196" t="str">
        <f t="shared" si="2282"/>
        <v>A+J=</v>
      </c>
      <c r="AJ3495" s="72">
        <f t="shared" si="2283"/>
        <v>47780</v>
      </c>
      <c r="AQ3495" s="23"/>
      <c r="AR3495" s="23"/>
    </row>
    <row r="3496" spans="1:44" ht="15" customHeight="1" x14ac:dyDescent="0.25">
      <c r="A3496" s="197">
        <f t="shared" si="2276"/>
        <v>47763</v>
      </c>
      <c r="B3496" s="198">
        <f t="shared" si="2251"/>
        <v>304.62130348010123</v>
      </c>
      <c r="C3496" s="198">
        <f t="shared" si="2252"/>
        <v>164.46532855000001</v>
      </c>
      <c r="D3496" s="198">
        <f t="shared" si="2253"/>
        <v>30.061019809999948</v>
      </c>
      <c r="E3496" s="198">
        <f t="shared" si="2254"/>
        <v>134.40430874000006</v>
      </c>
      <c r="F3496" s="199">
        <f t="shared" si="2255"/>
        <v>7205.03</v>
      </c>
      <c r="G3496" s="63">
        <f t="shared" si="2250"/>
        <v>7245.38</v>
      </c>
      <c r="H3496" s="200">
        <f t="shared" si="2256"/>
        <v>47689</v>
      </c>
      <c r="I3496" s="64">
        <f t="shared" si="2257"/>
        <v>47720</v>
      </c>
      <c r="J3496" s="201">
        <f t="shared" si="2258"/>
        <v>5.6002542668107669E-3</v>
      </c>
      <c r="K3496" s="195">
        <f t="shared" si="2279"/>
        <v>47780</v>
      </c>
      <c r="L3496" s="202">
        <f t="shared" si="2259"/>
        <v>47780</v>
      </c>
      <c r="M3496" s="228">
        <f t="shared" si="2284"/>
        <v>30</v>
      </c>
      <c r="N3496" s="67">
        <f t="shared" si="2285"/>
        <v>13</v>
      </c>
      <c r="O3496" s="198">
        <f t="shared" si="2260"/>
        <v>1.00242293</v>
      </c>
      <c r="P3496" s="203">
        <f t="shared" si="2261"/>
        <v>1.0056002500000001</v>
      </c>
      <c r="Q3496" s="203">
        <f t="shared" si="2262"/>
        <v>1.8581457577585547</v>
      </c>
      <c r="R3496" s="198">
        <f t="shared" si="2263"/>
        <v>1.86264791</v>
      </c>
      <c r="S3496" s="198">
        <f t="shared" si="2264"/>
        <v>1.7869079000000001</v>
      </c>
      <c r="T3496" s="198">
        <f t="shared" si="2265"/>
        <v>293.88439485999999</v>
      </c>
      <c r="U3496" s="198">
        <f t="shared" si="2266"/>
        <v>23.655253970545463</v>
      </c>
      <c r="V3496" s="198">
        <f t="shared" si="2267"/>
        <v>115.94359602955578</v>
      </c>
      <c r="W3496" s="198">
        <f t="shared" si="2268"/>
        <v>304.06417855010125</v>
      </c>
      <c r="X3496" s="204">
        <f t="shared" si="2269"/>
        <v>0</v>
      </c>
      <c r="Y3496" s="198">
        <f t="shared" si="2270"/>
        <v>0</v>
      </c>
      <c r="Z3496" s="205">
        <f t="shared" si="2271"/>
        <v>0</v>
      </c>
      <c r="AA3496" s="198">
        <f t="shared" si="2272"/>
        <v>0</v>
      </c>
      <c r="AB3496" s="205">
        <f t="shared" si="2277"/>
        <v>5.1999999999999998E-2</v>
      </c>
      <c r="AC3496" s="140">
        <f t="shared" si="2278"/>
        <v>13</v>
      </c>
      <c r="AD3496" s="67">
        <f t="shared" si="2280"/>
        <v>30</v>
      </c>
      <c r="AE3496" s="11">
        <f t="shared" si="2281"/>
        <v>1.0018322609999999</v>
      </c>
      <c r="AF3496" s="198">
        <f t="shared" si="2273"/>
        <v>0.53847290999999997</v>
      </c>
      <c r="AG3496" s="198">
        <f t="shared" si="2274"/>
        <v>0.55712492999999996</v>
      </c>
      <c r="AH3496" s="198">
        <f t="shared" si="2275"/>
        <v>0</v>
      </c>
      <c r="AI3496" s="196" t="str">
        <f t="shared" si="2282"/>
        <v>A+J=</v>
      </c>
      <c r="AJ3496" s="72">
        <f t="shared" si="2283"/>
        <v>47780</v>
      </c>
      <c r="AQ3496" s="23"/>
      <c r="AR3496" s="23"/>
    </row>
    <row r="3497" spans="1:44" ht="15" customHeight="1" x14ac:dyDescent="0.25">
      <c r="A3497" s="197">
        <f t="shared" si="2276"/>
        <v>47764</v>
      </c>
      <c r="B3497" s="198">
        <f t="shared" si="2251"/>
        <v>304.71090351032922</v>
      </c>
      <c r="C3497" s="198">
        <f t="shared" si="2252"/>
        <v>164.46532855000001</v>
      </c>
      <c r="D3497" s="198">
        <f t="shared" si="2253"/>
        <v>30.061019809999948</v>
      </c>
      <c r="E3497" s="198">
        <f t="shared" si="2254"/>
        <v>134.40430874000006</v>
      </c>
      <c r="F3497" s="199">
        <f t="shared" si="2255"/>
        <v>7205.03</v>
      </c>
      <c r="G3497" s="63">
        <f t="shared" si="2250"/>
        <v>7245.38</v>
      </c>
      <c r="H3497" s="200">
        <f t="shared" si="2256"/>
        <v>47689</v>
      </c>
      <c r="I3497" s="64">
        <f t="shared" si="2257"/>
        <v>47720</v>
      </c>
      <c r="J3497" s="201">
        <f t="shared" si="2258"/>
        <v>5.6002542668107669E-3</v>
      </c>
      <c r="K3497" s="195">
        <f t="shared" si="2279"/>
        <v>47780</v>
      </c>
      <c r="L3497" s="202">
        <f t="shared" si="2259"/>
        <v>47780</v>
      </c>
      <c r="M3497" s="228">
        <f t="shared" si="2284"/>
        <v>30</v>
      </c>
      <c r="N3497" s="67">
        <f t="shared" si="2285"/>
        <v>14</v>
      </c>
      <c r="O3497" s="198">
        <f t="shared" si="2260"/>
        <v>1.00260956</v>
      </c>
      <c r="P3497" s="203">
        <f t="shared" si="2261"/>
        <v>1.0056002500000001</v>
      </c>
      <c r="Q3497" s="203">
        <f t="shared" si="2262"/>
        <v>1.8581457577585547</v>
      </c>
      <c r="R3497" s="198">
        <f t="shared" si="2263"/>
        <v>1.8629947</v>
      </c>
      <c r="S3497" s="198">
        <f t="shared" si="2264"/>
        <v>1.7869079000000001</v>
      </c>
      <c r="T3497" s="198">
        <f t="shared" si="2265"/>
        <v>293.88439485999999</v>
      </c>
      <c r="U3497" s="198">
        <f t="shared" si="2266"/>
        <v>23.655253970545463</v>
      </c>
      <c r="V3497" s="198">
        <f t="shared" si="2267"/>
        <v>115.99020609978373</v>
      </c>
      <c r="W3497" s="198">
        <f t="shared" si="2268"/>
        <v>304.11078862032923</v>
      </c>
      <c r="X3497" s="204">
        <f t="shared" si="2269"/>
        <v>0</v>
      </c>
      <c r="Y3497" s="198">
        <f t="shared" si="2270"/>
        <v>0</v>
      </c>
      <c r="Z3497" s="205">
        <f t="shared" si="2271"/>
        <v>0</v>
      </c>
      <c r="AA3497" s="198">
        <f t="shared" si="2272"/>
        <v>0</v>
      </c>
      <c r="AB3497" s="205">
        <f t="shared" si="2277"/>
        <v>5.1999999999999998E-2</v>
      </c>
      <c r="AC3497" s="140">
        <f t="shared" si="2278"/>
        <v>14</v>
      </c>
      <c r="AD3497" s="67">
        <f t="shared" si="2280"/>
        <v>30</v>
      </c>
      <c r="AE3497" s="11">
        <f t="shared" si="2281"/>
        <v>1.001973343</v>
      </c>
      <c r="AF3497" s="198">
        <f t="shared" si="2273"/>
        <v>0.57993470999999996</v>
      </c>
      <c r="AG3497" s="198">
        <f t="shared" si="2274"/>
        <v>0.60011488999999996</v>
      </c>
      <c r="AH3497" s="198">
        <f t="shared" si="2275"/>
        <v>0</v>
      </c>
      <c r="AI3497" s="196" t="str">
        <f t="shared" si="2282"/>
        <v>A+J=</v>
      </c>
      <c r="AJ3497" s="72">
        <f t="shared" si="2283"/>
        <v>47780</v>
      </c>
      <c r="AQ3497" s="23"/>
      <c r="AR3497" s="23"/>
    </row>
    <row r="3498" spans="1:44" ht="15" customHeight="1" x14ac:dyDescent="0.25">
      <c r="A3498" s="197">
        <f t="shared" si="2276"/>
        <v>47765</v>
      </c>
      <c r="B3498" s="198">
        <f t="shared" si="2251"/>
        <v>304.80052681268643</v>
      </c>
      <c r="C3498" s="198">
        <f t="shared" si="2252"/>
        <v>164.46532855000001</v>
      </c>
      <c r="D3498" s="198">
        <f t="shared" si="2253"/>
        <v>30.061019809999948</v>
      </c>
      <c r="E3498" s="198">
        <f t="shared" si="2254"/>
        <v>134.40430874000006</v>
      </c>
      <c r="F3498" s="199">
        <f t="shared" si="2255"/>
        <v>7205.03</v>
      </c>
      <c r="G3498" s="63">
        <f t="shared" si="2250"/>
        <v>7245.38</v>
      </c>
      <c r="H3498" s="200">
        <f t="shared" si="2256"/>
        <v>47689</v>
      </c>
      <c r="I3498" s="64">
        <f t="shared" si="2257"/>
        <v>47720</v>
      </c>
      <c r="J3498" s="201">
        <f t="shared" si="2258"/>
        <v>5.6002542668107669E-3</v>
      </c>
      <c r="K3498" s="195">
        <f t="shared" si="2279"/>
        <v>47780</v>
      </c>
      <c r="L3498" s="202">
        <f t="shared" si="2259"/>
        <v>47780</v>
      </c>
      <c r="M3498" s="228">
        <f t="shared" si="2284"/>
        <v>30</v>
      </c>
      <c r="N3498" s="67">
        <f t="shared" si="2285"/>
        <v>15</v>
      </c>
      <c r="O3498" s="198">
        <f t="shared" si="2260"/>
        <v>1.0027962100000001</v>
      </c>
      <c r="P3498" s="203">
        <f t="shared" si="2261"/>
        <v>1.0056002500000001</v>
      </c>
      <c r="Q3498" s="203">
        <f t="shared" si="2262"/>
        <v>1.8581457577585547</v>
      </c>
      <c r="R3498" s="198">
        <f t="shared" si="2263"/>
        <v>1.8633415200000001</v>
      </c>
      <c r="S3498" s="198">
        <f t="shared" si="2264"/>
        <v>1.7869079000000001</v>
      </c>
      <c r="T3498" s="198">
        <f t="shared" si="2265"/>
        <v>293.88439485999999</v>
      </c>
      <c r="U3498" s="198">
        <f t="shared" si="2266"/>
        <v>23.655253970545463</v>
      </c>
      <c r="V3498" s="198">
        <f t="shared" si="2267"/>
        <v>116.03682020214094</v>
      </c>
      <c r="W3498" s="198">
        <f t="shared" si="2268"/>
        <v>304.15740272268641</v>
      </c>
      <c r="X3498" s="204">
        <f t="shared" si="2269"/>
        <v>0</v>
      </c>
      <c r="Y3498" s="198">
        <f t="shared" si="2270"/>
        <v>0</v>
      </c>
      <c r="Z3498" s="205">
        <f t="shared" si="2271"/>
        <v>0</v>
      </c>
      <c r="AA3498" s="198">
        <f t="shared" si="2272"/>
        <v>0</v>
      </c>
      <c r="AB3498" s="205">
        <f t="shared" si="2277"/>
        <v>5.1999999999999998E-2</v>
      </c>
      <c r="AC3498" s="140">
        <f t="shared" si="2278"/>
        <v>15</v>
      </c>
      <c r="AD3498" s="67">
        <f t="shared" si="2280"/>
        <v>30</v>
      </c>
      <c r="AE3498" s="11">
        <f t="shared" si="2281"/>
        <v>1.0021144449999999</v>
      </c>
      <c r="AF3498" s="198">
        <f t="shared" si="2273"/>
        <v>0.62140238000000003</v>
      </c>
      <c r="AG3498" s="198">
        <f t="shared" si="2274"/>
        <v>0.64312409000000004</v>
      </c>
      <c r="AH3498" s="198">
        <f t="shared" si="2275"/>
        <v>0</v>
      </c>
      <c r="AI3498" s="196" t="str">
        <f t="shared" si="2282"/>
        <v>A+J=</v>
      </c>
      <c r="AJ3498" s="72">
        <f t="shared" si="2283"/>
        <v>47780</v>
      </c>
      <c r="AQ3498" s="23"/>
      <c r="AR3498" s="23"/>
    </row>
    <row r="3499" spans="1:44" ht="15" customHeight="1" x14ac:dyDescent="0.25">
      <c r="A3499" s="197">
        <f t="shared" si="2276"/>
        <v>47766</v>
      </c>
      <c r="B3499" s="198">
        <f t="shared" si="2251"/>
        <v>304.89018013738826</v>
      </c>
      <c r="C3499" s="198">
        <f t="shared" si="2252"/>
        <v>164.46532855000001</v>
      </c>
      <c r="D3499" s="198">
        <f t="shared" si="2253"/>
        <v>30.061019809999948</v>
      </c>
      <c r="E3499" s="198">
        <f t="shared" si="2254"/>
        <v>134.40430874000006</v>
      </c>
      <c r="F3499" s="199">
        <f t="shared" si="2255"/>
        <v>7205.03</v>
      </c>
      <c r="G3499" s="63">
        <f t="shared" si="2250"/>
        <v>7245.38</v>
      </c>
      <c r="H3499" s="200">
        <f t="shared" si="2256"/>
        <v>47689</v>
      </c>
      <c r="I3499" s="64">
        <f t="shared" si="2257"/>
        <v>47720</v>
      </c>
      <c r="J3499" s="201">
        <f t="shared" si="2258"/>
        <v>5.6002542668107669E-3</v>
      </c>
      <c r="K3499" s="195">
        <f t="shared" si="2279"/>
        <v>47780</v>
      </c>
      <c r="L3499" s="202">
        <f t="shared" si="2259"/>
        <v>47780</v>
      </c>
      <c r="M3499" s="228">
        <f t="shared" si="2284"/>
        <v>30</v>
      </c>
      <c r="N3499" s="67">
        <f t="shared" si="2285"/>
        <v>16</v>
      </c>
      <c r="O3499" s="198">
        <f t="shared" si="2260"/>
        <v>1.0029828999999999</v>
      </c>
      <c r="P3499" s="203">
        <f t="shared" si="2261"/>
        <v>1.0056002500000001</v>
      </c>
      <c r="Q3499" s="203">
        <f t="shared" si="2262"/>
        <v>1.8581457577585547</v>
      </c>
      <c r="R3499" s="198">
        <f t="shared" si="2263"/>
        <v>1.8636884199999999</v>
      </c>
      <c r="S3499" s="198">
        <f t="shared" si="2264"/>
        <v>1.7869079000000001</v>
      </c>
      <c r="T3499" s="198">
        <f t="shared" si="2265"/>
        <v>293.88439485999999</v>
      </c>
      <c r="U3499" s="198">
        <f t="shared" si="2266"/>
        <v>23.655253970545463</v>
      </c>
      <c r="V3499" s="198">
        <f t="shared" si="2267"/>
        <v>116.08344505684283</v>
      </c>
      <c r="W3499" s="198">
        <f t="shared" si="2268"/>
        <v>304.20402757738827</v>
      </c>
      <c r="X3499" s="204">
        <f t="shared" si="2269"/>
        <v>0</v>
      </c>
      <c r="Y3499" s="198">
        <f t="shared" si="2270"/>
        <v>0</v>
      </c>
      <c r="Z3499" s="205">
        <f t="shared" si="2271"/>
        <v>0</v>
      </c>
      <c r="AA3499" s="198">
        <f t="shared" si="2272"/>
        <v>0</v>
      </c>
      <c r="AB3499" s="205">
        <f t="shared" si="2277"/>
        <v>5.1999999999999998E-2</v>
      </c>
      <c r="AC3499" s="140">
        <f t="shared" si="2278"/>
        <v>16</v>
      </c>
      <c r="AD3499" s="67">
        <f t="shared" si="2280"/>
        <v>30</v>
      </c>
      <c r="AE3499" s="11">
        <f t="shared" si="2281"/>
        <v>1.002255567</v>
      </c>
      <c r="AF3499" s="198">
        <f t="shared" si="2273"/>
        <v>0.66287594000000005</v>
      </c>
      <c r="AG3499" s="198">
        <f t="shared" si="2274"/>
        <v>0.68615256000000002</v>
      </c>
      <c r="AH3499" s="198">
        <f t="shared" si="2275"/>
        <v>0</v>
      </c>
      <c r="AI3499" s="196" t="str">
        <f t="shared" si="2282"/>
        <v>A+J=</v>
      </c>
      <c r="AJ3499" s="72">
        <f t="shared" si="2283"/>
        <v>47780</v>
      </c>
      <c r="AQ3499" s="23"/>
      <c r="AR3499" s="23"/>
    </row>
    <row r="3500" spans="1:44" ht="15" customHeight="1" x14ac:dyDescent="0.25">
      <c r="A3500" s="197">
        <f t="shared" si="2276"/>
        <v>47767</v>
      </c>
      <c r="B3500" s="198">
        <f t="shared" si="2251"/>
        <v>304.97986213039184</v>
      </c>
      <c r="C3500" s="198">
        <f t="shared" si="2252"/>
        <v>164.46532855000001</v>
      </c>
      <c r="D3500" s="198">
        <f t="shared" si="2253"/>
        <v>30.061019809999948</v>
      </c>
      <c r="E3500" s="198">
        <f t="shared" si="2254"/>
        <v>134.40430874000006</v>
      </c>
      <c r="F3500" s="199">
        <f t="shared" si="2255"/>
        <v>7205.03</v>
      </c>
      <c r="G3500" s="63">
        <f t="shared" si="2250"/>
        <v>7245.38</v>
      </c>
      <c r="H3500" s="200">
        <f t="shared" si="2256"/>
        <v>47689</v>
      </c>
      <c r="I3500" s="64">
        <f t="shared" si="2257"/>
        <v>47720</v>
      </c>
      <c r="J3500" s="201">
        <f t="shared" si="2258"/>
        <v>5.6002542668107669E-3</v>
      </c>
      <c r="K3500" s="195">
        <f t="shared" si="2279"/>
        <v>47780</v>
      </c>
      <c r="L3500" s="202">
        <f t="shared" si="2259"/>
        <v>47780</v>
      </c>
      <c r="M3500" s="228">
        <f t="shared" si="2284"/>
        <v>30</v>
      </c>
      <c r="N3500" s="67">
        <f t="shared" si="2285"/>
        <v>17</v>
      </c>
      <c r="O3500" s="198">
        <f t="shared" si="2260"/>
        <v>1.0031696299999999</v>
      </c>
      <c r="P3500" s="203">
        <f t="shared" si="2261"/>
        <v>1.0056002500000001</v>
      </c>
      <c r="Q3500" s="203">
        <f t="shared" si="2262"/>
        <v>1.8581457577585547</v>
      </c>
      <c r="R3500" s="198">
        <f t="shared" si="2263"/>
        <v>1.86403539</v>
      </c>
      <c r="S3500" s="198">
        <f t="shared" si="2264"/>
        <v>1.7869079000000001</v>
      </c>
      <c r="T3500" s="198">
        <f t="shared" si="2265"/>
        <v>293.88439485999999</v>
      </c>
      <c r="U3500" s="198">
        <f t="shared" si="2266"/>
        <v>23.655253970545463</v>
      </c>
      <c r="V3500" s="198">
        <f t="shared" si="2267"/>
        <v>116.13007931984636</v>
      </c>
      <c r="W3500" s="198">
        <f t="shared" si="2268"/>
        <v>304.25066184039184</v>
      </c>
      <c r="X3500" s="204">
        <f t="shared" si="2269"/>
        <v>0</v>
      </c>
      <c r="Y3500" s="198">
        <f t="shared" si="2270"/>
        <v>0</v>
      </c>
      <c r="Z3500" s="205">
        <f t="shared" si="2271"/>
        <v>0</v>
      </c>
      <c r="AA3500" s="198">
        <f t="shared" si="2272"/>
        <v>0</v>
      </c>
      <c r="AB3500" s="205">
        <f t="shared" si="2277"/>
        <v>5.1999999999999998E-2</v>
      </c>
      <c r="AC3500" s="140">
        <f t="shared" si="2278"/>
        <v>17</v>
      </c>
      <c r="AD3500" s="67">
        <f t="shared" si="2280"/>
        <v>30</v>
      </c>
      <c r="AE3500" s="11">
        <f t="shared" si="2281"/>
        <v>1.0023967090000001</v>
      </c>
      <c r="AF3500" s="198">
        <f t="shared" si="2273"/>
        <v>0.70435537000000004</v>
      </c>
      <c r="AG3500" s="198">
        <f t="shared" si="2274"/>
        <v>0.72920028999999997</v>
      </c>
      <c r="AH3500" s="198">
        <f t="shared" si="2275"/>
        <v>0</v>
      </c>
      <c r="AI3500" s="196" t="str">
        <f t="shared" si="2282"/>
        <v>A+J=</v>
      </c>
      <c r="AJ3500" s="72">
        <f t="shared" si="2283"/>
        <v>47780</v>
      </c>
      <c r="AQ3500" s="23"/>
      <c r="AR3500" s="23"/>
    </row>
    <row r="3501" spans="1:44" ht="15" customHeight="1" x14ac:dyDescent="0.25">
      <c r="A3501" s="197">
        <f t="shared" si="2276"/>
        <v>47768</v>
      </c>
      <c r="B3501" s="198">
        <f t="shared" si="2251"/>
        <v>305.06957012361079</v>
      </c>
      <c r="C3501" s="198">
        <f t="shared" si="2252"/>
        <v>164.46532855000001</v>
      </c>
      <c r="D3501" s="198">
        <f t="shared" si="2253"/>
        <v>30.061019809999948</v>
      </c>
      <c r="E3501" s="198">
        <f t="shared" si="2254"/>
        <v>134.40430874000006</v>
      </c>
      <c r="F3501" s="199">
        <f t="shared" si="2255"/>
        <v>7205.03</v>
      </c>
      <c r="G3501" s="63">
        <f t="shared" ref="G3501:G3564" si="2286">IF(AND(L3501&gt;L3500,N3501=1),VLOOKUP(A3500,$BI$15:$BK$314,3),G3500)</f>
        <v>7245.38</v>
      </c>
      <c r="H3501" s="200">
        <f t="shared" si="2256"/>
        <v>47689</v>
      </c>
      <c r="I3501" s="64">
        <f t="shared" si="2257"/>
        <v>47720</v>
      </c>
      <c r="J3501" s="201">
        <f t="shared" si="2258"/>
        <v>5.6002542668107669E-3</v>
      </c>
      <c r="K3501" s="195">
        <f t="shared" si="2279"/>
        <v>47780</v>
      </c>
      <c r="L3501" s="202">
        <f t="shared" si="2259"/>
        <v>47780</v>
      </c>
      <c r="M3501" s="228">
        <f t="shared" si="2284"/>
        <v>30</v>
      </c>
      <c r="N3501" s="67">
        <f t="shared" si="2285"/>
        <v>18</v>
      </c>
      <c r="O3501" s="198">
        <f t="shared" si="2260"/>
        <v>1.00335639</v>
      </c>
      <c r="P3501" s="203">
        <f t="shared" si="2261"/>
        <v>1.0056002500000001</v>
      </c>
      <c r="Q3501" s="203">
        <f t="shared" si="2262"/>
        <v>1.8581457577585547</v>
      </c>
      <c r="R3501" s="198">
        <f t="shared" si="2263"/>
        <v>1.8643824099999999</v>
      </c>
      <c r="S3501" s="198">
        <f t="shared" si="2264"/>
        <v>1.7869079000000001</v>
      </c>
      <c r="T3501" s="198">
        <f t="shared" si="2265"/>
        <v>293.88439485999999</v>
      </c>
      <c r="U3501" s="198">
        <f t="shared" si="2266"/>
        <v>23.655253970545463</v>
      </c>
      <c r="V3501" s="198">
        <f t="shared" si="2267"/>
        <v>116.17672030306531</v>
      </c>
      <c r="W3501" s="198">
        <f t="shared" si="2268"/>
        <v>304.29730282361078</v>
      </c>
      <c r="X3501" s="204">
        <f t="shared" si="2269"/>
        <v>0</v>
      </c>
      <c r="Y3501" s="198">
        <f t="shared" si="2270"/>
        <v>0</v>
      </c>
      <c r="Z3501" s="205">
        <f t="shared" si="2271"/>
        <v>0</v>
      </c>
      <c r="AA3501" s="198">
        <f t="shared" si="2272"/>
        <v>0</v>
      </c>
      <c r="AB3501" s="205">
        <f t="shared" si="2277"/>
        <v>5.1999999999999998E-2</v>
      </c>
      <c r="AC3501" s="140">
        <f t="shared" si="2278"/>
        <v>18</v>
      </c>
      <c r="AD3501" s="67">
        <f t="shared" si="2280"/>
        <v>30</v>
      </c>
      <c r="AE3501" s="11">
        <f t="shared" si="2281"/>
        <v>1.0025378709999999</v>
      </c>
      <c r="AF3501" s="198">
        <f t="shared" si="2273"/>
        <v>0.74584068000000003</v>
      </c>
      <c r="AG3501" s="198">
        <f t="shared" si="2274"/>
        <v>0.77226729999999999</v>
      </c>
      <c r="AH3501" s="198">
        <f t="shared" si="2275"/>
        <v>0</v>
      </c>
      <c r="AI3501" s="196" t="str">
        <f t="shared" si="2282"/>
        <v>A+J=</v>
      </c>
      <c r="AJ3501" s="72">
        <f t="shared" si="2283"/>
        <v>47780</v>
      </c>
      <c r="AQ3501" s="23"/>
      <c r="AR3501" s="23"/>
    </row>
    <row r="3502" spans="1:44" ht="15" customHeight="1" x14ac:dyDescent="0.25">
      <c r="A3502" s="197">
        <f t="shared" si="2276"/>
        <v>47769</v>
      </c>
      <c r="B3502" s="198">
        <f t="shared" si="2251"/>
        <v>305.15930918321754</v>
      </c>
      <c r="C3502" s="198">
        <f t="shared" si="2252"/>
        <v>164.46532855000001</v>
      </c>
      <c r="D3502" s="198">
        <f t="shared" si="2253"/>
        <v>30.061019809999948</v>
      </c>
      <c r="E3502" s="198">
        <f t="shared" si="2254"/>
        <v>134.40430874000006</v>
      </c>
      <c r="F3502" s="199">
        <f t="shared" si="2255"/>
        <v>7205.03</v>
      </c>
      <c r="G3502" s="63">
        <f t="shared" si="2286"/>
        <v>7245.38</v>
      </c>
      <c r="H3502" s="200">
        <f t="shared" si="2256"/>
        <v>47689</v>
      </c>
      <c r="I3502" s="64">
        <f t="shared" si="2257"/>
        <v>47720</v>
      </c>
      <c r="J3502" s="201">
        <f t="shared" si="2258"/>
        <v>5.6002542668107669E-3</v>
      </c>
      <c r="K3502" s="195">
        <f t="shared" si="2279"/>
        <v>47780</v>
      </c>
      <c r="L3502" s="202">
        <f t="shared" si="2259"/>
        <v>47780</v>
      </c>
      <c r="M3502" s="228">
        <f t="shared" si="2284"/>
        <v>30</v>
      </c>
      <c r="N3502" s="67">
        <f t="shared" si="2285"/>
        <v>19</v>
      </c>
      <c r="O3502" s="198">
        <f t="shared" si="2260"/>
        <v>1.00354319</v>
      </c>
      <c r="P3502" s="203">
        <f t="shared" si="2261"/>
        <v>1.0056002500000001</v>
      </c>
      <c r="Q3502" s="203">
        <f t="shared" si="2262"/>
        <v>1.8581457577585547</v>
      </c>
      <c r="R3502" s="198">
        <f t="shared" si="2263"/>
        <v>1.86472952</v>
      </c>
      <c r="S3502" s="198">
        <f t="shared" si="2264"/>
        <v>1.7869079000000001</v>
      </c>
      <c r="T3502" s="198">
        <f t="shared" si="2265"/>
        <v>293.88439485999999</v>
      </c>
      <c r="U3502" s="198">
        <f t="shared" si="2266"/>
        <v>23.655253970545463</v>
      </c>
      <c r="V3502" s="198">
        <f t="shared" si="2267"/>
        <v>116.22337338267207</v>
      </c>
      <c r="W3502" s="198">
        <f t="shared" si="2268"/>
        <v>304.34395590321753</v>
      </c>
      <c r="X3502" s="204">
        <f t="shared" si="2269"/>
        <v>0</v>
      </c>
      <c r="Y3502" s="198">
        <f t="shared" si="2270"/>
        <v>0</v>
      </c>
      <c r="Z3502" s="205">
        <f t="shared" si="2271"/>
        <v>0</v>
      </c>
      <c r="AA3502" s="198">
        <f t="shared" si="2272"/>
        <v>0</v>
      </c>
      <c r="AB3502" s="205">
        <f t="shared" si="2277"/>
        <v>5.1999999999999998E-2</v>
      </c>
      <c r="AC3502" s="140">
        <f t="shared" si="2278"/>
        <v>19</v>
      </c>
      <c r="AD3502" s="67">
        <f t="shared" si="2280"/>
        <v>30</v>
      </c>
      <c r="AE3502" s="11">
        <f t="shared" si="2281"/>
        <v>1.002679052</v>
      </c>
      <c r="AF3502" s="198">
        <f t="shared" si="2273"/>
        <v>0.78733156999999998</v>
      </c>
      <c r="AG3502" s="198">
        <f t="shared" si="2274"/>
        <v>0.81535327999999996</v>
      </c>
      <c r="AH3502" s="198">
        <f t="shared" si="2275"/>
        <v>0</v>
      </c>
      <c r="AI3502" s="196" t="str">
        <f t="shared" si="2282"/>
        <v>A+J=</v>
      </c>
      <c r="AJ3502" s="72">
        <f t="shared" si="2283"/>
        <v>47780</v>
      </c>
      <c r="AQ3502" s="23"/>
      <c r="AR3502" s="23"/>
    </row>
    <row r="3503" spans="1:44" ht="15" customHeight="1" x14ac:dyDescent="0.25">
      <c r="A3503" s="197">
        <f t="shared" si="2276"/>
        <v>47770</v>
      </c>
      <c r="B3503" s="198">
        <f t="shared" si="2251"/>
        <v>305.24907319899665</v>
      </c>
      <c r="C3503" s="198">
        <f t="shared" si="2252"/>
        <v>164.46532855000001</v>
      </c>
      <c r="D3503" s="198">
        <f t="shared" si="2253"/>
        <v>30.061019809999948</v>
      </c>
      <c r="E3503" s="198">
        <f t="shared" si="2254"/>
        <v>134.40430874000006</v>
      </c>
      <c r="F3503" s="199">
        <f t="shared" si="2255"/>
        <v>7205.03</v>
      </c>
      <c r="G3503" s="63">
        <f t="shared" si="2286"/>
        <v>7245.38</v>
      </c>
      <c r="H3503" s="200">
        <f t="shared" si="2256"/>
        <v>47689</v>
      </c>
      <c r="I3503" s="64">
        <f t="shared" si="2257"/>
        <v>47720</v>
      </c>
      <c r="J3503" s="201">
        <f t="shared" si="2258"/>
        <v>5.6002542668107669E-3</v>
      </c>
      <c r="K3503" s="195">
        <f t="shared" si="2279"/>
        <v>47780</v>
      </c>
      <c r="L3503" s="202">
        <f t="shared" si="2259"/>
        <v>47780</v>
      </c>
      <c r="M3503" s="228">
        <f t="shared" si="2284"/>
        <v>30</v>
      </c>
      <c r="N3503" s="67">
        <f t="shared" si="2285"/>
        <v>20</v>
      </c>
      <c r="O3503" s="198">
        <f t="shared" si="2260"/>
        <v>1.0037300199999999</v>
      </c>
      <c r="P3503" s="203">
        <f t="shared" si="2261"/>
        <v>1.0056002500000001</v>
      </c>
      <c r="Q3503" s="203">
        <f t="shared" si="2262"/>
        <v>1.8581457577585547</v>
      </c>
      <c r="R3503" s="198">
        <f t="shared" si="2263"/>
        <v>1.8650766700000001</v>
      </c>
      <c r="S3503" s="198">
        <f t="shared" si="2264"/>
        <v>1.7869079000000001</v>
      </c>
      <c r="T3503" s="198">
        <f t="shared" si="2265"/>
        <v>293.88439485999999</v>
      </c>
      <c r="U3503" s="198">
        <f t="shared" si="2266"/>
        <v>23.655253970545463</v>
      </c>
      <c r="V3503" s="198">
        <f t="shared" si="2267"/>
        <v>116.27003183845116</v>
      </c>
      <c r="W3503" s="198">
        <f t="shared" si="2268"/>
        <v>304.39061435899663</v>
      </c>
      <c r="X3503" s="204">
        <f t="shared" si="2269"/>
        <v>0</v>
      </c>
      <c r="Y3503" s="198">
        <f t="shared" si="2270"/>
        <v>0</v>
      </c>
      <c r="Z3503" s="205">
        <f t="shared" si="2271"/>
        <v>0</v>
      </c>
      <c r="AA3503" s="198">
        <f t="shared" si="2272"/>
        <v>0</v>
      </c>
      <c r="AB3503" s="205">
        <f t="shared" si="2277"/>
        <v>5.1999999999999998E-2</v>
      </c>
      <c r="AC3503" s="140">
        <f t="shared" si="2278"/>
        <v>20</v>
      </c>
      <c r="AD3503" s="67">
        <f t="shared" si="2280"/>
        <v>30</v>
      </c>
      <c r="AE3503" s="11">
        <f t="shared" si="2281"/>
        <v>1.002820254</v>
      </c>
      <c r="AF3503" s="198">
        <f t="shared" si="2273"/>
        <v>0.82882864000000001</v>
      </c>
      <c r="AG3503" s="198">
        <f t="shared" si="2274"/>
        <v>0.85845883999999995</v>
      </c>
      <c r="AH3503" s="198">
        <f t="shared" si="2275"/>
        <v>0</v>
      </c>
      <c r="AI3503" s="196" t="str">
        <f t="shared" si="2282"/>
        <v>A+J=</v>
      </c>
      <c r="AJ3503" s="72">
        <f t="shared" si="2283"/>
        <v>47780</v>
      </c>
      <c r="AQ3503" s="23"/>
      <c r="AR3503" s="23"/>
    </row>
    <row r="3504" spans="1:44" ht="15" customHeight="1" x14ac:dyDescent="0.25">
      <c r="A3504" s="197">
        <f t="shared" si="2276"/>
        <v>47771</v>
      </c>
      <c r="B3504" s="198">
        <f t="shared" si="2251"/>
        <v>305.33886831116348</v>
      </c>
      <c r="C3504" s="198">
        <f t="shared" si="2252"/>
        <v>164.46532855000001</v>
      </c>
      <c r="D3504" s="198">
        <f t="shared" si="2253"/>
        <v>30.061019809999948</v>
      </c>
      <c r="E3504" s="198">
        <f t="shared" si="2254"/>
        <v>134.40430874000006</v>
      </c>
      <c r="F3504" s="199">
        <f t="shared" si="2255"/>
        <v>7205.03</v>
      </c>
      <c r="G3504" s="63">
        <f t="shared" si="2286"/>
        <v>7245.38</v>
      </c>
      <c r="H3504" s="200">
        <f t="shared" si="2256"/>
        <v>47689</v>
      </c>
      <c r="I3504" s="64">
        <f t="shared" si="2257"/>
        <v>47720</v>
      </c>
      <c r="J3504" s="201">
        <f t="shared" si="2258"/>
        <v>5.6002542668107669E-3</v>
      </c>
      <c r="K3504" s="195">
        <f t="shared" si="2279"/>
        <v>47780</v>
      </c>
      <c r="L3504" s="202">
        <f t="shared" si="2259"/>
        <v>47780</v>
      </c>
      <c r="M3504" s="228">
        <f t="shared" si="2284"/>
        <v>30</v>
      </c>
      <c r="N3504" s="67">
        <f t="shared" si="2285"/>
        <v>21</v>
      </c>
      <c r="O3504" s="198">
        <f t="shared" si="2260"/>
        <v>1.00391689</v>
      </c>
      <c r="P3504" s="203">
        <f t="shared" si="2261"/>
        <v>1.0056002500000001</v>
      </c>
      <c r="Q3504" s="203">
        <f t="shared" si="2262"/>
        <v>1.8581457577585547</v>
      </c>
      <c r="R3504" s="198">
        <f t="shared" si="2263"/>
        <v>1.8654239100000001</v>
      </c>
      <c r="S3504" s="198">
        <f t="shared" si="2264"/>
        <v>1.7869079000000001</v>
      </c>
      <c r="T3504" s="198">
        <f t="shared" si="2265"/>
        <v>293.88439485999999</v>
      </c>
      <c r="U3504" s="198">
        <f t="shared" si="2266"/>
        <v>23.655253970545463</v>
      </c>
      <c r="V3504" s="198">
        <f t="shared" si="2267"/>
        <v>116.31670239061803</v>
      </c>
      <c r="W3504" s="198">
        <f t="shared" si="2268"/>
        <v>304.43728491116349</v>
      </c>
      <c r="X3504" s="204">
        <f t="shared" si="2269"/>
        <v>0</v>
      </c>
      <c r="Y3504" s="198">
        <f t="shared" si="2270"/>
        <v>0</v>
      </c>
      <c r="Z3504" s="205">
        <f t="shared" si="2271"/>
        <v>0</v>
      </c>
      <c r="AA3504" s="198">
        <f t="shared" si="2272"/>
        <v>0</v>
      </c>
      <c r="AB3504" s="205">
        <f t="shared" si="2277"/>
        <v>5.1999999999999998E-2</v>
      </c>
      <c r="AC3504" s="140">
        <f t="shared" si="2278"/>
        <v>21</v>
      </c>
      <c r="AD3504" s="67">
        <f t="shared" si="2280"/>
        <v>30</v>
      </c>
      <c r="AE3504" s="11">
        <f t="shared" si="2281"/>
        <v>1.002961475</v>
      </c>
      <c r="AF3504" s="198">
        <f t="shared" si="2273"/>
        <v>0.87033128000000004</v>
      </c>
      <c r="AG3504" s="198">
        <f t="shared" si="2274"/>
        <v>0.90158340000000003</v>
      </c>
      <c r="AH3504" s="198">
        <f t="shared" si="2275"/>
        <v>0</v>
      </c>
      <c r="AI3504" s="196" t="str">
        <f t="shared" si="2282"/>
        <v>A+J=</v>
      </c>
      <c r="AJ3504" s="72">
        <f t="shared" si="2283"/>
        <v>47780</v>
      </c>
      <c r="AQ3504" s="23"/>
      <c r="AR3504" s="23"/>
    </row>
    <row r="3505" spans="1:44" ht="15" customHeight="1" x14ac:dyDescent="0.25">
      <c r="A3505" s="197">
        <f t="shared" si="2276"/>
        <v>47772</v>
      </c>
      <c r="B3505" s="198">
        <f t="shared" ref="B3505:B3568" si="2287">(W3505+AG3505)</f>
        <v>305.42868808950277</v>
      </c>
      <c r="C3505" s="198">
        <f t="shared" ref="C3505:C3568" si="2288">TRUNC(IF(X3504&gt;0,VLOOKUP(A3504,$AM$14:$AN$314,2),C3504),8)</f>
        <v>164.46532855000001</v>
      </c>
      <c r="D3505" s="198">
        <f t="shared" ref="D3505:D3568" si="2289">VLOOKUP(A3505,$AT$15:$AX$314,5)</f>
        <v>30.061019809999948</v>
      </c>
      <c r="E3505" s="198">
        <f t="shared" ref="E3505:E3568" si="2290">(C3505-D3505)</f>
        <v>134.40430874000006</v>
      </c>
      <c r="F3505" s="199">
        <f t="shared" ref="F3505:F3568" si="2291">IF(G3505=G3504,F3504,G3504)</f>
        <v>7205.03</v>
      </c>
      <c r="G3505" s="63">
        <f t="shared" si="2286"/>
        <v>7245.38</v>
      </c>
      <c r="H3505" s="200">
        <f t="shared" ref="H3505:H3568" si="2292">EDATE(I3505,-1)</f>
        <v>47689</v>
      </c>
      <c r="I3505" s="64">
        <f t="shared" ref="I3505:I3568" si="2293">IF(X3504&gt;0,EDATE(A3505,-1),+I3504)</f>
        <v>47720</v>
      </c>
      <c r="J3505" s="201">
        <f t="shared" ref="J3505:J3568" si="2294">(G3505/F3505)-1</f>
        <v>5.6002542668107669E-3</v>
      </c>
      <c r="K3505" s="195">
        <f t="shared" si="2279"/>
        <v>47780</v>
      </c>
      <c r="L3505" s="202">
        <f t="shared" ref="L3505:L3568" si="2295">IF(A3505&gt;L3504,K3505,L3504)</f>
        <v>47780</v>
      </c>
      <c r="M3505" s="228">
        <f t="shared" si="2284"/>
        <v>30</v>
      </c>
      <c r="N3505" s="67">
        <f t="shared" si="2285"/>
        <v>22</v>
      </c>
      <c r="O3505" s="198">
        <f t="shared" ref="O3505:O3568" si="2296">TRUNC((G3505/F3505)^TRUNC((N3505/M3505),9),8)</f>
        <v>1.0041037900000001</v>
      </c>
      <c r="P3505" s="203">
        <f t="shared" ref="P3505:P3568" si="2297">IF(L3505&gt;L3504,O3504,P3504)</f>
        <v>1.0056002500000001</v>
      </c>
      <c r="Q3505" s="203">
        <f t="shared" ref="Q3505:Q3568" si="2298">IF(L3505&gt;L3504,Q3504*P3505,Q3504)</f>
        <v>1.8581457577585547</v>
      </c>
      <c r="R3505" s="198">
        <f t="shared" ref="R3505:R3568" si="2299">TRUNC(TRUNC((O3505*Q3505),15),8)</f>
        <v>1.86577119</v>
      </c>
      <c r="S3505" s="198">
        <f t="shared" ref="S3505:S3568" si="2300">IF(AND(X3505&gt;0,MONTH(A3505)=S$4),R3505,S3504)</f>
        <v>1.7869079000000001</v>
      </c>
      <c r="T3505" s="198">
        <f t="shared" ref="T3505:T3568" si="2301">TRUNC(C3505*S3505,8)</f>
        <v>293.88439485999999</v>
      </c>
      <c r="U3505" s="198">
        <f t="shared" ref="U3505:U3568" si="2302">(D3505*(S3505-1))</f>
        <v>23.655253970545463</v>
      </c>
      <c r="V3505" s="198">
        <f t="shared" ref="V3505:V3568" si="2303">(E3505*(R3505-1))</f>
        <v>116.36337831895726</v>
      </c>
      <c r="W3505" s="198">
        <f t="shared" ref="W3505:W3568" si="2304">(C3505+U3505+V3505)</f>
        <v>304.48396083950274</v>
      </c>
      <c r="X3505" s="204">
        <f t="shared" ref="X3505:X3568" si="2305">IF(VLOOKUP(A3505,AM$12:AZ$314,14)=VLOOKUP(A3504,AM$12:AZ$314,14),0,VLOOKUP(A3505,AM$12:AZ$314,14))</f>
        <v>0</v>
      </c>
      <c r="Y3505" s="198">
        <f t="shared" ref="Y3505:Y3568" si="2306">IF(X3505&gt;0,VLOOKUP(A3505,AM$14:AR$314,5),0)</f>
        <v>0</v>
      </c>
      <c r="Z3505" s="205">
        <f t="shared" ref="Z3505:Z3568" si="2307">IF(X3505&gt;0,VLOOKUP($A3505,$AM$12:$AS$314,7),0)</f>
        <v>0</v>
      </c>
      <c r="AA3505" s="198">
        <f t="shared" ref="AA3505:AA3568" si="2308">IF(Z3505&gt;0,TRUNC(Z3505*T3505,8),0)</f>
        <v>0</v>
      </c>
      <c r="AB3505" s="205">
        <f t="shared" si="2277"/>
        <v>5.1999999999999998E-2</v>
      </c>
      <c r="AC3505" s="140">
        <f t="shared" si="2278"/>
        <v>22</v>
      </c>
      <c r="AD3505" s="67">
        <f t="shared" si="2280"/>
        <v>30</v>
      </c>
      <c r="AE3505" s="11">
        <f t="shared" si="2281"/>
        <v>1.0031027159999999</v>
      </c>
      <c r="AF3505" s="198">
        <f t="shared" ref="AF3505:AF3568" si="2309">TRUNC((T3505*(AE3505-1)),8)</f>
        <v>0.91183981000000003</v>
      </c>
      <c r="AG3505" s="198">
        <f t="shared" ref="AG3505:AG3568" si="2310">TRUNC((W3505*(AE3505-1)),8)</f>
        <v>0.94472725000000002</v>
      </c>
      <c r="AH3505" s="198">
        <f t="shared" ref="AH3505:AH3568" si="2311">IF(AA3505&gt;0,AA3505+AF3505,0)</f>
        <v>0</v>
      </c>
      <c r="AI3505" s="196" t="str">
        <f t="shared" si="2282"/>
        <v>A+J=</v>
      </c>
      <c r="AJ3505" s="72">
        <f t="shared" si="2283"/>
        <v>47780</v>
      </c>
      <c r="AQ3505" s="23"/>
      <c r="AR3505" s="23"/>
    </row>
    <row r="3506" spans="1:44" ht="15" customHeight="1" x14ac:dyDescent="0.25">
      <c r="A3506" s="197">
        <f t="shared" si="2276"/>
        <v>47773</v>
      </c>
      <c r="B3506" s="198">
        <f t="shared" si="2287"/>
        <v>305.51853658614357</v>
      </c>
      <c r="C3506" s="198">
        <f t="shared" si="2288"/>
        <v>164.46532855000001</v>
      </c>
      <c r="D3506" s="198">
        <f t="shared" si="2289"/>
        <v>30.061019809999948</v>
      </c>
      <c r="E3506" s="198">
        <f t="shared" si="2290"/>
        <v>134.40430874000006</v>
      </c>
      <c r="F3506" s="199">
        <f t="shared" si="2291"/>
        <v>7205.03</v>
      </c>
      <c r="G3506" s="63">
        <f t="shared" si="2286"/>
        <v>7245.38</v>
      </c>
      <c r="H3506" s="200">
        <f t="shared" si="2292"/>
        <v>47689</v>
      </c>
      <c r="I3506" s="64">
        <f t="shared" si="2293"/>
        <v>47720</v>
      </c>
      <c r="J3506" s="201">
        <f t="shared" si="2294"/>
        <v>5.6002542668107669E-3</v>
      </c>
      <c r="K3506" s="195">
        <f t="shared" si="2279"/>
        <v>47780</v>
      </c>
      <c r="L3506" s="202">
        <f t="shared" si="2295"/>
        <v>47780</v>
      </c>
      <c r="M3506" s="228">
        <f t="shared" si="2284"/>
        <v>30</v>
      </c>
      <c r="N3506" s="67">
        <f t="shared" si="2285"/>
        <v>23</v>
      </c>
      <c r="O3506" s="198">
        <f t="shared" si="2296"/>
        <v>1.00429072</v>
      </c>
      <c r="P3506" s="203">
        <f t="shared" si="2297"/>
        <v>1.0056002500000001</v>
      </c>
      <c r="Q3506" s="203">
        <f t="shared" si="2298"/>
        <v>1.8581457577585547</v>
      </c>
      <c r="R3506" s="198">
        <f t="shared" si="2299"/>
        <v>1.86611854</v>
      </c>
      <c r="S3506" s="198">
        <f t="shared" si="2300"/>
        <v>1.7869079000000001</v>
      </c>
      <c r="T3506" s="198">
        <f t="shared" si="2301"/>
        <v>293.88439485999999</v>
      </c>
      <c r="U3506" s="198">
        <f t="shared" si="2302"/>
        <v>23.655253970545463</v>
      </c>
      <c r="V3506" s="198">
        <f t="shared" si="2303"/>
        <v>116.41006365559809</v>
      </c>
      <c r="W3506" s="198">
        <f t="shared" si="2304"/>
        <v>304.53064617614359</v>
      </c>
      <c r="X3506" s="204">
        <f t="shared" si="2305"/>
        <v>0</v>
      </c>
      <c r="Y3506" s="198">
        <f t="shared" si="2306"/>
        <v>0</v>
      </c>
      <c r="Z3506" s="205">
        <f t="shared" si="2307"/>
        <v>0</v>
      </c>
      <c r="AA3506" s="198">
        <f t="shared" si="2308"/>
        <v>0</v>
      </c>
      <c r="AB3506" s="205">
        <f t="shared" si="2277"/>
        <v>5.1999999999999998E-2</v>
      </c>
      <c r="AC3506" s="140">
        <f t="shared" si="2278"/>
        <v>23</v>
      </c>
      <c r="AD3506" s="67">
        <f t="shared" si="2280"/>
        <v>30</v>
      </c>
      <c r="AE3506" s="11">
        <f t="shared" si="2281"/>
        <v>1.0032439769999999</v>
      </c>
      <c r="AF3506" s="198">
        <f t="shared" si="2309"/>
        <v>0.95335420999999998</v>
      </c>
      <c r="AG3506" s="198">
        <f t="shared" si="2310"/>
        <v>0.98789041</v>
      </c>
      <c r="AH3506" s="198">
        <f t="shared" si="2311"/>
        <v>0</v>
      </c>
      <c r="AI3506" s="196" t="str">
        <f t="shared" si="2282"/>
        <v>A+J=</v>
      </c>
      <c r="AJ3506" s="72">
        <f t="shared" si="2283"/>
        <v>47780</v>
      </c>
      <c r="AQ3506" s="23"/>
      <c r="AR3506" s="23"/>
    </row>
    <row r="3507" spans="1:44" ht="15" customHeight="1" x14ac:dyDescent="0.25">
      <c r="A3507" s="197">
        <f t="shared" si="2276"/>
        <v>47774</v>
      </c>
      <c r="B3507" s="198">
        <f t="shared" si="2287"/>
        <v>305.60841244704295</v>
      </c>
      <c r="C3507" s="198">
        <f t="shared" si="2288"/>
        <v>164.46532855000001</v>
      </c>
      <c r="D3507" s="198">
        <f t="shared" si="2289"/>
        <v>30.061019809999948</v>
      </c>
      <c r="E3507" s="198">
        <f t="shared" si="2290"/>
        <v>134.40430874000006</v>
      </c>
      <c r="F3507" s="199">
        <f t="shared" si="2291"/>
        <v>7205.03</v>
      </c>
      <c r="G3507" s="63">
        <f t="shared" si="2286"/>
        <v>7245.38</v>
      </c>
      <c r="H3507" s="200">
        <f t="shared" si="2292"/>
        <v>47689</v>
      </c>
      <c r="I3507" s="64">
        <f t="shared" si="2293"/>
        <v>47720</v>
      </c>
      <c r="J3507" s="201">
        <f t="shared" si="2294"/>
        <v>5.6002542668107669E-3</v>
      </c>
      <c r="K3507" s="195">
        <f t="shared" si="2279"/>
        <v>47780</v>
      </c>
      <c r="L3507" s="202">
        <f t="shared" si="2295"/>
        <v>47780</v>
      </c>
      <c r="M3507" s="228">
        <f t="shared" si="2284"/>
        <v>30</v>
      </c>
      <c r="N3507" s="67">
        <f t="shared" si="2285"/>
        <v>24</v>
      </c>
      <c r="O3507" s="198">
        <f t="shared" si="2296"/>
        <v>1.0044776900000001</v>
      </c>
      <c r="P3507" s="203">
        <f t="shared" si="2297"/>
        <v>1.0056002500000001</v>
      </c>
      <c r="Q3507" s="203">
        <f t="shared" si="2298"/>
        <v>1.8581457577585547</v>
      </c>
      <c r="R3507" s="198">
        <f t="shared" si="2299"/>
        <v>1.86646595</v>
      </c>
      <c r="S3507" s="198">
        <f t="shared" si="2300"/>
        <v>1.7869079000000001</v>
      </c>
      <c r="T3507" s="198">
        <f t="shared" si="2301"/>
        <v>293.88439485999999</v>
      </c>
      <c r="U3507" s="198">
        <f t="shared" si="2302"/>
        <v>23.655253970545463</v>
      </c>
      <c r="V3507" s="198">
        <f t="shared" si="2303"/>
        <v>116.45675705649747</v>
      </c>
      <c r="W3507" s="198">
        <f t="shared" si="2304"/>
        <v>304.57733957704295</v>
      </c>
      <c r="X3507" s="204">
        <f t="shared" si="2305"/>
        <v>0</v>
      </c>
      <c r="Y3507" s="198">
        <f t="shared" si="2306"/>
        <v>0</v>
      </c>
      <c r="Z3507" s="205">
        <f t="shared" si="2307"/>
        <v>0</v>
      </c>
      <c r="AA3507" s="198">
        <f t="shared" si="2308"/>
        <v>0</v>
      </c>
      <c r="AB3507" s="205">
        <f t="shared" si="2277"/>
        <v>5.1999999999999998E-2</v>
      </c>
      <c r="AC3507" s="140">
        <f t="shared" si="2278"/>
        <v>24</v>
      </c>
      <c r="AD3507" s="67">
        <f t="shared" si="2280"/>
        <v>30</v>
      </c>
      <c r="AE3507" s="11">
        <f t="shared" si="2281"/>
        <v>1.003385258</v>
      </c>
      <c r="AF3507" s="198">
        <f t="shared" si="2309"/>
        <v>0.99487448999999994</v>
      </c>
      <c r="AG3507" s="198">
        <f t="shared" si="2310"/>
        <v>1.03107287</v>
      </c>
      <c r="AH3507" s="198">
        <f t="shared" si="2311"/>
        <v>0</v>
      </c>
      <c r="AI3507" s="196" t="str">
        <f t="shared" si="2282"/>
        <v>A+J=</v>
      </c>
      <c r="AJ3507" s="72">
        <f t="shared" si="2283"/>
        <v>47780</v>
      </c>
      <c r="AQ3507" s="23"/>
      <c r="AR3507" s="23"/>
    </row>
    <row r="3508" spans="1:44" ht="15" customHeight="1" x14ac:dyDescent="0.25">
      <c r="A3508" s="197">
        <f t="shared" si="2276"/>
        <v>47775</v>
      </c>
      <c r="B3508" s="198">
        <f t="shared" si="2287"/>
        <v>305.69831973433008</v>
      </c>
      <c r="C3508" s="198">
        <f t="shared" si="2288"/>
        <v>164.46532855000001</v>
      </c>
      <c r="D3508" s="198">
        <f t="shared" si="2289"/>
        <v>30.061019809999948</v>
      </c>
      <c r="E3508" s="198">
        <f t="shared" si="2290"/>
        <v>134.40430874000006</v>
      </c>
      <c r="F3508" s="199">
        <f t="shared" si="2291"/>
        <v>7205.03</v>
      </c>
      <c r="G3508" s="63">
        <f t="shared" si="2286"/>
        <v>7245.38</v>
      </c>
      <c r="H3508" s="200">
        <f t="shared" si="2292"/>
        <v>47689</v>
      </c>
      <c r="I3508" s="64">
        <f t="shared" si="2293"/>
        <v>47720</v>
      </c>
      <c r="J3508" s="201">
        <f t="shared" si="2294"/>
        <v>5.6002542668107669E-3</v>
      </c>
      <c r="K3508" s="195">
        <f t="shared" si="2279"/>
        <v>47780</v>
      </c>
      <c r="L3508" s="202">
        <f t="shared" si="2295"/>
        <v>47780</v>
      </c>
      <c r="M3508" s="228">
        <f t="shared" si="2284"/>
        <v>30</v>
      </c>
      <c r="N3508" s="67">
        <f t="shared" si="2285"/>
        <v>25</v>
      </c>
      <c r="O3508" s="198">
        <f t="shared" si="2296"/>
        <v>1.0046647</v>
      </c>
      <c r="P3508" s="203">
        <f t="shared" si="2297"/>
        <v>1.0056002500000001</v>
      </c>
      <c r="Q3508" s="203">
        <f t="shared" si="2298"/>
        <v>1.8581457577585547</v>
      </c>
      <c r="R3508" s="198">
        <f t="shared" si="2299"/>
        <v>1.86681345</v>
      </c>
      <c r="S3508" s="198">
        <f t="shared" si="2300"/>
        <v>1.7869079000000001</v>
      </c>
      <c r="T3508" s="198">
        <f t="shared" si="2301"/>
        <v>293.88439485999999</v>
      </c>
      <c r="U3508" s="198">
        <f t="shared" si="2302"/>
        <v>23.655253970545463</v>
      </c>
      <c r="V3508" s="198">
        <f t="shared" si="2303"/>
        <v>116.5034625537846</v>
      </c>
      <c r="W3508" s="198">
        <f t="shared" si="2304"/>
        <v>304.62404507433007</v>
      </c>
      <c r="X3508" s="204">
        <f t="shared" si="2305"/>
        <v>0</v>
      </c>
      <c r="Y3508" s="198">
        <f t="shared" si="2306"/>
        <v>0</v>
      </c>
      <c r="Z3508" s="205">
        <f t="shared" si="2307"/>
        <v>0</v>
      </c>
      <c r="AA3508" s="198">
        <f t="shared" si="2308"/>
        <v>0</v>
      </c>
      <c r="AB3508" s="205">
        <f t="shared" si="2277"/>
        <v>5.1999999999999998E-2</v>
      </c>
      <c r="AC3508" s="140">
        <f t="shared" si="2278"/>
        <v>25</v>
      </c>
      <c r="AD3508" s="67">
        <f t="shared" si="2280"/>
        <v>30</v>
      </c>
      <c r="AE3508" s="11">
        <f t="shared" si="2281"/>
        <v>1.003526559</v>
      </c>
      <c r="AF3508" s="198">
        <f t="shared" si="2309"/>
        <v>1.03640065</v>
      </c>
      <c r="AG3508" s="198">
        <f t="shared" si="2310"/>
        <v>1.0742746599999999</v>
      </c>
      <c r="AH3508" s="198">
        <f t="shared" si="2311"/>
        <v>0</v>
      </c>
      <c r="AI3508" s="196" t="str">
        <f t="shared" si="2282"/>
        <v>A+J=</v>
      </c>
      <c r="AJ3508" s="72">
        <f t="shared" si="2283"/>
        <v>47780</v>
      </c>
      <c r="AQ3508" s="23"/>
      <c r="AR3508" s="23"/>
    </row>
    <row r="3509" spans="1:44" ht="15" customHeight="1" x14ac:dyDescent="0.25">
      <c r="A3509" s="197">
        <f t="shared" si="2276"/>
        <v>47776</v>
      </c>
      <c r="B3509" s="198">
        <f t="shared" si="2287"/>
        <v>305.78825171778954</v>
      </c>
      <c r="C3509" s="198">
        <f t="shared" si="2288"/>
        <v>164.46532855000001</v>
      </c>
      <c r="D3509" s="198">
        <f t="shared" si="2289"/>
        <v>30.061019809999948</v>
      </c>
      <c r="E3509" s="198">
        <f t="shared" si="2290"/>
        <v>134.40430874000006</v>
      </c>
      <c r="F3509" s="199">
        <f t="shared" si="2291"/>
        <v>7205.03</v>
      </c>
      <c r="G3509" s="63">
        <f t="shared" si="2286"/>
        <v>7245.38</v>
      </c>
      <c r="H3509" s="200">
        <f t="shared" si="2292"/>
        <v>47689</v>
      </c>
      <c r="I3509" s="64">
        <f t="shared" si="2293"/>
        <v>47720</v>
      </c>
      <c r="J3509" s="201">
        <f t="shared" si="2294"/>
        <v>5.6002542668107669E-3</v>
      </c>
      <c r="K3509" s="195">
        <f t="shared" si="2279"/>
        <v>47780</v>
      </c>
      <c r="L3509" s="202">
        <f t="shared" si="2295"/>
        <v>47780</v>
      </c>
      <c r="M3509" s="228">
        <f t="shared" si="2284"/>
        <v>30</v>
      </c>
      <c r="N3509" s="67">
        <f t="shared" si="2285"/>
        <v>26</v>
      </c>
      <c r="O3509" s="198">
        <f t="shared" si="2296"/>
        <v>1.0048517400000001</v>
      </c>
      <c r="P3509" s="203">
        <f t="shared" si="2297"/>
        <v>1.0056002500000001</v>
      </c>
      <c r="Q3509" s="203">
        <f t="shared" si="2298"/>
        <v>1.8581457577585547</v>
      </c>
      <c r="R3509" s="198">
        <f t="shared" si="2299"/>
        <v>1.8671609899999999</v>
      </c>
      <c r="S3509" s="198">
        <f t="shared" si="2300"/>
        <v>1.7869079000000001</v>
      </c>
      <c r="T3509" s="198">
        <f t="shared" si="2301"/>
        <v>293.88439485999999</v>
      </c>
      <c r="U3509" s="198">
        <f t="shared" si="2302"/>
        <v>23.655253970545463</v>
      </c>
      <c r="V3509" s="198">
        <f t="shared" si="2303"/>
        <v>116.55017342724409</v>
      </c>
      <c r="W3509" s="198">
        <f t="shared" si="2304"/>
        <v>304.67075594778953</v>
      </c>
      <c r="X3509" s="204">
        <f t="shared" si="2305"/>
        <v>0</v>
      </c>
      <c r="Y3509" s="198">
        <f t="shared" si="2306"/>
        <v>0</v>
      </c>
      <c r="Z3509" s="205">
        <f t="shared" si="2307"/>
        <v>0</v>
      </c>
      <c r="AA3509" s="198">
        <f t="shared" si="2308"/>
        <v>0</v>
      </c>
      <c r="AB3509" s="205">
        <f t="shared" si="2277"/>
        <v>5.1999999999999998E-2</v>
      </c>
      <c r="AC3509" s="140">
        <f t="shared" si="2278"/>
        <v>26</v>
      </c>
      <c r="AD3509" s="67">
        <f t="shared" si="2280"/>
        <v>30</v>
      </c>
      <c r="AE3509" s="11">
        <f t="shared" si="2281"/>
        <v>1.0036678800000001</v>
      </c>
      <c r="AF3509" s="198">
        <f t="shared" si="2309"/>
        <v>1.0779326899999999</v>
      </c>
      <c r="AG3509" s="198">
        <f t="shared" si="2310"/>
        <v>1.1174957700000001</v>
      </c>
      <c r="AH3509" s="198">
        <f t="shared" si="2311"/>
        <v>0</v>
      </c>
      <c r="AI3509" s="196" t="str">
        <f t="shared" si="2282"/>
        <v>A+J=</v>
      </c>
      <c r="AJ3509" s="72">
        <f t="shared" si="2283"/>
        <v>47780</v>
      </c>
      <c r="AQ3509" s="23"/>
      <c r="AR3509" s="23"/>
    </row>
    <row r="3510" spans="1:44" ht="15" customHeight="1" x14ac:dyDescent="0.25">
      <c r="A3510" s="197">
        <f t="shared" si="2276"/>
        <v>47777</v>
      </c>
      <c r="B3510" s="198">
        <f t="shared" si="2287"/>
        <v>305.8782134735938</v>
      </c>
      <c r="C3510" s="198">
        <f t="shared" si="2288"/>
        <v>164.46532855000001</v>
      </c>
      <c r="D3510" s="198">
        <f t="shared" si="2289"/>
        <v>30.061019809999948</v>
      </c>
      <c r="E3510" s="198">
        <f t="shared" si="2290"/>
        <v>134.40430874000006</v>
      </c>
      <c r="F3510" s="199">
        <f t="shared" si="2291"/>
        <v>7205.03</v>
      </c>
      <c r="G3510" s="63">
        <f t="shared" si="2286"/>
        <v>7245.38</v>
      </c>
      <c r="H3510" s="200">
        <f t="shared" si="2292"/>
        <v>47689</v>
      </c>
      <c r="I3510" s="64">
        <f t="shared" si="2293"/>
        <v>47720</v>
      </c>
      <c r="J3510" s="201">
        <f t="shared" si="2294"/>
        <v>5.6002542668107669E-3</v>
      </c>
      <c r="K3510" s="195">
        <f t="shared" si="2279"/>
        <v>47780</v>
      </c>
      <c r="L3510" s="202">
        <f t="shared" si="2295"/>
        <v>47780</v>
      </c>
      <c r="M3510" s="228">
        <f t="shared" si="2284"/>
        <v>30</v>
      </c>
      <c r="N3510" s="67">
        <f t="shared" si="2285"/>
        <v>27</v>
      </c>
      <c r="O3510" s="198">
        <f t="shared" si="2296"/>
        <v>1.00503882</v>
      </c>
      <c r="P3510" s="203">
        <f t="shared" si="2297"/>
        <v>1.0056002500000001</v>
      </c>
      <c r="Q3510" s="203">
        <f t="shared" si="2298"/>
        <v>1.8581457577585547</v>
      </c>
      <c r="R3510" s="198">
        <f t="shared" si="2299"/>
        <v>1.86750861</v>
      </c>
      <c r="S3510" s="198">
        <f t="shared" si="2300"/>
        <v>1.7869079000000001</v>
      </c>
      <c r="T3510" s="198">
        <f t="shared" si="2301"/>
        <v>293.88439485999999</v>
      </c>
      <c r="U3510" s="198">
        <f t="shared" si="2302"/>
        <v>23.655253970545463</v>
      </c>
      <c r="V3510" s="198">
        <f t="shared" si="2303"/>
        <v>116.5968950530483</v>
      </c>
      <c r="W3510" s="198">
        <f t="shared" si="2304"/>
        <v>304.71747757359378</v>
      </c>
      <c r="X3510" s="204">
        <f t="shared" si="2305"/>
        <v>0</v>
      </c>
      <c r="Y3510" s="198">
        <f t="shared" si="2306"/>
        <v>0</v>
      </c>
      <c r="Z3510" s="205">
        <f t="shared" si="2307"/>
        <v>0</v>
      </c>
      <c r="AA3510" s="198">
        <f t="shared" si="2308"/>
        <v>0</v>
      </c>
      <c r="AB3510" s="205">
        <f t="shared" si="2277"/>
        <v>5.1999999999999998E-2</v>
      </c>
      <c r="AC3510" s="140">
        <f t="shared" si="2278"/>
        <v>27</v>
      </c>
      <c r="AD3510" s="67">
        <f t="shared" si="2280"/>
        <v>30</v>
      </c>
      <c r="AE3510" s="11">
        <f t="shared" si="2281"/>
        <v>1.0038092199999999</v>
      </c>
      <c r="AF3510" s="198">
        <f t="shared" si="2309"/>
        <v>1.1194703100000001</v>
      </c>
      <c r="AG3510" s="198">
        <f t="shared" si="2310"/>
        <v>1.1607358999999999</v>
      </c>
      <c r="AH3510" s="198">
        <f t="shared" si="2311"/>
        <v>0</v>
      </c>
      <c r="AI3510" s="196" t="str">
        <f t="shared" si="2282"/>
        <v>A+J=</v>
      </c>
      <c r="AJ3510" s="72">
        <f t="shared" si="2283"/>
        <v>47780</v>
      </c>
      <c r="AQ3510" s="23"/>
      <c r="AR3510" s="23"/>
    </row>
    <row r="3511" spans="1:44" ht="15" customHeight="1" x14ac:dyDescent="0.25">
      <c r="A3511" s="197">
        <f t="shared" si="2276"/>
        <v>47778</v>
      </c>
      <c r="B3511" s="198">
        <f t="shared" si="2287"/>
        <v>305.96820294365648</v>
      </c>
      <c r="C3511" s="198">
        <f t="shared" si="2288"/>
        <v>164.46532855000001</v>
      </c>
      <c r="D3511" s="198">
        <f t="shared" si="2289"/>
        <v>30.061019809999948</v>
      </c>
      <c r="E3511" s="198">
        <f t="shared" si="2290"/>
        <v>134.40430874000006</v>
      </c>
      <c r="F3511" s="199">
        <f t="shared" si="2291"/>
        <v>7205.03</v>
      </c>
      <c r="G3511" s="63">
        <f t="shared" si="2286"/>
        <v>7245.38</v>
      </c>
      <c r="H3511" s="200">
        <f t="shared" si="2292"/>
        <v>47689</v>
      </c>
      <c r="I3511" s="64">
        <f t="shared" si="2293"/>
        <v>47720</v>
      </c>
      <c r="J3511" s="201">
        <f t="shared" si="2294"/>
        <v>5.6002542668107669E-3</v>
      </c>
      <c r="K3511" s="195">
        <f t="shared" si="2279"/>
        <v>47780</v>
      </c>
      <c r="L3511" s="202">
        <f t="shared" si="2295"/>
        <v>47780</v>
      </c>
      <c r="M3511" s="228">
        <f t="shared" si="2284"/>
        <v>30</v>
      </c>
      <c r="N3511" s="67">
        <f t="shared" si="2285"/>
        <v>28</v>
      </c>
      <c r="O3511" s="198">
        <f t="shared" si="2296"/>
        <v>1.0052259299999999</v>
      </c>
      <c r="P3511" s="203">
        <f t="shared" si="2297"/>
        <v>1.0056002500000001</v>
      </c>
      <c r="Q3511" s="203">
        <f t="shared" si="2298"/>
        <v>1.8581457577585547</v>
      </c>
      <c r="R3511" s="198">
        <f t="shared" si="2299"/>
        <v>1.86785629</v>
      </c>
      <c r="S3511" s="198">
        <f t="shared" si="2300"/>
        <v>1.7869079000000001</v>
      </c>
      <c r="T3511" s="198">
        <f t="shared" si="2301"/>
        <v>293.88439485999999</v>
      </c>
      <c r="U3511" s="198">
        <f t="shared" si="2302"/>
        <v>23.655253970545463</v>
      </c>
      <c r="V3511" s="198">
        <f t="shared" si="2303"/>
        <v>116.64362474311102</v>
      </c>
      <c r="W3511" s="198">
        <f t="shared" si="2304"/>
        <v>304.76420726365649</v>
      </c>
      <c r="X3511" s="204">
        <f t="shared" si="2305"/>
        <v>0</v>
      </c>
      <c r="Y3511" s="198">
        <f t="shared" si="2306"/>
        <v>0</v>
      </c>
      <c r="Z3511" s="205">
        <f t="shared" si="2307"/>
        <v>0</v>
      </c>
      <c r="AA3511" s="198">
        <f t="shared" si="2308"/>
        <v>0</v>
      </c>
      <c r="AB3511" s="205">
        <f t="shared" si="2277"/>
        <v>5.1999999999999998E-2</v>
      </c>
      <c r="AC3511" s="140">
        <f t="shared" si="2278"/>
        <v>28</v>
      </c>
      <c r="AD3511" s="67">
        <f t="shared" si="2280"/>
        <v>30</v>
      </c>
      <c r="AE3511" s="11">
        <f t="shared" si="2281"/>
        <v>1.003950581</v>
      </c>
      <c r="AF3511" s="198">
        <f t="shared" si="2309"/>
        <v>1.1610141</v>
      </c>
      <c r="AG3511" s="198">
        <f t="shared" si="2310"/>
        <v>1.20399568</v>
      </c>
      <c r="AH3511" s="198">
        <f t="shared" si="2311"/>
        <v>0</v>
      </c>
      <c r="AI3511" s="196" t="str">
        <f t="shared" si="2282"/>
        <v>A+J=</v>
      </c>
      <c r="AJ3511" s="72">
        <f t="shared" si="2283"/>
        <v>47780</v>
      </c>
      <c r="AQ3511" s="23"/>
      <c r="AR3511" s="23"/>
    </row>
    <row r="3512" spans="1:44" ht="15" customHeight="1" x14ac:dyDescent="0.25">
      <c r="A3512" s="197">
        <f t="shared" si="2276"/>
        <v>47779</v>
      </c>
      <c r="B3512" s="198">
        <f t="shared" si="2287"/>
        <v>306.05821950797775</v>
      </c>
      <c r="C3512" s="198">
        <f t="shared" si="2288"/>
        <v>164.46532855000001</v>
      </c>
      <c r="D3512" s="198">
        <f t="shared" si="2289"/>
        <v>30.061019809999948</v>
      </c>
      <c r="E3512" s="198">
        <f t="shared" si="2290"/>
        <v>134.40430874000006</v>
      </c>
      <c r="F3512" s="199">
        <f t="shared" si="2291"/>
        <v>7205.03</v>
      </c>
      <c r="G3512" s="63">
        <f t="shared" si="2286"/>
        <v>7245.38</v>
      </c>
      <c r="H3512" s="200">
        <f t="shared" si="2292"/>
        <v>47689</v>
      </c>
      <c r="I3512" s="64">
        <f t="shared" si="2293"/>
        <v>47720</v>
      </c>
      <c r="J3512" s="201">
        <f t="shared" si="2294"/>
        <v>5.6002542668107669E-3</v>
      </c>
      <c r="K3512" s="195">
        <f t="shared" si="2279"/>
        <v>47780</v>
      </c>
      <c r="L3512" s="202">
        <f t="shared" si="2295"/>
        <v>47780</v>
      </c>
      <c r="M3512" s="228">
        <f t="shared" si="2284"/>
        <v>30</v>
      </c>
      <c r="N3512" s="67">
        <f t="shared" si="2285"/>
        <v>29</v>
      </c>
      <c r="O3512" s="198">
        <f t="shared" si="2296"/>
        <v>1.0054130699999999</v>
      </c>
      <c r="P3512" s="203">
        <f t="shared" si="2297"/>
        <v>1.0056002500000001</v>
      </c>
      <c r="Q3512" s="203">
        <f t="shared" si="2298"/>
        <v>1.8581457577585547</v>
      </c>
      <c r="R3512" s="198">
        <f t="shared" si="2299"/>
        <v>1.86820403</v>
      </c>
      <c r="S3512" s="198">
        <f t="shared" si="2300"/>
        <v>1.7869079000000001</v>
      </c>
      <c r="T3512" s="198">
        <f t="shared" si="2301"/>
        <v>293.88439485999999</v>
      </c>
      <c r="U3512" s="198">
        <f t="shared" si="2302"/>
        <v>23.655253970545463</v>
      </c>
      <c r="V3512" s="198">
        <f t="shared" si="2303"/>
        <v>116.69036249743228</v>
      </c>
      <c r="W3512" s="198">
        <f t="shared" si="2304"/>
        <v>304.81094501797776</v>
      </c>
      <c r="X3512" s="204">
        <f t="shared" si="2305"/>
        <v>0</v>
      </c>
      <c r="Y3512" s="198">
        <f t="shared" si="2306"/>
        <v>0</v>
      </c>
      <c r="Z3512" s="205">
        <f t="shared" si="2307"/>
        <v>0</v>
      </c>
      <c r="AA3512" s="198">
        <f t="shared" si="2308"/>
        <v>0</v>
      </c>
      <c r="AB3512" s="205">
        <f t="shared" si="2277"/>
        <v>5.1999999999999998E-2</v>
      </c>
      <c r="AC3512" s="140">
        <f t="shared" si="2278"/>
        <v>29</v>
      </c>
      <c r="AD3512" s="67">
        <f t="shared" si="2280"/>
        <v>30</v>
      </c>
      <c r="AE3512" s="11">
        <f t="shared" si="2281"/>
        <v>1.0040919610000001</v>
      </c>
      <c r="AF3512" s="198">
        <f t="shared" si="2309"/>
        <v>1.20256348</v>
      </c>
      <c r="AG3512" s="198">
        <f t="shared" si="2310"/>
        <v>1.2472744899999999</v>
      </c>
      <c r="AH3512" s="198">
        <f t="shared" si="2311"/>
        <v>0</v>
      </c>
      <c r="AI3512" s="196" t="str">
        <f t="shared" si="2282"/>
        <v>A+J=</v>
      </c>
      <c r="AJ3512" s="72">
        <f t="shared" si="2283"/>
        <v>47780</v>
      </c>
      <c r="AQ3512" s="23"/>
      <c r="AR3512" s="23"/>
    </row>
    <row r="3513" spans="1:44" ht="15" customHeight="1" x14ac:dyDescent="0.25">
      <c r="A3513" s="197">
        <f t="shared" si="2276"/>
        <v>47780</v>
      </c>
      <c r="B3513" s="198">
        <f t="shared" si="2287"/>
        <v>306.1482637965575</v>
      </c>
      <c r="C3513" s="198">
        <f t="shared" si="2288"/>
        <v>164.46532855000001</v>
      </c>
      <c r="D3513" s="198">
        <f t="shared" si="2289"/>
        <v>30.061019809999948</v>
      </c>
      <c r="E3513" s="198">
        <f t="shared" si="2290"/>
        <v>134.40430874000006</v>
      </c>
      <c r="F3513" s="199">
        <f t="shared" si="2291"/>
        <v>7205.03</v>
      </c>
      <c r="G3513" s="63">
        <f t="shared" si="2286"/>
        <v>7245.38</v>
      </c>
      <c r="H3513" s="200">
        <f t="shared" si="2292"/>
        <v>47689</v>
      </c>
      <c r="I3513" s="64">
        <f t="shared" si="2293"/>
        <v>47720</v>
      </c>
      <c r="J3513" s="201">
        <f t="shared" si="2294"/>
        <v>5.6002542668107669E-3</v>
      </c>
      <c r="K3513" s="195">
        <f t="shared" si="2279"/>
        <v>47811</v>
      </c>
      <c r="L3513" s="202">
        <f t="shared" si="2295"/>
        <v>47780</v>
      </c>
      <c r="M3513" s="228">
        <f t="shared" si="2284"/>
        <v>30</v>
      </c>
      <c r="N3513" s="67">
        <f t="shared" si="2285"/>
        <v>30</v>
      </c>
      <c r="O3513" s="198">
        <f t="shared" si="2296"/>
        <v>1.0056002500000001</v>
      </c>
      <c r="P3513" s="203">
        <f t="shared" si="2297"/>
        <v>1.0056002500000001</v>
      </c>
      <c r="Q3513" s="203">
        <f t="shared" si="2298"/>
        <v>1.8581457577585547</v>
      </c>
      <c r="R3513" s="198">
        <f t="shared" si="2299"/>
        <v>1.8685518299999999</v>
      </c>
      <c r="S3513" s="198">
        <f t="shared" si="2300"/>
        <v>1.7869079000000001</v>
      </c>
      <c r="T3513" s="198">
        <f t="shared" si="2301"/>
        <v>293.88439485999999</v>
      </c>
      <c r="U3513" s="198">
        <f t="shared" si="2302"/>
        <v>23.655253970545463</v>
      </c>
      <c r="V3513" s="198">
        <f t="shared" si="2303"/>
        <v>116.73710831601204</v>
      </c>
      <c r="W3513" s="198">
        <f t="shared" si="2304"/>
        <v>304.85769083655748</v>
      </c>
      <c r="X3513" s="204">
        <f t="shared" si="2305"/>
        <v>115</v>
      </c>
      <c r="Y3513" s="198">
        <f t="shared" si="2306"/>
        <v>0.69624127000000002</v>
      </c>
      <c r="Z3513" s="205">
        <f t="shared" si="2307"/>
        <v>4.6259000000000002E-2</v>
      </c>
      <c r="AA3513" s="198">
        <f t="shared" si="2308"/>
        <v>13.594798219999999</v>
      </c>
      <c r="AB3513" s="205">
        <f t="shared" si="2277"/>
        <v>5.1999999999999998E-2</v>
      </c>
      <c r="AC3513" s="140">
        <f t="shared" si="2278"/>
        <v>30</v>
      </c>
      <c r="AD3513" s="67">
        <f t="shared" si="2280"/>
        <v>30</v>
      </c>
      <c r="AE3513" s="11">
        <f t="shared" si="2281"/>
        <v>1.0042333619999999</v>
      </c>
      <c r="AF3513" s="198">
        <f t="shared" si="2309"/>
        <v>1.2441190200000001</v>
      </c>
      <c r="AG3513" s="198">
        <f t="shared" si="2310"/>
        <v>1.29057296</v>
      </c>
      <c r="AH3513" s="198">
        <f t="shared" si="2311"/>
        <v>14.838917239999999</v>
      </c>
      <c r="AI3513" s="196" t="str">
        <f t="shared" si="2282"/>
        <v>A+J=</v>
      </c>
      <c r="AJ3513" s="72">
        <f t="shared" si="2283"/>
        <v>47780</v>
      </c>
      <c r="AQ3513" s="23"/>
      <c r="AR3513" s="23"/>
    </row>
    <row r="3514" spans="1:44" ht="15" customHeight="1" x14ac:dyDescent="0.25">
      <c r="A3514" s="197">
        <f t="shared" si="2276"/>
        <v>47781</v>
      </c>
      <c r="B3514" s="198">
        <f t="shared" si="2287"/>
        <v>291.35067122757897</v>
      </c>
      <c r="C3514" s="198">
        <f t="shared" si="2288"/>
        <v>156.85732691999999</v>
      </c>
      <c r="D3514" s="198">
        <f t="shared" si="2289"/>
        <v>22.453018179999958</v>
      </c>
      <c r="E3514" s="198">
        <f t="shared" si="2290"/>
        <v>134.40430874000003</v>
      </c>
      <c r="F3514" s="199">
        <f t="shared" si="2291"/>
        <v>7205.03</v>
      </c>
      <c r="G3514" s="63">
        <f t="shared" si="2286"/>
        <v>7245.38</v>
      </c>
      <c r="H3514" s="200">
        <f t="shared" si="2292"/>
        <v>47720</v>
      </c>
      <c r="I3514" s="64">
        <f t="shared" si="2293"/>
        <v>47751</v>
      </c>
      <c r="J3514" s="201">
        <f t="shared" si="2294"/>
        <v>5.6002542668107669E-3</v>
      </c>
      <c r="K3514" s="195">
        <f t="shared" si="2279"/>
        <v>47811</v>
      </c>
      <c r="L3514" s="202">
        <f t="shared" si="2295"/>
        <v>47811</v>
      </c>
      <c r="M3514" s="228">
        <f t="shared" si="2284"/>
        <v>30</v>
      </c>
      <c r="N3514" s="67">
        <f t="shared" si="2285"/>
        <v>1</v>
      </c>
      <c r="O3514" s="198">
        <f t="shared" si="2296"/>
        <v>1.0001861700000001</v>
      </c>
      <c r="P3514" s="203">
        <f t="shared" si="2297"/>
        <v>1.0056002500000001</v>
      </c>
      <c r="Q3514" s="203">
        <f t="shared" si="2298"/>
        <v>1.8685518385384423</v>
      </c>
      <c r="R3514" s="198">
        <f t="shared" si="2299"/>
        <v>1.8688997000000001</v>
      </c>
      <c r="S3514" s="198">
        <f t="shared" si="2300"/>
        <v>1.7869079000000001</v>
      </c>
      <c r="T3514" s="198">
        <f t="shared" si="2301"/>
        <v>280.28959664000001</v>
      </c>
      <c r="U3514" s="198">
        <f t="shared" si="2302"/>
        <v>17.668457384685592</v>
      </c>
      <c r="V3514" s="198">
        <f t="shared" si="2303"/>
        <v>116.78386354289341</v>
      </c>
      <c r="W3514" s="198">
        <f t="shared" si="2304"/>
        <v>291.30964784757896</v>
      </c>
      <c r="X3514" s="204">
        <f t="shared" si="2305"/>
        <v>0</v>
      </c>
      <c r="Y3514" s="198">
        <f t="shared" si="2306"/>
        <v>0</v>
      </c>
      <c r="Z3514" s="205">
        <f t="shared" si="2307"/>
        <v>0</v>
      </c>
      <c r="AA3514" s="198">
        <f t="shared" si="2308"/>
        <v>0</v>
      </c>
      <c r="AB3514" s="205">
        <f t="shared" si="2277"/>
        <v>5.1999999999999998E-2</v>
      </c>
      <c r="AC3514" s="140">
        <f t="shared" si="2278"/>
        <v>1</v>
      </c>
      <c r="AD3514" s="67">
        <f t="shared" si="2280"/>
        <v>30</v>
      </c>
      <c r="AE3514" s="11">
        <f t="shared" si="2281"/>
        <v>1.000140824</v>
      </c>
      <c r="AF3514" s="198">
        <f t="shared" si="2309"/>
        <v>3.94715E-2</v>
      </c>
      <c r="AG3514" s="198">
        <f t="shared" si="2310"/>
        <v>4.1023379999999998E-2</v>
      </c>
      <c r="AH3514" s="198">
        <f t="shared" si="2311"/>
        <v>0</v>
      </c>
      <c r="AI3514" s="196" t="str">
        <f t="shared" si="2282"/>
        <v>A+J=</v>
      </c>
      <c r="AJ3514" s="72">
        <f t="shared" si="2283"/>
        <v>47811</v>
      </c>
      <c r="AQ3514" s="23"/>
      <c r="AR3514" s="23"/>
    </row>
    <row r="3515" spans="1:44" ht="15" customHeight="1" x14ac:dyDescent="0.25">
      <c r="A3515" s="197">
        <f t="shared" si="2276"/>
        <v>47782</v>
      </c>
      <c r="B3515" s="198">
        <f t="shared" si="2287"/>
        <v>291.43847690871888</v>
      </c>
      <c r="C3515" s="198">
        <f t="shared" si="2288"/>
        <v>156.85732691999999</v>
      </c>
      <c r="D3515" s="198">
        <f t="shared" si="2289"/>
        <v>22.453018179999958</v>
      </c>
      <c r="E3515" s="198">
        <f t="shared" si="2290"/>
        <v>134.40430874000003</v>
      </c>
      <c r="F3515" s="199">
        <f t="shared" si="2291"/>
        <v>7205.03</v>
      </c>
      <c r="G3515" s="63">
        <f t="shared" si="2286"/>
        <v>7245.38</v>
      </c>
      <c r="H3515" s="200">
        <f t="shared" si="2292"/>
        <v>47720</v>
      </c>
      <c r="I3515" s="64">
        <f t="shared" si="2293"/>
        <v>47751</v>
      </c>
      <c r="J3515" s="201">
        <f t="shared" si="2294"/>
        <v>5.6002542668107669E-3</v>
      </c>
      <c r="K3515" s="195">
        <f t="shared" si="2279"/>
        <v>47811</v>
      </c>
      <c r="L3515" s="202">
        <f t="shared" si="2295"/>
        <v>47811</v>
      </c>
      <c r="M3515" s="228">
        <f t="shared" si="2284"/>
        <v>30</v>
      </c>
      <c r="N3515" s="67">
        <f t="shared" si="2285"/>
        <v>2</v>
      </c>
      <c r="O3515" s="198">
        <f t="shared" si="2296"/>
        <v>1.00037237</v>
      </c>
      <c r="P3515" s="203">
        <f t="shared" si="2297"/>
        <v>1.0056002500000001</v>
      </c>
      <c r="Q3515" s="203">
        <f t="shared" si="2298"/>
        <v>1.8685518385384423</v>
      </c>
      <c r="R3515" s="198">
        <f t="shared" si="2299"/>
        <v>1.86924763</v>
      </c>
      <c r="S3515" s="198">
        <f t="shared" si="2300"/>
        <v>1.7869079000000001</v>
      </c>
      <c r="T3515" s="198">
        <f t="shared" si="2301"/>
        <v>280.28959664000001</v>
      </c>
      <c r="U3515" s="198">
        <f t="shared" si="2302"/>
        <v>17.668457384685592</v>
      </c>
      <c r="V3515" s="198">
        <f t="shared" si="2303"/>
        <v>116.83062683403332</v>
      </c>
      <c r="W3515" s="198">
        <f t="shared" si="2304"/>
        <v>291.3564111387189</v>
      </c>
      <c r="X3515" s="204">
        <f t="shared" si="2305"/>
        <v>0</v>
      </c>
      <c r="Y3515" s="198">
        <f t="shared" si="2306"/>
        <v>0</v>
      </c>
      <c r="Z3515" s="205">
        <f t="shared" si="2307"/>
        <v>0</v>
      </c>
      <c r="AA3515" s="198">
        <f t="shared" si="2308"/>
        <v>0</v>
      </c>
      <c r="AB3515" s="205">
        <f t="shared" si="2277"/>
        <v>5.1999999999999998E-2</v>
      </c>
      <c r="AC3515" s="140">
        <f t="shared" si="2278"/>
        <v>2</v>
      </c>
      <c r="AD3515" s="67">
        <f t="shared" si="2280"/>
        <v>30</v>
      </c>
      <c r="AE3515" s="11">
        <f t="shared" si="2281"/>
        <v>1.000281668</v>
      </c>
      <c r="AF3515" s="198">
        <f t="shared" si="2309"/>
        <v>7.8948610000000002E-2</v>
      </c>
      <c r="AG3515" s="198">
        <f t="shared" si="2310"/>
        <v>8.2065769999999996E-2</v>
      </c>
      <c r="AH3515" s="198">
        <f t="shared" si="2311"/>
        <v>0</v>
      </c>
      <c r="AI3515" s="196" t="str">
        <f t="shared" si="2282"/>
        <v>A+J=</v>
      </c>
      <c r="AJ3515" s="72">
        <f t="shared" si="2283"/>
        <v>47811</v>
      </c>
      <c r="AQ3515" s="23"/>
      <c r="AR3515" s="23"/>
    </row>
    <row r="3516" spans="1:44" ht="15" customHeight="1" x14ac:dyDescent="0.25">
      <c r="A3516" s="197">
        <f t="shared" si="2276"/>
        <v>47783</v>
      </c>
      <c r="B3516" s="198">
        <f t="shared" si="2287"/>
        <v>291.52631100816041</v>
      </c>
      <c r="C3516" s="198">
        <f t="shared" si="2288"/>
        <v>156.85732691999999</v>
      </c>
      <c r="D3516" s="198">
        <f t="shared" si="2289"/>
        <v>22.453018179999958</v>
      </c>
      <c r="E3516" s="198">
        <f t="shared" si="2290"/>
        <v>134.40430874000003</v>
      </c>
      <c r="F3516" s="199">
        <f t="shared" si="2291"/>
        <v>7205.03</v>
      </c>
      <c r="G3516" s="63">
        <f t="shared" si="2286"/>
        <v>7245.38</v>
      </c>
      <c r="H3516" s="200">
        <f t="shared" si="2292"/>
        <v>47720</v>
      </c>
      <c r="I3516" s="64">
        <f t="shared" si="2293"/>
        <v>47751</v>
      </c>
      <c r="J3516" s="201">
        <f t="shared" si="2294"/>
        <v>5.6002542668107669E-3</v>
      </c>
      <c r="K3516" s="195">
        <f t="shared" si="2279"/>
        <v>47811</v>
      </c>
      <c r="L3516" s="202">
        <f t="shared" si="2295"/>
        <v>47811</v>
      </c>
      <c r="M3516" s="228">
        <f t="shared" si="2284"/>
        <v>30</v>
      </c>
      <c r="N3516" s="67">
        <f t="shared" si="2285"/>
        <v>3</v>
      </c>
      <c r="O3516" s="198">
        <f t="shared" si="2296"/>
        <v>1.0005586099999999</v>
      </c>
      <c r="P3516" s="203">
        <f t="shared" si="2297"/>
        <v>1.0056002500000001</v>
      </c>
      <c r="Q3516" s="203">
        <f t="shared" si="2298"/>
        <v>1.8685518385384423</v>
      </c>
      <c r="R3516" s="198">
        <f t="shared" si="2299"/>
        <v>1.8695956300000001</v>
      </c>
      <c r="S3516" s="198">
        <f t="shared" si="2300"/>
        <v>1.7869079000000001</v>
      </c>
      <c r="T3516" s="198">
        <f t="shared" si="2301"/>
        <v>280.28959664000001</v>
      </c>
      <c r="U3516" s="198">
        <f t="shared" si="2302"/>
        <v>17.668457384685592</v>
      </c>
      <c r="V3516" s="198">
        <f t="shared" si="2303"/>
        <v>116.87739953347484</v>
      </c>
      <c r="W3516" s="198">
        <f t="shared" si="2304"/>
        <v>291.40318383816043</v>
      </c>
      <c r="X3516" s="204">
        <f t="shared" si="2305"/>
        <v>0</v>
      </c>
      <c r="Y3516" s="198">
        <f t="shared" si="2306"/>
        <v>0</v>
      </c>
      <c r="Z3516" s="205">
        <f t="shared" si="2307"/>
        <v>0</v>
      </c>
      <c r="AA3516" s="198">
        <f t="shared" si="2308"/>
        <v>0</v>
      </c>
      <c r="AB3516" s="205">
        <f t="shared" si="2277"/>
        <v>5.1999999999999998E-2</v>
      </c>
      <c r="AC3516" s="140">
        <f t="shared" si="2278"/>
        <v>3</v>
      </c>
      <c r="AD3516" s="67">
        <f t="shared" si="2280"/>
        <v>30</v>
      </c>
      <c r="AE3516" s="11">
        <f t="shared" si="2281"/>
        <v>1.000422532</v>
      </c>
      <c r="AF3516" s="198">
        <f t="shared" si="2309"/>
        <v>0.11843132000000001</v>
      </c>
      <c r="AG3516" s="198">
        <f t="shared" si="2310"/>
        <v>0.12312716999999999</v>
      </c>
      <c r="AH3516" s="198">
        <f t="shared" si="2311"/>
        <v>0</v>
      </c>
      <c r="AI3516" s="196" t="str">
        <f t="shared" si="2282"/>
        <v>A+J=</v>
      </c>
      <c r="AJ3516" s="72">
        <f t="shared" si="2283"/>
        <v>47811</v>
      </c>
      <c r="AQ3516" s="23"/>
      <c r="AR3516" s="23"/>
    </row>
    <row r="3517" spans="1:44" ht="15" customHeight="1" x14ac:dyDescent="0.25">
      <c r="A3517" s="197">
        <f t="shared" si="2276"/>
        <v>47784</v>
      </c>
      <c r="B3517" s="198">
        <f t="shared" si="2287"/>
        <v>291.61417322590358</v>
      </c>
      <c r="C3517" s="198">
        <f t="shared" si="2288"/>
        <v>156.85732691999999</v>
      </c>
      <c r="D3517" s="198">
        <f t="shared" si="2289"/>
        <v>22.453018179999958</v>
      </c>
      <c r="E3517" s="198">
        <f t="shared" si="2290"/>
        <v>134.40430874000003</v>
      </c>
      <c r="F3517" s="199">
        <f t="shared" si="2291"/>
        <v>7205.03</v>
      </c>
      <c r="G3517" s="63">
        <f t="shared" si="2286"/>
        <v>7245.38</v>
      </c>
      <c r="H3517" s="200">
        <f t="shared" si="2292"/>
        <v>47720</v>
      </c>
      <c r="I3517" s="64">
        <f t="shared" si="2293"/>
        <v>47751</v>
      </c>
      <c r="J3517" s="201">
        <f t="shared" si="2294"/>
        <v>5.6002542668107669E-3</v>
      </c>
      <c r="K3517" s="195">
        <f t="shared" si="2279"/>
        <v>47811</v>
      </c>
      <c r="L3517" s="202">
        <f t="shared" si="2295"/>
        <v>47811</v>
      </c>
      <c r="M3517" s="228">
        <f t="shared" si="2284"/>
        <v>30</v>
      </c>
      <c r="N3517" s="67">
        <f t="shared" si="2285"/>
        <v>4</v>
      </c>
      <c r="O3517" s="198">
        <f t="shared" si="2296"/>
        <v>1.00074489</v>
      </c>
      <c r="P3517" s="203">
        <f t="shared" si="2297"/>
        <v>1.0056002500000001</v>
      </c>
      <c r="Q3517" s="203">
        <f t="shared" si="2298"/>
        <v>1.8685518385384423</v>
      </c>
      <c r="R3517" s="198">
        <f t="shared" si="2299"/>
        <v>1.8699437000000001</v>
      </c>
      <c r="S3517" s="198">
        <f t="shared" si="2300"/>
        <v>1.7869079000000001</v>
      </c>
      <c r="T3517" s="198">
        <f t="shared" si="2301"/>
        <v>280.28959664000001</v>
      </c>
      <c r="U3517" s="198">
        <f t="shared" si="2302"/>
        <v>17.668457384685592</v>
      </c>
      <c r="V3517" s="198">
        <f t="shared" si="2303"/>
        <v>116.92418164121798</v>
      </c>
      <c r="W3517" s="198">
        <f t="shared" si="2304"/>
        <v>291.44996594590356</v>
      </c>
      <c r="X3517" s="204">
        <f t="shared" si="2305"/>
        <v>0</v>
      </c>
      <c r="Y3517" s="198">
        <f t="shared" si="2306"/>
        <v>0</v>
      </c>
      <c r="Z3517" s="205">
        <f t="shared" si="2307"/>
        <v>0</v>
      </c>
      <c r="AA3517" s="198">
        <f t="shared" si="2308"/>
        <v>0</v>
      </c>
      <c r="AB3517" s="205">
        <f t="shared" si="2277"/>
        <v>5.1999999999999998E-2</v>
      </c>
      <c r="AC3517" s="140">
        <f t="shared" si="2278"/>
        <v>4</v>
      </c>
      <c r="AD3517" s="67">
        <f t="shared" si="2280"/>
        <v>30</v>
      </c>
      <c r="AE3517" s="11">
        <f t="shared" si="2281"/>
        <v>1.000563415</v>
      </c>
      <c r="AF3517" s="198">
        <f t="shared" si="2309"/>
        <v>0.15791936000000001</v>
      </c>
      <c r="AG3517" s="198">
        <f t="shared" si="2310"/>
        <v>0.16420728000000001</v>
      </c>
      <c r="AH3517" s="198">
        <f t="shared" si="2311"/>
        <v>0</v>
      </c>
      <c r="AI3517" s="196" t="str">
        <f t="shared" si="2282"/>
        <v>A+J=</v>
      </c>
      <c r="AJ3517" s="72">
        <f t="shared" si="2283"/>
        <v>47811</v>
      </c>
      <c r="AQ3517" s="23"/>
      <c r="AR3517" s="23"/>
    </row>
    <row r="3518" spans="1:44" ht="15" customHeight="1" x14ac:dyDescent="0.25">
      <c r="A3518" s="197">
        <f t="shared" si="2276"/>
        <v>47785</v>
      </c>
      <c r="B3518" s="198">
        <f t="shared" si="2287"/>
        <v>291.70206281790519</v>
      </c>
      <c r="C3518" s="198">
        <f t="shared" si="2288"/>
        <v>156.85732691999999</v>
      </c>
      <c r="D3518" s="198">
        <f t="shared" si="2289"/>
        <v>22.453018179999958</v>
      </c>
      <c r="E3518" s="198">
        <f t="shared" si="2290"/>
        <v>134.40430874000003</v>
      </c>
      <c r="F3518" s="199">
        <f t="shared" si="2291"/>
        <v>7205.03</v>
      </c>
      <c r="G3518" s="63">
        <f t="shared" si="2286"/>
        <v>7245.38</v>
      </c>
      <c r="H3518" s="200">
        <f t="shared" si="2292"/>
        <v>47720</v>
      </c>
      <c r="I3518" s="64">
        <f t="shared" si="2293"/>
        <v>47751</v>
      </c>
      <c r="J3518" s="201">
        <f t="shared" si="2294"/>
        <v>5.6002542668107669E-3</v>
      </c>
      <c r="K3518" s="195">
        <f t="shared" si="2279"/>
        <v>47811</v>
      </c>
      <c r="L3518" s="202">
        <f t="shared" si="2295"/>
        <v>47811</v>
      </c>
      <c r="M3518" s="228">
        <f t="shared" si="2284"/>
        <v>30</v>
      </c>
      <c r="N3518" s="67">
        <f t="shared" si="2285"/>
        <v>5</v>
      </c>
      <c r="O3518" s="198">
        <f t="shared" si="2296"/>
        <v>1.0009311999999999</v>
      </c>
      <c r="P3518" s="203">
        <f t="shared" si="2297"/>
        <v>1.0056002500000001</v>
      </c>
      <c r="Q3518" s="203">
        <f t="shared" si="2298"/>
        <v>1.8685518385384423</v>
      </c>
      <c r="R3518" s="198">
        <f t="shared" si="2299"/>
        <v>1.87029183</v>
      </c>
      <c r="S3518" s="198">
        <f t="shared" si="2300"/>
        <v>1.7869079000000001</v>
      </c>
      <c r="T3518" s="198">
        <f t="shared" si="2301"/>
        <v>280.28959664000001</v>
      </c>
      <c r="U3518" s="198">
        <f t="shared" si="2302"/>
        <v>17.668457384685592</v>
      </c>
      <c r="V3518" s="198">
        <f t="shared" si="2303"/>
        <v>116.97097181321962</v>
      </c>
      <c r="W3518" s="198">
        <f t="shared" si="2304"/>
        <v>291.49675611790519</v>
      </c>
      <c r="X3518" s="204">
        <f t="shared" si="2305"/>
        <v>0</v>
      </c>
      <c r="Y3518" s="198">
        <f t="shared" si="2306"/>
        <v>0</v>
      </c>
      <c r="Z3518" s="205">
        <f t="shared" si="2307"/>
        <v>0</v>
      </c>
      <c r="AA3518" s="198">
        <f t="shared" si="2308"/>
        <v>0</v>
      </c>
      <c r="AB3518" s="205">
        <f t="shared" si="2277"/>
        <v>5.1999999999999998E-2</v>
      </c>
      <c r="AC3518" s="140">
        <f t="shared" si="2278"/>
        <v>5</v>
      </c>
      <c r="AD3518" s="67">
        <f t="shared" si="2280"/>
        <v>30</v>
      </c>
      <c r="AE3518" s="11">
        <f t="shared" si="2281"/>
        <v>1.000704319</v>
      </c>
      <c r="AF3518" s="198">
        <f t="shared" si="2309"/>
        <v>0.19741328</v>
      </c>
      <c r="AG3518" s="198">
        <f t="shared" si="2310"/>
        <v>0.20530670000000001</v>
      </c>
      <c r="AH3518" s="198">
        <f t="shared" si="2311"/>
        <v>0</v>
      </c>
      <c r="AI3518" s="196" t="str">
        <f t="shared" si="2282"/>
        <v>A+J=</v>
      </c>
      <c r="AJ3518" s="72">
        <f t="shared" si="2283"/>
        <v>47811</v>
      </c>
      <c r="AQ3518" s="23"/>
      <c r="AR3518" s="23"/>
    </row>
    <row r="3519" spans="1:44" ht="15" customHeight="1" x14ac:dyDescent="0.25">
      <c r="A3519" s="197">
        <f t="shared" si="2276"/>
        <v>47786</v>
      </c>
      <c r="B3519" s="198">
        <f t="shared" si="2287"/>
        <v>291.78998054820846</v>
      </c>
      <c r="C3519" s="198">
        <f t="shared" si="2288"/>
        <v>156.85732691999999</v>
      </c>
      <c r="D3519" s="198">
        <f t="shared" si="2289"/>
        <v>22.453018179999958</v>
      </c>
      <c r="E3519" s="198">
        <f t="shared" si="2290"/>
        <v>134.40430874000003</v>
      </c>
      <c r="F3519" s="199">
        <f t="shared" si="2291"/>
        <v>7205.03</v>
      </c>
      <c r="G3519" s="63">
        <f t="shared" si="2286"/>
        <v>7245.38</v>
      </c>
      <c r="H3519" s="200">
        <f t="shared" si="2292"/>
        <v>47720</v>
      </c>
      <c r="I3519" s="64">
        <f t="shared" si="2293"/>
        <v>47751</v>
      </c>
      <c r="J3519" s="201">
        <f t="shared" si="2294"/>
        <v>5.6002542668107669E-3</v>
      </c>
      <c r="K3519" s="195">
        <f t="shared" si="2279"/>
        <v>47811</v>
      </c>
      <c r="L3519" s="202">
        <f t="shared" si="2295"/>
        <v>47811</v>
      </c>
      <c r="M3519" s="228">
        <f t="shared" si="2284"/>
        <v>30</v>
      </c>
      <c r="N3519" s="67">
        <f t="shared" si="2285"/>
        <v>6</v>
      </c>
      <c r="O3519" s="198">
        <f t="shared" si="2296"/>
        <v>1.00111755</v>
      </c>
      <c r="P3519" s="203">
        <f t="shared" si="2297"/>
        <v>1.0056002500000001</v>
      </c>
      <c r="Q3519" s="203">
        <f t="shared" si="2298"/>
        <v>1.8685518385384423</v>
      </c>
      <c r="R3519" s="198">
        <f t="shared" si="2299"/>
        <v>1.8706400299999999</v>
      </c>
      <c r="S3519" s="198">
        <f t="shared" si="2300"/>
        <v>1.7869079000000001</v>
      </c>
      <c r="T3519" s="198">
        <f t="shared" si="2301"/>
        <v>280.28959664000001</v>
      </c>
      <c r="U3519" s="198">
        <f t="shared" si="2302"/>
        <v>17.668457384685592</v>
      </c>
      <c r="V3519" s="198">
        <f t="shared" si="2303"/>
        <v>117.01777139352288</v>
      </c>
      <c r="W3519" s="198">
        <f t="shared" si="2304"/>
        <v>291.54355569820848</v>
      </c>
      <c r="X3519" s="204">
        <f t="shared" si="2305"/>
        <v>0</v>
      </c>
      <c r="Y3519" s="198">
        <f t="shared" si="2306"/>
        <v>0</v>
      </c>
      <c r="Z3519" s="205">
        <f t="shared" si="2307"/>
        <v>0</v>
      </c>
      <c r="AA3519" s="198">
        <f t="shared" si="2308"/>
        <v>0</v>
      </c>
      <c r="AB3519" s="205">
        <f t="shared" si="2277"/>
        <v>5.1999999999999998E-2</v>
      </c>
      <c r="AC3519" s="140">
        <f t="shared" si="2278"/>
        <v>6</v>
      </c>
      <c r="AD3519" s="67">
        <f t="shared" si="2280"/>
        <v>30</v>
      </c>
      <c r="AE3519" s="11">
        <f t="shared" si="2281"/>
        <v>1.000845242</v>
      </c>
      <c r="AF3519" s="198">
        <f t="shared" si="2309"/>
        <v>0.23691253000000001</v>
      </c>
      <c r="AG3519" s="198">
        <f t="shared" si="2310"/>
        <v>0.24642485</v>
      </c>
      <c r="AH3519" s="198">
        <f t="shared" si="2311"/>
        <v>0</v>
      </c>
      <c r="AI3519" s="196" t="str">
        <f t="shared" si="2282"/>
        <v>A+J=</v>
      </c>
      <c r="AJ3519" s="72">
        <f t="shared" si="2283"/>
        <v>47811</v>
      </c>
      <c r="AQ3519" s="23"/>
      <c r="AR3519" s="23"/>
    </row>
    <row r="3520" spans="1:44" ht="15" customHeight="1" x14ac:dyDescent="0.25">
      <c r="A3520" s="197">
        <f t="shared" si="2276"/>
        <v>47787</v>
      </c>
      <c r="B3520" s="198">
        <f t="shared" si="2287"/>
        <v>291.8779240387272</v>
      </c>
      <c r="C3520" s="198">
        <f t="shared" si="2288"/>
        <v>156.85732691999999</v>
      </c>
      <c r="D3520" s="198">
        <f t="shared" si="2289"/>
        <v>22.453018179999958</v>
      </c>
      <c r="E3520" s="198">
        <f t="shared" si="2290"/>
        <v>134.40430874000003</v>
      </c>
      <c r="F3520" s="199">
        <f t="shared" si="2291"/>
        <v>7205.03</v>
      </c>
      <c r="G3520" s="63">
        <f t="shared" si="2286"/>
        <v>7245.38</v>
      </c>
      <c r="H3520" s="200">
        <f t="shared" si="2292"/>
        <v>47720</v>
      </c>
      <c r="I3520" s="64">
        <f t="shared" si="2293"/>
        <v>47751</v>
      </c>
      <c r="J3520" s="201">
        <f t="shared" si="2294"/>
        <v>5.6002542668107669E-3</v>
      </c>
      <c r="K3520" s="195">
        <f t="shared" si="2279"/>
        <v>47811</v>
      </c>
      <c r="L3520" s="202">
        <f t="shared" si="2295"/>
        <v>47811</v>
      </c>
      <c r="M3520" s="228">
        <f t="shared" si="2284"/>
        <v>30</v>
      </c>
      <c r="N3520" s="67">
        <f t="shared" si="2285"/>
        <v>7</v>
      </c>
      <c r="O3520" s="198">
        <f t="shared" si="2296"/>
        <v>1.00130392</v>
      </c>
      <c r="P3520" s="203">
        <f t="shared" si="2297"/>
        <v>1.0056002500000001</v>
      </c>
      <c r="Q3520" s="203">
        <f t="shared" si="2298"/>
        <v>1.8685518385384423</v>
      </c>
      <c r="R3520" s="198">
        <f t="shared" si="2299"/>
        <v>1.8709882799999999</v>
      </c>
      <c r="S3520" s="198">
        <f t="shared" si="2300"/>
        <v>1.7869079000000001</v>
      </c>
      <c r="T3520" s="198">
        <f t="shared" si="2301"/>
        <v>280.28959664000001</v>
      </c>
      <c r="U3520" s="198">
        <f t="shared" si="2302"/>
        <v>17.668457384685592</v>
      </c>
      <c r="V3520" s="198">
        <f t="shared" si="2303"/>
        <v>117.06457769404159</v>
      </c>
      <c r="W3520" s="198">
        <f t="shared" si="2304"/>
        <v>291.59036199872719</v>
      </c>
      <c r="X3520" s="204">
        <f t="shared" si="2305"/>
        <v>0</v>
      </c>
      <c r="Y3520" s="198">
        <f t="shared" si="2306"/>
        <v>0</v>
      </c>
      <c r="Z3520" s="205">
        <f t="shared" si="2307"/>
        <v>0</v>
      </c>
      <c r="AA3520" s="198">
        <f t="shared" si="2308"/>
        <v>0</v>
      </c>
      <c r="AB3520" s="205">
        <f t="shared" si="2277"/>
        <v>5.1999999999999998E-2</v>
      </c>
      <c r="AC3520" s="140">
        <f t="shared" si="2278"/>
        <v>7</v>
      </c>
      <c r="AD3520" s="67">
        <f t="shared" si="2280"/>
        <v>30</v>
      </c>
      <c r="AE3520" s="11">
        <f t="shared" si="2281"/>
        <v>1.0009861849999999</v>
      </c>
      <c r="AF3520" s="198">
        <f t="shared" si="2309"/>
        <v>0.27641738999999999</v>
      </c>
      <c r="AG3520" s="198">
        <f t="shared" si="2310"/>
        <v>0.28756204000000002</v>
      </c>
      <c r="AH3520" s="198">
        <f t="shared" si="2311"/>
        <v>0</v>
      </c>
      <c r="AI3520" s="196" t="str">
        <f t="shared" si="2282"/>
        <v>A+J=</v>
      </c>
      <c r="AJ3520" s="72">
        <f t="shared" si="2283"/>
        <v>47811</v>
      </c>
      <c r="AQ3520" s="23"/>
      <c r="AR3520" s="23"/>
    </row>
    <row r="3521" spans="1:44" ht="15" customHeight="1" x14ac:dyDescent="0.25">
      <c r="A3521" s="197">
        <f t="shared" si="2276"/>
        <v>47788</v>
      </c>
      <c r="B3521" s="198">
        <f t="shared" si="2287"/>
        <v>291.8779240387272</v>
      </c>
      <c r="C3521" s="198">
        <f t="shared" si="2288"/>
        <v>156.85732691999999</v>
      </c>
      <c r="D3521" s="198">
        <f t="shared" si="2289"/>
        <v>22.453018179999958</v>
      </c>
      <c r="E3521" s="198">
        <f t="shared" si="2290"/>
        <v>134.40430874000003</v>
      </c>
      <c r="F3521" s="199">
        <f t="shared" si="2291"/>
        <v>7205.03</v>
      </c>
      <c r="G3521" s="63">
        <f t="shared" si="2286"/>
        <v>7245.38</v>
      </c>
      <c r="H3521" s="200">
        <f t="shared" si="2292"/>
        <v>47720</v>
      </c>
      <c r="I3521" s="64">
        <f t="shared" si="2293"/>
        <v>47751</v>
      </c>
      <c r="J3521" s="201">
        <f t="shared" si="2294"/>
        <v>5.6002542668107669E-3</v>
      </c>
      <c r="K3521" s="195">
        <f t="shared" si="2279"/>
        <v>47811</v>
      </c>
      <c r="L3521" s="202">
        <f t="shared" si="2295"/>
        <v>47811</v>
      </c>
      <c r="M3521" s="228">
        <f t="shared" si="2284"/>
        <v>30</v>
      </c>
      <c r="N3521" s="67">
        <f t="shared" si="2285"/>
        <v>7</v>
      </c>
      <c r="O3521" s="198">
        <f t="shared" si="2296"/>
        <v>1.00130392</v>
      </c>
      <c r="P3521" s="203">
        <f t="shared" si="2297"/>
        <v>1.0056002500000001</v>
      </c>
      <c r="Q3521" s="203">
        <f t="shared" si="2298"/>
        <v>1.8685518385384423</v>
      </c>
      <c r="R3521" s="198">
        <f t="shared" si="2299"/>
        <v>1.8709882799999999</v>
      </c>
      <c r="S3521" s="198">
        <f t="shared" si="2300"/>
        <v>1.7869079000000001</v>
      </c>
      <c r="T3521" s="198">
        <f t="shared" si="2301"/>
        <v>280.28959664000001</v>
      </c>
      <c r="U3521" s="198">
        <f t="shared" si="2302"/>
        <v>17.668457384685592</v>
      </c>
      <c r="V3521" s="198">
        <f t="shared" si="2303"/>
        <v>117.06457769404159</v>
      </c>
      <c r="W3521" s="198">
        <f t="shared" si="2304"/>
        <v>291.59036199872719</v>
      </c>
      <c r="X3521" s="204">
        <f t="shared" si="2305"/>
        <v>0</v>
      </c>
      <c r="Y3521" s="198">
        <f t="shared" si="2306"/>
        <v>0</v>
      </c>
      <c r="Z3521" s="205">
        <f t="shared" si="2307"/>
        <v>0</v>
      </c>
      <c r="AA3521" s="198">
        <f t="shared" si="2308"/>
        <v>0</v>
      </c>
      <c r="AB3521" s="205">
        <f t="shared" si="2277"/>
        <v>5.1999999999999998E-2</v>
      </c>
      <c r="AC3521" s="140">
        <f t="shared" si="2278"/>
        <v>7</v>
      </c>
      <c r="AD3521" s="67">
        <f t="shared" si="2280"/>
        <v>30</v>
      </c>
      <c r="AE3521" s="11">
        <f t="shared" si="2281"/>
        <v>1.0009861849999999</v>
      </c>
      <c r="AF3521" s="198">
        <f t="shared" si="2309"/>
        <v>0.27641738999999999</v>
      </c>
      <c r="AG3521" s="198">
        <f t="shared" si="2310"/>
        <v>0.28756204000000002</v>
      </c>
      <c r="AH3521" s="198">
        <f t="shared" si="2311"/>
        <v>0</v>
      </c>
      <c r="AI3521" s="196" t="str">
        <f t="shared" si="2282"/>
        <v>A+J=</v>
      </c>
      <c r="AJ3521" s="72">
        <f t="shared" si="2283"/>
        <v>47811</v>
      </c>
      <c r="AQ3521" s="23"/>
      <c r="AR3521" s="23"/>
    </row>
    <row r="3522" spans="1:44" ht="15" customHeight="1" x14ac:dyDescent="0.25">
      <c r="A3522" s="197">
        <f t="shared" si="2276"/>
        <v>47789</v>
      </c>
      <c r="B3522" s="198">
        <f t="shared" si="2287"/>
        <v>291.9658973115906</v>
      </c>
      <c r="C3522" s="198">
        <f t="shared" si="2288"/>
        <v>156.85732691999999</v>
      </c>
      <c r="D3522" s="198">
        <f t="shared" si="2289"/>
        <v>22.453018179999958</v>
      </c>
      <c r="E3522" s="198">
        <f t="shared" si="2290"/>
        <v>134.40430874000003</v>
      </c>
      <c r="F3522" s="199">
        <f t="shared" si="2291"/>
        <v>7205.03</v>
      </c>
      <c r="G3522" s="63">
        <f t="shared" si="2286"/>
        <v>7245.38</v>
      </c>
      <c r="H3522" s="200">
        <f t="shared" si="2292"/>
        <v>47720</v>
      </c>
      <c r="I3522" s="64">
        <f t="shared" si="2293"/>
        <v>47751</v>
      </c>
      <c r="J3522" s="201">
        <f t="shared" si="2294"/>
        <v>5.6002542668107669E-3</v>
      </c>
      <c r="K3522" s="195">
        <f t="shared" si="2279"/>
        <v>47811</v>
      </c>
      <c r="L3522" s="202">
        <f t="shared" si="2295"/>
        <v>47811</v>
      </c>
      <c r="M3522" s="228">
        <f t="shared" si="2284"/>
        <v>30</v>
      </c>
      <c r="N3522" s="67">
        <f t="shared" si="2285"/>
        <v>8</v>
      </c>
      <c r="O3522" s="198">
        <f t="shared" si="2296"/>
        <v>1.0014903399999999</v>
      </c>
      <c r="P3522" s="203">
        <f t="shared" si="2297"/>
        <v>1.0056002500000001</v>
      </c>
      <c r="Q3522" s="203">
        <f t="shared" si="2298"/>
        <v>1.8685518385384423</v>
      </c>
      <c r="R3522" s="198">
        <f t="shared" si="2299"/>
        <v>1.87133661</v>
      </c>
      <c r="S3522" s="198">
        <f t="shared" si="2300"/>
        <v>1.7869079000000001</v>
      </c>
      <c r="T3522" s="198">
        <f t="shared" si="2301"/>
        <v>280.28959664000001</v>
      </c>
      <c r="U3522" s="198">
        <f t="shared" si="2302"/>
        <v>17.668457384685592</v>
      </c>
      <c r="V3522" s="198">
        <f t="shared" si="2303"/>
        <v>117.11139474690499</v>
      </c>
      <c r="W3522" s="198">
        <f t="shared" si="2304"/>
        <v>291.63717905159058</v>
      </c>
      <c r="X3522" s="204">
        <f t="shared" si="2305"/>
        <v>0</v>
      </c>
      <c r="Y3522" s="198">
        <f t="shared" si="2306"/>
        <v>0</v>
      </c>
      <c r="Z3522" s="205">
        <f t="shared" si="2307"/>
        <v>0</v>
      </c>
      <c r="AA3522" s="198">
        <f t="shared" si="2308"/>
        <v>0</v>
      </c>
      <c r="AB3522" s="205">
        <f t="shared" si="2277"/>
        <v>5.1999999999999998E-2</v>
      </c>
      <c r="AC3522" s="140">
        <f t="shared" si="2278"/>
        <v>8</v>
      </c>
      <c r="AD3522" s="67">
        <f t="shared" si="2280"/>
        <v>30</v>
      </c>
      <c r="AE3522" s="11">
        <f t="shared" si="2281"/>
        <v>1.0011271479999999</v>
      </c>
      <c r="AF3522" s="198">
        <f t="shared" si="2309"/>
        <v>0.31592785000000001</v>
      </c>
      <c r="AG3522" s="198">
        <f t="shared" si="2310"/>
        <v>0.32871825999999998</v>
      </c>
      <c r="AH3522" s="198">
        <f t="shared" si="2311"/>
        <v>0</v>
      </c>
      <c r="AI3522" s="196" t="str">
        <f t="shared" si="2282"/>
        <v>A+J=</v>
      </c>
      <c r="AJ3522" s="72">
        <f t="shared" si="2283"/>
        <v>47811</v>
      </c>
      <c r="AQ3522" s="23"/>
      <c r="AR3522" s="23"/>
    </row>
    <row r="3523" spans="1:44" ht="15" customHeight="1" x14ac:dyDescent="0.25">
      <c r="A3523" s="197">
        <f t="shared" si="2276"/>
        <v>47790</v>
      </c>
      <c r="B3523" s="198">
        <f t="shared" si="2287"/>
        <v>292.05389768871248</v>
      </c>
      <c r="C3523" s="198">
        <f t="shared" si="2288"/>
        <v>156.85732691999999</v>
      </c>
      <c r="D3523" s="198">
        <f t="shared" si="2289"/>
        <v>22.453018179999958</v>
      </c>
      <c r="E3523" s="198">
        <f t="shared" si="2290"/>
        <v>134.40430874000003</v>
      </c>
      <c r="F3523" s="199">
        <f t="shared" si="2291"/>
        <v>7205.03</v>
      </c>
      <c r="G3523" s="63">
        <f t="shared" si="2286"/>
        <v>7245.38</v>
      </c>
      <c r="H3523" s="200">
        <f t="shared" si="2292"/>
        <v>47720</v>
      </c>
      <c r="I3523" s="64">
        <f t="shared" si="2293"/>
        <v>47751</v>
      </c>
      <c r="J3523" s="201">
        <f t="shared" si="2294"/>
        <v>5.6002542668107669E-3</v>
      </c>
      <c r="K3523" s="195">
        <f t="shared" si="2279"/>
        <v>47811</v>
      </c>
      <c r="L3523" s="202">
        <f t="shared" si="2295"/>
        <v>47811</v>
      </c>
      <c r="M3523" s="228">
        <f t="shared" si="2284"/>
        <v>30</v>
      </c>
      <c r="N3523" s="67">
        <f t="shared" si="2285"/>
        <v>9</v>
      </c>
      <c r="O3523" s="198">
        <f t="shared" si="2296"/>
        <v>1.0016767900000001</v>
      </c>
      <c r="P3523" s="203">
        <f t="shared" si="2297"/>
        <v>1.0056002500000001</v>
      </c>
      <c r="Q3523" s="203">
        <f t="shared" si="2298"/>
        <v>1.8685518385384423</v>
      </c>
      <c r="R3523" s="198">
        <f t="shared" si="2299"/>
        <v>1.871685</v>
      </c>
      <c r="S3523" s="198">
        <f t="shared" si="2300"/>
        <v>1.7869079000000001</v>
      </c>
      <c r="T3523" s="198">
        <f t="shared" si="2301"/>
        <v>280.28959664000001</v>
      </c>
      <c r="U3523" s="198">
        <f t="shared" si="2302"/>
        <v>17.668457384685592</v>
      </c>
      <c r="V3523" s="198">
        <f t="shared" si="2303"/>
        <v>117.15821986402693</v>
      </c>
      <c r="W3523" s="198">
        <f t="shared" si="2304"/>
        <v>291.68400416871248</v>
      </c>
      <c r="X3523" s="204">
        <f t="shared" si="2305"/>
        <v>0</v>
      </c>
      <c r="Y3523" s="198">
        <f t="shared" si="2306"/>
        <v>0</v>
      </c>
      <c r="Z3523" s="205">
        <f t="shared" si="2307"/>
        <v>0</v>
      </c>
      <c r="AA3523" s="198">
        <f t="shared" si="2308"/>
        <v>0</v>
      </c>
      <c r="AB3523" s="205">
        <f t="shared" si="2277"/>
        <v>5.1999999999999998E-2</v>
      </c>
      <c r="AC3523" s="140">
        <f t="shared" si="2278"/>
        <v>9</v>
      </c>
      <c r="AD3523" s="67">
        <f t="shared" si="2280"/>
        <v>30</v>
      </c>
      <c r="AE3523" s="11">
        <f t="shared" si="2281"/>
        <v>1.001268131</v>
      </c>
      <c r="AF3523" s="198">
        <f t="shared" si="2309"/>
        <v>0.35544392000000002</v>
      </c>
      <c r="AG3523" s="198">
        <f t="shared" si="2310"/>
        <v>0.36989351999999998</v>
      </c>
      <c r="AH3523" s="198">
        <f t="shared" si="2311"/>
        <v>0</v>
      </c>
      <c r="AI3523" s="196" t="str">
        <f t="shared" si="2282"/>
        <v>A+J=</v>
      </c>
      <c r="AJ3523" s="72">
        <f t="shared" si="2283"/>
        <v>47811</v>
      </c>
      <c r="AQ3523" s="23"/>
      <c r="AR3523" s="23"/>
    </row>
    <row r="3524" spans="1:44" ht="15" customHeight="1" x14ac:dyDescent="0.25">
      <c r="A3524" s="197">
        <f t="shared" si="2276"/>
        <v>47791</v>
      </c>
      <c r="B3524" s="198">
        <f t="shared" si="2287"/>
        <v>292.14192519009293</v>
      </c>
      <c r="C3524" s="198">
        <f t="shared" si="2288"/>
        <v>156.85732691999999</v>
      </c>
      <c r="D3524" s="198">
        <f t="shared" si="2289"/>
        <v>22.453018179999958</v>
      </c>
      <c r="E3524" s="198">
        <f t="shared" si="2290"/>
        <v>134.40430874000003</v>
      </c>
      <c r="F3524" s="199">
        <f t="shared" si="2291"/>
        <v>7205.03</v>
      </c>
      <c r="G3524" s="63">
        <f t="shared" si="2286"/>
        <v>7245.38</v>
      </c>
      <c r="H3524" s="200">
        <f t="shared" si="2292"/>
        <v>47720</v>
      </c>
      <c r="I3524" s="64">
        <f t="shared" si="2293"/>
        <v>47751</v>
      </c>
      <c r="J3524" s="201">
        <f t="shared" si="2294"/>
        <v>5.6002542668107669E-3</v>
      </c>
      <c r="K3524" s="195">
        <f t="shared" si="2279"/>
        <v>47811</v>
      </c>
      <c r="L3524" s="202">
        <f t="shared" si="2295"/>
        <v>47811</v>
      </c>
      <c r="M3524" s="228">
        <f t="shared" si="2284"/>
        <v>30</v>
      </c>
      <c r="N3524" s="67">
        <f t="shared" si="2285"/>
        <v>10</v>
      </c>
      <c r="O3524" s="198">
        <f t="shared" si="2296"/>
        <v>1.0018632700000001</v>
      </c>
      <c r="P3524" s="203">
        <f t="shared" si="2297"/>
        <v>1.0056002500000001</v>
      </c>
      <c r="Q3524" s="203">
        <f t="shared" si="2298"/>
        <v>1.8685518385384423</v>
      </c>
      <c r="R3524" s="198">
        <f t="shared" si="2299"/>
        <v>1.87203345</v>
      </c>
      <c r="S3524" s="198">
        <f t="shared" si="2300"/>
        <v>1.7869079000000001</v>
      </c>
      <c r="T3524" s="198">
        <f t="shared" si="2301"/>
        <v>280.28959664000001</v>
      </c>
      <c r="U3524" s="198">
        <f t="shared" si="2302"/>
        <v>17.668457384685592</v>
      </c>
      <c r="V3524" s="198">
        <f t="shared" si="2303"/>
        <v>117.20505304540738</v>
      </c>
      <c r="W3524" s="198">
        <f t="shared" si="2304"/>
        <v>291.73083735009294</v>
      </c>
      <c r="X3524" s="204">
        <f t="shared" si="2305"/>
        <v>0</v>
      </c>
      <c r="Y3524" s="198">
        <f t="shared" si="2306"/>
        <v>0</v>
      </c>
      <c r="Z3524" s="205">
        <f t="shared" si="2307"/>
        <v>0</v>
      </c>
      <c r="AA3524" s="198">
        <f t="shared" si="2308"/>
        <v>0</v>
      </c>
      <c r="AB3524" s="205">
        <f t="shared" si="2277"/>
        <v>5.1999999999999998E-2</v>
      </c>
      <c r="AC3524" s="140">
        <f t="shared" si="2278"/>
        <v>10</v>
      </c>
      <c r="AD3524" s="67">
        <f t="shared" si="2280"/>
        <v>30</v>
      </c>
      <c r="AE3524" s="11">
        <f t="shared" si="2281"/>
        <v>1.001409134</v>
      </c>
      <c r="AF3524" s="198">
        <f t="shared" si="2309"/>
        <v>0.39496559999999997</v>
      </c>
      <c r="AG3524" s="198">
        <f t="shared" si="2310"/>
        <v>0.41108783999999998</v>
      </c>
      <c r="AH3524" s="198">
        <f t="shared" si="2311"/>
        <v>0</v>
      </c>
      <c r="AI3524" s="196" t="str">
        <f t="shared" si="2282"/>
        <v>A+J=</v>
      </c>
      <c r="AJ3524" s="72">
        <f t="shared" si="2283"/>
        <v>47811</v>
      </c>
      <c r="AQ3524" s="23"/>
      <c r="AR3524" s="23"/>
    </row>
    <row r="3525" spans="1:44" ht="15" customHeight="1" x14ac:dyDescent="0.25">
      <c r="A3525" s="197">
        <f t="shared" si="2276"/>
        <v>47792</v>
      </c>
      <c r="B3525" s="198">
        <f t="shared" si="2287"/>
        <v>292.22998114977497</v>
      </c>
      <c r="C3525" s="198">
        <f t="shared" si="2288"/>
        <v>156.85732691999999</v>
      </c>
      <c r="D3525" s="198">
        <f t="shared" si="2289"/>
        <v>22.453018179999958</v>
      </c>
      <c r="E3525" s="198">
        <f t="shared" si="2290"/>
        <v>134.40430874000003</v>
      </c>
      <c r="F3525" s="199">
        <f t="shared" si="2291"/>
        <v>7205.03</v>
      </c>
      <c r="G3525" s="63">
        <f t="shared" si="2286"/>
        <v>7245.38</v>
      </c>
      <c r="H3525" s="200">
        <f t="shared" si="2292"/>
        <v>47720</v>
      </c>
      <c r="I3525" s="64">
        <f t="shared" si="2293"/>
        <v>47751</v>
      </c>
      <c r="J3525" s="201">
        <f t="shared" si="2294"/>
        <v>5.6002542668107669E-3</v>
      </c>
      <c r="K3525" s="195">
        <f t="shared" si="2279"/>
        <v>47811</v>
      </c>
      <c r="L3525" s="202">
        <f t="shared" si="2295"/>
        <v>47811</v>
      </c>
      <c r="M3525" s="228">
        <f t="shared" si="2284"/>
        <v>30</v>
      </c>
      <c r="N3525" s="67">
        <f t="shared" si="2285"/>
        <v>11</v>
      </c>
      <c r="O3525" s="198">
        <f t="shared" si="2296"/>
        <v>1.0020497900000001</v>
      </c>
      <c r="P3525" s="203">
        <f t="shared" si="2297"/>
        <v>1.0056002500000001</v>
      </c>
      <c r="Q3525" s="203">
        <f t="shared" si="2298"/>
        <v>1.8685518385384423</v>
      </c>
      <c r="R3525" s="198">
        <f t="shared" si="2299"/>
        <v>1.87238197</v>
      </c>
      <c r="S3525" s="198">
        <f t="shared" si="2300"/>
        <v>1.7869079000000001</v>
      </c>
      <c r="T3525" s="198">
        <f t="shared" si="2301"/>
        <v>280.28959664000001</v>
      </c>
      <c r="U3525" s="198">
        <f t="shared" si="2302"/>
        <v>17.668457384685592</v>
      </c>
      <c r="V3525" s="198">
        <f t="shared" si="2303"/>
        <v>117.25189563508944</v>
      </c>
      <c r="W3525" s="198">
        <f t="shared" si="2304"/>
        <v>291.777679939775</v>
      </c>
      <c r="X3525" s="204">
        <f t="shared" si="2305"/>
        <v>0</v>
      </c>
      <c r="Y3525" s="198">
        <f t="shared" si="2306"/>
        <v>0</v>
      </c>
      <c r="Z3525" s="205">
        <f t="shared" si="2307"/>
        <v>0</v>
      </c>
      <c r="AA3525" s="198">
        <f t="shared" si="2308"/>
        <v>0</v>
      </c>
      <c r="AB3525" s="205">
        <f t="shared" si="2277"/>
        <v>5.1999999999999998E-2</v>
      </c>
      <c r="AC3525" s="140">
        <f t="shared" si="2278"/>
        <v>11</v>
      </c>
      <c r="AD3525" s="67">
        <f t="shared" si="2280"/>
        <v>30</v>
      </c>
      <c r="AE3525" s="11">
        <f t="shared" si="2281"/>
        <v>1.0015501570000001</v>
      </c>
      <c r="AF3525" s="198">
        <f t="shared" si="2309"/>
        <v>0.43449288000000003</v>
      </c>
      <c r="AG3525" s="198">
        <f t="shared" si="2310"/>
        <v>0.45230121000000001</v>
      </c>
      <c r="AH3525" s="198">
        <f t="shared" si="2311"/>
        <v>0</v>
      </c>
      <c r="AI3525" s="196" t="str">
        <f t="shared" si="2282"/>
        <v>A+J=</v>
      </c>
      <c r="AJ3525" s="72">
        <f t="shared" si="2283"/>
        <v>47811</v>
      </c>
      <c r="AQ3525" s="23"/>
      <c r="AR3525" s="23"/>
    </row>
    <row r="3526" spans="1:44" ht="15" customHeight="1" x14ac:dyDescent="0.25">
      <c r="A3526" s="197">
        <f t="shared" si="2276"/>
        <v>47793</v>
      </c>
      <c r="B3526" s="198">
        <f t="shared" si="2287"/>
        <v>292.31806394371563</v>
      </c>
      <c r="C3526" s="198">
        <f t="shared" si="2288"/>
        <v>156.85732691999999</v>
      </c>
      <c r="D3526" s="198">
        <f t="shared" si="2289"/>
        <v>22.453018179999958</v>
      </c>
      <c r="E3526" s="198">
        <f t="shared" si="2290"/>
        <v>134.40430874000003</v>
      </c>
      <c r="F3526" s="199">
        <f t="shared" si="2291"/>
        <v>7205.03</v>
      </c>
      <c r="G3526" s="63">
        <f t="shared" si="2286"/>
        <v>7245.38</v>
      </c>
      <c r="H3526" s="200">
        <f t="shared" si="2292"/>
        <v>47720</v>
      </c>
      <c r="I3526" s="64">
        <f t="shared" si="2293"/>
        <v>47751</v>
      </c>
      <c r="J3526" s="201">
        <f t="shared" si="2294"/>
        <v>5.6002542668107669E-3</v>
      </c>
      <c r="K3526" s="195">
        <f t="shared" si="2279"/>
        <v>47811</v>
      </c>
      <c r="L3526" s="202">
        <f t="shared" si="2295"/>
        <v>47811</v>
      </c>
      <c r="M3526" s="228">
        <f t="shared" si="2284"/>
        <v>30</v>
      </c>
      <c r="N3526" s="67">
        <f t="shared" si="2285"/>
        <v>12</v>
      </c>
      <c r="O3526" s="198">
        <f t="shared" si="2296"/>
        <v>1.0022363400000001</v>
      </c>
      <c r="P3526" s="203">
        <f t="shared" si="2297"/>
        <v>1.0056002500000001</v>
      </c>
      <c r="Q3526" s="203">
        <f t="shared" si="2298"/>
        <v>1.8685518385384423</v>
      </c>
      <c r="R3526" s="198">
        <f t="shared" si="2299"/>
        <v>1.87273055</v>
      </c>
      <c r="S3526" s="198">
        <f t="shared" si="2300"/>
        <v>1.7869079000000001</v>
      </c>
      <c r="T3526" s="198">
        <f t="shared" si="2301"/>
        <v>280.28959664000001</v>
      </c>
      <c r="U3526" s="198">
        <f t="shared" si="2302"/>
        <v>17.668457384685592</v>
      </c>
      <c r="V3526" s="198">
        <f t="shared" si="2303"/>
        <v>117.29874628903003</v>
      </c>
      <c r="W3526" s="198">
        <f t="shared" si="2304"/>
        <v>291.82453059371562</v>
      </c>
      <c r="X3526" s="204">
        <f t="shared" si="2305"/>
        <v>0</v>
      </c>
      <c r="Y3526" s="198">
        <f t="shared" si="2306"/>
        <v>0</v>
      </c>
      <c r="Z3526" s="205">
        <f t="shared" si="2307"/>
        <v>0</v>
      </c>
      <c r="AA3526" s="198">
        <f t="shared" si="2308"/>
        <v>0</v>
      </c>
      <c r="AB3526" s="205">
        <f t="shared" si="2277"/>
        <v>5.1999999999999998E-2</v>
      </c>
      <c r="AC3526" s="140">
        <f t="shared" si="2278"/>
        <v>12</v>
      </c>
      <c r="AD3526" s="67">
        <f t="shared" si="2280"/>
        <v>30</v>
      </c>
      <c r="AE3526" s="11">
        <f t="shared" si="2281"/>
        <v>1.0016911989999999</v>
      </c>
      <c r="AF3526" s="198">
        <f t="shared" si="2309"/>
        <v>0.47402548</v>
      </c>
      <c r="AG3526" s="198">
        <f t="shared" si="2310"/>
        <v>0.49353334999999998</v>
      </c>
      <c r="AH3526" s="198">
        <f t="shared" si="2311"/>
        <v>0</v>
      </c>
      <c r="AI3526" s="196" t="str">
        <f t="shared" si="2282"/>
        <v>A+J=</v>
      </c>
      <c r="AJ3526" s="72">
        <f t="shared" si="2283"/>
        <v>47811</v>
      </c>
      <c r="AQ3526" s="23"/>
      <c r="AR3526" s="23"/>
    </row>
    <row r="3527" spans="1:44" ht="15" customHeight="1" x14ac:dyDescent="0.25">
      <c r="A3527" s="197">
        <f t="shared" si="2276"/>
        <v>47794</v>
      </c>
      <c r="B3527" s="198">
        <f t="shared" si="2287"/>
        <v>292.40617521595783</v>
      </c>
      <c r="C3527" s="198">
        <f t="shared" si="2288"/>
        <v>156.85732691999999</v>
      </c>
      <c r="D3527" s="198">
        <f t="shared" si="2289"/>
        <v>22.453018179999958</v>
      </c>
      <c r="E3527" s="198">
        <f t="shared" si="2290"/>
        <v>134.40430874000003</v>
      </c>
      <c r="F3527" s="199">
        <f t="shared" si="2291"/>
        <v>7205.03</v>
      </c>
      <c r="G3527" s="63">
        <f t="shared" si="2286"/>
        <v>7245.38</v>
      </c>
      <c r="H3527" s="200">
        <f t="shared" si="2292"/>
        <v>47720</v>
      </c>
      <c r="I3527" s="64">
        <f t="shared" si="2293"/>
        <v>47751</v>
      </c>
      <c r="J3527" s="201">
        <f t="shared" si="2294"/>
        <v>5.6002542668107669E-3</v>
      </c>
      <c r="K3527" s="195">
        <f t="shared" si="2279"/>
        <v>47811</v>
      </c>
      <c r="L3527" s="202">
        <f t="shared" si="2295"/>
        <v>47811</v>
      </c>
      <c r="M3527" s="228">
        <f t="shared" si="2284"/>
        <v>30</v>
      </c>
      <c r="N3527" s="67">
        <f t="shared" si="2285"/>
        <v>13</v>
      </c>
      <c r="O3527" s="198">
        <f t="shared" si="2296"/>
        <v>1.00242293</v>
      </c>
      <c r="P3527" s="203">
        <f t="shared" si="2297"/>
        <v>1.0056002500000001</v>
      </c>
      <c r="Q3527" s="203">
        <f t="shared" si="2298"/>
        <v>1.8685518385384423</v>
      </c>
      <c r="R3527" s="198">
        <f t="shared" si="2299"/>
        <v>1.8730792000000001</v>
      </c>
      <c r="S3527" s="198">
        <f t="shared" si="2300"/>
        <v>1.7869079000000001</v>
      </c>
      <c r="T3527" s="198">
        <f t="shared" si="2301"/>
        <v>280.28959664000001</v>
      </c>
      <c r="U3527" s="198">
        <f t="shared" si="2302"/>
        <v>17.668457384685592</v>
      </c>
      <c r="V3527" s="198">
        <f t="shared" si="2303"/>
        <v>117.34560635127224</v>
      </c>
      <c r="W3527" s="198">
        <f t="shared" si="2304"/>
        <v>291.87139065595784</v>
      </c>
      <c r="X3527" s="204">
        <f t="shared" si="2305"/>
        <v>0</v>
      </c>
      <c r="Y3527" s="198">
        <f t="shared" si="2306"/>
        <v>0</v>
      </c>
      <c r="Z3527" s="205">
        <f t="shared" si="2307"/>
        <v>0</v>
      </c>
      <c r="AA3527" s="198">
        <f t="shared" si="2308"/>
        <v>0</v>
      </c>
      <c r="AB3527" s="205">
        <f t="shared" si="2277"/>
        <v>5.1999999999999998E-2</v>
      </c>
      <c r="AC3527" s="140">
        <f t="shared" si="2278"/>
        <v>13</v>
      </c>
      <c r="AD3527" s="67">
        <f t="shared" si="2280"/>
        <v>30</v>
      </c>
      <c r="AE3527" s="11">
        <f t="shared" si="2281"/>
        <v>1.0018322609999999</v>
      </c>
      <c r="AF3527" s="198">
        <f t="shared" si="2309"/>
        <v>0.51356369000000002</v>
      </c>
      <c r="AG3527" s="198">
        <f t="shared" si="2310"/>
        <v>0.53478455999999996</v>
      </c>
      <c r="AH3527" s="198">
        <f t="shared" si="2311"/>
        <v>0</v>
      </c>
      <c r="AI3527" s="196" t="str">
        <f t="shared" si="2282"/>
        <v>A+J=</v>
      </c>
      <c r="AJ3527" s="72">
        <f t="shared" si="2283"/>
        <v>47811</v>
      </c>
      <c r="AQ3527" s="23"/>
      <c r="AR3527" s="23"/>
    </row>
    <row r="3528" spans="1:44" ht="15" customHeight="1" x14ac:dyDescent="0.25">
      <c r="A3528" s="197">
        <f t="shared" si="2276"/>
        <v>47795</v>
      </c>
      <c r="B3528" s="198">
        <f t="shared" si="2287"/>
        <v>292.49431632054473</v>
      </c>
      <c r="C3528" s="198">
        <f t="shared" si="2288"/>
        <v>156.85732691999999</v>
      </c>
      <c r="D3528" s="198">
        <f t="shared" si="2289"/>
        <v>22.453018179999958</v>
      </c>
      <c r="E3528" s="198">
        <f t="shared" si="2290"/>
        <v>134.40430874000003</v>
      </c>
      <c r="F3528" s="199">
        <f t="shared" si="2291"/>
        <v>7205.03</v>
      </c>
      <c r="G3528" s="63">
        <f t="shared" si="2286"/>
        <v>7245.38</v>
      </c>
      <c r="H3528" s="200">
        <f t="shared" si="2292"/>
        <v>47720</v>
      </c>
      <c r="I3528" s="64">
        <f t="shared" si="2293"/>
        <v>47751</v>
      </c>
      <c r="J3528" s="201">
        <f t="shared" si="2294"/>
        <v>5.6002542668107669E-3</v>
      </c>
      <c r="K3528" s="195">
        <f t="shared" si="2279"/>
        <v>47811</v>
      </c>
      <c r="L3528" s="202">
        <f t="shared" si="2295"/>
        <v>47811</v>
      </c>
      <c r="M3528" s="228">
        <f t="shared" si="2284"/>
        <v>30</v>
      </c>
      <c r="N3528" s="67">
        <f t="shared" si="2285"/>
        <v>14</v>
      </c>
      <c r="O3528" s="198">
        <f t="shared" si="2296"/>
        <v>1.00260956</v>
      </c>
      <c r="P3528" s="203">
        <f t="shared" si="2297"/>
        <v>1.0056002500000001</v>
      </c>
      <c r="Q3528" s="203">
        <f t="shared" si="2298"/>
        <v>1.8685518385384423</v>
      </c>
      <c r="R3528" s="198">
        <f t="shared" si="2299"/>
        <v>1.8734279300000001</v>
      </c>
      <c r="S3528" s="198">
        <f t="shared" si="2300"/>
        <v>1.7869079000000001</v>
      </c>
      <c r="T3528" s="198">
        <f t="shared" si="2301"/>
        <v>280.28959664000001</v>
      </c>
      <c r="U3528" s="198">
        <f t="shared" si="2302"/>
        <v>17.668457384685592</v>
      </c>
      <c r="V3528" s="198">
        <f t="shared" si="2303"/>
        <v>117.39247716585915</v>
      </c>
      <c r="W3528" s="198">
        <f t="shared" si="2304"/>
        <v>291.91826147054473</v>
      </c>
      <c r="X3528" s="204">
        <f t="shared" si="2305"/>
        <v>0</v>
      </c>
      <c r="Y3528" s="198">
        <f t="shared" si="2306"/>
        <v>0</v>
      </c>
      <c r="Z3528" s="205">
        <f t="shared" si="2307"/>
        <v>0</v>
      </c>
      <c r="AA3528" s="198">
        <f t="shared" si="2308"/>
        <v>0</v>
      </c>
      <c r="AB3528" s="205">
        <f t="shared" si="2277"/>
        <v>5.1999999999999998E-2</v>
      </c>
      <c r="AC3528" s="140">
        <f t="shared" si="2278"/>
        <v>14</v>
      </c>
      <c r="AD3528" s="67">
        <f t="shared" si="2280"/>
        <v>30</v>
      </c>
      <c r="AE3528" s="11">
        <f t="shared" si="2281"/>
        <v>1.001973343</v>
      </c>
      <c r="AF3528" s="198">
        <f t="shared" si="2309"/>
        <v>0.55310751000000002</v>
      </c>
      <c r="AG3528" s="198">
        <f t="shared" si="2310"/>
        <v>0.57605485000000001</v>
      </c>
      <c r="AH3528" s="198">
        <f t="shared" si="2311"/>
        <v>0</v>
      </c>
      <c r="AI3528" s="196" t="str">
        <f t="shared" si="2282"/>
        <v>A+J=</v>
      </c>
      <c r="AJ3528" s="72">
        <f t="shared" si="2283"/>
        <v>47811</v>
      </c>
      <c r="AQ3528" s="23"/>
      <c r="AR3528" s="23"/>
    </row>
    <row r="3529" spans="1:44" ht="15" customHeight="1" x14ac:dyDescent="0.25">
      <c r="A3529" s="197">
        <f t="shared" si="2276"/>
        <v>47796</v>
      </c>
      <c r="B3529" s="198">
        <f t="shared" si="2287"/>
        <v>292.58248188130398</v>
      </c>
      <c r="C3529" s="198">
        <f t="shared" si="2288"/>
        <v>156.85732691999999</v>
      </c>
      <c r="D3529" s="198">
        <f t="shared" si="2289"/>
        <v>22.453018179999958</v>
      </c>
      <c r="E3529" s="198">
        <f t="shared" si="2290"/>
        <v>134.40430874000003</v>
      </c>
      <c r="F3529" s="199">
        <f t="shared" si="2291"/>
        <v>7205.03</v>
      </c>
      <c r="G3529" s="63">
        <f t="shared" si="2286"/>
        <v>7245.38</v>
      </c>
      <c r="H3529" s="200">
        <f t="shared" si="2292"/>
        <v>47720</v>
      </c>
      <c r="I3529" s="64">
        <f t="shared" si="2293"/>
        <v>47751</v>
      </c>
      <c r="J3529" s="201">
        <f t="shared" si="2294"/>
        <v>5.6002542668107669E-3</v>
      </c>
      <c r="K3529" s="195">
        <f t="shared" si="2279"/>
        <v>47811</v>
      </c>
      <c r="L3529" s="202">
        <f t="shared" si="2295"/>
        <v>47811</v>
      </c>
      <c r="M3529" s="228">
        <f t="shared" si="2284"/>
        <v>30</v>
      </c>
      <c r="N3529" s="67">
        <f t="shared" si="2285"/>
        <v>15</v>
      </c>
      <c r="O3529" s="198">
        <f t="shared" si="2296"/>
        <v>1.0027962100000001</v>
      </c>
      <c r="P3529" s="203">
        <f t="shared" si="2297"/>
        <v>1.0056002500000001</v>
      </c>
      <c r="Q3529" s="203">
        <f t="shared" si="2298"/>
        <v>1.8685518385384423</v>
      </c>
      <c r="R3529" s="198">
        <f t="shared" si="2299"/>
        <v>1.8737767000000001</v>
      </c>
      <c r="S3529" s="198">
        <f t="shared" si="2300"/>
        <v>1.7869079000000001</v>
      </c>
      <c r="T3529" s="198">
        <f t="shared" si="2301"/>
        <v>280.28959664000001</v>
      </c>
      <c r="U3529" s="198">
        <f t="shared" si="2302"/>
        <v>17.668457384685592</v>
      </c>
      <c r="V3529" s="198">
        <f t="shared" si="2303"/>
        <v>117.4393533566184</v>
      </c>
      <c r="W3529" s="198">
        <f t="shared" si="2304"/>
        <v>291.96513766130397</v>
      </c>
      <c r="X3529" s="204">
        <f t="shared" si="2305"/>
        <v>0</v>
      </c>
      <c r="Y3529" s="198">
        <f t="shared" si="2306"/>
        <v>0</v>
      </c>
      <c r="Z3529" s="205">
        <f t="shared" si="2307"/>
        <v>0</v>
      </c>
      <c r="AA3529" s="198">
        <f t="shared" si="2308"/>
        <v>0</v>
      </c>
      <c r="AB3529" s="205">
        <f t="shared" si="2277"/>
        <v>5.1999999999999998E-2</v>
      </c>
      <c r="AC3529" s="140">
        <f t="shared" si="2278"/>
        <v>15</v>
      </c>
      <c r="AD3529" s="67">
        <f t="shared" si="2280"/>
        <v>30</v>
      </c>
      <c r="AE3529" s="11">
        <f t="shared" si="2281"/>
        <v>1.0021144449999999</v>
      </c>
      <c r="AF3529" s="198">
        <f t="shared" si="2309"/>
        <v>0.59265692999999997</v>
      </c>
      <c r="AG3529" s="198">
        <f t="shared" si="2310"/>
        <v>0.61734422</v>
      </c>
      <c r="AH3529" s="198">
        <f t="shared" si="2311"/>
        <v>0</v>
      </c>
      <c r="AI3529" s="196" t="str">
        <f t="shared" si="2282"/>
        <v>A+J=</v>
      </c>
      <c r="AJ3529" s="72">
        <f t="shared" si="2283"/>
        <v>47811</v>
      </c>
      <c r="AQ3529" s="23"/>
      <c r="AR3529" s="23"/>
    </row>
    <row r="3530" spans="1:44" ht="15" customHeight="1" x14ac:dyDescent="0.25">
      <c r="A3530" s="197">
        <f t="shared" si="2276"/>
        <v>47797</v>
      </c>
      <c r="B3530" s="198">
        <f t="shared" si="2287"/>
        <v>292.67067594036479</v>
      </c>
      <c r="C3530" s="198">
        <f t="shared" si="2288"/>
        <v>156.85732691999999</v>
      </c>
      <c r="D3530" s="198">
        <f t="shared" si="2289"/>
        <v>22.453018179999958</v>
      </c>
      <c r="E3530" s="198">
        <f t="shared" si="2290"/>
        <v>134.40430874000003</v>
      </c>
      <c r="F3530" s="199">
        <f t="shared" si="2291"/>
        <v>7205.03</v>
      </c>
      <c r="G3530" s="63">
        <f t="shared" si="2286"/>
        <v>7245.38</v>
      </c>
      <c r="H3530" s="200">
        <f t="shared" si="2292"/>
        <v>47720</v>
      </c>
      <c r="I3530" s="64">
        <f t="shared" si="2293"/>
        <v>47751</v>
      </c>
      <c r="J3530" s="201">
        <f t="shared" si="2294"/>
        <v>5.6002542668107669E-3</v>
      </c>
      <c r="K3530" s="195">
        <f t="shared" si="2279"/>
        <v>47811</v>
      </c>
      <c r="L3530" s="202">
        <f t="shared" si="2295"/>
        <v>47811</v>
      </c>
      <c r="M3530" s="228">
        <f t="shared" si="2284"/>
        <v>30</v>
      </c>
      <c r="N3530" s="67">
        <f t="shared" si="2285"/>
        <v>16</v>
      </c>
      <c r="O3530" s="198">
        <f t="shared" si="2296"/>
        <v>1.0029828999999999</v>
      </c>
      <c r="P3530" s="203">
        <f t="shared" si="2297"/>
        <v>1.0056002500000001</v>
      </c>
      <c r="Q3530" s="203">
        <f t="shared" si="2298"/>
        <v>1.8685518385384423</v>
      </c>
      <c r="R3530" s="198">
        <f t="shared" si="2299"/>
        <v>1.8741255400000001</v>
      </c>
      <c r="S3530" s="198">
        <f t="shared" si="2300"/>
        <v>1.7869079000000001</v>
      </c>
      <c r="T3530" s="198">
        <f t="shared" si="2301"/>
        <v>280.28959664000001</v>
      </c>
      <c r="U3530" s="198">
        <f t="shared" si="2302"/>
        <v>17.668457384685592</v>
      </c>
      <c r="V3530" s="198">
        <f t="shared" si="2303"/>
        <v>117.48623895567926</v>
      </c>
      <c r="W3530" s="198">
        <f t="shared" si="2304"/>
        <v>292.0120232603648</v>
      </c>
      <c r="X3530" s="204">
        <f t="shared" si="2305"/>
        <v>0</v>
      </c>
      <c r="Y3530" s="198">
        <f t="shared" si="2306"/>
        <v>0</v>
      </c>
      <c r="Z3530" s="205">
        <f t="shared" si="2307"/>
        <v>0</v>
      </c>
      <c r="AA3530" s="198">
        <f t="shared" si="2308"/>
        <v>0</v>
      </c>
      <c r="AB3530" s="205">
        <f t="shared" si="2277"/>
        <v>5.1999999999999998E-2</v>
      </c>
      <c r="AC3530" s="140">
        <f t="shared" si="2278"/>
        <v>16</v>
      </c>
      <c r="AD3530" s="67">
        <f t="shared" si="2280"/>
        <v>30</v>
      </c>
      <c r="AE3530" s="11">
        <f t="shared" si="2281"/>
        <v>1.002255567</v>
      </c>
      <c r="AF3530" s="198">
        <f t="shared" si="2309"/>
        <v>0.63221196000000002</v>
      </c>
      <c r="AG3530" s="198">
        <f t="shared" si="2310"/>
        <v>0.65865267999999999</v>
      </c>
      <c r="AH3530" s="198">
        <f t="shared" si="2311"/>
        <v>0</v>
      </c>
      <c r="AI3530" s="196" t="str">
        <f t="shared" si="2282"/>
        <v>A+J=</v>
      </c>
      <c r="AJ3530" s="72">
        <f t="shared" si="2283"/>
        <v>47811</v>
      </c>
      <c r="AQ3530" s="23"/>
      <c r="AR3530" s="23"/>
    </row>
    <row r="3531" spans="1:44" ht="15" customHeight="1" x14ac:dyDescent="0.25">
      <c r="A3531" s="197">
        <f t="shared" si="2276"/>
        <v>47798</v>
      </c>
      <c r="B3531" s="198">
        <f t="shared" si="2287"/>
        <v>292.75889849772727</v>
      </c>
      <c r="C3531" s="198">
        <f t="shared" si="2288"/>
        <v>156.85732691999999</v>
      </c>
      <c r="D3531" s="198">
        <f t="shared" si="2289"/>
        <v>22.453018179999958</v>
      </c>
      <c r="E3531" s="198">
        <f t="shared" si="2290"/>
        <v>134.40430874000003</v>
      </c>
      <c r="F3531" s="199">
        <f t="shared" si="2291"/>
        <v>7205.03</v>
      </c>
      <c r="G3531" s="63">
        <f t="shared" si="2286"/>
        <v>7245.38</v>
      </c>
      <c r="H3531" s="200">
        <f t="shared" si="2292"/>
        <v>47720</v>
      </c>
      <c r="I3531" s="64">
        <f t="shared" si="2293"/>
        <v>47751</v>
      </c>
      <c r="J3531" s="201">
        <f t="shared" si="2294"/>
        <v>5.6002542668107669E-3</v>
      </c>
      <c r="K3531" s="195">
        <f t="shared" si="2279"/>
        <v>47811</v>
      </c>
      <c r="L3531" s="202">
        <f t="shared" si="2295"/>
        <v>47811</v>
      </c>
      <c r="M3531" s="228">
        <f t="shared" si="2284"/>
        <v>30</v>
      </c>
      <c r="N3531" s="67">
        <f t="shared" si="2285"/>
        <v>17</v>
      </c>
      <c r="O3531" s="198">
        <f t="shared" si="2296"/>
        <v>1.0031696299999999</v>
      </c>
      <c r="P3531" s="203">
        <f t="shared" si="2297"/>
        <v>1.0056002500000001</v>
      </c>
      <c r="Q3531" s="203">
        <f t="shared" si="2298"/>
        <v>1.8685518385384423</v>
      </c>
      <c r="R3531" s="198">
        <f t="shared" si="2299"/>
        <v>1.8744744499999999</v>
      </c>
      <c r="S3531" s="198">
        <f t="shared" si="2300"/>
        <v>1.7869079000000001</v>
      </c>
      <c r="T3531" s="198">
        <f t="shared" si="2301"/>
        <v>280.28959664000001</v>
      </c>
      <c r="U3531" s="198">
        <f t="shared" si="2302"/>
        <v>17.668457384685592</v>
      </c>
      <c r="V3531" s="198">
        <f t="shared" si="2303"/>
        <v>117.53313396304171</v>
      </c>
      <c r="W3531" s="198">
        <f t="shared" si="2304"/>
        <v>292.05891826772728</v>
      </c>
      <c r="X3531" s="204">
        <f t="shared" si="2305"/>
        <v>0</v>
      </c>
      <c r="Y3531" s="198">
        <f t="shared" si="2306"/>
        <v>0</v>
      </c>
      <c r="Z3531" s="205">
        <f t="shared" si="2307"/>
        <v>0</v>
      </c>
      <c r="AA3531" s="198">
        <f t="shared" si="2308"/>
        <v>0</v>
      </c>
      <c r="AB3531" s="205">
        <f t="shared" si="2277"/>
        <v>5.1999999999999998E-2</v>
      </c>
      <c r="AC3531" s="140">
        <f t="shared" si="2278"/>
        <v>17</v>
      </c>
      <c r="AD3531" s="67">
        <f t="shared" si="2280"/>
        <v>30</v>
      </c>
      <c r="AE3531" s="11">
        <f t="shared" si="2281"/>
        <v>1.0023967090000001</v>
      </c>
      <c r="AF3531" s="198">
        <f t="shared" si="2309"/>
        <v>0.67177259</v>
      </c>
      <c r="AG3531" s="198">
        <f t="shared" si="2310"/>
        <v>0.69998022999999998</v>
      </c>
      <c r="AH3531" s="198">
        <f t="shared" si="2311"/>
        <v>0</v>
      </c>
      <c r="AI3531" s="196" t="str">
        <f t="shared" si="2282"/>
        <v>A+J=</v>
      </c>
      <c r="AJ3531" s="72">
        <f t="shared" si="2283"/>
        <v>47811</v>
      </c>
      <c r="AQ3531" s="23"/>
      <c r="AR3531" s="23"/>
    </row>
    <row r="3532" spans="1:44" ht="15" customHeight="1" x14ac:dyDescent="0.25">
      <c r="A3532" s="197">
        <f t="shared" si="2276"/>
        <v>47799</v>
      </c>
      <c r="B3532" s="198">
        <f t="shared" si="2287"/>
        <v>292.84714822934825</v>
      </c>
      <c r="C3532" s="198">
        <f t="shared" si="2288"/>
        <v>156.85732691999999</v>
      </c>
      <c r="D3532" s="198">
        <f t="shared" si="2289"/>
        <v>22.453018179999958</v>
      </c>
      <c r="E3532" s="198">
        <f t="shared" si="2290"/>
        <v>134.40430874000003</v>
      </c>
      <c r="F3532" s="199">
        <f t="shared" si="2291"/>
        <v>7205.03</v>
      </c>
      <c r="G3532" s="63">
        <f t="shared" si="2286"/>
        <v>7245.38</v>
      </c>
      <c r="H3532" s="200">
        <f t="shared" si="2292"/>
        <v>47720</v>
      </c>
      <c r="I3532" s="64">
        <f t="shared" si="2293"/>
        <v>47751</v>
      </c>
      <c r="J3532" s="201">
        <f t="shared" si="2294"/>
        <v>5.6002542668107669E-3</v>
      </c>
      <c r="K3532" s="195">
        <f t="shared" si="2279"/>
        <v>47811</v>
      </c>
      <c r="L3532" s="202">
        <f t="shared" si="2295"/>
        <v>47811</v>
      </c>
      <c r="M3532" s="228">
        <f t="shared" si="2284"/>
        <v>30</v>
      </c>
      <c r="N3532" s="67">
        <f t="shared" si="2285"/>
        <v>18</v>
      </c>
      <c r="O3532" s="198">
        <f t="shared" si="2296"/>
        <v>1.00335639</v>
      </c>
      <c r="P3532" s="203">
        <f t="shared" si="2297"/>
        <v>1.0056002500000001</v>
      </c>
      <c r="Q3532" s="203">
        <f t="shared" si="2298"/>
        <v>1.8685518385384423</v>
      </c>
      <c r="R3532" s="198">
        <f t="shared" si="2299"/>
        <v>1.87482342</v>
      </c>
      <c r="S3532" s="198">
        <f t="shared" si="2300"/>
        <v>1.7869079000000001</v>
      </c>
      <c r="T3532" s="198">
        <f t="shared" si="2301"/>
        <v>280.28959664000001</v>
      </c>
      <c r="U3532" s="198">
        <f t="shared" si="2302"/>
        <v>17.668457384685592</v>
      </c>
      <c r="V3532" s="198">
        <f t="shared" si="2303"/>
        <v>117.58003703466272</v>
      </c>
      <c r="W3532" s="198">
        <f t="shared" si="2304"/>
        <v>292.10582133934827</v>
      </c>
      <c r="X3532" s="204">
        <f t="shared" si="2305"/>
        <v>0</v>
      </c>
      <c r="Y3532" s="198">
        <f t="shared" si="2306"/>
        <v>0</v>
      </c>
      <c r="Z3532" s="205">
        <f t="shared" si="2307"/>
        <v>0</v>
      </c>
      <c r="AA3532" s="198">
        <f t="shared" si="2308"/>
        <v>0</v>
      </c>
      <c r="AB3532" s="205">
        <f t="shared" si="2277"/>
        <v>5.1999999999999998E-2</v>
      </c>
      <c r="AC3532" s="140">
        <f t="shared" si="2278"/>
        <v>18</v>
      </c>
      <c r="AD3532" s="67">
        <f t="shared" si="2280"/>
        <v>30</v>
      </c>
      <c r="AE3532" s="11">
        <f t="shared" si="2281"/>
        <v>1.0025378709999999</v>
      </c>
      <c r="AF3532" s="198">
        <f t="shared" si="2309"/>
        <v>0.71133882999999998</v>
      </c>
      <c r="AG3532" s="198">
        <f t="shared" si="2310"/>
        <v>0.74132688999999996</v>
      </c>
      <c r="AH3532" s="198">
        <f t="shared" si="2311"/>
        <v>0</v>
      </c>
      <c r="AI3532" s="196" t="str">
        <f t="shared" si="2282"/>
        <v>A+J=</v>
      </c>
      <c r="AJ3532" s="72">
        <f t="shared" si="2283"/>
        <v>47811</v>
      </c>
      <c r="AQ3532" s="23"/>
      <c r="AR3532" s="23"/>
    </row>
    <row r="3533" spans="1:44" ht="15" customHeight="1" x14ac:dyDescent="0.25">
      <c r="A3533" s="197">
        <f t="shared" ref="A3533:A3596" si="2312">(A3532+1)</f>
        <v>47800</v>
      </c>
      <c r="B3533" s="198">
        <f t="shared" si="2287"/>
        <v>292.93542752331399</v>
      </c>
      <c r="C3533" s="198">
        <f t="shared" si="2288"/>
        <v>156.85732691999999</v>
      </c>
      <c r="D3533" s="198">
        <f t="shared" si="2289"/>
        <v>22.453018179999958</v>
      </c>
      <c r="E3533" s="198">
        <f t="shared" si="2290"/>
        <v>134.40430874000003</v>
      </c>
      <c r="F3533" s="199">
        <f t="shared" si="2291"/>
        <v>7205.03</v>
      </c>
      <c r="G3533" s="63">
        <f t="shared" si="2286"/>
        <v>7245.38</v>
      </c>
      <c r="H3533" s="200">
        <f t="shared" si="2292"/>
        <v>47720</v>
      </c>
      <c r="I3533" s="64">
        <f t="shared" si="2293"/>
        <v>47751</v>
      </c>
      <c r="J3533" s="201">
        <f t="shared" si="2294"/>
        <v>5.6002542668107669E-3</v>
      </c>
      <c r="K3533" s="195">
        <f t="shared" si="2279"/>
        <v>47811</v>
      </c>
      <c r="L3533" s="202">
        <f t="shared" si="2295"/>
        <v>47811</v>
      </c>
      <c r="M3533" s="228">
        <f t="shared" si="2284"/>
        <v>30</v>
      </c>
      <c r="N3533" s="67">
        <f t="shared" si="2285"/>
        <v>19</v>
      </c>
      <c r="O3533" s="198">
        <f t="shared" si="2296"/>
        <v>1.00354319</v>
      </c>
      <c r="P3533" s="203">
        <f t="shared" si="2297"/>
        <v>1.0056002500000001</v>
      </c>
      <c r="Q3533" s="203">
        <f t="shared" si="2298"/>
        <v>1.8685518385384423</v>
      </c>
      <c r="R3533" s="198">
        <f t="shared" si="2299"/>
        <v>1.8751724700000001</v>
      </c>
      <c r="S3533" s="198">
        <f t="shared" si="2300"/>
        <v>1.7869079000000001</v>
      </c>
      <c r="T3533" s="198">
        <f t="shared" si="2301"/>
        <v>280.28959664000001</v>
      </c>
      <c r="U3533" s="198">
        <f t="shared" si="2302"/>
        <v>17.668457384685592</v>
      </c>
      <c r="V3533" s="198">
        <f t="shared" si="2303"/>
        <v>117.62695085862843</v>
      </c>
      <c r="W3533" s="198">
        <f t="shared" si="2304"/>
        <v>292.15273516331399</v>
      </c>
      <c r="X3533" s="204">
        <f t="shared" si="2305"/>
        <v>0</v>
      </c>
      <c r="Y3533" s="198">
        <f t="shared" si="2306"/>
        <v>0</v>
      </c>
      <c r="Z3533" s="205">
        <f t="shared" si="2307"/>
        <v>0</v>
      </c>
      <c r="AA3533" s="198">
        <f t="shared" si="2308"/>
        <v>0</v>
      </c>
      <c r="AB3533" s="205">
        <f t="shared" ref="AB3533:AB3596" si="2313">(AB3532)</f>
        <v>5.1999999999999998E-2</v>
      </c>
      <c r="AC3533" s="140">
        <f t="shared" ref="AC3533:AC3596" si="2314">N3533</f>
        <v>19</v>
      </c>
      <c r="AD3533" s="67">
        <f t="shared" si="2280"/>
        <v>30</v>
      </c>
      <c r="AE3533" s="11">
        <f t="shared" si="2281"/>
        <v>1.002679052</v>
      </c>
      <c r="AF3533" s="198">
        <f t="shared" si="2309"/>
        <v>0.75091039999999998</v>
      </c>
      <c r="AG3533" s="198">
        <f t="shared" si="2310"/>
        <v>0.78269235999999998</v>
      </c>
      <c r="AH3533" s="198">
        <f t="shared" si="2311"/>
        <v>0</v>
      </c>
      <c r="AI3533" s="196" t="str">
        <f t="shared" si="2282"/>
        <v>A+J=</v>
      </c>
      <c r="AJ3533" s="72">
        <f t="shared" si="2283"/>
        <v>47811</v>
      </c>
      <c r="AQ3533" s="23"/>
      <c r="AR3533" s="23"/>
    </row>
    <row r="3534" spans="1:44" ht="15" customHeight="1" x14ac:dyDescent="0.25">
      <c r="A3534" s="197">
        <f t="shared" si="2312"/>
        <v>47801</v>
      </c>
      <c r="B3534" s="198">
        <f t="shared" si="2287"/>
        <v>293.02373294749515</v>
      </c>
      <c r="C3534" s="198">
        <f t="shared" si="2288"/>
        <v>156.85732691999999</v>
      </c>
      <c r="D3534" s="198">
        <f t="shared" si="2289"/>
        <v>22.453018179999958</v>
      </c>
      <c r="E3534" s="198">
        <f t="shared" si="2290"/>
        <v>134.40430874000003</v>
      </c>
      <c r="F3534" s="199">
        <f t="shared" si="2291"/>
        <v>7205.03</v>
      </c>
      <c r="G3534" s="63">
        <f t="shared" si="2286"/>
        <v>7245.38</v>
      </c>
      <c r="H3534" s="200">
        <f t="shared" si="2292"/>
        <v>47720</v>
      </c>
      <c r="I3534" s="64">
        <f t="shared" si="2293"/>
        <v>47751</v>
      </c>
      <c r="J3534" s="201">
        <f t="shared" si="2294"/>
        <v>5.6002542668107669E-3</v>
      </c>
      <c r="K3534" s="195">
        <f t="shared" ref="K3534:K3597" si="2315">IF(DAY(A3534)=K$11,VLOOKUP(A3534,AR$322:AU$622,4),K3533)</f>
        <v>47811</v>
      </c>
      <c r="L3534" s="202">
        <f t="shared" si="2295"/>
        <v>47811</v>
      </c>
      <c r="M3534" s="228">
        <f t="shared" si="2284"/>
        <v>30</v>
      </c>
      <c r="N3534" s="67">
        <f t="shared" si="2285"/>
        <v>20</v>
      </c>
      <c r="O3534" s="198">
        <f t="shared" si="2296"/>
        <v>1.0037300199999999</v>
      </c>
      <c r="P3534" s="203">
        <f t="shared" si="2297"/>
        <v>1.0056002500000001</v>
      </c>
      <c r="Q3534" s="203">
        <f t="shared" si="2298"/>
        <v>1.8685518385384423</v>
      </c>
      <c r="R3534" s="198">
        <f t="shared" si="2299"/>
        <v>1.8755215700000001</v>
      </c>
      <c r="S3534" s="198">
        <f t="shared" si="2300"/>
        <v>1.7869079000000001</v>
      </c>
      <c r="T3534" s="198">
        <f t="shared" si="2301"/>
        <v>280.28959664000001</v>
      </c>
      <c r="U3534" s="198">
        <f t="shared" si="2302"/>
        <v>17.668457384685592</v>
      </c>
      <c r="V3534" s="198">
        <f t="shared" si="2303"/>
        <v>117.67387140280957</v>
      </c>
      <c r="W3534" s="198">
        <f t="shared" si="2304"/>
        <v>292.19965570749514</v>
      </c>
      <c r="X3534" s="204">
        <f t="shared" si="2305"/>
        <v>0</v>
      </c>
      <c r="Y3534" s="198">
        <f t="shared" si="2306"/>
        <v>0</v>
      </c>
      <c r="Z3534" s="205">
        <f t="shared" si="2307"/>
        <v>0</v>
      </c>
      <c r="AA3534" s="198">
        <f t="shared" si="2308"/>
        <v>0</v>
      </c>
      <c r="AB3534" s="205">
        <f t="shared" si="2313"/>
        <v>5.1999999999999998E-2</v>
      </c>
      <c r="AC3534" s="140">
        <f t="shared" si="2314"/>
        <v>20</v>
      </c>
      <c r="AD3534" s="67">
        <f t="shared" ref="AD3534:AD3597" si="2316">M3534</f>
        <v>30</v>
      </c>
      <c r="AE3534" s="11">
        <f t="shared" ref="AE3534:AE3597" si="2317">ROUND((1+AB3534)^(30/360)^(AC3534/AD3534),9)</f>
        <v>1.002820254</v>
      </c>
      <c r="AF3534" s="198">
        <f t="shared" si="2309"/>
        <v>0.79048784999999999</v>
      </c>
      <c r="AG3534" s="198">
        <f t="shared" si="2310"/>
        <v>0.82407724000000004</v>
      </c>
      <c r="AH3534" s="198">
        <f t="shared" si="2311"/>
        <v>0</v>
      </c>
      <c r="AI3534" s="196" t="str">
        <f t="shared" ref="AI3534:AI3597" si="2318">IF($X3533&gt;0,VLOOKUP($A3533,$AM$12:$BC$314,16),AI3533)</f>
        <v>A+J=</v>
      </c>
      <c r="AJ3534" s="72">
        <f t="shared" ref="AJ3534:AJ3597" si="2319">IF($X3533&gt;0,VLOOKUP($A3533,$AM$12:$BC$314,17),AJ3533)</f>
        <v>47811</v>
      </c>
      <c r="AQ3534" s="23"/>
      <c r="AR3534" s="23"/>
    </row>
    <row r="3535" spans="1:44" ht="15" customHeight="1" x14ac:dyDescent="0.25">
      <c r="A3535" s="197">
        <f t="shared" si="2312"/>
        <v>47802</v>
      </c>
      <c r="B3535" s="198">
        <f t="shared" si="2287"/>
        <v>293.11206796402098</v>
      </c>
      <c r="C3535" s="198">
        <f t="shared" si="2288"/>
        <v>156.85732691999999</v>
      </c>
      <c r="D3535" s="198">
        <f t="shared" si="2289"/>
        <v>22.453018179999958</v>
      </c>
      <c r="E3535" s="198">
        <f t="shared" si="2290"/>
        <v>134.40430874000003</v>
      </c>
      <c r="F3535" s="199">
        <f t="shared" si="2291"/>
        <v>7205.03</v>
      </c>
      <c r="G3535" s="63">
        <f t="shared" si="2286"/>
        <v>7245.38</v>
      </c>
      <c r="H3535" s="200">
        <f t="shared" si="2292"/>
        <v>47720</v>
      </c>
      <c r="I3535" s="64">
        <f t="shared" si="2293"/>
        <v>47751</v>
      </c>
      <c r="J3535" s="201">
        <f t="shared" si="2294"/>
        <v>5.6002542668107669E-3</v>
      </c>
      <c r="K3535" s="195">
        <f t="shared" si="2315"/>
        <v>47811</v>
      </c>
      <c r="L3535" s="202">
        <f t="shared" si="2295"/>
        <v>47811</v>
      </c>
      <c r="M3535" s="228">
        <f t="shared" si="2284"/>
        <v>30</v>
      </c>
      <c r="N3535" s="67">
        <f t="shared" si="2285"/>
        <v>21</v>
      </c>
      <c r="O3535" s="198">
        <f t="shared" si="2296"/>
        <v>1.00391689</v>
      </c>
      <c r="P3535" s="203">
        <f t="shared" si="2297"/>
        <v>1.0056002500000001</v>
      </c>
      <c r="Q3535" s="203">
        <f t="shared" si="2298"/>
        <v>1.8685518385384423</v>
      </c>
      <c r="R3535" s="198">
        <f t="shared" si="2299"/>
        <v>1.87587075</v>
      </c>
      <c r="S3535" s="198">
        <f t="shared" si="2300"/>
        <v>1.7869079000000001</v>
      </c>
      <c r="T3535" s="198">
        <f t="shared" si="2301"/>
        <v>280.28959664000001</v>
      </c>
      <c r="U3535" s="198">
        <f t="shared" si="2302"/>
        <v>17.668457384685592</v>
      </c>
      <c r="V3535" s="198">
        <f t="shared" si="2303"/>
        <v>117.72080269933539</v>
      </c>
      <c r="W3535" s="198">
        <f t="shared" si="2304"/>
        <v>292.24658700402097</v>
      </c>
      <c r="X3535" s="204">
        <f t="shared" si="2305"/>
        <v>0</v>
      </c>
      <c r="Y3535" s="198">
        <f t="shared" si="2306"/>
        <v>0</v>
      </c>
      <c r="Z3535" s="205">
        <f t="shared" si="2307"/>
        <v>0</v>
      </c>
      <c r="AA3535" s="198">
        <f t="shared" si="2308"/>
        <v>0</v>
      </c>
      <c r="AB3535" s="205">
        <f t="shared" si="2313"/>
        <v>5.1999999999999998E-2</v>
      </c>
      <c r="AC3535" s="140">
        <f t="shared" si="2314"/>
        <v>21</v>
      </c>
      <c r="AD3535" s="67">
        <f t="shared" si="2316"/>
        <v>30</v>
      </c>
      <c r="AE3535" s="11">
        <f t="shared" si="2317"/>
        <v>1.002961475</v>
      </c>
      <c r="AF3535" s="198">
        <f t="shared" si="2309"/>
        <v>0.83007063000000003</v>
      </c>
      <c r="AG3535" s="198">
        <f t="shared" si="2310"/>
        <v>0.86548095999999997</v>
      </c>
      <c r="AH3535" s="198">
        <f t="shared" si="2311"/>
        <v>0</v>
      </c>
      <c r="AI3535" s="196" t="str">
        <f t="shared" si="2318"/>
        <v>A+J=</v>
      </c>
      <c r="AJ3535" s="72">
        <f t="shared" si="2319"/>
        <v>47811</v>
      </c>
      <c r="AQ3535" s="23"/>
      <c r="AR3535" s="23"/>
    </row>
    <row r="3536" spans="1:44" ht="15" customHeight="1" x14ac:dyDescent="0.25">
      <c r="A3536" s="197">
        <f t="shared" si="2312"/>
        <v>47803</v>
      </c>
      <c r="B3536" s="198">
        <f t="shared" si="2287"/>
        <v>293.20042881076222</v>
      </c>
      <c r="C3536" s="198">
        <f t="shared" si="2288"/>
        <v>156.85732691999999</v>
      </c>
      <c r="D3536" s="198">
        <f t="shared" si="2289"/>
        <v>22.453018179999958</v>
      </c>
      <c r="E3536" s="198">
        <f t="shared" si="2290"/>
        <v>134.40430874000003</v>
      </c>
      <c r="F3536" s="199">
        <f t="shared" si="2291"/>
        <v>7205.03</v>
      </c>
      <c r="G3536" s="63">
        <f t="shared" si="2286"/>
        <v>7245.38</v>
      </c>
      <c r="H3536" s="200">
        <f t="shared" si="2292"/>
        <v>47720</v>
      </c>
      <c r="I3536" s="64">
        <f t="shared" si="2293"/>
        <v>47751</v>
      </c>
      <c r="J3536" s="201">
        <f t="shared" si="2294"/>
        <v>5.6002542668107669E-3</v>
      </c>
      <c r="K3536" s="195">
        <f t="shared" si="2315"/>
        <v>47811</v>
      </c>
      <c r="L3536" s="202">
        <f t="shared" si="2295"/>
        <v>47811</v>
      </c>
      <c r="M3536" s="228">
        <f t="shared" ref="M3536:M3599" si="2320">IF(L3536=L3535,M3535,DAYS360(A3535,L3536))</f>
        <v>30</v>
      </c>
      <c r="N3536" s="67">
        <f t="shared" ref="N3536:N3599" si="2321">DAYS360(EDATE(L3536,-1),A3536)</f>
        <v>22</v>
      </c>
      <c r="O3536" s="198">
        <f t="shared" si="2296"/>
        <v>1.0041037900000001</v>
      </c>
      <c r="P3536" s="203">
        <f t="shared" si="2297"/>
        <v>1.0056002500000001</v>
      </c>
      <c r="Q3536" s="203">
        <f t="shared" si="2298"/>
        <v>1.8685518385384423</v>
      </c>
      <c r="R3536" s="198">
        <f t="shared" si="2299"/>
        <v>1.8762199799999999</v>
      </c>
      <c r="S3536" s="198">
        <f t="shared" si="2300"/>
        <v>1.7869079000000001</v>
      </c>
      <c r="T3536" s="198">
        <f t="shared" si="2301"/>
        <v>280.28959664000001</v>
      </c>
      <c r="U3536" s="198">
        <f t="shared" si="2302"/>
        <v>17.668457384685592</v>
      </c>
      <c r="V3536" s="198">
        <f t="shared" si="2303"/>
        <v>117.76774071607664</v>
      </c>
      <c r="W3536" s="198">
        <f t="shared" si="2304"/>
        <v>292.29352502076222</v>
      </c>
      <c r="X3536" s="204">
        <f t="shared" si="2305"/>
        <v>0</v>
      </c>
      <c r="Y3536" s="198">
        <f t="shared" si="2306"/>
        <v>0</v>
      </c>
      <c r="Z3536" s="205">
        <f t="shared" si="2307"/>
        <v>0</v>
      </c>
      <c r="AA3536" s="198">
        <f t="shared" si="2308"/>
        <v>0</v>
      </c>
      <c r="AB3536" s="205">
        <f t="shared" si="2313"/>
        <v>5.1999999999999998E-2</v>
      </c>
      <c r="AC3536" s="140">
        <f t="shared" si="2314"/>
        <v>22</v>
      </c>
      <c r="AD3536" s="67">
        <f t="shared" si="2316"/>
        <v>30</v>
      </c>
      <c r="AE3536" s="11">
        <f t="shared" si="2317"/>
        <v>1.0031027159999999</v>
      </c>
      <c r="AF3536" s="198">
        <f t="shared" si="2309"/>
        <v>0.86965901000000001</v>
      </c>
      <c r="AG3536" s="198">
        <f t="shared" si="2310"/>
        <v>0.90690378999999999</v>
      </c>
      <c r="AH3536" s="198">
        <f t="shared" si="2311"/>
        <v>0</v>
      </c>
      <c r="AI3536" s="196" t="str">
        <f t="shared" si="2318"/>
        <v>A+J=</v>
      </c>
      <c r="AJ3536" s="72">
        <f t="shared" si="2319"/>
        <v>47811</v>
      </c>
      <c r="AQ3536" s="23"/>
      <c r="AR3536" s="23"/>
    </row>
    <row r="3537" spans="1:44" ht="15" customHeight="1" x14ac:dyDescent="0.25">
      <c r="A3537" s="197">
        <f t="shared" si="2312"/>
        <v>47804</v>
      </c>
      <c r="B3537" s="198">
        <f t="shared" si="2287"/>
        <v>293.28881686176203</v>
      </c>
      <c r="C3537" s="198">
        <f t="shared" si="2288"/>
        <v>156.85732691999999</v>
      </c>
      <c r="D3537" s="198">
        <f t="shared" si="2289"/>
        <v>22.453018179999958</v>
      </c>
      <c r="E3537" s="198">
        <f t="shared" si="2290"/>
        <v>134.40430874000003</v>
      </c>
      <c r="F3537" s="199">
        <f t="shared" si="2291"/>
        <v>7205.03</v>
      </c>
      <c r="G3537" s="63">
        <f t="shared" si="2286"/>
        <v>7245.38</v>
      </c>
      <c r="H3537" s="200">
        <f t="shared" si="2292"/>
        <v>47720</v>
      </c>
      <c r="I3537" s="64">
        <f t="shared" si="2293"/>
        <v>47751</v>
      </c>
      <c r="J3537" s="201">
        <f t="shared" si="2294"/>
        <v>5.6002542668107669E-3</v>
      </c>
      <c r="K3537" s="195">
        <f t="shared" si="2315"/>
        <v>47811</v>
      </c>
      <c r="L3537" s="202">
        <f t="shared" si="2295"/>
        <v>47811</v>
      </c>
      <c r="M3537" s="228">
        <f t="shared" si="2320"/>
        <v>30</v>
      </c>
      <c r="N3537" s="67">
        <f t="shared" si="2321"/>
        <v>23</v>
      </c>
      <c r="O3537" s="198">
        <f t="shared" si="2296"/>
        <v>1.00429072</v>
      </c>
      <c r="P3537" s="203">
        <f t="shared" si="2297"/>
        <v>1.0056002500000001</v>
      </c>
      <c r="Q3537" s="203">
        <f t="shared" si="2298"/>
        <v>1.8685518385384423</v>
      </c>
      <c r="R3537" s="198">
        <f t="shared" si="2299"/>
        <v>1.8765692700000001</v>
      </c>
      <c r="S3537" s="198">
        <f t="shared" si="2300"/>
        <v>1.7869079000000001</v>
      </c>
      <c r="T3537" s="198">
        <f t="shared" si="2301"/>
        <v>280.28959664000001</v>
      </c>
      <c r="U3537" s="198">
        <f t="shared" si="2302"/>
        <v>17.668457384685592</v>
      </c>
      <c r="V3537" s="198">
        <f t="shared" si="2303"/>
        <v>117.81468679707646</v>
      </c>
      <c r="W3537" s="198">
        <f t="shared" si="2304"/>
        <v>292.34047110176203</v>
      </c>
      <c r="X3537" s="204">
        <f t="shared" si="2305"/>
        <v>0</v>
      </c>
      <c r="Y3537" s="198">
        <f t="shared" si="2306"/>
        <v>0</v>
      </c>
      <c r="Z3537" s="205">
        <f t="shared" si="2307"/>
        <v>0</v>
      </c>
      <c r="AA3537" s="198">
        <f t="shared" si="2308"/>
        <v>0</v>
      </c>
      <c r="AB3537" s="205">
        <f t="shared" si="2313"/>
        <v>5.1999999999999998E-2</v>
      </c>
      <c r="AC3537" s="140">
        <f t="shared" si="2314"/>
        <v>23</v>
      </c>
      <c r="AD3537" s="67">
        <f t="shared" si="2316"/>
        <v>30</v>
      </c>
      <c r="AE3537" s="11">
        <f t="shared" si="2317"/>
        <v>1.0032439769999999</v>
      </c>
      <c r="AF3537" s="198">
        <f t="shared" si="2309"/>
        <v>0.90925299999999998</v>
      </c>
      <c r="AG3537" s="198">
        <f t="shared" si="2310"/>
        <v>0.94834576000000004</v>
      </c>
      <c r="AH3537" s="198">
        <f t="shared" si="2311"/>
        <v>0</v>
      </c>
      <c r="AI3537" s="196" t="str">
        <f t="shared" si="2318"/>
        <v>A+J=</v>
      </c>
      <c r="AJ3537" s="72">
        <f t="shared" si="2319"/>
        <v>47811</v>
      </c>
      <c r="AQ3537" s="23"/>
      <c r="AR3537" s="23"/>
    </row>
    <row r="3538" spans="1:44" ht="15" customHeight="1" x14ac:dyDescent="0.25">
      <c r="A3538" s="197">
        <f t="shared" si="2312"/>
        <v>47805</v>
      </c>
      <c r="B3538" s="198">
        <f t="shared" si="2287"/>
        <v>293.37723346106344</v>
      </c>
      <c r="C3538" s="198">
        <f t="shared" si="2288"/>
        <v>156.85732691999999</v>
      </c>
      <c r="D3538" s="198">
        <f t="shared" si="2289"/>
        <v>22.453018179999958</v>
      </c>
      <c r="E3538" s="198">
        <f t="shared" si="2290"/>
        <v>134.40430874000003</v>
      </c>
      <c r="F3538" s="199">
        <f t="shared" si="2291"/>
        <v>7205.03</v>
      </c>
      <c r="G3538" s="63">
        <f t="shared" si="2286"/>
        <v>7245.38</v>
      </c>
      <c r="H3538" s="200">
        <f t="shared" si="2292"/>
        <v>47720</v>
      </c>
      <c r="I3538" s="64">
        <f t="shared" si="2293"/>
        <v>47751</v>
      </c>
      <c r="J3538" s="201">
        <f t="shared" si="2294"/>
        <v>5.6002542668107669E-3</v>
      </c>
      <c r="K3538" s="195">
        <f t="shared" si="2315"/>
        <v>47811</v>
      </c>
      <c r="L3538" s="202">
        <f t="shared" si="2295"/>
        <v>47811</v>
      </c>
      <c r="M3538" s="228">
        <f t="shared" si="2320"/>
        <v>30</v>
      </c>
      <c r="N3538" s="67">
        <f t="shared" si="2321"/>
        <v>24</v>
      </c>
      <c r="O3538" s="198">
        <f t="shared" si="2296"/>
        <v>1.0044776900000001</v>
      </c>
      <c r="P3538" s="203">
        <f t="shared" si="2297"/>
        <v>1.0056002500000001</v>
      </c>
      <c r="Q3538" s="203">
        <f t="shared" si="2298"/>
        <v>1.8685518385384423</v>
      </c>
      <c r="R3538" s="198">
        <f t="shared" si="2299"/>
        <v>1.87691863</v>
      </c>
      <c r="S3538" s="198">
        <f t="shared" si="2300"/>
        <v>1.7869079000000001</v>
      </c>
      <c r="T3538" s="198">
        <f t="shared" si="2301"/>
        <v>280.28959664000001</v>
      </c>
      <c r="U3538" s="198">
        <f t="shared" si="2302"/>
        <v>17.668457384685592</v>
      </c>
      <c r="V3538" s="198">
        <f t="shared" si="2303"/>
        <v>117.86164228637786</v>
      </c>
      <c r="W3538" s="198">
        <f t="shared" si="2304"/>
        <v>292.38742659106344</v>
      </c>
      <c r="X3538" s="204">
        <f t="shared" si="2305"/>
        <v>0</v>
      </c>
      <c r="Y3538" s="198">
        <f t="shared" si="2306"/>
        <v>0</v>
      </c>
      <c r="Z3538" s="205">
        <f t="shared" si="2307"/>
        <v>0</v>
      </c>
      <c r="AA3538" s="198">
        <f t="shared" si="2308"/>
        <v>0</v>
      </c>
      <c r="AB3538" s="205">
        <f t="shared" si="2313"/>
        <v>5.1999999999999998E-2</v>
      </c>
      <c r="AC3538" s="140">
        <f t="shared" si="2314"/>
        <v>24</v>
      </c>
      <c r="AD3538" s="67">
        <f t="shared" si="2316"/>
        <v>30</v>
      </c>
      <c r="AE3538" s="11">
        <f t="shared" si="2317"/>
        <v>1.003385258</v>
      </c>
      <c r="AF3538" s="198">
        <f t="shared" si="2309"/>
        <v>0.94885259</v>
      </c>
      <c r="AG3538" s="198">
        <f t="shared" si="2310"/>
        <v>0.98980687000000001</v>
      </c>
      <c r="AH3538" s="198">
        <f t="shared" si="2311"/>
        <v>0</v>
      </c>
      <c r="AI3538" s="196" t="str">
        <f t="shared" si="2318"/>
        <v>A+J=</v>
      </c>
      <c r="AJ3538" s="72">
        <f t="shared" si="2319"/>
        <v>47811</v>
      </c>
      <c r="AQ3538" s="23"/>
      <c r="AR3538" s="23"/>
    </row>
    <row r="3539" spans="1:44" ht="15" customHeight="1" x14ac:dyDescent="0.25">
      <c r="A3539" s="197">
        <f t="shared" si="2312"/>
        <v>47806</v>
      </c>
      <c r="B3539" s="198">
        <f t="shared" si="2287"/>
        <v>293.46567996270954</v>
      </c>
      <c r="C3539" s="198">
        <f t="shared" si="2288"/>
        <v>156.85732691999999</v>
      </c>
      <c r="D3539" s="198">
        <f t="shared" si="2289"/>
        <v>22.453018179999958</v>
      </c>
      <c r="E3539" s="198">
        <f t="shared" si="2290"/>
        <v>134.40430874000003</v>
      </c>
      <c r="F3539" s="199">
        <f t="shared" si="2291"/>
        <v>7205.03</v>
      </c>
      <c r="G3539" s="63">
        <f t="shared" si="2286"/>
        <v>7245.38</v>
      </c>
      <c r="H3539" s="200">
        <f t="shared" si="2292"/>
        <v>47720</v>
      </c>
      <c r="I3539" s="64">
        <f t="shared" si="2293"/>
        <v>47751</v>
      </c>
      <c r="J3539" s="201">
        <f t="shared" si="2294"/>
        <v>5.6002542668107669E-3</v>
      </c>
      <c r="K3539" s="195">
        <f t="shared" si="2315"/>
        <v>47811</v>
      </c>
      <c r="L3539" s="202">
        <f t="shared" si="2295"/>
        <v>47811</v>
      </c>
      <c r="M3539" s="228">
        <f t="shared" si="2320"/>
        <v>30</v>
      </c>
      <c r="N3539" s="67">
        <f t="shared" si="2321"/>
        <v>25</v>
      </c>
      <c r="O3539" s="198">
        <f t="shared" si="2296"/>
        <v>1.0046647</v>
      </c>
      <c r="P3539" s="203">
        <f t="shared" si="2297"/>
        <v>1.0056002500000001</v>
      </c>
      <c r="Q3539" s="203">
        <f t="shared" si="2298"/>
        <v>1.8685518385384423</v>
      </c>
      <c r="R3539" s="198">
        <f t="shared" si="2299"/>
        <v>1.87726807</v>
      </c>
      <c r="S3539" s="198">
        <f t="shared" si="2300"/>
        <v>1.7869079000000001</v>
      </c>
      <c r="T3539" s="198">
        <f t="shared" si="2301"/>
        <v>280.28959664000001</v>
      </c>
      <c r="U3539" s="198">
        <f t="shared" si="2302"/>
        <v>17.668457384685592</v>
      </c>
      <c r="V3539" s="198">
        <f t="shared" si="2303"/>
        <v>117.90860852802396</v>
      </c>
      <c r="W3539" s="198">
        <f t="shared" si="2304"/>
        <v>292.43439283270953</v>
      </c>
      <c r="X3539" s="204">
        <f t="shared" si="2305"/>
        <v>0</v>
      </c>
      <c r="Y3539" s="198">
        <f t="shared" si="2306"/>
        <v>0</v>
      </c>
      <c r="Z3539" s="205">
        <f t="shared" si="2307"/>
        <v>0</v>
      </c>
      <c r="AA3539" s="198">
        <f t="shared" si="2308"/>
        <v>0</v>
      </c>
      <c r="AB3539" s="205">
        <f t="shared" si="2313"/>
        <v>5.1999999999999998E-2</v>
      </c>
      <c r="AC3539" s="140">
        <f t="shared" si="2314"/>
        <v>25</v>
      </c>
      <c r="AD3539" s="67">
        <f t="shared" si="2316"/>
        <v>30</v>
      </c>
      <c r="AE3539" s="11">
        <f t="shared" si="2317"/>
        <v>1.003526559</v>
      </c>
      <c r="AF3539" s="198">
        <f t="shared" si="2309"/>
        <v>0.98845779</v>
      </c>
      <c r="AG3539" s="198">
        <f t="shared" si="2310"/>
        <v>1.0312871299999999</v>
      </c>
      <c r="AH3539" s="198">
        <f t="shared" si="2311"/>
        <v>0</v>
      </c>
      <c r="AI3539" s="196" t="str">
        <f t="shared" si="2318"/>
        <v>A+J=</v>
      </c>
      <c r="AJ3539" s="72">
        <f t="shared" si="2319"/>
        <v>47811</v>
      </c>
      <c r="AQ3539" s="23"/>
      <c r="AR3539" s="23"/>
    </row>
    <row r="3540" spans="1:44" ht="15" customHeight="1" x14ac:dyDescent="0.25">
      <c r="A3540" s="197">
        <f t="shared" si="2312"/>
        <v>47807</v>
      </c>
      <c r="B3540" s="198">
        <f t="shared" si="2287"/>
        <v>293.55415234457104</v>
      </c>
      <c r="C3540" s="198">
        <f t="shared" si="2288"/>
        <v>156.85732691999999</v>
      </c>
      <c r="D3540" s="198">
        <f t="shared" si="2289"/>
        <v>22.453018179999958</v>
      </c>
      <c r="E3540" s="198">
        <f t="shared" si="2290"/>
        <v>134.40430874000003</v>
      </c>
      <c r="F3540" s="199">
        <f t="shared" si="2291"/>
        <v>7205.03</v>
      </c>
      <c r="G3540" s="63">
        <f t="shared" si="2286"/>
        <v>7245.38</v>
      </c>
      <c r="H3540" s="200">
        <f t="shared" si="2292"/>
        <v>47720</v>
      </c>
      <c r="I3540" s="64">
        <f t="shared" si="2293"/>
        <v>47751</v>
      </c>
      <c r="J3540" s="201">
        <f t="shared" si="2294"/>
        <v>5.6002542668107669E-3</v>
      </c>
      <c r="K3540" s="195">
        <f t="shared" si="2315"/>
        <v>47811</v>
      </c>
      <c r="L3540" s="202">
        <f t="shared" si="2295"/>
        <v>47811</v>
      </c>
      <c r="M3540" s="228">
        <f t="shared" si="2320"/>
        <v>30</v>
      </c>
      <c r="N3540" s="67">
        <f t="shared" si="2321"/>
        <v>26</v>
      </c>
      <c r="O3540" s="198">
        <f t="shared" si="2296"/>
        <v>1.0048517400000001</v>
      </c>
      <c r="P3540" s="203">
        <f t="shared" si="2297"/>
        <v>1.0056002500000001</v>
      </c>
      <c r="Q3540" s="203">
        <f t="shared" si="2298"/>
        <v>1.8685518385384423</v>
      </c>
      <c r="R3540" s="198">
        <f t="shared" si="2299"/>
        <v>1.87761756</v>
      </c>
      <c r="S3540" s="198">
        <f t="shared" si="2300"/>
        <v>1.7869079000000001</v>
      </c>
      <c r="T3540" s="198">
        <f t="shared" si="2301"/>
        <v>280.28959664000001</v>
      </c>
      <c r="U3540" s="198">
        <f t="shared" si="2302"/>
        <v>17.668457384685592</v>
      </c>
      <c r="V3540" s="198">
        <f t="shared" si="2303"/>
        <v>117.9555814898855</v>
      </c>
      <c r="W3540" s="198">
        <f t="shared" si="2304"/>
        <v>292.48136579457105</v>
      </c>
      <c r="X3540" s="204">
        <f t="shared" si="2305"/>
        <v>0</v>
      </c>
      <c r="Y3540" s="198">
        <f t="shared" si="2306"/>
        <v>0</v>
      </c>
      <c r="Z3540" s="205">
        <f t="shared" si="2307"/>
        <v>0</v>
      </c>
      <c r="AA3540" s="198">
        <f t="shared" si="2308"/>
        <v>0</v>
      </c>
      <c r="AB3540" s="205">
        <f t="shared" si="2313"/>
        <v>5.1999999999999998E-2</v>
      </c>
      <c r="AC3540" s="140">
        <f t="shared" si="2314"/>
        <v>26</v>
      </c>
      <c r="AD3540" s="67">
        <f t="shared" si="2316"/>
        <v>30</v>
      </c>
      <c r="AE3540" s="11">
        <f t="shared" si="2317"/>
        <v>1.0036678800000001</v>
      </c>
      <c r="AF3540" s="198">
        <f t="shared" si="2309"/>
        <v>1.0280686000000001</v>
      </c>
      <c r="AG3540" s="198">
        <f t="shared" si="2310"/>
        <v>1.07278655</v>
      </c>
      <c r="AH3540" s="198">
        <f t="shared" si="2311"/>
        <v>0</v>
      </c>
      <c r="AI3540" s="196" t="str">
        <f t="shared" si="2318"/>
        <v>A+J=</v>
      </c>
      <c r="AJ3540" s="72">
        <f t="shared" si="2319"/>
        <v>47811</v>
      </c>
      <c r="AQ3540" s="23"/>
      <c r="AR3540" s="23"/>
    </row>
    <row r="3541" spans="1:44" ht="15" customHeight="1" x14ac:dyDescent="0.25">
      <c r="A3541" s="197">
        <f t="shared" si="2312"/>
        <v>47808</v>
      </c>
      <c r="B3541" s="198">
        <f t="shared" si="2287"/>
        <v>293.64265433877728</v>
      </c>
      <c r="C3541" s="198">
        <f t="shared" si="2288"/>
        <v>156.85732691999999</v>
      </c>
      <c r="D3541" s="198">
        <f t="shared" si="2289"/>
        <v>22.453018179999958</v>
      </c>
      <c r="E3541" s="198">
        <f t="shared" si="2290"/>
        <v>134.40430874000003</v>
      </c>
      <c r="F3541" s="199">
        <f t="shared" si="2291"/>
        <v>7205.03</v>
      </c>
      <c r="G3541" s="63">
        <f t="shared" si="2286"/>
        <v>7245.38</v>
      </c>
      <c r="H3541" s="200">
        <f t="shared" si="2292"/>
        <v>47720</v>
      </c>
      <c r="I3541" s="64">
        <f t="shared" si="2293"/>
        <v>47751</v>
      </c>
      <c r="J3541" s="201">
        <f t="shared" si="2294"/>
        <v>5.6002542668107669E-3</v>
      </c>
      <c r="K3541" s="195">
        <f t="shared" si="2315"/>
        <v>47811</v>
      </c>
      <c r="L3541" s="202">
        <f t="shared" si="2295"/>
        <v>47811</v>
      </c>
      <c r="M3541" s="228">
        <f t="shared" si="2320"/>
        <v>30</v>
      </c>
      <c r="N3541" s="67">
        <f t="shared" si="2321"/>
        <v>27</v>
      </c>
      <c r="O3541" s="198">
        <f t="shared" si="2296"/>
        <v>1.00503882</v>
      </c>
      <c r="P3541" s="203">
        <f t="shared" si="2297"/>
        <v>1.0056002500000001</v>
      </c>
      <c r="Q3541" s="203">
        <f t="shared" si="2298"/>
        <v>1.8685518385384423</v>
      </c>
      <c r="R3541" s="198">
        <f t="shared" si="2299"/>
        <v>1.87796713</v>
      </c>
      <c r="S3541" s="198">
        <f t="shared" si="2300"/>
        <v>1.7869079000000001</v>
      </c>
      <c r="T3541" s="198">
        <f t="shared" si="2301"/>
        <v>280.28959664000001</v>
      </c>
      <c r="U3541" s="198">
        <f t="shared" si="2302"/>
        <v>17.668457384685592</v>
      </c>
      <c r="V3541" s="198">
        <f t="shared" si="2303"/>
        <v>118.00256520409175</v>
      </c>
      <c r="W3541" s="198">
        <f t="shared" si="2304"/>
        <v>292.5283495087773</v>
      </c>
      <c r="X3541" s="204">
        <f t="shared" si="2305"/>
        <v>0</v>
      </c>
      <c r="Y3541" s="198">
        <f t="shared" si="2306"/>
        <v>0</v>
      </c>
      <c r="Z3541" s="205">
        <f t="shared" si="2307"/>
        <v>0</v>
      </c>
      <c r="AA3541" s="198">
        <f t="shared" si="2308"/>
        <v>0</v>
      </c>
      <c r="AB3541" s="205">
        <f t="shared" si="2313"/>
        <v>5.1999999999999998E-2</v>
      </c>
      <c r="AC3541" s="140">
        <f t="shared" si="2314"/>
        <v>27</v>
      </c>
      <c r="AD3541" s="67">
        <f t="shared" si="2316"/>
        <v>30</v>
      </c>
      <c r="AE3541" s="11">
        <f t="shared" si="2317"/>
        <v>1.0038092199999999</v>
      </c>
      <c r="AF3541" s="198">
        <f t="shared" si="2309"/>
        <v>1.0676847300000001</v>
      </c>
      <c r="AG3541" s="198">
        <f t="shared" si="2310"/>
        <v>1.11430483</v>
      </c>
      <c r="AH3541" s="198">
        <f t="shared" si="2311"/>
        <v>0</v>
      </c>
      <c r="AI3541" s="196" t="str">
        <f t="shared" si="2318"/>
        <v>A+J=</v>
      </c>
      <c r="AJ3541" s="72">
        <f t="shared" si="2319"/>
        <v>47811</v>
      </c>
      <c r="AQ3541" s="23"/>
      <c r="AR3541" s="23"/>
    </row>
    <row r="3542" spans="1:44" ht="15" customHeight="1" x14ac:dyDescent="0.25">
      <c r="A3542" s="197">
        <f t="shared" si="2312"/>
        <v>47809</v>
      </c>
      <c r="B3542" s="198">
        <f t="shared" si="2287"/>
        <v>293.73118251319897</v>
      </c>
      <c r="C3542" s="198">
        <f t="shared" si="2288"/>
        <v>156.85732691999999</v>
      </c>
      <c r="D3542" s="198">
        <f t="shared" si="2289"/>
        <v>22.453018179999958</v>
      </c>
      <c r="E3542" s="198">
        <f t="shared" si="2290"/>
        <v>134.40430874000003</v>
      </c>
      <c r="F3542" s="199">
        <f t="shared" si="2291"/>
        <v>7205.03</v>
      </c>
      <c r="G3542" s="63">
        <f t="shared" si="2286"/>
        <v>7245.38</v>
      </c>
      <c r="H3542" s="200">
        <f t="shared" si="2292"/>
        <v>47720</v>
      </c>
      <c r="I3542" s="64">
        <f t="shared" si="2293"/>
        <v>47751</v>
      </c>
      <c r="J3542" s="201">
        <f t="shared" si="2294"/>
        <v>5.6002542668107669E-3</v>
      </c>
      <c r="K3542" s="195">
        <f t="shared" si="2315"/>
        <v>47811</v>
      </c>
      <c r="L3542" s="202">
        <f t="shared" si="2295"/>
        <v>47811</v>
      </c>
      <c r="M3542" s="228">
        <f t="shared" si="2320"/>
        <v>30</v>
      </c>
      <c r="N3542" s="67">
        <f t="shared" si="2321"/>
        <v>28</v>
      </c>
      <c r="O3542" s="198">
        <f t="shared" si="2296"/>
        <v>1.0052259299999999</v>
      </c>
      <c r="P3542" s="203">
        <f t="shared" si="2297"/>
        <v>1.0056002500000001</v>
      </c>
      <c r="Q3542" s="203">
        <f t="shared" si="2298"/>
        <v>1.8685518385384423</v>
      </c>
      <c r="R3542" s="198">
        <f t="shared" si="2299"/>
        <v>1.87831675</v>
      </c>
      <c r="S3542" s="198">
        <f t="shared" si="2300"/>
        <v>1.7869079000000001</v>
      </c>
      <c r="T3542" s="198">
        <f t="shared" si="2301"/>
        <v>280.28959664000001</v>
      </c>
      <c r="U3542" s="198">
        <f t="shared" si="2302"/>
        <v>17.668457384685592</v>
      </c>
      <c r="V3542" s="198">
        <f t="shared" si="2303"/>
        <v>118.04955563851343</v>
      </c>
      <c r="W3542" s="198">
        <f t="shared" si="2304"/>
        <v>292.57533994319897</v>
      </c>
      <c r="X3542" s="204">
        <f t="shared" si="2305"/>
        <v>0</v>
      </c>
      <c r="Y3542" s="198">
        <f t="shared" si="2306"/>
        <v>0</v>
      </c>
      <c r="Z3542" s="205">
        <f t="shared" si="2307"/>
        <v>0</v>
      </c>
      <c r="AA3542" s="198">
        <f t="shared" si="2308"/>
        <v>0</v>
      </c>
      <c r="AB3542" s="205">
        <f t="shared" si="2313"/>
        <v>5.1999999999999998E-2</v>
      </c>
      <c r="AC3542" s="140">
        <f t="shared" si="2314"/>
        <v>28</v>
      </c>
      <c r="AD3542" s="67">
        <f t="shared" si="2316"/>
        <v>30</v>
      </c>
      <c r="AE3542" s="11">
        <f t="shared" si="2317"/>
        <v>1.003950581</v>
      </c>
      <c r="AF3542" s="198">
        <f t="shared" si="2309"/>
        <v>1.10730675</v>
      </c>
      <c r="AG3542" s="198">
        <f t="shared" si="2310"/>
        <v>1.1558425699999999</v>
      </c>
      <c r="AH3542" s="198">
        <f t="shared" si="2311"/>
        <v>0</v>
      </c>
      <c r="AI3542" s="196" t="str">
        <f t="shared" si="2318"/>
        <v>A+J=</v>
      </c>
      <c r="AJ3542" s="72">
        <f t="shared" si="2319"/>
        <v>47811</v>
      </c>
      <c r="AQ3542" s="23"/>
      <c r="AR3542" s="23"/>
    </row>
    <row r="3543" spans="1:44" ht="15" customHeight="1" x14ac:dyDescent="0.25">
      <c r="A3543" s="197">
        <f t="shared" si="2312"/>
        <v>47810</v>
      </c>
      <c r="B3543" s="198">
        <f t="shared" si="2287"/>
        <v>293.8197389859223</v>
      </c>
      <c r="C3543" s="198">
        <f t="shared" si="2288"/>
        <v>156.85732691999999</v>
      </c>
      <c r="D3543" s="198">
        <f t="shared" si="2289"/>
        <v>22.453018179999958</v>
      </c>
      <c r="E3543" s="198">
        <f t="shared" si="2290"/>
        <v>134.40430874000003</v>
      </c>
      <c r="F3543" s="199">
        <f t="shared" si="2291"/>
        <v>7205.03</v>
      </c>
      <c r="G3543" s="63">
        <f t="shared" si="2286"/>
        <v>7245.38</v>
      </c>
      <c r="H3543" s="200">
        <f t="shared" si="2292"/>
        <v>47720</v>
      </c>
      <c r="I3543" s="64">
        <f t="shared" si="2293"/>
        <v>47751</v>
      </c>
      <c r="J3543" s="201">
        <f t="shared" si="2294"/>
        <v>5.6002542668107669E-3</v>
      </c>
      <c r="K3543" s="195">
        <f t="shared" si="2315"/>
        <v>47811</v>
      </c>
      <c r="L3543" s="202">
        <f t="shared" si="2295"/>
        <v>47811</v>
      </c>
      <c r="M3543" s="228">
        <f t="shared" si="2320"/>
        <v>30</v>
      </c>
      <c r="N3543" s="67">
        <f t="shared" si="2321"/>
        <v>29</v>
      </c>
      <c r="O3543" s="198">
        <f t="shared" si="2296"/>
        <v>1.0054130699999999</v>
      </c>
      <c r="P3543" s="203">
        <f t="shared" si="2297"/>
        <v>1.0056002500000001</v>
      </c>
      <c r="Q3543" s="203">
        <f t="shared" si="2298"/>
        <v>1.8685518385384423</v>
      </c>
      <c r="R3543" s="198">
        <f t="shared" si="2299"/>
        <v>1.8786664399999999</v>
      </c>
      <c r="S3543" s="198">
        <f t="shared" si="2300"/>
        <v>1.7869079000000001</v>
      </c>
      <c r="T3543" s="198">
        <f t="shared" si="2301"/>
        <v>280.28959664000001</v>
      </c>
      <c r="U3543" s="198">
        <f t="shared" si="2302"/>
        <v>17.668457384685592</v>
      </c>
      <c r="V3543" s="198">
        <f t="shared" si="2303"/>
        <v>118.09655548123671</v>
      </c>
      <c r="W3543" s="198">
        <f t="shared" si="2304"/>
        <v>292.62233978592229</v>
      </c>
      <c r="X3543" s="204">
        <f t="shared" si="2305"/>
        <v>0</v>
      </c>
      <c r="Y3543" s="198">
        <f t="shared" si="2306"/>
        <v>0</v>
      </c>
      <c r="Z3543" s="205">
        <f t="shared" si="2307"/>
        <v>0</v>
      </c>
      <c r="AA3543" s="198">
        <f t="shared" si="2308"/>
        <v>0</v>
      </c>
      <c r="AB3543" s="205">
        <f t="shared" si="2313"/>
        <v>5.1999999999999998E-2</v>
      </c>
      <c r="AC3543" s="140">
        <f t="shared" si="2314"/>
        <v>29</v>
      </c>
      <c r="AD3543" s="67">
        <f t="shared" si="2316"/>
        <v>30</v>
      </c>
      <c r="AE3543" s="11">
        <f t="shared" si="2317"/>
        <v>1.0040919610000001</v>
      </c>
      <c r="AF3543" s="198">
        <f t="shared" si="2309"/>
        <v>1.14693409</v>
      </c>
      <c r="AG3543" s="198">
        <f t="shared" si="2310"/>
        <v>1.1973992</v>
      </c>
      <c r="AH3543" s="198">
        <f t="shared" si="2311"/>
        <v>0</v>
      </c>
      <c r="AI3543" s="196" t="str">
        <f t="shared" si="2318"/>
        <v>A+J=</v>
      </c>
      <c r="AJ3543" s="72">
        <f t="shared" si="2319"/>
        <v>47811</v>
      </c>
      <c r="AQ3543" s="23"/>
      <c r="AR3543" s="23"/>
    </row>
    <row r="3544" spans="1:44" ht="15" customHeight="1" x14ac:dyDescent="0.25">
      <c r="A3544" s="197">
        <f t="shared" si="2312"/>
        <v>47811</v>
      </c>
      <c r="B3544" s="198">
        <f t="shared" si="2287"/>
        <v>293.90832298290411</v>
      </c>
      <c r="C3544" s="198">
        <f t="shared" si="2288"/>
        <v>156.85732691999999</v>
      </c>
      <c r="D3544" s="198">
        <f t="shared" si="2289"/>
        <v>22.453018179999958</v>
      </c>
      <c r="E3544" s="198">
        <f t="shared" si="2290"/>
        <v>134.40430874000003</v>
      </c>
      <c r="F3544" s="199">
        <f t="shared" si="2291"/>
        <v>7205.03</v>
      </c>
      <c r="G3544" s="63">
        <f t="shared" si="2286"/>
        <v>7245.38</v>
      </c>
      <c r="H3544" s="200">
        <f t="shared" si="2292"/>
        <v>47720</v>
      </c>
      <c r="I3544" s="64">
        <f t="shared" si="2293"/>
        <v>47751</v>
      </c>
      <c r="J3544" s="201">
        <f t="shared" si="2294"/>
        <v>5.6002542668107669E-3</v>
      </c>
      <c r="K3544" s="195">
        <f t="shared" si="2315"/>
        <v>47841</v>
      </c>
      <c r="L3544" s="202">
        <f t="shared" si="2295"/>
        <v>47811</v>
      </c>
      <c r="M3544" s="228">
        <f t="shared" si="2320"/>
        <v>30</v>
      </c>
      <c r="N3544" s="67">
        <f t="shared" si="2321"/>
        <v>30</v>
      </c>
      <c r="O3544" s="198">
        <f t="shared" si="2296"/>
        <v>1.0056002500000001</v>
      </c>
      <c r="P3544" s="203">
        <f t="shared" si="2297"/>
        <v>1.0056002500000001</v>
      </c>
      <c r="Q3544" s="203">
        <f t="shared" si="2298"/>
        <v>1.8685518385384423</v>
      </c>
      <c r="R3544" s="198">
        <f t="shared" si="2299"/>
        <v>1.87901619</v>
      </c>
      <c r="S3544" s="198">
        <f t="shared" si="2300"/>
        <v>1.7869079000000001</v>
      </c>
      <c r="T3544" s="198">
        <f t="shared" si="2301"/>
        <v>280.28959664000001</v>
      </c>
      <c r="U3544" s="198">
        <f t="shared" si="2302"/>
        <v>17.668457384685592</v>
      </c>
      <c r="V3544" s="198">
        <f t="shared" si="2303"/>
        <v>118.14356338821852</v>
      </c>
      <c r="W3544" s="198">
        <f t="shared" si="2304"/>
        <v>292.66934769290413</v>
      </c>
      <c r="X3544" s="204">
        <f t="shared" si="2305"/>
        <v>116</v>
      </c>
      <c r="Y3544" s="198">
        <f t="shared" si="2306"/>
        <v>0.66403383999999999</v>
      </c>
      <c r="Z3544" s="205">
        <f t="shared" si="2307"/>
        <v>4.8738999999999998E-2</v>
      </c>
      <c r="AA3544" s="198">
        <f t="shared" si="2308"/>
        <v>13.66103465</v>
      </c>
      <c r="AB3544" s="205">
        <f t="shared" si="2313"/>
        <v>5.1999999999999998E-2</v>
      </c>
      <c r="AC3544" s="140">
        <f t="shared" si="2314"/>
        <v>30</v>
      </c>
      <c r="AD3544" s="67">
        <f t="shared" si="2316"/>
        <v>30</v>
      </c>
      <c r="AE3544" s="11">
        <f t="shared" si="2317"/>
        <v>1.0042333619999999</v>
      </c>
      <c r="AF3544" s="198">
        <f t="shared" si="2309"/>
        <v>1.18656732</v>
      </c>
      <c r="AG3544" s="198">
        <f t="shared" si="2310"/>
        <v>1.23897529</v>
      </c>
      <c r="AH3544" s="198">
        <f t="shared" si="2311"/>
        <v>14.847601969999999</v>
      </c>
      <c r="AI3544" s="196" t="str">
        <f t="shared" si="2318"/>
        <v>A+J=</v>
      </c>
      <c r="AJ3544" s="72">
        <f t="shared" si="2319"/>
        <v>47811</v>
      </c>
      <c r="AQ3544" s="23"/>
      <c r="AR3544" s="23"/>
    </row>
    <row r="3545" spans="1:44" ht="15" customHeight="1" x14ac:dyDescent="0.25">
      <c r="A3545" s="197">
        <f t="shared" si="2312"/>
        <v>47812</v>
      </c>
      <c r="B3545" s="198">
        <f t="shared" si="2287"/>
        <v>279.09462804931553</v>
      </c>
      <c r="C3545" s="198">
        <f t="shared" si="2288"/>
        <v>149.21225767000001</v>
      </c>
      <c r="D3545" s="198">
        <f t="shared" si="2289"/>
        <v>14.807948929999981</v>
      </c>
      <c r="E3545" s="198">
        <f t="shared" si="2290"/>
        <v>134.40430874000003</v>
      </c>
      <c r="F3545" s="199">
        <f t="shared" si="2291"/>
        <v>7205.03</v>
      </c>
      <c r="G3545" s="63">
        <f t="shared" si="2286"/>
        <v>7245.38</v>
      </c>
      <c r="H3545" s="200">
        <f t="shared" si="2292"/>
        <v>47751</v>
      </c>
      <c r="I3545" s="64">
        <f t="shared" si="2293"/>
        <v>47781</v>
      </c>
      <c r="J3545" s="201">
        <f t="shared" si="2294"/>
        <v>5.6002542668107669E-3</v>
      </c>
      <c r="K3545" s="195">
        <f t="shared" si="2315"/>
        <v>47841</v>
      </c>
      <c r="L3545" s="202">
        <f t="shared" si="2295"/>
        <v>47841</v>
      </c>
      <c r="M3545" s="228">
        <f t="shared" si="2320"/>
        <v>30</v>
      </c>
      <c r="N3545" s="67">
        <f t="shared" si="2321"/>
        <v>1</v>
      </c>
      <c r="O3545" s="198">
        <f t="shared" si="2296"/>
        <v>1.0001861700000001</v>
      </c>
      <c r="P3545" s="203">
        <f t="shared" si="2297"/>
        <v>1.0056002500000001</v>
      </c>
      <c r="Q3545" s="203">
        <f t="shared" si="2298"/>
        <v>1.8790161959722174</v>
      </c>
      <c r="R3545" s="198">
        <f t="shared" si="2299"/>
        <v>1.87936601</v>
      </c>
      <c r="S3545" s="198">
        <f t="shared" si="2300"/>
        <v>1.7869079000000001</v>
      </c>
      <c r="T3545" s="198">
        <f t="shared" si="2301"/>
        <v>266.62856199999999</v>
      </c>
      <c r="U3545" s="198">
        <f t="shared" si="2302"/>
        <v>11.652491995813534</v>
      </c>
      <c r="V3545" s="198">
        <f t="shared" si="2303"/>
        <v>118.19058070350196</v>
      </c>
      <c r="W3545" s="198">
        <f t="shared" si="2304"/>
        <v>279.05533036931553</v>
      </c>
      <c r="X3545" s="204">
        <f t="shared" si="2305"/>
        <v>0</v>
      </c>
      <c r="Y3545" s="198">
        <f t="shared" si="2306"/>
        <v>0</v>
      </c>
      <c r="Z3545" s="205">
        <f t="shared" si="2307"/>
        <v>0</v>
      </c>
      <c r="AA3545" s="198">
        <f t="shared" si="2308"/>
        <v>0</v>
      </c>
      <c r="AB3545" s="205">
        <f t="shared" si="2313"/>
        <v>5.1999999999999998E-2</v>
      </c>
      <c r="AC3545" s="140">
        <f t="shared" si="2314"/>
        <v>1</v>
      </c>
      <c r="AD3545" s="67">
        <f t="shared" si="2316"/>
        <v>30</v>
      </c>
      <c r="AE3545" s="11">
        <f t="shared" si="2317"/>
        <v>1.000140824</v>
      </c>
      <c r="AF3545" s="198">
        <f t="shared" si="2309"/>
        <v>3.7547700000000003E-2</v>
      </c>
      <c r="AG3545" s="198">
        <f t="shared" si="2310"/>
        <v>3.9297680000000001E-2</v>
      </c>
      <c r="AH3545" s="198">
        <f t="shared" si="2311"/>
        <v>0</v>
      </c>
      <c r="AI3545" s="196" t="str">
        <f t="shared" si="2318"/>
        <v>A+J=</v>
      </c>
      <c r="AJ3545" s="72">
        <f t="shared" si="2319"/>
        <v>47841</v>
      </c>
      <c r="AQ3545" s="23"/>
      <c r="AR3545" s="23"/>
    </row>
    <row r="3546" spans="1:44" ht="15" customHeight="1" x14ac:dyDescent="0.25">
      <c r="A3546" s="197">
        <f t="shared" si="2312"/>
        <v>47813</v>
      </c>
      <c r="B3546" s="198">
        <f t="shared" si="2287"/>
        <v>279.18096860481438</v>
      </c>
      <c r="C3546" s="198">
        <f t="shared" si="2288"/>
        <v>149.21225767000001</v>
      </c>
      <c r="D3546" s="198">
        <f t="shared" si="2289"/>
        <v>14.807948929999981</v>
      </c>
      <c r="E3546" s="198">
        <f t="shared" si="2290"/>
        <v>134.40430874000003</v>
      </c>
      <c r="F3546" s="199">
        <f t="shared" si="2291"/>
        <v>7205.03</v>
      </c>
      <c r="G3546" s="63">
        <f t="shared" si="2286"/>
        <v>7245.38</v>
      </c>
      <c r="H3546" s="200">
        <f t="shared" si="2292"/>
        <v>47751</v>
      </c>
      <c r="I3546" s="64">
        <f t="shared" si="2293"/>
        <v>47781</v>
      </c>
      <c r="J3546" s="201">
        <f t="shared" si="2294"/>
        <v>5.6002542668107669E-3</v>
      </c>
      <c r="K3546" s="195">
        <f t="shared" si="2315"/>
        <v>47841</v>
      </c>
      <c r="L3546" s="202">
        <f t="shared" si="2295"/>
        <v>47841</v>
      </c>
      <c r="M3546" s="228">
        <f t="shared" si="2320"/>
        <v>30</v>
      </c>
      <c r="N3546" s="67">
        <f t="shared" si="2321"/>
        <v>2</v>
      </c>
      <c r="O3546" s="198">
        <f t="shared" si="2296"/>
        <v>1.00037237</v>
      </c>
      <c r="P3546" s="203">
        <f t="shared" si="2297"/>
        <v>1.0056002500000001</v>
      </c>
      <c r="Q3546" s="203">
        <f t="shared" si="2298"/>
        <v>1.8790161959722174</v>
      </c>
      <c r="R3546" s="198">
        <f t="shared" si="2299"/>
        <v>1.87971588</v>
      </c>
      <c r="S3546" s="198">
        <f t="shared" si="2300"/>
        <v>1.7869079000000001</v>
      </c>
      <c r="T3546" s="198">
        <f t="shared" si="2301"/>
        <v>266.62856199999999</v>
      </c>
      <c r="U3546" s="198">
        <f t="shared" si="2302"/>
        <v>11.652491995813534</v>
      </c>
      <c r="V3546" s="198">
        <f t="shared" si="2303"/>
        <v>118.23760473900082</v>
      </c>
      <c r="W3546" s="198">
        <f t="shared" si="2304"/>
        <v>279.10235440481438</v>
      </c>
      <c r="X3546" s="204">
        <f t="shared" si="2305"/>
        <v>0</v>
      </c>
      <c r="Y3546" s="198">
        <f t="shared" si="2306"/>
        <v>0</v>
      </c>
      <c r="Z3546" s="205">
        <f t="shared" si="2307"/>
        <v>0</v>
      </c>
      <c r="AA3546" s="198">
        <f t="shared" si="2308"/>
        <v>0</v>
      </c>
      <c r="AB3546" s="205">
        <f t="shared" si="2313"/>
        <v>5.1999999999999998E-2</v>
      </c>
      <c r="AC3546" s="140">
        <f t="shared" si="2314"/>
        <v>2</v>
      </c>
      <c r="AD3546" s="67">
        <f t="shared" si="2316"/>
        <v>30</v>
      </c>
      <c r="AE3546" s="11">
        <f t="shared" si="2317"/>
        <v>1.000281668</v>
      </c>
      <c r="AF3546" s="198">
        <f t="shared" si="2309"/>
        <v>7.5100730000000004E-2</v>
      </c>
      <c r="AG3546" s="198">
        <f t="shared" si="2310"/>
        <v>7.8614199999999995E-2</v>
      </c>
      <c r="AH3546" s="198">
        <f t="shared" si="2311"/>
        <v>0</v>
      </c>
      <c r="AI3546" s="196" t="str">
        <f t="shared" si="2318"/>
        <v>A+J=</v>
      </c>
      <c r="AJ3546" s="72">
        <f t="shared" si="2319"/>
        <v>47841</v>
      </c>
      <c r="AQ3546" s="23"/>
      <c r="AR3546" s="23"/>
    </row>
    <row r="3547" spans="1:44" ht="15" customHeight="1" x14ac:dyDescent="0.25">
      <c r="A3547" s="197">
        <f t="shared" si="2312"/>
        <v>47814</v>
      </c>
      <c r="B3547" s="198">
        <f t="shared" si="2287"/>
        <v>279.26733873265789</v>
      </c>
      <c r="C3547" s="198">
        <f t="shared" si="2288"/>
        <v>149.21225767000001</v>
      </c>
      <c r="D3547" s="198">
        <f t="shared" si="2289"/>
        <v>14.807948929999981</v>
      </c>
      <c r="E3547" s="198">
        <f t="shared" si="2290"/>
        <v>134.40430874000003</v>
      </c>
      <c r="F3547" s="199">
        <f t="shared" si="2291"/>
        <v>7205.03</v>
      </c>
      <c r="G3547" s="63">
        <f t="shared" si="2286"/>
        <v>7245.38</v>
      </c>
      <c r="H3547" s="200">
        <f t="shared" si="2292"/>
        <v>47751</v>
      </c>
      <c r="I3547" s="64">
        <f t="shared" si="2293"/>
        <v>47781</v>
      </c>
      <c r="J3547" s="201">
        <f t="shared" si="2294"/>
        <v>5.6002542668107669E-3</v>
      </c>
      <c r="K3547" s="195">
        <f t="shared" si="2315"/>
        <v>47841</v>
      </c>
      <c r="L3547" s="202">
        <f t="shared" si="2295"/>
        <v>47841</v>
      </c>
      <c r="M3547" s="228">
        <f t="shared" si="2320"/>
        <v>30</v>
      </c>
      <c r="N3547" s="67">
        <f t="shared" si="2321"/>
        <v>3</v>
      </c>
      <c r="O3547" s="198">
        <f t="shared" si="2296"/>
        <v>1.0005586099999999</v>
      </c>
      <c r="P3547" s="203">
        <f t="shared" si="2297"/>
        <v>1.0056002500000001</v>
      </c>
      <c r="Q3547" s="203">
        <f t="shared" si="2298"/>
        <v>1.8790161959722174</v>
      </c>
      <c r="R3547" s="198">
        <f t="shared" si="2299"/>
        <v>1.8800658299999999</v>
      </c>
      <c r="S3547" s="198">
        <f t="shared" si="2300"/>
        <v>1.7869079000000001</v>
      </c>
      <c r="T3547" s="198">
        <f t="shared" si="2301"/>
        <v>266.62856199999999</v>
      </c>
      <c r="U3547" s="198">
        <f t="shared" si="2302"/>
        <v>11.652491995813534</v>
      </c>
      <c r="V3547" s="198">
        <f t="shared" si="2303"/>
        <v>118.28463952684437</v>
      </c>
      <c r="W3547" s="198">
        <f t="shared" si="2304"/>
        <v>279.14938919265791</v>
      </c>
      <c r="X3547" s="204">
        <f t="shared" si="2305"/>
        <v>0</v>
      </c>
      <c r="Y3547" s="198">
        <f t="shared" si="2306"/>
        <v>0</v>
      </c>
      <c r="Z3547" s="205">
        <f t="shared" si="2307"/>
        <v>0</v>
      </c>
      <c r="AA3547" s="198">
        <f t="shared" si="2308"/>
        <v>0</v>
      </c>
      <c r="AB3547" s="205">
        <f t="shared" si="2313"/>
        <v>5.1999999999999998E-2</v>
      </c>
      <c r="AC3547" s="140">
        <f t="shared" si="2314"/>
        <v>3</v>
      </c>
      <c r="AD3547" s="67">
        <f t="shared" si="2316"/>
        <v>30</v>
      </c>
      <c r="AE3547" s="11">
        <f t="shared" si="2317"/>
        <v>1.000422532</v>
      </c>
      <c r="AF3547" s="198">
        <f t="shared" si="2309"/>
        <v>0.11265909</v>
      </c>
      <c r="AG3547" s="198">
        <f t="shared" si="2310"/>
        <v>0.11794954000000001</v>
      </c>
      <c r="AH3547" s="198">
        <f t="shared" si="2311"/>
        <v>0</v>
      </c>
      <c r="AI3547" s="196" t="str">
        <f t="shared" si="2318"/>
        <v>A+J=</v>
      </c>
      <c r="AJ3547" s="72">
        <f t="shared" si="2319"/>
        <v>47841</v>
      </c>
      <c r="AQ3547" s="23"/>
      <c r="AR3547" s="23"/>
    </row>
    <row r="3548" spans="1:44" ht="15" customHeight="1" x14ac:dyDescent="0.25">
      <c r="A3548" s="197">
        <f t="shared" si="2312"/>
        <v>47815</v>
      </c>
      <c r="B3548" s="198">
        <f t="shared" si="2287"/>
        <v>279.35373683880312</v>
      </c>
      <c r="C3548" s="198">
        <f t="shared" si="2288"/>
        <v>149.21225767000001</v>
      </c>
      <c r="D3548" s="198">
        <f t="shared" si="2289"/>
        <v>14.807948929999981</v>
      </c>
      <c r="E3548" s="198">
        <f t="shared" si="2290"/>
        <v>134.40430874000003</v>
      </c>
      <c r="F3548" s="199">
        <f t="shared" si="2291"/>
        <v>7205.03</v>
      </c>
      <c r="G3548" s="63">
        <f t="shared" si="2286"/>
        <v>7245.38</v>
      </c>
      <c r="H3548" s="200">
        <f t="shared" si="2292"/>
        <v>47751</v>
      </c>
      <c r="I3548" s="64">
        <f t="shared" si="2293"/>
        <v>47781</v>
      </c>
      <c r="J3548" s="201">
        <f t="shared" si="2294"/>
        <v>5.6002542668107669E-3</v>
      </c>
      <c r="K3548" s="195">
        <f t="shared" si="2315"/>
        <v>47841</v>
      </c>
      <c r="L3548" s="202">
        <f t="shared" si="2295"/>
        <v>47841</v>
      </c>
      <c r="M3548" s="228">
        <f t="shared" si="2320"/>
        <v>30</v>
      </c>
      <c r="N3548" s="67">
        <f t="shared" si="2321"/>
        <v>4</v>
      </c>
      <c r="O3548" s="198">
        <f t="shared" si="2296"/>
        <v>1.00074489</v>
      </c>
      <c r="P3548" s="203">
        <f t="shared" si="2297"/>
        <v>1.0056002500000001</v>
      </c>
      <c r="Q3548" s="203">
        <f t="shared" si="2298"/>
        <v>1.8790161959722174</v>
      </c>
      <c r="R3548" s="198">
        <f t="shared" si="2299"/>
        <v>1.8804158500000001</v>
      </c>
      <c r="S3548" s="198">
        <f t="shared" si="2300"/>
        <v>1.7869079000000001</v>
      </c>
      <c r="T3548" s="198">
        <f t="shared" si="2301"/>
        <v>266.62856199999999</v>
      </c>
      <c r="U3548" s="198">
        <f t="shared" si="2302"/>
        <v>11.652491995813534</v>
      </c>
      <c r="V3548" s="198">
        <f t="shared" si="2303"/>
        <v>118.33168372298957</v>
      </c>
      <c r="W3548" s="198">
        <f t="shared" si="2304"/>
        <v>279.19643338880314</v>
      </c>
      <c r="X3548" s="204">
        <f t="shared" si="2305"/>
        <v>0</v>
      </c>
      <c r="Y3548" s="198">
        <f t="shared" si="2306"/>
        <v>0</v>
      </c>
      <c r="Z3548" s="205">
        <f t="shared" si="2307"/>
        <v>0</v>
      </c>
      <c r="AA3548" s="198">
        <f t="shared" si="2308"/>
        <v>0</v>
      </c>
      <c r="AB3548" s="205">
        <f t="shared" si="2313"/>
        <v>5.1999999999999998E-2</v>
      </c>
      <c r="AC3548" s="140">
        <f t="shared" si="2314"/>
        <v>4</v>
      </c>
      <c r="AD3548" s="67">
        <f t="shared" si="2316"/>
        <v>30</v>
      </c>
      <c r="AE3548" s="11">
        <f t="shared" si="2317"/>
        <v>1.000563415</v>
      </c>
      <c r="AF3548" s="198">
        <f t="shared" si="2309"/>
        <v>0.15022252999999999</v>
      </c>
      <c r="AG3548" s="198">
        <f t="shared" si="2310"/>
        <v>0.15730345000000001</v>
      </c>
      <c r="AH3548" s="198">
        <f t="shared" si="2311"/>
        <v>0</v>
      </c>
      <c r="AI3548" s="196" t="str">
        <f t="shared" si="2318"/>
        <v>A+J=</v>
      </c>
      <c r="AJ3548" s="72">
        <f t="shared" si="2319"/>
        <v>47841</v>
      </c>
      <c r="AQ3548" s="23"/>
      <c r="AR3548" s="23"/>
    </row>
    <row r="3549" spans="1:44" ht="15" customHeight="1" x14ac:dyDescent="0.25">
      <c r="A3549" s="197">
        <f t="shared" si="2312"/>
        <v>47816</v>
      </c>
      <c r="B3549" s="198">
        <f t="shared" si="2287"/>
        <v>279.44016213920679</v>
      </c>
      <c r="C3549" s="198">
        <f t="shared" si="2288"/>
        <v>149.21225767000001</v>
      </c>
      <c r="D3549" s="198">
        <f t="shared" si="2289"/>
        <v>14.807948929999981</v>
      </c>
      <c r="E3549" s="198">
        <f t="shared" si="2290"/>
        <v>134.40430874000003</v>
      </c>
      <c r="F3549" s="199">
        <f t="shared" si="2291"/>
        <v>7205.03</v>
      </c>
      <c r="G3549" s="63">
        <f t="shared" si="2286"/>
        <v>7245.38</v>
      </c>
      <c r="H3549" s="200">
        <f t="shared" si="2292"/>
        <v>47751</v>
      </c>
      <c r="I3549" s="64">
        <f t="shared" si="2293"/>
        <v>47781</v>
      </c>
      <c r="J3549" s="201">
        <f t="shared" si="2294"/>
        <v>5.6002542668107669E-3</v>
      </c>
      <c r="K3549" s="195">
        <f t="shared" si="2315"/>
        <v>47841</v>
      </c>
      <c r="L3549" s="202">
        <f t="shared" si="2295"/>
        <v>47841</v>
      </c>
      <c r="M3549" s="228">
        <f t="shared" si="2320"/>
        <v>30</v>
      </c>
      <c r="N3549" s="67">
        <f t="shared" si="2321"/>
        <v>5</v>
      </c>
      <c r="O3549" s="198">
        <f t="shared" si="2296"/>
        <v>1.0009311999999999</v>
      </c>
      <c r="P3549" s="203">
        <f t="shared" si="2297"/>
        <v>1.0056002500000001</v>
      </c>
      <c r="Q3549" s="203">
        <f t="shared" si="2298"/>
        <v>1.8790161959722174</v>
      </c>
      <c r="R3549" s="198">
        <f t="shared" si="2299"/>
        <v>1.8807659299999999</v>
      </c>
      <c r="S3549" s="198">
        <f t="shared" si="2300"/>
        <v>1.7869079000000001</v>
      </c>
      <c r="T3549" s="198">
        <f t="shared" si="2301"/>
        <v>266.62856199999999</v>
      </c>
      <c r="U3549" s="198">
        <f t="shared" si="2302"/>
        <v>11.652491995813534</v>
      </c>
      <c r="V3549" s="198">
        <f t="shared" si="2303"/>
        <v>118.37873598339324</v>
      </c>
      <c r="W3549" s="198">
        <f t="shared" si="2304"/>
        <v>279.24348564920678</v>
      </c>
      <c r="X3549" s="204">
        <f t="shared" si="2305"/>
        <v>0</v>
      </c>
      <c r="Y3549" s="198">
        <f t="shared" si="2306"/>
        <v>0</v>
      </c>
      <c r="Z3549" s="205">
        <f t="shared" si="2307"/>
        <v>0</v>
      </c>
      <c r="AA3549" s="198">
        <f t="shared" si="2308"/>
        <v>0</v>
      </c>
      <c r="AB3549" s="205">
        <f t="shared" si="2313"/>
        <v>5.1999999999999998E-2</v>
      </c>
      <c r="AC3549" s="140">
        <f t="shared" si="2314"/>
        <v>5</v>
      </c>
      <c r="AD3549" s="67">
        <f t="shared" si="2316"/>
        <v>30</v>
      </c>
      <c r="AE3549" s="11">
        <f t="shared" si="2317"/>
        <v>1.000704319</v>
      </c>
      <c r="AF3549" s="198">
        <f t="shared" si="2309"/>
        <v>0.18779156</v>
      </c>
      <c r="AG3549" s="198">
        <f t="shared" si="2310"/>
        <v>0.19667649000000001</v>
      </c>
      <c r="AH3549" s="198">
        <f t="shared" si="2311"/>
        <v>0</v>
      </c>
      <c r="AI3549" s="196" t="str">
        <f t="shared" si="2318"/>
        <v>A+J=</v>
      </c>
      <c r="AJ3549" s="72">
        <f t="shared" si="2319"/>
        <v>47841</v>
      </c>
      <c r="AQ3549" s="23"/>
      <c r="AR3549" s="23"/>
    </row>
    <row r="3550" spans="1:44" ht="15" customHeight="1" x14ac:dyDescent="0.25">
      <c r="A3550" s="197">
        <f t="shared" si="2312"/>
        <v>47817</v>
      </c>
      <c r="B3550" s="198">
        <f t="shared" si="2287"/>
        <v>279.52661676195521</v>
      </c>
      <c r="C3550" s="198">
        <f t="shared" si="2288"/>
        <v>149.21225767000001</v>
      </c>
      <c r="D3550" s="198">
        <f t="shared" si="2289"/>
        <v>14.807948929999981</v>
      </c>
      <c r="E3550" s="198">
        <f t="shared" si="2290"/>
        <v>134.40430874000003</v>
      </c>
      <c r="F3550" s="199">
        <f t="shared" si="2291"/>
        <v>7205.03</v>
      </c>
      <c r="G3550" s="63">
        <f t="shared" si="2286"/>
        <v>7245.38</v>
      </c>
      <c r="H3550" s="200">
        <f t="shared" si="2292"/>
        <v>47751</v>
      </c>
      <c r="I3550" s="64">
        <f t="shared" si="2293"/>
        <v>47781</v>
      </c>
      <c r="J3550" s="201">
        <f t="shared" si="2294"/>
        <v>5.6002542668107669E-3</v>
      </c>
      <c r="K3550" s="195">
        <f t="shared" si="2315"/>
        <v>47841</v>
      </c>
      <c r="L3550" s="202">
        <f t="shared" si="2295"/>
        <v>47841</v>
      </c>
      <c r="M3550" s="228">
        <f t="shared" si="2320"/>
        <v>30</v>
      </c>
      <c r="N3550" s="67">
        <f t="shared" si="2321"/>
        <v>6</v>
      </c>
      <c r="O3550" s="198">
        <f t="shared" si="2296"/>
        <v>1.00111755</v>
      </c>
      <c r="P3550" s="203">
        <f t="shared" si="2297"/>
        <v>1.0056002500000001</v>
      </c>
      <c r="Q3550" s="203">
        <f t="shared" si="2298"/>
        <v>1.8790161959722174</v>
      </c>
      <c r="R3550" s="198">
        <f t="shared" si="2299"/>
        <v>1.8811160899999999</v>
      </c>
      <c r="S3550" s="198">
        <f t="shared" si="2300"/>
        <v>1.7869079000000001</v>
      </c>
      <c r="T3550" s="198">
        <f t="shared" si="2301"/>
        <v>266.62856199999999</v>
      </c>
      <c r="U3550" s="198">
        <f t="shared" si="2302"/>
        <v>11.652491995813534</v>
      </c>
      <c r="V3550" s="198">
        <f t="shared" si="2303"/>
        <v>118.42579899614164</v>
      </c>
      <c r="W3550" s="198">
        <f t="shared" si="2304"/>
        <v>279.2905486619552</v>
      </c>
      <c r="X3550" s="204">
        <f t="shared" si="2305"/>
        <v>0</v>
      </c>
      <c r="Y3550" s="198">
        <f t="shared" si="2306"/>
        <v>0</v>
      </c>
      <c r="Z3550" s="205">
        <f t="shared" si="2307"/>
        <v>0</v>
      </c>
      <c r="AA3550" s="198">
        <f t="shared" si="2308"/>
        <v>0</v>
      </c>
      <c r="AB3550" s="205">
        <f t="shared" si="2313"/>
        <v>5.1999999999999998E-2</v>
      </c>
      <c r="AC3550" s="140">
        <f t="shared" si="2314"/>
        <v>6</v>
      </c>
      <c r="AD3550" s="67">
        <f t="shared" si="2316"/>
        <v>30</v>
      </c>
      <c r="AE3550" s="11">
        <f t="shared" si="2317"/>
        <v>1.000845242</v>
      </c>
      <c r="AF3550" s="198">
        <f t="shared" si="2309"/>
        <v>0.22536565</v>
      </c>
      <c r="AG3550" s="198">
        <f t="shared" si="2310"/>
        <v>0.2360681</v>
      </c>
      <c r="AH3550" s="198">
        <f t="shared" si="2311"/>
        <v>0</v>
      </c>
      <c r="AI3550" s="196" t="str">
        <f t="shared" si="2318"/>
        <v>A+J=</v>
      </c>
      <c r="AJ3550" s="72">
        <f t="shared" si="2319"/>
        <v>47841</v>
      </c>
      <c r="AQ3550" s="23"/>
      <c r="AR3550" s="23"/>
    </row>
    <row r="3551" spans="1:44" ht="15" customHeight="1" x14ac:dyDescent="0.25">
      <c r="A3551" s="197">
        <f t="shared" si="2312"/>
        <v>47818</v>
      </c>
      <c r="B3551" s="198">
        <f t="shared" si="2287"/>
        <v>279.61309426683283</v>
      </c>
      <c r="C3551" s="198">
        <f t="shared" si="2288"/>
        <v>149.21225767000001</v>
      </c>
      <c r="D3551" s="198">
        <f t="shared" si="2289"/>
        <v>14.807948929999981</v>
      </c>
      <c r="E3551" s="198">
        <f t="shared" si="2290"/>
        <v>134.40430874000003</v>
      </c>
      <c r="F3551" s="199">
        <f t="shared" si="2291"/>
        <v>7205.03</v>
      </c>
      <c r="G3551" s="63">
        <f t="shared" si="2286"/>
        <v>7245.38</v>
      </c>
      <c r="H3551" s="200">
        <f t="shared" si="2292"/>
        <v>47751</v>
      </c>
      <c r="I3551" s="64">
        <f t="shared" si="2293"/>
        <v>47781</v>
      </c>
      <c r="J3551" s="201">
        <f t="shared" si="2294"/>
        <v>5.6002542668107669E-3</v>
      </c>
      <c r="K3551" s="195">
        <f t="shared" si="2315"/>
        <v>47841</v>
      </c>
      <c r="L3551" s="202">
        <f t="shared" si="2295"/>
        <v>47841</v>
      </c>
      <c r="M3551" s="228">
        <f t="shared" si="2320"/>
        <v>30</v>
      </c>
      <c r="N3551" s="67">
        <f t="shared" si="2321"/>
        <v>7</v>
      </c>
      <c r="O3551" s="198">
        <f t="shared" si="2296"/>
        <v>1.00130392</v>
      </c>
      <c r="P3551" s="203">
        <f t="shared" si="2297"/>
        <v>1.0056002500000001</v>
      </c>
      <c r="Q3551" s="203">
        <f t="shared" si="2298"/>
        <v>1.8790161959722174</v>
      </c>
      <c r="R3551" s="198">
        <f t="shared" si="2299"/>
        <v>1.8814662799999999</v>
      </c>
      <c r="S3551" s="198">
        <f t="shared" si="2300"/>
        <v>1.7869079000000001</v>
      </c>
      <c r="T3551" s="198">
        <f t="shared" si="2301"/>
        <v>266.62856199999999</v>
      </c>
      <c r="U3551" s="198">
        <f t="shared" si="2302"/>
        <v>11.652491995813534</v>
      </c>
      <c r="V3551" s="198">
        <f t="shared" si="2303"/>
        <v>118.4728660410193</v>
      </c>
      <c r="W3551" s="198">
        <f t="shared" si="2304"/>
        <v>279.33761570683282</v>
      </c>
      <c r="X3551" s="204">
        <f t="shared" si="2305"/>
        <v>0</v>
      </c>
      <c r="Y3551" s="198">
        <f t="shared" si="2306"/>
        <v>0</v>
      </c>
      <c r="Z3551" s="205">
        <f t="shared" si="2307"/>
        <v>0</v>
      </c>
      <c r="AA3551" s="198">
        <f t="shared" si="2308"/>
        <v>0</v>
      </c>
      <c r="AB3551" s="205">
        <f t="shared" si="2313"/>
        <v>5.1999999999999998E-2</v>
      </c>
      <c r="AC3551" s="140">
        <f t="shared" si="2314"/>
        <v>7</v>
      </c>
      <c r="AD3551" s="67">
        <f t="shared" si="2316"/>
        <v>30</v>
      </c>
      <c r="AE3551" s="11">
        <f t="shared" si="2317"/>
        <v>1.0009861849999999</v>
      </c>
      <c r="AF3551" s="198">
        <f t="shared" si="2309"/>
        <v>0.26294508</v>
      </c>
      <c r="AG3551" s="198">
        <f t="shared" si="2310"/>
        <v>0.27547855999999998</v>
      </c>
      <c r="AH3551" s="198">
        <f t="shared" si="2311"/>
        <v>0</v>
      </c>
      <c r="AI3551" s="196" t="str">
        <f t="shared" si="2318"/>
        <v>A+J=</v>
      </c>
      <c r="AJ3551" s="72">
        <f t="shared" si="2319"/>
        <v>47841</v>
      </c>
      <c r="AQ3551" s="23"/>
      <c r="AR3551" s="23"/>
    </row>
    <row r="3552" spans="1:44" ht="15" customHeight="1" x14ac:dyDescent="0.25">
      <c r="A3552" s="197">
        <f t="shared" si="2312"/>
        <v>47819</v>
      </c>
      <c r="B3552" s="198">
        <f t="shared" si="2287"/>
        <v>279.6996027480983</v>
      </c>
      <c r="C3552" s="198">
        <f t="shared" si="2288"/>
        <v>149.21225767000001</v>
      </c>
      <c r="D3552" s="198">
        <f t="shared" si="2289"/>
        <v>14.807948929999981</v>
      </c>
      <c r="E3552" s="198">
        <f t="shared" si="2290"/>
        <v>134.40430874000003</v>
      </c>
      <c r="F3552" s="199">
        <f t="shared" si="2291"/>
        <v>7205.03</v>
      </c>
      <c r="G3552" s="63">
        <f t="shared" si="2286"/>
        <v>7245.38</v>
      </c>
      <c r="H3552" s="200">
        <f t="shared" si="2292"/>
        <v>47751</v>
      </c>
      <c r="I3552" s="64">
        <f t="shared" si="2293"/>
        <v>47781</v>
      </c>
      <c r="J3552" s="201">
        <f t="shared" si="2294"/>
        <v>5.6002542668107669E-3</v>
      </c>
      <c r="K3552" s="195">
        <f t="shared" si="2315"/>
        <v>47841</v>
      </c>
      <c r="L3552" s="202">
        <f t="shared" si="2295"/>
        <v>47841</v>
      </c>
      <c r="M3552" s="228">
        <f t="shared" si="2320"/>
        <v>30</v>
      </c>
      <c r="N3552" s="67">
        <f t="shared" si="2321"/>
        <v>8</v>
      </c>
      <c r="O3552" s="198">
        <f t="shared" si="2296"/>
        <v>1.0014903399999999</v>
      </c>
      <c r="P3552" s="203">
        <f t="shared" si="2297"/>
        <v>1.0056002500000001</v>
      </c>
      <c r="Q3552" s="203">
        <f t="shared" si="2298"/>
        <v>1.8790161959722174</v>
      </c>
      <c r="R3552" s="198">
        <f t="shared" si="2299"/>
        <v>1.8818165600000001</v>
      </c>
      <c r="S3552" s="198">
        <f t="shared" si="2300"/>
        <v>1.7869079000000001</v>
      </c>
      <c r="T3552" s="198">
        <f t="shared" si="2301"/>
        <v>266.62856199999999</v>
      </c>
      <c r="U3552" s="198">
        <f t="shared" si="2302"/>
        <v>11.652491995813534</v>
      </c>
      <c r="V3552" s="198">
        <f t="shared" si="2303"/>
        <v>118.51994518228477</v>
      </c>
      <c r="W3552" s="198">
        <f t="shared" si="2304"/>
        <v>279.38469484809832</v>
      </c>
      <c r="X3552" s="204">
        <f t="shared" si="2305"/>
        <v>0</v>
      </c>
      <c r="Y3552" s="198">
        <f t="shared" si="2306"/>
        <v>0</v>
      </c>
      <c r="Z3552" s="205">
        <f t="shared" si="2307"/>
        <v>0</v>
      </c>
      <c r="AA3552" s="198">
        <f t="shared" si="2308"/>
        <v>0</v>
      </c>
      <c r="AB3552" s="205">
        <f t="shared" si="2313"/>
        <v>5.1999999999999998E-2</v>
      </c>
      <c r="AC3552" s="140">
        <f t="shared" si="2314"/>
        <v>8</v>
      </c>
      <c r="AD3552" s="67">
        <f t="shared" si="2316"/>
        <v>30</v>
      </c>
      <c r="AE3552" s="11">
        <f t="shared" si="2317"/>
        <v>1.0011271479999999</v>
      </c>
      <c r="AF3552" s="198">
        <f t="shared" si="2309"/>
        <v>0.30052984999999999</v>
      </c>
      <c r="AG3552" s="198">
        <f t="shared" si="2310"/>
        <v>0.31490790000000002</v>
      </c>
      <c r="AH3552" s="198">
        <f t="shared" si="2311"/>
        <v>0</v>
      </c>
      <c r="AI3552" s="196" t="str">
        <f t="shared" si="2318"/>
        <v>A+J=</v>
      </c>
      <c r="AJ3552" s="72">
        <f t="shared" si="2319"/>
        <v>47841</v>
      </c>
      <c r="AQ3552" s="23"/>
      <c r="AR3552" s="23"/>
    </row>
    <row r="3553" spans="1:44" ht="15" customHeight="1" x14ac:dyDescent="0.25">
      <c r="A3553" s="197">
        <f t="shared" si="2312"/>
        <v>47820</v>
      </c>
      <c r="B3553" s="198">
        <f t="shared" si="2287"/>
        <v>279.78613949766537</v>
      </c>
      <c r="C3553" s="198">
        <f t="shared" si="2288"/>
        <v>149.21225767000001</v>
      </c>
      <c r="D3553" s="198">
        <f t="shared" si="2289"/>
        <v>14.807948929999981</v>
      </c>
      <c r="E3553" s="198">
        <f t="shared" si="2290"/>
        <v>134.40430874000003</v>
      </c>
      <c r="F3553" s="199">
        <f t="shared" si="2291"/>
        <v>7205.03</v>
      </c>
      <c r="G3553" s="63">
        <f t="shared" si="2286"/>
        <v>7245.38</v>
      </c>
      <c r="H3553" s="200">
        <f t="shared" si="2292"/>
        <v>47751</v>
      </c>
      <c r="I3553" s="64">
        <f t="shared" si="2293"/>
        <v>47781</v>
      </c>
      <c r="J3553" s="201">
        <f t="shared" si="2294"/>
        <v>5.6002542668107669E-3</v>
      </c>
      <c r="K3553" s="195">
        <f t="shared" si="2315"/>
        <v>47841</v>
      </c>
      <c r="L3553" s="202">
        <f t="shared" si="2295"/>
        <v>47841</v>
      </c>
      <c r="M3553" s="228">
        <f t="shared" si="2320"/>
        <v>30</v>
      </c>
      <c r="N3553" s="67">
        <f t="shared" si="2321"/>
        <v>9</v>
      </c>
      <c r="O3553" s="198">
        <f t="shared" si="2296"/>
        <v>1.0016767900000001</v>
      </c>
      <c r="P3553" s="203">
        <f t="shared" si="2297"/>
        <v>1.0056002500000001</v>
      </c>
      <c r="Q3553" s="203">
        <f t="shared" si="2298"/>
        <v>1.8790161959722174</v>
      </c>
      <c r="R3553" s="198">
        <f t="shared" si="2299"/>
        <v>1.88216691</v>
      </c>
      <c r="S3553" s="198">
        <f t="shared" si="2300"/>
        <v>1.7869079000000001</v>
      </c>
      <c r="T3553" s="198">
        <f t="shared" si="2301"/>
        <v>266.62856199999999</v>
      </c>
      <c r="U3553" s="198">
        <f t="shared" si="2302"/>
        <v>11.652491995813534</v>
      </c>
      <c r="V3553" s="198">
        <f t="shared" si="2303"/>
        <v>118.56703373185182</v>
      </c>
      <c r="W3553" s="198">
        <f t="shared" si="2304"/>
        <v>279.43178339766536</v>
      </c>
      <c r="X3553" s="204">
        <f t="shared" si="2305"/>
        <v>0</v>
      </c>
      <c r="Y3553" s="198">
        <f t="shared" si="2306"/>
        <v>0</v>
      </c>
      <c r="Z3553" s="205">
        <f t="shared" si="2307"/>
        <v>0</v>
      </c>
      <c r="AA3553" s="198">
        <f t="shared" si="2308"/>
        <v>0</v>
      </c>
      <c r="AB3553" s="205">
        <f t="shared" si="2313"/>
        <v>5.1999999999999998E-2</v>
      </c>
      <c r="AC3553" s="140">
        <f t="shared" si="2314"/>
        <v>9</v>
      </c>
      <c r="AD3553" s="67">
        <f t="shared" si="2316"/>
        <v>30</v>
      </c>
      <c r="AE3553" s="11">
        <f t="shared" si="2317"/>
        <v>1.001268131</v>
      </c>
      <c r="AF3553" s="198">
        <f t="shared" si="2309"/>
        <v>0.33811994000000001</v>
      </c>
      <c r="AG3553" s="198">
        <f t="shared" si="2310"/>
        <v>0.35435610000000001</v>
      </c>
      <c r="AH3553" s="198">
        <f t="shared" si="2311"/>
        <v>0</v>
      </c>
      <c r="AI3553" s="196" t="str">
        <f t="shared" si="2318"/>
        <v>A+J=</v>
      </c>
      <c r="AJ3553" s="72">
        <f t="shared" si="2319"/>
        <v>47841</v>
      </c>
      <c r="AQ3553" s="23"/>
      <c r="AR3553" s="23"/>
    </row>
    <row r="3554" spans="1:44" ht="15" customHeight="1" x14ac:dyDescent="0.25">
      <c r="A3554" s="197">
        <f t="shared" si="2312"/>
        <v>47821</v>
      </c>
      <c r="B3554" s="198">
        <f t="shared" si="2287"/>
        <v>279.87270185744785</v>
      </c>
      <c r="C3554" s="198">
        <f t="shared" si="2288"/>
        <v>149.21225767000001</v>
      </c>
      <c r="D3554" s="198">
        <f t="shared" si="2289"/>
        <v>14.807948929999981</v>
      </c>
      <c r="E3554" s="198">
        <f t="shared" si="2290"/>
        <v>134.40430874000003</v>
      </c>
      <c r="F3554" s="199">
        <f t="shared" si="2291"/>
        <v>7205.03</v>
      </c>
      <c r="G3554" s="63">
        <f t="shared" si="2286"/>
        <v>7245.38</v>
      </c>
      <c r="H3554" s="200">
        <f t="shared" si="2292"/>
        <v>47751</v>
      </c>
      <c r="I3554" s="64">
        <f t="shared" si="2293"/>
        <v>47781</v>
      </c>
      <c r="J3554" s="201">
        <f t="shared" si="2294"/>
        <v>5.6002542668107669E-3</v>
      </c>
      <c r="K3554" s="195">
        <f t="shared" si="2315"/>
        <v>47841</v>
      </c>
      <c r="L3554" s="202">
        <f t="shared" si="2295"/>
        <v>47841</v>
      </c>
      <c r="M3554" s="228">
        <f t="shared" si="2320"/>
        <v>30</v>
      </c>
      <c r="N3554" s="67">
        <f t="shared" si="2321"/>
        <v>10</v>
      </c>
      <c r="O3554" s="198">
        <f t="shared" si="2296"/>
        <v>1.0018632700000001</v>
      </c>
      <c r="P3554" s="203">
        <f t="shared" si="2297"/>
        <v>1.0056002500000001</v>
      </c>
      <c r="Q3554" s="203">
        <f t="shared" si="2298"/>
        <v>1.8790161959722174</v>
      </c>
      <c r="R3554" s="198">
        <f t="shared" si="2299"/>
        <v>1.8825173100000001</v>
      </c>
      <c r="S3554" s="198">
        <f t="shared" si="2300"/>
        <v>1.7869079000000001</v>
      </c>
      <c r="T3554" s="198">
        <f t="shared" si="2301"/>
        <v>266.62856199999999</v>
      </c>
      <c r="U3554" s="198">
        <f t="shared" si="2302"/>
        <v>11.652491995813534</v>
      </c>
      <c r="V3554" s="198">
        <f t="shared" si="2303"/>
        <v>118.61412900163434</v>
      </c>
      <c r="W3554" s="198">
        <f t="shared" si="2304"/>
        <v>279.47887866744787</v>
      </c>
      <c r="X3554" s="204">
        <f t="shared" si="2305"/>
        <v>0</v>
      </c>
      <c r="Y3554" s="198">
        <f t="shared" si="2306"/>
        <v>0</v>
      </c>
      <c r="Z3554" s="205">
        <f t="shared" si="2307"/>
        <v>0</v>
      </c>
      <c r="AA3554" s="198">
        <f t="shared" si="2308"/>
        <v>0</v>
      </c>
      <c r="AB3554" s="205">
        <f t="shared" si="2313"/>
        <v>5.1999999999999998E-2</v>
      </c>
      <c r="AC3554" s="140">
        <f t="shared" si="2314"/>
        <v>10</v>
      </c>
      <c r="AD3554" s="67">
        <f t="shared" si="2316"/>
        <v>30</v>
      </c>
      <c r="AE3554" s="11">
        <f t="shared" si="2317"/>
        <v>1.001409134</v>
      </c>
      <c r="AF3554" s="198">
        <f t="shared" si="2309"/>
        <v>0.37571536999999999</v>
      </c>
      <c r="AG3554" s="198">
        <f t="shared" si="2310"/>
        <v>0.39382318999999999</v>
      </c>
      <c r="AH3554" s="198">
        <f t="shared" si="2311"/>
        <v>0</v>
      </c>
      <c r="AI3554" s="196" t="str">
        <f t="shared" si="2318"/>
        <v>A+J=</v>
      </c>
      <c r="AJ3554" s="72">
        <f t="shared" si="2319"/>
        <v>47841</v>
      </c>
      <c r="AQ3554" s="23"/>
      <c r="AR3554" s="23"/>
    </row>
    <row r="3555" spans="1:44" ht="15" customHeight="1" x14ac:dyDescent="0.25">
      <c r="A3555" s="197">
        <f t="shared" si="2312"/>
        <v>47822</v>
      </c>
      <c r="B3555" s="198">
        <f t="shared" si="2287"/>
        <v>279.959292495532</v>
      </c>
      <c r="C3555" s="198">
        <f t="shared" si="2288"/>
        <v>149.21225767000001</v>
      </c>
      <c r="D3555" s="198">
        <f t="shared" si="2289"/>
        <v>14.807948929999981</v>
      </c>
      <c r="E3555" s="198">
        <f t="shared" si="2290"/>
        <v>134.40430874000003</v>
      </c>
      <c r="F3555" s="199">
        <f t="shared" si="2291"/>
        <v>7205.03</v>
      </c>
      <c r="G3555" s="63">
        <f t="shared" si="2286"/>
        <v>7245.38</v>
      </c>
      <c r="H3555" s="200">
        <f t="shared" si="2292"/>
        <v>47751</v>
      </c>
      <c r="I3555" s="64">
        <f t="shared" si="2293"/>
        <v>47781</v>
      </c>
      <c r="J3555" s="201">
        <f t="shared" si="2294"/>
        <v>5.6002542668107669E-3</v>
      </c>
      <c r="K3555" s="195">
        <f t="shared" si="2315"/>
        <v>47841</v>
      </c>
      <c r="L3555" s="202">
        <f t="shared" si="2295"/>
        <v>47841</v>
      </c>
      <c r="M3555" s="228">
        <f t="shared" si="2320"/>
        <v>30</v>
      </c>
      <c r="N3555" s="67">
        <f t="shared" si="2321"/>
        <v>11</v>
      </c>
      <c r="O3555" s="198">
        <f t="shared" si="2296"/>
        <v>1.0020497900000001</v>
      </c>
      <c r="P3555" s="203">
        <f t="shared" si="2297"/>
        <v>1.0056002500000001</v>
      </c>
      <c r="Q3555" s="203">
        <f t="shared" si="2298"/>
        <v>1.8790161959722174</v>
      </c>
      <c r="R3555" s="198">
        <f t="shared" si="2299"/>
        <v>1.88286778</v>
      </c>
      <c r="S3555" s="198">
        <f t="shared" si="2300"/>
        <v>1.7869079000000001</v>
      </c>
      <c r="T3555" s="198">
        <f t="shared" si="2301"/>
        <v>266.62856199999999</v>
      </c>
      <c r="U3555" s="198">
        <f t="shared" si="2302"/>
        <v>11.652491995813534</v>
      </c>
      <c r="V3555" s="198">
        <f t="shared" si="2303"/>
        <v>118.66123367971842</v>
      </c>
      <c r="W3555" s="198">
        <f t="shared" si="2304"/>
        <v>279.52598334553198</v>
      </c>
      <c r="X3555" s="204">
        <f t="shared" si="2305"/>
        <v>0</v>
      </c>
      <c r="Y3555" s="198">
        <f t="shared" si="2306"/>
        <v>0</v>
      </c>
      <c r="Z3555" s="205">
        <f t="shared" si="2307"/>
        <v>0</v>
      </c>
      <c r="AA3555" s="198">
        <f t="shared" si="2308"/>
        <v>0</v>
      </c>
      <c r="AB3555" s="205">
        <f t="shared" si="2313"/>
        <v>5.1999999999999998E-2</v>
      </c>
      <c r="AC3555" s="140">
        <f t="shared" si="2314"/>
        <v>11</v>
      </c>
      <c r="AD3555" s="67">
        <f t="shared" si="2316"/>
        <v>30</v>
      </c>
      <c r="AE3555" s="11">
        <f t="shared" si="2317"/>
        <v>1.0015501570000001</v>
      </c>
      <c r="AF3555" s="198">
        <f t="shared" si="2309"/>
        <v>0.41331613</v>
      </c>
      <c r="AG3555" s="198">
        <f t="shared" si="2310"/>
        <v>0.43330914999999998</v>
      </c>
      <c r="AH3555" s="198">
        <f t="shared" si="2311"/>
        <v>0</v>
      </c>
      <c r="AI3555" s="196" t="str">
        <f t="shared" si="2318"/>
        <v>A+J=</v>
      </c>
      <c r="AJ3555" s="72">
        <f t="shared" si="2319"/>
        <v>47841</v>
      </c>
      <c r="AQ3555" s="23"/>
      <c r="AR3555" s="23"/>
    </row>
    <row r="3556" spans="1:44" ht="15" customHeight="1" x14ac:dyDescent="0.25">
      <c r="A3556" s="197">
        <f t="shared" si="2312"/>
        <v>47823</v>
      </c>
      <c r="B3556" s="198">
        <f t="shared" si="2287"/>
        <v>280.0459098278746</v>
      </c>
      <c r="C3556" s="198">
        <f t="shared" si="2288"/>
        <v>149.21225767000001</v>
      </c>
      <c r="D3556" s="198">
        <f t="shared" si="2289"/>
        <v>14.807948929999981</v>
      </c>
      <c r="E3556" s="198">
        <f t="shared" si="2290"/>
        <v>134.40430874000003</v>
      </c>
      <c r="F3556" s="199">
        <f t="shared" si="2291"/>
        <v>7205.03</v>
      </c>
      <c r="G3556" s="63">
        <f t="shared" si="2286"/>
        <v>7245.38</v>
      </c>
      <c r="H3556" s="200">
        <f t="shared" si="2292"/>
        <v>47751</v>
      </c>
      <c r="I3556" s="64">
        <f t="shared" si="2293"/>
        <v>47781</v>
      </c>
      <c r="J3556" s="201">
        <f t="shared" si="2294"/>
        <v>5.6002542668107669E-3</v>
      </c>
      <c r="K3556" s="195">
        <f t="shared" si="2315"/>
        <v>47841</v>
      </c>
      <c r="L3556" s="202">
        <f t="shared" si="2295"/>
        <v>47841</v>
      </c>
      <c r="M3556" s="228">
        <f t="shared" si="2320"/>
        <v>30</v>
      </c>
      <c r="N3556" s="67">
        <f t="shared" si="2321"/>
        <v>12</v>
      </c>
      <c r="O3556" s="198">
        <f t="shared" si="2296"/>
        <v>1.0022363400000001</v>
      </c>
      <c r="P3556" s="203">
        <f t="shared" si="2297"/>
        <v>1.0056002500000001</v>
      </c>
      <c r="Q3556" s="203">
        <f t="shared" si="2298"/>
        <v>1.8790161959722174</v>
      </c>
      <c r="R3556" s="198">
        <f t="shared" si="2299"/>
        <v>1.88321831</v>
      </c>
      <c r="S3556" s="198">
        <f t="shared" si="2300"/>
        <v>1.7869079000000001</v>
      </c>
      <c r="T3556" s="198">
        <f t="shared" si="2301"/>
        <v>266.62856199999999</v>
      </c>
      <c r="U3556" s="198">
        <f t="shared" si="2302"/>
        <v>11.652491995813534</v>
      </c>
      <c r="V3556" s="198">
        <f t="shared" si="2303"/>
        <v>118.70834642206106</v>
      </c>
      <c r="W3556" s="198">
        <f t="shared" si="2304"/>
        <v>279.5730960878746</v>
      </c>
      <c r="X3556" s="204">
        <f t="shared" si="2305"/>
        <v>0</v>
      </c>
      <c r="Y3556" s="198">
        <f t="shared" si="2306"/>
        <v>0</v>
      </c>
      <c r="Z3556" s="205">
        <f t="shared" si="2307"/>
        <v>0</v>
      </c>
      <c r="AA3556" s="198">
        <f t="shared" si="2308"/>
        <v>0</v>
      </c>
      <c r="AB3556" s="205">
        <f t="shared" si="2313"/>
        <v>5.1999999999999998E-2</v>
      </c>
      <c r="AC3556" s="140">
        <f t="shared" si="2314"/>
        <v>12</v>
      </c>
      <c r="AD3556" s="67">
        <f t="shared" si="2316"/>
        <v>30</v>
      </c>
      <c r="AE3556" s="11">
        <f t="shared" si="2317"/>
        <v>1.0016911989999999</v>
      </c>
      <c r="AF3556" s="198">
        <f t="shared" si="2309"/>
        <v>0.45092195000000002</v>
      </c>
      <c r="AG3556" s="198">
        <f t="shared" si="2310"/>
        <v>0.47281373999999998</v>
      </c>
      <c r="AH3556" s="198">
        <f t="shared" si="2311"/>
        <v>0</v>
      </c>
      <c r="AI3556" s="196" t="str">
        <f t="shared" si="2318"/>
        <v>A+J=</v>
      </c>
      <c r="AJ3556" s="72">
        <f t="shared" si="2319"/>
        <v>47841</v>
      </c>
      <c r="AQ3556" s="23"/>
      <c r="AR3556" s="23"/>
    </row>
    <row r="3557" spans="1:44" ht="15" customHeight="1" x14ac:dyDescent="0.25">
      <c r="A3557" s="197">
        <f t="shared" si="2312"/>
        <v>47824</v>
      </c>
      <c r="B3557" s="198">
        <f t="shared" si="2287"/>
        <v>280.13255680256196</v>
      </c>
      <c r="C3557" s="198">
        <f t="shared" si="2288"/>
        <v>149.21225767000001</v>
      </c>
      <c r="D3557" s="198">
        <f t="shared" si="2289"/>
        <v>14.807948929999981</v>
      </c>
      <c r="E3557" s="198">
        <f t="shared" si="2290"/>
        <v>134.40430874000003</v>
      </c>
      <c r="F3557" s="199">
        <f t="shared" si="2291"/>
        <v>7205.03</v>
      </c>
      <c r="G3557" s="63">
        <f t="shared" si="2286"/>
        <v>7245.38</v>
      </c>
      <c r="H3557" s="200">
        <f t="shared" si="2292"/>
        <v>47751</v>
      </c>
      <c r="I3557" s="64">
        <f t="shared" si="2293"/>
        <v>47781</v>
      </c>
      <c r="J3557" s="201">
        <f t="shared" si="2294"/>
        <v>5.6002542668107669E-3</v>
      </c>
      <c r="K3557" s="195">
        <f t="shared" si="2315"/>
        <v>47841</v>
      </c>
      <c r="L3557" s="202">
        <f t="shared" si="2295"/>
        <v>47841</v>
      </c>
      <c r="M3557" s="228">
        <f t="shared" si="2320"/>
        <v>30</v>
      </c>
      <c r="N3557" s="67">
        <f t="shared" si="2321"/>
        <v>13</v>
      </c>
      <c r="O3557" s="198">
        <f t="shared" si="2296"/>
        <v>1.00242293</v>
      </c>
      <c r="P3557" s="203">
        <f t="shared" si="2297"/>
        <v>1.0056002500000001</v>
      </c>
      <c r="Q3557" s="203">
        <f t="shared" si="2298"/>
        <v>1.8790161959722174</v>
      </c>
      <c r="R3557" s="198">
        <f t="shared" si="2299"/>
        <v>1.8835689200000001</v>
      </c>
      <c r="S3557" s="198">
        <f t="shared" si="2300"/>
        <v>1.7869079000000001</v>
      </c>
      <c r="T3557" s="198">
        <f t="shared" si="2301"/>
        <v>266.62856199999999</v>
      </c>
      <c r="U3557" s="198">
        <f t="shared" si="2302"/>
        <v>11.652491995813534</v>
      </c>
      <c r="V3557" s="198">
        <f t="shared" si="2303"/>
        <v>118.7554699167484</v>
      </c>
      <c r="W3557" s="198">
        <f t="shared" si="2304"/>
        <v>279.62021958256196</v>
      </c>
      <c r="X3557" s="204">
        <f t="shared" si="2305"/>
        <v>0</v>
      </c>
      <c r="Y3557" s="198">
        <f t="shared" si="2306"/>
        <v>0</v>
      </c>
      <c r="Z3557" s="205">
        <f t="shared" si="2307"/>
        <v>0</v>
      </c>
      <c r="AA3557" s="198">
        <f t="shared" si="2308"/>
        <v>0</v>
      </c>
      <c r="AB3557" s="205">
        <f t="shared" si="2313"/>
        <v>5.1999999999999998E-2</v>
      </c>
      <c r="AC3557" s="140">
        <f t="shared" si="2314"/>
        <v>13</v>
      </c>
      <c r="AD3557" s="67">
        <f t="shared" si="2316"/>
        <v>30</v>
      </c>
      <c r="AE3557" s="11">
        <f t="shared" si="2317"/>
        <v>1.0018322609999999</v>
      </c>
      <c r="AF3557" s="198">
        <f t="shared" si="2309"/>
        <v>0.48853310999999999</v>
      </c>
      <c r="AG3557" s="198">
        <f t="shared" si="2310"/>
        <v>0.51233722000000004</v>
      </c>
      <c r="AH3557" s="198">
        <f t="shared" si="2311"/>
        <v>0</v>
      </c>
      <c r="AI3557" s="196" t="str">
        <f t="shared" si="2318"/>
        <v>A+J=</v>
      </c>
      <c r="AJ3557" s="72">
        <f t="shared" si="2319"/>
        <v>47841</v>
      </c>
      <c r="AQ3557" s="23"/>
      <c r="AR3557" s="23"/>
    </row>
    <row r="3558" spans="1:44" ht="15" customHeight="1" x14ac:dyDescent="0.25">
      <c r="A3558" s="197">
        <f t="shared" si="2312"/>
        <v>47825</v>
      </c>
      <c r="B3558" s="198">
        <f t="shared" si="2287"/>
        <v>280.21923209555086</v>
      </c>
      <c r="C3558" s="198">
        <f t="shared" si="2288"/>
        <v>149.21225767000001</v>
      </c>
      <c r="D3558" s="198">
        <f t="shared" si="2289"/>
        <v>14.807948929999981</v>
      </c>
      <c r="E3558" s="198">
        <f t="shared" si="2290"/>
        <v>134.40430874000003</v>
      </c>
      <c r="F3558" s="199">
        <f t="shared" si="2291"/>
        <v>7205.03</v>
      </c>
      <c r="G3558" s="63">
        <f t="shared" si="2286"/>
        <v>7245.38</v>
      </c>
      <c r="H3558" s="200">
        <f t="shared" si="2292"/>
        <v>47751</v>
      </c>
      <c r="I3558" s="64">
        <f t="shared" si="2293"/>
        <v>47781</v>
      </c>
      <c r="J3558" s="201">
        <f t="shared" si="2294"/>
        <v>5.6002542668107669E-3</v>
      </c>
      <c r="K3558" s="195">
        <f t="shared" si="2315"/>
        <v>47841</v>
      </c>
      <c r="L3558" s="202">
        <f t="shared" si="2295"/>
        <v>47841</v>
      </c>
      <c r="M3558" s="228">
        <f t="shared" si="2320"/>
        <v>30</v>
      </c>
      <c r="N3558" s="67">
        <f t="shared" si="2321"/>
        <v>14</v>
      </c>
      <c r="O3558" s="198">
        <f t="shared" si="2296"/>
        <v>1.00260956</v>
      </c>
      <c r="P3558" s="203">
        <f t="shared" si="2297"/>
        <v>1.0056002500000001</v>
      </c>
      <c r="Q3558" s="203">
        <f t="shared" si="2298"/>
        <v>1.8790161959722174</v>
      </c>
      <c r="R3558" s="198">
        <f t="shared" si="2299"/>
        <v>1.8839196</v>
      </c>
      <c r="S3558" s="198">
        <f t="shared" si="2300"/>
        <v>1.7869079000000001</v>
      </c>
      <c r="T3558" s="198">
        <f t="shared" si="2301"/>
        <v>266.62856199999999</v>
      </c>
      <c r="U3558" s="198">
        <f t="shared" si="2302"/>
        <v>11.652491995813534</v>
      </c>
      <c r="V3558" s="198">
        <f t="shared" si="2303"/>
        <v>118.80260281973733</v>
      </c>
      <c r="W3558" s="198">
        <f t="shared" si="2304"/>
        <v>279.66735248555085</v>
      </c>
      <c r="X3558" s="204">
        <f t="shared" si="2305"/>
        <v>0</v>
      </c>
      <c r="Y3558" s="198">
        <f t="shared" si="2306"/>
        <v>0</v>
      </c>
      <c r="Z3558" s="205">
        <f t="shared" si="2307"/>
        <v>0</v>
      </c>
      <c r="AA3558" s="198">
        <f t="shared" si="2308"/>
        <v>0</v>
      </c>
      <c r="AB3558" s="205">
        <f t="shared" si="2313"/>
        <v>5.1999999999999998E-2</v>
      </c>
      <c r="AC3558" s="140">
        <f t="shared" si="2314"/>
        <v>14</v>
      </c>
      <c r="AD3558" s="67">
        <f t="shared" si="2316"/>
        <v>30</v>
      </c>
      <c r="AE3558" s="11">
        <f t="shared" si="2317"/>
        <v>1.001973343</v>
      </c>
      <c r="AF3558" s="198">
        <f t="shared" si="2309"/>
        <v>0.5261496</v>
      </c>
      <c r="AG3558" s="198">
        <f t="shared" si="2310"/>
        <v>0.55187960999999996</v>
      </c>
      <c r="AH3558" s="198">
        <f t="shared" si="2311"/>
        <v>0</v>
      </c>
      <c r="AI3558" s="196" t="str">
        <f t="shared" si="2318"/>
        <v>A+J=</v>
      </c>
      <c r="AJ3558" s="72">
        <f t="shared" si="2319"/>
        <v>47841</v>
      </c>
      <c r="AQ3558" s="23"/>
      <c r="AR3558" s="23"/>
    </row>
    <row r="3559" spans="1:44" ht="15" customHeight="1" x14ac:dyDescent="0.25">
      <c r="A3559" s="197">
        <f t="shared" si="2312"/>
        <v>47826</v>
      </c>
      <c r="B3559" s="198">
        <f t="shared" si="2287"/>
        <v>280.30593032066912</v>
      </c>
      <c r="C3559" s="198">
        <f t="shared" si="2288"/>
        <v>149.21225767000001</v>
      </c>
      <c r="D3559" s="198">
        <f t="shared" si="2289"/>
        <v>14.807948929999981</v>
      </c>
      <c r="E3559" s="198">
        <f t="shared" si="2290"/>
        <v>134.40430874000003</v>
      </c>
      <c r="F3559" s="199">
        <f t="shared" si="2291"/>
        <v>7205.03</v>
      </c>
      <c r="G3559" s="63">
        <f t="shared" si="2286"/>
        <v>7245.38</v>
      </c>
      <c r="H3559" s="200">
        <f t="shared" si="2292"/>
        <v>47751</v>
      </c>
      <c r="I3559" s="64">
        <f t="shared" si="2293"/>
        <v>47781</v>
      </c>
      <c r="J3559" s="201">
        <f t="shared" si="2294"/>
        <v>5.6002542668107669E-3</v>
      </c>
      <c r="K3559" s="195">
        <f t="shared" si="2315"/>
        <v>47841</v>
      </c>
      <c r="L3559" s="202">
        <f t="shared" si="2295"/>
        <v>47841</v>
      </c>
      <c r="M3559" s="228">
        <f t="shared" si="2320"/>
        <v>30</v>
      </c>
      <c r="N3559" s="67">
        <f t="shared" si="2321"/>
        <v>15</v>
      </c>
      <c r="O3559" s="198">
        <f t="shared" si="2296"/>
        <v>1.0027962100000001</v>
      </c>
      <c r="P3559" s="203">
        <f t="shared" si="2297"/>
        <v>1.0056002500000001</v>
      </c>
      <c r="Q3559" s="203">
        <f t="shared" si="2298"/>
        <v>1.8790161959722174</v>
      </c>
      <c r="R3559" s="198">
        <f t="shared" si="2299"/>
        <v>1.88427031</v>
      </c>
      <c r="S3559" s="198">
        <f t="shared" si="2300"/>
        <v>1.7869079000000001</v>
      </c>
      <c r="T3559" s="198">
        <f t="shared" si="2301"/>
        <v>266.62856199999999</v>
      </c>
      <c r="U3559" s="198">
        <f t="shared" si="2302"/>
        <v>11.652491995813534</v>
      </c>
      <c r="V3559" s="198">
        <f t="shared" si="2303"/>
        <v>118.84973975485553</v>
      </c>
      <c r="W3559" s="198">
        <f t="shared" si="2304"/>
        <v>279.71448942066911</v>
      </c>
      <c r="X3559" s="204">
        <f t="shared" si="2305"/>
        <v>0</v>
      </c>
      <c r="Y3559" s="198">
        <f t="shared" si="2306"/>
        <v>0</v>
      </c>
      <c r="Z3559" s="205">
        <f t="shared" si="2307"/>
        <v>0</v>
      </c>
      <c r="AA3559" s="198">
        <f t="shared" si="2308"/>
        <v>0</v>
      </c>
      <c r="AB3559" s="205">
        <f t="shared" si="2313"/>
        <v>5.1999999999999998E-2</v>
      </c>
      <c r="AC3559" s="140">
        <f t="shared" si="2314"/>
        <v>15</v>
      </c>
      <c r="AD3559" s="67">
        <f t="shared" si="2316"/>
        <v>30</v>
      </c>
      <c r="AE3559" s="11">
        <f t="shared" si="2317"/>
        <v>1.0021144449999999</v>
      </c>
      <c r="AF3559" s="198">
        <f t="shared" si="2309"/>
        <v>0.56377142000000002</v>
      </c>
      <c r="AG3559" s="198">
        <f t="shared" si="2310"/>
        <v>0.59144090000000005</v>
      </c>
      <c r="AH3559" s="198">
        <f t="shared" si="2311"/>
        <v>0</v>
      </c>
      <c r="AI3559" s="196" t="str">
        <f t="shared" si="2318"/>
        <v>A+J=</v>
      </c>
      <c r="AJ3559" s="72">
        <f t="shared" si="2319"/>
        <v>47841</v>
      </c>
      <c r="AQ3559" s="23"/>
      <c r="AR3559" s="23"/>
    </row>
    <row r="3560" spans="1:44" ht="15" customHeight="1" x14ac:dyDescent="0.25">
      <c r="A3560" s="197">
        <f t="shared" si="2312"/>
        <v>47827</v>
      </c>
      <c r="B3560" s="198">
        <f t="shared" si="2287"/>
        <v>280.39265956217508</v>
      </c>
      <c r="C3560" s="198">
        <f t="shared" si="2288"/>
        <v>149.21225767000001</v>
      </c>
      <c r="D3560" s="198">
        <f t="shared" si="2289"/>
        <v>14.807948929999981</v>
      </c>
      <c r="E3560" s="198">
        <f t="shared" si="2290"/>
        <v>134.40430874000003</v>
      </c>
      <c r="F3560" s="199">
        <f t="shared" si="2291"/>
        <v>7205.03</v>
      </c>
      <c r="G3560" s="63">
        <f t="shared" si="2286"/>
        <v>7245.38</v>
      </c>
      <c r="H3560" s="200">
        <f t="shared" si="2292"/>
        <v>47751</v>
      </c>
      <c r="I3560" s="64">
        <f t="shared" si="2293"/>
        <v>47781</v>
      </c>
      <c r="J3560" s="201">
        <f t="shared" si="2294"/>
        <v>5.6002542668107669E-3</v>
      </c>
      <c r="K3560" s="195">
        <f t="shared" si="2315"/>
        <v>47841</v>
      </c>
      <c r="L3560" s="202">
        <f t="shared" si="2295"/>
        <v>47841</v>
      </c>
      <c r="M3560" s="228">
        <f t="shared" si="2320"/>
        <v>30</v>
      </c>
      <c r="N3560" s="67">
        <f t="shared" si="2321"/>
        <v>16</v>
      </c>
      <c r="O3560" s="198">
        <f t="shared" si="2296"/>
        <v>1.0029828999999999</v>
      </c>
      <c r="P3560" s="203">
        <f t="shared" si="2297"/>
        <v>1.0056002500000001</v>
      </c>
      <c r="Q3560" s="203">
        <f t="shared" si="2298"/>
        <v>1.8790161959722174</v>
      </c>
      <c r="R3560" s="198">
        <f t="shared" si="2299"/>
        <v>1.8846211100000001</v>
      </c>
      <c r="S3560" s="198">
        <f t="shared" si="2300"/>
        <v>1.7869079000000001</v>
      </c>
      <c r="T3560" s="198">
        <f t="shared" si="2301"/>
        <v>266.62856199999999</v>
      </c>
      <c r="U3560" s="198">
        <f t="shared" si="2302"/>
        <v>11.652491995813534</v>
      </c>
      <c r="V3560" s="198">
        <f t="shared" si="2303"/>
        <v>118.89688878636154</v>
      </c>
      <c r="W3560" s="198">
        <f t="shared" si="2304"/>
        <v>279.76163845217508</v>
      </c>
      <c r="X3560" s="204">
        <f t="shared" si="2305"/>
        <v>0</v>
      </c>
      <c r="Y3560" s="198">
        <f t="shared" si="2306"/>
        <v>0</v>
      </c>
      <c r="Z3560" s="205">
        <f t="shared" si="2307"/>
        <v>0</v>
      </c>
      <c r="AA3560" s="198">
        <f t="shared" si="2308"/>
        <v>0</v>
      </c>
      <c r="AB3560" s="205">
        <f t="shared" si="2313"/>
        <v>5.1999999999999998E-2</v>
      </c>
      <c r="AC3560" s="140">
        <f t="shared" si="2314"/>
        <v>16</v>
      </c>
      <c r="AD3560" s="67">
        <f t="shared" si="2316"/>
        <v>30</v>
      </c>
      <c r="AE3560" s="11">
        <f t="shared" si="2317"/>
        <v>1.002255567</v>
      </c>
      <c r="AF3560" s="198">
        <f t="shared" si="2309"/>
        <v>0.60139858000000002</v>
      </c>
      <c r="AG3560" s="198">
        <f t="shared" si="2310"/>
        <v>0.63102111000000005</v>
      </c>
      <c r="AH3560" s="198">
        <f t="shared" si="2311"/>
        <v>0</v>
      </c>
      <c r="AI3560" s="196" t="str">
        <f t="shared" si="2318"/>
        <v>A+J=</v>
      </c>
      <c r="AJ3560" s="72">
        <f t="shared" si="2319"/>
        <v>47841</v>
      </c>
      <c r="AQ3560" s="23"/>
      <c r="AR3560" s="23"/>
    </row>
    <row r="3561" spans="1:44" ht="15" customHeight="1" x14ac:dyDescent="0.25">
      <c r="A3561" s="197">
        <f t="shared" si="2312"/>
        <v>47828</v>
      </c>
      <c r="B3561" s="198">
        <f t="shared" si="2287"/>
        <v>280.47941715198272</v>
      </c>
      <c r="C3561" s="198">
        <f t="shared" si="2288"/>
        <v>149.21225767000001</v>
      </c>
      <c r="D3561" s="198">
        <f t="shared" si="2289"/>
        <v>14.807948929999981</v>
      </c>
      <c r="E3561" s="198">
        <f t="shared" si="2290"/>
        <v>134.40430874000003</v>
      </c>
      <c r="F3561" s="199">
        <f t="shared" si="2291"/>
        <v>7205.03</v>
      </c>
      <c r="G3561" s="63">
        <f t="shared" si="2286"/>
        <v>7245.38</v>
      </c>
      <c r="H3561" s="200">
        <f t="shared" si="2292"/>
        <v>47751</v>
      </c>
      <c r="I3561" s="64">
        <f t="shared" si="2293"/>
        <v>47781</v>
      </c>
      <c r="J3561" s="201">
        <f t="shared" si="2294"/>
        <v>5.6002542668107669E-3</v>
      </c>
      <c r="K3561" s="195">
        <f t="shared" si="2315"/>
        <v>47841</v>
      </c>
      <c r="L3561" s="202">
        <f t="shared" si="2295"/>
        <v>47841</v>
      </c>
      <c r="M3561" s="228">
        <f t="shared" si="2320"/>
        <v>30</v>
      </c>
      <c r="N3561" s="67">
        <f t="shared" si="2321"/>
        <v>17</v>
      </c>
      <c r="O3561" s="198">
        <f t="shared" si="2296"/>
        <v>1.0031696299999999</v>
      </c>
      <c r="P3561" s="203">
        <f t="shared" si="2297"/>
        <v>1.0056002500000001</v>
      </c>
      <c r="Q3561" s="203">
        <f t="shared" si="2298"/>
        <v>1.8790161959722174</v>
      </c>
      <c r="R3561" s="198">
        <f t="shared" si="2299"/>
        <v>1.88497198</v>
      </c>
      <c r="S3561" s="198">
        <f t="shared" si="2300"/>
        <v>1.7869079000000001</v>
      </c>
      <c r="T3561" s="198">
        <f t="shared" si="2301"/>
        <v>266.62856199999999</v>
      </c>
      <c r="U3561" s="198">
        <f t="shared" si="2302"/>
        <v>11.652491995813534</v>
      </c>
      <c r="V3561" s="198">
        <f t="shared" si="2303"/>
        <v>118.94404722616913</v>
      </c>
      <c r="W3561" s="198">
        <f t="shared" si="2304"/>
        <v>279.80879689198269</v>
      </c>
      <c r="X3561" s="204">
        <f t="shared" si="2305"/>
        <v>0</v>
      </c>
      <c r="Y3561" s="198">
        <f t="shared" si="2306"/>
        <v>0</v>
      </c>
      <c r="Z3561" s="205">
        <f t="shared" si="2307"/>
        <v>0</v>
      </c>
      <c r="AA3561" s="198">
        <f t="shared" si="2308"/>
        <v>0</v>
      </c>
      <c r="AB3561" s="205">
        <f t="shared" si="2313"/>
        <v>5.1999999999999998E-2</v>
      </c>
      <c r="AC3561" s="140">
        <f t="shared" si="2314"/>
        <v>17</v>
      </c>
      <c r="AD3561" s="67">
        <f t="shared" si="2316"/>
        <v>30</v>
      </c>
      <c r="AE3561" s="11">
        <f t="shared" si="2317"/>
        <v>1.0023967090000001</v>
      </c>
      <c r="AF3561" s="198">
        <f t="shared" si="2309"/>
        <v>0.63903107000000003</v>
      </c>
      <c r="AG3561" s="198">
        <f t="shared" si="2310"/>
        <v>0.67062025999999997</v>
      </c>
      <c r="AH3561" s="198">
        <f t="shared" si="2311"/>
        <v>0</v>
      </c>
      <c r="AI3561" s="196" t="str">
        <f t="shared" si="2318"/>
        <v>A+J=</v>
      </c>
      <c r="AJ3561" s="72">
        <f t="shared" si="2319"/>
        <v>47841</v>
      </c>
      <c r="AQ3561" s="23"/>
      <c r="AR3561" s="23"/>
    </row>
    <row r="3562" spans="1:44" ht="15" customHeight="1" x14ac:dyDescent="0.25">
      <c r="A3562" s="197">
        <f t="shared" si="2312"/>
        <v>47829</v>
      </c>
      <c r="B3562" s="198">
        <f t="shared" si="2287"/>
        <v>280.56620038200572</v>
      </c>
      <c r="C3562" s="198">
        <f t="shared" si="2288"/>
        <v>149.21225767000001</v>
      </c>
      <c r="D3562" s="198">
        <f t="shared" si="2289"/>
        <v>14.807948929999981</v>
      </c>
      <c r="E3562" s="198">
        <f t="shared" si="2290"/>
        <v>134.40430874000003</v>
      </c>
      <c r="F3562" s="199">
        <f t="shared" si="2291"/>
        <v>7205.03</v>
      </c>
      <c r="G3562" s="63">
        <f t="shared" si="2286"/>
        <v>7245.38</v>
      </c>
      <c r="H3562" s="200">
        <f t="shared" si="2292"/>
        <v>47751</v>
      </c>
      <c r="I3562" s="64">
        <f t="shared" si="2293"/>
        <v>47781</v>
      </c>
      <c r="J3562" s="201">
        <f t="shared" si="2294"/>
        <v>5.6002542668107669E-3</v>
      </c>
      <c r="K3562" s="195">
        <f t="shared" si="2315"/>
        <v>47841</v>
      </c>
      <c r="L3562" s="202">
        <f t="shared" si="2295"/>
        <v>47841</v>
      </c>
      <c r="M3562" s="228">
        <f t="shared" si="2320"/>
        <v>30</v>
      </c>
      <c r="N3562" s="67">
        <f t="shared" si="2321"/>
        <v>18</v>
      </c>
      <c r="O3562" s="198">
        <f t="shared" si="2296"/>
        <v>1.00335639</v>
      </c>
      <c r="P3562" s="203">
        <f t="shared" si="2297"/>
        <v>1.0056002500000001</v>
      </c>
      <c r="Q3562" s="203">
        <f t="shared" si="2298"/>
        <v>1.8790161959722174</v>
      </c>
      <c r="R3562" s="198">
        <f t="shared" si="2299"/>
        <v>1.8853229</v>
      </c>
      <c r="S3562" s="198">
        <f t="shared" si="2300"/>
        <v>1.7869079000000001</v>
      </c>
      <c r="T3562" s="198">
        <f t="shared" si="2301"/>
        <v>266.62856199999999</v>
      </c>
      <c r="U3562" s="198">
        <f t="shared" si="2302"/>
        <v>11.652491995813534</v>
      </c>
      <c r="V3562" s="198">
        <f t="shared" si="2303"/>
        <v>118.99121238619217</v>
      </c>
      <c r="W3562" s="198">
        <f t="shared" si="2304"/>
        <v>279.85596205200574</v>
      </c>
      <c r="X3562" s="204">
        <f t="shared" si="2305"/>
        <v>0</v>
      </c>
      <c r="Y3562" s="198">
        <f t="shared" si="2306"/>
        <v>0</v>
      </c>
      <c r="Z3562" s="205">
        <f t="shared" si="2307"/>
        <v>0</v>
      </c>
      <c r="AA3562" s="198">
        <f t="shared" si="2308"/>
        <v>0</v>
      </c>
      <c r="AB3562" s="205">
        <f t="shared" si="2313"/>
        <v>5.1999999999999998E-2</v>
      </c>
      <c r="AC3562" s="140">
        <f t="shared" si="2314"/>
        <v>18</v>
      </c>
      <c r="AD3562" s="67">
        <f t="shared" si="2316"/>
        <v>30</v>
      </c>
      <c r="AE3562" s="11">
        <f t="shared" si="2317"/>
        <v>1.0025378709999999</v>
      </c>
      <c r="AF3562" s="198">
        <f t="shared" si="2309"/>
        <v>0.67666888999999997</v>
      </c>
      <c r="AG3562" s="198">
        <f t="shared" si="2310"/>
        <v>0.71023833000000003</v>
      </c>
      <c r="AH3562" s="198">
        <f t="shared" si="2311"/>
        <v>0</v>
      </c>
      <c r="AI3562" s="196" t="str">
        <f t="shared" si="2318"/>
        <v>A+J=</v>
      </c>
      <c r="AJ3562" s="72">
        <f t="shared" si="2319"/>
        <v>47841</v>
      </c>
      <c r="AQ3562" s="23"/>
      <c r="AR3562" s="23"/>
    </row>
    <row r="3563" spans="1:44" ht="15" customHeight="1" x14ac:dyDescent="0.25">
      <c r="A3563" s="197">
        <f t="shared" si="2312"/>
        <v>47830</v>
      </c>
      <c r="B3563" s="198">
        <f t="shared" si="2287"/>
        <v>280.65301302437348</v>
      </c>
      <c r="C3563" s="198">
        <f t="shared" si="2288"/>
        <v>149.21225767000001</v>
      </c>
      <c r="D3563" s="198">
        <f t="shared" si="2289"/>
        <v>14.807948929999981</v>
      </c>
      <c r="E3563" s="198">
        <f t="shared" si="2290"/>
        <v>134.40430874000003</v>
      </c>
      <c r="F3563" s="199">
        <f t="shared" si="2291"/>
        <v>7205.03</v>
      </c>
      <c r="G3563" s="63">
        <f t="shared" si="2286"/>
        <v>7245.38</v>
      </c>
      <c r="H3563" s="200">
        <f t="shared" si="2292"/>
        <v>47751</v>
      </c>
      <c r="I3563" s="64">
        <f t="shared" si="2293"/>
        <v>47781</v>
      </c>
      <c r="J3563" s="201">
        <f t="shared" si="2294"/>
        <v>5.6002542668107669E-3</v>
      </c>
      <c r="K3563" s="195">
        <f t="shared" si="2315"/>
        <v>47841</v>
      </c>
      <c r="L3563" s="202">
        <f t="shared" si="2295"/>
        <v>47841</v>
      </c>
      <c r="M3563" s="228">
        <f t="shared" si="2320"/>
        <v>30</v>
      </c>
      <c r="N3563" s="67">
        <f t="shared" si="2321"/>
        <v>19</v>
      </c>
      <c r="O3563" s="198">
        <f t="shared" si="2296"/>
        <v>1.00354319</v>
      </c>
      <c r="P3563" s="203">
        <f t="shared" si="2297"/>
        <v>1.0056002500000001</v>
      </c>
      <c r="Q3563" s="203">
        <f t="shared" si="2298"/>
        <v>1.8790161959722174</v>
      </c>
      <c r="R3563" s="198">
        <f t="shared" si="2299"/>
        <v>1.8856739</v>
      </c>
      <c r="S3563" s="198">
        <f t="shared" si="2300"/>
        <v>1.7869079000000001</v>
      </c>
      <c r="T3563" s="198">
        <f t="shared" si="2301"/>
        <v>266.62856199999999</v>
      </c>
      <c r="U3563" s="198">
        <f t="shared" si="2302"/>
        <v>11.652491995813534</v>
      </c>
      <c r="V3563" s="198">
        <f t="shared" si="2303"/>
        <v>119.03838829855992</v>
      </c>
      <c r="W3563" s="198">
        <f t="shared" si="2304"/>
        <v>279.90313796437346</v>
      </c>
      <c r="X3563" s="204">
        <f t="shared" si="2305"/>
        <v>0</v>
      </c>
      <c r="Y3563" s="198">
        <f t="shared" si="2306"/>
        <v>0</v>
      </c>
      <c r="Z3563" s="205">
        <f t="shared" si="2307"/>
        <v>0</v>
      </c>
      <c r="AA3563" s="198">
        <f t="shared" si="2308"/>
        <v>0</v>
      </c>
      <c r="AB3563" s="205">
        <f t="shared" si="2313"/>
        <v>5.1999999999999998E-2</v>
      </c>
      <c r="AC3563" s="140">
        <f t="shared" si="2314"/>
        <v>19</v>
      </c>
      <c r="AD3563" s="67">
        <f t="shared" si="2316"/>
        <v>30</v>
      </c>
      <c r="AE3563" s="11">
        <f t="shared" si="2317"/>
        <v>1.002679052</v>
      </c>
      <c r="AF3563" s="198">
        <f t="shared" si="2309"/>
        <v>0.71431177999999995</v>
      </c>
      <c r="AG3563" s="198">
        <f t="shared" si="2310"/>
        <v>0.74987506000000004</v>
      </c>
      <c r="AH3563" s="198">
        <f t="shared" si="2311"/>
        <v>0</v>
      </c>
      <c r="AI3563" s="196" t="str">
        <f t="shared" si="2318"/>
        <v>A+J=</v>
      </c>
      <c r="AJ3563" s="72">
        <f t="shared" si="2319"/>
        <v>47841</v>
      </c>
      <c r="AQ3563" s="23"/>
      <c r="AR3563" s="23"/>
    </row>
    <row r="3564" spans="1:44" ht="15" customHeight="1" x14ac:dyDescent="0.25">
      <c r="A3564" s="197">
        <f t="shared" si="2312"/>
        <v>47831</v>
      </c>
      <c r="B3564" s="198">
        <f t="shared" si="2287"/>
        <v>280.73985295099976</v>
      </c>
      <c r="C3564" s="198">
        <f t="shared" si="2288"/>
        <v>149.21225767000001</v>
      </c>
      <c r="D3564" s="198">
        <f t="shared" si="2289"/>
        <v>14.807948929999981</v>
      </c>
      <c r="E3564" s="198">
        <f t="shared" si="2290"/>
        <v>134.40430874000003</v>
      </c>
      <c r="F3564" s="199">
        <f t="shared" si="2291"/>
        <v>7205.03</v>
      </c>
      <c r="G3564" s="63">
        <f t="shared" si="2286"/>
        <v>7245.38</v>
      </c>
      <c r="H3564" s="200">
        <f t="shared" si="2292"/>
        <v>47751</v>
      </c>
      <c r="I3564" s="64">
        <f t="shared" si="2293"/>
        <v>47781</v>
      </c>
      <c r="J3564" s="201">
        <f t="shared" si="2294"/>
        <v>5.6002542668107669E-3</v>
      </c>
      <c r="K3564" s="195">
        <f t="shared" si="2315"/>
        <v>47841</v>
      </c>
      <c r="L3564" s="202">
        <f t="shared" si="2295"/>
        <v>47841</v>
      </c>
      <c r="M3564" s="228">
        <f t="shared" si="2320"/>
        <v>30</v>
      </c>
      <c r="N3564" s="67">
        <f t="shared" si="2321"/>
        <v>20</v>
      </c>
      <c r="O3564" s="198">
        <f t="shared" si="2296"/>
        <v>1.0037300199999999</v>
      </c>
      <c r="P3564" s="203">
        <f t="shared" si="2297"/>
        <v>1.0056002500000001</v>
      </c>
      <c r="Q3564" s="203">
        <f t="shared" si="2298"/>
        <v>1.8790161959722174</v>
      </c>
      <c r="R3564" s="198">
        <f t="shared" si="2299"/>
        <v>1.8860249600000001</v>
      </c>
      <c r="S3564" s="198">
        <f t="shared" si="2300"/>
        <v>1.7869079000000001</v>
      </c>
      <c r="T3564" s="198">
        <f t="shared" si="2301"/>
        <v>266.62856199999999</v>
      </c>
      <c r="U3564" s="198">
        <f t="shared" si="2302"/>
        <v>11.652491995813534</v>
      </c>
      <c r="V3564" s="198">
        <f t="shared" si="2303"/>
        <v>119.08557227518619</v>
      </c>
      <c r="W3564" s="198">
        <f t="shared" si="2304"/>
        <v>279.95032194099974</v>
      </c>
      <c r="X3564" s="204">
        <f t="shared" si="2305"/>
        <v>0</v>
      </c>
      <c r="Y3564" s="198">
        <f t="shared" si="2306"/>
        <v>0</v>
      </c>
      <c r="Z3564" s="205">
        <f t="shared" si="2307"/>
        <v>0</v>
      </c>
      <c r="AA3564" s="198">
        <f t="shared" si="2308"/>
        <v>0</v>
      </c>
      <c r="AB3564" s="205">
        <f t="shared" si="2313"/>
        <v>5.1999999999999998E-2</v>
      </c>
      <c r="AC3564" s="140">
        <f t="shared" si="2314"/>
        <v>20</v>
      </c>
      <c r="AD3564" s="67">
        <f t="shared" si="2316"/>
        <v>30</v>
      </c>
      <c r="AE3564" s="11">
        <f t="shared" si="2317"/>
        <v>1.002820254</v>
      </c>
      <c r="AF3564" s="198">
        <f t="shared" si="2309"/>
        <v>0.75196026000000005</v>
      </c>
      <c r="AG3564" s="198">
        <f t="shared" si="2310"/>
        <v>0.78953101000000003</v>
      </c>
      <c r="AH3564" s="198">
        <f t="shared" si="2311"/>
        <v>0</v>
      </c>
      <c r="AI3564" s="196" t="str">
        <f t="shared" si="2318"/>
        <v>A+J=</v>
      </c>
      <c r="AJ3564" s="72">
        <f t="shared" si="2319"/>
        <v>47841</v>
      </c>
      <c r="AQ3564" s="23"/>
      <c r="AR3564" s="23"/>
    </row>
    <row r="3565" spans="1:44" ht="15" customHeight="1" x14ac:dyDescent="0.25">
      <c r="A3565" s="197">
        <f t="shared" si="2312"/>
        <v>47832</v>
      </c>
      <c r="B3565" s="198">
        <f t="shared" si="2287"/>
        <v>280.82672096592756</v>
      </c>
      <c r="C3565" s="198">
        <f t="shared" si="2288"/>
        <v>149.21225767000001</v>
      </c>
      <c r="D3565" s="198">
        <f t="shared" si="2289"/>
        <v>14.807948929999981</v>
      </c>
      <c r="E3565" s="198">
        <f t="shared" si="2290"/>
        <v>134.40430874000003</v>
      </c>
      <c r="F3565" s="199">
        <f t="shared" si="2291"/>
        <v>7205.03</v>
      </c>
      <c r="G3565" s="63">
        <f t="shared" ref="G3565:G3628" si="2322">IF(AND(L3565&gt;L3564,N3565=1),VLOOKUP(A3564,$BI$15:$BK$314,3),G3564)</f>
        <v>7245.38</v>
      </c>
      <c r="H3565" s="200">
        <f t="shared" si="2292"/>
        <v>47751</v>
      </c>
      <c r="I3565" s="64">
        <f t="shared" si="2293"/>
        <v>47781</v>
      </c>
      <c r="J3565" s="201">
        <f t="shared" si="2294"/>
        <v>5.6002542668107669E-3</v>
      </c>
      <c r="K3565" s="195">
        <f t="shared" si="2315"/>
        <v>47841</v>
      </c>
      <c r="L3565" s="202">
        <f t="shared" si="2295"/>
        <v>47841</v>
      </c>
      <c r="M3565" s="228">
        <f t="shared" si="2320"/>
        <v>30</v>
      </c>
      <c r="N3565" s="67">
        <f t="shared" si="2321"/>
        <v>21</v>
      </c>
      <c r="O3565" s="198">
        <f t="shared" si="2296"/>
        <v>1.00391689</v>
      </c>
      <c r="P3565" s="203">
        <f t="shared" si="2297"/>
        <v>1.0056002500000001</v>
      </c>
      <c r="Q3565" s="203">
        <f t="shared" si="2298"/>
        <v>1.8790161959722174</v>
      </c>
      <c r="R3565" s="198">
        <f t="shared" si="2299"/>
        <v>1.8863760899999999</v>
      </c>
      <c r="S3565" s="198">
        <f t="shared" si="2300"/>
        <v>1.7869079000000001</v>
      </c>
      <c r="T3565" s="198">
        <f t="shared" si="2301"/>
        <v>266.62856199999999</v>
      </c>
      <c r="U3565" s="198">
        <f t="shared" si="2302"/>
        <v>11.652491995813534</v>
      </c>
      <c r="V3565" s="198">
        <f t="shared" si="2303"/>
        <v>119.13276566011405</v>
      </c>
      <c r="W3565" s="198">
        <f t="shared" si="2304"/>
        <v>279.99751532592757</v>
      </c>
      <c r="X3565" s="204">
        <f t="shared" si="2305"/>
        <v>0</v>
      </c>
      <c r="Y3565" s="198">
        <f t="shared" si="2306"/>
        <v>0</v>
      </c>
      <c r="Z3565" s="205">
        <f t="shared" si="2307"/>
        <v>0</v>
      </c>
      <c r="AA3565" s="198">
        <f t="shared" si="2308"/>
        <v>0</v>
      </c>
      <c r="AB3565" s="205">
        <f t="shared" si="2313"/>
        <v>5.1999999999999998E-2</v>
      </c>
      <c r="AC3565" s="140">
        <f t="shared" si="2314"/>
        <v>21</v>
      </c>
      <c r="AD3565" s="67">
        <f t="shared" si="2316"/>
        <v>30</v>
      </c>
      <c r="AE3565" s="11">
        <f t="shared" si="2317"/>
        <v>1.002961475</v>
      </c>
      <c r="AF3565" s="198">
        <f t="shared" si="2309"/>
        <v>0.78961382000000002</v>
      </c>
      <c r="AG3565" s="198">
        <f t="shared" si="2310"/>
        <v>0.82920563999999997</v>
      </c>
      <c r="AH3565" s="198">
        <f t="shared" si="2311"/>
        <v>0</v>
      </c>
      <c r="AI3565" s="196" t="str">
        <f t="shared" si="2318"/>
        <v>A+J=</v>
      </c>
      <c r="AJ3565" s="72">
        <f t="shared" si="2319"/>
        <v>47841</v>
      </c>
      <c r="AQ3565" s="23"/>
      <c r="AR3565" s="23"/>
    </row>
    <row r="3566" spans="1:44" ht="15" customHeight="1" x14ac:dyDescent="0.25">
      <c r="A3566" s="197">
        <f t="shared" si="2312"/>
        <v>47833</v>
      </c>
      <c r="B3566" s="198">
        <f t="shared" si="2287"/>
        <v>280.91361599511401</v>
      </c>
      <c r="C3566" s="198">
        <f t="shared" si="2288"/>
        <v>149.21225767000001</v>
      </c>
      <c r="D3566" s="198">
        <f t="shared" si="2289"/>
        <v>14.807948929999981</v>
      </c>
      <c r="E3566" s="198">
        <f t="shared" si="2290"/>
        <v>134.40430874000003</v>
      </c>
      <c r="F3566" s="199">
        <f t="shared" si="2291"/>
        <v>7205.03</v>
      </c>
      <c r="G3566" s="63">
        <f t="shared" si="2322"/>
        <v>7245.38</v>
      </c>
      <c r="H3566" s="200">
        <f t="shared" si="2292"/>
        <v>47751</v>
      </c>
      <c r="I3566" s="64">
        <f t="shared" si="2293"/>
        <v>47781</v>
      </c>
      <c r="J3566" s="201">
        <f t="shared" si="2294"/>
        <v>5.6002542668107669E-3</v>
      </c>
      <c r="K3566" s="195">
        <f t="shared" si="2315"/>
        <v>47841</v>
      </c>
      <c r="L3566" s="202">
        <f t="shared" si="2295"/>
        <v>47841</v>
      </c>
      <c r="M3566" s="228">
        <f t="shared" si="2320"/>
        <v>30</v>
      </c>
      <c r="N3566" s="67">
        <f t="shared" si="2321"/>
        <v>22</v>
      </c>
      <c r="O3566" s="198">
        <f t="shared" si="2296"/>
        <v>1.0041037900000001</v>
      </c>
      <c r="P3566" s="203">
        <f t="shared" si="2297"/>
        <v>1.0056002500000001</v>
      </c>
      <c r="Q3566" s="203">
        <f t="shared" si="2298"/>
        <v>1.8790161959722174</v>
      </c>
      <c r="R3566" s="198">
        <f t="shared" si="2299"/>
        <v>1.8867272799999999</v>
      </c>
      <c r="S3566" s="198">
        <f t="shared" si="2300"/>
        <v>1.7869079000000001</v>
      </c>
      <c r="T3566" s="198">
        <f t="shared" si="2301"/>
        <v>266.62856199999999</v>
      </c>
      <c r="U3566" s="198">
        <f t="shared" si="2302"/>
        <v>11.652491995813534</v>
      </c>
      <c r="V3566" s="198">
        <f t="shared" si="2303"/>
        <v>119.17996710930045</v>
      </c>
      <c r="W3566" s="198">
        <f t="shared" si="2304"/>
        <v>280.04471677511401</v>
      </c>
      <c r="X3566" s="204">
        <f t="shared" si="2305"/>
        <v>0</v>
      </c>
      <c r="Y3566" s="198">
        <f t="shared" si="2306"/>
        <v>0</v>
      </c>
      <c r="Z3566" s="205">
        <f t="shared" si="2307"/>
        <v>0</v>
      </c>
      <c r="AA3566" s="198">
        <f t="shared" si="2308"/>
        <v>0</v>
      </c>
      <c r="AB3566" s="205">
        <f t="shared" si="2313"/>
        <v>5.1999999999999998E-2</v>
      </c>
      <c r="AC3566" s="140">
        <f t="shared" si="2314"/>
        <v>22</v>
      </c>
      <c r="AD3566" s="67">
        <f t="shared" si="2316"/>
        <v>30</v>
      </c>
      <c r="AE3566" s="11">
        <f t="shared" si="2317"/>
        <v>1.0031027159999999</v>
      </c>
      <c r="AF3566" s="198">
        <f t="shared" si="2309"/>
        <v>0.82727269999999997</v>
      </c>
      <c r="AG3566" s="198">
        <f t="shared" si="2310"/>
        <v>0.86889921999999997</v>
      </c>
      <c r="AH3566" s="198">
        <f t="shared" si="2311"/>
        <v>0</v>
      </c>
      <c r="AI3566" s="196" t="str">
        <f t="shared" si="2318"/>
        <v>A+J=</v>
      </c>
      <c r="AJ3566" s="72">
        <f t="shared" si="2319"/>
        <v>47841</v>
      </c>
      <c r="AQ3566" s="23"/>
      <c r="AR3566" s="23"/>
    </row>
    <row r="3567" spans="1:44" ht="15" customHeight="1" x14ac:dyDescent="0.25">
      <c r="A3567" s="197">
        <f t="shared" si="2312"/>
        <v>47834</v>
      </c>
      <c r="B3567" s="198">
        <f t="shared" si="2287"/>
        <v>281.00053670451581</v>
      </c>
      <c r="C3567" s="198">
        <f t="shared" si="2288"/>
        <v>149.21225767000001</v>
      </c>
      <c r="D3567" s="198">
        <f t="shared" si="2289"/>
        <v>14.807948929999981</v>
      </c>
      <c r="E3567" s="198">
        <f t="shared" si="2290"/>
        <v>134.40430874000003</v>
      </c>
      <c r="F3567" s="199">
        <f t="shared" si="2291"/>
        <v>7205.03</v>
      </c>
      <c r="G3567" s="63">
        <f t="shared" si="2322"/>
        <v>7245.38</v>
      </c>
      <c r="H3567" s="200">
        <f t="shared" si="2292"/>
        <v>47751</v>
      </c>
      <c r="I3567" s="64">
        <f t="shared" si="2293"/>
        <v>47781</v>
      </c>
      <c r="J3567" s="201">
        <f t="shared" si="2294"/>
        <v>5.6002542668107669E-3</v>
      </c>
      <c r="K3567" s="195">
        <f t="shared" si="2315"/>
        <v>47841</v>
      </c>
      <c r="L3567" s="202">
        <f t="shared" si="2295"/>
        <v>47841</v>
      </c>
      <c r="M3567" s="228">
        <f t="shared" si="2320"/>
        <v>30</v>
      </c>
      <c r="N3567" s="67">
        <f t="shared" si="2321"/>
        <v>23</v>
      </c>
      <c r="O3567" s="198">
        <f t="shared" si="2296"/>
        <v>1.00429072</v>
      </c>
      <c r="P3567" s="203">
        <f t="shared" si="2297"/>
        <v>1.0056002500000001</v>
      </c>
      <c r="Q3567" s="203">
        <f t="shared" si="2298"/>
        <v>1.8790161959722174</v>
      </c>
      <c r="R3567" s="198">
        <f t="shared" si="2299"/>
        <v>1.88707852</v>
      </c>
      <c r="S3567" s="198">
        <f t="shared" si="2300"/>
        <v>1.7869079000000001</v>
      </c>
      <c r="T3567" s="198">
        <f t="shared" si="2301"/>
        <v>266.62856199999999</v>
      </c>
      <c r="U3567" s="198">
        <f t="shared" si="2302"/>
        <v>11.652491995813534</v>
      </c>
      <c r="V3567" s="198">
        <f t="shared" si="2303"/>
        <v>119.22717527870229</v>
      </c>
      <c r="W3567" s="198">
        <f t="shared" si="2304"/>
        <v>280.09192494451582</v>
      </c>
      <c r="X3567" s="204">
        <f t="shared" si="2305"/>
        <v>0</v>
      </c>
      <c r="Y3567" s="198">
        <f t="shared" si="2306"/>
        <v>0</v>
      </c>
      <c r="Z3567" s="205">
        <f t="shared" si="2307"/>
        <v>0</v>
      </c>
      <c r="AA3567" s="198">
        <f t="shared" si="2308"/>
        <v>0</v>
      </c>
      <c r="AB3567" s="205">
        <f t="shared" si="2313"/>
        <v>5.1999999999999998E-2</v>
      </c>
      <c r="AC3567" s="140">
        <f t="shared" si="2314"/>
        <v>23</v>
      </c>
      <c r="AD3567" s="67">
        <f t="shared" si="2316"/>
        <v>30</v>
      </c>
      <c r="AE3567" s="11">
        <f t="shared" si="2317"/>
        <v>1.0032439769999999</v>
      </c>
      <c r="AF3567" s="198">
        <f t="shared" si="2309"/>
        <v>0.86493692</v>
      </c>
      <c r="AG3567" s="198">
        <f t="shared" si="2310"/>
        <v>0.90861175999999999</v>
      </c>
      <c r="AH3567" s="198">
        <f t="shared" si="2311"/>
        <v>0</v>
      </c>
      <c r="AI3567" s="196" t="str">
        <f t="shared" si="2318"/>
        <v>A+J=</v>
      </c>
      <c r="AJ3567" s="72">
        <f t="shared" si="2319"/>
        <v>47841</v>
      </c>
      <c r="AQ3567" s="23"/>
      <c r="AR3567" s="23"/>
    </row>
    <row r="3568" spans="1:44" ht="15" customHeight="1" x14ac:dyDescent="0.25">
      <c r="A3568" s="197">
        <f t="shared" si="2312"/>
        <v>47835</v>
      </c>
      <c r="B3568" s="198">
        <f t="shared" si="2287"/>
        <v>281.08748713626238</v>
      </c>
      <c r="C3568" s="198">
        <f t="shared" si="2288"/>
        <v>149.21225767000001</v>
      </c>
      <c r="D3568" s="198">
        <f t="shared" si="2289"/>
        <v>14.807948929999981</v>
      </c>
      <c r="E3568" s="198">
        <f t="shared" si="2290"/>
        <v>134.40430874000003</v>
      </c>
      <c r="F3568" s="199">
        <f t="shared" si="2291"/>
        <v>7205.03</v>
      </c>
      <c r="G3568" s="63">
        <f t="shared" si="2322"/>
        <v>7245.38</v>
      </c>
      <c r="H3568" s="200">
        <f t="shared" si="2292"/>
        <v>47751</v>
      </c>
      <c r="I3568" s="64">
        <f t="shared" si="2293"/>
        <v>47781</v>
      </c>
      <c r="J3568" s="201">
        <f t="shared" si="2294"/>
        <v>5.6002542668107669E-3</v>
      </c>
      <c r="K3568" s="195">
        <f t="shared" si="2315"/>
        <v>47841</v>
      </c>
      <c r="L3568" s="202">
        <f t="shared" si="2295"/>
        <v>47841</v>
      </c>
      <c r="M3568" s="228">
        <f t="shared" si="2320"/>
        <v>30</v>
      </c>
      <c r="N3568" s="67">
        <f t="shared" si="2321"/>
        <v>24</v>
      </c>
      <c r="O3568" s="198">
        <f t="shared" si="2296"/>
        <v>1.0044776900000001</v>
      </c>
      <c r="P3568" s="203">
        <f t="shared" si="2297"/>
        <v>1.0056002500000001</v>
      </c>
      <c r="Q3568" s="203">
        <f t="shared" si="2298"/>
        <v>1.8790161959722174</v>
      </c>
      <c r="R3568" s="198">
        <f t="shared" si="2299"/>
        <v>1.88742984</v>
      </c>
      <c r="S3568" s="198">
        <f t="shared" si="2300"/>
        <v>1.7869079000000001</v>
      </c>
      <c r="T3568" s="198">
        <f t="shared" si="2301"/>
        <v>266.62856199999999</v>
      </c>
      <c r="U3568" s="198">
        <f t="shared" si="2302"/>
        <v>11.652491995813534</v>
      </c>
      <c r="V3568" s="198">
        <f t="shared" si="2303"/>
        <v>119.27439420044884</v>
      </c>
      <c r="W3568" s="198">
        <f t="shared" si="2304"/>
        <v>280.13914386626237</v>
      </c>
      <c r="X3568" s="204">
        <f t="shared" si="2305"/>
        <v>0</v>
      </c>
      <c r="Y3568" s="198">
        <f t="shared" si="2306"/>
        <v>0</v>
      </c>
      <c r="Z3568" s="205">
        <f t="shared" si="2307"/>
        <v>0</v>
      </c>
      <c r="AA3568" s="198">
        <f t="shared" si="2308"/>
        <v>0</v>
      </c>
      <c r="AB3568" s="205">
        <f t="shared" si="2313"/>
        <v>5.1999999999999998E-2</v>
      </c>
      <c r="AC3568" s="140">
        <f t="shared" si="2314"/>
        <v>24</v>
      </c>
      <c r="AD3568" s="67">
        <f t="shared" si="2316"/>
        <v>30</v>
      </c>
      <c r="AE3568" s="11">
        <f t="shared" si="2317"/>
        <v>1.003385258</v>
      </c>
      <c r="AF3568" s="198">
        <f t="shared" si="2309"/>
        <v>0.90260647000000005</v>
      </c>
      <c r="AG3568" s="198">
        <f t="shared" si="2310"/>
        <v>0.94834326999999996</v>
      </c>
      <c r="AH3568" s="198">
        <f t="shared" si="2311"/>
        <v>0</v>
      </c>
      <c r="AI3568" s="196" t="str">
        <f t="shared" si="2318"/>
        <v>A+J=</v>
      </c>
      <c r="AJ3568" s="72">
        <f t="shared" si="2319"/>
        <v>47841</v>
      </c>
      <c r="AQ3568" s="23"/>
      <c r="AR3568" s="23"/>
    </row>
    <row r="3569" spans="1:44" ht="15" customHeight="1" x14ac:dyDescent="0.25">
      <c r="A3569" s="197">
        <f t="shared" si="2312"/>
        <v>47836</v>
      </c>
      <c r="B3569" s="198">
        <f t="shared" ref="B3569:B3632" si="2323">(W3569+AG3569)</f>
        <v>281.17446731035358</v>
      </c>
      <c r="C3569" s="198">
        <f t="shared" ref="C3569:C3632" si="2324">TRUNC(IF(X3568&gt;0,VLOOKUP(A3568,$AM$14:$AN$314,2),C3568),8)</f>
        <v>149.21225767000001</v>
      </c>
      <c r="D3569" s="198">
        <f t="shared" ref="D3569:D3632" si="2325">VLOOKUP(A3569,$AT$15:$AX$314,5)</f>
        <v>14.807948929999981</v>
      </c>
      <c r="E3569" s="198">
        <f t="shared" ref="E3569:E3632" si="2326">(C3569-D3569)</f>
        <v>134.40430874000003</v>
      </c>
      <c r="F3569" s="199">
        <f t="shared" ref="F3569:F3632" si="2327">IF(G3569=G3568,F3568,G3568)</f>
        <v>7205.03</v>
      </c>
      <c r="G3569" s="63">
        <f t="shared" si="2322"/>
        <v>7245.38</v>
      </c>
      <c r="H3569" s="200">
        <f t="shared" ref="H3569:H3632" si="2328">EDATE(I3569,-1)</f>
        <v>47751</v>
      </c>
      <c r="I3569" s="64">
        <f t="shared" ref="I3569:I3632" si="2329">IF(X3568&gt;0,EDATE(A3569,-1),+I3568)</f>
        <v>47781</v>
      </c>
      <c r="J3569" s="201">
        <f t="shared" ref="J3569:J3632" si="2330">(G3569/F3569)-1</f>
        <v>5.6002542668107669E-3</v>
      </c>
      <c r="K3569" s="195">
        <f t="shared" si="2315"/>
        <v>47841</v>
      </c>
      <c r="L3569" s="202">
        <f t="shared" ref="L3569:L3632" si="2331">IF(A3569&gt;L3568,K3569,L3568)</f>
        <v>47841</v>
      </c>
      <c r="M3569" s="228">
        <f t="shared" si="2320"/>
        <v>30</v>
      </c>
      <c r="N3569" s="67">
        <f t="shared" si="2321"/>
        <v>25</v>
      </c>
      <c r="O3569" s="198">
        <f t="shared" ref="O3569:O3632" si="2332">TRUNC((G3569/F3569)^TRUNC((N3569/M3569),9),8)</f>
        <v>1.0046647</v>
      </c>
      <c r="P3569" s="203">
        <f t="shared" ref="P3569:P3632" si="2333">IF(L3569&gt;L3568,O3568,P3568)</f>
        <v>1.0056002500000001</v>
      </c>
      <c r="Q3569" s="203">
        <f t="shared" ref="Q3569:Q3632" si="2334">IF(L3569&gt;L3568,Q3568*P3569,Q3568)</f>
        <v>1.8790161959722174</v>
      </c>
      <c r="R3569" s="198">
        <f t="shared" ref="R3569:R3632" si="2335">TRUNC(TRUNC((O3569*Q3569),15),8)</f>
        <v>1.88778124</v>
      </c>
      <c r="S3569" s="198">
        <f t="shared" ref="S3569:S3632" si="2336">IF(AND(X3569&gt;0,MONTH(A3569)=S$4),R3569,S3568)</f>
        <v>1.7869079000000001</v>
      </c>
      <c r="T3569" s="198">
        <f t="shared" ref="T3569:T3632" si="2337">TRUNC(C3569*S3569,8)</f>
        <v>266.62856199999999</v>
      </c>
      <c r="U3569" s="198">
        <f t="shared" ref="U3569:U3632" si="2338">(D3569*(S3569-1))</f>
        <v>11.652491995813534</v>
      </c>
      <c r="V3569" s="198">
        <f t="shared" ref="V3569:V3632" si="2339">(E3569*(R3569-1))</f>
        <v>119.32162387454007</v>
      </c>
      <c r="W3569" s="198">
        <f t="shared" ref="W3569:W3632" si="2340">(C3569+U3569+V3569)</f>
        <v>280.1863735403536</v>
      </c>
      <c r="X3569" s="204">
        <f t="shared" ref="X3569:X3632" si="2341">IF(VLOOKUP(A3569,AM$12:AZ$314,14)=VLOOKUP(A3568,AM$12:AZ$314,14),0,VLOOKUP(A3569,AM$12:AZ$314,14))</f>
        <v>0</v>
      </c>
      <c r="Y3569" s="198">
        <f t="shared" ref="Y3569:Y3632" si="2342">IF(X3569&gt;0,VLOOKUP(A3569,AM$14:AR$314,5),0)</f>
        <v>0</v>
      </c>
      <c r="Z3569" s="205">
        <f t="shared" ref="Z3569:Z3632" si="2343">IF(X3569&gt;0,VLOOKUP($A3569,$AM$12:$AS$314,7),0)</f>
        <v>0</v>
      </c>
      <c r="AA3569" s="198">
        <f t="shared" ref="AA3569:AA3632" si="2344">IF(Z3569&gt;0,TRUNC(Z3569*T3569,8),0)</f>
        <v>0</v>
      </c>
      <c r="AB3569" s="205">
        <f t="shared" si="2313"/>
        <v>5.1999999999999998E-2</v>
      </c>
      <c r="AC3569" s="140">
        <f t="shared" si="2314"/>
        <v>25</v>
      </c>
      <c r="AD3569" s="67">
        <f t="shared" si="2316"/>
        <v>30</v>
      </c>
      <c r="AE3569" s="11">
        <f t="shared" si="2317"/>
        <v>1.003526559</v>
      </c>
      <c r="AF3569" s="198">
        <f t="shared" ref="AF3569:AF3632" si="2345">TRUNC((T3569*(AE3569-1)),8)</f>
        <v>0.94028135000000002</v>
      </c>
      <c r="AG3569" s="198">
        <f t="shared" ref="AG3569:AG3632" si="2346">TRUNC((W3569*(AE3569-1)),8)</f>
        <v>0.98809376999999998</v>
      </c>
      <c r="AH3569" s="198">
        <f t="shared" ref="AH3569:AH3632" si="2347">IF(AA3569&gt;0,AA3569+AF3569,0)</f>
        <v>0</v>
      </c>
      <c r="AI3569" s="196" t="str">
        <f t="shared" si="2318"/>
        <v>A+J=</v>
      </c>
      <c r="AJ3569" s="72">
        <f t="shared" si="2319"/>
        <v>47841</v>
      </c>
      <c r="AQ3569" s="23"/>
      <c r="AR3569" s="23"/>
    </row>
    <row r="3570" spans="1:44" ht="15" customHeight="1" x14ac:dyDescent="0.25">
      <c r="A3570" s="197">
        <f t="shared" si="2312"/>
        <v>47837</v>
      </c>
      <c r="B3570" s="198">
        <f t="shared" si="2323"/>
        <v>281.2614731846603</v>
      </c>
      <c r="C3570" s="198">
        <f t="shared" si="2324"/>
        <v>149.21225767000001</v>
      </c>
      <c r="D3570" s="198">
        <f t="shared" si="2325"/>
        <v>14.807948929999981</v>
      </c>
      <c r="E3570" s="198">
        <f t="shared" si="2326"/>
        <v>134.40430874000003</v>
      </c>
      <c r="F3570" s="199">
        <f t="shared" si="2327"/>
        <v>7205.03</v>
      </c>
      <c r="G3570" s="63">
        <f t="shared" si="2322"/>
        <v>7245.38</v>
      </c>
      <c r="H3570" s="200">
        <f t="shared" si="2328"/>
        <v>47751</v>
      </c>
      <c r="I3570" s="64">
        <f t="shared" si="2329"/>
        <v>47781</v>
      </c>
      <c r="J3570" s="201">
        <f t="shared" si="2330"/>
        <v>5.6002542668107669E-3</v>
      </c>
      <c r="K3570" s="195">
        <f t="shared" si="2315"/>
        <v>47841</v>
      </c>
      <c r="L3570" s="202">
        <f t="shared" si="2331"/>
        <v>47841</v>
      </c>
      <c r="M3570" s="228">
        <f t="shared" si="2320"/>
        <v>30</v>
      </c>
      <c r="N3570" s="67">
        <f t="shared" si="2321"/>
        <v>26</v>
      </c>
      <c r="O3570" s="198">
        <f t="shared" si="2332"/>
        <v>1.0048517400000001</v>
      </c>
      <c r="P3570" s="203">
        <f t="shared" si="2333"/>
        <v>1.0056002500000001</v>
      </c>
      <c r="Q3570" s="203">
        <f t="shared" si="2334"/>
        <v>1.8790161959722174</v>
      </c>
      <c r="R3570" s="198">
        <f t="shared" si="2335"/>
        <v>1.8881326899999999</v>
      </c>
      <c r="S3570" s="198">
        <f t="shared" si="2336"/>
        <v>1.7869079000000001</v>
      </c>
      <c r="T3570" s="198">
        <f t="shared" si="2337"/>
        <v>266.62856199999999</v>
      </c>
      <c r="U3570" s="198">
        <f t="shared" si="2338"/>
        <v>11.652491995813534</v>
      </c>
      <c r="V3570" s="198">
        <f t="shared" si="2339"/>
        <v>119.36886026884673</v>
      </c>
      <c r="W3570" s="198">
        <f t="shared" si="2340"/>
        <v>280.23360993466031</v>
      </c>
      <c r="X3570" s="204">
        <f t="shared" si="2341"/>
        <v>0</v>
      </c>
      <c r="Y3570" s="198">
        <f t="shared" si="2342"/>
        <v>0</v>
      </c>
      <c r="Z3570" s="205">
        <f t="shared" si="2343"/>
        <v>0</v>
      </c>
      <c r="AA3570" s="198">
        <f t="shared" si="2344"/>
        <v>0</v>
      </c>
      <c r="AB3570" s="205">
        <f t="shared" si="2313"/>
        <v>5.1999999999999998E-2</v>
      </c>
      <c r="AC3570" s="140">
        <f t="shared" si="2314"/>
        <v>26</v>
      </c>
      <c r="AD3570" s="67">
        <f t="shared" si="2316"/>
        <v>30</v>
      </c>
      <c r="AE3570" s="11">
        <f t="shared" si="2317"/>
        <v>1.0036678800000001</v>
      </c>
      <c r="AF3570" s="198">
        <f t="shared" si="2345"/>
        <v>0.97796156000000001</v>
      </c>
      <c r="AG3570" s="198">
        <f t="shared" si="2346"/>
        <v>1.02786325</v>
      </c>
      <c r="AH3570" s="198">
        <f t="shared" si="2347"/>
        <v>0</v>
      </c>
      <c r="AI3570" s="196" t="str">
        <f t="shared" si="2318"/>
        <v>A+J=</v>
      </c>
      <c r="AJ3570" s="72">
        <f t="shared" si="2319"/>
        <v>47841</v>
      </c>
      <c r="AQ3570" s="23"/>
      <c r="AR3570" s="23"/>
    </row>
    <row r="3571" spans="1:44" ht="15" customHeight="1" x14ac:dyDescent="0.25">
      <c r="A3571" s="197">
        <f t="shared" si="2312"/>
        <v>47838</v>
      </c>
      <c r="B3571" s="198">
        <f t="shared" si="2323"/>
        <v>281.34850852131166</v>
      </c>
      <c r="C3571" s="198">
        <f t="shared" si="2324"/>
        <v>149.21225767000001</v>
      </c>
      <c r="D3571" s="198">
        <f t="shared" si="2325"/>
        <v>14.807948929999981</v>
      </c>
      <c r="E3571" s="198">
        <f t="shared" si="2326"/>
        <v>134.40430874000003</v>
      </c>
      <c r="F3571" s="199">
        <f t="shared" si="2327"/>
        <v>7205.03</v>
      </c>
      <c r="G3571" s="63">
        <f t="shared" si="2322"/>
        <v>7245.38</v>
      </c>
      <c r="H3571" s="200">
        <f t="shared" si="2328"/>
        <v>47751</v>
      </c>
      <c r="I3571" s="64">
        <f t="shared" si="2329"/>
        <v>47781</v>
      </c>
      <c r="J3571" s="201">
        <f t="shared" si="2330"/>
        <v>5.6002542668107669E-3</v>
      </c>
      <c r="K3571" s="195">
        <f t="shared" si="2315"/>
        <v>47841</v>
      </c>
      <c r="L3571" s="202">
        <f t="shared" si="2331"/>
        <v>47841</v>
      </c>
      <c r="M3571" s="228">
        <f t="shared" si="2320"/>
        <v>30</v>
      </c>
      <c r="N3571" s="67">
        <f t="shared" si="2321"/>
        <v>27</v>
      </c>
      <c r="O3571" s="198">
        <f t="shared" si="2332"/>
        <v>1.00503882</v>
      </c>
      <c r="P3571" s="203">
        <f t="shared" si="2333"/>
        <v>1.0056002500000001</v>
      </c>
      <c r="Q3571" s="203">
        <f t="shared" si="2334"/>
        <v>1.8790161959722174</v>
      </c>
      <c r="R3571" s="198">
        <f t="shared" si="2335"/>
        <v>1.88848422</v>
      </c>
      <c r="S3571" s="198">
        <f t="shared" si="2336"/>
        <v>1.7869079000000001</v>
      </c>
      <c r="T3571" s="198">
        <f t="shared" si="2337"/>
        <v>266.62856199999999</v>
      </c>
      <c r="U3571" s="198">
        <f t="shared" si="2338"/>
        <v>11.652491995813534</v>
      </c>
      <c r="V3571" s="198">
        <f t="shared" si="2339"/>
        <v>119.41610741549812</v>
      </c>
      <c r="W3571" s="198">
        <f t="shared" si="2340"/>
        <v>280.28085708131164</v>
      </c>
      <c r="X3571" s="204">
        <f t="shared" si="2341"/>
        <v>0</v>
      </c>
      <c r="Y3571" s="198">
        <f t="shared" si="2342"/>
        <v>0</v>
      </c>
      <c r="Z3571" s="205">
        <f t="shared" si="2343"/>
        <v>0</v>
      </c>
      <c r="AA3571" s="198">
        <f t="shared" si="2344"/>
        <v>0</v>
      </c>
      <c r="AB3571" s="205">
        <f t="shared" si="2313"/>
        <v>5.1999999999999998E-2</v>
      </c>
      <c r="AC3571" s="140">
        <f t="shared" si="2314"/>
        <v>27</v>
      </c>
      <c r="AD3571" s="67">
        <f t="shared" si="2316"/>
        <v>30</v>
      </c>
      <c r="AE3571" s="11">
        <f t="shared" si="2317"/>
        <v>1.0038092199999999</v>
      </c>
      <c r="AF3571" s="198">
        <f t="shared" si="2345"/>
        <v>1.01564685</v>
      </c>
      <c r="AG3571" s="198">
        <f t="shared" si="2346"/>
        <v>1.0676514399999999</v>
      </c>
      <c r="AH3571" s="198">
        <f t="shared" si="2347"/>
        <v>0</v>
      </c>
      <c r="AI3571" s="196" t="str">
        <f t="shared" si="2318"/>
        <v>A+J=</v>
      </c>
      <c r="AJ3571" s="72">
        <f t="shared" si="2319"/>
        <v>47841</v>
      </c>
      <c r="AQ3571" s="23"/>
      <c r="AR3571" s="23"/>
    </row>
    <row r="3572" spans="1:44" ht="15" customHeight="1" x14ac:dyDescent="0.25">
      <c r="A3572" s="197">
        <f t="shared" si="2312"/>
        <v>47839</v>
      </c>
      <c r="B3572" s="198">
        <f t="shared" si="2323"/>
        <v>281.43556984817849</v>
      </c>
      <c r="C3572" s="198">
        <f t="shared" si="2324"/>
        <v>149.21225767000001</v>
      </c>
      <c r="D3572" s="198">
        <f t="shared" si="2325"/>
        <v>14.807948929999981</v>
      </c>
      <c r="E3572" s="198">
        <f t="shared" si="2326"/>
        <v>134.40430874000003</v>
      </c>
      <c r="F3572" s="199">
        <f t="shared" si="2327"/>
        <v>7205.03</v>
      </c>
      <c r="G3572" s="63">
        <f t="shared" si="2322"/>
        <v>7245.38</v>
      </c>
      <c r="H3572" s="200">
        <f t="shared" si="2328"/>
        <v>47751</v>
      </c>
      <c r="I3572" s="64">
        <f t="shared" si="2329"/>
        <v>47781</v>
      </c>
      <c r="J3572" s="201">
        <f t="shared" si="2330"/>
        <v>5.6002542668107669E-3</v>
      </c>
      <c r="K3572" s="195">
        <f t="shared" si="2315"/>
        <v>47841</v>
      </c>
      <c r="L3572" s="202">
        <f t="shared" si="2331"/>
        <v>47841</v>
      </c>
      <c r="M3572" s="228">
        <f t="shared" si="2320"/>
        <v>30</v>
      </c>
      <c r="N3572" s="67">
        <f t="shared" si="2321"/>
        <v>28</v>
      </c>
      <c r="O3572" s="198">
        <f t="shared" si="2332"/>
        <v>1.0052259299999999</v>
      </c>
      <c r="P3572" s="203">
        <f t="shared" si="2333"/>
        <v>1.0056002500000001</v>
      </c>
      <c r="Q3572" s="203">
        <f t="shared" si="2334"/>
        <v>1.8790161959722174</v>
      </c>
      <c r="R3572" s="198">
        <f t="shared" si="2335"/>
        <v>1.8888358000000001</v>
      </c>
      <c r="S3572" s="198">
        <f t="shared" si="2336"/>
        <v>1.7869079000000001</v>
      </c>
      <c r="T3572" s="198">
        <f t="shared" si="2337"/>
        <v>266.62856199999999</v>
      </c>
      <c r="U3572" s="198">
        <f t="shared" si="2338"/>
        <v>11.652491995813534</v>
      </c>
      <c r="V3572" s="198">
        <f t="shared" si="2339"/>
        <v>119.46336128236493</v>
      </c>
      <c r="W3572" s="198">
        <f t="shared" si="2340"/>
        <v>280.32811094817851</v>
      </c>
      <c r="X3572" s="204">
        <f t="shared" si="2341"/>
        <v>0</v>
      </c>
      <c r="Y3572" s="198">
        <f t="shared" si="2342"/>
        <v>0</v>
      </c>
      <c r="Z3572" s="205">
        <f t="shared" si="2343"/>
        <v>0</v>
      </c>
      <c r="AA3572" s="198">
        <f t="shared" si="2344"/>
        <v>0</v>
      </c>
      <c r="AB3572" s="205">
        <f t="shared" si="2313"/>
        <v>5.1999999999999998E-2</v>
      </c>
      <c r="AC3572" s="140">
        <f t="shared" si="2314"/>
        <v>28</v>
      </c>
      <c r="AD3572" s="67">
        <f t="shared" si="2316"/>
        <v>30</v>
      </c>
      <c r="AE3572" s="11">
        <f t="shared" si="2317"/>
        <v>1.003950581</v>
      </c>
      <c r="AF3572" s="198">
        <f t="shared" si="2345"/>
        <v>1.05333773</v>
      </c>
      <c r="AG3572" s="198">
        <f t="shared" si="2346"/>
        <v>1.1074588999999999</v>
      </c>
      <c r="AH3572" s="198">
        <f t="shared" si="2347"/>
        <v>0</v>
      </c>
      <c r="AI3572" s="196" t="str">
        <f t="shared" si="2318"/>
        <v>A+J=</v>
      </c>
      <c r="AJ3572" s="72">
        <f t="shared" si="2319"/>
        <v>47841</v>
      </c>
      <c r="AQ3572" s="23"/>
      <c r="AR3572" s="23"/>
    </row>
    <row r="3573" spans="1:44" ht="15" customHeight="1" x14ac:dyDescent="0.25">
      <c r="A3573" s="197">
        <f t="shared" si="2312"/>
        <v>47840</v>
      </c>
      <c r="B3573" s="198">
        <f t="shared" si="2323"/>
        <v>281.52265796930379</v>
      </c>
      <c r="C3573" s="198">
        <f t="shared" si="2324"/>
        <v>149.21225767000001</v>
      </c>
      <c r="D3573" s="198">
        <f t="shared" si="2325"/>
        <v>14.807948929999981</v>
      </c>
      <c r="E3573" s="198">
        <f t="shared" si="2326"/>
        <v>134.40430874000003</v>
      </c>
      <c r="F3573" s="199">
        <f t="shared" si="2327"/>
        <v>7205.03</v>
      </c>
      <c r="G3573" s="63">
        <f t="shared" si="2322"/>
        <v>7245.38</v>
      </c>
      <c r="H3573" s="200">
        <f t="shared" si="2328"/>
        <v>47751</v>
      </c>
      <c r="I3573" s="64">
        <f t="shared" si="2329"/>
        <v>47781</v>
      </c>
      <c r="J3573" s="201">
        <f t="shared" si="2330"/>
        <v>5.6002542668107669E-3</v>
      </c>
      <c r="K3573" s="195">
        <f t="shared" si="2315"/>
        <v>47841</v>
      </c>
      <c r="L3573" s="202">
        <f t="shared" si="2331"/>
        <v>47841</v>
      </c>
      <c r="M3573" s="228">
        <f t="shared" si="2320"/>
        <v>30</v>
      </c>
      <c r="N3573" s="67">
        <f t="shared" si="2321"/>
        <v>29</v>
      </c>
      <c r="O3573" s="198">
        <f t="shared" si="2332"/>
        <v>1.0054130699999999</v>
      </c>
      <c r="P3573" s="203">
        <f t="shared" si="2333"/>
        <v>1.0056002500000001</v>
      </c>
      <c r="Q3573" s="203">
        <f t="shared" si="2334"/>
        <v>1.8790161959722174</v>
      </c>
      <c r="R3573" s="198">
        <f t="shared" si="2335"/>
        <v>1.8891874399999999</v>
      </c>
      <c r="S3573" s="198">
        <f t="shared" si="2336"/>
        <v>1.7869079000000001</v>
      </c>
      <c r="T3573" s="198">
        <f t="shared" si="2337"/>
        <v>266.62856199999999</v>
      </c>
      <c r="U3573" s="198">
        <f t="shared" si="2338"/>
        <v>11.652491995813534</v>
      </c>
      <c r="V3573" s="198">
        <f t="shared" si="2339"/>
        <v>119.51062321349025</v>
      </c>
      <c r="W3573" s="198">
        <f t="shared" si="2340"/>
        <v>280.37537287930377</v>
      </c>
      <c r="X3573" s="204">
        <f t="shared" si="2341"/>
        <v>0</v>
      </c>
      <c r="Y3573" s="198">
        <f t="shared" si="2342"/>
        <v>0</v>
      </c>
      <c r="Z3573" s="205">
        <f t="shared" si="2343"/>
        <v>0</v>
      </c>
      <c r="AA3573" s="198">
        <f t="shared" si="2344"/>
        <v>0</v>
      </c>
      <c r="AB3573" s="205">
        <f t="shared" si="2313"/>
        <v>5.1999999999999998E-2</v>
      </c>
      <c r="AC3573" s="140">
        <f t="shared" si="2314"/>
        <v>29</v>
      </c>
      <c r="AD3573" s="67">
        <f t="shared" si="2316"/>
        <v>30</v>
      </c>
      <c r="AE3573" s="11">
        <f t="shared" si="2317"/>
        <v>1.0040919610000001</v>
      </c>
      <c r="AF3573" s="198">
        <f t="shared" si="2345"/>
        <v>1.0910336700000001</v>
      </c>
      <c r="AG3573" s="198">
        <f t="shared" si="2346"/>
        <v>1.14728509</v>
      </c>
      <c r="AH3573" s="198">
        <f t="shared" si="2347"/>
        <v>0</v>
      </c>
      <c r="AI3573" s="196" t="str">
        <f t="shared" si="2318"/>
        <v>A+J=</v>
      </c>
      <c r="AJ3573" s="72">
        <f t="shared" si="2319"/>
        <v>47841</v>
      </c>
      <c r="AQ3573" s="23"/>
      <c r="AR3573" s="23"/>
    </row>
    <row r="3574" spans="1:44" ht="15" customHeight="1" x14ac:dyDescent="0.25">
      <c r="A3574" s="197">
        <f t="shared" si="2312"/>
        <v>47841</v>
      </c>
      <c r="B3574" s="198">
        <f t="shared" si="2323"/>
        <v>281.60977477873075</v>
      </c>
      <c r="C3574" s="198">
        <f t="shared" si="2324"/>
        <v>149.21225767000001</v>
      </c>
      <c r="D3574" s="198">
        <f t="shared" si="2325"/>
        <v>14.807948929999981</v>
      </c>
      <c r="E3574" s="198">
        <f t="shared" si="2326"/>
        <v>134.40430874000003</v>
      </c>
      <c r="F3574" s="199">
        <f t="shared" si="2327"/>
        <v>7205.03</v>
      </c>
      <c r="G3574" s="63">
        <f t="shared" si="2322"/>
        <v>7245.38</v>
      </c>
      <c r="H3574" s="200">
        <f t="shared" si="2328"/>
        <v>47751</v>
      </c>
      <c r="I3574" s="64">
        <f t="shared" si="2329"/>
        <v>47781</v>
      </c>
      <c r="J3574" s="201">
        <f t="shared" si="2330"/>
        <v>5.6002542668107669E-3</v>
      </c>
      <c r="K3574" s="195">
        <f t="shared" si="2315"/>
        <v>47872</v>
      </c>
      <c r="L3574" s="202">
        <f t="shared" si="2331"/>
        <v>47841</v>
      </c>
      <c r="M3574" s="228">
        <f t="shared" si="2320"/>
        <v>30</v>
      </c>
      <c r="N3574" s="67">
        <f t="shared" si="2321"/>
        <v>30</v>
      </c>
      <c r="O3574" s="198">
        <f t="shared" si="2332"/>
        <v>1.0056002500000001</v>
      </c>
      <c r="P3574" s="203">
        <f t="shared" si="2333"/>
        <v>1.0056002500000001</v>
      </c>
      <c r="Q3574" s="203">
        <f t="shared" si="2334"/>
        <v>1.8790161959722174</v>
      </c>
      <c r="R3574" s="198">
        <f t="shared" si="2335"/>
        <v>1.8895391500000001</v>
      </c>
      <c r="S3574" s="198">
        <f t="shared" si="2336"/>
        <v>1.7869079000000001</v>
      </c>
      <c r="T3574" s="198">
        <f t="shared" si="2337"/>
        <v>266.62856199999999</v>
      </c>
      <c r="U3574" s="198">
        <f t="shared" si="2338"/>
        <v>11.652491995813534</v>
      </c>
      <c r="V3574" s="198">
        <f t="shared" si="2339"/>
        <v>119.5578945529172</v>
      </c>
      <c r="W3574" s="198">
        <f t="shared" si="2340"/>
        <v>280.42264421873074</v>
      </c>
      <c r="X3574" s="204">
        <f t="shared" si="2341"/>
        <v>117</v>
      </c>
      <c r="Y3574" s="198">
        <f t="shared" si="2342"/>
        <v>0.63166949999999999</v>
      </c>
      <c r="Z3574" s="205">
        <f t="shared" si="2343"/>
        <v>5.1485999999999997E-2</v>
      </c>
      <c r="AA3574" s="198">
        <f t="shared" si="2344"/>
        <v>13.72763814</v>
      </c>
      <c r="AB3574" s="205">
        <f t="shared" si="2313"/>
        <v>5.1999999999999998E-2</v>
      </c>
      <c r="AC3574" s="140">
        <f t="shared" si="2314"/>
        <v>30</v>
      </c>
      <c r="AD3574" s="67">
        <f t="shared" si="2316"/>
        <v>30</v>
      </c>
      <c r="AE3574" s="11">
        <f t="shared" si="2317"/>
        <v>1.0042333619999999</v>
      </c>
      <c r="AF3574" s="198">
        <f t="shared" si="2345"/>
        <v>1.12873522</v>
      </c>
      <c r="AG3574" s="198">
        <f t="shared" si="2346"/>
        <v>1.1871305599999999</v>
      </c>
      <c r="AH3574" s="198">
        <f t="shared" si="2347"/>
        <v>14.856373359999999</v>
      </c>
      <c r="AI3574" s="196" t="str">
        <f t="shared" si="2318"/>
        <v>A+J=</v>
      </c>
      <c r="AJ3574" s="72">
        <f t="shared" si="2319"/>
        <v>47841</v>
      </c>
      <c r="AQ3574" s="23"/>
      <c r="AR3574" s="23"/>
    </row>
    <row r="3575" spans="1:44" ht="15" customHeight="1" x14ac:dyDescent="0.25">
      <c r="A3575" s="197">
        <f t="shared" si="2312"/>
        <v>47842</v>
      </c>
      <c r="B3575" s="198">
        <f t="shared" si="2323"/>
        <v>266.7798505479542</v>
      </c>
      <c r="C3575" s="198">
        <f t="shared" si="2324"/>
        <v>141.52991538000001</v>
      </c>
      <c r="D3575" s="198">
        <f t="shared" si="2325"/>
        <v>7.1256066400000009</v>
      </c>
      <c r="E3575" s="198">
        <f t="shared" si="2326"/>
        <v>134.40430874</v>
      </c>
      <c r="F3575" s="199">
        <f t="shared" si="2327"/>
        <v>7205.03</v>
      </c>
      <c r="G3575" s="63">
        <f t="shared" si="2322"/>
        <v>7245.38</v>
      </c>
      <c r="H3575" s="200">
        <f t="shared" si="2328"/>
        <v>47781</v>
      </c>
      <c r="I3575" s="64">
        <f t="shared" si="2329"/>
        <v>47812</v>
      </c>
      <c r="J3575" s="201">
        <f t="shared" si="2330"/>
        <v>5.6002542668107669E-3</v>
      </c>
      <c r="K3575" s="195">
        <f t="shared" si="2315"/>
        <v>47872</v>
      </c>
      <c r="L3575" s="202">
        <f t="shared" si="2331"/>
        <v>47872</v>
      </c>
      <c r="M3575" s="228">
        <f t="shared" si="2320"/>
        <v>30</v>
      </c>
      <c r="N3575" s="67">
        <f t="shared" si="2321"/>
        <v>1</v>
      </c>
      <c r="O3575" s="198">
        <f t="shared" si="2332"/>
        <v>1.0001861700000001</v>
      </c>
      <c r="P3575" s="203">
        <f t="shared" si="2333"/>
        <v>1.0056002500000001</v>
      </c>
      <c r="Q3575" s="203">
        <f t="shared" si="2334"/>
        <v>1.889539156423711</v>
      </c>
      <c r="R3575" s="198">
        <f t="shared" si="2335"/>
        <v>1.88989093</v>
      </c>
      <c r="S3575" s="198">
        <f t="shared" si="2336"/>
        <v>1.7869079000000001</v>
      </c>
      <c r="T3575" s="198">
        <f t="shared" si="2337"/>
        <v>252.90092387000001</v>
      </c>
      <c r="U3575" s="198">
        <f t="shared" si="2338"/>
        <v>5.607196157308457</v>
      </c>
      <c r="V3575" s="198">
        <f t="shared" si="2339"/>
        <v>119.60517530064573</v>
      </c>
      <c r="W3575" s="198">
        <f t="shared" si="2340"/>
        <v>266.74228683795423</v>
      </c>
      <c r="X3575" s="204">
        <f t="shared" si="2341"/>
        <v>0</v>
      </c>
      <c r="Y3575" s="198">
        <f t="shared" si="2342"/>
        <v>0</v>
      </c>
      <c r="Z3575" s="205">
        <f t="shared" si="2343"/>
        <v>0</v>
      </c>
      <c r="AA3575" s="198">
        <f t="shared" si="2344"/>
        <v>0</v>
      </c>
      <c r="AB3575" s="205">
        <f t="shared" si="2313"/>
        <v>5.1999999999999998E-2</v>
      </c>
      <c r="AC3575" s="140">
        <f t="shared" si="2314"/>
        <v>1</v>
      </c>
      <c r="AD3575" s="67">
        <f t="shared" si="2316"/>
        <v>30</v>
      </c>
      <c r="AE3575" s="11">
        <f t="shared" si="2317"/>
        <v>1.000140824</v>
      </c>
      <c r="AF3575" s="198">
        <f t="shared" si="2345"/>
        <v>3.5614510000000002E-2</v>
      </c>
      <c r="AG3575" s="198">
        <f t="shared" si="2346"/>
        <v>3.756371E-2</v>
      </c>
      <c r="AH3575" s="198">
        <f t="shared" si="2347"/>
        <v>0</v>
      </c>
      <c r="AI3575" s="196" t="str">
        <f t="shared" si="2318"/>
        <v>A+J=</v>
      </c>
      <c r="AJ3575" s="72">
        <f t="shared" si="2319"/>
        <v>47872</v>
      </c>
      <c r="AQ3575" s="23"/>
      <c r="AR3575" s="23"/>
    </row>
    <row r="3576" spans="1:44" ht="15" customHeight="1" x14ac:dyDescent="0.25">
      <c r="A3576" s="197">
        <f t="shared" si="2312"/>
        <v>47843</v>
      </c>
      <c r="B3576" s="198">
        <f t="shared" si="2323"/>
        <v>266.86472038589824</v>
      </c>
      <c r="C3576" s="198">
        <f t="shared" si="2324"/>
        <v>141.52991538000001</v>
      </c>
      <c r="D3576" s="198">
        <f t="shared" si="2325"/>
        <v>7.1256066400000009</v>
      </c>
      <c r="E3576" s="198">
        <f t="shared" si="2326"/>
        <v>134.40430874</v>
      </c>
      <c r="F3576" s="199">
        <f t="shared" si="2327"/>
        <v>7205.03</v>
      </c>
      <c r="G3576" s="63">
        <f t="shared" si="2322"/>
        <v>7245.38</v>
      </c>
      <c r="H3576" s="200">
        <f t="shared" si="2328"/>
        <v>47781</v>
      </c>
      <c r="I3576" s="64">
        <f t="shared" si="2329"/>
        <v>47812</v>
      </c>
      <c r="J3576" s="201">
        <f t="shared" si="2330"/>
        <v>5.6002542668107669E-3</v>
      </c>
      <c r="K3576" s="195">
        <f t="shared" si="2315"/>
        <v>47872</v>
      </c>
      <c r="L3576" s="202">
        <f t="shared" si="2331"/>
        <v>47872</v>
      </c>
      <c r="M3576" s="228">
        <f t="shared" si="2320"/>
        <v>30</v>
      </c>
      <c r="N3576" s="67">
        <f t="shared" si="2321"/>
        <v>2</v>
      </c>
      <c r="O3576" s="198">
        <f t="shared" si="2332"/>
        <v>1.00037237</v>
      </c>
      <c r="P3576" s="203">
        <f t="shared" si="2333"/>
        <v>1.0056002500000001</v>
      </c>
      <c r="Q3576" s="203">
        <f t="shared" si="2334"/>
        <v>1.889539156423711</v>
      </c>
      <c r="R3576" s="198">
        <f t="shared" si="2335"/>
        <v>1.89024276</v>
      </c>
      <c r="S3576" s="198">
        <f t="shared" si="2336"/>
        <v>1.7869079000000001</v>
      </c>
      <c r="T3576" s="198">
        <f t="shared" si="2337"/>
        <v>252.90092387000001</v>
      </c>
      <c r="U3576" s="198">
        <f t="shared" si="2338"/>
        <v>5.607196157308457</v>
      </c>
      <c r="V3576" s="198">
        <f t="shared" si="2339"/>
        <v>119.65246276858973</v>
      </c>
      <c r="W3576" s="198">
        <f t="shared" si="2340"/>
        <v>266.78957430589821</v>
      </c>
      <c r="X3576" s="204">
        <f t="shared" si="2341"/>
        <v>0</v>
      </c>
      <c r="Y3576" s="198">
        <f t="shared" si="2342"/>
        <v>0</v>
      </c>
      <c r="Z3576" s="205">
        <f t="shared" si="2343"/>
        <v>0</v>
      </c>
      <c r="AA3576" s="198">
        <f t="shared" si="2344"/>
        <v>0</v>
      </c>
      <c r="AB3576" s="205">
        <f t="shared" si="2313"/>
        <v>5.1999999999999998E-2</v>
      </c>
      <c r="AC3576" s="140">
        <f t="shared" si="2314"/>
        <v>2</v>
      </c>
      <c r="AD3576" s="67">
        <f t="shared" si="2316"/>
        <v>30</v>
      </c>
      <c r="AE3576" s="11">
        <f t="shared" si="2317"/>
        <v>1.000281668</v>
      </c>
      <c r="AF3576" s="198">
        <f t="shared" si="2345"/>
        <v>7.123409E-2</v>
      </c>
      <c r="AG3576" s="198">
        <f t="shared" si="2346"/>
        <v>7.5146080000000004E-2</v>
      </c>
      <c r="AH3576" s="198">
        <f t="shared" si="2347"/>
        <v>0</v>
      </c>
      <c r="AI3576" s="196" t="str">
        <f t="shared" si="2318"/>
        <v>A+J=</v>
      </c>
      <c r="AJ3576" s="72">
        <f t="shared" si="2319"/>
        <v>47872</v>
      </c>
      <c r="AQ3576" s="23"/>
      <c r="AR3576" s="23"/>
    </row>
    <row r="3577" spans="1:44" ht="15" customHeight="1" x14ac:dyDescent="0.25">
      <c r="A3577" s="197">
        <f t="shared" si="2312"/>
        <v>47844</v>
      </c>
      <c r="B3577" s="198">
        <f t="shared" si="2323"/>
        <v>266.94961963618687</v>
      </c>
      <c r="C3577" s="198">
        <f t="shared" si="2324"/>
        <v>141.52991538000001</v>
      </c>
      <c r="D3577" s="198">
        <f t="shared" si="2325"/>
        <v>7.1256066400000009</v>
      </c>
      <c r="E3577" s="198">
        <f t="shared" si="2326"/>
        <v>134.40430874</v>
      </c>
      <c r="F3577" s="199">
        <f t="shared" si="2327"/>
        <v>7205.03</v>
      </c>
      <c r="G3577" s="63">
        <f t="shared" si="2322"/>
        <v>7245.38</v>
      </c>
      <c r="H3577" s="200">
        <f t="shared" si="2328"/>
        <v>47781</v>
      </c>
      <c r="I3577" s="64">
        <f t="shared" si="2329"/>
        <v>47812</v>
      </c>
      <c r="J3577" s="201">
        <f t="shared" si="2330"/>
        <v>5.6002542668107669E-3</v>
      </c>
      <c r="K3577" s="195">
        <f t="shared" si="2315"/>
        <v>47872</v>
      </c>
      <c r="L3577" s="202">
        <f t="shared" si="2331"/>
        <v>47872</v>
      </c>
      <c r="M3577" s="228">
        <f t="shared" si="2320"/>
        <v>30</v>
      </c>
      <c r="N3577" s="67">
        <f t="shared" si="2321"/>
        <v>3</v>
      </c>
      <c r="O3577" s="198">
        <f t="shared" si="2332"/>
        <v>1.0005586099999999</v>
      </c>
      <c r="P3577" s="203">
        <f t="shared" si="2333"/>
        <v>1.0056002500000001</v>
      </c>
      <c r="Q3577" s="203">
        <f t="shared" si="2334"/>
        <v>1.889539156423711</v>
      </c>
      <c r="R3577" s="198">
        <f t="shared" si="2335"/>
        <v>1.89059467</v>
      </c>
      <c r="S3577" s="198">
        <f t="shared" si="2336"/>
        <v>1.7869079000000001</v>
      </c>
      <c r="T3577" s="198">
        <f t="shared" si="2337"/>
        <v>252.90092387000001</v>
      </c>
      <c r="U3577" s="198">
        <f t="shared" si="2338"/>
        <v>5.607196157308457</v>
      </c>
      <c r="V3577" s="198">
        <f t="shared" si="2339"/>
        <v>119.69976098887842</v>
      </c>
      <c r="W3577" s="198">
        <f t="shared" si="2340"/>
        <v>266.83687252618688</v>
      </c>
      <c r="X3577" s="204">
        <f t="shared" si="2341"/>
        <v>0</v>
      </c>
      <c r="Y3577" s="198">
        <f t="shared" si="2342"/>
        <v>0</v>
      </c>
      <c r="Z3577" s="205">
        <f t="shared" si="2343"/>
        <v>0</v>
      </c>
      <c r="AA3577" s="198">
        <f t="shared" si="2344"/>
        <v>0</v>
      </c>
      <c r="AB3577" s="205">
        <f t="shared" si="2313"/>
        <v>5.1999999999999998E-2</v>
      </c>
      <c r="AC3577" s="140">
        <f t="shared" si="2314"/>
        <v>3</v>
      </c>
      <c r="AD3577" s="67">
        <f t="shared" si="2316"/>
        <v>30</v>
      </c>
      <c r="AE3577" s="11">
        <f t="shared" si="2317"/>
        <v>1.000422532</v>
      </c>
      <c r="AF3577" s="198">
        <f t="shared" si="2345"/>
        <v>0.10685873</v>
      </c>
      <c r="AG3577" s="198">
        <f t="shared" si="2346"/>
        <v>0.11274711</v>
      </c>
      <c r="AH3577" s="198">
        <f t="shared" si="2347"/>
        <v>0</v>
      </c>
      <c r="AI3577" s="196" t="str">
        <f t="shared" si="2318"/>
        <v>A+J=</v>
      </c>
      <c r="AJ3577" s="72">
        <f t="shared" si="2319"/>
        <v>47872</v>
      </c>
      <c r="AQ3577" s="23"/>
      <c r="AR3577" s="23"/>
    </row>
    <row r="3578" spans="1:44" ht="15" customHeight="1" x14ac:dyDescent="0.25">
      <c r="A3578" s="197">
        <f t="shared" si="2312"/>
        <v>47845</v>
      </c>
      <c r="B3578" s="198">
        <f t="shared" si="2323"/>
        <v>267.0345467047772</v>
      </c>
      <c r="C3578" s="198">
        <f t="shared" si="2324"/>
        <v>141.52991538000001</v>
      </c>
      <c r="D3578" s="198">
        <f t="shared" si="2325"/>
        <v>7.1256066400000009</v>
      </c>
      <c r="E3578" s="198">
        <f t="shared" si="2326"/>
        <v>134.40430874</v>
      </c>
      <c r="F3578" s="199">
        <f t="shared" si="2327"/>
        <v>7205.03</v>
      </c>
      <c r="G3578" s="63">
        <f t="shared" si="2322"/>
        <v>7245.38</v>
      </c>
      <c r="H3578" s="200">
        <f t="shared" si="2328"/>
        <v>47781</v>
      </c>
      <c r="I3578" s="64">
        <f t="shared" si="2329"/>
        <v>47812</v>
      </c>
      <c r="J3578" s="201">
        <f t="shared" si="2330"/>
        <v>5.6002542668107669E-3</v>
      </c>
      <c r="K3578" s="195">
        <f t="shared" si="2315"/>
        <v>47872</v>
      </c>
      <c r="L3578" s="202">
        <f t="shared" si="2331"/>
        <v>47872</v>
      </c>
      <c r="M3578" s="228">
        <f t="shared" si="2320"/>
        <v>30</v>
      </c>
      <c r="N3578" s="67">
        <f t="shared" si="2321"/>
        <v>4</v>
      </c>
      <c r="O3578" s="198">
        <f t="shared" si="2332"/>
        <v>1.00074489</v>
      </c>
      <c r="P3578" s="203">
        <f t="shared" si="2333"/>
        <v>1.0056002500000001</v>
      </c>
      <c r="Q3578" s="203">
        <f t="shared" si="2334"/>
        <v>1.889539156423711</v>
      </c>
      <c r="R3578" s="198">
        <f t="shared" si="2335"/>
        <v>1.8909466500000001</v>
      </c>
      <c r="S3578" s="198">
        <f t="shared" si="2336"/>
        <v>1.7869079000000001</v>
      </c>
      <c r="T3578" s="198">
        <f t="shared" si="2337"/>
        <v>252.90092387000001</v>
      </c>
      <c r="U3578" s="198">
        <f t="shared" si="2338"/>
        <v>5.607196157308457</v>
      </c>
      <c r="V3578" s="198">
        <f t="shared" si="2339"/>
        <v>119.74706861746873</v>
      </c>
      <c r="W3578" s="198">
        <f t="shared" si="2340"/>
        <v>266.8841801547772</v>
      </c>
      <c r="X3578" s="204">
        <f t="shared" si="2341"/>
        <v>0</v>
      </c>
      <c r="Y3578" s="198">
        <f t="shared" si="2342"/>
        <v>0</v>
      </c>
      <c r="Z3578" s="205">
        <f t="shared" si="2343"/>
        <v>0</v>
      </c>
      <c r="AA3578" s="198">
        <f t="shared" si="2344"/>
        <v>0</v>
      </c>
      <c r="AB3578" s="205">
        <f t="shared" si="2313"/>
        <v>5.1999999999999998E-2</v>
      </c>
      <c r="AC3578" s="140">
        <f t="shared" si="2314"/>
        <v>4</v>
      </c>
      <c r="AD3578" s="67">
        <f t="shared" si="2316"/>
        <v>30</v>
      </c>
      <c r="AE3578" s="11">
        <f t="shared" si="2317"/>
        <v>1.000563415</v>
      </c>
      <c r="AF3578" s="198">
        <f t="shared" si="2345"/>
        <v>0.14248817</v>
      </c>
      <c r="AG3578" s="198">
        <f t="shared" si="2346"/>
        <v>0.15036654999999999</v>
      </c>
      <c r="AH3578" s="198">
        <f t="shared" si="2347"/>
        <v>0</v>
      </c>
      <c r="AI3578" s="196" t="str">
        <f t="shared" si="2318"/>
        <v>A+J=</v>
      </c>
      <c r="AJ3578" s="72">
        <f t="shared" si="2319"/>
        <v>47872</v>
      </c>
      <c r="AQ3578" s="23"/>
      <c r="AR3578" s="23"/>
    </row>
    <row r="3579" spans="1:44" ht="15" customHeight="1" x14ac:dyDescent="0.25">
      <c r="A3579" s="197">
        <f t="shared" si="2312"/>
        <v>47846</v>
      </c>
      <c r="B3579" s="198">
        <f t="shared" si="2323"/>
        <v>267.11950076762605</v>
      </c>
      <c r="C3579" s="198">
        <f t="shared" si="2324"/>
        <v>141.52991538000001</v>
      </c>
      <c r="D3579" s="198">
        <f t="shared" si="2325"/>
        <v>7.1256066400000009</v>
      </c>
      <c r="E3579" s="198">
        <f t="shared" si="2326"/>
        <v>134.40430874</v>
      </c>
      <c r="F3579" s="199">
        <f t="shared" si="2327"/>
        <v>7205.03</v>
      </c>
      <c r="G3579" s="63">
        <f t="shared" si="2322"/>
        <v>7245.38</v>
      </c>
      <c r="H3579" s="200">
        <f t="shared" si="2328"/>
        <v>47781</v>
      </c>
      <c r="I3579" s="64">
        <f t="shared" si="2329"/>
        <v>47812</v>
      </c>
      <c r="J3579" s="201">
        <f t="shared" si="2330"/>
        <v>5.6002542668107669E-3</v>
      </c>
      <c r="K3579" s="195">
        <f t="shared" si="2315"/>
        <v>47872</v>
      </c>
      <c r="L3579" s="202">
        <f t="shared" si="2331"/>
        <v>47872</v>
      </c>
      <c r="M3579" s="228">
        <f t="shared" si="2320"/>
        <v>30</v>
      </c>
      <c r="N3579" s="67">
        <f t="shared" si="2321"/>
        <v>5</v>
      </c>
      <c r="O3579" s="198">
        <f t="shared" si="2332"/>
        <v>1.0009311999999999</v>
      </c>
      <c r="P3579" s="203">
        <f t="shared" si="2333"/>
        <v>1.0056002500000001</v>
      </c>
      <c r="Q3579" s="203">
        <f t="shared" si="2334"/>
        <v>1.889539156423711</v>
      </c>
      <c r="R3579" s="198">
        <f t="shared" si="2335"/>
        <v>1.8912986899999999</v>
      </c>
      <c r="S3579" s="198">
        <f t="shared" si="2336"/>
        <v>1.7869079000000001</v>
      </c>
      <c r="T3579" s="198">
        <f t="shared" si="2337"/>
        <v>252.90092387000001</v>
      </c>
      <c r="U3579" s="198">
        <f t="shared" si="2338"/>
        <v>5.607196157308457</v>
      </c>
      <c r="V3579" s="198">
        <f t="shared" si="2339"/>
        <v>119.79438431031755</v>
      </c>
      <c r="W3579" s="198">
        <f t="shared" si="2340"/>
        <v>266.93149584762602</v>
      </c>
      <c r="X3579" s="204">
        <f t="shared" si="2341"/>
        <v>0</v>
      </c>
      <c r="Y3579" s="198">
        <f t="shared" si="2342"/>
        <v>0</v>
      </c>
      <c r="Z3579" s="205">
        <f t="shared" si="2343"/>
        <v>0</v>
      </c>
      <c r="AA3579" s="198">
        <f t="shared" si="2344"/>
        <v>0</v>
      </c>
      <c r="AB3579" s="205">
        <f t="shared" si="2313"/>
        <v>5.1999999999999998E-2</v>
      </c>
      <c r="AC3579" s="140">
        <f t="shared" si="2314"/>
        <v>5</v>
      </c>
      <c r="AD3579" s="67">
        <f t="shared" si="2316"/>
        <v>30</v>
      </c>
      <c r="AE3579" s="11">
        <f t="shared" si="2317"/>
        <v>1.000704319</v>
      </c>
      <c r="AF3579" s="198">
        <f t="shared" si="2345"/>
        <v>0.17812291999999999</v>
      </c>
      <c r="AG3579" s="198">
        <f t="shared" si="2346"/>
        <v>0.18800491999999999</v>
      </c>
      <c r="AH3579" s="198">
        <f t="shared" si="2347"/>
        <v>0</v>
      </c>
      <c r="AI3579" s="196" t="str">
        <f t="shared" si="2318"/>
        <v>A+J=</v>
      </c>
      <c r="AJ3579" s="72">
        <f t="shared" si="2319"/>
        <v>47872</v>
      </c>
      <c r="AQ3579" s="23"/>
      <c r="AR3579" s="23"/>
    </row>
    <row r="3580" spans="1:44" ht="15" customHeight="1" x14ac:dyDescent="0.25">
      <c r="A3580" s="197">
        <f t="shared" si="2312"/>
        <v>47847</v>
      </c>
      <c r="B3580" s="198">
        <f t="shared" si="2323"/>
        <v>267.20448400281958</v>
      </c>
      <c r="C3580" s="198">
        <f t="shared" si="2324"/>
        <v>141.52991538000001</v>
      </c>
      <c r="D3580" s="198">
        <f t="shared" si="2325"/>
        <v>7.1256066400000009</v>
      </c>
      <c r="E3580" s="198">
        <f t="shared" si="2326"/>
        <v>134.40430874</v>
      </c>
      <c r="F3580" s="199">
        <f t="shared" si="2327"/>
        <v>7205.03</v>
      </c>
      <c r="G3580" s="63">
        <f t="shared" si="2322"/>
        <v>7245.38</v>
      </c>
      <c r="H3580" s="200">
        <f t="shared" si="2328"/>
        <v>47781</v>
      </c>
      <c r="I3580" s="64">
        <f t="shared" si="2329"/>
        <v>47812</v>
      </c>
      <c r="J3580" s="201">
        <f t="shared" si="2330"/>
        <v>5.6002542668107669E-3</v>
      </c>
      <c r="K3580" s="195">
        <f t="shared" si="2315"/>
        <v>47872</v>
      </c>
      <c r="L3580" s="202">
        <f t="shared" si="2331"/>
        <v>47872</v>
      </c>
      <c r="M3580" s="228">
        <f t="shared" si="2320"/>
        <v>30</v>
      </c>
      <c r="N3580" s="67">
        <f t="shared" si="2321"/>
        <v>6</v>
      </c>
      <c r="O3580" s="198">
        <f t="shared" si="2332"/>
        <v>1.00111755</v>
      </c>
      <c r="P3580" s="203">
        <f t="shared" si="2333"/>
        <v>1.0056002500000001</v>
      </c>
      <c r="Q3580" s="203">
        <f t="shared" si="2334"/>
        <v>1.889539156423711</v>
      </c>
      <c r="R3580" s="198">
        <f t="shared" si="2335"/>
        <v>1.89165081</v>
      </c>
      <c r="S3580" s="198">
        <f t="shared" si="2336"/>
        <v>1.7869079000000001</v>
      </c>
      <c r="T3580" s="198">
        <f t="shared" si="2337"/>
        <v>252.90092387000001</v>
      </c>
      <c r="U3580" s="198">
        <f t="shared" si="2338"/>
        <v>5.607196157308457</v>
      </c>
      <c r="V3580" s="198">
        <f t="shared" si="2339"/>
        <v>119.84171075551109</v>
      </c>
      <c r="W3580" s="198">
        <f t="shared" si="2340"/>
        <v>266.97882229281959</v>
      </c>
      <c r="X3580" s="204">
        <f t="shared" si="2341"/>
        <v>0</v>
      </c>
      <c r="Y3580" s="198">
        <f t="shared" si="2342"/>
        <v>0</v>
      </c>
      <c r="Z3580" s="205">
        <f t="shared" si="2343"/>
        <v>0</v>
      </c>
      <c r="AA3580" s="198">
        <f t="shared" si="2344"/>
        <v>0</v>
      </c>
      <c r="AB3580" s="205">
        <f t="shared" si="2313"/>
        <v>5.1999999999999998E-2</v>
      </c>
      <c r="AC3580" s="140">
        <f t="shared" si="2314"/>
        <v>6</v>
      </c>
      <c r="AD3580" s="67">
        <f t="shared" si="2316"/>
        <v>30</v>
      </c>
      <c r="AE3580" s="11">
        <f t="shared" si="2317"/>
        <v>1.000845242</v>
      </c>
      <c r="AF3580" s="198">
        <f t="shared" si="2345"/>
        <v>0.21376248</v>
      </c>
      <c r="AG3580" s="198">
        <f t="shared" si="2346"/>
        <v>0.22566170999999999</v>
      </c>
      <c r="AH3580" s="198">
        <f t="shared" si="2347"/>
        <v>0</v>
      </c>
      <c r="AI3580" s="196" t="str">
        <f t="shared" si="2318"/>
        <v>A+J=</v>
      </c>
      <c r="AJ3580" s="72">
        <f t="shared" si="2319"/>
        <v>47872</v>
      </c>
      <c r="AQ3580" s="23"/>
      <c r="AR3580" s="23"/>
    </row>
    <row r="3581" spans="1:44" ht="15" customHeight="1" x14ac:dyDescent="0.25">
      <c r="A3581" s="197">
        <f t="shared" si="2312"/>
        <v>47848</v>
      </c>
      <c r="B3581" s="198">
        <f t="shared" si="2323"/>
        <v>267.28948995014235</v>
      </c>
      <c r="C3581" s="198">
        <f t="shared" si="2324"/>
        <v>141.52991538000001</v>
      </c>
      <c r="D3581" s="198">
        <f t="shared" si="2325"/>
        <v>7.1256066400000009</v>
      </c>
      <c r="E3581" s="198">
        <f t="shared" si="2326"/>
        <v>134.40430874</v>
      </c>
      <c r="F3581" s="199">
        <f t="shared" si="2327"/>
        <v>7205.03</v>
      </c>
      <c r="G3581" s="63">
        <f t="shared" si="2322"/>
        <v>7245.38</v>
      </c>
      <c r="H3581" s="200">
        <f t="shared" si="2328"/>
        <v>47781</v>
      </c>
      <c r="I3581" s="64">
        <f t="shared" si="2329"/>
        <v>47812</v>
      </c>
      <c r="J3581" s="201">
        <f t="shared" si="2330"/>
        <v>5.6002542668107669E-3</v>
      </c>
      <c r="K3581" s="195">
        <f t="shared" si="2315"/>
        <v>47872</v>
      </c>
      <c r="L3581" s="202">
        <f t="shared" si="2331"/>
        <v>47872</v>
      </c>
      <c r="M3581" s="228">
        <f t="shared" si="2320"/>
        <v>30</v>
      </c>
      <c r="N3581" s="67">
        <f t="shared" si="2321"/>
        <v>7</v>
      </c>
      <c r="O3581" s="198">
        <f t="shared" si="2332"/>
        <v>1.00130392</v>
      </c>
      <c r="P3581" s="203">
        <f t="shared" si="2333"/>
        <v>1.0056002500000001</v>
      </c>
      <c r="Q3581" s="203">
        <f t="shared" si="2334"/>
        <v>1.889539156423711</v>
      </c>
      <c r="R3581" s="198">
        <f t="shared" si="2335"/>
        <v>1.8920029599999999</v>
      </c>
      <c r="S3581" s="198">
        <f t="shared" si="2336"/>
        <v>1.7869079000000001</v>
      </c>
      <c r="T3581" s="198">
        <f t="shared" si="2337"/>
        <v>252.90092387000001</v>
      </c>
      <c r="U3581" s="198">
        <f t="shared" si="2338"/>
        <v>5.607196157308457</v>
      </c>
      <c r="V3581" s="198">
        <f t="shared" si="2339"/>
        <v>119.88904123283386</v>
      </c>
      <c r="W3581" s="198">
        <f t="shared" si="2340"/>
        <v>267.02615277014235</v>
      </c>
      <c r="X3581" s="204">
        <f t="shared" si="2341"/>
        <v>0</v>
      </c>
      <c r="Y3581" s="198">
        <f t="shared" si="2342"/>
        <v>0</v>
      </c>
      <c r="Z3581" s="205">
        <f t="shared" si="2343"/>
        <v>0</v>
      </c>
      <c r="AA3581" s="198">
        <f t="shared" si="2344"/>
        <v>0</v>
      </c>
      <c r="AB3581" s="205">
        <f t="shared" si="2313"/>
        <v>5.1999999999999998E-2</v>
      </c>
      <c r="AC3581" s="140">
        <f t="shared" si="2314"/>
        <v>7</v>
      </c>
      <c r="AD3581" s="67">
        <f t="shared" si="2316"/>
        <v>30</v>
      </c>
      <c r="AE3581" s="11">
        <f t="shared" si="2317"/>
        <v>1.0009861849999999</v>
      </c>
      <c r="AF3581" s="198">
        <f t="shared" si="2345"/>
        <v>0.24940709</v>
      </c>
      <c r="AG3581" s="198">
        <f t="shared" si="2346"/>
        <v>0.26333718</v>
      </c>
      <c r="AH3581" s="198">
        <f t="shared" si="2347"/>
        <v>0</v>
      </c>
      <c r="AI3581" s="196" t="str">
        <f t="shared" si="2318"/>
        <v>A+J=</v>
      </c>
      <c r="AJ3581" s="72">
        <f t="shared" si="2319"/>
        <v>47872</v>
      </c>
      <c r="AQ3581" s="23"/>
      <c r="AR3581" s="23"/>
    </row>
    <row r="3582" spans="1:44" ht="15" customHeight="1" x14ac:dyDescent="0.25">
      <c r="A3582" s="197">
        <f t="shared" si="2312"/>
        <v>47849</v>
      </c>
      <c r="B3582" s="198">
        <f t="shared" si="2323"/>
        <v>267.28948995014235</v>
      </c>
      <c r="C3582" s="198">
        <f t="shared" si="2324"/>
        <v>141.52991538000001</v>
      </c>
      <c r="D3582" s="198">
        <f t="shared" si="2325"/>
        <v>7.1256066400000009</v>
      </c>
      <c r="E3582" s="198">
        <f t="shared" si="2326"/>
        <v>134.40430874</v>
      </c>
      <c r="F3582" s="199">
        <f t="shared" si="2327"/>
        <v>7205.03</v>
      </c>
      <c r="G3582" s="63">
        <f t="shared" si="2322"/>
        <v>7245.38</v>
      </c>
      <c r="H3582" s="200">
        <f t="shared" si="2328"/>
        <v>47781</v>
      </c>
      <c r="I3582" s="64">
        <f t="shared" si="2329"/>
        <v>47812</v>
      </c>
      <c r="J3582" s="201">
        <f t="shared" si="2330"/>
        <v>5.6002542668107669E-3</v>
      </c>
      <c r="K3582" s="195">
        <f t="shared" si="2315"/>
        <v>47872</v>
      </c>
      <c r="L3582" s="202">
        <f t="shared" si="2331"/>
        <v>47872</v>
      </c>
      <c r="M3582" s="228">
        <f t="shared" si="2320"/>
        <v>30</v>
      </c>
      <c r="N3582" s="67">
        <f t="shared" si="2321"/>
        <v>7</v>
      </c>
      <c r="O3582" s="198">
        <f t="shared" si="2332"/>
        <v>1.00130392</v>
      </c>
      <c r="P3582" s="203">
        <f t="shared" si="2333"/>
        <v>1.0056002500000001</v>
      </c>
      <c r="Q3582" s="203">
        <f t="shared" si="2334"/>
        <v>1.889539156423711</v>
      </c>
      <c r="R3582" s="198">
        <f t="shared" si="2335"/>
        <v>1.8920029599999999</v>
      </c>
      <c r="S3582" s="198">
        <f t="shared" si="2336"/>
        <v>1.7869079000000001</v>
      </c>
      <c r="T3582" s="198">
        <f t="shared" si="2337"/>
        <v>252.90092387000001</v>
      </c>
      <c r="U3582" s="198">
        <f t="shared" si="2338"/>
        <v>5.607196157308457</v>
      </c>
      <c r="V3582" s="198">
        <f t="shared" si="2339"/>
        <v>119.88904123283386</v>
      </c>
      <c r="W3582" s="198">
        <f t="shared" si="2340"/>
        <v>267.02615277014235</v>
      </c>
      <c r="X3582" s="204">
        <f t="shared" si="2341"/>
        <v>0</v>
      </c>
      <c r="Y3582" s="198">
        <f t="shared" si="2342"/>
        <v>0</v>
      </c>
      <c r="Z3582" s="205">
        <f t="shared" si="2343"/>
        <v>0</v>
      </c>
      <c r="AA3582" s="198">
        <f t="shared" si="2344"/>
        <v>0</v>
      </c>
      <c r="AB3582" s="205">
        <f t="shared" si="2313"/>
        <v>5.1999999999999998E-2</v>
      </c>
      <c r="AC3582" s="140">
        <f t="shared" si="2314"/>
        <v>7</v>
      </c>
      <c r="AD3582" s="67">
        <f t="shared" si="2316"/>
        <v>30</v>
      </c>
      <c r="AE3582" s="11">
        <f t="shared" si="2317"/>
        <v>1.0009861849999999</v>
      </c>
      <c r="AF3582" s="198">
        <f t="shared" si="2345"/>
        <v>0.24940709</v>
      </c>
      <c r="AG3582" s="198">
        <f t="shared" si="2346"/>
        <v>0.26333718</v>
      </c>
      <c r="AH3582" s="198">
        <f t="shared" si="2347"/>
        <v>0</v>
      </c>
      <c r="AI3582" s="196" t="str">
        <f t="shared" si="2318"/>
        <v>A+J=</v>
      </c>
      <c r="AJ3582" s="72">
        <f t="shared" si="2319"/>
        <v>47872</v>
      </c>
      <c r="AQ3582" s="23"/>
      <c r="AR3582" s="23"/>
    </row>
    <row r="3583" spans="1:44" ht="15" customHeight="1" x14ac:dyDescent="0.25">
      <c r="A3583" s="197">
        <f t="shared" si="2312"/>
        <v>47850</v>
      </c>
      <c r="B3583" s="198">
        <f t="shared" si="2323"/>
        <v>267.37452803789603</v>
      </c>
      <c r="C3583" s="198">
        <f t="shared" si="2324"/>
        <v>141.52991538000001</v>
      </c>
      <c r="D3583" s="198">
        <f t="shared" si="2325"/>
        <v>7.1256066400000009</v>
      </c>
      <c r="E3583" s="198">
        <f t="shared" si="2326"/>
        <v>134.40430874</v>
      </c>
      <c r="F3583" s="199">
        <f t="shared" si="2327"/>
        <v>7205.03</v>
      </c>
      <c r="G3583" s="63">
        <f t="shared" si="2322"/>
        <v>7245.38</v>
      </c>
      <c r="H3583" s="200">
        <f t="shared" si="2328"/>
        <v>47781</v>
      </c>
      <c r="I3583" s="64">
        <f t="shared" si="2329"/>
        <v>47812</v>
      </c>
      <c r="J3583" s="201">
        <f t="shared" si="2330"/>
        <v>5.6002542668107669E-3</v>
      </c>
      <c r="K3583" s="195">
        <f t="shared" si="2315"/>
        <v>47872</v>
      </c>
      <c r="L3583" s="202">
        <f t="shared" si="2331"/>
        <v>47872</v>
      </c>
      <c r="M3583" s="228">
        <f t="shared" si="2320"/>
        <v>30</v>
      </c>
      <c r="N3583" s="67">
        <f t="shared" si="2321"/>
        <v>8</v>
      </c>
      <c r="O3583" s="198">
        <f t="shared" si="2332"/>
        <v>1.0014903399999999</v>
      </c>
      <c r="P3583" s="203">
        <f t="shared" si="2333"/>
        <v>1.0056002500000001</v>
      </c>
      <c r="Q3583" s="203">
        <f t="shared" si="2334"/>
        <v>1.889539156423711</v>
      </c>
      <c r="R3583" s="198">
        <f t="shared" si="2335"/>
        <v>1.8923552100000001</v>
      </c>
      <c r="S3583" s="198">
        <f t="shared" si="2336"/>
        <v>1.7869079000000001</v>
      </c>
      <c r="T3583" s="198">
        <f t="shared" si="2337"/>
        <v>252.90092387000001</v>
      </c>
      <c r="U3583" s="198">
        <f t="shared" si="2338"/>
        <v>5.607196157308457</v>
      </c>
      <c r="V3583" s="198">
        <f t="shared" si="2339"/>
        <v>119.93638515058755</v>
      </c>
      <c r="W3583" s="198">
        <f t="shared" si="2340"/>
        <v>267.07349668789601</v>
      </c>
      <c r="X3583" s="204">
        <f t="shared" si="2341"/>
        <v>0</v>
      </c>
      <c r="Y3583" s="198">
        <f t="shared" si="2342"/>
        <v>0</v>
      </c>
      <c r="Z3583" s="205">
        <f t="shared" si="2343"/>
        <v>0</v>
      </c>
      <c r="AA3583" s="198">
        <f t="shared" si="2344"/>
        <v>0</v>
      </c>
      <c r="AB3583" s="205">
        <f t="shared" si="2313"/>
        <v>5.1999999999999998E-2</v>
      </c>
      <c r="AC3583" s="140">
        <f t="shared" si="2314"/>
        <v>8</v>
      </c>
      <c r="AD3583" s="67">
        <f t="shared" si="2316"/>
        <v>30</v>
      </c>
      <c r="AE3583" s="11">
        <f t="shared" si="2317"/>
        <v>1.0011271479999999</v>
      </c>
      <c r="AF3583" s="198">
        <f t="shared" si="2345"/>
        <v>0.28505677000000001</v>
      </c>
      <c r="AG3583" s="198">
        <f t="shared" si="2346"/>
        <v>0.30103134999999998</v>
      </c>
      <c r="AH3583" s="198">
        <f t="shared" si="2347"/>
        <v>0</v>
      </c>
      <c r="AI3583" s="196" t="str">
        <f t="shared" si="2318"/>
        <v>A+J=</v>
      </c>
      <c r="AJ3583" s="72">
        <f t="shared" si="2319"/>
        <v>47872</v>
      </c>
      <c r="AQ3583" s="23"/>
      <c r="AR3583" s="23"/>
    </row>
    <row r="3584" spans="1:44" ht="15" customHeight="1" x14ac:dyDescent="0.25">
      <c r="A3584" s="197">
        <f t="shared" si="2312"/>
        <v>47851</v>
      </c>
      <c r="B3584" s="198">
        <f t="shared" si="2323"/>
        <v>267.45959154586512</v>
      </c>
      <c r="C3584" s="198">
        <f t="shared" si="2324"/>
        <v>141.52991538000001</v>
      </c>
      <c r="D3584" s="198">
        <f t="shared" si="2325"/>
        <v>7.1256066400000009</v>
      </c>
      <c r="E3584" s="198">
        <f t="shared" si="2326"/>
        <v>134.40430874</v>
      </c>
      <c r="F3584" s="199">
        <f t="shared" si="2327"/>
        <v>7205.03</v>
      </c>
      <c r="G3584" s="63">
        <f t="shared" si="2322"/>
        <v>7245.38</v>
      </c>
      <c r="H3584" s="200">
        <f t="shared" si="2328"/>
        <v>47781</v>
      </c>
      <c r="I3584" s="64">
        <f t="shared" si="2329"/>
        <v>47812</v>
      </c>
      <c r="J3584" s="201">
        <f t="shared" si="2330"/>
        <v>5.6002542668107669E-3</v>
      </c>
      <c r="K3584" s="195">
        <f t="shared" si="2315"/>
        <v>47872</v>
      </c>
      <c r="L3584" s="202">
        <f t="shared" si="2331"/>
        <v>47872</v>
      </c>
      <c r="M3584" s="228">
        <f t="shared" si="2320"/>
        <v>30</v>
      </c>
      <c r="N3584" s="67">
        <f t="shared" si="2321"/>
        <v>9</v>
      </c>
      <c r="O3584" s="198">
        <f t="shared" si="2332"/>
        <v>1.0016767900000001</v>
      </c>
      <c r="P3584" s="203">
        <f t="shared" si="2333"/>
        <v>1.0056002500000001</v>
      </c>
      <c r="Q3584" s="203">
        <f t="shared" si="2334"/>
        <v>1.889539156423711</v>
      </c>
      <c r="R3584" s="198">
        <f t="shared" si="2335"/>
        <v>1.8927075099999999</v>
      </c>
      <c r="S3584" s="198">
        <f t="shared" si="2336"/>
        <v>1.7869079000000001</v>
      </c>
      <c r="T3584" s="198">
        <f t="shared" si="2337"/>
        <v>252.90092387000001</v>
      </c>
      <c r="U3584" s="198">
        <f t="shared" si="2338"/>
        <v>5.607196157308457</v>
      </c>
      <c r="V3584" s="198">
        <f t="shared" si="2339"/>
        <v>119.98373578855663</v>
      </c>
      <c r="W3584" s="198">
        <f t="shared" si="2340"/>
        <v>267.1208473258651</v>
      </c>
      <c r="X3584" s="204">
        <f t="shared" si="2341"/>
        <v>0</v>
      </c>
      <c r="Y3584" s="198">
        <f t="shared" si="2342"/>
        <v>0</v>
      </c>
      <c r="Z3584" s="205">
        <f t="shared" si="2343"/>
        <v>0</v>
      </c>
      <c r="AA3584" s="198">
        <f t="shared" si="2344"/>
        <v>0</v>
      </c>
      <c r="AB3584" s="205">
        <f t="shared" si="2313"/>
        <v>5.1999999999999998E-2</v>
      </c>
      <c r="AC3584" s="140">
        <f t="shared" si="2314"/>
        <v>9</v>
      </c>
      <c r="AD3584" s="67">
        <f t="shared" si="2316"/>
        <v>30</v>
      </c>
      <c r="AE3584" s="11">
        <f t="shared" si="2317"/>
        <v>1.001268131</v>
      </c>
      <c r="AF3584" s="198">
        <f t="shared" si="2345"/>
        <v>0.32071149999999998</v>
      </c>
      <c r="AG3584" s="198">
        <f t="shared" si="2346"/>
        <v>0.33874421999999998</v>
      </c>
      <c r="AH3584" s="198">
        <f t="shared" si="2347"/>
        <v>0</v>
      </c>
      <c r="AI3584" s="196" t="str">
        <f t="shared" si="2318"/>
        <v>A+J=</v>
      </c>
      <c r="AJ3584" s="72">
        <f t="shared" si="2319"/>
        <v>47872</v>
      </c>
      <c r="AQ3584" s="23"/>
      <c r="AR3584" s="23"/>
    </row>
    <row r="3585" spans="1:44" ht="15" customHeight="1" x14ac:dyDescent="0.25">
      <c r="A3585" s="197">
        <f t="shared" si="2312"/>
        <v>47852</v>
      </c>
      <c r="B3585" s="198">
        <f t="shared" si="2323"/>
        <v>267.54468182809273</v>
      </c>
      <c r="C3585" s="198">
        <f t="shared" si="2324"/>
        <v>141.52991538000001</v>
      </c>
      <c r="D3585" s="198">
        <f t="shared" si="2325"/>
        <v>7.1256066400000009</v>
      </c>
      <c r="E3585" s="198">
        <f t="shared" si="2326"/>
        <v>134.40430874</v>
      </c>
      <c r="F3585" s="199">
        <f t="shared" si="2327"/>
        <v>7205.03</v>
      </c>
      <c r="G3585" s="63">
        <f t="shared" si="2322"/>
        <v>7245.38</v>
      </c>
      <c r="H3585" s="200">
        <f t="shared" si="2328"/>
        <v>47781</v>
      </c>
      <c r="I3585" s="64">
        <f t="shared" si="2329"/>
        <v>47812</v>
      </c>
      <c r="J3585" s="201">
        <f t="shared" si="2330"/>
        <v>5.6002542668107669E-3</v>
      </c>
      <c r="K3585" s="195">
        <f t="shared" si="2315"/>
        <v>47872</v>
      </c>
      <c r="L3585" s="202">
        <f t="shared" si="2331"/>
        <v>47872</v>
      </c>
      <c r="M3585" s="228">
        <f t="shared" si="2320"/>
        <v>30</v>
      </c>
      <c r="N3585" s="67">
        <f t="shared" si="2321"/>
        <v>10</v>
      </c>
      <c r="O3585" s="198">
        <f t="shared" si="2332"/>
        <v>1.0018632700000001</v>
      </c>
      <c r="P3585" s="203">
        <f t="shared" si="2333"/>
        <v>1.0056002500000001</v>
      </c>
      <c r="Q3585" s="203">
        <f t="shared" si="2334"/>
        <v>1.889539156423711</v>
      </c>
      <c r="R3585" s="198">
        <f t="shared" si="2335"/>
        <v>1.8930598700000001</v>
      </c>
      <c r="S3585" s="198">
        <f t="shared" si="2336"/>
        <v>1.7869079000000001</v>
      </c>
      <c r="T3585" s="198">
        <f t="shared" si="2337"/>
        <v>252.90092387000001</v>
      </c>
      <c r="U3585" s="198">
        <f t="shared" si="2338"/>
        <v>5.607196157308457</v>
      </c>
      <c r="V3585" s="198">
        <f t="shared" si="2339"/>
        <v>120.03109449078428</v>
      </c>
      <c r="W3585" s="198">
        <f t="shared" si="2340"/>
        <v>267.16820602809275</v>
      </c>
      <c r="X3585" s="204">
        <f t="shared" si="2341"/>
        <v>0</v>
      </c>
      <c r="Y3585" s="198">
        <f t="shared" si="2342"/>
        <v>0</v>
      </c>
      <c r="Z3585" s="205">
        <f t="shared" si="2343"/>
        <v>0</v>
      </c>
      <c r="AA3585" s="198">
        <f t="shared" si="2344"/>
        <v>0</v>
      </c>
      <c r="AB3585" s="205">
        <f t="shared" si="2313"/>
        <v>5.1999999999999998E-2</v>
      </c>
      <c r="AC3585" s="140">
        <f t="shared" si="2314"/>
        <v>10</v>
      </c>
      <c r="AD3585" s="67">
        <f t="shared" si="2316"/>
        <v>30</v>
      </c>
      <c r="AE3585" s="11">
        <f t="shared" si="2317"/>
        <v>1.001409134</v>
      </c>
      <c r="AF3585" s="198">
        <f t="shared" si="2345"/>
        <v>0.35637129000000001</v>
      </c>
      <c r="AG3585" s="198">
        <f t="shared" si="2346"/>
        <v>0.37647580000000003</v>
      </c>
      <c r="AH3585" s="198">
        <f t="shared" si="2347"/>
        <v>0</v>
      </c>
      <c r="AI3585" s="196" t="str">
        <f t="shared" si="2318"/>
        <v>A+J=</v>
      </c>
      <c r="AJ3585" s="72">
        <f t="shared" si="2319"/>
        <v>47872</v>
      </c>
      <c r="AQ3585" s="23"/>
      <c r="AR3585" s="23"/>
    </row>
    <row r="3586" spans="1:44" ht="15" customHeight="1" x14ac:dyDescent="0.25">
      <c r="A3586" s="197">
        <f t="shared" si="2312"/>
        <v>47853</v>
      </c>
      <c r="B3586" s="198">
        <f t="shared" si="2323"/>
        <v>267.62980157266503</v>
      </c>
      <c r="C3586" s="198">
        <f t="shared" si="2324"/>
        <v>141.52991538000001</v>
      </c>
      <c r="D3586" s="198">
        <f t="shared" si="2325"/>
        <v>7.1256066400000009</v>
      </c>
      <c r="E3586" s="198">
        <f t="shared" si="2326"/>
        <v>134.40430874</v>
      </c>
      <c r="F3586" s="199">
        <f t="shared" si="2327"/>
        <v>7205.03</v>
      </c>
      <c r="G3586" s="63">
        <f t="shared" si="2322"/>
        <v>7245.38</v>
      </c>
      <c r="H3586" s="200">
        <f t="shared" si="2328"/>
        <v>47781</v>
      </c>
      <c r="I3586" s="64">
        <f t="shared" si="2329"/>
        <v>47812</v>
      </c>
      <c r="J3586" s="201">
        <f t="shared" si="2330"/>
        <v>5.6002542668107669E-3</v>
      </c>
      <c r="K3586" s="195">
        <f t="shared" si="2315"/>
        <v>47872</v>
      </c>
      <c r="L3586" s="202">
        <f t="shared" si="2331"/>
        <v>47872</v>
      </c>
      <c r="M3586" s="228">
        <f t="shared" si="2320"/>
        <v>30</v>
      </c>
      <c r="N3586" s="67">
        <f t="shared" si="2321"/>
        <v>11</v>
      </c>
      <c r="O3586" s="198">
        <f t="shared" si="2332"/>
        <v>1.0020497900000001</v>
      </c>
      <c r="P3586" s="203">
        <f t="shared" si="2333"/>
        <v>1.0056002500000001</v>
      </c>
      <c r="Q3586" s="203">
        <f t="shared" si="2334"/>
        <v>1.889539156423711</v>
      </c>
      <c r="R3586" s="198">
        <f t="shared" si="2335"/>
        <v>1.89341231</v>
      </c>
      <c r="S3586" s="198">
        <f t="shared" si="2336"/>
        <v>1.7869079000000001</v>
      </c>
      <c r="T3586" s="198">
        <f t="shared" si="2337"/>
        <v>252.90092387000001</v>
      </c>
      <c r="U3586" s="198">
        <f t="shared" si="2338"/>
        <v>5.607196157308457</v>
      </c>
      <c r="V3586" s="198">
        <f t="shared" si="2339"/>
        <v>120.07846394535659</v>
      </c>
      <c r="W3586" s="198">
        <f t="shared" si="2340"/>
        <v>267.21557548266503</v>
      </c>
      <c r="X3586" s="204">
        <f t="shared" si="2341"/>
        <v>0</v>
      </c>
      <c r="Y3586" s="198">
        <f t="shared" si="2342"/>
        <v>0</v>
      </c>
      <c r="Z3586" s="205">
        <f t="shared" si="2343"/>
        <v>0</v>
      </c>
      <c r="AA3586" s="198">
        <f t="shared" si="2344"/>
        <v>0</v>
      </c>
      <c r="AB3586" s="205">
        <f t="shared" si="2313"/>
        <v>5.1999999999999998E-2</v>
      </c>
      <c r="AC3586" s="140">
        <f t="shared" si="2314"/>
        <v>11</v>
      </c>
      <c r="AD3586" s="67">
        <f t="shared" si="2316"/>
        <v>30</v>
      </c>
      <c r="AE3586" s="11">
        <f t="shared" si="2317"/>
        <v>1.0015501570000001</v>
      </c>
      <c r="AF3586" s="198">
        <f t="shared" si="2345"/>
        <v>0.39203612999999998</v>
      </c>
      <c r="AG3586" s="198">
        <f t="shared" si="2346"/>
        <v>0.41422608999999999</v>
      </c>
      <c r="AH3586" s="198">
        <f t="shared" si="2347"/>
        <v>0</v>
      </c>
      <c r="AI3586" s="196" t="str">
        <f t="shared" si="2318"/>
        <v>A+J=</v>
      </c>
      <c r="AJ3586" s="72">
        <f t="shared" si="2319"/>
        <v>47872</v>
      </c>
      <c r="AQ3586" s="23"/>
      <c r="AR3586" s="23"/>
    </row>
    <row r="3587" spans="1:44" ht="15" customHeight="1" x14ac:dyDescent="0.25">
      <c r="A3587" s="197">
        <f t="shared" si="2312"/>
        <v>47854</v>
      </c>
      <c r="B3587" s="198">
        <f t="shared" si="2323"/>
        <v>267.71494648745283</v>
      </c>
      <c r="C3587" s="198">
        <f t="shared" si="2324"/>
        <v>141.52991538000001</v>
      </c>
      <c r="D3587" s="198">
        <f t="shared" si="2325"/>
        <v>7.1256066400000009</v>
      </c>
      <c r="E3587" s="198">
        <f t="shared" si="2326"/>
        <v>134.40430874</v>
      </c>
      <c r="F3587" s="199">
        <f t="shared" si="2327"/>
        <v>7205.03</v>
      </c>
      <c r="G3587" s="63">
        <f t="shared" si="2322"/>
        <v>7245.38</v>
      </c>
      <c r="H3587" s="200">
        <f t="shared" si="2328"/>
        <v>47781</v>
      </c>
      <c r="I3587" s="64">
        <f t="shared" si="2329"/>
        <v>47812</v>
      </c>
      <c r="J3587" s="201">
        <f t="shared" si="2330"/>
        <v>5.6002542668107669E-3</v>
      </c>
      <c r="K3587" s="195">
        <f t="shared" si="2315"/>
        <v>47872</v>
      </c>
      <c r="L3587" s="202">
        <f t="shared" si="2331"/>
        <v>47872</v>
      </c>
      <c r="M3587" s="228">
        <f t="shared" si="2320"/>
        <v>30</v>
      </c>
      <c r="N3587" s="67">
        <f t="shared" si="2321"/>
        <v>12</v>
      </c>
      <c r="O3587" s="198">
        <f t="shared" si="2332"/>
        <v>1.0022363400000001</v>
      </c>
      <c r="P3587" s="203">
        <f t="shared" si="2333"/>
        <v>1.0056002500000001</v>
      </c>
      <c r="Q3587" s="203">
        <f t="shared" si="2334"/>
        <v>1.889539156423711</v>
      </c>
      <c r="R3587" s="198">
        <f t="shared" si="2335"/>
        <v>1.8937648</v>
      </c>
      <c r="S3587" s="198">
        <f t="shared" si="2336"/>
        <v>1.7869079000000001</v>
      </c>
      <c r="T3587" s="198">
        <f t="shared" si="2337"/>
        <v>252.90092387000001</v>
      </c>
      <c r="U3587" s="198">
        <f t="shared" si="2338"/>
        <v>5.607196157308457</v>
      </c>
      <c r="V3587" s="198">
        <f t="shared" si="2339"/>
        <v>120.12584012014436</v>
      </c>
      <c r="W3587" s="198">
        <f t="shared" si="2340"/>
        <v>267.26295165745285</v>
      </c>
      <c r="X3587" s="204">
        <f t="shared" si="2341"/>
        <v>0</v>
      </c>
      <c r="Y3587" s="198">
        <f t="shared" si="2342"/>
        <v>0</v>
      </c>
      <c r="Z3587" s="205">
        <f t="shared" si="2343"/>
        <v>0</v>
      </c>
      <c r="AA3587" s="198">
        <f t="shared" si="2344"/>
        <v>0</v>
      </c>
      <c r="AB3587" s="205">
        <f t="shared" si="2313"/>
        <v>5.1999999999999998E-2</v>
      </c>
      <c r="AC3587" s="140">
        <f t="shared" si="2314"/>
        <v>12</v>
      </c>
      <c r="AD3587" s="67">
        <f t="shared" si="2316"/>
        <v>30</v>
      </c>
      <c r="AE3587" s="11">
        <f t="shared" si="2317"/>
        <v>1.0016911989999999</v>
      </c>
      <c r="AF3587" s="198">
        <f t="shared" si="2345"/>
        <v>0.42770577999999998</v>
      </c>
      <c r="AG3587" s="198">
        <f t="shared" si="2346"/>
        <v>0.45199483000000001</v>
      </c>
      <c r="AH3587" s="198">
        <f t="shared" si="2347"/>
        <v>0</v>
      </c>
      <c r="AI3587" s="196" t="str">
        <f t="shared" si="2318"/>
        <v>A+J=</v>
      </c>
      <c r="AJ3587" s="72">
        <f t="shared" si="2319"/>
        <v>47872</v>
      </c>
      <c r="AQ3587" s="23"/>
      <c r="AR3587" s="23"/>
    </row>
    <row r="3588" spans="1:44" ht="15" customHeight="1" x14ac:dyDescent="0.25">
      <c r="A3588" s="197">
        <f t="shared" si="2312"/>
        <v>47855</v>
      </c>
      <c r="B3588" s="198">
        <f t="shared" si="2323"/>
        <v>267.80012088458528</v>
      </c>
      <c r="C3588" s="198">
        <f t="shared" si="2324"/>
        <v>141.52991538000001</v>
      </c>
      <c r="D3588" s="198">
        <f t="shared" si="2325"/>
        <v>7.1256066400000009</v>
      </c>
      <c r="E3588" s="198">
        <f t="shared" si="2326"/>
        <v>134.40430874</v>
      </c>
      <c r="F3588" s="199">
        <f t="shared" si="2327"/>
        <v>7205.03</v>
      </c>
      <c r="G3588" s="63">
        <f t="shared" si="2322"/>
        <v>7245.38</v>
      </c>
      <c r="H3588" s="200">
        <f t="shared" si="2328"/>
        <v>47781</v>
      </c>
      <c r="I3588" s="64">
        <f t="shared" si="2329"/>
        <v>47812</v>
      </c>
      <c r="J3588" s="201">
        <f t="shared" si="2330"/>
        <v>5.6002542668107669E-3</v>
      </c>
      <c r="K3588" s="195">
        <f t="shared" si="2315"/>
        <v>47872</v>
      </c>
      <c r="L3588" s="202">
        <f t="shared" si="2331"/>
        <v>47872</v>
      </c>
      <c r="M3588" s="228">
        <f t="shared" si="2320"/>
        <v>30</v>
      </c>
      <c r="N3588" s="67">
        <f t="shared" si="2321"/>
        <v>13</v>
      </c>
      <c r="O3588" s="198">
        <f t="shared" si="2332"/>
        <v>1.00242293</v>
      </c>
      <c r="P3588" s="203">
        <f t="shared" si="2333"/>
        <v>1.0056002500000001</v>
      </c>
      <c r="Q3588" s="203">
        <f t="shared" si="2334"/>
        <v>1.889539156423711</v>
      </c>
      <c r="R3588" s="198">
        <f t="shared" si="2335"/>
        <v>1.89411737</v>
      </c>
      <c r="S3588" s="198">
        <f t="shared" si="2336"/>
        <v>1.7869079000000001</v>
      </c>
      <c r="T3588" s="198">
        <f t="shared" si="2337"/>
        <v>252.90092387000001</v>
      </c>
      <c r="U3588" s="198">
        <f t="shared" si="2338"/>
        <v>5.607196157308457</v>
      </c>
      <c r="V3588" s="198">
        <f t="shared" si="2339"/>
        <v>120.17322704727682</v>
      </c>
      <c r="W3588" s="198">
        <f t="shared" si="2340"/>
        <v>267.31033858458528</v>
      </c>
      <c r="X3588" s="204">
        <f t="shared" si="2341"/>
        <v>0</v>
      </c>
      <c r="Y3588" s="198">
        <f t="shared" si="2342"/>
        <v>0</v>
      </c>
      <c r="Z3588" s="205">
        <f t="shared" si="2343"/>
        <v>0</v>
      </c>
      <c r="AA3588" s="198">
        <f t="shared" si="2344"/>
        <v>0</v>
      </c>
      <c r="AB3588" s="205">
        <f t="shared" si="2313"/>
        <v>5.1999999999999998E-2</v>
      </c>
      <c r="AC3588" s="140">
        <f t="shared" si="2314"/>
        <v>13</v>
      </c>
      <c r="AD3588" s="67">
        <f t="shared" si="2316"/>
        <v>30</v>
      </c>
      <c r="AE3588" s="11">
        <f t="shared" si="2317"/>
        <v>1.0018322609999999</v>
      </c>
      <c r="AF3588" s="198">
        <f t="shared" si="2345"/>
        <v>0.46338048999999998</v>
      </c>
      <c r="AG3588" s="198">
        <f t="shared" si="2346"/>
        <v>0.4897823</v>
      </c>
      <c r="AH3588" s="198">
        <f t="shared" si="2347"/>
        <v>0</v>
      </c>
      <c r="AI3588" s="196" t="str">
        <f t="shared" si="2318"/>
        <v>A+J=</v>
      </c>
      <c r="AJ3588" s="72">
        <f t="shared" si="2319"/>
        <v>47872</v>
      </c>
      <c r="AQ3588" s="23"/>
      <c r="AR3588" s="23"/>
    </row>
    <row r="3589" spans="1:44" ht="15" customHeight="1" x14ac:dyDescent="0.25">
      <c r="A3589" s="197">
        <f t="shared" si="2312"/>
        <v>47856</v>
      </c>
      <c r="B3589" s="198">
        <f t="shared" si="2323"/>
        <v>267.88532477406244</v>
      </c>
      <c r="C3589" s="198">
        <f t="shared" si="2324"/>
        <v>141.52991538000001</v>
      </c>
      <c r="D3589" s="198">
        <f t="shared" si="2325"/>
        <v>7.1256066400000009</v>
      </c>
      <c r="E3589" s="198">
        <f t="shared" si="2326"/>
        <v>134.40430874</v>
      </c>
      <c r="F3589" s="199">
        <f t="shared" si="2327"/>
        <v>7205.03</v>
      </c>
      <c r="G3589" s="63">
        <f t="shared" si="2322"/>
        <v>7245.38</v>
      </c>
      <c r="H3589" s="200">
        <f t="shared" si="2328"/>
        <v>47781</v>
      </c>
      <c r="I3589" s="64">
        <f t="shared" si="2329"/>
        <v>47812</v>
      </c>
      <c r="J3589" s="201">
        <f t="shared" si="2330"/>
        <v>5.6002542668107669E-3</v>
      </c>
      <c r="K3589" s="195">
        <f t="shared" si="2315"/>
        <v>47872</v>
      </c>
      <c r="L3589" s="202">
        <f t="shared" si="2331"/>
        <v>47872</v>
      </c>
      <c r="M3589" s="228">
        <f t="shared" si="2320"/>
        <v>30</v>
      </c>
      <c r="N3589" s="67">
        <f t="shared" si="2321"/>
        <v>14</v>
      </c>
      <c r="O3589" s="198">
        <f t="shared" si="2332"/>
        <v>1.00260956</v>
      </c>
      <c r="P3589" s="203">
        <f t="shared" si="2333"/>
        <v>1.0056002500000001</v>
      </c>
      <c r="Q3589" s="203">
        <f t="shared" si="2334"/>
        <v>1.889539156423711</v>
      </c>
      <c r="R3589" s="198">
        <f t="shared" si="2335"/>
        <v>1.89447002</v>
      </c>
      <c r="S3589" s="198">
        <f t="shared" si="2336"/>
        <v>1.7869079000000001</v>
      </c>
      <c r="T3589" s="198">
        <f t="shared" si="2337"/>
        <v>252.90092387000001</v>
      </c>
      <c r="U3589" s="198">
        <f t="shared" si="2338"/>
        <v>5.607196157308457</v>
      </c>
      <c r="V3589" s="198">
        <f t="shared" si="2339"/>
        <v>120.22062472675398</v>
      </c>
      <c r="W3589" s="198">
        <f t="shared" si="2340"/>
        <v>267.35773626406245</v>
      </c>
      <c r="X3589" s="204">
        <f t="shared" si="2341"/>
        <v>0</v>
      </c>
      <c r="Y3589" s="198">
        <f t="shared" si="2342"/>
        <v>0</v>
      </c>
      <c r="Z3589" s="205">
        <f t="shared" si="2343"/>
        <v>0</v>
      </c>
      <c r="AA3589" s="198">
        <f t="shared" si="2344"/>
        <v>0</v>
      </c>
      <c r="AB3589" s="205">
        <f t="shared" si="2313"/>
        <v>5.1999999999999998E-2</v>
      </c>
      <c r="AC3589" s="140">
        <f t="shared" si="2314"/>
        <v>14</v>
      </c>
      <c r="AD3589" s="67">
        <f t="shared" si="2316"/>
        <v>30</v>
      </c>
      <c r="AE3589" s="11">
        <f t="shared" si="2317"/>
        <v>1.001973343</v>
      </c>
      <c r="AF3589" s="198">
        <f t="shared" si="2345"/>
        <v>0.49906025999999998</v>
      </c>
      <c r="AG3589" s="198">
        <f t="shared" si="2346"/>
        <v>0.52758850999999996</v>
      </c>
      <c r="AH3589" s="198">
        <f t="shared" si="2347"/>
        <v>0</v>
      </c>
      <c r="AI3589" s="196" t="str">
        <f t="shared" si="2318"/>
        <v>A+J=</v>
      </c>
      <c r="AJ3589" s="72">
        <f t="shared" si="2319"/>
        <v>47872</v>
      </c>
      <c r="AQ3589" s="23"/>
      <c r="AR3589" s="23"/>
    </row>
    <row r="3590" spans="1:44" ht="15" customHeight="1" x14ac:dyDescent="0.25">
      <c r="A3590" s="197">
        <f t="shared" si="2312"/>
        <v>47857</v>
      </c>
      <c r="B3590" s="198">
        <f t="shared" si="2323"/>
        <v>267.97055142566887</v>
      </c>
      <c r="C3590" s="198">
        <f t="shared" si="2324"/>
        <v>141.52991538000001</v>
      </c>
      <c r="D3590" s="198">
        <f t="shared" si="2325"/>
        <v>7.1256066400000009</v>
      </c>
      <c r="E3590" s="198">
        <f t="shared" si="2326"/>
        <v>134.40430874</v>
      </c>
      <c r="F3590" s="199">
        <f t="shared" si="2327"/>
        <v>7205.03</v>
      </c>
      <c r="G3590" s="63">
        <f t="shared" si="2322"/>
        <v>7245.38</v>
      </c>
      <c r="H3590" s="200">
        <f t="shared" si="2328"/>
        <v>47781</v>
      </c>
      <c r="I3590" s="64">
        <f t="shared" si="2329"/>
        <v>47812</v>
      </c>
      <c r="J3590" s="201">
        <f t="shared" si="2330"/>
        <v>5.6002542668107669E-3</v>
      </c>
      <c r="K3590" s="195">
        <f t="shared" si="2315"/>
        <v>47872</v>
      </c>
      <c r="L3590" s="202">
        <f t="shared" si="2331"/>
        <v>47872</v>
      </c>
      <c r="M3590" s="228">
        <f t="shared" si="2320"/>
        <v>30</v>
      </c>
      <c r="N3590" s="67">
        <f t="shared" si="2321"/>
        <v>15</v>
      </c>
      <c r="O3590" s="198">
        <f t="shared" si="2332"/>
        <v>1.0027962100000001</v>
      </c>
      <c r="P3590" s="203">
        <f t="shared" si="2333"/>
        <v>1.0056002500000001</v>
      </c>
      <c r="Q3590" s="203">
        <f t="shared" si="2334"/>
        <v>1.889539156423711</v>
      </c>
      <c r="R3590" s="198">
        <f t="shared" si="2335"/>
        <v>1.8948227</v>
      </c>
      <c r="S3590" s="198">
        <f t="shared" si="2336"/>
        <v>1.7869079000000001</v>
      </c>
      <c r="T3590" s="198">
        <f t="shared" si="2337"/>
        <v>252.90092387000001</v>
      </c>
      <c r="U3590" s="198">
        <f t="shared" si="2338"/>
        <v>5.607196157308457</v>
      </c>
      <c r="V3590" s="198">
        <f t="shared" si="2339"/>
        <v>120.26802643836039</v>
      </c>
      <c r="W3590" s="198">
        <f t="shared" si="2340"/>
        <v>267.40513797566888</v>
      </c>
      <c r="X3590" s="204">
        <f t="shared" si="2341"/>
        <v>0</v>
      </c>
      <c r="Y3590" s="198">
        <f t="shared" si="2342"/>
        <v>0</v>
      </c>
      <c r="Z3590" s="205">
        <f t="shared" si="2343"/>
        <v>0</v>
      </c>
      <c r="AA3590" s="198">
        <f t="shared" si="2344"/>
        <v>0</v>
      </c>
      <c r="AB3590" s="205">
        <f t="shared" si="2313"/>
        <v>5.1999999999999998E-2</v>
      </c>
      <c r="AC3590" s="140">
        <f t="shared" si="2314"/>
        <v>15</v>
      </c>
      <c r="AD3590" s="67">
        <f t="shared" si="2316"/>
        <v>30</v>
      </c>
      <c r="AE3590" s="11">
        <f t="shared" si="2317"/>
        <v>1.0021144449999999</v>
      </c>
      <c r="AF3590" s="198">
        <f t="shared" si="2345"/>
        <v>0.53474509000000003</v>
      </c>
      <c r="AG3590" s="198">
        <f t="shared" si="2346"/>
        <v>0.56541344999999998</v>
      </c>
      <c r="AH3590" s="198">
        <f t="shared" si="2347"/>
        <v>0</v>
      </c>
      <c r="AI3590" s="196" t="str">
        <f t="shared" si="2318"/>
        <v>A+J=</v>
      </c>
      <c r="AJ3590" s="72">
        <f t="shared" si="2319"/>
        <v>47872</v>
      </c>
      <c r="AQ3590" s="23"/>
      <c r="AR3590" s="23"/>
    </row>
    <row r="3591" spans="1:44" ht="15" customHeight="1" x14ac:dyDescent="0.25">
      <c r="A3591" s="197">
        <f t="shared" si="2312"/>
        <v>47858</v>
      </c>
      <c r="B3591" s="198">
        <f t="shared" si="2323"/>
        <v>268.05580757961997</v>
      </c>
      <c r="C3591" s="198">
        <f t="shared" si="2324"/>
        <v>141.52991538000001</v>
      </c>
      <c r="D3591" s="198">
        <f t="shared" si="2325"/>
        <v>7.1256066400000009</v>
      </c>
      <c r="E3591" s="198">
        <f t="shared" si="2326"/>
        <v>134.40430874</v>
      </c>
      <c r="F3591" s="199">
        <f t="shared" si="2327"/>
        <v>7205.03</v>
      </c>
      <c r="G3591" s="63">
        <f t="shared" si="2322"/>
        <v>7245.38</v>
      </c>
      <c r="H3591" s="200">
        <f t="shared" si="2328"/>
        <v>47781</v>
      </c>
      <c r="I3591" s="64">
        <f t="shared" si="2329"/>
        <v>47812</v>
      </c>
      <c r="J3591" s="201">
        <f t="shared" si="2330"/>
        <v>5.6002542668107669E-3</v>
      </c>
      <c r="K3591" s="195">
        <f t="shared" si="2315"/>
        <v>47872</v>
      </c>
      <c r="L3591" s="202">
        <f t="shared" si="2331"/>
        <v>47872</v>
      </c>
      <c r="M3591" s="228">
        <f t="shared" si="2320"/>
        <v>30</v>
      </c>
      <c r="N3591" s="67">
        <f t="shared" si="2321"/>
        <v>16</v>
      </c>
      <c r="O3591" s="198">
        <f t="shared" si="2332"/>
        <v>1.0029828999999999</v>
      </c>
      <c r="P3591" s="203">
        <f t="shared" si="2333"/>
        <v>1.0056002500000001</v>
      </c>
      <c r="Q3591" s="203">
        <f t="shared" si="2334"/>
        <v>1.889539156423711</v>
      </c>
      <c r="R3591" s="198">
        <f t="shared" si="2335"/>
        <v>1.8951754599999999</v>
      </c>
      <c r="S3591" s="198">
        <f t="shared" si="2336"/>
        <v>1.7869079000000001</v>
      </c>
      <c r="T3591" s="198">
        <f t="shared" si="2337"/>
        <v>252.90092387000001</v>
      </c>
      <c r="U3591" s="198">
        <f t="shared" si="2338"/>
        <v>5.607196157308457</v>
      </c>
      <c r="V3591" s="198">
        <f t="shared" si="2339"/>
        <v>120.31543890231151</v>
      </c>
      <c r="W3591" s="198">
        <f t="shared" si="2340"/>
        <v>267.45255043961998</v>
      </c>
      <c r="X3591" s="204">
        <f t="shared" si="2341"/>
        <v>0</v>
      </c>
      <c r="Y3591" s="198">
        <f t="shared" si="2342"/>
        <v>0</v>
      </c>
      <c r="Z3591" s="205">
        <f t="shared" si="2343"/>
        <v>0</v>
      </c>
      <c r="AA3591" s="198">
        <f t="shared" si="2344"/>
        <v>0</v>
      </c>
      <c r="AB3591" s="205">
        <f t="shared" si="2313"/>
        <v>5.1999999999999998E-2</v>
      </c>
      <c r="AC3591" s="140">
        <f t="shared" si="2314"/>
        <v>16</v>
      </c>
      <c r="AD3591" s="67">
        <f t="shared" si="2316"/>
        <v>30</v>
      </c>
      <c r="AE3591" s="11">
        <f t="shared" si="2317"/>
        <v>1.002255567</v>
      </c>
      <c r="AF3591" s="198">
        <f t="shared" si="2345"/>
        <v>0.57043496999999999</v>
      </c>
      <c r="AG3591" s="198">
        <f t="shared" si="2346"/>
        <v>0.60325713999999997</v>
      </c>
      <c r="AH3591" s="198">
        <f t="shared" si="2347"/>
        <v>0</v>
      </c>
      <c r="AI3591" s="196" t="str">
        <f t="shared" si="2318"/>
        <v>A+J=</v>
      </c>
      <c r="AJ3591" s="72">
        <f t="shared" si="2319"/>
        <v>47872</v>
      </c>
      <c r="AQ3591" s="23"/>
      <c r="AR3591" s="23"/>
    </row>
    <row r="3592" spans="1:44" ht="15" customHeight="1" x14ac:dyDescent="0.25">
      <c r="A3592" s="197">
        <f t="shared" si="2312"/>
        <v>47859</v>
      </c>
      <c r="B3592" s="198">
        <f t="shared" si="2323"/>
        <v>268.14109190187276</v>
      </c>
      <c r="C3592" s="198">
        <f t="shared" si="2324"/>
        <v>141.52991538000001</v>
      </c>
      <c r="D3592" s="198">
        <f t="shared" si="2325"/>
        <v>7.1256066400000009</v>
      </c>
      <c r="E3592" s="198">
        <f t="shared" si="2326"/>
        <v>134.40430874</v>
      </c>
      <c r="F3592" s="199">
        <f t="shared" si="2327"/>
        <v>7205.03</v>
      </c>
      <c r="G3592" s="63">
        <f t="shared" si="2322"/>
        <v>7245.38</v>
      </c>
      <c r="H3592" s="200">
        <f t="shared" si="2328"/>
        <v>47781</v>
      </c>
      <c r="I3592" s="64">
        <f t="shared" si="2329"/>
        <v>47812</v>
      </c>
      <c r="J3592" s="201">
        <f t="shared" si="2330"/>
        <v>5.6002542668107669E-3</v>
      </c>
      <c r="K3592" s="195">
        <f t="shared" si="2315"/>
        <v>47872</v>
      </c>
      <c r="L3592" s="202">
        <f t="shared" si="2331"/>
        <v>47872</v>
      </c>
      <c r="M3592" s="228">
        <f t="shared" si="2320"/>
        <v>30</v>
      </c>
      <c r="N3592" s="67">
        <f t="shared" si="2321"/>
        <v>17</v>
      </c>
      <c r="O3592" s="198">
        <f t="shared" si="2332"/>
        <v>1.0031696299999999</v>
      </c>
      <c r="P3592" s="203">
        <f t="shared" si="2333"/>
        <v>1.0056002500000001</v>
      </c>
      <c r="Q3592" s="203">
        <f t="shared" si="2334"/>
        <v>1.889539156423711</v>
      </c>
      <c r="R3592" s="198">
        <f t="shared" si="2335"/>
        <v>1.8955282899999999</v>
      </c>
      <c r="S3592" s="198">
        <f t="shared" si="2336"/>
        <v>1.7869079000000001</v>
      </c>
      <c r="T3592" s="198">
        <f t="shared" si="2337"/>
        <v>252.90092387000001</v>
      </c>
      <c r="U3592" s="198">
        <f t="shared" si="2338"/>
        <v>5.607196157308457</v>
      </c>
      <c r="V3592" s="198">
        <f t="shared" si="2339"/>
        <v>120.36286077456424</v>
      </c>
      <c r="W3592" s="198">
        <f t="shared" si="2340"/>
        <v>267.49997231187274</v>
      </c>
      <c r="X3592" s="204">
        <f t="shared" si="2341"/>
        <v>0</v>
      </c>
      <c r="Y3592" s="198">
        <f t="shared" si="2342"/>
        <v>0</v>
      </c>
      <c r="Z3592" s="205">
        <f t="shared" si="2343"/>
        <v>0</v>
      </c>
      <c r="AA3592" s="198">
        <f t="shared" si="2344"/>
        <v>0</v>
      </c>
      <c r="AB3592" s="205">
        <f t="shared" si="2313"/>
        <v>5.1999999999999998E-2</v>
      </c>
      <c r="AC3592" s="140">
        <f t="shared" si="2314"/>
        <v>17</v>
      </c>
      <c r="AD3592" s="67">
        <f t="shared" si="2316"/>
        <v>30</v>
      </c>
      <c r="AE3592" s="11">
        <f t="shared" si="2317"/>
        <v>1.0023967090000001</v>
      </c>
      <c r="AF3592" s="198">
        <f t="shared" si="2345"/>
        <v>0.60612991999999999</v>
      </c>
      <c r="AG3592" s="198">
        <f t="shared" si="2346"/>
        <v>0.64111958999999996</v>
      </c>
      <c r="AH3592" s="198">
        <f t="shared" si="2347"/>
        <v>0</v>
      </c>
      <c r="AI3592" s="196" t="str">
        <f t="shared" si="2318"/>
        <v>A+J=</v>
      </c>
      <c r="AJ3592" s="72">
        <f t="shared" si="2319"/>
        <v>47872</v>
      </c>
      <c r="AQ3592" s="23"/>
      <c r="AR3592" s="23"/>
    </row>
    <row r="3593" spans="1:44" ht="15" customHeight="1" x14ac:dyDescent="0.25">
      <c r="A3593" s="197">
        <f t="shared" si="2312"/>
        <v>47860</v>
      </c>
      <c r="B3593" s="198">
        <f t="shared" si="2323"/>
        <v>268.22640303838392</v>
      </c>
      <c r="C3593" s="198">
        <f t="shared" si="2324"/>
        <v>141.52991538000001</v>
      </c>
      <c r="D3593" s="198">
        <f t="shared" si="2325"/>
        <v>7.1256066400000009</v>
      </c>
      <c r="E3593" s="198">
        <f t="shared" si="2326"/>
        <v>134.40430874</v>
      </c>
      <c r="F3593" s="199">
        <f t="shared" si="2327"/>
        <v>7205.03</v>
      </c>
      <c r="G3593" s="63">
        <f t="shared" si="2322"/>
        <v>7245.38</v>
      </c>
      <c r="H3593" s="200">
        <f t="shared" si="2328"/>
        <v>47781</v>
      </c>
      <c r="I3593" s="64">
        <f t="shared" si="2329"/>
        <v>47812</v>
      </c>
      <c r="J3593" s="201">
        <f t="shared" si="2330"/>
        <v>5.6002542668107669E-3</v>
      </c>
      <c r="K3593" s="195">
        <f t="shared" si="2315"/>
        <v>47872</v>
      </c>
      <c r="L3593" s="202">
        <f t="shared" si="2331"/>
        <v>47872</v>
      </c>
      <c r="M3593" s="228">
        <f t="shared" si="2320"/>
        <v>30</v>
      </c>
      <c r="N3593" s="67">
        <f t="shared" si="2321"/>
        <v>18</v>
      </c>
      <c r="O3593" s="198">
        <f t="shared" si="2332"/>
        <v>1.00335639</v>
      </c>
      <c r="P3593" s="203">
        <f t="shared" si="2333"/>
        <v>1.0056002500000001</v>
      </c>
      <c r="Q3593" s="203">
        <f t="shared" si="2334"/>
        <v>1.889539156423711</v>
      </c>
      <c r="R3593" s="198">
        <f t="shared" si="2335"/>
        <v>1.8958811799999999</v>
      </c>
      <c r="S3593" s="198">
        <f t="shared" si="2336"/>
        <v>1.7869079000000001</v>
      </c>
      <c r="T3593" s="198">
        <f t="shared" si="2337"/>
        <v>252.90092387000001</v>
      </c>
      <c r="U3593" s="198">
        <f t="shared" si="2338"/>
        <v>5.607196157308457</v>
      </c>
      <c r="V3593" s="198">
        <f t="shared" si="2339"/>
        <v>120.4102907110755</v>
      </c>
      <c r="W3593" s="198">
        <f t="shared" si="2340"/>
        <v>267.54740224838395</v>
      </c>
      <c r="X3593" s="204">
        <f t="shared" si="2341"/>
        <v>0</v>
      </c>
      <c r="Y3593" s="198">
        <f t="shared" si="2342"/>
        <v>0</v>
      </c>
      <c r="Z3593" s="205">
        <f t="shared" si="2343"/>
        <v>0</v>
      </c>
      <c r="AA3593" s="198">
        <f t="shared" si="2344"/>
        <v>0</v>
      </c>
      <c r="AB3593" s="205">
        <f t="shared" si="2313"/>
        <v>5.1999999999999998E-2</v>
      </c>
      <c r="AC3593" s="140">
        <f t="shared" si="2314"/>
        <v>18</v>
      </c>
      <c r="AD3593" s="67">
        <f t="shared" si="2316"/>
        <v>30</v>
      </c>
      <c r="AE3593" s="11">
        <f t="shared" si="2317"/>
        <v>1.0025378709999999</v>
      </c>
      <c r="AF3593" s="198">
        <f t="shared" si="2345"/>
        <v>0.64182992000000005</v>
      </c>
      <c r="AG3593" s="198">
        <f t="shared" si="2346"/>
        <v>0.67900079000000002</v>
      </c>
      <c r="AH3593" s="198">
        <f t="shared" si="2347"/>
        <v>0</v>
      </c>
      <c r="AI3593" s="196" t="str">
        <f t="shared" si="2318"/>
        <v>A+J=</v>
      </c>
      <c r="AJ3593" s="72">
        <f t="shared" si="2319"/>
        <v>47872</v>
      </c>
      <c r="AQ3593" s="23"/>
      <c r="AR3593" s="23"/>
    </row>
    <row r="3594" spans="1:44" ht="15" customHeight="1" x14ac:dyDescent="0.25">
      <c r="A3594" s="197">
        <f t="shared" si="2312"/>
        <v>47861</v>
      </c>
      <c r="B3594" s="198">
        <f t="shared" si="2323"/>
        <v>268.31174342723995</v>
      </c>
      <c r="C3594" s="198">
        <f t="shared" si="2324"/>
        <v>141.52991538000001</v>
      </c>
      <c r="D3594" s="198">
        <f t="shared" si="2325"/>
        <v>7.1256066400000009</v>
      </c>
      <c r="E3594" s="198">
        <f t="shared" si="2326"/>
        <v>134.40430874</v>
      </c>
      <c r="F3594" s="199">
        <f t="shared" si="2327"/>
        <v>7205.03</v>
      </c>
      <c r="G3594" s="63">
        <f t="shared" si="2322"/>
        <v>7245.38</v>
      </c>
      <c r="H3594" s="200">
        <f t="shared" si="2328"/>
        <v>47781</v>
      </c>
      <c r="I3594" s="64">
        <f t="shared" si="2329"/>
        <v>47812</v>
      </c>
      <c r="J3594" s="201">
        <f t="shared" si="2330"/>
        <v>5.6002542668107669E-3</v>
      </c>
      <c r="K3594" s="195">
        <f t="shared" si="2315"/>
        <v>47872</v>
      </c>
      <c r="L3594" s="202">
        <f t="shared" si="2331"/>
        <v>47872</v>
      </c>
      <c r="M3594" s="228">
        <f t="shared" si="2320"/>
        <v>30</v>
      </c>
      <c r="N3594" s="67">
        <f t="shared" si="2321"/>
        <v>19</v>
      </c>
      <c r="O3594" s="198">
        <f t="shared" si="2332"/>
        <v>1.00354319</v>
      </c>
      <c r="P3594" s="203">
        <f t="shared" si="2333"/>
        <v>1.0056002500000001</v>
      </c>
      <c r="Q3594" s="203">
        <f t="shared" si="2334"/>
        <v>1.889539156423711</v>
      </c>
      <c r="R3594" s="198">
        <f t="shared" si="2335"/>
        <v>1.89623415</v>
      </c>
      <c r="S3594" s="198">
        <f t="shared" si="2336"/>
        <v>1.7869079000000001</v>
      </c>
      <c r="T3594" s="198">
        <f t="shared" si="2337"/>
        <v>252.90092387000001</v>
      </c>
      <c r="U3594" s="198">
        <f t="shared" si="2338"/>
        <v>5.607196157308457</v>
      </c>
      <c r="V3594" s="198">
        <f t="shared" si="2339"/>
        <v>120.45773139993148</v>
      </c>
      <c r="W3594" s="198">
        <f t="shared" si="2340"/>
        <v>267.59484293723995</v>
      </c>
      <c r="X3594" s="204">
        <f t="shared" si="2341"/>
        <v>0</v>
      </c>
      <c r="Y3594" s="198">
        <f t="shared" si="2342"/>
        <v>0</v>
      </c>
      <c r="Z3594" s="205">
        <f t="shared" si="2343"/>
        <v>0</v>
      </c>
      <c r="AA3594" s="198">
        <f t="shared" si="2344"/>
        <v>0</v>
      </c>
      <c r="AB3594" s="205">
        <f t="shared" si="2313"/>
        <v>5.1999999999999998E-2</v>
      </c>
      <c r="AC3594" s="140">
        <f t="shared" si="2314"/>
        <v>19</v>
      </c>
      <c r="AD3594" s="67">
        <f t="shared" si="2316"/>
        <v>30</v>
      </c>
      <c r="AE3594" s="11">
        <f t="shared" si="2317"/>
        <v>1.002679052</v>
      </c>
      <c r="AF3594" s="198">
        <f t="shared" si="2345"/>
        <v>0.67753472000000003</v>
      </c>
      <c r="AG3594" s="198">
        <f t="shared" si="2346"/>
        <v>0.71690049</v>
      </c>
      <c r="AH3594" s="198">
        <f t="shared" si="2347"/>
        <v>0</v>
      </c>
      <c r="AI3594" s="196" t="str">
        <f t="shared" si="2318"/>
        <v>A+J=</v>
      </c>
      <c r="AJ3594" s="72">
        <f t="shared" si="2319"/>
        <v>47872</v>
      </c>
      <c r="AQ3594" s="23"/>
      <c r="AR3594" s="23"/>
    </row>
    <row r="3595" spans="1:44" ht="15" customHeight="1" x14ac:dyDescent="0.25">
      <c r="A3595" s="197">
        <f t="shared" si="2312"/>
        <v>47862</v>
      </c>
      <c r="B3595" s="198">
        <f t="shared" si="2323"/>
        <v>268.39710957631138</v>
      </c>
      <c r="C3595" s="198">
        <f t="shared" si="2324"/>
        <v>141.52991538000001</v>
      </c>
      <c r="D3595" s="198">
        <f t="shared" si="2325"/>
        <v>7.1256066400000009</v>
      </c>
      <c r="E3595" s="198">
        <f t="shared" si="2326"/>
        <v>134.40430874</v>
      </c>
      <c r="F3595" s="199">
        <f t="shared" si="2327"/>
        <v>7205.03</v>
      </c>
      <c r="G3595" s="63">
        <f t="shared" si="2322"/>
        <v>7245.38</v>
      </c>
      <c r="H3595" s="200">
        <f t="shared" si="2328"/>
        <v>47781</v>
      </c>
      <c r="I3595" s="64">
        <f t="shared" si="2329"/>
        <v>47812</v>
      </c>
      <c r="J3595" s="201">
        <f t="shared" si="2330"/>
        <v>5.6002542668107669E-3</v>
      </c>
      <c r="K3595" s="195">
        <f t="shared" si="2315"/>
        <v>47872</v>
      </c>
      <c r="L3595" s="202">
        <f t="shared" si="2331"/>
        <v>47872</v>
      </c>
      <c r="M3595" s="228">
        <f t="shared" si="2320"/>
        <v>30</v>
      </c>
      <c r="N3595" s="67">
        <f t="shared" si="2321"/>
        <v>20</v>
      </c>
      <c r="O3595" s="198">
        <f t="shared" si="2332"/>
        <v>1.0037300199999999</v>
      </c>
      <c r="P3595" s="203">
        <f t="shared" si="2333"/>
        <v>1.0056002500000001</v>
      </c>
      <c r="Q3595" s="203">
        <f t="shared" si="2334"/>
        <v>1.889539156423711</v>
      </c>
      <c r="R3595" s="198">
        <f t="shared" si="2335"/>
        <v>1.8965871700000001</v>
      </c>
      <c r="S3595" s="198">
        <f t="shared" si="2336"/>
        <v>1.7869079000000001</v>
      </c>
      <c r="T3595" s="198">
        <f t="shared" si="2337"/>
        <v>252.90092387000001</v>
      </c>
      <c r="U3595" s="198">
        <f t="shared" si="2338"/>
        <v>5.607196157308457</v>
      </c>
      <c r="V3595" s="198">
        <f t="shared" si="2339"/>
        <v>120.50517880900289</v>
      </c>
      <c r="W3595" s="198">
        <f t="shared" si="2340"/>
        <v>267.64229034631137</v>
      </c>
      <c r="X3595" s="204">
        <f t="shared" si="2341"/>
        <v>0</v>
      </c>
      <c r="Y3595" s="198">
        <f t="shared" si="2342"/>
        <v>0</v>
      </c>
      <c r="Z3595" s="205">
        <f t="shared" si="2343"/>
        <v>0</v>
      </c>
      <c r="AA3595" s="198">
        <f t="shared" si="2344"/>
        <v>0</v>
      </c>
      <c r="AB3595" s="205">
        <f t="shared" si="2313"/>
        <v>5.1999999999999998E-2</v>
      </c>
      <c r="AC3595" s="140">
        <f t="shared" si="2314"/>
        <v>20</v>
      </c>
      <c r="AD3595" s="67">
        <f t="shared" si="2316"/>
        <v>30</v>
      </c>
      <c r="AE3595" s="11">
        <f t="shared" si="2317"/>
        <v>1.002820254</v>
      </c>
      <c r="AF3595" s="198">
        <f t="shared" si="2345"/>
        <v>0.71324483999999999</v>
      </c>
      <c r="AG3595" s="198">
        <f t="shared" si="2346"/>
        <v>0.75481922999999995</v>
      </c>
      <c r="AH3595" s="198">
        <f t="shared" si="2347"/>
        <v>0</v>
      </c>
      <c r="AI3595" s="196" t="str">
        <f t="shared" si="2318"/>
        <v>A+J=</v>
      </c>
      <c r="AJ3595" s="72">
        <f t="shared" si="2319"/>
        <v>47872</v>
      </c>
      <c r="AQ3595" s="23"/>
      <c r="AR3595" s="23"/>
    </row>
    <row r="3596" spans="1:44" ht="15" customHeight="1" x14ac:dyDescent="0.25">
      <c r="A3596" s="197">
        <f t="shared" si="2312"/>
        <v>47863</v>
      </c>
      <c r="B3596" s="198">
        <f t="shared" si="2323"/>
        <v>268.4825049977274</v>
      </c>
      <c r="C3596" s="198">
        <f t="shared" si="2324"/>
        <v>141.52991538000001</v>
      </c>
      <c r="D3596" s="198">
        <f t="shared" si="2325"/>
        <v>7.1256066400000009</v>
      </c>
      <c r="E3596" s="198">
        <f t="shared" si="2326"/>
        <v>134.40430874</v>
      </c>
      <c r="F3596" s="199">
        <f t="shared" si="2327"/>
        <v>7205.03</v>
      </c>
      <c r="G3596" s="63">
        <f t="shared" si="2322"/>
        <v>7245.38</v>
      </c>
      <c r="H3596" s="200">
        <f t="shared" si="2328"/>
        <v>47781</v>
      </c>
      <c r="I3596" s="64">
        <f t="shared" si="2329"/>
        <v>47812</v>
      </c>
      <c r="J3596" s="201">
        <f t="shared" si="2330"/>
        <v>5.6002542668107669E-3</v>
      </c>
      <c r="K3596" s="195">
        <f t="shared" si="2315"/>
        <v>47872</v>
      </c>
      <c r="L3596" s="202">
        <f t="shared" si="2331"/>
        <v>47872</v>
      </c>
      <c r="M3596" s="228">
        <f t="shared" si="2320"/>
        <v>30</v>
      </c>
      <c r="N3596" s="67">
        <f t="shared" si="2321"/>
        <v>21</v>
      </c>
      <c r="O3596" s="198">
        <f t="shared" si="2332"/>
        <v>1.00391689</v>
      </c>
      <c r="P3596" s="203">
        <f t="shared" si="2333"/>
        <v>1.0056002500000001</v>
      </c>
      <c r="Q3596" s="203">
        <f t="shared" si="2334"/>
        <v>1.889539156423711</v>
      </c>
      <c r="R3596" s="198">
        <f t="shared" si="2335"/>
        <v>1.89694027</v>
      </c>
      <c r="S3596" s="198">
        <f t="shared" si="2336"/>
        <v>1.7869079000000001</v>
      </c>
      <c r="T3596" s="198">
        <f t="shared" si="2337"/>
        <v>252.90092387000001</v>
      </c>
      <c r="U3596" s="198">
        <f t="shared" si="2338"/>
        <v>5.607196157308457</v>
      </c>
      <c r="V3596" s="198">
        <f t="shared" si="2339"/>
        <v>120.55263697041896</v>
      </c>
      <c r="W3596" s="198">
        <f t="shared" si="2340"/>
        <v>267.68974850772742</v>
      </c>
      <c r="X3596" s="204">
        <f t="shared" si="2341"/>
        <v>0</v>
      </c>
      <c r="Y3596" s="198">
        <f t="shared" si="2342"/>
        <v>0</v>
      </c>
      <c r="Z3596" s="205">
        <f t="shared" si="2343"/>
        <v>0</v>
      </c>
      <c r="AA3596" s="198">
        <f t="shared" si="2344"/>
        <v>0</v>
      </c>
      <c r="AB3596" s="205">
        <f t="shared" si="2313"/>
        <v>5.1999999999999998E-2</v>
      </c>
      <c r="AC3596" s="140">
        <f t="shared" si="2314"/>
        <v>21</v>
      </c>
      <c r="AD3596" s="67">
        <f t="shared" si="2316"/>
        <v>30</v>
      </c>
      <c r="AE3596" s="11">
        <f t="shared" si="2317"/>
        <v>1.002961475</v>
      </c>
      <c r="AF3596" s="198">
        <f t="shared" si="2345"/>
        <v>0.74895975999999997</v>
      </c>
      <c r="AG3596" s="198">
        <f t="shared" si="2346"/>
        <v>0.79275649000000004</v>
      </c>
      <c r="AH3596" s="198">
        <f t="shared" si="2347"/>
        <v>0</v>
      </c>
      <c r="AI3596" s="196" t="str">
        <f t="shared" si="2318"/>
        <v>A+J=</v>
      </c>
      <c r="AJ3596" s="72">
        <f t="shared" si="2319"/>
        <v>47872</v>
      </c>
      <c r="AQ3596" s="23"/>
      <c r="AR3596" s="23"/>
    </row>
    <row r="3597" spans="1:44" ht="15" customHeight="1" x14ac:dyDescent="0.25">
      <c r="A3597" s="197">
        <f t="shared" ref="A3597:A3660" si="2348">(A3596+1)</f>
        <v>47864</v>
      </c>
      <c r="B3597" s="198">
        <f t="shared" si="2323"/>
        <v>268.56792591935903</v>
      </c>
      <c r="C3597" s="198">
        <f t="shared" si="2324"/>
        <v>141.52991538000001</v>
      </c>
      <c r="D3597" s="198">
        <f t="shared" si="2325"/>
        <v>7.1256066400000009</v>
      </c>
      <c r="E3597" s="198">
        <f t="shared" si="2326"/>
        <v>134.40430874</v>
      </c>
      <c r="F3597" s="199">
        <f t="shared" si="2327"/>
        <v>7205.03</v>
      </c>
      <c r="G3597" s="63">
        <f t="shared" si="2322"/>
        <v>7245.38</v>
      </c>
      <c r="H3597" s="200">
        <f t="shared" si="2328"/>
        <v>47781</v>
      </c>
      <c r="I3597" s="64">
        <f t="shared" si="2329"/>
        <v>47812</v>
      </c>
      <c r="J3597" s="201">
        <f t="shared" si="2330"/>
        <v>5.6002542668107669E-3</v>
      </c>
      <c r="K3597" s="195">
        <f t="shared" si="2315"/>
        <v>47872</v>
      </c>
      <c r="L3597" s="202">
        <f t="shared" si="2331"/>
        <v>47872</v>
      </c>
      <c r="M3597" s="228">
        <f t="shared" si="2320"/>
        <v>30</v>
      </c>
      <c r="N3597" s="67">
        <f t="shared" si="2321"/>
        <v>22</v>
      </c>
      <c r="O3597" s="198">
        <f t="shared" si="2332"/>
        <v>1.0041037900000001</v>
      </c>
      <c r="P3597" s="203">
        <f t="shared" si="2333"/>
        <v>1.0056002500000001</v>
      </c>
      <c r="Q3597" s="203">
        <f t="shared" si="2334"/>
        <v>1.889539156423711</v>
      </c>
      <c r="R3597" s="198">
        <f t="shared" si="2335"/>
        <v>1.89729342</v>
      </c>
      <c r="S3597" s="198">
        <f t="shared" si="2336"/>
        <v>1.7869079000000001</v>
      </c>
      <c r="T3597" s="198">
        <f t="shared" si="2337"/>
        <v>252.90092387000001</v>
      </c>
      <c r="U3597" s="198">
        <f t="shared" si="2338"/>
        <v>5.607196157308457</v>
      </c>
      <c r="V3597" s="198">
        <f t="shared" si="2339"/>
        <v>120.6001018520505</v>
      </c>
      <c r="W3597" s="198">
        <f t="shared" si="2340"/>
        <v>267.737213389359</v>
      </c>
      <c r="X3597" s="204">
        <f t="shared" si="2341"/>
        <v>0</v>
      </c>
      <c r="Y3597" s="198">
        <f t="shared" si="2342"/>
        <v>0</v>
      </c>
      <c r="Z3597" s="205">
        <f t="shared" si="2343"/>
        <v>0</v>
      </c>
      <c r="AA3597" s="198">
        <f t="shared" si="2344"/>
        <v>0</v>
      </c>
      <c r="AB3597" s="205">
        <f t="shared" ref="AB3597:AB3660" si="2349">(AB3596)</f>
        <v>5.1999999999999998E-2</v>
      </c>
      <c r="AC3597" s="140">
        <f t="shared" ref="AC3597:AC3660" si="2350">N3597</f>
        <v>22</v>
      </c>
      <c r="AD3597" s="67">
        <f t="shared" si="2316"/>
        <v>30</v>
      </c>
      <c r="AE3597" s="11">
        <f t="shared" si="2317"/>
        <v>1.0031027159999999</v>
      </c>
      <c r="AF3597" s="198">
        <f t="shared" si="2345"/>
        <v>0.78467973999999996</v>
      </c>
      <c r="AG3597" s="198">
        <f t="shared" si="2346"/>
        <v>0.83071253</v>
      </c>
      <c r="AH3597" s="198">
        <f t="shared" si="2347"/>
        <v>0</v>
      </c>
      <c r="AI3597" s="196" t="str">
        <f t="shared" si="2318"/>
        <v>A+J=</v>
      </c>
      <c r="AJ3597" s="72">
        <f t="shared" si="2319"/>
        <v>47872</v>
      </c>
      <c r="AQ3597" s="23"/>
      <c r="AR3597" s="23"/>
    </row>
    <row r="3598" spans="1:44" ht="15" customHeight="1" x14ac:dyDescent="0.25">
      <c r="A3598" s="197">
        <f t="shared" si="2348"/>
        <v>47865</v>
      </c>
      <c r="B3598" s="198">
        <f t="shared" si="2323"/>
        <v>268.65337369524906</v>
      </c>
      <c r="C3598" s="198">
        <f t="shared" si="2324"/>
        <v>141.52991538000001</v>
      </c>
      <c r="D3598" s="198">
        <f t="shared" si="2325"/>
        <v>7.1256066400000009</v>
      </c>
      <c r="E3598" s="198">
        <f t="shared" si="2326"/>
        <v>134.40430874</v>
      </c>
      <c r="F3598" s="199">
        <f t="shared" si="2327"/>
        <v>7205.03</v>
      </c>
      <c r="G3598" s="63">
        <f t="shared" si="2322"/>
        <v>7245.38</v>
      </c>
      <c r="H3598" s="200">
        <f t="shared" si="2328"/>
        <v>47781</v>
      </c>
      <c r="I3598" s="64">
        <f t="shared" si="2329"/>
        <v>47812</v>
      </c>
      <c r="J3598" s="201">
        <f t="shared" si="2330"/>
        <v>5.6002542668107669E-3</v>
      </c>
      <c r="K3598" s="195">
        <f t="shared" ref="K3598:K3661" si="2351">IF(DAY(A3598)=K$11,VLOOKUP(A3598,AR$322:AU$622,4),K3597)</f>
        <v>47872</v>
      </c>
      <c r="L3598" s="202">
        <f t="shared" si="2331"/>
        <v>47872</v>
      </c>
      <c r="M3598" s="228">
        <f t="shared" si="2320"/>
        <v>30</v>
      </c>
      <c r="N3598" s="67">
        <f t="shared" si="2321"/>
        <v>23</v>
      </c>
      <c r="O3598" s="198">
        <f t="shared" si="2332"/>
        <v>1.00429072</v>
      </c>
      <c r="P3598" s="203">
        <f t="shared" si="2333"/>
        <v>1.0056002500000001</v>
      </c>
      <c r="Q3598" s="203">
        <f t="shared" si="2334"/>
        <v>1.889539156423711</v>
      </c>
      <c r="R3598" s="198">
        <f t="shared" si="2335"/>
        <v>1.8976466299999999</v>
      </c>
      <c r="S3598" s="198">
        <f t="shared" si="2336"/>
        <v>1.7869079000000001</v>
      </c>
      <c r="T3598" s="198">
        <f t="shared" si="2337"/>
        <v>252.90092387000001</v>
      </c>
      <c r="U3598" s="198">
        <f t="shared" si="2338"/>
        <v>5.607196157308457</v>
      </c>
      <c r="V3598" s="198">
        <f t="shared" si="2339"/>
        <v>120.64757479794054</v>
      </c>
      <c r="W3598" s="198">
        <f t="shared" si="2340"/>
        <v>267.78468633524903</v>
      </c>
      <c r="X3598" s="204">
        <f t="shared" si="2341"/>
        <v>0</v>
      </c>
      <c r="Y3598" s="198">
        <f t="shared" si="2342"/>
        <v>0</v>
      </c>
      <c r="Z3598" s="205">
        <f t="shared" si="2343"/>
        <v>0</v>
      </c>
      <c r="AA3598" s="198">
        <f t="shared" si="2344"/>
        <v>0</v>
      </c>
      <c r="AB3598" s="205">
        <f t="shared" si="2349"/>
        <v>5.1999999999999998E-2</v>
      </c>
      <c r="AC3598" s="140">
        <f t="shared" si="2350"/>
        <v>23</v>
      </c>
      <c r="AD3598" s="67">
        <f t="shared" ref="AD3598:AD3661" si="2352">M3598</f>
        <v>30</v>
      </c>
      <c r="AE3598" s="11">
        <f t="shared" ref="AE3598:AE3661" si="2353">ROUND((1+AB3598)^(30/360)^(AC3598/AD3598),9)</f>
        <v>1.0032439769999999</v>
      </c>
      <c r="AF3598" s="198">
        <f t="shared" si="2345"/>
        <v>0.82040477999999994</v>
      </c>
      <c r="AG3598" s="198">
        <f t="shared" si="2346"/>
        <v>0.86868736000000002</v>
      </c>
      <c r="AH3598" s="198">
        <f t="shared" si="2347"/>
        <v>0</v>
      </c>
      <c r="AI3598" s="196" t="str">
        <f t="shared" ref="AI3598:AI3661" si="2354">IF($X3597&gt;0,VLOOKUP($A3597,$AM$12:$BC$314,16),AI3597)</f>
        <v>A+J=</v>
      </c>
      <c r="AJ3598" s="72">
        <f t="shared" ref="AJ3598:AJ3661" si="2355">IF($X3597&gt;0,VLOOKUP($A3597,$AM$12:$BC$314,17),AJ3597)</f>
        <v>47872</v>
      </c>
      <c r="AQ3598" s="23"/>
      <c r="AR3598" s="23"/>
    </row>
    <row r="3599" spans="1:44" ht="15" customHeight="1" x14ac:dyDescent="0.25">
      <c r="A3599" s="197">
        <f t="shared" si="2348"/>
        <v>47866</v>
      </c>
      <c r="B3599" s="198">
        <f t="shared" si="2323"/>
        <v>268.73885102348373</v>
      </c>
      <c r="C3599" s="198">
        <f t="shared" si="2324"/>
        <v>141.52991538000001</v>
      </c>
      <c r="D3599" s="198">
        <f t="shared" si="2325"/>
        <v>7.1256066400000009</v>
      </c>
      <c r="E3599" s="198">
        <f t="shared" si="2326"/>
        <v>134.40430874</v>
      </c>
      <c r="F3599" s="199">
        <f t="shared" si="2327"/>
        <v>7205.03</v>
      </c>
      <c r="G3599" s="63">
        <f t="shared" si="2322"/>
        <v>7245.38</v>
      </c>
      <c r="H3599" s="200">
        <f t="shared" si="2328"/>
        <v>47781</v>
      </c>
      <c r="I3599" s="64">
        <f t="shared" si="2329"/>
        <v>47812</v>
      </c>
      <c r="J3599" s="201">
        <f t="shared" si="2330"/>
        <v>5.6002542668107669E-3</v>
      </c>
      <c r="K3599" s="195">
        <f t="shared" si="2351"/>
        <v>47872</v>
      </c>
      <c r="L3599" s="202">
        <f t="shared" si="2331"/>
        <v>47872</v>
      </c>
      <c r="M3599" s="228">
        <f t="shared" si="2320"/>
        <v>30</v>
      </c>
      <c r="N3599" s="67">
        <f t="shared" si="2321"/>
        <v>24</v>
      </c>
      <c r="O3599" s="198">
        <f t="shared" si="2332"/>
        <v>1.0044776900000001</v>
      </c>
      <c r="P3599" s="203">
        <f t="shared" si="2333"/>
        <v>1.0056002500000001</v>
      </c>
      <c r="Q3599" s="203">
        <f t="shared" si="2334"/>
        <v>1.889539156423711</v>
      </c>
      <c r="R3599" s="198">
        <f t="shared" si="2335"/>
        <v>1.89799992</v>
      </c>
      <c r="S3599" s="198">
        <f t="shared" si="2336"/>
        <v>1.7869079000000001</v>
      </c>
      <c r="T3599" s="198">
        <f t="shared" si="2337"/>
        <v>252.90092387000001</v>
      </c>
      <c r="U3599" s="198">
        <f t="shared" si="2338"/>
        <v>5.607196157308457</v>
      </c>
      <c r="V3599" s="198">
        <f t="shared" si="2339"/>
        <v>120.69505849617529</v>
      </c>
      <c r="W3599" s="198">
        <f t="shared" si="2340"/>
        <v>267.83217003348375</v>
      </c>
      <c r="X3599" s="204">
        <f t="shared" si="2341"/>
        <v>0</v>
      </c>
      <c r="Y3599" s="198">
        <f t="shared" si="2342"/>
        <v>0</v>
      </c>
      <c r="Z3599" s="205">
        <f t="shared" si="2343"/>
        <v>0</v>
      </c>
      <c r="AA3599" s="198">
        <f t="shared" si="2344"/>
        <v>0</v>
      </c>
      <c r="AB3599" s="205">
        <f t="shared" si="2349"/>
        <v>5.1999999999999998E-2</v>
      </c>
      <c r="AC3599" s="140">
        <f t="shared" si="2350"/>
        <v>24</v>
      </c>
      <c r="AD3599" s="67">
        <f t="shared" si="2352"/>
        <v>30</v>
      </c>
      <c r="AE3599" s="11">
        <f t="shared" si="2353"/>
        <v>1.003385258</v>
      </c>
      <c r="AF3599" s="198">
        <f t="shared" si="2345"/>
        <v>0.85613486999999999</v>
      </c>
      <c r="AG3599" s="198">
        <f t="shared" si="2346"/>
        <v>0.90668099000000002</v>
      </c>
      <c r="AH3599" s="198">
        <f t="shared" si="2347"/>
        <v>0</v>
      </c>
      <c r="AI3599" s="196" t="str">
        <f t="shared" si="2354"/>
        <v>A+J=</v>
      </c>
      <c r="AJ3599" s="72">
        <f t="shared" si="2355"/>
        <v>47872</v>
      </c>
      <c r="AQ3599" s="23"/>
      <c r="AR3599" s="23"/>
    </row>
    <row r="3600" spans="1:44" ht="15" customHeight="1" x14ac:dyDescent="0.25">
      <c r="A3600" s="197">
        <f t="shared" si="2348"/>
        <v>47867</v>
      </c>
      <c r="B3600" s="198">
        <f t="shared" si="2323"/>
        <v>268.82435657002014</v>
      </c>
      <c r="C3600" s="198">
        <f t="shared" si="2324"/>
        <v>141.52991538000001</v>
      </c>
      <c r="D3600" s="198">
        <f t="shared" si="2325"/>
        <v>7.1256066400000009</v>
      </c>
      <c r="E3600" s="198">
        <f t="shared" si="2326"/>
        <v>134.40430874</v>
      </c>
      <c r="F3600" s="199">
        <f t="shared" si="2327"/>
        <v>7205.03</v>
      </c>
      <c r="G3600" s="63">
        <f t="shared" si="2322"/>
        <v>7245.38</v>
      </c>
      <c r="H3600" s="200">
        <f t="shared" si="2328"/>
        <v>47781</v>
      </c>
      <c r="I3600" s="64">
        <f t="shared" si="2329"/>
        <v>47812</v>
      </c>
      <c r="J3600" s="201">
        <f t="shared" si="2330"/>
        <v>5.6002542668107669E-3</v>
      </c>
      <c r="K3600" s="195">
        <f t="shared" si="2351"/>
        <v>47872</v>
      </c>
      <c r="L3600" s="202">
        <f t="shared" si="2331"/>
        <v>47872</v>
      </c>
      <c r="M3600" s="228">
        <f t="shared" ref="M3600:M3663" si="2356">IF(L3600=L3599,M3599,DAYS360(A3599,L3600))</f>
        <v>30</v>
      </c>
      <c r="N3600" s="67">
        <f t="shared" ref="N3600:N3663" si="2357">DAYS360(EDATE(L3600,-1),A3600)</f>
        <v>25</v>
      </c>
      <c r="O3600" s="198">
        <f t="shared" si="2332"/>
        <v>1.0046647</v>
      </c>
      <c r="P3600" s="203">
        <f t="shared" si="2333"/>
        <v>1.0056002500000001</v>
      </c>
      <c r="Q3600" s="203">
        <f t="shared" si="2334"/>
        <v>1.889539156423711</v>
      </c>
      <c r="R3600" s="198">
        <f t="shared" si="2335"/>
        <v>1.89835328</v>
      </c>
      <c r="S3600" s="198">
        <f t="shared" si="2336"/>
        <v>1.7869079000000001</v>
      </c>
      <c r="T3600" s="198">
        <f t="shared" si="2337"/>
        <v>252.90092387000001</v>
      </c>
      <c r="U3600" s="198">
        <f t="shared" si="2338"/>
        <v>5.607196157308457</v>
      </c>
      <c r="V3600" s="198">
        <f t="shared" si="2339"/>
        <v>120.74255160271167</v>
      </c>
      <c r="W3600" s="198">
        <f t="shared" si="2340"/>
        <v>267.87966314002017</v>
      </c>
      <c r="X3600" s="204">
        <f t="shared" si="2341"/>
        <v>0</v>
      </c>
      <c r="Y3600" s="198">
        <f t="shared" si="2342"/>
        <v>0</v>
      </c>
      <c r="Z3600" s="205">
        <f t="shared" si="2343"/>
        <v>0</v>
      </c>
      <c r="AA3600" s="198">
        <f t="shared" si="2344"/>
        <v>0</v>
      </c>
      <c r="AB3600" s="205">
        <f t="shared" si="2349"/>
        <v>5.1999999999999998E-2</v>
      </c>
      <c r="AC3600" s="140">
        <f t="shared" si="2350"/>
        <v>25</v>
      </c>
      <c r="AD3600" s="67">
        <f t="shared" si="2352"/>
        <v>30</v>
      </c>
      <c r="AE3600" s="11">
        <f t="shared" si="2353"/>
        <v>1.003526559</v>
      </c>
      <c r="AF3600" s="198">
        <f t="shared" si="2345"/>
        <v>0.89187002000000004</v>
      </c>
      <c r="AG3600" s="198">
        <f t="shared" si="2346"/>
        <v>0.94469342999999995</v>
      </c>
      <c r="AH3600" s="198">
        <f t="shared" si="2347"/>
        <v>0</v>
      </c>
      <c r="AI3600" s="196" t="str">
        <f t="shared" si="2354"/>
        <v>A+J=</v>
      </c>
      <c r="AJ3600" s="72">
        <f t="shared" si="2355"/>
        <v>47872</v>
      </c>
      <c r="AQ3600" s="23"/>
      <c r="AR3600" s="23"/>
    </row>
    <row r="3601" spans="1:44" ht="15" customHeight="1" x14ac:dyDescent="0.25">
      <c r="A3601" s="197">
        <f t="shared" si="2348"/>
        <v>47868</v>
      </c>
      <c r="B3601" s="198">
        <f t="shared" si="2323"/>
        <v>268.90988899081503</v>
      </c>
      <c r="C3601" s="198">
        <f t="shared" si="2324"/>
        <v>141.52991538000001</v>
      </c>
      <c r="D3601" s="198">
        <f t="shared" si="2325"/>
        <v>7.1256066400000009</v>
      </c>
      <c r="E3601" s="198">
        <f t="shared" si="2326"/>
        <v>134.40430874</v>
      </c>
      <c r="F3601" s="199">
        <f t="shared" si="2327"/>
        <v>7205.03</v>
      </c>
      <c r="G3601" s="63">
        <f t="shared" si="2322"/>
        <v>7245.38</v>
      </c>
      <c r="H3601" s="200">
        <f t="shared" si="2328"/>
        <v>47781</v>
      </c>
      <c r="I3601" s="64">
        <f t="shared" si="2329"/>
        <v>47812</v>
      </c>
      <c r="J3601" s="201">
        <f t="shared" si="2330"/>
        <v>5.6002542668107669E-3</v>
      </c>
      <c r="K3601" s="195">
        <f t="shared" si="2351"/>
        <v>47872</v>
      </c>
      <c r="L3601" s="202">
        <f t="shared" si="2331"/>
        <v>47872</v>
      </c>
      <c r="M3601" s="228">
        <f t="shared" si="2356"/>
        <v>30</v>
      </c>
      <c r="N3601" s="67">
        <f t="shared" si="2357"/>
        <v>26</v>
      </c>
      <c r="O3601" s="198">
        <f t="shared" si="2332"/>
        <v>1.0048517400000001</v>
      </c>
      <c r="P3601" s="203">
        <f t="shared" si="2333"/>
        <v>1.0056002500000001</v>
      </c>
      <c r="Q3601" s="203">
        <f t="shared" si="2334"/>
        <v>1.889539156423711</v>
      </c>
      <c r="R3601" s="198">
        <f t="shared" si="2335"/>
        <v>1.8987067</v>
      </c>
      <c r="S3601" s="198">
        <f t="shared" si="2336"/>
        <v>1.7869079000000001</v>
      </c>
      <c r="T3601" s="198">
        <f t="shared" si="2337"/>
        <v>252.90092387000001</v>
      </c>
      <c r="U3601" s="198">
        <f t="shared" si="2338"/>
        <v>5.607196157308457</v>
      </c>
      <c r="V3601" s="198">
        <f t="shared" si="2339"/>
        <v>120.79005277350656</v>
      </c>
      <c r="W3601" s="198">
        <f t="shared" si="2340"/>
        <v>267.92716431081504</v>
      </c>
      <c r="X3601" s="204">
        <f t="shared" si="2341"/>
        <v>0</v>
      </c>
      <c r="Y3601" s="198">
        <f t="shared" si="2342"/>
        <v>0</v>
      </c>
      <c r="Z3601" s="205">
        <f t="shared" si="2343"/>
        <v>0</v>
      </c>
      <c r="AA3601" s="198">
        <f t="shared" si="2344"/>
        <v>0</v>
      </c>
      <c r="AB3601" s="205">
        <f t="shared" si="2349"/>
        <v>5.1999999999999998E-2</v>
      </c>
      <c r="AC3601" s="140">
        <f t="shared" si="2350"/>
        <v>26</v>
      </c>
      <c r="AD3601" s="67">
        <f t="shared" si="2352"/>
        <v>30</v>
      </c>
      <c r="AE3601" s="11">
        <f t="shared" si="2353"/>
        <v>1.0036678800000001</v>
      </c>
      <c r="AF3601" s="198">
        <f t="shared" si="2345"/>
        <v>0.92761024000000003</v>
      </c>
      <c r="AG3601" s="198">
        <f t="shared" si="2346"/>
        <v>0.98272468000000002</v>
      </c>
      <c r="AH3601" s="198">
        <f t="shared" si="2347"/>
        <v>0</v>
      </c>
      <c r="AI3601" s="196" t="str">
        <f t="shared" si="2354"/>
        <v>A+J=</v>
      </c>
      <c r="AJ3601" s="72">
        <f t="shared" si="2355"/>
        <v>47872</v>
      </c>
      <c r="AQ3601" s="23"/>
      <c r="AR3601" s="23"/>
    </row>
    <row r="3602" spans="1:44" ht="15" customHeight="1" x14ac:dyDescent="0.25">
      <c r="A3602" s="197">
        <f t="shared" si="2348"/>
        <v>47869</v>
      </c>
      <c r="B3602" s="198">
        <f t="shared" si="2323"/>
        <v>268.99545072395466</v>
      </c>
      <c r="C3602" s="198">
        <f t="shared" si="2324"/>
        <v>141.52991538000001</v>
      </c>
      <c r="D3602" s="198">
        <f t="shared" si="2325"/>
        <v>7.1256066400000009</v>
      </c>
      <c r="E3602" s="198">
        <f t="shared" si="2326"/>
        <v>134.40430874</v>
      </c>
      <c r="F3602" s="199">
        <f t="shared" si="2327"/>
        <v>7205.03</v>
      </c>
      <c r="G3602" s="63">
        <f t="shared" si="2322"/>
        <v>7245.38</v>
      </c>
      <c r="H3602" s="200">
        <f t="shared" si="2328"/>
        <v>47781</v>
      </c>
      <c r="I3602" s="64">
        <f t="shared" si="2329"/>
        <v>47812</v>
      </c>
      <c r="J3602" s="201">
        <f t="shared" si="2330"/>
        <v>5.6002542668107669E-3</v>
      </c>
      <c r="K3602" s="195">
        <f t="shared" si="2351"/>
        <v>47872</v>
      </c>
      <c r="L3602" s="202">
        <f t="shared" si="2331"/>
        <v>47872</v>
      </c>
      <c r="M3602" s="228">
        <f t="shared" si="2356"/>
        <v>30</v>
      </c>
      <c r="N3602" s="67">
        <f t="shared" si="2357"/>
        <v>27</v>
      </c>
      <c r="O3602" s="198">
        <f t="shared" si="2332"/>
        <v>1.00503882</v>
      </c>
      <c r="P3602" s="203">
        <f t="shared" si="2333"/>
        <v>1.0056002500000001</v>
      </c>
      <c r="Q3602" s="203">
        <f t="shared" si="2334"/>
        <v>1.889539156423711</v>
      </c>
      <c r="R3602" s="198">
        <f t="shared" si="2335"/>
        <v>1.8990602000000001</v>
      </c>
      <c r="S3602" s="198">
        <f t="shared" si="2336"/>
        <v>1.7869079000000001</v>
      </c>
      <c r="T3602" s="198">
        <f t="shared" si="2337"/>
        <v>252.90092387000001</v>
      </c>
      <c r="U3602" s="198">
        <f t="shared" si="2338"/>
        <v>5.607196157308457</v>
      </c>
      <c r="V3602" s="198">
        <f t="shared" si="2339"/>
        <v>120.83756469664617</v>
      </c>
      <c r="W3602" s="198">
        <f t="shared" si="2340"/>
        <v>267.97467623395465</v>
      </c>
      <c r="X3602" s="204">
        <f t="shared" si="2341"/>
        <v>0</v>
      </c>
      <c r="Y3602" s="198">
        <f t="shared" si="2342"/>
        <v>0</v>
      </c>
      <c r="Z3602" s="205">
        <f t="shared" si="2343"/>
        <v>0</v>
      </c>
      <c r="AA3602" s="198">
        <f t="shared" si="2344"/>
        <v>0</v>
      </c>
      <c r="AB3602" s="205">
        <f t="shared" si="2349"/>
        <v>5.1999999999999998E-2</v>
      </c>
      <c r="AC3602" s="140">
        <f t="shared" si="2350"/>
        <v>27</v>
      </c>
      <c r="AD3602" s="67">
        <f t="shared" si="2352"/>
        <v>30</v>
      </c>
      <c r="AE3602" s="11">
        <f t="shared" si="2353"/>
        <v>1.0038092199999999</v>
      </c>
      <c r="AF3602" s="198">
        <f t="shared" si="2345"/>
        <v>0.96335525</v>
      </c>
      <c r="AG3602" s="198">
        <f t="shared" si="2346"/>
        <v>1.02077449</v>
      </c>
      <c r="AH3602" s="198">
        <f t="shared" si="2347"/>
        <v>0</v>
      </c>
      <c r="AI3602" s="196" t="str">
        <f t="shared" si="2354"/>
        <v>A+J=</v>
      </c>
      <c r="AJ3602" s="72">
        <f t="shared" si="2355"/>
        <v>47872</v>
      </c>
      <c r="AQ3602" s="23"/>
      <c r="AR3602" s="23"/>
    </row>
    <row r="3603" spans="1:44" ht="15" customHeight="1" x14ac:dyDescent="0.25">
      <c r="A3603" s="197">
        <f t="shared" si="2348"/>
        <v>47870</v>
      </c>
      <c r="B3603" s="198">
        <f t="shared" si="2323"/>
        <v>269.08103826730962</v>
      </c>
      <c r="C3603" s="198">
        <f t="shared" si="2324"/>
        <v>141.52991538000001</v>
      </c>
      <c r="D3603" s="198">
        <f t="shared" si="2325"/>
        <v>7.1256066400000009</v>
      </c>
      <c r="E3603" s="198">
        <f t="shared" si="2326"/>
        <v>134.40430874</v>
      </c>
      <c r="F3603" s="199">
        <f t="shared" si="2327"/>
        <v>7205.03</v>
      </c>
      <c r="G3603" s="63">
        <f t="shared" si="2322"/>
        <v>7245.38</v>
      </c>
      <c r="H3603" s="200">
        <f t="shared" si="2328"/>
        <v>47781</v>
      </c>
      <c r="I3603" s="64">
        <f t="shared" si="2329"/>
        <v>47812</v>
      </c>
      <c r="J3603" s="201">
        <f t="shared" si="2330"/>
        <v>5.6002542668107669E-3</v>
      </c>
      <c r="K3603" s="195">
        <f t="shared" si="2351"/>
        <v>47872</v>
      </c>
      <c r="L3603" s="202">
        <f t="shared" si="2331"/>
        <v>47872</v>
      </c>
      <c r="M3603" s="228">
        <f t="shared" si="2356"/>
        <v>30</v>
      </c>
      <c r="N3603" s="67">
        <f t="shared" si="2357"/>
        <v>28</v>
      </c>
      <c r="O3603" s="198">
        <f t="shared" si="2332"/>
        <v>1.0052259299999999</v>
      </c>
      <c r="P3603" s="203">
        <f t="shared" si="2333"/>
        <v>1.0056002500000001</v>
      </c>
      <c r="Q3603" s="203">
        <f t="shared" si="2334"/>
        <v>1.889539156423711</v>
      </c>
      <c r="R3603" s="198">
        <f t="shared" si="2335"/>
        <v>1.8994137499999999</v>
      </c>
      <c r="S3603" s="198">
        <f t="shared" si="2336"/>
        <v>1.7869079000000001</v>
      </c>
      <c r="T3603" s="198">
        <f t="shared" si="2337"/>
        <v>252.90092387000001</v>
      </c>
      <c r="U3603" s="198">
        <f t="shared" si="2338"/>
        <v>5.607196157308457</v>
      </c>
      <c r="V3603" s="198">
        <f t="shared" si="2339"/>
        <v>120.88508334000116</v>
      </c>
      <c r="W3603" s="198">
        <f t="shared" si="2340"/>
        <v>268.02219487730963</v>
      </c>
      <c r="X3603" s="204">
        <f t="shared" si="2341"/>
        <v>0</v>
      </c>
      <c r="Y3603" s="198">
        <f t="shared" si="2342"/>
        <v>0</v>
      </c>
      <c r="Z3603" s="205">
        <f t="shared" si="2343"/>
        <v>0</v>
      </c>
      <c r="AA3603" s="198">
        <f t="shared" si="2344"/>
        <v>0</v>
      </c>
      <c r="AB3603" s="205">
        <f t="shared" si="2349"/>
        <v>5.1999999999999998E-2</v>
      </c>
      <c r="AC3603" s="140">
        <f t="shared" si="2350"/>
        <v>28</v>
      </c>
      <c r="AD3603" s="67">
        <f t="shared" si="2352"/>
        <v>30</v>
      </c>
      <c r="AE3603" s="11">
        <f t="shared" si="2353"/>
        <v>1.003950581</v>
      </c>
      <c r="AF3603" s="198">
        <f t="shared" si="2345"/>
        <v>0.99910558000000005</v>
      </c>
      <c r="AG3603" s="198">
        <f t="shared" si="2346"/>
        <v>1.0588433900000001</v>
      </c>
      <c r="AH3603" s="198">
        <f t="shared" si="2347"/>
        <v>0</v>
      </c>
      <c r="AI3603" s="196" t="str">
        <f t="shared" si="2354"/>
        <v>A+J=</v>
      </c>
      <c r="AJ3603" s="72">
        <f t="shared" si="2355"/>
        <v>47872</v>
      </c>
      <c r="AQ3603" s="23"/>
      <c r="AR3603" s="23"/>
    </row>
    <row r="3604" spans="1:44" ht="15" customHeight="1" x14ac:dyDescent="0.25">
      <c r="A3604" s="197">
        <f t="shared" si="2348"/>
        <v>47871</v>
      </c>
      <c r="B3604" s="198">
        <f t="shared" si="2323"/>
        <v>269.1666524249232</v>
      </c>
      <c r="C3604" s="198">
        <f t="shared" si="2324"/>
        <v>141.52991538000001</v>
      </c>
      <c r="D3604" s="198">
        <f t="shared" si="2325"/>
        <v>7.1256066400000009</v>
      </c>
      <c r="E3604" s="198">
        <f t="shared" si="2326"/>
        <v>134.40430874</v>
      </c>
      <c r="F3604" s="199">
        <f t="shared" si="2327"/>
        <v>7205.03</v>
      </c>
      <c r="G3604" s="63">
        <f t="shared" si="2322"/>
        <v>7245.38</v>
      </c>
      <c r="H3604" s="200">
        <f t="shared" si="2328"/>
        <v>47781</v>
      </c>
      <c r="I3604" s="64">
        <f t="shared" si="2329"/>
        <v>47812</v>
      </c>
      <c r="J3604" s="201">
        <f t="shared" si="2330"/>
        <v>5.6002542668107669E-3</v>
      </c>
      <c r="K3604" s="195">
        <f t="shared" si="2351"/>
        <v>47872</v>
      </c>
      <c r="L3604" s="202">
        <f t="shared" si="2331"/>
        <v>47872</v>
      </c>
      <c r="M3604" s="228">
        <f t="shared" si="2356"/>
        <v>30</v>
      </c>
      <c r="N3604" s="67">
        <f t="shared" si="2357"/>
        <v>29</v>
      </c>
      <c r="O3604" s="198">
        <f t="shared" si="2332"/>
        <v>1.0054130699999999</v>
      </c>
      <c r="P3604" s="203">
        <f t="shared" si="2333"/>
        <v>1.0056002500000001</v>
      </c>
      <c r="Q3604" s="203">
        <f t="shared" si="2334"/>
        <v>1.889539156423711</v>
      </c>
      <c r="R3604" s="198">
        <f t="shared" si="2335"/>
        <v>1.89976736</v>
      </c>
      <c r="S3604" s="198">
        <f t="shared" si="2336"/>
        <v>1.7869079000000001</v>
      </c>
      <c r="T3604" s="198">
        <f t="shared" si="2337"/>
        <v>252.90092387000001</v>
      </c>
      <c r="U3604" s="198">
        <f t="shared" si="2338"/>
        <v>5.607196157308457</v>
      </c>
      <c r="V3604" s="198">
        <f t="shared" si="2339"/>
        <v>120.93261004761473</v>
      </c>
      <c r="W3604" s="198">
        <f t="shared" si="2340"/>
        <v>268.06972158492317</v>
      </c>
      <c r="X3604" s="204">
        <f t="shared" si="2341"/>
        <v>0</v>
      </c>
      <c r="Y3604" s="198">
        <f t="shared" si="2342"/>
        <v>0</v>
      </c>
      <c r="Z3604" s="205">
        <f t="shared" si="2343"/>
        <v>0</v>
      </c>
      <c r="AA3604" s="198">
        <f t="shared" si="2344"/>
        <v>0</v>
      </c>
      <c r="AB3604" s="205">
        <f t="shared" si="2349"/>
        <v>5.1999999999999998E-2</v>
      </c>
      <c r="AC3604" s="140">
        <f t="shared" si="2350"/>
        <v>29</v>
      </c>
      <c r="AD3604" s="67">
        <f t="shared" si="2352"/>
        <v>30</v>
      </c>
      <c r="AE3604" s="11">
        <f t="shared" si="2353"/>
        <v>1.0040919610000001</v>
      </c>
      <c r="AF3604" s="198">
        <f t="shared" si="2345"/>
        <v>1.03486071</v>
      </c>
      <c r="AG3604" s="198">
        <f t="shared" si="2346"/>
        <v>1.09693084</v>
      </c>
      <c r="AH3604" s="198">
        <f t="shared" si="2347"/>
        <v>0</v>
      </c>
      <c r="AI3604" s="196" t="str">
        <f t="shared" si="2354"/>
        <v>A+J=</v>
      </c>
      <c r="AJ3604" s="72">
        <f t="shared" si="2355"/>
        <v>47872</v>
      </c>
      <c r="AQ3604" s="23"/>
      <c r="AR3604" s="23"/>
    </row>
    <row r="3605" spans="1:44" ht="15" customHeight="1" x14ac:dyDescent="0.25">
      <c r="A3605" s="197">
        <f t="shared" si="2348"/>
        <v>47872</v>
      </c>
      <c r="B3605" s="198">
        <f t="shared" si="2323"/>
        <v>269.25229511083836</v>
      </c>
      <c r="C3605" s="198">
        <f t="shared" si="2324"/>
        <v>141.52991538000001</v>
      </c>
      <c r="D3605" s="198">
        <f t="shared" si="2325"/>
        <v>7.1256066400000009</v>
      </c>
      <c r="E3605" s="198">
        <f t="shared" si="2326"/>
        <v>134.40430874</v>
      </c>
      <c r="F3605" s="199">
        <f t="shared" si="2327"/>
        <v>7205.03</v>
      </c>
      <c r="G3605" s="63">
        <f t="shared" si="2322"/>
        <v>7245.38</v>
      </c>
      <c r="H3605" s="200">
        <f t="shared" si="2328"/>
        <v>47781</v>
      </c>
      <c r="I3605" s="64">
        <f t="shared" si="2329"/>
        <v>47812</v>
      </c>
      <c r="J3605" s="201">
        <f t="shared" si="2330"/>
        <v>5.6002542668107669E-3</v>
      </c>
      <c r="K3605" s="195">
        <f t="shared" si="2351"/>
        <v>47903</v>
      </c>
      <c r="L3605" s="202">
        <f t="shared" si="2331"/>
        <v>47872</v>
      </c>
      <c r="M3605" s="228">
        <f t="shared" si="2356"/>
        <v>30</v>
      </c>
      <c r="N3605" s="67">
        <f t="shared" si="2357"/>
        <v>30</v>
      </c>
      <c r="O3605" s="198">
        <f t="shared" si="2332"/>
        <v>1.0056002500000001</v>
      </c>
      <c r="P3605" s="203">
        <f t="shared" si="2333"/>
        <v>1.0056002500000001</v>
      </c>
      <c r="Q3605" s="203">
        <f t="shared" si="2334"/>
        <v>1.889539156423711</v>
      </c>
      <c r="R3605" s="198">
        <f t="shared" si="2335"/>
        <v>1.9001210399999999</v>
      </c>
      <c r="S3605" s="198">
        <f t="shared" si="2336"/>
        <v>1.7869079000000001</v>
      </c>
      <c r="T3605" s="198">
        <f t="shared" si="2337"/>
        <v>252.90092387000001</v>
      </c>
      <c r="U3605" s="198">
        <f t="shared" si="2338"/>
        <v>5.607196157308457</v>
      </c>
      <c r="V3605" s="198">
        <f t="shared" si="2339"/>
        <v>120.98014616352988</v>
      </c>
      <c r="W3605" s="198">
        <f t="shared" si="2340"/>
        <v>268.11725770083837</v>
      </c>
      <c r="X3605" s="204">
        <f t="shared" si="2341"/>
        <v>118</v>
      </c>
      <c r="Y3605" s="198">
        <f t="shared" si="2342"/>
        <v>0.59914736000000002</v>
      </c>
      <c r="Z3605" s="205">
        <f t="shared" si="2343"/>
        <v>5.0347000000000003E-2</v>
      </c>
      <c r="AA3605" s="198">
        <f t="shared" si="2344"/>
        <v>12.732802810000001</v>
      </c>
      <c r="AB3605" s="205">
        <f t="shared" si="2349"/>
        <v>5.1999999999999998E-2</v>
      </c>
      <c r="AC3605" s="140">
        <f t="shared" si="2350"/>
        <v>30</v>
      </c>
      <c r="AD3605" s="67">
        <f t="shared" si="2352"/>
        <v>30</v>
      </c>
      <c r="AE3605" s="11">
        <f t="shared" si="2353"/>
        <v>1.0042333619999999</v>
      </c>
      <c r="AF3605" s="198">
        <f t="shared" si="2345"/>
        <v>1.07062116</v>
      </c>
      <c r="AG3605" s="198">
        <f t="shared" si="2346"/>
        <v>1.13503741</v>
      </c>
      <c r="AH3605" s="198">
        <f t="shared" si="2347"/>
        <v>13.803423970000001</v>
      </c>
      <c r="AI3605" s="196" t="str">
        <f t="shared" si="2354"/>
        <v>A+J=</v>
      </c>
      <c r="AJ3605" s="72">
        <f t="shared" si="2355"/>
        <v>47872</v>
      </c>
      <c r="AQ3605" s="23"/>
      <c r="AR3605" s="23"/>
    </row>
    <row r="3606" spans="1:44" ht="15" customHeight="1" x14ac:dyDescent="0.25">
      <c r="A3606" s="197">
        <f t="shared" si="2348"/>
        <v>47873</v>
      </c>
      <c r="B3606" s="198">
        <f t="shared" si="2323"/>
        <v>255.46797137774669</v>
      </c>
      <c r="C3606" s="198">
        <f t="shared" si="2324"/>
        <v>134.40430874</v>
      </c>
      <c r="D3606" s="198">
        <f t="shared" si="2325"/>
        <v>0</v>
      </c>
      <c r="E3606" s="198">
        <f t="shared" si="2326"/>
        <v>134.40430874</v>
      </c>
      <c r="F3606" s="199">
        <f t="shared" si="2327"/>
        <v>7205.03</v>
      </c>
      <c r="G3606" s="63">
        <f t="shared" si="2322"/>
        <v>7245.38</v>
      </c>
      <c r="H3606" s="200">
        <f t="shared" si="2328"/>
        <v>47812</v>
      </c>
      <c r="I3606" s="64">
        <f t="shared" si="2329"/>
        <v>47842</v>
      </c>
      <c r="J3606" s="201">
        <f t="shared" si="2330"/>
        <v>5.6002542668107669E-3</v>
      </c>
      <c r="K3606" s="195">
        <f t="shared" si="2351"/>
        <v>47903</v>
      </c>
      <c r="L3606" s="202">
        <f t="shared" si="2331"/>
        <v>47903</v>
      </c>
      <c r="M3606" s="228">
        <f t="shared" si="2356"/>
        <v>30</v>
      </c>
      <c r="N3606" s="67">
        <f t="shared" si="2357"/>
        <v>1</v>
      </c>
      <c r="O3606" s="198">
        <f t="shared" si="2332"/>
        <v>1.0001861700000001</v>
      </c>
      <c r="P3606" s="203">
        <f t="shared" si="2333"/>
        <v>1.0056002500000001</v>
      </c>
      <c r="Q3606" s="203">
        <f t="shared" si="2334"/>
        <v>1.900121048084473</v>
      </c>
      <c r="R3606" s="198">
        <f t="shared" si="2335"/>
        <v>1.9004747900000001</v>
      </c>
      <c r="S3606" s="198">
        <f t="shared" si="2336"/>
        <v>1.7869079000000001</v>
      </c>
      <c r="T3606" s="198">
        <f t="shared" si="2337"/>
        <v>240.16812107999999</v>
      </c>
      <c r="U3606" s="198">
        <f t="shared" si="2338"/>
        <v>0</v>
      </c>
      <c r="V3606" s="198">
        <f t="shared" si="2339"/>
        <v>121.02769168774668</v>
      </c>
      <c r="W3606" s="198">
        <f t="shared" si="2340"/>
        <v>255.43200042774669</v>
      </c>
      <c r="X3606" s="204">
        <f t="shared" si="2341"/>
        <v>0</v>
      </c>
      <c r="Y3606" s="198">
        <f t="shared" si="2342"/>
        <v>0</v>
      </c>
      <c r="Z3606" s="205">
        <f t="shared" si="2343"/>
        <v>0</v>
      </c>
      <c r="AA3606" s="198">
        <f t="shared" si="2344"/>
        <v>0</v>
      </c>
      <c r="AB3606" s="205">
        <f t="shared" si="2349"/>
        <v>5.1999999999999998E-2</v>
      </c>
      <c r="AC3606" s="140">
        <f t="shared" si="2350"/>
        <v>1</v>
      </c>
      <c r="AD3606" s="67">
        <f t="shared" si="2352"/>
        <v>30</v>
      </c>
      <c r="AE3606" s="11">
        <f t="shared" si="2353"/>
        <v>1.000140824</v>
      </c>
      <c r="AF3606" s="198">
        <f t="shared" si="2345"/>
        <v>3.382143E-2</v>
      </c>
      <c r="AG3606" s="198">
        <f t="shared" si="2346"/>
        <v>3.5970950000000002E-2</v>
      </c>
      <c r="AH3606" s="198">
        <f t="shared" si="2347"/>
        <v>0</v>
      </c>
      <c r="AI3606" s="196" t="str">
        <f t="shared" si="2354"/>
        <v>A+J=</v>
      </c>
      <c r="AJ3606" s="72">
        <f t="shared" si="2355"/>
        <v>47903</v>
      </c>
      <c r="AQ3606" s="23"/>
      <c r="AR3606" s="23"/>
    </row>
    <row r="3607" spans="1:44" ht="15" customHeight="1" x14ac:dyDescent="0.25">
      <c r="A3607" s="197">
        <f t="shared" si="2348"/>
        <v>47874</v>
      </c>
      <c r="B3607" s="198">
        <f t="shared" si="2323"/>
        <v>255.55151308217887</v>
      </c>
      <c r="C3607" s="198">
        <f t="shared" si="2324"/>
        <v>134.40430874</v>
      </c>
      <c r="D3607" s="198">
        <f t="shared" si="2325"/>
        <v>0</v>
      </c>
      <c r="E3607" s="198">
        <f t="shared" si="2326"/>
        <v>134.40430874</v>
      </c>
      <c r="F3607" s="199">
        <f t="shared" si="2327"/>
        <v>7205.03</v>
      </c>
      <c r="G3607" s="63">
        <f t="shared" si="2322"/>
        <v>7245.38</v>
      </c>
      <c r="H3607" s="200">
        <f t="shared" si="2328"/>
        <v>47812</v>
      </c>
      <c r="I3607" s="64">
        <f t="shared" si="2329"/>
        <v>47842</v>
      </c>
      <c r="J3607" s="201">
        <f t="shared" si="2330"/>
        <v>5.6002542668107669E-3</v>
      </c>
      <c r="K3607" s="195">
        <f t="shared" si="2351"/>
        <v>47903</v>
      </c>
      <c r="L3607" s="202">
        <f t="shared" si="2331"/>
        <v>47903</v>
      </c>
      <c r="M3607" s="228">
        <f t="shared" si="2356"/>
        <v>30</v>
      </c>
      <c r="N3607" s="67">
        <f t="shared" si="2357"/>
        <v>2</v>
      </c>
      <c r="O3607" s="198">
        <f t="shared" si="2332"/>
        <v>1.00037237</v>
      </c>
      <c r="P3607" s="203">
        <f t="shared" si="2333"/>
        <v>1.0056002500000001</v>
      </c>
      <c r="Q3607" s="203">
        <f t="shared" si="2334"/>
        <v>1.900121048084473</v>
      </c>
      <c r="R3607" s="198">
        <f t="shared" si="2335"/>
        <v>1.9008285899999999</v>
      </c>
      <c r="S3607" s="198">
        <f t="shared" si="2336"/>
        <v>1.7869079000000001</v>
      </c>
      <c r="T3607" s="198">
        <f t="shared" si="2337"/>
        <v>240.16812107999999</v>
      </c>
      <c r="U3607" s="198">
        <f t="shared" si="2338"/>
        <v>0</v>
      </c>
      <c r="V3607" s="198">
        <f t="shared" si="2339"/>
        <v>121.07524393217886</v>
      </c>
      <c r="W3607" s="198">
        <f t="shared" si="2340"/>
        <v>255.47955267217887</v>
      </c>
      <c r="X3607" s="204">
        <f t="shared" si="2341"/>
        <v>0</v>
      </c>
      <c r="Y3607" s="198">
        <f t="shared" si="2342"/>
        <v>0</v>
      </c>
      <c r="Z3607" s="205">
        <f t="shared" si="2343"/>
        <v>0</v>
      </c>
      <c r="AA3607" s="198">
        <f t="shared" si="2344"/>
        <v>0</v>
      </c>
      <c r="AB3607" s="205">
        <f t="shared" si="2349"/>
        <v>5.1999999999999998E-2</v>
      </c>
      <c r="AC3607" s="140">
        <f t="shared" si="2350"/>
        <v>2</v>
      </c>
      <c r="AD3607" s="67">
        <f t="shared" si="2352"/>
        <v>30</v>
      </c>
      <c r="AE3607" s="11">
        <f t="shared" si="2353"/>
        <v>1.000281668</v>
      </c>
      <c r="AF3607" s="198">
        <f t="shared" si="2345"/>
        <v>6.7647669999999993E-2</v>
      </c>
      <c r="AG3607" s="198">
        <f t="shared" si="2346"/>
        <v>7.1960410000000002E-2</v>
      </c>
      <c r="AH3607" s="198">
        <f t="shared" si="2347"/>
        <v>0</v>
      </c>
      <c r="AI3607" s="196" t="str">
        <f t="shared" si="2354"/>
        <v>A+J=</v>
      </c>
      <c r="AJ3607" s="72">
        <f t="shared" si="2355"/>
        <v>47903</v>
      </c>
      <c r="AQ3607" s="23"/>
      <c r="AR3607" s="23"/>
    </row>
    <row r="3608" spans="1:44" ht="15" customHeight="1" x14ac:dyDescent="0.25">
      <c r="A3608" s="197">
        <f t="shared" si="2348"/>
        <v>47875</v>
      </c>
      <c r="B3608" s="198">
        <f t="shared" si="2323"/>
        <v>255.63508404895578</v>
      </c>
      <c r="C3608" s="198">
        <f t="shared" si="2324"/>
        <v>134.40430874</v>
      </c>
      <c r="D3608" s="198">
        <f t="shared" si="2325"/>
        <v>0</v>
      </c>
      <c r="E3608" s="198">
        <f t="shared" si="2326"/>
        <v>134.40430874</v>
      </c>
      <c r="F3608" s="199">
        <f t="shared" si="2327"/>
        <v>7205.03</v>
      </c>
      <c r="G3608" s="63">
        <f t="shared" si="2322"/>
        <v>7245.38</v>
      </c>
      <c r="H3608" s="200">
        <f t="shared" si="2328"/>
        <v>47812</v>
      </c>
      <c r="I3608" s="64">
        <f t="shared" si="2329"/>
        <v>47842</v>
      </c>
      <c r="J3608" s="201">
        <f t="shared" si="2330"/>
        <v>5.6002542668107669E-3</v>
      </c>
      <c r="K3608" s="195">
        <f t="shared" si="2351"/>
        <v>47903</v>
      </c>
      <c r="L3608" s="202">
        <f t="shared" si="2331"/>
        <v>47903</v>
      </c>
      <c r="M3608" s="228">
        <f t="shared" si="2356"/>
        <v>30</v>
      </c>
      <c r="N3608" s="67">
        <f t="shared" si="2357"/>
        <v>3</v>
      </c>
      <c r="O3608" s="198">
        <f t="shared" si="2332"/>
        <v>1.0005586099999999</v>
      </c>
      <c r="P3608" s="203">
        <f t="shared" si="2333"/>
        <v>1.0056002500000001</v>
      </c>
      <c r="Q3608" s="203">
        <f t="shared" si="2334"/>
        <v>1.900121048084473</v>
      </c>
      <c r="R3608" s="198">
        <f t="shared" si="2335"/>
        <v>1.90118247</v>
      </c>
      <c r="S3608" s="198">
        <f t="shared" si="2336"/>
        <v>1.7869079000000001</v>
      </c>
      <c r="T3608" s="198">
        <f t="shared" si="2337"/>
        <v>240.16812107999999</v>
      </c>
      <c r="U3608" s="198">
        <f t="shared" si="2338"/>
        <v>0</v>
      </c>
      <c r="V3608" s="198">
        <f t="shared" si="2339"/>
        <v>121.12280692895578</v>
      </c>
      <c r="W3608" s="198">
        <f t="shared" si="2340"/>
        <v>255.52711566895579</v>
      </c>
      <c r="X3608" s="204">
        <f t="shared" si="2341"/>
        <v>0</v>
      </c>
      <c r="Y3608" s="198">
        <f t="shared" si="2342"/>
        <v>0</v>
      </c>
      <c r="Z3608" s="205">
        <f t="shared" si="2343"/>
        <v>0</v>
      </c>
      <c r="AA3608" s="198">
        <f t="shared" si="2344"/>
        <v>0</v>
      </c>
      <c r="AB3608" s="205">
        <f t="shared" si="2349"/>
        <v>5.1999999999999998E-2</v>
      </c>
      <c r="AC3608" s="140">
        <f t="shared" si="2350"/>
        <v>3</v>
      </c>
      <c r="AD3608" s="67">
        <f t="shared" si="2352"/>
        <v>30</v>
      </c>
      <c r="AE3608" s="11">
        <f t="shared" si="2353"/>
        <v>1.000422532</v>
      </c>
      <c r="AF3608" s="198">
        <f t="shared" si="2345"/>
        <v>0.10147871</v>
      </c>
      <c r="AG3608" s="198">
        <f t="shared" si="2346"/>
        <v>0.10796838</v>
      </c>
      <c r="AH3608" s="198">
        <f t="shared" si="2347"/>
        <v>0</v>
      </c>
      <c r="AI3608" s="196" t="str">
        <f t="shared" si="2354"/>
        <v>A+J=</v>
      </c>
      <c r="AJ3608" s="72">
        <f t="shared" si="2355"/>
        <v>47903</v>
      </c>
      <c r="AQ3608" s="23"/>
      <c r="AR3608" s="23"/>
    </row>
    <row r="3609" spans="1:44" ht="15" customHeight="1" x14ac:dyDescent="0.25">
      <c r="A3609" s="197">
        <f t="shared" si="2348"/>
        <v>47876</v>
      </c>
      <c r="B3609" s="198">
        <f t="shared" si="2323"/>
        <v>255.71868268403432</v>
      </c>
      <c r="C3609" s="198">
        <f t="shared" si="2324"/>
        <v>134.40430874</v>
      </c>
      <c r="D3609" s="198">
        <f t="shared" si="2325"/>
        <v>0</v>
      </c>
      <c r="E3609" s="198">
        <f t="shared" si="2326"/>
        <v>134.40430874</v>
      </c>
      <c r="F3609" s="199">
        <f t="shared" si="2327"/>
        <v>7205.03</v>
      </c>
      <c r="G3609" s="63">
        <f t="shared" si="2322"/>
        <v>7245.38</v>
      </c>
      <c r="H3609" s="200">
        <f t="shared" si="2328"/>
        <v>47812</v>
      </c>
      <c r="I3609" s="64">
        <f t="shared" si="2329"/>
        <v>47842</v>
      </c>
      <c r="J3609" s="201">
        <f t="shared" si="2330"/>
        <v>5.6002542668107669E-3</v>
      </c>
      <c r="K3609" s="195">
        <f t="shared" si="2351"/>
        <v>47903</v>
      </c>
      <c r="L3609" s="202">
        <f t="shared" si="2331"/>
        <v>47903</v>
      </c>
      <c r="M3609" s="228">
        <f t="shared" si="2356"/>
        <v>30</v>
      </c>
      <c r="N3609" s="67">
        <f t="shared" si="2357"/>
        <v>4</v>
      </c>
      <c r="O3609" s="198">
        <f t="shared" si="2332"/>
        <v>1.00074489</v>
      </c>
      <c r="P3609" s="203">
        <f t="shared" si="2333"/>
        <v>1.0056002500000001</v>
      </c>
      <c r="Q3609" s="203">
        <f t="shared" si="2334"/>
        <v>1.900121048084473</v>
      </c>
      <c r="R3609" s="198">
        <f t="shared" si="2335"/>
        <v>1.90153642</v>
      </c>
      <c r="S3609" s="198">
        <f t="shared" si="2336"/>
        <v>1.7869079000000001</v>
      </c>
      <c r="T3609" s="198">
        <f t="shared" si="2337"/>
        <v>240.16812107999999</v>
      </c>
      <c r="U3609" s="198">
        <f t="shared" si="2338"/>
        <v>0</v>
      </c>
      <c r="V3609" s="198">
        <f t="shared" si="2339"/>
        <v>121.17037933403432</v>
      </c>
      <c r="W3609" s="198">
        <f t="shared" si="2340"/>
        <v>255.57468807403433</v>
      </c>
      <c r="X3609" s="204">
        <f t="shared" si="2341"/>
        <v>0</v>
      </c>
      <c r="Y3609" s="198">
        <f t="shared" si="2342"/>
        <v>0</v>
      </c>
      <c r="Z3609" s="205">
        <f t="shared" si="2343"/>
        <v>0</v>
      </c>
      <c r="AA3609" s="198">
        <f t="shared" si="2344"/>
        <v>0</v>
      </c>
      <c r="AB3609" s="205">
        <f t="shared" si="2349"/>
        <v>5.1999999999999998E-2</v>
      </c>
      <c r="AC3609" s="140">
        <f t="shared" si="2350"/>
        <v>4</v>
      </c>
      <c r="AD3609" s="67">
        <f t="shared" si="2352"/>
        <v>30</v>
      </c>
      <c r="AE3609" s="11">
        <f t="shared" si="2353"/>
        <v>1.000563415</v>
      </c>
      <c r="AF3609" s="198">
        <f t="shared" si="2345"/>
        <v>0.13531431999999999</v>
      </c>
      <c r="AG3609" s="198">
        <f t="shared" si="2346"/>
        <v>0.14399461</v>
      </c>
      <c r="AH3609" s="198">
        <f t="shared" si="2347"/>
        <v>0</v>
      </c>
      <c r="AI3609" s="196" t="str">
        <f t="shared" si="2354"/>
        <v>A+J=</v>
      </c>
      <c r="AJ3609" s="72">
        <f t="shared" si="2355"/>
        <v>47903</v>
      </c>
      <c r="AQ3609" s="23"/>
      <c r="AR3609" s="23"/>
    </row>
    <row r="3610" spans="1:44" ht="15" customHeight="1" x14ac:dyDescent="0.25">
      <c r="A3610" s="197">
        <f t="shared" si="2348"/>
        <v>47877</v>
      </c>
      <c r="B3610" s="198">
        <f t="shared" si="2323"/>
        <v>255.80230950741446</v>
      </c>
      <c r="C3610" s="198">
        <f t="shared" si="2324"/>
        <v>134.40430874</v>
      </c>
      <c r="D3610" s="198">
        <f t="shared" si="2325"/>
        <v>0</v>
      </c>
      <c r="E3610" s="198">
        <f t="shared" si="2326"/>
        <v>134.40430874</v>
      </c>
      <c r="F3610" s="199">
        <f t="shared" si="2327"/>
        <v>7205.03</v>
      </c>
      <c r="G3610" s="63">
        <f t="shared" si="2322"/>
        <v>7245.38</v>
      </c>
      <c r="H3610" s="200">
        <f t="shared" si="2328"/>
        <v>47812</v>
      </c>
      <c r="I3610" s="64">
        <f t="shared" si="2329"/>
        <v>47842</v>
      </c>
      <c r="J3610" s="201">
        <f t="shared" si="2330"/>
        <v>5.6002542668107669E-3</v>
      </c>
      <c r="K3610" s="195">
        <f t="shared" si="2351"/>
        <v>47903</v>
      </c>
      <c r="L3610" s="202">
        <f t="shared" si="2331"/>
        <v>47903</v>
      </c>
      <c r="M3610" s="228">
        <f t="shared" si="2356"/>
        <v>30</v>
      </c>
      <c r="N3610" s="67">
        <f t="shared" si="2357"/>
        <v>5</v>
      </c>
      <c r="O3610" s="198">
        <f t="shared" si="2332"/>
        <v>1.0009311999999999</v>
      </c>
      <c r="P3610" s="203">
        <f t="shared" si="2333"/>
        <v>1.0056002500000001</v>
      </c>
      <c r="Q3610" s="203">
        <f t="shared" si="2334"/>
        <v>1.900121048084473</v>
      </c>
      <c r="R3610" s="198">
        <f t="shared" si="2335"/>
        <v>1.9018904400000001</v>
      </c>
      <c r="S3610" s="198">
        <f t="shared" si="2336"/>
        <v>1.7869079000000001</v>
      </c>
      <c r="T3610" s="198">
        <f t="shared" si="2337"/>
        <v>240.16812107999999</v>
      </c>
      <c r="U3610" s="198">
        <f t="shared" si="2338"/>
        <v>0</v>
      </c>
      <c r="V3610" s="198">
        <f t="shared" si="2339"/>
        <v>121.21796114741446</v>
      </c>
      <c r="W3610" s="198">
        <f t="shared" si="2340"/>
        <v>255.62226988741446</v>
      </c>
      <c r="X3610" s="204">
        <f t="shared" si="2341"/>
        <v>0</v>
      </c>
      <c r="Y3610" s="198">
        <f t="shared" si="2342"/>
        <v>0</v>
      </c>
      <c r="Z3610" s="205">
        <f t="shared" si="2343"/>
        <v>0</v>
      </c>
      <c r="AA3610" s="198">
        <f t="shared" si="2344"/>
        <v>0</v>
      </c>
      <c r="AB3610" s="205">
        <f t="shared" si="2349"/>
        <v>5.1999999999999998E-2</v>
      </c>
      <c r="AC3610" s="140">
        <f t="shared" si="2350"/>
        <v>5</v>
      </c>
      <c r="AD3610" s="67">
        <f t="shared" si="2352"/>
        <v>30</v>
      </c>
      <c r="AE3610" s="11">
        <f t="shared" si="2353"/>
        <v>1.000704319</v>
      </c>
      <c r="AF3610" s="198">
        <f t="shared" si="2345"/>
        <v>0.16915496999999999</v>
      </c>
      <c r="AG3610" s="198">
        <f t="shared" si="2346"/>
        <v>0.18003962000000001</v>
      </c>
      <c r="AH3610" s="198">
        <f t="shared" si="2347"/>
        <v>0</v>
      </c>
      <c r="AI3610" s="196" t="str">
        <f t="shared" si="2354"/>
        <v>A+J=</v>
      </c>
      <c r="AJ3610" s="72">
        <f t="shared" si="2355"/>
        <v>47903</v>
      </c>
      <c r="AQ3610" s="23"/>
      <c r="AR3610" s="23"/>
    </row>
    <row r="3611" spans="1:44" ht="15" customHeight="1" x14ac:dyDescent="0.25">
      <c r="A3611" s="197">
        <f t="shared" si="2348"/>
        <v>47878</v>
      </c>
      <c r="B3611" s="198">
        <f t="shared" si="2323"/>
        <v>255.88596266505311</v>
      </c>
      <c r="C3611" s="198">
        <f t="shared" si="2324"/>
        <v>134.40430874</v>
      </c>
      <c r="D3611" s="198">
        <f t="shared" si="2325"/>
        <v>0</v>
      </c>
      <c r="E3611" s="198">
        <f t="shared" si="2326"/>
        <v>134.40430874</v>
      </c>
      <c r="F3611" s="199">
        <f t="shared" si="2327"/>
        <v>7205.03</v>
      </c>
      <c r="G3611" s="63">
        <f t="shared" si="2322"/>
        <v>7245.38</v>
      </c>
      <c r="H3611" s="200">
        <f t="shared" si="2328"/>
        <v>47812</v>
      </c>
      <c r="I3611" s="64">
        <f t="shared" si="2329"/>
        <v>47842</v>
      </c>
      <c r="J3611" s="201">
        <f t="shared" si="2330"/>
        <v>5.6002542668107669E-3</v>
      </c>
      <c r="K3611" s="195">
        <f t="shared" si="2351"/>
        <v>47903</v>
      </c>
      <c r="L3611" s="202">
        <f t="shared" si="2331"/>
        <v>47903</v>
      </c>
      <c r="M3611" s="228">
        <f t="shared" si="2356"/>
        <v>30</v>
      </c>
      <c r="N3611" s="67">
        <f t="shared" si="2357"/>
        <v>6</v>
      </c>
      <c r="O3611" s="198">
        <f t="shared" si="2332"/>
        <v>1.00111755</v>
      </c>
      <c r="P3611" s="203">
        <f t="shared" si="2333"/>
        <v>1.0056002500000001</v>
      </c>
      <c r="Q3611" s="203">
        <f t="shared" si="2334"/>
        <v>1.900121048084473</v>
      </c>
      <c r="R3611" s="198">
        <f t="shared" si="2335"/>
        <v>1.90224452</v>
      </c>
      <c r="S3611" s="198">
        <f t="shared" si="2336"/>
        <v>1.7869079000000001</v>
      </c>
      <c r="T3611" s="198">
        <f t="shared" si="2337"/>
        <v>240.16812107999999</v>
      </c>
      <c r="U3611" s="198">
        <f t="shared" si="2338"/>
        <v>0</v>
      </c>
      <c r="V3611" s="198">
        <f t="shared" si="2339"/>
        <v>121.26555102505311</v>
      </c>
      <c r="W3611" s="198">
        <f t="shared" si="2340"/>
        <v>255.6698597650531</v>
      </c>
      <c r="X3611" s="204">
        <f t="shared" si="2341"/>
        <v>0</v>
      </c>
      <c r="Y3611" s="198">
        <f t="shared" si="2342"/>
        <v>0</v>
      </c>
      <c r="Z3611" s="205">
        <f t="shared" si="2343"/>
        <v>0</v>
      </c>
      <c r="AA3611" s="198">
        <f t="shared" si="2344"/>
        <v>0</v>
      </c>
      <c r="AB3611" s="205">
        <f t="shared" si="2349"/>
        <v>5.1999999999999998E-2</v>
      </c>
      <c r="AC3611" s="140">
        <f t="shared" si="2350"/>
        <v>6</v>
      </c>
      <c r="AD3611" s="67">
        <f t="shared" si="2352"/>
        <v>30</v>
      </c>
      <c r="AE3611" s="11">
        <f t="shared" si="2353"/>
        <v>1.000845242</v>
      </c>
      <c r="AF3611" s="198">
        <f t="shared" si="2345"/>
        <v>0.20300018</v>
      </c>
      <c r="AG3611" s="198">
        <f t="shared" si="2346"/>
        <v>0.21610289999999999</v>
      </c>
      <c r="AH3611" s="198">
        <f t="shared" si="2347"/>
        <v>0</v>
      </c>
      <c r="AI3611" s="196" t="str">
        <f t="shared" si="2354"/>
        <v>A+J=</v>
      </c>
      <c r="AJ3611" s="72">
        <f t="shared" si="2355"/>
        <v>47903</v>
      </c>
      <c r="AQ3611" s="23"/>
      <c r="AR3611" s="23"/>
    </row>
    <row r="3612" spans="1:44" ht="15" customHeight="1" x14ac:dyDescent="0.25">
      <c r="A3612" s="197">
        <f t="shared" si="2348"/>
        <v>47879</v>
      </c>
      <c r="B3612" s="198">
        <f t="shared" si="2323"/>
        <v>255.96964107290722</v>
      </c>
      <c r="C3612" s="198">
        <f t="shared" si="2324"/>
        <v>134.40430874</v>
      </c>
      <c r="D3612" s="198">
        <f t="shared" si="2325"/>
        <v>0</v>
      </c>
      <c r="E3612" s="198">
        <f t="shared" si="2326"/>
        <v>134.40430874</v>
      </c>
      <c r="F3612" s="199">
        <f t="shared" si="2327"/>
        <v>7205.03</v>
      </c>
      <c r="G3612" s="63">
        <f t="shared" si="2322"/>
        <v>7245.38</v>
      </c>
      <c r="H3612" s="200">
        <f t="shared" si="2328"/>
        <v>47812</v>
      </c>
      <c r="I3612" s="64">
        <f t="shared" si="2329"/>
        <v>47842</v>
      </c>
      <c r="J3612" s="201">
        <f t="shared" si="2330"/>
        <v>5.6002542668107669E-3</v>
      </c>
      <c r="K3612" s="195">
        <f t="shared" si="2351"/>
        <v>47903</v>
      </c>
      <c r="L3612" s="202">
        <f t="shared" si="2331"/>
        <v>47903</v>
      </c>
      <c r="M3612" s="228">
        <f t="shared" si="2356"/>
        <v>30</v>
      </c>
      <c r="N3612" s="67">
        <f t="shared" si="2357"/>
        <v>7</v>
      </c>
      <c r="O3612" s="198">
        <f t="shared" si="2332"/>
        <v>1.00130392</v>
      </c>
      <c r="P3612" s="203">
        <f t="shared" si="2333"/>
        <v>1.0056002500000001</v>
      </c>
      <c r="Q3612" s="203">
        <f t="shared" si="2334"/>
        <v>1.900121048084473</v>
      </c>
      <c r="R3612" s="198">
        <f t="shared" si="2335"/>
        <v>1.9025986500000001</v>
      </c>
      <c r="S3612" s="198">
        <f t="shared" si="2336"/>
        <v>1.7869079000000001</v>
      </c>
      <c r="T3612" s="198">
        <f t="shared" si="2337"/>
        <v>240.16812107999999</v>
      </c>
      <c r="U3612" s="198">
        <f t="shared" si="2338"/>
        <v>0</v>
      </c>
      <c r="V3612" s="198">
        <f t="shared" si="2339"/>
        <v>121.31314762290721</v>
      </c>
      <c r="W3612" s="198">
        <f t="shared" si="2340"/>
        <v>255.71745636290723</v>
      </c>
      <c r="X3612" s="204">
        <f t="shared" si="2341"/>
        <v>0</v>
      </c>
      <c r="Y3612" s="198">
        <f t="shared" si="2342"/>
        <v>0</v>
      </c>
      <c r="Z3612" s="205">
        <f t="shared" si="2343"/>
        <v>0</v>
      </c>
      <c r="AA3612" s="198">
        <f t="shared" si="2344"/>
        <v>0</v>
      </c>
      <c r="AB3612" s="205">
        <f t="shared" si="2349"/>
        <v>5.1999999999999998E-2</v>
      </c>
      <c r="AC3612" s="140">
        <f t="shared" si="2350"/>
        <v>7</v>
      </c>
      <c r="AD3612" s="67">
        <f t="shared" si="2352"/>
        <v>30</v>
      </c>
      <c r="AE3612" s="11">
        <f t="shared" si="2353"/>
        <v>1.0009861849999999</v>
      </c>
      <c r="AF3612" s="198">
        <f t="shared" si="2345"/>
        <v>0.23685018999999999</v>
      </c>
      <c r="AG3612" s="198">
        <f t="shared" si="2346"/>
        <v>0.25218470999999998</v>
      </c>
      <c r="AH3612" s="198">
        <f t="shared" si="2347"/>
        <v>0</v>
      </c>
      <c r="AI3612" s="196" t="str">
        <f t="shared" si="2354"/>
        <v>A+J=</v>
      </c>
      <c r="AJ3612" s="72">
        <f t="shared" si="2355"/>
        <v>47903</v>
      </c>
      <c r="AQ3612" s="23"/>
      <c r="AR3612" s="23"/>
    </row>
    <row r="3613" spans="1:44" ht="15" customHeight="1" x14ac:dyDescent="0.25">
      <c r="A3613" s="197">
        <f t="shared" si="2348"/>
        <v>47880</v>
      </c>
      <c r="B3613" s="198">
        <f t="shared" si="2323"/>
        <v>255.96964107290722</v>
      </c>
      <c r="C3613" s="198">
        <f t="shared" si="2324"/>
        <v>134.40430874</v>
      </c>
      <c r="D3613" s="198">
        <f t="shared" si="2325"/>
        <v>0</v>
      </c>
      <c r="E3613" s="198">
        <f t="shared" si="2326"/>
        <v>134.40430874</v>
      </c>
      <c r="F3613" s="199">
        <f t="shared" si="2327"/>
        <v>7205.03</v>
      </c>
      <c r="G3613" s="63">
        <f t="shared" si="2322"/>
        <v>7245.38</v>
      </c>
      <c r="H3613" s="200">
        <f t="shared" si="2328"/>
        <v>47812</v>
      </c>
      <c r="I3613" s="64">
        <f t="shared" si="2329"/>
        <v>47842</v>
      </c>
      <c r="J3613" s="201">
        <f t="shared" si="2330"/>
        <v>5.6002542668107669E-3</v>
      </c>
      <c r="K3613" s="195">
        <f t="shared" si="2351"/>
        <v>47903</v>
      </c>
      <c r="L3613" s="202">
        <f t="shared" si="2331"/>
        <v>47903</v>
      </c>
      <c r="M3613" s="228">
        <f t="shared" si="2356"/>
        <v>30</v>
      </c>
      <c r="N3613" s="67">
        <f t="shared" si="2357"/>
        <v>7</v>
      </c>
      <c r="O3613" s="198">
        <f t="shared" si="2332"/>
        <v>1.00130392</v>
      </c>
      <c r="P3613" s="203">
        <f t="shared" si="2333"/>
        <v>1.0056002500000001</v>
      </c>
      <c r="Q3613" s="203">
        <f t="shared" si="2334"/>
        <v>1.900121048084473</v>
      </c>
      <c r="R3613" s="198">
        <f t="shared" si="2335"/>
        <v>1.9025986500000001</v>
      </c>
      <c r="S3613" s="198">
        <f t="shared" si="2336"/>
        <v>1.7869079000000001</v>
      </c>
      <c r="T3613" s="198">
        <f t="shared" si="2337"/>
        <v>240.16812107999999</v>
      </c>
      <c r="U3613" s="198">
        <f t="shared" si="2338"/>
        <v>0</v>
      </c>
      <c r="V3613" s="198">
        <f t="shared" si="2339"/>
        <v>121.31314762290721</v>
      </c>
      <c r="W3613" s="198">
        <f t="shared" si="2340"/>
        <v>255.71745636290723</v>
      </c>
      <c r="X3613" s="204">
        <f t="shared" si="2341"/>
        <v>0</v>
      </c>
      <c r="Y3613" s="198">
        <f t="shared" si="2342"/>
        <v>0</v>
      </c>
      <c r="Z3613" s="205">
        <f t="shared" si="2343"/>
        <v>0</v>
      </c>
      <c r="AA3613" s="198">
        <f t="shared" si="2344"/>
        <v>0</v>
      </c>
      <c r="AB3613" s="205">
        <f t="shared" si="2349"/>
        <v>5.1999999999999998E-2</v>
      </c>
      <c r="AC3613" s="140">
        <f t="shared" si="2350"/>
        <v>7</v>
      </c>
      <c r="AD3613" s="67">
        <f t="shared" si="2352"/>
        <v>30</v>
      </c>
      <c r="AE3613" s="11">
        <f t="shared" si="2353"/>
        <v>1.0009861849999999</v>
      </c>
      <c r="AF3613" s="198">
        <f t="shared" si="2345"/>
        <v>0.23685018999999999</v>
      </c>
      <c r="AG3613" s="198">
        <f t="shared" si="2346"/>
        <v>0.25218470999999998</v>
      </c>
      <c r="AH3613" s="198">
        <f t="shared" si="2347"/>
        <v>0</v>
      </c>
      <c r="AI3613" s="196" t="str">
        <f t="shared" si="2354"/>
        <v>A+J=</v>
      </c>
      <c r="AJ3613" s="72">
        <f t="shared" si="2355"/>
        <v>47903</v>
      </c>
      <c r="AQ3613" s="23"/>
      <c r="AR3613" s="23"/>
    </row>
    <row r="3614" spans="1:44" ht="15" customHeight="1" x14ac:dyDescent="0.25">
      <c r="A3614" s="197">
        <f t="shared" si="2348"/>
        <v>47881</v>
      </c>
      <c r="B3614" s="198">
        <f t="shared" si="2323"/>
        <v>256.0533501371491</v>
      </c>
      <c r="C3614" s="198">
        <f t="shared" si="2324"/>
        <v>134.40430874</v>
      </c>
      <c r="D3614" s="198">
        <f t="shared" si="2325"/>
        <v>0</v>
      </c>
      <c r="E3614" s="198">
        <f t="shared" si="2326"/>
        <v>134.40430874</v>
      </c>
      <c r="F3614" s="199">
        <f t="shared" si="2327"/>
        <v>7205.03</v>
      </c>
      <c r="G3614" s="63">
        <f t="shared" si="2322"/>
        <v>7245.38</v>
      </c>
      <c r="H3614" s="200">
        <f t="shared" si="2328"/>
        <v>47812</v>
      </c>
      <c r="I3614" s="64">
        <f t="shared" si="2329"/>
        <v>47842</v>
      </c>
      <c r="J3614" s="201">
        <f t="shared" si="2330"/>
        <v>5.6002542668107669E-3</v>
      </c>
      <c r="K3614" s="195">
        <f t="shared" si="2351"/>
        <v>47903</v>
      </c>
      <c r="L3614" s="202">
        <f t="shared" si="2331"/>
        <v>47903</v>
      </c>
      <c r="M3614" s="228">
        <f t="shared" si="2356"/>
        <v>30</v>
      </c>
      <c r="N3614" s="67">
        <f t="shared" si="2357"/>
        <v>8</v>
      </c>
      <c r="O3614" s="198">
        <f t="shared" si="2332"/>
        <v>1.0014903399999999</v>
      </c>
      <c r="P3614" s="203">
        <f t="shared" si="2333"/>
        <v>1.0056002500000001</v>
      </c>
      <c r="Q3614" s="203">
        <f t="shared" si="2334"/>
        <v>1.900121048084473</v>
      </c>
      <c r="R3614" s="198">
        <f t="shared" si="2335"/>
        <v>1.90295287</v>
      </c>
      <c r="S3614" s="198">
        <f t="shared" si="2336"/>
        <v>1.7869079000000001</v>
      </c>
      <c r="T3614" s="198">
        <f t="shared" si="2337"/>
        <v>240.16812107999999</v>
      </c>
      <c r="U3614" s="198">
        <f t="shared" si="2338"/>
        <v>0</v>
      </c>
      <c r="V3614" s="198">
        <f t="shared" si="2339"/>
        <v>121.3607563171491</v>
      </c>
      <c r="W3614" s="198">
        <f t="shared" si="2340"/>
        <v>255.76506505714912</v>
      </c>
      <c r="X3614" s="204">
        <f t="shared" si="2341"/>
        <v>0</v>
      </c>
      <c r="Y3614" s="198">
        <f t="shared" si="2342"/>
        <v>0</v>
      </c>
      <c r="Z3614" s="205">
        <f t="shared" si="2343"/>
        <v>0</v>
      </c>
      <c r="AA3614" s="198">
        <f t="shared" si="2344"/>
        <v>0</v>
      </c>
      <c r="AB3614" s="205">
        <f t="shared" si="2349"/>
        <v>5.1999999999999998E-2</v>
      </c>
      <c r="AC3614" s="140">
        <f t="shared" si="2350"/>
        <v>8</v>
      </c>
      <c r="AD3614" s="67">
        <f t="shared" si="2352"/>
        <v>30</v>
      </c>
      <c r="AE3614" s="11">
        <f t="shared" si="2353"/>
        <v>1.0011271479999999</v>
      </c>
      <c r="AF3614" s="198">
        <f t="shared" si="2345"/>
        <v>0.27070501000000002</v>
      </c>
      <c r="AG3614" s="198">
        <f t="shared" si="2346"/>
        <v>0.28828508000000003</v>
      </c>
      <c r="AH3614" s="198">
        <f t="shared" si="2347"/>
        <v>0</v>
      </c>
      <c r="AI3614" s="196" t="str">
        <f t="shared" si="2354"/>
        <v>A+J=</v>
      </c>
      <c r="AJ3614" s="72">
        <f t="shared" si="2355"/>
        <v>47903</v>
      </c>
      <c r="AQ3614" s="23"/>
      <c r="AR3614" s="23"/>
    </row>
    <row r="3615" spans="1:44" ht="15" customHeight="1" x14ac:dyDescent="0.25">
      <c r="A3615" s="197">
        <f t="shared" si="2348"/>
        <v>47882</v>
      </c>
      <c r="B3615" s="198">
        <f t="shared" si="2323"/>
        <v>256.13708580564952</v>
      </c>
      <c r="C3615" s="198">
        <f t="shared" si="2324"/>
        <v>134.40430874</v>
      </c>
      <c r="D3615" s="198">
        <f t="shared" si="2325"/>
        <v>0</v>
      </c>
      <c r="E3615" s="198">
        <f t="shared" si="2326"/>
        <v>134.40430874</v>
      </c>
      <c r="F3615" s="199">
        <f t="shared" si="2327"/>
        <v>7205.03</v>
      </c>
      <c r="G3615" s="63">
        <f t="shared" si="2322"/>
        <v>7245.38</v>
      </c>
      <c r="H3615" s="200">
        <f t="shared" si="2328"/>
        <v>47812</v>
      </c>
      <c r="I3615" s="64">
        <f t="shared" si="2329"/>
        <v>47842</v>
      </c>
      <c r="J3615" s="201">
        <f t="shared" si="2330"/>
        <v>5.6002542668107669E-3</v>
      </c>
      <c r="K3615" s="195">
        <f t="shared" si="2351"/>
        <v>47903</v>
      </c>
      <c r="L3615" s="202">
        <f t="shared" si="2331"/>
        <v>47903</v>
      </c>
      <c r="M3615" s="228">
        <f t="shared" si="2356"/>
        <v>30</v>
      </c>
      <c r="N3615" s="67">
        <f t="shared" si="2357"/>
        <v>9</v>
      </c>
      <c r="O3615" s="198">
        <f t="shared" si="2332"/>
        <v>1.0016767900000001</v>
      </c>
      <c r="P3615" s="203">
        <f t="shared" si="2333"/>
        <v>1.0056002500000001</v>
      </c>
      <c r="Q3615" s="203">
        <f t="shared" si="2334"/>
        <v>1.900121048084473</v>
      </c>
      <c r="R3615" s="198">
        <f t="shared" si="2335"/>
        <v>1.9033071500000001</v>
      </c>
      <c r="S3615" s="198">
        <f t="shared" si="2336"/>
        <v>1.7869079000000001</v>
      </c>
      <c r="T3615" s="198">
        <f t="shared" si="2337"/>
        <v>240.16812107999999</v>
      </c>
      <c r="U3615" s="198">
        <f t="shared" si="2338"/>
        <v>0</v>
      </c>
      <c r="V3615" s="198">
        <f t="shared" si="2339"/>
        <v>121.40837307564951</v>
      </c>
      <c r="W3615" s="198">
        <f t="shared" si="2340"/>
        <v>255.81268181564951</v>
      </c>
      <c r="X3615" s="204">
        <f t="shared" si="2341"/>
        <v>0</v>
      </c>
      <c r="Y3615" s="198">
        <f t="shared" si="2342"/>
        <v>0</v>
      </c>
      <c r="Z3615" s="205">
        <f t="shared" si="2343"/>
        <v>0</v>
      </c>
      <c r="AA3615" s="198">
        <f t="shared" si="2344"/>
        <v>0</v>
      </c>
      <c r="AB3615" s="205">
        <f t="shared" si="2349"/>
        <v>5.1999999999999998E-2</v>
      </c>
      <c r="AC3615" s="140">
        <f t="shared" si="2350"/>
        <v>9</v>
      </c>
      <c r="AD3615" s="67">
        <f t="shared" si="2352"/>
        <v>30</v>
      </c>
      <c r="AE3615" s="11">
        <f t="shared" si="2353"/>
        <v>1.001268131</v>
      </c>
      <c r="AF3615" s="198">
        <f t="shared" si="2345"/>
        <v>0.30456463</v>
      </c>
      <c r="AG3615" s="198">
        <f t="shared" si="2346"/>
        <v>0.32440398999999998</v>
      </c>
      <c r="AH3615" s="198">
        <f t="shared" si="2347"/>
        <v>0</v>
      </c>
      <c r="AI3615" s="196" t="str">
        <f t="shared" si="2354"/>
        <v>A+J=</v>
      </c>
      <c r="AJ3615" s="72">
        <f t="shared" si="2355"/>
        <v>47903</v>
      </c>
      <c r="AQ3615" s="23"/>
      <c r="AR3615" s="23"/>
    </row>
    <row r="3616" spans="1:44" ht="15" customHeight="1" x14ac:dyDescent="0.25">
      <c r="A3616" s="197">
        <f t="shared" si="2348"/>
        <v>47883</v>
      </c>
      <c r="B3616" s="198">
        <f t="shared" si="2323"/>
        <v>256.22084674436536</v>
      </c>
      <c r="C3616" s="198">
        <f t="shared" si="2324"/>
        <v>134.40430874</v>
      </c>
      <c r="D3616" s="198">
        <f t="shared" si="2325"/>
        <v>0</v>
      </c>
      <c r="E3616" s="198">
        <f t="shared" si="2326"/>
        <v>134.40430874</v>
      </c>
      <c r="F3616" s="199">
        <f t="shared" si="2327"/>
        <v>7205.03</v>
      </c>
      <c r="G3616" s="63">
        <f t="shared" si="2322"/>
        <v>7245.38</v>
      </c>
      <c r="H3616" s="200">
        <f t="shared" si="2328"/>
        <v>47812</v>
      </c>
      <c r="I3616" s="64">
        <f t="shared" si="2329"/>
        <v>47842</v>
      </c>
      <c r="J3616" s="201">
        <f t="shared" si="2330"/>
        <v>5.6002542668107669E-3</v>
      </c>
      <c r="K3616" s="195">
        <f t="shared" si="2351"/>
        <v>47903</v>
      </c>
      <c r="L3616" s="202">
        <f t="shared" si="2331"/>
        <v>47903</v>
      </c>
      <c r="M3616" s="228">
        <f t="shared" si="2356"/>
        <v>30</v>
      </c>
      <c r="N3616" s="67">
        <f t="shared" si="2357"/>
        <v>10</v>
      </c>
      <c r="O3616" s="198">
        <f t="shared" si="2332"/>
        <v>1.0018632700000001</v>
      </c>
      <c r="P3616" s="203">
        <f t="shared" si="2333"/>
        <v>1.0056002500000001</v>
      </c>
      <c r="Q3616" s="203">
        <f t="shared" si="2334"/>
        <v>1.900121048084473</v>
      </c>
      <c r="R3616" s="198">
        <f t="shared" si="2335"/>
        <v>1.90366148</v>
      </c>
      <c r="S3616" s="198">
        <f t="shared" si="2336"/>
        <v>1.7869079000000001</v>
      </c>
      <c r="T3616" s="198">
        <f t="shared" si="2337"/>
        <v>240.16812107999999</v>
      </c>
      <c r="U3616" s="198">
        <f t="shared" si="2338"/>
        <v>0</v>
      </c>
      <c r="V3616" s="198">
        <f t="shared" si="2339"/>
        <v>121.45599655436534</v>
      </c>
      <c r="W3616" s="198">
        <f t="shared" si="2340"/>
        <v>255.86030529436533</v>
      </c>
      <c r="X3616" s="204">
        <f t="shared" si="2341"/>
        <v>0</v>
      </c>
      <c r="Y3616" s="198">
        <f t="shared" si="2342"/>
        <v>0</v>
      </c>
      <c r="Z3616" s="205">
        <f t="shared" si="2343"/>
        <v>0</v>
      </c>
      <c r="AA3616" s="198">
        <f t="shared" si="2344"/>
        <v>0</v>
      </c>
      <c r="AB3616" s="205">
        <f t="shared" si="2349"/>
        <v>5.1999999999999998E-2</v>
      </c>
      <c r="AC3616" s="140">
        <f t="shared" si="2350"/>
        <v>10</v>
      </c>
      <c r="AD3616" s="67">
        <f t="shared" si="2352"/>
        <v>30</v>
      </c>
      <c r="AE3616" s="11">
        <f t="shared" si="2353"/>
        <v>1.001409134</v>
      </c>
      <c r="AF3616" s="198">
        <f t="shared" si="2345"/>
        <v>0.33842906</v>
      </c>
      <c r="AG3616" s="198">
        <f t="shared" si="2346"/>
        <v>0.36054144999999999</v>
      </c>
      <c r="AH3616" s="198">
        <f t="shared" si="2347"/>
        <v>0</v>
      </c>
      <c r="AI3616" s="196" t="str">
        <f t="shared" si="2354"/>
        <v>A+J=</v>
      </c>
      <c r="AJ3616" s="72">
        <f t="shared" si="2355"/>
        <v>47903</v>
      </c>
      <c r="AQ3616" s="23"/>
      <c r="AR3616" s="23"/>
    </row>
    <row r="3617" spans="1:44" ht="15" customHeight="1" x14ac:dyDescent="0.25">
      <c r="A3617" s="197">
        <f t="shared" si="2348"/>
        <v>47884</v>
      </c>
      <c r="B3617" s="198">
        <f t="shared" si="2323"/>
        <v>256.30463700542589</v>
      </c>
      <c r="C3617" s="198">
        <f t="shared" si="2324"/>
        <v>134.40430874</v>
      </c>
      <c r="D3617" s="198">
        <f t="shared" si="2325"/>
        <v>0</v>
      </c>
      <c r="E3617" s="198">
        <f t="shared" si="2326"/>
        <v>134.40430874</v>
      </c>
      <c r="F3617" s="199">
        <f t="shared" si="2327"/>
        <v>7205.03</v>
      </c>
      <c r="G3617" s="63">
        <f t="shared" si="2322"/>
        <v>7245.38</v>
      </c>
      <c r="H3617" s="200">
        <f t="shared" si="2328"/>
        <v>47812</v>
      </c>
      <c r="I3617" s="64">
        <f t="shared" si="2329"/>
        <v>47842</v>
      </c>
      <c r="J3617" s="201">
        <f t="shared" si="2330"/>
        <v>5.6002542668107669E-3</v>
      </c>
      <c r="K3617" s="195">
        <f t="shared" si="2351"/>
        <v>47903</v>
      </c>
      <c r="L3617" s="202">
        <f t="shared" si="2331"/>
        <v>47903</v>
      </c>
      <c r="M3617" s="228">
        <f t="shared" si="2356"/>
        <v>30</v>
      </c>
      <c r="N3617" s="67">
        <f t="shared" si="2357"/>
        <v>11</v>
      </c>
      <c r="O3617" s="198">
        <f t="shared" si="2332"/>
        <v>1.0020497900000001</v>
      </c>
      <c r="P3617" s="203">
        <f t="shared" si="2333"/>
        <v>1.0056002500000001</v>
      </c>
      <c r="Q3617" s="203">
        <f t="shared" si="2334"/>
        <v>1.900121048084473</v>
      </c>
      <c r="R3617" s="198">
        <f t="shared" si="2335"/>
        <v>1.9040158899999999</v>
      </c>
      <c r="S3617" s="198">
        <f t="shared" si="2336"/>
        <v>1.7869079000000001</v>
      </c>
      <c r="T3617" s="198">
        <f t="shared" si="2337"/>
        <v>240.16812107999999</v>
      </c>
      <c r="U3617" s="198">
        <f t="shared" si="2338"/>
        <v>0</v>
      </c>
      <c r="V3617" s="198">
        <f t="shared" si="2339"/>
        <v>121.50363078542587</v>
      </c>
      <c r="W3617" s="198">
        <f t="shared" si="2340"/>
        <v>255.90793952542589</v>
      </c>
      <c r="X3617" s="204">
        <f t="shared" si="2341"/>
        <v>0</v>
      </c>
      <c r="Y3617" s="198">
        <f t="shared" si="2342"/>
        <v>0</v>
      </c>
      <c r="Z3617" s="205">
        <f t="shared" si="2343"/>
        <v>0</v>
      </c>
      <c r="AA3617" s="198">
        <f t="shared" si="2344"/>
        <v>0</v>
      </c>
      <c r="AB3617" s="205">
        <f t="shared" si="2349"/>
        <v>5.1999999999999998E-2</v>
      </c>
      <c r="AC3617" s="140">
        <f t="shared" si="2350"/>
        <v>11</v>
      </c>
      <c r="AD3617" s="67">
        <f t="shared" si="2352"/>
        <v>30</v>
      </c>
      <c r="AE3617" s="11">
        <f t="shared" si="2353"/>
        <v>1.0015501570000001</v>
      </c>
      <c r="AF3617" s="198">
        <f t="shared" si="2345"/>
        <v>0.37229828999999998</v>
      </c>
      <c r="AG3617" s="198">
        <f t="shared" si="2346"/>
        <v>0.39669747999999999</v>
      </c>
      <c r="AH3617" s="198">
        <f t="shared" si="2347"/>
        <v>0</v>
      </c>
      <c r="AI3617" s="196" t="str">
        <f t="shared" si="2354"/>
        <v>A+J=</v>
      </c>
      <c r="AJ3617" s="72">
        <f t="shared" si="2355"/>
        <v>47903</v>
      </c>
      <c r="AQ3617" s="23"/>
      <c r="AR3617" s="23"/>
    </row>
    <row r="3618" spans="1:44" ht="15" customHeight="1" x14ac:dyDescent="0.25">
      <c r="A3618" s="197">
        <f t="shared" si="2348"/>
        <v>47885</v>
      </c>
      <c r="B3618" s="198">
        <f t="shared" si="2323"/>
        <v>256.38845364074496</v>
      </c>
      <c r="C3618" s="198">
        <f t="shared" si="2324"/>
        <v>134.40430874</v>
      </c>
      <c r="D3618" s="198">
        <f t="shared" si="2325"/>
        <v>0</v>
      </c>
      <c r="E3618" s="198">
        <f t="shared" si="2326"/>
        <v>134.40430874</v>
      </c>
      <c r="F3618" s="199">
        <f t="shared" si="2327"/>
        <v>7205.03</v>
      </c>
      <c r="G3618" s="63">
        <f t="shared" si="2322"/>
        <v>7245.38</v>
      </c>
      <c r="H3618" s="200">
        <f t="shared" si="2328"/>
        <v>47812</v>
      </c>
      <c r="I3618" s="64">
        <f t="shared" si="2329"/>
        <v>47842</v>
      </c>
      <c r="J3618" s="201">
        <f t="shared" si="2330"/>
        <v>5.6002542668107669E-3</v>
      </c>
      <c r="K3618" s="195">
        <f t="shared" si="2351"/>
        <v>47903</v>
      </c>
      <c r="L3618" s="202">
        <f t="shared" si="2331"/>
        <v>47903</v>
      </c>
      <c r="M3618" s="228">
        <f t="shared" si="2356"/>
        <v>30</v>
      </c>
      <c r="N3618" s="67">
        <f t="shared" si="2357"/>
        <v>12</v>
      </c>
      <c r="O3618" s="198">
        <f t="shared" si="2332"/>
        <v>1.0022363400000001</v>
      </c>
      <c r="P3618" s="203">
        <f t="shared" si="2333"/>
        <v>1.0056002500000001</v>
      </c>
      <c r="Q3618" s="203">
        <f t="shared" si="2334"/>
        <v>1.900121048084473</v>
      </c>
      <c r="R3618" s="198">
        <f t="shared" si="2335"/>
        <v>1.9043703599999999</v>
      </c>
      <c r="S3618" s="198">
        <f t="shared" si="2336"/>
        <v>1.7869079000000001</v>
      </c>
      <c r="T3618" s="198">
        <f t="shared" si="2337"/>
        <v>240.16812107999999</v>
      </c>
      <c r="U3618" s="198">
        <f t="shared" si="2338"/>
        <v>0</v>
      </c>
      <c r="V3618" s="198">
        <f t="shared" si="2339"/>
        <v>121.55127308074493</v>
      </c>
      <c r="W3618" s="198">
        <f t="shared" si="2340"/>
        <v>255.95558182074495</v>
      </c>
      <c r="X3618" s="204">
        <f t="shared" si="2341"/>
        <v>0</v>
      </c>
      <c r="Y3618" s="198">
        <f t="shared" si="2342"/>
        <v>0</v>
      </c>
      <c r="Z3618" s="205">
        <f t="shared" si="2343"/>
        <v>0</v>
      </c>
      <c r="AA3618" s="198">
        <f t="shared" si="2344"/>
        <v>0</v>
      </c>
      <c r="AB3618" s="205">
        <f t="shared" si="2349"/>
        <v>5.1999999999999998E-2</v>
      </c>
      <c r="AC3618" s="140">
        <f t="shared" si="2350"/>
        <v>12</v>
      </c>
      <c r="AD3618" s="67">
        <f t="shared" si="2352"/>
        <v>30</v>
      </c>
      <c r="AE3618" s="11">
        <f t="shared" si="2353"/>
        <v>1.0016911989999999</v>
      </c>
      <c r="AF3618" s="198">
        <f t="shared" si="2345"/>
        <v>0.40617207999999999</v>
      </c>
      <c r="AG3618" s="198">
        <f t="shared" si="2346"/>
        <v>0.43287182000000002</v>
      </c>
      <c r="AH3618" s="198">
        <f t="shared" si="2347"/>
        <v>0</v>
      </c>
      <c r="AI3618" s="196" t="str">
        <f t="shared" si="2354"/>
        <v>A+J=</v>
      </c>
      <c r="AJ3618" s="72">
        <f t="shared" si="2355"/>
        <v>47903</v>
      </c>
      <c r="AQ3618" s="23"/>
      <c r="AR3618" s="23"/>
    </row>
    <row r="3619" spans="1:44" ht="15" customHeight="1" x14ac:dyDescent="0.25">
      <c r="A3619" s="197">
        <f t="shared" si="2348"/>
        <v>47886</v>
      </c>
      <c r="B3619" s="198">
        <f t="shared" si="2323"/>
        <v>256.47229826436563</v>
      </c>
      <c r="C3619" s="198">
        <f t="shared" si="2324"/>
        <v>134.40430874</v>
      </c>
      <c r="D3619" s="198">
        <f t="shared" si="2325"/>
        <v>0</v>
      </c>
      <c r="E3619" s="198">
        <f t="shared" si="2326"/>
        <v>134.40430874</v>
      </c>
      <c r="F3619" s="199">
        <f t="shared" si="2327"/>
        <v>7205.03</v>
      </c>
      <c r="G3619" s="63">
        <f t="shared" si="2322"/>
        <v>7245.38</v>
      </c>
      <c r="H3619" s="200">
        <f t="shared" si="2328"/>
        <v>47812</v>
      </c>
      <c r="I3619" s="64">
        <f t="shared" si="2329"/>
        <v>47842</v>
      </c>
      <c r="J3619" s="201">
        <f t="shared" si="2330"/>
        <v>5.6002542668107669E-3</v>
      </c>
      <c r="K3619" s="195">
        <f t="shared" si="2351"/>
        <v>47903</v>
      </c>
      <c r="L3619" s="202">
        <f t="shared" si="2331"/>
        <v>47903</v>
      </c>
      <c r="M3619" s="228">
        <f t="shared" si="2356"/>
        <v>30</v>
      </c>
      <c r="N3619" s="67">
        <f t="shared" si="2357"/>
        <v>13</v>
      </c>
      <c r="O3619" s="198">
        <f t="shared" si="2332"/>
        <v>1.00242293</v>
      </c>
      <c r="P3619" s="203">
        <f t="shared" si="2333"/>
        <v>1.0056002500000001</v>
      </c>
      <c r="Q3619" s="203">
        <f t="shared" si="2334"/>
        <v>1.900121048084473</v>
      </c>
      <c r="R3619" s="198">
        <f t="shared" si="2335"/>
        <v>1.9047248999999999</v>
      </c>
      <c r="S3619" s="198">
        <f t="shared" si="2336"/>
        <v>1.7869079000000001</v>
      </c>
      <c r="T3619" s="198">
        <f t="shared" si="2337"/>
        <v>240.16812107999999</v>
      </c>
      <c r="U3619" s="198">
        <f t="shared" si="2338"/>
        <v>0</v>
      </c>
      <c r="V3619" s="198">
        <f t="shared" si="2339"/>
        <v>121.59892478436562</v>
      </c>
      <c r="W3619" s="198">
        <f t="shared" si="2340"/>
        <v>256.00323352436561</v>
      </c>
      <c r="X3619" s="204">
        <f t="shared" si="2341"/>
        <v>0</v>
      </c>
      <c r="Y3619" s="198">
        <f t="shared" si="2342"/>
        <v>0</v>
      </c>
      <c r="Z3619" s="205">
        <f t="shared" si="2343"/>
        <v>0</v>
      </c>
      <c r="AA3619" s="198">
        <f t="shared" si="2344"/>
        <v>0</v>
      </c>
      <c r="AB3619" s="205">
        <f t="shared" si="2349"/>
        <v>5.1999999999999998E-2</v>
      </c>
      <c r="AC3619" s="140">
        <f t="shared" si="2350"/>
        <v>13</v>
      </c>
      <c r="AD3619" s="67">
        <f t="shared" si="2352"/>
        <v>30</v>
      </c>
      <c r="AE3619" s="11">
        <f t="shared" si="2353"/>
        <v>1.0018322609999999</v>
      </c>
      <c r="AF3619" s="198">
        <f t="shared" si="2345"/>
        <v>0.44005068000000003</v>
      </c>
      <c r="AG3619" s="198">
        <f t="shared" si="2346"/>
        <v>0.46906473999999998</v>
      </c>
      <c r="AH3619" s="198">
        <f t="shared" si="2347"/>
        <v>0</v>
      </c>
      <c r="AI3619" s="196" t="str">
        <f t="shared" si="2354"/>
        <v>A+J=</v>
      </c>
      <c r="AJ3619" s="72">
        <f t="shared" si="2355"/>
        <v>47903</v>
      </c>
      <c r="AQ3619" s="23"/>
      <c r="AR3619" s="23"/>
    </row>
    <row r="3620" spans="1:44" ht="15" customHeight="1" x14ac:dyDescent="0.25">
      <c r="A3620" s="197">
        <f t="shared" si="2348"/>
        <v>47887</v>
      </c>
      <c r="B3620" s="198">
        <f t="shared" si="2323"/>
        <v>256.55617222033101</v>
      </c>
      <c r="C3620" s="198">
        <f t="shared" si="2324"/>
        <v>134.40430874</v>
      </c>
      <c r="D3620" s="198">
        <f t="shared" si="2325"/>
        <v>0</v>
      </c>
      <c r="E3620" s="198">
        <f t="shared" si="2326"/>
        <v>134.40430874</v>
      </c>
      <c r="F3620" s="199">
        <f t="shared" si="2327"/>
        <v>7205.03</v>
      </c>
      <c r="G3620" s="63">
        <f t="shared" si="2322"/>
        <v>7245.38</v>
      </c>
      <c r="H3620" s="200">
        <f t="shared" si="2328"/>
        <v>47812</v>
      </c>
      <c r="I3620" s="64">
        <f t="shared" si="2329"/>
        <v>47842</v>
      </c>
      <c r="J3620" s="201">
        <f t="shared" si="2330"/>
        <v>5.6002542668107669E-3</v>
      </c>
      <c r="K3620" s="195">
        <f t="shared" si="2351"/>
        <v>47903</v>
      </c>
      <c r="L3620" s="202">
        <f t="shared" si="2331"/>
        <v>47903</v>
      </c>
      <c r="M3620" s="228">
        <f t="shared" si="2356"/>
        <v>30</v>
      </c>
      <c r="N3620" s="67">
        <f t="shared" si="2357"/>
        <v>14</v>
      </c>
      <c r="O3620" s="198">
        <f t="shared" si="2332"/>
        <v>1.00260956</v>
      </c>
      <c r="P3620" s="203">
        <f t="shared" si="2333"/>
        <v>1.0056002500000001</v>
      </c>
      <c r="Q3620" s="203">
        <f t="shared" si="2334"/>
        <v>1.900121048084473</v>
      </c>
      <c r="R3620" s="198">
        <f t="shared" si="2335"/>
        <v>1.9050795199999999</v>
      </c>
      <c r="S3620" s="198">
        <f t="shared" si="2336"/>
        <v>1.7869079000000001</v>
      </c>
      <c r="T3620" s="198">
        <f t="shared" si="2337"/>
        <v>240.16812107999999</v>
      </c>
      <c r="U3620" s="198">
        <f t="shared" si="2338"/>
        <v>0</v>
      </c>
      <c r="V3620" s="198">
        <f t="shared" si="2339"/>
        <v>121.646587240331</v>
      </c>
      <c r="W3620" s="198">
        <f t="shared" si="2340"/>
        <v>256.05089598033101</v>
      </c>
      <c r="X3620" s="204">
        <f t="shared" si="2341"/>
        <v>0</v>
      </c>
      <c r="Y3620" s="198">
        <f t="shared" si="2342"/>
        <v>0</v>
      </c>
      <c r="Z3620" s="205">
        <f t="shared" si="2343"/>
        <v>0</v>
      </c>
      <c r="AA3620" s="198">
        <f t="shared" si="2344"/>
        <v>0</v>
      </c>
      <c r="AB3620" s="205">
        <f t="shared" si="2349"/>
        <v>5.1999999999999998E-2</v>
      </c>
      <c r="AC3620" s="140">
        <f t="shared" si="2350"/>
        <v>14</v>
      </c>
      <c r="AD3620" s="67">
        <f t="shared" si="2352"/>
        <v>30</v>
      </c>
      <c r="AE3620" s="11">
        <f t="shared" si="2353"/>
        <v>1.001973343</v>
      </c>
      <c r="AF3620" s="198">
        <f t="shared" si="2345"/>
        <v>0.47393407999999998</v>
      </c>
      <c r="AG3620" s="198">
        <f t="shared" si="2346"/>
        <v>0.50527624000000004</v>
      </c>
      <c r="AH3620" s="198">
        <f t="shared" si="2347"/>
        <v>0</v>
      </c>
      <c r="AI3620" s="196" t="str">
        <f t="shared" si="2354"/>
        <v>A+J=</v>
      </c>
      <c r="AJ3620" s="72">
        <f t="shared" si="2355"/>
        <v>47903</v>
      </c>
      <c r="AQ3620" s="23"/>
      <c r="AR3620" s="23"/>
    </row>
    <row r="3621" spans="1:44" ht="15" customHeight="1" x14ac:dyDescent="0.25">
      <c r="A3621" s="197">
        <f t="shared" si="2348"/>
        <v>47888</v>
      </c>
      <c r="B3621" s="198">
        <f t="shared" si="2323"/>
        <v>256.64007013246874</v>
      </c>
      <c r="C3621" s="198">
        <f t="shared" si="2324"/>
        <v>134.40430874</v>
      </c>
      <c r="D3621" s="198">
        <f t="shared" si="2325"/>
        <v>0</v>
      </c>
      <c r="E3621" s="198">
        <f t="shared" si="2326"/>
        <v>134.40430874</v>
      </c>
      <c r="F3621" s="199">
        <f t="shared" si="2327"/>
        <v>7205.03</v>
      </c>
      <c r="G3621" s="63">
        <f t="shared" si="2322"/>
        <v>7245.38</v>
      </c>
      <c r="H3621" s="200">
        <f t="shared" si="2328"/>
        <v>47812</v>
      </c>
      <c r="I3621" s="64">
        <f t="shared" si="2329"/>
        <v>47842</v>
      </c>
      <c r="J3621" s="201">
        <f t="shared" si="2330"/>
        <v>5.6002542668107669E-3</v>
      </c>
      <c r="K3621" s="195">
        <f t="shared" si="2351"/>
        <v>47903</v>
      </c>
      <c r="L3621" s="202">
        <f t="shared" si="2331"/>
        <v>47903</v>
      </c>
      <c r="M3621" s="228">
        <f t="shared" si="2356"/>
        <v>30</v>
      </c>
      <c r="N3621" s="67">
        <f t="shared" si="2357"/>
        <v>15</v>
      </c>
      <c r="O3621" s="198">
        <f t="shared" si="2332"/>
        <v>1.0027962100000001</v>
      </c>
      <c r="P3621" s="203">
        <f t="shared" si="2333"/>
        <v>1.0056002500000001</v>
      </c>
      <c r="Q3621" s="203">
        <f t="shared" si="2334"/>
        <v>1.900121048084473</v>
      </c>
      <c r="R3621" s="198">
        <f t="shared" si="2335"/>
        <v>1.9054341800000001</v>
      </c>
      <c r="S3621" s="198">
        <f t="shared" si="2336"/>
        <v>1.7869079000000001</v>
      </c>
      <c r="T3621" s="198">
        <f t="shared" si="2337"/>
        <v>240.16812107999999</v>
      </c>
      <c r="U3621" s="198">
        <f t="shared" si="2338"/>
        <v>0</v>
      </c>
      <c r="V3621" s="198">
        <f t="shared" si="2339"/>
        <v>121.69425507246875</v>
      </c>
      <c r="W3621" s="198">
        <f t="shared" si="2340"/>
        <v>256.09856381246874</v>
      </c>
      <c r="X3621" s="204">
        <f t="shared" si="2341"/>
        <v>0</v>
      </c>
      <c r="Y3621" s="198">
        <f t="shared" si="2342"/>
        <v>0</v>
      </c>
      <c r="Z3621" s="205">
        <f t="shared" si="2343"/>
        <v>0</v>
      </c>
      <c r="AA3621" s="198">
        <f t="shared" si="2344"/>
        <v>0</v>
      </c>
      <c r="AB3621" s="205">
        <f t="shared" si="2349"/>
        <v>5.1999999999999998E-2</v>
      </c>
      <c r="AC3621" s="140">
        <f t="shared" si="2350"/>
        <v>15</v>
      </c>
      <c r="AD3621" s="67">
        <f t="shared" si="2352"/>
        <v>30</v>
      </c>
      <c r="AE3621" s="11">
        <f t="shared" si="2353"/>
        <v>1.0021144449999999</v>
      </c>
      <c r="AF3621" s="198">
        <f t="shared" si="2345"/>
        <v>0.50782227999999996</v>
      </c>
      <c r="AG3621" s="198">
        <f t="shared" si="2346"/>
        <v>0.54150631999999999</v>
      </c>
      <c r="AH3621" s="198">
        <f t="shared" si="2347"/>
        <v>0</v>
      </c>
      <c r="AI3621" s="196" t="str">
        <f t="shared" si="2354"/>
        <v>A+J=</v>
      </c>
      <c r="AJ3621" s="72">
        <f t="shared" si="2355"/>
        <v>47903</v>
      </c>
      <c r="AQ3621" s="23"/>
      <c r="AR3621" s="23"/>
    </row>
    <row r="3622" spans="1:44" ht="15" customHeight="1" x14ac:dyDescent="0.25">
      <c r="A3622" s="197">
        <f t="shared" si="2348"/>
        <v>47889</v>
      </c>
      <c r="B3622" s="198">
        <f t="shared" si="2323"/>
        <v>256.72399605290809</v>
      </c>
      <c r="C3622" s="198">
        <f t="shared" si="2324"/>
        <v>134.40430874</v>
      </c>
      <c r="D3622" s="198">
        <f t="shared" si="2325"/>
        <v>0</v>
      </c>
      <c r="E3622" s="198">
        <f t="shared" si="2326"/>
        <v>134.40430874</v>
      </c>
      <c r="F3622" s="199">
        <f t="shared" si="2327"/>
        <v>7205.03</v>
      </c>
      <c r="G3622" s="63">
        <f t="shared" si="2322"/>
        <v>7245.38</v>
      </c>
      <c r="H3622" s="200">
        <f t="shared" si="2328"/>
        <v>47812</v>
      </c>
      <c r="I3622" s="64">
        <f t="shared" si="2329"/>
        <v>47842</v>
      </c>
      <c r="J3622" s="201">
        <f t="shared" si="2330"/>
        <v>5.6002542668107669E-3</v>
      </c>
      <c r="K3622" s="195">
        <f t="shared" si="2351"/>
        <v>47903</v>
      </c>
      <c r="L3622" s="202">
        <f t="shared" si="2331"/>
        <v>47903</v>
      </c>
      <c r="M3622" s="228">
        <f t="shared" si="2356"/>
        <v>30</v>
      </c>
      <c r="N3622" s="67">
        <f t="shared" si="2357"/>
        <v>16</v>
      </c>
      <c r="O3622" s="198">
        <f t="shared" si="2332"/>
        <v>1.0029828999999999</v>
      </c>
      <c r="P3622" s="203">
        <f t="shared" si="2333"/>
        <v>1.0056002500000001</v>
      </c>
      <c r="Q3622" s="203">
        <f t="shared" si="2334"/>
        <v>1.900121048084473</v>
      </c>
      <c r="R3622" s="198">
        <f t="shared" si="2335"/>
        <v>1.9057889100000001</v>
      </c>
      <c r="S3622" s="198">
        <f t="shared" si="2336"/>
        <v>1.7869079000000001</v>
      </c>
      <c r="T3622" s="198">
        <f t="shared" si="2337"/>
        <v>240.16812107999999</v>
      </c>
      <c r="U3622" s="198">
        <f t="shared" si="2338"/>
        <v>0</v>
      </c>
      <c r="V3622" s="198">
        <f t="shared" si="2339"/>
        <v>121.74193231290809</v>
      </c>
      <c r="W3622" s="198">
        <f t="shared" si="2340"/>
        <v>256.14624105290807</v>
      </c>
      <c r="X3622" s="204">
        <f t="shared" si="2341"/>
        <v>0</v>
      </c>
      <c r="Y3622" s="198">
        <f t="shared" si="2342"/>
        <v>0</v>
      </c>
      <c r="Z3622" s="205">
        <f t="shared" si="2343"/>
        <v>0</v>
      </c>
      <c r="AA3622" s="198">
        <f t="shared" si="2344"/>
        <v>0</v>
      </c>
      <c r="AB3622" s="205">
        <f t="shared" si="2349"/>
        <v>5.1999999999999998E-2</v>
      </c>
      <c r="AC3622" s="140">
        <f t="shared" si="2350"/>
        <v>16</v>
      </c>
      <c r="AD3622" s="67">
        <f t="shared" si="2352"/>
        <v>30</v>
      </c>
      <c r="AE3622" s="11">
        <f t="shared" si="2353"/>
        <v>1.002255567</v>
      </c>
      <c r="AF3622" s="198">
        <f t="shared" si="2345"/>
        <v>0.54171528000000002</v>
      </c>
      <c r="AG3622" s="198">
        <f t="shared" si="2346"/>
        <v>0.57775500000000002</v>
      </c>
      <c r="AH3622" s="198">
        <f t="shared" si="2347"/>
        <v>0</v>
      </c>
      <c r="AI3622" s="196" t="str">
        <f t="shared" si="2354"/>
        <v>A+J=</v>
      </c>
      <c r="AJ3622" s="72">
        <f t="shared" si="2355"/>
        <v>47903</v>
      </c>
      <c r="AQ3622" s="23"/>
      <c r="AR3622" s="23"/>
    </row>
    <row r="3623" spans="1:44" ht="15" customHeight="1" x14ac:dyDescent="0.25">
      <c r="A3623" s="197">
        <f t="shared" si="2348"/>
        <v>47890</v>
      </c>
      <c r="B3623" s="198">
        <f t="shared" si="2323"/>
        <v>256.80795133569211</v>
      </c>
      <c r="C3623" s="198">
        <f t="shared" si="2324"/>
        <v>134.40430874</v>
      </c>
      <c r="D3623" s="198">
        <f t="shared" si="2325"/>
        <v>0</v>
      </c>
      <c r="E3623" s="198">
        <f t="shared" si="2326"/>
        <v>134.40430874</v>
      </c>
      <c r="F3623" s="199">
        <f t="shared" si="2327"/>
        <v>7205.03</v>
      </c>
      <c r="G3623" s="63">
        <f t="shared" si="2322"/>
        <v>7245.38</v>
      </c>
      <c r="H3623" s="200">
        <f t="shared" si="2328"/>
        <v>47812</v>
      </c>
      <c r="I3623" s="64">
        <f t="shared" si="2329"/>
        <v>47842</v>
      </c>
      <c r="J3623" s="201">
        <f t="shared" si="2330"/>
        <v>5.6002542668107669E-3</v>
      </c>
      <c r="K3623" s="195">
        <f t="shared" si="2351"/>
        <v>47903</v>
      </c>
      <c r="L3623" s="202">
        <f t="shared" si="2331"/>
        <v>47903</v>
      </c>
      <c r="M3623" s="228">
        <f t="shared" si="2356"/>
        <v>30</v>
      </c>
      <c r="N3623" s="67">
        <f t="shared" si="2357"/>
        <v>17</v>
      </c>
      <c r="O3623" s="198">
        <f t="shared" si="2332"/>
        <v>1.0031696299999999</v>
      </c>
      <c r="P3623" s="203">
        <f t="shared" si="2333"/>
        <v>1.0056002500000001</v>
      </c>
      <c r="Q3623" s="203">
        <f t="shared" si="2334"/>
        <v>1.900121048084473</v>
      </c>
      <c r="R3623" s="198">
        <f t="shared" si="2335"/>
        <v>1.90614372</v>
      </c>
      <c r="S3623" s="198">
        <f t="shared" si="2336"/>
        <v>1.7869079000000001</v>
      </c>
      <c r="T3623" s="198">
        <f t="shared" si="2337"/>
        <v>240.16812107999999</v>
      </c>
      <c r="U3623" s="198">
        <f t="shared" si="2338"/>
        <v>0</v>
      </c>
      <c r="V3623" s="198">
        <f t="shared" si="2339"/>
        <v>121.78962030569211</v>
      </c>
      <c r="W3623" s="198">
        <f t="shared" si="2340"/>
        <v>256.19392904569213</v>
      </c>
      <c r="X3623" s="204">
        <f t="shared" si="2341"/>
        <v>0</v>
      </c>
      <c r="Y3623" s="198">
        <f t="shared" si="2342"/>
        <v>0</v>
      </c>
      <c r="Z3623" s="205">
        <f t="shared" si="2343"/>
        <v>0</v>
      </c>
      <c r="AA3623" s="198">
        <f t="shared" si="2344"/>
        <v>0</v>
      </c>
      <c r="AB3623" s="205">
        <f t="shared" si="2349"/>
        <v>5.1999999999999998E-2</v>
      </c>
      <c r="AC3623" s="140">
        <f t="shared" si="2350"/>
        <v>17</v>
      </c>
      <c r="AD3623" s="67">
        <f t="shared" si="2352"/>
        <v>30</v>
      </c>
      <c r="AE3623" s="11">
        <f t="shared" si="2353"/>
        <v>1.0023967090000001</v>
      </c>
      <c r="AF3623" s="198">
        <f t="shared" si="2345"/>
        <v>0.57561309000000005</v>
      </c>
      <c r="AG3623" s="198">
        <f t="shared" si="2346"/>
        <v>0.61402228999999997</v>
      </c>
      <c r="AH3623" s="198">
        <f t="shared" si="2347"/>
        <v>0</v>
      </c>
      <c r="AI3623" s="196" t="str">
        <f t="shared" si="2354"/>
        <v>A+J=</v>
      </c>
      <c r="AJ3623" s="72">
        <f t="shared" si="2355"/>
        <v>47903</v>
      </c>
      <c r="AQ3623" s="23"/>
      <c r="AR3623" s="23"/>
    </row>
    <row r="3624" spans="1:44" ht="15" customHeight="1" x14ac:dyDescent="0.25">
      <c r="A3624" s="197">
        <f t="shared" si="2348"/>
        <v>47891</v>
      </c>
      <c r="B3624" s="198">
        <f t="shared" si="2323"/>
        <v>256.89193328273473</v>
      </c>
      <c r="C3624" s="198">
        <f t="shared" si="2324"/>
        <v>134.40430874</v>
      </c>
      <c r="D3624" s="198">
        <f t="shared" si="2325"/>
        <v>0</v>
      </c>
      <c r="E3624" s="198">
        <f t="shared" si="2326"/>
        <v>134.40430874</v>
      </c>
      <c r="F3624" s="199">
        <f t="shared" si="2327"/>
        <v>7205.03</v>
      </c>
      <c r="G3624" s="63">
        <f t="shared" si="2322"/>
        <v>7245.38</v>
      </c>
      <c r="H3624" s="200">
        <f t="shared" si="2328"/>
        <v>47812</v>
      </c>
      <c r="I3624" s="64">
        <f t="shared" si="2329"/>
        <v>47842</v>
      </c>
      <c r="J3624" s="201">
        <f t="shared" si="2330"/>
        <v>5.6002542668107669E-3</v>
      </c>
      <c r="K3624" s="195">
        <f t="shared" si="2351"/>
        <v>47903</v>
      </c>
      <c r="L3624" s="202">
        <f t="shared" si="2331"/>
        <v>47903</v>
      </c>
      <c r="M3624" s="228">
        <f t="shared" si="2356"/>
        <v>30</v>
      </c>
      <c r="N3624" s="67">
        <f t="shared" si="2357"/>
        <v>18</v>
      </c>
      <c r="O3624" s="198">
        <f t="shared" si="2332"/>
        <v>1.00335639</v>
      </c>
      <c r="P3624" s="203">
        <f t="shared" si="2333"/>
        <v>1.0056002500000001</v>
      </c>
      <c r="Q3624" s="203">
        <f t="shared" si="2334"/>
        <v>1.900121048084473</v>
      </c>
      <c r="R3624" s="198">
        <f t="shared" si="2335"/>
        <v>1.90649859</v>
      </c>
      <c r="S3624" s="198">
        <f t="shared" si="2336"/>
        <v>1.7869079000000001</v>
      </c>
      <c r="T3624" s="198">
        <f t="shared" si="2337"/>
        <v>240.16812107999999</v>
      </c>
      <c r="U3624" s="198">
        <f t="shared" si="2338"/>
        <v>0</v>
      </c>
      <c r="V3624" s="198">
        <f t="shared" si="2339"/>
        <v>121.83731636273468</v>
      </c>
      <c r="W3624" s="198">
        <f t="shared" si="2340"/>
        <v>256.2416251027347</v>
      </c>
      <c r="X3624" s="204">
        <f t="shared" si="2341"/>
        <v>0</v>
      </c>
      <c r="Y3624" s="198">
        <f t="shared" si="2342"/>
        <v>0</v>
      </c>
      <c r="Z3624" s="205">
        <f t="shared" si="2343"/>
        <v>0</v>
      </c>
      <c r="AA3624" s="198">
        <f t="shared" si="2344"/>
        <v>0</v>
      </c>
      <c r="AB3624" s="205">
        <f t="shared" si="2349"/>
        <v>5.1999999999999998E-2</v>
      </c>
      <c r="AC3624" s="140">
        <f t="shared" si="2350"/>
        <v>18</v>
      </c>
      <c r="AD3624" s="67">
        <f t="shared" si="2352"/>
        <v>30</v>
      </c>
      <c r="AE3624" s="11">
        <f t="shared" si="2353"/>
        <v>1.0025378709999999</v>
      </c>
      <c r="AF3624" s="198">
        <f t="shared" si="2345"/>
        <v>0.60951569999999999</v>
      </c>
      <c r="AG3624" s="198">
        <f t="shared" si="2346"/>
        <v>0.65030818000000001</v>
      </c>
      <c r="AH3624" s="198">
        <f t="shared" si="2347"/>
        <v>0</v>
      </c>
      <c r="AI3624" s="196" t="str">
        <f t="shared" si="2354"/>
        <v>A+J=</v>
      </c>
      <c r="AJ3624" s="72">
        <f t="shared" si="2355"/>
        <v>47903</v>
      </c>
      <c r="AQ3624" s="23"/>
      <c r="AR3624" s="23"/>
    </row>
    <row r="3625" spans="1:44" ht="15" customHeight="1" x14ac:dyDescent="0.25">
      <c r="A3625" s="197">
        <f t="shared" si="2348"/>
        <v>47892</v>
      </c>
      <c r="B3625" s="198">
        <f t="shared" si="2323"/>
        <v>256.97594300807884</v>
      </c>
      <c r="C3625" s="198">
        <f t="shared" si="2324"/>
        <v>134.40430874</v>
      </c>
      <c r="D3625" s="198">
        <f t="shared" si="2325"/>
        <v>0</v>
      </c>
      <c r="E3625" s="198">
        <f t="shared" si="2326"/>
        <v>134.40430874</v>
      </c>
      <c r="F3625" s="199">
        <f t="shared" si="2327"/>
        <v>7205.03</v>
      </c>
      <c r="G3625" s="63">
        <f t="shared" si="2322"/>
        <v>7245.38</v>
      </c>
      <c r="H3625" s="200">
        <f t="shared" si="2328"/>
        <v>47812</v>
      </c>
      <c r="I3625" s="64">
        <f t="shared" si="2329"/>
        <v>47842</v>
      </c>
      <c r="J3625" s="201">
        <f t="shared" si="2330"/>
        <v>5.6002542668107669E-3</v>
      </c>
      <c r="K3625" s="195">
        <f t="shared" si="2351"/>
        <v>47903</v>
      </c>
      <c r="L3625" s="202">
        <f t="shared" si="2331"/>
        <v>47903</v>
      </c>
      <c r="M3625" s="228">
        <f t="shared" si="2356"/>
        <v>30</v>
      </c>
      <c r="N3625" s="67">
        <f t="shared" si="2357"/>
        <v>19</v>
      </c>
      <c r="O3625" s="198">
        <f t="shared" si="2332"/>
        <v>1.00354319</v>
      </c>
      <c r="P3625" s="203">
        <f t="shared" si="2333"/>
        <v>1.0056002500000001</v>
      </c>
      <c r="Q3625" s="203">
        <f t="shared" si="2334"/>
        <v>1.900121048084473</v>
      </c>
      <c r="R3625" s="198">
        <f t="shared" si="2335"/>
        <v>1.90685353</v>
      </c>
      <c r="S3625" s="198">
        <f t="shared" si="2336"/>
        <v>1.7869079000000001</v>
      </c>
      <c r="T3625" s="198">
        <f t="shared" si="2337"/>
        <v>240.16812107999999</v>
      </c>
      <c r="U3625" s="198">
        <f t="shared" si="2338"/>
        <v>0</v>
      </c>
      <c r="V3625" s="198">
        <f t="shared" si="2339"/>
        <v>121.88502182807886</v>
      </c>
      <c r="W3625" s="198">
        <f t="shared" si="2340"/>
        <v>256.28933056807887</v>
      </c>
      <c r="X3625" s="204">
        <f t="shared" si="2341"/>
        <v>0</v>
      </c>
      <c r="Y3625" s="198">
        <f t="shared" si="2342"/>
        <v>0</v>
      </c>
      <c r="Z3625" s="205">
        <f t="shared" si="2343"/>
        <v>0</v>
      </c>
      <c r="AA3625" s="198">
        <f t="shared" si="2344"/>
        <v>0</v>
      </c>
      <c r="AB3625" s="205">
        <f t="shared" si="2349"/>
        <v>5.1999999999999998E-2</v>
      </c>
      <c r="AC3625" s="140">
        <f t="shared" si="2350"/>
        <v>19</v>
      </c>
      <c r="AD3625" s="67">
        <f t="shared" si="2352"/>
        <v>30</v>
      </c>
      <c r="AE3625" s="11">
        <f t="shared" si="2353"/>
        <v>1.002679052</v>
      </c>
      <c r="AF3625" s="198">
        <f t="shared" si="2345"/>
        <v>0.64342288000000003</v>
      </c>
      <c r="AG3625" s="198">
        <f t="shared" si="2346"/>
        <v>0.68661243999999999</v>
      </c>
      <c r="AH3625" s="198">
        <f t="shared" si="2347"/>
        <v>0</v>
      </c>
      <c r="AI3625" s="196" t="str">
        <f t="shared" si="2354"/>
        <v>A+J=</v>
      </c>
      <c r="AJ3625" s="72">
        <f t="shared" si="2355"/>
        <v>47903</v>
      </c>
      <c r="AQ3625" s="23"/>
      <c r="AR3625" s="23"/>
    </row>
    <row r="3626" spans="1:44" ht="15" customHeight="1" x14ac:dyDescent="0.25">
      <c r="A3626" s="197">
        <f t="shared" si="2348"/>
        <v>47893</v>
      </c>
      <c r="B3626" s="198">
        <f t="shared" si="2323"/>
        <v>257.05997966768155</v>
      </c>
      <c r="C3626" s="198">
        <f t="shared" si="2324"/>
        <v>134.40430874</v>
      </c>
      <c r="D3626" s="198">
        <f t="shared" si="2325"/>
        <v>0</v>
      </c>
      <c r="E3626" s="198">
        <f t="shared" si="2326"/>
        <v>134.40430874</v>
      </c>
      <c r="F3626" s="199">
        <f t="shared" si="2327"/>
        <v>7205.03</v>
      </c>
      <c r="G3626" s="63">
        <f t="shared" si="2322"/>
        <v>7245.38</v>
      </c>
      <c r="H3626" s="200">
        <f t="shared" si="2328"/>
        <v>47812</v>
      </c>
      <c r="I3626" s="64">
        <f t="shared" si="2329"/>
        <v>47842</v>
      </c>
      <c r="J3626" s="201">
        <f t="shared" si="2330"/>
        <v>5.6002542668107669E-3</v>
      </c>
      <c r="K3626" s="195">
        <f t="shared" si="2351"/>
        <v>47903</v>
      </c>
      <c r="L3626" s="202">
        <f t="shared" si="2331"/>
        <v>47903</v>
      </c>
      <c r="M3626" s="228">
        <f t="shared" si="2356"/>
        <v>30</v>
      </c>
      <c r="N3626" s="67">
        <f t="shared" si="2357"/>
        <v>20</v>
      </c>
      <c r="O3626" s="198">
        <f t="shared" si="2332"/>
        <v>1.0037300199999999</v>
      </c>
      <c r="P3626" s="203">
        <f t="shared" si="2333"/>
        <v>1.0056002500000001</v>
      </c>
      <c r="Q3626" s="203">
        <f t="shared" si="2334"/>
        <v>1.900121048084473</v>
      </c>
      <c r="R3626" s="198">
        <f t="shared" si="2335"/>
        <v>1.9072085299999999</v>
      </c>
      <c r="S3626" s="198">
        <f t="shared" si="2336"/>
        <v>1.7869079000000001</v>
      </c>
      <c r="T3626" s="198">
        <f t="shared" si="2337"/>
        <v>240.16812107999999</v>
      </c>
      <c r="U3626" s="198">
        <f t="shared" si="2338"/>
        <v>0</v>
      </c>
      <c r="V3626" s="198">
        <f t="shared" si="2339"/>
        <v>121.93273535768154</v>
      </c>
      <c r="W3626" s="198">
        <f t="shared" si="2340"/>
        <v>256.33704409768154</v>
      </c>
      <c r="X3626" s="204">
        <f t="shared" si="2341"/>
        <v>0</v>
      </c>
      <c r="Y3626" s="198">
        <f t="shared" si="2342"/>
        <v>0</v>
      </c>
      <c r="Z3626" s="205">
        <f t="shared" si="2343"/>
        <v>0</v>
      </c>
      <c r="AA3626" s="198">
        <f t="shared" si="2344"/>
        <v>0</v>
      </c>
      <c r="AB3626" s="205">
        <f t="shared" si="2349"/>
        <v>5.1999999999999998E-2</v>
      </c>
      <c r="AC3626" s="140">
        <f t="shared" si="2350"/>
        <v>20</v>
      </c>
      <c r="AD3626" s="67">
        <f t="shared" si="2352"/>
        <v>30</v>
      </c>
      <c r="AE3626" s="11">
        <f t="shared" si="2353"/>
        <v>1.002820254</v>
      </c>
      <c r="AF3626" s="198">
        <f t="shared" si="2345"/>
        <v>0.67733509999999997</v>
      </c>
      <c r="AG3626" s="198">
        <f t="shared" si="2346"/>
        <v>0.72293556999999997</v>
      </c>
      <c r="AH3626" s="198">
        <f t="shared" si="2347"/>
        <v>0</v>
      </c>
      <c r="AI3626" s="196" t="str">
        <f t="shared" si="2354"/>
        <v>A+J=</v>
      </c>
      <c r="AJ3626" s="72">
        <f t="shared" si="2355"/>
        <v>47903</v>
      </c>
      <c r="AQ3626" s="23"/>
      <c r="AR3626" s="23"/>
    </row>
    <row r="3627" spans="1:44" ht="15" customHeight="1" x14ac:dyDescent="0.25">
      <c r="A3627" s="197">
        <f t="shared" si="2348"/>
        <v>47894</v>
      </c>
      <c r="B3627" s="198">
        <f t="shared" si="2323"/>
        <v>257.14404545962896</v>
      </c>
      <c r="C3627" s="198">
        <f t="shared" si="2324"/>
        <v>134.40430874</v>
      </c>
      <c r="D3627" s="198">
        <f t="shared" si="2325"/>
        <v>0</v>
      </c>
      <c r="E3627" s="198">
        <f t="shared" si="2326"/>
        <v>134.40430874</v>
      </c>
      <c r="F3627" s="199">
        <f t="shared" si="2327"/>
        <v>7205.03</v>
      </c>
      <c r="G3627" s="63">
        <f t="shared" si="2322"/>
        <v>7245.38</v>
      </c>
      <c r="H3627" s="200">
        <f t="shared" si="2328"/>
        <v>47812</v>
      </c>
      <c r="I3627" s="64">
        <f t="shared" si="2329"/>
        <v>47842</v>
      </c>
      <c r="J3627" s="201">
        <f t="shared" si="2330"/>
        <v>5.6002542668107669E-3</v>
      </c>
      <c r="K3627" s="195">
        <f t="shared" si="2351"/>
        <v>47903</v>
      </c>
      <c r="L3627" s="202">
        <f t="shared" si="2331"/>
        <v>47903</v>
      </c>
      <c r="M3627" s="228">
        <f t="shared" si="2356"/>
        <v>30</v>
      </c>
      <c r="N3627" s="67">
        <f t="shared" si="2357"/>
        <v>21</v>
      </c>
      <c r="O3627" s="198">
        <f t="shared" si="2332"/>
        <v>1.00391689</v>
      </c>
      <c r="P3627" s="203">
        <f t="shared" si="2333"/>
        <v>1.0056002500000001</v>
      </c>
      <c r="Q3627" s="203">
        <f t="shared" si="2334"/>
        <v>1.900121048084473</v>
      </c>
      <c r="R3627" s="198">
        <f t="shared" si="2335"/>
        <v>1.90756361</v>
      </c>
      <c r="S3627" s="198">
        <f t="shared" si="2336"/>
        <v>1.7869079000000001</v>
      </c>
      <c r="T3627" s="198">
        <f t="shared" si="2337"/>
        <v>240.16812107999999</v>
      </c>
      <c r="U3627" s="198">
        <f t="shared" si="2338"/>
        <v>0</v>
      </c>
      <c r="V3627" s="198">
        <f t="shared" si="2339"/>
        <v>121.98045963962895</v>
      </c>
      <c r="W3627" s="198">
        <f t="shared" si="2340"/>
        <v>256.38476837962895</v>
      </c>
      <c r="X3627" s="204">
        <f t="shared" si="2341"/>
        <v>0</v>
      </c>
      <c r="Y3627" s="198">
        <f t="shared" si="2342"/>
        <v>0</v>
      </c>
      <c r="Z3627" s="205">
        <f t="shared" si="2343"/>
        <v>0</v>
      </c>
      <c r="AA3627" s="198">
        <f t="shared" si="2344"/>
        <v>0</v>
      </c>
      <c r="AB3627" s="205">
        <f t="shared" si="2349"/>
        <v>5.1999999999999998E-2</v>
      </c>
      <c r="AC3627" s="140">
        <f t="shared" si="2350"/>
        <v>21</v>
      </c>
      <c r="AD3627" s="67">
        <f t="shared" si="2352"/>
        <v>30</v>
      </c>
      <c r="AE3627" s="11">
        <f t="shared" si="2353"/>
        <v>1.002961475</v>
      </c>
      <c r="AF3627" s="198">
        <f t="shared" si="2345"/>
        <v>0.71125187999999995</v>
      </c>
      <c r="AG3627" s="198">
        <f t="shared" si="2346"/>
        <v>0.75927708000000005</v>
      </c>
      <c r="AH3627" s="198">
        <f t="shared" si="2347"/>
        <v>0</v>
      </c>
      <c r="AI3627" s="196" t="str">
        <f t="shared" si="2354"/>
        <v>A+J=</v>
      </c>
      <c r="AJ3627" s="72">
        <f t="shared" si="2355"/>
        <v>47903</v>
      </c>
      <c r="AQ3627" s="23"/>
      <c r="AR3627" s="23"/>
    </row>
    <row r="3628" spans="1:44" ht="15" customHeight="1" x14ac:dyDescent="0.25">
      <c r="A3628" s="197">
        <f t="shared" si="2348"/>
        <v>47895</v>
      </c>
      <c r="B3628" s="198">
        <f t="shared" si="2323"/>
        <v>257.22813659179178</v>
      </c>
      <c r="C3628" s="198">
        <f t="shared" si="2324"/>
        <v>134.40430874</v>
      </c>
      <c r="D3628" s="198">
        <f t="shared" si="2325"/>
        <v>0</v>
      </c>
      <c r="E3628" s="198">
        <f t="shared" si="2326"/>
        <v>134.40430874</v>
      </c>
      <c r="F3628" s="199">
        <f t="shared" si="2327"/>
        <v>7205.03</v>
      </c>
      <c r="G3628" s="63">
        <f t="shared" si="2322"/>
        <v>7245.38</v>
      </c>
      <c r="H3628" s="200">
        <f t="shared" si="2328"/>
        <v>47812</v>
      </c>
      <c r="I3628" s="64">
        <f t="shared" si="2329"/>
        <v>47842</v>
      </c>
      <c r="J3628" s="201">
        <f t="shared" si="2330"/>
        <v>5.6002542668107669E-3</v>
      </c>
      <c r="K3628" s="195">
        <f t="shared" si="2351"/>
        <v>47903</v>
      </c>
      <c r="L3628" s="202">
        <f t="shared" si="2331"/>
        <v>47903</v>
      </c>
      <c r="M3628" s="228">
        <f t="shared" si="2356"/>
        <v>30</v>
      </c>
      <c r="N3628" s="67">
        <f t="shared" si="2357"/>
        <v>22</v>
      </c>
      <c r="O3628" s="198">
        <f t="shared" si="2332"/>
        <v>1.0041037900000001</v>
      </c>
      <c r="P3628" s="203">
        <f t="shared" si="2333"/>
        <v>1.0056002500000001</v>
      </c>
      <c r="Q3628" s="203">
        <f t="shared" si="2334"/>
        <v>1.900121048084473</v>
      </c>
      <c r="R3628" s="198">
        <f t="shared" si="2335"/>
        <v>1.9079187399999999</v>
      </c>
      <c r="S3628" s="198">
        <f t="shared" si="2336"/>
        <v>1.7869079000000001</v>
      </c>
      <c r="T3628" s="198">
        <f t="shared" si="2337"/>
        <v>240.16812107999999</v>
      </c>
      <c r="U3628" s="198">
        <f t="shared" si="2338"/>
        <v>0</v>
      </c>
      <c r="V3628" s="198">
        <f t="shared" si="2339"/>
        <v>122.02819064179178</v>
      </c>
      <c r="W3628" s="198">
        <f t="shared" si="2340"/>
        <v>256.43249938179179</v>
      </c>
      <c r="X3628" s="204">
        <f t="shared" si="2341"/>
        <v>0</v>
      </c>
      <c r="Y3628" s="198">
        <f t="shared" si="2342"/>
        <v>0</v>
      </c>
      <c r="Z3628" s="205">
        <f t="shared" si="2343"/>
        <v>0</v>
      </c>
      <c r="AA3628" s="198">
        <f t="shared" si="2344"/>
        <v>0</v>
      </c>
      <c r="AB3628" s="205">
        <f t="shared" si="2349"/>
        <v>5.1999999999999998E-2</v>
      </c>
      <c r="AC3628" s="140">
        <f t="shared" si="2350"/>
        <v>22</v>
      </c>
      <c r="AD3628" s="67">
        <f t="shared" si="2352"/>
        <v>30</v>
      </c>
      <c r="AE3628" s="11">
        <f t="shared" si="2353"/>
        <v>1.0031027159999999</v>
      </c>
      <c r="AF3628" s="198">
        <f t="shared" si="2345"/>
        <v>0.74517347</v>
      </c>
      <c r="AG3628" s="198">
        <f t="shared" si="2346"/>
        <v>0.79563720999999998</v>
      </c>
      <c r="AH3628" s="198">
        <f t="shared" si="2347"/>
        <v>0</v>
      </c>
      <c r="AI3628" s="196" t="str">
        <f t="shared" si="2354"/>
        <v>A+J=</v>
      </c>
      <c r="AJ3628" s="72">
        <f t="shared" si="2355"/>
        <v>47903</v>
      </c>
      <c r="AQ3628" s="23"/>
      <c r="AR3628" s="23"/>
    </row>
    <row r="3629" spans="1:44" ht="15" customHeight="1" x14ac:dyDescent="0.25">
      <c r="A3629" s="197">
        <f t="shared" si="2348"/>
        <v>47896</v>
      </c>
      <c r="B3629" s="198">
        <f t="shared" si="2323"/>
        <v>257.31225443821319</v>
      </c>
      <c r="C3629" s="198">
        <f t="shared" si="2324"/>
        <v>134.40430874</v>
      </c>
      <c r="D3629" s="198">
        <f t="shared" si="2325"/>
        <v>0</v>
      </c>
      <c r="E3629" s="198">
        <f t="shared" si="2326"/>
        <v>134.40430874</v>
      </c>
      <c r="F3629" s="199">
        <f t="shared" si="2327"/>
        <v>7205.03</v>
      </c>
      <c r="G3629" s="63">
        <f t="shared" ref="G3629:G3692" si="2358">IF(AND(L3629&gt;L3628,N3629=1),VLOOKUP(A3628,$BI$15:$BK$314,3),G3628)</f>
        <v>7245.38</v>
      </c>
      <c r="H3629" s="200">
        <f t="shared" si="2328"/>
        <v>47812</v>
      </c>
      <c r="I3629" s="64">
        <f t="shared" si="2329"/>
        <v>47842</v>
      </c>
      <c r="J3629" s="201">
        <f t="shared" si="2330"/>
        <v>5.6002542668107669E-3</v>
      </c>
      <c r="K3629" s="195">
        <f t="shared" si="2351"/>
        <v>47903</v>
      </c>
      <c r="L3629" s="202">
        <f t="shared" si="2331"/>
        <v>47903</v>
      </c>
      <c r="M3629" s="228">
        <f t="shared" si="2356"/>
        <v>30</v>
      </c>
      <c r="N3629" s="67">
        <f t="shared" si="2357"/>
        <v>23</v>
      </c>
      <c r="O3629" s="198">
        <f t="shared" si="2332"/>
        <v>1.00429072</v>
      </c>
      <c r="P3629" s="203">
        <f t="shared" si="2333"/>
        <v>1.0056002500000001</v>
      </c>
      <c r="Q3629" s="203">
        <f t="shared" si="2334"/>
        <v>1.900121048084473</v>
      </c>
      <c r="R3629" s="198">
        <f t="shared" si="2335"/>
        <v>1.90827393</v>
      </c>
      <c r="S3629" s="198">
        <f t="shared" si="2336"/>
        <v>1.7869079000000001</v>
      </c>
      <c r="T3629" s="198">
        <f t="shared" si="2337"/>
        <v>240.16812107999999</v>
      </c>
      <c r="U3629" s="198">
        <f t="shared" si="2338"/>
        <v>0</v>
      </c>
      <c r="V3629" s="198">
        <f t="shared" si="2339"/>
        <v>122.07592970821315</v>
      </c>
      <c r="W3629" s="198">
        <f t="shared" si="2340"/>
        <v>256.48023844821319</v>
      </c>
      <c r="X3629" s="204">
        <f t="shared" si="2341"/>
        <v>0</v>
      </c>
      <c r="Y3629" s="198">
        <f t="shared" si="2342"/>
        <v>0</v>
      </c>
      <c r="Z3629" s="205">
        <f t="shared" si="2343"/>
        <v>0</v>
      </c>
      <c r="AA3629" s="198">
        <f t="shared" si="2344"/>
        <v>0</v>
      </c>
      <c r="AB3629" s="205">
        <f t="shared" si="2349"/>
        <v>5.1999999999999998E-2</v>
      </c>
      <c r="AC3629" s="140">
        <f t="shared" si="2350"/>
        <v>23</v>
      </c>
      <c r="AD3629" s="67">
        <f t="shared" si="2352"/>
        <v>30</v>
      </c>
      <c r="AE3629" s="11">
        <f t="shared" si="2353"/>
        <v>1.0032439769999999</v>
      </c>
      <c r="AF3629" s="198">
        <f t="shared" si="2345"/>
        <v>0.77909985999999998</v>
      </c>
      <c r="AG3629" s="198">
        <f t="shared" si="2346"/>
        <v>0.83201599000000004</v>
      </c>
      <c r="AH3629" s="198">
        <f t="shared" si="2347"/>
        <v>0</v>
      </c>
      <c r="AI3629" s="196" t="str">
        <f t="shared" si="2354"/>
        <v>A+J=</v>
      </c>
      <c r="AJ3629" s="72">
        <f t="shared" si="2355"/>
        <v>47903</v>
      </c>
      <c r="AQ3629" s="23"/>
      <c r="AR3629" s="23"/>
    </row>
    <row r="3630" spans="1:44" ht="15" customHeight="1" x14ac:dyDescent="0.25">
      <c r="A3630" s="197">
        <f t="shared" si="2348"/>
        <v>47897</v>
      </c>
      <c r="B3630" s="198">
        <f t="shared" si="2323"/>
        <v>257.39640168697923</v>
      </c>
      <c r="C3630" s="198">
        <f t="shared" si="2324"/>
        <v>134.40430874</v>
      </c>
      <c r="D3630" s="198">
        <f t="shared" si="2325"/>
        <v>0</v>
      </c>
      <c r="E3630" s="198">
        <f t="shared" si="2326"/>
        <v>134.40430874</v>
      </c>
      <c r="F3630" s="199">
        <f t="shared" si="2327"/>
        <v>7205.03</v>
      </c>
      <c r="G3630" s="63">
        <f t="shared" si="2358"/>
        <v>7245.38</v>
      </c>
      <c r="H3630" s="200">
        <f t="shared" si="2328"/>
        <v>47812</v>
      </c>
      <c r="I3630" s="64">
        <f t="shared" si="2329"/>
        <v>47842</v>
      </c>
      <c r="J3630" s="201">
        <f t="shared" si="2330"/>
        <v>5.6002542668107669E-3</v>
      </c>
      <c r="K3630" s="195">
        <f t="shared" si="2351"/>
        <v>47903</v>
      </c>
      <c r="L3630" s="202">
        <f t="shared" si="2331"/>
        <v>47903</v>
      </c>
      <c r="M3630" s="228">
        <f t="shared" si="2356"/>
        <v>30</v>
      </c>
      <c r="N3630" s="67">
        <f t="shared" si="2357"/>
        <v>24</v>
      </c>
      <c r="O3630" s="198">
        <f t="shared" si="2332"/>
        <v>1.0044776900000001</v>
      </c>
      <c r="P3630" s="203">
        <f t="shared" si="2333"/>
        <v>1.0056002500000001</v>
      </c>
      <c r="Q3630" s="203">
        <f t="shared" si="2334"/>
        <v>1.900121048084473</v>
      </c>
      <c r="R3630" s="198">
        <f t="shared" si="2335"/>
        <v>1.9086292</v>
      </c>
      <c r="S3630" s="198">
        <f t="shared" si="2336"/>
        <v>1.7869079000000001</v>
      </c>
      <c r="T3630" s="198">
        <f t="shared" si="2337"/>
        <v>240.16812107999999</v>
      </c>
      <c r="U3630" s="198">
        <f t="shared" si="2338"/>
        <v>0</v>
      </c>
      <c r="V3630" s="198">
        <f t="shared" si="2339"/>
        <v>122.12367952697922</v>
      </c>
      <c r="W3630" s="198">
        <f t="shared" si="2340"/>
        <v>256.52798826697921</v>
      </c>
      <c r="X3630" s="204">
        <f t="shared" si="2341"/>
        <v>0</v>
      </c>
      <c r="Y3630" s="198">
        <f t="shared" si="2342"/>
        <v>0</v>
      </c>
      <c r="Z3630" s="205">
        <f t="shared" si="2343"/>
        <v>0</v>
      </c>
      <c r="AA3630" s="198">
        <f t="shared" si="2344"/>
        <v>0</v>
      </c>
      <c r="AB3630" s="205">
        <f t="shared" si="2349"/>
        <v>5.1999999999999998E-2</v>
      </c>
      <c r="AC3630" s="140">
        <f t="shared" si="2350"/>
        <v>24</v>
      </c>
      <c r="AD3630" s="67">
        <f t="shared" si="2352"/>
        <v>30</v>
      </c>
      <c r="AE3630" s="11">
        <f t="shared" si="2353"/>
        <v>1.003385258</v>
      </c>
      <c r="AF3630" s="198">
        <f t="shared" si="2345"/>
        <v>0.81303104999999998</v>
      </c>
      <c r="AG3630" s="198">
        <f t="shared" si="2346"/>
        <v>0.86841341999999999</v>
      </c>
      <c r="AH3630" s="198">
        <f t="shared" si="2347"/>
        <v>0</v>
      </c>
      <c r="AI3630" s="196" t="str">
        <f t="shared" si="2354"/>
        <v>A+J=</v>
      </c>
      <c r="AJ3630" s="72">
        <f t="shared" si="2355"/>
        <v>47903</v>
      </c>
      <c r="AQ3630" s="23"/>
      <c r="AR3630" s="23"/>
    </row>
    <row r="3631" spans="1:44" ht="15" customHeight="1" x14ac:dyDescent="0.25">
      <c r="A3631" s="197">
        <f t="shared" si="2348"/>
        <v>47898</v>
      </c>
      <c r="B3631" s="198">
        <f t="shared" si="2323"/>
        <v>257.48057700404689</v>
      </c>
      <c r="C3631" s="198">
        <f t="shared" si="2324"/>
        <v>134.40430874</v>
      </c>
      <c r="D3631" s="198">
        <f t="shared" si="2325"/>
        <v>0</v>
      </c>
      <c r="E3631" s="198">
        <f t="shared" si="2326"/>
        <v>134.40430874</v>
      </c>
      <c r="F3631" s="199">
        <f t="shared" si="2327"/>
        <v>7205.03</v>
      </c>
      <c r="G3631" s="63">
        <f t="shared" si="2358"/>
        <v>7245.38</v>
      </c>
      <c r="H3631" s="200">
        <f t="shared" si="2328"/>
        <v>47812</v>
      </c>
      <c r="I3631" s="64">
        <f t="shared" si="2329"/>
        <v>47842</v>
      </c>
      <c r="J3631" s="201">
        <f t="shared" si="2330"/>
        <v>5.6002542668107669E-3</v>
      </c>
      <c r="K3631" s="195">
        <f t="shared" si="2351"/>
        <v>47903</v>
      </c>
      <c r="L3631" s="202">
        <f t="shared" si="2331"/>
        <v>47903</v>
      </c>
      <c r="M3631" s="228">
        <f t="shared" si="2356"/>
        <v>30</v>
      </c>
      <c r="N3631" s="67">
        <f t="shared" si="2357"/>
        <v>25</v>
      </c>
      <c r="O3631" s="198">
        <f t="shared" si="2332"/>
        <v>1.0046647</v>
      </c>
      <c r="P3631" s="203">
        <f t="shared" si="2333"/>
        <v>1.0056002500000001</v>
      </c>
      <c r="Q3631" s="203">
        <f t="shared" si="2334"/>
        <v>1.900121048084473</v>
      </c>
      <c r="R3631" s="198">
        <f t="shared" si="2335"/>
        <v>1.9089845400000001</v>
      </c>
      <c r="S3631" s="198">
        <f t="shared" si="2336"/>
        <v>1.7869079000000001</v>
      </c>
      <c r="T3631" s="198">
        <f t="shared" si="2337"/>
        <v>240.16812107999999</v>
      </c>
      <c r="U3631" s="198">
        <f t="shared" si="2338"/>
        <v>0</v>
      </c>
      <c r="V3631" s="198">
        <f t="shared" si="2339"/>
        <v>122.17143875404689</v>
      </c>
      <c r="W3631" s="198">
        <f t="shared" si="2340"/>
        <v>256.57574749404688</v>
      </c>
      <c r="X3631" s="204">
        <f t="shared" si="2341"/>
        <v>0</v>
      </c>
      <c r="Y3631" s="198">
        <f t="shared" si="2342"/>
        <v>0</v>
      </c>
      <c r="Z3631" s="205">
        <f t="shared" si="2343"/>
        <v>0</v>
      </c>
      <c r="AA3631" s="198">
        <f t="shared" si="2344"/>
        <v>0</v>
      </c>
      <c r="AB3631" s="205">
        <f t="shared" si="2349"/>
        <v>5.1999999999999998E-2</v>
      </c>
      <c r="AC3631" s="140">
        <f t="shared" si="2350"/>
        <v>25</v>
      </c>
      <c r="AD3631" s="67">
        <f t="shared" si="2352"/>
        <v>30</v>
      </c>
      <c r="AE3631" s="11">
        <f t="shared" si="2353"/>
        <v>1.003526559</v>
      </c>
      <c r="AF3631" s="198">
        <f t="shared" si="2345"/>
        <v>0.84696704</v>
      </c>
      <c r="AG3631" s="198">
        <f t="shared" si="2346"/>
        <v>0.90482951</v>
      </c>
      <c r="AH3631" s="198">
        <f t="shared" si="2347"/>
        <v>0</v>
      </c>
      <c r="AI3631" s="196" t="str">
        <f t="shared" si="2354"/>
        <v>A+J=</v>
      </c>
      <c r="AJ3631" s="72">
        <f t="shared" si="2355"/>
        <v>47903</v>
      </c>
      <c r="AQ3631" s="23"/>
      <c r="AR3631" s="23"/>
    </row>
    <row r="3632" spans="1:44" ht="15" customHeight="1" x14ac:dyDescent="0.25">
      <c r="A3632" s="197">
        <f t="shared" si="2348"/>
        <v>47899</v>
      </c>
      <c r="B3632" s="198">
        <f t="shared" si="2323"/>
        <v>257.56477903537308</v>
      </c>
      <c r="C3632" s="198">
        <f t="shared" si="2324"/>
        <v>134.40430874</v>
      </c>
      <c r="D3632" s="198">
        <f t="shared" si="2325"/>
        <v>0</v>
      </c>
      <c r="E3632" s="198">
        <f t="shared" si="2326"/>
        <v>134.40430874</v>
      </c>
      <c r="F3632" s="199">
        <f t="shared" si="2327"/>
        <v>7205.03</v>
      </c>
      <c r="G3632" s="63">
        <f t="shared" si="2358"/>
        <v>7245.38</v>
      </c>
      <c r="H3632" s="200">
        <f t="shared" si="2328"/>
        <v>47812</v>
      </c>
      <c r="I3632" s="64">
        <f t="shared" si="2329"/>
        <v>47842</v>
      </c>
      <c r="J3632" s="201">
        <f t="shared" si="2330"/>
        <v>5.6002542668107669E-3</v>
      </c>
      <c r="K3632" s="195">
        <f t="shared" si="2351"/>
        <v>47903</v>
      </c>
      <c r="L3632" s="202">
        <f t="shared" si="2331"/>
        <v>47903</v>
      </c>
      <c r="M3632" s="228">
        <f t="shared" si="2356"/>
        <v>30</v>
      </c>
      <c r="N3632" s="67">
        <f t="shared" si="2357"/>
        <v>26</v>
      </c>
      <c r="O3632" s="198">
        <f t="shared" si="2332"/>
        <v>1.0048517400000001</v>
      </c>
      <c r="P3632" s="203">
        <f t="shared" si="2333"/>
        <v>1.0056002500000001</v>
      </c>
      <c r="Q3632" s="203">
        <f t="shared" si="2334"/>
        <v>1.900121048084473</v>
      </c>
      <c r="R3632" s="198">
        <f t="shared" si="2335"/>
        <v>1.90933994</v>
      </c>
      <c r="S3632" s="198">
        <f t="shared" si="2336"/>
        <v>1.7869079000000001</v>
      </c>
      <c r="T3632" s="198">
        <f t="shared" si="2337"/>
        <v>240.16812107999999</v>
      </c>
      <c r="U3632" s="198">
        <f t="shared" si="2338"/>
        <v>0</v>
      </c>
      <c r="V3632" s="198">
        <f t="shared" si="2339"/>
        <v>122.21920604537307</v>
      </c>
      <c r="W3632" s="198">
        <f t="shared" si="2340"/>
        <v>256.62351478537306</v>
      </c>
      <c r="X3632" s="204">
        <f t="shared" si="2341"/>
        <v>0</v>
      </c>
      <c r="Y3632" s="198">
        <f t="shared" si="2342"/>
        <v>0</v>
      </c>
      <c r="Z3632" s="205">
        <f t="shared" si="2343"/>
        <v>0</v>
      </c>
      <c r="AA3632" s="198">
        <f t="shared" si="2344"/>
        <v>0</v>
      </c>
      <c r="AB3632" s="205">
        <f t="shared" si="2349"/>
        <v>5.1999999999999998E-2</v>
      </c>
      <c r="AC3632" s="140">
        <f t="shared" si="2350"/>
        <v>26</v>
      </c>
      <c r="AD3632" s="67">
        <f t="shared" si="2352"/>
        <v>30</v>
      </c>
      <c r="AE3632" s="11">
        <f t="shared" si="2353"/>
        <v>1.0036678800000001</v>
      </c>
      <c r="AF3632" s="198">
        <f t="shared" si="2345"/>
        <v>0.88090784</v>
      </c>
      <c r="AG3632" s="198">
        <f t="shared" si="2346"/>
        <v>0.94126425000000002</v>
      </c>
      <c r="AH3632" s="198">
        <f t="shared" si="2347"/>
        <v>0</v>
      </c>
      <c r="AI3632" s="196" t="str">
        <f t="shared" si="2354"/>
        <v>A+J=</v>
      </c>
      <c r="AJ3632" s="72">
        <f t="shared" si="2355"/>
        <v>47903</v>
      </c>
      <c r="AQ3632" s="23"/>
      <c r="AR3632" s="23"/>
    </row>
    <row r="3633" spans="1:44" ht="15" customHeight="1" x14ac:dyDescent="0.25">
      <c r="A3633" s="197">
        <f t="shared" si="2348"/>
        <v>47900</v>
      </c>
      <c r="B3633" s="198">
        <f t="shared" ref="B3633:B3696" si="2359">(W3633+AG3633)</f>
        <v>257.64900889500092</v>
      </c>
      <c r="C3633" s="198">
        <f t="shared" ref="C3633:C3696" si="2360">TRUNC(IF(X3632&gt;0,VLOOKUP(A3632,$AM$14:$AN$314,2),C3632),8)</f>
        <v>134.40430874</v>
      </c>
      <c r="D3633" s="198">
        <f t="shared" ref="D3633:D3696" si="2361">VLOOKUP(A3633,$AT$15:$AX$314,5)</f>
        <v>0</v>
      </c>
      <c r="E3633" s="198">
        <f t="shared" ref="E3633:E3696" si="2362">(C3633-D3633)</f>
        <v>134.40430874</v>
      </c>
      <c r="F3633" s="199">
        <f t="shared" ref="F3633:F3696" si="2363">IF(G3633=G3632,F3632,G3632)</f>
        <v>7205.03</v>
      </c>
      <c r="G3633" s="63">
        <f t="shared" si="2358"/>
        <v>7245.38</v>
      </c>
      <c r="H3633" s="200">
        <f t="shared" ref="H3633:H3696" si="2364">EDATE(I3633,-1)</f>
        <v>47812</v>
      </c>
      <c r="I3633" s="64">
        <f t="shared" ref="I3633:I3696" si="2365">IF(X3632&gt;0,EDATE(A3633,-1),+I3632)</f>
        <v>47842</v>
      </c>
      <c r="J3633" s="201">
        <f t="shared" ref="J3633:J3696" si="2366">(G3633/F3633)-1</f>
        <v>5.6002542668107669E-3</v>
      </c>
      <c r="K3633" s="195">
        <f t="shared" si="2351"/>
        <v>47903</v>
      </c>
      <c r="L3633" s="202">
        <f t="shared" ref="L3633:L3696" si="2367">IF(A3633&gt;L3632,K3633,L3632)</f>
        <v>47903</v>
      </c>
      <c r="M3633" s="228">
        <f t="shared" si="2356"/>
        <v>30</v>
      </c>
      <c r="N3633" s="67">
        <f t="shared" si="2357"/>
        <v>27</v>
      </c>
      <c r="O3633" s="198">
        <f t="shared" ref="O3633:O3696" si="2368">TRUNC((G3633/F3633)^TRUNC((N3633/M3633),9),8)</f>
        <v>1.00503882</v>
      </c>
      <c r="P3633" s="203">
        <f t="shared" ref="P3633:P3696" si="2369">IF(L3633&gt;L3632,O3632,P3632)</f>
        <v>1.0056002500000001</v>
      </c>
      <c r="Q3633" s="203">
        <f t="shared" ref="Q3633:Q3696" si="2370">IF(L3633&gt;L3632,Q3632*P3633,Q3632)</f>
        <v>1.900121048084473</v>
      </c>
      <c r="R3633" s="198">
        <f t="shared" ref="R3633:R3696" si="2371">TRUNC(TRUNC((O3633*Q3633),15),8)</f>
        <v>1.9096954100000001</v>
      </c>
      <c r="S3633" s="198">
        <f t="shared" ref="S3633:S3696" si="2372">IF(AND(X3633&gt;0,MONTH(A3633)=S$4),R3633,S3632)</f>
        <v>1.7869079000000001</v>
      </c>
      <c r="T3633" s="198">
        <f t="shared" ref="T3633:T3696" si="2373">TRUNC(C3633*S3633,8)</f>
        <v>240.16812107999999</v>
      </c>
      <c r="U3633" s="198">
        <f t="shared" ref="U3633:U3696" si="2374">(D3633*(S3633-1))</f>
        <v>0</v>
      </c>
      <c r="V3633" s="198">
        <f t="shared" ref="V3633:V3696" si="2375">(E3633*(R3633-1))</f>
        <v>122.2669827450009</v>
      </c>
      <c r="W3633" s="198">
        <f t="shared" ref="W3633:W3696" si="2376">(C3633+U3633+V3633)</f>
        <v>256.67129148500089</v>
      </c>
      <c r="X3633" s="204">
        <f t="shared" ref="X3633:X3696" si="2377">IF(VLOOKUP(A3633,AM$12:AZ$314,14)=VLOOKUP(A3632,AM$12:AZ$314,14),0,VLOOKUP(A3633,AM$12:AZ$314,14))</f>
        <v>0</v>
      </c>
      <c r="Y3633" s="198">
        <f t="shared" ref="Y3633:Y3696" si="2378">IF(X3633&gt;0,VLOOKUP(A3633,AM$14:AR$314,5),0)</f>
        <v>0</v>
      </c>
      <c r="Z3633" s="205">
        <f t="shared" ref="Z3633:Z3696" si="2379">IF(X3633&gt;0,VLOOKUP($A3633,$AM$12:$AS$314,7),0)</f>
        <v>0</v>
      </c>
      <c r="AA3633" s="198">
        <f t="shared" ref="AA3633:AA3696" si="2380">IF(Z3633&gt;0,TRUNC(Z3633*T3633,8),0)</f>
        <v>0</v>
      </c>
      <c r="AB3633" s="205">
        <f t="shared" si="2349"/>
        <v>5.1999999999999998E-2</v>
      </c>
      <c r="AC3633" s="140">
        <f t="shared" si="2350"/>
        <v>27</v>
      </c>
      <c r="AD3633" s="67">
        <f t="shared" si="2352"/>
        <v>30</v>
      </c>
      <c r="AE3633" s="11">
        <f t="shared" si="2353"/>
        <v>1.0038092199999999</v>
      </c>
      <c r="AF3633" s="198">
        <f t="shared" ref="AF3633:AF3696" si="2381">TRUNC((T3633*(AE3633-1)),8)</f>
        <v>0.91485320999999997</v>
      </c>
      <c r="AG3633" s="198">
        <f t="shared" ref="AG3633:AG3696" si="2382">TRUNC((W3633*(AE3633-1)),8)</f>
        <v>0.97771741000000001</v>
      </c>
      <c r="AH3633" s="198">
        <f t="shared" ref="AH3633:AH3696" si="2383">IF(AA3633&gt;0,AA3633+AF3633,0)</f>
        <v>0</v>
      </c>
      <c r="AI3633" s="196" t="str">
        <f t="shared" si="2354"/>
        <v>A+J=</v>
      </c>
      <c r="AJ3633" s="72">
        <f t="shared" si="2355"/>
        <v>47903</v>
      </c>
      <c r="AQ3633" s="23"/>
      <c r="AR3633" s="23"/>
    </row>
    <row r="3634" spans="1:44" ht="15" customHeight="1" x14ac:dyDescent="0.25">
      <c r="A3634" s="197">
        <f t="shared" si="2348"/>
        <v>47901</v>
      </c>
      <c r="B3634" s="198">
        <f t="shared" si="2359"/>
        <v>257.73326574888722</v>
      </c>
      <c r="C3634" s="198">
        <f t="shared" si="2360"/>
        <v>134.40430874</v>
      </c>
      <c r="D3634" s="198">
        <f t="shared" si="2361"/>
        <v>0</v>
      </c>
      <c r="E3634" s="198">
        <f t="shared" si="2362"/>
        <v>134.40430874</v>
      </c>
      <c r="F3634" s="199">
        <f t="shared" si="2363"/>
        <v>7205.03</v>
      </c>
      <c r="G3634" s="63">
        <f t="shared" si="2358"/>
        <v>7245.38</v>
      </c>
      <c r="H3634" s="200">
        <f t="shared" si="2364"/>
        <v>47812</v>
      </c>
      <c r="I3634" s="64">
        <f t="shared" si="2365"/>
        <v>47842</v>
      </c>
      <c r="J3634" s="201">
        <f t="shared" si="2366"/>
        <v>5.6002542668107669E-3</v>
      </c>
      <c r="K3634" s="195">
        <f t="shared" si="2351"/>
        <v>47903</v>
      </c>
      <c r="L3634" s="202">
        <f t="shared" si="2367"/>
        <v>47903</v>
      </c>
      <c r="M3634" s="228">
        <f t="shared" si="2356"/>
        <v>30</v>
      </c>
      <c r="N3634" s="67">
        <f t="shared" si="2357"/>
        <v>28</v>
      </c>
      <c r="O3634" s="198">
        <f t="shared" si="2368"/>
        <v>1.0052259299999999</v>
      </c>
      <c r="P3634" s="203">
        <f t="shared" si="2369"/>
        <v>1.0056002500000001</v>
      </c>
      <c r="Q3634" s="203">
        <f t="shared" si="2370"/>
        <v>1.900121048084473</v>
      </c>
      <c r="R3634" s="198">
        <f t="shared" si="2371"/>
        <v>1.9100509400000001</v>
      </c>
      <c r="S3634" s="198">
        <f t="shared" si="2372"/>
        <v>1.7869079000000001</v>
      </c>
      <c r="T3634" s="198">
        <f t="shared" si="2373"/>
        <v>240.16812107999999</v>
      </c>
      <c r="U3634" s="198">
        <f t="shared" si="2374"/>
        <v>0</v>
      </c>
      <c r="V3634" s="198">
        <f t="shared" si="2375"/>
        <v>122.31476750888723</v>
      </c>
      <c r="W3634" s="198">
        <f t="shared" si="2376"/>
        <v>256.71907624888723</v>
      </c>
      <c r="X3634" s="204">
        <f t="shared" si="2377"/>
        <v>0</v>
      </c>
      <c r="Y3634" s="198">
        <f t="shared" si="2378"/>
        <v>0</v>
      </c>
      <c r="Z3634" s="205">
        <f t="shared" si="2379"/>
        <v>0</v>
      </c>
      <c r="AA3634" s="198">
        <f t="shared" si="2380"/>
        <v>0</v>
      </c>
      <c r="AB3634" s="205">
        <f t="shared" si="2349"/>
        <v>5.1999999999999998E-2</v>
      </c>
      <c r="AC3634" s="140">
        <f t="shared" si="2350"/>
        <v>28</v>
      </c>
      <c r="AD3634" s="67">
        <f t="shared" si="2352"/>
        <v>30</v>
      </c>
      <c r="AE3634" s="11">
        <f t="shared" si="2353"/>
        <v>1.003950581</v>
      </c>
      <c r="AF3634" s="198">
        <f t="shared" si="2381"/>
        <v>0.94880361000000002</v>
      </c>
      <c r="AG3634" s="198">
        <f t="shared" si="2382"/>
        <v>1.0141895000000001</v>
      </c>
      <c r="AH3634" s="198">
        <f t="shared" si="2383"/>
        <v>0</v>
      </c>
      <c r="AI3634" s="196" t="str">
        <f t="shared" si="2354"/>
        <v>A+J=</v>
      </c>
      <c r="AJ3634" s="72">
        <f t="shared" si="2355"/>
        <v>47903</v>
      </c>
      <c r="AQ3634" s="23"/>
      <c r="AR3634" s="23"/>
    </row>
    <row r="3635" spans="1:44" ht="15" customHeight="1" x14ac:dyDescent="0.25">
      <c r="A3635" s="197">
        <f t="shared" si="2348"/>
        <v>47902</v>
      </c>
      <c r="B3635" s="198">
        <f t="shared" si="2359"/>
        <v>257.81754908703209</v>
      </c>
      <c r="C3635" s="198">
        <f t="shared" si="2360"/>
        <v>134.40430874</v>
      </c>
      <c r="D3635" s="198">
        <f t="shared" si="2361"/>
        <v>0</v>
      </c>
      <c r="E3635" s="198">
        <f t="shared" si="2362"/>
        <v>134.40430874</v>
      </c>
      <c r="F3635" s="199">
        <f t="shared" si="2363"/>
        <v>7205.03</v>
      </c>
      <c r="G3635" s="63">
        <f t="shared" si="2358"/>
        <v>7245.38</v>
      </c>
      <c r="H3635" s="200">
        <f t="shared" si="2364"/>
        <v>47812</v>
      </c>
      <c r="I3635" s="64">
        <f t="shared" si="2365"/>
        <v>47842</v>
      </c>
      <c r="J3635" s="201">
        <f t="shared" si="2366"/>
        <v>5.6002542668107669E-3</v>
      </c>
      <c r="K3635" s="195">
        <f t="shared" si="2351"/>
        <v>47903</v>
      </c>
      <c r="L3635" s="202">
        <f t="shared" si="2367"/>
        <v>47903</v>
      </c>
      <c r="M3635" s="228">
        <f t="shared" si="2356"/>
        <v>30</v>
      </c>
      <c r="N3635" s="67">
        <f t="shared" si="2357"/>
        <v>29</v>
      </c>
      <c r="O3635" s="198">
        <f t="shared" si="2368"/>
        <v>1.0054130699999999</v>
      </c>
      <c r="P3635" s="203">
        <f t="shared" si="2369"/>
        <v>1.0056002500000001</v>
      </c>
      <c r="Q3635" s="203">
        <f t="shared" si="2370"/>
        <v>1.900121048084473</v>
      </c>
      <c r="R3635" s="198">
        <f t="shared" si="2371"/>
        <v>1.9104065299999999</v>
      </c>
      <c r="S3635" s="198">
        <f t="shared" si="2372"/>
        <v>1.7869079000000001</v>
      </c>
      <c r="T3635" s="198">
        <f t="shared" si="2373"/>
        <v>240.16812107999999</v>
      </c>
      <c r="U3635" s="198">
        <f t="shared" si="2374"/>
        <v>0</v>
      </c>
      <c r="V3635" s="198">
        <f t="shared" si="2375"/>
        <v>122.36256033703206</v>
      </c>
      <c r="W3635" s="198">
        <f t="shared" si="2376"/>
        <v>256.76686907703208</v>
      </c>
      <c r="X3635" s="204">
        <f t="shared" si="2377"/>
        <v>0</v>
      </c>
      <c r="Y3635" s="198">
        <f t="shared" si="2378"/>
        <v>0</v>
      </c>
      <c r="Z3635" s="205">
        <f t="shared" si="2379"/>
        <v>0</v>
      </c>
      <c r="AA3635" s="198">
        <f t="shared" si="2380"/>
        <v>0</v>
      </c>
      <c r="AB3635" s="205">
        <f t="shared" si="2349"/>
        <v>5.1999999999999998E-2</v>
      </c>
      <c r="AC3635" s="140">
        <f t="shared" si="2350"/>
        <v>29</v>
      </c>
      <c r="AD3635" s="67">
        <f t="shared" si="2352"/>
        <v>30</v>
      </c>
      <c r="AE3635" s="11">
        <f t="shared" si="2353"/>
        <v>1.0040919610000001</v>
      </c>
      <c r="AF3635" s="198">
        <f t="shared" si="2381"/>
        <v>0.98275858000000005</v>
      </c>
      <c r="AG3635" s="198">
        <f t="shared" si="2382"/>
        <v>1.05068001</v>
      </c>
      <c r="AH3635" s="198">
        <f t="shared" si="2383"/>
        <v>0</v>
      </c>
      <c r="AI3635" s="196" t="str">
        <f t="shared" si="2354"/>
        <v>A+J=</v>
      </c>
      <c r="AJ3635" s="72">
        <f t="shared" si="2355"/>
        <v>47903</v>
      </c>
      <c r="AQ3635" s="23"/>
      <c r="AR3635" s="23"/>
    </row>
    <row r="3636" spans="1:44" ht="15" customHeight="1" x14ac:dyDescent="0.25">
      <c r="A3636" s="197">
        <f t="shared" si="2348"/>
        <v>47903</v>
      </c>
      <c r="B3636" s="198">
        <f t="shared" si="2359"/>
        <v>257.90186212752161</v>
      </c>
      <c r="C3636" s="198">
        <f t="shared" si="2360"/>
        <v>134.40430874</v>
      </c>
      <c r="D3636" s="198">
        <f t="shared" si="2361"/>
        <v>0</v>
      </c>
      <c r="E3636" s="198">
        <f t="shared" si="2362"/>
        <v>134.40430874</v>
      </c>
      <c r="F3636" s="199">
        <f t="shared" si="2363"/>
        <v>7205.03</v>
      </c>
      <c r="G3636" s="63">
        <f t="shared" si="2358"/>
        <v>7245.38</v>
      </c>
      <c r="H3636" s="200">
        <f t="shared" si="2364"/>
        <v>47812</v>
      </c>
      <c r="I3636" s="64">
        <f t="shared" si="2365"/>
        <v>47842</v>
      </c>
      <c r="J3636" s="201">
        <f t="shared" si="2366"/>
        <v>5.6002542668107669E-3</v>
      </c>
      <c r="K3636" s="195">
        <f t="shared" si="2351"/>
        <v>47931</v>
      </c>
      <c r="L3636" s="202">
        <f t="shared" si="2367"/>
        <v>47903</v>
      </c>
      <c r="M3636" s="228">
        <f t="shared" si="2356"/>
        <v>30</v>
      </c>
      <c r="N3636" s="67">
        <f t="shared" si="2357"/>
        <v>30</v>
      </c>
      <c r="O3636" s="198">
        <f t="shared" si="2368"/>
        <v>1.0056002500000001</v>
      </c>
      <c r="P3636" s="203">
        <f t="shared" si="2369"/>
        <v>1.0056002500000001</v>
      </c>
      <c r="Q3636" s="203">
        <f t="shared" si="2370"/>
        <v>1.900121048084473</v>
      </c>
      <c r="R3636" s="198">
        <f t="shared" si="2371"/>
        <v>1.9107622</v>
      </c>
      <c r="S3636" s="198">
        <f t="shared" si="2372"/>
        <v>1.9107622</v>
      </c>
      <c r="T3636" s="198">
        <f t="shared" si="2373"/>
        <v>256.81467264999998</v>
      </c>
      <c r="U3636" s="198">
        <f t="shared" si="2374"/>
        <v>0</v>
      </c>
      <c r="V3636" s="198">
        <f t="shared" si="2375"/>
        <v>122.41036391752162</v>
      </c>
      <c r="W3636" s="198">
        <f t="shared" si="2376"/>
        <v>256.81467265752161</v>
      </c>
      <c r="X3636" s="204">
        <f t="shared" si="2377"/>
        <v>119</v>
      </c>
      <c r="Y3636" s="198">
        <f t="shared" si="2378"/>
        <v>0.56898209</v>
      </c>
      <c r="Z3636" s="205">
        <f t="shared" si="2379"/>
        <v>5.2560000000000003E-2</v>
      </c>
      <c r="AA3636" s="198">
        <f t="shared" si="2380"/>
        <v>13.49817919</v>
      </c>
      <c r="AB3636" s="205">
        <f t="shared" si="2349"/>
        <v>5.1999999999999998E-2</v>
      </c>
      <c r="AC3636" s="140">
        <f t="shared" si="2350"/>
        <v>30</v>
      </c>
      <c r="AD3636" s="67">
        <f t="shared" si="2352"/>
        <v>30</v>
      </c>
      <c r="AE3636" s="11">
        <f t="shared" si="2353"/>
        <v>1.0042333619999999</v>
      </c>
      <c r="AF3636" s="198">
        <f t="shared" si="2381"/>
        <v>1.08718947</v>
      </c>
      <c r="AG3636" s="198">
        <f t="shared" si="2382"/>
        <v>1.08718947</v>
      </c>
      <c r="AH3636" s="198">
        <f t="shared" si="2383"/>
        <v>14.58536866</v>
      </c>
      <c r="AI3636" s="196" t="str">
        <f t="shared" si="2354"/>
        <v>A+J=</v>
      </c>
      <c r="AJ3636" s="72">
        <f t="shared" si="2355"/>
        <v>47903</v>
      </c>
      <c r="AQ3636" s="23"/>
      <c r="AR3636" s="23"/>
    </row>
    <row r="3637" spans="1:44" ht="15" customHeight="1" x14ac:dyDescent="0.25">
      <c r="A3637" s="197">
        <f t="shared" si="2348"/>
        <v>47904</v>
      </c>
      <c r="B3637" s="198">
        <f t="shared" si="2359"/>
        <v>243.36759213947926</v>
      </c>
      <c r="C3637" s="198">
        <f t="shared" si="2360"/>
        <v>127.34001828</v>
      </c>
      <c r="D3637" s="198">
        <f t="shared" si="2361"/>
        <v>80.023328899999981</v>
      </c>
      <c r="E3637" s="198">
        <f t="shared" si="2362"/>
        <v>47.316689380000014</v>
      </c>
      <c r="F3637" s="199">
        <f t="shared" si="2363"/>
        <v>7205.03</v>
      </c>
      <c r="G3637" s="63">
        <f t="shared" si="2358"/>
        <v>7245.38</v>
      </c>
      <c r="H3637" s="200">
        <f t="shared" si="2364"/>
        <v>47842</v>
      </c>
      <c r="I3637" s="64">
        <f t="shared" si="2365"/>
        <v>47873</v>
      </c>
      <c r="J3637" s="201">
        <f t="shared" si="2366"/>
        <v>5.6002542668107669E-3</v>
      </c>
      <c r="K3637" s="195">
        <f t="shared" si="2351"/>
        <v>47931</v>
      </c>
      <c r="L3637" s="202">
        <f t="shared" si="2367"/>
        <v>47931</v>
      </c>
      <c r="M3637" s="228">
        <f t="shared" si="2356"/>
        <v>30</v>
      </c>
      <c r="N3637" s="67">
        <f t="shared" si="2357"/>
        <v>1</v>
      </c>
      <c r="O3637" s="198">
        <f t="shared" si="2368"/>
        <v>1.0001861700000001</v>
      </c>
      <c r="P3637" s="203">
        <f t="shared" si="2369"/>
        <v>1.0056002500000001</v>
      </c>
      <c r="Q3637" s="203">
        <f t="shared" si="2370"/>
        <v>1.9107622009840082</v>
      </c>
      <c r="R3637" s="198">
        <f t="shared" si="2371"/>
        <v>1.9111179199999999</v>
      </c>
      <c r="S3637" s="198">
        <f t="shared" si="2372"/>
        <v>1.9107622</v>
      </c>
      <c r="T3637" s="198">
        <f t="shared" si="2373"/>
        <v>243.31649347000001</v>
      </c>
      <c r="U3637" s="198">
        <f t="shared" si="2374"/>
        <v>72.882223080287559</v>
      </c>
      <c r="V3637" s="198">
        <f t="shared" si="2375"/>
        <v>43.111083609191695</v>
      </c>
      <c r="W3637" s="198">
        <f t="shared" si="2376"/>
        <v>243.33332496947926</v>
      </c>
      <c r="X3637" s="204">
        <f t="shared" si="2377"/>
        <v>0</v>
      </c>
      <c r="Y3637" s="198">
        <f t="shared" si="2378"/>
        <v>0</v>
      </c>
      <c r="Z3637" s="205">
        <f t="shared" si="2379"/>
        <v>0</v>
      </c>
      <c r="AA3637" s="198">
        <f t="shared" si="2380"/>
        <v>0</v>
      </c>
      <c r="AB3637" s="205">
        <f t="shared" si="2349"/>
        <v>5.1999999999999998E-2</v>
      </c>
      <c r="AC3637" s="140">
        <f t="shared" si="2350"/>
        <v>1</v>
      </c>
      <c r="AD3637" s="67">
        <f t="shared" si="2352"/>
        <v>30</v>
      </c>
      <c r="AE3637" s="11">
        <f t="shared" si="2353"/>
        <v>1.000140824</v>
      </c>
      <c r="AF3637" s="198">
        <f t="shared" si="2381"/>
        <v>3.4264799999999998E-2</v>
      </c>
      <c r="AG3637" s="198">
        <f t="shared" si="2382"/>
        <v>3.426717E-2</v>
      </c>
      <c r="AH3637" s="198">
        <f t="shared" si="2383"/>
        <v>0</v>
      </c>
      <c r="AI3637" s="196" t="str">
        <f t="shared" si="2354"/>
        <v>A+J=</v>
      </c>
      <c r="AJ3637" s="72">
        <f t="shared" si="2355"/>
        <v>47931</v>
      </c>
      <c r="AQ3637" s="23"/>
      <c r="AR3637" s="23"/>
    </row>
    <row r="3638" spans="1:44" ht="15" customHeight="1" x14ac:dyDescent="0.25">
      <c r="A3638" s="197">
        <f t="shared" si="2348"/>
        <v>47905</v>
      </c>
      <c r="B3638" s="198">
        <f t="shared" si="2359"/>
        <v>243.41870372439377</v>
      </c>
      <c r="C3638" s="198">
        <f t="shared" si="2360"/>
        <v>127.34001828</v>
      </c>
      <c r="D3638" s="198">
        <f t="shared" si="2361"/>
        <v>80.023328899999981</v>
      </c>
      <c r="E3638" s="198">
        <f t="shared" si="2362"/>
        <v>47.316689380000014</v>
      </c>
      <c r="F3638" s="199">
        <f t="shared" si="2363"/>
        <v>7205.03</v>
      </c>
      <c r="G3638" s="63">
        <f t="shared" si="2358"/>
        <v>7245.38</v>
      </c>
      <c r="H3638" s="200">
        <f t="shared" si="2364"/>
        <v>47842</v>
      </c>
      <c r="I3638" s="64">
        <f t="shared" si="2365"/>
        <v>47873</v>
      </c>
      <c r="J3638" s="201">
        <f t="shared" si="2366"/>
        <v>5.6002542668107669E-3</v>
      </c>
      <c r="K3638" s="195">
        <f t="shared" si="2351"/>
        <v>47931</v>
      </c>
      <c r="L3638" s="202">
        <f t="shared" si="2367"/>
        <v>47931</v>
      </c>
      <c r="M3638" s="228">
        <f t="shared" si="2356"/>
        <v>30</v>
      </c>
      <c r="N3638" s="67">
        <f t="shared" si="2357"/>
        <v>2</v>
      </c>
      <c r="O3638" s="198">
        <f t="shared" si="2368"/>
        <v>1.00037237</v>
      </c>
      <c r="P3638" s="203">
        <f t="shared" si="2369"/>
        <v>1.0056002500000001</v>
      </c>
      <c r="Q3638" s="203">
        <f t="shared" si="2370"/>
        <v>1.9107622009840082</v>
      </c>
      <c r="R3638" s="198">
        <f t="shared" si="2371"/>
        <v>1.9114737100000001</v>
      </c>
      <c r="S3638" s="198">
        <f t="shared" si="2372"/>
        <v>1.9107622</v>
      </c>
      <c r="T3638" s="198">
        <f t="shared" si="2373"/>
        <v>243.31649347000001</v>
      </c>
      <c r="U3638" s="198">
        <f t="shared" si="2374"/>
        <v>72.882223080287559</v>
      </c>
      <c r="V3638" s="198">
        <f t="shared" si="2375"/>
        <v>43.127918414106219</v>
      </c>
      <c r="W3638" s="198">
        <f t="shared" si="2376"/>
        <v>243.35015977439377</v>
      </c>
      <c r="X3638" s="204">
        <f t="shared" si="2377"/>
        <v>0</v>
      </c>
      <c r="Y3638" s="198">
        <f t="shared" si="2378"/>
        <v>0</v>
      </c>
      <c r="Z3638" s="205">
        <f t="shared" si="2379"/>
        <v>0</v>
      </c>
      <c r="AA3638" s="198">
        <f t="shared" si="2380"/>
        <v>0</v>
      </c>
      <c r="AB3638" s="205">
        <f t="shared" si="2349"/>
        <v>5.1999999999999998E-2</v>
      </c>
      <c r="AC3638" s="140">
        <f t="shared" si="2350"/>
        <v>2</v>
      </c>
      <c r="AD3638" s="67">
        <f t="shared" si="2352"/>
        <v>30</v>
      </c>
      <c r="AE3638" s="11">
        <f t="shared" si="2353"/>
        <v>1.000281668</v>
      </c>
      <c r="AF3638" s="198">
        <f t="shared" si="2381"/>
        <v>6.853447E-2</v>
      </c>
      <c r="AG3638" s="198">
        <f t="shared" si="2382"/>
        <v>6.8543950000000006E-2</v>
      </c>
      <c r="AH3638" s="198">
        <f t="shared" si="2383"/>
        <v>0</v>
      </c>
      <c r="AI3638" s="196" t="str">
        <f t="shared" si="2354"/>
        <v>A+J=</v>
      </c>
      <c r="AJ3638" s="72">
        <f t="shared" si="2355"/>
        <v>47931</v>
      </c>
      <c r="AQ3638" s="23"/>
      <c r="AR3638" s="23"/>
    </row>
    <row r="3639" spans="1:44" ht="15" customHeight="1" x14ac:dyDescent="0.25">
      <c r="A3639" s="197">
        <f t="shared" si="2348"/>
        <v>47906</v>
      </c>
      <c r="B3639" s="198">
        <f t="shared" si="2359"/>
        <v>243.46982823147655</v>
      </c>
      <c r="C3639" s="198">
        <f t="shared" si="2360"/>
        <v>127.34001828</v>
      </c>
      <c r="D3639" s="198">
        <f t="shared" si="2361"/>
        <v>80.023328899999981</v>
      </c>
      <c r="E3639" s="198">
        <f t="shared" si="2362"/>
        <v>47.316689380000014</v>
      </c>
      <c r="F3639" s="199">
        <f t="shared" si="2363"/>
        <v>7205.03</v>
      </c>
      <c r="G3639" s="63">
        <f t="shared" si="2358"/>
        <v>7245.38</v>
      </c>
      <c r="H3639" s="200">
        <f t="shared" si="2364"/>
        <v>47842</v>
      </c>
      <c r="I3639" s="64">
        <f t="shared" si="2365"/>
        <v>47873</v>
      </c>
      <c r="J3639" s="201">
        <f t="shared" si="2366"/>
        <v>5.6002542668107669E-3</v>
      </c>
      <c r="K3639" s="195">
        <f t="shared" si="2351"/>
        <v>47931</v>
      </c>
      <c r="L3639" s="202">
        <f t="shared" si="2367"/>
        <v>47931</v>
      </c>
      <c r="M3639" s="228">
        <f t="shared" si="2356"/>
        <v>30</v>
      </c>
      <c r="N3639" s="67">
        <f t="shared" si="2357"/>
        <v>3</v>
      </c>
      <c r="O3639" s="198">
        <f t="shared" si="2368"/>
        <v>1.0005586099999999</v>
      </c>
      <c r="P3639" s="203">
        <f t="shared" si="2369"/>
        <v>1.0056002500000001</v>
      </c>
      <c r="Q3639" s="203">
        <f t="shared" si="2370"/>
        <v>1.9107622009840082</v>
      </c>
      <c r="R3639" s="198">
        <f t="shared" si="2371"/>
        <v>1.9118295700000001</v>
      </c>
      <c r="S3639" s="198">
        <f t="shared" si="2372"/>
        <v>1.9107622</v>
      </c>
      <c r="T3639" s="198">
        <f t="shared" si="2373"/>
        <v>243.31649347000001</v>
      </c>
      <c r="U3639" s="198">
        <f t="shared" si="2374"/>
        <v>72.882223080287559</v>
      </c>
      <c r="V3639" s="198">
        <f t="shared" si="2375"/>
        <v>43.144756531188982</v>
      </c>
      <c r="W3639" s="198">
        <f t="shared" si="2376"/>
        <v>243.36699789147656</v>
      </c>
      <c r="X3639" s="204">
        <f t="shared" si="2377"/>
        <v>0</v>
      </c>
      <c r="Y3639" s="198">
        <f t="shared" si="2378"/>
        <v>0</v>
      </c>
      <c r="Z3639" s="205">
        <f t="shared" si="2379"/>
        <v>0</v>
      </c>
      <c r="AA3639" s="198">
        <f t="shared" si="2380"/>
        <v>0</v>
      </c>
      <c r="AB3639" s="205">
        <f t="shared" si="2349"/>
        <v>5.1999999999999998E-2</v>
      </c>
      <c r="AC3639" s="140">
        <f t="shared" si="2350"/>
        <v>3</v>
      </c>
      <c r="AD3639" s="67">
        <f t="shared" si="2352"/>
        <v>30</v>
      </c>
      <c r="AE3639" s="11">
        <f t="shared" si="2353"/>
        <v>1.000422532</v>
      </c>
      <c r="AF3639" s="198">
        <f t="shared" si="2381"/>
        <v>0.102809</v>
      </c>
      <c r="AG3639" s="198">
        <f t="shared" si="2382"/>
        <v>0.10283034000000001</v>
      </c>
      <c r="AH3639" s="198">
        <f t="shared" si="2383"/>
        <v>0</v>
      </c>
      <c r="AI3639" s="196" t="str">
        <f t="shared" si="2354"/>
        <v>A+J=</v>
      </c>
      <c r="AJ3639" s="72">
        <f t="shared" si="2355"/>
        <v>47931</v>
      </c>
      <c r="AQ3639" s="23"/>
      <c r="AR3639" s="23"/>
    </row>
    <row r="3640" spans="1:44" ht="15" customHeight="1" x14ac:dyDescent="0.25">
      <c r="A3640" s="197">
        <f t="shared" si="2348"/>
        <v>47907</v>
      </c>
      <c r="B3640" s="198">
        <f t="shared" si="2359"/>
        <v>243.52096542072758</v>
      </c>
      <c r="C3640" s="198">
        <f t="shared" si="2360"/>
        <v>127.34001828</v>
      </c>
      <c r="D3640" s="198">
        <f t="shared" si="2361"/>
        <v>80.023328899999981</v>
      </c>
      <c r="E3640" s="198">
        <f t="shared" si="2362"/>
        <v>47.316689380000014</v>
      </c>
      <c r="F3640" s="199">
        <f t="shared" si="2363"/>
        <v>7205.03</v>
      </c>
      <c r="G3640" s="63">
        <f t="shared" si="2358"/>
        <v>7245.38</v>
      </c>
      <c r="H3640" s="200">
        <f t="shared" si="2364"/>
        <v>47842</v>
      </c>
      <c r="I3640" s="64">
        <f t="shared" si="2365"/>
        <v>47873</v>
      </c>
      <c r="J3640" s="201">
        <f t="shared" si="2366"/>
        <v>5.6002542668107669E-3</v>
      </c>
      <c r="K3640" s="195">
        <f t="shared" si="2351"/>
        <v>47931</v>
      </c>
      <c r="L3640" s="202">
        <f t="shared" si="2367"/>
        <v>47931</v>
      </c>
      <c r="M3640" s="228">
        <f t="shared" si="2356"/>
        <v>30</v>
      </c>
      <c r="N3640" s="67">
        <f t="shared" si="2357"/>
        <v>4</v>
      </c>
      <c r="O3640" s="198">
        <f t="shared" si="2368"/>
        <v>1.00074489</v>
      </c>
      <c r="P3640" s="203">
        <f t="shared" si="2369"/>
        <v>1.0056002500000001</v>
      </c>
      <c r="Q3640" s="203">
        <f t="shared" si="2370"/>
        <v>1.9107622009840082</v>
      </c>
      <c r="R3640" s="198">
        <f t="shared" si="2371"/>
        <v>1.9121855000000001</v>
      </c>
      <c r="S3640" s="198">
        <f t="shared" si="2372"/>
        <v>1.9107622</v>
      </c>
      <c r="T3640" s="198">
        <f t="shared" si="2373"/>
        <v>243.31649347000001</v>
      </c>
      <c r="U3640" s="198">
        <f t="shared" si="2374"/>
        <v>72.882223080287559</v>
      </c>
      <c r="V3640" s="198">
        <f t="shared" si="2375"/>
        <v>43.161597960440005</v>
      </c>
      <c r="W3640" s="198">
        <f t="shared" si="2376"/>
        <v>243.38383932072759</v>
      </c>
      <c r="X3640" s="204">
        <f t="shared" si="2377"/>
        <v>0</v>
      </c>
      <c r="Y3640" s="198">
        <f t="shared" si="2378"/>
        <v>0</v>
      </c>
      <c r="Z3640" s="205">
        <f t="shared" si="2379"/>
        <v>0</v>
      </c>
      <c r="AA3640" s="198">
        <f t="shared" si="2380"/>
        <v>0</v>
      </c>
      <c r="AB3640" s="205">
        <f t="shared" si="2349"/>
        <v>5.1999999999999998E-2</v>
      </c>
      <c r="AC3640" s="140">
        <f t="shared" si="2350"/>
        <v>4</v>
      </c>
      <c r="AD3640" s="67">
        <f t="shared" si="2352"/>
        <v>30</v>
      </c>
      <c r="AE3640" s="11">
        <f t="shared" si="2353"/>
        <v>1.000563415</v>
      </c>
      <c r="AF3640" s="198">
        <f t="shared" si="2381"/>
        <v>0.13708815999999999</v>
      </c>
      <c r="AG3640" s="198">
        <f t="shared" si="2382"/>
        <v>0.1371261</v>
      </c>
      <c r="AH3640" s="198">
        <f t="shared" si="2383"/>
        <v>0</v>
      </c>
      <c r="AI3640" s="196" t="str">
        <f t="shared" si="2354"/>
        <v>A+J=</v>
      </c>
      <c r="AJ3640" s="72">
        <f t="shared" si="2355"/>
        <v>47931</v>
      </c>
      <c r="AQ3640" s="23"/>
      <c r="AR3640" s="23"/>
    </row>
    <row r="3641" spans="1:44" ht="15" customHeight="1" x14ac:dyDescent="0.25">
      <c r="A3641" s="197">
        <f t="shared" si="2348"/>
        <v>47908</v>
      </c>
      <c r="B3641" s="198">
        <f t="shared" si="2359"/>
        <v>243.67445339198949</v>
      </c>
      <c r="C3641" s="198">
        <f t="shared" si="2360"/>
        <v>127.34001828</v>
      </c>
      <c r="D3641" s="198">
        <f t="shared" si="2361"/>
        <v>80.023328899999981</v>
      </c>
      <c r="E3641" s="198">
        <f t="shared" si="2362"/>
        <v>47.316689380000014</v>
      </c>
      <c r="F3641" s="199">
        <f t="shared" si="2363"/>
        <v>7205.03</v>
      </c>
      <c r="G3641" s="63">
        <f t="shared" si="2358"/>
        <v>7245.38</v>
      </c>
      <c r="H3641" s="200">
        <f t="shared" si="2364"/>
        <v>47842</v>
      </c>
      <c r="I3641" s="64">
        <f t="shared" si="2365"/>
        <v>47873</v>
      </c>
      <c r="J3641" s="201">
        <f t="shared" si="2366"/>
        <v>5.6002542668107669E-3</v>
      </c>
      <c r="K3641" s="195">
        <f t="shared" si="2351"/>
        <v>47931</v>
      </c>
      <c r="L3641" s="202">
        <f t="shared" si="2367"/>
        <v>47931</v>
      </c>
      <c r="M3641" s="228">
        <f t="shared" si="2356"/>
        <v>30</v>
      </c>
      <c r="N3641" s="67">
        <f t="shared" si="2357"/>
        <v>7</v>
      </c>
      <c r="O3641" s="198">
        <f t="shared" si="2368"/>
        <v>1.00130392</v>
      </c>
      <c r="P3641" s="203">
        <f t="shared" si="2369"/>
        <v>1.0056002500000001</v>
      </c>
      <c r="Q3641" s="203">
        <f t="shared" si="2370"/>
        <v>1.9107622009840082</v>
      </c>
      <c r="R3641" s="198">
        <f t="shared" si="2371"/>
        <v>1.91325368</v>
      </c>
      <c r="S3641" s="198">
        <f t="shared" si="2372"/>
        <v>1.9107622</v>
      </c>
      <c r="T3641" s="198">
        <f t="shared" si="2373"/>
        <v>243.31649347000001</v>
      </c>
      <c r="U3641" s="198">
        <f t="shared" si="2374"/>
        <v>72.882223080287559</v>
      </c>
      <c r="V3641" s="198">
        <f t="shared" si="2375"/>
        <v>43.212140701701927</v>
      </c>
      <c r="W3641" s="198">
        <f t="shared" si="2376"/>
        <v>243.43438206198948</v>
      </c>
      <c r="X3641" s="204">
        <f t="shared" si="2377"/>
        <v>0</v>
      </c>
      <c r="Y3641" s="198">
        <f t="shared" si="2378"/>
        <v>0</v>
      </c>
      <c r="Z3641" s="205">
        <f t="shared" si="2379"/>
        <v>0</v>
      </c>
      <c r="AA3641" s="198">
        <f t="shared" si="2380"/>
        <v>0</v>
      </c>
      <c r="AB3641" s="205">
        <f t="shared" si="2349"/>
        <v>5.1999999999999998E-2</v>
      </c>
      <c r="AC3641" s="140">
        <f t="shared" si="2350"/>
        <v>7</v>
      </c>
      <c r="AD3641" s="67">
        <f t="shared" si="2352"/>
        <v>30</v>
      </c>
      <c r="AE3641" s="11">
        <f t="shared" si="2353"/>
        <v>1.0009861849999999</v>
      </c>
      <c r="AF3641" s="198">
        <f t="shared" si="2381"/>
        <v>0.23995506999999999</v>
      </c>
      <c r="AG3641" s="198">
        <f t="shared" si="2382"/>
        <v>0.24007133</v>
      </c>
      <c r="AH3641" s="198">
        <f t="shared" si="2383"/>
        <v>0</v>
      </c>
      <c r="AI3641" s="196" t="str">
        <f t="shared" si="2354"/>
        <v>A+J=</v>
      </c>
      <c r="AJ3641" s="72">
        <f t="shared" si="2355"/>
        <v>47931</v>
      </c>
      <c r="AQ3641" s="23"/>
      <c r="AR3641" s="23"/>
    </row>
    <row r="3642" spans="1:44" ht="15" customHeight="1" x14ac:dyDescent="0.25">
      <c r="A3642" s="197">
        <f t="shared" si="2348"/>
        <v>47909</v>
      </c>
      <c r="B3642" s="198">
        <f t="shared" si="2359"/>
        <v>243.72564183674666</v>
      </c>
      <c r="C3642" s="198">
        <f t="shared" si="2360"/>
        <v>127.34001828</v>
      </c>
      <c r="D3642" s="198">
        <f t="shared" si="2361"/>
        <v>80.023328899999981</v>
      </c>
      <c r="E3642" s="198">
        <f t="shared" si="2362"/>
        <v>47.316689380000014</v>
      </c>
      <c r="F3642" s="199">
        <f t="shared" si="2363"/>
        <v>7205.03</v>
      </c>
      <c r="G3642" s="63">
        <f t="shared" si="2358"/>
        <v>7245.38</v>
      </c>
      <c r="H3642" s="200">
        <f t="shared" si="2364"/>
        <v>47842</v>
      </c>
      <c r="I3642" s="64">
        <f t="shared" si="2365"/>
        <v>47873</v>
      </c>
      <c r="J3642" s="201">
        <f t="shared" si="2366"/>
        <v>5.6002542668107669E-3</v>
      </c>
      <c r="K3642" s="195">
        <f t="shared" si="2351"/>
        <v>47931</v>
      </c>
      <c r="L3642" s="202">
        <f t="shared" si="2367"/>
        <v>47931</v>
      </c>
      <c r="M3642" s="228">
        <f t="shared" si="2356"/>
        <v>30</v>
      </c>
      <c r="N3642" s="67">
        <f t="shared" si="2357"/>
        <v>8</v>
      </c>
      <c r="O3642" s="198">
        <f t="shared" si="2368"/>
        <v>1.0014903399999999</v>
      </c>
      <c r="P3642" s="203">
        <f t="shared" si="2369"/>
        <v>1.0056002500000001</v>
      </c>
      <c r="Q3642" s="203">
        <f t="shared" si="2370"/>
        <v>1.9107622009840082</v>
      </c>
      <c r="R3642" s="198">
        <f t="shared" si="2371"/>
        <v>1.9136098800000001</v>
      </c>
      <c r="S3642" s="198">
        <f t="shared" si="2372"/>
        <v>1.9107622</v>
      </c>
      <c r="T3642" s="198">
        <f t="shared" si="2373"/>
        <v>243.31649347000001</v>
      </c>
      <c r="U3642" s="198">
        <f t="shared" si="2374"/>
        <v>72.882223080287559</v>
      </c>
      <c r="V3642" s="198">
        <f t="shared" si="2375"/>
        <v>43.228994906459093</v>
      </c>
      <c r="W3642" s="198">
        <f t="shared" si="2376"/>
        <v>243.45123626674666</v>
      </c>
      <c r="X3642" s="204">
        <f t="shared" si="2377"/>
        <v>0</v>
      </c>
      <c r="Y3642" s="198">
        <f t="shared" si="2378"/>
        <v>0</v>
      </c>
      <c r="Z3642" s="205">
        <f t="shared" si="2379"/>
        <v>0</v>
      </c>
      <c r="AA3642" s="198">
        <f t="shared" si="2380"/>
        <v>0</v>
      </c>
      <c r="AB3642" s="205">
        <f t="shared" si="2349"/>
        <v>5.1999999999999998E-2</v>
      </c>
      <c r="AC3642" s="140">
        <f t="shared" si="2350"/>
        <v>8</v>
      </c>
      <c r="AD3642" s="67">
        <f t="shared" si="2352"/>
        <v>30</v>
      </c>
      <c r="AE3642" s="11">
        <f t="shared" si="2353"/>
        <v>1.0011271479999999</v>
      </c>
      <c r="AF3642" s="198">
        <f t="shared" si="2381"/>
        <v>0.27425368999999999</v>
      </c>
      <c r="AG3642" s="198">
        <f t="shared" si="2382"/>
        <v>0.27440556999999999</v>
      </c>
      <c r="AH3642" s="198">
        <f t="shared" si="2383"/>
        <v>0</v>
      </c>
      <c r="AI3642" s="196" t="str">
        <f t="shared" si="2354"/>
        <v>A+J=</v>
      </c>
      <c r="AJ3642" s="72">
        <f t="shared" si="2355"/>
        <v>47931</v>
      </c>
      <c r="AQ3642" s="23"/>
      <c r="AR3642" s="23"/>
    </row>
    <row r="3643" spans="1:44" ht="15" customHeight="1" x14ac:dyDescent="0.25">
      <c r="A3643" s="197">
        <f t="shared" si="2348"/>
        <v>47910</v>
      </c>
      <c r="B3643" s="198">
        <f t="shared" si="2359"/>
        <v>243.7768427405052</v>
      </c>
      <c r="C3643" s="198">
        <f t="shared" si="2360"/>
        <v>127.34001828</v>
      </c>
      <c r="D3643" s="198">
        <f t="shared" si="2361"/>
        <v>80.023328899999981</v>
      </c>
      <c r="E3643" s="198">
        <f t="shared" si="2362"/>
        <v>47.316689380000014</v>
      </c>
      <c r="F3643" s="199">
        <f t="shared" si="2363"/>
        <v>7205.03</v>
      </c>
      <c r="G3643" s="63">
        <f t="shared" si="2358"/>
        <v>7245.38</v>
      </c>
      <c r="H3643" s="200">
        <f t="shared" si="2364"/>
        <v>47842</v>
      </c>
      <c r="I3643" s="64">
        <f t="shared" si="2365"/>
        <v>47873</v>
      </c>
      <c r="J3643" s="201">
        <f t="shared" si="2366"/>
        <v>5.6002542668107669E-3</v>
      </c>
      <c r="K3643" s="195">
        <f t="shared" si="2351"/>
        <v>47931</v>
      </c>
      <c r="L3643" s="202">
        <f t="shared" si="2367"/>
        <v>47931</v>
      </c>
      <c r="M3643" s="228">
        <f t="shared" si="2356"/>
        <v>30</v>
      </c>
      <c r="N3643" s="67">
        <f t="shared" si="2357"/>
        <v>9</v>
      </c>
      <c r="O3643" s="198">
        <f t="shared" si="2368"/>
        <v>1.0016767900000001</v>
      </c>
      <c r="P3643" s="203">
        <f t="shared" si="2369"/>
        <v>1.0056002500000001</v>
      </c>
      <c r="Q3643" s="203">
        <f t="shared" si="2370"/>
        <v>1.9107622009840082</v>
      </c>
      <c r="R3643" s="198">
        <f t="shared" si="2371"/>
        <v>1.9139661400000001</v>
      </c>
      <c r="S3643" s="198">
        <f t="shared" si="2372"/>
        <v>1.9107622</v>
      </c>
      <c r="T3643" s="198">
        <f t="shared" si="2373"/>
        <v>243.31649347000001</v>
      </c>
      <c r="U3643" s="198">
        <f t="shared" si="2374"/>
        <v>72.882223080287559</v>
      </c>
      <c r="V3643" s="198">
        <f t="shared" si="2375"/>
        <v>43.245851950217613</v>
      </c>
      <c r="W3643" s="198">
        <f t="shared" si="2376"/>
        <v>243.4680933105052</v>
      </c>
      <c r="X3643" s="204">
        <f t="shared" si="2377"/>
        <v>0</v>
      </c>
      <c r="Y3643" s="198">
        <f t="shared" si="2378"/>
        <v>0</v>
      </c>
      <c r="Z3643" s="205">
        <f t="shared" si="2379"/>
        <v>0</v>
      </c>
      <c r="AA3643" s="198">
        <f t="shared" si="2380"/>
        <v>0</v>
      </c>
      <c r="AB3643" s="205">
        <f t="shared" si="2349"/>
        <v>5.1999999999999998E-2</v>
      </c>
      <c r="AC3643" s="140">
        <f t="shared" si="2350"/>
        <v>9</v>
      </c>
      <c r="AD3643" s="67">
        <f t="shared" si="2352"/>
        <v>30</v>
      </c>
      <c r="AE3643" s="11">
        <f t="shared" si="2353"/>
        <v>1.001268131</v>
      </c>
      <c r="AF3643" s="198">
        <f t="shared" si="2381"/>
        <v>0.30855717999999999</v>
      </c>
      <c r="AG3643" s="198">
        <f t="shared" si="2382"/>
        <v>0.30874942999999999</v>
      </c>
      <c r="AH3643" s="198">
        <f t="shared" si="2383"/>
        <v>0</v>
      </c>
      <c r="AI3643" s="196" t="str">
        <f t="shared" si="2354"/>
        <v>A+J=</v>
      </c>
      <c r="AJ3643" s="72">
        <f t="shared" si="2355"/>
        <v>47931</v>
      </c>
      <c r="AQ3643" s="23"/>
      <c r="AR3643" s="23"/>
    </row>
    <row r="3644" spans="1:44" ht="15" customHeight="1" x14ac:dyDescent="0.25">
      <c r="A3644" s="197">
        <f t="shared" si="2348"/>
        <v>47911</v>
      </c>
      <c r="B3644" s="198">
        <f t="shared" si="2359"/>
        <v>243.82805611326506</v>
      </c>
      <c r="C3644" s="198">
        <f t="shared" si="2360"/>
        <v>127.34001828</v>
      </c>
      <c r="D3644" s="198">
        <f t="shared" si="2361"/>
        <v>80.023328899999981</v>
      </c>
      <c r="E3644" s="198">
        <f t="shared" si="2362"/>
        <v>47.316689380000014</v>
      </c>
      <c r="F3644" s="199">
        <f t="shared" si="2363"/>
        <v>7205.03</v>
      </c>
      <c r="G3644" s="63">
        <f t="shared" si="2358"/>
        <v>7245.38</v>
      </c>
      <c r="H3644" s="200">
        <f t="shared" si="2364"/>
        <v>47842</v>
      </c>
      <c r="I3644" s="64">
        <f t="shared" si="2365"/>
        <v>47873</v>
      </c>
      <c r="J3644" s="201">
        <f t="shared" si="2366"/>
        <v>5.6002542668107669E-3</v>
      </c>
      <c r="K3644" s="195">
        <f t="shared" si="2351"/>
        <v>47931</v>
      </c>
      <c r="L3644" s="202">
        <f t="shared" si="2367"/>
        <v>47931</v>
      </c>
      <c r="M3644" s="228">
        <f t="shared" si="2356"/>
        <v>30</v>
      </c>
      <c r="N3644" s="67">
        <f t="shared" si="2357"/>
        <v>10</v>
      </c>
      <c r="O3644" s="198">
        <f t="shared" si="2368"/>
        <v>1.0018632700000001</v>
      </c>
      <c r="P3644" s="203">
        <f t="shared" si="2369"/>
        <v>1.0056002500000001</v>
      </c>
      <c r="Q3644" s="203">
        <f t="shared" si="2370"/>
        <v>1.9107622009840082</v>
      </c>
      <c r="R3644" s="198">
        <f t="shared" si="2371"/>
        <v>1.9143224599999999</v>
      </c>
      <c r="S3644" s="198">
        <f t="shared" si="2372"/>
        <v>1.9107622</v>
      </c>
      <c r="T3644" s="198">
        <f t="shared" si="2373"/>
        <v>243.31649347000001</v>
      </c>
      <c r="U3644" s="198">
        <f t="shared" si="2374"/>
        <v>72.882223080287559</v>
      </c>
      <c r="V3644" s="198">
        <f t="shared" si="2375"/>
        <v>43.262711832977487</v>
      </c>
      <c r="W3644" s="198">
        <f t="shared" si="2376"/>
        <v>243.48495319326506</v>
      </c>
      <c r="X3644" s="204">
        <f t="shared" si="2377"/>
        <v>0</v>
      </c>
      <c r="Y3644" s="198">
        <f t="shared" si="2378"/>
        <v>0</v>
      </c>
      <c r="Z3644" s="205">
        <f t="shared" si="2379"/>
        <v>0</v>
      </c>
      <c r="AA3644" s="198">
        <f t="shared" si="2380"/>
        <v>0</v>
      </c>
      <c r="AB3644" s="205">
        <f t="shared" si="2349"/>
        <v>5.1999999999999998E-2</v>
      </c>
      <c r="AC3644" s="140">
        <f t="shared" si="2350"/>
        <v>10</v>
      </c>
      <c r="AD3644" s="67">
        <f t="shared" si="2352"/>
        <v>30</v>
      </c>
      <c r="AE3644" s="11">
        <f t="shared" si="2353"/>
        <v>1.001409134</v>
      </c>
      <c r="AF3644" s="198">
        <f t="shared" si="2381"/>
        <v>0.34286554000000002</v>
      </c>
      <c r="AG3644" s="198">
        <f t="shared" si="2382"/>
        <v>0.34310291999999998</v>
      </c>
      <c r="AH3644" s="198">
        <f t="shared" si="2383"/>
        <v>0</v>
      </c>
      <c r="AI3644" s="196" t="str">
        <f t="shared" si="2354"/>
        <v>A+J=</v>
      </c>
      <c r="AJ3644" s="72">
        <f t="shared" si="2355"/>
        <v>47931</v>
      </c>
      <c r="AQ3644" s="23"/>
      <c r="AR3644" s="23"/>
    </row>
    <row r="3645" spans="1:44" ht="15" customHeight="1" x14ac:dyDescent="0.25">
      <c r="A3645" s="197">
        <f t="shared" si="2348"/>
        <v>47912</v>
      </c>
      <c r="B3645" s="198">
        <f t="shared" si="2359"/>
        <v>243.87928290136009</v>
      </c>
      <c r="C3645" s="198">
        <f t="shared" si="2360"/>
        <v>127.34001828</v>
      </c>
      <c r="D3645" s="198">
        <f t="shared" si="2361"/>
        <v>80.023328899999981</v>
      </c>
      <c r="E3645" s="198">
        <f t="shared" si="2362"/>
        <v>47.316689380000014</v>
      </c>
      <c r="F3645" s="199">
        <f t="shared" si="2363"/>
        <v>7205.03</v>
      </c>
      <c r="G3645" s="63">
        <f t="shared" si="2358"/>
        <v>7245.38</v>
      </c>
      <c r="H3645" s="200">
        <f t="shared" si="2364"/>
        <v>47842</v>
      </c>
      <c r="I3645" s="64">
        <f t="shared" si="2365"/>
        <v>47873</v>
      </c>
      <c r="J3645" s="201">
        <f t="shared" si="2366"/>
        <v>5.6002542668107669E-3</v>
      </c>
      <c r="K3645" s="195">
        <f t="shared" si="2351"/>
        <v>47931</v>
      </c>
      <c r="L3645" s="202">
        <f t="shared" si="2367"/>
        <v>47931</v>
      </c>
      <c r="M3645" s="228">
        <f t="shared" si="2356"/>
        <v>30</v>
      </c>
      <c r="N3645" s="67">
        <f t="shared" si="2357"/>
        <v>11</v>
      </c>
      <c r="O3645" s="198">
        <f t="shared" si="2368"/>
        <v>1.0020497900000001</v>
      </c>
      <c r="P3645" s="203">
        <f t="shared" si="2369"/>
        <v>1.0056002500000001</v>
      </c>
      <c r="Q3645" s="203">
        <f t="shared" si="2370"/>
        <v>1.9107622009840082</v>
      </c>
      <c r="R3645" s="198">
        <f t="shared" si="2371"/>
        <v>1.91467886</v>
      </c>
      <c r="S3645" s="198">
        <f t="shared" si="2372"/>
        <v>1.9107622</v>
      </c>
      <c r="T3645" s="198">
        <f t="shared" si="2373"/>
        <v>243.31649347000001</v>
      </c>
      <c r="U3645" s="198">
        <f t="shared" si="2374"/>
        <v>72.882223080287559</v>
      </c>
      <c r="V3645" s="198">
        <f t="shared" si="2375"/>
        <v>43.279575501072522</v>
      </c>
      <c r="W3645" s="198">
        <f t="shared" si="2376"/>
        <v>243.50181686136008</v>
      </c>
      <c r="X3645" s="204">
        <f t="shared" si="2377"/>
        <v>0</v>
      </c>
      <c r="Y3645" s="198">
        <f t="shared" si="2378"/>
        <v>0</v>
      </c>
      <c r="Z3645" s="205">
        <f t="shared" si="2379"/>
        <v>0</v>
      </c>
      <c r="AA3645" s="198">
        <f t="shared" si="2380"/>
        <v>0</v>
      </c>
      <c r="AB3645" s="205">
        <f t="shared" si="2349"/>
        <v>5.1999999999999998E-2</v>
      </c>
      <c r="AC3645" s="140">
        <f t="shared" si="2350"/>
        <v>11</v>
      </c>
      <c r="AD3645" s="67">
        <f t="shared" si="2352"/>
        <v>30</v>
      </c>
      <c r="AE3645" s="11">
        <f t="shared" si="2353"/>
        <v>1.0015501570000001</v>
      </c>
      <c r="AF3645" s="198">
        <f t="shared" si="2381"/>
        <v>0.37717876</v>
      </c>
      <c r="AG3645" s="198">
        <f t="shared" si="2382"/>
        <v>0.37746604</v>
      </c>
      <c r="AH3645" s="198">
        <f t="shared" si="2383"/>
        <v>0</v>
      </c>
      <c r="AI3645" s="196" t="str">
        <f t="shared" si="2354"/>
        <v>A+J=</v>
      </c>
      <c r="AJ3645" s="72">
        <f t="shared" si="2355"/>
        <v>47931</v>
      </c>
      <c r="AQ3645" s="23"/>
      <c r="AR3645" s="23"/>
    </row>
    <row r="3646" spans="1:44" ht="15" customHeight="1" x14ac:dyDescent="0.25">
      <c r="A3646" s="197">
        <f t="shared" si="2348"/>
        <v>47913</v>
      </c>
      <c r="B3646" s="198">
        <f t="shared" si="2359"/>
        <v>243.9305214452896</v>
      </c>
      <c r="C3646" s="198">
        <f t="shared" si="2360"/>
        <v>127.34001828</v>
      </c>
      <c r="D3646" s="198">
        <f t="shared" si="2361"/>
        <v>80.023328899999981</v>
      </c>
      <c r="E3646" s="198">
        <f t="shared" si="2362"/>
        <v>47.316689380000014</v>
      </c>
      <c r="F3646" s="199">
        <f t="shared" si="2363"/>
        <v>7205.03</v>
      </c>
      <c r="G3646" s="63">
        <f t="shared" si="2358"/>
        <v>7245.38</v>
      </c>
      <c r="H3646" s="200">
        <f t="shared" si="2364"/>
        <v>47842</v>
      </c>
      <c r="I3646" s="64">
        <f t="shared" si="2365"/>
        <v>47873</v>
      </c>
      <c r="J3646" s="201">
        <f t="shared" si="2366"/>
        <v>5.6002542668107669E-3</v>
      </c>
      <c r="K3646" s="195">
        <f t="shared" si="2351"/>
        <v>47931</v>
      </c>
      <c r="L3646" s="202">
        <f t="shared" si="2367"/>
        <v>47931</v>
      </c>
      <c r="M3646" s="228">
        <f t="shared" si="2356"/>
        <v>30</v>
      </c>
      <c r="N3646" s="67">
        <f t="shared" si="2357"/>
        <v>12</v>
      </c>
      <c r="O3646" s="198">
        <f t="shared" si="2368"/>
        <v>1.0022363400000001</v>
      </c>
      <c r="P3646" s="203">
        <f t="shared" si="2369"/>
        <v>1.0056002500000001</v>
      </c>
      <c r="Q3646" s="203">
        <f t="shared" si="2370"/>
        <v>1.9107622009840082</v>
      </c>
      <c r="R3646" s="198">
        <f t="shared" si="2371"/>
        <v>1.9150353099999999</v>
      </c>
      <c r="S3646" s="198">
        <f t="shared" si="2372"/>
        <v>1.9107622</v>
      </c>
      <c r="T3646" s="198">
        <f t="shared" si="2373"/>
        <v>243.31649347000001</v>
      </c>
      <c r="U3646" s="198">
        <f t="shared" si="2374"/>
        <v>72.882223080287559</v>
      </c>
      <c r="V3646" s="198">
        <f t="shared" si="2375"/>
        <v>43.296441535002018</v>
      </c>
      <c r="W3646" s="198">
        <f t="shared" si="2376"/>
        <v>243.5186828952896</v>
      </c>
      <c r="X3646" s="204">
        <f t="shared" si="2377"/>
        <v>0</v>
      </c>
      <c r="Y3646" s="198">
        <f t="shared" si="2378"/>
        <v>0</v>
      </c>
      <c r="Z3646" s="205">
        <f t="shared" si="2379"/>
        <v>0</v>
      </c>
      <c r="AA3646" s="198">
        <f t="shared" si="2380"/>
        <v>0</v>
      </c>
      <c r="AB3646" s="205">
        <f t="shared" si="2349"/>
        <v>5.1999999999999998E-2</v>
      </c>
      <c r="AC3646" s="140">
        <f t="shared" si="2350"/>
        <v>12</v>
      </c>
      <c r="AD3646" s="67">
        <f t="shared" si="2352"/>
        <v>30</v>
      </c>
      <c r="AE3646" s="11">
        <f t="shared" si="2353"/>
        <v>1.0016911989999999</v>
      </c>
      <c r="AF3646" s="198">
        <f t="shared" si="2381"/>
        <v>0.41149660999999998</v>
      </c>
      <c r="AG3646" s="198">
        <f t="shared" si="2382"/>
        <v>0.41183855000000003</v>
      </c>
      <c r="AH3646" s="198">
        <f t="shared" si="2383"/>
        <v>0</v>
      </c>
      <c r="AI3646" s="196" t="str">
        <f t="shared" si="2354"/>
        <v>A+J=</v>
      </c>
      <c r="AJ3646" s="72">
        <f t="shared" si="2355"/>
        <v>47931</v>
      </c>
      <c r="AQ3646" s="23"/>
      <c r="AR3646" s="23"/>
    </row>
    <row r="3647" spans="1:44" ht="15" customHeight="1" x14ac:dyDescent="0.25">
      <c r="A3647" s="197">
        <f t="shared" si="2348"/>
        <v>47914</v>
      </c>
      <c r="B3647" s="198">
        <f t="shared" si="2359"/>
        <v>243.98177340455422</v>
      </c>
      <c r="C3647" s="198">
        <f t="shared" si="2360"/>
        <v>127.34001828</v>
      </c>
      <c r="D3647" s="198">
        <f t="shared" si="2361"/>
        <v>80.023328899999981</v>
      </c>
      <c r="E3647" s="198">
        <f t="shared" si="2362"/>
        <v>47.316689380000014</v>
      </c>
      <c r="F3647" s="199">
        <f t="shared" si="2363"/>
        <v>7205.03</v>
      </c>
      <c r="G3647" s="63">
        <f t="shared" si="2358"/>
        <v>7245.38</v>
      </c>
      <c r="H3647" s="200">
        <f t="shared" si="2364"/>
        <v>47842</v>
      </c>
      <c r="I3647" s="64">
        <f t="shared" si="2365"/>
        <v>47873</v>
      </c>
      <c r="J3647" s="201">
        <f t="shared" si="2366"/>
        <v>5.6002542668107669E-3</v>
      </c>
      <c r="K3647" s="195">
        <f t="shared" si="2351"/>
        <v>47931</v>
      </c>
      <c r="L3647" s="202">
        <f t="shared" si="2367"/>
        <v>47931</v>
      </c>
      <c r="M3647" s="228">
        <f t="shared" si="2356"/>
        <v>30</v>
      </c>
      <c r="N3647" s="67">
        <f t="shared" si="2357"/>
        <v>13</v>
      </c>
      <c r="O3647" s="198">
        <f t="shared" si="2368"/>
        <v>1.00242293</v>
      </c>
      <c r="P3647" s="203">
        <f t="shared" si="2369"/>
        <v>1.0056002500000001</v>
      </c>
      <c r="Q3647" s="203">
        <f t="shared" si="2370"/>
        <v>1.9107622009840082</v>
      </c>
      <c r="R3647" s="198">
        <f t="shared" si="2371"/>
        <v>1.9153918400000001</v>
      </c>
      <c r="S3647" s="198">
        <f t="shared" si="2372"/>
        <v>1.9107622</v>
      </c>
      <c r="T3647" s="198">
        <f t="shared" si="2373"/>
        <v>243.31649347000001</v>
      </c>
      <c r="U3647" s="198">
        <f t="shared" si="2374"/>
        <v>72.882223080287559</v>
      </c>
      <c r="V3647" s="198">
        <f t="shared" si="2375"/>
        <v>43.313311354266673</v>
      </c>
      <c r="W3647" s="198">
        <f t="shared" si="2376"/>
        <v>243.53555271455423</v>
      </c>
      <c r="X3647" s="204">
        <f t="shared" si="2377"/>
        <v>0</v>
      </c>
      <c r="Y3647" s="198">
        <f t="shared" si="2378"/>
        <v>0</v>
      </c>
      <c r="Z3647" s="205">
        <f t="shared" si="2379"/>
        <v>0</v>
      </c>
      <c r="AA3647" s="198">
        <f t="shared" si="2380"/>
        <v>0</v>
      </c>
      <c r="AB3647" s="205">
        <f t="shared" si="2349"/>
        <v>5.1999999999999998E-2</v>
      </c>
      <c r="AC3647" s="140">
        <f t="shared" si="2350"/>
        <v>13</v>
      </c>
      <c r="AD3647" s="67">
        <f t="shared" si="2352"/>
        <v>30</v>
      </c>
      <c r="AE3647" s="11">
        <f t="shared" si="2353"/>
        <v>1.0018322609999999</v>
      </c>
      <c r="AF3647" s="198">
        <f t="shared" si="2381"/>
        <v>0.44581932000000002</v>
      </c>
      <c r="AG3647" s="198">
        <f t="shared" si="2382"/>
        <v>0.44622068999999998</v>
      </c>
      <c r="AH3647" s="198">
        <f t="shared" si="2383"/>
        <v>0</v>
      </c>
      <c r="AI3647" s="196" t="str">
        <f t="shared" si="2354"/>
        <v>A+J=</v>
      </c>
      <c r="AJ3647" s="72">
        <f t="shared" si="2355"/>
        <v>47931</v>
      </c>
      <c r="AQ3647" s="23"/>
      <c r="AR3647" s="23"/>
    </row>
    <row r="3648" spans="1:44" ht="15" customHeight="1" x14ac:dyDescent="0.25">
      <c r="A3648" s="197">
        <f t="shared" si="2348"/>
        <v>47915</v>
      </c>
      <c r="B3648" s="198">
        <f t="shared" si="2359"/>
        <v>244.03303831598717</v>
      </c>
      <c r="C3648" s="198">
        <f t="shared" si="2360"/>
        <v>127.34001828</v>
      </c>
      <c r="D3648" s="198">
        <f t="shared" si="2361"/>
        <v>80.023328899999981</v>
      </c>
      <c r="E3648" s="198">
        <f t="shared" si="2362"/>
        <v>47.316689380000014</v>
      </c>
      <c r="F3648" s="199">
        <f t="shared" si="2363"/>
        <v>7205.03</v>
      </c>
      <c r="G3648" s="63">
        <f t="shared" si="2358"/>
        <v>7245.38</v>
      </c>
      <c r="H3648" s="200">
        <f t="shared" si="2364"/>
        <v>47842</v>
      </c>
      <c r="I3648" s="64">
        <f t="shared" si="2365"/>
        <v>47873</v>
      </c>
      <c r="J3648" s="201">
        <f t="shared" si="2366"/>
        <v>5.6002542668107669E-3</v>
      </c>
      <c r="K3648" s="195">
        <f t="shared" si="2351"/>
        <v>47931</v>
      </c>
      <c r="L3648" s="202">
        <f t="shared" si="2367"/>
        <v>47931</v>
      </c>
      <c r="M3648" s="228">
        <f t="shared" si="2356"/>
        <v>30</v>
      </c>
      <c r="N3648" s="67">
        <f t="shared" si="2357"/>
        <v>14</v>
      </c>
      <c r="O3648" s="198">
        <f t="shared" si="2368"/>
        <v>1.00260956</v>
      </c>
      <c r="P3648" s="203">
        <f t="shared" si="2369"/>
        <v>1.0056002500000001</v>
      </c>
      <c r="Q3648" s="203">
        <f t="shared" si="2370"/>
        <v>1.9107622009840082</v>
      </c>
      <c r="R3648" s="198">
        <f t="shared" si="2371"/>
        <v>1.91574844</v>
      </c>
      <c r="S3648" s="198">
        <f t="shared" si="2372"/>
        <v>1.9107622</v>
      </c>
      <c r="T3648" s="198">
        <f t="shared" si="2373"/>
        <v>243.31649347000001</v>
      </c>
      <c r="U3648" s="198">
        <f t="shared" si="2374"/>
        <v>72.882223080287559</v>
      </c>
      <c r="V3648" s="198">
        <f t="shared" si="2375"/>
        <v>43.330184485699583</v>
      </c>
      <c r="W3648" s="198">
        <f t="shared" si="2376"/>
        <v>243.55242584598716</v>
      </c>
      <c r="X3648" s="204">
        <f t="shared" si="2377"/>
        <v>0</v>
      </c>
      <c r="Y3648" s="198">
        <f t="shared" si="2378"/>
        <v>0</v>
      </c>
      <c r="Z3648" s="205">
        <f t="shared" si="2379"/>
        <v>0</v>
      </c>
      <c r="AA3648" s="198">
        <f t="shared" si="2380"/>
        <v>0</v>
      </c>
      <c r="AB3648" s="205">
        <f t="shared" si="2349"/>
        <v>5.1999999999999998E-2</v>
      </c>
      <c r="AC3648" s="140">
        <f t="shared" si="2350"/>
        <v>14</v>
      </c>
      <c r="AD3648" s="67">
        <f t="shared" si="2352"/>
        <v>30</v>
      </c>
      <c r="AE3648" s="11">
        <f t="shared" si="2353"/>
        <v>1.001973343</v>
      </c>
      <c r="AF3648" s="198">
        <f t="shared" si="2381"/>
        <v>0.48014688999999999</v>
      </c>
      <c r="AG3648" s="198">
        <f t="shared" si="2382"/>
        <v>0.48061247000000001</v>
      </c>
      <c r="AH3648" s="198">
        <f t="shared" si="2383"/>
        <v>0</v>
      </c>
      <c r="AI3648" s="196" t="str">
        <f t="shared" si="2354"/>
        <v>A+J=</v>
      </c>
      <c r="AJ3648" s="72">
        <f t="shared" si="2355"/>
        <v>47931</v>
      </c>
      <c r="AQ3648" s="23"/>
      <c r="AR3648" s="23"/>
    </row>
    <row r="3649" spans="1:44" ht="15" customHeight="1" x14ac:dyDescent="0.25">
      <c r="A3649" s="197">
        <f t="shared" si="2348"/>
        <v>47916</v>
      </c>
      <c r="B3649" s="198">
        <f t="shared" si="2359"/>
        <v>244.08431523325453</v>
      </c>
      <c r="C3649" s="198">
        <f t="shared" si="2360"/>
        <v>127.34001828</v>
      </c>
      <c r="D3649" s="198">
        <f t="shared" si="2361"/>
        <v>80.023328899999981</v>
      </c>
      <c r="E3649" s="198">
        <f t="shared" si="2362"/>
        <v>47.316689380000014</v>
      </c>
      <c r="F3649" s="199">
        <f t="shared" si="2363"/>
        <v>7205.03</v>
      </c>
      <c r="G3649" s="63">
        <f t="shared" si="2358"/>
        <v>7245.38</v>
      </c>
      <c r="H3649" s="200">
        <f t="shared" si="2364"/>
        <v>47842</v>
      </c>
      <c r="I3649" s="64">
        <f t="shared" si="2365"/>
        <v>47873</v>
      </c>
      <c r="J3649" s="201">
        <f t="shared" si="2366"/>
        <v>5.6002542668107669E-3</v>
      </c>
      <c r="K3649" s="195">
        <f t="shared" si="2351"/>
        <v>47931</v>
      </c>
      <c r="L3649" s="202">
        <f t="shared" si="2367"/>
        <v>47931</v>
      </c>
      <c r="M3649" s="228">
        <f t="shared" si="2356"/>
        <v>30</v>
      </c>
      <c r="N3649" s="67">
        <f t="shared" si="2357"/>
        <v>15</v>
      </c>
      <c r="O3649" s="198">
        <f t="shared" si="2368"/>
        <v>1.0027962100000001</v>
      </c>
      <c r="P3649" s="203">
        <f t="shared" si="2369"/>
        <v>1.0056002500000001</v>
      </c>
      <c r="Q3649" s="203">
        <f t="shared" si="2370"/>
        <v>1.9107622009840082</v>
      </c>
      <c r="R3649" s="198">
        <f t="shared" si="2371"/>
        <v>1.9161050900000001</v>
      </c>
      <c r="S3649" s="198">
        <f t="shared" si="2372"/>
        <v>1.9107622</v>
      </c>
      <c r="T3649" s="198">
        <f t="shared" si="2373"/>
        <v>243.31649347000001</v>
      </c>
      <c r="U3649" s="198">
        <f t="shared" si="2374"/>
        <v>72.882223080287559</v>
      </c>
      <c r="V3649" s="198">
        <f t="shared" si="2375"/>
        <v>43.347059982966961</v>
      </c>
      <c r="W3649" s="198">
        <f t="shared" si="2376"/>
        <v>243.56930134325452</v>
      </c>
      <c r="X3649" s="204">
        <f t="shared" si="2377"/>
        <v>0</v>
      </c>
      <c r="Y3649" s="198">
        <f t="shared" si="2378"/>
        <v>0</v>
      </c>
      <c r="Z3649" s="205">
        <f t="shared" si="2379"/>
        <v>0</v>
      </c>
      <c r="AA3649" s="198">
        <f t="shared" si="2380"/>
        <v>0</v>
      </c>
      <c r="AB3649" s="205">
        <f t="shared" si="2349"/>
        <v>5.1999999999999998E-2</v>
      </c>
      <c r="AC3649" s="140">
        <f t="shared" si="2350"/>
        <v>15</v>
      </c>
      <c r="AD3649" s="67">
        <f t="shared" si="2352"/>
        <v>30</v>
      </c>
      <c r="AE3649" s="11">
        <f t="shared" si="2353"/>
        <v>1.0021144449999999</v>
      </c>
      <c r="AF3649" s="198">
        <f t="shared" si="2381"/>
        <v>0.51447933999999995</v>
      </c>
      <c r="AG3649" s="198">
        <f t="shared" si="2382"/>
        <v>0.51501388999999997</v>
      </c>
      <c r="AH3649" s="198">
        <f t="shared" si="2383"/>
        <v>0</v>
      </c>
      <c r="AI3649" s="196" t="str">
        <f t="shared" si="2354"/>
        <v>A+J=</v>
      </c>
      <c r="AJ3649" s="72">
        <f t="shared" si="2355"/>
        <v>47931</v>
      </c>
      <c r="AQ3649" s="23"/>
      <c r="AR3649" s="23"/>
    </row>
    <row r="3650" spans="1:44" ht="15" customHeight="1" x14ac:dyDescent="0.25">
      <c r="A3650" s="197">
        <f t="shared" si="2348"/>
        <v>47917</v>
      </c>
      <c r="B3650" s="198">
        <f t="shared" si="2359"/>
        <v>244.13560509269016</v>
      </c>
      <c r="C3650" s="198">
        <f t="shared" si="2360"/>
        <v>127.34001828</v>
      </c>
      <c r="D3650" s="198">
        <f t="shared" si="2361"/>
        <v>80.023328899999981</v>
      </c>
      <c r="E3650" s="198">
        <f t="shared" si="2362"/>
        <v>47.316689380000014</v>
      </c>
      <c r="F3650" s="199">
        <f t="shared" si="2363"/>
        <v>7205.03</v>
      </c>
      <c r="G3650" s="63">
        <f t="shared" si="2358"/>
        <v>7245.38</v>
      </c>
      <c r="H3650" s="200">
        <f t="shared" si="2364"/>
        <v>47842</v>
      </c>
      <c r="I3650" s="64">
        <f t="shared" si="2365"/>
        <v>47873</v>
      </c>
      <c r="J3650" s="201">
        <f t="shared" si="2366"/>
        <v>5.6002542668107669E-3</v>
      </c>
      <c r="K3650" s="195">
        <f t="shared" si="2351"/>
        <v>47931</v>
      </c>
      <c r="L3650" s="202">
        <f t="shared" si="2367"/>
        <v>47931</v>
      </c>
      <c r="M3650" s="228">
        <f t="shared" si="2356"/>
        <v>30</v>
      </c>
      <c r="N3650" s="67">
        <f t="shared" si="2357"/>
        <v>16</v>
      </c>
      <c r="O3650" s="198">
        <f t="shared" si="2368"/>
        <v>1.0029828999999999</v>
      </c>
      <c r="P3650" s="203">
        <f t="shared" si="2369"/>
        <v>1.0056002500000001</v>
      </c>
      <c r="Q3650" s="203">
        <f t="shared" si="2370"/>
        <v>1.9107622009840082</v>
      </c>
      <c r="R3650" s="198">
        <f t="shared" si="2371"/>
        <v>1.9164618099999999</v>
      </c>
      <c r="S3650" s="198">
        <f t="shared" si="2372"/>
        <v>1.9107622</v>
      </c>
      <c r="T3650" s="198">
        <f t="shared" si="2373"/>
        <v>243.31649347000001</v>
      </c>
      <c r="U3650" s="198">
        <f t="shared" si="2374"/>
        <v>72.882223080287559</v>
      </c>
      <c r="V3650" s="198">
        <f t="shared" si="2375"/>
        <v>43.363938792402585</v>
      </c>
      <c r="W3650" s="198">
        <f t="shared" si="2376"/>
        <v>243.58618015269016</v>
      </c>
      <c r="X3650" s="204">
        <f t="shared" si="2377"/>
        <v>0</v>
      </c>
      <c r="Y3650" s="198">
        <f t="shared" si="2378"/>
        <v>0</v>
      </c>
      <c r="Z3650" s="205">
        <f t="shared" si="2379"/>
        <v>0</v>
      </c>
      <c r="AA3650" s="198">
        <f t="shared" si="2380"/>
        <v>0</v>
      </c>
      <c r="AB3650" s="205">
        <f t="shared" si="2349"/>
        <v>5.1999999999999998E-2</v>
      </c>
      <c r="AC3650" s="140">
        <f t="shared" si="2350"/>
        <v>16</v>
      </c>
      <c r="AD3650" s="67">
        <f t="shared" si="2352"/>
        <v>30</v>
      </c>
      <c r="AE3650" s="11">
        <f t="shared" si="2353"/>
        <v>1.002255567</v>
      </c>
      <c r="AF3650" s="198">
        <f t="shared" si="2381"/>
        <v>0.54881665000000002</v>
      </c>
      <c r="AG3650" s="198">
        <f t="shared" si="2382"/>
        <v>0.54942493999999997</v>
      </c>
      <c r="AH3650" s="198">
        <f t="shared" si="2383"/>
        <v>0</v>
      </c>
      <c r="AI3650" s="196" t="str">
        <f t="shared" si="2354"/>
        <v>A+J=</v>
      </c>
      <c r="AJ3650" s="72">
        <f t="shared" si="2355"/>
        <v>47931</v>
      </c>
      <c r="AQ3650" s="23"/>
      <c r="AR3650" s="23"/>
    </row>
    <row r="3651" spans="1:44" ht="15" customHeight="1" x14ac:dyDescent="0.25">
      <c r="A3651" s="197">
        <f t="shared" si="2348"/>
        <v>47918</v>
      </c>
      <c r="B3651" s="198">
        <f t="shared" si="2359"/>
        <v>244.18690839746094</v>
      </c>
      <c r="C3651" s="198">
        <f t="shared" si="2360"/>
        <v>127.34001828</v>
      </c>
      <c r="D3651" s="198">
        <f t="shared" si="2361"/>
        <v>80.023328899999981</v>
      </c>
      <c r="E3651" s="198">
        <f t="shared" si="2362"/>
        <v>47.316689380000014</v>
      </c>
      <c r="F3651" s="199">
        <f t="shared" si="2363"/>
        <v>7205.03</v>
      </c>
      <c r="G3651" s="63">
        <f t="shared" si="2358"/>
        <v>7245.38</v>
      </c>
      <c r="H3651" s="200">
        <f t="shared" si="2364"/>
        <v>47842</v>
      </c>
      <c r="I3651" s="64">
        <f t="shared" si="2365"/>
        <v>47873</v>
      </c>
      <c r="J3651" s="201">
        <f t="shared" si="2366"/>
        <v>5.6002542668107669E-3</v>
      </c>
      <c r="K3651" s="195">
        <f t="shared" si="2351"/>
        <v>47931</v>
      </c>
      <c r="L3651" s="202">
        <f t="shared" si="2367"/>
        <v>47931</v>
      </c>
      <c r="M3651" s="228">
        <f t="shared" si="2356"/>
        <v>30</v>
      </c>
      <c r="N3651" s="67">
        <f t="shared" si="2357"/>
        <v>17</v>
      </c>
      <c r="O3651" s="198">
        <f t="shared" si="2368"/>
        <v>1.0031696299999999</v>
      </c>
      <c r="P3651" s="203">
        <f t="shared" si="2369"/>
        <v>1.0056002500000001</v>
      </c>
      <c r="Q3651" s="203">
        <f t="shared" si="2370"/>
        <v>1.9107622009840082</v>
      </c>
      <c r="R3651" s="198">
        <f t="shared" si="2371"/>
        <v>1.91681861</v>
      </c>
      <c r="S3651" s="198">
        <f t="shared" si="2372"/>
        <v>1.9107622</v>
      </c>
      <c r="T3651" s="198">
        <f t="shared" si="2373"/>
        <v>243.31649347000001</v>
      </c>
      <c r="U3651" s="198">
        <f t="shared" si="2374"/>
        <v>72.882223080287559</v>
      </c>
      <c r="V3651" s="198">
        <f t="shared" si="2375"/>
        <v>43.380821387173377</v>
      </c>
      <c r="W3651" s="198">
        <f t="shared" si="2376"/>
        <v>243.60306274746094</v>
      </c>
      <c r="X3651" s="204">
        <f t="shared" si="2377"/>
        <v>0</v>
      </c>
      <c r="Y3651" s="198">
        <f t="shared" si="2378"/>
        <v>0</v>
      </c>
      <c r="Z3651" s="205">
        <f t="shared" si="2379"/>
        <v>0</v>
      </c>
      <c r="AA3651" s="198">
        <f t="shared" si="2380"/>
        <v>0</v>
      </c>
      <c r="AB3651" s="205">
        <f t="shared" si="2349"/>
        <v>5.1999999999999998E-2</v>
      </c>
      <c r="AC3651" s="140">
        <f t="shared" si="2350"/>
        <v>17</v>
      </c>
      <c r="AD3651" s="67">
        <f t="shared" si="2352"/>
        <v>30</v>
      </c>
      <c r="AE3651" s="11">
        <f t="shared" si="2353"/>
        <v>1.0023967090000001</v>
      </c>
      <c r="AF3651" s="198">
        <f t="shared" si="2381"/>
        <v>0.58315881999999997</v>
      </c>
      <c r="AG3651" s="198">
        <f t="shared" si="2382"/>
        <v>0.58384564999999999</v>
      </c>
      <c r="AH3651" s="198">
        <f t="shared" si="2383"/>
        <v>0</v>
      </c>
      <c r="AI3651" s="196" t="str">
        <f t="shared" si="2354"/>
        <v>A+J=</v>
      </c>
      <c r="AJ3651" s="72">
        <f t="shared" si="2355"/>
        <v>47931</v>
      </c>
      <c r="AQ3651" s="23"/>
      <c r="AR3651" s="23"/>
    </row>
    <row r="3652" spans="1:44" ht="15" customHeight="1" x14ac:dyDescent="0.25">
      <c r="A3652" s="197">
        <f t="shared" si="2348"/>
        <v>47919</v>
      </c>
      <c r="B3652" s="198">
        <f t="shared" si="2359"/>
        <v>244.23822370806622</v>
      </c>
      <c r="C3652" s="198">
        <f t="shared" si="2360"/>
        <v>127.34001828</v>
      </c>
      <c r="D3652" s="198">
        <f t="shared" si="2361"/>
        <v>80.023328899999981</v>
      </c>
      <c r="E3652" s="198">
        <f t="shared" si="2362"/>
        <v>47.316689380000014</v>
      </c>
      <c r="F3652" s="199">
        <f t="shared" si="2363"/>
        <v>7205.03</v>
      </c>
      <c r="G3652" s="63">
        <f t="shared" si="2358"/>
        <v>7245.38</v>
      </c>
      <c r="H3652" s="200">
        <f t="shared" si="2364"/>
        <v>47842</v>
      </c>
      <c r="I3652" s="64">
        <f t="shared" si="2365"/>
        <v>47873</v>
      </c>
      <c r="J3652" s="201">
        <f t="shared" si="2366"/>
        <v>5.6002542668107669E-3</v>
      </c>
      <c r="K3652" s="195">
        <f t="shared" si="2351"/>
        <v>47931</v>
      </c>
      <c r="L3652" s="202">
        <f t="shared" si="2367"/>
        <v>47931</v>
      </c>
      <c r="M3652" s="228">
        <f t="shared" si="2356"/>
        <v>30</v>
      </c>
      <c r="N3652" s="67">
        <f t="shared" si="2357"/>
        <v>18</v>
      </c>
      <c r="O3652" s="198">
        <f t="shared" si="2368"/>
        <v>1.00335639</v>
      </c>
      <c r="P3652" s="203">
        <f t="shared" si="2369"/>
        <v>1.0056002500000001</v>
      </c>
      <c r="Q3652" s="203">
        <f t="shared" si="2370"/>
        <v>1.9107622009840082</v>
      </c>
      <c r="R3652" s="198">
        <f t="shared" si="2371"/>
        <v>1.9171754599999999</v>
      </c>
      <c r="S3652" s="198">
        <f t="shared" si="2372"/>
        <v>1.9107622</v>
      </c>
      <c r="T3652" s="198">
        <f t="shared" si="2373"/>
        <v>243.31649347000001</v>
      </c>
      <c r="U3652" s="198">
        <f t="shared" si="2374"/>
        <v>72.882223080287559</v>
      </c>
      <c r="V3652" s="198">
        <f t="shared" si="2375"/>
        <v>43.397706347778623</v>
      </c>
      <c r="W3652" s="198">
        <f t="shared" si="2376"/>
        <v>243.61994770806621</v>
      </c>
      <c r="X3652" s="204">
        <f t="shared" si="2377"/>
        <v>0</v>
      </c>
      <c r="Y3652" s="198">
        <f t="shared" si="2378"/>
        <v>0</v>
      </c>
      <c r="Z3652" s="205">
        <f t="shared" si="2379"/>
        <v>0</v>
      </c>
      <c r="AA3652" s="198">
        <f t="shared" si="2380"/>
        <v>0</v>
      </c>
      <c r="AB3652" s="205">
        <f t="shared" si="2349"/>
        <v>5.1999999999999998E-2</v>
      </c>
      <c r="AC3652" s="140">
        <f t="shared" si="2350"/>
        <v>18</v>
      </c>
      <c r="AD3652" s="67">
        <f t="shared" si="2352"/>
        <v>30</v>
      </c>
      <c r="AE3652" s="11">
        <f t="shared" si="2353"/>
        <v>1.0025378709999999</v>
      </c>
      <c r="AF3652" s="198">
        <f t="shared" si="2381"/>
        <v>0.61750587000000001</v>
      </c>
      <c r="AG3652" s="198">
        <f t="shared" si="2382"/>
        <v>0.61827600000000005</v>
      </c>
      <c r="AH3652" s="198">
        <f t="shared" si="2383"/>
        <v>0</v>
      </c>
      <c r="AI3652" s="196" t="str">
        <f t="shared" si="2354"/>
        <v>A+J=</v>
      </c>
      <c r="AJ3652" s="72">
        <f t="shared" si="2355"/>
        <v>47931</v>
      </c>
      <c r="AQ3652" s="23"/>
      <c r="AR3652" s="23"/>
    </row>
    <row r="3653" spans="1:44" ht="15" customHeight="1" x14ac:dyDescent="0.25">
      <c r="A3653" s="197">
        <f t="shared" si="2348"/>
        <v>47920</v>
      </c>
      <c r="B3653" s="198">
        <f t="shared" si="2359"/>
        <v>244.28955220400661</v>
      </c>
      <c r="C3653" s="198">
        <f t="shared" si="2360"/>
        <v>127.34001828</v>
      </c>
      <c r="D3653" s="198">
        <f t="shared" si="2361"/>
        <v>80.023328899999981</v>
      </c>
      <c r="E3653" s="198">
        <f t="shared" si="2362"/>
        <v>47.316689380000014</v>
      </c>
      <c r="F3653" s="199">
        <f t="shared" si="2363"/>
        <v>7205.03</v>
      </c>
      <c r="G3653" s="63">
        <f t="shared" si="2358"/>
        <v>7245.38</v>
      </c>
      <c r="H3653" s="200">
        <f t="shared" si="2364"/>
        <v>47842</v>
      </c>
      <c r="I3653" s="64">
        <f t="shared" si="2365"/>
        <v>47873</v>
      </c>
      <c r="J3653" s="201">
        <f t="shared" si="2366"/>
        <v>5.6002542668107669E-3</v>
      </c>
      <c r="K3653" s="195">
        <f t="shared" si="2351"/>
        <v>47931</v>
      </c>
      <c r="L3653" s="202">
        <f t="shared" si="2367"/>
        <v>47931</v>
      </c>
      <c r="M3653" s="228">
        <f t="shared" si="2356"/>
        <v>30</v>
      </c>
      <c r="N3653" s="67">
        <f t="shared" si="2357"/>
        <v>19</v>
      </c>
      <c r="O3653" s="198">
        <f t="shared" si="2368"/>
        <v>1.00354319</v>
      </c>
      <c r="P3653" s="203">
        <f t="shared" si="2369"/>
        <v>1.0056002500000001</v>
      </c>
      <c r="Q3653" s="203">
        <f t="shared" si="2370"/>
        <v>1.9107622009840082</v>
      </c>
      <c r="R3653" s="198">
        <f t="shared" si="2371"/>
        <v>1.9175323900000001</v>
      </c>
      <c r="S3653" s="198">
        <f t="shared" si="2372"/>
        <v>1.9107622</v>
      </c>
      <c r="T3653" s="198">
        <f t="shared" si="2373"/>
        <v>243.31649347000001</v>
      </c>
      <c r="U3653" s="198">
        <f t="shared" si="2374"/>
        <v>72.882223080287559</v>
      </c>
      <c r="V3653" s="198">
        <f t="shared" si="2375"/>
        <v>43.414595093719036</v>
      </c>
      <c r="W3653" s="198">
        <f t="shared" si="2376"/>
        <v>243.63683645400661</v>
      </c>
      <c r="X3653" s="204">
        <f t="shared" si="2377"/>
        <v>0</v>
      </c>
      <c r="Y3653" s="198">
        <f t="shared" si="2378"/>
        <v>0</v>
      </c>
      <c r="Z3653" s="205">
        <f t="shared" si="2379"/>
        <v>0</v>
      </c>
      <c r="AA3653" s="198">
        <f t="shared" si="2380"/>
        <v>0</v>
      </c>
      <c r="AB3653" s="205">
        <f t="shared" si="2349"/>
        <v>5.1999999999999998E-2</v>
      </c>
      <c r="AC3653" s="140">
        <f t="shared" si="2350"/>
        <v>19</v>
      </c>
      <c r="AD3653" s="67">
        <f t="shared" si="2352"/>
        <v>30</v>
      </c>
      <c r="AE3653" s="11">
        <f t="shared" si="2353"/>
        <v>1.002679052</v>
      </c>
      <c r="AF3653" s="198">
        <f t="shared" si="2381"/>
        <v>0.65185753000000002</v>
      </c>
      <c r="AG3653" s="198">
        <f t="shared" si="2382"/>
        <v>0.65271575000000004</v>
      </c>
      <c r="AH3653" s="198">
        <f t="shared" si="2383"/>
        <v>0</v>
      </c>
      <c r="AI3653" s="196" t="str">
        <f t="shared" si="2354"/>
        <v>A+J=</v>
      </c>
      <c r="AJ3653" s="72">
        <f t="shared" si="2355"/>
        <v>47931</v>
      </c>
      <c r="AQ3653" s="23"/>
      <c r="AR3653" s="23"/>
    </row>
    <row r="3654" spans="1:44" ht="15" customHeight="1" x14ac:dyDescent="0.25">
      <c r="A3654" s="197">
        <f t="shared" si="2348"/>
        <v>47921</v>
      </c>
      <c r="B3654" s="198">
        <f t="shared" si="2359"/>
        <v>244.34089343894837</v>
      </c>
      <c r="C3654" s="198">
        <f t="shared" si="2360"/>
        <v>127.34001828</v>
      </c>
      <c r="D3654" s="198">
        <f t="shared" si="2361"/>
        <v>80.023328899999981</v>
      </c>
      <c r="E3654" s="198">
        <f t="shared" si="2362"/>
        <v>47.316689380000014</v>
      </c>
      <c r="F3654" s="199">
        <f t="shared" si="2363"/>
        <v>7205.03</v>
      </c>
      <c r="G3654" s="63">
        <f t="shared" si="2358"/>
        <v>7245.38</v>
      </c>
      <c r="H3654" s="200">
        <f t="shared" si="2364"/>
        <v>47842</v>
      </c>
      <c r="I3654" s="64">
        <f t="shared" si="2365"/>
        <v>47873</v>
      </c>
      <c r="J3654" s="201">
        <f t="shared" si="2366"/>
        <v>5.6002542668107669E-3</v>
      </c>
      <c r="K3654" s="195">
        <f t="shared" si="2351"/>
        <v>47931</v>
      </c>
      <c r="L3654" s="202">
        <f t="shared" si="2367"/>
        <v>47931</v>
      </c>
      <c r="M3654" s="228">
        <f t="shared" si="2356"/>
        <v>30</v>
      </c>
      <c r="N3654" s="67">
        <f t="shared" si="2357"/>
        <v>20</v>
      </c>
      <c r="O3654" s="198">
        <f t="shared" si="2368"/>
        <v>1.0037300199999999</v>
      </c>
      <c r="P3654" s="203">
        <f t="shared" si="2369"/>
        <v>1.0056002500000001</v>
      </c>
      <c r="Q3654" s="203">
        <f t="shared" si="2370"/>
        <v>1.9107622009840082</v>
      </c>
      <c r="R3654" s="198">
        <f t="shared" si="2371"/>
        <v>1.9178893800000001</v>
      </c>
      <c r="S3654" s="198">
        <f t="shared" si="2372"/>
        <v>1.9107622</v>
      </c>
      <c r="T3654" s="198">
        <f t="shared" si="2373"/>
        <v>243.31649347000001</v>
      </c>
      <c r="U3654" s="198">
        <f t="shared" si="2374"/>
        <v>72.882223080287559</v>
      </c>
      <c r="V3654" s="198">
        <f t="shared" si="2375"/>
        <v>43.431486678660804</v>
      </c>
      <c r="W3654" s="198">
        <f t="shared" si="2376"/>
        <v>243.65372803894837</v>
      </c>
      <c r="X3654" s="204">
        <f t="shared" si="2377"/>
        <v>0</v>
      </c>
      <c r="Y3654" s="198">
        <f t="shared" si="2378"/>
        <v>0</v>
      </c>
      <c r="Z3654" s="205">
        <f t="shared" si="2379"/>
        <v>0</v>
      </c>
      <c r="AA3654" s="198">
        <f t="shared" si="2380"/>
        <v>0</v>
      </c>
      <c r="AB3654" s="205">
        <f t="shared" si="2349"/>
        <v>5.1999999999999998E-2</v>
      </c>
      <c r="AC3654" s="140">
        <f t="shared" si="2350"/>
        <v>20</v>
      </c>
      <c r="AD3654" s="67">
        <f t="shared" si="2352"/>
        <v>30</v>
      </c>
      <c r="AE3654" s="11">
        <f t="shared" si="2353"/>
        <v>1.002820254</v>
      </c>
      <c r="AF3654" s="198">
        <f t="shared" si="2381"/>
        <v>0.68621430999999999</v>
      </c>
      <c r="AG3654" s="198">
        <f t="shared" si="2382"/>
        <v>0.68716540000000004</v>
      </c>
      <c r="AH3654" s="198">
        <f t="shared" si="2383"/>
        <v>0</v>
      </c>
      <c r="AI3654" s="196" t="str">
        <f t="shared" si="2354"/>
        <v>A+J=</v>
      </c>
      <c r="AJ3654" s="72">
        <f t="shared" si="2355"/>
        <v>47931</v>
      </c>
      <c r="AQ3654" s="23"/>
      <c r="AR3654" s="23"/>
    </row>
    <row r="3655" spans="1:44" ht="15" customHeight="1" x14ac:dyDescent="0.25">
      <c r="A3655" s="197">
        <f t="shared" si="2348"/>
        <v>47922</v>
      </c>
      <c r="B3655" s="198">
        <f t="shared" si="2359"/>
        <v>244.39224738605841</v>
      </c>
      <c r="C3655" s="198">
        <f t="shared" si="2360"/>
        <v>127.34001828</v>
      </c>
      <c r="D3655" s="198">
        <f t="shared" si="2361"/>
        <v>80.023328899999981</v>
      </c>
      <c r="E3655" s="198">
        <f t="shared" si="2362"/>
        <v>47.316689380000014</v>
      </c>
      <c r="F3655" s="199">
        <f t="shared" si="2363"/>
        <v>7205.03</v>
      </c>
      <c r="G3655" s="63">
        <f t="shared" si="2358"/>
        <v>7245.38</v>
      </c>
      <c r="H3655" s="200">
        <f t="shared" si="2364"/>
        <v>47842</v>
      </c>
      <c r="I3655" s="64">
        <f t="shared" si="2365"/>
        <v>47873</v>
      </c>
      <c r="J3655" s="201">
        <f t="shared" si="2366"/>
        <v>5.6002542668107669E-3</v>
      </c>
      <c r="K3655" s="195">
        <f t="shared" si="2351"/>
        <v>47931</v>
      </c>
      <c r="L3655" s="202">
        <f t="shared" si="2367"/>
        <v>47931</v>
      </c>
      <c r="M3655" s="228">
        <f t="shared" si="2356"/>
        <v>30</v>
      </c>
      <c r="N3655" s="67">
        <f t="shared" si="2357"/>
        <v>21</v>
      </c>
      <c r="O3655" s="198">
        <f t="shared" si="2368"/>
        <v>1.00391689</v>
      </c>
      <c r="P3655" s="203">
        <f t="shared" si="2369"/>
        <v>1.0056002500000001</v>
      </c>
      <c r="Q3655" s="203">
        <f t="shared" si="2370"/>
        <v>1.9107622009840082</v>
      </c>
      <c r="R3655" s="198">
        <f t="shared" si="2371"/>
        <v>1.9182464400000001</v>
      </c>
      <c r="S3655" s="198">
        <f t="shared" si="2372"/>
        <v>1.9107622</v>
      </c>
      <c r="T3655" s="198">
        <f t="shared" si="2373"/>
        <v>243.31649347000001</v>
      </c>
      <c r="U3655" s="198">
        <f t="shared" si="2374"/>
        <v>72.882223080287559</v>
      </c>
      <c r="V3655" s="198">
        <f t="shared" si="2375"/>
        <v>43.448381575770824</v>
      </c>
      <c r="W3655" s="198">
        <f t="shared" si="2376"/>
        <v>243.67062293605841</v>
      </c>
      <c r="X3655" s="204">
        <f t="shared" si="2377"/>
        <v>0</v>
      </c>
      <c r="Y3655" s="198">
        <f t="shared" si="2378"/>
        <v>0</v>
      </c>
      <c r="Z3655" s="205">
        <f t="shared" si="2379"/>
        <v>0</v>
      </c>
      <c r="AA3655" s="198">
        <f t="shared" si="2380"/>
        <v>0</v>
      </c>
      <c r="AB3655" s="205">
        <f t="shared" si="2349"/>
        <v>5.1999999999999998E-2</v>
      </c>
      <c r="AC3655" s="140">
        <f t="shared" si="2350"/>
        <v>21</v>
      </c>
      <c r="AD3655" s="67">
        <f t="shared" si="2352"/>
        <v>30</v>
      </c>
      <c r="AE3655" s="11">
        <f t="shared" si="2353"/>
        <v>1.002961475</v>
      </c>
      <c r="AF3655" s="198">
        <f t="shared" si="2381"/>
        <v>0.72057570999999998</v>
      </c>
      <c r="AG3655" s="198">
        <f t="shared" si="2382"/>
        <v>0.72162444999999997</v>
      </c>
      <c r="AH3655" s="198">
        <f t="shared" si="2383"/>
        <v>0</v>
      </c>
      <c r="AI3655" s="196" t="str">
        <f t="shared" si="2354"/>
        <v>A+J=</v>
      </c>
      <c r="AJ3655" s="72">
        <f t="shared" si="2355"/>
        <v>47931</v>
      </c>
      <c r="AQ3655" s="23"/>
      <c r="AR3655" s="23"/>
    </row>
    <row r="3656" spans="1:44" ht="15" customHeight="1" x14ac:dyDescent="0.25">
      <c r="A3656" s="197">
        <f t="shared" si="2348"/>
        <v>47923</v>
      </c>
      <c r="B3656" s="198">
        <f t="shared" si="2359"/>
        <v>244.44361383216977</v>
      </c>
      <c r="C3656" s="198">
        <f t="shared" si="2360"/>
        <v>127.34001828</v>
      </c>
      <c r="D3656" s="198">
        <f t="shared" si="2361"/>
        <v>80.023328899999981</v>
      </c>
      <c r="E3656" s="198">
        <f t="shared" si="2362"/>
        <v>47.316689380000014</v>
      </c>
      <c r="F3656" s="199">
        <f t="shared" si="2363"/>
        <v>7205.03</v>
      </c>
      <c r="G3656" s="63">
        <f t="shared" si="2358"/>
        <v>7245.38</v>
      </c>
      <c r="H3656" s="200">
        <f t="shared" si="2364"/>
        <v>47842</v>
      </c>
      <c r="I3656" s="64">
        <f t="shared" si="2365"/>
        <v>47873</v>
      </c>
      <c r="J3656" s="201">
        <f t="shared" si="2366"/>
        <v>5.6002542668107669E-3</v>
      </c>
      <c r="K3656" s="195">
        <f t="shared" si="2351"/>
        <v>47931</v>
      </c>
      <c r="L3656" s="202">
        <f t="shared" si="2367"/>
        <v>47931</v>
      </c>
      <c r="M3656" s="228">
        <f t="shared" si="2356"/>
        <v>30</v>
      </c>
      <c r="N3656" s="67">
        <f t="shared" si="2357"/>
        <v>22</v>
      </c>
      <c r="O3656" s="198">
        <f t="shared" si="2368"/>
        <v>1.0041037900000001</v>
      </c>
      <c r="P3656" s="203">
        <f t="shared" si="2369"/>
        <v>1.0056002500000001</v>
      </c>
      <c r="Q3656" s="203">
        <f t="shared" si="2370"/>
        <v>1.9107622009840082</v>
      </c>
      <c r="R3656" s="198">
        <f t="shared" si="2371"/>
        <v>1.91860356</v>
      </c>
      <c r="S3656" s="198">
        <f t="shared" si="2372"/>
        <v>1.9107622</v>
      </c>
      <c r="T3656" s="198">
        <f t="shared" si="2373"/>
        <v>243.31649347000001</v>
      </c>
      <c r="U3656" s="198">
        <f t="shared" si="2374"/>
        <v>72.882223080287559</v>
      </c>
      <c r="V3656" s="198">
        <f t="shared" si="2375"/>
        <v>43.465279311882206</v>
      </c>
      <c r="W3656" s="198">
        <f t="shared" si="2376"/>
        <v>243.68752067216977</v>
      </c>
      <c r="X3656" s="204">
        <f t="shared" si="2377"/>
        <v>0</v>
      </c>
      <c r="Y3656" s="198">
        <f t="shared" si="2378"/>
        <v>0</v>
      </c>
      <c r="Z3656" s="205">
        <f t="shared" si="2379"/>
        <v>0</v>
      </c>
      <c r="AA3656" s="198">
        <f t="shared" si="2380"/>
        <v>0</v>
      </c>
      <c r="AB3656" s="205">
        <f t="shared" si="2349"/>
        <v>5.1999999999999998E-2</v>
      </c>
      <c r="AC3656" s="140">
        <f t="shared" si="2350"/>
        <v>22</v>
      </c>
      <c r="AD3656" s="67">
        <f t="shared" si="2352"/>
        <v>30</v>
      </c>
      <c r="AE3656" s="11">
        <f t="shared" si="2353"/>
        <v>1.0031027159999999</v>
      </c>
      <c r="AF3656" s="198">
        <f t="shared" si="2381"/>
        <v>0.75494196999999996</v>
      </c>
      <c r="AG3656" s="198">
        <f t="shared" si="2382"/>
        <v>0.75609316000000004</v>
      </c>
      <c r="AH3656" s="198">
        <f t="shared" si="2383"/>
        <v>0</v>
      </c>
      <c r="AI3656" s="196" t="str">
        <f t="shared" si="2354"/>
        <v>A+J=</v>
      </c>
      <c r="AJ3656" s="72">
        <f t="shared" si="2355"/>
        <v>47931</v>
      </c>
      <c r="AQ3656" s="23"/>
      <c r="AR3656" s="23"/>
    </row>
    <row r="3657" spans="1:44" ht="15" customHeight="1" x14ac:dyDescent="0.25">
      <c r="A3657" s="197">
        <f t="shared" si="2348"/>
        <v>47924</v>
      </c>
      <c r="B3657" s="198">
        <f t="shared" si="2359"/>
        <v>244.4949927772825</v>
      </c>
      <c r="C3657" s="198">
        <f t="shared" si="2360"/>
        <v>127.34001828</v>
      </c>
      <c r="D3657" s="198">
        <f t="shared" si="2361"/>
        <v>80.023328899999981</v>
      </c>
      <c r="E3657" s="198">
        <f t="shared" si="2362"/>
        <v>47.316689380000014</v>
      </c>
      <c r="F3657" s="199">
        <f t="shared" si="2363"/>
        <v>7205.03</v>
      </c>
      <c r="G3657" s="63">
        <f t="shared" si="2358"/>
        <v>7245.38</v>
      </c>
      <c r="H3657" s="200">
        <f t="shared" si="2364"/>
        <v>47842</v>
      </c>
      <c r="I3657" s="64">
        <f t="shared" si="2365"/>
        <v>47873</v>
      </c>
      <c r="J3657" s="201">
        <f t="shared" si="2366"/>
        <v>5.6002542668107669E-3</v>
      </c>
      <c r="K3657" s="195">
        <f t="shared" si="2351"/>
        <v>47931</v>
      </c>
      <c r="L3657" s="202">
        <f t="shared" si="2367"/>
        <v>47931</v>
      </c>
      <c r="M3657" s="228">
        <f t="shared" si="2356"/>
        <v>30</v>
      </c>
      <c r="N3657" s="67">
        <f t="shared" si="2357"/>
        <v>23</v>
      </c>
      <c r="O3657" s="198">
        <f t="shared" si="2368"/>
        <v>1.00429072</v>
      </c>
      <c r="P3657" s="203">
        <f t="shared" si="2369"/>
        <v>1.0056002500000001</v>
      </c>
      <c r="Q3657" s="203">
        <f t="shared" si="2370"/>
        <v>1.9107622009840082</v>
      </c>
      <c r="R3657" s="198">
        <f t="shared" si="2371"/>
        <v>1.9189607399999999</v>
      </c>
      <c r="S3657" s="198">
        <f t="shared" si="2372"/>
        <v>1.9107622</v>
      </c>
      <c r="T3657" s="198">
        <f t="shared" si="2373"/>
        <v>243.31649347000001</v>
      </c>
      <c r="U3657" s="198">
        <f t="shared" si="2374"/>
        <v>72.882223080287559</v>
      </c>
      <c r="V3657" s="198">
        <f t="shared" si="2375"/>
        <v>43.482179886994949</v>
      </c>
      <c r="W3657" s="198">
        <f t="shared" si="2376"/>
        <v>243.70442124728251</v>
      </c>
      <c r="X3657" s="204">
        <f t="shared" si="2377"/>
        <v>0</v>
      </c>
      <c r="Y3657" s="198">
        <f t="shared" si="2378"/>
        <v>0</v>
      </c>
      <c r="Z3657" s="205">
        <f t="shared" si="2379"/>
        <v>0</v>
      </c>
      <c r="AA3657" s="198">
        <f t="shared" si="2380"/>
        <v>0</v>
      </c>
      <c r="AB3657" s="205">
        <f t="shared" si="2349"/>
        <v>5.1999999999999998E-2</v>
      </c>
      <c r="AC3657" s="140">
        <f t="shared" si="2350"/>
        <v>23</v>
      </c>
      <c r="AD3657" s="67">
        <f t="shared" si="2352"/>
        <v>30</v>
      </c>
      <c r="AE3657" s="11">
        <f t="shared" si="2353"/>
        <v>1.0032439769999999</v>
      </c>
      <c r="AF3657" s="198">
        <f t="shared" si="2381"/>
        <v>0.78931309999999999</v>
      </c>
      <c r="AG3657" s="198">
        <f t="shared" si="2382"/>
        <v>0.79057153000000002</v>
      </c>
      <c r="AH3657" s="198">
        <f t="shared" si="2383"/>
        <v>0</v>
      </c>
      <c r="AI3657" s="196" t="str">
        <f t="shared" si="2354"/>
        <v>A+J=</v>
      </c>
      <c r="AJ3657" s="72">
        <f t="shared" si="2355"/>
        <v>47931</v>
      </c>
      <c r="AQ3657" s="23"/>
      <c r="AR3657" s="23"/>
    </row>
    <row r="3658" spans="1:44" ht="15" customHeight="1" x14ac:dyDescent="0.25">
      <c r="A3658" s="197">
        <f t="shared" si="2348"/>
        <v>47925</v>
      </c>
      <c r="B3658" s="198">
        <f t="shared" si="2359"/>
        <v>244.54638516773042</v>
      </c>
      <c r="C3658" s="198">
        <f t="shared" si="2360"/>
        <v>127.34001828</v>
      </c>
      <c r="D3658" s="198">
        <f t="shared" si="2361"/>
        <v>80.023328899999981</v>
      </c>
      <c r="E3658" s="198">
        <f t="shared" si="2362"/>
        <v>47.316689380000014</v>
      </c>
      <c r="F3658" s="199">
        <f t="shared" si="2363"/>
        <v>7205.03</v>
      </c>
      <c r="G3658" s="63">
        <f t="shared" si="2358"/>
        <v>7245.38</v>
      </c>
      <c r="H3658" s="200">
        <f t="shared" si="2364"/>
        <v>47842</v>
      </c>
      <c r="I3658" s="64">
        <f t="shared" si="2365"/>
        <v>47873</v>
      </c>
      <c r="J3658" s="201">
        <f t="shared" si="2366"/>
        <v>5.6002542668107669E-3</v>
      </c>
      <c r="K3658" s="195">
        <f t="shared" si="2351"/>
        <v>47931</v>
      </c>
      <c r="L3658" s="202">
        <f t="shared" si="2367"/>
        <v>47931</v>
      </c>
      <c r="M3658" s="228">
        <f t="shared" si="2356"/>
        <v>30</v>
      </c>
      <c r="N3658" s="67">
        <f t="shared" si="2357"/>
        <v>24</v>
      </c>
      <c r="O3658" s="198">
        <f t="shared" si="2368"/>
        <v>1.0044776900000001</v>
      </c>
      <c r="P3658" s="203">
        <f t="shared" si="2369"/>
        <v>1.0056002500000001</v>
      </c>
      <c r="Q3658" s="203">
        <f t="shared" si="2370"/>
        <v>1.9107622009840082</v>
      </c>
      <c r="R3658" s="198">
        <f t="shared" si="2371"/>
        <v>1.9193180000000001</v>
      </c>
      <c r="S3658" s="198">
        <f t="shared" si="2372"/>
        <v>1.9107622</v>
      </c>
      <c r="T3658" s="198">
        <f t="shared" si="2373"/>
        <v>243.31649347000001</v>
      </c>
      <c r="U3658" s="198">
        <f t="shared" si="2374"/>
        <v>72.882223080287559</v>
      </c>
      <c r="V3658" s="198">
        <f t="shared" si="2375"/>
        <v>43.499084247442859</v>
      </c>
      <c r="W3658" s="198">
        <f t="shared" si="2376"/>
        <v>243.72132560773042</v>
      </c>
      <c r="X3658" s="204">
        <f t="shared" si="2377"/>
        <v>0</v>
      </c>
      <c r="Y3658" s="198">
        <f t="shared" si="2378"/>
        <v>0</v>
      </c>
      <c r="Z3658" s="205">
        <f t="shared" si="2379"/>
        <v>0</v>
      </c>
      <c r="AA3658" s="198">
        <f t="shared" si="2380"/>
        <v>0</v>
      </c>
      <c r="AB3658" s="205">
        <f t="shared" si="2349"/>
        <v>5.1999999999999998E-2</v>
      </c>
      <c r="AC3658" s="140">
        <f t="shared" si="2350"/>
        <v>24</v>
      </c>
      <c r="AD3658" s="67">
        <f t="shared" si="2352"/>
        <v>30</v>
      </c>
      <c r="AE3658" s="11">
        <f t="shared" si="2353"/>
        <v>1.003385258</v>
      </c>
      <c r="AF3658" s="198">
        <f t="shared" si="2381"/>
        <v>0.82368909999999995</v>
      </c>
      <c r="AG3658" s="198">
        <f t="shared" si="2382"/>
        <v>0.82505956000000003</v>
      </c>
      <c r="AH3658" s="198">
        <f t="shared" si="2383"/>
        <v>0</v>
      </c>
      <c r="AI3658" s="196" t="str">
        <f t="shared" si="2354"/>
        <v>A+J=</v>
      </c>
      <c r="AJ3658" s="72">
        <f t="shared" si="2355"/>
        <v>47931</v>
      </c>
      <c r="AQ3658" s="23"/>
      <c r="AR3658" s="23"/>
    </row>
    <row r="3659" spans="1:44" ht="15" customHeight="1" x14ac:dyDescent="0.25">
      <c r="A3659" s="197">
        <f t="shared" si="2348"/>
        <v>47926</v>
      </c>
      <c r="B3659" s="198">
        <f t="shared" si="2359"/>
        <v>244.59779054034658</v>
      </c>
      <c r="C3659" s="198">
        <f t="shared" si="2360"/>
        <v>127.34001828</v>
      </c>
      <c r="D3659" s="198">
        <f t="shared" si="2361"/>
        <v>80.023328899999981</v>
      </c>
      <c r="E3659" s="198">
        <f t="shared" si="2362"/>
        <v>47.316689380000014</v>
      </c>
      <c r="F3659" s="199">
        <f t="shared" si="2363"/>
        <v>7205.03</v>
      </c>
      <c r="G3659" s="63">
        <f t="shared" si="2358"/>
        <v>7245.38</v>
      </c>
      <c r="H3659" s="200">
        <f t="shared" si="2364"/>
        <v>47842</v>
      </c>
      <c r="I3659" s="64">
        <f t="shared" si="2365"/>
        <v>47873</v>
      </c>
      <c r="J3659" s="201">
        <f t="shared" si="2366"/>
        <v>5.6002542668107669E-3</v>
      </c>
      <c r="K3659" s="195">
        <f t="shared" si="2351"/>
        <v>47931</v>
      </c>
      <c r="L3659" s="202">
        <f t="shared" si="2367"/>
        <v>47931</v>
      </c>
      <c r="M3659" s="228">
        <f t="shared" si="2356"/>
        <v>30</v>
      </c>
      <c r="N3659" s="67">
        <f t="shared" si="2357"/>
        <v>25</v>
      </c>
      <c r="O3659" s="198">
        <f t="shared" si="2368"/>
        <v>1.0046647</v>
      </c>
      <c r="P3659" s="203">
        <f t="shared" si="2369"/>
        <v>1.0056002500000001</v>
      </c>
      <c r="Q3659" s="203">
        <f t="shared" si="2370"/>
        <v>1.9107622009840082</v>
      </c>
      <c r="R3659" s="198">
        <f t="shared" si="2371"/>
        <v>1.91967533</v>
      </c>
      <c r="S3659" s="198">
        <f t="shared" si="2372"/>
        <v>1.9107622</v>
      </c>
      <c r="T3659" s="198">
        <f t="shared" si="2373"/>
        <v>243.31649347000001</v>
      </c>
      <c r="U3659" s="198">
        <f t="shared" si="2374"/>
        <v>72.882223080287559</v>
      </c>
      <c r="V3659" s="198">
        <f t="shared" si="2375"/>
        <v>43.515991920059008</v>
      </c>
      <c r="W3659" s="198">
        <f t="shared" si="2376"/>
        <v>243.73823328034658</v>
      </c>
      <c r="X3659" s="204">
        <f t="shared" si="2377"/>
        <v>0</v>
      </c>
      <c r="Y3659" s="198">
        <f t="shared" si="2378"/>
        <v>0</v>
      </c>
      <c r="Z3659" s="205">
        <f t="shared" si="2379"/>
        <v>0</v>
      </c>
      <c r="AA3659" s="198">
        <f t="shared" si="2380"/>
        <v>0</v>
      </c>
      <c r="AB3659" s="205">
        <f t="shared" si="2349"/>
        <v>5.1999999999999998E-2</v>
      </c>
      <c r="AC3659" s="140">
        <f t="shared" si="2350"/>
        <v>25</v>
      </c>
      <c r="AD3659" s="67">
        <f t="shared" si="2352"/>
        <v>30</v>
      </c>
      <c r="AE3659" s="11">
        <f t="shared" si="2353"/>
        <v>1.003526559</v>
      </c>
      <c r="AF3659" s="198">
        <f t="shared" si="2381"/>
        <v>0.85806996000000002</v>
      </c>
      <c r="AG3659" s="198">
        <f t="shared" si="2382"/>
        <v>0.85955725999999999</v>
      </c>
      <c r="AH3659" s="198">
        <f t="shared" si="2383"/>
        <v>0</v>
      </c>
      <c r="AI3659" s="196" t="str">
        <f t="shared" si="2354"/>
        <v>A+J=</v>
      </c>
      <c r="AJ3659" s="72">
        <f t="shared" si="2355"/>
        <v>47931</v>
      </c>
      <c r="AQ3659" s="23"/>
      <c r="AR3659" s="23"/>
    </row>
    <row r="3660" spans="1:44" ht="15" customHeight="1" x14ac:dyDescent="0.25">
      <c r="A3660" s="197">
        <f t="shared" si="2348"/>
        <v>47927</v>
      </c>
      <c r="B3660" s="198">
        <f t="shared" si="2359"/>
        <v>244.64920840196407</v>
      </c>
      <c r="C3660" s="198">
        <f t="shared" si="2360"/>
        <v>127.34001828</v>
      </c>
      <c r="D3660" s="198">
        <f t="shared" si="2361"/>
        <v>80.023328899999981</v>
      </c>
      <c r="E3660" s="198">
        <f t="shared" si="2362"/>
        <v>47.316689380000014</v>
      </c>
      <c r="F3660" s="199">
        <f t="shared" si="2363"/>
        <v>7205.03</v>
      </c>
      <c r="G3660" s="63">
        <f t="shared" si="2358"/>
        <v>7245.38</v>
      </c>
      <c r="H3660" s="200">
        <f t="shared" si="2364"/>
        <v>47842</v>
      </c>
      <c r="I3660" s="64">
        <f t="shared" si="2365"/>
        <v>47873</v>
      </c>
      <c r="J3660" s="201">
        <f t="shared" si="2366"/>
        <v>5.6002542668107669E-3</v>
      </c>
      <c r="K3660" s="195">
        <f t="shared" si="2351"/>
        <v>47931</v>
      </c>
      <c r="L3660" s="202">
        <f t="shared" si="2367"/>
        <v>47931</v>
      </c>
      <c r="M3660" s="228">
        <f t="shared" si="2356"/>
        <v>30</v>
      </c>
      <c r="N3660" s="67">
        <f t="shared" si="2357"/>
        <v>26</v>
      </c>
      <c r="O3660" s="198">
        <f t="shared" si="2368"/>
        <v>1.0048517400000001</v>
      </c>
      <c r="P3660" s="203">
        <f t="shared" si="2369"/>
        <v>1.0056002500000001</v>
      </c>
      <c r="Q3660" s="203">
        <f t="shared" si="2370"/>
        <v>1.9107622009840082</v>
      </c>
      <c r="R3660" s="198">
        <f t="shared" si="2371"/>
        <v>1.92003272</v>
      </c>
      <c r="S3660" s="198">
        <f t="shared" si="2372"/>
        <v>1.9107622</v>
      </c>
      <c r="T3660" s="198">
        <f t="shared" si="2373"/>
        <v>243.31649347000001</v>
      </c>
      <c r="U3660" s="198">
        <f t="shared" si="2374"/>
        <v>72.882223080287559</v>
      </c>
      <c r="V3660" s="198">
        <f t="shared" si="2375"/>
        <v>43.532902431676526</v>
      </c>
      <c r="W3660" s="198">
        <f t="shared" si="2376"/>
        <v>243.75514379196409</v>
      </c>
      <c r="X3660" s="204">
        <f t="shared" si="2377"/>
        <v>0</v>
      </c>
      <c r="Y3660" s="198">
        <f t="shared" si="2378"/>
        <v>0</v>
      </c>
      <c r="Z3660" s="205">
        <f t="shared" si="2379"/>
        <v>0</v>
      </c>
      <c r="AA3660" s="198">
        <f t="shared" si="2380"/>
        <v>0</v>
      </c>
      <c r="AB3660" s="205">
        <f t="shared" si="2349"/>
        <v>5.1999999999999998E-2</v>
      </c>
      <c r="AC3660" s="140">
        <f t="shared" si="2350"/>
        <v>26</v>
      </c>
      <c r="AD3660" s="67">
        <f t="shared" si="2352"/>
        <v>30</v>
      </c>
      <c r="AE3660" s="11">
        <f t="shared" si="2353"/>
        <v>1.0036678800000001</v>
      </c>
      <c r="AF3660" s="198">
        <f t="shared" si="2381"/>
        <v>0.89245569999999996</v>
      </c>
      <c r="AG3660" s="198">
        <f t="shared" si="2382"/>
        <v>0.89406461000000004</v>
      </c>
      <c r="AH3660" s="198">
        <f t="shared" si="2383"/>
        <v>0</v>
      </c>
      <c r="AI3660" s="196" t="str">
        <f t="shared" si="2354"/>
        <v>A+J=</v>
      </c>
      <c r="AJ3660" s="72">
        <f t="shared" si="2355"/>
        <v>47931</v>
      </c>
      <c r="AQ3660" s="23"/>
      <c r="AR3660" s="23"/>
    </row>
    <row r="3661" spans="1:44" ht="15" customHeight="1" x14ac:dyDescent="0.25">
      <c r="A3661" s="197">
        <f t="shared" ref="A3661:A3724" si="2384">(A3660+1)</f>
        <v>47928</v>
      </c>
      <c r="B3661" s="198">
        <f t="shared" si="2359"/>
        <v>244.70063900574988</v>
      </c>
      <c r="C3661" s="198">
        <f t="shared" si="2360"/>
        <v>127.34001828</v>
      </c>
      <c r="D3661" s="198">
        <f t="shared" si="2361"/>
        <v>80.023328899999981</v>
      </c>
      <c r="E3661" s="198">
        <f t="shared" si="2362"/>
        <v>47.316689380000014</v>
      </c>
      <c r="F3661" s="199">
        <f t="shared" si="2363"/>
        <v>7205.03</v>
      </c>
      <c r="G3661" s="63">
        <f t="shared" si="2358"/>
        <v>7245.38</v>
      </c>
      <c r="H3661" s="200">
        <f t="shared" si="2364"/>
        <v>47842</v>
      </c>
      <c r="I3661" s="64">
        <f t="shared" si="2365"/>
        <v>47873</v>
      </c>
      <c r="J3661" s="201">
        <f t="shared" si="2366"/>
        <v>5.6002542668107669E-3</v>
      </c>
      <c r="K3661" s="195">
        <f t="shared" si="2351"/>
        <v>47931</v>
      </c>
      <c r="L3661" s="202">
        <f t="shared" si="2367"/>
        <v>47931</v>
      </c>
      <c r="M3661" s="228">
        <f t="shared" si="2356"/>
        <v>30</v>
      </c>
      <c r="N3661" s="67">
        <f t="shared" si="2357"/>
        <v>27</v>
      </c>
      <c r="O3661" s="198">
        <f t="shared" si="2368"/>
        <v>1.00503882</v>
      </c>
      <c r="P3661" s="203">
        <f t="shared" si="2369"/>
        <v>1.0056002500000001</v>
      </c>
      <c r="Q3661" s="203">
        <f t="shared" si="2370"/>
        <v>1.9107622009840082</v>
      </c>
      <c r="R3661" s="198">
        <f t="shared" si="2371"/>
        <v>1.9203901800000001</v>
      </c>
      <c r="S3661" s="198">
        <f t="shared" si="2372"/>
        <v>1.9107622</v>
      </c>
      <c r="T3661" s="198">
        <f t="shared" si="2373"/>
        <v>243.31649347000001</v>
      </c>
      <c r="U3661" s="198">
        <f t="shared" si="2374"/>
        <v>72.882223080287559</v>
      </c>
      <c r="V3661" s="198">
        <f t="shared" si="2375"/>
        <v>43.549816255462304</v>
      </c>
      <c r="W3661" s="198">
        <f t="shared" si="2376"/>
        <v>243.77205761574987</v>
      </c>
      <c r="X3661" s="204">
        <f t="shared" si="2377"/>
        <v>0</v>
      </c>
      <c r="Y3661" s="198">
        <f t="shared" si="2378"/>
        <v>0</v>
      </c>
      <c r="Z3661" s="205">
        <f t="shared" si="2379"/>
        <v>0</v>
      </c>
      <c r="AA3661" s="198">
        <f t="shared" si="2380"/>
        <v>0</v>
      </c>
      <c r="AB3661" s="205">
        <f t="shared" ref="AB3661:AB3724" si="2385">(AB3660)</f>
        <v>5.1999999999999998E-2</v>
      </c>
      <c r="AC3661" s="140">
        <f t="shared" ref="AC3661:AC3724" si="2386">N3661</f>
        <v>27</v>
      </c>
      <c r="AD3661" s="67">
        <f t="shared" si="2352"/>
        <v>30</v>
      </c>
      <c r="AE3661" s="11">
        <f t="shared" si="2353"/>
        <v>1.0038092199999999</v>
      </c>
      <c r="AF3661" s="198">
        <f t="shared" si="2381"/>
        <v>0.92684604999999998</v>
      </c>
      <c r="AG3661" s="198">
        <f t="shared" si="2382"/>
        <v>0.92858138999999995</v>
      </c>
      <c r="AH3661" s="198">
        <f t="shared" si="2383"/>
        <v>0</v>
      </c>
      <c r="AI3661" s="196" t="str">
        <f t="shared" si="2354"/>
        <v>A+J=</v>
      </c>
      <c r="AJ3661" s="72">
        <f t="shared" si="2355"/>
        <v>47931</v>
      </c>
      <c r="AQ3661" s="23"/>
      <c r="AR3661" s="23"/>
    </row>
    <row r="3662" spans="1:44" ht="15" customHeight="1" x14ac:dyDescent="0.25">
      <c r="A3662" s="197">
        <f t="shared" si="2384"/>
        <v>47929</v>
      </c>
      <c r="B3662" s="198">
        <f t="shared" si="2359"/>
        <v>244.7520828417039</v>
      </c>
      <c r="C3662" s="198">
        <f t="shared" si="2360"/>
        <v>127.34001828</v>
      </c>
      <c r="D3662" s="198">
        <f t="shared" si="2361"/>
        <v>80.023328899999981</v>
      </c>
      <c r="E3662" s="198">
        <f t="shared" si="2362"/>
        <v>47.316689380000014</v>
      </c>
      <c r="F3662" s="199">
        <f t="shared" si="2363"/>
        <v>7205.03</v>
      </c>
      <c r="G3662" s="63">
        <f t="shared" si="2358"/>
        <v>7245.38</v>
      </c>
      <c r="H3662" s="200">
        <f t="shared" si="2364"/>
        <v>47842</v>
      </c>
      <c r="I3662" s="64">
        <f t="shared" si="2365"/>
        <v>47873</v>
      </c>
      <c r="J3662" s="201">
        <f t="shared" si="2366"/>
        <v>5.6002542668107669E-3</v>
      </c>
      <c r="K3662" s="195">
        <f t="shared" ref="K3662:K3725" si="2387">IF(DAY(A3662)=K$11,VLOOKUP(A3662,AR$322:AU$622,4),K3661)</f>
        <v>47931</v>
      </c>
      <c r="L3662" s="202">
        <f t="shared" si="2367"/>
        <v>47931</v>
      </c>
      <c r="M3662" s="228">
        <f t="shared" si="2356"/>
        <v>30</v>
      </c>
      <c r="N3662" s="67">
        <f t="shared" si="2357"/>
        <v>28</v>
      </c>
      <c r="O3662" s="198">
        <f t="shared" si="2368"/>
        <v>1.0052259299999999</v>
      </c>
      <c r="P3662" s="203">
        <f t="shared" si="2369"/>
        <v>1.0056002500000001</v>
      </c>
      <c r="Q3662" s="203">
        <f t="shared" si="2370"/>
        <v>1.9107622009840082</v>
      </c>
      <c r="R3662" s="198">
        <f t="shared" si="2371"/>
        <v>1.9207477100000001</v>
      </c>
      <c r="S3662" s="198">
        <f t="shared" si="2372"/>
        <v>1.9107622</v>
      </c>
      <c r="T3662" s="198">
        <f t="shared" si="2373"/>
        <v>243.31649347000001</v>
      </c>
      <c r="U3662" s="198">
        <f t="shared" si="2374"/>
        <v>72.882223080287559</v>
      </c>
      <c r="V3662" s="198">
        <f t="shared" si="2375"/>
        <v>43.566733391416335</v>
      </c>
      <c r="W3662" s="198">
        <f t="shared" si="2376"/>
        <v>243.7889747517039</v>
      </c>
      <c r="X3662" s="204">
        <f t="shared" si="2377"/>
        <v>0</v>
      </c>
      <c r="Y3662" s="198">
        <f t="shared" si="2378"/>
        <v>0</v>
      </c>
      <c r="Z3662" s="205">
        <f t="shared" si="2379"/>
        <v>0</v>
      </c>
      <c r="AA3662" s="198">
        <f t="shared" si="2380"/>
        <v>0</v>
      </c>
      <c r="AB3662" s="205">
        <f t="shared" si="2385"/>
        <v>5.1999999999999998E-2</v>
      </c>
      <c r="AC3662" s="140">
        <f t="shared" si="2386"/>
        <v>28</v>
      </c>
      <c r="AD3662" s="67">
        <f t="shared" ref="AD3662:AD3725" si="2388">M3662</f>
        <v>30</v>
      </c>
      <c r="AE3662" s="11">
        <f t="shared" ref="AE3662:AE3725" si="2389">ROUND((1+AB3662)^(30/360)^(AC3662/AD3662),9)</f>
        <v>1.003950581</v>
      </c>
      <c r="AF3662" s="198">
        <f t="shared" si="2381"/>
        <v>0.96124151000000002</v>
      </c>
      <c r="AG3662" s="198">
        <f t="shared" si="2382"/>
        <v>0.96310808999999997</v>
      </c>
      <c r="AH3662" s="198">
        <f t="shared" si="2383"/>
        <v>0</v>
      </c>
      <c r="AI3662" s="196" t="str">
        <f t="shared" ref="AI3662:AI3725" si="2390">IF($X3661&gt;0,VLOOKUP($A3661,$AM$12:$BC$314,16),AI3661)</f>
        <v>A+J=</v>
      </c>
      <c r="AJ3662" s="72">
        <f t="shared" ref="AJ3662:AJ3725" si="2391">IF($X3661&gt;0,VLOOKUP($A3661,$AM$12:$BC$314,17),AJ3661)</f>
        <v>47931</v>
      </c>
      <c r="AQ3662" s="23"/>
      <c r="AR3662" s="23"/>
    </row>
    <row r="3663" spans="1:44" ht="15" customHeight="1" x14ac:dyDescent="0.25">
      <c r="A3663" s="197">
        <f t="shared" si="2384"/>
        <v>47930</v>
      </c>
      <c r="B3663" s="198">
        <f t="shared" si="2359"/>
        <v>244.8035384634924</v>
      </c>
      <c r="C3663" s="198">
        <f t="shared" si="2360"/>
        <v>127.34001828</v>
      </c>
      <c r="D3663" s="198">
        <f t="shared" si="2361"/>
        <v>80.023328899999981</v>
      </c>
      <c r="E3663" s="198">
        <f t="shared" si="2362"/>
        <v>47.316689380000014</v>
      </c>
      <c r="F3663" s="199">
        <f t="shared" si="2363"/>
        <v>7205.03</v>
      </c>
      <c r="G3663" s="63">
        <f t="shared" si="2358"/>
        <v>7245.38</v>
      </c>
      <c r="H3663" s="200">
        <f t="shared" si="2364"/>
        <v>47842</v>
      </c>
      <c r="I3663" s="64">
        <f t="shared" si="2365"/>
        <v>47873</v>
      </c>
      <c r="J3663" s="201">
        <f t="shared" si="2366"/>
        <v>5.6002542668107669E-3</v>
      </c>
      <c r="K3663" s="195">
        <f t="shared" si="2387"/>
        <v>47931</v>
      </c>
      <c r="L3663" s="202">
        <f t="shared" si="2367"/>
        <v>47931</v>
      </c>
      <c r="M3663" s="228">
        <f t="shared" si="2356"/>
        <v>30</v>
      </c>
      <c r="N3663" s="67">
        <f t="shared" si="2357"/>
        <v>29</v>
      </c>
      <c r="O3663" s="198">
        <f t="shared" si="2368"/>
        <v>1.0054130699999999</v>
      </c>
      <c r="P3663" s="203">
        <f t="shared" si="2369"/>
        <v>1.0056002500000001</v>
      </c>
      <c r="Q3663" s="203">
        <f t="shared" si="2370"/>
        <v>1.9107622009840082</v>
      </c>
      <c r="R3663" s="198">
        <f t="shared" si="2371"/>
        <v>1.9211052900000001</v>
      </c>
      <c r="S3663" s="198">
        <f t="shared" si="2372"/>
        <v>1.9107622</v>
      </c>
      <c r="T3663" s="198">
        <f t="shared" si="2373"/>
        <v>243.31649347000001</v>
      </c>
      <c r="U3663" s="198">
        <f t="shared" si="2374"/>
        <v>72.882223080287559</v>
      </c>
      <c r="V3663" s="198">
        <f t="shared" si="2375"/>
        <v>43.583652893204835</v>
      </c>
      <c r="W3663" s="198">
        <f t="shared" si="2376"/>
        <v>243.8058942534924</v>
      </c>
      <c r="X3663" s="204">
        <f t="shared" si="2377"/>
        <v>0</v>
      </c>
      <c r="Y3663" s="198">
        <f t="shared" si="2378"/>
        <v>0</v>
      </c>
      <c r="Z3663" s="205">
        <f t="shared" si="2379"/>
        <v>0</v>
      </c>
      <c r="AA3663" s="198">
        <f t="shared" si="2380"/>
        <v>0</v>
      </c>
      <c r="AB3663" s="205">
        <f t="shared" si="2385"/>
        <v>5.1999999999999998E-2</v>
      </c>
      <c r="AC3663" s="140">
        <f t="shared" si="2386"/>
        <v>29</v>
      </c>
      <c r="AD3663" s="67">
        <f t="shared" si="2388"/>
        <v>30</v>
      </c>
      <c r="AE3663" s="11">
        <f t="shared" si="2389"/>
        <v>1.0040919610000001</v>
      </c>
      <c r="AF3663" s="198">
        <f t="shared" si="2381"/>
        <v>0.99564160000000002</v>
      </c>
      <c r="AG3663" s="198">
        <f t="shared" si="2382"/>
        <v>0.99764421000000003</v>
      </c>
      <c r="AH3663" s="198">
        <f t="shared" si="2383"/>
        <v>0</v>
      </c>
      <c r="AI3663" s="196" t="str">
        <f t="shared" si="2390"/>
        <v>A+J=</v>
      </c>
      <c r="AJ3663" s="72">
        <f t="shared" si="2391"/>
        <v>47931</v>
      </c>
      <c r="AQ3663" s="23"/>
      <c r="AR3663" s="23"/>
    </row>
    <row r="3664" spans="1:44" ht="15" customHeight="1" x14ac:dyDescent="0.25">
      <c r="A3664" s="197">
        <f t="shared" si="2384"/>
        <v>47931</v>
      </c>
      <c r="B3664" s="198">
        <f t="shared" si="2359"/>
        <v>244.85500730744917</v>
      </c>
      <c r="C3664" s="198">
        <f t="shared" si="2360"/>
        <v>127.34001828</v>
      </c>
      <c r="D3664" s="198">
        <f t="shared" si="2361"/>
        <v>80.023328899999981</v>
      </c>
      <c r="E3664" s="198">
        <f t="shared" si="2362"/>
        <v>47.316689380000014</v>
      </c>
      <c r="F3664" s="199">
        <f t="shared" si="2363"/>
        <v>7205.03</v>
      </c>
      <c r="G3664" s="63">
        <f t="shared" si="2358"/>
        <v>7245.38</v>
      </c>
      <c r="H3664" s="200">
        <f t="shared" si="2364"/>
        <v>47842</v>
      </c>
      <c r="I3664" s="64">
        <f t="shared" si="2365"/>
        <v>47873</v>
      </c>
      <c r="J3664" s="201">
        <f t="shared" si="2366"/>
        <v>5.6002542668107669E-3</v>
      </c>
      <c r="K3664" s="195">
        <f t="shared" si="2387"/>
        <v>47962</v>
      </c>
      <c r="L3664" s="202">
        <f t="shared" si="2367"/>
        <v>47931</v>
      </c>
      <c r="M3664" s="228">
        <f t="shared" ref="M3664:M3727" si="2392">IF(L3664=L3663,M3663,DAYS360(A3663,L3664))</f>
        <v>30</v>
      </c>
      <c r="N3664" s="67">
        <f t="shared" ref="N3664:N3727" si="2393">DAYS360(EDATE(L3664,-1),A3664)</f>
        <v>30</v>
      </c>
      <c r="O3664" s="198">
        <f t="shared" si="2368"/>
        <v>1.0056002500000001</v>
      </c>
      <c r="P3664" s="203">
        <f t="shared" si="2369"/>
        <v>1.0056002500000001</v>
      </c>
      <c r="Q3664" s="203">
        <f t="shared" si="2370"/>
        <v>1.9107622009840082</v>
      </c>
      <c r="R3664" s="198">
        <f t="shared" si="2371"/>
        <v>1.9214629400000001</v>
      </c>
      <c r="S3664" s="198">
        <f t="shared" si="2372"/>
        <v>1.9107622</v>
      </c>
      <c r="T3664" s="198">
        <f t="shared" si="2373"/>
        <v>243.31649347000001</v>
      </c>
      <c r="U3664" s="198">
        <f t="shared" si="2374"/>
        <v>72.882223080287559</v>
      </c>
      <c r="V3664" s="198">
        <f t="shared" si="2375"/>
        <v>43.600575707161596</v>
      </c>
      <c r="W3664" s="198">
        <f t="shared" si="2376"/>
        <v>243.82281706744917</v>
      </c>
      <c r="X3664" s="204">
        <f t="shared" si="2377"/>
        <v>120</v>
      </c>
      <c r="Y3664" s="198">
        <f t="shared" si="2378"/>
        <v>0.53907638999999996</v>
      </c>
      <c r="Z3664" s="205">
        <f t="shared" si="2379"/>
        <v>5.5746999999999998E-2</v>
      </c>
      <c r="AA3664" s="198">
        <f t="shared" si="2380"/>
        <v>13.56416456</v>
      </c>
      <c r="AB3664" s="205">
        <f t="shared" si="2385"/>
        <v>5.1999999999999998E-2</v>
      </c>
      <c r="AC3664" s="140">
        <f t="shared" si="2386"/>
        <v>30</v>
      </c>
      <c r="AD3664" s="67">
        <f t="shared" si="2388"/>
        <v>30</v>
      </c>
      <c r="AE3664" s="11">
        <f t="shared" si="2389"/>
        <v>1.0042333619999999</v>
      </c>
      <c r="AF3664" s="198">
        <f t="shared" si="2381"/>
        <v>1.0300467900000001</v>
      </c>
      <c r="AG3664" s="198">
        <f t="shared" si="2382"/>
        <v>1.03219024</v>
      </c>
      <c r="AH3664" s="198">
        <f t="shared" si="2383"/>
        <v>14.59421135</v>
      </c>
      <c r="AI3664" s="196" t="str">
        <f t="shared" si="2390"/>
        <v>A+J=</v>
      </c>
      <c r="AJ3664" s="72">
        <f t="shared" si="2391"/>
        <v>47931</v>
      </c>
      <c r="AQ3664" s="23"/>
      <c r="AR3664" s="23"/>
    </row>
    <row r="3665" spans="1:44" ht="15" customHeight="1" x14ac:dyDescent="0.25">
      <c r="A3665" s="197">
        <f t="shared" si="2384"/>
        <v>47932</v>
      </c>
      <c r="B3665" s="198">
        <f t="shared" si="2359"/>
        <v>230.30800696902901</v>
      </c>
      <c r="C3665" s="198">
        <f t="shared" si="2360"/>
        <v>120.24119429</v>
      </c>
      <c r="D3665" s="198">
        <f t="shared" si="2361"/>
        <v>72.924504909999982</v>
      </c>
      <c r="E3665" s="198">
        <f t="shared" si="2362"/>
        <v>47.316689380000014</v>
      </c>
      <c r="F3665" s="199">
        <f t="shared" si="2363"/>
        <v>7205.03</v>
      </c>
      <c r="G3665" s="63">
        <f t="shared" si="2358"/>
        <v>7245.38</v>
      </c>
      <c r="H3665" s="200">
        <f t="shared" si="2364"/>
        <v>47873</v>
      </c>
      <c r="I3665" s="64">
        <f t="shared" si="2365"/>
        <v>47904</v>
      </c>
      <c r="J3665" s="201">
        <f t="shared" si="2366"/>
        <v>5.6002542668107669E-3</v>
      </c>
      <c r="K3665" s="195">
        <f t="shared" si="2387"/>
        <v>47962</v>
      </c>
      <c r="L3665" s="202">
        <f t="shared" si="2367"/>
        <v>47962</v>
      </c>
      <c r="M3665" s="228">
        <f t="shared" si="2392"/>
        <v>30</v>
      </c>
      <c r="N3665" s="67">
        <f t="shared" si="2393"/>
        <v>1</v>
      </c>
      <c r="O3665" s="198">
        <f t="shared" si="2368"/>
        <v>1.0001861700000001</v>
      </c>
      <c r="P3665" s="203">
        <f t="shared" si="2369"/>
        <v>1.0056002500000001</v>
      </c>
      <c r="Q3665" s="203">
        <f t="shared" si="2370"/>
        <v>1.921462947000069</v>
      </c>
      <c r="R3665" s="198">
        <f t="shared" si="2371"/>
        <v>1.9218206600000001</v>
      </c>
      <c r="S3665" s="198">
        <f t="shared" si="2372"/>
        <v>1.9107622</v>
      </c>
      <c r="T3665" s="198">
        <f t="shared" si="2373"/>
        <v>229.75232893</v>
      </c>
      <c r="U3665" s="198">
        <f t="shared" si="2374"/>
        <v>66.41688252574238</v>
      </c>
      <c r="V3665" s="198">
        <f t="shared" si="2375"/>
        <v>43.61750183328661</v>
      </c>
      <c r="W3665" s="198">
        <f t="shared" si="2376"/>
        <v>230.275578649029</v>
      </c>
      <c r="X3665" s="204">
        <f t="shared" si="2377"/>
        <v>0</v>
      </c>
      <c r="Y3665" s="198">
        <f t="shared" si="2378"/>
        <v>0</v>
      </c>
      <c r="Z3665" s="205">
        <f t="shared" si="2379"/>
        <v>0</v>
      </c>
      <c r="AA3665" s="198">
        <f t="shared" si="2380"/>
        <v>0</v>
      </c>
      <c r="AB3665" s="205">
        <f t="shared" si="2385"/>
        <v>5.1999999999999998E-2</v>
      </c>
      <c r="AC3665" s="140">
        <f t="shared" si="2386"/>
        <v>1</v>
      </c>
      <c r="AD3665" s="67">
        <f t="shared" si="2388"/>
        <v>30</v>
      </c>
      <c r="AE3665" s="11">
        <f t="shared" si="2389"/>
        <v>1.000140824</v>
      </c>
      <c r="AF3665" s="198">
        <f t="shared" si="2381"/>
        <v>3.2354639999999997E-2</v>
      </c>
      <c r="AG3665" s="198">
        <f t="shared" si="2382"/>
        <v>3.2428319999999997E-2</v>
      </c>
      <c r="AH3665" s="198">
        <f t="shared" si="2383"/>
        <v>0</v>
      </c>
      <c r="AI3665" s="196" t="str">
        <f t="shared" si="2390"/>
        <v>A+J=</v>
      </c>
      <c r="AJ3665" s="72">
        <f t="shared" si="2391"/>
        <v>47962</v>
      </c>
      <c r="AQ3665" s="23"/>
      <c r="AR3665" s="23"/>
    </row>
    <row r="3666" spans="1:44" ht="15" customHeight="1" x14ac:dyDescent="0.25">
      <c r="A3666" s="197">
        <f t="shared" si="2384"/>
        <v>47933</v>
      </c>
      <c r="B3666" s="198">
        <f t="shared" si="2359"/>
        <v>230.35737364415536</v>
      </c>
      <c r="C3666" s="198">
        <f t="shared" si="2360"/>
        <v>120.24119429</v>
      </c>
      <c r="D3666" s="198">
        <f t="shared" si="2361"/>
        <v>72.924504909999982</v>
      </c>
      <c r="E3666" s="198">
        <f t="shared" si="2362"/>
        <v>47.316689380000014</v>
      </c>
      <c r="F3666" s="199">
        <f t="shared" si="2363"/>
        <v>7205.03</v>
      </c>
      <c r="G3666" s="63">
        <f t="shared" si="2358"/>
        <v>7245.38</v>
      </c>
      <c r="H3666" s="200">
        <f t="shared" si="2364"/>
        <v>47873</v>
      </c>
      <c r="I3666" s="64">
        <f t="shared" si="2365"/>
        <v>47904</v>
      </c>
      <c r="J3666" s="201">
        <f t="shared" si="2366"/>
        <v>5.6002542668107669E-3</v>
      </c>
      <c r="K3666" s="195">
        <f t="shared" si="2387"/>
        <v>47962</v>
      </c>
      <c r="L3666" s="202">
        <f t="shared" si="2367"/>
        <v>47962</v>
      </c>
      <c r="M3666" s="228">
        <f t="shared" si="2392"/>
        <v>30</v>
      </c>
      <c r="N3666" s="67">
        <f t="shared" si="2393"/>
        <v>2</v>
      </c>
      <c r="O3666" s="198">
        <f t="shared" si="2368"/>
        <v>1.00037237</v>
      </c>
      <c r="P3666" s="203">
        <f t="shared" si="2369"/>
        <v>1.0056002500000001</v>
      </c>
      <c r="Q3666" s="203">
        <f t="shared" si="2370"/>
        <v>1.921462947000069</v>
      </c>
      <c r="R3666" s="198">
        <f t="shared" si="2371"/>
        <v>1.9221784399999999</v>
      </c>
      <c r="S3666" s="198">
        <f t="shared" si="2372"/>
        <v>1.9107622</v>
      </c>
      <c r="T3666" s="198">
        <f t="shared" si="2373"/>
        <v>229.75232893</v>
      </c>
      <c r="U3666" s="198">
        <f t="shared" si="2374"/>
        <v>66.41688252574238</v>
      </c>
      <c r="V3666" s="198">
        <f t="shared" si="2375"/>
        <v>43.634430798412978</v>
      </c>
      <c r="W3666" s="198">
        <f t="shared" si="2376"/>
        <v>230.29250761415537</v>
      </c>
      <c r="X3666" s="204">
        <f t="shared" si="2377"/>
        <v>0</v>
      </c>
      <c r="Y3666" s="198">
        <f t="shared" si="2378"/>
        <v>0</v>
      </c>
      <c r="Z3666" s="205">
        <f t="shared" si="2379"/>
        <v>0</v>
      </c>
      <c r="AA3666" s="198">
        <f t="shared" si="2380"/>
        <v>0</v>
      </c>
      <c r="AB3666" s="205">
        <f t="shared" si="2385"/>
        <v>5.1999999999999998E-2</v>
      </c>
      <c r="AC3666" s="140">
        <f t="shared" si="2386"/>
        <v>2</v>
      </c>
      <c r="AD3666" s="67">
        <f t="shared" si="2388"/>
        <v>30</v>
      </c>
      <c r="AE3666" s="11">
        <f t="shared" si="2389"/>
        <v>1.000281668</v>
      </c>
      <c r="AF3666" s="198">
        <f t="shared" si="2381"/>
        <v>6.4713870000000007E-2</v>
      </c>
      <c r="AG3666" s="198">
        <f t="shared" si="2382"/>
        <v>6.4866030000000005E-2</v>
      </c>
      <c r="AH3666" s="198">
        <f t="shared" si="2383"/>
        <v>0</v>
      </c>
      <c r="AI3666" s="196" t="str">
        <f t="shared" si="2390"/>
        <v>A+J=</v>
      </c>
      <c r="AJ3666" s="72">
        <f t="shared" si="2391"/>
        <v>47962</v>
      </c>
      <c r="AQ3666" s="23"/>
      <c r="AR3666" s="23"/>
    </row>
    <row r="3667" spans="1:44" ht="15" customHeight="1" x14ac:dyDescent="0.25">
      <c r="A3667" s="197">
        <f t="shared" si="2384"/>
        <v>47934</v>
      </c>
      <c r="B3667" s="198">
        <f t="shared" si="2359"/>
        <v>230.40675299145002</v>
      </c>
      <c r="C3667" s="198">
        <f t="shared" si="2360"/>
        <v>120.24119429</v>
      </c>
      <c r="D3667" s="198">
        <f t="shared" si="2361"/>
        <v>72.924504909999982</v>
      </c>
      <c r="E3667" s="198">
        <f t="shared" si="2362"/>
        <v>47.316689380000014</v>
      </c>
      <c r="F3667" s="199">
        <f t="shared" si="2363"/>
        <v>7205.03</v>
      </c>
      <c r="G3667" s="63">
        <f t="shared" si="2358"/>
        <v>7245.38</v>
      </c>
      <c r="H3667" s="200">
        <f t="shared" si="2364"/>
        <v>47873</v>
      </c>
      <c r="I3667" s="64">
        <f t="shared" si="2365"/>
        <v>47904</v>
      </c>
      <c r="J3667" s="201">
        <f t="shared" si="2366"/>
        <v>5.6002542668107669E-3</v>
      </c>
      <c r="K3667" s="195">
        <f t="shared" si="2387"/>
        <v>47962</v>
      </c>
      <c r="L3667" s="202">
        <f t="shared" si="2367"/>
        <v>47962</v>
      </c>
      <c r="M3667" s="228">
        <f t="shared" si="2392"/>
        <v>30</v>
      </c>
      <c r="N3667" s="67">
        <f t="shared" si="2393"/>
        <v>3</v>
      </c>
      <c r="O3667" s="198">
        <f t="shared" si="2368"/>
        <v>1.0005586099999999</v>
      </c>
      <c r="P3667" s="203">
        <f t="shared" si="2369"/>
        <v>1.0056002500000001</v>
      </c>
      <c r="Q3667" s="203">
        <f t="shared" si="2370"/>
        <v>1.921462947000069</v>
      </c>
      <c r="R3667" s="198">
        <f t="shared" si="2371"/>
        <v>1.92253629</v>
      </c>
      <c r="S3667" s="198">
        <f t="shared" si="2372"/>
        <v>1.9107622</v>
      </c>
      <c r="T3667" s="198">
        <f t="shared" si="2373"/>
        <v>229.75232893</v>
      </c>
      <c r="U3667" s="198">
        <f t="shared" si="2374"/>
        <v>66.41688252574238</v>
      </c>
      <c r="V3667" s="198">
        <f t="shared" si="2375"/>
        <v>43.651363075707614</v>
      </c>
      <c r="W3667" s="198">
        <f t="shared" si="2376"/>
        <v>230.30943989145001</v>
      </c>
      <c r="X3667" s="204">
        <f t="shared" si="2377"/>
        <v>0</v>
      </c>
      <c r="Y3667" s="198">
        <f t="shared" si="2378"/>
        <v>0</v>
      </c>
      <c r="Z3667" s="205">
        <f t="shared" si="2379"/>
        <v>0</v>
      </c>
      <c r="AA3667" s="198">
        <f t="shared" si="2380"/>
        <v>0</v>
      </c>
      <c r="AB3667" s="205">
        <f t="shared" si="2385"/>
        <v>5.1999999999999998E-2</v>
      </c>
      <c r="AC3667" s="140">
        <f t="shared" si="2386"/>
        <v>3</v>
      </c>
      <c r="AD3667" s="67">
        <f t="shared" si="2388"/>
        <v>30</v>
      </c>
      <c r="AE3667" s="11">
        <f t="shared" si="2389"/>
        <v>1.000422532</v>
      </c>
      <c r="AF3667" s="198">
        <f t="shared" si="2381"/>
        <v>9.7077709999999998E-2</v>
      </c>
      <c r="AG3667" s="198">
        <f t="shared" si="2382"/>
        <v>9.73131E-2</v>
      </c>
      <c r="AH3667" s="198">
        <f t="shared" si="2383"/>
        <v>0</v>
      </c>
      <c r="AI3667" s="196" t="str">
        <f t="shared" si="2390"/>
        <v>A+J=</v>
      </c>
      <c r="AJ3667" s="72">
        <f t="shared" si="2391"/>
        <v>47962</v>
      </c>
      <c r="AQ3667" s="23"/>
      <c r="AR3667" s="23"/>
    </row>
    <row r="3668" spans="1:44" ht="15" customHeight="1" x14ac:dyDescent="0.25">
      <c r="A3668" s="197">
        <f t="shared" si="2384"/>
        <v>47935</v>
      </c>
      <c r="B3668" s="198">
        <f t="shared" si="2359"/>
        <v>230.45614528407978</v>
      </c>
      <c r="C3668" s="198">
        <f t="shared" si="2360"/>
        <v>120.24119429</v>
      </c>
      <c r="D3668" s="198">
        <f t="shared" si="2361"/>
        <v>72.924504909999982</v>
      </c>
      <c r="E3668" s="198">
        <f t="shared" si="2362"/>
        <v>47.316689380000014</v>
      </c>
      <c r="F3668" s="199">
        <f t="shared" si="2363"/>
        <v>7205.03</v>
      </c>
      <c r="G3668" s="63">
        <f t="shared" si="2358"/>
        <v>7245.38</v>
      </c>
      <c r="H3668" s="200">
        <f t="shared" si="2364"/>
        <v>47873</v>
      </c>
      <c r="I3668" s="64">
        <f t="shared" si="2365"/>
        <v>47904</v>
      </c>
      <c r="J3668" s="201">
        <f t="shared" si="2366"/>
        <v>5.6002542668107669E-3</v>
      </c>
      <c r="K3668" s="195">
        <f t="shared" si="2387"/>
        <v>47962</v>
      </c>
      <c r="L3668" s="202">
        <f t="shared" si="2367"/>
        <v>47962</v>
      </c>
      <c r="M3668" s="228">
        <f t="shared" si="2392"/>
        <v>30</v>
      </c>
      <c r="N3668" s="67">
        <f t="shared" si="2393"/>
        <v>4</v>
      </c>
      <c r="O3668" s="198">
        <f t="shared" si="2368"/>
        <v>1.00074489</v>
      </c>
      <c r="P3668" s="203">
        <f t="shared" si="2369"/>
        <v>1.0056002500000001</v>
      </c>
      <c r="Q3668" s="203">
        <f t="shared" si="2370"/>
        <v>1.921462947000069</v>
      </c>
      <c r="R3668" s="198">
        <f t="shared" si="2371"/>
        <v>1.9228942200000001</v>
      </c>
      <c r="S3668" s="198">
        <f t="shared" si="2372"/>
        <v>1.9107622</v>
      </c>
      <c r="T3668" s="198">
        <f t="shared" si="2373"/>
        <v>229.75232893</v>
      </c>
      <c r="U3668" s="198">
        <f t="shared" si="2374"/>
        <v>66.41688252574238</v>
      </c>
      <c r="V3668" s="198">
        <f t="shared" si="2375"/>
        <v>43.668299138337403</v>
      </c>
      <c r="W3668" s="198">
        <f t="shared" si="2376"/>
        <v>230.32637595407979</v>
      </c>
      <c r="X3668" s="204">
        <f t="shared" si="2377"/>
        <v>0</v>
      </c>
      <c r="Y3668" s="198">
        <f t="shared" si="2378"/>
        <v>0</v>
      </c>
      <c r="Z3668" s="205">
        <f t="shared" si="2379"/>
        <v>0</v>
      </c>
      <c r="AA3668" s="198">
        <f t="shared" si="2380"/>
        <v>0</v>
      </c>
      <c r="AB3668" s="205">
        <f t="shared" si="2385"/>
        <v>5.1999999999999998E-2</v>
      </c>
      <c r="AC3668" s="140">
        <f t="shared" si="2386"/>
        <v>4</v>
      </c>
      <c r="AD3668" s="67">
        <f t="shared" si="2388"/>
        <v>30</v>
      </c>
      <c r="AE3668" s="11">
        <f t="shared" si="2389"/>
        <v>1.000563415</v>
      </c>
      <c r="AF3668" s="198">
        <f t="shared" si="2381"/>
        <v>0.1294459</v>
      </c>
      <c r="AG3668" s="198">
        <f t="shared" si="2382"/>
        <v>0.12976932999999999</v>
      </c>
      <c r="AH3668" s="198">
        <f t="shared" si="2383"/>
        <v>0</v>
      </c>
      <c r="AI3668" s="196" t="str">
        <f t="shared" si="2390"/>
        <v>A+J=</v>
      </c>
      <c r="AJ3668" s="72">
        <f t="shared" si="2391"/>
        <v>47962</v>
      </c>
      <c r="AQ3668" s="23"/>
      <c r="AR3668" s="23"/>
    </row>
    <row r="3669" spans="1:44" ht="15" customHeight="1" x14ac:dyDescent="0.25">
      <c r="A3669" s="197">
        <f t="shared" si="2384"/>
        <v>47936</v>
      </c>
      <c r="B3669" s="198">
        <f t="shared" si="2359"/>
        <v>230.50555002571093</v>
      </c>
      <c r="C3669" s="198">
        <f t="shared" si="2360"/>
        <v>120.24119429</v>
      </c>
      <c r="D3669" s="198">
        <f t="shared" si="2361"/>
        <v>72.924504909999982</v>
      </c>
      <c r="E3669" s="198">
        <f t="shared" si="2362"/>
        <v>47.316689380000014</v>
      </c>
      <c r="F3669" s="199">
        <f t="shared" si="2363"/>
        <v>7205.03</v>
      </c>
      <c r="G3669" s="63">
        <f t="shared" si="2358"/>
        <v>7245.38</v>
      </c>
      <c r="H3669" s="200">
        <f t="shared" si="2364"/>
        <v>47873</v>
      </c>
      <c r="I3669" s="64">
        <f t="shared" si="2365"/>
        <v>47904</v>
      </c>
      <c r="J3669" s="201">
        <f t="shared" si="2366"/>
        <v>5.6002542668107669E-3</v>
      </c>
      <c r="K3669" s="195">
        <f t="shared" si="2387"/>
        <v>47962</v>
      </c>
      <c r="L3669" s="202">
        <f t="shared" si="2367"/>
        <v>47962</v>
      </c>
      <c r="M3669" s="228">
        <f t="shared" si="2392"/>
        <v>30</v>
      </c>
      <c r="N3669" s="67">
        <f t="shared" si="2393"/>
        <v>5</v>
      </c>
      <c r="O3669" s="198">
        <f t="shared" si="2368"/>
        <v>1.0009311999999999</v>
      </c>
      <c r="P3669" s="203">
        <f t="shared" si="2369"/>
        <v>1.0056002500000001</v>
      </c>
      <c r="Q3669" s="203">
        <f t="shared" si="2370"/>
        <v>1.921462947000069</v>
      </c>
      <c r="R3669" s="198">
        <f t="shared" si="2371"/>
        <v>1.92325221</v>
      </c>
      <c r="S3669" s="198">
        <f t="shared" si="2372"/>
        <v>1.9107622</v>
      </c>
      <c r="T3669" s="198">
        <f t="shared" si="2373"/>
        <v>229.75232893</v>
      </c>
      <c r="U3669" s="198">
        <f t="shared" si="2374"/>
        <v>66.41688252574238</v>
      </c>
      <c r="V3669" s="198">
        <f t="shared" si="2375"/>
        <v>43.685238039968546</v>
      </c>
      <c r="W3669" s="198">
        <f t="shared" si="2376"/>
        <v>230.34331485571093</v>
      </c>
      <c r="X3669" s="204">
        <f t="shared" si="2377"/>
        <v>0</v>
      </c>
      <c r="Y3669" s="198">
        <f t="shared" si="2378"/>
        <v>0</v>
      </c>
      <c r="Z3669" s="205">
        <f t="shared" si="2379"/>
        <v>0</v>
      </c>
      <c r="AA3669" s="198">
        <f t="shared" si="2380"/>
        <v>0</v>
      </c>
      <c r="AB3669" s="205">
        <f t="shared" si="2385"/>
        <v>5.1999999999999998E-2</v>
      </c>
      <c r="AC3669" s="140">
        <f t="shared" si="2386"/>
        <v>5</v>
      </c>
      <c r="AD3669" s="67">
        <f t="shared" si="2388"/>
        <v>30</v>
      </c>
      <c r="AE3669" s="11">
        <f t="shared" si="2389"/>
        <v>1.000704319</v>
      </c>
      <c r="AF3669" s="198">
        <f t="shared" si="2381"/>
        <v>0.16181893</v>
      </c>
      <c r="AG3669" s="198">
        <f t="shared" si="2382"/>
        <v>0.16223517000000001</v>
      </c>
      <c r="AH3669" s="198">
        <f t="shared" si="2383"/>
        <v>0</v>
      </c>
      <c r="AI3669" s="196" t="str">
        <f t="shared" si="2390"/>
        <v>A+J=</v>
      </c>
      <c r="AJ3669" s="72">
        <f t="shared" si="2391"/>
        <v>47962</v>
      </c>
      <c r="AQ3669" s="23"/>
      <c r="AR3669" s="23"/>
    </row>
    <row r="3670" spans="1:44" ht="15" customHeight="1" x14ac:dyDescent="0.25">
      <c r="A3670" s="197">
        <f t="shared" si="2384"/>
        <v>47937</v>
      </c>
      <c r="B3670" s="198">
        <f t="shared" si="2359"/>
        <v>230.55496722951034</v>
      </c>
      <c r="C3670" s="198">
        <f t="shared" si="2360"/>
        <v>120.24119429</v>
      </c>
      <c r="D3670" s="198">
        <f t="shared" si="2361"/>
        <v>72.924504909999982</v>
      </c>
      <c r="E3670" s="198">
        <f t="shared" si="2362"/>
        <v>47.316689380000014</v>
      </c>
      <c r="F3670" s="199">
        <f t="shared" si="2363"/>
        <v>7205.03</v>
      </c>
      <c r="G3670" s="63">
        <f t="shared" si="2358"/>
        <v>7245.38</v>
      </c>
      <c r="H3670" s="200">
        <f t="shared" si="2364"/>
        <v>47873</v>
      </c>
      <c r="I3670" s="64">
        <f t="shared" si="2365"/>
        <v>47904</v>
      </c>
      <c r="J3670" s="201">
        <f t="shared" si="2366"/>
        <v>5.6002542668107669E-3</v>
      </c>
      <c r="K3670" s="195">
        <f t="shared" si="2387"/>
        <v>47962</v>
      </c>
      <c r="L3670" s="202">
        <f t="shared" si="2367"/>
        <v>47962</v>
      </c>
      <c r="M3670" s="228">
        <f t="shared" si="2392"/>
        <v>30</v>
      </c>
      <c r="N3670" s="67">
        <f t="shared" si="2393"/>
        <v>6</v>
      </c>
      <c r="O3670" s="198">
        <f t="shared" si="2368"/>
        <v>1.00111755</v>
      </c>
      <c r="P3670" s="203">
        <f t="shared" si="2369"/>
        <v>1.0056002500000001</v>
      </c>
      <c r="Q3670" s="203">
        <f t="shared" si="2370"/>
        <v>1.921462947000069</v>
      </c>
      <c r="R3670" s="198">
        <f t="shared" si="2371"/>
        <v>1.92361027</v>
      </c>
      <c r="S3670" s="198">
        <f t="shared" si="2372"/>
        <v>1.9107622</v>
      </c>
      <c r="T3670" s="198">
        <f t="shared" si="2373"/>
        <v>229.75232893</v>
      </c>
      <c r="U3670" s="198">
        <f t="shared" si="2374"/>
        <v>66.41688252574238</v>
      </c>
      <c r="V3670" s="198">
        <f t="shared" si="2375"/>
        <v>43.702180253767942</v>
      </c>
      <c r="W3670" s="198">
        <f t="shared" si="2376"/>
        <v>230.36025706951034</v>
      </c>
      <c r="X3670" s="204">
        <f t="shared" si="2377"/>
        <v>0</v>
      </c>
      <c r="Y3670" s="198">
        <f t="shared" si="2378"/>
        <v>0</v>
      </c>
      <c r="Z3670" s="205">
        <f t="shared" si="2379"/>
        <v>0</v>
      </c>
      <c r="AA3670" s="198">
        <f t="shared" si="2380"/>
        <v>0</v>
      </c>
      <c r="AB3670" s="205">
        <f t="shared" si="2385"/>
        <v>5.1999999999999998E-2</v>
      </c>
      <c r="AC3670" s="140">
        <f t="shared" si="2386"/>
        <v>6</v>
      </c>
      <c r="AD3670" s="67">
        <f t="shared" si="2388"/>
        <v>30</v>
      </c>
      <c r="AE3670" s="11">
        <f t="shared" si="2389"/>
        <v>1.000845242</v>
      </c>
      <c r="AF3670" s="198">
        <f t="shared" si="2381"/>
        <v>0.19419631000000001</v>
      </c>
      <c r="AG3670" s="198">
        <f t="shared" si="2382"/>
        <v>0.19471015999999999</v>
      </c>
      <c r="AH3670" s="198">
        <f t="shared" si="2383"/>
        <v>0</v>
      </c>
      <c r="AI3670" s="196" t="str">
        <f t="shared" si="2390"/>
        <v>A+J=</v>
      </c>
      <c r="AJ3670" s="72">
        <f t="shared" si="2391"/>
        <v>47962</v>
      </c>
      <c r="AQ3670" s="23"/>
      <c r="AR3670" s="23"/>
    </row>
    <row r="3671" spans="1:44" ht="15" customHeight="1" x14ac:dyDescent="0.25">
      <c r="A3671" s="197">
        <f t="shared" si="2384"/>
        <v>47938</v>
      </c>
      <c r="B3671" s="198">
        <f t="shared" si="2359"/>
        <v>230.60439618914421</v>
      </c>
      <c r="C3671" s="198">
        <f t="shared" si="2360"/>
        <v>120.24119429</v>
      </c>
      <c r="D3671" s="198">
        <f t="shared" si="2361"/>
        <v>72.924504909999982</v>
      </c>
      <c r="E3671" s="198">
        <f t="shared" si="2362"/>
        <v>47.316689380000014</v>
      </c>
      <c r="F3671" s="199">
        <f t="shared" si="2363"/>
        <v>7205.03</v>
      </c>
      <c r="G3671" s="63">
        <f t="shared" si="2358"/>
        <v>7245.38</v>
      </c>
      <c r="H3671" s="200">
        <f t="shared" si="2364"/>
        <v>47873</v>
      </c>
      <c r="I3671" s="64">
        <f t="shared" si="2365"/>
        <v>47904</v>
      </c>
      <c r="J3671" s="201">
        <f t="shared" si="2366"/>
        <v>5.6002542668107669E-3</v>
      </c>
      <c r="K3671" s="195">
        <f t="shared" si="2387"/>
        <v>47962</v>
      </c>
      <c r="L3671" s="202">
        <f t="shared" si="2367"/>
        <v>47962</v>
      </c>
      <c r="M3671" s="228">
        <f t="shared" si="2392"/>
        <v>30</v>
      </c>
      <c r="N3671" s="67">
        <f t="shared" si="2393"/>
        <v>7</v>
      </c>
      <c r="O3671" s="198">
        <f t="shared" si="2368"/>
        <v>1.00130392</v>
      </c>
      <c r="P3671" s="203">
        <f t="shared" si="2369"/>
        <v>1.0056002500000001</v>
      </c>
      <c r="Q3671" s="203">
        <f t="shared" si="2370"/>
        <v>1.921462947000069</v>
      </c>
      <c r="R3671" s="198">
        <f t="shared" si="2371"/>
        <v>1.92396838</v>
      </c>
      <c r="S3671" s="198">
        <f t="shared" si="2372"/>
        <v>1.9107622</v>
      </c>
      <c r="T3671" s="198">
        <f t="shared" si="2373"/>
        <v>229.75232893</v>
      </c>
      <c r="U3671" s="198">
        <f t="shared" si="2374"/>
        <v>66.41688252574238</v>
      </c>
      <c r="V3671" s="198">
        <f t="shared" si="2375"/>
        <v>43.719124833401821</v>
      </c>
      <c r="W3671" s="198">
        <f t="shared" si="2376"/>
        <v>230.37720164914421</v>
      </c>
      <c r="X3671" s="204">
        <f t="shared" si="2377"/>
        <v>0</v>
      </c>
      <c r="Y3671" s="198">
        <f t="shared" si="2378"/>
        <v>0</v>
      </c>
      <c r="Z3671" s="205">
        <f t="shared" si="2379"/>
        <v>0</v>
      </c>
      <c r="AA3671" s="198">
        <f t="shared" si="2380"/>
        <v>0</v>
      </c>
      <c r="AB3671" s="205">
        <f t="shared" si="2385"/>
        <v>5.1999999999999998E-2</v>
      </c>
      <c r="AC3671" s="140">
        <f t="shared" si="2386"/>
        <v>7</v>
      </c>
      <c r="AD3671" s="67">
        <f t="shared" si="2388"/>
        <v>30</v>
      </c>
      <c r="AE3671" s="11">
        <f t="shared" si="2389"/>
        <v>1.0009861849999999</v>
      </c>
      <c r="AF3671" s="198">
        <f t="shared" si="2381"/>
        <v>0.22657830000000001</v>
      </c>
      <c r="AG3671" s="198">
        <f t="shared" si="2382"/>
        <v>0.22719454</v>
      </c>
      <c r="AH3671" s="198">
        <f t="shared" si="2383"/>
        <v>0</v>
      </c>
      <c r="AI3671" s="196" t="str">
        <f t="shared" si="2390"/>
        <v>A+J=</v>
      </c>
      <c r="AJ3671" s="72">
        <f t="shared" si="2391"/>
        <v>47962</v>
      </c>
      <c r="AQ3671" s="23"/>
      <c r="AR3671" s="23"/>
    </row>
    <row r="3672" spans="1:44" ht="15" customHeight="1" x14ac:dyDescent="0.25">
      <c r="A3672" s="197">
        <f t="shared" si="2384"/>
        <v>47939</v>
      </c>
      <c r="B3672" s="198">
        <f t="shared" si="2359"/>
        <v>230.60439618914421</v>
      </c>
      <c r="C3672" s="198">
        <f t="shared" si="2360"/>
        <v>120.24119429</v>
      </c>
      <c r="D3672" s="198">
        <f t="shared" si="2361"/>
        <v>72.924504909999982</v>
      </c>
      <c r="E3672" s="198">
        <f t="shared" si="2362"/>
        <v>47.316689380000014</v>
      </c>
      <c r="F3672" s="199">
        <f t="shared" si="2363"/>
        <v>7205.03</v>
      </c>
      <c r="G3672" s="63">
        <f t="shared" si="2358"/>
        <v>7245.38</v>
      </c>
      <c r="H3672" s="200">
        <f t="shared" si="2364"/>
        <v>47873</v>
      </c>
      <c r="I3672" s="64">
        <f t="shared" si="2365"/>
        <v>47904</v>
      </c>
      <c r="J3672" s="201">
        <f t="shared" si="2366"/>
        <v>5.6002542668107669E-3</v>
      </c>
      <c r="K3672" s="195">
        <f t="shared" si="2387"/>
        <v>47962</v>
      </c>
      <c r="L3672" s="202">
        <f t="shared" si="2367"/>
        <v>47962</v>
      </c>
      <c r="M3672" s="228">
        <f t="shared" si="2392"/>
        <v>30</v>
      </c>
      <c r="N3672" s="67">
        <f t="shared" si="2393"/>
        <v>7</v>
      </c>
      <c r="O3672" s="198">
        <f t="shared" si="2368"/>
        <v>1.00130392</v>
      </c>
      <c r="P3672" s="203">
        <f t="shared" si="2369"/>
        <v>1.0056002500000001</v>
      </c>
      <c r="Q3672" s="203">
        <f t="shared" si="2370"/>
        <v>1.921462947000069</v>
      </c>
      <c r="R3672" s="198">
        <f t="shared" si="2371"/>
        <v>1.92396838</v>
      </c>
      <c r="S3672" s="198">
        <f t="shared" si="2372"/>
        <v>1.9107622</v>
      </c>
      <c r="T3672" s="198">
        <f t="shared" si="2373"/>
        <v>229.75232893</v>
      </c>
      <c r="U3672" s="198">
        <f t="shared" si="2374"/>
        <v>66.41688252574238</v>
      </c>
      <c r="V3672" s="198">
        <f t="shared" si="2375"/>
        <v>43.719124833401821</v>
      </c>
      <c r="W3672" s="198">
        <f t="shared" si="2376"/>
        <v>230.37720164914421</v>
      </c>
      <c r="X3672" s="204">
        <f t="shared" si="2377"/>
        <v>0</v>
      </c>
      <c r="Y3672" s="198">
        <f t="shared" si="2378"/>
        <v>0</v>
      </c>
      <c r="Z3672" s="205">
        <f t="shared" si="2379"/>
        <v>0</v>
      </c>
      <c r="AA3672" s="198">
        <f t="shared" si="2380"/>
        <v>0</v>
      </c>
      <c r="AB3672" s="205">
        <f t="shared" si="2385"/>
        <v>5.1999999999999998E-2</v>
      </c>
      <c r="AC3672" s="140">
        <f t="shared" si="2386"/>
        <v>7</v>
      </c>
      <c r="AD3672" s="67">
        <f t="shared" si="2388"/>
        <v>30</v>
      </c>
      <c r="AE3672" s="11">
        <f t="shared" si="2389"/>
        <v>1.0009861849999999</v>
      </c>
      <c r="AF3672" s="198">
        <f t="shared" si="2381"/>
        <v>0.22657830000000001</v>
      </c>
      <c r="AG3672" s="198">
        <f t="shared" si="2382"/>
        <v>0.22719454</v>
      </c>
      <c r="AH3672" s="198">
        <f t="shared" si="2383"/>
        <v>0</v>
      </c>
      <c r="AI3672" s="196" t="str">
        <f t="shared" si="2390"/>
        <v>A+J=</v>
      </c>
      <c r="AJ3672" s="72">
        <f t="shared" si="2391"/>
        <v>47962</v>
      </c>
      <c r="AQ3672" s="23"/>
      <c r="AR3672" s="23"/>
    </row>
    <row r="3673" spans="1:44" ht="15" customHeight="1" x14ac:dyDescent="0.25">
      <c r="A3673" s="197">
        <f t="shared" si="2384"/>
        <v>47940</v>
      </c>
      <c r="B3673" s="198">
        <f t="shared" si="2359"/>
        <v>230.65383878728011</v>
      </c>
      <c r="C3673" s="198">
        <f t="shared" si="2360"/>
        <v>120.24119429</v>
      </c>
      <c r="D3673" s="198">
        <f t="shared" si="2361"/>
        <v>72.924504909999982</v>
      </c>
      <c r="E3673" s="198">
        <f t="shared" si="2362"/>
        <v>47.316689380000014</v>
      </c>
      <c r="F3673" s="199">
        <f t="shared" si="2363"/>
        <v>7205.03</v>
      </c>
      <c r="G3673" s="63">
        <f t="shared" si="2358"/>
        <v>7245.38</v>
      </c>
      <c r="H3673" s="200">
        <f t="shared" si="2364"/>
        <v>47873</v>
      </c>
      <c r="I3673" s="64">
        <f t="shared" si="2365"/>
        <v>47904</v>
      </c>
      <c r="J3673" s="201">
        <f t="shared" si="2366"/>
        <v>5.6002542668107669E-3</v>
      </c>
      <c r="K3673" s="195">
        <f t="shared" si="2387"/>
        <v>47962</v>
      </c>
      <c r="L3673" s="202">
        <f t="shared" si="2367"/>
        <v>47962</v>
      </c>
      <c r="M3673" s="228">
        <f t="shared" si="2392"/>
        <v>30</v>
      </c>
      <c r="N3673" s="67">
        <f t="shared" si="2393"/>
        <v>8</v>
      </c>
      <c r="O3673" s="198">
        <f t="shared" si="2368"/>
        <v>1.0014903399999999</v>
      </c>
      <c r="P3673" s="203">
        <f t="shared" si="2369"/>
        <v>1.0056002500000001</v>
      </c>
      <c r="Q3673" s="203">
        <f t="shared" si="2370"/>
        <v>1.921462947000069</v>
      </c>
      <c r="R3673" s="198">
        <f t="shared" si="2371"/>
        <v>1.92432658</v>
      </c>
      <c r="S3673" s="198">
        <f t="shared" si="2372"/>
        <v>1.9107622</v>
      </c>
      <c r="T3673" s="198">
        <f t="shared" si="2373"/>
        <v>229.75232893</v>
      </c>
      <c r="U3673" s="198">
        <f t="shared" si="2374"/>
        <v>66.41688252574238</v>
      </c>
      <c r="V3673" s="198">
        <f t="shared" si="2375"/>
        <v>43.736073671537731</v>
      </c>
      <c r="W3673" s="198">
        <f t="shared" si="2376"/>
        <v>230.39415048728011</v>
      </c>
      <c r="X3673" s="204">
        <f t="shared" si="2377"/>
        <v>0</v>
      </c>
      <c r="Y3673" s="198">
        <f t="shared" si="2378"/>
        <v>0</v>
      </c>
      <c r="Z3673" s="205">
        <f t="shared" si="2379"/>
        <v>0</v>
      </c>
      <c r="AA3673" s="198">
        <f t="shared" si="2380"/>
        <v>0</v>
      </c>
      <c r="AB3673" s="205">
        <f t="shared" si="2385"/>
        <v>5.1999999999999998E-2</v>
      </c>
      <c r="AC3673" s="140">
        <f t="shared" si="2386"/>
        <v>8</v>
      </c>
      <c r="AD3673" s="67">
        <f t="shared" si="2388"/>
        <v>30</v>
      </c>
      <c r="AE3673" s="11">
        <f t="shared" si="2389"/>
        <v>1.0011271479999999</v>
      </c>
      <c r="AF3673" s="198">
        <f t="shared" si="2381"/>
        <v>0.25896487000000001</v>
      </c>
      <c r="AG3673" s="198">
        <f t="shared" si="2382"/>
        <v>0.25968829999999998</v>
      </c>
      <c r="AH3673" s="198">
        <f t="shared" si="2383"/>
        <v>0</v>
      </c>
      <c r="AI3673" s="196" t="str">
        <f t="shared" si="2390"/>
        <v>A+J=</v>
      </c>
      <c r="AJ3673" s="72">
        <f t="shared" si="2391"/>
        <v>47962</v>
      </c>
      <c r="AQ3673" s="23"/>
      <c r="AR3673" s="23"/>
    </row>
    <row r="3674" spans="1:44" ht="15" customHeight="1" x14ac:dyDescent="0.25">
      <c r="A3674" s="197">
        <f t="shared" si="2384"/>
        <v>47941</v>
      </c>
      <c r="B3674" s="198">
        <f t="shared" si="2359"/>
        <v>230.70329315125051</v>
      </c>
      <c r="C3674" s="198">
        <f t="shared" si="2360"/>
        <v>120.24119429</v>
      </c>
      <c r="D3674" s="198">
        <f t="shared" si="2361"/>
        <v>72.924504909999982</v>
      </c>
      <c r="E3674" s="198">
        <f t="shared" si="2362"/>
        <v>47.316689380000014</v>
      </c>
      <c r="F3674" s="199">
        <f t="shared" si="2363"/>
        <v>7205.03</v>
      </c>
      <c r="G3674" s="63">
        <f t="shared" si="2358"/>
        <v>7245.38</v>
      </c>
      <c r="H3674" s="200">
        <f t="shared" si="2364"/>
        <v>47873</v>
      </c>
      <c r="I3674" s="64">
        <f t="shared" si="2365"/>
        <v>47904</v>
      </c>
      <c r="J3674" s="201">
        <f t="shared" si="2366"/>
        <v>5.6002542668107669E-3</v>
      </c>
      <c r="K3674" s="195">
        <f t="shared" si="2387"/>
        <v>47962</v>
      </c>
      <c r="L3674" s="202">
        <f t="shared" si="2367"/>
        <v>47962</v>
      </c>
      <c r="M3674" s="228">
        <f t="shared" si="2392"/>
        <v>30</v>
      </c>
      <c r="N3674" s="67">
        <f t="shared" si="2393"/>
        <v>9</v>
      </c>
      <c r="O3674" s="198">
        <f t="shared" si="2368"/>
        <v>1.0016767900000001</v>
      </c>
      <c r="P3674" s="203">
        <f t="shared" si="2369"/>
        <v>1.0056002500000001</v>
      </c>
      <c r="Q3674" s="203">
        <f t="shared" si="2370"/>
        <v>1.921462947000069</v>
      </c>
      <c r="R3674" s="198">
        <f t="shared" si="2371"/>
        <v>1.9246848299999999</v>
      </c>
      <c r="S3674" s="198">
        <f t="shared" si="2372"/>
        <v>1.9107622</v>
      </c>
      <c r="T3674" s="198">
        <f t="shared" si="2373"/>
        <v>229.75232893</v>
      </c>
      <c r="U3674" s="198">
        <f t="shared" si="2374"/>
        <v>66.41688252574238</v>
      </c>
      <c r="V3674" s="198">
        <f t="shared" si="2375"/>
        <v>43.75302487550811</v>
      </c>
      <c r="W3674" s="198">
        <f t="shared" si="2376"/>
        <v>230.41110169125051</v>
      </c>
      <c r="X3674" s="204">
        <f t="shared" si="2377"/>
        <v>0</v>
      </c>
      <c r="Y3674" s="198">
        <f t="shared" si="2378"/>
        <v>0</v>
      </c>
      <c r="Z3674" s="205">
        <f t="shared" si="2379"/>
        <v>0</v>
      </c>
      <c r="AA3674" s="198">
        <f t="shared" si="2380"/>
        <v>0</v>
      </c>
      <c r="AB3674" s="205">
        <f t="shared" si="2385"/>
        <v>5.1999999999999998E-2</v>
      </c>
      <c r="AC3674" s="140">
        <f t="shared" si="2386"/>
        <v>9</v>
      </c>
      <c r="AD3674" s="67">
        <f t="shared" si="2388"/>
        <v>30</v>
      </c>
      <c r="AE3674" s="11">
        <f t="shared" si="2389"/>
        <v>1.001268131</v>
      </c>
      <c r="AF3674" s="198">
        <f t="shared" si="2381"/>
        <v>0.29135604999999998</v>
      </c>
      <c r="AG3674" s="198">
        <f t="shared" si="2382"/>
        <v>0.29219146000000001</v>
      </c>
      <c r="AH3674" s="198">
        <f t="shared" si="2383"/>
        <v>0</v>
      </c>
      <c r="AI3674" s="196" t="str">
        <f t="shared" si="2390"/>
        <v>A+J=</v>
      </c>
      <c r="AJ3674" s="72">
        <f t="shared" si="2391"/>
        <v>47962</v>
      </c>
      <c r="AQ3674" s="23"/>
      <c r="AR3674" s="23"/>
    </row>
    <row r="3675" spans="1:44" ht="15" customHeight="1" x14ac:dyDescent="0.25">
      <c r="A3675" s="197">
        <f t="shared" si="2384"/>
        <v>47942</v>
      </c>
      <c r="B3675" s="198">
        <f t="shared" si="2359"/>
        <v>230.75276020738914</v>
      </c>
      <c r="C3675" s="198">
        <f t="shared" si="2360"/>
        <v>120.24119429</v>
      </c>
      <c r="D3675" s="198">
        <f t="shared" si="2361"/>
        <v>72.924504909999982</v>
      </c>
      <c r="E3675" s="198">
        <f t="shared" si="2362"/>
        <v>47.316689380000014</v>
      </c>
      <c r="F3675" s="199">
        <f t="shared" si="2363"/>
        <v>7205.03</v>
      </c>
      <c r="G3675" s="63">
        <f t="shared" si="2358"/>
        <v>7245.38</v>
      </c>
      <c r="H3675" s="200">
        <f t="shared" si="2364"/>
        <v>47873</v>
      </c>
      <c r="I3675" s="64">
        <f t="shared" si="2365"/>
        <v>47904</v>
      </c>
      <c r="J3675" s="201">
        <f t="shared" si="2366"/>
        <v>5.6002542668107669E-3</v>
      </c>
      <c r="K3675" s="195">
        <f t="shared" si="2387"/>
        <v>47962</v>
      </c>
      <c r="L3675" s="202">
        <f t="shared" si="2367"/>
        <v>47962</v>
      </c>
      <c r="M3675" s="228">
        <f t="shared" si="2392"/>
        <v>30</v>
      </c>
      <c r="N3675" s="67">
        <f t="shared" si="2393"/>
        <v>10</v>
      </c>
      <c r="O3675" s="198">
        <f t="shared" si="2368"/>
        <v>1.0018632700000001</v>
      </c>
      <c r="P3675" s="203">
        <f t="shared" si="2369"/>
        <v>1.0056002500000001</v>
      </c>
      <c r="Q3675" s="203">
        <f t="shared" si="2370"/>
        <v>1.921462947000069</v>
      </c>
      <c r="R3675" s="198">
        <f t="shared" si="2371"/>
        <v>1.92504315</v>
      </c>
      <c r="S3675" s="198">
        <f t="shared" si="2372"/>
        <v>1.9107622</v>
      </c>
      <c r="T3675" s="198">
        <f t="shared" si="2373"/>
        <v>229.75232893</v>
      </c>
      <c r="U3675" s="198">
        <f t="shared" si="2374"/>
        <v>66.41688252574238</v>
      </c>
      <c r="V3675" s="198">
        <f t="shared" si="2375"/>
        <v>43.769979391646764</v>
      </c>
      <c r="W3675" s="198">
        <f t="shared" si="2376"/>
        <v>230.42805620738915</v>
      </c>
      <c r="X3675" s="204">
        <f t="shared" si="2377"/>
        <v>0</v>
      </c>
      <c r="Y3675" s="198">
        <f t="shared" si="2378"/>
        <v>0</v>
      </c>
      <c r="Z3675" s="205">
        <f t="shared" si="2379"/>
        <v>0</v>
      </c>
      <c r="AA3675" s="198">
        <f t="shared" si="2380"/>
        <v>0</v>
      </c>
      <c r="AB3675" s="205">
        <f t="shared" si="2385"/>
        <v>5.1999999999999998E-2</v>
      </c>
      <c r="AC3675" s="140">
        <f t="shared" si="2386"/>
        <v>10</v>
      </c>
      <c r="AD3675" s="67">
        <f t="shared" si="2388"/>
        <v>30</v>
      </c>
      <c r="AE3675" s="11">
        <f t="shared" si="2389"/>
        <v>1.001409134</v>
      </c>
      <c r="AF3675" s="198">
        <f t="shared" si="2381"/>
        <v>0.32375180999999997</v>
      </c>
      <c r="AG3675" s="198">
        <f t="shared" si="2382"/>
        <v>0.32470399999999999</v>
      </c>
      <c r="AH3675" s="198">
        <f t="shared" si="2383"/>
        <v>0</v>
      </c>
      <c r="AI3675" s="196" t="str">
        <f t="shared" si="2390"/>
        <v>A+J=</v>
      </c>
      <c r="AJ3675" s="72">
        <f t="shared" si="2391"/>
        <v>47962</v>
      </c>
      <c r="AQ3675" s="23"/>
      <c r="AR3675" s="23"/>
    </row>
    <row r="3676" spans="1:44" ht="15" customHeight="1" x14ac:dyDescent="0.25">
      <c r="A3676" s="197">
        <f t="shared" si="2384"/>
        <v>47943</v>
      </c>
      <c r="B3676" s="198">
        <f t="shared" si="2359"/>
        <v>230.80223998569602</v>
      </c>
      <c r="C3676" s="198">
        <f t="shared" si="2360"/>
        <v>120.24119429</v>
      </c>
      <c r="D3676" s="198">
        <f t="shared" si="2361"/>
        <v>72.924504909999982</v>
      </c>
      <c r="E3676" s="198">
        <f t="shared" si="2362"/>
        <v>47.316689380000014</v>
      </c>
      <c r="F3676" s="199">
        <f t="shared" si="2363"/>
        <v>7205.03</v>
      </c>
      <c r="G3676" s="63">
        <f t="shared" si="2358"/>
        <v>7245.38</v>
      </c>
      <c r="H3676" s="200">
        <f t="shared" si="2364"/>
        <v>47873</v>
      </c>
      <c r="I3676" s="64">
        <f t="shared" si="2365"/>
        <v>47904</v>
      </c>
      <c r="J3676" s="201">
        <f t="shared" si="2366"/>
        <v>5.6002542668107669E-3</v>
      </c>
      <c r="K3676" s="195">
        <f t="shared" si="2387"/>
        <v>47962</v>
      </c>
      <c r="L3676" s="202">
        <f t="shared" si="2367"/>
        <v>47962</v>
      </c>
      <c r="M3676" s="228">
        <f t="shared" si="2392"/>
        <v>30</v>
      </c>
      <c r="N3676" s="67">
        <f t="shared" si="2393"/>
        <v>11</v>
      </c>
      <c r="O3676" s="198">
        <f t="shared" si="2368"/>
        <v>1.0020497900000001</v>
      </c>
      <c r="P3676" s="203">
        <f t="shared" si="2369"/>
        <v>1.0056002500000001</v>
      </c>
      <c r="Q3676" s="203">
        <f t="shared" si="2370"/>
        <v>1.921462947000069</v>
      </c>
      <c r="R3676" s="198">
        <f t="shared" si="2371"/>
        <v>1.92540154</v>
      </c>
      <c r="S3676" s="198">
        <f t="shared" si="2372"/>
        <v>1.9107622</v>
      </c>
      <c r="T3676" s="198">
        <f t="shared" si="2373"/>
        <v>229.75232893</v>
      </c>
      <c r="U3676" s="198">
        <f t="shared" si="2374"/>
        <v>66.41688252574238</v>
      </c>
      <c r="V3676" s="198">
        <f t="shared" si="2375"/>
        <v>43.786937219953657</v>
      </c>
      <c r="W3676" s="198">
        <f t="shared" si="2376"/>
        <v>230.44501403569603</v>
      </c>
      <c r="X3676" s="204">
        <f t="shared" si="2377"/>
        <v>0</v>
      </c>
      <c r="Y3676" s="198">
        <f t="shared" si="2378"/>
        <v>0</v>
      </c>
      <c r="Z3676" s="205">
        <f t="shared" si="2379"/>
        <v>0</v>
      </c>
      <c r="AA3676" s="198">
        <f t="shared" si="2380"/>
        <v>0</v>
      </c>
      <c r="AB3676" s="205">
        <f t="shared" si="2385"/>
        <v>5.1999999999999998E-2</v>
      </c>
      <c r="AC3676" s="140">
        <f t="shared" si="2386"/>
        <v>11</v>
      </c>
      <c r="AD3676" s="67">
        <f t="shared" si="2388"/>
        <v>30</v>
      </c>
      <c r="AE3676" s="11">
        <f t="shared" si="2389"/>
        <v>1.0015501570000001</v>
      </c>
      <c r="AF3676" s="198">
        <f t="shared" si="2381"/>
        <v>0.35615217999999998</v>
      </c>
      <c r="AG3676" s="198">
        <f t="shared" si="2382"/>
        <v>0.35722595000000001</v>
      </c>
      <c r="AH3676" s="198">
        <f t="shared" si="2383"/>
        <v>0</v>
      </c>
      <c r="AI3676" s="196" t="str">
        <f t="shared" si="2390"/>
        <v>A+J=</v>
      </c>
      <c r="AJ3676" s="72">
        <f t="shared" si="2391"/>
        <v>47962</v>
      </c>
      <c r="AQ3676" s="23"/>
      <c r="AR3676" s="23"/>
    </row>
    <row r="3677" spans="1:44" ht="15" customHeight="1" x14ac:dyDescent="0.25">
      <c r="A3677" s="197">
        <f t="shared" si="2384"/>
        <v>47944</v>
      </c>
      <c r="B3677" s="198">
        <f t="shared" si="2359"/>
        <v>230.8517317630043</v>
      </c>
      <c r="C3677" s="198">
        <f t="shared" si="2360"/>
        <v>120.24119429</v>
      </c>
      <c r="D3677" s="198">
        <f t="shared" si="2361"/>
        <v>72.924504909999982</v>
      </c>
      <c r="E3677" s="198">
        <f t="shared" si="2362"/>
        <v>47.316689380000014</v>
      </c>
      <c r="F3677" s="199">
        <f t="shared" si="2363"/>
        <v>7205.03</v>
      </c>
      <c r="G3677" s="63">
        <f t="shared" si="2358"/>
        <v>7245.38</v>
      </c>
      <c r="H3677" s="200">
        <f t="shared" si="2364"/>
        <v>47873</v>
      </c>
      <c r="I3677" s="64">
        <f t="shared" si="2365"/>
        <v>47904</v>
      </c>
      <c r="J3677" s="201">
        <f t="shared" si="2366"/>
        <v>5.6002542668107669E-3</v>
      </c>
      <c r="K3677" s="195">
        <f t="shared" si="2387"/>
        <v>47962</v>
      </c>
      <c r="L3677" s="202">
        <f t="shared" si="2367"/>
        <v>47962</v>
      </c>
      <c r="M3677" s="228">
        <f t="shared" si="2392"/>
        <v>30</v>
      </c>
      <c r="N3677" s="67">
        <f t="shared" si="2393"/>
        <v>12</v>
      </c>
      <c r="O3677" s="198">
        <f t="shared" si="2368"/>
        <v>1.0022363400000001</v>
      </c>
      <c r="P3677" s="203">
        <f t="shared" si="2369"/>
        <v>1.0056002500000001</v>
      </c>
      <c r="Q3677" s="203">
        <f t="shared" si="2370"/>
        <v>1.921462947000069</v>
      </c>
      <c r="R3677" s="198">
        <f t="shared" si="2371"/>
        <v>1.92575999</v>
      </c>
      <c r="S3677" s="198">
        <f t="shared" si="2372"/>
        <v>1.9107622</v>
      </c>
      <c r="T3677" s="198">
        <f t="shared" si="2373"/>
        <v>229.75232893</v>
      </c>
      <c r="U3677" s="198">
        <f t="shared" si="2374"/>
        <v>66.41688252574238</v>
      </c>
      <c r="V3677" s="198">
        <f t="shared" si="2375"/>
        <v>43.803897887261918</v>
      </c>
      <c r="W3677" s="198">
        <f t="shared" si="2376"/>
        <v>230.4619747030043</v>
      </c>
      <c r="X3677" s="204">
        <f t="shared" si="2377"/>
        <v>0</v>
      </c>
      <c r="Y3677" s="198">
        <f t="shared" si="2378"/>
        <v>0</v>
      </c>
      <c r="Z3677" s="205">
        <f t="shared" si="2379"/>
        <v>0</v>
      </c>
      <c r="AA3677" s="198">
        <f t="shared" si="2380"/>
        <v>0</v>
      </c>
      <c r="AB3677" s="205">
        <f t="shared" si="2385"/>
        <v>5.1999999999999998E-2</v>
      </c>
      <c r="AC3677" s="140">
        <f t="shared" si="2386"/>
        <v>12</v>
      </c>
      <c r="AD3677" s="67">
        <f t="shared" si="2388"/>
        <v>30</v>
      </c>
      <c r="AE3677" s="11">
        <f t="shared" si="2389"/>
        <v>1.0016911989999999</v>
      </c>
      <c r="AF3677" s="198">
        <f t="shared" si="2381"/>
        <v>0.38855689999999998</v>
      </c>
      <c r="AG3677" s="198">
        <f t="shared" si="2382"/>
        <v>0.38975705999999999</v>
      </c>
      <c r="AH3677" s="198">
        <f t="shared" si="2383"/>
        <v>0</v>
      </c>
      <c r="AI3677" s="196" t="str">
        <f t="shared" si="2390"/>
        <v>A+J=</v>
      </c>
      <c r="AJ3677" s="72">
        <f t="shared" si="2391"/>
        <v>47962</v>
      </c>
      <c r="AQ3677" s="23"/>
      <c r="AR3677" s="23"/>
    </row>
    <row r="3678" spans="1:44" ht="15" customHeight="1" x14ac:dyDescent="0.25">
      <c r="A3678" s="197">
        <f t="shared" si="2384"/>
        <v>47945</v>
      </c>
      <c r="B3678" s="198">
        <f t="shared" si="2359"/>
        <v>230.90123625248083</v>
      </c>
      <c r="C3678" s="198">
        <f t="shared" si="2360"/>
        <v>120.24119429</v>
      </c>
      <c r="D3678" s="198">
        <f t="shared" si="2361"/>
        <v>72.924504909999982</v>
      </c>
      <c r="E3678" s="198">
        <f t="shared" si="2362"/>
        <v>47.316689380000014</v>
      </c>
      <c r="F3678" s="199">
        <f t="shared" si="2363"/>
        <v>7205.03</v>
      </c>
      <c r="G3678" s="63">
        <f t="shared" si="2358"/>
        <v>7245.38</v>
      </c>
      <c r="H3678" s="200">
        <f t="shared" si="2364"/>
        <v>47873</v>
      </c>
      <c r="I3678" s="64">
        <f t="shared" si="2365"/>
        <v>47904</v>
      </c>
      <c r="J3678" s="201">
        <f t="shared" si="2366"/>
        <v>5.6002542668107669E-3</v>
      </c>
      <c r="K3678" s="195">
        <f t="shared" si="2387"/>
        <v>47962</v>
      </c>
      <c r="L3678" s="202">
        <f t="shared" si="2367"/>
        <v>47962</v>
      </c>
      <c r="M3678" s="228">
        <f t="shared" si="2392"/>
        <v>30</v>
      </c>
      <c r="N3678" s="67">
        <f t="shared" si="2393"/>
        <v>13</v>
      </c>
      <c r="O3678" s="198">
        <f t="shared" si="2368"/>
        <v>1.00242293</v>
      </c>
      <c r="P3678" s="203">
        <f t="shared" si="2369"/>
        <v>1.0056002500000001</v>
      </c>
      <c r="Q3678" s="203">
        <f t="shared" si="2370"/>
        <v>1.921462947000069</v>
      </c>
      <c r="R3678" s="198">
        <f t="shared" si="2371"/>
        <v>1.92611851</v>
      </c>
      <c r="S3678" s="198">
        <f t="shared" si="2372"/>
        <v>1.9107622</v>
      </c>
      <c r="T3678" s="198">
        <f t="shared" si="2373"/>
        <v>229.75232893</v>
      </c>
      <c r="U3678" s="198">
        <f t="shared" si="2374"/>
        <v>66.41688252574238</v>
      </c>
      <c r="V3678" s="198">
        <f t="shared" si="2375"/>
        <v>43.82086186673844</v>
      </c>
      <c r="W3678" s="198">
        <f t="shared" si="2376"/>
        <v>230.47893868248082</v>
      </c>
      <c r="X3678" s="204">
        <f t="shared" si="2377"/>
        <v>0</v>
      </c>
      <c r="Y3678" s="198">
        <f t="shared" si="2378"/>
        <v>0</v>
      </c>
      <c r="Z3678" s="205">
        <f t="shared" si="2379"/>
        <v>0</v>
      </c>
      <c r="AA3678" s="198">
        <f t="shared" si="2380"/>
        <v>0</v>
      </c>
      <c r="AB3678" s="205">
        <f t="shared" si="2385"/>
        <v>5.1999999999999998E-2</v>
      </c>
      <c r="AC3678" s="140">
        <f t="shared" si="2386"/>
        <v>13</v>
      </c>
      <c r="AD3678" s="67">
        <f t="shared" si="2388"/>
        <v>30</v>
      </c>
      <c r="AE3678" s="11">
        <f t="shared" si="2389"/>
        <v>1.0018322609999999</v>
      </c>
      <c r="AF3678" s="198">
        <f t="shared" si="2381"/>
        <v>0.42096623</v>
      </c>
      <c r="AG3678" s="198">
        <f t="shared" si="2382"/>
        <v>0.42229757000000001</v>
      </c>
      <c r="AH3678" s="198">
        <f t="shared" si="2383"/>
        <v>0</v>
      </c>
      <c r="AI3678" s="196" t="str">
        <f t="shared" si="2390"/>
        <v>A+J=</v>
      </c>
      <c r="AJ3678" s="72">
        <f t="shared" si="2391"/>
        <v>47962</v>
      </c>
      <c r="AQ3678" s="23"/>
      <c r="AR3678" s="23"/>
    </row>
    <row r="3679" spans="1:44" ht="15" customHeight="1" x14ac:dyDescent="0.25">
      <c r="A3679" s="197">
        <f t="shared" si="2384"/>
        <v>47946</v>
      </c>
      <c r="B3679" s="198">
        <f t="shared" si="2359"/>
        <v>230.95075392729251</v>
      </c>
      <c r="C3679" s="198">
        <f t="shared" si="2360"/>
        <v>120.24119429</v>
      </c>
      <c r="D3679" s="198">
        <f t="shared" si="2361"/>
        <v>72.924504909999982</v>
      </c>
      <c r="E3679" s="198">
        <f t="shared" si="2362"/>
        <v>47.316689380000014</v>
      </c>
      <c r="F3679" s="199">
        <f t="shared" si="2363"/>
        <v>7205.03</v>
      </c>
      <c r="G3679" s="63">
        <f t="shared" si="2358"/>
        <v>7245.38</v>
      </c>
      <c r="H3679" s="200">
        <f t="shared" si="2364"/>
        <v>47873</v>
      </c>
      <c r="I3679" s="64">
        <f t="shared" si="2365"/>
        <v>47904</v>
      </c>
      <c r="J3679" s="201">
        <f t="shared" si="2366"/>
        <v>5.6002542668107669E-3</v>
      </c>
      <c r="K3679" s="195">
        <f t="shared" si="2387"/>
        <v>47962</v>
      </c>
      <c r="L3679" s="202">
        <f t="shared" si="2367"/>
        <v>47962</v>
      </c>
      <c r="M3679" s="228">
        <f t="shared" si="2392"/>
        <v>30</v>
      </c>
      <c r="N3679" s="67">
        <f t="shared" si="2393"/>
        <v>14</v>
      </c>
      <c r="O3679" s="198">
        <f t="shared" si="2368"/>
        <v>1.00260956</v>
      </c>
      <c r="P3679" s="203">
        <f t="shared" si="2369"/>
        <v>1.0056002500000001</v>
      </c>
      <c r="Q3679" s="203">
        <f t="shared" si="2370"/>
        <v>1.921462947000069</v>
      </c>
      <c r="R3679" s="198">
        <f t="shared" si="2371"/>
        <v>1.92647711</v>
      </c>
      <c r="S3679" s="198">
        <f t="shared" si="2372"/>
        <v>1.9107622</v>
      </c>
      <c r="T3679" s="198">
        <f t="shared" si="2373"/>
        <v>229.75232893</v>
      </c>
      <c r="U3679" s="198">
        <f t="shared" si="2374"/>
        <v>66.41688252574238</v>
      </c>
      <c r="V3679" s="198">
        <f t="shared" si="2375"/>
        <v>43.837829631550107</v>
      </c>
      <c r="W3679" s="198">
        <f t="shared" si="2376"/>
        <v>230.4959064472925</v>
      </c>
      <c r="X3679" s="204">
        <f t="shared" si="2377"/>
        <v>0</v>
      </c>
      <c r="Y3679" s="198">
        <f t="shared" si="2378"/>
        <v>0</v>
      </c>
      <c r="Z3679" s="205">
        <f t="shared" si="2379"/>
        <v>0</v>
      </c>
      <c r="AA3679" s="198">
        <f t="shared" si="2380"/>
        <v>0</v>
      </c>
      <c r="AB3679" s="205">
        <f t="shared" si="2385"/>
        <v>5.1999999999999998E-2</v>
      </c>
      <c r="AC3679" s="140">
        <f t="shared" si="2386"/>
        <v>14</v>
      </c>
      <c r="AD3679" s="67">
        <f t="shared" si="2388"/>
        <v>30</v>
      </c>
      <c r="AE3679" s="11">
        <f t="shared" si="2389"/>
        <v>1.001973343</v>
      </c>
      <c r="AF3679" s="198">
        <f t="shared" si="2381"/>
        <v>0.45338014999999998</v>
      </c>
      <c r="AG3679" s="198">
        <f t="shared" si="2382"/>
        <v>0.45484748000000003</v>
      </c>
      <c r="AH3679" s="198">
        <f t="shared" si="2383"/>
        <v>0</v>
      </c>
      <c r="AI3679" s="196" t="str">
        <f t="shared" si="2390"/>
        <v>A+J=</v>
      </c>
      <c r="AJ3679" s="72">
        <f t="shared" si="2391"/>
        <v>47962</v>
      </c>
      <c r="AQ3679" s="23"/>
      <c r="AR3679" s="23"/>
    </row>
    <row r="3680" spans="1:44" ht="15" customHeight="1" x14ac:dyDescent="0.25">
      <c r="A3680" s="197">
        <f t="shared" si="2384"/>
        <v>47947</v>
      </c>
      <c r="B3680" s="198">
        <f t="shared" si="2359"/>
        <v>231.00028336793864</v>
      </c>
      <c r="C3680" s="198">
        <f t="shared" si="2360"/>
        <v>120.24119429</v>
      </c>
      <c r="D3680" s="198">
        <f t="shared" si="2361"/>
        <v>72.924504909999982</v>
      </c>
      <c r="E3680" s="198">
        <f t="shared" si="2362"/>
        <v>47.316689380000014</v>
      </c>
      <c r="F3680" s="199">
        <f t="shared" si="2363"/>
        <v>7205.03</v>
      </c>
      <c r="G3680" s="63">
        <f t="shared" si="2358"/>
        <v>7245.38</v>
      </c>
      <c r="H3680" s="200">
        <f t="shared" si="2364"/>
        <v>47873</v>
      </c>
      <c r="I3680" s="64">
        <f t="shared" si="2365"/>
        <v>47904</v>
      </c>
      <c r="J3680" s="201">
        <f t="shared" si="2366"/>
        <v>5.6002542668107669E-3</v>
      </c>
      <c r="K3680" s="195">
        <f t="shared" si="2387"/>
        <v>47962</v>
      </c>
      <c r="L3680" s="202">
        <f t="shared" si="2367"/>
        <v>47962</v>
      </c>
      <c r="M3680" s="228">
        <f t="shared" si="2392"/>
        <v>30</v>
      </c>
      <c r="N3680" s="67">
        <f t="shared" si="2393"/>
        <v>15</v>
      </c>
      <c r="O3680" s="198">
        <f t="shared" si="2368"/>
        <v>1.0027962100000001</v>
      </c>
      <c r="P3680" s="203">
        <f t="shared" si="2369"/>
        <v>1.0056002500000001</v>
      </c>
      <c r="Q3680" s="203">
        <f t="shared" si="2370"/>
        <v>1.921462947000069</v>
      </c>
      <c r="R3680" s="198">
        <f t="shared" si="2371"/>
        <v>1.9268357599999999</v>
      </c>
      <c r="S3680" s="198">
        <f t="shared" si="2372"/>
        <v>1.9107622</v>
      </c>
      <c r="T3680" s="198">
        <f t="shared" si="2373"/>
        <v>229.75232893</v>
      </c>
      <c r="U3680" s="198">
        <f t="shared" si="2374"/>
        <v>66.41688252574238</v>
      </c>
      <c r="V3680" s="198">
        <f t="shared" si="2375"/>
        <v>43.854799762196237</v>
      </c>
      <c r="W3680" s="198">
        <f t="shared" si="2376"/>
        <v>230.51287657793864</v>
      </c>
      <c r="X3680" s="204">
        <f t="shared" si="2377"/>
        <v>0</v>
      </c>
      <c r="Y3680" s="198">
        <f t="shared" si="2378"/>
        <v>0</v>
      </c>
      <c r="Z3680" s="205">
        <f t="shared" si="2379"/>
        <v>0</v>
      </c>
      <c r="AA3680" s="198">
        <f t="shared" si="2380"/>
        <v>0</v>
      </c>
      <c r="AB3680" s="205">
        <f t="shared" si="2385"/>
        <v>5.1999999999999998E-2</v>
      </c>
      <c r="AC3680" s="140">
        <f t="shared" si="2386"/>
        <v>15</v>
      </c>
      <c r="AD3680" s="67">
        <f t="shared" si="2388"/>
        <v>30</v>
      </c>
      <c r="AE3680" s="11">
        <f t="shared" si="2389"/>
        <v>1.0021144449999999</v>
      </c>
      <c r="AF3680" s="198">
        <f t="shared" si="2381"/>
        <v>0.48579865999999999</v>
      </c>
      <c r="AG3680" s="198">
        <f t="shared" si="2382"/>
        <v>0.48740678999999998</v>
      </c>
      <c r="AH3680" s="198">
        <f t="shared" si="2383"/>
        <v>0</v>
      </c>
      <c r="AI3680" s="196" t="str">
        <f t="shared" si="2390"/>
        <v>A+J=</v>
      </c>
      <c r="AJ3680" s="72">
        <f t="shared" si="2391"/>
        <v>47962</v>
      </c>
      <c r="AQ3680" s="23"/>
      <c r="AR3680" s="23"/>
    </row>
    <row r="3681" spans="1:44" ht="15" customHeight="1" x14ac:dyDescent="0.25">
      <c r="A3681" s="197">
        <f t="shared" si="2384"/>
        <v>47948</v>
      </c>
      <c r="B3681" s="198">
        <f t="shared" si="2359"/>
        <v>231.04982506758614</v>
      </c>
      <c r="C3681" s="198">
        <f t="shared" si="2360"/>
        <v>120.24119429</v>
      </c>
      <c r="D3681" s="198">
        <f t="shared" si="2361"/>
        <v>72.924504909999982</v>
      </c>
      <c r="E3681" s="198">
        <f t="shared" si="2362"/>
        <v>47.316689380000014</v>
      </c>
      <c r="F3681" s="199">
        <f t="shared" si="2363"/>
        <v>7205.03</v>
      </c>
      <c r="G3681" s="63">
        <f t="shared" si="2358"/>
        <v>7245.38</v>
      </c>
      <c r="H3681" s="200">
        <f t="shared" si="2364"/>
        <v>47873</v>
      </c>
      <c r="I3681" s="64">
        <f t="shared" si="2365"/>
        <v>47904</v>
      </c>
      <c r="J3681" s="201">
        <f t="shared" si="2366"/>
        <v>5.6002542668107669E-3</v>
      </c>
      <c r="K3681" s="195">
        <f t="shared" si="2387"/>
        <v>47962</v>
      </c>
      <c r="L3681" s="202">
        <f t="shared" si="2367"/>
        <v>47962</v>
      </c>
      <c r="M3681" s="228">
        <f t="shared" si="2392"/>
        <v>30</v>
      </c>
      <c r="N3681" s="67">
        <f t="shared" si="2393"/>
        <v>16</v>
      </c>
      <c r="O3681" s="198">
        <f t="shared" si="2368"/>
        <v>1.0029828999999999</v>
      </c>
      <c r="P3681" s="203">
        <f t="shared" si="2369"/>
        <v>1.0056002500000001</v>
      </c>
      <c r="Q3681" s="203">
        <f t="shared" si="2370"/>
        <v>1.921462947000069</v>
      </c>
      <c r="R3681" s="198">
        <f t="shared" si="2371"/>
        <v>1.9271944700000001</v>
      </c>
      <c r="S3681" s="198">
        <f t="shared" si="2372"/>
        <v>1.9107622</v>
      </c>
      <c r="T3681" s="198">
        <f t="shared" si="2373"/>
        <v>229.75232893</v>
      </c>
      <c r="U3681" s="198">
        <f t="shared" si="2374"/>
        <v>66.41688252574238</v>
      </c>
      <c r="V3681" s="198">
        <f t="shared" si="2375"/>
        <v>43.871772731843748</v>
      </c>
      <c r="W3681" s="198">
        <f t="shared" si="2376"/>
        <v>230.52984954758614</v>
      </c>
      <c r="X3681" s="204">
        <f t="shared" si="2377"/>
        <v>0</v>
      </c>
      <c r="Y3681" s="198">
        <f t="shared" si="2378"/>
        <v>0</v>
      </c>
      <c r="Z3681" s="205">
        <f t="shared" si="2379"/>
        <v>0</v>
      </c>
      <c r="AA3681" s="198">
        <f t="shared" si="2380"/>
        <v>0</v>
      </c>
      <c r="AB3681" s="205">
        <f t="shared" si="2385"/>
        <v>5.1999999999999998E-2</v>
      </c>
      <c r="AC3681" s="140">
        <f t="shared" si="2386"/>
        <v>16</v>
      </c>
      <c r="AD3681" s="67">
        <f t="shared" si="2388"/>
        <v>30</v>
      </c>
      <c r="AE3681" s="11">
        <f t="shared" si="2389"/>
        <v>1.002255567</v>
      </c>
      <c r="AF3681" s="198">
        <f t="shared" si="2381"/>
        <v>0.51822177000000003</v>
      </c>
      <c r="AG3681" s="198">
        <f t="shared" si="2382"/>
        <v>0.51997552000000002</v>
      </c>
      <c r="AH3681" s="198">
        <f t="shared" si="2383"/>
        <v>0</v>
      </c>
      <c r="AI3681" s="196" t="str">
        <f t="shared" si="2390"/>
        <v>A+J=</v>
      </c>
      <c r="AJ3681" s="72">
        <f t="shared" si="2391"/>
        <v>47962</v>
      </c>
      <c r="AQ3681" s="23"/>
      <c r="AR3681" s="23"/>
    </row>
    <row r="3682" spans="1:44" ht="15" customHeight="1" x14ac:dyDescent="0.25">
      <c r="A3682" s="197">
        <f t="shared" si="2384"/>
        <v>47949</v>
      </c>
      <c r="B3682" s="198">
        <f t="shared" si="2359"/>
        <v>231.09938042573566</v>
      </c>
      <c r="C3682" s="198">
        <f t="shared" si="2360"/>
        <v>120.24119429</v>
      </c>
      <c r="D3682" s="198">
        <f t="shared" si="2361"/>
        <v>72.924504909999982</v>
      </c>
      <c r="E3682" s="198">
        <f t="shared" si="2362"/>
        <v>47.316689380000014</v>
      </c>
      <c r="F3682" s="199">
        <f t="shared" si="2363"/>
        <v>7205.03</v>
      </c>
      <c r="G3682" s="63">
        <f t="shared" si="2358"/>
        <v>7245.38</v>
      </c>
      <c r="H3682" s="200">
        <f t="shared" si="2364"/>
        <v>47873</v>
      </c>
      <c r="I3682" s="64">
        <f t="shared" si="2365"/>
        <v>47904</v>
      </c>
      <c r="J3682" s="201">
        <f t="shared" si="2366"/>
        <v>5.6002542668107669E-3</v>
      </c>
      <c r="K3682" s="195">
        <f t="shared" si="2387"/>
        <v>47962</v>
      </c>
      <c r="L3682" s="202">
        <f t="shared" si="2367"/>
        <v>47962</v>
      </c>
      <c r="M3682" s="228">
        <f t="shared" si="2392"/>
        <v>30</v>
      </c>
      <c r="N3682" s="67">
        <f t="shared" si="2393"/>
        <v>17</v>
      </c>
      <c r="O3682" s="198">
        <f t="shared" si="2368"/>
        <v>1.0031696299999999</v>
      </c>
      <c r="P3682" s="203">
        <f t="shared" si="2369"/>
        <v>1.0056002500000001</v>
      </c>
      <c r="Q3682" s="203">
        <f t="shared" si="2370"/>
        <v>1.921462947000069</v>
      </c>
      <c r="R3682" s="198">
        <f t="shared" si="2371"/>
        <v>1.92755327</v>
      </c>
      <c r="S3682" s="198">
        <f t="shared" si="2372"/>
        <v>1.9107622</v>
      </c>
      <c r="T3682" s="198">
        <f t="shared" si="2373"/>
        <v>229.75232893</v>
      </c>
      <c r="U3682" s="198">
        <f t="shared" si="2374"/>
        <v>66.41688252574238</v>
      </c>
      <c r="V3682" s="198">
        <f t="shared" si="2375"/>
        <v>43.888749959993284</v>
      </c>
      <c r="W3682" s="198">
        <f t="shared" si="2376"/>
        <v>230.54682677573567</v>
      </c>
      <c r="X3682" s="204">
        <f t="shared" si="2377"/>
        <v>0</v>
      </c>
      <c r="Y3682" s="198">
        <f t="shared" si="2378"/>
        <v>0</v>
      </c>
      <c r="Z3682" s="205">
        <f t="shared" si="2379"/>
        <v>0</v>
      </c>
      <c r="AA3682" s="198">
        <f t="shared" si="2380"/>
        <v>0</v>
      </c>
      <c r="AB3682" s="205">
        <f t="shared" si="2385"/>
        <v>5.1999999999999998E-2</v>
      </c>
      <c r="AC3682" s="140">
        <f t="shared" si="2386"/>
        <v>17</v>
      </c>
      <c r="AD3682" s="67">
        <f t="shared" si="2388"/>
        <v>30</v>
      </c>
      <c r="AE3682" s="11">
        <f t="shared" si="2389"/>
        <v>1.0023967090000001</v>
      </c>
      <c r="AF3682" s="198">
        <f t="shared" si="2381"/>
        <v>0.55064946999999997</v>
      </c>
      <c r="AG3682" s="198">
        <f t="shared" si="2382"/>
        <v>0.55255365000000001</v>
      </c>
      <c r="AH3682" s="198">
        <f t="shared" si="2383"/>
        <v>0</v>
      </c>
      <c r="AI3682" s="196" t="str">
        <f t="shared" si="2390"/>
        <v>A+J=</v>
      </c>
      <c r="AJ3682" s="72">
        <f t="shared" si="2391"/>
        <v>47962</v>
      </c>
      <c r="AQ3682" s="23"/>
      <c r="AR3682" s="23"/>
    </row>
    <row r="3683" spans="1:44" ht="15" customHeight="1" x14ac:dyDescent="0.25">
      <c r="A3683" s="197">
        <f t="shared" si="2384"/>
        <v>47950</v>
      </c>
      <c r="B3683" s="198">
        <f t="shared" si="2359"/>
        <v>231.14894755971969</v>
      </c>
      <c r="C3683" s="198">
        <f t="shared" si="2360"/>
        <v>120.24119429</v>
      </c>
      <c r="D3683" s="198">
        <f t="shared" si="2361"/>
        <v>72.924504909999982</v>
      </c>
      <c r="E3683" s="198">
        <f t="shared" si="2362"/>
        <v>47.316689380000014</v>
      </c>
      <c r="F3683" s="199">
        <f t="shared" si="2363"/>
        <v>7205.03</v>
      </c>
      <c r="G3683" s="63">
        <f t="shared" si="2358"/>
        <v>7245.38</v>
      </c>
      <c r="H3683" s="200">
        <f t="shared" si="2364"/>
        <v>47873</v>
      </c>
      <c r="I3683" s="64">
        <f t="shared" si="2365"/>
        <v>47904</v>
      </c>
      <c r="J3683" s="201">
        <f t="shared" si="2366"/>
        <v>5.6002542668107669E-3</v>
      </c>
      <c r="K3683" s="195">
        <f t="shared" si="2387"/>
        <v>47962</v>
      </c>
      <c r="L3683" s="202">
        <f t="shared" si="2367"/>
        <v>47962</v>
      </c>
      <c r="M3683" s="228">
        <f t="shared" si="2392"/>
        <v>30</v>
      </c>
      <c r="N3683" s="67">
        <f t="shared" si="2393"/>
        <v>18</v>
      </c>
      <c r="O3683" s="198">
        <f t="shared" si="2368"/>
        <v>1.00335639</v>
      </c>
      <c r="P3683" s="203">
        <f t="shared" si="2369"/>
        <v>1.0056002500000001</v>
      </c>
      <c r="Q3683" s="203">
        <f t="shared" si="2370"/>
        <v>1.921462947000069</v>
      </c>
      <c r="R3683" s="198">
        <f t="shared" si="2371"/>
        <v>1.92791212</v>
      </c>
      <c r="S3683" s="198">
        <f t="shared" si="2372"/>
        <v>1.9107622</v>
      </c>
      <c r="T3683" s="198">
        <f t="shared" si="2373"/>
        <v>229.75232893</v>
      </c>
      <c r="U3683" s="198">
        <f t="shared" si="2374"/>
        <v>66.41688252574238</v>
      </c>
      <c r="V3683" s="198">
        <f t="shared" si="2375"/>
        <v>43.905729553977302</v>
      </c>
      <c r="W3683" s="198">
        <f t="shared" si="2376"/>
        <v>230.56380636971969</v>
      </c>
      <c r="X3683" s="204">
        <f t="shared" si="2377"/>
        <v>0</v>
      </c>
      <c r="Y3683" s="198">
        <f t="shared" si="2378"/>
        <v>0</v>
      </c>
      <c r="Z3683" s="205">
        <f t="shared" si="2379"/>
        <v>0</v>
      </c>
      <c r="AA3683" s="198">
        <f t="shared" si="2380"/>
        <v>0</v>
      </c>
      <c r="AB3683" s="205">
        <f t="shared" si="2385"/>
        <v>5.1999999999999998E-2</v>
      </c>
      <c r="AC3683" s="140">
        <f t="shared" si="2386"/>
        <v>18</v>
      </c>
      <c r="AD3683" s="67">
        <f t="shared" si="2388"/>
        <v>30</v>
      </c>
      <c r="AE3683" s="11">
        <f t="shared" si="2389"/>
        <v>1.0025378709999999</v>
      </c>
      <c r="AF3683" s="198">
        <f t="shared" si="2381"/>
        <v>0.58308177000000005</v>
      </c>
      <c r="AG3683" s="198">
        <f t="shared" si="2382"/>
        <v>0.58514118999999998</v>
      </c>
      <c r="AH3683" s="198">
        <f t="shared" si="2383"/>
        <v>0</v>
      </c>
      <c r="AI3683" s="196" t="str">
        <f t="shared" si="2390"/>
        <v>A+J=</v>
      </c>
      <c r="AJ3683" s="72">
        <f t="shared" si="2391"/>
        <v>47962</v>
      </c>
      <c r="AQ3683" s="23"/>
      <c r="AR3683" s="23"/>
    </row>
    <row r="3684" spans="1:44" ht="15" customHeight="1" x14ac:dyDescent="0.25">
      <c r="A3684" s="197">
        <f t="shared" si="2384"/>
        <v>47951</v>
      </c>
      <c r="B3684" s="198">
        <f t="shared" si="2359"/>
        <v>231.19852766903884</v>
      </c>
      <c r="C3684" s="198">
        <f t="shared" si="2360"/>
        <v>120.24119429</v>
      </c>
      <c r="D3684" s="198">
        <f t="shared" si="2361"/>
        <v>72.924504909999982</v>
      </c>
      <c r="E3684" s="198">
        <f t="shared" si="2362"/>
        <v>47.316689380000014</v>
      </c>
      <c r="F3684" s="199">
        <f t="shared" si="2363"/>
        <v>7205.03</v>
      </c>
      <c r="G3684" s="63">
        <f t="shared" si="2358"/>
        <v>7245.38</v>
      </c>
      <c r="H3684" s="200">
        <f t="shared" si="2364"/>
        <v>47873</v>
      </c>
      <c r="I3684" s="64">
        <f t="shared" si="2365"/>
        <v>47904</v>
      </c>
      <c r="J3684" s="201">
        <f t="shared" si="2366"/>
        <v>5.6002542668107669E-3</v>
      </c>
      <c r="K3684" s="195">
        <f t="shared" si="2387"/>
        <v>47962</v>
      </c>
      <c r="L3684" s="202">
        <f t="shared" si="2367"/>
        <v>47962</v>
      </c>
      <c r="M3684" s="228">
        <f t="shared" si="2392"/>
        <v>30</v>
      </c>
      <c r="N3684" s="67">
        <f t="shared" si="2393"/>
        <v>19</v>
      </c>
      <c r="O3684" s="198">
        <f t="shared" si="2368"/>
        <v>1.00354319</v>
      </c>
      <c r="P3684" s="203">
        <f t="shared" si="2369"/>
        <v>1.0056002500000001</v>
      </c>
      <c r="Q3684" s="203">
        <f t="shared" si="2370"/>
        <v>1.921462947000069</v>
      </c>
      <c r="R3684" s="198">
        <f t="shared" si="2371"/>
        <v>1.92827105</v>
      </c>
      <c r="S3684" s="198">
        <f t="shared" si="2372"/>
        <v>1.9107622</v>
      </c>
      <c r="T3684" s="198">
        <f t="shared" si="2373"/>
        <v>229.75232893</v>
      </c>
      <c r="U3684" s="198">
        <f t="shared" si="2374"/>
        <v>66.41688252574238</v>
      </c>
      <c r="V3684" s="198">
        <f t="shared" si="2375"/>
        <v>43.922712933296459</v>
      </c>
      <c r="W3684" s="198">
        <f t="shared" si="2376"/>
        <v>230.58078974903884</v>
      </c>
      <c r="X3684" s="204">
        <f t="shared" si="2377"/>
        <v>0</v>
      </c>
      <c r="Y3684" s="198">
        <f t="shared" si="2378"/>
        <v>0</v>
      </c>
      <c r="Z3684" s="205">
        <f t="shared" si="2379"/>
        <v>0</v>
      </c>
      <c r="AA3684" s="198">
        <f t="shared" si="2380"/>
        <v>0</v>
      </c>
      <c r="AB3684" s="205">
        <f t="shared" si="2385"/>
        <v>5.1999999999999998E-2</v>
      </c>
      <c r="AC3684" s="140">
        <f t="shared" si="2386"/>
        <v>19</v>
      </c>
      <c r="AD3684" s="67">
        <f t="shared" si="2388"/>
        <v>30</v>
      </c>
      <c r="AE3684" s="11">
        <f t="shared" si="2389"/>
        <v>1.002679052</v>
      </c>
      <c r="AF3684" s="198">
        <f t="shared" si="2381"/>
        <v>0.61551842999999995</v>
      </c>
      <c r="AG3684" s="198">
        <f t="shared" si="2382"/>
        <v>0.61773792000000005</v>
      </c>
      <c r="AH3684" s="198">
        <f t="shared" si="2383"/>
        <v>0</v>
      </c>
      <c r="AI3684" s="196" t="str">
        <f t="shared" si="2390"/>
        <v>A+J=</v>
      </c>
      <c r="AJ3684" s="72">
        <f t="shared" si="2391"/>
        <v>47962</v>
      </c>
      <c r="AQ3684" s="23"/>
      <c r="AR3684" s="23"/>
    </row>
    <row r="3685" spans="1:44" ht="15" customHeight="1" x14ac:dyDescent="0.25">
      <c r="A3685" s="197">
        <f t="shared" si="2384"/>
        <v>47952</v>
      </c>
      <c r="B3685" s="198">
        <f t="shared" si="2359"/>
        <v>231.24812026735938</v>
      </c>
      <c r="C3685" s="198">
        <f t="shared" si="2360"/>
        <v>120.24119429</v>
      </c>
      <c r="D3685" s="198">
        <f t="shared" si="2361"/>
        <v>72.924504909999982</v>
      </c>
      <c r="E3685" s="198">
        <f t="shared" si="2362"/>
        <v>47.316689380000014</v>
      </c>
      <c r="F3685" s="199">
        <f t="shared" si="2363"/>
        <v>7205.03</v>
      </c>
      <c r="G3685" s="63">
        <f t="shared" si="2358"/>
        <v>7245.38</v>
      </c>
      <c r="H3685" s="200">
        <f t="shared" si="2364"/>
        <v>47873</v>
      </c>
      <c r="I3685" s="64">
        <f t="shared" si="2365"/>
        <v>47904</v>
      </c>
      <c r="J3685" s="201">
        <f t="shared" si="2366"/>
        <v>5.6002542668107669E-3</v>
      </c>
      <c r="K3685" s="195">
        <f t="shared" si="2387"/>
        <v>47962</v>
      </c>
      <c r="L3685" s="202">
        <f t="shared" si="2367"/>
        <v>47962</v>
      </c>
      <c r="M3685" s="228">
        <f t="shared" si="2392"/>
        <v>30</v>
      </c>
      <c r="N3685" s="67">
        <f t="shared" si="2393"/>
        <v>20</v>
      </c>
      <c r="O3685" s="198">
        <f t="shared" si="2368"/>
        <v>1.0037300199999999</v>
      </c>
      <c r="P3685" s="203">
        <f t="shared" si="2369"/>
        <v>1.0056002500000001</v>
      </c>
      <c r="Q3685" s="203">
        <f t="shared" si="2370"/>
        <v>1.921462947000069</v>
      </c>
      <c r="R3685" s="198">
        <f t="shared" si="2371"/>
        <v>1.92863004</v>
      </c>
      <c r="S3685" s="198">
        <f t="shared" si="2372"/>
        <v>1.9107622</v>
      </c>
      <c r="T3685" s="198">
        <f t="shared" si="2373"/>
        <v>229.75232893</v>
      </c>
      <c r="U3685" s="198">
        <f t="shared" si="2374"/>
        <v>66.41688252574238</v>
      </c>
      <c r="V3685" s="198">
        <f t="shared" si="2375"/>
        <v>43.939699151616992</v>
      </c>
      <c r="W3685" s="198">
        <f t="shared" si="2376"/>
        <v>230.59777596735938</v>
      </c>
      <c r="X3685" s="204">
        <f t="shared" si="2377"/>
        <v>0</v>
      </c>
      <c r="Y3685" s="198">
        <f t="shared" si="2378"/>
        <v>0</v>
      </c>
      <c r="Z3685" s="205">
        <f t="shared" si="2379"/>
        <v>0</v>
      </c>
      <c r="AA3685" s="198">
        <f t="shared" si="2380"/>
        <v>0</v>
      </c>
      <c r="AB3685" s="205">
        <f t="shared" si="2385"/>
        <v>5.1999999999999998E-2</v>
      </c>
      <c r="AC3685" s="140">
        <f t="shared" si="2386"/>
        <v>20</v>
      </c>
      <c r="AD3685" s="67">
        <f t="shared" si="2388"/>
        <v>30</v>
      </c>
      <c r="AE3685" s="11">
        <f t="shared" si="2389"/>
        <v>1.002820254</v>
      </c>
      <c r="AF3685" s="198">
        <f t="shared" si="2381"/>
        <v>0.64795992000000002</v>
      </c>
      <c r="AG3685" s="198">
        <f t="shared" si="2382"/>
        <v>0.65034429999999999</v>
      </c>
      <c r="AH3685" s="198">
        <f t="shared" si="2383"/>
        <v>0</v>
      </c>
      <c r="AI3685" s="196" t="str">
        <f t="shared" si="2390"/>
        <v>A+J=</v>
      </c>
      <c r="AJ3685" s="72">
        <f t="shared" si="2391"/>
        <v>47962</v>
      </c>
      <c r="AQ3685" s="23"/>
      <c r="AR3685" s="23"/>
    </row>
    <row r="3686" spans="1:44" ht="15" customHeight="1" x14ac:dyDescent="0.25">
      <c r="A3686" s="197">
        <f t="shared" si="2384"/>
        <v>47953</v>
      </c>
      <c r="B3686" s="198">
        <f t="shared" si="2359"/>
        <v>231.29772535784818</v>
      </c>
      <c r="C3686" s="198">
        <f t="shared" si="2360"/>
        <v>120.24119429</v>
      </c>
      <c r="D3686" s="198">
        <f t="shared" si="2361"/>
        <v>72.924504909999982</v>
      </c>
      <c r="E3686" s="198">
        <f t="shared" si="2362"/>
        <v>47.316689380000014</v>
      </c>
      <c r="F3686" s="199">
        <f t="shared" si="2363"/>
        <v>7205.03</v>
      </c>
      <c r="G3686" s="63">
        <f t="shared" si="2358"/>
        <v>7245.38</v>
      </c>
      <c r="H3686" s="200">
        <f t="shared" si="2364"/>
        <v>47873</v>
      </c>
      <c r="I3686" s="64">
        <f t="shared" si="2365"/>
        <v>47904</v>
      </c>
      <c r="J3686" s="201">
        <f t="shared" si="2366"/>
        <v>5.6002542668107669E-3</v>
      </c>
      <c r="K3686" s="195">
        <f t="shared" si="2387"/>
        <v>47962</v>
      </c>
      <c r="L3686" s="202">
        <f t="shared" si="2367"/>
        <v>47962</v>
      </c>
      <c r="M3686" s="228">
        <f t="shared" si="2392"/>
        <v>30</v>
      </c>
      <c r="N3686" s="67">
        <f t="shared" si="2393"/>
        <v>21</v>
      </c>
      <c r="O3686" s="198">
        <f t="shared" si="2368"/>
        <v>1.00391689</v>
      </c>
      <c r="P3686" s="203">
        <f t="shared" si="2369"/>
        <v>1.0056002500000001</v>
      </c>
      <c r="Q3686" s="203">
        <f t="shared" si="2370"/>
        <v>1.921462947000069</v>
      </c>
      <c r="R3686" s="198">
        <f t="shared" si="2371"/>
        <v>1.9289890999999999</v>
      </c>
      <c r="S3686" s="198">
        <f t="shared" si="2372"/>
        <v>1.9107622</v>
      </c>
      <c r="T3686" s="198">
        <f t="shared" si="2373"/>
        <v>229.75232893</v>
      </c>
      <c r="U3686" s="198">
        <f t="shared" si="2374"/>
        <v>66.41688252574238</v>
      </c>
      <c r="V3686" s="198">
        <f t="shared" si="2375"/>
        <v>43.956688682105764</v>
      </c>
      <c r="W3686" s="198">
        <f t="shared" si="2376"/>
        <v>230.61476549784817</v>
      </c>
      <c r="X3686" s="204">
        <f t="shared" si="2377"/>
        <v>0</v>
      </c>
      <c r="Y3686" s="198">
        <f t="shared" si="2378"/>
        <v>0</v>
      </c>
      <c r="Z3686" s="205">
        <f t="shared" si="2379"/>
        <v>0</v>
      </c>
      <c r="AA3686" s="198">
        <f t="shared" si="2380"/>
        <v>0</v>
      </c>
      <c r="AB3686" s="205">
        <f t="shared" si="2385"/>
        <v>5.1999999999999998E-2</v>
      </c>
      <c r="AC3686" s="140">
        <f t="shared" si="2386"/>
        <v>21</v>
      </c>
      <c r="AD3686" s="67">
        <f t="shared" si="2388"/>
        <v>30</v>
      </c>
      <c r="AE3686" s="11">
        <f t="shared" si="2389"/>
        <v>1.002961475</v>
      </c>
      <c r="AF3686" s="198">
        <f t="shared" si="2381"/>
        <v>0.68040577000000002</v>
      </c>
      <c r="AG3686" s="198">
        <f t="shared" si="2382"/>
        <v>0.68295985999999997</v>
      </c>
      <c r="AH3686" s="198">
        <f t="shared" si="2383"/>
        <v>0</v>
      </c>
      <c r="AI3686" s="196" t="str">
        <f t="shared" si="2390"/>
        <v>A+J=</v>
      </c>
      <c r="AJ3686" s="72">
        <f t="shared" si="2391"/>
        <v>47962</v>
      </c>
      <c r="AQ3686" s="23"/>
      <c r="AR3686" s="23"/>
    </row>
    <row r="3687" spans="1:44" ht="15" customHeight="1" x14ac:dyDescent="0.25">
      <c r="A3687" s="197">
        <f t="shared" si="2384"/>
        <v>47954</v>
      </c>
      <c r="B3687" s="198">
        <f t="shared" si="2359"/>
        <v>231.3473427073383</v>
      </c>
      <c r="C3687" s="198">
        <f t="shared" si="2360"/>
        <v>120.24119429</v>
      </c>
      <c r="D3687" s="198">
        <f t="shared" si="2361"/>
        <v>72.924504909999982</v>
      </c>
      <c r="E3687" s="198">
        <f t="shared" si="2362"/>
        <v>47.316689380000014</v>
      </c>
      <c r="F3687" s="199">
        <f t="shared" si="2363"/>
        <v>7205.03</v>
      </c>
      <c r="G3687" s="63">
        <f t="shared" si="2358"/>
        <v>7245.38</v>
      </c>
      <c r="H3687" s="200">
        <f t="shared" si="2364"/>
        <v>47873</v>
      </c>
      <c r="I3687" s="64">
        <f t="shared" si="2365"/>
        <v>47904</v>
      </c>
      <c r="J3687" s="201">
        <f t="shared" si="2366"/>
        <v>5.6002542668107669E-3</v>
      </c>
      <c r="K3687" s="195">
        <f t="shared" si="2387"/>
        <v>47962</v>
      </c>
      <c r="L3687" s="202">
        <f t="shared" si="2367"/>
        <v>47962</v>
      </c>
      <c r="M3687" s="228">
        <f t="shared" si="2392"/>
        <v>30</v>
      </c>
      <c r="N3687" s="67">
        <f t="shared" si="2393"/>
        <v>22</v>
      </c>
      <c r="O3687" s="198">
        <f t="shared" si="2368"/>
        <v>1.0041037900000001</v>
      </c>
      <c r="P3687" s="203">
        <f t="shared" si="2369"/>
        <v>1.0056002500000001</v>
      </c>
      <c r="Q3687" s="203">
        <f t="shared" si="2370"/>
        <v>1.921462947000069</v>
      </c>
      <c r="R3687" s="198">
        <f t="shared" si="2371"/>
        <v>1.9293482200000001</v>
      </c>
      <c r="S3687" s="198">
        <f t="shared" si="2372"/>
        <v>1.9107622</v>
      </c>
      <c r="T3687" s="198">
        <f t="shared" si="2373"/>
        <v>229.75232893</v>
      </c>
      <c r="U3687" s="198">
        <f t="shared" si="2374"/>
        <v>66.41688252574238</v>
      </c>
      <c r="V3687" s="198">
        <f t="shared" si="2375"/>
        <v>43.973681051595918</v>
      </c>
      <c r="W3687" s="198">
        <f t="shared" si="2376"/>
        <v>230.63175786733831</v>
      </c>
      <c r="X3687" s="204">
        <f t="shared" si="2377"/>
        <v>0</v>
      </c>
      <c r="Y3687" s="198">
        <f t="shared" si="2378"/>
        <v>0</v>
      </c>
      <c r="Z3687" s="205">
        <f t="shared" si="2379"/>
        <v>0</v>
      </c>
      <c r="AA3687" s="198">
        <f t="shared" si="2380"/>
        <v>0</v>
      </c>
      <c r="AB3687" s="205">
        <f t="shared" si="2385"/>
        <v>5.1999999999999998E-2</v>
      </c>
      <c r="AC3687" s="140">
        <f t="shared" si="2386"/>
        <v>22</v>
      </c>
      <c r="AD3687" s="67">
        <f t="shared" si="2388"/>
        <v>30</v>
      </c>
      <c r="AE3687" s="11">
        <f t="shared" si="2389"/>
        <v>1.0031027159999999</v>
      </c>
      <c r="AF3687" s="198">
        <f t="shared" si="2381"/>
        <v>0.71285622000000004</v>
      </c>
      <c r="AG3687" s="198">
        <f t="shared" si="2382"/>
        <v>0.71558484</v>
      </c>
      <c r="AH3687" s="198">
        <f t="shared" si="2383"/>
        <v>0</v>
      </c>
      <c r="AI3687" s="196" t="str">
        <f t="shared" si="2390"/>
        <v>A+J=</v>
      </c>
      <c r="AJ3687" s="72">
        <f t="shared" si="2391"/>
        <v>47962</v>
      </c>
      <c r="AQ3687" s="23"/>
      <c r="AR3687" s="23"/>
    </row>
    <row r="3688" spans="1:44" ht="15" customHeight="1" x14ac:dyDescent="0.25">
      <c r="A3688" s="197">
        <f t="shared" si="2384"/>
        <v>47955</v>
      </c>
      <c r="B3688" s="198">
        <f t="shared" si="2359"/>
        <v>231.39697232582981</v>
      </c>
      <c r="C3688" s="198">
        <f t="shared" si="2360"/>
        <v>120.24119429</v>
      </c>
      <c r="D3688" s="198">
        <f t="shared" si="2361"/>
        <v>72.924504909999982</v>
      </c>
      <c r="E3688" s="198">
        <f t="shared" si="2362"/>
        <v>47.316689380000014</v>
      </c>
      <c r="F3688" s="199">
        <f t="shared" si="2363"/>
        <v>7205.03</v>
      </c>
      <c r="G3688" s="63">
        <f t="shared" si="2358"/>
        <v>7245.38</v>
      </c>
      <c r="H3688" s="200">
        <f t="shared" si="2364"/>
        <v>47873</v>
      </c>
      <c r="I3688" s="64">
        <f t="shared" si="2365"/>
        <v>47904</v>
      </c>
      <c r="J3688" s="201">
        <f t="shared" si="2366"/>
        <v>5.6002542668107669E-3</v>
      </c>
      <c r="K3688" s="195">
        <f t="shared" si="2387"/>
        <v>47962</v>
      </c>
      <c r="L3688" s="202">
        <f t="shared" si="2367"/>
        <v>47962</v>
      </c>
      <c r="M3688" s="228">
        <f t="shared" si="2392"/>
        <v>30</v>
      </c>
      <c r="N3688" s="67">
        <f t="shared" si="2393"/>
        <v>23</v>
      </c>
      <c r="O3688" s="198">
        <f t="shared" si="2368"/>
        <v>1.00429072</v>
      </c>
      <c r="P3688" s="203">
        <f t="shared" si="2369"/>
        <v>1.0056002500000001</v>
      </c>
      <c r="Q3688" s="203">
        <f t="shared" si="2370"/>
        <v>1.921462947000069</v>
      </c>
      <c r="R3688" s="198">
        <f t="shared" si="2371"/>
        <v>1.9297074000000001</v>
      </c>
      <c r="S3688" s="198">
        <f t="shared" si="2372"/>
        <v>1.9107622</v>
      </c>
      <c r="T3688" s="198">
        <f t="shared" si="2373"/>
        <v>229.75232893</v>
      </c>
      <c r="U3688" s="198">
        <f t="shared" si="2374"/>
        <v>66.41688252574238</v>
      </c>
      <c r="V3688" s="198">
        <f t="shared" si="2375"/>
        <v>43.990676260087426</v>
      </c>
      <c r="W3688" s="198">
        <f t="shared" si="2376"/>
        <v>230.6487530758298</v>
      </c>
      <c r="X3688" s="204">
        <f t="shared" si="2377"/>
        <v>0</v>
      </c>
      <c r="Y3688" s="198">
        <f t="shared" si="2378"/>
        <v>0</v>
      </c>
      <c r="Z3688" s="205">
        <f t="shared" si="2379"/>
        <v>0</v>
      </c>
      <c r="AA3688" s="198">
        <f t="shared" si="2380"/>
        <v>0</v>
      </c>
      <c r="AB3688" s="205">
        <f t="shared" si="2385"/>
        <v>5.1999999999999998E-2</v>
      </c>
      <c r="AC3688" s="140">
        <f t="shared" si="2386"/>
        <v>23</v>
      </c>
      <c r="AD3688" s="67">
        <f t="shared" si="2388"/>
        <v>30</v>
      </c>
      <c r="AE3688" s="11">
        <f t="shared" si="2389"/>
        <v>1.0032439769999999</v>
      </c>
      <c r="AF3688" s="198">
        <f t="shared" si="2381"/>
        <v>0.74531126999999997</v>
      </c>
      <c r="AG3688" s="198">
        <f t="shared" si="2382"/>
        <v>0.74821925</v>
      </c>
      <c r="AH3688" s="198">
        <f t="shared" si="2383"/>
        <v>0</v>
      </c>
      <c r="AI3688" s="196" t="str">
        <f t="shared" si="2390"/>
        <v>A+J=</v>
      </c>
      <c r="AJ3688" s="72">
        <f t="shared" si="2391"/>
        <v>47962</v>
      </c>
      <c r="AQ3688" s="23"/>
      <c r="AR3688" s="23"/>
    </row>
    <row r="3689" spans="1:44" ht="15" customHeight="1" x14ac:dyDescent="0.25">
      <c r="A3689" s="197">
        <f t="shared" si="2384"/>
        <v>47956</v>
      </c>
      <c r="B3689" s="198">
        <f t="shared" si="2359"/>
        <v>231.44661514965648</v>
      </c>
      <c r="C3689" s="198">
        <f t="shared" si="2360"/>
        <v>120.24119429</v>
      </c>
      <c r="D3689" s="198">
        <f t="shared" si="2361"/>
        <v>72.924504909999982</v>
      </c>
      <c r="E3689" s="198">
        <f t="shared" si="2362"/>
        <v>47.316689380000014</v>
      </c>
      <c r="F3689" s="199">
        <f t="shared" si="2363"/>
        <v>7205.03</v>
      </c>
      <c r="G3689" s="63">
        <f t="shared" si="2358"/>
        <v>7245.38</v>
      </c>
      <c r="H3689" s="200">
        <f t="shared" si="2364"/>
        <v>47873</v>
      </c>
      <c r="I3689" s="64">
        <f t="shared" si="2365"/>
        <v>47904</v>
      </c>
      <c r="J3689" s="201">
        <f t="shared" si="2366"/>
        <v>5.6002542668107669E-3</v>
      </c>
      <c r="K3689" s="195">
        <f t="shared" si="2387"/>
        <v>47962</v>
      </c>
      <c r="L3689" s="202">
        <f t="shared" si="2367"/>
        <v>47962</v>
      </c>
      <c r="M3689" s="228">
        <f t="shared" si="2392"/>
        <v>30</v>
      </c>
      <c r="N3689" s="67">
        <f t="shared" si="2393"/>
        <v>24</v>
      </c>
      <c r="O3689" s="198">
        <f t="shared" si="2368"/>
        <v>1.0044776900000001</v>
      </c>
      <c r="P3689" s="203">
        <f t="shared" si="2369"/>
        <v>1.0056002500000001</v>
      </c>
      <c r="Q3689" s="203">
        <f t="shared" si="2370"/>
        <v>1.921462947000069</v>
      </c>
      <c r="R3689" s="198">
        <f t="shared" si="2371"/>
        <v>1.93006666</v>
      </c>
      <c r="S3689" s="198">
        <f t="shared" si="2372"/>
        <v>1.9107622</v>
      </c>
      <c r="T3689" s="198">
        <f t="shared" si="2373"/>
        <v>229.75232893</v>
      </c>
      <c r="U3689" s="198">
        <f t="shared" si="2374"/>
        <v>66.41688252574238</v>
      </c>
      <c r="V3689" s="198">
        <f t="shared" si="2375"/>
        <v>44.007675253914087</v>
      </c>
      <c r="W3689" s="198">
        <f t="shared" si="2376"/>
        <v>230.66575206965649</v>
      </c>
      <c r="X3689" s="204">
        <f t="shared" si="2377"/>
        <v>0</v>
      </c>
      <c r="Y3689" s="198">
        <f t="shared" si="2378"/>
        <v>0</v>
      </c>
      <c r="Z3689" s="205">
        <f t="shared" si="2379"/>
        <v>0</v>
      </c>
      <c r="AA3689" s="198">
        <f t="shared" si="2380"/>
        <v>0</v>
      </c>
      <c r="AB3689" s="205">
        <f t="shared" si="2385"/>
        <v>5.1999999999999998E-2</v>
      </c>
      <c r="AC3689" s="140">
        <f t="shared" si="2386"/>
        <v>24</v>
      </c>
      <c r="AD3689" s="67">
        <f t="shared" si="2388"/>
        <v>30</v>
      </c>
      <c r="AE3689" s="11">
        <f t="shared" si="2389"/>
        <v>1.003385258</v>
      </c>
      <c r="AF3689" s="198">
        <f t="shared" si="2381"/>
        <v>0.77777090000000004</v>
      </c>
      <c r="AG3689" s="198">
        <f t="shared" si="2382"/>
        <v>0.78086308000000004</v>
      </c>
      <c r="AH3689" s="198">
        <f t="shared" si="2383"/>
        <v>0</v>
      </c>
      <c r="AI3689" s="196" t="str">
        <f t="shared" si="2390"/>
        <v>A+J=</v>
      </c>
      <c r="AJ3689" s="72">
        <f t="shared" si="2391"/>
        <v>47962</v>
      </c>
      <c r="AQ3689" s="23"/>
      <c r="AR3689" s="23"/>
    </row>
    <row r="3690" spans="1:44" ht="15" customHeight="1" x14ac:dyDescent="0.25">
      <c r="A3690" s="197">
        <f t="shared" si="2384"/>
        <v>47957</v>
      </c>
      <c r="B3690" s="198">
        <f t="shared" si="2359"/>
        <v>231.49627071565141</v>
      </c>
      <c r="C3690" s="198">
        <f t="shared" si="2360"/>
        <v>120.24119429</v>
      </c>
      <c r="D3690" s="198">
        <f t="shared" si="2361"/>
        <v>72.924504909999982</v>
      </c>
      <c r="E3690" s="198">
        <f t="shared" si="2362"/>
        <v>47.316689380000014</v>
      </c>
      <c r="F3690" s="199">
        <f t="shared" si="2363"/>
        <v>7205.03</v>
      </c>
      <c r="G3690" s="63">
        <f t="shared" si="2358"/>
        <v>7245.38</v>
      </c>
      <c r="H3690" s="200">
        <f t="shared" si="2364"/>
        <v>47873</v>
      </c>
      <c r="I3690" s="64">
        <f t="shared" si="2365"/>
        <v>47904</v>
      </c>
      <c r="J3690" s="201">
        <f t="shared" si="2366"/>
        <v>5.6002542668107669E-3</v>
      </c>
      <c r="K3690" s="195">
        <f t="shared" si="2387"/>
        <v>47962</v>
      </c>
      <c r="L3690" s="202">
        <f t="shared" si="2367"/>
        <v>47962</v>
      </c>
      <c r="M3690" s="228">
        <f t="shared" si="2392"/>
        <v>30</v>
      </c>
      <c r="N3690" s="67">
        <f t="shared" si="2393"/>
        <v>25</v>
      </c>
      <c r="O3690" s="198">
        <f t="shared" si="2368"/>
        <v>1.0046647</v>
      </c>
      <c r="P3690" s="203">
        <f t="shared" si="2369"/>
        <v>1.0056002500000001</v>
      </c>
      <c r="Q3690" s="203">
        <f t="shared" si="2370"/>
        <v>1.921462947000069</v>
      </c>
      <c r="R3690" s="198">
        <f t="shared" si="2371"/>
        <v>1.93042599</v>
      </c>
      <c r="S3690" s="198">
        <f t="shared" si="2372"/>
        <v>1.9107622</v>
      </c>
      <c r="T3690" s="198">
        <f t="shared" si="2373"/>
        <v>229.75232893</v>
      </c>
      <c r="U3690" s="198">
        <f t="shared" si="2374"/>
        <v>66.41688252574238</v>
      </c>
      <c r="V3690" s="198">
        <f t="shared" si="2375"/>
        <v>44.024677559909001</v>
      </c>
      <c r="W3690" s="198">
        <f t="shared" si="2376"/>
        <v>230.6827543756514</v>
      </c>
      <c r="X3690" s="204">
        <f t="shared" si="2377"/>
        <v>0</v>
      </c>
      <c r="Y3690" s="198">
        <f t="shared" si="2378"/>
        <v>0</v>
      </c>
      <c r="Z3690" s="205">
        <f t="shared" si="2379"/>
        <v>0</v>
      </c>
      <c r="AA3690" s="198">
        <f t="shared" si="2380"/>
        <v>0</v>
      </c>
      <c r="AB3690" s="205">
        <f t="shared" si="2385"/>
        <v>5.1999999999999998E-2</v>
      </c>
      <c r="AC3690" s="140">
        <f t="shared" si="2386"/>
        <v>25</v>
      </c>
      <c r="AD3690" s="67">
        <f t="shared" si="2388"/>
        <v>30</v>
      </c>
      <c r="AE3690" s="11">
        <f t="shared" si="2389"/>
        <v>1.003526559</v>
      </c>
      <c r="AF3690" s="198">
        <f t="shared" si="2381"/>
        <v>0.81023513999999996</v>
      </c>
      <c r="AG3690" s="198">
        <f t="shared" si="2382"/>
        <v>0.81351633999999995</v>
      </c>
      <c r="AH3690" s="198">
        <f t="shared" si="2383"/>
        <v>0</v>
      </c>
      <c r="AI3690" s="196" t="str">
        <f t="shared" si="2390"/>
        <v>A+J=</v>
      </c>
      <c r="AJ3690" s="72">
        <f t="shared" si="2391"/>
        <v>47962</v>
      </c>
      <c r="AQ3690" s="23"/>
      <c r="AR3690" s="23"/>
    </row>
    <row r="3691" spans="1:44" ht="15" customHeight="1" x14ac:dyDescent="0.25">
      <c r="A3691" s="197">
        <f t="shared" si="2384"/>
        <v>47958</v>
      </c>
      <c r="B3691" s="198">
        <f t="shared" si="2359"/>
        <v>231.54593855064766</v>
      </c>
      <c r="C3691" s="198">
        <f t="shared" si="2360"/>
        <v>120.24119429</v>
      </c>
      <c r="D3691" s="198">
        <f t="shared" si="2361"/>
        <v>72.924504909999982</v>
      </c>
      <c r="E3691" s="198">
        <f t="shared" si="2362"/>
        <v>47.316689380000014</v>
      </c>
      <c r="F3691" s="199">
        <f t="shared" si="2363"/>
        <v>7205.03</v>
      </c>
      <c r="G3691" s="63">
        <f t="shared" si="2358"/>
        <v>7245.38</v>
      </c>
      <c r="H3691" s="200">
        <f t="shared" si="2364"/>
        <v>47873</v>
      </c>
      <c r="I3691" s="64">
        <f t="shared" si="2365"/>
        <v>47904</v>
      </c>
      <c r="J3691" s="201">
        <f t="shared" si="2366"/>
        <v>5.6002542668107669E-3</v>
      </c>
      <c r="K3691" s="195">
        <f t="shared" si="2387"/>
        <v>47962</v>
      </c>
      <c r="L3691" s="202">
        <f t="shared" si="2367"/>
        <v>47962</v>
      </c>
      <c r="M3691" s="228">
        <f t="shared" si="2392"/>
        <v>30</v>
      </c>
      <c r="N3691" s="67">
        <f t="shared" si="2393"/>
        <v>26</v>
      </c>
      <c r="O3691" s="198">
        <f t="shared" si="2368"/>
        <v>1.0048517400000001</v>
      </c>
      <c r="P3691" s="203">
        <f t="shared" si="2369"/>
        <v>1.0056002500000001</v>
      </c>
      <c r="Q3691" s="203">
        <f t="shared" si="2370"/>
        <v>1.921462947000069</v>
      </c>
      <c r="R3691" s="198">
        <f t="shared" si="2371"/>
        <v>1.9307853800000001</v>
      </c>
      <c r="S3691" s="198">
        <f t="shared" si="2372"/>
        <v>1.9107622</v>
      </c>
      <c r="T3691" s="198">
        <f t="shared" si="2373"/>
        <v>229.75232893</v>
      </c>
      <c r="U3691" s="198">
        <f t="shared" si="2374"/>
        <v>66.41688252574238</v>
      </c>
      <c r="V3691" s="198">
        <f t="shared" si="2375"/>
        <v>44.041682704905284</v>
      </c>
      <c r="W3691" s="198">
        <f t="shared" si="2376"/>
        <v>230.69975952064766</v>
      </c>
      <c r="X3691" s="204">
        <f t="shared" si="2377"/>
        <v>0</v>
      </c>
      <c r="Y3691" s="198">
        <f t="shared" si="2378"/>
        <v>0</v>
      </c>
      <c r="Z3691" s="205">
        <f t="shared" si="2379"/>
        <v>0</v>
      </c>
      <c r="AA3691" s="198">
        <f t="shared" si="2380"/>
        <v>0</v>
      </c>
      <c r="AB3691" s="205">
        <f t="shared" si="2385"/>
        <v>5.1999999999999998E-2</v>
      </c>
      <c r="AC3691" s="140">
        <f t="shared" si="2386"/>
        <v>26</v>
      </c>
      <c r="AD3691" s="67">
        <f t="shared" si="2388"/>
        <v>30</v>
      </c>
      <c r="AE3691" s="11">
        <f t="shared" si="2389"/>
        <v>1.0036678800000001</v>
      </c>
      <c r="AF3691" s="198">
        <f t="shared" si="2381"/>
        <v>0.84270396999999997</v>
      </c>
      <c r="AG3691" s="198">
        <f t="shared" si="2382"/>
        <v>0.84617903000000005</v>
      </c>
      <c r="AH3691" s="198">
        <f t="shared" si="2383"/>
        <v>0</v>
      </c>
      <c r="AI3691" s="196" t="str">
        <f t="shared" si="2390"/>
        <v>A+J=</v>
      </c>
      <c r="AJ3691" s="72">
        <f t="shared" si="2391"/>
        <v>47962</v>
      </c>
      <c r="AQ3691" s="23"/>
      <c r="AR3691" s="23"/>
    </row>
    <row r="3692" spans="1:44" ht="15" customHeight="1" x14ac:dyDescent="0.25">
      <c r="A3692" s="197">
        <f t="shared" si="2384"/>
        <v>47959</v>
      </c>
      <c r="B3692" s="198">
        <f t="shared" si="2359"/>
        <v>231.59561937097908</v>
      </c>
      <c r="C3692" s="198">
        <f t="shared" si="2360"/>
        <v>120.24119429</v>
      </c>
      <c r="D3692" s="198">
        <f t="shared" si="2361"/>
        <v>72.924504909999982</v>
      </c>
      <c r="E3692" s="198">
        <f t="shared" si="2362"/>
        <v>47.316689380000014</v>
      </c>
      <c r="F3692" s="199">
        <f t="shared" si="2363"/>
        <v>7205.03</v>
      </c>
      <c r="G3692" s="63">
        <f t="shared" si="2358"/>
        <v>7245.38</v>
      </c>
      <c r="H3692" s="200">
        <f t="shared" si="2364"/>
        <v>47873</v>
      </c>
      <c r="I3692" s="64">
        <f t="shared" si="2365"/>
        <v>47904</v>
      </c>
      <c r="J3692" s="201">
        <f t="shared" si="2366"/>
        <v>5.6002542668107669E-3</v>
      </c>
      <c r="K3692" s="195">
        <f t="shared" si="2387"/>
        <v>47962</v>
      </c>
      <c r="L3692" s="202">
        <f t="shared" si="2367"/>
        <v>47962</v>
      </c>
      <c r="M3692" s="228">
        <f t="shared" si="2392"/>
        <v>30</v>
      </c>
      <c r="N3692" s="67">
        <f t="shared" si="2393"/>
        <v>27</v>
      </c>
      <c r="O3692" s="198">
        <f t="shared" si="2368"/>
        <v>1.00503882</v>
      </c>
      <c r="P3692" s="203">
        <f t="shared" si="2369"/>
        <v>1.0056002500000001</v>
      </c>
      <c r="Q3692" s="203">
        <f t="shared" si="2370"/>
        <v>1.921462947000069</v>
      </c>
      <c r="R3692" s="198">
        <f t="shared" si="2371"/>
        <v>1.9311448499999999</v>
      </c>
      <c r="S3692" s="198">
        <f t="shared" si="2372"/>
        <v>1.9107622</v>
      </c>
      <c r="T3692" s="198">
        <f t="shared" si="2373"/>
        <v>229.75232893</v>
      </c>
      <c r="U3692" s="198">
        <f t="shared" si="2374"/>
        <v>66.41688252574238</v>
      </c>
      <c r="V3692" s="198">
        <f t="shared" si="2375"/>
        <v>44.058691635236698</v>
      </c>
      <c r="W3692" s="198">
        <f t="shared" si="2376"/>
        <v>230.71676845097909</v>
      </c>
      <c r="X3692" s="204">
        <f t="shared" si="2377"/>
        <v>0</v>
      </c>
      <c r="Y3692" s="198">
        <f t="shared" si="2378"/>
        <v>0</v>
      </c>
      <c r="Z3692" s="205">
        <f t="shared" si="2379"/>
        <v>0</v>
      </c>
      <c r="AA3692" s="198">
        <f t="shared" si="2380"/>
        <v>0</v>
      </c>
      <c r="AB3692" s="205">
        <f t="shared" si="2385"/>
        <v>5.1999999999999998E-2</v>
      </c>
      <c r="AC3692" s="140">
        <f t="shared" si="2386"/>
        <v>27</v>
      </c>
      <c r="AD3692" s="67">
        <f t="shared" si="2388"/>
        <v>30</v>
      </c>
      <c r="AE3692" s="11">
        <f t="shared" si="2389"/>
        <v>1.0038092199999999</v>
      </c>
      <c r="AF3692" s="198">
        <f t="shared" si="2381"/>
        <v>0.87517716000000001</v>
      </c>
      <c r="AG3692" s="198">
        <f t="shared" si="2382"/>
        <v>0.87885091999999998</v>
      </c>
      <c r="AH3692" s="198">
        <f t="shared" si="2383"/>
        <v>0</v>
      </c>
      <c r="AI3692" s="196" t="str">
        <f t="shared" si="2390"/>
        <v>A+J=</v>
      </c>
      <c r="AJ3692" s="72">
        <f t="shared" si="2391"/>
        <v>47962</v>
      </c>
      <c r="AQ3692" s="23"/>
      <c r="AR3692" s="23"/>
    </row>
    <row r="3693" spans="1:44" ht="15" customHeight="1" x14ac:dyDescent="0.25">
      <c r="A3693" s="197">
        <f t="shared" si="2384"/>
        <v>47960</v>
      </c>
      <c r="B3693" s="198">
        <f t="shared" si="2359"/>
        <v>231.64531222714501</v>
      </c>
      <c r="C3693" s="198">
        <f t="shared" si="2360"/>
        <v>120.24119429</v>
      </c>
      <c r="D3693" s="198">
        <f t="shared" si="2361"/>
        <v>72.924504909999982</v>
      </c>
      <c r="E3693" s="198">
        <f t="shared" si="2362"/>
        <v>47.316689380000014</v>
      </c>
      <c r="F3693" s="199">
        <f t="shared" si="2363"/>
        <v>7205.03</v>
      </c>
      <c r="G3693" s="63">
        <f t="shared" ref="G3693:G3756" si="2394">IF(AND(L3693&gt;L3692,N3693=1),VLOOKUP(A3692,$BI$15:$BK$314,3),G3692)</f>
        <v>7245.38</v>
      </c>
      <c r="H3693" s="200">
        <f t="shared" si="2364"/>
        <v>47873</v>
      </c>
      <c r="I3693" s="64">
        <f t="shared" si="2365"/>
        <v>47904</v>
      </c>
      <c r="J3693" s="201">
        <f t="shared" si="2366"/>
        <v>5.6002542668107669E-3</v>
      </c>
      <c r="K3693" s="195">
        <f t="shared" si="2387"/>
        <v>47962</v>
      </c>
      <c r="L3693" s="202">
        <f t="shared" si="2367"/>
        <v>47962</v>
      </c>
      <c r="M3693" s="228">
        <f t="shared" si="2392"/>
        <v>30</v>
      </c>
      <c r="N3693" s="67">
        <f t="shared" si="2393"/>
        <v>28</v>
      </c>
      <c r="O3693" s="198">
        <f t="shared" si="2368"/>
        <v>1.0052259299999999</v>
      </c>
      <c r="P3693" s="203">
        <f t="shared" si="2369"/>
        <v>1.0056002500000001</v>
      </c>
      <c r="Q3693" s="203">
        <f t="shared" si="2370"/>
        <v>1.921462947000069</v>
      </c>
      <c r="R3693" s="198">
        <f t="shared" si="2371"/>
        <v>1.9315043700000001</v>
      </c>
      <c r="S3693" s="198">
        <f t="shared" si="2372"/>
        <v>1.9107622</v>
      </c>
      <c r="T3693" s="198">
        <f t="shared" si="2373"/>
        <v>229.75232893</v>
      </c>
      <c r="U3693" s="198">
        <f t="shared" si="2374"/>
        <v>66.41688252574238</v>
      </c>
      <c r="V3693" s="198">
        <f t="shared" si="2375"/>
        <v>44.07570293140261</v>
      </c>
      <c r="W3693" s="198">
        <f t="shared" si="2376"/>
        <v>230.73377974714501</v>
      </c>
      <c r="X3693" s="204">
        <f t="shared" si="2377"/>
        <v>0</v>
      </c>
      <c r="Y3693" s="198">
        <f t="shared" si="2378"/>
        <v>0</v>
      </c>
      <c r="Z3693" s="205">
        <f t="shared" si="2379"/>
        <v>0</v>
      </c>
      <c r="AA3693" s="198">
        <f t="shared" si="2380"/>
        <v>0</v>
      </c>
      <c r="AB3693" s="205">
        <f t="shared" si="2385"/>
        <v>5.1999999999999998E-2</v>
      </c>
      <c r="AC3693" s="140">
        <f t="shared" si="2386"/>
        <v>28</v>
      </c>
      <c r="AD3693" s="67">
        <f t="shared" si="2388"/>
        <v>30</v>
      </c>
      <c r="AE3693" s="11">
        <f t="shared" si="2389"/>
        <v>1.003950581</v>
      </c>
      <c r="AF3693" s="198">
        <f t="shared" si="2381"/>
        <v>0.90765518000000001</v>
      </c>
      <c r="AG3693" s="198">
        <f t="shared" si="2382"/>
        <v>0.91153247999999998</v>
      </c>
      <c r="AH3693" s="198">
        <f t="shared" si="2383"/>
        <v>0</v>
      </c>
      <c r="AI3693" s="196" t="str">
        <f t="shared" si="2390"/>
        <v>A+J=</v>
      </c>
      <c r="AJ3693" s="72">
        <f t="shared" si="2391"/>
        <v>47962</v>
      </c>
      <c r="AQ3693" s="23"/>
      <c r="AR3693" s="23"/>
    </row>
    <row r="3694" spans="1:44" ht="15" customHeight="1" x14ac:dyDescent="0.25">
      <c r="A3694" s="197">
        <f t="shared" si="2384"/>
        <v>47961</v>
      </c>
      <c r="B3694" s="198">
        <f t="shared" si="2359"/>
        <v>231.69501760547914</v>
      </c>
      <c r="C3694" s="198">
        <f t="shared" si="2360"/>
        <v>120.24119429</v>
      </c>
      <c r="D3694" s="198">
        <f t="shared" si="2361"/>
        <v>72.924504909999982</v>
      </c>
      <c r="E3694" s="198">
        <f t="shared" si="2362"/>
        <v>47.316689380000014</v>
      </c>
      <c r="F3694" s="199">
        <f t="shared" si="2363"/>
        <v>7205.03</v>
      </c>
      <c r="G3694" s="63">
        <f t="shared" si="2394"/>
        <v>7245.38</v>
      </c>
      <c r="H3694" s="200">
        <f t="shared" si="2364"/>
        <v>47873</v>
      </c>
      <c r="I3694" s="64">
        <f t="shared" si="2365"/>
        <v>47904</v>
      </c>
      <c r="J3694" s="201">
        <f t="shared" si="2366"/>
        <v>5.6002542668107669E-3</v>
      </c>
      <c r="K3694" s="195">
        <f t="shared" si="2387"/>
        <v>47962</v>
      </c>
      <c r="L3694" s="202">
        <f t="shared" si="2367"/>
        <v>47962</v>
      </c>
      <c r="M3694" s="228">
        <f t="shared" si="2392"/>
        <v>30</v>
      </c>
      <c r="N3694" s="67">
        <f t="shared" si="2393"/>
        <v>29</v>
      </c>
      <c r="O3694" s="198">
        <f t="shared" si="2368"/>
        <v>1.0054130699999999</v>
      </c>
      <c r="P3694" s="203">
        <f t="shared" si="2369"/>
        <v>1.0056002500000001</v>
      </c>
      <c r="Q3694" s="203">
        <f t="shared" si="2370"/>
        <v>1.921462947000069</v>
      </c>
      <c r="R3694" s="198">
        <f t="shared" si="2371"/>
        <v>1.93186396</v>
      </c>
      <c r="S3694" s="198">
        <f t="shared" si="2372"/>
        <v>1.9107622</v>
      </c>
      <c r="T3694" s="198">
        <f t="shared" si="2373"/>
        <v>229.75232893</v>
      </c>
      <c r="U3694" s="198">
        <f t="shared" si="2374"/>
        <v>66.41688252574238</v>
      </c>
      <c r="V3694" s="198">
        <f t="shared" si="2375"/>
        <v>44.092717539736761</v>
      </c>
      <c r="W3694" s="198">
        <f t="shared" si="2376"/>
        <v>230.75079435547914</v>
      </c>
      <c r="X3694" s="204">
        <f t="shared" si="2377"/>
        <v>0</v>
      </c>
      <c r="Y3694" s="198">
        <f t="shared" si="2378"/>
        <v>0</v>
      </c>
      <c r="Z3694" s="205">
        <f t="shared" si="2379"/>
        <v>0</v>
      </c>
      <c r="AA3694" s="198">
        <f t="shared" si="2380"/>
        <v>0</v>
      </c>
      <c r="AB3694" s="205">
        <f t="shared" si="2385"/>
        <v>5.1999999999999998E-2</v>
      </c>
      <c r="AC3694" s="140">
        <f t="shared" si="2386"/>
        <v>29</v>
      </c>
      <c r="AD3694" s="67">
        <f t="shared" si="2388"/>
        <v>30</v>
      </c>
      <c r="AE3694" s="11">
        <f t="shared" si="2389"/>
        <v>1.0040919610000001</v>
      </c>
      <c r="AF3694" s="198">
        <f t="shared" si="2381"/>
        <v>0.94013756000000004</v>
      </c>
      <c r="AG3694" s="198">
        <f t="shared" si="2382"/>
        <v>0.94422324999999996</v>
      </c>
      <c r="AH3694" s="198">
        <f t="shared" si="2383"/>
        <v>0</v>
      </c>
      <c r="AI3694" s="196" t="str">
        <f t="shared" si="2390"/>
        <v>A+J=</v>
      </c>
      <c r="AJ3694" s="72">
        <f t="shared" si="2391"/>
        <v>47962</v>
      </c>
      <c r="AQ3694" s="23"/>
      <c r="AR3694" s="23"/>
    </row>
    <row r="3695" spans="1:44" ht="15" customHeight="1" x14ac:dyDescent="0.25">
      <c r="A3695" s="197">
        <f t="shared" si="2384"/>
        <v>47962</v>
      </c>
      <c r="B3695" s="198">
        <f t="shared" si="2359"/>
        <v>231.74473548281466</v>
      </c>
      <c r="C3695" s="198">
        <f t="shared" si="2360"/>
        <v>120.24119429</v>
      </c>
      <c r="D3695" s="198">
        <f t="shared" si="2361"/>
        <v>72.924504909999982</v>
      </c>
      <c r="E3695" s="198">
        <f t="shared" si="2362"/>
        <v>47.316689380000014</v>
      </c>
      <c r="F3695" s="199">
        <f t="shared" si="2363"/>
        <v>7205.03</v>
      </c>
      <c r="G3695" s="63">
        <f t="shared" si="2394"/>
        <v>7245.38</v>
      </c>
      <c r="H3695" s="200">
        <f t="shared" si="2364"/>
        <v>47873</v>
      </c>
      <c r="I3695" s="64">
        <f t="shared" si="2365"/>
        <v>47904</v>
      </c>
      <c r="J3695" s="201">
        <f t="shared" si="2366"/>
        <v>5.6002542668107669E-3</v>
      </c>
      <c r="K3695" s="195">
        <f t="shared" si="2387"/>
        <v>47992</v>
      </c>
      <c r="L3695" s="202">
        <f t="shared" si="2367"/>
        <v>47962</v>
      </c>
      <c r="M3695" s="228">
        <f t="shared" si="2392"/>
        <v>30</v>
      </c>
      <c r="N3695" s="67">
        <f t="shared" si="2393"/>
        <v>30</v>
      </c>
      <c r="O3695" s="198">
        <f t="shared" si="2368"/>
        <v>1.0056002500000001</v>
      </c>
      <c r="P3695" s="203">
        <f t="shared" si="2369"/>
        <v>1.0056002500000001</v>
      </c>
      <c r="Q3695" s="203">
        <f t="shared" si="2370"/>
        <v>1.921462947000069</v>
      </c>
      <c r="R3695" s="198">
        <f t="shared" si="2371"/>
        <v>1.9322236100000001</v>
      </c>
      <c r="S3695" s="198">
        <f t="shared" si="2372"/>
        <v>1.9107622</v>
      </c>
      <c r="T3695" s="198">
        <f t="shared" si="2373"/>
        <v>229.75232893</v>
      </c>
      <c r="U3695" s="198">
        <f t="shared" si="2374"/>
        <v>66.41688252574238</v>
      </c>
      <c r="V3695" s="198">
        <f t="shared" si="2375"/>
        <v>44.109734987072279</v>
      </c>
      <c r="W3695" s="198">
        <f t="shared" si="2376"/>
        <v>230.76781180281466</v>
      </c>
      <c r="X3695" s="204">
        <f t="shared" si="2377"/>
        <v>121</v>
      </c>
      <c r="Y3695" s="198">
        <f t="shared" si="2378"/>
        <v>0.50902449999999999</v>
      </c>
      <c r="Z3695" s="205">
        <f t="shared" si="2379"/>
        <v>5.9326999999999998E-2</v>
      </c>
      <c r="AA3695" s="198">
        <f t="shared" si="2380"/>
        <v>13.63051641</v>
      </c>
      <c r="AB3695" s="205">
        <f t="shared" si="2385"/>
        <v>5.1999999999999998E-2</v>
      </c>
      <c r="AC3695" s="140">
        <f t="shared" si="2386"/>
        <v>30</v>
      </c>
      <c r="AD3695" s="67">
        <f t="shared" si="2388"/>
        <v>30</v>
      </c>
      <c r="AE3695" s="11">
        <f t="shared" si="2389"/>
        <v>1.0042333619999999</v>
      </c>
      <c r="AF3695" s="198">
        <f t="shared" si="2381"/>
        <v>0.97262477000000003</v>
      </c>
      <c r="AG3695" s="198">
        <f t="shared" si="2382"/>
        <v>0.97692367999999996</v>
      </c>
      <c r="AH3695" s="198">
        <f t="shared" si="2383"/>
        <v>14.60314118</v>
      </c>
      <c r="AI3695" s="196" t="str">
        <f t="shared" si="2390"/>
        <v>A+J=</v>
      </c>
      <c r="AJ3695" s="72">
        <f t="shared" si="2391"/>
        <v>47962</v>
      </c>
      <c r="AQ3695" s="23"/>
      <c r="AR3695" s="23"/>
    </row>
    <row r="3696" spans="1:44" ht="15" customHeight="1" x14ac:dyDescent="0.25">
      <c r="A3696" s="197">
        <f t="shared" si="2384"/>
        <v>47963</v>
      </c>
      <c r="B3696" s="198">
        <f t="shared" si="2359"/>
        <v>217.18489715388603</v>
      </c>
      <c r="C3696" s="198">
        <f t="shared" si="2360"/>
        <v>113.10764496</v>
      </c>
      <c r="D3696" s="198">
        <f t="shared" si="2361"/>
        <v>65.790955579999974</v>
      </c>
      <c r="E3696" s="198">
        <f t="shared" si="2362"/>
        <v>47.316689380000028</v>
      </c>
      <c r="F3696" s="199">
        <f t="shared" si="2363"/>
        <v>7205.03</v>
      </c>
      <c r="G3696" s="63">
        <f t="shared" si="2394"/>
        <v>7245.38</v>
      </c>
      <c r="H3696" s="200">
        <f t="shared" si="2364"/>
        <v>47904</v>
      </c>
      <c r="I3696" s="64">
        <f t="shared" si="2365"/>
        <v>47932</v>
      </c>
      <c r="J3696" s="201">
        <f t="shared" si="2366"/>
        <v>5.6002542668107669E-3</v>
      </c>
      <c r="K3696" s="195">
        <f t="shared" si="2387"/>
        <v>47992</v>
      </c>
      <c r="L3696" s="202">
        <f t="shared" si="2367"/>
        <v>47992</v>
      </c>
      <c r="M3696" s="228">
        <f t="shared" si="2392"/>
        <v>30</v>
      </c>
      <c r="N3696" s="67">
        <f t="shared" si="2393"/>
        <v>1</v>
      </c>
      <c r="O3696" s="198">
        <f t="shared" si="2368"/>
        <v>1.0001861700000001</v>
      </c>
      <c r="P3696" s="203">
        <f t="shared" si="2369"/>
        <v>1.0056002500000001</v>
      </c>
      <c r="Q3696" s="203">
        <f t="shared" si="2370"/>
        <v>1.9322236198690064</v>
      </c>
      <c r="R3696" s="198">
        <f t="shared" si="2371"/>
        <v>1.9325833400000001</v>
      </c>
      <c r="S3696" s="198">
        <f t="shared" si="2372"/>
        <v>1.9107622</v>
      </c>
      <c r="T3696" s="198">
        <f t="shared" si="2373"/>
        <v>216.12181251999999</v>
      </c>
      <c r="U3696" s="198">
        <f t="shared" si="2374"/>
        <v>59.919915444143051</v>
      </c>
      <c r="V3696" s="198">
        <f t="shared" si="2375"/>
        <v>44.126756219742958</v>
      </c>
      <c r="W3696" s="198">
        <f t="shared" si="2376"/>
        <v>217.15431662388602</v>
      </c>
      <c r="X3696" s="204">
        <f t="shared" si="2377"/>
        <v>0</v>
      </c>
      <c r="Y3696" s="198">
        <f t="shared" si="2378"/>
        <v>0</v>
      </c>
      <c r="Z3696" s="205">
        <f t="shared" si="2379"/>
        <v>0</v>
      </c>
      <c r="AA3696" s="198">
        <f t="shared" si="2380"/>
        <v>0</v>
      </c>
      <c r="AB3696" s="205">
        <f t="shared" si="2385"/>
        <v>5.1999999999999998E-2</v>
      </c>
      <c r="AC3696" s="140">
        <f t="shared" si="2386"/>
        <v>1</v>
      </c>
      <c r="AD3696" s="67">
        <f t="shared" si="2388"/>
        <v>30</v>
      </c>
      <c r="AE3696" s="11">
        <f t="shared" si="2389"/>
        <v>1.000140824</v>
      </c>
      <c r="AF3696" s="198">
        <f t="shared" si="2381"/>
        <v>3.0435130000000001E-2</v>
      </c>
      <c r="AG3696" s="198">
        <f t="shared" si="2382"/>
        <v>3.0580530000000002E-2</v>
      </c>
      <c r="AH3696" s="198">
        <f t="shared" si="2383"/>
        <v>0</v>
      </c>
      <c r="AI3696" s="196" t="str">
        <f t="shared" si="2390"/>
        <v>A+J=</v>
      </c>
      <c r="AJ3696" s="72">
        <f t="shared" si="2391"/>
        <v>47992</v>
      </c>
      <c r="AQ3696" s="23"/>
      <c r="AR3696" s="23"/>
    </row>
    <row r="3697" spans="1:44" ht="15" customHeight="1" x14ac:dyDescent="0.25">
      <c r="A3697" s="197">
        <f t="shared" si="2384"/>
        <v>47964</v>
      </c>
      <c r="B3697" s="198">
        <f t="shared" ref="B3697:B3760" si="2395">(W3697+AG3697)</f>
        <v>217.23251043239117</v>
      </c>
      <c r="C3697" s="198">
        <f t="shared" ref="C3697:C3760" si="2396">TRUNC(IF(X3696&gt;0,VLOOKUP(A3696,$AM$14:$AN$314,2),C3696),8)</f>
        <v>113.10764496</v>
      </c>
      <c r="D3697" s="198">
        <f t="shared" ref="D3697:D3760" si="2397">VLOOKUP(A3697,$AT$15:$AX$314,5)</f>
        <v>65.790955579999974</v>
      </c>
      <c r="E3697" s="198">
        <f t="shared" ref="E3697:E3760" si="2398">(C3697-D3697)</f>
        <v>47.316689380000028</v>
      </c>
      <c r="F3697" s="199">
        <f t="shared" ref="F3697:F3760" si="2399">IF(G3697=G3696,F3696,G3696)</f>
        <v>7205.03</v>
      </c>
      <c r="G3697" s="63">
        <f t="shared" si="2394"/>
        <v>7245.38</v>
      </c>
      <c r="H3697" s="200">
        <f t="shared" ref="H3697:H3760" si="2400">EDATE(I3697,-1)</f>
        <v>47904</v>
      </c>
      <c r="I3697" s="64">
        <f t="shared" ref="I3697:I3760" si="2401">IF(X3696&gt;0,EDATE(A3697,-1),+I3696)</f>
        <v>47932</v>
      </c>
      <c r="J3697" s="201">
        <f t="shared" ref="J3697:J3760" si="2402">(G3697/F3697)-1</f>
        <v>5.6002542668107669E-3</v>
      </c>
      <c r="K3697" s="195">
        <f t="shared" si="2387"/>
        <v>47992</v>
      </c>
      <c r="L3697" s="202">
        <f t="shared" ref="L3697:L3760" si="2403">IF(A3697&gt;L3696,K3697,L3696)</f>
        <v>47992</v>
      </c>
      <c r="M3697" s="228">
        <f t="shared" si="2392"/>
        <v>30</v>
      </c>
      <c r="N3697" s="67">
        <f t="shared" si="2393"/>
        <v>2</v>
      </c>
      <c r="O3697" s="198">
        <f t="shared" ref="O3697:O3760" si="2404">TRUNC((G3697/F3697)^TRUNC((N3697/M3697),9),8)</f>
        <v>1.00037237</v>
      </c>
      <c r="P3697" s="203">
        <f t="shared" ref="P3697:P3760" si="2405">IF(L3697&gt;L3696,O3696,P3696)</f>
        <v>1.0056002500000001</v>
      </c>
      <c r="Q3697" s="203">
        <f t="shared" ref="Q3697:Q3760" si="2406">IF(L3697&gt;L3696,Q3696*P3697,Q3696)</f>
        <v>1.9322236198690064</v>
      </c>
      <c r="R3697" s="198">
        <f t="shared" ref="R3697:R3760" si="2407">TRUNC(TRUNC((O3697*Q3697),15),8)</f>
        <v>1.93294312</v>
      </c>
      <c r="S3697" s="198">
        <f t="shared" ref="S3697:S3760" si="2408">IF(AND(X3697&gt;0,MONTH(A3697)=S$4),R3697,S3696)</f>
        <v>1.9107622</v>
      </c>
      <c r="T3697" s="198">
        <f t="shared" ref="T3697:T3760" si="2409">TRUNC(C3697*S3697,8)</f>
        <v>216.12181251999999</v>
      </c>
      <c r="U3697" s="198">
        <f t="shared" ref="U3697:U3760" si="2410">(D3697*(S3697-1))</f>
        <v>59.919915444143051</v>
      </c>
      <c r="V3697" s="198">
        <f t="shared" ref="V3697:V3760" si="2411">(E3697*(R3697-1))</f>
        <v>44.143779818248092</v>
      </c>
      <c r="W3697" s="198">
        <f t="shared" ref="W3697:W3760" si="2412">(C3697+U3697+V3697)</f>
        <v>217.17134022239117</v>
      </c>
      <c r="X3697" s="204">
        <f t="shared" ref="X3697:X3760" si="2413">IF(VLOOKUP(A3697,AM$12:AZ$314,14)=VLOOKUP(A3696,AM$12:AZ$314,14),0,VLOOKUP(A3697,AM$12:AZ$314,14))</f>
        <v>0</v>
      </c>
      <c r="Y3697" s="198">
        <f t="shared" ref="Y3697:Y3760" si="2414">IF(X3697&gt;0,VLOOKUP(A3697,AM$14:AR$314,5),0)</f>
        <v>0</v>
      </c>
      <c r="Z3697" s="205">
        <f t="shared" ref="Z3697:Z3760" si="2415">IF(X3697&gt;0,VLOOKUP($A3697,$AM$12:$AS$314,7),0)</f>
        <v>0</v>
      </c>
      <c r="AA3697" s="198">
        <f t="shared" ref="AA3697:AA3760" si="2416">IF(Z3697&gt;0,TRUNC(Z3697*T3697,8),0)</f>
        <v>0</v>
      </c>
      <c r="AB3697" s="205">
        <f t="shared" si="2385"/>
        <v>5.1999999999999998E-2</v>
      </c>
      <c r="AC3697" s="140">
        <f t="shared" si="2386"/>
        <v>2</v>
      </c>
      <c r="AD3697" s="67">
        <f t="shared" si="2388"/>
        <v>30</v>
      </c>
      <c r="AE3697" s="11">
        <f t="shared" si="2389"/>
        <v>1.000281668</v>
      </c>
      <c r="AF3697" s="198">
        <f t="shared" ref="AF3697:AF3760" si="2417">TRUNC((T3697*(AE3697-1)),8)</f>
        <v>6.0874589999999999E-2</v>
      </c>
      <c r="AG3697" s="198">
        <f t="shared" ref="AG3697:AG3760" si="2418">TRUNC((W3697*(AE3697-1)),8)</f>
        <v>6.1170210000000003E-2</v>
      </c>
      <c r="AH3697" s="198">
        <f t="shared" ref="AH3697:AH3760" si="2419">IF(AA3697&gt;0,AA3697+AF3697,0)</f>
        <v>0</v>
      </c>
      <c r="AI3697" s="196" t="str">
        <f t="shared" si="2390"/>
        <v>A+J=</v>
      </c>
      <c r="AJ3697" s="72">
        <f t="shared" si="2391"/>
        <v>47992</v>
      </c>
      <c r="AQ3697" s="23"/>
      <c r="AR3697" s="23"/>
    </row>
    <row r="3698" spans="1:44" ht="15" customHeight="1" x14ac:dyDescent="0.25">
      <c r="A3698" s="197">
        <f t="shared" si="2384"/>
        <v>47965</v>
      </c>
      <c r="B3698" s="198">
        <f t="shared" si="2395"/>
        <v>217.28013616306455</v>
      </c>
      <c r="C3698" s="198">
        <f t="shared" si="2396"/>
        <v>113.10764496</v>
      </c>
      <c r="D3698" s="198">
        <f t="shared" si="2397"/>
        <v>65.790955579999974</v>
      </c>
      <c r="E3698" s="198">
        <f t="shared" si="2398"/>
        <v>47.316689380000028</v>
      </c>
      <c r="F3698" s="199">
        <f t="shared" si="2399"/>
        <v>7205.03</v>
      </c>
      <c r="G3698" s="63">
        <f t="shared" si="2394"/>
        <v>7245.38</v>
      </c>
      <c r="H3698" s="200">
        <f t="shared" si="2400"/>
        <v>47904</v>
      </c>
      <c r="I3698" s="64">
        <f t="shared" si="2401"/>
        <v>47932</v>
      </c>
      <c r="J3698" s="201">
        <f t="shared" si="2402"/>
        <v>5.6002542668107669E-3</v>
      </c>
      <c r="K3698" s="195">
        <f t="shared" si="2387"/>
        <v>47992</v>
      </c>
      <c r="L3698" s="202">
        <f t="shared" si="2403"/>
        <v>47992</v>
      </c>
      <c r="M3698" s="228">
        <f t="shared" si="2392"/>
        <v>30</v>
      </c>
      <c r="N3698" s="67">
        <f t="shared" si="2393"/>
        <v>3</v>
      </c>
      <c r="O3698" s="198">
        <f t="shared" si="2404"/>
        <v>1.0005586099999999</v>
      </c>
      <c r="P3698" s="203">
        <f t="shared" si="2405"/>
        <v>1.0056002500000001</v>
      </c>
      <c r="Q3698" s="203">
        <f t="shared" si="2406"/>
        <v>1.9322236198690064</v>
      </c>
      <c r="R3698" s="198">
        <f t="shared" si="2407"/>
        <v>1.93330297</v>
      </c>
      <c r="S3698" s="198">
        <f t="shared" si="2408"/>
        <v>1.9107622</v>
      </c>
      <c r="T3698" s="198">
        <f t="shared" si="2409"/>
        <v>216.12181251999999</v>
      </c>
      <c r="U3698" s="198">
        <f t="shared" si="2410"/>
        <v>59.919915444143051</v>
      </c>
      <c r="V3698" s="198">
        <f t="shared" si="2411"/>
        <v>44.160806728921486</v>
      </c>
      <c r="W3698" s="198">
        <f t="shared" si="2412"/>
        <v>217.18836713306456</v>
      </c>
      <c r="X3698" s="204">
        <f t="shared" si="2413"/>
        <v>0</v>
      </c>
      <c r="Y3698" s="198">
        <f t="shared" si="2414"/>
        <v>0</v>
      </c>
      <c r="Z3698" s="205">
        <f t="shared" si="2415"/>
        <v>0</v>
      </c>
      <c r="AA3698" s="198">
        <f t="shared" si="2416"/>
        <v>0</v>
      </c>
      <c r="AB3698" s="205">
        <f t="shared" si="2385"/>
        <v>5.1999999999999998E-2</v>
      </c>
      <c r="AC3698" s="140">
        <f t="shared" si="2386"/>
        <v>3</v>
      </c>
      <c r="AD3698" s="67">
        <f t="shared" si="2388"/>
        <v>30</v>
      </c>
      <c r="AE3698" s="11">
        <f t="shared" si="2389"/>
        <v>1.000422532</v>
      </c>
      <c r="AF3698" s="198">
        <f t="shared" si="2417"/>
        <v>9.1318380000000005E-2</v>
      </c>
      <c r="AG3698" s="198">
        <f t="shared" si="2418"/>
        <v>9.1769030000000001E-2</v>
      </c>
      <c r="AH3698" s="198">
        <f t="shared" si="2419"/>
        <v>0</v>
      </c>
      <c r="AI3698" s="196" t="str">
        <f t="shared" si="2390"/>
        <v>A+J=</v>
      </c>
      <c r="AJ3698" s="72">
        <f t="shared" si="2391"/>
        <v>47992</v>
      </c>
      <c r="AQ3698" s="23"/>
      <c r="AR3698" s="23"/>
    </row>
    <row r="3699" spans="1:44" ht="15" customHeight="1" x14ac:dyDescent="0.25">
      <c r="A3699" s="197">
        <f t="shared" si="2384"/>
        <v>47966</v>
      </c>
      <c r="B3699" s="198">
        <f t="shared" si="2395"/>
        <v>217.32777507223997</v>
      </c>
      <c r="C3699" s="198">
        <f t="shared" si="2396"/>
        <v>113.10764496</v>
      </c>
      <c r="D3699" s="198">
        <f t="shared" si="2397"/>
        <v>65.790955579999974</v>
      </c>
      <c r="E3699" s="198">
        <f t="shared" si="2398"/>
        <v>47.316689380000028</v>
      </c>
      <c r="F3699" s="199">
        <f t="shared" si="2399"/>
        <v>7205.03</v>
      </c>
      <c r="G3699" s="63">
        <f t="shared" si="2394"/>
        <v>7245.38</v>
      </c>
      <c r="H3699" s="200">
        <f t="shared" si="2400"/>
        <v>47904</v>
      </c>
      <c r="I3699" s="64">
        <f t="shared" si="2401"/>
        <v>47932</v>
      </c>
      <c r="J3699" s="201">
        <f t="shared" si="2402"/>
        <v>5.6002542668107669E-3</v>
      </c>
      <c r="K3699" s="195">
        <f t="shared" si="2387"/>
        <v>47992</v>
      </c>
      <c r="L3699" s="202">
        <f t="shared" si="2403"/>
        <v>47992</v>
      </c>
      <c r="M3699" s="228">
        <f t="shared" si="2392"/>
        <v>30</v>
      </c>
      <c r="N3699" s="67">
        <f t="shared" si="2393"/>
        <v>4</v>
      </c>
      <c r="O3699" s="198">
        <f t="shared" si="2404"/>
        <v>1.00074489</v>
      </c>
      <c r="P3699" s="203">
        <f t="shared" si="2405"/>
        <v>1.0056002500000001</v>
      </c>
      <c r="Q3699" s="203">
        <f t="shared" si="2406"/>
        <v>1.9322236198690064</v>
      </c>
      <c r="R3699" s="198">
        <f t="shared" si="2407"/>
        <v>1.93366291</v>
      </c>
      <c r="S3699" s="198">
        <f t="shared" si="2408"/>
        <v>1.9107622</v>
      </c>
      <c r="T3699" s="198">
        <f t="shared" si="2409"/>
        <v>216.12181251999999</v>
      </c>
      <c r="U3699" s="198">
        <f t="shared" si="2410"/>
        <v>59.919915444143051</v>
      </c>
      <c r="V3699" s="198">
        <f t="shared" si="2411"/>
        <v>44.177837898096925</v>
      </c>
      <c r="W3699" s="198">
        <f t="shared" si="2412"/>
        <v>217.20539830223998</v>
      </c>
      <c r="X3699" s="204">
        <f t="shared" si="2413"/>
        <v>0</v>
      </c>
      <c r="Y3699" s="198">
        <f t="shared" si="2414"/>
        <v>0</v>
      </c>
      <c r="Z3699" s="205">
        <f t="shared" si="2415"/>
        <v>0</v>
      </c>
      <c r="AA3699" s="198">
        <f t="shared" si="2416"/>
        <v>0</v>
      </c>
      <c r="AB3699" s="205">
        <f t="shared" si="2385"/>
        <v>5.1999999999999998E-2</v>
      </c>
      <c r="AC3699" s="140">
        <f t="shared" si="2386"/>
        <v>4</v>
      </c>
      <c r="AD3699" s="67">
        <f t="shared" si="2388"/>
        <v>30</v>
      </c>
      <c r="AE3699" s="11">
        <f t="shared" si="2389"/>
        <v>1.000563415</v>
      </c>
      <c r="AF3699" s="198">
        <f t="shared" si="2417"/>
        <v>0.12176627</v>
      </c>
      <c r="AG3699" s="198">
        <f t="shared" si="2418"/>
        <v>0.12237677</v>
      </c>
      <c r="AH3699" s="198">
        <f t="shared" si="2419"/>
        <v>0</v>
      </c>
      <c r="AI3699" s="196" t="str">
        <f t="shared" si="2390"/>
        <v>A+J=</v>
      </c>
      <c r="AJ3699" s="72">
        <f t="shared" si="2391"/>
        <v>47992</v>
      </c>
      <c r="AQ3699" s="23"/>
      <c r="AR3699" s="23"/>
    </row>
    <row r="3700" spans="1:44" ht="15" customHeight="1" x14ac:dyDescent="0.25">
      <c r="A3700" s="197">
        <f t="shared" si="2384"/>
        <v>47967</v>
      </c>
      <c r="B3700" s="198">
        <f t="shared" si="2395"/>
        <v>217.37542571724987</v>
      </c>
      <c r="C3700" s="198">
        <f t="shared" si="2396"/>
        <v>113.10764496</v>
      </c>
      <c r="D3700" s="198">
        <f t="shared" si="2397"/>
        <v>65.790955579999974</v>
      </c>
      <c r="E3700" s="198">
        <f t="shared" si="2398"/>
        <v>47.316689380000028</v>
      </c>
      <c r="F3700" s="199">
        <f t="shared" si="2399"/>
        <v>7205.03</v>
      </c>
      <c r="G3700" s="63">
        <f t="shared" si="2394"/>
        <v>7245.38</v>
      </c>
      <c r="H3700" s="200">
        <f t="shared" si="2400"/>
        <v>47904</v>
      </c>
      <c r="I3700" s="64">
        <f t="shared" si="2401"/>
        <v>47932</v>
      </c>
      <c r="J3700" s="201">
        <f t="shared" si="2402"/>
        <v>5.6002542668107669E-3</v>
      </c>
      <c r="K3700" s="195">
        <f t="shared" si="2387"/>
        <v>47992</v>
      </c>
      <c r="L3700" s="202">
        <f t="shared" si="2403"/>
        <v>47992</v>
      </c>
      <c r="M3700" s="228">
        <f t="shared" si="2392"/>
        <v>30</v>
      </c>
      <c r="N3700" s="67">
        <f t="shared" si="2393"/>
        <v>5</v>
      </c>
      <c r="O3700" s="198">
        <f t="shared" si="2404"/>
        <v>1.0009311999999999</v>
      </c>
      <c r="P3700" s="203">
        <f t="shared" si="2405"/>
        <v>1.0056002500000001</v>
      </c>
      <c r="Q3700" s="203">
        <f t="shared" si="2406"/>
        <v>1.9322236198690064</v>
      </c>
      <c r="R3700" s="198">
        <f t="shared" si="2407"/>
        <v>1.9340229</v>
      </c>
      <c r="S3700" s="198">
        <f t="shared" si="2408"/>
        <v>1.9107622</v>
      </c>
      <c r="T3700" s="198">
        <f t="shared" si="2409"/>
        <v>216.12181251999999</v>
      </c>
      <c r="U3700" s="198">
        <f t="shared" si="2410"/>
        <v>59.919915444143051</v>
      </c>
      <c r="V3700" s="198">
        <f t="shared" si="2411"/>
        <v>44.194871433106826</v>
      </c>
      <c r="W3700" s="198">
        <f t="shared" si="2412"/>
        <v>217.22243183724987</v>
      </c>
      <c r="X3700" s="204">
        <f t="shared" si="2413"/>
        <v>0</v>
      </c>
      <c r="Y3700" s="198">
        <f t="shared" si="2414"/>
        <v>0</v>
      </c>
      <c r="Z3700" s="205">
        <f t="shared" si="2415"/>
        <v>0</v>
      </c>
      <c r="AA3700" s="198">
        <f t="shared" si="2416"/>
        <v>0</v>
      </c>
      <c r="AB3700" s="205">
        <f t="shared" si="2385"/>
        <v>5.1999999999999998E-2</v>
      </c>
      <c r="AC3700" s="140">
        <f t="shared" si="2386"/>
        <v>5</v>
      </c>
      <c r="AD3700" s="67">
        <f t="shared" si="2388"/>
        <v>30</v>
      </c>
      <c r="AE3700" s="11">
        <f t="shared" si="2389"/>
        <v>1.000704319</v>
      </c>
      <c r="AF3700" s="198">
        <f t="shared" si="2417"/>
        <v>0.15221868999999999</v>
      </c>
      <c r="AG3700" s="198">
        <f t="shared" si="2418"/>
        <v>0.15299388</v>
      </c>
      <c r="AH3700" s="198">
        <f t="shared" si="2419"/>
        <v>0</v>
      </c>
      <c r="AI3700" s="196" t="str">
        <f t="shared" si="2390"/>
        <v>A+J=</v>
      </c>
      <c r="AJ3700" s="72">
        <f t="shared" si="2391"/>
        <v>47992</v>
      </c>
      <c r="AQ3700" s="23"/>
      <c r="AR3700" s="23"/>
    </row>
    <row r="3701" spans="1:44" ht="15" customHeight="1" x14ac:dyDescent="0.25">
      <c r="A3701" s="197">
        <f t="shared" si="2384"/>
        <v>47968</v>
      </c>
      <c r="B3701" s="198">
        <f t="shared" si="2395"/>
        <v>217.42308907759497</v>
      </c>
      <c r="C3701" s="198">
        <f t="shared" si="2396"/>
        <v>113.10764496</v>
      </c>
      <c r="D3701" s="198">
        <f t="shared" si="2397"/>
        <v>65.790955579999974</v>
      </c>
      <c r="E3701" s="198">
        <f t="shared" si="2398"/>
        <v>47.316689380000028</v>
      </c>
      <c r="F3701" s="199">
        <f t="shared" si="2399"/>
        <v>7205.03</v>
      </c>
      <c r="G3701" s="63">
        <f t="shared" si="2394"/>
        <v>7245.38</v>
      </c>
      <c r="H3701" s="200">
        <f t="shared" si="2400"/>
        <v>47904</v>
      </c>
      <c r="I3701" s="64">
        <f t="shared" si="2401"/>
        <v>47932</v>
      </c>
      <c r="J3701" s="201">
        <f t="shared" si="2402"/>
        <v>5.6002542668107669E-3</v>
      </c>
      <c r="K3701" s="195">
        <f t="shared" si="2387"/>
        <v>47992</v>
      </c>
      <c r="L3701" s="202">
        <f t="shared" si="2403"/>
        <v>47992</v>
      </c>
      <c r="M3701" s="228">
        <f t="shared" si="2392"/>
        <v>30</v>
      </c>
      <c r="N3701" s="67">
        <f t="shared" si="2393"/>
        <v>6</v>
      </c>
      <c r="O3701" s="198">
        <f t="shared" si="2404"/>
        <v>1.00111755</v>
      </c>
      <c r="P3701" s="203">
        <f t="shared" si="2405"/>
        <v>1.0056002500000001</v>
      </c>
      <c r="Q3701" s="203">
        <f t="shared" si="2406"/>
        <v>1.9322236198690064</v>
      </c>
      <c r="R3701" s="198">
        <f t="shared" si="2407"/>
        <v>1.9343829699999999</v>
      </c>
      <c r="S3701" s="198">
        <f t="shared" si="2408"/>
        <v>1.9107622</v>
      </c>
      <c r="T3701" s="198">
        <f t="shared" si="2409"/>
        <v>216.12181251999999</v>
      </c>
      <c r="U3701" s="198">
        <f t="shared" si="2410"/>
        <v>59.919915444143051</v>
      </c>
      <c r="V3701" s="198">
        <f t="shared" si="2411"/>
        <v>44.21190875345188</v>
      </c>
      <c r="W3701" s="198">
        <f t="shared" si="2412"/>
        <v>217.23946915759495</v>
      </c>
      <c r="X3701" s="204">
        <f t="shared" si="2413"/>
        <v>0</v>
      </c>
      <c r="Y3701" s="198">
        <f t="shared" si="2414"/>
        <v>0</v>
      </c>
      <c r="Z3701" s="205">
        <f t="shared" si="2415"/>
        <v>0</v>
      </c>
      <c r="AA3701" s="198">
        <f t="shared" si="2416"/>
        <v>0</v>
      </c>
      <c r="AB3701" s="205">
        <f t="shared" si="2385"/>
        <v>5.1999999999999998E-2</v>
      </c>
      <c r="AC3701" s="140">
        <f t="shared" si="2386"/>
        <v>6</v>
      </c>
      <c r="AD3701" s="67">
        <f t="shared" si="2388"/>
        <v>30</v>
      </c>
      <c r="AE3701" s="11">
        <f t="shared" si="2389"/>
        <v>1.000845242</v>
      </c>
      <c r="AF3701" s="198">
        <f t="shared" si="2417"/>
        <v>0.18267522999999999</v>
      </c>
      <c r="AG3701" s="198">
        <f t="shared" si="2418"/>
        <v>0.18361991999999999</v>
      </c>
      <c r="AH3701" s="198">
        <f t="shared" si="2419"/>
        <v>0</v>
      </c>
      <c r="AI3701" s="196" t="str">
        <f t="shared" si="2390"/>
        <v>A+J=</v>
      </c>
      <c r="AJ3701" s="72">
        <f t="shared" si="2391"/>
        <v>47992</v>
      </c>
      <c r="AQ3701" s="23"/>
      <c r="AR3701" s="23"/>
    </row>
    <row r="3702" spans="1:44" ht="15" customHeight="1" x14ac:dyDescent="0.25">
      <c r="A3702" s="197">
        <f t="shared" si="2384"/>
        <v>47969</v>
      </c>
      <c r="B3702" s="198">
        <f t="shared" si="2395"/>
        <v>217.47076347060758</v>
      </c>
      <c r="C3702" s="198">
        <f t="shared" si="2396"/>
        <v>113.10764496</v>
      </c>
      <c r="D3702" s="198">
        <f t="shared" si="2397"/>
        <v>65.790955579999974</v>
      </c>
      <c r="E3702" s="198">
        <f t="shared" si="2398"/>
        <v>47.316689380000028</v>
      </c>
      <c r="F3702" s="199">
        <f t="shared" si="2399"/>
        <v>7205.03</v>
      </c>
      <c r="G3702" s="63">
        <f t="shared" si="2394"/>
        <v>7245.38</v>
      </c>
      <c r="H3702" s="200">
        <f t="shared" si="2400"/>
        <v>47904</v>
      </c>
      <c r="I3702" s="64">
        <f t="shared" si="2401"/>
        <v>47932</v>
      </c>
      <c r="J3702" s="201">
        <f t="shared" si="2402"/>
        <v>5.6002542668107669E-3</v>
      </c>
      <c r="K3702" s="195">
        <f t="shared" si="2387"/>
        <v>47992</v>
      </c>
      <c r="L3702" s="202">
        <f t="shared" si="2403"/>
        <v>47992</v>
      </c>
      <c r="M3702" s="228">
        <f t="shared" si="2392"/>
        <v>30</v>
      </c>
      <c r="N3702" s="67">
        <f t="shared" si="2393"/>
        <v>7</v>
      </c>
      <c r="O3702" s="198">
        <f t="shared" si="2404"/>
        <v>1.00130392</v>
      </c>
      <c r="P3702" s="203">
        <f t="shared" si="2405"/>
        <v>1.0056002500000001</v>
      </c>
      <c r="Q3702" s="203">
        <f t="shared" si="2406"/>
        <v>1.9322236198690064</v>
      </c>
      <c r="R3702" s="198">
        <f t="shared" si="2407"/>
        <v>1.9347430800000001</v>
      </c>
      <c r="S3702" s="198">
        <f t="shared" si="2408"/>
        <v>1.9107622</v>
      </c>
      <c r="T3702" s="198">
        <f t="shared" si="2409"/>
        <v>216.12181251999999</v>
      </c>
      <c r="U3702" s="198">
        <f t="shared" si="2410"/>
        <v>59.919915444143051</v>
      </c>
      <c r="V3702" s="198">
        <f t="shared" si="2411"/>
        <v>44.228947966464517</v>
      </c>
      <c r="W3702" s="198">
        <f t="shared" si="2412"/>
        <v>217.25650837060758</v>
      </c>
      <c r="X3702" s="204">
        <f t="shared" si="2413"/>
        <v>0</v>
      </c>
      <c r="Y3702" s="198">
        <f t="shared" si="2414"/>
        <v>0</v>
      </c>
      <c r="Z3702" s="205">
        <f t="shared" si="2415"/>
        <v>0</v>
      </c>
      <c r="AA3702" s="198">
        <f t="shared" si="2416"/>
        <v>0</v>
      </c>
      <c r="AB3702" s="205">
        <f t="shared" si="2385"/>
        <v>5.1999999999999998E-2</v>
      </c>
      <c r="AC3702" s="140">
        <f t="shared" si="2386"/>
        <v>7</v>
      </c>
      <c r="AD3702" s="67">
        <f t="shared" si="2388"/>
        <v>30</v>
      </c>
      <c r="AE3702" s="11">
        <f t="shared" si="2389"/>
        <v>1.0009861849999999</v>
      </c>
      <c r="AF3702" s="198">
        <f t="shared" si="2417"/>
        <v>0.21313608000000001</v>
      </c>
      <c r="AG3702" s="198">
        <f t="shared" si="2418"/>
        <v>0.2142551</v>
      </c>
      <c r="AH3702" s="198">
        <f t="shared" si="2419"/>
        <v>0</v>
      </c>
      <c r="AI3702" s="196" t="str">
        <f t="shared" si="2390"/>
        <v>A+J=</v>
      </c>
      <c r="AJ3702" s="72">
        <f t="shared" si="2391"/>
        <v>47992</v>
      </c>
      <c r="AQ3702" s="23"/>
      <c r="AR3702" s="23"/>
    </row>
    <row r="3703" spans="1:44" ht="15" customHeight="1" x14ac:dyDescent="0.25">
      <c r="A3703" s="197">
        <f t="shared" si="2384"/>
        <v>47970</v>
      </c>
      <c r="B3703" s="198">
        <f t="shared" si="2395"/>
        <v>217.51845175528916</v>
      </c>
      <c r="C3703" s="198">
        <f t="shared" si="2396"/>
        <v>113.10764496</v>
      </c>
      <c r="D3703" s="198">
        <f t="shared" si="2397"/>
        <v>65.790955579999974</v>
      </c>
      <c r="E3703" s="198">
        <f t="shared" si="2398"/>
        <v>47.316689380000028</v>
      </c>
      <c r="F3703" s="199">
        <f t="shared" si="2399"/>
        <v>7205.03</v>
      </c>
      <c r="G3703" s="63">
        <f t="shared" si="2394"/>
        <v>7245.38</v>
      </c>
      <c r="H3703" s="200">
        <f t="shared" si="2400"/>
        <v>47904</v>
      </c>
      <c r="I3703" s="64">
        <f t="shared" si="2401"/>
        <v>47932</v>
      </c>
      <c r="J3703" s="201">
        <f t="shared" si="2402"/>
        <v>5.6002542668107669E-3</v>
      </c>
      <c r="K3703" s="195">
        <f t="shared" si="2387"/>
        <v>47992</v>
      </c>
      <c r="L3703" s="202">
        <f t="shared" si="2403"/>
        <v>47992</v>
      </c>
      <c r="M3703" s="228">
        <f t="shared" si="2392"/>
        <v>30</v>
      </c>
      <c r="N3703" s="67">
        <f t="shared" si="2393"/>
        <v>8</v>
      </c>
      <c r="O3703" s="198">
        <f t="shared" si="2404"/>
        <v>1.0014903399999999</v>
      </c>
      <c r="P3703" s="203">
        <f t="shared" si="2405"/>
        <v>1.0056002500000001</v>
      </c>
      <c r="Q3703" s="203">
        <f t="shared" si="2406"/>
        <v>1.9322236198690064</v>
      </c>
      <c r="R3703" s="198">
        <f t="shared" si="2407"/>
        <v>1.93510329</v>
      </c>
      <c r="S3703" s="198">
        <f t="shared" si="2408"/>
        <v>1.9107622</v>
      </c>
      <c r="T3703" s="198">
        <f t="shared" si="2409"/>
        <v>216.12181251999999</v>
      </c>
      <c r="U3703" s="198">
        <f t="shared" si="2410"/>
        <v>59.919915444143051</v>
      </c>
      <c r="V3703" s="198">
        <f t="shared" si="2411"/>
        <v>44.245991911146085</v>
      </c>
      <c r="W3703" s="198">
        <f t="shared" si="2412"/>
        <v>217.27355231528915</v>
      </c>
      <c r="X3703" s="204">
        <f t="shared" si="2413"/>
        <v>0</v>
      </c>
      <c r="Y3703" s="198">
        <f t="shared" si="2414"/>
        <v>0</v>
      </c>
      <c r="Z3703" s="205">
        <f t="shared" si="2415"/>
        <v>0</v>
      </c>
      <c r="AA3703" s="198">
        <f t="shared" si="2416"/>
        <v>0</v>
      </c>
      <c r="AB3703" s="205">
        <f t="shared" si="2385"/>
        <v>5.1999999999999998E-2</v>
      </c>
      <c r="AC3703" s="140">
        <f t="shared" si="2386"/>
        <v>8</v>
      </c>
      <c r="AD3703" s="67">
        <f t="shared" si="2388"/>
        <v>30</v>
      </c>
      <c r="AE3703" s="11">
        <f t="shared" si="2389"/>
        <v>1.0011271479999999</v>
      </c>
      <c r="AF3703" s="198">
        <f t="shared" si="2417"/>
        <v>0.24360125999999999</v>
      </c>
      <c r="AG3703" s="198">
        <f t="shared" si="2418"/>
        <v>0.24489944</v>
      </c>
      <c r="AH3703" s="198">
        <f t="shared" si="2419"/>
        <v>0</v>
      </c>
      <c r="AI3703" s="196" t="str">
        <f t="shared" si="2390"/>
        <v>A+J=</v>
      </c>
      <c r="AJ3703" s="72">
        <f t="shared" si="2391"/>
        <v>47992</v>
      </c>
      <c r="AQ3703" s="23"/>
      <c r="AR3703" s="23"/>
    </row>
    <row r="3704" spans="1:44" ht="15" customHeight="1" x14ac:dyDescent="0.25">
      <c r="A3704" s="197">
        <f t="shared" si="2384"/>
        <v>47971</v>
      </c>
      <c r="B3704" s="198">
        <f t="shared" si="2395"/>
        <v>217.5661515658052</v>
      </c>
      <c r="C3704" s="198">
        <f t="shared" si="2396"/>
        <v>113.10764496</v>
      </c>
      <c r="D3704" s="198">
        <f t="shared" si="2397"/>
        <v>65.790955579999974</v>
      </c>
      <c r="E3704" s="198">
        <f t="shared" si="2398"/>
        <v>47.316689380000028</v>
      </c>
      <c r="F3704" s="199">
        <f t="shared" si="2399"/>
        <v>7205.03</v>
      </c>
      <c r="G3704" s="63">
        <f t="shared" si="2394"/>
        <v>7245.38</v>
      </c>
      <c r="H3704" s="200">
        <f t="shared" si="2400"/>
        <v>47904</v>
      </c>
      <c r="I3704" s="64">
        <f t="shared" si="2401"/>
        <v>47932</v>
      </c>
      <c r="J3704" s="201">
        <f t="shared" si="2402"/>
        <v>5.6002542668107669E-3</v>
      </c>
      <c r="K3704" s="195">
        <f t="shared" si="2387"/>
        <v>47992</v>
      </c>
      <c r="L3704" s="202">
        <f t="shared" si="2403"/>
        <v>47992</v>
      </c>
      <c r="M3704" s="228">
        <f t="shared" si="2392"/>
        <v>30</v>
      </c>
      <c r="N3704" s="67">
        <f t="shared" si="2393"/>
        <v>9</v>
      </c>
      <c r="O3704" s="198">
        <f t="shared" si="2404"/>
        <v>1.0016767900000001</v>
      </c>
      <c r="P3704" s="203">
        <f t="shared" si="2405"/>
        <v>1.0056002500000001</v>
      </c>
      <c r="Q3704" s="203">
        <f t="shared" si="2406"/>
        <v>1.9322236198690064</v>
      </c>
      <c r="R3704" s="198">
        <f t="shared" si="2407"/>
        <v>1.9354635499999999</v>
      </c>
      <c r="S3704" s="198">
        <f t="shared" si="2408"/>
        <v>1.9107622</v>
      </c>
      <c r="T3704" s="198">
        <f t="shared" si="2409"/>
        <v>216.12181251999999</v>
      </c>
      <c r="U3704" s="198">
        <f t="shared" si="2410"/>
        <v>59.919915444143051</v>
      </c>
      <c r="V3704" s="198">
        <f t="shared" si="2411"/>
        <v>44.263038221662121</v>
      </c>
      <c r="W3704" s="198">
        <f t="shared" si="2412"/>
        <v>217.29059862580519</v>
      </c>
      <c r="X3704" s="204">
        <f t="shared" si="2413"/>
        <v>0</v>
      </c>
      <c r="Y3704" s="198">
        <f t="shared" si="2414"/>
        <v>0</v>
      </c>
      <c r="Z3704" s="205">
        <f t="shared" si="2415"/>
        <v>0</v>
      </c>
      <c r="AA3704" s="198">
        <f t="shared" si="2416"/>
        <v>0</v>
      </c>
      <c r="AB3704" s="205">
        <f t="shared" si="2385"/>
        <v>5.1999999999999998E-2</v>
      </c>
      <c r="AC3704" s="140">
        <f t="shared" si="2386"/>
        <v>9</v>
      </c>
      <c r="AD3704" s="67">
        <f t="shared" si="2388"/>
        <v>30</v>
      </c>
      <c r="AE3704" s="11">
        <f t="shared" si="2389"/>
        <v>1.001268131</v>
      </c>
      <c r="AF3704" s="198">
        <f t="shared" si="2417"/>
        <v>0.27407077000000002</v>
      </c>
      <c r="AG3704" s="198">
        <f t="shared" si="2418"/>
        <v>0.27555294000000002</v>
      </c>
      <c r="AH3704" s="198">
        <f t="shared" si="2419"/>
        <v>0</v>
      </c>
      <c r="AI3704" s="196" t="str">
        <f t="shared" si="2390"/>
        <v>A+J=</v>
      </c>
      <c r="AJ3704" s="72">
        <f t="shared" si="2391"/>
        <v>47992</v>
      </c>
      <c r="AQ3704" s="23"/>
      <c r="AR3704" s="23"/>
    </row>
    <row r="3705" spans="1:44" ht="15" customHeight="1" x14ac:dyDescent="0.25">
      <c r="A3705" s="197">
        <f t="shared" si="2384"/>
        <v>47972</v>
      </c>
      <c r="B3705" s="198">
        <f t="shared" si="2395"/>
        <v>217.61386336532257</v>
      </c>
      <c r="C3705" s="198">
        <f t="shared" si="2396"/>
        <v>113.10764496</v>
      </c>
      <c r="D3705" s="198">
        <f t="shared" si="2397"/>
        <v>65.790955579999974</v>
      </c>
      <c r="E3705" s="198">
        <f t="shared" si="2398"/>
        <v>47.316689380000028</v>
      </c>
      <c r="F3705" s="199">
        <f t="shared" si="2399"/>
        <v>7205.03</v>
      </c>
      <c r="G3705" s="63">
        <f t="shared" si="2394"/>
        <v>7245.38</v>
      </c>
      <c r="H3705" s="200">
        <f t="shared" si="2400"/>
        <v>47904</v>
      </c>
      <c r="I3705" s="64">
        <f t="shared" si="2401"/>
        <v>47932</v>
      </c>
      <c r="J3705" s="201">
        <f t="shared" si="2402"/>
        <v>5.6002542668107669E-3</v>
      </c>
      <c r="K3705" s="195">
        <f t="shared" si="2387"/>
        <v>47992</v>
      </c>
      <c r="L3705" s="202">
        <f t="shared" si="2403"/>
        <v>47992</v>
      </c>
      <c r="M3705" s="228">
        <f t="shared" si="2392"/>
        <v>30</v>
      </c>
      <c r="N3705" s="67">
        <f t="shared" si="2393"/>
        <v>10</v>
      </c>
      <c r="O3705" s="198">
        <f t="shared" si="2404"/>
        <v>1.0018632700000001</v>
      </c>
      <c r="P3705" s="203">
        <f t="shared" si="2405"/>
        <v>1.0056002500000001</v>
      </c>
      <c r="Q3705" s="203">
        <f t="shared" si="2406"/>
        <v>1.9322236198690064</v>
      </c>
      <c r="R3705" s="198">
        <f t="shared" si="2407"/>
        <v>1.9358238699999999</v>
      </c>
      <c r="S3705" s="198">
        <f t="shared" si="2408"/>
        <v>1.9107622</v>
      </c>
      <c r="T3705" s="198">
        <f t="shared" si="2409"/>
        <v>216.12181251999999</v>
      </c>
      <c r="U3705" s="198">
        <f t="shared" si="2410"/>
        <v>59.919915444143051</v>
      </c>
      <c r="V3705" s="198">
        <f t="shared" si="2411"/>
        <v>44.280087371179519</v>
      </c>
      <c r="W3705" s="198">
        <f t="shared" si="2412"/>
        <v>217.30764777532258</v>
      </c>
      <c r="X3705" s="204">
        <f t="shared" si="2413"/>
        <v>0</v>
      </c>
      <c r="Y3705" s="198">
        <f t="shared" si="2414"/>
        <v>0</v>
      </c>
      <c r="Z3705" s="205">
        <f t="shared" si="2415"/>
        <v>0</v>
      </c>
      <c r="AA3705" s="198">
        <f t="shared" si="2416"/>
        <v>0</v>
      </c>
      <c r="AB3705" s="205">
        <f t="shared" si="2385"/>
        <v>5.1999999999999998E-2</v>
      </c>
      <c r="AC3705" s="140">
        <f t="shared" si="2386"/>
        <v>10</v>
      </c>
      <c r="AD3705" s="67">
        <f t="shared" si="2388"/>
        <v>30</v>
      </c>
      <c r="AE3705" s="11">
        <f t="shared" si="2389"/>
        <v>1.001409134</v>
      </c>
      <c r="AF3705" s="198">
        <f t="shared" si="2417"/>
        <v>0.30454459</v>
      </c>
      <c r="AG3705" s="198">
        <f t="shared" si="2418"/>
        <v>0.30621558999999998</v>
      </c>
      <c r="AH3705" s="198">
        <f t="shared" si="2419"/>
        <v>0</v>
      </c>
      <c r="AI3705" s="196" t="str">
        <f t="shared" si="2390"/>
        <v>A+J=</v>
      </c>
      <c r="AJ3705" s="72">
        <f t="shared" si="2391"/>
        <v>47992</v>
      </c>
      <c r="AQ3705" s="23"/>
      <c r="AR3705" s="23"/>
    </row>
    <row r="3706" spans="1:44" ht="15" customHeight="1" x14ac:dyDescent="0.25">
      <c r="A3706" s="197">
        <f t="shared" si="2384"/>
        <v>47973</v>
      </c>
      <c r="B3706" s="198">
        <f t="shared" si="2395"/>
        <v>217.66158811017513</v>
      </c>
      <c r="C3706" s="198">
        <f t="shared" si="2396"/>
        <v>113.10764496</v>
      </c>
      <c r="D3706" s="198">
        <f t="shared" si="2397"/>
        <v>65.790955579999974</v>
      </c>
      <c r="E3706" s="198">
        <f t="shared" si="2398"/>
        <v>47.316689380000028</v>
      </c>
      <c r="F3706" s="199">
        <f t="shared" si="2399"/>
        <v>7205.03</v>
      </c>
      <c r="G3706" s="63">
        <f t="shared" si="2394"/>
        <v>7245.38</v>
      </c>
      <c r="H3706" s="200">
        <f t="shared" si="2400"/>
        <v>47904</v>
      </c>
      <c r="I3706" s="64">
        <f t="shared" si="2401"/>
        <v>47932</v>
      </c>
      <c r="J3706" s="201">
        <f t="shared" si="2402"/>
        <v>5.6002542668107669E-3</v>
      </c>
      <c r="K3706" s="195">
        <f t="shared" si="2387"/>
        <v>47992</v>
      </c>
      <c r="L3706" s="202">
        <f t="shared" si="2403"/>
        <v>47992</v>
      </c>
      <c r="M3706" s="228">
        <f t="shared" si="2392"/>
        <v>30</v>
      </c>
      <c r="N3706" s="67">
        <f t="shared" si="2393"/>
        <v>11</v>
      </c>
      <c r="O3706" s="198">
        <f t="shared" si="2404"/>
        <v>1.0020497900000001</v>
      </c>
      <c r="P3706" s="203">
        <f t="shared" si="2405"/>
        <v>1.0056002500000001</v>
      </c>
      <c r="Q3706" s="203">
        <f t="shared" si="2406"/>
        <v>1.9322236198690064</v>
      </c>
      <c r="R3706" s="198">
        <f t="shared" si="2407"/>
        <v>1.93618427</v>
      </c>
      <c r="S3706" s="198">
        <f t="shared" si="2408"/>
        <v>1.9107622</v>
      </c>
      <c r="T3706" s="198">
        <f t="shared" si="2409"/>
        <v>216.12181251999999</v>
      </c>
      <c r="U3706" s="198">
        <f t="shared" si="2410"/>
        <v>59.919915444143051</v>
      </c>
      <c r="V3706" s="198">
        <f t="shared" si="2411"/>
        <v>44.297140306032084</v>
      </c>
      <c r="W3706" s="198">
        <f t="shared" si="2412"/>
        <v>217.32470071017514</v>
      </c>
      <c r="X3706" s="204">
        <f t="shared" si="2413"/>
        <v>0</v>
      </c>
      <c r="Y3706" s="198">
        <f t="shared" si="2414"/>
        <v>0</v>
      </c>
      <c r="Z3706" s="205">
        <f t="shared" si="2415"/>
        <v>0</v>
      </c>
      <c r="AA3706" s="198">
        <f t="shared" si="2416"/>
        <v>0</v>
      </c>
      <c r="AB3706" s="205">
        <f t="shared" si="2385"/>
        <v>5.1999999999999998E-2</v>
      </c>
      <c r="AC3706" s="140">
        <f t="shared" si="2386"/>
        <v>11</v>
      </c>
      <c r="AD3706" s="67">
        <f t="shared" si="2388"/>
        <v>30</v>
      </c>
      <c r="AE3706" s="11">
        <f t="shared" si="2389"/>
        <v>1.0015501570000001</v>
      </c>
      <c r="AF3706" s="198">
        <f t="shared" si="2417"/>
        <v>0.33502273999999999</v>
      </c>
      <c r="AG3706" s="198">
        <f t="shared" si="2418"/>
        <v>0.3368874</v>
      </c>
      <c r="AH3706" s="198">
        <f t="shared" si="2419"/>
        <v>0</v>
      </c>
      <c r="AI3706" s="196" t="str">
        <f t="shared" si="2390"/>
        <v>A+J=</v>
      </c>
      <c r="AJ3706" s="72">
        <f t="shared" si="2391"/>
        <v>47992</v>
      </c>
      <c r="AQ3706" s="23"/>
      <c r="AR3706" s="23"/>
    </row>
    <row r="3707" spans="1:44" ht="15" customHeight="1" x14ac:dyDescent="0.25">
      <c r="A3707" s="197">
        <f t="shared" si="2384"/>
        <v>47974</v>
      </c>
      <c r="B3707" s="198">
        <f t="shared" si="2395"/>
        <v>217.70932417086215</v>
      </c>
      <c r="C3707" s="198">
        <f t="shared" si="2396"/>
        <v>113.10764496</v>
      </c>
      <c r="D3707" s="198">
        <f t="shared" si="2397"/>
        <v>65.790955579999974</v>
      </c>
      <c r="E3707" s="198">
        <f t="shared" si="2398"/>
        <v>47.316689380000028</v>
      </c>
      <c r="F3707" s="199">
        <f t="shared" si="2399"/>
        <v>7205.03</v>
      </c>
      <c r="G3707" s="63">
        <f t="shared" si="2394"/>
        <v>7245.38</v>
      </c>
      <c r="H3707" s="200">
        <f t="shared" si="2400"/>
        <v>47904</v>
      </c>
      <c r="I3707" s="64">
        <f t="shared" si="2401"/>
        <v>47932</v>
      </c>
      <c r="J3707" s="201">
        <f t="shared" si="2402"/>
        <v>5.6002542668107669E-3</v>
      </c>
      <c r="K3707" s="195">
        <f t="shared" si="2387"/>
        <v>47992</v>
      </c>
      <c r="L3707" s="202">
        <f t="shared" si="2403"/>
        <v>47992</v>
      </c>
      <c r="M3707" s="228">
        <f t="shared" si="2392"/>
        <v>30</v>
      </c>
      <c r="N3707" s="67">
        <f t="shared" si="2393"/>
        <v>12</v>
      </c>
      <c r="O3707" s="198">
        <f t="shared" si="2404"/>
        <v>1.0022363400000001</v>
      </c>
      <c r="P3707" s="203">
        <f t="shared" si="2405"/>
        <v>1.0056002500000001</v>
      </c>
      <c r="Q3707" s="203">
        <f t="shared" si="2406"/>
        <v>1.9322236198690064</v>
      </c>
      <c r="R3707" s="198">
        <f t="shared" si="2407"/>
        <v>1.9365447200000001</v>
      </c>
      <c r="S3707" s="198">
        <f t="shared" si="2408"/>
        <v>1.9107622</v>
      </c>
      <c r="T3707" s="198">
        <f t="shared" si="2409"/>
        <v>216.12181251999999</v>
      </c>
      <c r="U3707" s="198">
        <f t="shared" si="2410"/>
        <v>59.919915444143051</v>
      </c>
      <c r="V3707" s="198">
        <f t="shared" si="2411"/>
        <v>44.314195606719103</v>
      </c>
      <c r="W3707" s="198">
        <f t="shared" si="2412"/>
        <v>217.34175601086216</v>
      </c>
      <c r="X3707" s="204">
        <f t="shared" si="2413"/>
        <v>0</v>
      </c>
      <c r="Y3707" s="198">
        <f t="shared" si="2414"/>
        <v>0</v>
      </c>
      <c r="Z3707" s="205">
        <f t="shared" si="2415"/>
        <v>0</v>
      </c>
      <c r="AA3707" s="198">
        <f t="shared" si="2416"/>
        <v>0</v>
      </c>
      <c r="AB3707" s="205">
        <f t="shared" si="2385"/>
        <v>5.1999999999999998E-2</v>
      </c>
      <c r="AC3707" s="140">
        <f t="shared" si="2386"/>
        <v>12</v>
      </c>
      <c r="AD3707" s="67">
        <f t="shared" si="2388"/>
        <v>30</v>
      </c>
      <c r="AE3707" s="11">
        <f t="shared" si="2389"/>
        <v>1.0016911989999999</v>
      </c>
      <c r="AF3707" s="198">
        <f t="shared" si="2417"/>
        <v>0.36550498999999997</v>
      </c>
      <c r="AG3707" s="198">
        <f t="shared" si="2418"/>
        <v>0.36756815999999998</v>
      </c>
      <c r="AH3707" s="198">
        <f t="shared" si="2419"/>
        <v>0</v>
      </c>
      <c r="AI3707" s="196" t="str">
        <f t="shared" si="2390"/>
        <v>A+J=</v>
      </c>
      <c r="AJ3707" s="72">
        <f t="shared" si="2391"/>
        <v>47992</v>
      </c>
      <c r="AQ3707" s="23"/>
      <c r="AR3707" s="23"/>
    </row>
    <row r="3708" spans="1:44" ht="15" customHeight="1" x14ac:dyDescent="0.25">
      <c r="A3708" s="197">
        <f t="shared" si="2384"/>
        <v>47975</v>
      </c>
      <c r="B3708" s="198">
        <f t="shared" si="2395"/>
        <v>217.75707365005124</v>
      </c>
      <c r="C3708" s="198">
        <f t="shared" si="2396"/>
        <v>113.10764496</v>
      </c>
      <c r="D3708" s="198">
        <f t="shared" si="2397"/>
        <v>65.790955579999974</v>
      </c>
      <c r="E3708" s="198">
        <f t="shared" si="2398"/>
        <v>47.316689380000028</v>
      </c>
      <c r="F3708" s="199">
        <f t="shared" si="2399"/>
        <v>7205.03</v>
      </c>
      <c r="G3708" s="63">
        <f t="shared" si="2394"/>
        <v>7245.38</v>
      </c>
      <c r="H3708" s="200">
        <f t="shared" si="2400"/>
        <v>47904</v>
      </c>
      <c r="I3708" s="64">
        <f t="shared" si="2401"/>
        <v>47932</v>
      </c>
      <c r="J3708" s="201">
        <f t="shared" si="2402"/>
        <v>5.6002542668107669E-3</v>
      </c>
      <c r="K3708" s="195">
        <f t="shared" si="2387"/>
        <v>47992</v>
      </c>
      <c r="L3708" s="202">
        <f t="shared" si="2403"/>
        <v>47992</v>
      </c>
      <c r="M3708" s="228">
        <f t="shared" si="2392"/>
        <v>30</v>
      </c>
      <c r="N3708" s="67">
        <f t="shared" si="2393"/>
        <v>13</v>
      </c>
      <c r="O3708" s="198">
        <f t="shared" si="2404"/>
        <v>1.00242293</v>
      </c>
      <c r="P3708" s="203">
        <f t="shared" si="2405"/>
        <v>1.0056002500000001</v>
      </c>
      <c r="Q3708" s="203">
        <f t="shared" si="2406"/>
        <v>1.9322236198690064</v>
      </c>
      <c r="R3708" s="198">
        <f t="shared" si="2407"/>
        <v>1.9369052600000001</v>
      </c>
      <c r="S3708" s="198">
        <f t="shared" si="2408"/>
        <v>1.9107622</v>
      </c>
      <c r="T3708" s="198">
        <f t="shared" si="2409"/>
        <v>216.12181251999999</v>
      </c>
      <c r="U3708" s="198">
        <f t="shared" si="2410"/>
        <v>59.919915444143051</v>
      </c>
      <c r="V3708" s="198">
        <f t="shared" si="2411"/>
        <v>44.331255165908168</v>
      </c>
      <c r="W3708" s="198">
        <f t="shared" si="2412"/>
        <v>217.35881557005123</v>
      </c>
      <c r="X3708" s="204">
        <f t="shared" si="2413"/>
        <v>0</v>
      </c>
      <c r="Y3708" s="198">
        <f t="shared" si="2414"/>
        <v>0</v>
      </c>
      <c r="Z3708" s="205">
        <f t="shared" si="2415"/>
        <v>0</v>
      </c>
      <c r="AA3708" s="198">
        <f t="shared" si="2416"/>
        <v>0</v>
      </c>
      <c r="AB3708" s="205">
        <f t="shared" si="2385"/>
        <v>5.1999999999999998E-2</v>
      </c>
      <c r="AC3708" s="140">
        <f t="shared" si="2386"/>
        <v>13</v>
      </c>
      <c r="AD3708" s="67">
        <f t="shared" si="2388"/>
        <v>30</v>
      </c>
      <c r="AE3708" s="11">
        <f t="shared" si="2389"/>
        <v>1.0018322609999999</v>
      </c>
      <c r="AF3708" s="198">
        <f t="shared" si="2417"/>
        <v>0.39599156000000002</v>
      </c>
      <c r="AG3708" s="198">
        <f t="shared" si="2418"/>
        <v>0.39825808000000001</v>
      </c>
      <c r="AH3708" s="198">
        <f t="shared" si="2419"/>
        <v>0</v>
      </c>
      <c r="AI3708" s="196" t="str">
        <f t="shared" si="2390"/>
        <v>A+J=</v>
      </c>
      <c r="AJ3708" s="72">
        <f t="shared" si="2391"/>
        <v>47992</v>
      </c>
      <c r="AQ3708" s="23"/>
      <c r="AR3708" s="23"/>
    </row>
    <row r="3709" spans="1:44" ht="15" customHeight="1" x14ac:dyDescent="0.25">
      <c r="A3709" s="197">
        <f t="shared" si="2384"/>
        <v>47976</v>
      </c>
      <c r="B3709" s="198">
        <f t="shared" si="2395"/>
        <v>217.80483560140857</v>
      </c>
      <c r="C3709" s="198">
        <f t="shared" si="2396"/>
        <v>113.10764496</v>
      </c>
      <c r="D3709" s="198">
        <f t="shared" si="2397"/>
        <v>65.790955579999974</v>
      </c>
      <c r="E3709" s="198">
        <f t="shared" si="2398"/>
        <v>47.316689380000028</v>
      </c>
      <c r="F3709" s="199">
        <f t="shared" si="2399"/>
        <v>7205.03</v>
      </c>
      <c r="G3709" s="63">
        <f t="shared" si="2394"/>
        <v>7245.38</v>
      </c>
      <c r="H3709" s="200">
        <f t="shared" si="2400"/>
        <v>47904</v>
      </c>
      <c r="I3709" s="64">
        <f t="shared" si="2401"/>
        <v>47932</v>
      </c>
      <c r="J3709" s="201">
        <f t="shared" si="2402"/>
        <v>5.6002542668107669E-3</v>
      </c>
      <c r="K3709" s="195">
        <f t="shared" si="2387"/>
        <v>47992</v>
      </c>
      <c r="L3709" s="202">
        <f t="shared" si="2403"/>
        <v>47992</v>
      </c>
      <c r="M3709" s="228">
        <f t="shared" si="2392"/>
        <v>30</v>
      </c>
      <c r="N3709" s="67">
        <f t="shared" si="2393"/>
        <v>14</v>
      </c>
      <c r="O3709" s="198">
        <f t="shared" si="2404"/>
        <v>1.00260956</v>
      </c>
      <c r="P3709" s="203">
        <f t="shared" si="2405"/>
        <v>1.0056002500000001</v>
      </c>
      <c r="Q3709" s="203">
        <f t="shared" si="2406"/>
        <v>1.9322236198690064</v>
      </c>
      <c r="R3709" s="198">
        <f t="shared" si="2407"/>
        <v>1.9372658700000001</v>
      </c>
      <c r="S3709" s="198">
        <f t="shared" si="2408"/>
        <v>1.9107622</v>
      </c>
      <c r="T3709" s="198">
        <f t="shared" si="2409"/>
        <v>216.12181251999999</v>
      </c>
      <c r="U3709" s="198">
        <f t="shared" si="2410"/>
        <v>59.919915444143051</v>
      </c>
      <c r="V3709" s="198">
        <f t="shared" si="2411"/>
        <v>44.348318037265493</v>
      </c>
      <c r="W3709" s="198">
        <f t="shared" si="2412"/>
        <v>217.37587844140856</v>
      </c>
      <c r="X3709" s="204">
        <f t="shared" si="2413"/>
        <v>0</v>
      </c>
      <c r="Y3709" s="198">
        <f t="shared" si="2414"/>
        <v>0</v>
      </c>
      <c r="Z3709" s="205">
        <f t="shared" si="2415"/>
        <v>0</v>
      </c>
      <c r="AA3709" s="198">
        <f t="shared" si="2416"/>
        <v>0</v>
      </c>
      <c r="AB3709" s="205">
        <f t="shared" si="2385"/>
        <v>5.1999999999999998E-2</v>
      </c>
      <c r="AC3709" s="140">
        <f t="shared" si="2386"/>
        <v>14</v>
      </c>
      <c r="AD3709" s="67">
        <f t="shared" si="2388"/>
        <v>30</v>
      </c>
      <c r="AE3709" s="11">
        <f t="shared" si="2389"/>
        <v>1.001973343</v>
      </c>
      <c r="AF3709" s="198">
        <f t="shared" si="2417"/>
        <v>0.42648246000000001</v>
      </c>
      <c r="AG3709" s="198">
        <f t="shared" si="2418"/>
        <v>0.42895716</v>
      </c>
      <c r="AH3709" s="198">
        <f t="shared" si="2419"/>
        <v>0</v>
      </c>
      <c r="AI3709" s="196" t="str">
        <f t="shared" si="2390"/>
        <v>A+J=</v>
      </c>
      <c r="AJ3709" s="72">
        <f t="shared" si="2391"/>
        <v>47992</v>
      </c>
      <c r="AQ3709" s="23"/>
      <c r="AR3709" s="23"/>
    </row>
    <row r="3710" spans="1:44" ht="15" customHeight="1" x14ac:dyDescent="0.25">
      <c r="A3710" s="197">
        <f t="shared" si="2384"/>
        <v>47977</v>
      </c>
      <c r="B3710" s="198">
        <f t="shared" si="2395"/>
        <v>217.85260862543345</v>
      </c>
      <c r="C3710" s="198">
        <f t="shared" si="2396"/>
        <v>113.10764496</v>
      </c>
      <c r="D3710" s="198">
        <f t="shared" si="2397"/>
        <v>65.790955579999974</v>
      </c>
      <c r="E3710" s="198">
        <f t="shared" si="2398"/>
        <v>47.316689380000028</v>
      </c>
      <c r="F3710" s="199">
        <f t="shared" si="2399"/>
        <v>7205.03</v>
      </c>
      <c r="G3710" s="63">
        <f t="shared" si="2394"/>
        <v>7245.38</v>
      </c>
      <c r="H3710" s="200">
        <f t="shared" si="2400"/>
        <v>47904</v>
      </c>
      <c r="I3710" s="64">
        <f t="shared" si="2401"/>
        <v>47932</v>
      </c>
      <c r="J3710" s="201">
        <f t="shared" si="2402"/>
        <v>5.6002542668107669E-3</v>
      </c>
      <c r="K3710" s="195">
        <f t="shared" si="2387"/>
        <v>47992</v>
      </c>
      <c r="L3710" s="202">
        <f t="shared" si="2403"/>
        <v>47992</v>
      </c>
      <c r="M3710" s="228">
        <f t="shared" si="2392"/>
        <v>30</v>
      </c>
      <c r="N3710" s="67">
        <f t="shared" si="2393"/>
        <v>15</v>
      </c>
      <c r="O3710" s="198">
        <f t="shared" si="2404"/>
        <v>1.0027962100000001</v>
      </c>
      <c r="P3710" s="203">
        <f t="shared" si="2405"/>
        <v>1.0056002500000001</v>
      </c>
      <c r="Q3710" s="203">
        <f t="shared" si="2406"/>
        <v>1.9322236198690064</v>
      </c>
      <c r="R3710" s="198">
        <f t="shared" si="2407"/>
        <v>1.93762652</v>
      </c>
      <c r="S3710" s="198">
        <f t="shared" si="2408"/>
        <v>1.9107622</v>
      </c>
      <c r="T3710" s="198">
        <f t="shared" si="2409"/>
        <v>216.12181251999999</v>
      </c>
      <c r="U3710" s="198">
        <f t="shared" si="2410"/>
        <v>59.919915444143051</v>
      </c>
      <c r="V3710" s="198">
        <f t="shared" si="2411"/>
        <v>44.365382801290387</v>
      </c>
      <c r="W3710" s="198">
        <f t="shared" si="2412"/>
        <v>217.39294320543345</v>
      </c>
      <c r="X3710" s="204">
        <f t="shared" si="2413"/>
        <v>0</v>
      </c>
      <c r="Y3710" s="198">
        <f t="shared" si="2414"/>
        <v>0</v>
      </c>
      <c r="Z3710" s="205">
        <f t="shared" si="2415"/>
        <v>0</v>
      </c>
      <c r="AA3710" s="198">
        <f t="shared" si="2416"/>
        <v>0</v>
      </c>
      <c r="AB3710" s="205">
        <f t="shared" si="2385"/>
        <v>5.1999999999999998E-2</v>
      </c>
      <c r="AC3710" s="140">
        <f t="shared" si="2386"/>
        <v>15</v>
      </c>
      <c r="AD3710" s="67">
        <f t="shared" si="2388"/>
        <v>30</v>
      </c>
      <c r="AE3710" s="11">
        <f t="shared" si="2389"/>
        <v>1.0021144449999999</v>
      </c>
      <c r="AF3710" s="198">
        <f t="shared" si="2417"/>
        <v>0.45697768</v>
      </c>
      <c r="AG3710" s="198">
        <f t="shared" si="2418"/>
        <v>0.45966541999999999</v>
      </c>
      <c r="AH3710" s="198">
        <f t="shared" si="2419"/>
        <v>0</v>
      </c>
      <c r="AI3710" s="196" t="str">
        <f t="shared" si="2390"/>
        <v>A+J=</v>
      </c>
      <c r="AJ3710" s="72">
        <f t="shared" si="2391"/>
        <v>47992</v>
      </c>
      <c r="AQ3710" s="23"/>
      <c r="AR3710" s="23"/>
    </row>
    <row r="3711" spans="1:44" ht="15" customHeight="1" x14ac:dyDescent="0.25">
      <c r="A3711" s="197">
        <f t="shared" si="2384"/>
        <v>47978</v>
      </c>
      <c r="B3711" s="198">
        <f t="shared" si="2395"/>
        <v>217.90039412162659</v>
      </c>
      <c r="C3711" s="198">
        <f t="shared" si="2396"/>
        <v>113.10764496</v>
      </c>
      <c r="D3711" s="198">
        <f t="shared" si="2397"/>
        <v>65.790955579999974</v>
      </c>
      <c r="E3711" s="198">
        <f t="shared" si="2398"/>
        <v>47.316689380000028</v>
      </c>
      <c r="F3711" s="199">
        <f t="shared" si="2399"/>
        <v>7205.03</v>
      </c>
      <c r="G3711" s="63">
        <f t="shared" si="2394"/>
        <v>7245.38</v>
      </c>
      <c r="H3711" s="200">
        <f t="shared" si="2400"/>
        <v>47904</v>
      </c>
      <c r="I3711" s="64">
        <f t="shared" si="2401"/>
        <v>47932</v>
      </c>
      <c r="J3711" s="201">
        <f t="shared" si="2402"/>
        <v>5.6002542668107669E-3</v>
      </c>
      <c r="K3711" s="195">
        <f t="shared" si="2387"/>
        <v>47992</v>
      </c>
      <c r="L3711" s="202">
        <f t="shared" si="2403"/>
        <v>47992</v>
      </c>
      <c r="M3711" s="228">
        <f t="shared" si="2392"/>
        <v>30</v>
      </c>
      <c r="N3711" s="67">
        <f t="shared" si="2393"/>
        <v>16</v>
      </c>
      <c r="O3711" s="198">
        <f t="shared" si="2404"/>
        <v>1.0029828999999999</v>
      </c>
      <c r="P3711" s="203">
        <f t="shared" si="2405"/>
        <v>1.0056002500000001</v>
      </c>
      <c r="Q3711" s="203">
        <f t="shared" si="2406"/>
        <v>1.9322236198690064</v>
      </c>
      <c r="R3711" s="198">
        <f t="shared" si="2407"/>
        <v>1.93798724</v>
      </c>
      <c r="S3711" s="198">
        <f t="shared" si="2408"/>
        <v>1.9107622</v>
      </c>
      <c r="T3711" s="198">
        <f t="shared" si="2409"/>
        <v>216.12181251999999</v>
      </c>
      <c r="U3711" s="198">
        <f t="shared" si="2410"/>
        <v>59.919915444143051</v>
      </c>
      <c r="V3711" s="198">
        <f t="shared" si="2411"/>
        <v>44.382450877483535</v>
      </c>
      <c r="W3711" s="198">
        <f t="shared" si="2412"/>
        <v>217.41001128162659</v>
      </c>
      <c r="X3711" s="204">
        <f t="shared" si="2413"/>
        <v>0</v>
      </c>
      <c r="Y3711" s="198">
        <f t="shared" si="2414"/>
        <v>0</v>
      </c>
      <c r="Z3711" s="205">
        <f t="shared" si="2415"/>
        <v>0</v>
      </c>
      <c r="AA3711" s="198">
        <f t="shared" si="2416"/>
        <v>0</v>
      </c>
      <c r="AB3711" s="205">
        <f t="shared" si="2385"/>
        <v>5.1999999999999998E-2</v>
      </c>
      <c r="AC3711" s="140">
        <f t="shared" si="2386"/>
        <v>16</v>
      </c>
      <c r="AD3711" s="67">
        <f t="shared" si="2388"/>
        <v>30</v>
      </c>
      <c r="AE3711" s="11">
        <f t="shared" si="2389"/>
        <v>1.002255567</v>
      </c>
      <c r="AF3711" s="198">
        <f t="shared" si="2417"/>
        <v>0.48747721999999999</v>
      </c>
      <c r="AG3711" s="198">
        <f t="shared" si="2418"/>
        <v>0.49038283999999999</v>
      </c>
      <c r="AH3711" s="198">
        <f t="shared" si="2419"/>
        <v>0</v>
      </c>
      <c r="AI3711" s="196" t="str">
        <f t="shared" si="2390"/>
        <v>A+J=</v>
      </c>
      <c r="AJ3711" s="72">
        <f t="shared" si="2391"/>
        <v>47992</v>
      </c>
      <c r="AQ3711" s="23"/>
      <c r="AR3711" s="23"/>
    </row>
    <row r="3712" spans="1:44" ht="15" customHeight="1" x14ac:dyDescent="0.25">
      <c r="A3712" s="197">
        <f t="shared" si="2384"/>
        <v>47979</v>
      </c>
      <c r="B3712" s="198">
        <f t="shared" si="2395"/>
        <v>217.9481930563218</v>
      </c>
      <c r="C3712" s="198">
        <f t="shared" si="2396"/>
        <v>113.10764496</v>
      </c>
      <c r="D3712" s="198">
        <f t="shared" si="2397"/>
        <v>65.790955579999974</v>
      </c>
      <c r="E3712" s="198">
        <f t="shared" si="2398"/>
        <v>47.316689380000028</v>
      </c>
      <c r="F3712" s="199">
        <f t="shared" si="2399"/>
        <v>7205.03</v>
      </c>
      <c r="G3712" s="63">
        <f t="shared" si="2394"/>
        <v>7245.38</v>
      </c>
      <c r="H3712" s="200">
        <f t="shared" si="2400"/>
        <v>47904</v>
      </c>
      <c r="I3712" s="64">
        <f t="shared" si="2401"/>
        <v>47932</v>
      </c>
      <c r="J3712" s="201">
        <f t="shared" si="2402"/>
        <v>5.6002542668107669E-3</v>
      </c>
      <c r="K3712" s="195">
        <f t="shared" si="2387"/>
        <v>47992</v>
      </c>
      <c r="L3712" s="202">
        <f t="shared" si="2403"/>
        <v>47992</v>
      </c>
      <c r="M3712" s="228">
        <f t="shared" si="2392"/>
        <v>30</v>
      </c>
      <c r="N3712" s="67">
        <f t="shared" si="2393"/>
        <v>17</v>
      </c>
      <c r="O3712" s="198">
        <f t="shared" si="2404"/>
        <v>1.0031696299999999</v>
      </c>
      <c r="P3712" s="203">
        <f t="shared" si="2405"/>
        <v>1.0056002500000001</v>
      </c>
      <c r="Q3712" s="203">
        <f t="shared" si="2406"/>
        <v>1.9322236198690064</v>
      </c>
      <c r="R3712" s="198">
        <f t="shared" si="2407"/>
        <v>1.9383480500000001</v>
      </c>
      <c r="S3712" s="198">
        <f t="shared" si="2408"/>
        <v>1.9107622</v>
      </c>
      <c r="T3712" s="198">
        <f t="shared" si="2409"/>
        <v>216.12181251999999</v>
      </c>
      <c r="U3712" s="198">
        <f t="shared" si="2410"/>
        <v>59.919915444143051</v>
      </c>
      <c r="V3712" s="198">
        <f t="shared" si="2411"/>
        <v>44.399523212178742</v>
      </c>
      <c r="W3712" s="198">
        <f t="shared" si="2412"/>
        <v>217.4270836163218</v>
      </c>
      <c r="X3712" s="204">
        <f t="shared" si="2413"/>
        <v>0</v>
      </c>
      <c r="Y3712" s="198">
        <f t="shared" si="2414"/>
        <v>0</v>
      </c>
      <c r="Z3712" s="205">
        <f t="shared" si="2415"/>
        <v>0</v>
      </c>
      <c r="AA3712" s="198">
        <f t="shared" si="2416"/>
        <v>0</v>
      </c>
      <c r="AB3712" s="205">
        <f t="shared" si="2385"/>
        <v>5.1999999999999998E-2</v>
      </c>
      <c r="AC3712" s="140">
        <f t="shared" si="2386"/>
        <v>17</v>
      </c>
      <c r="AD3712" s="67">
        <f t="shared" si="2388"/>
        <v>30</v>
      </c>
      <c r="AE3712" s="11">
        <f t="shared" si="2389"/>
        <v>1.0023967090000001</v>
      </c>
      <c r="AF3712" s="198">
        <f t="shared" si="2417"/>
        <v>0.51798109000000003</v>
      </c>
      <c r="AG3712" s="198">
        <f t="shared" si="2418"/>
        <v>0.52110944000000003</v>
      </c>
      <c r="AH3712" s="198">
        <f t="shared" si="2419"/>
        <v>0</v>
      </c>
      <c r="AI3712" s="196" t="str">
        <f t="shared" si="2390"/>
        <v>A+J=</v>
      </c>
      <c r="AJ3712" s="72">
        <f t="shared" si="2391"/>
        <v>47992</v>
      </c>
      <c r="AQ3712" s="23"/>
      <c r="AR3712" s="23"/>
    </row>
    <row r="3713" spans="1:44" ht="15" customHeight="1" x14ac:dyDescent="0.25">
      <c r="A3713" s="197">
        <f t="shared" si="2384"/>
        <v>47980</v>
      </c>
      <c r="B3713" s="198">
        <f t="shared" si="2395"/>
        <v>217.99600353685145</v>
      </c>
      <c r="C3713" s="198">
        <f t="shared" si="2396"/>
        <v>113.10764496</v>
      </c>
      <c r="D3713" s="198">
        <f t="shared" si="2397"/>
        <v>65.790955579999974</v>
      </c>
      <c r="E3713" s="198">
        <f t="shared" si="2398"/>
        <v>47.316689380000028</v>
      </c>
      <c r="F3713" s="199">
        <f t="shared" si="2399"/>
        <v>7205.03</v>
      </c>
      <c r="G3713" s="63">
        <f t="shared" si="2394"/>
        <v>7245.38</v>
      </c>
      <c r="H3713" s="200">
        <f t="shared" si="2400"/>
        <v>47904</v>
      </c>
      <c r="I3713" s="64">
        <f t="shared" si="2401"/>
        <v>47932</v>
      </c>
      <c r="J3713" s="201">
        <f t="shared" si="2402"/>
        <v>5.6002542668107669E-3</v>
      </c>
      <c r="K3713" s="195">
        <f t="shared" si="2387"/>
        <v>47992</v>
      </c>
      <c r="L3713" s="202">
        <f t="shared" si="2403"/>
        <v>47992</v>
      </c>
      <c r="M3713" s="228">
        <f t="shared" si="2392"/>
        <v>30</v>
      </c>
      <c r="N3713" s="67">
        <f t="shared" si="2393"/>
        <v>18</v>
      </c>
      <c r="O3713" s="198">
        <f t="shared" si="2404"/>
        <v>1.00335639</v>
      </c>
      <c r="P3713" s="203">
        <f t="shared" si="2405"/>
        <v>1.0056002500000001</v>
      </c>
      <c r="Q3713" s="203">
        <f t="shared" si="2406"/>
        <v>1.9322236198690064</v>
      </c>
      <c r="R3713" s="198">
        <f t="shared" si="2407"/>
        <v>1.9387089099999999</v>
      </c>
      <c r="S3713" s="198">
        <f t="shared" si="2408"/>
        <v>1.9107622</v>
      </c>
      <c r="T3713" s="198">
        <f t="shared" si="2409"/>
        <v>216.12181251999999</v>
      </c>
      <c r="U3713" s="198">
        <f t="shared" si="2410"/>
        <v>59.919915444143051</v>
      </c>
      <c r="V3713" s="198">
        <f t="shared" si="2411"/>
        <v>44.416597912708397</v>
      </c>
      <c r="W3713" s="198">
        <f t="shared" si="2412"/>
        <v>217.44415831685146</v>
      </c>
      <c r="X3713" s="204">
        <f t="shared" si="2413"/>
        <v>0</v>
      </c>
      <c r="Y3713" s="198">
        <f t="shared" si="2414"/>
        <v>0</v>
      </c>
      <c r="Z3713" s="205">
        <f t="shared" si="2415"/>
        <v>0</v>
      </c>
      <c r="AA3713" s="198">
        <f t="shared" si="2416"/>
        <v>0</v>
      </c>
      <c r="AB3713" s="205">
        <f t="shared" si="2385"/>
        <v>5.1999999999999998E-2</v>
      </c>
      <c r="AC3713" s="140">
        <f t="shared" si="2386"/>
        <v>18</v>
      </c>
      <c r="AD3713" s="67">
        <f t="shared" si="2388"/>
        <v>30</v>
      </c>
      <c r="AE3713" s="11">
        <f t="shared" si="2389"/>
        <v>1.0025378709999999</v>
      </c>
      <c r="AF3713" s="198">
        <f t="shared" si="2417"/>
        <v>0.54848927999999997</v>
      </c>
      <c r="AG3713" s="198">
        <f t="shared" si="2418"/>
        <v>0.55184522000000003</v>
      </c>
      <c r="AH3713" s="198">
        <f t="shared" si="2419"/>
        <v>0</v>
      </c>
      <c r="AI3713" s="196" t="str">
        <f t="shared" si="2390"/>
        <v>A+J=</v>
      </c>
      <c r="AJ3713" s="72">
        <f t="shared" si="2391"/>
        <v>47992</v>
      </c>
      <c r="AQ3713" s="23"/>
      <c r="AR3713" s="23"/>
    </row>
    <row r="3714" spans="1:44" ht="15" customHeight="1" x14ac:dyDescent="0.25">
      <c r="A3714" s="197">
        <f t="shared" si="2384"/>
        <v>47981</v>
      </c>
      <c r="B3714" s="198">
        <f t="shared" si="2395"/>
        <v>218.04382676271629</v>
      </c>
      <c r="C3714" s="198">
        <f t="shared" si="2396"/>
        <v>113.10764496</v>
      </c>
      <c r="D3714" s="198">
        <f t="shared" si="2397"/>
        <v>65.790955579999974</v>
      </c>
      <c r="E3714" s="198">
        <f t="shared" si="2398"/>
        <v>47.316689380000028</v>
      </c>
      <c r="F3714" s="199">
        <f t="shared" si="2399"/>
        <v>7205.03</v>
      </c>
      <c r="G3714" s="63">
        <f t="shared" si="2394"/>
        <v>7245.38</v>
      </c>
      <c r="H3714" s="200">
        <f t="shared" si="2400"/>
        <v>47904</v>
      </c>
      <c r="I3714" s="64">
        <f t="shared" si="2401"/>
        <v>47932</v>
      </c>
      <c r="J3714" s="201">
        <f t="shared" si="2402"/>
        <v>5.6002542668107669E-3</v>
      </c>
      <c r="K3714" s="195">
        <f t="shared" si="2387"/>
        <v>47992</v>
      </c>
      <c r="L3714" s="202">
        <f t="shared" si="2403"/>
        <v>47992</v>
      </c>
      <c r="M3714" s="228">
        <f t="shared" si="2392"/>
        <v>30</v>
      </c>
      <c r="N3714" s="67">
        <f t="shared" si="2393"/>
        <v>19</v>
      </c>
      <c r="O3714" s="198">
        <f t="shared" si="2404"/>
        <v>1.00354319</v>
      </c>
      <c r="P3714" s="203">
        <f t="shared" si="2405"/>
        <v>1.0056002500000001</v>
      </c>
      <c r="Q3714" s="203">
        <f t="shared" si="2406"/>
        <v>1.9322236198690064</v>
      </c>
      <c r="R3714" s="198">
        <f t="shared" si="2407"/>
        <v>1.9390698500000001</v>
      </c>
      <c r="S3714" s="198">
        <f t="shared" si="2408"/>
        <v>1.9107622</v>
      </c>
      <c r="T3714" s="198">
        <f t="shared" si="2409"/>
        <v>216.12181251999999</v>
      </c>
      <c r="U3714" s="198">
        <f t="shared" si="2410"/>
        <v>59.919915444143051</v>
      </c>
      <c r="V3714" s="198">
        <f t="shared" si="2411"/>
        <v>44.433676398573226</v>
      </c>
      <c r="W3714" s="198">
        <f t="shared" si="2412"/>
        <v>217.46123680271629</v>
      </c>
      <c r="X3714" s="204">
        <f t="shared" si="2413"/>
        <v>0</v>
      </c>
      <c r="Y3714" s="198">
        <f t="shared" si="2414"/>
        <v>0</v>
      </c>
      <c r="Z3714" s="205">
        <f t="shared" si="2415"/>
        <v>0</v>
      </c>
      <c r="AA3714" s="198">
        <f t="shared" si="2416"/>
        <v>0</v>
      </c>
      <c r="AB3714" s="205">
        <f t="shared" si="2385"/>
        <v>5.1999999999999998E-2</v>
      </c>
      <c r="AC3714" s="140">
        <f t="shared" si="2386"/>
        <v>19</v>
      </c>
      <c r="AD3714" s="67">
        <f t="shared" si="2388"/>
        <v>30</v>
      </c>
      <c r="AE3714" s="11">
        <f t="shared" si="2389"/>
        <v>1.002679052</v>
      </c>
      <c r="AF3714" s="198">
        <f t="shared" si="2417"/>
        <v>0.57900156999999997</v>
      </c>
      <c r="AG3714" s="198">
        <f t="shared" si="2418"/>
        <v>0.58258995999999996</v>
      </c>
      <c r="AH3714" s="198">
        <f t="shared" si="2419"/>
        <v>0</v>
      </c>
      <c r="AI3714" s="196" t="str">
        <f t="shared" si="2390"/>
        <v>A+J=</v>
      </c>
      <c r="AJ3714" s="72">
        <f t="shared" si="2391"/>
        <v>47992</v>
      </c>
      <c r="AQ3714" s="23"/>
      <c r="AR3714" s="23"/>
    </row>
    <row r="3715" spans="1:44" ht="15" customHeight="1" x14ac:dyDescent="0.25">
      <c r="A3715" s="197">
        <f t="shared" si="2384"/>
        <v>47982</v>
      </c>
      <c r="B3715" s="198">
        <f t="shared" si="2395"/>
        <v>218.09166221758244</v>
      </c>
      <c r="C3715" s="198">
        <f t="shared" si="2396"/>
        <v>113.10764496</v>
      </c>
      <c r="D3715" s="198">
        <f t="shared" si="2397"/>
        <v>65.790955579999974</v>
      </c>
      <c r="E3715" s="198">
        <f t="shared" si="2398"/>
        <v>47.316689380000028</v>
      </c>
      <c r="F3715" s="199">
        <f t="shared" si="2399"/>
        <v>7205.03</v>
      </c>
      <c r="G3715" s="63">
        <f t="shared" si="2394"/>
        <v>7245.38</v>
      </c>
      <c r="H3715" s="200">
        <f t="shared" si="2400"/>
        <v>47904</v>
      </c>
      <c r="I3715" s="64">
        <f t="shared" si="2401"/>
        <v>47932</v>
      </c>
      <c r="J3715" s="201">
        <f t="shared" si="2402"/>
        <v>5.6002542668107669E-3</v>
      </c>
      <c r="K3715" s="195">
        <f t="shared" si="2387"/>
        <v>47992</v>
      </c>
      <c r="L3715" s="202">
        <f t="shared" si="2403"/>
        <v>47992</v>
      </c>
      <c r="M3715" s="228">
        <f t="shared" si="2392"/>
        <v>30</v>
      </c>
      <c r="N3715" s="67">
        <f t="shared" si="2393"/>
        <v>20</v>
      </c>
      <c r="O3715" s="198">
        <f t="shared" si="2404"/>
        <v>1.0037300199999999</v>
      </c>
      <c r="P3715" s="203">
        <f t="shared" si="2405"/>
        <v>1.0056002500000001</v>
      </c>
      <c r="Q3715" s="203">
        <f t="shared" si="2406"/>
        <v>1.9322236198690064</v>
      </c>
      <c r="R3715" s="198">
        <f t="shared" si="2407"/>
        <v>1.9394308499999999</v>
      </c>
      <c r="S3715" s="198">
        <f t="shared" si="2408"/>
        <v>1.9107622</v>
      </c>
      <c r="T3715" s="198">
        <f t="shared" si="2409"/>
        <v>216.12181251999999</v>
      </c>
      <c r="U3715" s="198">
        <f t="shared" si="2410"/>
        <v>59.919915444143051</v>
      </c>
      <c r="V3715" s="198">
        <f t="shared" si="2411"/>
        <v>44.450757723439395</v>
      </c>
      <c r="W3715" s="198">
        <f t="shared" si="2412"/>
        <v>217.47831812758244</v>
      </c>
      <c r="X3715" s="204">
        <f t="shared" si="2413"/>
        <v>0</v>
      </c>
      <c r="Y3715" s="198">
        <f t="shared" si="2414"/>
        <v>0</v>
      </c>
      <c r="Z3715" s="205">
        <f t="shared" si="2415"/>
        <v>0</v>
      </c>
      <c r="AA3715" s="198">
        <f t="shared" si="2416"/>
        <v>0</v>
      </c>
      <c r="AB3715" s="205">
        <f t="shared" si="2385"/>
        <v>5.1999999999999998E-2</v>
      </c>
      <c r="AC3715" s="140">
        <f t="shared" si="2386"/>
        <v>20</v>
      </c>
      <c r="AD3715" s="67">
        <f t="shared" si="2388"/>
        <v>30</v>
      </c>
      <c r="AE3715" s="11">
        <f t="shared" si="2389"/>
        <v>1.002820254</v>
      </c>
      <c r="AF3715" s="198">
        <f t="shared" si="2417"/>
        <v>0.60951840000000002</v>
      </c>
      <c r="AG3715" s="198">
        <f t="shared" si="2418"/>
        <v>0.61334409000000001</v>
      </c>
      <c r="AH3715" s="198">
        <f t="shared" si="2419"/>
        <v>0</v>
      </c>
      <c r="AI3715" s="196" t="str">
        <f t="shared" si="2390"/>
        <v>A+J=</v>
      </c>
      <c r="AJ3715" s="72">
        <f t="shared" si="2391"/>
        <v>47992</v>
      </c>
      <c r="AQ3715" s="23"/>
      <c r="AR3715" s="23"/>
    </row>
    <row r="3716" spans="1:44" ht="15" customHeight="1" x14ac:dyDescent="0.25">
      <c r="A3716" s="197">
        <f t="shared" si="2384"/>
        <v>47983</v>
      </c>
      <c r="B3716" s="198">
        <f t="shared" si="2395"/>
        <v>218.1395099546169</v>
      </c>
      <c r="C3716" s="198">
        <f t="shared" si="2396"/>
        <v>113.10764496</v>
      </c>
      <c r="D3716" s="198">
        <f t="shared" si="2397"/>
        <v>65.790955579999974</v>
      </c>
      <c r="E3716" s="198">
        <f t="shared" si="2398"/>
        <v>47.316689380000028</v>
      </c>
      <c r="F3716" s="199">
        <f t="shared" si="2399"/>
        <v>7205.03</v>
      </c>
      <c r="G3716" s="63">
        <f t="shared" si="2394"/>
        <v>7245.38</v>
      </c>
      <c r="H3716" s="200">
        <f t="shared" si="2400"/>
        <v>47904</v>
      </c>
      <c r="I3716" s="64">
        <f t="shared" si="2401"/>
        <v>47932</v>
      </c>
      <c r="J3716" s="201">
        <f t="shared" si="2402"/>
        <v>5.6002542668107669E-3</v>
      </c>
      <c r="K3716" s="195">
        <f t="shared" si="2387"/>
        <v>47992</v>
      </c>
      <c r="L3716" s="202">
        <f t="shared" si="2403"/>
        <v>47992</v>
      </c>
      <c r="M3716" s="228">
        <f t="shared" si="2392"/>
        <v>30</v>
      </c>
      <c r="N3716" s="67">
        <f t="shared" si="2393"/>
        <v>21</v>
      </c>
      <c r="O3716" s="198">
        <f t="shared" si="2404"/>
        <v>1.00391689</v>
      </c>
      <c r="P3716" s="203">
        <f t="shared" si="2405"/>
        <v>1.0056002500000001</v>
      </c>
      <c r="Q3716" s="203">
        <f t="shared" si="2406"/>
        <v>1.9322236198690064</v>
      </c>
      <c r="R3716" s="198">
        <f t="shared" si="2407"/>
        <v>1.93979192</v>
      </c>
      <c r="S3716" s="198">
        <f t="shared" si="2408"/>
        <v>1.9107622</v>
      </c>
      <c r="T3716" s="198">
        <f t="shared" si="2409"/>
        <v>216.12181251999999</v>
      </c>
      <c r="U3716" s="198">
        <f t="shared" si="2410"/>
        <v>59.919915444143051</v>
      </c>
      <c r="V3716" s="198">
        <f t="shared" si="2411"/>
        <v>44.467842360473838</v>
      </c>
      <c r="W3716" s="198">
        <f t="shared" si="2412"/>
        <v>217.4954027646169</v>
      </c>
      <c r="X3716" s="204">
        <f t="shared" si="2413"/>
        <v>0</v>
      </c>
      <c r="Y3716" s="198">
        <f t="shared" si="2414"/>
        <v>0</v>
      </c>
      <c r="Z3716" s="205">
        <f t="shared" si="2415"/>
        <v>0</v>
      </c>
      <c r="AA3716" s="198">
        <f t="shared" si="2416"/>
        <v>0</v>
      </c>
      <c r="AB3716" s="205">
        <f t="shared" si="2385"/>
        <v>5.1999999999999998E-2</v>
      </c>
      <c r="AC3716" s="140">
        <f t="shared" si="2386"/>
        <v>21</v>
      </c>
      <c r="AD3716" s="67">
        <f t="shared" si="2388"/>
        <v>30</v>
      </c>
      <c r="AE3716" s="11">
        <f t="shared" si="2389"/>
        <v>1.002961475</v>
      </c>
      <c r="AF3716" s="198">
        <f t="shared" si="2417"/>
        <v>0.64003933999999996</v>
      </c>
      <c r="AG3716" s="198">
        <f t="shared" si="2418"/>
        <v>0.64410719000000005</v>
      </c>
      <c r="AH3716" s="198">
        <f t="shared" si="2419"/>
        <v>0</v>
      </c>
      <c r="AI3716" s="196" t="str">
        <f t="shared" si="2390"/>
        <v>A+J=</v>
      </c>
      <c r="AJ3716" s="72">
        <f t="shared" si="2391"/>
        <v>47992</v>
      </c>
      <c r="AQ3716" s="23"/>
      <c r="AR3716" s="23"/>
    </row>
    <row r="3717" spans="1:44" ht="15" customHeight="1" x14ac:dyDescent="0.25">
      <c r="A3717" s="197">
        <f t="shared" si="2384"/>
        <v>47984</v>
      </c>
      <c r="B3717" s="198">
        <f t="shared" si="2395"/>
        <v>218.18736972065267</v>
      </c>
      <c r="C3717" s="198">
        <f t="shared" si="2396"/>
        <v>113.10764496</v>
      </c>
      <c r="D3717" s="198">
        <f t="shared" si="2397"/>
        <v>65.790955579999974</v>
      </c>
      <c r="E3717" s="198">
        <f t="shared" si="2398"/>
        <v>47.316689380000028</v>
      </c>
      <c r="F3717" s="199">
        <f t="shared" si="2399"/>
        <v>7205.03</v>
      </c>
      <c r="G3717" s="63">
        <f t="shared" si="2394"/>
        <v>7245.38</v>
      </c>
      <c r="H3717" s="200">
        <f t="shared" si="2400"/>
        <v>47904</v>
      </c>
      <c r="I3717" s="64">
        <f t="shared" si="2401"/>
        <v>47932</v>
      </c>
      <c r="J3717" s="201">
        <f t="shared" si="2402"/>
        <v>5.6002542668107669E-3</v>
      </c>
      <c r="K3717" s="195">
        <f t="shared" si="2387"/>
        <v>47992</v>
      </c>
      <c r="L3717" s="202">
        <f t="shared" si="2403"/>
        <v>47992</v>
      </c>
      <c r="M3717" s="228">
        <f t="shared" si="2392"/>
        <v>30</v>
      </c>
      <c r="N3717" s="67">
        <f t="shared" si="2393"/>
        <v>22</v>
      </c>
      <c r="O3717" s="198">
        <f t="shared" si="2404"/>
        <v>1.0041037900000001</v>
      </c>
      <c r="P3717" s="203">
        <f t="shared" si="2405"/>
        <v>1.0056002500000001</v>
      </c>
      <c r="Q3717" s="203">
        <f t="shared" si="2406"/>
        <v>1.9322236198690064</v>
      </c>
      <c r="R3717" s="198">
        <f t="shared" si="2407"/>
        <v>1.9401530499999999</v>
      </c>
      <c r="S3717" s="198">
        <f t="shared" si="2408"/>
        <v>1.9107622</v>
      </c>
      <c r="T3717" s="198">
        <f t="shared" si="2409"/>
        <v>216.12181251999999</v>
      </c>
      <c r="U3717" s="198">
        <f t="shared" si="2410"/>
        <v>59.919915444143051</v>
      </c>
      <c r="V3717" s="198">
        <f t="shared" si="2411"/>
        <v>44.484929836509629</v>
      </c>
      <c r="W3717" s="198">
        <f t="shared" si="2412"/>
        <v>217.51249024065268</v>
      </c>
      <c r="X3717" s="204">
        <f t="shared" si="2413"/>
        <v>0</v>
      </c>
      <c r="Y3717" s="198">
        <f t="shared" si="2414"/>
        <v>0</v>
      </c>
      <c r="Z3717" s="205">
        <f t="shared" si="2415"/>
        <v>0</v>
      </c>
      <c r="AA3717" s="198">
        <f t="shared" si="2416"/>
        <v>0</v>
      </c>
      <c r="AB3717" s="205">
        <f t="shared" si="2385"/>
        <v>5.1999999999999998E-2</v>
      </c>
      <c r="AC3717" s="140">
        <f t="shared" si="2386"/>
        <v>22</v>
      </c>
      <c r="AD3717" s="67">
        <f t="shared" si="2388"/>
        <v>30</v>
      </c>
      <c r="AE3717" s="11">
        <f t="shared" si="2389"/>
        <v>1.0031027159999999</v>
      </c>
      <c r="AF3717" s="198">
        <f t="shared" si="2417"/>
        <v>0.67056459999999996</v>
      </c>
      <c r="AG3717" s="198">
        <f t="shared" si="2418"/>
        <v>0.67487947999999998</v>
      </c>
      <c r="AH3717" s="198">
        <f t="shared" si="2419"/>
        <v>0</v>
      </c>
      <c r="AI3717" s="196" t="str">
        <f t="shared" si="2390"/>
        <v>A+J=</v>
      </c>
      <c r="AJ3717" s="72">
        <f t="shared" si="2391"/>
        <v>47992</v>
      </c>
      <c r="AQ3717" s="23"/>
      <c r="AR3717" s="23"/>
    </row>
    <row r="3718" spans="1:44" ht="15" customHeight="1" x14ac:dyDescent="0.25">
      <c r="A3718" s="197">
        <f t="shared" si="2384"/>
        <v>47985</v>
      </c>
      <c r="B3718" s="198">
        <f t="shared" si="2395"/>
        <v>218.23524197885675</v>
      </c>
      <c r="C3718" s="198">
        <f t="shared" si="2396"/>
        <v>113.10764496</v>
      </c>
      <c r="D3718" s="198">
        <f t="shared" si="2397"/>
        <v>65.790955579999974</v>
      </c>
      <c r="E3718" s="198">
        <f t="shared" si="2398"/>
        <v>47.316689380000028</v>
      </c>
      <c r="F3718" s="199">
        <f t="shared" si="2399"/>
        <v>7205.03</v>
      </c>
      <c r="G3718" s="63">
        <f t="shared" si="2394"/>
        <v>7245.38</v>
      </c>
      <c r="H3718" s="200">
        <f t="shared" si="2400"/>
        <v>47904</v>
      </c>
      <c r="I3718" s="64">
        <f t="shared" si="2401"/>
        <v>47932</v>
      </c>
      <c r="J3718" s="201">
        <f t="shared" si="2402"/>
        <v>5.6002542668107669E-3</v>
      </c>
      <c r="K3718" s="195">
        <f t="shared" si="2387"/>
        <v>47992</v>
      </c>
      <c r="L3718" s="202">
        <f t="shared" si="2403"/>
        <v>47992</v>
      </c>
      <c r="M3718" s="228">
        <f t="shared" si="2392"/>
        <v>30</v>
      </c>
      <c r="N3718" s="67">
        <f t="shared" si="2393"/>
        <v>23</v>
      </c>
      <c r="O3718" s="198">
        <f t="shared" si="2404"/>
        <v>1.00429072</v>
      </c>
      <c r="P3718" s="203">
        <f t="shared" si="2405"/>
        <v>1.0056002500000001</v>
      </c>
      <c r="Q3718" s="203">
        <f t="shared" si="2406"/>
        <v>1.9322236198690064</v>
      </c>
      <c r="R3718" s="198">
        <f t="shared" si="2407"/>
        <v>1.9405142500000001</v>
      </c>
      <c r="S3718" s="198">
        <f t="shared" si="2408"/>
        <v>1.9107622</v>
      </c>
      <c r="T3718" s="198">
        <f t="shared" si="2409"/>
        <v>216.12181251999999</v>
      </c>
      <c r="U3718" s="198">
        <f t="shared" si="2410"/>
        <v>59.919915444143051</v>
      </c>
      <c r="V3718" s="198">
        <f t="shared" si="2411"/>
        <v>44.502020624713694</v>
      </c>
      <c r="W3718" s="198">
        <f t="shared" si="2412"/>
        <v>217.52958102885674</v>
      </c>
      <c r="X3718" s="204">
        <f t="shared" si="2413"/>
        <v>0</v>
      </c>
      <c r="Y3718" s="198">
        <f t="shared" si="2414"/>
        <v>0</v>
      </c>
      <c r="Z3718" s="205">
        <f t="shared" si="2415"/>
        <v>0</v>
      </c>
      <c r="AA3718" s="198">
        <f t="shared" si="2416"/>
        <v>0</v>
      </c>
      <c r="AB3718" s="205">
        <f t="shared" si="2385"/>
        <v>5.1999999999999998E-2</v>
      </c>
      <c r="AC3718" s="140">
        <f t="shared" si="2386"/>
        <v>23</v>
      </c>
      <c r="AD3718" s="67">
        <f t="shared" si="2388"/>
        <v>30</v>
      </c>
      <c r="AE3718" s="11">
        <f t="shared" si="2389"/>
        <v>1.0032439769999999</v>
      </c>
      <c r="AF3718" s="198">
        <f t="shared" si="2417"/>
        <v>0.70109418000000001</v>
      </c>
      <c r="AG3718" s="198">
        <f t="shared" si="2418"/>
        <v>0.70566094999999995</v>
      </c>
      <c r="AH3718" s="198">
        <f t="shared" si="2419"/>
        <v>0</v>
      </c>
      <c r="AI3718" s="196" t="str">
        <f t="shared" si="2390"/>
        <v>A+J=</v>
      </c>
      <c r="AJ3718" s="72">
        <f t="shared" si="2391"/>
        <v>47992</v>
      </c>
      <c r="AQ3718" s="23"/>
      <c r="AR3718" s="23"/>
    </row>
    <row r="3719" spans="1:44" ht="15" customHeight="1" x14ac:dyDescent="0.25">
      <c r="A3719" s="197">
        <f t="shared" si="2384"/>
        <v>47986</v>
      </c>
      <c r="B3719" s="198">
        <f t="shared" si="2395"/>
        <v>218.28312627606218</v>
      </c>
      <c r="C3719" s="198">
        <f t="shared" si="2396"/>
        <v>113.10764496</v>
      </c>
      <c r="D3719" s="198">
        <f t="shared" si="2397"/>
        <v>65.790955579999974</v>
      </c>
      <c r="E3719" s="198">
        <f t="shared" si="2398"/>
        <v>47.316689380000028</v>
      </c>
      <c r="F3719" s="199">
        <f t="shared" si="2399"/>
        <v>7205.03</v>
      </c>
      <c r="G3719" s="63">
        <f t="shared" si="2394"/>
        <v>7245.38</v>
      </c>
      <c r="H3719" s="200">
        <f t="shared" si="2400"/>
        <v>47904</v>
      </c>
      <c r="I3719" s="64">
        <f t="shared" si="2401"/>
        <v>47932</v>
      </c>
      <c r="J3719" s="201">
        <f t="shared" si="2402"/>
        <v>5.6002542668107669E-3</v>
      </c>
      <c r="K3719" s="195">
        <f t="shared" si="2387"/>
        <v>47992</v>
      </c>
      <c r="L3719" s="202">
        <f t="shared" si="2403"/>
        <v>47992</v>
      </c>
      <c r="M3719" s="228">
        <f t="shared" si="2392"/>
        <v>30</v>
      </c>
      <c r="N3719" s="67">
        <f t="shared" si="2393"/>
        <v>24</v>
      </c>
      <c r="O3719" s="198">
        <f t="shared" si="2404"/>
        <v>1.0044776900000001</v>
      </c>
      <c r="P3719" s="203">
        <f t="shared" si="2405"/>
        <v>1.0056002500000001</v>
      </c>
      <c r="Q3719" s="203">
        <f t="shared" si="2406"/>
        <v>1.9322236198690064</v>
      </c>
      <c r="R3719" s="198">
        <f t="shared" si="2407"/>
        <v>1.9408755099999999</v>
      </c>
      <c r="S3719" s="198">
        <f t="shared" si="2408"/>
        <v>1.9107622</v>
      </c>
      <c r="T3719" s="198">
        <f t="shared" si="2409"/>
        <v>216.12181251999999</v>
      </c>
      <c r="U3719" s="198">
        <f t="shared" si="2410"/>
        <v>59.919915444143051</v>
      </c>
      <c r="V3719" s="198">
        <f t="shared" si="2411"/>
        <v>44.519114251919106</v>
      </c>
      <c r="W3719" s="198">
        <f t="shared" si="2412"/>
        <v>217.54667465606218</v>
      </c>
      <c r="X3719" s="204">
        <f t="shared" si="2413"/>
        <v>0</v>
      </c>
      <c r="Y3719" s="198">
        <f t="shared" si="2414"/>
        <v>0</v>
      </c>
      <c r="Z3719" s="205">
        <f t="shared" si="2415"/>
        <v>0</v>
      </c>
      <c r="AA3719" s="198">
        <f t="shared" si="2416"/>
        <v>0</v>
      </c>
      <c r="AB3719" s="205">
        <f t="shared" si="2385"/>
        <v>5.1999999999999998E-2</v>
      </c>
      <c r="AC3719" s="140">
        <f t="shared" si="2386"/>
        <v>24</v>
      </c>
      <c r="AD3719" s="67">
        <f t="shared" si="2388"/>
        <v>30</v>
      </c>
      <c r="AE3719" s="11">
        <f t="shared" si="2389"/>
        <v>1.003385258</v>
      </c>
      <c r="AF3719" s="198">
        <f t="shared" si="2417"/>
        <v>0.73162808999999995</v>
      </c>
      <c r="AG3719" s="198">
        <f t="shared" si="2418"/>
        <v>0.73645161999999997</v>
      </c>
      <c r="AH3719" s="198">
        <f t="shared" si="2419"/>
        <v>0</v>
      </c>
      <c r="AI3719" s="196" t="str">
        <f t="shared" si="2390"/>
        <v>A+J=</v>
      </c>
      <c r="AJ3719" s="72">
        <f t="shared" si="2391"/>
        <v>47992</v>
      </c>
      <c r="AQ3719" s="23"/>
      <c r="AR3719" s="23"/>
    </row>
    <row r="3720" spans="1:44" ht="15" customHeight="1" x14ac:dyDescent="0.25">
      <c r="A3720" s="197">
        <f t="shared" si="2384"/>
        <v>47987</v>
      </c>
      <c r="B3720" s="198">
        <f t="shared" si="2395"/>
        <v>218.33102402176965</v>
      </c>
      <c r="C3720" s="198">
        <f t="shared" si="2396"/>
        <v>113.10764496</v>
      </c>
      <c r="D3720" s="198">
        <f t="shared" si="2397"/>
        <v>65.790955579999974</v>
      </c>
      <c r="E3720" s="198">
        <f t="shared" si="2398"/>
        <v>47.316689380000028</v>
      </c>
      <c r="F3720" s="199">
        <f t="shared" si="2399"/>
        <v>7205.03</v>
      </c>
      <c r="G3720" s="63">
        <f t="shared" si="2394"/>
        <v>7245.38</v>
      </c>
      <c r="H3720" s="200">
        <f t="shared" si="2400"/>
        <v>47904</v>
      </c>
      <c r="I3720" s="64">
        <f t="shared" si="2401"/>
        <v>47932</v>
      </c>
      <c r="J3720" s="201">
        <f t="shared" si="2402"/>
        <v>5.6002542668107669E-3</v>
      </c>
      <c r="K3720" s="195">
        <f t="shared" si="2387"/>
        <v>47992</v>
      </c>
      <c r="L3720" s="202">
        <f t="shared" si="2403"/>
        <v>47992</v>
      </c>
      <c r="M3720" s="228">
        <f t="shared" si="2392"/>
        <v>30</v>
      </c>
      <c r="N3720" s="67">
        <f t="shared" si="2393"/>
        <v>25</v>
      </c>
      <c r="O3720" s="198">
        <f t="shared" si="2404"/>
        <v>1.0046647</v>
      </c>
      <c r="P3720" s="203">
        <f t="shared" si="2405"/>
        <v>1.0056002500000001</v>
      </c>
      <c r="Q3720" s="203">
        <f t="shared" si="2406"/>
        <v>1.9322236198690064</v>
      </c>
      <c r="R3720" s="198">
        <f t="shared" si="2407"/>
        <v>1.9412368600000001</v>
      </c>
      <c r="S3720" s="198">
        <f t="shared" si="2408"/>
        <v>1.9107622</v>
      </c>
      <c r="T3720" s="198">
        <f t="shared" si="2409"/>
        <v>216.12181251999999</v>
      </c>
      <c r="U3720" s="198">
        <f t="shared" si="2410"/>
        <v>59.919915444143051</v>
      </c>
      <c r="V3720" s="198">
        <f t="shared" si="2411"/>
        <v>44.536212137626578</v>
      </c>
      <c r="W3720" s="198">
        <f t="shared" si="2412"/>
        <v>217.56377254176965</v>
      </c>
      <c r="X3720" s="204">
        <f t="shared" si="2413"/>
        <v>0</v>
      </c>
      <c r="Y3720" s="198">
        <f t="shared" si="2414"/>
        <v>0</v>
      </c>
      <c r="Z3720" s="205">
        <f t="shared" si="2415"/>
        <v>0</v>
      </c>
      <c r="AA3720" s="198">
        <f t="shared" si="2416"/>
        <v>0</v>
      </c>
      <c r="AB3720" s="205">
        <f t="shared" si="2385"/>
        <v>5.1999999999999998E-2</v>
      </c>
      <c r="AC3720" s="140">
        <f t="shared" si="2386"/>
        <v>25</v>
      </c>
      <c r="AD3720" s="67">
        <f t="shared" si="2388"/>
        <v>30</v>
      </c>
      <c r="AE3720" s="11">
        <f t="shared" si="2389"/>
        <v>1.003526559</v>
      </c>
      <c r="AF3720" s="198">
        <f t="shared" si="2417"/>
        <v>0.76216631999999995</v>
      </c>
      <c r="AG3720" s="198">
        <f t="shared" si="2418"/>
        <v>0.76725147999999999</v>
      </c>
      <c r="AH3720" s="198">
        <f t="shared" si="2419"/>
        <v>0</v>
      </c>
      <c r="AI3720" s="196" t="str">
        <f t="shared" si="2390"/>
        <v>A+J=</v>
      </c>
      <c r="AJ3720" s="72">
        <f t="shared" si="2391"/>
        <v>47992</v>
      </c>
      <c r="AQ3720" s="23"/>
      <c r="AR3720" s="23"/>
    </row>
    <row r="3721" spans="1:44" ht="15" customHeight="1" x14ac:dyDescent="0.25">
      <c r="A3721" s="197">
        <f t="shared" si="2384"/>
        <v>47988</v>
      </c>
      <c r="B3721" s="198">
        <f t="shared" si="2395"/>
        <v>218.37893332331154</v>
      </c>
      <c r="C3721" s="198">
        <f t="shared" si="2396"/>
        <v>113.10764496</v>
      </c>
      <c r="D3721" s="198">
        <f t="shared" si="2397"/>
        <v>65.790955579999974</v>
      </c>
      <c r="E3721" s="198">
        <f t="shared" si="2398"/>
        <v>47.316689380000028</v>
      </c>
      <c r="F3721" s="199">
        <f t="shared" si="2399"/>
        <v>7205.03</v>
      </c>
      <c r="G3721" s="63">
        <f t="shared" si="2394"/>
        <v>7245.38</v>
      </c>
      <c r="H3721" s="200">
        <f t="shared" si="2400"/>
        <v>47904</v>
      </c>
      <c r="I3721" s="64">
        <f t="shared" si="2401"/>
        <v>47932</v>
      </c>
      <c r="J3721" s="201">
        <f t="shared" si="2402"/>
        <v>5.6002542668107669E-3</v>
      </c>
      <c r="K3721" s="195">
        <f t="shared" si="2387"/>
        <v>47992</v>
      </c>
      <c r="L3721" s="202">
        <f t="shared" si="2403"/>
        <v>47992</v>
      </c>
      <c r="M3721" s="228">
        <f t="shared" si="2392"/>
        <v>30</v>
      </c>
      <c r="N3721" s="67">
        <f t="shared" si="2393"/>
        <v>26</v>
      </c>
      <c r="O3721" s="198">
        <f t="shared" si="2404"/>
        <v>1.0048517400000001</v>
      </c>
      <c r="P3721" s="203">
        <f t="shared" si="2405"/>
        <v>1.0056002500000001</v>
      </c>
      <c r="Q3721" s="203">
        <f t="shared" si="2406"/>
        <v>1.9322236198690064</v>
      </c>
      <c r="R3721" s="198">
        <f t="shared" si="2407"/>
        <v>1.9415982599999999</v>
      </c>
      <c r="S3721" s="198">
        <f t="shared" si="2408"/>
        <v>1.9107622</v>
      </c>
      <c r="T3721" s="198">
        <f t="shared" si="2409"/>
        <v>216.12181251999999</v>
      </c>
      <c r="U3721" s="198">
        <f t="shared" si="2410"/>
        <v>59.919915444143051</v>
      </c>
      <c r="V3721" s="198">
        <f t="shared" si="2411"/>
        <v>44.553312389168504</v>
      </c>
      <c r="W3721" s="198">
        <f t="shared" si="2412"/>
        <v>217.58087279331156</v>
      </c>
      <c r="X3721" s="204">
        <f t="shared" si="2413"/>
        <v>0</v>
      </c>
      <c r="Y3721" s="198">
        <f t="shared" si="2414"/>
        <v>0</v>
      </c>
      <c r="Z3721" s="205">
        <f t="shared" si="2415"/>
        <v>0</v>
      </c>
      <c r="AA3721" s="198">
        <f t="shared" si="2416"/>
        <v>0</v>
      </c>
      <c r="AB3721" s="205">
        <f t="shared" si="2385"/>
        <v>5.1999999999999998E-2</v>
      </c>
      <c r="AC3721" s="140">
        <f t="shared" si="2386"/>
        <v>26</v>
      </c>
      <c r="AD3721" s="67">
        <f t="shared" si="2388"/>
        <v>30</v>
      </c>
      <c r="AE3721" s="11">
        <f t="shared" si="2389"/>
        <v>1.0036678800000001</v>
      </c>
      <c r="AF3721" s="198">
        <f t="shared" si="2417"/>
        <v>0.79270887000000001</v>
      </c>
      <c r="AG3721" s="198">
        <f t="shared" si="2418"/>
        <v>0.79806052999999999</v>
      </c>
      <c r="AH3721" s="198">
        <f t="shared" si="2419"/>
        <v>0</v>
      </c>
      <c r="AI3721" s="196" t="str">
        <f t="shared" si="2390"/>
        <v>A+J=</v>
      </c>
      <c r="AJ3721" s="72">
        <f t="shared" si="2391"/>
        <v>47992</v>
      </c>
      <c r="AQ3721" s="23"/>
      <c r="AR3721" s="23"/>
    </row>
    <row r="3722" spans="1:44" ht="15" customHeight="1" x14ac:dyDescent="0.25">
      <c r="A3722" s="197">
        <f t="shared" si="2384"/>
        <v>47989</v>
      </c>
      <c r="B3722" s="198">
        <f t="shared" si="2395"/>
        <v>218.42685539018865</v>
      </c>
      <c r="C3722" s="198">
        <f t="shared" si="2396"/>
        <v>113.10764496</v>
      </c>
      <c r="D3722" s="198">
        <f t="shared" si="2397"/>
        <v>65.790955579999974</v>
      </c>
      <c r="E3722" s="198">
        <f t="shared" si="2398"/>
        <v>47.316689380000028</v>
      </c>
      <c r="F3722" s="199">
        <f t="shared" si="2399"/>
        <v>7205.03</v>
      </c>
      <c r="G3722" s="63">
        <f t="shared" si="2394"/>
        <v>7245.38</v>
      </c>
      <c r="H3722" s="200">
        <f t="shared" si="2400"/>
        <v>47904</v>
      </c>
      <c r="I3722" s="64">
        <f t="shared" si="2401"/>
        <v>47932</v>
      </c>
      <c r="J3722" s="201">
        <f t="shared" si="2402"/>
        <v>5.6002542668107669E-3</v>
      </c>
      <c r="K3722" s="195">
        <f t="shared" si="2387"/>
        <v>47992</v>
      </c>
      <c r="L3722" s="202">
        <f t="shared" si="2403"/>
        <v>47992</v>
      </c>
      <c r="M3722" s="228">
        <f t="shared" si="2392"/>
        <v>30</v>
      </c>
      <c r="N3722" s="67">
        <f t="shared" si="2393"/>
        <v>27</v>
      </c>
      <c r="O3722" s="198">
        <f t="shared" si="2404"/>
        <v>1.00503882</v>
      </c>
      <c r="P3722" s="203">
        <f t="shared" si="2405"/>
        <v>1.0056002500000001</v>
      </c>
      <c r="Q3722" s="203">
        <f t="shared" si="2406"/>
        <v>1.9322236198690064</v>
      </c>
      <c r="R3722" s="198">
        <f t="shared" si="2407"/>
        <v>1.9419597399999999</v>
      </c>
      <c r="S3722" s="198">
        <f t="shared" si="2408"/>
        <v>1.9107622</v>
      </c>
      <c r="T3722" s="198">
        <f t="shared" si="2409"/>
        <v>216.12181251999999</v>
      </c>
      <c r="U3722" s="198">
        <f t="shared" si="2410"/>
        <v>59.919915444143051</v>
      </c>
      <c r="V3722" s="198">
        <f t="shared" si="2411"/>
        <v>44.570416426045583</v>
      </c>
      <c r="W3722" s="198">
        <f t="shared" si="2412"/>
        <v>217.59797683018866</v>
      </c>
      <c r="X3722" s="204">
        <f t="shared" si="2413"/>
        <v>0</v>
      </c>
      <c r="Y3722" s="198">
        <f t="shared" si="2414"/>
        <v>0</v>
      </c>
      <c r="Z3722" s="205">
        <f t="shared" si="2415"/>
        <v>0</v>
      </c>
      <c r="AA3722" s="198">
        <f t="shared" si="2416"/>
        <v>0</v>
      </c>
      <c r="AB3722" s="205">
        <f t="shared" si="2385"/>
        <v>5.1999999999999998E-2</v>
      </c>
      <c r="AC3722" s="140">
        <f t="shared" si="2386"/>
        <v>27</v>
      </c>
      <c r="AD3722" s="67">
        <f t="shared" si="2388"/>
        <v>30</v>
      </c>
      <c r="AE3722" s="11">
        <f t="shared" si="2389"/>
        <v>1.0038092199999999</v>
      </c>
      <c r="AF3722" s="198">
        <f t="shared" si="2417"/>
        <v>0.82325552999999996</v>
      </c>
      <c r="AG3722" s="198">
        <f t="shared" si="2418"/>
        <v>0.82887856000000004</v>
      </c>
      <c r="AH3722" s="198">
        <f t="shared" si="2419"/>
        <v>0</v>
      </c>
      <c r="AI3722" s="196" t="str">
        <f t="shared" si="2390"/>
        <v>A+J=</v>
      </c>
      <c r="AJ3722" s="72">
        <f t="shared" si="2391"/>
        <v>47992</v>
      </c>
      <c r="AQ3722" s="23"/>
      <c r="AR3722" s="23"/>
    </row>
    <row r="3723" spans="1:44" ht="15" customHeight="1" x14ac:dyDescent="0.25">
      <c r="A3723" s="197">
        <f t="shared" si="2384"/>
        <v>47990</v>
      </c>
      <c r="B3723" s="198">
        <f t="shared" si="2395"/>
        <v>218.47478971606708</v>
      </c>
      <c r="C3723" s="198">
        <f t="shared" si="2396"/>
        <v>113.10764496</v>
      </c>
      <c r="D3723" s="198">
        <f t="shared" si="2397"/>
        <v>65.790955579999974</v>
      </c>
      <c r="E3723" s="198">
        <f t="shared" si="2398"/>
        <v>47.316689380000028</v>
      </c>
      <c r="F3723" s="199">
        <f t="shared" si="2399"/>
        <v>7205.03</v>
      </c>
      <c r="G3723" s="63">
        <f t="shared" si="2394"/>
        <v>7245.38</v>
      </c>
      <c r="H3723" s="200">
        <f t="shared" si="2400"/>
        <v>47904</v>
      </c>
      <c r="I3723" s="64">
        <f t="shared" si="2401"/>
        <v>47932</v>
      </c>
      <c r="J3723" s="201">
        <f t="shared" si="2402"/>
        <v>5.6002542668107669E-3</v>
      </c>
      <c r="K3723" s="195">
        <f t="shared" si="2387"/>
        <v>47992</v>
      </c>
      <c r="L3723" s="202">
        <f t="shared" si="2403"/>
        <v>47992</v>
      </c>
      <c r="M3723" s="228">
        <f t="shared" si="2392"/>
        <v>30</v>
      </c>
      <c r="N3723" s="67">
        <f t="shared" si="2393"/>
        <v>28</v>
      </c>
      <c r="O3723" s="198">
        <f t="shared" si="2404"/>
        <v>1.0052259299999999</v>
      </c>
      <c r="P3723" s="203">
        <f t="shared" si="2405"/>
        <v>1.0056002500000001</v>
      </c>
      <c r="Q3723" s="203">
        <f t="shared" si="2406"/>
        <v>1.9322236198690064</v>
      </c>
      <c r="R3723" s="198">
        <f t="shared" si="2407"/>
        <v>1.94232128</v>
      </c>
      <c r="S3723" s="198">
        <f t="shared" si="2408"/>
        <v>1.9107622</v>
      </c>
      <c r="T3723" s="198">
        <f t="shared" si="2409"/>
        <v>216.12181251999999</v>
      </c>
      <c r="U3723" s="198">
        <f t="shared" si="2410"/>
        <v>59.919915444143051</v>
      </c>
      <c r="V3723" s="198">
        <f t="shared" si="2411"/>
        <v>44.587523301924037</v>
      </c>
      <c r="W3723" s="198">
        <f t="shared" si="2412"/>
        <v>217.61508370606708</v>
      </c>
      <c r="X3723" s="204">
        <f t="shared" si="2413"/>
        <v>0</v>
      </c>
      <c r="Y3723" s="198">
        <f t="shared" si="2414"/>
        <v>0</v>
      </c>
      <c r="Z3723" s="205">
        <f t="shared" si="2415"/>
        <v>0</v>
      </c>
      <c r="AA3723" s="198">
        <f t="shared" si="2416"/>
        <v>0</v>
      </c>
      <c r="AB3723" s="205">
        <f t="shared" si="2385"/>
        <v>5.1999999999999998E-2</v>
      </c>
      <c r="AC3723" s="140">
        <f t="shared" si="2386"/>
        <v>28</v>
      </c>
      <c r="AD3723" s="67">
        <f t="shared" si="2388"/>
        <v>30</v>
      </c>
      <c r="AE3723" s="11">
        <f t="shared" si="2389"/>
        <v>1.003950581</v>
      </c>
      <c r="AF3723" s="198">
        <f t="shared" si="2417"/>
        <v>0.85380672000000002</v>
      </c>
      <c r="AG3723" s="198">
        <f t="shared" si="2418"/>
        <v>0.85970601000000002</v>
      </c>
      <c r="AH3723" s="198">
        <f t="shared" si="2419"/>
        <v>0</v>
      </c>
      <c r="AI3723" s="196" t="str">
        <f t="shared" si="2390"/>
        <v>A+J=</v>
      </c>
      <c r="AJ3723" s="72">
        <f t="shared" si="2391"/>
        <v>47992</v>
      </c>
      <c r="AQ3723" s="23"/>
      <c r="AR3723" s="23"/>
    </row>
    <row r="3724" spans="1:44" ht="15" customHeight="1" x14ac:dyDescent="0.25">
      <c r="A3724" s="197">
        <f t="shared" si="2384"/>
        <v>47991</v>
      </c>
      <c r="B3724" s="198">
        <f t="shared" si="2395"/>
        <v>218.52273586094688</v>
      </c>
      <c r="C3724" s="198">
        <f t="shared" si="2396"/>
        <v>113.10764496</v>
      </c>
      <c r="D3724" s="198">
        <f t="shared" si="2397"/>
        <v>65.790955579999974</v>
      </c>
      <c r="E3724" s="198">
        <f t="shared" si="2398"/>
        <v>47.316689380000028</v>
      </c>
      <c r="F3724" s="199">
        <f t="shared" si="2399"/>
        <v>7205.03</v>
      </c>
      <c r="G3724" s="63">
        <f t="shared" si="2394"/>
        <v>7245.38</v>
      </c>
      <c r="H3724" s="200">
        <f t="shared" si="2400"/>
        <v>47904</v>
      </c>
      <c r="I3724" s="64">
        <f t="shared" si="2401"/>
        <v>47932</v>
      </c>
      <c r="J3724" s="201">
        <f t="shared" si="2402"/>
        <v>5.6002542668107669E-3</v>
      </c>
      <c r="K3724" s="195">
        <f t="shared" si="2387"/>
        <v>47992</v>
      </c>
      <c r="L3724" s="202">
        <f t="shared" si="2403"/>
        <v>47992</v>
      </c>
      <c r="M3724" s="228">
        <f t="shared" si="2392"/>
        <v>30</v>
      </c>
      <c r="N3724" s="67">
        <f t="shared" si="2393"/>
        <v>29</v>
      </c>
      <c r="O3724" s="198">
        <f t="shared" si="2404"/>
        <v>1.0054130699999999</v>
      </c>
      <c r="P3724" s="203">
        <f t="shared" si="2405"/>
        <v>1.0056002500000001</v>
      </c>
      <c r="Q3724" s="203">
        <f t="shared" si="2406"/>
        <v>1.9322236198690064</v>
      </c>
      <c r="R3724" s="198">
        <f t="shared" si="2407"/>
        <v>1.94268288</v>
      </c>
      <c r="S3724" s="198">
        <f t="shared" si="2408"/>
        <v>1.9107622</v>
      </c>
      <c r="T3724" s="198">
        <f t="shared" si="2409"/>
        <v>216.12181251999999</v>
      </c>
      <c r="U3724" s="198">
        <f t="shared" si="2410"/>
        <v>59.919915444143051</v>
      </c>
      <c r="V3724" s="198">
        <f t="shared" si="2411"/>
        <v>44.604633016803838</v>
      </c>
      <c r="W3724" s="198">
        <f t="shared" si="2412"/>
        <v>217.63219342094689</v>
      </c>
      <c r="X3724" s="204">
        <f t="shared" si="2413"/>
        <v>0</v>
      </c>
      <c r="Y3724" s="198">
        <f t="shared" si="2414"/>
        <v>0</v>
      </c>
      <c r="Z3724" s="205">
        <f t="shared" si="2415"/>
        <v>0</v>
      </c>
      <c r="AA3724" s="198">
        <f t="shared" si="2416"/>
        <v>0</v>
      </c>
      <c r="AB3724" s="205">
        <f t="shared" si="2385"/>
        <v>5.1999999999999998E-2</v>
      </c>
      <c r="AC3724" s="140">
        <f t="shared" si="2386"/>
        <v>29</v>
      </c>
      <c r="AD3724" s="67">
        <f t="shared" si="2388"/>
        <v>30</v>
      </c>
      <c r="AE3724" s="11">
        <f t="shared" si="2389"/>
        <v>1.0040919610000001</v>
      </c>
      <c r="AF3724" s="198">
        <f t="shared" si="2417"/>
        <v>0.88436201999999997</v>
      </c>
      <c r="AG3724" s="198">
        <f t="shared" si="2418"/>
        <v>0.89054244000000005</v>
      </c>
      <c r="AH3724" s="198">
        <f t="shared" si="2419"/>
        <v>0</v>
      </c>
      <c r="AI3724" s="196" t="str">
        <f t="shared" si="2390"/>
        <v>A+J=</v>
      </c>
      <c r="AJ3724" s="72">
        <f t="shared" si="2391"/>
        <v>47992</v>
      </c>
      <c r="AQ3724" s="23"/>
      <c r="AR3724" s="23"/>
    </row>
    <row r="3725" spans="1:44" ht="15" customHeight="1" x14ac:dyDescent="0.25">
      <c r="A3725" s="197">
        <f t="shared" ref="A3725:A3788" si="2420">(A3724+1)</f>
        <v>47992</v>
      </c>
      <c r="B3725" s="198">
        <f t="shared" si="2395"/>
        <v>218.57069474799496</v>
      </c>
      <c r="C3725" s="198">
        <f t="shared" si="2396"/>
        <v>113.10764496</v>
      </c>
      <c r="D3725" s="198">
        <f t="shared" si="2397"/>
        <v>65.790955579999974</v>
      </c>
      <c r="E3725" s="198">
        <f t="shared" si="2398"/>
        <v>47.316689380000028</v>
      </c>
      <c r="F3725" s="199">
        <f t="shared" si="2399"/>
        <v>7205.03</v>
      </c>
      <c r="G3725" s="63">
        <f t="shared" si="2394"/>
        <v>7245.38</v>
      </c>
      <c r="H3725" s="200">
        <f t="shared" si="2400"/>
        <v>47904</v>
      </c>
      <c r="I3725" s="64">
        <f t="shared" si="2401"/>
        <v>47932</v>
      </c>
      <c r="J3725" s="201">
        <f t="shared" si="2402"/>
        <v>5.6002542668107669E-3</v>
      </c>
      <c r="K3725" s="195">
        <f t="shared" si="2387"/>
        <v>48023</v>
      </c>
      <c r="L3725" s="202">
        <f t="shared" si="2403"/>
        <v>47992</v>
      </c>
      <c r="M3725" s="228">
        <f t="shared" si="2392"/>
        <v>30</v>
      </c>
      <c r="N3725" s="67">
        <f t="shared" si="2393"/>
        <v>30</v>
      </c>
      <c r="O3725" s="198">
        <f t="shared" si="2404"/>
        <v>1.0056002500000001</v>
      </c>
      <c r="P3725" s="203">
        <f t="shared" si="2405"/>
        <v>1.0056002500000001</v>
      </c>
      <c r="Q3725" s="203">
        <f t="shared" si="2406"/>
        <v>1.9322236198690064</v>
      </c>
      <c r="R3725" s="198">
        <f t="shared" si="2407"/>
        <v>1.94304455</v>
      </c>
      <c r="S3725" s="198">
        <f t="shared" si="2408"/>
        <v>1.9107622</v>
      </c>
      <c r="T3725" s="198">
        <f t="shared" si="2409"/>
        <v>216.12181251999999</v>
      </c>
      <c r="U3725" s="198">
        <f t="shared" si="2410"/>
        <v>59.919915444143051</v>
      </c>
      <c r="V3725" s="198">
        <f t="shared" si="2411"/>
        <v>44.621746043851907</v>
      </c>
      <c r="W3725" s="198">
        <f t="shared" si="2412"/>
        <v>217.64930644799497</v>
      </c>
      <c r="X3725" s="204">
        <f t="shared" si="2413"/>
        <v>122</v>
      </c>
      <c r="Y3725" s="198">
        <f t="shared" si="2414"/>
        <v>0.47882560000000002</v>
      </c>
      <c r="Z3725" s="205">
        <f t="shared" si="2415"/>
        <v>6.3377000000000003E-2</v>
      </c>
      <c r="AA3725" s="198">
        <f t="shared" si="2416"/>
        <v>13.697152109999999</v>
      </c>
      <c r="AB3725" s="205">
        <f t="shared" ref="AB3725:AB3788" si="2421">(AB3724)</f>
        <v>5.1999999999999998E-2</v>
      </c>
      <c r="AC3725" s="140">
        <f t="shared" ref="AC3725:AC3788" si="2422">N3725</f>
        <v>30</v>
      </c>
      <c r="AD3725" s="67">
        <f t="shared" si="2388"/>
        <v>30</v>
      </c>
      <c r="AE3725" s="11">
        <f t="shared" si="2389"/>
        <v>1.0042333619999999</v>
      </c>
      <c r="AF3725" s="198">
        <f t="shared" si="2417"/>
        <v>0.91492185999999998</v>
      </c>
      <c r="AG3725" s="198">
        <f t="shared" si="2418"/>
        <v>0.92138830000000005</v>
      </c>
      <c r="AH3725" s="198">
        <f t="shared" si="2419"/>
        <v>14.612073969999999</v>
      </c>
      <c r="AI3725" s="196" t="str">
        <f t="shared" si="2390"/>
        <v>A+J=</v>
      </c>
      <c r="AJ3725" s="72">
        <f t="shared" si="2391"/>
        <v>47992</v>
      </c>
      <c r="AQ3725" s="23"/>
      <c r="AR3725" s="23"/>
    </row>
    <row r="3726" spans="1:44" ht="15" customHeight="1" x14ac:dyDescent="0.25">
      <c r="A3726" s="197">
        <f t="shared" si="2420"/>
        <v>47993</v>
      </c>
      <c r="B3726" s="198">
        <f t="shared" si="2395"/>
        <v>203.9979944439406</v>
      </c>
      <c r="C3726" s="198">
        <f t="shared" si="2396"/>
        <v>105.93922175</v>
      </c>
      <c r="D3726" s="198">
        <f t="shared" si="2397"/>
        <v>58.622532369999988</v>
      </c>
      <c r="E3726" s="198">
        <f t="shared" si="2398"/>
        <v>47.316689380000014</v>
      </c>
      <c r="F3726" s="199">
        <f t="shared" si="2399"/>
        <v>7205.03</v>
      </c>
      <c r="G3726" s="63">
        <f t="shared" si="2394"/>
        <v>7245.38</v>
      </c>
      <c r="H3726" s="200">
        <f t="shared" si="2400"/>
        <v>47932</v>
      </c>
      <c r="I3726" s="64">
        <f t="shared" si="2401"/>
        <v>47963</v>
      </c>
      <c r="J3726" s="201">
        <f t="shared" si="2402"/>
        <v>5.6002542668107669E-3</v>
      </c>
      <c r="K3726" s="195">
        <f t="shared" ref="K3726:K3789" si="2423">IF(DAY(A3726)=K$11,VLOOKUP(A3726,AR$322:AU$622,4),K3725)</f>
        <v>48023</v>
      </c>
      <c r="L3726" s="202">
        <f t="shared" si="2403"/>
        <v>48023</v>
      </c>
      <c r="M3726" s="228">
        <f t="shared" si="2392"/>
        <v>30</v>
      </c>
      <c r="N3726" s="67">
        <f t="shared" si="2393"/>
        <v>1</v>
      </c>
      <c r="O3726" s="198">
        <f t="shared" si="2404"/>
        <v>1.0001861700000001</v>
      </c>
      <c r="P3726" s="203">
        <f t="shared" si="2405"/>
        <v>1.0056002500000001</v>
      </c>
      <c r="Q3726" s="203">
        <f t="shared" si="2406"/>
        <v>1.9430445551961779</v>
      </c>
      <c r="R3726" s="198">
        <f t="shared" si="2407"/>
        <v>1.94340629</v>
      </c>
      <c r="S3726" s="198">
        <f t="shared" si="2408"/>
        <v>1.9107622</v>
      </c>
      <c r="T3726" s="198">
        <f t="shared" si="2409"/>
        <v>202.42466041</v>
      </c>
      <c r="U3726" s="198">
        <f t="shared" si="2410"/>
        <v>53.391186550872398</v>
      </c>
      <c r="V3726" s="198">
        <f t="shared" si="2411"/>
        <v>44.638862383068215</v>
      </c>
      <c r="W3726" s="198">
        <f t="shared" si="2412"/>
        <v>203.96927068394061</v>
      </c>
      <c r="X3726" s="204">
        <f t="shared" si="2413"/>
        <v>0</v>
      </c>
      <c r="Y3726" s="198">
        <f t="shared" si="2414"/>
        <v>0</v>
      </c>
      <c r="Z3726" s="205">
        <f t="shared" si="2415"/>
        <v>0</v>
      </c>
      <c r="AA3726" s="198">
        <f t="shared" si="2416"/>
        <v>0</v>
      </c>
      <c r="AB3726" s="205">
        <f t="shared" si="2421"/>
        <v>5.1999999999999998E-2</v>
      </c>
      <c r="AC3726" s="140">
        <f t="shared" si="2422"/>
        <v>1</v>
      </c>
      <c r="AD3726" s="67">
        <f t="shared" ref="AD3726:AD3789" si="2424">M3726</f>
        <v>30</v>
      </c>
      <c r="AE3726" s="11">
        <f t="shared" ref="AE3726:AE3789" si="2425">ROUND((1+AB3726)^(30/360)^(AC3726/AD3726),9)</f>
        <v>1.000140824</v>
      </c>
      <c r="AF3726" s="198">
        <f t="shared" si="2417"/>
        <v>2.850625E-2</v>
      </c>
      <c r="AG3726" s="198">
        <f t="shared" si="2418"/>
        <v>2.8723760000000001E-2</v>
      </c>
      <c r="AH3726" s="198">
        <f t="shared" si="2419"/>
        <v>0</v>
      </c>
      <c r="AI3726" s="196" t="str">
        <f t="shared" ref="AI3726:AI3789" si="2426">IF($X3725&gt;0,VLOOKUP($A3725,$AM$12:$BC$314,16),AI3725)</f>
        <v>A+J=</v>
      </c>
      <c r="AJ3726" s="72">
        <f t="shared" ref="AJ3726:AJ3789" si="2427">IF($X3725&gt;0,VLOOKUP($A3725,$AM$12:$BC$314,17),AJ3725)</f>
        <v>48023</v>
      </c>
      <c r="AQ3726" s="23"/>
      <c r="AR3726" s="23"/>
    </row>
    <row r="3727" spans="1:44" ht="15" customHeight="1" x14ac:dyDescent="0.25">
      <c r="A3727" s="197">
        <f t="shared" si="2420"/>
        <v>47994</v>
      </c>
      <c r="B3727" s="198">
        <f t="shared" si="2395"/>
        <v>204.0438458189914</v>
      </c>
      <c r="C3727" s="198">
        <f t="shared" si="2396"/>
        <v>105.93922175</v>
      </c>
      <c r="D3727" s="198">
        <f t="shared" si="2397"/>
        <v>58.622532369999988</v>
      </c>
      <c r="E3727" s="198">
        <f t="shared" si="2398"/>
        <v>47.316689380000014</v>
      </c>
      <c r="F3727" s="199">
        <f t="shared" si="2399"/>
        <v>7205.03</v>
      </c>
      <c r="G3727" s="63">
        <f t="shared" si="2394"/>
        <v>7245.38</v>
      </c>
      <c r="H3727" s="200">
        <f t="shared" si="2400"/>
        <v>47932</v>
      </c>
      <c r="I3727" s="64">
        <f t="shared" si="2401"/>
        <v>47963</v>
      </c>
      <c r="J3727" s="201">
        <f t="shared" si="2402"/>
        <v>5.6002542668107669E-3</v>
      </c>
      <c r="K3727" s="195">
        <f t="shared" si="2423"/>
        <v>48023</v>
      </c>
      <c r="L3727" s="202">
        <f t="shared" si="2403"/>
        <v>48023</v>
      </c>
      <c r="M3727" s="228">
        <f t="shared" si="2392"/>
        <v>30</v>
      </c>
      <c r="N3727" s="67">
        <f t="shared" si="2393"/>
        <v>2</v>
      </c>
      <c r="O3727" s="198">
        <f t="shared" si="2404"/>
        <v>1.00037237</v>
      </c>
      <c r="P3727" s="203">
        <f t="shared" si="2405"/>
        <v>1.0056002500000001</v>
      </c>
      <c r="Q3727" s="203">
        <f t="shared" si="2406"/>
        <v>1.9430445551961779</v>
      </c>
      <c r="R3727" s="198">
        <f t="shared" si="2407"/>
        <v>1.9437680799999999</v>
      </c>
      <c r="S3727" s="198">
        <f t="shared" si="2408"/>
        <v>1.9107622</v>
      </c>
      <c r="T3727" s="198">
        <f t="shared" si="2409"/>
        <v>202.42466041</v>
      </c>
      <c r="U3727" s="198">
        <f t="shared" si="2410"/>
        <v>53.391186550872398</v>
      </c>
      <c r="V3727" s="198">
        <f t="shared" si="2411"/>
        <v>44.655981088118999</v>
      </c>
      <c r="W3727" s="198">
        <f t="shared" si="2412"/>
        <v>203.9863893889914</v>
      </c>
      <c r="X3727" s="204">
        <f t="shared" si="2413"/>
        <v>0</v>
      </c>
      <c r="Y3727" s="198">
        <f t="shared" si="2414"/>
        <v>0</v>
      </c>
      <c r="Z3727" s="205">
        <f t="shared" si="2415"/>
        <v>0</v>
      </c>
      <c r="AA3727" s="198">
        <f t="shared" si="2416"/>
        <v>0</v>
      </c>
      <c r="AB3727" s="205">
        <f t="shared" si="2421"/>
        <v>5.1999999999999998E-2</v>
      </c>
      <c r="AC3727" s="140">
        <f t="shared" si="2422"/>
        <v>2</v>
      </c>
      <c r="AD3727" s="67">
        <f t="shared" si="2424"/>
        <v>30</v>
      </c>
      <c r="AE3727" s="11">
        <f t="shared" si="2425"/>
        <v>1.000281668</v>
      </c>
      <c r="AF3727" s="198">
        <f t="shared" si="2417"/>
        <v>5.7016539999999998E-2</v>
      </c>
      <c r="AG3727" s="198">
        <f t="shared" si="2418"/>
        <v>5.7456430000000003E-2</v>
      </c>
      <c r="AH3727" s="198">
        <f t="shared" si="2419"/>
        <v>0</v>
      </c>
      <c r="AI3727" s="196" t="str">
        <f t="shared" si="2426"/>
        <v>A+J=</v>
      </c>
      <c r="AJ3727" s="72">
        <f t="shared" si="2427"/>
        <v>48023</v>
      </c>
      <c r="AQ3727" s="23"/>
      <c r="AR3727" s="23"/>
    </row>
    <row r="3728" spans="1:44" ht="15" customHeight="1" x14ac:dyDescent="0.25">
      <c r="A3728" s="197">
        <f t="shared" si="2420"/>
        <v>47995</v>
      </c>
      <c r="B3728" s="198">
        <f t="shared" si="2395"/>
        <v>204.08970988937733</v>
      </c>
      <c r="C3728" s="198">
        <f t="shared" si="2396"/>
        <v>105.93922175</v>
      </c>
      <c r="D3728" s="198">
        <f t="shared" si="2397"/>
        <v>58.622532369999988</v>
      </c>
      <c r="E3728" s="198">
        <f t="shared" si="2398"/>
        <v>47.316689380000014</v>
      </c>
      <c r="F3728" s="199">
        <f t="shared" si="2399"/>
        <v>7205.03</v>
      </c>
      <c r="G3728" s="63">
        <f t="shared" si="2394"/>
        <v>7245.38</v>
      </c>
      <c r="H3728" s="200">
        <f t="shared" si="2400"/>
        <v>47932</v>
      </c>
      <c r="I3728" s="64">
        <f t="shared" si="2401"/>
        <v>47963</v>
      </c>
      <c r="J3728" s="201">
        <f t="shared" si="2402"/>
        <v>5.6002542668107669E-3</v>
      </c>
      <c r="K3728" s="195">
        <f t="shared" si="2423"/>
        <v>48023</v>
      </c>
      <c r="L3728" s="202">
        <f t="shared" si="2403"/>
        <v>48023</v>
      </c>
      <c r="M3728" s="228">
        <f t="shared" ref="M3728:M3791" si="2428">IF(L3728=L3727,M3727,DAYS360(A3727,L3728))</f>
        <v>30</v>
      </c>
      <c r="N3728" s="67">
        <f t="shared" ref="N3728:N3791" si="2429">DAYS360(EDATE(L3728,-1),A3728)</f>
        <v>3</v>
      </c>
      <c r="O3728" s="198">
        <f t="shared" si="2404"/>
        <v>1.0005586099999999</v>
      </c>
      <c r="P3728" s="203">
        <f t="shared" si="2405"/>
        <v>1.0056002500000001</v>
      </c>
      <c r="Q3728" s="203">
        <f t="shared" si="2406"/>
        <v>1.9430445551961779</v>
      </c>
      <c r="R3728" s="198">
        <f t="shared" si="2407"/>
        <v>1.94412995</v>
      </c>
      <c r="S3728" s="198">
        <f t="shared" si="2408"/>
        <v>1.9107622</v>
      </c>
      <c r="T3728" s="198">
        <f t="shared" si="2409"/>
        <v>202.42466041</v>
      </c>
      <c r="U3728" s="198">
        <f t="shared" si="2410"/>
        <v>53.391186550872398</v>
      </c>
      <c r="V3728" s="198">
        <f t="shared" si="2411"/>
        <v>44.673103578504943</v>
      </c>
      <c r="W3728" s="198">
        <f t="shared" si="2412"/>
        <v>204.00351187937733</v>
      </c>
      <c r="X3728" s="204">
        <f t="shared" si="2413"/>
        <v>0</v>
      </c>
      <c r="Y3728" s="198">
        <f t="shared" si="2414"/>
        <v>0</v>
      </c>
      <c r="Z3728" s="205">
        <f t="shared" si="2415"/>
        <v>0</v>
      </c>
      <c r="AA3728" s="198">
        <f t="shared" si="2416"/>
        <v>0</v>
      </c>
      <c r="AB3728" s="205">
        <f t="shared" si="2421"/>
        <v>5.1999999999999998E-2</v>
      </c>
      <c r="AC3728" s="140">
        <f t="shared" si="2422"/>
        <v>3</v>
      </c>
      <c r="AD3728" s="67">
        <f t="shared" si="2424"/>
        <v>30</v>
      </c>
      <c r="AE3728" s="11">
        <f t="shared" si="2425"/>
        <v>1.000422532</v>
      </c>
      <c r="AF3728" s="198">
        <f t="shared" si="2417"/>
        <v>8.5530889999999998E-2</v>
      </c>
      <c r="AG3728" s="198">
        <f t="shared" si="2418"/>
        <v>8.6198010000000005E-2</v>
      </c>
      <c r="AH3728" s="198">
        <f t="shared" si="2419"/>
        <v>0</v>
      </c>
      <c r="AI3728" s="196" t="str">
        <f t="shared" si="2426"/>
        <v>A+J=</v>
      </c>
      <c r="AJ3728" s="72">
        <f t="shared" si="2427"/>
        <v>48023</v>
      </c>
      <c r="AQ3728" s="23"/>
      <c r="AR3728" s="23"/>
    </row>
    <row r="3729" spans="1:44" ht="15" customHeight="1" x14ac:dyDescent="0.25">
      <c r="A3729" s="197">
        <f t="shared" si="2420"/>
        <v>47996</v>
      </c>
      <c r="B3729" s="198">
        <f t="shared" si="2395"/>
        <v>204.13558643509842</v>
      </c>
      <c r="C3729" s="198">
        <f t="shared" si="2396"/>
        <v>105.93922175</v>
      </c>
      <c r="D3729" s="198">
        <f t="shared" si="2397"/>
        <v>58.622532369999988</v>
      </c>
      <c r="E3729" s="198">
        <f t="shared" si="2398"/>
        <v>47.316689380000014</v>
      </c>
      <c r="F3729" s="199">
        <f t="shared" si="2399"/>
        <v>7205.03</v>
      </c>
      <c r="G3729" s="63">
        <f t="shared" si="2394"/>
        <v>7245.38</v>
      </c>
      <c r="H3729" s="200">
        <f t="shared" si="2400"/>
        <v>47932</v>
      </c>
      <c r="I3729" s="64">
        <f t="shared" si="2401"/>
        <v>47963</v>
      </c>
      <c r="J3729" s="201">
        <f t="shared" si="2402"/>
        <v>5.6002542668107669E-3</v>
      </c>
      <c r="K3729" s="195">
        <f t="shared" si="2423"/>
        <v>48023</v>
      </c>
      <c r="L3729" s="202">
        <f t="shared" si="2403"/>
        <v>48023</v>
      </c>
      <c r="M3729" s="228">
        <f t="shared" si="2428"/>
        <v>30</v>
      </c>
      <c r="N3729" s="67">
        <f t="shared" si="2429"/>
        <v>4</v>
      </c>
      <c r="O3729" s="198">
        <f t="shared" si="2404"/>
        <v>1.00074489</v>
      </c>
      <c r="P3729" s="203">
        <f t="shared" si="2405"/>
        <v>1.0056002500000001</v>
      </c>
      <c r="Q3729" s="203">
        <f t="shared" si="2406"/>
        <v>1.9430445551961779</v>
      </c>
      <c r="R3729" s="198">
        <f t="shared" si="2407"/>
        <v>1.9444919000000001</v>
      </c>
      <c r="S3729" s="198">
        <f t="shared" si="2408"/>
        <v>1.9107622</v>
      </c>
      <c r="T3729" s="198">
        <f t="shared" si="2409"/>
        <v>202.42466041</v>
      </c>
      <c r="U3729" s="198">
        <f t="shared" si="2410"/>
        <v>53.391186550872398</v>
      </c>
      <c r="V3729" s="198">
        <f t="shared" si="2411"/>
        <v>44.69022985422604</v>
      </c>
      <c r="W3729" s="198">
        <f t="shared" si="2412"/>
        <v>204.02063815509842</v>
      </c>
      <c r="X3729" s="204">
        <f t="shared" si="2413"/>
        <v>0</v>
      </c>
      <c r="Y3729" s="198">
        <f t="shared" si="2414"/>
        <v>0</v>
      </c>
      <c r="Z3729" s="205">
        <f t="shared" si="2415"/>
        <v>0</v>
      </c>
      <c r="AA3729" s="198">
        <f t="shared" si="2416"/>
        <v>0</v>
      </c>
      <c r="AB3729" s="205">
        <f t="shared" si="2421"/>
        <v>5.1999999999999998E-2</v>
      </c>
      <c r="AC3729" s="140">
        <f t="shared" si="2422"/>
        <v>4</v>
      </c>
      <c r="AD3729" s="67">
        <f t="shared" si="2424"/>
        <v>30</v>
      </c>
      <c r="AE3729" s="11">
        <f t="shared" si="2425"/>
        <v>1.000563415</v>
      </c>
      <c r="AF3729" s="198">
        <f t="shared" si="2417"/>
        <v>0.11404909000000001</v>
      </c>
      <c r="AG3729" s="198">
        <f t="shared" si="2418"/>
        <v>0.11494828</v>
      </c>
      <c r="AH3729" s="198">
        <f t="shared" si="2419"/>
        <v>0</v>
      </c>
      <c r="AI3729" s="196" t="str">
        <f t="shared" si="2426"/>
        <v>A+J=</v>
      </c>
      <c r="AJ3729" s="72">
        <f t="shared" si="2427"/>
        <v>48023</v>
      </c>
      <c r="AQ3729" s="23"/>
      <c r="AR3729" s="23"/>
    </row>
    <row r="3730" spans="1:44" ht="15" customHeight="1" x14ac:dyDescent="0.25">
      <c r="A3730" s="197">
        <f t="shared" si="2420"/>
        <v>47997</v>
      </c>
      <c r="B3730" s="198">
        <f t="shared" si="2395"/>
        <v>204.18147493982087</v>
      </c>
      <c r="C3730" s="198">
        <f t="shared" si="2396"/>
        <v>105.93922175</v>
      </c>
      <c r="D3730" s="198">
        <f t="shared" si="2397"/>
        <v>58.622532369999988</v>
      </c>
      <c r="E3730" s="198">
        <f t="shared" si="2398"/>
        <v>47.316689380000014</v>
      </c>
      <c r="F3730" s="199">
        <f t="shared" si="2399"/>
        <v>7205.03</v>
      </c>
      <c r="G3730" s="63">
        <f t="shared" si="2394"/>
        <v>7245.38</v>
      </c>
      <c r="H3730" s="200">
        <f t="shared" si="2400"/>
        <v>47932</v>
      </c>
      <c r="I3730" s="64">
        <f t="shared" si="2401"/>
        <v>47963</v>
      </c>
      <c r="J3730" s="201">
        <f t="shared" si="2402"/>
        <v>5.6002542668107669E-3</v>
      </c>
      <c r="K3730" s="195">
        <f t="shared" si="2423"/>
        <v>48023</v>
      </c>
      <c r="L3730" s="202">
        <f t="shared" si="2403"/>
        <v>48023</v>
      </c>
      <c r="M3730" s="228">
        <f t="shared" si="2428"/>
        <v>30</v>
      </c>
      <c r="N3730" s="67">
        <f t="shared" si="2429"/>
        <v>5</v>
      </c>
      <c r="O3730" s="198">
        <f t="shared" si="2404"/>
        <v>1.0009311999999999</v>
      </c>
      <c r="P3730" s="203">
        <f t="shared" si="2405"/>
        <v>1.0056002500000001</v>
      </c>
      <c r="Q3730" s="203">
        <f t="shared" si="2406"/>
        <v>1.9430445551961779</v>
      </c>
      <c r="R3730" s="198">
        <f t="shared" si="2407"/>
        <v>1.94485391</v>
      </c>
      <c r="S3730" s="198">
        <f t="shared" si="2408"/>
        <v>1.9107622</v>
      </c>
      <c r="T3730" s="198">
        <f t="shared" si="2409"/>
        <v>202.42466041</v>
      </c>
      <c r="U3730" s="198">
        <f t="shared" si="2410"/>
        <v>53.391186550872398</v>
      </c>
      <c r="V3730" s="198">
        <f t="shared" si="2411"/>
        <v>44.70735896894849</v>
      </c>
      <c r="W3730" s="198">
        <f t="shared" si="2412"/>
        <v>204.03776726982088</v>
      </c>
      <c r="X3730" s="204">
        <f t="shared" si="2413"/>
        <v>0</v>
      </c>
      <c r="Y3730" s="198">
        <f t="shared" si="2414"/>
        <v>0</v>
      </c>
      <c r="Z3730" s="205">
        <f t="shared" si="2415"/>
        <v>0</v>
      </c>
      <c r="AA3730" s="198">
        <f t="shared" si="2416"/>
        <v>0</v>
      </c>
      <c r="AB3730" s="205">
        <f t="shared" si="2421"/>
        <v>5.1999999999999998E-2</v>
      </c>
      <c r="AC3730" s="140">
        <f t="shared" si="2422"/>
        <v>5</v>
      </c>
      <c r="AD3730" s="67">
        <f t="shared" si="2424"/>
        <v>30</v>
      </c>
      <c r="AE3730" s="11">
        <f t="shared" si="2425"/>
        <v>1.000704319</v>
      </c>
      <c r="AF3730" s="198">
        <f t="shared" si="2417"/>
        <v>0.14257153</v>
      </c>
      <c r="AG3730" s="198">
        <f t="shared" si="2418"/>
        <v>0.14370767000000001</v>
      </c>
      <c r="AH3730" s="198">
        <f t="shared" si="2419"/>
        <v>0</v>
      </c>
      <c r="AI3730" s="196" t="str">
        <f t="shared" si="2426"/>
        <v>A+J=</v>
      </c>
      <c r="AJ3730" s="72">
        <f t="shared" si="2427"/>
        <v>48023</v>
      </c>
      <c r="AQ3730" s="23"/>
      <c r="AR3730" s="23"/>
    </row>
    <row r="3731" spans="1:44" ht="15" customHeight="1" x14ac:dyDescent="0.25">
      <c r="A3731" s="197">
        <f t="shared" si="2420"/>
        <v>47998</v>
      </c>
      <c r="B3731" s="198">
        <f t="shared" si="2395"/>
        <v>204.2273759398785</v>
      </c>
      <c r="C3731" s="198">
        <f t="shared" si="2396"/>
        <v>105.93922175</v>
      </c>
      <c r="D3731" s="198">
        <f t="shared" si="2397"/>
        <v>58.622532369999988</v>
      </c>
      <c r="E3731" s="198">
        <f t="shared" si="2398"/>
        <v>47.316689380000014</v>
      </c>
      <c r="F3731" s="199">
        <f t="shared" si="2399"/>
        <v>7205.03</v>
      </c>
      <c r="G3731" s="63">
        <f t="shared" si="2394"/>
        <v>7245.38</v>
      </c>
      <c r="H3731" s="200">
        <f t="shared" si="2400"/>
        <v>47932</v>
      </c>
      <c r="I3731" s="64">
        <f t="shared" si="2401"/>
        <v>47963</v>
      </c>
      <c r="J3731" s="201">
        <f t="shared" si="2402"/>
        <v>5.6002542668107669E-3</v>
      </c>
      <c r="K3731" s="195">
        <f t="shared" si="2423"/>
        <v>48023</v>
      </c>
      <c r="L3731" s="202">
        <f t="shared" si="2403"/>
        <v>48023</v>
      </c>
      <c r="M3731" s="228">
        <f t="shared" si="2428"/>
        <v>30</v>
      </c>
      <c r="N3731" s="67">
        <f t="shared" si="2429"/>
        <v>6</v>
      </c>
      <c r="O3731" s="198">
        <f t="shared" si="2404"/>
        <v>1.00111755</v>
      </c>
      <c r="P3731" s="203">
        <f t="shared" si="2405"/>
        <v>1.0056002500000001</v>
      </c>
      <c r="Q3731" s="203">
        <f t="shared" si="2406"/>
        <v>1.9430445551961779</v>
      </c>
      <c r="R3731" s="198">
        <f t="shared" si="2407"/>
        <v>1.9452160000000001</v>
      </c>
      <c r="S3731" s="198">
        <f t="shared" si="2408"/>
        <v>1.9107622</v>
      </c>
      <c r="T3731" s="198">
        <f t="shared" si="2409"/>
        <v>202.42466041</v>
      </c>
      <c r="U3731" s="198">
        <f t="shared" si="2410"/>
        <v>53.391186550872398</v>
      </c>
      <c r="V3731" s="198">
        <f t="shared" si="2411"/>
        <v>44.724491869006094</v>
      </c>
      <c r="W3731" s="198">
        <f t="shared" si="2412"/>
        <v>204.05490016987849</v>
      </c>
      <c r="X3731" s="204">
        <f t="shared" si="2413"/>
        <v>0</v>
      </c>
      <c r="Y3731" s="198">
        <f t="shared" si="2414"/>
        <v>0</v>
      </c>
      <c r="Z3731" s="205">
        <f t="shared" si="2415"/>
        <v>0</v>
      </c>
      <c r="AA3731" s="198">
        <f t="shared" si="2416"/>
        <v>0</v>
      </c>
      <c r="AB3731" s="205">
        <f t="shared" si="2421"/>
        <v>5.1999999999999998E-2</v>
      </c>
      <c r="AC3731" s="140">
        <f t="shared" si="2422"/>
        <v>6</v>
      </c>
      <c r="AD3731" s="67">
        <f t="shared" si="2424"/>
        <v>30</v>
      </c>
      <c r="AE3731" s="11">
        <f t="shared" si="2425"/>
        <v>1.000845242</v>
      </c>
      <c r="AF3731" s="198">
        <f t="shared" si="2417"/>
        <v>0.17109782000000001</v>
      </c>
      <c r="AG3731" s="198">
        <f t="shared" si="2418"/>
        <v>0.17247577</v>
      </c>
      <c r="AH3731" s="198">
        <f t="shared" si="2419"/>
        <v>0</v>
      </c>
      <c r="AI3731" s="196" t="str">
        <f t="shared" si="2426"/>
        <v>A+J=</v>
      </c>
      <c r="AJ3731" s="72">
        <f t="shared" si="2427"/>
        <v>48023</v>
      </c>
      <c r="AQ3731" s="23"/>
      <c r="AR3731" s="23"/>
    </row>
    <row r="3732" spans="1:44" ht="15" customHeight="1" x14ac:dyDescent="0.25">
      <c r="A3732" s="197">
        <f t="shared" si="2420"/>
        <v>47999</v>
      </c>
      <c r="B3732" s="198">
        <f t="shared" si="2395"/>
        <v>204.27328725943676</v>
      </c>
      <c r="C3732" s="198">
        <f t="shared" si="2396"/>
        <v>105.93922175</v>
      </c>
      <c r="D3732" s="198">
        <f t="shared" si="2397"/>
        <v>58.622532369999988</v>
      </c>
      <c r="E3732" s="198">
        <f t="shared" si="2398"/>
        <v>47.316689380000014</v>
      </c>
      <c r="F3732" s="199">
        <f t="shared" si="2399"/>
        <v>7205.03</v>
      </c>
      <c r="G3732" s="63">
        <f t="shared" si="2394"/>
        <v>7245.38</v>
      </c>
      <c r="H3732" s="200">
        <f t="shared" si="2400"/>
        <v>47932</v>
      </c>
      <c r="I3732" s="64">
        <f t="shared" si="2401"/>
        <v>47963</v>
      </c>
      <c r="J3732" s="201">
        <f t="shared" si="2402"/>
        <v>5.6002542668107669E-3</v>
      </c>
      <c r="K3732" s="195">
        <f t="shared" si="2423"/>
        <v>48023</v>
      </c>
      <c r="L3732" s="202">
        <f t="shared" si="2403"/>
        <v>48023</v>
      </c>
      <c r="M3732" s="228">
        <f t="shared" si="2428"/>
        <v>30</v>
      </c>
      <c r="N3732" s="67">
        <f t="shared" si="2429"/>
        <v>7</v>
      </c>
      <c r="O3732" s="198">
        <f t="shared" si="2404"/>
        <v>1.00130392</v>
      </c>
      <c r="P3732" s="203">
        <f t="shared" si="2405"/>
        <v>1.0056002500000001</v>
      </c>
      <c r="Q3732" s="203">
        <f t="shared" si="2406"/>
        <v>1.9430445551961779</v>
      </c>
      <c r="R3732" s="198">
        <f t="shared" si="2407"/>
        <v>1.94557812</v>
      </c>
      <c r="S3732" s="198">
        <f t="shared" si="2408"/>
        <v>1.9107622</v>
      </c>
      <c r="T3732" s="198">
        <f t="shared" si="2409"/>
        <v>202.42466041</v>
      </c>
      <c r="U3732" s="198">
        <f t="shared" si="2410"/>
        <v>53.391186550872398</v>
      </c>
      <c r="V3732" s="198">
        <f t="shared" si="2411"/>
        <v>44.741626188564375</v>
      </c>
      <c r="W3732" s="198">
        <f t="shared" si="2412"/>
        <v>204.07203448943676</v>
      </c>
      <c r="X3732" s="204">
        <f t="shared" si="2413"/>
        <v>0</v>
      </c>
      <c r="Y3732" s="198">
        <f t="shared" si="2414"/>
        <v>0</v>
      </c>
      <c r="Z3732" s="205">
        <f t="shared" si="2415"/>
        <v>0</v>
      </c>
      <c r="AA3732" s="198">
        <f t="shared" si="2416"/>
        <v>0</v>
      </c>
      <c r="AB3732" s="205">
        <f t="shared" si="2421"/>
        <v>5.1999999999999998E-2</v>
      </c>
      <c r="AC3732" s="140">
        <f t="shared" si="2422"/>
        <v>7</v>
      </c>
      <c r="AD3732" s="67">
        <f t="shared" si="2424"/>
        <v>30</v>
      </c>
      <c r="AE3732" s="11">
        <f t="shared" si="2425"/>
        <v>1.0009861849999999</v>
      </c>
      <c r="AF3732" s="198">
        <f t="shared" si="2417"/>
        <v>0.19962816</v>
      </c>
      <c r="AG3732" s="198">
        <f t="shared" si="2418"/>
        <v>0.20125277</v>
      </c>
      <c r="AH3732" s="198">
        <f t="shared" si="2419"/>
        <v>0</v>
      </c>
      <c r="AI3732" s="196" t="str">
        <f t="shared" si="2426"/>
        <v>A+J=</v>
      </c>
      <c r="AJ3732" s="72">
        <f t="shared" si="2427"/>
        <v>48023</v>
      </c>
      <c r="AQ3732" s="23"/>
      <c r="AR3732" s="23"/>
    </row>
    <row r="3733" spans="1:44" ht="15" customHeight="1" x14ac:dyDescent="0.25">
      <c r="A3733" s="197">
        <f t="shared" si="2420"/>
        <v>48000</v>
      </c>
      <c r="B3733" s="198">
        <f t="shared" si="2395"/>
        <v>204.27328725943676</v>
      </c>
      <c r="C3733" s="198">
        <f t="shared" si="2396"/>
        <v>105.93922175</v>
      </c>
      <c r="D3733" s="198">
        <f t="shared" si="2397"/>
        <v>58.622532369999988</v>
      </c>
      <c r="E3733" s="198">
        <f t="shared" si="2398"/>
        <v>47.316689380000014</v>
      </c>
      <c r="F3733" s="199">
        <f t="shared" si="2399"/>
        <v>7205.03</v>
      </c>
      <c r="G3733" s="63">
        <f t="shared" si="2394"/>
        <v>7245.38</v>
      </c>
      <c r="H3733" s="200">
        <f t="shared" si="2400"/>
        <v>47932</v>
      </c>
      <c r="I3733" s="64">
        <f t="shared" si="2401"/>
        <v>47963</v>
      </c>
      <c r="J3733" s="201">
        <f t="shared" si="2402"/>
        <v>5.6002542668107669E-3</v>
      </c>
      <c r="K3733" s="195">
        <f t="shared" si="2423"/>
        <v>48023</v>
      </c>
      <c r="L3733" s="202">
        <f t="shared" si="2403"/>
        <v>48023</v>
      </c>
      <c r="M3733" s="228">
        <f t="shared" si="2428"/>
        <v>30</v>
      </c>
      <c r="N3733" s="67">
        <f t="shared" si="2429"/>
        <v>7</v>
      </c>
      <c r="O3733" s="198">
        <f t="shared" si="2404"/>
        <v>1.00130392</v>
      </c>
      <c r="P3733" s="203">
        <f t="shared" si="2405"/>
        <v>1.0056002500000001</v>
      </c>
      <c r="Q3733" s="203">
        <f t="shared" si="2406"/>
        <v>1.9430445551961779</v>
      </c>
      <c r="R3733" s="198">
        <f t="shared" si="2407"/>
        <v>1.94557812</v>
      </c>
      <c r="S3733" s="198">
        <f t="shared" si="2408"/>
        <v>1.9107622</v>
      </c>
      <c r="T3733" s="198">
        <f t="shared" si="2409"/>
        <v>202.42466041</v>
      </c>
      <c r="U3733" s="198">
        <f t="shared" si="2410"/>
        <v>53.391186550872398</v>
      </c>
      <c r="V3733" s="198">
        <f t="shared" si="2411"/>
        <v>44.741626188564375</v>
      </c>
      <c r="W3733" s="198">
        <f t="shared" si="2412"/>
        <v>204.07203448943676</v>
      </c>
      <c r="X3733" s="204">
        <f t="shared" si="2413"/>
        <v>0</v>
      </c>
      <c r="Y3733" s="198">
        <f t="shared" si="2414"/>
        <v>0</v>
      </c>
      <c r="Z3733" s="205">
        <f t="shared" si="2415"/>
        <v>0</v>
      </c>
      <c r="AA3733" s="198">
        <f t="shared" si="2416"/>
        <v>0</v>
      </c>
      <c r="AB3733" s="205">
        <f t="shared" si="2421"/>
        <v>5.1999999999999998E-2</v>
      </c>
      <c r="AC3733" s="140">
        <f t="shared" si="2422"/>
        <v>7</v>
      </c>
      <c r="AD3733" s="67">
        <f t="shared" si="2424"/>
        <v>30</v>
      </c>
      <c r="AE3733" s="11">
        <f t="shared" si="2425"/>
        <v>1.0009861849999999</v>
      </c>
      <c r="AF3733" s="198">
        <f t="shared" si="2417"/>
        <v>0.19962816</v>
      </c>
      <c r="AG3733" s="198">
        <f t="shared" si="2418"/>
        <v>0.20125277</v>
      </c>
      <c r="AH3733" s="198">
        <f t="shared" si="2419"/>
        <v>0</v>
      </c>
      <c r="AI3733" s="196" t="str">
        <f t="shared" si="2426"/>
        <v>A+J=</v>
      </c>
      <c r="AJ3733" s="72">
        <f t="shared" si="2427"/>
        <v>48023</v>
      </c>
      <c r="AQ3733" s="23"/>
      <c r="AR3733" s="23"/>
    </row>
    <row r="3734" spans="1:44" ht="15" customHeight="1" x14ac:dyDescent="0.25">
      <c r="A3734" s="197">
        <f t="shared" si="2420"/>
        <v>48001</v>
      </c>
      <c r="B3734" s="198">
        <f t="shared" si="2395"/>
        <v>204.31921271383089</v>
      </c>
      <c r="C3734" s="198">
        <f t="shared" si="2396"/>
        <v>105.93922175</v>
      </c>
      <c r="D3734" s="198">
        <f t="shared" si="2397"/>
        <v>58.622532369999988</v>
      </c>
      <c r="E3734" s="198">
        <f t="shared" si="2398"/>
        <v>47.316689380000014</v>
      </c>
      <c r="F3734" s="199">
        <f t="shared" si="2399"/>
        <v>7205.03</v>
      </c>
      <c r="G3734" s="63">
        <f t="shared" si="2394"/>
        <v>7245.38</v>
      </c>
      <c r="H3734" s="200">
        <f t="shared" si="2400"/>
        <v>47932</v>
      </c>
      <c r="I3734" s="64">
        <f t="shared" si="2401"/>
        <v>47963</v>
      </c>
      <c r="J3734" s="201">
        <f t="shared" si="2402"/>
        <v>5.6002542668107669E-3</v>
      </c>
      <c r="K3734" s="195">
        <f t="shared" si="2423"/>
        <v>48023</v>
      </c>
      <c r="L3734" s="202">
        <f t="shared" si="2403"/>
        <v>48023</v>
      </c>
      <c r="M3734" s="228">
        <f t="shared" si="2428"/>
        <v>30</v>
      </c>
      <c r="N3734" s="67">
        <f t="shared" si="2429"/>
        <v>8</v>
      </c>
      <c r="O3734" s="198">
        <f t="shared" si="2404"/>
        <v>1.0014903399999999</v>
      </c>
      <c r="P3734" s="203">
        <f t="shared" si="2405"/>
        <v>1.0056002500000001</v>
      </c>
      <c r="Q3734" s="203">
        <f t="shared" si="2406"/>
        <v>1.9430445551961779</v>
      </c>
      <c r="R3734" s="198">
        <f t="shared" si="2407"/>
        <v>1.9459403500000001</v>
      </c>
      <c r="S3734" s="198">
        <f t="shared" si="2408"/>
        <v>1.9107622</v>
      </c>
      <c r="T3734" s="198">
        <f t="shared" si="2409"/>
        <v>202.42466041</v>
      </c>
      <c r="U3734" s="198">
        <f t="shared" si="2410"/>
        <v>53.391186550872398</v>
      </c>
      <c r="V3734" s="198">
        <f t="shared" si="2411"/>
        <v>44.7587657129585</v>
      </c>
      <c r="W3734" s="198">
        <f t="shared" si="2412"/>
        <v>204.0891740138309</v>
      </c>
      <c r="X3734" s="204">
        <f t="shared" si="2413"/>
        <v>0</v>
      </c>
      <c r="Y3734" s="198">
        <f t="shared" si="2414"/>
        <v>0</v>
      </c>
      <c r="Z3734" s="205">
        <f t="shared" si="2415"/>
        <v>0</v>
      </c>
      <c r="AA3734" s="198">
        <f t="shared" si="2416"/>
        <v>0</v>
      </c>
      <c r="AB3734" s="205">
        <f t="shared" si="2421"/>
        <v>5.1999999999999998E-2</v>
      </c>
      <c r="AC3734" s="140">
        <f t="shared" si="2422"/>
        <v>8</v>
      </c>
      <c r="AD3734" s="67">
        <f t="shared" si="2424"/>
        <v>30</v>
      </c>
      <c r="AE3734" s="11">
        <f t="shared" si="2425"/>
        <v>1.0011271479999999</v>
      </c>
      <c r="AF3734" s="198">
        <f t="shared" si="2417"/>
        <v>0.22816254999999999</v>
      </c>
      <c r="AG3734" s="198">
        <f t="shared" si="2418"/>
        <v>0.23003870000000001</v>
      </c>
      <c r="AH3734" s="198">
        <f t="shared" si="2419"/>
        <v>0</v>
      </c>
      <c r="AI3734" s="196" t="str">
        <f t="shared" si="2426"/>
        <v>A+J=</v>
      </c>
      <c r="AJ3734" s="72">
        <f t="shared" si="2427"/>
        <v>48023</v>
      </c>
      <c r="AQ3734" s="23"/>
      <c r="AR3734" s="23"/>
    </row>
    <row r="3735" spans="1:44" ht="15" customHeight="1" x14ac:dyDescent="0.25">
      <c r="A3735" s="197">
        <f t="shared" si="2420"/>
        <v>48002</v>
      </c>
      <c r="B3735" s="198">
        <f t="shared" si="2395"/>
        <v>204.36514944405948</v>
      </c>
      <c r="C3735" s="198">
        <f t="shared" si="2396"/>
        <v>105.93922175</v>
      </c>
      <c r="D3735" s="198">
        <f t="shared" si="2397"/>
        <v>58.622532369999988</v>
      </c>
      <c r="E3735" s="198">
        <f t="shared" si="2398"/>
        <v>47.316689380000014</v>
      </c>
      <c r="F3735" s="199">
        <f t="shared" si="2399"/>
        <v>7205.03</v>
      </c>
      <c r="G3735" s="63">
        <f t="shared" si="2394"/>
        <v>7245.38</v>
      </c>
      <c r="H3735" s="200">
        <f t="shared" si="2400"/>
        <v>47932</v>
      </c>
      <c r="I3735" s="64">
        <f t="shared" si="2401"/>
        <v>47963</v>
      </c>
      <c r="J3735" s="201">
        <f t="shared" si="2402"/>
        <v>5.6002542668107669E-3</v>
      </c>
      <c r="K3735" s="195">
        <f t="shared" si="2423"/>
        <v>48023</v>
      </c>
      <c r="L3735" s="202">
        <f t="shared" si="2403"/>
        <v>48023</v>
      </c>
      <c r="M3735" s="228">
        <f t="shared" si="2428"/>
        <v>30</v>
      </c>
      <c r="N3735" s="67">
        <f t="shared" si="2429"/>
        <v>9</v>
      </c>
      <c r="O3735" s="198">
        <f t="shared" si="2404"/>
        <v>1.0016767900000001</v>
      </c>
      <c r="P3735" s="203">
        <f t="shared" si="2405"/>
        <v>1.0056002500000001</v>
      </c>
      <c r="Q3735" s="203">
        <f t="shared" si="2406"/>
        <v>1.9430445551961779</v>
      </c>
      <c r="R3735" s="198">
        <f t="shared" si="2407"/>
        <v>1.9463026299999999</v>
      </c>
      <c r="S3735" s="198">
        <f t="shared" si="2408"/>
        <v>1.9107622</v>
      </c>
      <c r="T3735" s="198">
        <f t="shared" si="2409"/>
        <v>202.42466041</v>
      </c>
      <c r="U3735" s="198">
        <f t="shared" si="2410"/>
        <v>53.391186550872398</v>
      </c>
      <c r="V3735" s="198">
        <f t="shared" si="2411"/>
        <v>44.775907603187079</v>
      </c>
      <c r="W3735" s="198">
        <f t="shared" si="2412"/>
        <v>204.10631590405947</v>
      </c>
      <c r="X3735" s="204">
        <f t="shared" si="2413"/>
        <v>0</v>
      </c>
      <c r="Y3735" s="198">
        <f t="shared" si="2414"/>
        <v>0</v>
      </c>
      <c r="Z3735" s="205">
        <f t="shared" si="2415"/>
        <v>0</v>
      </c>
      <c r="AA3735" s="198">
        <f t="shared" si="2416"/>
        <v>0</v>
      </c>
      <c r="AB3735" s="205">
        <f t="shared" si="2421"/>
        <v>5.1999999999999998E-2</v>
      </c>
      <c r="AC3735" s="140">
        <f t="shared" si="2422"/>
        <v>9</v>
      </c>
      <c r="AD3735" s="67">
        <f t="shared" si="2424"/>
        <v>30</v>
      </c>
      <c r="AE3735" s="11">
        <f t="shared" si="2425"/>
        <v>1.001268131</v>
      </c>
      <c r="AF3735" s="198">
        <f t="shared" si="2417"/>
        <v>0.25670098000000002</v>
      </c>
      <c r="AG3735" s="198">
        <f t="shared" si="2418"/>
        <v>0.25883353999999997</v>
      </c>
      <c r="AH3735" s="198">
        <f t="shared" si="2419"/>
        <v>0</v>
      </c>
      <c r="AI3735" s="196" t="str">
        <f t="shared" si="2426"/>
        <v>A+J=</v>
      </c>
      <c r="AJ3735" s="72">
        <f t="shared" si="2427"/>
        <v>48023</v>
      </c>
      <c r="AQ3735" s="23"/>
      <c r="AR3735" s="23"/>
    </row>
    <row r="3736" spans="1:44" ht="15" customHeight="1" x14ac:dyDescent="0.25">
      <c r="A3736" s="197">
        <f t="shared" si="2420"/>
        <v>48003</v>
      </c>
      <c r="B3736" s="198">
        <f t="shared" si="2395"/>
        <v>204.41109793328943</v>
      </c>
      <c r="C3736" s="198">
        <f t="shared" si="2396"/>
        <v>105.93922175</v>
      </c>
      <c r="D3736" s="198">
        <f t="shared" si="2397"/>
        <v>58.622532369999988</v>
      </c>
      <c r="E3736" s="198">
        <f t="shared" si="2398"/>
        <v>47.316689380000014</v>
      </c>
      <c r="F3736" s="199">
        <f t="shared" si="2399"/>
        <v>7205.03</v>
      </c>
      <c r="G3736" s="63">
        <f t="shared" si="2394"/>
        <v>7245.38</v>
      </c>
      <c r="H3736" s="200">
        <f t="shared" si="2400"/>
        <v>47932</v>
      </c>
      <c r="I3736" s="64">
        <f t="shared" si="2401"/>
        <v>47963</v>
      </c>
      <c r="J3736" s="201">
        <f t="shared" si="2402"/>
        <v>5.6002542668107669E-3</v>
      </c>
      <c r="K3736" s="195">
        <f t="shared" si="2423"/>
        <v>48023</v>
      </c>
      <c r="L3736" s="202">
        <f t="shared" si="2403"/>
        <v>48023</v>
      </c>
      <c r="M3736" s="228">
        <f t="shared" si="2428"/>
        <v>30</v>
      </c>
      <c r="N3736" s="67">
        <f t="shared" si="2429"/>
        <v>10</v>
      </c>
      <c r="O3736" s="198">
        <f t="shared" si="2404"/>
        <v>1.0018632700000001</v>
      </c>
      <c r="P3736" s="203">
        <f t="shared" si="2405"/>
        <v>1.0056002500000001</v>
      </c>
      <c r="Q3736" s="203">
        <f t="shared" si="2406"/>
        <v>1.9430445551961779</v>
      </c>
      <c r="R3736" s="198">
        <f t="shared" si="2407"/>
        <v>1.9466649700000001</v>
      </c>
      <c r="S3736" s="198">
        <f t="shared" si="2408"/>
        <v>1.9107622</v>
      </c>
      <c r="T3736" s="198">
        <f t="shared" si="2409"/>
        <v>202.42466041</v>
      </c>
      <c r="U3736" s="198">
        <f t="shared" si="2410"/>
        <v>53.391186550872398</v>
      </c>
      <c r="V3736" s="198">
        <f t="shared" si="2411"/>
        <v>44.793052332417034</v>
      </c>
      <c r="W3736" s="198">
        <f t="shared" si="2412"/>
        <v>204.12346063328943</v>
      </c>
      <c r="X3736" s="204">
        <f t="shared" si="2413"/>
        <v>0</v>
      </c>
      <c r="Y3736" s="198">
        <f t="shared" si="2414"/>
        <v>0</v>
      </c>
      <c r="Z3736" s="205">
        <f t="shared" si="2415"/>
        <v>0</v>
      </c>
      <c r="AA3736" s="198">
        <f t="shared" si="2416"/>
        <v>0</v>
      </c>
      <c r="AB3736" s="205">
        <f t="shared" si="2421"/>
        <v>5.1999999999999998E-2</v>
      </c>
      <c r="AC3736" s="140">
        <f t="shared" si="2422"/>
        <v>10</v>
      </c>
      <c r="AD3736" s="67">
        <f t="shared" si="2424"/>
        <v>30</v>
      </c>
      <c r="AE3736" s="11">
        <f t="shared" si="2425"/>
        <v>1.001409134</v>
      </c>
      <c r="AF3736" s="198">
        <f t="shared" si="2417"/>
        <v>0.28524347</v>
      </c>
      <c r="AG3736" s="198">
        <f t="shared" si="2418"/>
        <v>0.28763729999999998</v>
      </c>
      <c r="AH3736" s="198">
        <f t="shared" si="2419"/>
        <v>0</v>
      </c>
      <c r="AI3736" s="196" t="str">
        <f t="shared" si="2426"/>
        <v>A+J=</v>
      </c>
      <c r="AJ3736" s="72">
        <f t="shared" si="2427"/>
        <v>48023</v>
      </c>
      <c r="AQ3736" s="23"/>
      <c r="AR3736" s="23"/>
    </row>
    <row r="3737" spans="1:44" ht="15" customHeight="1" x14ac:dyDescent="0.25">
      <c r="A3737" s="197">
        <f t="shared" si="2420"/>
        <v>48004</v>
      </c>
      <c r="B3737" s="198">
        <f t="shared" si="2395"/>
        <v>204.45705866468762</v>
      </c>
      <c r="C3737" s="198">
        <f t="shared" si="2396"/>
        <v>105.93922175</v>
      </c>
      <c r="D3737" s="198">
        <f t="shared" si="2397"/>
        <v>58.622532369999988</v>
      </c>
      <c r="E3737" s="198">
        <f t="shared" si="2398"/>
        <v>47.316689380000014</v>
      </c>
      <c r="F3737" s="199">
        <f t="shared" si="2399"/>
        <v>7205.03</v>
      </c>
      <c r="G3737" s="63">
        <f t="shared" si="2394"/>
        <v>7245.38</v>
      </c>
      <c r="H3737" s="200">
        <f t="shared" si="2400"/>
        <v>47932</v>
      </c>
      <c r="I3737" s="64">
        <f t="shared" si="2401"/>
        <v>47963</v>
      </c>
      <c r="J3737" s="201">
        <f t="shared" si="2402"/>
        <v>5.6002542668107669E-3</v>
      </c>
      <c r="K3737" s="195">
        <f t="shared" si="2423"/>
        <v>48023</v>
      </c>
      <c r="L3737" s="202">
        <f t="shared" si="2403"/>
        <v>48023</v>
      </c>
      <c r="M3737" s="228">
        <f t="shared" si="2428"/>
        <v>30</v>
      </c>
      <c r="N3737" s="67">
        <f t="shared" si="2429"/>
        <v>11</v>
      </c>
      <c r="O3737" s="198">
        <f t="shared" si="2404"/>
        <v>1.0020497900000001</v>
      </c>
      <c r="P3737" s="203">
        <f t="shared" si="2405"/>
        <v>1.0056002500000001</v>
      </c>
      <c r="Q3737" s="203">
        <f t="shared" si="2406"/>
        <v>1.9430445551961779</v>
      </c>
      <c r="R3737" s="198">
        <f t="shared" si="2407"/>
        <v>1.94702738</v>
      </c>
      <c r="S3737" s="198">
        <f t="shared" si="2408"/>
        <v>1.9107622</v>
      </c>
      <c r="T3737" s="198">
        <f t="shared" si="2409"/>
        <v>202.42466041</v>
      </c>
      <c r="U3737" s="198">
        <f t="shared" si="2410"/>
        <v>53.391186550872398</v>
      </c>
      <c r="V3737" s="198">
        <f t="shared" si="2411"/>
        <v>44.810200373815235</v>
      </c>
      <c r="W3737" s="198">
        <f t="shared" si="2412"/>
        <v>204.14060867468763</v>
      </c>
      <c r="X3737" s="204">
        <f t="shared" si="2413"/>
        <v>0</v>
      </c>
      <c r="Y3737" s="198">
        <f t="shared" si="2414"/>
        <v>0</v>
      </c>
      <c r="Z3737" s="205">
        <f t="shared" si="2415"/>
        <v>0</v>
      </c>
      <c r="AA3737" s="198">
        <f t="shared" si="2416"/>
        <v>0</v>
      </c>
      <c r="AB3737" s="205">
        <f t="shared" si="2421"/>
        <v>5.1999999999999998E-2</v>
      </c>
      <c r="AC3737" s="140">
        <f t="shared" si="2422"/>
        <v>11</v>
      </c>
      <c r="AD3737" s="67">
        <f t="shared" si="2424"/>
        <v>30</v>
      </c>
      <c r="AE3737" s="11">
        <f t="shared" si="2425"/>
        <v>1.0015501570000001</v>
      </c>
      <c r="AF3737" s="198">
        <f t="shared" si="2417"/>
        <v>0.31379000000000001</v>
      </c>
      <c r="AG3737" s="198">
        <f t="shared" si="2418"/>
        <v>0.31644999000000001</v>
      </c>
      <c r="AH3737" s="198">
        <f t="shared" si="2419"/>
        <v>0</v>
      </c>
      <c r="AI3737" s="196" t="str">
        <f t="shared" si="2426"/>
        <v>A+J=</v>
      </c>
      <c r="AJ3737" s="72">
        <f t="shared" si="2427"/>
        <v>48023</v>
      </c>
      <c r="AQ3737" s="23"/>
      <c r="AR3737" s="23"/>
    </row>
    <row r="3738" spans="1:44" ht="15" customHeight="1" x14ac:dyDescent="0.25">
      <c r="A3738" s="197">
        <f t="shared" si="2420"/>
        <v>48005</v>
      </c>
      <c r="B3738" s="198">
        <f t="shared" si="2395"/>
        <v>204.50303141825407</v>
      </c>
      <c r="C3738" s="198">
        <f t="shared" si="2396"/>
        <v>105.93922175</v>
      </c>
      <c r="D3738" s="198">
        <f t="shared" si="2397"/>
        <v>58.622532369999988</v>
      </c>
      <c r="E3738" s="198">
        <f t="shared" si="2398"/>
        <v>47.316689380000014</v>
      </c>
      <c r="F3738" s="199">
        <f t="shared" si="2399"/>
        <v>7205.03</v>
      </c>
      <c r="G3738" s="63">
        <f t="shared" si="2394"/>
        <v>7245.38</v>
      </c>
      <c r="H3738" s="200">
        <f t="shared" si="2400"/>
        <v>47932</v>
      </c>
      <c r="I3738" s="64">
        <f t="shared" si="2401"/>
        <v>47963</v>
      </c>
      <c r="J3738" s="201">
        <f t="shared" si="2402"/>
        <v>5.6002542668107669E-3</v>
      </c>
      <c r="K3738" s="195">
        <f t="shared" si="2423"/>
        <v>48023</v>
      </c>
      <c r="L3738" s="202">
        <f t="shared" si="2403"/>
        <v>48023</v>
      </c>
      <c r="M3738" s="228">
        <f t="shared" si="2428"/>
        <v>30</v>
      </c>
      <c r="N3738" s="67">
        <f t="shared" si="2429"/>
        <v>12</v>
      </c>
      <c r="O3738" s="198">
        <f t="shared" si="2404"/>
        <v>1.0022363400000001</v>
      </c>
      <c r="P3738" s="203">
        <f t="shared" si="2405"/>
        <v>1.0056002500000001</v>
      </c>
      <c r="Q3738" s="203">
        <f t="shared" si="2406"/>
        <v>1.9430445551961779</v>
      </c>
      <c r="R3738" s="198">
        <f t="shared" si="2407"/>
        <v>1.9473898599999999</v>
      </c>
      <c r="S3738" s="198">
        <f t="shared" si="2408"/>
        <v>1.9107622</v>
      </c>
      <c r="T3738" s="198">
        <f t="shared" si="2409"/>
        <v>202.42466041</v>
      </c>
      <c r="U3738" s="198">
        <f t="shared" si="2410"/>
        <v>53.391186550872398</v>
      </c>
      <c r="V3738" s="198">
        <f t="shared" si="2411"/>
        <v>44.827351727381696</v>
      </c>
      <c r="W3738" s="198">
        <f t="shared" si="2412"/>
        <v>204.15776002825407</v>
      </c>
      <c r="X3738" s="204">
        <f t="shared" si="2413"/>
        <v>0</v>
      </c>
      <c r="Y3738" s="198">
        <f t="shared" si="2414"/>
        <v>0</v>
      </c>
      <c r="Z3738" s="205">
        <f t="shared" si="2415"/>
        <v>0</v>
      </c>
      <c r="AA3738" s="198">
        <f t="shared" si="2416"/>
        <v>0</v>
      </c>
      <c r="AB3738" s="205">
        <f t="shared" si="2421"/>
        <v>5.1999999999999998E-2</v>
      </c>
      <c r="AC3738" s="140">
        <f t="shared" si="2422"/>
        <v>12</v>
      </c>
      <c r="AD3738" s="67">
        <f t="shared" si="2424"/>
        <v>30</v>
      </c>
      <c r="AE3738" s="11">
        <f t="shared" si="2425"/>
        <v>1.0016911989999999</v>
      </c>
      <c r="AF3738" s="198">
        <f t="shared" si="2417"/>
        <v>0.34234038</v>
      </c>
      <c r="AG3738" s="198">
        <f t="shared" si="2418"/>
        <v>0.34527139000000001</v>
      </c>
      <c r="AH3738" s="198">
        <f t="shared" si="2419"/>
        <v>0</v>
      </c>
      <c r="AI3738" s="196" t="str">
        <f t="shared" si="2426"/>
        <v>A+J=</v>
      </c>
      <c r="AJ3738" s="72">
        <f t="shared" si="2427"/>
        <v>48023</v>
      </c>
      <c r="AQ3738" s="23"/>
      <c r="AR3738" s="23"/>
    </row>
    <row r="3739" spans="1:44" ht="15" customHeight="1" x14ac:dyDescent="0.25">
      <c r="A3739" s="197">
        <f t="shared" si="2420"/>
        <v>48006</v>
      </c>
      <c r="B3739" s="198">
        <f t="shared" si="2395"/>
        <v>204.54901642398883</v>
      </c>
      <c r="C3739" s="198">
        <f t="shared" si="2396"/>
        <v>105.93922175</v>
      </c>
      <c r="D3739" s="198">
        <f t="shared" si="2397"/>
        <v>58.622532369999988</v>
      </c>
      <c r="E3739" s="198">
        <f t="shared" si="2398"/>
        <v>47.316689380000014</v>
      </c>
      <c r="F3739" s="199">
        <f t="shared" si="2399"/>
        <v>7205.03</v>
      </c>
      <c r="G3739" s="63">
        <f t="shared" si="2394"/>
        <v>7245.38</v>
      </c>
      <c r="H3739" s="200">
        <f t="shared" si="2400"/>
        <v>47932</v>
      </c>
      <c r="I3739" s="64">
        <f t="shared" si="2401"/>
        <v>47963</v>
      </c>
      <c r="J3739" s="201">
        <f t="shared" si="2402"/>
        <v>5.6002542668107669E-3</v>
      </c>
      <c r="K3739" s="195">
        <f t="shared" si="2423"/>
        <v>48023</v>
      </c>
      <c r="L3739" s="202">
        <f t="shared" si="2403"/>
        <v>48023</v>
      </c>
      <c r="M3739" s="228">
        <f t="shared" si="2428"/>
        <v>30</v>
      </c>
      <c r="N3739" s="67">
        <f t="shared" si="2429"/>
        <v>13</v>
      </c>
      <c r="O3739" s="198">
        <f t="shared" si="2404"/>
        <v>1.00242293</v>
      </c>
      <c r="P3739" s="203">
        <f t="shared" si="2405"/>
        <v>1.0056002500000001</v>
      </c>
      <c r="Q3739" s="203">
        <f t="shared" si="2406"/>
        <v>1.9430445551961779</v>
      </c>
      <c r="R3739" s="198">
        <f t="shared" si="2407"/>
        <v>1.9477524100000001</v>
      </c>
      <c r="S3739" s="198">
        <f t="shared" si="2408"/>
        <v>1.9107622</v>
      </c>
      <c r="T3739" s="198">
        <f t="shared" si="2409"/>
        <v>202.42466041</v>
      </c>
      <c r="U3739" s="198">
        <f t="shared" si="2410"/>
        <v>53.391186550872398</v>
      </c>
      <c r="V3739" s="198">
        <f t="shared" si="2411"/>
        <v>44.844506393116426</v>
      </c>
      <c r="W3739" s="198">
        <f t="shared" si="2412"/>
        <v>204.17491469398882</v>
      </c>
      <c r="X3739" s="204">
        <f t="shared" si="2413"/>
        <v>0</v>
      </c>
      <c r="Y3739" s="198">
        <f t="shared" si="2414"/>
        <v>0</v>
      </c>
      <c r="Z3739" s="205">
        <f t="shared" si="2415"/>
        <v>0</v>
      </c>
      <c r="AA3739" s="198">
        <f t="shared" si="2416"/>
        <v>0</v>
      </c>
      <c r="AB3739" s="205">
        <f t="shared" si="2421"/>
        <v>5.1999999999999998E-2</v>
      </c>
      <c r="AC3739" s="140">
        <f t="shared" si="2422"/>
        <v>13</v>
      </c>
      <c r="AD3739" s="67">
        <f t="shared" si="2424"/>
        <v>30</v>
      </c>
      <c r="AE3739" s="11">
        <f t="shared" si="2425"/>
        <v>1.0018322609999999</v>
      </c>
      <c r="AF3739" s="198">
        <f t="shared" si="2417"/>
        <v>0.37089481000000002</v>
      </c>
      <c r="AG3739" s="198">
        <f t="shared" si="2418"/>
        <v>0.37410173000000002</v>
      </c>
      <c r="AH3739" s="198">
        <f t="shared" si="2419"/>
        <v>0</v>
      </c>
      <c r="AI3739" s="196" t="str">
        <f t="shared" si="2426"/>
        <v>A+J=</v>
      </c>
      <c r="AJ3739" s="72">
        <f t="shared" si="2427"/>
        <v>48023</v>
      </c>
      <c r="AQ3739" s="23"/>
      <c r="AR3739" s="23"/>
    </row>
    <row r="3740" spans="1:44" ht="15" customHeight="1" x14ac:dyDescent="0.25">
      <c r="A3740" s="197">
        <f t="shared" si="2420"/>
        <v>48007</v>
      </c>
      <c r="B3740" s="198">
        <f t="shared" si="2395"/>
        <v>204.59501413505868</v>
      </c>
      <c r="C3740" s="198">
        <f t="shared" si="2396"/>
        <v>105.93922175</v>
      </c>
      <c r="D3740" s="198">
        <f t="shared" si="2397"/>
        <v>58.622532369999988</v>
      </c>
      <c r="E3740" s="198">
        <f t="shared" si="2398"/>
        <v>47.316689380000014</v>
      </c>
      <c r="F3740" s="199">
        <f t="shared" si="2399"/>
        <v>7205.03</v>
      </c>
      <c r="G3740" s="63">
        <f t="shared" si="2394"/>
        <v>7245.38</v>
      </c>
      <c r="H3740" s="200">
        <f t="shared" si="2400"/>
        <v>47932</v>
      </c>
      <c r="I3740" s="64">
        <f t="shared" si="2401"/>
        <v>47963</v>
      </c>
      <c r="J3740" s="201">
        <f t="shared" si="2402"/>
        <v>5.6002542668107669E-3</v>
      </c>
      <c r="K3740" s="195">
        <f t="shared" si="2423"/>
        <v>48023</v>
      </c>
      <c r="L3740" s="202">
        <f t="shared" si="2403"/>
        <v>48023</v>
      </c>
      <c r="M3740" s="228">
        <f t="shared" si="2428"/>
        <v>30</v>
      </c>
      <c r="N3740" s="67">
        <f t="shared" si="2429"/>
        <v>14</v>
      </c>
      <c r="O3740" s="198">
        <f t="shared" si="2404"/>
        <v>1.00260956</v>
      </c>
      <c r="P3740" s="203">
        <f t="shared" si="2405"/>
        <v>1.0056002500000001</v>
      </c>
      <c r="Q3740" s="203">
        <f t="shared" si="2406"/>
        <v>1.9430445551961779</v>
      </c>
      <c r="R3740" s="198">
        <f t="shared" si="2407"/>
        <v>1.94811504</v>
      </c>
      <c r="S3740" s="198">
        <f t="shared" si="2408"/>
        <v>1.9107622</v>
      </c>
      <c r="T3740" s="198">
        <f t="shared" si="2409"/>
        <v>202.42466041</v>
      </c>
      <c r="U3740" s="198">
        <f t="shared" si="2410"/>
        <v>53.391186550872398</v>
      </c>
      <c r="V3740" s="198">
        <f t="shared" si="2411"/>
        <v>44.861664844186286</v>
      </c>
      <c r="W3740" s="198">
        <f t="shared" si="2412"/>
        <v>204.19207314505869</v>
      </c>
      <c r="X3740" s="204">
        <f t="shared" si="2413"/>
        <v>0</v>
      </c>
      <c r="Y3740" s="198">
        <f t="shared" si="2414"/>
        <v>0</v>
      </c>
      <c r="Z3740" s="205">
        <f t="shared" si="2415"/>
        <v>0</v>
      </c>
      <c r="AA3740" s="198">
        <f t="shared" si="2416"/>
        <v>0</v>
      </c>
      <c r="AB3740" s="205">
        <f t="shared" si="2421"/>
        <v>5.1999999999999998E-2</v>
      </c>
      <c r="AC3740" s="140">
        <f t="shared" si="2422"/>
        <v>14</v>
      </c>
      <c r="AD3740" s="67">
        <f t="shared" si="2424"/>
        <v>30</v>
      </c>
      <c r="AE3740" s="11">
        <f t="shared" si="2425"/>
        <v>1.001973343</v>
      </c>
      <c r="AF3740" s="198">
        <f t="shared" si="2417"/>
        <v>0.39945328000000002</v>
      </c>
      <c r="AG3740" s="198">
        <f t="shared" si="2418"/>
        <v>0.40294099</v>
      </c>
      <c r="AH3740" s="198">
        <f t="shared" si="2419"/>
        <v>0</v>
      </c>
      <c r="AI3740" s="196" t="str">
        <f t="shared" si="2426"/>
        <v>A+J=</v>
      </c>
      <c r="AJ3740" s="72">
        <f t="shared" si="2427"/>
        <v>48023</v>
      </c>
      <c r="AQ3740" s="23"/>
      <c r="AR3740" s="23"/>
    </row>
    <row r="3741" spans="1:44" ht="15" customHeight="1" x14ac:dyDescent="0.25">
      <c r="A3741" s="197">
        <f t="shared" si="2420"/>
        <v>48008</v>
      </c>
      <c r="B3741" s="198">
        <f t="shared" si="2395"/>
        <v>204.64102267879611</v>
      </c>
      <c r="C3741" s="198">
        <f t="shared" si="2396"/>
        <v>105.93922175</v>
      </c>
      <c r="D3741" s="198">
        <f t="shared" si="2397"/>
        <v>58.622532369999988</v>
      </c>
      <c r="E3741" s="198">
        <f t="shared" si="2398"/>
        <v>47.316689380000014</v>
      </c>
      <c r="F3741" s="199">
        <f t="shared" si="2399"/>
        <v>7205.03</v>
      </c>
      <c r="G3741" s="63">
        <f t="shared" si="2394"/>
        <v>7245.38</v>
      </c>
      <c r="H3741" s="200">
        <f t="shared" si="2400"/>
        <v>47932</v>
      </c>
      <c r="I3741" s="64">
        <f t="shared" si="2401"/>
        <v>47963</v>
      </c>
      <c r="J3741" s="201">
        <f t="shared" si="2402"/>
        <v>5.6002542668107669E-3</v>
      </c>
      <c r="K3741" s="195">
        <f t="shared" si="2423"/>
        <v>48023</v>
      </c>
      <c r="L3741" s="202">
        <f t="shared" si="2403"/>
        <v>48023</v>
      </c>
      <c r="M3741" s="228">
        <f t="shared" si="2428"/>
        <v>30</v>
      </c>
      <c r="N3741" s="67">
        <f t="shared" si="2429"/>
        <v>15</v>
      </c>
      <c r="O3741" s="198">
        <f t="shared" si="2404"/>
        <v>1.0027962100000001</v>
      </c>
      <c r="P3741" s="203">
        <f t="shared" si="2405"/>
        <v>1.0056002500000001</v>
      </c>
      <c r="Q3741" s="203">
        <f t="shared" si="2406"/>
        <v>1.9430445551961779</v>
      </c>
      <c r="R3741" s="198">
        <f t="shared" si="2407"/>
        <v>1.9484777099999999</v>
      </c>
      <c r="S3741" s="198">
        <f t="shared" si="2408"/>
        <v>1.9107622</v>
      </c>
      <c r="T3741" s="198">
        <f t="shared" si="2409"/>
        <v>202.42466041</v>
      </c>
      <c r="U3741" s="198">
        <f t="shared" si="2410"/>
        <v>53.391186550872398</v>
      </c>
      <c r="V3741" s="198">
        <f t="shared" si="2411"/>
        <v>44.878825187923731</v>
      </c>
      <c r="W3741" s="198">
        <f t="shared" si="2412"/>
        <v>204.20923348879612</v>
      </c>
      <c r="X3741" s="204">
        <f t="shared" si="2413"/>
        <v>0</v>
      </c>
      <c r="Y3741" s="198">
        <f t="shared" si="2414"/>
        <v>0</v>
      </c>
      <c r="Z3741" s="205">
        <f t="shared" si="2415"/>
        <v>0</v>
      </c>
      <c r="AA3741" s="198">
        <f t="shared" si="2416"/>
        <v>0</v>
      </c>
      <c r="AB3741" s="205">
        <f t="shared" si="2421"/>
        <v>5.1999999999999998E-2</v>
      </c>
      <c r="AC3741" s="140">
        <f t="shared" si="2422"/>
        <v>15</v>
      </c>
      <c r="AD3741" s="67">
        <f t="shared" si="2424"/>
        <v>30</v>
      </c>
      <c r="AE3741" s="11">
        <f t="shared" si="2425"/>
        <v>1.0021144449999999</v>
      </c>
      <c r="AF3741" s="198">
        <f t="shared" si="2417"/>
        <v>0.42801581</v>
      </c>
      <c r="AG3741" s="198">
        <f t="shared" si="2418"/>
        <v>0.43178918999999999</v>
      </c>
      <c r="AH3741" s="198">
        <f t="shared" si="2419"/>
        <v>0</v>
      </c>
      <c r="AI3741" s="196" t="str">
        <f t="shared" si="2426"/>
        <v>A+J=</v>
      </c>
      <c r="AJ3741" s="72">
        <f t="shared" si="2427"/>
        <v>48023</v>
      </c>
      <c r="AQ3741" s="23"/>
      <c r="AR3741" s="23"/>
    </row>
    <row r="3742" spans="1:44" ht="15" customHeight="1" x14ac:dyDescent="0.25">
      <c r="A3742" s="197">
        <f t="shared" si="2420"/>
        <v>48009</v>
      </c>
      <c r="B3742" s="198">
        <f t="shared" si="2395"/>
        <v>204.68704393786871</v>
      </c>
      <c r="C3742" s="198">
        <f t="shared" si="2396"/>
        <v>105.93922175</v>
      </c>
      <c r="D3742" s="198">
        <f t="shared" si="2397"/>
        <v>58.622532369999988</v>
      </c>
      <c r="E3742" s="198">
        <f t="shared" si="2398"/>
        <v>47.316689380000014</v>
      </c>
      <c r="F3742" s="199">
        <f t="shared" si="2399"/>
        <v>7205.03</v>
      </c>
      <c r="G3742" s="63">
        <f t="shared" si="2394"/>
        <v>7245.38</v>
      </c>
      <c r="H3742" s="200">
        <f t="shared" si="2400"/>
        <v>47932</v>
      </c>
      <c r="I3742" s="64">
        <f t="shared" si="2401"/>
        <v>47963</v>
      </c>
      <c r="J3742" s="201">
        <f t="shared" si="2402"/>
        <v>5.6002542668107669E-3</v>
      </c>
      <c r="K3742" s="195">
        <f t="shared" si="2423"/>
        <v>48023</v>
      </c>
      <c r="L3742" s="202">
        <f t="shared" si="2403"/>
        <v>48023</v>
      </c>
      <c r="M3742" s="228">
        <f t="shared" si="2428"/>
        <v>30</v>
      </c>
      <c r="N3742" s="67">
        <f t="shared" si="2429"/>
        <v>16</v>
      </c>
      <c r="O3742" s="198">
        <f t="shared" si="2404"/>
        <v>1.0029828999999999</v>
      </c>
      <c r="P3742" s="203">
        <f t="shared" si="2405"/>
        <v>1.0056002500000001</v>
      </c>
      <c r="Q3742" s="203">
        <f t="shared" si="2406"/>
        <v>1.9430445551961779</v>
      </c>
      <c r="R3742" s="198">
        <f t="shared" si="2407"/>
        <v>1.94884046</v>
      </c>
      <c r="S3742" s="198">
        <f t="shared" si="2408"/>
        <v>1.9107622</v>
      </c>
      <c r="T3742" s="198">
        <f t="shared" si="2409"/>
        <v>202.42466041</v>
      </c>
      <c r="U3742" s="198">
        <f t="shared" si="2410"/>
        <v>53.391186550872398</v>
      </c>
      <c r="V3742" s="198">
        <f t="shared" si="2411"/>
        <v>44.895989316996328</v>
      </c>
      <c r="W3742" s="198">
        <f t="shared" si="2412"/>
        <v>204.22639761786871</v>
      </c>
      <c r="X3742" s="204">
        <f t="shared" si="2413"/>
        <v>0</v>
      </c>
      <c r="Y3742" s="198">
        <f t="shared" si="2414"/>
        <v>0</v>
      </c>
      <c r="Z3742" s="205">
        <f t="shared" si="2415"/>
        <v>0</v>
      </c>
      <c r="AA3742" s="198">
        <f t="shared" si="2416"/>
        <v>0</v>
      </c>
      <c r="AB3742" s="205">
        <f t="shared" si="2421"/>
        <v>5.1999999999999998E-2</v>
      </c>
      <c r="AC3742" s="140">
        <f t="shared" si="2422"/>
        <v>16</v>
      </c>
      <c r="AD3742" s="67">
        <f t="shared" si="2424"/>
        <v>30</v>
      </c>
      <c r="AE3742" s="11">
        <f t="shared" si="2425"/>
        <v>1.002255567</v>
      </c>
      <c r="AF3742" s="198">
        <f t="shared" si="2417"/>
        <v>0.45658238000000001</v>
      </c>
      <c r="AG3742" s="198">
        <f t="shared" si="2418"/>
        <v>0.46064632</v>
      </c>
      <c r="AH3742" s="198">
        <f t="shared" si="2419"/>
        <v>0</v>
      </c>
      <c r="AI3742" s="196" t="str">
        <f t="shared" si="2426"/>
        <v>A+J=</v>
      </c>
      <c r="AJ3742" s="72">
        <f t="shared" si="2427"/>
        <v>48023</v>
      </c>
      <c r="AQ3742" s="23"/>
      <c r="AR3742" s="23"/>
    </row>
    <row r="3743" spans="1:44" ht="15" customHeight="1" x14ac:dyDescent="0.25">
      <c r="A3743" s="197">
        <f t="shared" si="2420"/>
        <v>48010</v>
      </c>
      <c r="B3743" s="198">
        <f t="shared" si="2395"/>
        <v>204.73307744910957</v>
      </c>
      <c r="C3743" s="198">
        <f t="shared" si="2396"/>
        <v>105.93922175</v>
      </c>
      <c r="D3743" s="198">
        <f t="shared" si="2397"/>
        <v>58.622532369999988</v>
      </c>
      <c r="E3743" s="198">
        <f t="shared" si="2398"/>
        <v>47.316689380000014</v>
      </c>
      <c r="F3743" s="199">
        <f t="shared" si="2399"/>
        <v>7205.03</v>
      </c>
      <c r="G3743" s="63">
        <f t="shared" si="2394"/>
        <v>7245.38</v>
      </c>
      <c r="H3743" s="200">
        <f t="shared" si="2400"/>
        <v>47932</v>
      </c>
      <c r="I3743" s="64">
        <f t="shared" si="2401"/>
        <v>47963</v>
      </c>
      <c r="J3743" s="201">
        <f t="shared" si="2402"/>
        <v>5.6002542668107669E-3</v>
      </c>
      <c r="K3743" s="195">
        <f t="shared" si="2423"/>
        <v>48023</v>
      </c>
      <c r="L3743" s="202">
        <f t="shared" si="2403"/>
        <v>48023</v>
      </c>
      <c r="M3743" s="228">
        <f t="shared" si="2428"/>
        <v>30</v>
      </c>
      <c r="N3743" s="67">
        <f t="shared" si="2429"/>
        <v>17</v>
      </c>
      <c r="O3743" s="198">
        <f t="shared" si="2404"/>
        <v>1.0031696299999999</v>
      </c>
      <c r="P3743" s="203">
        <f t="shared" si="2405"/>
        <v>1.0056002500000001</v>
      </c>
      <c r="Q3743" s="203">
        <f t="shared" si="2406"/>
        <v>1.9430445551961779</v>
      </c>
      <c r="R3743" s="198">
        <f t="shared" si="2407"/>
        <v>1.9492032800000001</v>
      </c>
      <c r="S3743" s="198">
        <f t="shared" si="2408"/>
        <v>1.9107622</v>
      </c>
      <c r="T3743" s="198">
        <f t="shared" si="2409"/>
        <v>202.42466041</v>
      </c>
      <c r="U3743" s="198">
        <f t="shared" si="2410"/>
        <v>53.391186550872398</v>
      </c>
      <c r="V3743" s="198">
        <f t="shared" si="2411"/>
        <v>44.913156758237186</v>
      </c>
      <c r="W3743" s="198">
        <f t="shared" si="2412"/>
        <v>204.24356505910959</v>
      </c>
      <c r="X3743" s="204">
        <f t="shared" si="2413"/>
        <v>0</v>
      </c>
      <c r="Y3743" s="198">
        <f t="shared" si="2414"/>
        <v>0</v>
      </c>
      <c r="Z3743" s="205">
        <f t="shared" si="2415"/>
        <v>0</v>
      </c>
      <c r="AA3743" s="198">
        <f t="shared" si="2416"/>
        <v>0</v>
      </c>
      <c r="AB3743" s="205">
        <f t="shared" si="2421"/>
        <v>5.1999999999999998E-2</v>
      </c>
      <c r="AC3743" s="140">
        <f t="shared" si="2422"/>
        <v>17</v>
      </c>
      <c r="AD3743" s="67">
        <f t="shared" si="2424"/>
        <v>30</v>
      </c>
      <c r="AE3743" s="11">
        <f t="shared" si="2425"/>
        <v>1.0023967090000001</v>
      </c>
      <c r="AF3743" s="198">
        <f t="shared" si="2417"/>
        <v>0.485153</v>
      </c>
      <c r="AG3743" s="198">
        <f t="shared" si="2418"/>
        <v>0.48951239000000002</v>
      </c>
      <c r="AH3743" s="198">
        <f t="shared" si="2419"/>
        <v>0</v>
      </c>
      <c r="AI3743" s="196" t="str">
        <f t="shared" si="2426"/>
        <v>A+J=</v>
      </c>
      <c r="AJ3743" s="72">
        <f t="shared" si="2427"/>
        <v>48023</v>
      </c>
      <c r="AQ3743" s="23"/>
      <c r="AR3743" s="23"/>
    </row>
    <row r="3744" spans="1:44" ht="15" customHeight="1" x14ac:dyDescent="0.25">
      <c r="A3744" s="197">
        <f t="shared" si="2420"/>
        <v>48011</v>
      </c>
      <c r="B3744" s="198">
        <f t="shared" si="2395"/>
        <v>204.77912320251866</v>
      </c>
      <c r="C3744" s="198">
        <f t="shared" si="2396"/>
        <v>105.93922175</v>
      </c>
      <c r="D3744" s="198">
        <f t="shared" si="2397"/>
        <v>58.622532369999988</v>
      </c>
      <c r="E3744" s="198">
        <f t="shared" si="2398"/>
        <v>47.316689380000014</v>
      </c>
      <c r="F3744" s="199">
        <f t="shared" si="2399"/>
        <v>7205.03</v>
      </c>
      <c r="G3744" s="63">
        <f t="shared" si="2394"/>
        <v>7245.38</v>
      </c>
      <c r="H3744" s="200">
        <f t="shared" si="2400"/>
        <v>47932</v>
      </c>
      <c r="I3744" s="64">
        <f t="shared" si="2401"/>
        <v>47963</v>
      </c>
      <c r="J3744" s="201">
        <f t="shared" si="2402"/>
        <v>5.6002542668107669E-3</v>
      </c>
      <c r="K3744" s="195">
        <f t="shared" si="2423"/>
        <v>48023</v>
      </c>
      <c r="L3744" s="202">
        <f t="shared" si="2403"/>
        <v>48023</v>
      </c>
      <c r="M3744" s="228">
        <f t="shared" si="2428"/>
        <v>30</v>
      </c>
      <c r="N3744" s="67">
        <f t="shared" si="2429"/>
        <v>18</v>
      </c>
      <c r="O3744" s="198">
        <f t="shared" si="2404"/>
        <v>1.00335639</v>
      </c>
      <c r="P3744" s="203">
        <f t="shared" si="2405"/>
        <v>1.0056002500000001</v>
      </c>
      <c r="Q3744" s="203">
        <f t="shared" si="2406"/>
        <v>1.9430445551961779</v>
      </c>
      <c r="R3744" s="198">
        <f t="shared" si="2407"/>
        <v>1.94956617</v>
      </c>
      <c r="S3744" s="198">
        <f t="shared" si="2408"/>
        <v>1.9107622</v>
      </c>
      <c r="T3744" s="198">
        <f t="shared" si="2409"/>
        <v>202.42466041</v>
      </c>
      <c r="U3744" s="198">
        <f t="shared" si="2410"/>
        <v>53.391186550872398</v>
      </c>
      <c r="V3744" s="198">
        <f t="shared" si="2411"/>
        <v>44.93032751164629</v>
      </c>
      <c r="W3744" s="198">
        <f t="shared" si="2412"/>
        <v>204.26073581251867</v>
      </c>
      <c r="X3744" s="204">
        <f t="shared" si="2413"/>
        <v>0</v>
      </c>
      <c r="Y3744" s="198">
        <f t="shared" si="2414"/>
        <v>0</v>
      </c>
      <c r="Z3744" s="205">
        <f t="shared" si="2415"/>
        <v>0</v>
      </c>
      <c r="AA3744" s="198">
        <f t="shared" si="2416"/>
        <v>0</v>
      </c>
      <c r="AB3744" s="205">
        <f t="shared" si="2421"/>
        <v>5.1999999999999998E-2</v>
      </c>
      <c r="AC3744" s="140">
        <f t="shared" si="2422"/>
        <v>18</v>
      </c>
      <c r="AD3744" s="67">
        <f t="shared" si="2424"/>
        <v>30</v>
      </c>
      <c r="AE3744" s="11">
        <f t="shared" si="2425"/>
        <v>1.0025378709999999</v>
      </c>
      <c r="AF3744" s="198">
        <f t="shared" si="2417"/>
        <v>0.51372766999999997</v>
      </c>
      <c r="AG3744" s="198">
        <f t="shared" si="2418"/>
        <v>0.51838739</v>
      </c>
      <c r="AH3744" s="198">
        <f t="shared" si="2419"/>
        <v>0</v>
      </c>
      <c r="AI3744" s="196" t="str">
        <f t="shared" si="2426"/>
        <v>A+J=</v>
      </c>
      <c r="AJ3744" s="72">
        <f t="shared" si="2427"/>
        <v>48023</v>
      </c>
      <c r="AQ3744" s="23"/>
      <c r="AR3744" s="23"/>
    </row>
    <row r="3745" spans="1:44" ht="15" customHeight="1" x14ac:dyDescent="0.25">
      <c r="A3745" s="197">
        <f t="shared" si="2420"/>
        <v>48012</v>
      </c>
      <c r="B3745" s="198">
        <f t="shared" si="2395"/>
        <v>204.82518101809603</v>
      </c>
      <c r="C3745" s="198">
        <f t="shared" si="2396"/>
        <v>105.93922175</v>
      </c>
      <c r="D3745" s="198">
        <f t="shared" si="2397"/>
        <v>58.622532369999988</v>
      </c>
      <c r="E3745" s="198">
        <f t="shared" si="2398"/>
        <v>47.316689380000014</v>
      </c>
      <c r="F3745" s="199">
        <f t="shared" si="2399"/>
        <v>7205.03</v>
      </c>
      <c r="G3745" s="63">
        <f t="shared" si="2394"/>
        <v>7245.38</v>
      </c>
      <c r="H3745" s="200">
        <f t="shared" si="2400"/>
        <v>47932</v>
      </c>
      <c r="I3745" s="64">
        <f t="shared" si="2401"/>
        <v>47963</v>
      </c>
      <c r="J3745" s="201">
        <f t="shared" si="2402"/>
        <v>5.6002542668107669E-3</v>
      </c>
      <c r="K3745" s="195">
        <f t="shared" si="2423"/>
        <v>48023</v>
      </c>
      <c r="L3745" s="202">
        <f t="shared" si="2403"/>
        <v>48023</v>
      </c>
      <c r="M3745" s="228">
        <f t="shared" si="2428"/>
        <v>30</v>
      </c>
      <c r="N3745" s="67">
        <f t="shared" si="2429"/>
        <v>19</v>
      </c>
      <c r="O3745" s="198">
        <f t="shared" si="2404"/>
        <v>1.00354319</v>
      </c>
      <c r="P3745" s="203">
        <f t="shared" si="2405"/>
        <v>1.0056002500000001</v>
      </c>
      <c r="Q3745" s="203">
        <f t="shared" si="2406"/>
        <v>1.9430445551961779</v>
      </c>
      <c r="R3745" s="198">
        <f t="shared" si="2407"/>
        <v>1.9499291299999999</v>
      </c>
      <c r="S3745" s="198">
        <f t="shared" si="2408"/>
        <v>1.9107622</v>
      </c>
      <c r="T3745" s="198">
        <f t="shared" si="2409"/>
        <v>202.42466041</v>
      </c>
      <c r="U3745" s="198">
        <f t="shared" si="2410"/>
        <v>53.391186550872398</v>
      </c>
      <c r="V3745" s="198">
        <f t="shared" si="2411"/>
        <v>44.947501577223647</v>
      </c>
      <c r="W3745" s="198">
        <f t="shared" si="2412"/>
        <v>204.27790987809604</v>
      </c>
      <c r="X3745" s="204">
        <f t="shared" si="2413"/>
        <v>0</v>
      </c>
      <c r="Y3745" s="198">
        <f t="shared" si="2414"/>
        <v>0</v>
      </c>
      <c r="Z3745" s="205">
        <f t="shared" si="2415"/>
        <v>0</v>
      </c>
      <c r="AA3745" s="198">
        <f t="shared" si="2416"/>
        <v>0</v>
      </c>
      <c r="AB3745" s="205">
        <f t="shared" si="2421"/>
        <v>5.1999999999999998E-2</v>
      </c>
      <c r="AC3745" s="140">
        <f t="shared" si="2422"/>
        <v>19</v>
      </c>
      <c r="AD3745" s="67">
        <f t="shared" si="2424"/>
        <v>30</v>
      </c>
      <c r="AE3745" s="11">
        <f t="shared" si="2425"/>
        <v>1.002679052</v>
      </c>
      <c r="AF3745" s="198">
        <f t="shared" si="2417"/>
        <v>0.54230619000000002</v>
      </c>
      <c r="AG3745" s="198">
        <f t="shared" si="2418"/>
        <v>0.54727113999999999</v>
      </c>
      <c r="AH3745" s="198">
        <f t="shared" si="2419"/>
        <v>0</v>
      </c>
      <c r="AI3745" s="196" t="str">
        <f t="shared" si="2426"/>
        <v>A+J=</v>
      </c>
      <c r="AJ3745" s="72">
        <f t="shared" si="2427"/>
        <v>48023</v>
      </c>
      <c r="AQ3745" s="23"/>
      <c r="AR3745" s="23"/>
    </row>
    <row r="3746" spans="1:44" ht="15" customHeight="1" x14ac:dyDescent="0.25">
      <c r="A3746" s="197">
        <f t="shared" si="2420"/>
        <v>48013</v>
      </c>
      <c r="B3746" s="198">
        <f t="shared" si="2395"/>
        <v>204.87125081267476</v>
      </c>
      <c r="C3746" s="198">
        <f t="shared" si="2396"/>
        <v>105.93922175</v>
      </c>
      <c r="D3746" s="198">
        <f t="shared" si="2397"/>
        <v>58.622532369999988</v>
      </c>
      <c r="E3746" s="198">
        <f t="shared" si="2398"/>
        <v>47.316689380000014</v>
      </c>
      <c r="F3746" s="199">
        <f t="shared" si="2399"/>
        <v>7205.03</v>
      </c>
      <c r="G3746" s="63">
        <f t="shared" si="2394"/>
        <v>7245.38</v>
      </c>
      <c r="H3746" s="200">
        <f t="shared" si="2400"/>
        <v>47932</v>
      </c>
      <c r="I3746" s="64">
        <f t="shared" si="2401"/>
        <v>47963</v>
      </c>
      <c r="J3746" s="201">
        <f t="shared" si="2402"/>
        <v>5.6002542668107669E-3</v>
      </c>
      <c r="K3746" s="195">
        <f t="shared" si="2423"/>
        <v>48023</v>
      </c>
      <c r="L3746" s="202">
        <f t="shared" si="2403"/>
        <v>48023</v>
      </c>
      <c r="M3746" s="228">
        <f t="shared" si="2428"/>
        <v>30</v>
      </c>
      <c r="N3746" s="67">
        <f t="shared" si="2429"/>
        <v>20</v>
      </c>
      <c r="O3746" s="198">
        <f t="shared" si="2404"/>
        <v>1.0037300199999999</v>
      </c>
      <c r="P3746" s="203">
        <f t="shared" si="2405"/>
        <v>1.0056002500000001</v>
      </c>
      <c r="Q3746" s="203">
        <f t="shared" si="2406"/>
        <v>1.9430445551961779</v>
      </c>
      <c r="R3746" s="198">
        <f t="shared" si="2407"/>
        <v>1.9502921499999999</v>
      </c>
      <c r="S3746" s="198">
        <f t="shared" si="2408"/>
        <v>1.9107622</v>
      </c>
      <c r="T3746" s="198">
        <f t="shared" si="2409"/>
        <v>202.42466041</v>
      </c>
      <c r="U3746" s="198">
        <f t="shared" si="2410"/>
        <v>53.391186550872398</v>
      </c>
      <c r="V3746" s="198">
        <f t="shared" si="2411"/>
        <v>44.964678481802373</v>
      </c>
      <c r="W3746" s="198">
        <f t="shared" si="2412"/>
        <v>204.29508678267476</v>
      </c>
      <c r="X3746" s="204">
        <f t="shared" si="2413"/>
        <v>0</v>
      </c>
      <c r="Y3746" s="198">
        <f t="shared" si="2414"/>
        <v>0</v>
      </c>
      <c r="Z3746" s="205">
        <f t="shared" si="2415"/>
        <v>0</v>
      </c>
      <c r="AA3746" s="198">
        <f t="shared" si="2416"/>
        <v>0</v>
      </c>
      <c r="AB3746" s="205">
        <f t="shared" si="2421"/>
        <v>5.1999999999999998E-2</v>
      </c>
      <c r="AC3746" s="140">
        <f t="shared" si="2422"/>
        <v>20</v>
      </c>
      <c r="AD3746" s="67">
        <f t="shared" si="2424"/>
        <v>30</v>
      </c>
      <c r="AE3746" s="11">
        <f t="shared" si="2425"/>
        <v>1.002820254</v>
      </c>
      <c r="AF3746" s="198">
        <f t="shared" si="2417"/>
        <v>0.57088894999999995</v>
      </c>
      <c r="AG3746" s="198">
        <f t="shared" si="2418"/>
        <v>0.57616403000000005</v>
      </c>
      <c r="AH3746" s="198">
        <f t="shared" si="2419"/>
        <v>0</v>
      </c>
      <c r="AI3746" s="196" t="str">
        <f t="shared" si="2426"/>
        <v>A+J=</v>
      </c>
      <c r="AJ3746" s="72">
        <f t="shared" si="2427"/>
        <v>48023</v>
      </c>
      <c r="AQ3746" s="23"/>
      <c r="AR3746" s="23"/>
    </row>
    <row r="3747" spans="1:44" ht="15" customHeight="1" x14ac:dyDescent="0.25">
      <c r="A3747" s="197">
        <f t="shared" si="2420"/>
        <v>48014</v>
      </c>
      <c r="B3747" s="198">
        <f t="shared" si="2395"/>
        <v>204.91733266942174</v>
      </c>
      <c r="C3747" s="198">
        <f t="shared" si="2396"/>
        <v>105.93922175</v>
      </c>
      <c r="D3747" s="198">
        <f t="shared" si="2397"/>
        <v>58.622532369999988</v>
      </c>
      <c r="E3747" s="198">
        <f t="shared" si="2398"/>
        <v>47.316689380000014</v>
      </c>
      <c r="F3747" s="199">
        <f t="shared" si="2399"/>
        <v>7205.03</v>
      </c>
      <c r="G3747" s="63">
        <f t="shared" si="2394"/>
        <v>7245.38</v>
      </c>
      <c r="H3747" s="200">
        <f t="shared" si="2400"/>
        <v>47932</v>
      </c>
      <c r="I3747" s="64">
        <f t="shared" si="2401"/>
        <v>47963</v>
      </c>
      <c r="J3747" s="201">
        <f t="shared" si="2402"/>
        <v>5.6002542668107669E-3</v>
      </c>
      <c r="K3747" s="195">
        <f t="shared" si="2423"/>
        <v>48023</v>
      </c>
      <c r="L3747" s="202">
        <f t="shared" si="2403"/>
        <v>48023</v>
      </c>
      <c r="M3747" s="228">
        <f t="shared" si="2428"/>
        <v>30</v>
      </c>
      <c r="N3747" s="67">
        <f t="shared" si="2429"/>
        <v>21</v>
      </c>
      <c r="O3747" s="198">
        <f t="shared" si="2404"/>
        <v>1.00391689</v>
      </c>
      <c r="P3747" s="203">
        <f t="shared" si="2405"/>
        <v>1.0056002500000001</v>
      </c>
      <c r="Q3747" s="203">
        <f t="shared" si="2406"/>
        <v>1.9430445551961779</v>
      </c>
      <c r="R3747" s="198">
        <f t="shared" si="2407"/>
        <v>1.9506552399999999</v>
      </c>
      <c r="S3747" s="198">
        <f t="shared" si="2408"/>
        <v>1.9107622</v>
      </c>
      <c r="T3747" s="198">
        <f t="shared" si="2409"/>
        <v>202.42466041</v>
      </c>
      <c r="U3747" s="198">
        <f t="shared" si="2410"/>
        <v>53.391186550872398</v>
      </c>
      <c r="V3747" s="198">
        <f t="shared" si="2411"/>
        <v>44.98185869854936</v>
      </c>
      <c r="W3747" s="198">
        <f t="shared" si="2412"/>
        <v>204.31226699942175</v>
      </c>
      <c r="X3747" s="204">
        <f t="shared" si="2413"/>
        <v>0</v>
      </c>
      <c r="Y3747" s="198">
        <f t="shared" si="2414"/>
        <v>0</v>
      </c>
      <c r="Z3747" s="205">
        <f t="shared" si="2415"/>
        <v>0</v>
      </c>
      <c r="AA3747" s="198">
        <f t="shared" si="2416"/>
        <v>0</v>
      </c>
      <c r="AB3747" s="205">
        <f t="shared" si="2421"/>
        <v>5.1999999999999998E-2</v>
      </c>
      <c r="AC3747" s="140">
        <f t="shared" si="2422"/>
        <v>21</v>
      </c>
      <c r="AD3747" s="67">
        <f t="shared" si="2424"/>
        <v>30</v>
      </c>
      <c r="AE3747" s="11">
        <f t="shared" si="2425"/>
        <v>1.002961475</v>
      </c>
      <c r="AF3747" s="198">
        <f t="shared" si="2417"/>
        <v>0.59947556999999996</v>
      </c>
      <c r="AG3747" s="198">
        <f t="shared" si="2418"/>
        <v>0.60506567</v>
      </c>
      <c r="AH3747" s="198">
        <f t="shared" si="2419"/>
        <v>0</v>
      </c>
      <c r="AI3747" s="196" t="str">
        <f t="shared" si="2426"/>
        <v>A+J=</v>
      </c>
      <c r="AJ3747" s="72">
        <f t="shared" si="2427"/>
        <v>48023</v>
      </c>
      <c r="AQ3747" s="23"/>
      <c r="AR3747" s="23"/>
    </row>
    <row r="3748" spans="1:44" ht="15" customHeight="1" x14ac:dyDescent="0.25">
      <c r="A3748" s="197">
        <f t="shared" si="2420"/>
        <v>48015</v>
      </c>
      <c r="B3748" s="198">
        <f t="shared" si="2395"/>
        <v>204.96342677833698</v>
      </c>
      <c r="C3748" s="198">
        <f t="shared" si="2396"/>
        <v>105.93922175</v>
      </c>
      <c r="D3748" s="198">
        <f t="shared" si="2397"/>
        <v>58.622532369999988</v>
      </c>
      <c r="E3748" s="198">
        <f t="shared" si="2398"/>
        <v>47.316689380000014</v>
      </c>
      <c r="F3748" s="199">
        <f t="shared" si="2399"/>
        <v>7205.03</v>
      </c>
      <c r="G3748" s="63">
        <f t="shared" si="2394"/>
        <v>7245.38</v>
      </c>
      <c r="H3748" s="200">
        <f t="shared" si="2400"/>
        <v>47932</v>
      </c>
      <c r="I3748" s="64">
        <f t="shared" si="2401"/>
        <v>47963</v>
      </c>
      <c r="J3748" s="201">
        <f t="shared" si="2402"/>
        <v>5.6002542668107669E-3</v>
      </c>
      <c r="K3748" s="195">
        <f t="shared" si="2423"/>
        <v>48023</v>
      </c>
      <c r="L3748" s="202">
        <f t="shared" si="2403"/>
        <v>48023</v>
      </c>
      <c r="M3748" s="228">
        <f t="shared" si="2428"/>
        <v>30</v>
      </c>
      <c r="N3748" s="67">
        <f t="shared" si="2429"/>
        <v>22</v>
      </c>
      <c r="O3748" s="198">
        <f t="shared" si="2404"/>
        <v>1.0041037900000001</v>
      </c>
      <c r="P3748" s="203">
        <f t="shared" si="2405"/>
        <v>1.0056002500000001</v>
      </c>
      <c r="Q3748" s="203">
        <f t="shared" si="2406"/>
        <v>1.9430445551961779</v>
      </c>
      <c r="R3748" s="198">
        <f t="shared" si="2407"/>
        <v>1.9510183999999999</v>
      </c>
      <c r="S3748" s="198">
        <f t="shared" si="2408"/>
        <v>1.9107622</v>
      </c>
      <c r="T3748" s="198">
        <f t="shared" si="2409"/>
        <v>202.42466041</v>
      </c>
      <c r="U3748" s="198">
        <f t="shared" si="2410"/>
        <v>53.391186550872398</v>
      </c>
      <c r="V3748" s="198">
        <f t="shared" si="2411"/>
        <v>44.999042227464599</v>
      </c>
      <c r="W3748" s="198">
        <f t="shared" si="2412"/>
        <v>204.32945052833699</v>
      </c>
      <c r="X3748" s="204">
        <f t="shared" si="2413"/>
        <v>0</v>
      </c>
      <c r="Y3748" s="198">
        <f t="shared" si="2414"/>
        <v>0</v>
      </c>
      <c r="Z3748" s="205">
        <f t="shared" si="2415"/>
        <v>0</v>
      </c>
      <c r="AA3748" s="198">
        <f t="shared" si="2416"/>
        <v>0</v>
      </c>
      <c r="AB3748" s="205">
        <f t="shared" si="2421"/>
        <v>5.1999999999999998E-2</v>
      </c>
      <c r="AC3748" s="140">
        <f t="shared" si="2422"/>
        <v>22</v>
      </c>
      <c r="AD3748" s="67">
        <f t="shared" si="2424"/>
        <v>30</v>
      </c>
      <c r="AE3748" s="11">
        <f t="shared" si="2425"/>
        <v>1.0031027159999999</v>
      </c>
      <c r="AF3748" s="198">
        <f t="shared" si="2417"/>
        <v>0.62806622999999995</v>
      </c>
      <c r="AG3748" s="198">
        <f t="shared" si="2418"/>
        <v>0.63397625000000002</v>
      </c>
      <c r="AH3748" s="198">
        <f t="shared" si="2419"/>
        <v>0</v>
      </c>
      <c r="AI3748" s="196" t="str">
        <f t="shared" si="2426"/>
        <v>A+J=</v>
      </c>
      <c r="AJ3748" s="72">
        <f t="shared" si="2427"/>
        <v>48023</v>
      </c>
      <c r="AQ3748" s="23"/>
      <c r="AR3748" s="23"/>
    </row>
    <row r="3749" spans="1:44" ht="15" customHeight="1" x14ac:dyDescent="0.25">
      <c r="A3749" s="197">
        <f t="shared" si="2420"/>
        <v>48016</v>
      </c>
      <c r="B3749" s="198">
        <f t="shared" si="2395"/>
        <v>205.00953220308674</v>
      </c>
      <c r="C3749" s="198">
        <f t="shared" si="2396"/>
        <v>105.93922175</v>
      </c>
      <c r="D3749" s="198">
        <f t="shared" si="2397"/>
        <v>58.622532369999988</v>
      </c>
      <c r="E3749" s="198">
        <f t="shared" si="2398"/>
        <v>47.316689380000014</v>
      </c>
      <c r="F3749" s="199">
        <f t="shared" si="2399"/>
        <v>7205.03</v>
      </c>
      <c r="G3749" s="63">
        <f t="shared" si="2394"/>
        <v>7245.38</v>
      </c>
      <c r="H3749" s="200">
        <f t="shared" si="2400"/>
        <v>47932</v>
      </c>
      <c r="I3749" s="64">
        <f t="shared" si="2401"/>
        <v>47963</v>
      </c>
      <c r="J3749" s="201">
        <f t="shared" si="2402"/>
        <v>5.6002542668107669E-3</v>
      </c>
      <c r="K3749" s="195">
        <f t="shared" si="2423"/>
        <v>48023</v>
      </c>
      <c r="L3749" s="202">
        <f t="shared" si="2403"/>
        <v>48023</v>
      </c>
      <c r="M3749" s="228">
        <f t="shared" si="2428"/>
        <v>30</v>
      </c>
      <c r="N3749" s="67">
        <f t="shared" si="2429"/>
        <v>23</v>
      </c>
      <c r="O3749" s="198">
        <f t="shared" si="2404"/>
        <v>1.00429072</v>
      </c>
      <c r="P3749" s="203">
        <f t="shared" si="2405"/>
        <v>1.0056002500000001</v>
      </c>
      <c r="Q3749" s="203">
        <f t="shared" si="2406"/>
        <v>1.9430445551961779</v>
      </c>
      <c r="R3749" s="198">
        <f t="shared" si="2407"/>
        <v>1.9513816100000001</v>
      </c>
      <c r="S3749" s="198">
        <f t="shared" si="2408"/>
        <v>1.9107622</v>
      </c>
      <c r="T3749" s="198">
        <f t="shared" si="2409"/>
        <v>202.42466041</v>
      </c>
      <c r="U3749" s="198">
        <f t="shared" si="2410"/>
        <v>53.391186550872398</v>
      </c>
      <c r="V3749" s="198">
        <f t="shared" si="2411"/>
        <v>45.016228122214322</v>
      </c>
      <c r="W3749" s="198">
        <f t="shared" si="2412"/>
        <v>204.34663642308672</v>
      </c>
      <c r="X3749" s="204">
        <f t="shared" si="2413"/>
        <v>0</v>
      </c>
      <c r="Y3749" s="198">
        <f t="shared" si="2414"/>
        <v>0</v>
      </c>
      <c r="Z3749" s="205">
        <f t="shared" si="2415"/>
        <v>0</v>
      </c>
      <c r="AA3749" s="198">
        <f t="shared" si="2416"/>
        <v>0</v>
      </c>
      <c r="AB3749" s="205">
        <f t="shared" si="2421"/>
        <v>5.1999999999999998E-2</v>
      </c>
      <c r="AC3749" s="140">
        <f t="shared" si="2422"/>
        <v>23</v>
      </c>
      <c r="AD3749" s="67">
        <f t="shared" si="2424"/>
        <v>30</v>
      </c>
      <c r="AE3749" s="11">
        <f t="shared" si="2425"/>
        <v>1.0032439769999999</v>
      </c>
      <c r="AF3749" s="198">
        <f t="shared" si="2417"/>
        <v>0.65666093999999997</v>
      </c>
      <c r="AG3749" s="198">
        <f t="shared" si="2418"/>
        <v>0.66289578000000005</v>
      </c>
      <c r="AH3749" s="198">
        <f t="shared" si="2419"/>
        <v>0</v>
      </c>
      <c r="AI3749" s="196" t="str">
        <f t="shared" si="2426"/>
        <v>A+J=</v>
      </c>
      <c r="AJ3749" s="72">
        <f t="shared" si="2427"/>
        <v>48023</v>
      </c>
      <c r="AQ3749" s="23"/>
      <c r="AR3749" s="23"/>
    </row>
    <row r="3750" spans="1:44" ht="15" customHeight="1" x14ac:dyDescent="0.25">
      <c r="A3750" s="197">
        <f t="shared" si="2420"/>
        <v>48017</v>
      </c>
      <c r="B3750" s="198">
        <f t="shared" si="2395"/>
        <v>205.05565037317157</v>
      </c>
      <c r="C3750" s="198">
        <f t="shared" si="2396"/>
        <v>105.93922175</v>
      </c>
      <c r="D3750" s="198">
        <f t="shared" si="2397"/>
        <v>58.622532369999988</v>
      </c>
      <c r="E3750" s="198">
        <f t="shared" si="2398"/>
        <v>47.316689380000014</v>
      </c>
      <c r="F3750" s="199">
        <f t="shared" si="2399"/>
        <v>7205.03</v>
      </c>
      <c r="G3750" s="63">
        <f t="shared" si="2394"/>
        <v>7245.38</v>
      </c>
      <c r="H3750" s="200">
        <f t="shared" si="2400"/>
        <v>47932</v>
      </c>
      <c r="I3750" s="64">
        <f t="shared" si="2401"/>
        <v>47963</v>
      </c>
      <c r="J3750" s="201">
        <f t="shared" si="2402"/>
        <v>5.6002542668107669E-3</v>
      </c>
      <c r="K3750" s="195">
        <f t="shared" si="2423"/>
        <v>48023</v>
      </c>
      <c r="L3750" s="202">
        <f t="shared" si="2403"/>
        <v>48023</v>
      </c>
      <c r="M3750" s="228">
        <f t="shared" si="2428"/>
        <v>30</v>
      </c>
      <c r="N3750" s="67">
        <f t="shared" si="2429"/>
        <v>24</v>
      </c>
      <c r="O3750" s="198">
        <f t="shared" si="2404"/>
        <v>1.0044776900000001</v>
      </c>
      <c r="P3750" s="203">
        <f t="shared" si="2405"/>
        <v>1.0056002500000001</v>
      </c>
      <c r="Q3750" s="203">
        <f t="shared" si="2406"/>
        <v>1.9430445551961779</v>
      </c>
      <c r="R3750" s="198">
        <f t="shared" si="2407"/>
        <v>1.9517449</v>
      </c>
      <c r="S3750" s="198">
        <f t="shared" si="2408"/>
        <v>1.9107622</v>
      </c>
      <c r="T3750" s="198">
        <f t="shared" si="2409"/>
        <v>202.42466041</v>
      </c>
      <c r="U3750" s="198">
        <f t="shared" si="2410"/>
        <v>53.391186550872398</v>
      </c>
      <c r="V3750" s="198">
        <f t="shared" si="2411"/>
        <v>45.033417802299176</v>
      </c>
      <c r="W3750" s="198">
        <f t="shared" si="2412"/>
        <v>204.36382610317156</v>
      </c>
      <c r="X3750" s="204">
        <f t="shared" si="2413"/>
        <v>0</v>
      </c>
      <c r="Y3750" s="198">
        <f t="shared" si="2414"/>
        <v>0</v>
      </c>
      <c r="Z3750" s="205">
        <f t="shared" si="2415"/>
        <v>0</v>
      </c>
      <c r="AA3750" s="198">
        <f t="shared" si="2416"/>
        <v>0</v>
      </c>
      <c r="AB3750" s="205">
        <f t="shared" si="2421"/>
        <v>5.1999999999999998E-2</v>
      </c>
      <c r="AC3750" s="140">
        <f t="shared" si="2422"/>
        <v>24</v>
      </c>
      <c r="AD3750" s="67">
        <f t="shared" si="2424"/>
        <v>30</v>
      </c>
      <c r="AE3750" s="11">
        <f t="shared" si="2425"/>
        <v>1.003385258</v>
      </c>
      <c r="AF3750" s="198">
        <f t="shared" si="2417"/>
        <v>0.68525970000000003</v>
      </c>
      <c r="AG3750" s="198">
        <f t="shared" si="2418"/>
        <v>0.69182427000000002</v>
      </c>
      <c r="AH3750" s="198">
        <f t="shared" si="2419"/>
        <v>0</v>
      </c>
      <c r="AI3750" s="196" t="str">
        <f t="shared" si="2426"/>
        <v>A+J=</v>
      </c>
      <c r="AJ3750" s="72">
        <f t="shared" si="2427"/>
        <v>48023</v>
      </c>
      <c r="AQ3750" s="23"/>
      <c r="AR3750" s="23"/>
    </row>
    <row r="3751" spans="1:44" ht="15" customHeight="1" x14ac:dyDescent="0.25">
      <c r="A3751" s="197">
        <f t="shared" si="2420"/>
        <v>48018</v>
      </c>
      <c r="B3751" s="198">
        <f t="shared" si="2395"/>
        <v>205.10178128859158</v>
      </c>
      <c r="C3751" s="198">
        <f t="shared" si="2396"/>
        <v>105.93922175</v>
      </c>
      <c r="D3751" s="198">
        <f t="shared" si="2397"/>
        <v>58.622532369999988</v>
      </c>
      <c r="E3751" s="198">
        <f t="shared" si="2398"/>
        <v>47.316689380000014</v>
      </c>
      <c r="F3751" s="199">
        <f t="shared" si="2399"/>
        <v>7205.03</v>
      </c>
      <c r="G3751" s="63">
        <f t="shared" si="2394"/>
        <v>7245.38</v>
      </c>
      <c r="H3751" s="200">
        <f t="shared" si="2400"/>
        <v>47932</v>
      </c>
      <c r="I3751" s="64">
        <f t="shared" si="2401"/>
        <v>47963</v>
      </c>
      <c r="J3751" s="201">
        <f t="shared" si="2402"/>
        <v>5.6002542668107669E-3</v>
      </c>
      <c r="K3751" s="195">
        <f t="shared" si="2423"/>
        <v>48023</v>
      </c>
      <c r="L3751" s="202">
        <f t="shared" si="2403"/>
        <v>48023</v>
      </c>
      <c r="M3751" s="228">
        <f t="shared" si="2428"/>
        <v>30</v>
      </c>
      <c r="N3751" s="67">
        <f t="shared" si="2429"/>
        <v>25</v>
      </c>
      <c r="O3751" s="198">
        <f t="shared" si="2404"/>
        <v>1.0046647</v>
      </c>
      <c r="P3751" s="203">
        <f t="shared" si="2405"/>
        <v>1.0056002500000001</v>
      </c>
      <c r="Q3751" s="203">
        <f t="shared" si="2406"/>
        <v>1.9430445551961779</v>
      </c>
      <c r="R3751" s="198">
        <f t="shared" si="2407"/>
        <v>1.9521082700000001</v>
      </c>
      <c r="S3751" s="198">
        <f t="shared" si="2408"/>
        <v>1.9107622</v>
      </c>
      <c r="T3751" s="198">
        <f t="shared" si="2409"/>
        <v>202.42466041</v>
      </c>
      <c r="U3751" s="198">
        <f t="shared" si="2410"/>
        <v>53.391186550872398</v>
      </c>
      <c r="V3751" s="198">
        <f t="shared" si="2411"/>
        <v>45.050611267719191</v>
      </c>
      <c r="W3751" s="198">
        <f t="shared" si="2412"/>
        <v>204.38101956859157</v>
      </c>
      <c r="X3751" s="204">
        <f t="shared" si="2413"/>
        <v>0</v>
      </c>
      <c r="Y3751" s="198">
        <f t="shared" si="2414"/>
        <v>0</v>
      </c>
      <c r="Z3751" s="205">
        <f t="shared" si="2415"/>
        <v>0</v>
      </c>
      <c r="AA3751" s="198">
        <f t="shared" si="2416"/>
        <v>0</v>
      </c>
      <c r="AB3751" s="205">
        <f t="shared" si="2421"/>
        <v>5.1999999999999998E-2</v>
      </c>
      <c r="AC3751" s="140">
        <f t="shared" si="2422"/>
        <v>25</v>
      </c>
      <c r="AD3751" s="67">
        <f t="shared" si="2424"/>
        <v>30</v>
      </c>
      <c r="AE3751" s="11">
        <f t="shared" si="2425"/>
        <v>1.003526559</v>
      </c>
      <c r="AF3751" s="198">
        <f t="shared" si="2417"/>
        <v>0.71386249999999996</v>
      </c>
      <c r="AG3751" s="198">
        <f t="shared" si="2418"/>
        <v>0.72076172000000005</v>
      </c>
      <c r="AH3751" s="198">
        <f t="shared" si="2419"/>
        <v>0</v>
      </c>
      <c r="AI3751" s="196" t="str">
        <f t="shared" si="2426"/>
        <v>A+J=</v>
      </c>
      <c r="AJ3751" s="72">
        <f t="shared" si="2427"/>
        <v>48023</v>
      </c>
      <c r="AQ3751" s="23"/>
      <c r="AR3751" s="23"/>
    </row>
    <row r="3752" spans="1:44" ht="15" customHeight="1" x14ac:dyDescent="0.25">
      <c r="A3752" s="197">
        <f t="shared" si="2420"/>
        <v>48019</v>
      </c>
      <c r="B3752" s="198">
        <f t="shared" si="2395"/>
        <v>205.14792399301297</v>
      </c>
      <c r="C3752" s="198">
        <f t="shared" si="2396"/>
        <v>105.93922175</v>
      </c>
      <c r="D3752" s="198">
        <f t="shared" si="2397"/>
        <v>58.622532369999988</v>
      </c>
      <c r="E3752" s="198">
        <f t="shared" si="2398"/>
        <v>47.316689380000014</v>
      </c>
      <c r="F3752" s="199">
        <f t="shared" si="2399"/>
        <v>7205.03</v>
      </c>
      <c r="G3752" s="63">
        <f t="shared" si="2394"/>
        <v>7245.38</v>
      </c>
      <c r="H3752" s="200">
        <f t="shared" si="2400"/>
        <v>47932</v>
      </c>
      <c r="I3752" s="64">
        <f t="shared" si="2401"/>
        <v>47963</v>
      </c>
      <c r="J3752" s="201">
        <f t="shared" si="2402"/>
        <v>5.6002542668107669E-3</v>
      </c>
      <c r="K3752" s="195">
        <f t="shared" si="2423"/>
        <v>48023</v>
      </c>
      <c r="L3752" s="202">
        <f t="shared" si="2403"/>
        <v>48023</v>
      </c>
      <c r="M3752" s="228">
        <f t="shared" si="2428"/>
        <v>30</v>
      </c>
      <c r="N3752" s="67">
        <f t="shared" si="2429"/>
        <v>26</v>
      </c>
      <c r="O3752" s="198">
        <f t="shared" si="2404"/>
        <v>1.0048517400000001</v>
      </c>
      <c r="P3752" s="203">
        <f t="shared" si="2405"/>
        <v>1.0056002500000001</v>
      </c>
      <c r="Q3752" s="203">
        <f t="shared" si="2406"/>
        <v>1.9430445551961779</v>
      </c>
      <c r="R3752" s="198">
        <f t="shared" si="2407"/>
        <v>1.9524717</v>
      </c>
      <c r="S3752" s="198">
        <f t="shared" si="2408"/>
        <v>1.9107622</v>
      </c>
      <c r="T3752" s="198">
        <f t="shared" si="2409"/>
        <v>202.42466041</v>
      </c>
      <c r="U3752" s="198">
        <f t="shared" si="2410"/>
        <v>53.391186550872398</v>
      </c>
      <c r="V3752" s="198">
        <f t="shared" si="2411"/>
        <v>45.067807572140559</v>
      </c>
      <c r="W3752" s="198">
        <f t="shared" si="2412"/>
        <v>204.39821587301296</v>
      </c>
      <c r="X3752" s="204">
        <f t="shared" si="2413"/>
        <v>0</v>
      </c>
      <c r="Y3752" s="198">
        <f t="shared" si="2414"/>
        <v>0</v>
      </c>
      <c r="Z3752" s="205">
        <f t="shared" si="2415"/>
        <v>0</v>
      </c>
      <c r="AA3752" s="198">
        <f t="shared" si="2416"/>
        <v>0</v>
      </c>
      <c r="AB3752" s="205">
        <f t="shared" si="2421"/>
        <v>5.1999999999999998E-2</v>
      </c>
      <c r="AC3752" s="140">
        <f t="shared" si="2422"/>
        <v>26</v>
      </c>
      <c r="AD3752" s="67">
        <f t="shared" si="2424"/>
        <v>30</v>
      </c>
      <c r="AE3752" s="11">
        <f t="shared" si="2425"/>
        <v>1.0036678800000001</v>
      </c>
      <c r="AF3752" s="198">
        <f t="shared" si="2417"/>
        <v>0.74246935999999997</v>
      </c>
      <c r="AG3752" s="198">
        <f t="shared" si="2418"/>
        <v>0.74970811999999998</v>
      </c>
      <c r="AH3752" s="198">
        <f t="shared" si="2419"/>
        <v>0</v>
      </c>
      <c r="AI3752" s="196" t="str">
        <f t="shared" si="2426"/>
        <v>A+J=</v>
      </c>
      <c r="AJ3752" s="72">
        <f t="shared" si="2427"/>
        <v>48023</v>
      </c>
      <c r="AQ3752" s="23"/>
      <c r="AR3752" s="23"/>
    </row>
    <row r="3753" spans="1:44" ht="15" customHeight="1" x14ac:dyDescent="0.25">
      <c r="A3753" s="197">
        <f t="shared" si="2420"/>
        <v>48020</v>
      </c>
      <c r="B3753" s="198">
        <f t="shared" si="2395"/>
        <v>205.19407876960258</v>
      </c>
      <c r="C3753" s="198">
        <f t="shared" si="2396"/>
        <v>105.93922175</v>
      </c>
      <c r="D3753" s="198">
        <f t="shared" si="2397"/>
        <v>58.622532369999988</v>
      </c>
      <c r="E3753" s="198">
        <f t="shared" si="2398"/>
        <v>47.316689380000014</v>
      </c>
      <c r="F3753" s="199">
        <f t="shared" si="2399"/>
        <v>7205.03</v>
      </c>
      <c r="G3753" s="63">
        <f t="shared" si="2394"/>
        <v>7245.38</v>
      </c>
      <c r="H3753" s="200">
        <f t="shared" si="2400"/>
        <v>47932</v>
      </c>
      <c r="I3753" s="64">
        <f t="shared" si="2401"/>
        <v>47963</v>
      </c>
      <c r="J3753" s="201">
        <f t="shared" si="2402"/>
        <v>5.6002542668107669E-3</v>
      </c>
      <c r="K3753" s="195">
        <f t="shared" si="2423"/>
        <v>48023</v>
      </c>
      <c r="L3753" s="202">
        <f t="shared" si="2403"/>
        <v>48023</v>
      </c>
      <c r="M3753" s="228">
        <f t="shared" si="2428"/>
        <v>30</v>
      </c>
      <c r="N3753" s="67">
        <f t="shared" si="2429"/>
        <v>27</v>
      </c>
      <c r="O3753" s="198">
        <f t="shared" si="2404"/>
        <v>1.00503882</v>
      </c>
      <c r="P3753" s="203">
        <f t="shared" si="2405"/>
        <v>1.0056002500000001</v>
      </c>
      <c r="Q3753" s="203">
        <f t="shared" si="2406"/>
        <v>1.9430445551961779</v>
      </c>
      <c r="R3753" s="198">
        <f t="shared" si="2407"/>
        <v>1.9528352</v>
      </c>
      <c r="S3753" s="198">
        <f t="shared" si="2408"/>
        <v>1.9107622</v>
      </c>
      <c r="T3753" s="198">
        <f t="shared" si="2409"/>
        <v>202.42466041</v>
      </c>
      <c r="U3753" s="198">
        <f t="shared" si="2410"/>
        <v>53.391186550872398</v>
      </c>
      <c r="V3753" s="198">
        <f t="shared" si="2411"/>
        <v>45.085007188730188</v>
      </c>
      <c r="W3753" s="198">
        <f t="shared" si="2412"/>
        <v>204.41541548960259</v>
      </c>
      <c r="X3753" s="204">
        <f t="shared" si="2413"/>
        <v>0</v>
      </c>
      <c r="Y3753" s="198">
        <f t="shared" si="2414"/>
        <v>0</v>
      </c>
      <c r="Z3753" s="205">
        <f t="shared" si="2415"/>
        <v>0</v>
      </c>
      <c r="AA3753" s="198">
        <f t="shared" si="2416"/>
        <v>0</v>
      </c>
      <c r="AB3753" s="205">
        <f t="shared" si="2421"/>
        <v>5.1999999999999998E-2</v>
      </c>
      <c r="AC3753" s="140">
        <f t="shared" si="2422"/>
        <v>27</v>
      </c>
      <c r="AD3753" s="67">
        <f t="shared" si="2424"/>
        <v>30</v>
      </c>
      <c r="AE3753" s="11">
        <f t="shared" si="2425"/>
        <v>1.0038092199999999</v>
      </c>
      <c r="AF3753" s="198">
        <f t="shared" si="2417"/>
        <v>0.77108005999999996</v>
      </c>
      <c r="AG3753" s="198">
        <f t="shared" si="2418"/>
        <v>0.77866327999999996</v>
      </c>
      <c r="AH3753" s="198">
        <f t="shared" si="2419"/>
        <v>0</v>
      </c>
      <c r="AI3753" s="196" t="str">
        <f t="shared" si="2426"/>
        <v>A+J=</v>
      </c>
      <c r="AJ3753" s="72">
        <f t="shared" si="2427"/>
        <v>48023</v>
      </c>
      <c r="AQ3753" s="23"/>
      <c r="AR3753" s="23"/>
    </row>
    <row r="3754" spans="1:44" ht="15" customHeight="1" x14ac:dyDescent="0.25">
      <c r="A3754" s="197">
        <f t="shared" si="2420"/>
        <v>48021</v>
      </c>
      <c r="B3754" s="198">
        <f t="shared" si="2395"/>
        <v>205.24024602836047</v>
      </c>
      <c r="C3754" s="198">
        <f t="shared" si="2396"/>
        <v>105.93922175</v>
      </c>
      <c r="D3754" s="198">
        <f t="shared" si="2397"/>
        <v>58.622532369999988</v>
      </c>
      <c r="E3754" s="198">
        <f t="shared" si="2398"/>
        <v>47.316689380000014</v>
      </c>
      <c r="F3754" s="199">
        <f t="shared" si="2399"/>
        <v>7205.03</v>
      </c>
      <c r="G3754" s="63">
        <f t="shared" si="2394"/>
        <v>7245.38</v>
      </c>
      <c r="H3754" s="200">
        <f t="shared" si="2400"/>
        <v>47932</v>
      </c>
      <c r="I3754" s="64">
        <f t="shared" si="2401"/>
        <v>47963</v>
      </c>
      <c r="J3754" s="201">
        <f t="shared" si="2402"/>
        <v>5.6002542668107669E-3</v>
      </c>
      <c r="K3754" s="195">
        <f t="shared" si="2423"/>
        <v>48023</v>
      </c>
      <c r="L3754" s="202">
        <f t="shared" si="2403"/>
        <v>48023</v>
      </c>
      <c r="M3754" s="228">
        <f t="shared" si="2428"/>
        <v>30</v>
      </c>
      <c r="N3754" s="67">
        <f t="shared" si="2429"/>
        <v>28</v>
      </c>
      <c r="O3754" s="198">
        <f t="shared" si="2404"/>
        <v>1.0052259299999999</v>
      </c>
      <c r="P3754" s="203">
        <f t="shared" si="2405"/>
        <v>1.0056002500000001</v>
      </c>
      <c r="Q3754" s="203">
        <f t="shared" si="2406"/>
        <v>1.9430445551961779</v>
      </c>
      <c r="R3754" s="198">
        <f t="shared" si="2407"/>
        <v>1.95319877</v>
      </c>
      <c r="S3754" s="198">
        <f t="shared" si="2408"/>
        <v>1.9107622</v>
      </c>
      <c r="T3754" s="198">
        <f t="shared" si="2409"/>
        <v>202.42466041</v>
      </c>
      <c r="U3754" s="198">
        <f t="shared" si="2410"/>
        <v>53.391186550872398</v>
      </c>
      <c r="V3754" s="198">
        <f t="shared" si="2411"/>
        <v>45.102210117488077</v>
      </c>
      <c r="W3754" s="198">
        <f t="shared" si="2412"/>
        <v>204.43261841836048</v>
      </c>
      <c r="X3754" s="204">
        <f t="shared" si="2413"/>
        <v>0</v>
      </c>
      <c r="Y3754" s="198">
        <f t="shared" si="2414"/>
        <v>0</v>
      </c>
      <c r="Z3754" s="205">
        <f t="shared" si="2415"/>
        <v>0</v>
      </c>
      <c r="AA3754" s="198">
        <f t="shared" si="2416"/>
        <v>0</v>
      </c>
      <c r="AB3754" s="205">
        <f t="shared" si="2421"/>
        <v>5.1999999999999998E-2</v>
      </c>
      <c r="AC3754" s="140">
        <f t="shared" si="2422"/>
        <v>28</v>
      </c>
      <c r="AD3754" s="67">
        <f t="shared" si="2424"/>
        <v>30</v>
      </c>
      <c r="AE3754" s="11">
        <f t="shared" si="2425"/>
        <v>1.003950581</v>
      </c>
      <c r="AF3754" s="198">
        <f t="shared" si="2417"/>
        <v>0.79969500999999998</v>
      </c>
      <c r="AG3754" s="198">
        <f t="shared" si="2418"/>
        <v>0.80762761000000005</v>
      </c>
      <c r="AH3754" s="198">
        <f t="shared" si="2419"/>
        <v>0</v>
      </c>
      <c r="AI3754" s="196" t="str">
        <f t="shared" si="2426"/>
        <v>A+J=</v>
      </c>
      <c r="AJ3754" s="72">
        <f t="shared" si="2427"/>
        <v>48023</v>
      </c>
      <c r="AQ3754" s="23"/>
      <c r="AR3754" s="23"/>
    </row>
    <row r="3755" spans="1:44" ht="15" customHeight="1" x14ac:dyDescent="0.25">
      <c r="A3755" s="197">
        <f t="shared" si="2420"/>
        <v>48022</v>
      </c>
      <c r="B3755" s="198">
        <f t="shared" si="2395"/>
        <v>205.28642441295281</v>
      </c>
      <c r="C3755" s="198">
        <f t="shared" si="2396"/>
        <v>105.93922175</v>
      </c>
      <c r="D3755" s="198">
        <f t="shared" si="2397"/>
        <v>58.622532369999988</v>
      </c>
      <c r="E3755" s="198">
        <f t="shared" si="2398"/>
        <v>47.316689380000014</v>
      </c>
      <c r="F3755" s="199">
        <f t="shared" si="2399"/>
        <v>7205.03</v>
      </c>
      <c r="G3755" s="63">
        <f t="shared" si="2394"/>
        <v>7245.38</v>
      </c>
      <c r="H3755" s="200">
        <f t="shared" si="2400"/>
        <v>47932</v>
      </c>
      <c r="I3755" s="64">
        <f t="shared" si="2401"/>
        <v>47963</v>
      </c>
      <c r="J3755" s="201">
        <f t="shared" si="2402"/>
        <v>5.6002542668107669E-3</v>
      </c>
      <c r="K3755" s="195">
        <f t="shared" si="2423"/>
        <v>48023</v>
      </c>
      <c r="L3755" s="202">
        <f t="shared" si="2403"/>
        <v>48023</v>
      </c>
      <c r="M3755" s="228">
        <f t="shared" si="2428"/>
        <v>30</v>
      </c>
      <c r="N3755" s="67">
        <f t="shared" si="2429"/>
        <v>29</v>
      </c>
      <c r="O3755" s="198">
        <f t="shared" si="2404"/>
        <v>1.0054130699999999</v>
      </c>
      <c r="P3755" s="203">
        <f t="shared" si="2405"/>
        <v>1.0056002500000001</v>
      </c>
      <c r="Q3755" s="203">
        <f t="shared" si="2406"/>
        <v>1.9430445551961779</v>
      </c>
      <c r="R3755" s="198">
        <f t="shared" si="2407"/>
        <v>1.9535623900000001</v>
      </c>
      <c r="S3755" s="198">
        <f t="shared" si="2408"/>
        <v>1.9107622</v>
      </c>
      <c r="T3755" s="198">
        <f t="shared" si="2409"/>
        <v>202.42466041</v>
      </c>
      <c r="U3755" s="198">
        <f t="shared" si="2410"/>
        <v>53.391186550872398</v>
      </c>
      <c r="V3755" s="198">
        <f t="shared" si="2411"/>
        <v>45.119415412080436</v>
      </c>
      <c r="W3755" s="198">
        <f t="shared" si="2412"/>
        <v>204.44982371295282</v>
      </c>
      <c r="X3755" s="204">
        <f t="shared" si="2413"/>
        <v>0</v>
      </c>
      <c r="Y3755" s="198">
        <f t="shared" si="2414"/>
        <v>0</v>
      </c>
      <c r="Z3755" s="205">
        <f t="shared" si="2415"/>
        <v>0</v>
      </c>
      <c r="AA3755" s="198">
        <f t="shared" si="2416"/>
        <v>0</v>
      </c>
      <c r="AB3755" s="205">
        <f t="shared" si="2421"/>
        <v>5.1999999999999998E-2</v>
      </c>
      <c r="AC3755" s="140">
        <f t="shared" si="2422"/>
        <v>29</v>
      </c>
      <c r="AD3755" s="67">
        <f t="shared" si="2424"/>
        <v>30</v>
      </c>
      <c r="AE3755" s="11">
        <f t="shared" si="2425"/>
        <v>1.0040919610000001</v>
      </c>
      <c r="AF3755" s="198">
        <f t="shared" si="2417"/>
        <v>0.82831381000000004</v>
      </c>
      <c r="AG3755" s="198">
        <f t="shared" si="2418"/>
        <v>0.83660069999999997</v>
      </c>
      <c r="AH3755" s="198">
        <f t="shared" si="2419"/>
        <v>0</v>
      </c>
      <c r="AI3755" s="196" t="str">
        <f t="shared" si="2426"/>
        <v>A+J=</v>
      </c>
      <c r="AJ3755" s="72">
        <f t="shared" si="2427"/>
        <v>48023</v>
      </c>
      <c r="AQ3755" s="23"/>
      <c r="AR3755" s="23"/>
    </row>
    <row r="3756" spans="1:44" ht="15" customHeight="1" x14ac:dyDescent="0.25">
      <c r="A3756" s="197">
        <f t="shared" si="2420"/>
        <v>48023</v>
      </c>
      <c r="B3756" s="198">
        <f t="shared" si="2395"/>
        <v>205.33261575288034</v>
      </c>
      <c r="C3756" s="198">
        <f t="shared" si="2396"/>
        <v>105.93922175</v>
      </c>
      <c r="D3756" s="198">
        <f t="shared" si="2397"/>
        <v>58.622532369999988</v>
      </c>
      <c r="E3756" s="198">
        <f t="shared" si="2398"/>
        <v>47.316689380000014</v>
      </c>
      <c r="F3756" s="199">
        <f t="shared" si="2399"/>
        <v>7205.03</v>
      </c>
      <c r="G3756" s="63">
        <f t="shared" si="2394"/>
        <v>7245.38</v>
      </c>
      <c r="H3756" s="200">
        <f t="shared" si="2400"/>
        <v>47932</v>
      </c>
      <c r="I3756" s="64">
        <f t="shared" si="2401"/>
        <v>47963</v>
      </c>
      <c r="J3756" s="201">
        <f t="shared" si="2402"/>
        <v>5.6002542668107669E-3</v>
      </c>
      <c r="K3756" s="195">
        <f t="shared" si="2423"/>
        <v>48053</v>
      </c>
      <c r="L3756" s="202">
        <f t="shared" si="2403"/>
        <v>48023</v>
      </c>
      <c r="M3756" s="228">
        <f t="shared" si="2428"/>
        <v>30</v>
      </c>
      <c r="N3756" s="67">
        <f t="shared" si="2429"/>
        <v>30</v>
      </c>
      <c r="O3756" s="198">
        <f t="shared" si="2404"/>
        <v>1.0056002500000001</v>
      </c>
      <c r="P3756" s="203">
        <f t="shared" si="2405"/>
        <v>1.0056002500000001</v>
      </c>
      <c r="Q3756" s="203">
        <f t="shared" si="2406"/>
        <v>1.9430445551961779</v>
      </c>
      <c r="R3756" s="198">
        <f t="shared" si="2407"/>
        <v>1.9539260899999999</v>
      </c>
      <c r="S3756" s="198">
        <f t="shared" si="2408"/>
        <v>1.9107622</v>
      </c>
      <c r="T3756" s="198">
        <f t="shared" si="2409"/>
        <v>202.42466041</v>
      </c>
      <c r="U3756" s="198">
        <f t="shared" si="2410"/>
        <v>53.391186550872398</v>
      </c>
      <c r="V3756" s="198">
        <f t="shared" si="2411"/>
        <v>45.136624492007932</v>
      </c>
      <c r="W3756" s="198">
        <f t="shared" si="2412"/>
        <v>204.46703279288033</v>
      </c>
      <c r="X3756" s="204">
        <f t="shared" si="2413"/>
        <v>123</v>
      </c>
      <c r="Y3756" s="198">
        <f t="shared" si="2414"/>
        <v>0.44847906999999998</v>
      </c>
      <c r="Z3756" s="205">
        <f t="shared" si="2415"/>
        <v>6.7996000000000001E-2</v>
      </c>
      <c r="AA3756" s="198">
        <f t="shared" si="2416"/>
        <v>13.7640672</v>
      </c>
      <c r="AB3756" s="205">
        <f t="shared" si="2421"/>
        <v>5.1999999999999998E-2</v>
      </c>
      <c r="AC3756" s="140">
        <f t="shared" si="2422"/>
        <v>30</v>
      </c>
      <c r="AD3756" s="67">
        <f t="shared" si="2424"/>
        <v>30</v>
      </c>
      <c r="AE3756" s="11">
        <f t="shared" si="2425"/>
        <v>1.0042333619999999</v>
      </c>
      <c r="AF3756" s="198">
        <f t="shared" si="2417"/>
        <v>0.85693686000000002</v>
      </c>
      <c r="AG3756" s="198">
        <f t="shared" si="2418"/>
        <v>0.86558296000000001</v>
      </c>
      <c r="AH3756" s="198">
        <f t="shared" si="2419"/>
        <v>14.621004059999999</v>
      </c>
      <c r="AI3756" s="196" t="str">
        <f t="shared" si="2426"/>
        <v>A+J=</v>
      </c>
      <c r="AJ3756" s="72">
        <f t="shared" si="2427"/>
        <v>48023</v>
      </c>
      <c r="AQ3756" s="23"/>
      <c r="AR3756" s="23"/>
    </row>
    <row r="3757" spans="1:44" ht="15" customHeight="1" x14ac:dyDescent="0.25">
      <c r="A3757" s="197">
        <f t="shared" si="2420"/>
        <v>48024</v>
      </c>
      <c r="B3757" s="198">
        <f t="shared" si="2395"/>
        <v>190.74703547611071</v>
      </c>
      <c r="C3757" s="198">
        <f t="shared" si="2396"/>
        <v>98.735778429999996</v>
      </c>
      <c r="D3757" s="198">
        <f t="shared" si="2397"/>
        <v>51.419089049999997</v>
      </c>
      <c r="E3757" s="198">
        <f t="shared" si="2398"/>
        <v>47.31668938</v>
      </c>
      <c r="F3757" s="199">
        <f t="shared" si="2399"/>
        <v>7205.03</v>
      </c>
      <c r="G3757" s="63">
        <f t="shared" ref="G3757:G3820" si="2430">IF(AND(L3757&gt;L3756,N3757=1),VLOOKUP(A3756,$BI$15:$BK$314,3),G3756)</f>
        <v>7245.38</v>
      </c>
      <c r="H3757" s="200">
        <f t="shared" si="2400"/>
        <v>47963</v>
      </c>
      <c r="I3757" s="64">
        <f t="shared" si="2401"/>
        <v>47993</v>
      </c>
      <c r="J3757" s="201">
        <f t="shared" si="2402"/>
        <v>5.6002542668107669E-3</v>
      </c>
      <c r="K3757" s="195">
        <f t="shared" si="2423"/>
        <v>48053</v>
      </c>
      <c r="L3757" s="202">
        <f t="shared" si="2403"/>
        <v>48053</v>
      </c>
      <c r="M3757" s="228">
        <f t="shared" si="2428"/>
        <v>30</v>
      </c>
      <c r="N3757" s="67">
        <f t="shared" si="2429"/>
        <v>1</v>
      </c>
      <c r="O3757" s="198">
        <f t="shared" si="2404"/>
        <v>1.0001861700000001</v>
      </c>
      <c r="P3757" s="203">
        <f t="shared" si="2405"/>
        <v>1.0056002500000001</v>
      </c>
      <c r="Q3757" s="203">
        <f t="shared" si="2406"/>
        <v>1.9539260904664155</v>
      </c>
      <c r="R3757" s="198">
        <f t="shared" si="2407"/>
        <v>1.9542898500000001</v>
      </c>
      <c r="S3757" s="198">
        <f t="shared" si="2408"/>
        <v>1.9107622</v>
      </c>
      <c r="T3757" s="198">
        <f t="shared" si="2409"/>
        <v>188.66059321</v>
      </c>
      <c r="U3757" s="198">
        <f t="shared" si="2410"/>
        <v>46.830562665173908</v>
      </c>
      <c r="V3757" s="198">
        <f t="shared" si="2411"/>
        <v>45.153836410936798</v>
      </c>
      <c r="W3757" s="198">
        <f t="shared" si="2412"/>
        <v>190.7201775061107</v>
      </c>
      <c r="X3757" s="204">
        <f t="shared" si="2413"/>
        <v>0</v>
      </c>
      <c r="Y3757" s="198">
        <f t="shared" si="2414"/>
        <v>0</v>
      </c>
      <c r="Z3757" s="205">
        <f t="shared" si="2415"/>
        <v>0</v>
      </c>
      <c r="AA3757" s="198">
        <f t="shared" si="2416"/>
        <v>0</v>
      </c>
      <c r="AB3757" s="205">
        <f t="shared" si="2421"/>
        <v>5.1999999999999998E-2</v>
      </c>
      <c r="AC3757" s="140">
        <f t="shared" si="2422"/>
        <v>1</v>
      </c>
      <c r="AD3757" s="67">
        <f t="shared" si="2424"/>
        <v>30</v>
      </c>
      <c r="AE3757" s="11">
        <f t="shared" si="2425"/>
        <v>1.000140824</v>
      </c>
      <c r="AF3757" s="198">
        <f t="shared" si="2417"/>
        <v>2.656793E-2</v>
      </c>
      <c r="AG3757" s="198">
        <f t="shared" si="2418"/>
        <v>2.6857969999999998E-2</v>
      </c>
      <c r="AH3757" s="198">
        <f t="shared" si="2419"/>
        <v>0</v>
      </c>
      <c r="AI3757" s="196" t="str">
        <f t="shared" si="2426"/>
        <v>A+J=</v>
      </c>
      <c r="AJ3757" s="72">
        <f t="shared" si="2427"/>
        <v>48053</v>
      </c>
      <c r="AQ3757" s="23"/>
      <c r="AR3757" s="23"/>
    </row>
    <row r="3758" spans="1:44" ht="15" customHeight="1" x14ac:dyDescent="0.25">
      <c r="A3758" s="197">
        <f t="shared" si="2420"/>
        <v>48025</v>
      </c>
      <c r="B3758" s="198">
        <f t="shared" si="2395"/>
        <v>190.79111687404091</v>
      </c>
      <c r="C3758" s="198">
        <f t="shared" si="2396"/>
        <v>98.735778429999996</v>
      </c>
      <c r="D3758" s="198">
        <f t="shared" si="2397"/>
        <v>51.419089049999997</v>
      </c>
      <c r="E3758" s="198">
        <f t="shared" si="2398"/>
        <v>47.31668938</v>
      </c>
      <c r="F3758" s="199">
        <f t="shared" si="2399"/>
        <v>7205.03</v>
      </c>
      <c r="G3758" s="63">
        <f t="shared" si="2430"/>
        <v>7245.38</v>
      </c>
      <c r="H3758" s="200">
        <f t="shared" si="2400"/>
        <v>47963</v>
      </c>
      <c r="I3758" s="64">
        <f t="shared" si="2401"/>
        <v>47993</v>
      </c>
      <c r="J3758" s="201">
        <f t="shared" si="2402"/>
        <v>5.6002542668107669E-3</v>
      </c>
      <c r="K3758" s="195">
        <f t="shared" si="2423"/>
        <v>48053</v>
      </c>
      <c r="L3758" s="202">
        <f t="shared" si="2403"/>
        <v>48053</v>
      </c>
      <c r="M3758" s="228">
        <f t="shared" si="2428"/>
        <v>30</v>
      </c>
      <c r="N3758" s="67">
        <f t="shared" si="2429"/>
        <v>2</v>
      </c>
      <c r="O3758" s="198">
        <f t="shared" si="2404"/>
        <v>1.00037237</v>
      </c>
      <c r="P3758" s="203">
        <f t="shared" si="2405"/>
        <v>1.0056002500000001</v>
      </c>
      <c r="Q3758" s="203">
        <f t="shared" si="2406"/>
        <v>1.9539260904664155</v>
      </c>
      <c r="R3758" s="198">
        <f t="shared" si="2407"/>
        <v>1.9546536699999999</v>
      </c>
      <c r="S3758" s="198">
        <f t="shared" si="2408"/>
        <v>1.9107622</v>
      </c>
      <c r="T3758" s="198">
        <f t="shared" si="2409"/>
        <v>188.66059321</v>
      </c>
      <c r="U3758" s="198">
        <f t="shared" si="2410"/>
        <v>46.830562665173908</v>
      </c>
      <c r="V3758" s="198">
        <f t="shared" si="2411"/>
        <v>45.171051168867017</v>
      </c>
      <c r="W3758" s="198">
        <f t="shared" si="2412"/>
        <v>190.73739226404092</v>
      </c>
      <c r="X3758" s="204">
        <f t="shared" si="2413"/>
        <v>0</v>
      </c>
      <c r="Y3758" s="198">
        <f t="shared" si="2414"/>
        <v>0</v>
      </c>
      <c r="Z3758" s="205">
        <f t="shared" si="2415"/>
        <v>0</v>
      </c>
      <c r="AA3758" s="198">
        <f t="shared" si="2416"/>
        <v>0</v>
      </c>
      <c r="AB3758" s="205">
        <f t="shared" si="2421"/>
        <v>5.1999999999999998E-2</v>
      </c>
      <c r="AC3758" s="140">
        <f t="shared" si="2422"/>
        <v>2</v>
      </c>
      <c r="AD3758" s="67">
        <f t="shared" si="2424"/>
        <v>30</v>
      </c>
      <c r="AE3758" s="11">
        <f t="shared" si="2425"/>
        <v>1.000281668</v>
      </c>
      <c r="AF3758" s="198">
        <f t="shared" si="2417"/>
        <v>5.3139649999999997E-2</v>
      </c>
      <c r="AG3758" s="198">
        <f t="shared" si="2418"/>
        <v>5.3724609999999999E-2</v>
      </c>
      <c r="AH3758" s="198">
        <f t="shared" si="2419"/>
        <v>0</v>
      </c>
      <c r="AI3758" s="196" t="str">
        <f t="shared" si="2426"/>
        <v>A+J=</v>
      </c>
      <c r="AJ3758" s="72">
        <f t="shared" si="2427"/>
        <v>48053</v>
      </c>
      <c r="AQ3758" s="23"/>
      <c r="AR3758" s="23"/>
    </row>
    <row r="3759" spans="1:44" ht="15" customHeight="1" x14ac:dyDescent="0.25">
      <c r="A3759" s="197">
        <f t="shared" si="2420"/>
        <v>48026</v>
      </c>
      <c r="B3759" s="198">
        <f t="shared" si="2395"/>
        <v>190.8352107273063</v>
      </c>
      <c r="C3759" s="198">
        <f t="shared" si="2396"/>
        <v>98.735778429999996</v>
      </c>
      <c r="D3759" s="198">
        <f t="shared" si="2397"/>
        <v>51.419089049999997</v>
      </c>
      <c r="E3759" s="198">
        <f t="shared" si="2398"/>
        <v>47.31668938</v>
      </c>
      <c r="F3759" s="199">
        <f t="shared" si="2399"/>
        <v>7205.03</v>
      </c>
      <c r="G3759" s="63">
        <f t="shared" si="2430"/>
        <v>7245.38</v>
      </c>
      <c r="H3759" s="200">
        <f t="shared" si="2400"/>
        <v>47963</v>
      </c>
      <c r="I3759" s="64">
        <f t="shared" si="2401"/>
        <v>47993</v>
      </c>
      <c r="J3759" s="201">
        <f t="shared" si="2402"/>
        <v>5.6002542668107669E-3</v>
      </c>
      <c r="K3759" s="195">
        <f t="shared" si="2423"/>
        <v>48053</v>
      </c>
      <c r="L3759" s="202">
        <f t="shared" si="2403"/>
        <v>48053</v>
      </c>
      <c r="M3759" s="228">
        <f t="shared" si="2428"/>
        <v>30</v>
      </c>
      <c r="N3759" s="67">
        <f t="shared" si="2429"/>
        <v>3</v>
      </c>
      <c r="O3759" s="198">
        <f t="shared" si="2404"/>
        <v>1.0005586099999999</v>
      </c>
      <c r="P3759" s="203">
        <f t="shared" si="2405"/>
        <v>1.0056002500000001</v>
      </c>
      <c r="Q3759" s="203">
        <f t="shared" si="2406"/>
        <v>1.9539260904664155</v>
      </c>
      <c r="R3759" s="198">
        <f t="shared" si="2407"/>
        <v>1.9550175700000001</v>
      </c>
      <c r="S3759" s="198">
        <f t="shared" si="2408"/>
        <v>1.9107622</v>
      </c>
      <c r="T3759" s="198">
        <f t="shared" si="2409"/>
        <v>188.66059321</v>
      </c>
      <c r="U3759" s="198">
        <f t="shared" si="2410"/>
        <v>46.830562665173908</v>
      </c>
      <c r="V3759" s="198">
        <f t="shared" si="2411"/>
        <v>45.18826971213241</v>
      </c>
      <c r="W3759" s="198">
        <f t="shared" si="2412"/>
        <v>190.75461080730631</v>
      </c>
      <c r="X3759" s="204">
        <f t="shared" si="2413"/>
        <v>0</v>
      </c>
      <c r="Y3759" s="198">
        <f t="shared" si="2414"/>
        <v>0</v>
      </c>
      <c r="Z3759" s="205">
        <f t="shared" si="2415"/>
        <v>0</v>
      </c>
      <c r="AA3759" s="198">
        <f t="shared" si="2416"/>
        <v>0</v>
      </c>
      <c r="AB3759" s="205">
        <f t="shared" si="2421"/>
        <v>5.1999999999999998E-2</v>
      </c>
      <c r="AC3759" s="140">
        <f t="shared" si="2422"/>
        <v>3</v>
      </c>
      <c r="AD3759" s="67">
        <f t="shared" si="2424"/>
        <v>30</v>
      </c>
      <c r="AE3759" s="11">
        <f t="shared" si="2425"/>
        <v>1.000422532</v>
      </c>
      <c r="AF3759" s="198">
        <f t="shared" si="2417"/>
        <v>7.9715129999999995E-2</v>
      </c>
      <c r="AG3759" s="198">
        <f t="shared" si="2418"/>
        <v>8.0599920000000005E-2</v>
      </c>
      <c r="AH3759" s="198">
        <f t="shared" si="2419"/>
        <v>0</v>
      </c>
      <c r="AI3759" s="196" t="str">
        <f t="shared" si="2426"/>
        <v>A+J=</v>
      </c>
      <c r="AJ3759" s="72">
        <f t="shared" si="2427"/>
        <v>48053</v>
      </c>
      <c r="AQ3759" s="23"/>
      <c r="AR3759" s="23"/>
    </row>
    <row r="3760" spans="1:44" ht="15" customHeight="1" x14ac:dyDescent="0.25">
      <c r="A3760" s="197">
        <f t="shared" si="2420"/>
        <v>48027</v>
      </c>
      <c r="B3760" s="198">
        <f t="shared" si="2395"/>
        <v>190.87931684590683</v>
      </c>
      <c r="C3760" s="198">
        <f t="shared" si="2396"/>
        <v>98.735778429999996</v>
      </c>
      <c r="D3760" s="198">
        <f t="shared" si="2397"/>
        <v>51.419089049999997</v>
      </c>
      <c r="E3760" s="198">
        <f t="shared" si="2398"/>
        <v>47.31668938</v>
      </c>
      <c r="F3760" s="199">
        <f t="shared" si="2399"/>
        <v>7205.03</v>
      </c>
      <c r="G3760" s="63">
        <f t="shared" si="2430"/>
        <v>7245.38</v>
      </c>
      <c r="H3760" s="200">
        <f t="shared" si="2400"/>
        <v>47963</v>
      </c>
      <c r="I3760" s="64">
        <f t="shared" si="2401"/>
        <v>47993</v>
      </c>
      <c r="J3760" s="201">
        <f t="shared" si="2402"/>
        <v>5.6002542668107669E-3</v>
      </c>
      <c r="K3760" s="195">
        <f t="shared" si="2423"/>
        <v>48053</v>
      </c>
      <c r="L3760" s="202">
        <f t="shared" si="2403"/>
        <v>48053</v>
      </c>
      <c r="M3760" s="228">
        <f t="shared" si="2428"/>
        <v>30</v>
      </c>
      <c r="N3760" s="67">
        <f t="shared" si="2429"/>
        <v>4</v>
      </c>
      <c r="O3760" s="198">
        <f t="shared" si="2404"/>
        <v>1.00074489</v>
      </c>
      <c r="P3760" s="203">
        <f t="shared" si="2405"/>
        <v>1.0056002500000001</v>
      </c>
      <c r="Q3760" s="203">
        <f t="shared" si="2406"/>
        <v>1.9539260904664155</v>
      </c>
      <c r="R3760" s="198">
        <f t="shared" si="2407"/>
        <v>1.95538155</v>
      </c>
      <c r="S3760" s="198">
        <f t="shared" si="2408"/>
        <v>1.9107622</v>
      </c>
      <c r="T3760" s="198">
        <f t="shared" si="2409"/>
        <v>188.66059321</v>
      </c>
      <c r="U3760" s="198">
        <f t="shared" si="2410"/>
        <v>46.830562665173908</v>
      </c>
      <c r="V3760" s="198">
        <f t="shared" si="2411"/>
        <v>45.205492040732942</v>
      </c>
      <c r="W3760" s="198">
        <f t="shared" si="2412"/>
        <v>190.77183313590683</v>
      </c>
      <c r="X3760" s="204">
        <f t="shared" si="2413"/>
        <v>0</v>
      </c>
      <c r="Y3760" s="198">
        <f t="shared" si="2414"/>
        <v>0</v>
      </c>
      <c r="Z3760" s="205">
        <f t="shared" si="2415"/>
        <v>0</v>
      </c>
      <c r="AA3760" s="198">
        <f t="shared" si="2416"/>
        <v>0</v>
      </c>
      <c r="AB3760" s="205">
        <f t="shared" si="2421"/>
        <v>5.1999999999999998E-2</v>
      </c>
      <c r="AC3760" s="140">
        <f t="shared" si="2422"/>
        <v>4</v>
      </c>
      <c r="AD3760" s="67">
        <f t="shared" si="2424"/>
        <v>30</v>
      </c>
      <c r="AE3760" s="11">
        <f t="shared" si="2425"/>
        <v>1.000563415</v>
      </c>
      <c r="AF3760" s="198">
        <f t="shared" si="2417"/>
        <v>0.10629420000000001</v>
      </c>
      <c r="AG3760" s="198">
        <f t="shared" si="2418"/>
        <v>0.10748371</v>
      </c>
      <c r="AH3760" s="198">
        <f t="shared" si="2419"/>
        <v>0</v>
      </c>
      <c r="AI3760" s="196" t="str">
        <f t="shared" si="2426"/>
        <v>A+J=</v>
      </c>
      <c r="AJ3760" s="72">
        <f t="shared" si="2427"/>
        <v>48053</v>
      </c>
      <c r="AQ3760" s="23"/>
      <c r="AR3760" s="23"/>
    </row>
    <row r="3761" spans="1:44" ht="15" customHeight="1" x14ac:dyDescent="0.25">
      <c r="A3761" s="197">
        <f t="shared" si="2420"/>
        <v>48028</v>
      </c>
      <c r="B3761" s="198">
        <f t="shared" ref="B3761:B3824" si="2431">(W3761+AG3761)</f>
        <v>190.92343418034184</v>
      </c>
      <c r="C3761" s="198">
        <f t="shared" ref="C3761:C3824" si="2432">TRUNC(IF(X3760&gt;0,VLOOKUP(A3760,$AM$14:$AN$314,2),C3760),8)</f>
        <v>98.735778429999996</v>
      </c>
      <c r="D3761" s="198">
        <f t="shared" ref="D3761:D3824" si="2433">VLOOKUP(A3761,$AT$15:$AX$314,5)</f>
        <v>51.419089049999997</v>
      </c>
      <c r="E3761" s="198">
        <f t="shared" ref="E3761:E3824" si="2434">(C3761-D3761)</f>
        <v>47.31668938</v>
      </c>
      <c r="F3761" s="199">
        <f t="shared" ref="F3761:F3824" si="2435">IF(G3761=G3760,F3760,G3760)</f>
        <v>7205.03</v>
      </c>
      <c r="G3761" s="63">
        <f t="shared" si="2430"/>
        <v>7245.38</v>
      </c>
      <c r="H3761" s="200">
        <f t="shared" ref="H3761:H3824" si="2436">EDATE(I3761,-1)</f>
        <v>47963</v>
      </c>
      <c r="I3761" s="64">
        <f t="shared" ref="I3761:I3824" si="2437">IF(X3760&gt;0,EDATE(A3761,-1),+I3760)</f>
        <v>47993</v>
      </c>
      <c r="J3761" s="201">
        <f t="shared" ref="J3761:J3824" si="2438">(G3761/F3761)-1</f>
        <v>5.6002542668107669E-3</v>
      </c>
      <c r="K3761" s="195">
        <f t="shared" si="2423"/>
        <v>48053</v>
      </c>
      <c r="L3761" s="202">
        <f t="shared" ref="L3761:L3824" si="2439">IF(A3761&gt;L3760,K3761,L3760)</f>
        <v>48053</v>
      </c>
      <c r="M3761" s="228">
        <f t="shared" si="2428"/>
        <v>30</v>
      </c>
      <c r="N3761" s="67">
        <f t="shared" si="2429"/>
        <v>5</v>
      </c>
      <c r="O3761" s="198">
        <f t="shared" ref="O3761:O3824" si="2440">TRUNC((G3761/F3761)^TRUNC((N3761/M3761),9),8)</f>
        <v>1.0009311999999999</v>
      </c>
      <c r="P3761" s="203">
        <f t="shared" ref="P3761:P3824" si="2441">IF(L3761&gt;L3760,O3760,P3760)</f>
        <v>1.0056002500000001</v>
      </c>
      <c r="Q3761" s="203">
        <f t="shared" ref="Q3761:Q3824" si="2442">IF(L3761&gt;L3760,Q3760*P3761,Q3760)</f>
        <v>1.9539260904664155</v>
      </c>
      <c r="R3761" s="198">
        <f t="shared" ref="R3761:R3824" si="2443">TRUNC(TRUNC((O3761*Q3761),15),8)</f>
        <v>1.9557455800000001</v>
      </c>
      <c r="S3761" s="198">
        <f t="shared" ref="S3761:S3824" si="2444">IF(AND(X3761&gt;0,MONTH(A3761)=S$4),R3761,S3760)</f>
        <v>1.9107622</v>
      </c>
      <c r="T3761" s="198">
        <f t="shared" ref="T3761:T3824" si="2445">TRUNC(C3761*S3761,8)</f>
        <v>188.66059321</v>
      </c>
      <c r="U3761" s="198">
        <f t="shared" ref="U3761:U3824" si="2446">(D3761*(S3761-1))</f>
        <v>46.830562665173908</v>
      </c>
      <c r="V3761" s="198">
        <f t="shared" ref="V3761:V3824" si="2447">(E3761*(R3761-1))</f>
        <v>45.222716735167943</v>
      </c>
      <c r="W3761" s="198">
        <f t="shared" ref="W3761:W3824" si="2448">(C3761+U3761+V3761)</f>
        <v>190.78905783034185</v>
      </c>
      <c r="X3761" s="204">
        <f t="shared" ref="X3761:X3824" si="2449">IF(VLOOKUP(A3761,AM$12:AZ$314,14)=VLOOKUP(A3760,AM$12:AZ$314,14),0,VLOOKUP(A3761,AM$12:AZ$314,14))</f>
        <v>0</v>
      </c>
      <c r="Y3761" s="198">
        <f t="shared" ref="Y3761:Y3824" si="2450">IF(X3761&gt;0,VLOOKUP(A3761,AM$14:AR$314,5),0)</f>
        <v>0</v>
      </c>
      <c r="Z3761" s="205">
        <f t="shared" ref="Z3761:Z3824" si="2451">IF(X3761&gt;0,VLOOKUP($A3761,$AM$12:$AS$314,7),0)</f>
        <v>0</v>
      </c>
      <c r="AA3761" s="198">
        <f t="shared" ref="AA3761:AA3824" si="2452">IF(Z3761&gt;0,TRUNC(Z3761*T3761,8),0)</f>
        <v>0</v>
      </c>
      <c r="AB3761" s="205">
        <f t="shared" si="2421"/>
        <v>5.1999999999999998E-2</v>
      </c>
      <c r="AC3761" s="140">
        <f t="shared" si="2422"/>
        <v>5</v>
      </c>
      <c r="AD3761" s="67">
        <f t="shared" si="2424"/>
        <v>30</v>
      </c>
      <c r="AE3761" s="11">
        <f t="shared" si="2425"/>
        <v>1.000704319</v>
      </c>
      <c r="AF3761" s="198">
        <f t="shared" ref="AF3761:AF3824" si="2453">TRUNC((T3761*(AE3761-1)),8)</f>
        <v>0.13287724000000001</v>
      </c>
      <c r="AG3761" s="198">
        <f t="shared" ref="AG3761:AG3824" si="2454">TRUNC((W3761*(AE3761-1)),8)</f>
        <v>0.13437635000000001</v>
      </c>
      <c r="AH3761" s="198">
        <f t="shared" ref="AH3761:AH3824" si="2455">IF(AA3761&gt;0,AA3761+AF3761,0)</f>
        <v>0</v>
      </c>
      <c r="AI3761" s="196" t="str">
        <f t="shared" si="2426"/>
        <v>A+J=</v>
      </c>
      <c r="AJ3761" s="72">
        <f t="shared" si="2427"/>
        <v>48053</v>
      </c>
      <c r="AQ3761" s="23"/>
      <c r="AR3761" s="23"/>
    </row>
    <row r="3762" spans="1:44" ht="15" customHeight="1" x14ac:dyDescent="0.25">
      <c r="A3762" s="197">
        <f t="shared" si="2420"/>
        <v>48029</v>
      </c>
      <c r="B3762" s="198">
        <f t="shared" si="2431"/>
        <v>190.96756426327889</v>
      </c>
      <c r="C3762" s="198">
        <f t="shared" si="2432"/>
        <v>98.735778429999996</v>
      </c>
      <c r="D3762" s="198">
        <f t="shared" si="2433"/>
        <v>51.419089049999997</v>
      </c>
      <c r="E3762" s="198">
        <f t="shared" si="2434"/>
        <v>47.31668938</v>
      </c>
      <c r="F3762" s="199">
        <f t="shared" si="2435"/>
        <v>7205.03</v>
      </c>
      <c r="G3762" s="63">
        <f t="shared" si="2430"/>
        <v>7245.38</v>
      </c>
      <c r="H3762" s="200">
        <f t="shared" si="2436"/>
        <v>47963</v>
      </c>
      <c r="I3762" s="64">
        <f t="shared" si="2437"/>
        <v>47993</v>
      </c>
      <c r="J3762" s="201">
        <f t="shared" si="2438"/>
        <v>5.6002542668107669E-3</v>
      </c>
      <c r="K3762" s="195">
        <f t="shared" si="2423"/>
        <v>48053</v>
      </c>
      <c r="L3762" s="202">
        <f t="shared" si="2439"/>
        <v>48053</v>
      </c>
      <c r="M3762" s="228">
        <f t="shared" si="2428"/>
        <v>30</v>
      </c>
      <c r="N3762" s="67">
        <f t="shared" si="2429"/>
        <v>6</v>
      </c>
      <c r="O3762" s="198">
        <f t="shared" si="2440"/>
        <v>1.00111755</v>
      </c>
      <c r="P3762" s="203">
        <f t="shared" si="2441"/>
        <v>1.0056002500000001</v>
      </c>
      <c r="Q3762" s="203">
        <f t="shared" si="2442"/>
        <v>1.9539260904664155</v>
      </c>
      <c r="R3762" s="198">
        <f t="shared" si="2443"/>
        <v>1.9561097000000001</v>
      </c>
      <c r="S3762" s="198">
        <f t="shared" si="2444"/>
        <v>1.9107622</v>
      </c>
      <c r="T3762" s="198">
        <f t="shared" si="2445"/>
        <v>188.66059321</v>
      </c>
      <c r="U3762" s="198">
        <f t="shared" si="2446"/>
        <v>46.830562665173908</v>
      </c>
      <c r="V3762" s="198">
        <f t="shared" si="2447"/>
        <v>45.239945688104989</v>
      </c>
      <c r="W3762" s="198">
        <f t="shared" si="2448"/>
        <v>190.80628678327889</v>
      </c>
      <c r="X3762" s="204">
        <f t="shared" si="2449"/>
        <v>0</v>
      </c>
      <c r="Y3762" s="198">
        <f t="shared" si="2450"/>
        <v>0</v>
      </c>
      <c r="Z3762" s="205">
        <f t="shared" si="2451"/>
        <v>0</v>
      </c>
      <c r="AA3762" s="198">
        <f t="shared" si="2452"/>
        <v>0</v>
      </c>
      <c r="AB3762" s="205">
        <f t="shared" si="2421"/>
        <v>5.1999999999999998E-2</v>
      </c>
      <c r="AC3762" s="140">
        <f t="shared" si="2422"/>
        <v>6</v>
      </c>
      <c r="AD3762" s="67">
        <f t="shared" si="2424"/>
        <v>30</v>
      </c>
      <c r="AE3762" s="11">
        <f t="shared" si="2425"/>
        <v>1.000845242</v>
      </c>
      <c r="AF3762" s="198">
        <f t="shared" si="2453"/>
        <v>0.15946384999999999</v>
      </c>
      <c r="AG3762" s="198">
        <f t="shared" si="2454"/>
        <v>0.16127748</v>
      </c>
      <c r="AH3762" s="198">
        <f t="shared" si="2455"/>
        <v>0</v>
      </c>
      <c r="AI3762" s="196" t="str">
        <f t="shared" si="2426"/>
        <v>A+J=</v>
      </c>
      <c r="AJ3762" s="72">
        <f t="shared" si="2427"/>
        <v>48053</v>
      </c>
      <c r="AQ3762" s="23"/>
      <c r="AR3762" s="23"/>
    </row>
    <row r="3763" spans="1:44" ht="15" customHeight="1" x14ac:dyDescent="0.25">
      <c r="A3763" s="197">
        <f t="shared" si="2420"/>
        <v>48030</v>
      </c>
      <c r="B3763" s="198">
        <f t="shared" si="2431"/>
        <v>191.01170444571662</v>
      </c>
      <c r="C3763" s="198">
        <f t="shared" si="2432"/>
        <v>98.735778429999996</v>
      </c>
      <c r="D3763" s="198">
        <f t="shared" si="2433"/>
        <v>51.419089049999997</v>
      </c>
      <c r="E3763" s="198">
        <f t="shared" si="2434"/>
        <v>47.31668938</v>
      </c>
      <c r="F3763" s="199">
        <f t="shared" si="2435"/>
        <v>7205.03</v>
      </c>
      <c r="G3763" s="63">
        <f t="shared" si="2430"/>
        <v>7245.38</v>
      </c>
      <c r="H3763" s="200">
        <f t="shared" si="2436"/>
        <v>47963</v>
      </c>
      <c r="I3763" s="64">
        <f t="shared" si="2437"/>
        <v>47993</v>
      </c>
      <c r="J3763" s="201">
        <f t="shared" si="2438"/>
        <v>5.6002542668107669E-3</v>
      </c>
      <c r="K3763" s="195">
        <f t="shared" si="2423"/>
        <v>48053</v>
      </c>
      <c r="L3763" s="202">
        <f t="shared" si="2439"/>
        <v>48053</v>
      </c>
      <c r="M3763" s="228">
        <f t="shared" si="2428"/>
        <v>30</v>
      </c>
      <c r="N3763" s="67">
        <f t="shared" si="2429"/>
        <v>7</v>
      </c>
      <c r="O3763" s="198">
        <f t="shared" si="2440"/>
        <v>1.00130392</v>
      </c>
      <c r="P3763" s="203">
        <f t="shared" si="2441"/>
        <v>1.0056002500000001</v>
      </c>
      <c r="Q3763" s="203">
        <f t="shared" si="2442"/>
        <v>1.9539260904664155</v>
      </c>
      <c r="R3763" s="198">
        <f t="shared" si="2443"/>
        <v>1.9564738500000001</v>
      </c>
      <c r="S3763" s="198">
        <f t="shared" si="2444"/>
        <v>1.9107622</v>
      </c>
      <c r="T3763" s="198">
        <f t="shared" si="2445"/>
        <v>188.66059321</v>
      </c>
      <c r="U3763" s="198">
        <f t="shared" si="2446"/>
        <v>46.830562665173908</v>
      </c>
      <c r="V3763" s="198">
        <f t="shared" si="2447"/>
        <v>45.257176060542719</v>
      </c>
      <c r="W3763" s="198">
        <f t="shared" si="2448"/>
        <v>190.82351715571662</v>
      </c>
      <c r="X3763" s="204">
        <f t="shared" si="2449"/>
        <v>0</v>
      </c>
      <c r="Y3763" s="198">
        <f t="shared" si="2450"/>
        <v>0</v>
      </c>
      <c r="Z3763" s="205">
        <f t="shared" si="2451"/>
        <v>0</v>
      </c>
      <c r="AA3763" s="198">
        <f t="shared" si="2452"/>
        <v>0</v>
      </c>
      <c r="AB3763" s="205">
        <f t="shared" si="2421"/>
        <v>5.1999999999999998E-2</v>
      </c>
      <c r="AC3763" s="140">
        <f t="shared" si="2422"/>
        <v>7</v>
      </c>
      <c r="AD3763" s="67">
        <f t="shared" si="2424"/>
        <v>30</v>
      </c>
      <c r="AE3763" s="11">
        <f t="shared" si="2425"/>
        <v>1.0009861849999999</v>
      </c>
      <c r="AF3763" s="198">
        <f t="shared" si="2453"/>
        <v>0.18605424000000001</v>
      </c>
      <c r="AG3763" s="198">
        <f t="shared" si="2454"/>
        <v>0.18818729000000001</v>
      </c>
      <c r="AH3763" s="198">
        <f t="shared" si="2455"/>
        <v>0</v>
      </c>
      <c r="AI3763" s="196" t="str">
        <f t="shared" si="2426"/>
        <v>A+J=</v>
      </c>
      <c r="AJ3763" s="72">
        <f t="shared" si="2427"/>
        <v>48053</v>
      </c>
      <c r="AQ3763" s="23"/>
      <c r="AR3763" s="23"/>
    </row>
    <row r="3764" spans="1:44" ht="15" customHeight="1" x14ac:dyDescent="0.25">
      <c r="A3764" s="197">
        <f t="shared" si="2420"/>
        <v>48031</v>
      </c>
      <c r="B3764" s="198">
        <f t="shared" si="2431"/>
        <v>191.05585802982327</v>
      </c>
      <c r="C3764" s="198">
        <f t="shared" si="2432"/>
        <v>98.735778429999996</v>
      </c>
      <c r="D3764" s="198">
        <f t="shared" si="2433"/>
        <v>51.419089049999997</v>
      </c>
      <c r="E3764" s="198">
        <f t="shared" si="2434"/>
        <v>47.31668938</v>
      </c>
      <c r="F3764" s="199">
        <f t="shared" si="2435"/>
        <v>7205.03</v>
      </c>
      <c r="G3764" s="63">
        <f t="shared" si="2430"/>
        <v>7245.38</v>
      </c>
      <c r="H3764" s="200">
        <f t="shared" si="2436"/>
        <v>47963</v>
      </c>
      <c r="I3764" s="64">
        <f t="shared" si="2437"/>
        <v>47993</v>
      </c>
      <c r="J3764" s="201">
        <f t="shared" si="2438"/>
        <v>5.6002542668107669E-3</v>
      </c>
      <c r="K3764" s="195">
        <f t="shared" si="2423"/>
        <v>48053</v>
      </c>
      <c r="L3764" s="202">
        <f t="shared" si="2439"/>
        <v>48053</v>
      </c>
      <c r="M3764" s="228">
        <f t="shared" si="2428"/>
        <v>30</v>
      </c>
      <c r="N3764" s="67">
        <f t="shared" si="2429"/>
        <v>8</v>
      </c>
      <c r="O3764" s="198">
        <f t="shared" si="2440"/>
        <v>1.0014903399999999</v>
      </c>
      <c r="P3764" s="203">
        <f t="shared" si="2441"/>
        <v>1.0056002500000001</v>
      </c>
      <c r="Q3764" s="203">
        <f t="shared" si="2442"/>
        <v>1.9539260904664155</v>
      </c>
      <c r="R3764" s="198">
        <f t="shared" si="2443"/>
        <v>1.9568380999999999</v>
      </c>
      <c r="S3764" s="198">
        <f t="shared" si="2444"/>
        <v>1.9107622</v>
      </c>
      <c r="T3764" s="198">
        <f t="shared" si="2445"/>
        <v>188.66059321</v>
      </c>
      <c r="U3764" s="198">
        <f t="shared" si="2446"/>
        <v>46.830562665173908</v>
      </c>
      <c r="V3764" s="198">
        <f t="shared" si="2447"/>
        <v>45.274411164649372</v>
      </c>
      <c r="W3764" s="198">
        <f t="shared" si="2448"/>
        <v>190.84075225982326</v>
      </c>
      <c r="X3764" s="204">
        <f t="shared" si="2449"/>
        <v>0</v>
      </c>
      <c r="Y3764" s="198">
        <f t="shared" si="2450"/>
        <v>0</v>
      </c>
      <c r="Z3764" s="205">
        <f t="shared" si="2451"/>
        <v>0</v>
      </c>
      <c r="AA3764" s="198">
        <f t="shared" si="2452"/>
        <v>0</v>
      </c>
      <c r="AB3764" s="205">
        <f t="shared" si="2421"/>
        <v>5.1999999999999998E-2</v>
      </c>
      <c r="AC3764" s="140">
        <f t="shared" si="2422"/>
        <v>8</v>
      </c>
      <c r="AD3764" s="67">
        <f t="shared" si="2424"/>
        <v>30</v>
      </c>
      <c r="AE3764" s="11">
        <f t="shared" si="2425"/>
        <v>1.0011271479999999</v>
      </c>
      <c r="AF3764" s="198">
        <f t="shared" si="2453"/>
        <v>0.21264841000000001</v>
      </c>
      <c r="AG3764" s="198">
        <f t="shared" si="2454"/>
        <v>0.21510577</v>
      </c>
      <c r="AH3764" s="198">
        <f t="shared" si="2455"/>
        <v>0</v>
      </c>
      <c r="AI3764" s="196" t="str">
        <f t="shared" si="2426"/>
        <v>A+J=</v>
      </c>
      <c r="AJ3764" s="72">
        <f t="shared" si="2427"/>
        <v>48053</v>
      </c>
      <c r="AQ3764" s="23"/>
      <c r="AR3764" s="23"/>
    </row>
    <row r="3765" spans="1:44" ht="15" customHeight="1" x14ac:dyDescent="0.25">
      <c r="A3765" s="197">
        <f t="shared" si="2420"/>
        <v>48032</v>
      </c>
      <c r="B3765" s="198">
        <f t="shared" si="2431"/>
        <v>191.10002313293131</v>
      </c>
      <c r="C3765" s="198">
        <f t="shared" si="2432"/>
        <v>98.735778429999996</v>
      </c>
      <c r="D3765" s="198">
        <f t="shared" si="2433"/>
        <v>51.419089049999997</v>
      </c>
      <c r="E3765" s="198">
        <f t="shared" si="2434"/>
        <v>47.31668938</v>
      </c>
      <c r="F3765" s="199">
        <f t="shared" si="2435"/>
        <v>7205.03</v>
      </c>
      <c r="G3765" s="63">
        <f t="shared" si="2430"/>
        <v>7245.38</v>
      </c>
      <c r="H3765" s="200">
        <f t="shared" si="2436"/>
        <v>47963</v>
      </c>
      <c r="I3765" s="64">
        <f t="shared" si="2437"/>
        <v>47993</v>
      </c>
      <c r="J3765" s="201">
        <f t="shared" si="2438"/>
        <v>5.6002542668107669E-3</v>
      </c>
      <c r="K3765" s="195">
        <f t="shared" si="2423"/>
        <v>48053</v>
      </c>
      <c r="L3765" s="202">
        <f t="shared" si="2439"/>
        <v>48053</v>
      </c>
      <c r="M3765" s="228">
        <f t="shared" si="2428"/>
        <v>30</v>
      </c>
      <c r="N3765" s="67">
        <f t="shared" si="2429"/>
        <v>9</v>
      </c>
      <c r="O3765" s="198">
        <f t="shared" si="2440"/>
        <v>1.0016767900000001</v>
      </c>
      <c r="P3765" s="203">
        <f t="shared" si="2441"/>
        <v>1.0056002500000001</v>
      </c>
      <c r="Q3765" s="203">
        <f t="shared" si="2442"/>
        <v>1.9539260904664155</v>
      </c>
      <c r="R3765" s="198">
        <f t="shared" si="2443"/>
        <v>1.9572024100000001</v>
      </c>
      <c r="S3765" s="198">
        <f t="shared" si="2444"/>
        <v>1.9107622</v>
      </c>
      <c r="T3765" s="198">
        <f t="shared" si="2445"/>
        <v>188.66059321</v>
      </c>
      <c r="U3765" s="198">
        <f t="shared" si="2446"/>
        <v>46.830562665173908</v>
      </c>
      <c r="V3765" s="198">
        <f t="shared" si="2447"/>
        <v>45.291649107757408</v>
      </c>
      <c r="W3765" s="198">
        <f t="shared" si="2448"/>
        <v>190.85799020293132</v>
      </c>
      <c r="X3765" s="204">
        <f t="shared" si="2449"/>
        <v>0</v>
      </c>
      <c r="Y3765" s="198">
        <f t="shared" si="2450"/>
        <v>0</v>
      </c>
      <c r="Z3765" s="205">
        <f t="shared" si="2451"/>
        <v>0</v>
      </c>
      <c r="AA3765" s="198">
        <f t="shared" si="2452"/>
        <v>0</v>
      </c>
      <c r="AB3765" s="205">
        <f t="shared" si="2421"/>
        <v>5.1999999999999998E-2</v>
      </c>
      <c r="AC3765" s="140">
        <f t="shared" si="2422"/>
        <v>9</v>
      </c>
      <c r="AD3765" s="67">
        <f t="shared" si="2424"/>
        <v>30</v>
      </c>
      <c r="AE3765" s="11">
        <f t="shared" si="2425"/>
        <v>1.001268131</v>
      </c>
      <c r="AF3765" s="198">
        <f t="shared" si="2453"/>
        <v>0.23924634</v>
      </c>
      <c r="AG3765" s="198">
        <f t="shared" si="2454"/>
        <v>0.24203293000000001</v>
      </c>
      <c r="AH3765" s="198">
        <f t="shared" si="2455"/>
        <v>0</v>
      </c>
      <c r="AI3765" s="196" t="str">
        <f t="shared" si="2426"/>
        <v>A+J=</v>
      </c>
      <c r="AJ3765" s="72">
        <f t="shared" si="2427"/>
        <v>48053</v>
      </c>
      <c r="AQ3765" s="23"/>
      <c r="AR3765" s="23"/>
    </row>
    <row r="3766" spans="1:44" ht="15" customHeight="1" x14ac:dyDescent="0.25">
      <c r="A3766" s="197">
        <f t="shared" si="2420"/>
        <v>48033</v>
      </c>
      <c r="B3766" s="198">
        <f t="shared" si="2431"/>
        <v>191.14419975504069</v>
      </c>
      <c r="C3766" s="198">
        <f t="shared" si="2432"/>
        <v>98.735778429999996</v>
      </c>
      <c r="D3766" s="198">
        <f t="shared" si="2433"/>
        <v>51.419089049999997</v>
      </c>
      <c r="E3766" s="198">
        <f t="shared" si="2434"/>
        <v>47.31668938</v>
      </c>
      <c r="F3766" s="199">
        <f t="shared" si="2435"/>
        <v>7205.03</v>
      </c>
      <c r="G3766" s="63">
        <f t="shared" si="2430"/>
        <v>7245.38</v>
      </c>
      <c r="H3766" s="200">
        <f t="shared" si="2436"/>
        <v>47963</v>
      </c>
      <c r="I3766" s="64">
        <f t="shared" si="2437"/>
        <v>47993</v>
      </c>
      <c r="J3766" s="201">
        <f t="shared" si="2438"/>
        <v>5.6002542668107669E-3</v>
      </c>
      <c r="K3766" s="195">
        <f t="shared" si="2423"/>
        <v>48053</v>
      </c>
      <c r="L3766" s="202">
        <f t="shared" si="2439"/>
        <v>48053</v>
      </c>
      <c r="M3766" s="228">
        <f t="shared" si="2428"/>
        <v>30</v>
      </c>
      <c r="N3766" s="67">
        <f t="shared" si="2429"/>
        <v>10</v>
      </c>
      <c r="O3766" s="198">
        <f t="shared" si="2440"/>
        <v>1.0018632700000001</v>
      </c>
      <c r="P3766" s="203">
        <f t="shared" si="2441"/>
        <v>1.0056002500000001</v>
      </c>
      <c r="Q3766" s="203">
        <f t="shared" si="2442"/>
        <v>1.9539260904664155</v>
      </c>
      <c r="R3766" s="198">
        <f t="shared" si="2443"/>
        <v>1.9575667800000001</v>
      </c>
      <c r="S3766" s="198">
        <f t="shared" si="2444"/>
        <v>1.9107622</v>
      </c>
      <c r="T3766" s="198">
        <f t="shared" si="2445"/>
        <v>188.66059321</v>
      </c>
      <c r="U3766" s="198">
        <f t="shared" si="2446"/>
        <v>46.830562665173908</v>
      </c>
      <c r="V3766" s="198">
        <f t="shared" si="2447"/>
        <v>45.308889889866798</v>
      </c>
      <c r="W3766" s="198">
        <f t="shared" si="2448"/>
        <v>190.8752309850407</v>
      </c>
      <c r="X3766" s="204">
        <f t="shared" si="2449"/>
        <v>0</v>
      </c>
      <c r="Y3766" s="198">
        <f t="shared" si="2450"/>
        <v>0</v>
      </c>
      <c r="Z3766" s="205">
        <f t="shared" si="2451"/>
        <v>0</v>
      </c>
      <c r="AA3766" s="198">
        <f t="shared" si="2452"/>
        <v>0</v>
      </c>
      <c r="AB3766" s="205">
        <f t="shared" si="2421"/>
        <v>5.1999999999999998E-2</v>
      </c>
      <c r="AC3766" s="140">
        <f t="shared" si="2422"/>
        <v>10</v>
      </c>
      <c r="AD3766" s="67">
        <f t="shared" si="2424"/>
        <v>30</v>
      </c>
      <c r="AE3766" s="11">
        <f t="shared" si="2425"/>
        <v>1.001409134</v>
      </c>
      <c r="AF3766" s="198">
        <f t="shared" si="2453"/>
        <v>0.26584805</v>
      </c>
      <c r="AG3766" s="198">
        <f t="shared" si="2454"/>
        <v>0.26896877000000002</v>
      </c>
      <c r="AH3766" s="198">
        <f t="shared" si="2455"/>
        <v>0</v>
      </c>
      <c r="AI3766" s="196" t="str">
        <f t="shared" si="2426"/>
        <v>A+J=</v>
      </c>
      <c r="AJ3766" s="72">
        <f t="shared" si="2427"/>
        <v>48053</v>
      </c>
      <c r="AQ3766" s="23"/>
      <c r="AR3766" s="23"/>
    </row>
    <row r="3767" spans="1:44" ht="15" customHeight="1" x14ac:dyDescent="0.25">
      <c r="A3767" s="197">
        <f t="shared" si="2420"/>
        <v>48034</v>
      </c>
      <c r="B3767" s="198">
        <f t="shared" si="2431"/>
        <v>191.18838837931833</v>
      </c>
      <c r="C3767" s="198">
        <f t="shared" si="2432"/>
        <v>98.735778429999996</v>
      </c>
      <c r="D3767" s="198">
        <f t="shared" si="2433"/>
        <v>51.419089049999997</v>
      </c>
      <c r="E3767" s="198">
        <f t="shared" si="2434"/>
        <v>47.31668938</v>
      </c>
      <c r="F3767" s="199">
        <f t="shared" si="2435"/>
        <v>7205.03</v>
      </c>
      <c r="G3767" s="63">
        <f t="shared" si="2430"/>
        <v>7245.38</v>
      </c>
      <c r="H3767" s="200">
        <f t="shared" si="2436"/>
        <v>47963</v>
      </c>
      <c r="I3767" s="64">
        <f t="shared" si="2437"/>
        <v>47993</v>
      </c>
      <c r="J3767" s="201">
        <f t="shared" si="2438"/>
        <v>5.6002542668107669E-3</v>
      </c>
      <c r="K3767" s="195">
        <f t="shared" si="2423"/>
        <v>48053</v>
      </c>
      <c r="L3767" s="202">
        <f t="shared" si="2439"/>
        <v>48053</v>
      </c>
      <c r="M3767" s="228">
        <f t="shared" si="2428"/>
        <v>30</v>
      </c>
      <c r="N3767" s="67">
        <f t="shared" si="2429"/>
        <v>11</v>
      </c>
      <c r="O3767" s="198">
        <f t="shared" si="2440"/>
        <v>1.0020497900000001</v>
      </c>
      <c r="P3767" s="203">
        <f t="shared" si="2441"/>
        <v>1.0056002500000001</v>
      </c>
      <c r="Q3767" s="203">
        <f t="shared" si="2442"/>
        <v>1.9539260904664155</v>
      </c>
      <c r="R3767" s="198">
        <f t="shared" si="2443"/>
        <v>1.9579312200000001</v>
      </c>
      <c r="S3767" s="198">
        <f t="shared" si="2444"/>
        <v>1.9107622</v>
      </c>
      <c r="T3767" s="198">
        <f t="shared" si="2445"/>
        <v>188.66059321</v>
      </c>
      <c r="U3767" s="198">
        <f t="shared" si="2446"/>
        <v>46.830562665173908</v>
      </c>
      <c r="V3767" s="198">
        <f t="shared" si="2447"/>
        <v>45.326133984144448</v>
      </c>
      <c r="W3767" s="198">
        <f t="shared" si="2448"/>
        <v>190.89247507931833</v>
      </c>
      <c r="X3767" s="204">
        <f t="shared" si="2449"/>
        <v>0</v>
      </c>
      <c r="Y3767" s="198">
        <f t="shared" si="2450"/>
        <v>0</v>
      </c>
      <c r="Z3767" s="205">
        <f t="shared" si="2451"/>
        <v>0</v>
      </c>
      <c r="AA3767" s="198">
        <f t="shared" si="2452"/>
        <v>0</v>
      </c>
      <c r="AB3767" s="205">
        <f t="shared" si="2421"/>
        <v>5.1999999999999998E-2</v>
      </c>
      <c r="AC3767" s="140">
        <f t="shared" si="2422"/>
        <v>11</v>
      </c>
      <c r="AD3767" s="67">
        <f t="shared" si="2424"/>
        <v>30</v>
      </c>
      <c r="AE3767" s="11">
        <f t="shared" si="2425"/>
        <v>1.0015501570000001</v>
      </c>
      <c r="AF3767" s="198">
        <f t="shared" si="2453"/>
        <v>0.29245353000000002</v>
      </c>
      <c r="AG3767" s="198">
        <f t="shared" si="2454"/>
        <v>0.29591329999999999</v>
      </c>
      <c r="AH3767" s="198">
        <f t="shared" si="2455"/>
        <v>0</v>
      </c>
      <c r="AI3767" s="196" t="str">
        <f t="shared" si="2426"/>
        <v>A+J=</v>
      </c>
      <c r="AJ3767" s="72">
        <f t="shared" si="2427"/>
        <v>48053</v>
      </c>
      <c r="AQ3767" s="23"/>
      <c r="AR3767" s="23"/>
    </row>
    <row r="3768" spans="1:44" ht="15" customHeight="1" x14ac:dyDescent="0.25">
      <c r="A3768" s="197">
        <f t="shared" si="2420"/>
        <v>48035</v>
      </c>
      <c r="B3768" s="198">
        <f t="shared" si="2431"/>
        <v>191.23258881576425</v>
      </c>
      <c r="C3768" s="198">
        <f t="shared" si="2432"/>
        <v>98.735778429999996</v>
      </c>
      <c r="D3768" s="198">
        <f t="shared" si="2433"/>
        <v>51.419089049999997</v>
      </c>
      <c r="E3768" s="198">
        <f t="shared" si="2434"/>
        <v>47.31668938</v>
      </c>
      <c r="F3768" s="199">
        <f t="shared" si="2435"/>
        <v>7205.03</v>
      </c>
      <c r="G3768" s="63">
        <f t="shared" si="2430"/>
        <v>7245.38</v>
      </c>
      <c r="H3768" s="200">
        <f t="shared" si="2436"/>
        <v>47963</v>
      </c>
      <c r="I3768" s="64">
        <f t="shared" si="2437"/>
        <v>47993</v>
      </c>
      <c r="J3768" s="201">
        <f t="shared" si="2438"/>
        <v>5.6002542668107669E-3</v>
      </c>
      <c r="K3768" s="195">
        <f t="shared" si="2423"/>
        <v>48053</v>
      </c>
      <c r="L3768" s="202">
        <f t="shared" si="2439"/>
        <v>48053</v>
      </c>
      <c r="M3768" s="228">
        <f t="shared" si="2428"/>
        <v>30</v>
      </c>
      <c r="N3768" s="67">
        <f t="shared" si="2429"/>
        <v>12</v>
      </c>
      <c r="O3768" s="198">
        <f t="shared" si="2440"/>
        <v>1.0022363400000001</v>
      </c>
      <c r="P3768" s="203">
        <f t="shared" si="2441"/>
        <v>1.0056002500000001</v>
      </c>
      <c r="Q3768" s="203">
        <f t="shared" si="2442"/>
        <v>1.9539260904664155</v>
      </c>
      <c r="R3768" s="198">
        <f t="shared" si="2443"/>
        <v>1.9582957299999999</v>
      </c>
      <c r="S3768" s="198">
        <f t="shared" si="2444"/>
        <v>1.9107622</v>
      </c>
      <c r="T3768" s="198">
        <f t="shared" si="2445"/>
        <v>188.66059321</v>
      </c>
      <c r="U3768" s="198">
        <f t="shared" si="2446"/>
        <v>46.830562665173908</v>
      </c>
      <c r="V3768" s="198">
        <f t="shared" si="2447"/>
        <v>45.343381390590345</v>
      </c>
      <c r="W3768" s="198">
        <f t="shared" si="2448"/>
        <v>190.90972248576423</v>
      </c>
      <c r="X3768" s="204">
        <f t="shared" si="2449"/>
        <v>0</v>
      </c>
      <c r="Y3768" s="198">
        <f t="shared" si="2450"/>
        <v>0</v>
      </c>
      <c r="Z3768" s="205">
        <f t="shared" si="2451"/>
        <v>0</v>
      </c>
      <c r="AA3768" s="198">
        <f t="shared" si="2452"/>
        <v>0</v>
      </c>
      <c r="AB3768" s="205">
        <f t="shared" si="2421"/>
        <v>5.1999999999999998E-2</v>
      </c>
      <c r="AC3768" s="140">
        <f t="shared" si="2422"/>
        <v>12</v>
      </c>
      <c r="AD3768" s="67">
        <f t="shared" si="2424"/>
        <v>30</v>
      </c>
      <c r="AE3768" s="11">
        <f t="shared" si="2425"/>
        <v>1.0016911989999999</v>
      </c>
      <c r="AF3768" s="198">
        <f t="shared" si="2453"/>
        <v>0.31906259999999997</v>
      </c>
      <c r="AG3768" s="198">
        <f t="shared" si="2454"/>
        <v>0.32286632999999998</v>
      </c>
      <c r="AH3768" s="198">
        <f t="shared" si="2455"/>
        <v>0</v>
      </c>
      <c r="AI3768" s="196" t="str">
        <f t="shared" si="2426"/>
        <v>A+J=</v>
      </c>
      <c r="AJ3768" s="72">
        <f t="shared" si="2427"/>
        <v>48053</v>
      </c>
      <c r="AQ3768" s="23"/>
      <c r="AR3768" s="23"/>
    </row>
    <row r="3769" spans="1:44" ht="15" customHeight="1" x14ac:dyDescent="0.25">
      <c r="A3769" s="197">
        <f t="shared" si="2420"/>
        <v>48036</v>
      </c>
      <c r="B3769" s="198">
        <f t="shared" si="2431"/>
        <v>191.27680124437839</v>
      </c>
      <c r="C3769" s="198">
        <f t="shared" si="2432"/>
        <v>98.735778429999996</v>
      </c>
      <c r="D3769" s="198">
        <f t="shared" si="2433"/>
        <v>51.419089049999997</v>
      </c>
      <c r="E3769" s="198">
        <f t="shared" si="2434"/>
        <v>47.31668938</v>
      </c>
      <c r="F3769" s="199">
        <f t="shared" si="2435"/>
        <v>7205.03</v>
      </c>
      <c r="G3769" s="63">
        <f t="shared" si="2430"/>
        <v>7245.38</v>
      </c>
      <c r="H3769" s="200">
        <f t="shared" si="2436"/>
        <v>47963</v>
      </c>
      <c r="I3769" s="64">
        <f t="shared" si="2437"/>
        <v>47993</v>
      </c>
      <c r="J3769" s="201">
        <f t="shared" si="2438"/>
        <v>5.6002542668107669E-3</v>
      </c>
      <c r="K3769" s="195">
        <f t="shared" si="2423"/>
        <v>48053</v>
      </c>
      <c r="L3769" s="202">
        <f t="shared" si="2439"/>
        <v>48053</v>
      </c>
      <c r="M3769" s="228">
        <f t="shared" si="2428"/>
        <v>30</v>
      </c>
      <c r="N3769" s="67">
        <f t="shared" si="2429"/>
        <v>13</v>
      </c>
      <c r="O3769" s="198">
        <f t="shared" si="2440"/>
        <v>1.00242293</v>
      </c>
      <c r="P3769" s="203">
        <f t="shared" si="2441"/>
        <v>1.0056002500000001</v>
      </c>
      <c r="Q3769" s="203">
        <f t="shared" si="2442"/>
        <v>1.9539260904664155</v>
      </c>
      <c r="R3769" s="198">
        <f t="shared" si="2443"/>
        <v>1.95866031</v>
      </c>
      <c r="S3769" s="198">
        <f t="shared" si="2444"/>
        <v>1.9107622</v>
      </c>
      <c r="T3769" s="198">
        <f t="shared" si="2445"/>
        <v>188.66059321</v>
      </c>
      <c r="U3769" s="198">
        <f t="shared" si="2446"/>
        <v>46.830562665173908</v>
      </c>
      <c r="V3769" s="198">
        <f t="shared" si="2447"/>
        <v>45.360632109204502</v>
      </c>
      <c r="W3769" s="198">
        <f t="shared" si="2448"/>
        <v>190.92697320437838</v>
      </c>
      <c r="X3769" s="204">
        <f t="shared" si="2449"/>
        <v>0</v>
      </c>
      <c r="Y3769" s="198">
        <f t="shared" si="2450"/>
        <v>0</v>
      </c>
      <c r="Z3769" s="205">
        <f t="shared" si="2451"/>
        <v>0</v>
      </c>
      <c r="AA3769" s="198">
        <f t="shared" si="2452"/>
        <v>0</v>
      </c>
      <c r="AB3769" s="205">
        <f t="shared" si="2421"/>
        <v>5.1999999999999998E-2</v>
      </c>
      <c r="AC3769" s="140">
        <f t="shared" si="2422"/>
        <v>13</v>
      </c>
      <c r="AD3769" s="67">
        <f t="shared" si="2424"/>
        <v>30</v>
      </c>
      <c r="AE3769" s="11">
        <f t="shared" si="2425"/>
        <v>1.0018322609999999</v>
      </c>
      <c r="AF3769" s="198">
        <f t="shared" si="2453"/>
        <v>0.34567544</v>
      </c>
      <c r="AG3769" s="198">
        <f t="shared" si="2454"/>
        <v>0.34982804000000001</v>
      </c>
      <c r="AH3769" s="198">
        <f t="shared" si="2455"/>
        <v>0</v>
      </c>
      <c r="AI3769" s="196" t="str">
        <f t="shared" si="2426"/>
        <v>A+J=</v>
      </c>
      <c r="AJ3769" s="72">
        <f t="shared" si="2427"/>
        <v>48053</v>
      </c>
      <c r="AQ3769" s="23"/>
      <c r="AR3769" s="23"/>
    </row>
    <row r="3770" spans="1:44" ht="15" customHeight="1" x14ac:dyDescent="0.25">
      <c r="A3770" s="197">
        <f t="shared" si="2420"/>
        <v>48037</v>
      </c>
      <c r="B3770" s="198">
        <f t="shared" si="2431"/>
        <v>191.32102615832773</v>
      </c>
      <c r="C3770" s="198">
        <f t="shared" si="2432"/>
        <v>98.735778429999996</v>
      </c>
      <c r="D3770" s="198">
        <f t="shared" si="2433"/>
        <v>51.419089049999997</v>
      </c>
      <c r="E3770" s="198">
        <f t="shared" si="2434"/>
        <v>47.31668938</v>
      </c>
      <c r="F3770" s="199">
        <f t="shared" si="2435"/>
        <v>7205.03</v>
      </c>
      <c r="G3770" s="63">
        <f t="shared" si="2430"/>
        <v>7245.38</v>
      </c>
      <c r="H3770" s="200">
        <f t="shared" si="2436"/>
        <v>47963</v>
      </c>
      <c r="I3770" s="64">
        <f t="shared" si="2437"/>
        <v>47993</v>
      </c>
      <c r="J3770" s="201">
        <f t="shared" si="2438"/>
        <v>5.6002542668107669E-3</v>
      </c>
      <c r="K3770" s="195">
        <f t="shared" si="2423"/>
        <v>48053</v>
      </c>
      <c r="L3770" s="202">
        <f t="shared" si="2439"/>
        <v>48053</v>
      </c>
      <c r="M3770" s="228">
        <f t="shared" si="2428"/>
        <v>30</v>
      </c>
      <c r="N3770" s="67">
        <f t="shared" si="2429"/>
        <v>14</v>
      </c>
      <c r="O3770" s="198">
        <f t="shared" si="2440"/>
        <v>1.00260956</v>
      </c>
      <c r="P3770" s="203">
        <f t="shared" si="2441"/>
        <v>1.0056002500000001</v>
      </c>
      <c r="Q3770" s="203">
        <f t="shared" si="2442"/>
        <v>1.9539260904664155</v>
      </c>
      <c r="R3770" s="198">
        <f t="shared" si="2443"/>
        <v>1.95902497</v>
      </c>
      <c r="S3770" s="198">
        <f t="shared" si="2444"/>
        <v>1.9107622</v>
      </c>
      <c r="T3770" s="198">
        <f t="shared" si="2445"/>
        <v>188.66059321</v>
      </c>
      <c r="U3770" s="198">
        <f t="shared" si="2446"/>
        <v>46.830562665173908</v>
      </c>
      <c r="V3770" s="198">
        <f t="shared" si="2447"/>
        <v>45.377886613153819</v>
      </c>
      <c r="W3770" s="198">
        <f t="shared" si="2448"/>
        <v>190.94422770832773</v>
      </c>
      <c r="X3770" s="204">
        <f t="shared" si="2449"/>
        <v>0</v>
      </c>
      <c r="Y3770" s="198">
        <f t="shared" si="2450"/>
        <v>0</v>
      </c>
      <c r="Z3770" s="205">
        <f t="shared" si="2451"/>
        <v>0</v>
      </c>
      <c r="AA3770" s="198">
        <f t="shared" si="2452"/>
        <v>0</v>
      </c>
      <c r="AB3770" s="205">
        <f t="shared" si="2421"/>
        <v>5.1999999999999998E-2</v>
      </c>
      <c r="AC3770" s="140">
        <f t="shared" si="2422"/>
        <v>14</v>
      </c>
      <c r="AD3770" s="67">
        <f t="shared" si="2424"/>
        <v>30</v>
      </c>
      <c r="AE3770" s="11">
        <f t="shared" si="2425"/>
        <v>1.001973343</v>
      </c>
      <c r="AF3770" s="198">
        <f t="shared" si="2453"/>
        <v>0.37229205999999998</v>
      </c>
      <c r="AG3770" s="198">
        <f t="shared" si="2454"/>
        <v>0.37679845000000001</v>
      </c>
      <c r="AH3770" s="198">
        <f t="shared" si="2455"/>
        <v>0</v>
      </c>
      <c r="AI3770" s="196" t="str">
        <f t="shared" si="2426"/>
        <v>A+J=</v>
      </c>
      <c r="AJ3770" s="72">
        <f t="shared" si="2427"/>
        <v>48053</v>
      </c>
      <c r="AQ3770" s="23"/>
      <c r="AR3770" s="23"/>
    </row>
    <row r="3771" spans="1:44" ht="15" customHeight="1" x14ac:dyDescent="0.25">
      <c r="A3771" s="197">
        <f t="shared" si="2420"/>
        <v>48038</v>
      </c>
      <c r="B3771" s="198">
        <f t="shared" si="2431"/>
        <v>191.36526165494459</v>
      </c>
      <c r="C3771" s="198">
        <f t="shared" si="2432"/>
        <v>98.735778429999996</v>
      </c>
      <c r="D3771" s="198">
        <f t="shared" si="2433"/>
        <v>51.419089049999997</v>
      </c>
      <c r="E3771" s="198">
        <f t="shared" si="2434"/>
        <v>47.31668938</v>
      </c>
      <c r="F3771" s="199">
        <f t="shared" si="2435"/>
        <v>7205.03</v>
      </c>
      <c r="G3771" s="63">
        <f t="shared" si="2430"/>
        <v>7245.38</v>
      </c>
      <c r="H3771" s="200">
        <f t="shared" si="2436"/>
        <v>47963</v>
      </c>
      <c r="I3771" s="64">
        <f t="shared" si="2437"/>
        <v>47993</v>
      </c>
      <c r="J3771" s="201">
        <f t="shared" si="2438"/>
        <v>5.6002542668107669E-3</v>
      </c>
      <c r="K3771" s="195">
        <f t="shared" si="2423"/>
        <v>48053</v>
      </c>
      <c r="L3771" s="202">
        <f t="shared" si="2439"/>
        <v>48053</v>
      </c>
      <c r="M3771" s="228">
        <f t="shared" si="2428"/>
        <v>30</v>
      </c>
      <c r="N3771" s="67">
        <f t="shared" si="2429"/>
        <v>15</v>
      </c>
      <c r="O3771" s="198">
        <f t="shared" si="2440"/>
        <v>1.0027962100000001</v>
      </c>
      <c r="P3771" s="203">
        <f t="shared" si="2441"/>
        <v>1.0056002500000001</v>
      </c>
      <c r="Q3771" s="203">
        <f t="shared" si="2442"/>
        <v>1.9539260904664155</v>
      </c>
      <c r="R3771" s="198">
        <f t="shared" si="2443"/>
        <v>1.95938967</v>
      </c>
      <c r="S3771" s="198">
        <f t="shared" si="2444"/>
        <v>1.9107622</v>
      </c>
      <c r="T3771" s="198">
        <f t="shared" si="2445"/>
        <v>188.66059321</v>
      </c>
      <c r="U3771" s="198">
        <f t="shared" si="2446"/>
        <v>46.830562665173908</v>
      </c>
      <c r="V3771" s="198">
        <f t="shared" si="2447"/>
        <v>45.395143009770706</v>
      </c>
      <c r="W3771" s="198">
        <f t="shared" si="2448"/>
        <v>190.96148410494459</v>
      </c>
      <c r="X3771" s="204">
        <f t="shared" si="2449"/>
        <v>0</v>
      </c>
      <c r="Y3771" s="198">
        <f t="shared" si="2450"/>
        <v>0</v>
      </c>
      <c r="Z3771" s="205">
        <f t="shared" si="2451"/>
        <v>0</v>
      </c>
      <c r="AA3771" s="198">
        <f t="shared" si="2452"/>
        <v>0</v>
      </c>
      <c r="AB3771" s="205">
        <f t="shared" si="2421"/>
        <v>5.1999999999999998E-2</v>
      </c>
      <c r="AC3771" s="140">
        <f t="shared" si="2422"/>
        <v>15</v>
      </c>
      <c r="AD3771" s="67">
        <f t="shared" si="2424"/>
        <v>30</v>
      </c>
      <c r="AE3771" s="11">
        <f t="shared" si="2425"/>
        <v>1.0021144449999999</v>
      </c>
      <c r="AF3771" s="198">
        <f t="shared" si="2453"/>
        <v>0.39891243999999998</v>
      </c>
      <c r="AG3771" s="198">
        <f t="shared" si="2454"/>
        <v>0.40377754999999999</v>
      </c>
      <c r="AH3771" s="198">
        <f t="shared" si="2455"/>
        <v>0</v>
      </c>
      <c r="AI3771" s="196" t="str">
        <f t="shared" si="2426"/>
        <v>A+J=</v>
      </c>
      <c r="AJ3771" s="72">
        <f t="shared" si="2427"/>
        <v>48053</v>
      </c>
      <c r="AQ3771" s="23"/>
      <c r="AR3771" s="23"/>
    </row>
    <row r="3772" spans="1:44" ht="15" customHeight="1" x14ac:dyDescent="0.25">
      <c r="A3772" s="197">
        <f t="shared" si="2420"/>
        <v>48039</v>
      </c>
      <c r="B3772" s="198">
        <f t="shared" si="2431"/>
        <v>191.40950963689664</v>
      </c>
      <c r="C3772" s="198">
        <f t="shared" si="2432"/>
        <v>98.735778429999996</v>
      </c>
      <c r="D3772" s="198">
        <f t="shared" si="2433"/>
        <v>51.419089049999997</v>
      </c>
      <c r="E3772" s="198">
        <f t="shared" si="2434"/>
        <v>47.31668938</v>
      </c>
      <c r="F3772" s="199">
        <f t="shared" si="2435"/>
        <v>7205.03</v>
      </c>
      <c r="G3772" s="63">
        <f t="shared" si="2430"/>
        <v>7245.38</v>
      </c>
      <c r="H3772" s="200">
        <f t="shared" si="2436"/>
        <v>47963</v>
      </c>
      <c r="I3772" s="64">
        <f t="shared" si="2437"/>
        <v>47993</v>
      </c>
      <c r="J3772" s="201">
        <f t="shared" si="2438"/>
        <v>5.6002542668107669E-3</v>
      </c>
      <c r="K3772" s="195">
        <f t="shared" si="2423"/>
        <v>48053</v>
      </c>
      <c r="L3772" s="202">
        <f t="shared" si="2439"/>
        <v>48053</v>
      </c>
      <c r="M3772" s="228">
        <f t="shared" si="2428"/>
        <v>30</v>
      </c>
      <c r="N3772" s="67">
        <f t="shared" si="2429"/>
        <v>16</v>
      </c>
      <c r="O3772" s="198">
        <f t="shared" si="2440"/>
        <v>1.0029828999999999</v>
      </c>
      <c r="P3772" s="203">
        <f t="shared" si="2441"/>
        <v>1.0056002500000001</v>
      </c>
      <c r="Q3772" s="203">
        <f t="shared" si="2442"/>
        <v>1.9539260904664155</v>
      </c>
      <c r="R3772" s="198">
        <f t="shared" si="2443"/>
        <v>1.9597544499999999</v>
      </c>
      <c r="S3772" s="198">
        <f t="shared" si="2444"/>
        <v>1.9107622</v>
      </c>
      <c r="T3772" s="198">
        <f t="shared" si="2445"/>
        <v>188.66059321</v>
      </c>
      <c r="U3772" s="198">
        <f t="shared" si="2446"/>
        <v>46.830562665173908</v>
      </c>
      <c r="V3772" s="198">
        <f t="shared" si="2447"/>
        <v>45.412403191722738</v>
      </c>
      <c r="W3772" s="198">
        <f t="shared" si="2448"/>
        <v>190.97874428689664</v>
      </c>
      <c r="X3772" s="204">
        <f t="shared" si="2449"/>
        <v>0</v>
      </c>
      <c r="Y3772" s="198">
        <f t="shared" si="2450"/>
        <v>0</v>
      </c>
      <c r="Z3772" s="205">
        <f t="shared" si="2451"/>
        <v>0</v>
      </c>
      <c r="AA3772" s="198">
        <f t="shared" si="2452"/>
        <v>0</v>
      </c>
      <c r="AB3772" s="205">
        <f t="shared" si="2421"/>
        <v>5.1999999999999998E-2</v>
      </c>
      <c r="AC3772" s="140">
        <f t="shared" si="2422"/>
        <v>16</v>
      </c>
      <c r="AD3772" s="67">
        <f t="shared" si="2424"/>
        <v>30</v>
      </c>
      <c r="AE3772" s="11">
        <f t="shared" si="2425"/>
        <v>1.002255567</v>
      </c>
      <c r="AF3772" s="198">
        <f t="shared" si="2453"/>
        <v>0.42553659999999999</v>
      </c>
      <c r="AG3772" s="198">
        <f t="shared" si="2454"/>
        <v>0.43076534999999999</v>
      </c>
      <c r="AH3772" s="198">
        <f t="shared" si="2455"/>
        <v>0</v>
      </c>
      <c r="AI3772" s="196" t="str">
        <f t="shared" si="2426"/>
        <v>A+J=</v>
      </c>
      <c r="AJ3772" s="72">
        <f t="shared" si="2427"/>
        <v>48053</v>
      </c>
      <c r="AQ3772" s="23"/>
      <c r="AR3772" s="23"/>
    </row>
    <row r="3773" spans="1:44" ht="15" customHeight="1" x14ac:dyDescent="0.25">
      <c r="A3773" s="197">
        <f t="shared" si="2420"/>
        <v>48040</v>
      </c>
      <c r="B3773" s="198">
        <f t="shared" si="2431"/>
        <v>191.45377010418383</v>
      </c>
      <c r="C3773" s="198">
        <f t="shared" si="2432"/>
        <v>98.735778429999996</v>
      </c>
      <c r="D3773" s="198">
        <f t="shared" si="2433"/>
        <v>51.419089049999997</v>
      </c>
      <c r="E3773" s="198">
        <f t="shared" si="2434"/>
        <v>47.31668938</v>
      </c>
      <c r="F3773" s="199">
        <f t="shared" si="2435"/>
        <v>7205.03</v>
      </c>
      <c r="G3773" s="63">
        <f t="shared" si="2430"/>
        <v>7245.38</v>
      </c>
      <c r="H3773" s="200">
        <f t="shared" si="2436"/>
        <v>47963</v>
      </c>
      <c r="I3773" s="64">
        <f t="shared" si="2437"/>
        <v>47993</v>
      </c>
      <c r="J3773" s="201">
        <f t="shared" si="2438"/>
        <v>5.6002542668107669E-3</v>
      </c>
      <c r="K3773" s="195">
        <f t="shared" si="2423"/>
        <v>48053</v>
      </c>
      <c r="L3773" s="202">
        <f t="shared" si="2439"/>
        <v>48053</v>
      </c>
      <c r="M3773" s="228">
        <f t="shared" si="2428"/>
        <v>30</v>
      </c>
      <c r="N3773" s="67">
        <f t="shared" si="2429"/>
        <v>17</v>
      </c>
      <c r="O3773" s="198">
        <f t="shared" si="2440"/>
        <v>1.0031696299999999</v>
      </c>
      <c r="P3773" s="203">
        <f t="shared" si="2441"/>
        <v>1.0056002500000001</v>
      </c>
      <c r="Q3773" s="203">
        <f t="shared" si="2442"/>
        <v>1.9539260904664155</v>
      </c>
      <c r="R3773" s="198">
        <f t="shared" si="2443"/>
        <v>1.9601193100000001</v>
      </c>
      <c r="S3773" s="198">
        <f t="shared" si="2444"/>
        <v>1.9107622</v>
      </c>
      <c r="T3773" s="198">
        <f t="shared" si="2445"/>
        <v>188.66059321</v>
      </c>
      <c r="U3773" s="198">
        <f t="shared" si="2446"/>
        <v>46.830562665173908</v>
      </c>
      <c r="V3773" s="198">
        <f t="shared" si="2447"/>
        <v>45.429667159009931</v>
      </c>
      <c r="W3773" s="198">
        <f t="shared" si="2448"/>
        <v>190.99600825418383</v>
      </c>
      <c r="X3773" s="204">
        <f t="shared" si="2449"/>
        <v>0</v>
      </c>
      <c r="Y3773" s="198">
        <f t="shared" si="2450"/>
        <v>0</v>
      </c>
      <c r="Z3773" s="205">
        <f t="shared" si="2451"/>
        <v>0</v>
      </c>
      <c r="AA3773" s="198">
        <f t="shared" si="2452"/>
        <v>0</v>
      </c>
      <c r="AB3773" s="205">
        <f t="shared" si="2421"/>
        <v>5.1999999999999998E-2</v>
      </c>
      <c r="AC3773" s="140">
        <f t="shared" si="2422"/>
        <v>17</v>
      </c>
      <c r="AD3773" s="67">
        <f t="shared" si="2424"/>
        <v>30</v>
      </c>
      <c r="AE3773" s="11">
        <f t="shared" si="2425"/>
        <v>1.0023967090000001</v>
      </c>
      <c r="AF3773" s="198">
        <f t="shared" si="2453"/>
        <v>0.45216454</v>
      </c>
      <c r="AG3773" s="198">
        <f t="shared" si="2454"/>
        <v>0.45776185000000003</v>
      </c>
      <c r="AH3773" s="198">
        <f t="shared" si="2455"/>
        <v>0</v>
      </c>
      <c r="AI3773" s="196" t="str">
        <f t="shared" si="2426"/>
        <v>A+J=</v>
      </c>
      <c r="AJ3773" s="72">
        <f t="shared" si="2427"/>
        <v>48053</v>
      </c>
      <c r="AQ3773" s="23"/>
      <c r="AR3773" s="23"/>
    </row>
    <row r="3774" spans="1:44" ht="15" customHeight="1" x14ac:dyDescent="0.25">
      <c r="A3774" s="197">
        <f t="shared" si="2420"/>
        <v>48041</v>
      </c>
      <c r="B3774" s="198">
        <f t="shared" si="2431"/>
        <v>191.49804163730548</v>
      </c>
      <c r="C3774" s="198">
        <f t="shared" si="2432"/>
        <v>98.735778429999996</v>
      </c>
      <c r="D3774" s="198">
        <f t="shared" si="2433"/>
        <v>51.419089049999997</v>
      </c>
      <c r="E3774" s="198">
        <f t="shared" si="2434"/>
        <v>47.31668938</v>
      </c>
      <c r="F3774" s="199">
        <f t="shared" si="2435"/>
        <v>7205.03</v>
      </c>
      <c r="G3774" s="63">
        <f t="shared" si="2430"/>
        <v>7245.38</v>
      </c>
      <c r="H3774" s="200">
        <f t="shared" si="2436"/>
        <v>47963</v>
      </c>
      <c r="I3774" s="64">
        <f t="shared" si="2437"/>
        <v>47993</v>
      </c>
      <c r="J3774" s="201">
        <f t="shared" si="2438"/>
        <v>5.6002542668107669E-3</v>
      </c>
      <c r="K3774" s="195">
        <f t="shared" si="2423"/>
        <v>48053</v>
      </c>
      <c r="L3774" s="202">
        <f t="shared" si="2439"/>
        <v>48053</v>
      </c>
      <c r="M3774" s="228">
        <f t="shared" si="2428"/>
        <v>30</v>
      </c>
      <c r="N3774" s="67">
        <f t="shared" si="2429"/>
        <v>18</v>
      </c>
      <c r="O3774" s="198">
        <f t="shared" si="2440"/>
        <v>1.00335639</v>
      </c>
      <c r="P3774" s="203">
        <f t="shared" si="2441"/>
        <v>1.0056002500000001</v>
      </c>
      <c r="Q3774" s="203">
        <f t="shared" si="2442"/>
        <v>1.9539260904664155</v>
      </c>
      <c r="R3774" s="198">
        <f t="shared" si="2443"/>
        <v>1.9604842200000001</v>
      </c>
      <c r="S3774" s="198">
        <f t="shared" si="2444"/>
        <v>1.9107622</v>
      </c>
      <c r="T3774" s="198">
        <f t="shared" si="2445"/>
        <v>188.66059321</v>
      </c>
      <c r="U3774" s="198">
        <f t="shared" si="2446"/>
        <v>46.830562665173908</v>
      </c>
      <c r="V3774" s="198">
        <f t="shared" si="2447"/>
        <v>45.446933492131592</v>
      </c>
      <c r="W3774" s="198">
        <f t="shared" si="2448"/>
        <v>191.01327458730549</v>
      </c>
      <c r="X3774" s="204">
        <f t="shared" si="2449"/>
        <v>0</v>
      </c>
      <c r="Y3774" s="198">
        <f t="shared" si="2450"/>
        <v>0</v>
      </c>
      <c r="Z3774" s="205">
        <f t="shared" si="2451"/>
        <v>0</v>
      </c>
      <c r="AA3774" s="198">
        <f t="shared" si="2452"/>
        <v>0</v>
      </c>
      <c r="AB3774" s="205">
        <f t="shared" si="2421"/>
        <v>5.1999999999999998E-2</v>
      </c>
      <c r="AC3774" s="140">
        <f t="shared" si="2422"/>
        <v>18</v>
      </c>
      <c r="AD3774" s="67">
        <f t="shared" si="2424"/>
        <v>30</v>
      </c>
      <c r="AE3774" s="11">
        <f t="shared" si="2425"/>
        <v>1.0025378709999999</v>
      </c>
      <c r="AF3774" s="198">
        <f t="shared" si="2453"/>
        <v>0.47879623999999998</v>
      </c>
      <c r="AG3774" s="198">
        <f t="shared" si="2454"/>
        <v>0.48476704999999998</v>
      </c>
      <c r="AH3774" s="198">
        <f t="shared" si="2455"/>
        <v>0</v>
      </c>
      <c r="AI3774" s="196" t="str">
        <f t="shared" si="2426"/>
        <v>A+J=</v>
      </c>
      <c r="AJ3774" s="72">
        <f t="shared" si="2427"/>
        <v>48053</v>
      </c>
      <c r="AQ3774" s="23"/>
      <c r="AR3774" s="23"/>
    </row>
    <row r="3775" spans="1:44" ht="15" customHeight="1" x14ac:dyDescent="0.25">
      <c r="A3775" s="197">
        <f t="shared" si="2420"/>
        <v>48042</v>
      </c>
      <c r="B3775" s="198">
        <f t="shared" si="2431"/>
        <v>191.54232593892917</v>
      </c>
      <c r="C3775" s="198">
        <f t="shared" si="2432"/>
        <v>98.735778429999996</v>
      </c>
      <c r="D3775" s="198">
        <f t="shared" si="2433"/>
        <v>51.419089049999997</v>
      </c>
      <c r="E3775" s="198">
        <f t="shared" si="2434"/>
        <v>47.31668938</v>
      </c>
      <c r="F3775" s="199">
        <f t="shared" si="2435"/>
        <v>7205.03</v>
      </c>
      <c r="G3775" s="63">
        <f t="shared" si="2430"/>
        <v>7245.38</v>
      </c>
      <c r="H3775" s="200">
        <f t="shared" si="2436"/>
        <v>47963</v>
      </c>
      <c r="I3775" s="64">
        <f t="shared" si="2437"/>
        <v>47993</v>
      </c>
      <c r="J3775" s="201">
        <f t="shared" si="2438"/>
        <v>5.6002542668107669E-3</v>
      </c>
      <c r="K3775" s="195">
        <f t="shared" si="2423"/>
        <v>48053</v>
      </c>
      <c r="L3775" s="202">
        <f t="shared" si="2439"/>
        <v>48053</v>
      </c>
      <c r="M3775" s="228">
        <f t="shared" si="2428"/>
        <v>30</v>
      </c>
      <c r="N3775" s="67">
        <f t="shared" si="2429"/>
        <v>19</v>
      </c>
      <c r="O3775" s="198">
        <f t="shared" si="2440"/>
        <v>1.00354319</v>
      </c>
      <c r="P3775" s="203">
        <f t="shared" si="2441"/>
        <v>1.0056002500000001</v>
      </c>
      <c r="Q3775" s="203">
        <f t="shared" si="2442"/>
        <v>1.9539260904664155</v>
      </c>
      <c r="R3775" s="198">
        <f t="shared" si="2443"/>
        <v>1.9608492200000001</v>
      </c>
      <c r="S3775" s="198">
        <f t="shared" si="2444"/>
        <v>1.9107622</v>
      </c>
      <c r="T3775" s="198">
        <f t="shared" si="2445"/>
        <v>188.66059321</v>
      </c>
      <c r="U3775" s="198">
        <f t="shared" si="2446"/>
        <v>46.830562665173908</v>
      </c>
      <c r="V3775" s="198">
        <f t="shared" si="2447"/>
        <v>45.464204083755284</v>
      </c>
      <c r="W3775" s="198">
        <f t="shared" si="2448"/>
        <v>191.03054517892917</v>
      </c>
      <c r="X3775" s="204">
        <f t="shared" si="2449"/>
        <v>0</v>
      </c>
      <c r="Y3775" s="198">
        <f t="shared" si="2450"/>
        <v>0</v>
      </c>
      <c r="Z3775" s="205">
        <f t="shared" si="2451"/>
        <v>0</v>
      </c>
      <c r="AA3775" s="198">
        <f t="shared" si="2452"/>
        <v>0</v>
      </c>
      <c r="AB3775" s="205">
        <f t="shared" si="2421"/>
        <v>5.1999999999999998E-2</v>
      </c>
      <c r="AC3775" s="140">
        <f t="shared" si="2422"/>
        <v>19</v>
      </c>
      <c r="AD3775" s="67">
        <f t="shared" si="2424"/>
        <v>30</v>
      </c>
      <c r="AE3775" s="11">
        <f t="shared" si="2425"/>
        <v>1.002679052</v>
      </c>
      <c r="AF3775" s="198">
        <f t="shared" si="2453"/>
        <v>0.50543152999999996</v>
      </c>
      <c r="AG3775" s="198">
        <f t="shared" si="2454"/>
        <v>0.51178075999999995</v>
      </c>
      <c r="AH3775" s="198">
        <f t="shared" si="2455"/>
        <v>0</v>
      </c>
      <c r="AI3775" s="196" t="str">
        <f t="shared" si="2426"/>
        <v>A+J=</v>
      </c>
      <c r="AJ3775" s="72">
        <f t="shared" si="2427"/>
        <v>48053</v>
      </c>
      <c r="AQ3775" s="23"/>
      <c r="AR3775" s="23"/>
    </row>
    <row r="3776" spans="1:44" ht="15" customHeight="1" x14ac:dyDescent="0.25">
      <c r="A3776" s="197">
        <f t="shared" si="2420"/>
        <v>48043</v>
      </c>
      <c r="B3776" s="198">
        <f t="shared" si="2431"/>
        <v>191.58662150638736</v>
      </c>
      <c r="C3776" s="198">
        <f t="shared" si="2432"/>
        <v>98.735778429999996</v>
      </c>
      <c r="D3776" s="198">
        <f t="shared" si="2433"/>
        <v>51.419089049999997</v>
      </c>
      <c r="E3776" s="198">
        <f t="shared" si="2434"/>
        <v>47.31668938</v>
      </c>
      <c r="F3776" s="199">
        <f t="shared" si="2435"/>
        <v>7205.03</v>
      </c>
      <c r="G3776" s="63">
        <f t="shared" si="2430"/>
        <v>7245.38</v>
      </c>
      <c r="H3776" s="200">
        <f t="shared" si="2436"/>
        <v>47963</v>
      </c>
      <c r="I3776" s="64">
        <f t="shared" si="2437"/>
        <v>47993</v>
      </c>
      <c r="J3776" s="201">
        <f t="shared" si="2438"/>
        <v>5.6002542668107669E-3</v>
      </c>
      <c r="K3776" s="195">
        <f t="shared" si="2423"/>
        <v>48053</v>
      </c>
      <c r="L3776" s="202">
        <f t="shared" si="2439"/>
        <v>48053</v>
      </c>
      <c r="M3776" s="228">
        <f t="shared" si="2428"/>
        <v>30</v>
      </c>
      <c r="N3776" s="67">
        <f t="shared" si="2429"/>
        <v>20</v>
      </c>
      <c r="O3776" s="198">
        <f t="shared" si="2440"/>
        <v>1.0037300199999999</v>
      </c>
      <c r="P3776" s="203">
        <f t="shared" si="2441"/>
        <v>1.0056002500000001</v>
      </c>
      <c r="Q3776" s="203">
        <f t="shared" si="2442"/>
        <v>1.9539260904664155</v>
      </c>
      <c r="R3776" s="198">
        <f t="shared" si="2443"/>
        <v>1.9612142699999999</v>
      </c>
      <c r="S3776" s="198">
        <f t="shared" si="2444"/>
        <v>1.9107622</v>
      </c>
      <c r="T3776" s="198">
        <f t="shared" si="2445"/>
        <v>188.66059321</v>
      </c>
      <c r="U3776" s="198">
        <f t="shared" si="2446"/>
        <v>46.830562665173908</v>
      </c>
      <c r="V3776" s="198">
        <f t="shared" si="2447"/>
        <v>45.481477041213452</v>
      </c>
      <c r="W3776" s="198">
        <f t="shared" si="2448"/>
        <v>191.04781813638735</v>
      </c>
      <c r="X3776" s="204">
        <f t="shared" si="2449"/>
        <v>0</v>
      </c>
      <c r="Y3776" s="198">
        <f t="shared" si="2450"/>
        <v>0</v>
      </c>
      <c r="Z3776" s="205">
        <f t="shared" si="2451"/>
        <v>0</v>
      </c>
      <c r="AA3776" s="198">
        <f t="shared" si="2452"/>
        <v>0</v>
      </c>
      <c r="AB3776" s="205">
        <f t="shared" si="2421"/>
        <v>5.1999999999999998E-2</v>
      </c>
      <c r="AC3776" s="140">
        <f t="shared" si="2422"/>
        <v>20</v>
      </c>
      <c r="AD3776" s="67">
        <f t="shared" si="2424"/>
        <v>30</v>
      </c>
      <c r="AE3776" s="11">
        <f t="shared" si="2425"/>
        <v>1.002820254</v>
      </c>
      <c r="AF3776" s="198">
        <f t="shared" si="2453"/>
        <v>0.53207079000000002</v>
      </c>
      <c r="AG3776" s="198">
        <f t="shared" si="2454"/>
        <v>0.53880337</v>
      </c>
      <c r="AH3776" s="198">
        <f t="shared" si="2455"/>
        <v>0</v>
      </c>
      <c r="AI3776" s="196" t="str">
        <f t="shared" si="2426"/>
        <v>A+J=</v>
      </c>
      <c r="AJ3776" s="72">
        <f t="shared" si="2427"/>
        <v>48053</v>
      </c>
      <c r="AQ3776" s="23"/>
      <c r="AR3776" s="23"/>
    </row>
    <row r="3777" spans="1:44" ht="15" customHeight="1" x14ac:dyDescent="0.25">
      <c r="A3777" s="197">
        <f t="shared" si="2420"/>
        <v>48044</v>
      </c>
      <c r="B3777" s="198">
        <f t="shared" si="2431"/>
        <v>191.63092937918066</v>
      </c>
      <c r="C3777" s="198">
        <f t="shared" si="2432"/>
        <v>98.735778429999996</v>
      </c>
      <c r="D3777" s="198">
        <f t="shared" si="2433"/>
        <v>51.419089049999997</v>
      </c>
      <c r="E3777" s="198">
        <f t="shared" si="2434"/>
        <v>47.31668938</v>
      </c>
      <c r="F3777" s="199">
        <f t="shared" si="2435"/>
        <v>7205.03</v>
      </c>
      <c r="G3777" s="63">
        <f t="shared" si="2430"/>
        <v>7245.38</v>
      </c>
      <c r="H3777" s="200">
        <f t="shared" si="2436"/>
        <v>47963</v>
      </c>
      <c r="I3777" s="64">
        <f t="shared" si="2437"/>
        <v>47993</v>
      </c>
      <c r="J3777" s="201">
        <f t="shared" si="2438"/>
        <v>5.6002542668107669E-3</v>
      </c>
      <c r="K3777" s="195">
        <f t="shared" si="2423"/>
        <v>48053</v>
      </c>
      <c r="L3777" s="202">
        <f t="shared" si="2439"/>
        <v>48053</v>
      </c>
      <c r="M3777" s="228">
        <f t="shared" si="2428"/>
        <v>30</v>
      </c>
      <c r="N3777" s="67">
        <f t="shared" si="2429"/>
        <v>21</v>
      </c>
      <c r="O3777" s="198">
        <f t="shared" si="2440"/>
        <v>1.00391689</v>
      </c>
      <c r="P3777" s="203">
        <f t="shared" si="2441"/>
        <v>1.0056002500000001</v>
      </c>
      <c r="Q3777" s="203">
        <f t="shared" si="2442"/>
        <v>1.9539260904664155</v>
      </c>
      <c r="R3777" s="198">
        <f t="shared" si="2443"/>
        <v>1.9615794</v>
      </c>
      <c r="S3777" s="198">
        <f t="shared" si="2444"/>
        <v>1.9107622</v>
      </c>
      <c r="T3777" s="198">
        <f t="shared" si="2445"/>
        <v>188.66059321</v>
      </c>
      <c r="U3777" s="198">
        <f t="shared" si="2446"/>
        <v>46.830562665173908</v>
      </c>
      <c r="V3777" s="198">
        <f t="shared" si="2447"/>
        <v>45.498753784006773</v>
      </c>
      <c r="W3777" s="198">
        <f t="shared" si="2448"/>
        <v>191.06509487918066</v>
      </c>
      <c r="X3777" s="204">
        <f t="shared" si="2449"/>
        <v>0</v>
      </c>
      <c r="Y3777" s="198">
        <f t="shared" si="2450"/>
        <v>0</v>
      </c>
      <c r="Z3777" s="205">
        <f t="shared" si="2451"/>
        <v>0</v>
      </c>
      <c r="AA3777" s="198">
        <f t="shared" si="2452"/>
        <v>0</v>
      </c>
      <c r="AB3777" s="205">
        <f t="shared" si="2421"/>
        <v>5.1999999999999998E-2</v>
      </c>
      <c r="AC3777" s="140">
        <f t="shared" si="2422"/>
        <v>21</v>
      </c>
      <c r="AD3777" s="67">
        <f t="shared" si="2424"/>
        <v>30</v>
      </c>
      <c r="AE3777" s="11">
        <f t="shared" si="2425"/>
        <v>1.002961475</v>
      </c>
      <c r="AF3777" s="198">
        <f t="shared" si="2453"/>
        <v>0.55871362999999996</v>
      </c>
      <c r="AG3777" s="198">
        <f t="shared" si="2454"/>
        <v>0.56583450000000002</v>
      </c>
      <c r="AH3777" s="198">
        <f t="shared" si="2455"/>
        <v>0</v>
      </c>
      <c r="AI3777" s="196" t="str">
        <f t="shared" si="2426"/>
        <v>A+J=</v>
      </c>
      <c r="AJ3777" s="72">
        <f t="shared" si="2427"/>
        <v>48053</v>
      </c>
      <c r="AQ3777" s="23"/>
      <c r="AR3777" s="23"/>
    </row>
    <row r="3778" spans="1:44" ht="15" customHeight="1" x14ac:dyDescent="0.25">
      <c r="A3778" s="197">
        <f t="shared" si="2420"/>
        <v>48045</v>
      </c>
      <c r="B3778" s="198">
        <f t="shared" si="2431"/>
        <v>191.67524880097537</v>
      </c>
      <c r="C3778" s="198">
        <f t="shared" si="2432"/>
        <v>98.735778429999996</v>
      </c>
      <c r="D3778" s="198">
        <f t="shared" si="2433"/>
        <v>51.419089049999997</v>
      </c>
      <c r="E3778" s="198">
        <f t="shared" si="2434"/>
        <v>47.31668938</v>
      </c>
      <c r="F3778" s="199">
        <f t="shared" si="2435"/>
        <v>7205.03</v>
      </c>
      <c r="G3778" s="63">
        <f t="shared" si="2430"/>
        <v>7245.38</v>
      </c>
      <c r="H3778" s="200">
        <f t="shared" si="2436"/>
        <v>47963</v>
      </c>
      <c r="I3778" s="64">
        <f t="shared" si="2437"/>
        <v>47993</v>
      </c>
      <c r="J3778" s="201">
        <f t="shared" si="2438"/>
        <v>5.6002542668107669E-3</v>
      </c>
      <c r="K3778" s="195">
        <f t="shared" si="2423"/>
        <v>48053</v>
      </c>
      <c r="L3778" s="202">
        <f t="shared" si="2439"/>
        <v>48053</v>
      </c>
      <c r="M3778" s="228">
        <f t="shared" si="2428"/>
        <v>30</v>
      </c>
      <c r="N3778" s="67">
        <f t="shared" si="2429"/>
        <v>22</v>
      </c>
      <c r="O3778" s="198">
        <f t="shared" si="2440"/>
        <v>1.0041037900000001</v>
      </c>
      <c r="P3778" s="203">
        <f t="shared" si="2441"/>
        <v>1.0056002500000001</v>
      </c>
      <c r="Q3778" s="203">
        <f t="shared" si="2442"/>
        <v>1.9539260904664155</v>
      </c>
      <c r="R3778" s="198">
        <f t="shared" si="2443"/>
        <v>1.9619445900000001</v>
      </c>
      <c r="S3778" s="198">
        <f t="shared" si="2444"/>
        <v>1.9107622</v>
      </c>
      <c r="T3778" s="198">
        <f t="shared" si="2445"/>
        <v>188.66059321</v>
      </c>
      <c r="U3778" s="198">
        <f t="shared" si="2446"/>
        <v>46.830562665173908</v>
      </c>
      <c r="V3778" s="198">
        <f t="shared" si="2447"/>
        <v>45.516033365801455</v>
      </c>
      <c r="W3778" s="198">
        <f t="shared" si="2448"/>
        <v>191.08237446097536</v>
      </c>
      <c r="X3778" s="204">
        <f t="shared" si="2449"/>
        <v>0</v>
      </c>
      <c r="Y3778" s="198">
        <f t="shared" si="2450"/>
        <v>0</v>
      </c>
      <c r="Z3778" s="205">
        <f t="shared" si="2451"/>
        <v>0</v>
      </c>
      <c r="AA3778" s="198">
        <f t="shared" si="2452"/>
        <v>0</v>
      </c>
      <c r="AB3778" s="205">
        <f t="shared" si="2421"/>
        <v>5.1999999999999998E-2</v>
      </c>
      <c r="AC3778" s="140">
        <f t="shared" si="2422"/>
        <v>22</v>
      </c>
      <c r="AD3778" s="67">
        <f t="shared" si="2424"/>
        <v>30</v>
      </c>
      <c r="AE3778" s="11">
        <f t="shared" si="2425"/>
        <v>1.0031027159999999</v>
      </c>
      <c r="AF3778" s="198">
        <f t="shared" si="2453"/>
        <v>0.58536023999999998</v>
      </c>
      <c r="AG3778" s="198">
        <f t="shared" si="2454"/>
        <v>0.59287434000000006</v>
      </c>
      <c r="AH3778" s="198">
        <f t="shared" si="2455"/>
        <v>0</v>
      </c>
      <c r="AI3778" s="196" t="str">
        <f t="shared" si="2426"/>
        <v>A+J=</v>
      </c>
      <c r="AJ3778" s="72">
        <f t="shared" si="2427"/>
        <v>48053</v>
      </c>
      <c r="AQ3778" s="23"/>
      <c r="AR3778" s="23"/>
    </row>
    <row r="3779" spans="1:44" ht="15" customHeight="1" x14ac:dyDescent="0.25">
      <c r="A3779" s="197">
        <f t="shared" si="2420"/>
        <v>48046</v>
      </c>
      <c r="B3779" s="198">
        <f t="shared" si="2431"/>
        <v>191.71957977177141</v>
      </c>
      <c r="C3779" s="198">
        <f t="shared" si="2432"/>
        <v>98.735778429999996</v>
      </c>
      <c r="D3779" s="198">
        <f t="shared" si="2433"/>
        <v>51.419089049999997</v>
      </c>
      <c r="E3779" s="198">
        <f t="shared" si="2434"/>
        <v>47.31668938</v>
      </c>
      <c r="F3779" s="199">
        <f t="shared" si="2435"/>
        <v>7205.03</v>
      </c>
      <c r="G3779" s="63">
        <f t="shared" si="2430"/>
        <v>7245.38</v>
      </c>
      <c r="H3779" s="200">
        <f t="shared" si="2436"/>
        <v>47963</v>
      </c>
      <c r="I3779" s="64">
        <f t="shared" si="2437"/>
        <v>47993</v>
      </c>
      <c r="J3779" s="201">
        <f t="shared" si="2438"/>
        <v>5.6002542668107669E-3</v>
      </c>
      <c r="K3779" s="195">
        <f t="shared" si="2423"/>
        <v>48053</v>
      </c>
      <c r="L3779" s="202">
        <f t="shared" si="2439"/>
        <v>48053</v>
      </c>
      <c r="M3779" s="228">
        <f t="shared" si="2428"/>
        <v>30</v>
      </c>
      <c r="N3779" s="67">
        <f t="shared" si="2429"/>
        <v>23</v>
      </c>
      <c r="O3779" s="198">
        <f t="shared" si="2440"/>
        <v>1.00429072</v>
      </c>
      <c r="P3779" s="203">
        <f t="shared" si="2441"/>
        <v>1.0056002500000001</v>
      </c>
      <c r="Q3779" s="203">
        <f t="shared" si="2442"/>
        <v>1.9539260904664155</v>
      </c>
      <c r="R3779" s="198">
        <f t="shared" si="2443"/>
        <v>1.9623098400000001</v>
      </c>
      <c r="S3779" s="198">
        <f t="shared" si="2444"/>
        <v>1.9107622</v>
      </c>
      <c r="T3779" s="198">
        <f t="shared" si="2445"/>
        <v>188.66059321</v>
      </c>
      <c r="U3779" s="198">
        <f t="shared" si="2446"/>
        <v>46.830562665173908</v>
      </c>
      <c r="V3779" s="198">
        <f t="shared" si="2447"/>
        <v>45.533315786597505</v>
      </c>
      <c r="W3779" s="198">
        <f t="shared" si="2448"/>
        <v>191.09965688177141</v>
      </c>
      <c r="X3779" s="204">
        <f t="shared" si="2449"/>
        <v>0</v>
      </c>
      <c r="Y3779" s="198">
        <f t="shared" si="2450"/>
        <v>0</v>
      </c>
      <c r="Z3779" s="205">
        <f t="shared" si="2451"/>
        <v>0</v>
      </c>
      <c r="AA3779" s="198">
        <f t="shared" si="2452"/>
        <v>0</v>
      </c>
      <c r="AB3779" s="205">
        <f t="shared" si="2421"/>
        <v>5.1999999999999998E-2</v>
      </c>
      <c r="AC3779" s="140">
        <f t="shared" si="2422"/>
        <v>23</v>
      </c>
      <c r="AD3779" s="67">
        <f t="shared" si="2424"/>
        <v>30</v>
      </c>
      <c r="AE3779" s="11">
        <f t="shared" si="2425"/>
        <v>1.0032439769999999</v>
      </c>
      <c r="AF3779" s="198">
        <f t="shared" si="2453"/>
        <v>0.61201061999999995</v>
      </c>
      <c r="AG3779" s="198">
        <f t="shared" si="2454"/>
        <v>0.61992289</v>
      </c>
      <c r="AH3779" s="198">
        <f t="shared" si="2455"/>
        <v>0</v>
      </c>
      <c r="AI3779" s="196" t="str">
        <f t="shared" si="2426"/>
        <v>A+J=</v>
      </c>
      <c r="AJ3779" s="72">
        <f t="shared" si="2427"/>
        <v>48053</v>
      </c>
      <c r="AQ3779" s="23"/>
      <c r="AR3779" s="23"/>
    </row>
    <row r="3780" spans="1:44" ht="15" customHeight="1" x14ac:dyDescent="0.25">
      <c r="A3780" s="197">
        <f t="shared" si="2420"/>
        <v>48047</v>
      </c>
      <c r="B3780" s="198">
        <f t="shared" si="2431"/>
        <v>191.7639227647357</v>
      </c>
      <c r="C3780" s="198">
        <f t="shared" si="2432"/>
        <v>98.735778429999996</v>
      </c>
      <c r="D3780" s="198">
        <f t="shared" si="2433"/>
        <v>51.419089049999997</v>
      </c>
      <c r="E3780" s="198">
        <f t="shared" si="2434"/>
        <v>47.31668938</v>
      </c>
      <c r="F3780" s="199">
        <f t="shared" si="2435"/>
        <v>7205.03</v>
      </c>
      <c r="G3780" s="63">
        <f t="shared" si="2430"/>
        <v>7245.38</v>
      </c>
      <c r="H3780" s="200">
        <f t="shared" si="2436"/>
        <v>47963</v>
      </c>
      <c r="I3780" s="64">
        <f t="shared" si="2437"/>
        <v>47993</v>
      </c>
      <c r="J3780" s="201">
        <f t="shared" si="2438"/>
        <v>5.6002542668107669E-3</v>
      </c>
      <c r="K3780" s="195">
        <f t="shared" si="2423"/>
        <v>48053</v>
      </c>
      <c r="L3780" s="202">
        <f t="shared" si="2439"/>
        <v>48053</v>
      </c>
      <c r="M3780" s="228">
        <f t="shared" si="2428"/>
        <v>30</v>
      </c>
      <c r="N3780" s="67">
        <f t="shared" si="2429"/>
        <v>24</v>
      </c>
      <c r="O3780" s="198">
        <f t="shared" si="2440"/>
        <v>1.0044776900000001</v>
      </c>
      <c r="P3780" s="203">
        <f t="shared" si="2441"/>
        <v>1.0056002500000001</v>
      </c>
      <c r="Q3780" s="203">
        <f t="shared" si="2442"/>
        <v>1.9539260904664155</v>
      </c>
      <c r="R3780" s="198">
        <f t="shared" si="2443"/>
        <v>1.9626751600000001</v>
      </c>
      <c r="S3780" s="198">
        <f t="shared" si="2444"/>
        <v>1.9107622</v>
      </c>
      <c r="T3780" s="198">
        <f t="shared" si="2445"/>
        <v>188.66059321</v>
      </c>
      <c r="U3780" s="198">
        <f t="shared" si="2446"/>
        <v>46.830562665173908</v>
      </c>
      <c r="V3780" s="198">
        <f t="shared" si="2447"/>
        <v>45.550601519561802</v>
      </c>
      <c r="W3780" s="198">
        <f t="shared" si="2448"/>
        <v>191.11694261473571</v>
      </c>
      <c r="X3780" s="204">
        <f t="shared" si="2449"/>
        <v>0</v>
      </c>
      <c r="Y3780" s="198">
        <f t="shared" si="2450"/>
        <v>0</v>
      </c>
      <c r="Z3780" s="205">
        <f t="shared" si="2451"/>
        <v>0</v>
      </c>
      <c r="AA3780" s="198">
        <f t="shared" si="2452"/>
        <v>0</v>
      </c>
      <c r="AB3780" s="205">
        <f t="shared" si="2421"/>
        <v>5.1999999999999998E-2</v>
      </c>
      <c r="AC3780" s="140">
        <f t="shared" si="2422"/>
        <v>24</v>
      </c>
      <c r="AD3780" s="67">
        <f t="shared" si="2424"/>
        <v>30</v>
      </c>
      <c r="AE3780" s="11">
        <f t="shared" si="2425"/>
        <v>1.003385258</v>
      </c>
      <c r="AF3780" s="198">
        <f t="shared" si="2453"/>
        <v>0.63866478000000004</v>
      </c>
      <c r="AG3780" s="198">
        <f t="shared" si="2454"/>
        <v>0.64698014999999998</v>
      </c>
      <c r="AH3780" s="198">
        <f t="shared" si="2455"/>
        <v>0</v>
      </c>
      <c r="AI3780" s="196" t="str">
        <f t="shared" si="2426"/>
        <v>A+J=</v>
      </c>
      <c r="AJ3780" s="72">
        <f t="shared" si="2427"/>
        <v>48053</v>
      </c>
      <c r="AQ3780" s="23"/>
      <c r="AR3780" s="23"/>
    </row>
    <row r="3781" spans="1:44" ht="15" customHeight="1" x14ac:dyDescent="0.25">
      <c r="A3781" s="197">
        <f t="shared" si="2420"/>
        <v>48048</v>
      </c>
      <c r="B3781" s="198">
        <f t="shared" si="2431"/>
        <v>191.80827827303514</v>
      </c>
      <c r="C3781" s="198">
        <f t="shared" si="2432"/>
        <v>98.735778429999996</v>
      </c>
      <c r="D3781" s="198">
        <f t="shared" si="2433"/>
        <v>51.419089049999997</v>
      </c>
      <c r="E3781" s="198">
        <f t="shared" si="2434"/>
        <v>47.31668938</v>
      </c>
      <c r="F3781" s="199">
        <f t="shared" si="2435"/>
        <v>7205.03</v>
      </c>
      <c r="G3781" s="63">
        <f t="shared" si="2430"/>
        <v>7245.38</v>
      </c>
      <c r="H3781" s="200">
        <f t="shared" si="2436"/>
        <v>47963</v>
      </c>
      <c r="I3781" s="64">
        <f t="shared" si="2437"/>
        <v>47993</v>
      </c>
      <c r="J3781" s="201">
        <f t="shared" si="2438"/>
        <v>5.6002542668107669E-3</v>
      </c>
      <c r="K3781" s="195">
        <f t="shared" si="2423"/>
        <v>48053</v>
      </c>
      <c r="L3781" s="202">
        <f t="shared" si="2439"/>
        <v>48053</v>
      </c>
      <c r="M3781" s="228">
        <f t="shared" si="2428"/>
        <v>30</v>
      </c>
      <c r="N3781" s="67">
        <f t="shared" si="2429"/>
        <v>25</v>
      </c>
      <c r="O3781" s="198">
        <f t="shared" si="2440"/>
        <v>1.0046647</v>
      </c>
      <c r="P3781" s="203">
        <f t="shared" si="2441"/>
        <v>1.0056002500000001</v>
      </c>
      <c r="Q3781" s="203">
        <f t="shared" si="2442"/>
        <v>1.9539260904664155</v>
      </c>
      <c r="R3781" s="198">
        <f t="shared" si="2443"/>
        <v>1.96304056</v>
      </c>
      <c r="S3781" s="198">
        <f t="shared" si="2444"/>
        <v>1.9107622</v>
      </c>
      <c r="T3781" s="198">
        <f t="shared" si="2445"/>
        <v>188.66059321</v>
      </c>
      <c r="U3781" s="198">
        <f t="shared" si="2446"/>
        <v>46.830562665173908</v>
      </c>
      <c r="V3781" s="198">
        <f t="shared" si="2447"/>
        <v>45.567891037861251</v>
      </c>
      <c r="W3781" s="198">
        <f t="shared" si="2448"/>
        <v>191.13423213303514</v>
      </c>
      <c r="X3781" s="204">
        <f t="shared" si="2449"/>
        <v>0</v>
      </c>
      <c r="Y3781" s="198">
        <f t="shared" si="2450"/>
        <v>0</v>
      </c>
      <c r="Z3781" s="205">
        <f t="shared" si="2451"/>
        <v>0</v>
      </c>
      <c r="AA3781" s="198">
        <f t="shared" si="2452"/>
        <v>0</v>
      </c>
      <c r="AB3781" s="205">
        <f t="shared" si="2421"/>
        <v>5.1999999999999998E-2</v>
      </c>
      <c r="AC3781" s="140">
        <f t="shared" si="2422"/>
        <v>25</v>
      </c>
      <c r="AD3781" s="67">
        <f t="shared" si="2424"/>
        <v>30</v>
      </c>
      <c r="AE3781" s="11">
        <f t="shared" si="2425"/>
        <v>1.003526559</v>
      </c>
      <c r="AF3781" s="198">
        <f t="shared" si="2453"/>
        <v>0.66532270999999998</v>
      </c>
      <c r="AG3781" s="198">
        <f t="shared" si="2454"/>
        <v>0.67404613999999996</v>
      </c>
      <c r="AH3781" s="198">
        <f t="shared" si="2455"/>
        <v>0</v>
      </c>
      <c r="AI3781" s="196" t="str">
        <f t="shared" si="2426"/>
        <v>A+J=</v>
      </c>
      <c r="AJ3781" s="72">
        <f t="shared" si="2427"/>
        <v>48053</v>
      </c>
      <c r="AQ3781" s="23"/>
      <c r="AR3781" s="23"/>
    </row>
    <row r="3782" spans="1:44" ht="15" customHeight="1" x14ac:dyDescent="0.25">
      <c r="A3782" s="197">
        <f t="shared" si="2420"/>
        <v>48049</v>
      </c>
      <c r="B3782" s="198">
        <f t="shared" si="2431"/>
        <v>191.85264581350285</v>
      </c>
      <c r="C3782" s="198">
        <f t="shared" si="2432"/>
        <v>98.735778429999996</v>
      </c>
      <c r="D3782" s="198">
        <f t="shared" si="2433"/>
        <v>51.419089049999997</v>
      </c>
      <c r="E3782" s="198">
        <f t="shared" si="2434"/>
        <v>47.31668938</v>
      </c>
      <c r="F3782" s="199">
        <f t="shared" si="2435"/>
        <v>7205.03</v>
      </c>
      <c r="G3782" s="63">
        <f t="shared" si="2430"/>
        <v>7245.38</v>
      </c>
      <c r="H3782" s="200">
        <f t="shared" si="2436"/>
        <v>47963</v>
      </c>
      <c r="I3782" s="64">
        <f t="shared" si="2437"/>
        <v>47993</v>
      </c>
      <c r="J3782" s="201">
        <f t="shared" si="2438"/>
        <v>5.6002542668107669E-3</v>
      </c>
      <c r="K3782" s="195">
        <f t="shared" si="2423"/>
        <v>48053</v>
      </c>
      <c r="L3782" s="202">
        <f t="shared" si="2439"/>
        <v>48053</v>
      </c>
      <c r="M3782" s="228">
        <f t="shared" si="2428"/>
        <v>30</v>
      </c>
      <c r="N3782" s="67">
        <f t="shared" si="2429"/>
        <v>26</v>
      </c>
      <c r="O3782" s="198">
        <f t="shared" si="2440"/>
        <v>1.0048517400000001</v>
      </c>
      <c r="P3782" s="203">
        <f t="shared" si="2441"/>
        <v>1.0056002500000001</v>
      </c>
      <c r="Q3782" s="203">
        <f t="shared" si="2442"/>
        <v>1.9539260904664155</v>
      </c>
      <c r="R3782" s="198">
        <f t="shared" si="2443"/>
        <v>1.96340603</v>
      </c>
      <c r="S3782" s="198">
        <f t="shared" si="2444"/>
        <v>1.9107622</v>
      </c>
      <c r="T3782" s="198">
        <f t="shared" si="2445"/>
        <v>188.66059321</v>
      </c>
      <c r="U3782" s="198">
        <f t="shared" si="2446"/>
        <v>46.830562665173908</v>
      </c>
      <c r="V3782" s="198">
        <f t="shared" si="2447"/>
        <v>45.585183868328961</v>
      </c>
      <c r="W3782" s="198">
        <f t="shared" si="2448"/>
        <v>191.15152496350285</v>
      </c>
      <c r="X3782" s="204">
        <f t="shared" si="2449"/>
        <v>0</v>
      </c>
      <c r="Y3782" s="198">
        <f t="shared" si="2450"/>
        <v>0</v>
      </c>
      <c r="Z3782" s="205">
        <f t="shared" si="2451"/>
        <v>0</v>
      </c>
      <c r="AA3782" s="198">
        <f t="shared" si="2452"/>
        <v>0</v>
      </c>
      <c r="AB3782" s="205">
        <f t="shared" si="2421"/>
        <v>5.1999999999999998E-2</v>
      </c>
      <c r="AC3782" s="140">
        <f t="shared" si="2422"/>
        <v>26</v>
      </c>
      <c r="AD3782" s="67">
        <f t="shared" si="2424"/>
        <v>30</v>
      </c>
      <c r="AE3782" s="11">
        <f t="shared" si="2425"/>
        <v>1.0036678800000001</v>
      </c>
      <c r="AF3782" s="198">
        <f t="shared" si="2453"/>
        <v>0.69198440999999999</v>
      </c>
      <c r="AG3782" s="198">
        <f t="shared" si="2454"/>
        <v>0.70112085000000002</v>
      </c>
      <c r="AH3782" s="198">
        <f t="shared" si="2455"/>
        <v>0</v>
      </c>
      <c r="AI3782" s="196" t="str">
        <f t="shared" si="2426"/>
        <v>A+J=</v>
      </c>
      <c r="AJ3782" s="72">
        <f t="shared" si="2427"/>
        <v>48053</v>
      </c>
      <c r="AQ3782" s="23"/>
      <c r="AR3782" s="23"/>
    </row>
    <row r="3783" spans="1:44" ht="15" customHeight="1" x14ac:dyDescent="0.25">
      <c r="A3783" s="197">
        <f t="shared" si="2420"/>
        <v>48050</v>
      </c>
      <c r="B3783" s="198">
        <f t="shared" si="2431"/>
        <v>191.8970251961388</v>
      </c>
      <c r="C3783" s="198">
        <f t="shared" si="2432"/>
        <v>98.735778429999996</v>
      </c>
      <c r="D3783" s="198">
        <f t="shared" si="2433"/>
        <v>51.419089049999997</v>
      </c>
      <c r="E3783" s="198">
        <f t="shared" si="2434"/>
        <v>47.31668938</v>
      </c>
      <c r="F3783" s="199">
        <f t="shared" si="2435"/>
        <v>7205.03</v>
      </c>
      <c r="G3783" s="63">
        <f t="shared" si="2430"/>
        <v>7245.38</v>
      </c>
      <c r="H3783" s="200">
        <f t="shared" si="2436"/>
        <v>47963</v>
      </c>
      <c r="I3783" s="64">
        <f t="shared" si="2437"/>
        <v>47993</v>
      </c>
      <c r="J3783" s="201">
        <f t="shared" si="2438"/>
        <v>5.6002542668107669E-3</v>
      </c>
      <c r="K3783" s="195">
        <f t="shared" si="2423"/>
        <v>48053</v>
      </c>
      <c r="L3783" s="202">
        <f t="shared" si="2439"/>
        <v>48053</v>
      </c>
      <c r="M3783" s="228">
        <f t="shared" si="2428"/>
        <v>30</v>
      </c>
      <c r="N3783" s="67">
        <f t="shared" si="2429"/>
        <v>27</v>
      </c>
      <c r="O3783" s="198">
        <f t="shared" si="2440"/>
        <v>1.00503882</v>
      </c>
      <c r="P3783" s="203">
        <f t="shared" si="2441"/>
        <v>1.0056002500000001</v>
      </c>
      <c r="Q3783" s="203">
        <f t="shared" si="2442"/>
        <v>1.9539260904664155</v>
      </c>
      <c r="R3783" s="198">
        <f t="shared" si="2443"/>
        <v>1.96377157</v>
      </c>
      <c r="S3783" s="198">
        <f t="shared" si="2444"/>
        <v>1.9107622</v>
      </c>
      <c r="T3783" s="198">
        <f t="shared" si="2445"/>
        <v>188.66059321</v>
      </c>
      <c r="U3783" s="198">
        <f t="shared" si="2446"/>
        <v>46.830562665173908</v>
      </c>
      <c r="V3783" s="198">
        <f t="shared" si="2447"/>
        <v>45.602480010964925</v>
      </c>
      <c r="W3783" s="198">
        <f t="shared" si="2448"/>
        <v>191.16882110613881</v>
      </c>
      <c r="X3783" s="204">
        <f t="shared" si="2449"/>
        <v>0</v>
      </c>
      <c r="Y3783" s="198">
        <f t="shared" si="2450"/>
        <v>0</v>
      </c>
      <c r="Z3783" s="205">
        <f t="shared" si="2451"/>
        <v>0</v>
      </c>
      <c r="AA3783" s="198">
        <f t="shared" si="2452"/>
        <v>0</v>
      </c>
      <c r="AB3783" s="205">
        <f t="shared" si="2421"/>
        <v>5.1999999999999998E-2</v>
      </c>
      <c r="AC3783" s="140">
        <f t="shared" si="2422"/>
        <v>27</v>
      </c>
      <c r="AD3783" s="67">
        <f t="shared" si="2424"/>
        <v>30</v>
      </c>
      <c r="AE3783" s="11">
        <f t="shared" si="2425"/>
        <v>1.0038092199999999</v>
      </c>
      <c r="AF3783" s="198">
        <f t="shared" si="2453"/>
        <v>0.71864969999999995</v>
      </c>
      <c r="AG3783" s="198">
        <f t="shared" si="2454"/>
        <v>0.72820408999999997</v>
      </c>
      <c r="AH3783" s="198">
        <f t="shared" si="2455"/>
        <v>0</v>
      </c>
      <c r="AI3783" s="196" t="str">
        <f t="shared" si="2426"/>
        <v>A+J=</v>
      </c>
      <c r="AJ3783" s="72">
        <f t="shared" si="2427"/>
        <v>48053</v>
      </c>
      <c r="AQ3783" s="23"/>
      <c r="AR3783" s="23"/>
    </row>
    <row r="3784" spans="1:44" ht="15" customHeight="1" x14ac:dyDescent="0.25">
      <c r="A3784" s="197">
        <f t="shared" si="2420"/>
        <v>48051</v>
      </c>
      <c r="B3784" s="198">
        <f t="shared" si="2431"/>
        <v>191.94141633777613</v>
      </c>
      <c r="C3784" s="198">
        <f t="shared" si="2432"/>
        <v>98.735778429999996</v>
      </c>
      <c r="D3784" s="198">
        <f t="shared" si="2433"/>
        <v>51.419089049999997</v>
      </c>
      <c r="E3784" s="198">
        <f t="shared" si="2434"/>
        <v>47.31668938</v>
      </c>
      <c r="F3784" s="199">
        <f t="shared" si="2435"/>
        <v>7205.03</v>
      </c>
      <c r="G3784" s="63">
        <f t="shared" si="2430"/>
        <v>7245.38</v>
      </c>
      <c r="H3784" s="200">
        <f t="shared" si="2436"/>
        <v>47963</v>
      </c>
      <c r="I3784" s="64">
        <f t="shared" si="2437"/>
        <v>47993</v>
      </c>
      <c r="J3784" s="201">
        <f t="shared" si="2438"/>
        <v>5.6002542668107669E-3</v>
      </c>
      <c r="K3784" s="195">
        <f t="shared" si="2423"/>
        <v>48053</v>
      </c>
      <c r="L3784" s="202">
        <f t="shared" si="2439"/>
        <v>48053</v>
      </c>
      <c r="M3784" s="228">
        <f t="shared" si="2428"/>
        <v>30</v>
      </c>
      <c r="N3784" s="67">
        <f t="shared" si="2429"/>
        <v>28</v>
      </c>
      <c r="O3784" s="198">
        <f t="shared" si="2440"/>
        <v>1.0052259299999999</v>
      </c>
      <c r="P3784" s="203">
        <f t="shared" si="2441"/>
        <v>1.0056002500000001</v>
      </c>
      <c r="Q3784" s="203">
        <f t="shared" si="2442"/>
        <v>1.9539260904664155</v>
      </c>
      <c r="R3784" s="198">
        <f t="shared" si="2443"/>
        <v>1.9641371700000001</v>
      </c>
      <c r="S3784" s="198">
        <f t="shared" si="2444"/>
        <v>1.9107622</v>
      </c>
      <c r="T3784" s="198">
        <f t="shared" si="2445"/>
        <v>188.66059321</v>
      </c>
      <c r="U3784" s="198">
        <f t="shared" si="2446"/>
        <v>46.830562665173908</v>
      </c>
      <c r="V3784" s="198">
        <f t="shared" si="2447"/>
        <v>45.619778992602257</v>
      </c>
      <c r="W3784" s="198">
        <f t="shared" si="2448"/>
        <v>191.18612008777615</v>
      </c>
      <c r="X3784" s="204">
        <f t="shared" si="2449"/>
        <v>0</v>
      </c>
      <c r="Y3784" s="198">
        <f t="shared" si="2450"/>
        <v>0</v>
      </c>
      <c r="Z3784" s="205">
        <f t="shared" si="2451"/>
        <v>0</v>
      </c>
      <c r="AA3784" s="198">
        <f t="shared" si="2452"/>
        <v>0</v>
      </c>
      <c r="AB3784" s="205">
        <f t="shared" si="2421"/>
        <v>5.1999999999999998E-2</v>
      </c>
      <c r="AC3784" s="140">
        <f t="shared" si="2422"/>
        <v>28</v>
      </c>
      <c r="AD3784" s="67">
        <f t="shared" si="2424"/>
        <v>30</v>
      </c>
      <c r="AE3784" s="11">
        <f t="shared" si="2425"/>
        <v>1.003950581</v>
      </c>
      <c r="AF3784" s="198">
        <f t="shared" si="2453"/>
        <v>0.74531895000000004</v>
      </c>
      <c r="AG3784" s="198">
        <f t="shared" si="2454"/>
        <v>0.75529625</v>
      </c>
      <c r="AH3784" s="198">
        <f t="shared" si="2455"/>
        <v>0</v>
      </c>
      <c r="AI3784" s="196" t="str">
        <f t="shared" si="2426"/>
        <v>A+J=</v>
      </c>
      <c r="AJ3784" s="72">
        <f t="shared" si="2427"/>
        <v>48053</v>
      </c>
      <c r="AQ3784" s="23"/>
      <c r="AR3784" s="23"/>
    </row>
    <row r="3785" spans="1:44" ht="15" customHeight="1" x14ac:dyDescent="0.25">
      <c r="A3785" s="197">
        <f t="shared" si="2420"/>
        <v>48052</v>
      </c>
      <c r="B3785" s="198">
        <f t="shared" si="2431"/>
        <v>191.98581837524796</v>
      </c>
      <c r="C3785" s="198">
        <f t="shared" si="2432"/>
        <v>98.735778429999996</v>
      </c>
      <c r="D3785" s="198">
        <f t="shared" si="2433"/>
        <v>51.419089049999997</v>
      </c>
      <c r="E3785" s="198">
        <f t="shared" si="2434"/>
        <v>47.31668938</v>
      </c>
      <c r="F3785" s="199">
        <f t="shared" si="2435"/>
        <v>7205.03</v>
      </c>
      <c r="G3785" s="63">
        <f t="shared" si="2430"/>
        <v>7245.38</v>
      </c>
      <c r="H3785" s="200">
        <f t="shared" si="2436"/>
        <v>47963</v>
      </c>
      <c r="I3785" s="64">
        <f t="shared" si="2437"/>
        <v>47993</v>
      </c>
      <c r="J3785" s="201">
        <f t="shared" si="2438"/>
        <v>5.6002542668107669E-3</v>
      </c>
      <c r="K3785" s="195">
        <f t="shared" si="2423"/>
        <v>48053</v>
      </c>
      <c r="L3785" s="202">
        <f t="shared" si="2439"/>
        <v>48053</v>
      </c>
      <c r="M3785" s="228">
        <f t="shared" si="2428"/>
        <v>30</v>
      </c>
      <c r="N3785" s="67">
        <f t="shared" si="2429"/>
        <v>29</v>
      </c>
      <c r="O3785" s="198">
        <f t="shared" si="2440"/>
        <v>1.0054130699999999</v>
      </c>
      <c r="P3785" s="203">
        <f t="shared" si="2441"/>
        <v>1.0056002500000001</v>
      </c>
      <c r="Q3785" s="203">
        <f t="shared" si="2442"/>
        <v>1.9539260904664155</v>
      </c>
      <c r="R3785" s="198">
        <f t="shared" si="2443"/>
        <v>1.9645028200000001</v>
      </c>
      <c r="S3785" s="198">
        <f t="shared" si="2444"/>
        <v>1.9107622</v>
      </c>
      <c r="T3785" s="198">
        <f t="shared" si="2445"/>
        <v>188.66059321</v>
      </c>
      <c r="U3785" s="198">
        <f t="shared" si="2446"/>
        <v>46.830562665173908</v>
      </c>
      <c r="V3785" s="198">
        <f t="shared" si="2447"/>
        <v>45.637080340074057</v>
      </c>
      <c r="W3785" s="198">
        <f t="shared" si="2448"/>
        <v>191.20342143524795</v>
      </c>
      <c r="X3785" s="204">
        <f t="shared" si="2449"/>
        <v>0</v>
      </c>
      <c r="Y3785" s="198">
        <f t="shared" si="2450"/>
        <v>0</v>
      </c>
      <c r="Z3785" s="205">
        <f t="shared" si="2451"/>
        <v>0</v>
      </c>
      <c r="AA3785" s="198">
        <f t="shared" si="2452"/>
        <v>0</v>
      </c>
      <c r="AB3785" s="205">
        <f t="shared" si="2421"/>
        <v>5.1999999999999998E-2</v>
      </c>
      <c r="AC3785" s="140">
        <f t="shared" si="2422"/>
        <v>29</v>
      </c>
      <c r="AD3785" s="67">
        <f t="shared" si="2424"/>
        <v>30</v>
      </c>
      <c r="AE3785" s="11">
        <f t="shared" si="2425"/>
        <v>1.0040919610000001</v>
      </c>
      <c r="AF3785" s="198">
        <f t="shared" si="2453"/>
        <v>0.77199178000000002</v>
      </c>
      <c r="AG3785" s="198">
        <f t="shared" si="2454"/>
        <v>0.78239694000000004</v>
      </c>
      <c r="AH3785" s="198">
        <f t="shared" si="2455"/>
        <v>0</v>
      </c>
      <c r="AI3785" s="196" t="str">
        <f t="shared" si="2426"/>
        <v>A+J=</v>
      </c>
      <c r="AJ3785" s="72">
        <f t="shared" si="2427"/>
        <v>48053</v>
      </c>
      <c r="AQ3785" s="23"/>
      <c r="AR3785" s="23"/>
    </row>
    <row r="3786" spans="1:44" ht="15" customHeight="1" x14ac:dyDescent="0.25">
      <c r="A3786" s="197">
        <f t="shared" si="2420"/>
        <v>48053</v>
      </c>
      <c r="B3786" s="198">
        <f t="shared" si="2431"/>
        <v>192.03023359122179</v>
      </c>
      <c r="C3786" s="198">
        <f t="shared" si="2432"/>
        <v>98.735778429999996</v>
      </c>
      <c r="D3786" s="198">
        <f t="shared" si="2433"/>
        <v>51.419089049999997</v>
      </c>
      <c r="E3786" s="198">
        <f t="shared" si="2434"/>
        <v>47.31668938</v>
      </c>
      <c r="F3786" s="199">
        <f t="shared" si="2435"/>
        <v>7205.03</v>
      </c>
      <c r="G3786" s="63">
        <f t="shared" si="2430"/>
        <v>7245.38</v>
      </c>
      <c r="H3786" s="200">
        <f t="shared" si="2436"/>
        <v>47963</v>
      </c>
      <c r="I3786" s="64">
        <f t="shared" si="2437"/>
        <v>47993</v>
      </c>
      <c r="J3786" s="201">
        <f t="shared" si="2438"/>
        <v>5.6002542668107669E-3</v>
      </c>
      <c r="K3786" s="195">
        <f t="shared" si="2423"/>
        <v>48084</v>
      </c>
      <c r="L3786" s="202">
        <f t="shared" si="2439"/>
        <v>48053</v>
      </c>
      <c r="M3786" s="228">
        <f t="shared" si="2428"/>
        <v>30</v>
      </c>
      <c r="N3786" s="67">
        <f t="shared" si="2429"/>
        <v>30</v>
      </c>
      <c r="O3786" s="198">
        <f t="shared" si="2440"/>
        <v>1.0056002500000001</v>
      </c>
      <c r="P3786" s="203">
        <f t="shared" si="2441"/>
        <v>1.0056002500000001</v>
      </c>
      <c r="Q3786" s="203">
        <f t="shared" si="2442"/>
        <v>1.9539260904664155</v>
      </c>
      <c r="R3786" s="198">
        <f t="shared" si="2443"/>
        <v>1.96486856</v>
      </c>
      <c r="S3786" s="198">
        <f t="shared" si="2444"/>
        <v>1.9107622</v>
      </c>
      <c r="T3786" s="198">
        <f t="shared" si="2445"/>
        <v>188.66059321</v>
      </c>
      <c r="U3786" s="198">
        <f t="shared" si="2446"/>
        <v>46.830562665173908</v>
      </c>
      <c r="V3786" s="198">
        <f t="shared" si="2447"/>
        <v>45.654385946047888</v>
      </c>
      <c r="W3786" s="198">
        <f t="shared" si="2448"/>
        <v>191.22072704122178</v>
      </c>
      <c r="X3786" s="204">
        <f t="shared" si="2449"/>
        <v>124</v>
      </c>
      <c r="Y3786" s="198">
        <f t="shared" si="2450"/>
        <v>0.41798428999999998</v>
      </c>
      <c r="Z3786" s="205">
        <f t="shared" si="2451"/>
        <v>7.3314000000000004E-2</v>
      </c>
      <c r="AA3786" s="198">
        <f t="shared" si="2452"/>
        <v>13.83146273</v>
      </c>
      <c r="AB3786" s="205">
        <f t="shared" si="2421"/>
        <v>5.1999999999999998E-2</v>
      </c>
      <c r="AC3786" s="140">
        <f t="shared" si="2422"/>
        <v>30</v>
      </c>
      <c r="AD3786" s="67">
        <f t="shared" si="2424"/>
        <v>30</v>
      </c>
      <c r="AE3786" s="11">
        <f t="shared" si="2425"/>
        <v>1.0042333619999999</v>
      </c>
      <c r="AF3786" s="198">
        <f t="shared" si="2453"/>
        <v>0.79866857999999996</v>
      </c>
      <c r="AG3786" s="198">
        <f t="shared" si="2454"/>
        <v>0.80950655000000005</v>
      </c>
      <c r="AH3786" s="198">
        <f t="shared" si="2455"/>
        <v>14.630131309999999</v>
      </c>
      <c r="AI3786" s="196" t="str">
        <f t="shared" si="2426"/>
        <v>A+J=</v>
      </c>
      <c r="AJ3786" s="72">
        <f t="shared" si="2427"/>
        <v>48053</v>
      </c>
      <c r="AQ3786" s="23"/>
      <c r="AR3786" s="23"/>
    </row>
    <row r="3787" spans="1:44" ht="15" customHeight="1" x14ac:dyDescent="0.25">
      <c r="A3787" s="197">
        <f t="shared" si="2420"/>
        <v>48054</v>
      </c>
      <c r="B3787" s="198">
        <f t="shared" si="2431"/>
        <v>177.43155587423831</v>
      </c>
      <c r="C3787" s="198">
        <f t="shared" si="2432"/>
        <v>91.497063580000003</v>
      </c>
      <c r="D3787" s="198">
        <f t="shared" si="2433"/>
        <v>44.180374200000003</v>
      </c>
      <c r="E3787" s="198">
        <f t="shared" si="2434"/>
        <v>47.31668938</v>
      </c>
      <c r="F3787" s="199">
        <f t="shared" si="2435"/>
        <v>7205.03</v>
      </c>
      <c r="G3787" s="63">
        <f t="shared" si="2430"/>
        <v>7245.38</v>
      </c>
      <c r="H3787" s="200">
        <f t="shared" si="2436"/>
        <v>47993</v>
      </c>
      <c r="I3787" s="64">
        <f t="shared" si="2437"/>
        <v>48024</v>
      </c>
      <c r="J3787" s="201">
        <f t="shared" si="2438"/>
        <v>5.6002542668107669E-3</v>
      </c>
      <c r="K3787" s="195">
        <f t="shared" si="2423"/>
        <v>48084</v>
      </c>
      <c r="L3787" s="202">
        <f t="shared" si="2439"/>
        <v>48084</v>
      </c>
      <c r="M3787" s="228">
        <f t="shared" si="2428"/>
        <v>30</v>
      </c>
      <c r="N3787" s="67">
        <f t="shared" si="2429"/>
        <v>1</v>
      </c>
      <c r="O3787" s="198">
        <f t="shared" si="2440"/>
        <v>1.0001861700000001</v>
      </c>
      <c r="P3787" s="203">
        <f t="shared" si="2441"/>
        <v>1.0056002500000001</v>
      </c>
      <c r="Q3787" s="203">
        <f t="shared" si="2442"/>
        <v>1.9648685650545503</v>
      </c>
      <c r="R3787" s="198">
        <f t="shared" si="2443"/>
        <v>1.96523436</v>
      </c>
      <c r="S3787" s="198">
        <f t="shared" si="2444"/>
        <v>1.9107622</v>
      </c>
      <c r="T3787" s="198">
        <f t="shared" si="2445"/>
        <v>174.82913049000001</v>
      </c>
      <c r="U3787" s="198">
        <f t="shared" si="2446"/>
        <v>40.237814803215244</v>
      </c>
      <c r="V3787" s="198">
        <f t="shared" si="2447"/>
        <v>45.671694391023095</v>
      </c>
      <c r="W3787" s="198">
        <f t="shared" si="2448"/>
        <v>177.40657277423833</v>
      </c>
      <c r="X3787" s="204">
        <f t="shared" si="2449"/>
        <v>0</v>
      </c>
      <c r="Y3787" s="198">
        <f t="shared" si="2450"/>
        <v>0</v>
      </c>
      <c r="Z3787" s="205">
        <f t="shared" si="2451"/>
        <v>0</v>
      </c>
      <c r="AA3787" s="198">
        <f t="shared" si="2452"/>
        <v>0</v>
      </c>
      <c r="AB3787" s="205">
        <f t="shared" si="2421"/>
        <v>5.1999999999999998E-2</v>
      </c>
      <c r="AC3787" s="140">
        <f t="shared" si="2422"/>
        <v>1</v>
      </c>
      <c r="AD3787" s="67">
        <f t="shared" si="2424"/>
        <v>30</v>
      </c>
      <c r="AE3787" s="11">
        <f t="shared" si="2425"/>
        <v>1.000140824</v>
      </c>
      <c r="AF3787" s="198">
        <f t="shared" si="2453"/>
        <v>2.462013E-2</v>
      </c>
      <c r="AG3787" s="198">
        <f t="shared" si="2454"/>
        <v>2.4983100000000001E-2</v>
      </c>
      <c r="AH3787" s="198">
        <f t="shared" si="2455"/>
        <v>0</v>
      </c>
      <c r="AI3787" s="196" t="str">
        <f t="shared" si="2426"/>
        <v>A+J=</v>
      </c>
      <c r="AJ3787" s="72">
        <f t="shared" si="2427"/>
        <v>48084</v>
      </c>
      <c r="AQ3787" s="23"/>
      <c r="AR3787" s="23"/>
    </row>
    <row r="3788" spans="1:44" ht="15" customHeight="1" x14ac:dyDescent="0.25">
      <c r="A3788" s="197">
        <f t="shared" si="2420"/>
        <v>48055</v>
      </c>
      <c r="B3788" s="198">
        <f t="shared" si="2431"/>
        <v>177.4738586882149</v>
      </c>
      <c r="C3788" s="198">
        <f t="shared" si="2432"/>
        <v>91.497063580000003</v>
      </c>
      <c r="D3788" s="198">
        <f t="shared" si="2433"/>
        <v>44.180374200000003</v>
      </c>
      <c r="E3788" s="198">
        <f t="shared" si="2434"/>
        <v>47.31668938</v>
      </c>
      <c r="F3788" s="199">
        <f t="shared" si="2435"/>
        <v>7205.03</v>
      </c>
      <c r="G3788" s="63">
        <f t="shared" si="2430"/>
        <v>7245.38</v>
      </c>
      <c r="H3788" s="200">
        <f t="shared" si="2436"/>
        <v>47993</v>
      </c>
      <c r="I3788" s="64">
        <f t="shared" si="2437"/>
        <v>48024</v>
      </c>
      <c r="J3788" s="201">
        <f t="shared" si="2438"/>
        <v>5.6002542668107669E-3</v>
      </c>
      <c r="K3788" s="195">
        <f t="shared" si="2423"/>
        <v>48084</v>
      </c>
      <c r="L3788" s="202">
        <f t="shared" si="2439"/>
        <v>48084</v>
      </c>
      <c r="M3788" s="228">
        <f t="shared" si="2428"/>
        <v>30</v>
      </c>
      <c r="N3788" s="67">
        <f t="shared" si="2429"/>
        <v>2</v>
      </c>
      <c r="O3788" s="198">
        <f t="shared" si="2440"/>
        <v>1.00037237</v>
      </c>
      <c r="P3788" s="203">
        <f t="shared" si="2441"/>
        <v>1.0056002500000001</v>
      </c>
      <c r="Q3788" s="203">
        <f t="shared" si="2442"/>
        <v>1.9648685650545503</v>
      </c>
      <c r="R3788" s="198">
        <f t="shared" si="2443"/>
        <v>1.96560022</v>
      </c>
      <c r="S3788" s="198">
        <f t="shared" si="2444"/>
        <v>1.9107622</v>
      </c>
      <c r="T3788" s="198">
        <f t="shared" si="2445"/>
        <v>174.82913049000001</v>
      </c>
      <c r="U3788" s="198">
        <f t="shared" si="2446"/>
        <v>40.237814803215244</v>
      </c>
      <c r="V3788" s="198">
        <f t="shared" si="2447"/>
        <v>45.689005674999663</v>
      </c>
      <c r="W3788" s="198">
        <f t="shared" si="2448"/>
        <v>177.4238840582149</v>
      </c>
      <c r="X3788" s="204">
        <f t="shared" si="2449"/>
        <v>0</v>
      </c>
      <c r="Y3788" s="198">
        <f t="shared" si="2450"/>
        <v>0</v>
      </c>
      <c r="Z3788" s="205">
        <f t="shared" si="2451"/>
        <v>0</v>
      </c>
      <c r="AA3788" s="198">
        <f t="shared" si="2452"/>
        <v>0</v>
      </c>
      <c r="AB3788" s="205">
        <f t="shared" si="2421"/>
        <v>5.1999999999999998E-2</v>
      </c>
      <c r="AC3788" s="140">
        <f t="shared" si="2422"/>
        <v>2</v>
      </c>
      <c r="AD3788" s="67">
        <f t="shared" si="2424"/>
        <v>30</v>
      </c>
      <c r="AE3788" s="11">
        <f t="shared" si="2425"/>
        <v>1.000281668</v>
      </c>
      <c r="AF3788" s="198">
        <f t="shared" si="2453"/>
        <v>4.9243769999999999E-2</v>
      </c>
      <c r="AG3788" s="198">
        <f t="shared" si="2454"/>
        <v>4.9974629999999999E-2</v>
      </c>
      <c r="AH3788" s="198">
        <f t="shared" si="2455"/>
        <v>0</v>
      </c>
      <c r="AI3788" s="196" t="str">
        <f t="shared" si="2426"/>
        <v>A+J=</v>
      </c>
      <c r="AJ3788" s="72">
        <f t="shared" si="2427"/>
        <v>48084</v>
      </c>
      <c r="AQ3788" s="23"/>
      <c r="AR3788" s="23"/>
    </row>
    <row r="3789" spans="1:44" ht="15" customHeight="1" x14ac:dyDescent="0.25">
      <c r="A3789" s="197">
        <f t="shared" ref="A3789:A3852" si="2456">(A3788+1)</f>
        <v>48056</v>
      </c>
      <c r="B3789" s="198">
        <f t="shared" si="2431"/>
        <v>177.5161737075266</v>
      </c>
      <c r="C3789" s="198">
        <f t="shared" si="2432"/>
        <v>91.497063580000003</v>
      </c>
      <c r="D3789" s="198">
        <f t="shared" si="2433"/>
        <v>44.180374200000003</v>
      </c>
      <c r="E3789" s="198">
        <f t="shared" si="2434"/>
        <v>47.31668938</v>
      </c>
      <c r="F3789" s="199">
        <f t="shared" si="2435"/>
        <v>7205.03</v>
      </c>
      <c r="G3789" s="63">
        <f t="shared" si="2430"/>
        <v>7245.38</v>
      </c>
      <c r="H3789" s="200">
        <f t="shared" si="2436"/>
        <v>47993</v>
      </c>
      <c r="I3789" s="64">
        <f t="shared" si="2437"/>
        <v>48024</v>
      </c>
      <c r="J3789" s="201">
        <f t="shared" si="2438"/>
        <v>5.6002542668107669E-3</v>
      </c>
      <c r="K3789" s="195">
        <f t="shared" si="2423"/>
        <v>48084</v>
      </c>
      <c r="L3789" s="202">
        <f t="shared" si="2439"/>
        <v>48084</v>
      </c>
      <c r="M3789" s="228">
        <f t="shared" si="2428"/>
        <v>30</v>
      </c>
      <c r="N3789" s="67">
        <f t="shared" si="2429"/>
        <v>3</v>
      </c>
      <c r="O3789" s="198">
        <f t="shared" si="2440"/>
        <v>1.0005586099999999</v>
      </c>
      <c r="P3789" s="203">
        <f t="shared" si="2441"/>
        <v>1.0056002500000001</v>
      </c>
      <c r="Q3789" s="203">
        <f t="shared" si="2442"/>
        <v>1.9648685650545503</v>
      </c>
      <c r="R3789" s="198">
        <f t="shared" si="2443"/>
        <v>1.96596616</v>
      </c>
      <c r="S3789" s="198">
        <f t="shared" si="2444"/>
        <v>1.9107622</v>
      </c>
      <c r="T3789" s="198">
        <f t="shared" si="2445"/>
        <v>174.82913049000001</v>
      </c>
      <c r="U3789" s="198">
        <f t="shared" si="2446"/>
        <v>40.237814803215244</v>
      </c>
      <c r="V3789" s="198">
        <f t="shared" si="2447"/>
        <v>45.706320744311384</v>
      </c>
      <c r="W3789" s="198">
        <f t="shared" si="2448"/>
        <v>177.4411991275266</v>
      </c>
      <c r="X3789" s="204">
        <f t="shared" si="2449"/>
        <v>0</v>
      </c>
      <c r="Y3789" s="198">
        <f t="shared" si="2450"/>
        <v>0</v>
      </c>
      <c r="Z3789" s="205">
        <f t="shared" si="2451"/>
        <v>0</v>
      </c>
      <c r="AA3789" s="198">
        <f t="shared" si="2452"/>
        <v>0</v>
      </c>
      <c r="AB3789" s="205">
        <f t="shared" ref="AB3789:AB3852" si="2457">(AB3788)</f>
        <v>5.1999999999999998E-2</v>
      </c>
      <c r="AC3789" s="140">
        <f t="shared" ref="AC3789:AC3852" si="2458">N3789</f>
        <v>3</v>
      </c>
      <c r="AD3789" s="67">
        <f t="shared" si="2424"/>
        <v>30</v>
      </c>
      <c r="AE3789" s="11">
        <f t="shared" si="2425"/>
        <v>1.000422532</v>
      </c>
      <c r="AF3789" s="198">
        <f t="shared" si="2453"/>
        <v>7.3870900000000003E-2</v>
      </c>
      <c r="AG3789" s="198">
        <f t="shared" si="2454"/>
        <v>7.4974579999999999E-2</v>
      </c>
      <c r="AH3789" s="198">
        <f t="shared" si="2455"/>
        <v>0</v>
      </c>
      <c r="AI3789" s="196" t="str">
        <f t="shared" si="2426"/>
        <v>A+J=</v>
      </c>
      <c r="AJ3789" s="72">
        <f t="shared" si="2427"/>
        <v>48084</v>
      </c>
      <c r="AQ3789" s="23"/>
      <c r="AR3789" s="23"/>
    </row>
    <row r="3790" spans="1:44" ht="15" customHeight="1" x14ac:dyDescent="0.25">
      <c r="A3790" s="197">
        <f t="shared" si="2456"/>
        <v>48057</v>
      </c>
      <c r="B3790" s="198">
        <f t="shared" si="2431"/>
        <v>177.5585002990066</v>
      </c>
      <c r="C3790" s="198">
        <f t="shared" si="2432"/>
        <v>91.497063580000003</v>
      </c>
      <c r="D3790" s="198">
        <f t="shared" si="2433"/>
        <v>44.180374200000003</v>
      </c>
      <c r="E3790" s="198">
        <f t="shared" si="2434"/>
        <v>47.31668938</v>
      </c>
      <c r="F3790" s="199">
        <f t="shared" si="2435"/>
        <v>7205.03</v>
      </c>
      <c r="G3790" s="63">
        <f t="shared" si="2430"/>
        <v>7245.38</v>
      </c>
      <c r="H3790" s="200">
        <f t="shared" si="2436"/>
        <v>47993</v>
      </c>
      <c r="I3790" s="64">
        <f t="shared" si="2437"/>
        <v>48024</v>
      </c>
      <c r="J3790" s="201">
        <f t="shared" si="2438"/>
        <v>5.6002542668107669E-3</v>
      </c>
      <c r="K3790" s="195">
        <f t="shared" ref="K3790:K3853" si="2459">IF(DAY(A3790)=K$11,VLOOKUP(A3790,AR$322:AU$622,4),K3789)</f>
        <v>48084</v>
      </c>
      <c r="L3790" s="202">
        <f t="shared" si="2439"/>
        <v>48084</v>
      </c>
      <c r="M3790" s="228">
        <f t="shared" si="2428"/>
        <v>30</v>
      </c>
      <c r="N3790" s="67">
        <f t="shared" si="2429"/>
        <v>4</v>
      </c>
      <c r="O3790" s="198">
        <f t="shared" si="2440"/>
        <v>1.00074489</v>
      </c>
      <c r="P3790" s="203">
        <f t="shared" si="2441"/>
        <v>1.0056002500000001</v>
      </c>
      <c r="Q3790" s="203">
        <f t="shared" si="2442"/>
        <v>1.9648685650545503</v>
      </c>
      <c r="R3790" s="198">
        <f t="shared" si="2443"/>
        <v>1.96633217</v>
      </c>
      <c r="S3790" s="198">
        <f t="shared" si="2444"/>
        <v>1.9107622</v>
      </c>
      <c r="T3790" s="198">
        <f t="shared" si="2445"/>
        <v>174.82913049000001</v>
      </c>
      <c r="U3790" s="198">
        <f t="shared" si="2446"/>
        <v>40.237814803215244</v>
      </c>
      <c r="V3790" s="198">
        <f t="shared" si="2447"/>
        <v>45.723639125791358</v>
      </c>
      <c r="W3790" s="198">
        <f t="shared" si="2448"/>
        <v>177.45851750900658</v>
      </c>
      <c r="X3790" s="204">
        <f t="shared" si="2449"/>
        <v>0</v>
      </c>
      <c r="Y3790" s="198">
        <f t="shared" si="2450"/>
        <v>0</v>
      </c>
      <c r="Z3790" s="205">
        <f t="shared" si="2451"/>
        <v>0</v>
      </c>
      <c r="AA3790" s="198">
        <f t="shared" si="2452"/>
        <v>0</v>
      </c>
      <c r="AB3790" s="205">
        <f t="shared" si="2457"/>
        <v>5.1999999999999998E-2</v>
      </c>
      <c r="AC3790" s="140">
        <f t="shared" si="2458"/>
        <v>4</v>
      </c>
      <c r="AD3790" s="67">
        <f t="shared" ref="AD3790:AD3853" si="2460">M3790</f>
        <v>30</v>
      </c>
      <c r="AE3790" s="11">
        <f t="shared" ref="AE3790:AE3853" si="2461">ROUND((1+AB3790)^(30/360)^(AC3790/AD3790),9)</f>
        <v>1.000563415</v>
      </c>
      <c r="AF3790" s="198">
        <f t="shared" si="2453"/>
        <v>9.8501350000000001E-2</v>
      </c>
      <c r="AG3790" s="198">
        <f t="shared" si="2454"/>
        <v>9.9982790000000002E-2</v>
      </c>
      <c r="AH3790" s="198">
        <f t="shared" si="2455"/>
        <v>0</v>
      </c>
      <c r="AI3790" s="196" t="str">
        <f t="shared" ref="AI3790:AI3853" si="2462">IF($X3789&gt;0,VLOOKUP($A3789,$AM$12:$BC$314,16),AI3789)</f>
        <v>A+J=</v>
      </c>
      <c r="AJ3790" s="72">
        <f t="shared" ref="AJ3790:AJ3853" si="2463">IF($X3789&gt;0,VLOOKUP($A3789,$AM$12:$BC$314,17),AJ3789)</f>
        <v>48084</v>
      </c>
      <c r="AQ3790" s="23"/>
      <c r="AR3790" s="23"/>
    </row>
    <row r="3791" spans="1:44" ht="15" customHeight="1" x14ac:dyDescent="0.25">
      <c r="A3791" s="197">
        <f t="shared" si="2456"/>
        <v>48058</v>
      </c>
      <c r="B3791" s="198">
        <f t="shared" si="2431"/>
        <v>177.60083880265481</v>
      </c>
      <c r="C3791" s="198">
        <f t="shared" si="2432"/>
        <v>91.497063580000003</v>
      </c>
      <c r="D3791" s="198">
        <f t="shared" si="2433"/>
        <v>44.180374200000003</v>
      </c>
      <c r="E3791" s="198">
        <f t="shared" si="2434"/>
        <v>47.31668938</v>
      </c>
      <c r="F3791" s="199">
        <f t="shared" si="2435"/>
        <v>7205.03</v>
      </c>
      <c r="G3791" s="63">
        <f t="shared" si="2430"/>
        <v>7245.38</v>
      </c>
      <c r="H3791" s="200">
        <f t="shared" si="2436"/>
        <v>47993</v>
      </c>
      <c r="I3791" s="64">
        <f t="shared" si="2437"/>
        <v>48024</v>
      </c>
      <c r="J3791" s="201">
        <f t="shared" si="2438"/>
        <v>5.6002542668107669E-3</v>
      </c>
      <c r="K3791" s="195">
        <f t="shared" si="2459"/>
        <v>48084</v>
      </c>
      <c r="L3791" s="202">
        <f t="shared" si="2439"/>
        <v>48084</v>
      </c>
      <c r="M3791" s="228">
        <f t="shared" si="2428"/>
        <v>30</v>
      </c>
      <c r="N3791" s="67">
        <f t="shared" si="2429"/>
        <v>5</v>
      </c>
      <c r="O3791" s="198">
        <f t="shared" si="2440"/>
        <v>1.0009311999999999</v>
      </c>
      <c r="P3791" s="203">
        <f t="shared" si="2441"/>
        <v>1.0056002500000001</v>
      </c>
      <c r="Q3791" s="203">
        <f t="shared" si="2442"/>
        <v>1.9648685650545503</v>
      </c>
      <c r="R3791" s="198">
        <f t="shared" si="2443"/>
        <v>1.9666982500000001</v>
      </c>
      <c r="S3791" s="198">
        <f t="shared" si="2444"/>
        <v>1.9107622</v>
      </c>
      <c r="T3791" s="198">
        <f t="shared" si="2445"/>
        <v>174.82913049000001</v>
      </c>
      <c r="U3791" s="198">
        <f t="shared" si="2446"/>
        <v>40.237814803215244</v>
      </c>
      <c r="V3791" s="198">
        <f t="shared" si="2447"/>
        <v>45.740960819439586</v>
      </c>
      <c r="W3791" s="198">
        <f t="shared" si="2448"/>
        <v>177.47583920265481</v>
      </c>
      <c r="X3791" s="204">
        <f t="shared" si="2449"/>
        <v>0</v>
      </c>
      <c r="Y3791" s="198">
        <f t="shared" si="2450"/>
        <v>0</v>
      </c>
      <c r="Z3791" s="205">
        <f t="shared" si="2451"/>
        <v>0</v>
      </c>
      <c r="AA3791" s="198">
        <f t="shared" si="2452"/>
        <v>0</v>
      </c>
      <c r="AB3791" s="205">
        <f t="shared" si="2457"/>
        <v>5.1999999999999998E-2</v>
      </c>
      <c r="AC3791" s="140">
        <f t="shared" si="2458"/>
        <v>5</v>
      </c>
      <c r="AD3791" s="67">
        <f t="shared" si="2460"/>
        <v>30</v>
      </c>
      <c r="AE3791" s="11">
        <f t="shared" si="2461"/>
        <v>1.000704319</v>
      </c>
      <c r="AF3791" s="198">
        <f t="shared" si="2453"/>
        <v>0.12313547</v>
      </c>
      <c r="AG3791" s="198">
        <f t="shared" si="2454"/>
        <v>0.1249996</v>
      </c>
      <c r="AH3791" s="198">
        <f t="shared" si="2455"/>
        <v>0</v>
      </c>
      <c r="AI3791" s="196" t="str">
        <f t="shared" si="2462"/>
        <v>A+J=</v>
      </c>
      <c r="AJ3791" s="72">
        <f t="shared" si="2463"/>
        <v>48084</v>
      </c>
      <c r="AQ3791" s="23"/>
      <c r="AR3791" s="23"/>
    </row>
    <row r="3792" spans="1:44" ht="15" customHeight="1" x14ac:dyDescent="0.25">
      <c r="A3792" s="197">
        <f t="shared" si="2456"/>
        <v>48059</v>
      </c>
      <c r="B3792" s="198">
        <f t="shared" si="2431"/>
        <v>177.64318887847128</v>
      </c>
      <c r="C3792" s="198">
        <f t="shared" si="2432"/>
        <v>91.497063580000003</v>
      </c>
      <c r="D3792" s="198">
        <f t="shared" si="2433"/>
        <v>44.180374200000003</v>
      </c>
      <c r="E3792" s="198">
        <f t="shared" si="2434"/>
        <v>47.31668938</v>
      </c>
      <c r="F3792" s="199">
        <f t="shared" si="2435"/>
        <v>7205.03</v>
      </c>
      <c r="G3792" s="63">
        <f t="shared" si="2430"/>
        <v>7245.38</v>
      </c>
      <c r="H3792" s="200">
        <f t="shared" si="2436"/>
        <v>47993</v>
      </c>
      <c r="I3792" s="64">
        <f t="shared" si="2437"/>
        <v>48024</v>
      </c>
      <c r="J3792" s="201">
        <f t="shared" si="2438"/>
        <v>5.6002542668107669E-3</v>
      </c>
      <c r="K3792" s="195">
        <f t="shared" si="2459"/>
        <v>48084</v>
      </c>
      <c r="L3792" s="202">
        <f t="shared" si="2439"/>
        <v>48084</v>
      </c>
      <c r="M3792" s="228">
        <f t="shared" ref="M3792:M3855" si="2464">IF(L3792=L3791,M3791,DAYS360(A3791,L3792))</f>
        <v>30</v>
      </c>
      <c r="N3792" s="67">
        <f t="shared" ref="N3792:N3855" si="2465">DAYS360(EDATE(L3792,-1),A3792)</f>
        <v>6</v>
      </c>
      <c r="O3792" s="198">
        <f t="shared" si="2440"/>
        <v>1.00111755</v>
      </c>
      <c r="P3792" s="203">
        <f t="shared" si="2441"/>
        <v>1.0056002500000001</v>
      </c>
      <c r="Q3792" s="203">
        <f t="shared" si="2442"/>
        <v>1.9648685650545503</v>
      </c>
      <c r="R3792" s="198">
        <f t="shared" si="2443"/>
        <v>1.9670643999999999</v>
      </c>
      <c r="S3792" s="198">
        <f t="shared" si="2444"/>
        <v>1.9107622</v>
      </c>
      <c r="T3792" s="198">
        <f t="shared" si="2445"/>
        <v>174.82913049000001</v>
      </c>
      <c r="U3792" s="198">
        <f t="shared" si="2446"/>
        <v>40.237814803215244</v>
      </c>
      <c r="V3792" s="198">
        <f t="shared" si="2447"/>
        <v>45.758285825256067</v>
      </c>
      <c r="W3792" s="198">
        <f t="shared" si="2448"/>
        <v>177.49316420847128</v>
      </c>
      <c r="X3792" s="204">
        <f t="shared" si="2449"/>
        <v>0</v>
      </c>
      <c r="Y3792" s="198">
        <f t="shared" si="2450"/>
        <v>0</v>
      </c>
      <c r="Z3792" s="205">
        <f t="shared" si="2451"/>
        <v>0</v>
      </c>
      <c r="AA3792" s="198">
        <f t="shared" si="2452"/>
        <v>0</v>
      </c>
      <c r="AB3792" s="205">
        <f t="shared" si="2457"/>
        <v>5.1999999999999998E-2</v>
      </c>
      <c r="AC3792" s="140">
        <f t="shared" si="2458"/>
        <v>6</v>
      </c>
      <c r="AD3792" s="67">
        <f t="shared" si="2460"/>
        <v>30</v>
      </c>
      <c r="AE3792" s="11">
        <f t="shared" si="2461"/>
        <v>1.000845242</v>
      </c>
      <c r="AF3792" s="198">
        <f t="shared" si="2453"/>
        <v>0.14777292</v>
      </c>
      <c r="AG3792" s="198">
        <f t="shared" si="2454"/>
        <v>0.15002467</v>
      </c>
      <c r="AH3792" s="198">
        <f t="shared" si="2455"/>
        <v>0</v>
      </c>
      <c r="AI3792" s="196" t="str">
        <f t="shared" si="2462"/>
        <v>A+J=</v>
      </c>
      <c r="AJ3792" s="72">
        <f t="shared" si="2463"/>
        <v>48084</v>
      </c>
      <c r="AQ3792" s="23"/>
      <c r="AR3792" s="23"/>
    </row>
    <row r="3793" spans="1:44" ht="15" customHeight="1" x14ac:dyDescent="0.25">
      <c r="A3793" s="197">
        <f t="shared" si="2456"/>
        <v>48060</v>
      </c>
      <c r="B3793" s="198">
        <f t="shared" si="2431"/>
        <v>177.68554928695536</v>
      </c>
      <c r="C3793" s="198">
        <f t="shared" si="2432"/>
        <v>91.497063580000003</v>
      </c>
      <c r="D3793" s="198">
        <f t="shared" si="2433"/>
        <v>44.180374200000003</v>
      </c>
      <c r="E3793" s="198">
        <f t="shared" si="2434"/>
        <v>47.31668938</v>
      </c>
      <c r="F3793" s="199">
        <f t="shared" si="2435"/>
        <v>7205.03</v>
      </c>
      <c r="G3793" s="63">
        <f t="shared" si="2430"/>
        <v>7245.38</v>
      </c>
      <c r="H3793" s="200">
        <f t="shared" si="2436"/>
        <v>47993</v>
      </c>
      <c r="I3793" s="64">
        <f t="shared" si="2437"/>
        <v>48024</v>
      </c>
      <c r="J3793" s="201">
        <f t="shared" si="2438"/>
        <v>5.6002542668107669E-3</v>
      </c>
      <c r="K3793" s="195">
        <f t="shared" si="2459"/>
        <v>48084</v>
      </c>
      <c r="L3793" s="202">
        <f t="shared" si="2439"/>
        <v>48084</v>
      </c>
      <c r="M3793" s="228">
        <f t="shared" si="2464"/>
        <v>30</v>
      </c>
      <c r="N3793" s="67">
        <f t="shared" si="2465"/>
        <v>7</v>
      </c>
      <c r="O3793" s="198">
        <f t="shared" si="2440"/>
        <v>1.00130392</v>
      </c>
      <c r="P3793" s="203">
        <f t="shared" si="2441"/>
        <v>1.0056002500000001</v>
      </c>
      <c r="Q3793" s="203">
        <f t="shared" si="2442"/>
        <v>1.9648685650545503</v>
      </c>
      <c r="R3793" s="198">
        <f t="shared" si="2443"/>
        <v>1.96743059</v>
      </c>
      <c r="S3793" s="198">
        <f t="shared" si="2444"/>
        <v>1.9107622</v>
      </c>
      <c r="T3793" s="198">
        <f t="shared" si="2445"/>
        <v>174.82913049000001</v>
      </c>
      <c r="U3793" s="198">
        <f t="shared" si="2446"/>
        <v>40.237814803215244</v>
      </c>
      <c r="V3793" s="198">
        <f t="shared" si="2447"/>
        <v>45.775612723740132</v>
      </c>
      <c r="W3793" s="198">
        <f t="shared" si="2448"/>
        <v>177.51049110695536</v>
      </c>
      <c r="X3793" s="204">
        <f t="shared" si="2449"/>
        <v>0</v>
      </c>
      <c r="Y3793" s="198">
        <f t="shared" si="2450"/>
        <v>0</v>
      </c>
      <c r="Z3793" s="205">
        <f t="shared" si="2451"/>
        <v>0</v>
      </c>
      <c r="AA3793" s="198">
        <f t="shared" si="2452"/>
        <v>0</v>
      </c>
      <c r="AB3793" s="205">
        <f t="shared" si="2457"/>
        <v>5.1999999999999998E-2</v>
      </c>
      <c r="AC3793" s="140">
        <f t="shared" si="2458"/>
        <v>7</v>
      </c>
      <c r="AD3793" s="67">
        <f t="shared" si="2460"/>
        <v>30</v>
      </c>
      <c r="AE3793" s="11">
        <f t="shared" si="2461"/>
        <v>1.0009861849999999</v>
      </c>
      <c r="AF3793" s="198">
        <f t="shared" si="2453"/>
        <v>0.17241386</v>
      </c>
      <c r="AG3793" s="198">
        <f t="shared" si="2454"/>
        <v>0.17505818000000001</v>
      </c>
      <c r="AH3793" s="198">
        <f t="shared" si="2455"/>
        <v>0</v>
      </c>
      <c r="AI3793" s="196" t="str">
        <f t="shared" si="2462"/>
        <v>A+J=</v>
      </c>
      <c r="AJ3793" s="72">
        <f t="shared" si="2463"/>
        <v>48084</v>
      </c>
      <c r="AQ3793" s="23"/>
      <c r="AR3793" s="23"/>
    </row>
    <row r="3794" spans="1:44" ht="15" customHeight="1" x14ac:dyDescent="0.25">
      <c r="A3794" s="197">
        <f t="shared" si="2456"/>
        <v>48061</v>
      </c>
      <c r="B3794" s="198">
        <f t="shared" si="2431"/>
        <v>177.68554928695536</v>
      </c>
      <c r="C3794" s="198">
        <f t="shared" si="2432"/>
        <v>91.497063580000003</v>
      </c>
      <c r="D3794" s="198">
        <f t="shared" si="2433"/>
        <v>44.180374200000003</v>
      </c>
      <c r="E3794" s="198">
        <f t="shared" si="2434"/>
        <v>47.31668938</v>
      </c>
      <c r="F3794" s="199">
        <f t="shared" si="2435"/>
        <v>7205.03</v>
      </c>
      <c r="G3794" s="63">
        <f t="shared" si="2430"/>
        <v>7245.38</v>
      </c>
      <c r="H3794" s="200">
        <f t="shared" si="2436"/>
        <v>47993</v>
      </c>
      <c r="I3794" s="64">
        <f t="shared" si="2437"/>
        <v>48024</v>
      </c>
      <c r="J3794" s="201">
        <f t="shared" si="2438"/>
        <v>5.6002542668107669E-3</v>
      </c>
      <c r="K3794" s="195">
        <f t="shared" si="2459"/>
        <v>48084</v>
      </c>
      <c r="L3794" s="202">
        <f t="shared" si="2439"/>
        <v>48084</v>
      </c>
      <c r="M3794" s="228">
        <f t="shared" si="2464"/>
        <v>30</v>
      </c>
      <c r="N3794" s="67">
        <f t="shared" si="2465"/>
        <v>7</v>
      </c>
      <c r="O3794" s="198">
        <f t="shared" si="2440"/>
        <v>1.00130392</v>
      </c>
      <c r="P3794" s="203">
        <f t="shared" si="2441"/>
        <v>1.0056002500000001</v>
      </c>
      <c r="Q3794" s="203">
        <f t="shared" si="2442"/>
        <v>1.9648685650545503</v>
      </c>
      <c r="R3794" s="198">
        <f t="shared" si="2443"/>
        <v>1.96743059</v>
      </c>
      <c r="S3794" s="198">
        <f t="shared" si="2444"/>
        <v>1.9107622</v>
      </c>
      <c r="T3794" s="198">
        <f t="shared" si="2445"/>
        <v>174.82913049000001</v>
      </c>
      <c r="U3794" s="198">
        <f t="shared" si="2446"/>
        <v>40.237814803215244</v>
      </c>
      <c r="V3794" s="198">
        <f t="shared" si="2447"/>
        <v>45.775612723740132</v>
      </c>
      <c r="W3794" s="198">
        <f t="shared" si="2448"/>
        <v>177.51049110695536</v>
      </c>
      <c r="X3794" s="204">
        <f t="shared" si="2449"/>
        <v>0</v>
      </c>
      <c r="Y3794" s="198">
        <f t="shared" si="2450"/>
        <v>0</v>
      </c>
      <c r="Z3794" s="205">
        <f t="shared" si="2451"/>
        <v>0</v>
      </c>
      <c r="AA3794" s="198">
        <f t="shared" si="2452"/>
        <v>0</v>
      </c>
      <c r="AB3794" s="205">
        <f t="shared" si="2457"/>
        <v>5.1999999999999998E-2</v>
      </c>
      <c r="AC3794" s="140">
        <f t="shared" si="2458"/>
        <v>7</v>
      </c>
      <c r="AD3794" s="67">
        <f t="shared" si="2460"/>
        <v>30</v>
      </c>
      <c r="AE3794" s="11">
        <f t="shared" si="2461"/>
        <v>1.0009861849999999</v>
      </c>
      <c r="AF3794" s="198">
        <f t="shared" si="2453"/>
        <v>0.17241386</v>
      </c>
      <c r="AG3794" s="198">
        <f t="shared" si="2454"/>
        <v>0.17505818000000001</v>
      </c>
      <c r="AH3794" s="198">
        <f t="shared" si="2455"/>
        <v>0</v>
      </c>
      <c r="AI3794" s="196" t="str">
        <f t="shared" si="2462"/>
        <v>A+J=</v>
      </c>
      <c r="AJ3794" s="72">
        <f t="shared" si="2463"/>
        <v>48084</v>
      </c>
      <c r="AQ3794" s="23"/>
      <c r="AR3794" s="23"/>
    </row>
    <row r="3795" spans="1:44" ht="15" customHeight="1" x14ac:dyDescent="0.25">
      <c r="A3795" s="197">
        <f t="shared" si="2456"/>
        <v>48062</v>
      </c>
      <c r="B3795" s="198">
        <f t="shared" si="2431"/>
        <v>177.72792286710839</v>
      </c>
      <c r="C3795" s="198">
        <f t="shared" si="2432"/>
        <v>91.497063580000003</v>
      </c>
      <c r="D3795" s="198">
        <f t="shared" si="2433"/>
        <v>44.180374200000003</v>
      </c>
      <c r="E3795" s="198">
        <f t="shared" si="2434"/>
        <v>47.31668938</v>
      </c>
      <c r="F3795" s="199">
        <f t="shared" si="2435"/>
        <v>7205.03</v>
      </c>
      <c r="G3795" s="63">
        <f t="shared" si="2430"/>
        <v>7245.38</v>
      </c>
      <c r="H3795" s="200">
        <f t="shared" si="2436"/>
        <v>47993</v>
      </c>
      <c r="I3795" s="64">
        <f t="shared" si="2437"/>
        <v>48024</v>
      </c>
      <c r="J3795" s="201">
        <f t="shared" si="2438"/>
        <v>5.6002542668107669E-3</v>
      </c>
      <c r="K3795" s="195">
        <f t="shared" si="2459"/>
        <v>48084</v>
      </c>
      <c r="L3795" s="202">
        <f t="shared" si="2439"/>
        <v>48084</v>
      </c>
      <c r="M3795" s="228">
        <f t="shared" si="2464"/>
        <v>30</v>
      </c>
      <c r="N3795" s="67">
        <f t="shared" si="2465"/>
        <v>8</v>
      </c>
      <c r="O3795" s="198">
        <f t="shared" si="2440"/>
        <v>1.0014903399999999</v>
      </c>
      <c r="P3795" s="203">
        <f t="shared" si="2441"/>
        <v>1.0056002500000001</v>
      </c>
      <c r="Q3795" s="203">
        <f t="shared" si="2442"/>
        <v>1.9648685650545503</v>
      </c>
      <c r="R3795" s="198">
        <f t="shared" si="2443"/>
        <v>1.9677968800000001</v>
      </c>
      <c r="S3795" s="198">
        <f t="shared" si="2444"/>
        <v>1.9107622</v>
      </c>
      <c r="T3795" s="198">
        <f t="shared" si="2445"/>
        <v>174.82913049000001</v>
      </c>
      <c r="U3795" s="198">
        <f t="shared" si="2446"/>
        <v>40.237814803215244</v>
      </c>
      <c r="V3795" s="198">
        <f t="shared" si="2447"/>
        <v>45.792944353893141</v>
      </c>
      <c r="W3795" s="198">
        <f t="shared" si="2448"/>
        <v>177.52782273710838</v>
      </c>
      <c r="X3795" s="204">
        <f t="shared" si="2449"/>
        <v>0</v>
      </c>
      <c r="Y3795" s="198">
        <f t="shared" si="2450"/>
        <v>0</v>
      </c>
      <c r="Z3795" s="205">
        <f t="shared" si="2451"/>
        <v>0</v>
      </c>
      <c r="AA3795" s="198">
        <f t="shared" si="2452"/>
        <v>0</v>
      </c>
      <c r="AB3795" s="205">
        <f t="shared" si="2457"/>
        <v>5.1999999999999998E-2</v>
      </c>
      <c r="AC3795" s="140">
        <f t="shared" si="2458"/>
        <v>8</v>
      </c>
      <c r="AD3795" s="67">
        <f t="shared" si="2460"/>
        <v>30</v>
      </c>
      <c r="AE3795" s="11">
        <f t="shared" si="2461"/>
        <v>1.0011271479999999</v>
      </c>
      <c r="AF3795" s="198">
        <f t="shared" si="2453"/>
        <v>0.19705829999999999</v>
      </c>
      <c r="AG3795" s="198">
        <f t="shared" si="2454"/>
        <v>0.20010012999999999</v>
      </c>
      <c r="AH3795" s="198">
        <f t="shared" si="2455"/>
        <v>0</v>
      </c>
      <c r="AI3795" s="196" t="str">
        <f t="shared" si="2462"/>
        <v>A+J=</v>
      </c>
      <c r="AJ3795" s="72">
        <f t="shared" si="2463"/>
        <v>48084</v>
      </c>
      <c r="AQ3795" s="23"/>
      <c r="AR3795" s="23"/>
    </row>
    <row r="3796" spans="1:44" ht="15" customHeight="1" x14ac:dyDescent="0.25">
      <c r="A3796" s="197">
        <f t="shared" si="2456"/>
        <v>48063</v>
      </c>
      <c r="B3796" s="198">
        <f t="shared" si="2431"/>
        <v>177.77030771626272</v>
      </c>
      <c r="C3796" s="198">
        <f t="shared" si="2432"/>
        <v>91.497063580000003</v>
      </c>
      <c r="D3796" s="198">
        <f t="shared" si="2433"/>
        <v>44.180374200000003</v>
      </c>
      <c r="E3796" s="198">
        <f t="shared" si="2434"/>
        <v>47.31668938</v>
      </c>
      <c r="F3796" s="199">
        <f t="shared" si="2435"/>
        <v>7205.03</v>
      </c>
      <c r="G3796" s="63">
        <f t="shared" si="2430"/>
        <v>7245.38</v>
      </c>
      <c r="H3796" s="200">
        <f t="shared" si="2436"/>
        <v>47993</v>
      </c>
      <c r="I3796" s="64">
        <f t="shared" si="2437"/>
        <v>48024</v>
      </c>
      <c r="J3796" s="201">
        <f t="shared" si="2438"/>
        <v>5.6002542668107669E-3</v>
      </c>
      <c r="K3796" s="195">
        <f t="shared" si="2459"/>
        <v>48084</v>
      </c>
      <c r="L3796" s="202">
        <f t="shared" si="2439"/>
        <v>48084</v>
      </c>
      <c r="M3796" s="228">
        <f t="shared" si="2464"/>
        <v>30</v>
      </c>
      <c r="N3796" s="67">
        <f t="shared" si="2465"/>
        <v>9</v>
      </c>
      <c r="O3796" s="198">
        <f t="shared" si="2440"/>
        <v>1.0016767900000001</v>
      </c>
      <c r="P3796" s="203">
        <f t="shared" si="2441"/>
        <v>1.0056002500000001</v>
      </c>
      <c r="Q3796" s="203">
        <f t="shared" si="2442"/>
        <v>1.9648685650545503</v>
      </c>
      <c r="R3796" s="198">
        <f t="shared" si="2443"/>
        <v>1.96816323</v>
      </c>
      <c r="S3796" s="198">
        <f t="shared" si="2444"/>
        <v>1.9107622</v>
      </c>
      <c r="T3796" s="198">
        <f t="shared" si="2445"/>
        <v>174.82913049000001</v>
      </c>
      <c r="U3796" s="198">
        <f t="shared" si="2446"/>
        <v>40.237814803215244</v>
      </c>
      <c r="V3796" s="198">
        <f t="shared" si="2447"/>
        <v>45.810278823047497</v>
      </c>
      <c r="W3796" s="198">
        <f t="shared" si="2448"/>
        <v>177.54515720626273</v>
      </c>
      <c r="X3796" s="204">
        <f t="shared" si="2449"/>
        <v>0</v>
      </c>
      <c r="Y3796" s="198">
        <f t="shared" si="2450"/>
        <v>0</v>
      </c>
      <c r="Z3796" s="205">
        <f t="shared" si="2451"/>
        <v>0</v>
      </c>
      <c r="AA3796" s="198">
        <f t="shared" si="2452"/>
        <v>0</v>
      </c>
      <c r="AB3796" s="205">
        <f t="shared" si="2457"/>
        <v>5.1999999999999998E-2</v>
      </c>
      <c r="AC3796" s="140">
        <f t="shared" si="2458"/>
        <v>9</v>
      </c>
      <c r="AD3796" s="67">
        <f t="shared" si="2460"/>
        <v>30</v>
      </c>
      <c r="AE3796" s="11">
        <f t="shared" si="2461"/>
        <v>1.001268131</v>
      </c>
      <c r="AF3796" s="198">
        <f t="shared" si="2453"/>
        <v>0.22170624</v>
      </c>
      <c r="AG3796" s="198">
        <f t="shared" si="2454"/>
        <v>0.22515051</v>
      </c>
      <c r="AH3796" s="198">
        <f t="shared" si="2455"/>
        <v>0</v>
      </c>
      <c r="AI3796" s="196" t="str">
        <f t="shared" si="2462"/>
        <v>A+J=</v>
      </c>
      <c r="AJ3796" s="72">
        <f t="shared" si="2463"/>
        <v>48084</v>
      </c>
      <c r="AQ3796" s="23"/>
      <c r="AR3796" s="23"/>
    </row>
    <row r="3797" spans="1:44" ht="15" customHeight="1" x14ac:dyDescent="0.25">
      <c r="A3797" s="197">
        <f t="shared" si="2456"/>
        <v>48064</v>
      </c>
      <c r="B3797" s="198">
        <f t="shared" si="2431"/>
        <v>177.81270385441846</v>
      </c>
      <c r="C3797" s="198">
        <f t="shared" si="2432"/>
        <v>91.497063580000003</v>
      </c>
      <c r="D3797" s="198">
        <f t="shared" si="2433"/>
        <v>44.180374200000003</v>
      </c>
      <c r="E3797" s="198">
        <f t="shared" si="2434"/>
        <v>47.31668938</v>
      </c>
      <c r="F3797" s="199">
        <f t="shared" si="2435"/>
        <v>7205.03</v>
      </c>
      <c r="G3797" s="63">
        <f t="shared" si="2430"/>
        <v>7245.38</v>
      </c>
      <c r="H3797" s="200">
        <f t="shared" si="2436"/>
        <v>47993</v>
      </c>
      <c r="I3797" s="64">
        <f t="shared" si="2437"/>
        <v>48024</v>
      </c>
      <c r="J3797" s="201">
        <f t="shared" si="2438"/>
        <v>5.6002542668107669E-3</v>
      </c>
      <c r="K3797" s="195">
        <f t="shared" si="2459"/>
        <v>48084</v>
      </c>
      <c r="L3797" s="202">
        <f t="shared" si="2439"/>
        <v>48084</v>
      </c>
      <c r="M3797" s="228">
        <f t="shared" si="2464"/>
        <v>30</v>
      </c>
      <c r="N3797" s="67">
        <f t="shared" si="2465"/>
        <v>10</v>
      </c>
      <c r="O3797" s="198">
        <f t="shared" si="2440"/>
        <v>1.0018632700000001</v>
      </c>
      <c r="P3797" s="203">
        <f t="shared" si="2441"/>
        <v>1.0056002500000001</v>
      </c>
      <c r="Q3797" s="203">
        <f t="shared" si="2442"/>
        <v>1.9648685650545503</v>
      </c>
      <c r="R3797" s="198">
        <f t="shared" si="2443"/>
        <v>1.9685296400000001</v>
      </c>
      <c r="S3797" s="198">
        <f t="shared" si="2444"/>
        <v>1.9107622</v>
      </c>
      <c r="T3797" s="198">
        <f t="shared" si="2445"/>
        <v>174.82913049000001</v>
      </c>
      <c r="U3797" s="198">
        <f t="shared" si="2446"/>
        <v>40.237814803215244</v>
      </c>
      <c r="V3797" s="198">
        <f t="shared" si="2447"/>
        <v>45.827616131203229</v>
      </c>
      <c r="W3797" s="198">
        <f t="shared" si="2448"/>
        <v>177.56249451441846</v>
      </c>
      <c r="X3797" s="204">
        <f t="shared" si="2449"/>
        <v>0</v>
      </c>
      <c r="Y3797" s="198">
        <f t="shared" si="2450"/>
        <v>0</v>
      </c>
      <c r="Z3797" s="205">
        <f t="shared" si="2451"/>
        <v>0</v>
      </c>
      <c r="AA3797" s="198">
        <f t="shared" si="2452"/>
        <v>0</v>
      </c>
      <c r="AB3797" s="205">
        <f t="shared" si="2457"/>
        <v>5.1999999999999998E-2</v>
      </c>
      <c r="AC3797" s="140">
        <f t="shared" si="2458"/>
        <v>10</v>
      </c>
      <c r="AD3797" s="67">
        <f t="shared" si="2460"/>
        <v>30</v>
      </c>
      <c r="AE3797" s="11">
        <f t="shared" si="2461"/>
        <v>1.001409134</v>
      </c>
      <c r="AF3797" s="198">
        <f t="shared" si="2453"/>
        <v>0.24635767</v>
      </c>
      <c r="AG3797" s="198">
        <f t="shared" si="2454"/>
        <v>0.25020934</v>
      </c>
      <c r="AH3797" s="198">
        <f t="shared" si="2455"/>
        <v>0</v>
      </c>
      <c r="AI3797" s="196" t="str">
        <f t="shared" si="2462"/>
        <v>A+J=</v>
      </c>
      <c r="AJ3797" s="72">
        <f t="shared" si="2463"/>
        <v>48084</v>
      </c>
      <c r="AQ3797" s="23"/>
      <c r="AR3797" s="23"/>
    </row>
    <row r="3798" spans="1:44" ht="15" customHeight="1" x14ac:dyDescent="0.25">
      <c r="A3798" s="197">
        <f t="shared" si="2456"/>
        <v>48065</v>
      </c>
      <c r="B3798" s="198">
        <f t="shared" si="2431"/>
        <v>177.85511222790933</v>
      </c>
      <c r="C3798" s="198">
        <f t="shared" si="2432"/>
        <v>91.497063580000003</v>
      </c>
      <c r="D3798" s="198">
        <f t="shared" si="2433"/>
        <v>44.180374200000003</v>
      </c>
      <c r="E3798" s="198">
        <f t="shared" si="2434"/>
        <v>47.31668938</v>
      </c>
      <c r="F3798" s="199">
        <f t="shared" si="2435"/>
        <v>7205.03</v>
      </c>
      <c r="G3798" s="63">
        <f t="shared" si="2430"/>
        <v>7245.38</v>
      </c>
      <c r="H3798" s="200">
        <f t="shared" si="2436"/>
        <v>47993</v>
      </c>
      <c r="I3798" s="64">
        <f t="shared" si="2437"/>
        <v>48024</v>
      </c>
      <c r="J3798" s="201">
        <f t="shared" si="2438"/>
        <v>5.6002542668107669E-3</v>
      </c>
      <c r="K3798" s="195">
        <f t="shared" si="2459"/>
        <v>48084</v>
      </c>
      <c r="L3798" s="202">
        <f t="shared" si="2439"/>
        <v>48084</v>
      </c>
      <c r="M3798" s="228">
        <f t="shared" si="2464"/>
        <v>30</v>
      </c>
      <c r="N3798" s="67">
        <f t="shared" si="2465"/>
        <v>11</v>
      </c>
      <c r="O3798" s="198">
        <f t="shared" si="2440"/>
        <v>1.0020497900000001</v>
      </c>
      <c r="P3798" s="203">
        <f t="shared" si="2441"/>
        <v>1.0056002500000001</v>
      </c>
      <c r="Q3798" s="203">
        <f t="shared" si="2442"/>
        <v>1.9648685650545503</v>
      </c>
      <c r="R3798" s="198">
        <f t="shared" si="2443"/>
        <v>1.9688961300000001</v>
      </c>
      <c r="S3798" s="198">
        <f t="shared" si="2444"/>
        <v>1.9107622</v>
      </c>
      <c r="T3798" s="198">
        <f t="shared" si="2445"/>
        <v>174.82913049000001</v>
      </c>
      <c r="U3798" s="198">
        <f t="shared" si="2446"/>
        <v>40.237814803215244</v>
      </c>
      <c r="V3798" s="198">
        <f t="shared" si="2447"/>
        <v>45.844957224694106</v>
      </c>
      <c r="W3798" s="198">
        <f t="shared" si="2448"/>
        <v>177.57983560790933</v>
      </c>
      <c r="X3798" s="204">
        <f t="shared" si="2449"/>
        <v>0</v>
      </c>
      <c r="Y3798" s="198">
        <f t="shared" si="2450"/>
        <v>0</v>
      </c>
      <c r="Z3798" s="205">
        <f t="shared" si="2451"/>
        <v>0</v>
      </c>
      <c r="AA3798" s="198">
        <f t="shared" si="2452"/>
        <v>0</v>
      </c>
      <c r="AB3798" s="205">
        <f t="shared" si="2457"/>
        <v>5.1999999999999998E-2</v>
      </c>
      <c r="AC3798" s="140">
        <f t="shared" si="2458"/>
        <v>11</v>
      </c>
      <c r="AD3798" s="67">
        <f t="shared" si="2460"/>
        <v>30</v>
      </c>
      <c r="AE3798" s="11">
        <f t="shared" si="2461"/>
        <v>1.0015501570000001</v>
      </c>
      <c r="AF3798" s="198">
        <f t="shared" si="2453"/>
        <v>0.27101259999999999</v>
      </c>
      <c r="AG3798" s="198">
        <f t="shared" si="2454"/>
        <v>0.27527662000000003</v>
      </c>
      <c r="AH3798" s="198">
        <f t="shared" si="2455"/>
        <v>0</v>
      </c>
      <c r="AI3798" s="196" t="str">
        <f t="shared" si="2462"/>
        <v>A+J=</v>
      </c>
      <c r="AJ3798" s="72">
        <f t="shared" si="2463"/>
        <v>48084</v>
      </c>
      <c r="AQ3798" s="23"/>
      <c r="AR3798" s="23"/>
    </row>
    <row r="3799" spans="1:44" ht="15" customHeight="1" x14ac:dyDescent="0.25">
      <c r="A3799" s="197">
        <f t="shared" si="2456"/>
        <v>48066</v>
      </c>
      <c r="B3799" s="198">
        <f t="shared" si="2431"/>
        <v>177.89753123723466</v>
      </c>
      <c r="C3799" s="198">
        <f t="shared" si="2432"/>
        <v>91.497063580000003</v>
      </c>
      <c r="D3799" s="198">
        <f t="shared" si="2433"/>
        <v>44.180374200000003</v>
      </c>
      <c r="E3799" s="198">
        <f t="shared" si="2434"/>
        <v>47.31668938</v>
      </c>
      <c r="F3799" s="199">
        <f t="shared" si="2435"/>
        <v>7205.03</v>
      </c>
      <c r="G3799" s="63">
        <f t="shared" si="2430"/>
        <v>7245.38</v>
      </c>
      <c r="H3799" s="200">
        <f t="shared" si="2436"/>
        <v>47993</v>
      </c>
      <c r="I3799" s="64">
        <f t="shared" si="2437"/>
        <v>48024</v>
      </c>
      <c r="J3799" s="201">
        <f t="shared" si="2438"/>
        <v>5.6002542668107669E-3</v>
      </c>
      <c r="K3799" s="195">
        <f t="shared" si="2459"/>
        <v>48084</v>
      </c>
      <c r="L3799" s="202">
        <f t="shared" si="2439"/>
        <v>48084</v>
      </c>
      <c r="M3799" s="228">
        <f t="shared" si="2464"/>
        <v>30</v>
      </c>
      <c r="N3799" s="67">
        <f t="shared" si="2465"/>
        <v>12</v>
      </c>
      <c r="O3799" s="198">
        <f t="shared" si="2440"/>
        <v>1.0022363400000001</v>
      </c>
      <c r="P3799" s="203">
        <f t="shared" si="2441"/>
        <v>1.0056002500000001</v>
      </c>
      <c r="Q3799" s="203">
        <f t="shared" si="2442"/>
        <v>1.9648685650545503</v>
      </c>
      <c r="R3799" s="198">
        <f t="shared" si="2443"/>
        <v>1.96926267</v>
      </c>
      <c r="S3799" s="198">
        <f t="shared" si="2444"/>
        <v>1.9107622</v>
      </c>
      <c r="T3799" s="198">
        <f t="shared" si="2445"/>
        <v>174.82913049000001</v>
      </c>
      <c r="U3799" s="198">
        <f t="shared" si="2446"/>
        <v>40.237814803215244</v>
      </c>
      <c r="V3799" s="198">
        <f t="shared" si="2447"/>
        <v>45.862300684019445</v>
      </c>
      <c r="W3799" s="198">
        <f t="shared" si="2448"/>
        <v>177.59717906723466</v>
      </c>
      <c r="X3799" s="204">
        <f t="shared" si="2449"/>
        <v>0</v>
      </c>
      <c r="Y3799" s="198">
        <f t="shared" si="2450"/>
        <v>0</v>
      </c>
      <c r="Z3799" s="205">
        <f t="shared" si="2451"/>
        <v>0</v>
      </c>
      <c r="AA3799" s="198">
        <f t="shared" si="2452"/>
        <v>0</v>
      </c>
      <c r="AB3799" s="205">
        <f t="shared" si="2457"/>
        <v>5.1999999999999998E-2</v>
      </c>
      <c r="AC3799" s="140">
        <f t="shared" si="2458"/>
        <v>12</v>
      </c>
      <c r="AD3799" s="67">
        <f t="shared" si="2460"/>
        <v>30</v>
      </c>
      <c r="AE3799" s="11">
        <f t="shared" si="2461"/>
        <v>1.0016911989999999</v>
      </c>
      <c r="AF3799" s="198">
        <f t="shared" si="2453"/>
        <v>0.29567084999999999</v>
      </c>
      <c r="AG3799" s="198">
        <f t="shared" si="2454"/>
        <v>0.30035216999999997</v>
      </c>
      <c r="AH3799" s="198">
        <f t="shared" si="2455"/>
        <v>0</v>
      </c>
      <c r="AI3799" s="196" t="str">
        <f t="shared" si="2462"/>
        <v>A+J=</v>
      </c>
      <c r="AJ3799" s="72">
        <f t="shared" si="2463"/>
        <v>48084</v>
      </c>
      <c r="AQ3799" s="23"/>
      <c r="AR3799" s="23"/>
    </row>
    <row r="3800" spans="1:44" ht="15" customHeight="1" x14ac:dyDescent="0.25">
      <c r="A3800" s="197">
        <f t="shared" si="2456"/>
        <v>48067</v>
      </c>
      <c r="B3800" s="198">
        <f t="shared" si="2431"/>
        <v>177.93996295506207</v>
      </c>
      <c r="C3800" s="198">
        <f t="shared" si="2432"/>
        <v>91.497063580000003</v>
      </c>
      <c r="D3800" s="198">
        <f t="shared" si="2433"/>
        <v>44.180374200000003</v>
      </c>
      <c r="E3800" s="198">
        <f t="shared" si="2434"/>
        <v>47.31668938</v>
      </c>
      <c r="F3800" s="199">
        <f t="shared" si="2435"/>
        <v>7205.03</v>
      </c>
      <c r="G3800" s="63">
        <f t="shared" si="2430"/>
        <v>7245.38</v>
      </c>
      <c r="H3800" s="200">
        <f t="shared" si="2436"/>
        <v>47993</v>
      </c>
      <c r="I3800" s="64">
        <f t="shared" si="2437"/>
        <v>48024</v>
      </c>
      <c r="J3800" s="201">
        <f t="shared" si="2438"/>
        <v>5.6002542668107669E-3</v>
      </c>
      <c r="K3800" s="195">
        <f t="shared" si="2459"/>
        <v>48084</v>
      </c>
      <c r="L3800" s="202">
        <f t="shared" si="2439"/>
        <v>48084</v>
      </c>
      <c r="M3800" s="228">
        <f t="shared" si="2464"/>
        <v>30</v>
      </c>
      <c r="N3800" s="67">
        <f t="shared" si="2465"/>
        <v>13</v>
      </c>
      <c r="O3800" s="198">
        <f t="shared" si="2440"/>
        <v>1.00242293</v>
      </c>
      <c r="P3800" s="203">
        <f t="shared" si="2441"/>
        <v>1.0056002500000001</v>
      </c>
      <c r="Q3800" s="203">
        <f t="shared" si="2442"/>
        <v>1.9648685650545503</v>
      </c>
      <c r="R3800" s="198">
        <f t="shared" si="2443"/>
        <v>1.9696293</v>
      </c>
      <c r="S3800" s="198">
        <f t="shared" si="2444"/>
        <v>1.9107622</v>
      </c>
      <c r="T3800" s="198">
        <f t="shared" si="2445"/>
        <v>174.82913049000001</v>
      </c>
      <c r="U3800" s="198">
        <f t="shared" si="2446"/>
        <v>40.237814803215244</v>
      </c>
      <c r="V3800" s="198">
        <f t="shared" si="2447"/>
        <v>45.879648401846836</v>
      </c>
      <c r="W3800" s="198">
        <f t="shared" si="2448"/>
        <v>177.61452678506208</v>
      </c>
      <c r="X3800" s="204">
        <f t="shared" si="2449"/>
        <v>0</v>
      </c>
      <c r="Y3800" s="198">
        <f t="shared" si="2450"/>
        <v>0</v>
      </c>
      <c r="Z3800" s="205">
        <f t="shared" si="2451"/>
        <v>0</v>
      </c>
      <c r="AA3800" s="198">
        <f t="shared" si="2452"/>
        <v>0</v>
      </c>
      <c r="AB3800" s="205">
        <f t="shared" si="2457"/>
        <v>5.1999999999999998E-2</v>
      </c>
      <c r="AC3800" s="140">
        <f t="shared" si="2458"/>
        <v>13</v>
      </c>
      <c r="AD3800" s="67">
        <f t="shared" si="2460"/>
        <v>30</v>
      </c>
      <c r="AE3800" s="11">
        <f t="shared" si="2461"/>
        <v>1.0018322609999999</v>
      </c>
      <c r="AF3800" s="198">
        <f t="shared" si="2453"/>
        <v>0.32033258999999997</v>
      </c>
      <c r="AG3800" s="198">
        <f t="shared" si="2454"/>
        <v>0.32543617000000002</v>
      </c>
      <c r="AH3800" s="198">
        <f t="shared" si="2455"/>
        <v>0</v>
      </c>
      <c r="AI3800" s="196" t="str">
        <f t="shared" si="2462"/>
        <v>A+J=</v>
      </c>
      <c r="AJ3800" s="72">
        <f t="shared" si="2463"/>
        <v>48084</v>
      </c>
      <c r="AQ3800" s="23"/>
      <c r="AR3800" s="23"/>
    </row>
    <row r="3801" spans="1:44" ht="15" customHeight="1" x14ac:dyDescent="0.25">
      <c r="A3801" s="197">
        <f t="shared" si="2456"/>
        <v>48068</v>
      </c>
      <c r="B3801" s="198">
        <f t="shared" si="2431"/>
        <v>177.98240643505773</v>
      </c>
      <c r="C3801" s="198">
        <f t="shared" si="2432"/>
        <v>91.497063580000003</v>
      </c>
      <c r="D3801" s="198">
        <f t="shared" si="2433"/>
        <v>44.180374200000003</v>
      </c>
      <c r="E3801" s="198">
        <f t="shared" si="2434"/>
        <v>47.31668938</v>
      </c>
      <c r="F3801" s="199">
        <f t="shared" si="2435"/>
        <v>7205.03</v>
      </c>
      <c r="G3801" s="63">
        <f t="shared" si="2430"/>
        <v>7245.38</v>
      </c>
      <c r="H3801" s="200">
        <f t="shared" si="2436"/>
        <v>47993</v>
      </c>
      <c r="I3801" s="64">
        <f t="shared" si="2437"/>
        <v>48024</v>
      </c>
      <c r="J3801" s="201">
        <f t="shared" si="2438"/>
        <v>5.6002542668107669E-3</v>
      </c>
      <c r="K3801" s="195">
        <f t="shared" si="2459"/>
        <v>48084</v>
      </c>
      <c r="L3801" s="202">
        <f t="shared" si="2439"/>
        <v>48084</v>
      </c>
      <c r="M3801" s="228">
        <f t="shared" si="2464"/>
        <v>30</v>
      </c>
      <c r="N3801" s="67">
        <f t="shared" si="2465"/>
        <v>14</v>
      </c>
      <c r="O3801" s="198">
        <f t="shared" si="2440"/>
        <v>1.00260956</v>
      </c>
      <c r="P3801" s="203">
        <f t="shared" si="2441"/>
        <v>1.0056002500000001</v>
      </c>
      <c r="Q3801" s="203">
        <f t="shared" si="2442"/>
        <v>1.9648685650545503</v>
      </c>
      <c r="R3801" s="198">
        <f t="shared" si="2443"/>
        <v>1.9699960000000001</v>
      </c>
      <c r="S3801" s="198">
        <f t="shared" si="2444"/>
        <v>1.9107622</v>
      </c>
      <c r="T3801" s="198">
        <f t="shared" si="2445"/>
        <v>174.82913049000001</v>
      </c>
      <c r="U3801" s="198">
        <f t="shared" si="2446"/>
        <v>40.237814803215244</v>
      </c>
      <c r="V3801" s="198">
        <f t="shared" si="2447"/>
        <v>45.896999431842481</v>
      </c>
      <c r="W3801" s="198">
        <f t="shared" si="2448"/>
        <v>177.63187781505772</v>
      </c>
      <c r="X3801" s="204">
        <f t="shared" si="2449"/>
        <v>0</v>
      </c>
      <c r="Y3801" s="198">
        <f t="shared" si="2450"/>
        <v>0</v>
      </c>
      <c r="Z3801" s="205">
        <f t="shared" si="2451"/>
        <v>0</v>
      </c>
      <c r="AA3801" s="198">
        <f t="shared" si="2452"/>
        <v>0</v>
      </c>
      <c r="AB3801" s="205">
        <f t="shared" si="2457"/>
        <v>5.1999999999999998E-2</v>
      </c>
      <c r="AC3801" s="140">
        <f t="shared" si="2458"/>
        <v>14</v>
      </c>
      <c r="AD3801" s="67">
        <f t="shared" si="2460"/>
        <v>30</v>
      </c>
      <c r="AE3801" s="11">
        <f t="shared" si="2461"/>
        <v>1.001973343</v>
      </c>
      <c r="AF3801" s="198">
        <f t="shared" si="2453"/>
        <v>0.34499784</v>
      </c>
      <c r="AG3801" s="198">
        <f t="shared" si="2454"/>
        <v>0.35052862000000001</v>
      </c>
      <c r="AH3801" s="198">
        <f t="shared" si="2455"/>
        <v>0</v>
      </c>
      <c r="AI3801" s="196" t="str">
        <f t="shared" si="2462"/>
        <v>A+J=</v>
      </c>
      <c r="AJ3801" s="72">
        <f t="shared" si="2463"/>
        <v>48084</v>
      </c>
      <c r="AQ3801" s="23"/>
      <c r="AR3801" s="23"/>
    </row>
    <row r="3802" spans="1:44" ht="15" customHeight="1" x14ac:dyDescent="0.25">
      <c r="A3802" s="197">
        <f t="shared" si="2456"/>
        <v>48069</v>
      </c>
      <c r="B3802" s="198">
        <f t="shared" si="2431"/>
        <v>178.02486073088781</v>
      </c>
      <c r="C3802" s="198">
        <f t="shared" si="2432"/>
        <v>91.497063580000003</v>
      </c>
      <c r="D3802" s="198">
        <f t="shared" si="2433"/>
        <v>44.180374200000003</v>
      </c>
      <c r="E3802" s="198">
        <f t="shared" si="2434"/>
        <v>47.31668938</v>
      </c>
      <c r="F3802" s="199">
        <f t="shared" si="2435"/>
        <v>7205.03</v>
      </c>
      <c r="G3802" s="63">
        <f t="shared" si="2430"/>
        <v>7245.38</v>
      </c>
      <c r="H3802" s="200">
        <f t="shared" si="2436"/>
        <v>47993</v>
      </c>
      <c r="I3802" s="64">
        <f t="shared" si="2437"/>
        <v>48024</v>
      </c>
      <c r="J3802" s="201">
        <f t="shared" si="2438"/>
        <v>5.6002542668107669E-3</v>
      </c>
      <c r="K3802" s="195">
        <f t="shared" si="2459"/>
        <v>48084</v>
      </c>
      <c r="L3802" s="202">
        <f t="shared" si="2439"/>
        <v>48084</v>
      </c>
      <c r="M3802" s="228">
        <f t="shared" si="2464"/>
        <v>30</v>
      </c>
      <c r="N3802" s="67">
        <f t="shared" si="2465"/>
        <v>15</v>
      </c>
      <c r="O3802" s="198">
        <f t="shared" si="2440"/>
        <v>1.0027962100000001</v>
      </c>
      <c r="P3802" s="203">
        <f t="shared" si="2441"/>
        <v>1.0056002500000001</v>
      </c>
      <c r="Q3802" s="203">
        <f t="shared" si="2442"/>
        <v>1.9648685650545503</v>
      </c>
      <c r="R3802" s="198">
        <f t="shared" si="2443"/>
        <v>1.9703627500000001</v>
      </c>
      <c r="S3802" s="198">
        <f t="shared" si="2444"/>
        <v>1.9107622</v>
      </c>
      <c r="T3802" s="198">
        <f t="shared" si="2445"/>
        <v>174.82913049000001</v>
      </c>
      <c r="U3802" s="198">
        <f t="shared" si="2446"/>
        <v>40.237814803215244</v>
      </c>
      <c r="V3802" s="198">
        <f t="shared" si="2447"/>
        <v>45.914352827672595</v>
      </c>
      <c r="W3802" s="198">
        <f t="shared" si="2448"/>
        <v>177.64923121088782</v>
      </c>
      <c r="X3802" s="204">
        <f t="shared" si="2449"/>
        <v>0</v>
      </c>
      <c r="Y3802" s="198">
        <f t="shared" si="2450"/>
        <v>0</v>
      </c>
      <c r="Z3802" s="205">
        <f t="shared" si="2451"/>
        <v>0</v>
      </c>
      <c r="AA3802" s="198">
        <f t="shared" si="2452"/>
        <v>0</v>
      </c>
      <c r="AB3802" s="205">
        <f t="shared" si="2457"/>
        <v>5.1999999999999998E-2</v>
      </c>
      <c r="AC3802" s="140">
        <f t="shared" si="2458"/>
        <v>15</v>
      </c>
      <c r="AD3802" s="67">
        <f t="shared" si="2460"/>
        <v>30</v>
      </c>
      <c r="AE3802" s="11">
        <f t="shared" si="2461"/>
        <v>1.0021144449999999</v>
      </c>
      <c r="AF3802" s="198">
        <f t="shared" si="2453"/>
        <v>0.36966658000000002</v>
      </c>
      <c r="AG3802" s="198">
        <f t="shared" si="2454"/>
        <v>0.37562951999999999</v>
      </c>
      <c r="AH3802" s="198">
        <f t="shared" si="2455"/>
        <v>0</v>
      </c>
      <c r="AI3802" s="196" t="str">
        <f t="shared" si="2462"/>
        <v>A+J=</v>
      </c>
      <c r="AJ3802" s="72">
        <f t="shared" si="2463"/>
        <v>48084</v>
      </c>
      <c r="AQ3802" s="23"/>
      <c r="AR3802" s="23"/>
    </row>
    <row r="3803" spans="1:44" ht="15" customHeight="1" x14ac:dyDescent="0.25">
      <c r="A3803" s="197">
        <f t="shared" si="2456"/>
        <v>48070</v>
      </c>
      <c r="B3803" s="198">
        <f t="shared" si="2431"/>
        <v>178.06732680888621</v>
      </c>
      <c r="C3803" s="198">
        <f t="shared" si="2432"/>
        <v>91.497063580000003</v>
      </c>
      <c r="D3803" s="198">
        <f t="shared" si="2433"/>
        <v>44.180374200000003</v>
      </c>
      <c r="E3803" s="198">
        <f t="shared" si="2434"/>
        <v>47.31668938</v>
      </c>
      <c r="F3803" s="199">
        <f t="shared" si="2435"/>
        <v>7205.03</v>
      </c>
      <c r="G3803" s="63">
        <f t="shared" si="2430"/>
        <v>7245.38</v>
      </c>
      <c r="H3803" s="200">
        <f t="shared" si="2436"/>
        <v>47993</v>
      </c>
      <c r="I3803" s="64">
        <f t="shared" si="2437"/>
        <v>48024</v>
      </c>
      <c r="J3803" s="201">
        <f t="shared" si="2438"/>
        <v>5.6002542668107669E-3</v>
      </c>
      <c r="K3803" s="195">
        <f t="shared" si="2459"/>
        <v>48084</v>
      </c>
      <c r="L3803" s="202">
        <f t="shared" si="2439"/>
        <v>48084</v>
      </c>
      <c r="M3803" s="228">
        <f t="shared" si="2464"/>
        <v>30</v>
      </c>
      <c r="N3803" s="67">
        <f t="shared" si="2465"/>
        <v>16</v>
      </c>
      <c r="O3803" s="198">
        <f t="shared" si="2440"/>
        <v>1.0029828999999999</v>
      </c>
      <c r="P3803" s="203">
        <f t="shared" si="2441"/>
        <v>1.0056002500000001</v>
      </c>
      <c r="Q3803" s="203">
        <f t="shared" si="2442"/>
        <v>1.9648685650545503</v>
      </c>
      <c r="R3803" s="198">
        <f t="shared" si="2443"/>
        <v>1.97072957</v>
      </c>
      <c r="S3803" s="198">
        <f t="shared" si="2444"/>
        <v>1.9107622</v>
      </c>
      <c r="T3803" s="198">
        <f t="shared" si="2445"/>
        <v>174.82913049000001</v>
      </c>
      <c r="U3803" s="198">
        <f t="shared" si="2446"/>
        <v>40.237814803215244</v>
      </c>
      <c r="V3803" s="198">
        <f t="shared" si="2447"/>
        <v>45.931709535670969</v>
      </c>
      <c r="W3803" s="198">
        <f t="shared" si="2448"/>
        <v>177.66658791888619</v>
      </c>
      <c r="X3803" s="204">
        <f t="shared" si="2449"/>
        <v>0</v>
      </c>
      <c r="Y3803" s="198">
        <f t="shared" si="2450"/>
        <v>0</v>
      </c>
      <c r="Z3803" s="205">
        <f t="shared" si="2451"/>
        <v>0</v>
      </c>
      <c r="AA3803" s="198">
        <f t="shared" si="2452"/>
        <v>0</v>
      </c>
      <c r="AB3803" s="205">
        <f t="shared" si="2457"/>
        <v>5.1999999999999998E-2</v>
      </c>
      <c r="AC3803" s="140">
        <f t="shared" si="2458"/>
        <v>16</v>
      </c>
      <c r="AD3803" s="67">
        <f t="shared" si="2460"/>
        <v>30</v>
      </c>
      <c r="AE3803" s="11">
        <f t="shared" si="2461"/>
        <v>1.002255567</v>
      </c>
      <c r="AF3803" s="198">
        <f t="shared" si="2453"/>
        <v>0.39433880999999998</v>
      </c>
      <c r="AG3803" s="198">
        <f t="shared" si="2454"/>
        <v>0.40073889000000001</v>
      </c>
      <c r="AH3803" s="198">
        <f t="shared" si="2455"/>
        <v>0</v>
      </c>
      <c r="AI3803" s="196" t="str">
        <f t="shared" si="2462"/>
        <v>A+J=</v>
      </c>
      <c r="AJ3803" s="72">
        <f t="shared" si="2463"/>
        <v>48084</v>
      </c>
      <c r="AQ3803" s="23"/>
      <c r="AR3803" s="23"/>
    </row>
    <row r="3804" spans="1:44" ht="15" customHeight="1" x14ac:dyDescent="0.25">
      <c r="A3804" s="197">
        <f t="shared" si="2456"/>
        <v>48071</v>
      </c>
      <c r="B3804" s="198">
        <f t="shared" si="2431"/>
        <v>178.10980512221971</v>
      </c>
      <c r="C3804" s="198">
        <f t="shared" si="2432"/>
        <v>91.497063580000003</v>
      </c>
      <c r="D3804" s="198">
        <f t="shared" si="2433"/>
        <v>44.180374200000003</v>
      </c>
      <c r="E3804" s="198">
        <f t="shared" si="2434"/>
        <v>47.31668938</v>
      </c>
      <c r="F3804" s="199">
        <f t="shared" si="2435"/>
        <v>7205.03</v>
      </c>
      <c r="G3804" s="63">
        <f t="shared" si="2430"/>
        <v>7245.38</v>
      </c>
      <c r="H3804" s="200">
        <f t="shared" si="2436"/>
        <v>47993</v>
      </c>
      <c r="I3804" s="64">
        <f t="shared" si="2437"/>
        <v>48024</v>
      </c>
      <c r="J3804" s="201">
        <f t="shared" si="2438"/>
        <v>5.6002542668107669E-3</v>
      </c>
      <c r="K3804" s="195">
        <f t="shared" si="2459"/>
        <v>48084</v>
      </c>
      <c r="L3804" s="202">
        <f t="shared" si="2439"/>
        <v>48084</v>
      </c>
      <c r="M3804" s="228">
        <f t="shared" si="2464"/>
        <v>30</v>
      </c>
      <c r="N3804" s="67">
        <f t="shared" si="2465"/>
        <v>17</v>
      </c>
      <c r="O3804" s="198">
        <f t="shared" si="2440"/>
        <v>1.0031696299999999</v>
      </c>
      <c r="P3804" s="203">
        <f t="shared" si="2441"/>
        <v>1.0056002500000001</v>
      </c>
      <c r="Q3804" s="203">
        <f t="shared" si="2442"/>
        <v>1.9648685650545503</v>
      </c>
      <c r="R3804" s="198">
        <f t="shared" si="2443"/>
        <v>1.97109647</v>
      </c>
      <c r="S3804" s="198">
        <f t="shared" si="2444"/>
        <v>1.9107622</v>
      </c>
      <c r="T3804" s="198">
        <f t="shared" si="2445"/>
        <v>174.82913049000001</v>
      </c>
      <c r="U3804" s="198">
        <f t="shared" si="2446"/>
        <v>40.237814803215244</v>
      </c>
      <c r="V3804" s="198">
        <f t="shared" si="2447"/>
        <v>45.949070029004488</v>
      </c>
      <c r="W3804" s="198">
        <f t="shared" si="2448"/>
        <v>177.68394841221971</v>
      </c>
      <c r="X3804" s="204">
        <f t="shared" si="2449"/>
        <v>0</v>
      </c>
      <c r="Y3804" s="198">
        <f t="shared" si="2450"/>
        <v>0</v>
      </c>
      <c r="Z3804" s="205">
        <f t="shared" si="2451"/>
        <v>0</v>
      </c>
      <c r="AA3804" s="198">
        <f t="shared" si="2452"/>
        <v>0</v>
      </c>
      <c r="AB3804" s="205">
        <f t="shared" si="2457"/>
        <v>5.1999999999999998E-2</v>
      </c>
      <c r="AC3804" s="140">
        <f t="shared" si="2458"/>
        <v>17</v>
      </c>
      <c r="AD3804" s="67">
        <f t="shared" si="2460"/>
        <v>30</v>
      </c>
      <c r="AE3804" s="11">
        <f t="shared" si="2461"/>
        <v>1.0023967090000001</v>
      </c>
      <c r="AF3804" s="198">
        <f t="shared" si="2453"/>
        <v>0.41901454999999999</v>
      </c>
      <c r="AG3804" s="198">
        <f t="shared" si="2454"/>
        <v>0.42585671000000003</v>
      </c>
      <c r="AH3804" s="198">
        <f t="shared" si="2455"/>
        <v>0</v>
      </c>
      <c r="AI3804" s="196" t="str">
        <f t="shared" si="2462"/>
        <v>A+J=</v>
      </c>
      <c r="AJ3804" s="72">
        <f t="shared" si="2463"/>
        <v>48084</v>
      </c>
      <c r="AQ3804" s="23"/>
      <c r="AR3804" s="23"/>
    </row>
    <row r="3805" spans="1:44" ht="15" customHeight="1" x14ac:dyDescent="0.25">
      <c r="A3805" s="197">
        <f t="shared" si="2456"/>
        <v>48072</v>
      </c>
      <c r="B3805" s="198">
        <f t="shared" si="2431"/>
        <v>178.15229474455461</v>
      </c>
      <c r="C3805" s="198">
        <f t="shared" si="2432"/>
        <v>91.497063580000003</v>
      </c>
      <c r="D3805" s="198">
        <f t="shared" si="2433"/>
        <v>44.180374200000003</v>
      </c>
      <c r="E3805" s="198">
        <f t="shared" si="2434"/>
        <v>47.31668938</v>
      </c>
      <c r="F3805" s="199">
        <f t="shared" si="2435"/>
        <v>7205.03</v>
      </c>
      <c r="G3805" s="63">
        <f t="shared" si="2430"/>
        <v>7245.38</v>
      </c>
      <c r="H3805" s="200">
        <f t="shared" si="2436"/>
        <v>47993</v>
      </c>
      <c r="I3805" s="64">
        <f t="shared" si="2437"/>
        <v>48024</v>
      </c>
      <c r="J3805" s="201">
        <f t="shared" si="2438"/>
        <v>5.6002542668107669E-3</v>
      </c>
      <c r="K3805" s="195">
        <f t="shared" si="2459"/>
        <v>48084</v>
      </c>
      <c r="L3805" s="202">
        <f t="shared" si="2439"/>
        <v>48084</v>
      </c>
      <c r="M3805" s="228">
        <f t="shared" si="2464"/>
        <v>30</v>
      </c>
      <c r="N3805" s="67">
        <f t="shared" si="2465"/>
        <v>18</v>
      </c>
      <c r="O3805" s="198">
        <f t="shared" si="2440"/>
        <v>1.00335639</v>
      </c>
      <c r="P3805" s="203">
        <f t="shared" si="2441"/>
        <v>1.0056002500000001</v>
      </c>
      <c r="Q3805" s="203">
        <f t="shared" si="2442"/>
        <v>1.9648685650545503</v>
      </c>
      <c r="R3805" s="198">
        <f t="shared" si="2443"/>
        <v>1.97146343</v>
      </c>
      <c r="S3805" s="198">
        <f t="shared" si="2444"/>
        <v>1.9107622</v>
      </c>
      <c r="T3805" s="198">
        <f t="shared" si="2445"/>
        <v>174.82913049000001</v>
      </c>
      <c r="U3805" s="198">
        <f t="shared" si="2446"/>
        <v>40.237814803215244</v>
      </c>
      <c r="V3805" s="198">
        <f t="shared" si="2447"/>
        <v>45.966433361339377</v>
      </c>
      <c r="W3805" s="198">
        <f t="shared" si="2448"/>
        <v>177.7013117445546</v>
      </c>
      <c r="X3805" s="204">
        <f t="shared" si="2449"/>
        <v>0</v>
      </c>
      <c r="Y3805" s="198">
        <f t="shared" si="2450"/>
        <v>0</v>
      </c>
      <c r="Z3805" s="205">
        <f t="shared" si="2451"/>
        <v>0</v>
      </c>
      <c r="AA3805" s="198">
        <f t="shared" si="2452"/>
        <v>0</v>
      </c>
      <c r="AB3805" s="205">
        <f t="shared" si="2457"/>
        <v>5.1999999999999998E-2</v>
      </c>
      <c r="AC3805" s="140">
        <f t="shared" si="2458"/>
        <v>18</v>
      </c>
      <c r="AD3805" s="67">
        <f t="shared" si="2460"/>
        <v>30</v>
      </c>
      <c r="AE3805" s="11">
        <f t="shared" si="2461"/>
        <v>1.0025378709999999</v>
      </c>
      <c r="AF3805" s="198">
        <f t="shared" si="2453"/>
        <v>0.44369377999999998</v>
      </c>
      <c r="AG3805" s="198">
        <f t="shared" si="2454"/>
        <v>0.45098300000000002</v>
      </c>
      <c r="AH3805" s="198">
        <f t="shared" si="2455"/>
        <v>0</v>
      </c>
      <c r="AI3805" s="196" t="str">
        <f t="shared" si="2462"/>
        <v>A+J=</v>
      </c>
      <c r="AJ3805" s="72">
        <f t="shared" si="2463"/>
        <v>48084</v>
      </c>
      <c r="AQ3805" s="23"/>
      <c r="AR3805" s="23"/>
    </row>
    <row r="3806" spans="1:44" ht="15" customHeight="1" x14ac:dyDescent="0.25">
      <c r="A3806" s="197">
        <f t="shared" si="2456"/>
        <v>48073</v>
      </c>
      <c r="B3806" s="198">
        <f t="shared" si="2431"/>
        <v>178.19479596905774</v>
      </c>
      <c r="C3806" s="198">
        <f t="shared" si="2432"/>
        <v>91.497063580000003</v>
      </c>
      <c r="D3806" s="198">
        <f t="shared" si="2433"/>
        <v>44.180374200000003</v>
      </c>
      <c r="E3806" s="198">
        <f t="shared" si="2434"/>
        <v>47.31668938</v>
      </c>
      <c r="F3806" s="199">
        <f t="shared" si="2435"/>
        <v>7205.03</v>
      </c>
      <c r="G3806" s="63">
        <f t="shared" si="2430"/>
        <v>7245.38</v>
      </c>
      <c r="H3806" s="200">
        <f t="shared" si="2436"/>
        <v>47993</v>
      </c>
      <c r="I3806" s="64">
        <f t="shared" si="2437"/>
        <v>48024</v>
      </c>
      <c r="J3806" s="201">
        <f t="shared" si="2438"/>
        <v>5.6002542668107669E-3</v>
      </c>
      <c r="K3806" s="195">
        <f t="shared" si="2459"/>
        <v>48084</v>
      </c>
      <c r="L3806" s="202">
        <f t="shared" si="2439"/>
        <v>48084</v>
      </c>
      <c r="M3806" s="228">
        <f t="shared" si="2464"/>
        <v>30</v>
      </c>
      <c r="N3806" s="67">
        <f t="shared" si="2465"/>
        <v>19</v>
      </c>
      <c r="O3806" s="198">
        <f t="shared" si="2440"/>
        <v>1.00354319</v>
      </c>
      <c r="P3806" s="203">
        <f t="shared" si="2441"/>
        <v>1.0056002500000001</v>
      </c>
      <c r="Q3806" s="203">
        <f t="shared" si="2442"/>
        <v>1.9648685650545503</v>
      </c>
      <c r="R3806" s="198">
        <f t="shared" si="2443"/>
        <v>1.9718304600000001</v>
      </c>
      <c r="S3806" s="198">
        <f t="shared" si="2444"/>
        <v>1.9107622</v>
      </c>
      <c r="T3806" s="198">
        <f t="shared" si="2445"/>
        <v>174.82913049000001</v>
      </c>
      <c r="U3806" s="198">
        <f t="shared" si="2446"/>
        <v>40.237814803215244</v>
      </c>
      <c r="V3806" s="198">
        <f t="shared" si="2447"/>
        <v>45.983800005842518</v>
      </c>
      <c r="W3806" s="198">
        <f t="shared" si="2448"/>
        <v>177.71867838905774</v>
      </c>
      <c r="X3806" s="204">
        <f t="shared" si="2449"/>
        <v>0</v>
      </c>
      <c r="Y3806" s="198">
        <f t="shared" si="2450"/>
        <v>0</v>
      </c>
      <c r="Z3806" s="205">
        <f t="shared" si="2451"/>
        <v>0</v>
      </c>
      <c r="AA3806" s="198">
        <f t="shared" si="2452"/>
        <v>0</v>
      </c>
      <c r="AB3806" s="205">
        <f t="shared" si="2457"/>
        <v>5.1999999999999998E-2</v>
      </c>
      <c r="AC3806" s="140">
        <f t="shared" si="2458"/>
        <v>19</v>
      </c>
      <c r="AD3806" s="67">
        <f t="shared" si="2460"/>
        <v>30</v>
      </c>
      <c r="AE3806" s="11">
        <f t="shared" si="2461"/>
        <v>1.002679052</v>
      </c>
      <c r="AF3806" s="198">
        <f t="shared" si="2453"/>
        <v>0.46837633000000001</v>
      </c>
      <c r="AG3806" s="198">
        <f t="shared" si="2454"/>
        <v>0.47611757999999998</v>
      </c>
      <c r="AH3806" s="198">
        <f t="shared" si="2455"/>
        <v>0</v>
      </c>
      <c r="AI3806" s="196" t="str">
        <f t="shared" si="2462"/>
        <v>A+J=</v>
      </c>
      <c r="AJ3806" s="72">
        <f t="shared" si="2463"/>
        <v>48084</v>
      </c>
      <c r="AQ3806" s="23"/>
      <c r="AR3806" s="23"/>
    </row>
    <row r="3807" spans="1:44" ht="15" customHeight="1" x14ac:dyDescent="0.25">
      <c r="A3807" s="197">
        <f t="shared" si="2456"/>
        <v>48074</v>
      </c>
      <c r="B3807" s="198">
        <f t="shared" si="2431"/>
        <v>178.23730914572914</v>
      </c>
      <c r="C3807" s="198">
        <f t="shared" si="2432"/>
        <v>91.497063580000003</v>
      </c>
      <c r="D3807" s="198">
        <f t="shared" si="2433"/>
        <v>44.180374200000003</v>
      </c>
      <c r="E3807" s="198">
        <f t="shared" si="2434"/>
        <v>47.31668938</v>
      </c>
      <c r="F3807" s="199">
        <f t="shared" si="2435"/>
        <v>7205.03</v>
      </c>
      <c r="G3807" s="63">
        <f t="shared" si="2430"/>
        <v>7245.38</v>
      </c>
      <c r="H3807" s="200">
        <f t="shared" si="2436"/>
        <v>47993</v>
      </c>
      <c r="I3807" s="64">
        <f t="shared" si="2437"/>
        <v>48024</v>
      </c>
      <c r="J3807" s="201">
        <f t="shared" si="2438"/>
        <v>5.6002542668107669E-3</v>
      </c>
      <c r="K3807" s="195">
        <f t="shared" si="2459"/>
        <v>48084</v>
      </c>
      <c r="L3807" s="202">
        <f t="shared" si="2439"/>
        <v>48084</v>
      </c>
      <c r="M3807" s="228">
        <f t="shared" si="2464"/>
        <v>30</v>
      </c>
      <c r="N3807" s="67">
        <f t="shared" si="2465"/>
        <v>20</v>
      </c>
      <c r="O3807" s="198">
        <f t="shared" si="2440"/>
        <v>1.0037300199999999</v>
      </c>
      <c r="P3807" s="203">
        <f t="shared" si="2441"/>
        <v>1.0056002500000001</v>
      </c>
      <c r="Q3807" s="203">
        <f t="shared" si="2442"/>
        <v>1.9648685650545503</v>
      </c>
      <c r="R3807" s="198">
        <f t="shared" si="2443"/>
        <v>1.9721975599999999</v>
      </c>
      <c r="S3807" s="198">
        <f t="shared" si="2444"/>
        <v>1.9107622</v>
      </c>
      <c r="T3807" s="198">
        <f t="shared" si="2445"/>
        <v>174.82913049000001</v>
      </c>
      <c r="U3807" s="198">
        <f t="shared" si="2446"/>
        <v>40.237814803215244</v>
      </c>
      <c r="V3807" s="198">
        <f t="shared" si="2447"/>
        <v>46.001169962513906</v>
      </c>
      <c r="W3807" s="198">
        <f t="shared" si="2448"/>
        <v>177.73604834572913</v>
      </c>
      <c r="X3807" s="204">
        <f t="shared" si="2449"/>
        <v>0</v>
      </c>
      <c r="Y3807" s="198">
        <f t="shared" si="2450"/>
        <v>0</v>
      </c>
      <c r="Z3807" s="205">
        <f t="shared" si="2451"/>
        <v>0</v>
      </c>
      <c r="AA3807" s="198">
        <f t="shared" si="2452"/>
        <v>0</v>
      </c>
      <c r="AB3807" s="205">
        <f t="shared" si="2457"/>
        <v>5.1999999999999998E-2</v>
      </c>
      <c r="AC3807" s="140">
        <f t="shared" si="2458"/>
        <v>20</v>
      </c>
      <c r="AD3807" s="67">
        <f t="shared" si="2460"/>
        <v>30</v>
      </c>
      <c r="AE3807" s="11">
        <f t="shared" si="2461"/>
        <v>1.002820254</v>
      </c>
      <c r="AF3807" s="198">
        <f t="shared" si="2453"/>
        <v>0.49306254999999999</v>
      </c>
      <c r="AG3807" s="198">
        <f t="shared" si="2454"/>
        <v>0.50126079999999995</v>
      </c>
      <c r="AH3807" s="198">
        <f t="shared" si="2455"/>
        <v>0</v>
      </c>
      <c r="AI3807" s="196" t="str">
        <f t="shared" si="2462"/>
        <v>A+J=</v>
      </c>
      <c r="AJ3807" s="72">
        <f t="shared" si="2463"/>
        <v>48084</v>
      </c>
      <c r="AQ3807" s="23"/>
      <c r="AR3807" s="23"/>
    </row>
    <row r="3808" spans="1:44" ht="15" customHeight="1" x14ac:dyDescent="0.25">
      <c r="A3808" s="197">
        <f t="shared" si="2456"/>
        <v>48075</v>
      </c>
      <c r="B3808" s="198">
        <f t="shared" si="2431"/>
        <v>178.27983392456881</v>
      </c>
      <c r="C3808" s="198">
        <f t="shared" si="2432"/>
        <v>91.497063580000003</v>
      </c>
      <c r="D3808" s="198">
        <f t="shared" si="2433"/>
        <v>44.180374200000003</v>
      </c>
      <c r="E3808" s="198">
        <f t="shared" si="2434"/>
        <v>47.31668938</v>
      </c>
      <c r="F3808" s="199">
        <f t="shared" si="2435"/>
        <v>7205.03</v>
      </c>
      <c r="G3808" s="63">
        <f t="shared" si="2430"/>
        <v>7245.38</v>
      </c>
      <c r="H3808" s="200">
        <f t="shared" si="2436"/>
        <v>47993</v>
      </c>
      <c r="I3808" s="64">
        <f t="shared" si="2437"/>
        <v>48024</v>
      </c>
      <c r="J3808" s="201">
        <f t="shared" si="2438"/>
        <v>5.6002542668107669E-3</v>
      </c>
      <c r="K3808" s="195">
        <f t="shared" si="2459"/>
        <v>48084</v>
      </c>
      <c r="L3808" s="202">
        <f t="shared" si="2439"/>
        <v>48084</v>
      </c>
      <c r="M3808" s="228">
        <f t="shared" si="2464"/>
        <v>30</v>
      </c>
      <c r="N3808" s="67">
        <f t="shared" si="2465"/>
        <v>21</v>
      </c>
      <c r="O3808" s="198">
        <f t="shared" si="2440"/>
        <v>1.00391689</v>
      </c>
      <c r="P3808" s="203">
        <f t="shared" si="2441"/>
        <v>1.0056002500000001</v>
      </c>
      <c r="Q3808" s="203">
        <f t="shared" si="2442"/>
        <v>1.9648685650545503</v>
      </c>
      <c r="R3808" s="198">
        <f t="shared" si="2443"/>
        <v>1.97256473</v>
      </c>
      <c r="S3808" s="198">
        <f t="shared" si="2444"/>
        <v>1.9107622</v>
      </c>
      <c r="T3808" s="198">
        <f t="shared" si="2445"/>
        <v>174.82913049000001</v>
      </c>
      <c r="U3808" s="198">
        <f t="shared" si="2446"/>
        <v>40.237814803215244</v>
      </c>
      <c r="V3808" s="198">
        <f t="shared" si="2447"/>
        <v>46.018543231353569</v>
      </c>
      <c r="W3808" s="198">
        <f t="shared" si="2448"/>
        <v>177.75342161456879</v>
      </c>
      <c r="X3808" s="204">
        <f t="shared" si="2449"/>
        <v>0</v>
      </c>
      <c r="Y3808" s="198">
        <f t="shared" si="2450"/>
        <v>0</v>
      </c>
      <c r="Z3808" s="205">
        <f t="shared" si="2451"/>
        <v>0</v>
      </c>
      <c r="AA3808" s="198">
        <f t="shared" si="2452"/>
        <v>0</v>
      </c>
      <c r="AB3808" s="205">
        <f t="shared" si="2457"/>
        <v>5.1999999999999998E-2</v>
      </c>
      <c r="AC3808" s="140">
        <f t="shared" si="2458"/>
        <v>21</v>
      </c>
      <c r="AD3808" s="67">
        <f t="shared" si="2460"/>
        <v>30</v>
      </c>
      <c r="AE3808" s="11">
        <f t="shared" si="2461"/>
        <v>1.002961475</v>
      </c>
      <c r="AF3808" s="198">
        <f t="shared" si="2453"/>
        <v>0.51775209</v>
      </c>
      <c r="AG3808" s="198">
        <f t="shared" si="2454"/>
        <v>0.52641230999999999</v>
      </c>
      <c r="AH3808" s="198">
        <f t="shared" si="2455"/>
        <v>0</v>
      </c>
      <c r="AI3808" s="196" t="str">
        <f t="shared" si="2462"/>
        <v>A+J=</v>
      </c>
      <c r="AJ3808" s="72">
        <f t="shared" si="2463"/>
        <v>48084</v>
      </c>
      <c r="AQ3808" s="23"/>
      <c r="AR3808" s="23"/>
    </row>
    <row r="3809" spans="1:44" ht="15" customHeight="1" x14ac:dyDescent="0.25">
      <c r="A3809" s="197">
        <f t="shared" si="2456"/>
        <v>48076</v>
      </c>
      <c r="B3809" s="198">
        <f t="shared" si="2431"/>
        <v>178.32237048557673</v>
      </c>
      <c r="C3809" s="198">
        <f t="shared" si="2432"/>
        <v>91.497063580000003</v>
      </c>
      <c r="D3809" s="198">
        <f t="shared" si="2433"/>
        <v>44.180374200000003</v>
      </c>
      <c r="E3809" s="198">
        <f t="shared" si="2434"/>
        <v>47.31668938</v>
      </c>
      <c r="F3809" s="199">
        <f t="shared" si="2435"/>
        <v>7205.03</v>
      </c>
      <c r="G3809" s="63">
        <f t="shared" si="2430"/>
        <v>7245.38</v>
      </c>
      <c r="H3809" s="200">
        <f t="shared" si="2436"/>
        <v>47993</v>
      </c>
      <c r="I3809" s="64">
        <f t="shared" si="2437"/>
        <v>48024</v>
      </c>
      <c r="J3809" s="201">
        <f t="shared" si="2438"/>
        <v>5.6002542668107669E-3</v>
      </c>
      <c r="K3809" s="195">
        <f t="shared" si="2459"/>
        <v>48084</v>
      </c>
      <c r="L3809" s="202">
        <f t="shared" si="2439"/>
        <v>48084</v>
      </c>
      <c r="M3809" s="228">
        <f t="shared" si="2464"/>
        <v>30</v>
      </c>
      <c r="N3809" s="67">
        <f t="shared" si="2465"/>
        <v>22</v>
      </c>
      <c r="O3809" s="198">
        <f t="shared" si="2440"/>
        <v>1.0041037900000001</v>
      </c>
      <c r="P3809" s="203">
        <f t="shared" si="2441"/>
        <v>1.0056002500000001</v>
      </c>
      <c r="Q3809" s="203">
        <f t="shared" si="2442"/>
        <v>1.9648685650545503</v>
      </c>
      <c r="R3809" s="198">
        <f t="shared" si="2443"/>
        <v>1.9729319700000001</v>
      </c>
      <c r="S3809" s="198">
        <f t="shared" si="2444"/>
        <v>1.9107622</v>
      </c>
      <c r="T3809" s="198">
        <f t="shared" si="2445"/>
        <v>174.82913049000001</v>
      </c>
      <c r="U3809" s="198">
        <f t="shared" si="2446"/>
        <v>40.237814803215244</v>
      </c>
      <c r="V3809" s="198">
        <f t="shared" si="2447"/>
        <v>46.035919812361485</v>
      </c>
      <c r="W3809" s="198">
        <f t="shared" si="2448"/>
        <v>177.77079819557673</v>
      </c>
      <c r="X3809" s="204">
        <f t="shared" si="2449"/>
        <v>0</v>
      </c>
      <c r="Y3809" s="198">
        <f t="shared" si="2450"/>
        <v>0</v>
      </c>
      <c r="Z3809" s="205">
        <f t="shared" si="2451"/>
        <v>0</v>
      </c>
      <c r="AA3809" s="198">
        <f t="shared" si="2452"/>
        <v>0</v>
      </c>
      <c r="AB3809" s="205">
        <f t="shared" si="2457"/>
        <v>5.1999999999999998E-2</v>
      </c>
      <c r="AC3809" s="140">
        <f t="shared" si="2458"/>
        <v>22</v>
      </c>
      <c r="AD3809" s="67">
        <f t="shared" si="2460"/>
        <v>30</v>
      </c>
      <c r="AE3809" s="11">
        <f t="shared" si="2461"/>
        <v>1.0031027159999999</v>
      </c>
      <c r="AF3809" s="198">
        <f t="shared" si="2453"/>
        <v>0.54244513999999999</v>
      </c>
      <c r="AG3809" s="198">
        <f t="shared" si="2454"/>
        <v>0.55157228999999997</v>
      </c>
      <c r="AH3809" s="198">
        <f t="shared" si="2455"/>
        <v>0</v>
      </c>
      <c r="AI3809" s="196" t="str">
        <f t="shared" si="2462"/>
        <v>A+J=</v>
      </c>
      <c r="AJ3809" s="72">
        <f t="shared" si="2463"/>
        <v>48084</v>
      </c>
      <c r="AQ3809" s="23"/>
      <c r="AR3809" s="23"/>
    </row>
    <row r="3810" spans="1:44" ht="15" customHeight="1" x14ac:dyDescent="0.25">
      <c r="A3810" s="197">
        <f t="shared" si="2456"/>
        <v>48077</v>
      </c>
      <c r="B3810" s="198">
        <f t="shared" si="2431"/>
        <v>178.3649178924191</v>
      </c>
      <c r="C3810" s="198">
        <f t="shared" si="2432"/>
        <v>91.497063580000003</v>
      </c>
      <c r="D3810" s="198">
        <f t="shared" si="2433"/>
        <v>44.180374200000003</v>
      </c>
      <c r="E3810" s="198">
        <f t="shared" si="2434"/>
        <v>47.31668938</v>
      </c>
      <c r="F3810" s="199">
        <f t="shared" si="2435"/>
        <v>7205.03</v>
      </c>
      <c r="G3810" s="63">
        <f t="shared" si="2430"/>
        <v>7245.38</v>
      </c>
      <c r="H3810" s="200">
        <f t="shared" si="2436"/>
        <v>47993</v>
      </c>
      <c r="I3810" s="64">
        <f t="shared" si="2437"/>
        <v>48024</v>
      </c>
      <c r="J3810" s="201">
        <f t="shared" si="2438"/>
        <v>5.6002542668107669E-3</v>
      </c>
      <c r="K3810" s="195">
        <f t="shared" si="2459"/>
        <v>48084</v>
      </c>
      <c r="L3810" s="202">
        <f t="shared" si="2439"/>
        <v>48084</v>
      </c>
      <c r="M3810" s="228">
        <f t="shared" si="2464"/>
        <v>30</v>
      </c>
      <c r="N3810" s="67">
        <f t="shared" si="2465"/>
        <v>23</v>
      </c>
      <c r="O3810" s="198">
        <f t="shared" si="2440"/>
        <v>1.00429072</v>
      </c>
      <c r="P3810" s="203">
        <f t="shared" si="2441"/>
        <v>1.0056002500000001</v>
      </c>
      <c r="Q3810" s="203">
        <f t="shared" si="2442"/>
        <v>1.9648685650545503</v>
      </c>
      <c r="R3810" s="198">
        <f t="shared" si="2443"/>
        <v>1.9732992600000001</v>
      </c>
      <c r="S3810" s="198">
        <f t="shared" si="2444"/>
        <v>1.9107622</v>
      </c>
      <c r="T3810" s="198">
        <f t="shared" si="2445"/>
        <v>174.82913049000001</v>
      </c>
      <c r="U3810" s="198">
        <f t="shared" si="2446"/>
        <v>40.237814803215244</v>
      </c>
      <c r="V3810" s="198">
        <f t="shared" si="2447"/>
        <v>46.053298759203862</v>
      </c>
      <c r="W3810" s="198">
        <f t="shared" si="2448"/>
        <v>177.7881771424191</v>
      </c>
      <c r="X3810" s="204">
        <f t="shared" si="2449"/>
        <v>0</v>
      </c>
      <c r="Y3810" s="198">
        <f t="shared" si="2450"/>
        <v>0</v>
      </c>
      <c r="Z3810" s="205">
        <f t="shared" si="2451"/>
        <v>0</v>
      </c>
      <c r="AA3810" s="198">
        <f t="shared" si="2452"/>
        <v>0</v>
      </c>
      <c r="AB3810" s="205">
        <f t="shared" si="2457"/>
        <v>5.1999999999999998E-2</v>
      </c>
      <c r="AC3810" s="140">
        <f t="shared" si="2458"/>
        <v>23</v>
      </c>
      <c r="AD3810" s="67">
        <f t="shared" si="2460"/>
        <v>30</v>
      </c>
      <c r="AE3810" s="11">
        <f t="shared" si="2461"/>
        <v>1.0032439769999999</v>
      </c>
      <c r="AF3810" s="198">
        <f t="shared" si="2453"/>
        <v>0.56714167000000004</v>
      </c>
      <c r="AG3810" s="198">
        <f t="shared" si="2454"/>
        <v>0.57674075000000002</v>
      </c>
      <c r="AH3810" s="198">
        <f t="shared" si="2455"/>
        <v>0</v>
      </c>
      <c r="AI3810" s="196" t="str">
        <f t="shared" si="2462"/>
        <v>A+J=</v>
      </c>
      <c r="AJ3810" s="72">
        <f t="shared" si="2463"/>
        <v>48084</v>
      </c>
      <c r="AQ3810" s="23"/>
      <c r="AR3810" s="23"/>
    </row>
    <row r="3811" spans="1:44" ht="15" customHeight="1" x14ac:dyDescent="0.25">
      <c r="A3811" s="197">
        <f t="shared" si="2456"/>
        <v>48078</v>
      </c>
      <c r="B3811" s="198">
        <f t="shared" si="2431"/>
        <v>178.4074775645966</v>
      </c>
      <c r="C3811" s="198">
        <f t="shared" si="2432"/>
        <v>91.497063580000003</v>
      </c>
      <c r="D3811" s="198">
        <f t="shared" si="2433"/>
        <v>44.180374200000003</v>
      </c>
      <c r="E3811" s="198">
        <f t="shared" si="2434"/>
        <v>47.31668938</v>
      </c>
      <c r="F3811" s="199">
        <f t="shared" si="2435"/>
        <v>7205.03</v>
      </c>
      <c r="G3811" s="63">
        <f t="shared" si="2430"/>
        <v>7245.38</v>
      </c>
      <c r="H3811" s="200">
        <f t="shared" si="2436"/>
        <v>47993</v>
      </c>
      <c r="I3811" s="64">
        <f t="shared" si="2437"/>
        <v>48024</v>
      </c>
      <c r="J3811" s="201">
        <f t="shared" si="2438"/>
        <v>5.6002542668107669E-3</v>
      </c>
      <c r="K3811" s="195">
        <f t="shared" si="2459"/>
        <v>48084</v>
      </c>
      <c r="L3811" s="202">
        <f t="shared" si="2439"/>
        <v>48084</v>
      </c>
      <c r="M3811" s="228">
        <f t="shared" si="2464"/>
        <v>30</v>
      </c>
      <c r="N3811" s="67">
        <f t="shared" si="2465"/>
        <v>24</v>
      </c>
      <c r="O3811" s="198">
        <f t="shared" si="2440"/>
        <v>1.0044776900000001</v>
      </c>
      <c r="P3811" s="203">
        <f t="shared" si="2441"/>
        <v>1.0056002500000001</v>
      </c>
      <c r="Q3811" s="203">
        <f t="shared" si="2442"/>
        <v>1.9648685650545503</v>
      </c>
      <c r="R3811" s="198">
        <f t="shared" si="2443"/>
        <v>1.9736666300000001</v>
      </c>
      <c r="S3811" s="198">
        <f t="shared" si="2444"/>
        <v>1.9107622</v>
      </c>
      <c r="T3811" s="198">
        <f t="shared" si="2445"/>
        <v>174.82913049000001</v>
      </c>
      <c r="U3811" s="198">
        <f t="shared" si="2446"/>
        <v>40.237814803215244</v>
      </c>
      <c r="V3811" s="198">
        <f t="shared" si="2447"/>
        <v>46.070681491381393</v>
      </c>
      <c r="W3811" s="198">
        <f t="shared" si="2448"/>
        <v>177.80555987459661</v>
      </c>
      <c r="X3811" s="204">
        <f t="shared" si="2449"/>
        <v>0</v>
      </c>
      <c r="Y3811" s="198">
        <f t="shared" si="2450"/>
        <v>0</v>
      </c>
      <c r="Z3811" s="205">
        <f t="shared" si="2451"/>
        <v>0</v>
      </c>
      <c r="AA3811" s="198">
        <f t="shared" si="2452"/>
        <v>0</v>
      </c>
      <c r="AB3811" s="205">
        <f t="shared" si="2457"/>
        <v>5.1999999999999998E-2</v>
      </c>
      <c r="AC3811" s="140">
        <f t="shared" si="2458"/>
        <v>24</v>
      </c>
      <c r="AD3811" s="67">
        <f t="shared" si="2460"/>
        <v>30</v>
      </c>
      <c r="AE3811" s="11">
        <f t="shared" si="2461"/>
        <v>1.003385258</v>
      </c>
      <c r="AF3811" s="198">
        <f t="shared" si="2453"/>
        <v>0.59184170999999997</v>
      </c>
      <c r="AG3811" s="198">
        <f t="shared" si="2454"/>
        <v>0.60191768999999995</v>
      </c>
      <c r="AH3811" s="198">
        <f t="shared" si="2455"/>
        <v>0</v>
      </c>
      <c r="AI3811" s="196" t="str">
        <f t="shared" si="2462"/>
        <v>A+J=</v>
      </c>
      <c r="AJ3811" s="72">
        <f t="shared" si="2463"/>
        <v>48084</v>
      </c>
      <c r="AQ3811" s="23"/>
      <c r="AR3811" s="23"/>
    </row>
    <row r="3812" spans="1:44" ht="15" customHeight="1" x14ac:dyDescent="0.25">
      <c r="A3812" s="197">
        <f t="shared" si="2456"/>
        <v>48079</v>
      </c>
      <c r="B3812" s="198">
        <f t="shared" si="2431"/>
        <v>178.45004950210932</v>
      </c>
      <c r="C3812" s="198">
        <f t="shared" si="2432"/>
        <v>91.497063580000003</v>
      </c>
      <c r="D3812" s="198">
        <f t="shared" si="2433"/>
        <v>44.180374200000003</v>
      </c>
      <c r="E3812" s="198">
        <f t="shared" si="2434"/>
        <v>47.31668938</v>
      </c>
      <c r="F3812" s="199">
        <f t="shared" si="2435"/>
        <v>7205.03</v>
      </c>
      <c r="G3812" s="63">
        <f t="shared" si="2430"/>
        <v>7245.38</v>
      </c>
      <c r="H3812" s="200">
        <f t="shared" si="2436"/>
        <v>47993</v>
      </c>
      <c r="I3812" s="64">
        <f t="shared" si="2437"/>
        <v>48024</v>
      </c>
      <c r="J3812" s="201">
        <f t="shared" si="2438"/>
        <v>5.6002542668107669E-3</v>
      </c>
      <c r="K3812" s="195">
        <f t="shared" si="2459"/>
        <v>48084</v>
      </c>
      <c r="L3812" s="202">
        <f t="shared" si="2439"/>
        <v>48084</v>
      </c>
      <c r="M3812" s="228">
        <f t="shared" si="2464"/>
        <v>30</v>
      </c>
      <c r="N3812" s="67">
        <f t="shared" si="2465"/>
        <v>25</v>
      </c>
      <c r="O3812" s="198">
        <f t="shared" si="2440"/>
        <v>1.0046647</v>
      </c>
      <c r="P3812" s="203">
        <f t="shared" si="2441"/>
        <v>1.0056002500000001</v>
      </c>
      <c r="Q3812" s="203">
        <f t="shared" si="2442"/>
        <v>1.9648685650545503</v>
      </c>
      <c r="R3812" s="198">
        <f t="shared" si="2443"/>
        <v>1.97403408</v>
      </c>
      <c r="S3812" s="198">
        <f t="shared" si="2444"/>
        <v>1.9107622</v>
      </c>
      <c r="T3812" s="198">
        <f t="shared" si="2445"/>
        <v>174.82913049000001</v>
      </c>
      <c r="U3812" s="198">
        <f t="shared" si="2446"/>
        <v>40.237814803215244</v>
      </c>
      <c r="V3812" s="198">
        <f t="shared" si="2447"/>
        <v>46.088068008894069</v>
      </c>
      <c r="W3812" s="198">
        <f t="shared" si="2448"/>
        <v>177.82294639210932</v>
      </c>
      <c r="X3812" s="204">
        <f t="shared" si="2449"/>
        <v>0</v>
      </c>
      <c r="Y3812" s="198">
        <f t="shared" si="2450"/>
        <v>0</v>
      </c>
      <c r="Z3812" s="205">
        <f t="shared" si="2451"/>
        <v>0</v>
      </c>
      <c r="AA3812" s="198">
        <f t="shared" si="2452"/>
        <v>0</v>
      </c>
      <c r="AB3812" s="205">
        <f t="shared" si="2457"/>
        <v>5.1999999999999998E-2</v>
      </c>
      <c r="AC3812" s="140">
        <f t="shared" si="2458"/>
        <v>25</v>
      </c>
      <c r="AD3812" s="67">
        <f t="shared" si="2460"/>
        <v>30</v>
      </c>
      <c r="AE3812" s="11">
        <f t="shared" si="2461"/>
        <v>1.003526559</v>
      </c>
      <c r="AF3812" s="198">
        <f t="shared" si="2453"/>
        <v>0.61654523999999999</v>
      </c>
      <c r="AG3812" s="198">
        <f t="shared" si="2454"/>
        <v>0.62710310999999996</v>
      </c>
      <c r="AH3812" s="198">
        <f t="shared" si="2455"/>
        <v>0</v>
      </c>
      <c r="AI3812" s="196" t="str">
        <f t="shared" si="2462"/>
        <v>A+J=</v>
      </c>
      <c r="AJ3812" s="72">
        <f t="shared" si="2463"/>
        <v>48084</v>
      </c>
      <c r="AQ3812" s="23"/>
      <c r="AR3812" s="23"/>
    </row>
    <row r="3813" spans="1:44" ht="15" customHeight="1" x14ac:dyDescent="0.25">
      <c r="A3813" s="197">
        <f t="shared" si="2456"/>
        <v>48080</v>
      </c>
      <c r="B3813" s="198">
        <f t="shared" si="2431"/>
        <v>178.49263275862336</v>
      </c>
      <c r="C3813" s="198">
        <f t="shared" si="2432"/>
        <v>91.497063580000003</v>
      </c>
      <c r="D3813" s="198">
        <f t="shared" si="2433"/>
        <v>44.180374200000003</v>
      </c>
      <c r="E3813" s="198">
        <f t="shared" si="2434"/>
        <v>47.31668938</v>
      </c>
      <c r="F3813" s="199">
        <f t="shared" si="2435"/>
        <v>7205.03</v>
      </c>
      <c r="G3813" s="63">
        <f t="shared" si="2430"/>
        <v>7245.38</v>
      </c>
      <c r="H3813" s="200">
        <f t="shared" si="2436"/>
        <v>47993</v>
      </c>
      <c r="I3813" s="64">
        <f t="shared" si="2437"/>
        <v>48024</v>
      </c>
      <c r="J3813" s="201">
        <f t="shared" si="2438"/>
        <v>5.6002542668107669E-3</v>
      </c>
      <c r="K3813" s="195">
        <f t="shared" si="2459"/>
        <v>48084</v>
      </c>
      <c r="L3813" s="202">
        <f t="shared" si="2439"/>
        <v>48084</v>
      </c>
      <c r="M3813" s="228">
        <f t="shared" si="2464"/>
        <v>30</v>
      </c>
      <c r="N3813" s="67">
        <f t="shared" si="2465"/>
        <v>26</v>
      </c>
      <c r="O3813" s="198">
        <f t="shared" si="2440"/>
        <v>1.0048517400000001</v>
      </c>
      <c r="P3813" s="203">
        <f t="shared" si="2441"/>
        <v>1.0056002500000001</v>
      </c>
      <c r="Q3813" s="203">
        <f t="shared" si="2442"/>
        <v>1.9648685650545503</v>
      </c>
      <c r="R3813" s="198">
        <f t="shared" si="2443"/>
        <v>1.97440159</v>
      </c>
      <c r="S3813" s="198">
        <f t="shared" si="2444"/>
        <v>1.9107622</v>
      </c>
      <c r="T3813" s="198">
        <f t="shared" si="2445"/>
        <v>174.82913049000001</v>
      </c>
      <c r="U3813" s="198">
        <f t="shared" si="2446"/>
        <v>40.237814803215244</v>
      </c>
      <c r="V3813" s="198">
        <f t="shared" si="2447"/>
        <v>46.105457365408114</v>
      </c>
      <c r="W3813" s="198">
        <f t="shared" si="2448"/>
        <v>177.84033574862335</v>
      </c>
      <c r="X3813" s="204">
        <f t="shared" si="2449"/>
        <v>0</v>
      </c>
      <c r="Y3813" s="198">
        <f t="shared" si="2450"/>
        <v>0</v>
      </c>
      <c r="Z3813" s="205">
        <f t="shared" si="2451"/>
        <v>0</v>
      </c>
      <c r="AA3813" s="198">
        <f t="shared" si="2452"/>
        <v>0</v>
      </c>
      <c r="AB3813" s="205">
        <f t="shared" si="2457"/>
        <v>5.1999999999999998E-2</v>
      </c>
      <c r="AC3813" s="140">
        <f t="shared" si="2458"/>
        <v>26</v>
      </c>
      <c r="AD3813" s="67">
        <f t="shared" si="2460"/>
        <v>30</v>
      </c>
      <c r="AE3813" s="11">
        <f t="shared" si="2461"/>
        <v>1.0036678800000001</v>
      </c>
      <c r="AF3813" s="198">
        <f t="shared" si="2453"/>
        <v>0.64125226999999996</v>
      </c>
      <c r="AG3813" s="198">
        <f t="shared" si="2454"/>
        <v>0.65229700999999995</v>
      </c>
      <c r="AH3813" s="198">
        <f t="shared" si="2455"/>
        <v>0</v>
      </c>
      <c r="AI3813" s="196" t="str">
        <f t="shared" si="2462"/>
        <v>A+J=</v>
      </c>
      <c r="AJ3813" s="72">
        <f t="shared" si="2463"/>
        <v>48084</v>
      </c>
      <c r="AQ3813" s="23"/>
      <c r="AR3813" s="23"/>
    </row>
    <row r="3814" spans="1:44" ht="15" customHeight="1" x14ac:dyDescent="0.25">
      <c r="A3814" s="197">
        <f t="shared" si="2456"/>
        <v>48081</v>
      </c>
      <c r="B3814" s="198">
        <f t="shared" si="2431"/>
        <v>178.53522810047255</v>
      </c>
      <c r="C3814" s="198">
        <f t="shared" si="2432"/>
        <v>91.497063580000003</v>
      </c>
      <c r="D3814" s="198">
        <f t="shared" si="2433"/>
        <v>44.180374200000003</v>
      </c>
      <c r="E3814" s="198">
        <f t="shared" si="2434"/>
        <v>47.31668938</v>
      </c>
      <c r="F3814" s="199">
        <f t="shared" si="2435"/>
        <v>7205.03</v>
      </c>
      <c r="G3814" s="63">
        <f t="shared" si="2430"/>
        <v>7245.38</v>
      </c>
      <c r="H3814" s="200">
        <f t="shared" si="2436"/>
        <v>47993</v>
      </c>
      <c r="I3814" s="64">
        <f t="shared" si="2437"/>
        <v>48024</v>
      </c>
      <c r="J3814" s="201">
        <f t="shared" si="2438"/>
        <v>5.6002542668107669E-3</v>
      </c>
      <c r="K3814" s="195">
        <f t="shared" si="2459"/>
        <v>48084</v>
      </c>
      <c r="L3814" s="202">
        <f t="shared" si="2439"/>
        <v>48084</v>
      </c>
      <c r="M3814" s="228">
        <f t="shared" si="2464"/>
        <v>30</v>
      </c>
      <c r="N3814" s="67">
        <f t="shared" si="2465"/>
        <v>27</v>
      </c>
      <c r="O3814" s="198">
        <f t="shared" si="2440"/>
        <v>1.00503882</v>
      </c>
      <c r="P3814" s="203">
        <f t="shared" si="2441"/>
        <v>1.0056002500000001</v>
      </c>
      <c r="Q3814" s="203">
        <f t="shared" si="2442"/>
        <v>1.9648685650545503</v>
      </c>
      <c r="R3814" s="198">
        <f t="shared" si="2443"/>
        <v>1.97476918</v>
      </c>
      <c r="S3814" s="198">
        <f t="shared" si="2444"/>
        <v>1.9107622</v>
      </c>
      <c r="T3814" s="198">
        <f t="shared" si="2445"/>
        <v>174.82913049000001</v>
      </c>
      <c r="U3814" s="198">
        <f t="shared" si="2446"/>
        <v>40.237814803215244</v>
      </c>
      <c r="V3814" s="198">
        <f t="shared" si="2447"/>
        <v>46.122850507257311</v>
      </c>
      <c r="W3814" s="198">
        <f t="shared" si="2448"/>
        <v>177.85772889047254</v>
      </c>
      <c r="X3814" s="204">
        <f t="shared" si="2449"/>
        <v>0</v>
      </c>
      <c r="Y3814" s="198">
        <f t="shared" si="2450"/>
        <v>0</v>
      </c>
      <c r="Z3814" s="205">
        <f t="shared" si="2451"/>
        <v>0</v>
      </c>
      <c r="AA3814" s="198">
        <f t="shared" si="2452"/>
        <v>0</v>
      </c>
      <c r="AB3814" s="205">
        <f t="shared" si="2457"/>
        <v>5.1999999999999998E-2</v>
      </c>
      <c r="AC3814" s="140">
        <f t="shared" si="2458"/>
        <v>27</v>
      </c>
      <c r="AD3814" s="67">
        <f t="shared" si="2460"/>
        <v>30</v>
      </c>
      <c r="AE3814" s="11">
        <f t="shared" si="2461"/>
        <v>1.0038092199999999</v>
      </c>
      <c r="AF3814" s="198">
        <f t="shared" si="2453"/>
        <v>0.66596261999999995</v>
      </c>
      <c r="AG3814" s="198">
        <f t="shared" si="2454"/>
        <v>0.67749921000000002</v>
      </c>
      <c r="AH3814" s="198">
        <f t="shared" si="2455"/>
        <v>0</v>
      </c>
      <c r="AI3814" s="196" t="str">
        <f t="shared" si="2462"/>
        <v>A+J=</v>
      </c>
      <c r="AJ3814" s="72">
        <f t="shared" si="2463"/>
        <v>48084</v>
      </c>
      <c r="AQ3814" s="23"/>
      <c r="AR3814" s="23"/>
    </row>
    <row r="3815" spans="1:44" ht="15" customHeight="1" x14ac:dyDescent="0.25">
      <c r="A3815" s="197">
        <f t="shared" si="2456"/>
        <v>48082</v>
      </c>
      <c r="B3815" s="198">
        <f t="shared" si="2431"/>
        <v>178.5778349513231</v>
      </c>
      <c r="C3815" s="198">
        <f t="shared" si="2432"/>
        <v>91.497063580000003</v>
      </c>
      <c r="D3815" s="198">
        <f t="shared" si="2433"/>
        <v>44.180374200000003</v>
      </c>
      <c r="E3815" s="198">
        <f t="shared" si="2434"/>
        <v>47.31668938</v>
      </c>
      <c r="F3815" s="199">
        <f t="shared" si="2435"/>
        <v>7205.03</v>
      </c>
      <c r="G3815" s="63">
        <f t="shared" si="2430"/>
        <v>7245.38</v>
      </c>
      <c r="H3815" s="200">
        <f t="shared" si="2436"/>
        <v>47993</v>
      </c>
      <c r="I3815" s="64">
        <f t="shared" si="2437"/>
        <v>48024</v>
      </c>
      <c r="J3815" s="201">
        <f t="shared" si="2438"/>
        <v>5.6002542668107669E-3</v>
      </c>
      <c r="K3815" s="195">
        <f t="shared" si="2459"/>
        <v>48084</v>
      </c>
      <c r="L3815" s="202">
        <f t="shared" si="2439"/>
        <v>48084</v>
      </c>
      <c r="M3815" s="228">
        <f t="shared" si="2464"/>
        <v>30</v>
      </c>
      <c r="N3815" s="67">
        <f t="shared" si="2465"/>
        <v>28</v>
      </c>
      <c r="O3815" s="198">
        <f t="shared" si="2440"/>
        <v>1.0052259299999999</v>
      </c>
      <c r="P3815" s="203">
        <f t="shared" si="2441"/>
        <v>1.0056002500000001</v>
      </c>
      <c r="Q3815" s="203">
        <f t="shared" si="2442"/>
        <v>1.9648685650545503</v>
      </c>
      <c r="R3815" s="198">
        <f t="shared" si="2443"/>
        <v>1.9751368300000001</v>
      </c>
      <c r="S3815" s="198">
        <f t="shared" si="2444"/>
        <v>1.9107622</v>
      </c>
      <c r="T3815" s="198">
        <f t="shared" si="2445"/>
        <v>174.82913049000001</v>
      </c>
      <c r="U3815" s="198">
        <f t="shared" si="2446"/>
        <v>40.237814803215244</v>
      </c>
      <c r="V3815" s="198">
        <f t="shared" si="2447"/>
        <v>46.14024648810787</v>
      </c>
      <c r="W3815" s="198">
        <f t="shared" si="2448"/>
        <v>177.8751248713231</v>
      </c>
      <c r="X3815" s="204">
        <f t="shared" si="2449"/>
        <v>0</v>
      </c>
      <c r="Y3815" s="198">
        <f t="shared" si="2450"/>
        <v>0</v>
      </c>
      <c r="Z3815" s="205">
        <f t="shared" si="2451"/>
        <v>0</v>
      </c>
      <c r="AA3815" s="198">
        <f t="shared" si="2452"/>
        <v>0</v>
      </c>
      <c r="AB3815" s="205">
        <f t="shared" si="2457"/>
        <v>5.1999999999999998E-2</v>
      </c>
      <c r="AC3815" s="140">
        <f t="shared" si="2458"/>
        <v>28</v>
      </c>
      <c r="AD3815" s="67">
        <f t="shared" si="2460"/>
        <v>30</v>
      </c>
      <c r="AE3815" s="11">
        <f t="shared" si="2461"/>
        <v>1.003950581</v>
      </c>
      <c r="AF3815" s="198">
        <f t="shared" si="2453"/>
        <v>0.69067663999999995</v>
      </c>
      <c r="AG3815" s="198">
        <f t="shared" si="2454"/>
        <v>0.70271008000000001</v>
      </c>
      <c r="AH3815" s="198">
        <f t="shared" si="2455"/>
        <v>0</v>
      </c>
      <c r="AI3815" s="196" t="str">
        <f t="shared" si="2462"/>
        <v>A+J=</v>
      </c>
      <c r="AJ3815" s="72">
        <f t="shared" si="2463"/>
        <v>48084</v>
      </c>
      <c r="AQ3815" s="23"/>
      <c r="AR3815" s="23"/>
    </row>
    <row r="3816" spans="1:44" ht="15" customHeight="1" x14ac:dyDescent="0.25">
      <c r="A3816" s="197">
        <f t="shared" si="2456"/>
        <v>48083</v>
      </c>
      <c r="B3816" s="198">
        <f t="shared" si="2431"/>
        <v>178.62045247800813</v>
      </c>
      <c r="C3816" s="198">
        <f t="shared" si="2432"/>
        <v>91.497063580000003</v>
      </c>
      <c r="D3816" s="198">
        <f t="shared" si="2433"/>
        <v>44.180374200000003</v>
      </c>
      <c r="E3816" s="198">
        <f t="shared" si="2434"/>
        <v>47.31668938</v>
      </c>
      <c r="F3816" s="199">
        <f t="shared" si="2435"/>
        <v>7205.03</v>
      </c>
      <c r="G3816" s="63">
        <f t="shared" si="2430"/>
        <v>7245.38</v>
      </c>
      <c r="H3816" s="200">
        <f t="shared" si="2436"/>
        <v>47993</v>
      </c>
      <c r="I3816" s="64">
        <f t="shared" si="2437"/>
        <v>48024</v>
      </c>
      <c r="J3816" s="201">
        <f t="shared" si="2438"/>
        <v>5.6002542668107669E-3</v>
      </c>
      <c r="K3816" s="195">
        <f t="shared" si="2459"/>
        <v>48084</v>
      </c>
      <c r="L3816" s="202">
        <f t="shared" si="2439"/>
        <v>48084</v>
      </c>
      <c r="M3816" s="228">
        <f t="shared" si="2464"/>
        <v>30</v>
      </c>
      <c r="N3816" s="67">
        <f t="shared" si="2465"/>
        <v>29</v>
      </c>
      <c r="O3816" s="198">
        <f t="shared" si="2440"/>
        <v>1.0054130699999999</v>
      </c>
      <c r="P3816" s="203">
        <f t="shared" si="2441"/>
        <v>1.0056002500000001</v>
      </c>
      <c r="Q3816" s="203">
        <f t="shared" si="2442"/>
        <v>1.9648685650545503</v>
      </c>
      <c r="R3816" s="198">
        <f t="shared" si="2443"/>
        <v>1.97550453</v>
      </c>
      <c r="S3816" s="198">
        <f t="shared" si="2444"/>
        <v>1.9107622</v>
      </c>
      <c r="T3816" s="198">
        <f t="shared" si="2445"/>
        <v>174.82913049000001</v>
      </c>
      <c r="U3816" s="198">
        <f t="shared" si="2446"/>
        <v>40.237814803215244</v>
      </c>
      <c r="V3816" s="198">
        <f t="shared" si="2447"/>
        <v>46.15764483479289</v>
      </c>
      <c r="W3816" s="198">
        <f t="shared" si="2448"/>
        <v>177.89252321800814</v>
      </c>
      <c r="X3816" s="204">
        <f t="shared" si="2449"/>
        <v>0</v>
      </c>
      <c r="Y3816" s="198">
        <f t="shared" si="2450"/>
        <v>0</v>
      </c>
      <c r="Z3816" s="205">
        <f t="shared" si="2451"/>
        <v>0</v>
      </c>
      <c r="AA3816" s="198">
        <f t="shared" si="2452"/>
        <v>0</v>
      </c>
      <c r="AB3816" s="205">
        <f t="shared" si="2457"/>
        <v>5.1999999999999998E-2</v>
      </c>
      <c r="AC3816" s="140">
        <f t="shared" si="2458"/>
        <v>29</v>
      </c>
      <c r="AD3816" s="67">
        <f t="shared" si="2460"/>
        <v>30</v>
      </c>
      <c r="AE3816" s="11">
        <f t="shared" si="2461"/>
        <v>1.0040919610000001</v>
      </c>
      <c r="AF3816" s="198">
        <f t="shared" si="2453"/>
        <v>0.71539397999999998</v>
      </c>
      <c r="AG3816" s="198">
        <f t="shared" si="2454"/>
        <v>0.72792926000000002</v>
      </c>
      <c r="AH3816" s="198">
        <f t="shared" si="2455"/>
        <v>0</v>
      </c>
      <c r="AI3816" s="196" t="str">
        <f t="shared" si="2462"/>
        <v>A+J=</v>
      </c>
      <c r="AJ3816" s="72">
        <f t="shared" si="2463"/>
        <v>48084</v>
      </c>
      <c r="AQ3816" s="23"/>
      <c r="AR3816" s="23"/>
    </row>
    <row r="3817" spans="1:44" ht="15" customHeight="1" x14ac:dyDescent="0.25">
      <c r="A3817" s="197">
        <f t="shared" si="2456"/>
        <v>48084</v>
      </c>
      <c r="B3817" s="198">
        <f t="shared" si="2431"/>
        <v>178.66308293319517</v>
      </c>
      <c r="C3817" s="198">
        <f t="shared" si="2432"/>
        <v>91.497063580000003</v>
      </c>
      <c r="D3817" s="198">
        <f t="shared" si="2433"/>
        <v>44.180374200000003</v>
      </c>
      <c r="E3817" s="198">
        <f t="shared" si="2434"/>
        <v>47.31668938</v>
      </c>
      <c r="F3817" s="199">
        <f t="shared" si="2435"/>
        <v>7205.03</v>
      </c>
      <c r="G3817" s="63">
        <f t="shared" si="2430"/>
        <v>7245.38</v>
      </c>
      <c r="H3817" s="200">
        <f t="shared" si="2436"/>
        <v>47993</v>
      </c>
      <c r="I3817" s="64">
        <f t="shared" si="2437"/>
        <v>48024</v>
      </c>
      <c r="J3817" s="201">
        <f t="shared" si="2438"/>
        <v>5.6002542668107669E-3</v>
      </c>
      <c r="K3817" s="195">
        <f t="shared" si="2459"/>
        <v>48115</v>
      </c>
      <c r="L3817" s="202">
        <f t="shared" si="2439"/>
        <v>48084</v>
      </c>
      <c r="M3817" s="228">
        <f t="shared" si="2464"/>
        <v>30</v>
      </c>
      <c r="N3817" s="67">
        <f t="shared" si="2465"/>
        <v>30</v>
      </c>
      <c r="O3817" s="198">
        <f t="shared" si="2440"/>
        <v>1.0056002500000001</v>
      </c>
      <c r="P3817" s="203">
        <f t="shared" si="2441"/>
        <v>1.0056002500000001</v>
      </c>
      <c r="Q3817" s="203">
        <f t="shared" si="2442"/>
        <v>1.9648685650545503</v>
      </c>
      <c r="R3817" s="198">
        <f t="shared" si="2443"/>
        <v>1.9758723199999999</v>
      </c>
      <c r="S3817" s="198">
        <f t="shared" si="2444"/>
        <v>1.9107622</v>
      </c>
      <c r="T3817" s="198">
        <f t="shared" si="2445"/>
        <v>174.82913049000001</v>
      </c>
      <c r="U3817" s="198">
        <f t="shared" si="2446"/>
        <v>40.237814803215244</v>
      </c>
      <c r="V3817" s="198">
        <f t="shared" si="2447"/>
        <v>46.175047439979956</v>
      </c>
      <c r="W3817" s="198">
        <f t="shared" si="2448"/>
        <v>177.90992582319518</v>
      </c>
      <c r="X3817" s="204">
        <f t="shared" si="2449"/>
        <v>125</v>
      </c>
      <c r="Y3817" s="198">
        <f t="shared" si="2450"/>
        <v>0.38734018999999997</v>
      </c>
      <c r="Z3817" s="205">
        <f t="shared" si="2451"/>
        <v>7.9500000000000001E-2</v>
      </c>
      <c r="AA3817" s="198">
        <f t="shared" si="2452"/>
        <v>13.89891587</v>
      </c>
      <c r="AB3817" s="205">
        <f t="shared" si="2457"/>
        <v>5.1999999999999998E-2</v>
      </c>
      <c r="AC3817" s="140">
        <f t="shared" si="2458"/>
        <v>30</v>
      </c>
      <c r="AD3817" s="67">
        <f t="shared" si="2460"/>
        <v>30</v>
      </c>
      <c r="AE3817" s="11">
        <f t="shared" si="2461"/>
        <v>1.0042333619999999</v>
      </c>
      <c r="AF3817" s="198">
        <f t="shared" si="2453"/>
        <v>0.74011499000000003</v>
      </c>
      <c r="AG3817" s="198">
        <f t="shared" si="2454"/>
        <v>0.75315710999999996</v>
      </c>
      <c r="AH3817" s="198">
        <f t="shared" si="2455"/>
        <v>14.63903086</v>
      </c>
      <c r="AI3817" s="196" t="str">
        <f t="shared" si="2462"/>
        <v>A+J=</v>
      </c>
      <c r="AJ3817" s="72">
        <f t="shared" si="2463"/>
        <v>48084</v>
      </c>
      <c r="AQ3817" s="23"/>
      <c r="AR3817" s="23"/>
    </row>
    <row r="3818" spans="1:44" ht="15" customHeight="1" x14ac:dyDescent="0.25">
      <c r="A3818" s="197">
        <f t="shared" si="2456"/>
        <v>48085</v>
      </c>
      <c r="B3818" s="198">
        <f t="shared" si="2431"/>
        <v>164.05151405830233</v>
      </c>
      <c r="C3818" s="198">
        <f t="shared" si="2432"/>
        <v>84.223047030000004</v>
      </c>
      <c r="D3818" s="198">
        <f t="shared" si="2433"/>
        <v>36.90635764999999</v>
      </c>
      <c r="E3818" s="198">
        <f t="shared" si="2434"/>
        <v>47.316689380000014</v>
      </c>
      <c r="F3818" s="199">
        <f t="shared" si="2435"/>
        <v>7205.03</v>
      </c>
      <c r="G3818" s="63">
        <f t="shared" si="2430"/>
        <v>7245.38</v>
      </c>
      <c r="H3818" s="200">
        <f t="shared" si="2436"/>
        <v>48024</v>
      </c>
      <c r="I3818" s="64">
        <f t="shared" si="2437"/>
        <v>48054</v>
      </c>
      <c r="J3818" s="201">
        <f t="shared" si="2438"/>
        <v>5.6002542668107669E-3</v>
      </c>
      <c r="K3818" s="195">
        <f t="shared" si="2459"/>
        <v>48115</v>
      </c>
      <c r="L3818" s="202">
        <f t="shared" si="2439"/>
        <v>48115</v>
      </c>
      <c r="M3818" s="228">
        <f t="shared" si="2464"/>
        <v>30</v>
      </c>
      <c r="N3818" s="67">
        <f t="shared" si="2465"/>
        <v>1</v>
      </c>
      <c r="O3818" s="198">
        <f t="shared" si="2440"/>
        <v>1.0001861700000001</v>
      </c>
      <c r="P3818" s="203">
        <f t="shared" si="2441"/>
        <v>1.0056002500000001</v>
      </c>
      <c r="Q3818" s="203">
        <f t="shared" si="2442"/>
        <v>1.9758723202359971</v>
      </c>
      <c r="R3818" s="198">
        <f t="shared" si="2443"/>
        <v>1.9762401599999999</v>
      </c>
      <c r="S3818" s="198">
        <f t="shared" si="2444"/>
        <v>1.9107622</v>
      </c>
      <c r="T3818" s="198">
        <f t="shared" si="2445"/>
        <v>160.93021462999999</v>
      </c>
      <c r="U3818" s="198">
        <f t="shared" si="2446"/>
        <v>33.612915487300818</v>
      </c>
      <c r="V3818" s="198">
        <f t="shared" si="2447"/>
        <v>46.192452411001511</v>
      </c>
      <c r="W3818" s="198">
        <f t="shared" si="2448"/>
        <v>164.02841492830234</v>
      </c>
      <c r="X3818" s="204">
        <f t="shared" si="2449"/>
        <v>0</v>
      </c>
      <c r="Y3818" s="198">
        <f t="shared" si="2450"/>
        <v>0</v>
      </c>
      <c r="Z3818" s="205">
        <f t="shared" si="2451"/>
        <v>0</v>
      </c>
      <c r="AA3818" s="198">
        <f t="shared" si="2452"/>
        <v>0</v>
      </c>
      <c r="AB3818" s="205">
        <f t="shared" si="2457"/>
        <v>5.1999999999999998E-2</v>
      </c>
      <c r="AC3818" s="140">
        <f t="shared" si="2458"/>
        <v>1</v>
      </c>
      <c r="AD3818" s="67">
        <f t="shared" si="2460"/>
        <v>30</v>
      </c>
      <c r="AE3818" s="11">
        <f t="shared" si="2461"/>
        <v>1.000140824</v>
      </c>
      <c r="AF3818" s="198">
        <f t="shared" si="2453"/>
        <v>2.2662829999999998E-2</v>
      </c>
      <c r="AG3818" s="198">
        <f t="shared" si="2454"/>
        <v>2.3099129999999999E-2</v>
      </c>
      <c r="AH3818" s="198">
        <f t="shared" si="2455"/>
        <v>0</v>
      </c>
      <c r="AI3818" s="196" t="str">
        <f t="shared" si="2462"/>
        <v>A+J=</v>
      </c>
      <c r="AJ3818" s="72">
        <f t="shared" si="2463"/>
        <v>48115</v>
      </c>
      <c r="AQ3818" s="23"/>
      <c r="AR3818" s="23"/>
    </row>
    <row r="3819" spans="1:44" ht="15" customHeight="1" x14ac:dyDescent="0.25">
      <c r="A3819" s="197">
        <f t="shared" si="2456"/>
        <v>48086</v>
      </c>
      <c r="B3819" s="198">
        <f t="shared" si="2431"/>
        <v>164.09202966149212</v>
      </c>
      <c r="C3819" s="198">
        <f t="shared" si="2432"/>
        <v>84.223047030000004</v>
      </c>
      <c r="D3819" s="198">
        <f t="shared" si="2433"/>
        <v>36.90635764999999</v>
      </c>
      <c r="E3819" s="198">
        <f t="shared" si="2434"/>
        <v>47.316689380000014</v>
      </c>
      <c r="F3819" s="199">
        <f t="shared" si="2435"/>
        <v>7205.03</v>
      </c>
      <c r="G3819" s="63">
        <f t="shared" si="2430"/>
        <v>7245.38</v>
      </c>
      <c r="H3819" s="200">
        <f t="shared" si="2436"/>
        <v>48024</v>
      </c>
      <c r="I3819" s="64">
        <f t="shared" si="2437"/>
        <v>48054</v>
      </c>
      <c r="J3819" s="201">
        <f t="shared" si="2438"/>
        <v>5.6002542668107669E-3</v>
      </c>
      <c r="K3819" s="195">
        <f t="shared" si="2459"/>
        <v>48115</v>
      </c>
      <c r="L3819" s="202">
        <f t="shared" si="2439"/>
        <v>48115</v>
      </c>
      <c r="M3819" s="228">
        <f t="shared" si="2464"/>
        <v>30</v>
      </c>
      <c r="N3819" s="67">
        <f t="shared" si="2465"/>
        <v>2</v>
      </c>
      <c r="O3819" s="198">
        <f t="shared" si="2440"/>
        <v>1.00037237</v>
      </c>
      <c r="P3819" s="203">
        <f t="shared" si="2441"/>
        <v>1.0056002500000001</v>
      </c>
      <c r="Q3819" s="203">
        <f t="shared" si="2442"/>
        <v>1.9758723202359971</v>
      </c>
      <c r="R3819" s="198">
        <f t="shared" si="2443"/>
        <v>1.9766080699999999</v>
      </c>
      <c r="S3819" s="198">
        <f t="shared" si="2444"/>
        <v>1.9107622</v>
      </c>
      <c r="T3819" s="198">
        <f t="shared" si="2445"/>
        <v>160.93021462999999</v>
      </c>
      <c r="U3819" s="198">
        <f t="shared" si="2446"/>
        <v>33.612915487300818</v>
      </c>
      <c r="V3819" s="198">
        <f t="shared" si="2447"/>
        <v>46.209860694191306</v>
      </c>
      <c r="W3819" s="198">
        <f t="shared" si="2448"/>
        <v>164.04582321149212</v>
      </c>
      <c r="X3819" s="204">
        <f t="shared" si="2449"/>
        <v>0</v>
      </c>
      <c r="Y3819" s="198">
        <f t="shared" si="2450"/>
        <v>0</v>
      </c>
      <c r="Z3819" s="205">
        <f t="shared" si="2451"/>
        <v>0</v>
      </c>
      <c r="AA3819" s="198">
        <f t="shared" si="2452"/>
        <v>0</v>
      </c>
      <c r="AB3819" s="205">
        <f t="shared" si="2457"/>
        <v>5.1999999999999998E-2</v>
      </c>
      <c r="AC3819" s="140">
        <f t="shared" si="2458"/>
        <v>2</v>
      </c>
      <c r="AD3819" s="67">
        <f t="shared" si="2460"/>
        <v>30</v>
      </c>
      <c r="AE3819" s="11">
        <f t="shared" si="2461"/>
        <v>1.000281668</v>
      </c>
      <c r="AF3819" s="198">
        <f t="shared" si="2453"/>
        <v>4.5328889999999997E-2</v>
      </c>
      <c r="AG3819" s="198">
        <f t="shared" si="2454"/>
        <v>4.6206450000000003E-2</v>
      </c>
      <c r="AH3819" s="198">
        <f t="shared" si="2455"/>
        <v>0</v>
      </c>
      <c r="AI3819" s="196" t="str">
        <f t="shared" si="2462"/>
        <v>A+J=</v>
      </c>
      <c r="AJ3819" s="72">
        <f t="shared" si="2463"/>
        <v>48115</v>
      </c>
      <c r="AQ3819" s="23"/>
      <c r="AR3819" s="23"/>
    </row>
    <row r="3820" spans="1:44" ht="15" customHeight="1" x14ac:dyDescent="0.25">
      <c r="A3820" s="197">
        <f t="shared" si="2456"/>
        <v>48087</v>
      </c>
      <c r="B3820" s="198">
        <f t="shared" si="2431"/>
        <v>164.13255724001706</v>
      </c>
      <c r="C3820" s="198">
        <f t="shared" si="2432"/>
        <v>84.223047030000004</v>
      </c>
      <c r="D3820" s="198">
        <f t="shared" si="2433"/>
        <v>36.90635764999999</v>
      </c>
      <c r="E3820" s="198">
        <f t="shared" si="2434"/>
        <v>47.316689380000014</v>
      </c>
      <c r="F3820" s="199">
        <f t="shared" si="2435"/>
        <v>7205.03</v>
      </c>
      <c r="G3820" s="63">
        <f t="shared" si="2430"/>
        <v>7245.38</v>
      </c>
      <c r="H3820" s="200">
        <f t="shared" si="2436"/>
        <v>48024</v>
      </c>
      <c r="I3820" s="64">
        <f t="shared" si="2437"/>
        <v>48054</v>
      </c>
      <c r="J3820" s="201">
        <f t="shared" si="2438"/>
        <v>5.6002542668107669E-3</v>
      </c>
      <c r="K3820" s="195">
        <f t="shared" si="2459"/>
        <v>48115</v>
      </c>
      <c r="L3820" s="202">
        <f t="shared" si="2439"/>
        <v>48115</v>
      </c>
      <c r="M3820" s="228">
        <f t="shared" si="2464"/>
        <v>30</v>
      </c>
      <c r="N3820" s="67">
        <f t="shared" si="2465"/>
        <v>3</v>
      </c>
      <c r="O3820" s="198">
        <f t="shared" si="2440"/>
        <v>1.0005586099999999</v>
      </c>
      <c r="P3820" s="203">
        <f t="shared" si="2441"/>
        <v>1.0056002500000001</v>
      </c>
      <c r="Q3820" s="203">
        <f t="shared" si="2442"/>
        <v>1.9758723202359971</v>
      </c>
      <c r="R3820" s="198">
        <f t="shared" si="2443"/>
        <v>1.9769760599999999</v>
      </c>
      <c r="S3820" s="198">
        <f t="shared" si="2444"/>
        <v>1.9107622</v>
      </c>
      <c r="T3820" s="198">
        <f t="shared" si="2445"/>
        <v>160.93021462999999</v>
      </c>
      <c r="U3820" s="198">
        <f t="shared" si="2446"/>
        <v>33.612915487300818</v>
      </c>
      <c r="V3820" s="198">
        <f t="shared" si="2447"/>
        <v>46.227272762716254</v>
      </c>
      <c r="W3820" s="198">
        <f t="shared" si="2448"/>
        <v>164.06323528001707</v>
      </c>
      <c r="X3820" s="204">
        <f t="shared" si="2449"/>
        <v>0</v>
      </c>
      <c r="Y3820" s="198">
        <f t="shared" si="2450"/>
        <v>0</v>
      </c>
      <c r="Z3820" s="205">
        <f t="shared" si="2451"/>
        <v>0</v>
      </c>
      <c r="AA3820" s="198">
        <f t="shared" si="2452"/>
        <v>0</v>
      </c>
      <c r="AB3820" s="205">
        <f t="shared" si="2457"/>
        <v>5.1999999999999998E-2</v>
      </c>
      <c r="AC3820" s="140">
        <f t="shared" si="2458"/>
        <v>3</v>
      </c>
      <c r="AD3820" s="67">
        <f t="shared" si="2460"/>
        <v>30</v>
      </c>
      <c r="AE3820" s="11">
        <f t="shared" si="2461"/>
        <v>1.000422532</v>
      </c>
      <c r="AF3820" s="198">
        <f t="shared" si="2453"/>
        <v>6.7998160000000002E-2</v>
      </c>
      <c r="AG3820" s="198">
        <f t="shared" si="2454"/>
        <v>6.9321960000000002E-2</v>
      </c>
      <c r="AH3820" s="198">
        <f t="shared" si="2455"/>
        <v>0</v>
      </c>
      <c r="AI3820" s="196" t="str">
        <f t="shared" si="2462"/>
        <v>A+J=</v>
      </c>
      <c r="AJ3820" s="72">
        <f t="shared" si="2463"/>
        <v>48115</v>
      </c>
      <c r="AQ3820" s="23"/>
      <c r="AR3820" s="23"/>
    </row>
    <row r="3821" spans="1:44" ht="15" customHeight="1" x14ac:dyDescent="0.25">
      <c r="A3821" s="197">
        <f t="shared" si="2456"/>
        <v>48088</v>
      </c>
      <c r="B3821" s="198">
        <f t="shared" si="2431"/>
        <v>164.17309615071028</v>
      </c>
      <c r="C3821" s="198">
        <f t="shared" si="2432"/>
        <v>84.223047030000004</v>
      </c>
      <c r="D3821" s="198">
        <f t="shared" si="2433"/>
        <v>36.90635764999999</v>
      </c>
      <c r="E3821" s="198">
        <f t="shared" si="2434"/>
        <v>47.316689380000014</v>
      </c>
      <c r="F3821" s="199">
        <f t="shared" si="2435"/>
        <v>7205.03</v>
      </c>
      <c r="G3821" s="63">
        <f t="shared" ref="G3821:G3884" si="2466">IF(AND(L3821&gt;L3820,N3821=1),VLOOKUP(A3820,$BI$15:$BK$314,3),G3820)</f>
        <v>7245.38</v>
      </c>
      <c r="H3821" s="200">
        <f t="shared" si="2436"/>
        <v>48024</v>
      </c>
      <c r="I3821" s="64">
        <f t="shared" si="2437"/>
        <v>48054</v>
      </c>
      <c r="J3821" s="201">
        <f t="shared" si="2438"/>
        <v>5.6002542668107669E-3</v>
      </c>
      <c r="K3821" s="195">
        <f t="shared" si="2459"/>
        <v>48115</v>
      </c>
      <c r="L3821" s="202">
        <f t="shared" si="2439"/>
        <v>48115</v>
      </c>
      <c r="M3821" s="228">
        <f t="shared" si="2464"/>
        <v>30</v>
      </c>
      <c r="N3821" s="67">
        <f t="shared" si="2465"/>
        <v>4</v>
      </c>
      <c r="O3821" s="198">
        <f t="shared" si="2440"/>
        <v>1.00074489</v>
      </c>
      <c r="P3821" s="203">
        <f t="shared" si="2441"/>
        <v>1.0056002500000001</v>
      </c>
      <c r="Q3821" s="203">
        <f t="shared" si="2442"/>
        <v>1.9758723202359971</v>
      </c>
      <c r="R3821" s="198">
        <f t="shared" si="2443"/>
        <v>1.9773441199999999</v>
      </c>
      <c r="S3821" s="198">
        <f t="shared" si="2444"/>
        <v>1.9107622</v>
      </c>
      <c r="T3821" s="198">
        <f t="shared" si="2445"/>
        <v>160.93021462999999</v>
      </c>
      <c r="U3821" s="198">
        <f t="shared" si="2446"/>
        <v>33.612915487300818</v>
      </c>
      <c r="V3821" s="198">
        <f t="shared" si="2447"/>
        <v>46.244688143409455</v>
      </c>
      <c r="W3821" s="198">
        <f t="shared" si="2448"/>
        <v>164.08065066071029</v>
      </c>
      <c r="X3821" s="204">
        <f t="shared" si="2449"/>
        <v>0</v>
      </c>
      <c r="Y3821" s="198">
        <f t="shared" si="2450"/>
        <v>0</v>
      </c>
      <c r="Z3821" s="205">
        <f t="shared" si="2451"/>
        <v>0</v>
      </c>
      <c r="AA3821" s="198">
        <f t="shared" si="2452"/>
        <v>0</v>
      </c>
      <c r="AB3821" s="205">
        <f t="shared" si="2457"/>
        <v>5.1999999999999998E-2</v>
      </c>
      <c r="AC3821" s="140">
        <f t="shared" si="2458"/>
        <v>4</v>
      </c>
      <c r="AD3821" s="67">
        <f t="shared" si="2460"/>
        <v>30</v>
      </c>
      <c r="AE3821" s="11">
        <f t="shared" si="2461"/>
        <v>1.000563415</v>
      </c>
      <c r="AF3821" s="198">
        <f t="shared" si="2453"/>
        <v>9.0670490000000006E-2</v>
      </c>
      <c r="AG3821" s="198">
        <f t="shared" si="2454"/>
        <v>9.2445490000000005E-2</v>
      </c>
      <c r="AH3821" s="198">
        <f t="shared" si="2455"/>
        <v>0</v>
      </c>
      <c r="AI3821" s="196" t="str">
        <f t="shared" si="2462"/>
        <v>A+J=</v>
      </c>
      <c r="AJ3821" s="72">
        <f t="shared" si="2463"/>
        <v>48115</v>
      </c>
      <c r="AQ3821" s="23"/>
      <c r="AR3821" s="23"/>
    </row>
    <row r="3822" spans="1:44" ht="15" customHeight="1" x14ac:dyDescent="0.25">
      <c r="A3822" s="197">
        <f t="shared" si="2456"/>
        <v>48089</v>
      </c>
      <c r="B3822" s="198">
        <f t="shared" si="2431"/>
        <v>164.21364673357175</v>
      </c>
      <c r="C3822" s="198">
        <f t="shared" si="2432"/>
        <v>84.223047030000004</v>
      </c>
      <c r="D3822" s="198">
        <f t="shared" si="2433"/>
        <v>36.90635764999999</v>
      </c>
      <c r="E3822" s="198">
        <f t="shared" si="2434"/>
        <v>47.316689380000014</v>
      </c>
      <c r="F3822" s="199">
        <f t="shared" si="2435"/>
        <v>7205.03</v>
      </c>
      <c r="G3822" s="63">
        <f t="shared" si="2466"/>
        <v>7245.38</v>
      </c>
      <c r="H3822" s="200">
        <f t="shared" si="2436"/>
        <v>48024</v>
      </c>
      <c r="I3822" s="64">
        <f t="shared" si="2437"/>
        <v>48054</v>
      </c>
      <c r="J3822" s="201">
        <f t="shared" si="2438"/>
        <v>5.6002542668107669E-3</v>
      </c>
      <c r="K3822" s="195">
        <f t="shared" si="2459"/>
        <v>48115</v>
      </c>
      <c r="L3822" s="202">
        <f t="shared" si="2439"/>
        <v>48115</v>
      </c>
      <c r="M3822" s="228">
        <f t="shared" si="2464"/>
        <v>30</v>
      </c>
      <c r="N3822" s="67">
        <f t="shared" si="2465"/>
        <v>5</v>
      </c>
      <c r="O3822" s="198">
        <f t="shared" si="2440"/>
        <v>1.0009311999999999</v>
      </c>
      <c r="P3822" s="203">
        <f t="shared" si="2441"/>
        <v>1.0056002500000001</v>
      </c>
      <c r="Q3822" s="203">
        <f t="shared" si="2442"/>
        <v>1.9758723202359971</v>
      </c>
      <c r="R3822" s="198">
        <f t="shared" si="2443"/>
        <v>1.9777122499999999</v>
      </c>
      <c r="S3822" s="198">
        <f t="shared" si="2444"/>
        <v>1.9107622</v>
      </c>
      <c r="T3822" s="198">
        <f t="shared" si="2445"/>
        <v>160.93021462999999</v>
      </c>
      <c r="U3822" s="198">
        <f t="shared" si="2446"/>
        <v>33.612915487300818</v>
      </c>
      <c r="V3822" s="198">
        <f t="shared" si="2447"/>
        <v>46.262106836270917</v>
      </c>
      <c r="W3822" s="198">
        <f t="shared" si="2448"/>
        <v>164.09806935357176</v>
      </c>
      <c r="X3822" s="204">
        <f t="shared" si="2449"/>
        <v>0</v>
      </c>
      <c r="Y3822" s="198">
        <f t="shared" si="2450"/>
        <v>0</v>
      </c>
      <c r="Z3822" s="205">
        <f t="shared" si="2451"/>
        <v>0</v>
      </c>
      <c r="AA3822" s="198">
        <f t="shared" si="2452"/>
        <v>0</v>
      </c>
      <c r="AB3822" s="205">
        <f t="shared" si="2457"/>
        <v>5.1999999999999998E-2</v>
      </c>
      <c r="AC3822" s="140">
        <f t="shared" si="2458"/>
        <v>5</v>
      </c>
      <c r="AD3822" s="67">
        <f t="shared" si="2460"/>
        <v>30</v>
      </c>
      <c r="AE3822" s="11">
        <f t="shared" si="2461"/>
        <v>1.000704319</v>
      </c>
      <c r="AF3822" s="198">
        <f t="shared" si="2453"/>
        <v>0.11334619999999999</v>
      </c>
      <c r="AG3822" s="198">
        <f t="shared" si="2454"/>
        <v>0.11557737999999999</v>
      </c>
      <c r="AH3822" s="198">
        <f t="shared" si="2455"/>
        <v>0</v>
      </c>
      <c r="AI3822" s="196" t="str">
        <f t="shared" si="2462"/>
        <v>A+J=</v>
      </c>
      <c r="AJ3822" s="72">
        <f t="shared" si="2463"/>
        <v>48115</v>
      </c>
      <c r="AQ3822" s="23"/>
      <c r="AR3822" s="23"/>
    </row>
    <row r="3823" spans="1:44" ht="15" customHeight="1" x14ac:dyDescent="0.25">
      <c r="A3823" s="197">
        <f t="shared" si="2456"/>
        <v>48090</v>
      </c>
      <c r="B3823" s="198">
        <f t="shared" si="2431"/>
        <v>164.25420865860144</v>
      </c>
      <c r="C3823" s="198">
        <f t="shared" si="2432"/>
        <v>84.223047030000004</v>
      </c>
      <c r="D3823" s="198">
        <f t="shared" si="2433"/>
        <v>36.90635764999999</v>
      </c>
      <c r="E3823" s="198">
        <f t="shared" si="2434"/>
        <v>47.316689380000014</v>
      </c>
      <c r="F3823" s="199">
        <f t="shared" si="2435"/>
        <v>7205.03</v>
      </c>
      <c r="G3823" s="63">
        <f t="shared" si="2466"/>
        <v>7245.38</v>
      </c>
      <c r="H3823" s="200">
        <f t="shared" si="2436"/>
        <v>48024</v>
      </c>
      <c r="I3823" s="64">
        <f t="shared" si="2437"/>
        <v>48054</v>
      </c>
      <c r="J3823" s="201">
        <f t="shared" si="2438"/>
        <v>5.6002542668107669E-3</v>
      </c>
      <c r="K3823" s="195">
        <f t="shared" si="2459"/>
        <v>48115</v>
      </c>
      <c r="L3823" s="202">
        <f t="shared" si="2439"/>
        <v>48115</v>
      </c>
      <c r="M3823" s="228">
        <f t="shared" si="2464"/>
        <v>30</v>
      </c>
      <c r="N3823" s="67">
        <f t="shared" si="2465"/>
        <v>6</v>
      </c>
      <c r="O3823" s="198">
        <f t="shared" si="2440"/>
        <v>1.00111755</v>
      </c>
      <c r="P3823" s="203">
        <f t="shared" si="2441"/>
        <v>1.0056002500000001</v>
      </c>
      <c r="Q3823" s="203">
        <f t="shared" si="2442"/>
        <v>1.9758723202359971</v>
      </c>
      <c r="R3823" s="198">
        <f t="shared" si="2443"/>
        <v>1.97808045</v>
      </c>
      <c r="S3823" s="198">
        <f t="shared" si="2444"/>
        <v>1.9107622</v>
      </c>
      <c r="T3823" s="198">
        <f t="shared" si="2445"/>
        <v>160.93021462999999</v>
      </c>
      <c r="U3823" s="198">
        <f t="shared" si="2446"/>
        <v>33.612915487300818</v>
      </c>
      <c r="V3823" s="198">
        <f t="shared" si="2447"/>
        <v>46.279528841300632</v>
      </c>
      <c r="W3823" s="198">
        <f t="shared" si="2448"/>
        <v>164.11549135860145</v>
      </c>
      <c r="X3823" s="204">
        <f t="shared" si="2449"/>
        <v>0</v>
      </c>
      <c r="Y3823" s="198">
        <f t="shared" si="2450"/>
        <v>0</v>
      </c>
      <c r="Z3823" s="205">
        <f t="shared" si="2451"/>
        <v>0</v>
      </c>
      <c r="AA3823" s="198">
        <f t="shared" si="2452"/>
        <v>0</v>
      </c>
      <c r="AB3823" s="205">
        <f t="shared" si="2457"/>
        <v>5.1999999999999998E-2</v>
      </c>
      <c r="AC3823" s="140">
        <f t="shared" si="2458"/>
        <v>6</v>
      </c>
      <c r="AD3823" s="67">
        <f t="shared" si="2460"/>
        <v>30</v>
      </c>
      <c r="AE3823" s="11">
        <f t="shared" si="2461"/>
        <v>1.000845242</v>
      </c>
      <c r="AF3823" s="198">
        <f t="shared" si="2453"/>
        <v>0.13602497</v>
      </c>
      <c r="AG3823" s="198">
        <f t="shared" si="2454"/>
        <v>0.13871729999999999</v>
      </c>
      <c r="AH3823" s="198">
        <f t="shared" si="2455"/>
        <v>0</v>
      </c>
      <c r="AI3823" s="196" t="str">
        <f t="shared" si="2462"/>
        <v>A+J=</v>
      </c>
      <c r="AJ3823" s="72">
        <f t="shared" si="2463"/>
        <v>48115</v>
      </c>
      <c r="AQ3823" s="23"/>
      <c r="AR3823" s="23"/>
    </row>
    <row r="3824" spans="1:44" ht="15" customHeight="1" x14ac:dyDescent="0.25">
      <c r="A3824" s="197">
        <f t="shared" si="2456"/>
        <v>48091</v>
      </c>
      <c r="B3824" s="198">
        <f t="shared" si="2431"/>
        <v>164.29478066629875</v>
      </c>
      <c r="C3824" s="198">
        <f t="shared" si="2432"/>
        <v>84.223047030000004</v>
      </c>
      <c r="D3824" s="198">
        <f t="shared" si="2433"/>
        <v>36.90635764999999</v>
      </c>
      <c r="E3824" s="198">
        <f t="shared" si="2434"/>
        <v>47.316689380000014</v>
      </c>
      <c r="F3824" s="199">
        <f t="shared" si="2435"/>
        <v>7205.03</v>
      </c>
      <c r="G3824" s="63">
        <f t="shared" si="2466"/>
        <v>7245.38</v>
      </c>
      <c r="H3824" s="200">
        <f t="shared" si="2436"/>
        <v>48024</v>
      </c>
      <c r="I3824" s="64">
        <f t="shared" si="2437"/>
        <v>48054</v>
      </c>
      <c r="J3824" s="201">
        <f t="shared" si="2438"/>
        <v>5.6002542668107669E-3</v>
      </c>
      <c r="K3824" s="195">
        <f t="shared" si="2459"/>
        <v>48115</v>
      </c>
      <c r="L3824" s="202">
        <f t="shared" si="2439"/>
        <v>48115</v>
      </c>
      <c r="M3824" s="228">
        <f t="shared" si="2464"/>
        <v>30</v>
      </c>
      <c r="N3824" s="67">
        <f t="shared" si="2465"/>
        <v>7</v>
      </c>
      <c r="O3824" s="198">
        <f t="shared" si="2440"/>
        <v>1.00130392</v>
      </c>
      <c r="P3824" s="203">
        <f t="shared" si="2441"/>
        <v>1.0056002500000001</v>
      </c>
      <c r="Q3824" s="203">
        <f t="shared" si="2442"/>
        <v>1.9758723202359971</v>
      </c>
      <c r="R3824" s="198">
        <f t="shared" si="2443"/>
        <v>1.97844869</v>
      </c>
      <c r="S3824" s="198">
        <f t="shared" si="2444"/>
        <v>1.9107622</v>
      </c>
      <c r="T3824" s="198">
        <f t="shared" si="2445"/>
        <v>160.93021462999999</v>
      </c>
      <c r="U3824" s="198">
        <f t="shared" si="2446"/>
        <v>33.612915487300818</v>
      </c>
      <c r="V3824" s="198">
        <f t="shared" si="2447"/>
        <v>46.296952738997923</v>
      </c>
      <c r="W3824" s="198">
        <f t="shared" si="2448"/>
        <v>164.13291525629876</v>
      </c>
      <c r="X3824" s="204">
        <f t="shared" si="2449"/>
        <v>0</v>
      </c>
      <c r="Y3824" s="198">
        <f t="shared" si="2450"/>
        <v>0</v>
      </c>
      <c r="Z3824" s="205">
        <f t="shared" si="2451"/>
        <v>0</v>
      </c>
      <c r="AA3824" s="198">
        <f t="shared" si="2452"/>
        <v>0</v>
      </c>
      <c r="AB3824" s="205">
        <f t="shared" si="2457"/>
        <v>5.1999999999999998E-2</v>
      </c>
      <c r="AC3824" s="140">
        <f t="shared" si="2458"/>
        <v>7</v>
      </c>
      <c r="AD3824" s="67">
        <f t="shared" si="2460"/>
        <v>30</v>
      </c>
      <c r="AE3824" s="11">
        <f t="shared" si="2461"/>
        <v>1.0009861849999999</v>
      </c>
      <c r="AF3824" s="198">
        <f t="shared" si="2453"/>
        <v>0.15870696000000001</v>
      </c>
      <c r="AG3824" s="198">
        <f t="shared" si="2454"/>
        <v>0.16186540999999999</v>
      </c>
      <c r="AH3824" s="198">
        <f t="shared" si="2455"/>
        <v>0</v>
      </c>
      <c r="AI3824" s="196" t="str">
        <f t="shared" si="2462"/>
        <v>A+J=</v>
      </c>
      <c r="AJ3824" s="72">
        <f t="shared" si="2463"/>
        <v>48115</v>
      </c>
      <c r="AQ3824" s="23"/>
      <c r="AR3824" s="23"/>
    </row>
    <row r="3825" spans="1:44" ht="15" customHeight="1" x14ac:dyDescent="0.25">
      <c r="A3825" s="197">
        <f t="shared" si="2456"/>
        <v>48092</v>
      </c>
      <c r="B3825" s="198">
        <f t="shared" ref="B3825:B3888" si="2467">(W3825+AG3825)</f>
        <v>164.29478066629875</v>
      </c>
      <c r="C3825" s="198">
        <f t="shared" ref="C3825:C3888" si="2468">TRUNC(IF(X3824&gt;0,VLOOKUP(A3824,$AM$14:$AN$314,2),C3824),8)</f>
        <v>84.223047030000004</v>
      </c>
      <c r="D3825" s="198">
        <f t="shared" ref="D3825:D3888" si="2469">VLOOKUP(A3825,$AT$15:$AX$314,5)</f>
        <v>36.90635764999999</v>
      </c>
      <c r="E3825" s="198">
        <f t="shared" ref="E3825:E3888" si="2470">(C3825-D3825)</f>
        <v>47.316689380000014</v>
      </c>
      <c r="F3825" s="199">
        <f t="shared" ref="F3825:F3888" si="2471">IF(G3825=G3824,F3824,G3824)</f>
        <v>7205.03</v>
      </c>
      <c r="G3825" s="63">
        <f t="shared" si="2466"/>
        <v>7245.38</v>
      </c>
      <c r="H3825" s="200">
        <f t="shared" ref="H3825:H3888" si="2472">EDATE(I3825,-1)</f>
        <v>48024</v>
      </c>
      <c r="I3825" s="64">
        <f t="shared" ref="I3825:I3888" si="2473">IF(X3824&gt;0,EDATE(A3825,-1),+I3824)</f>
        <v>48054</v>
      </c>
      <c r="J3825" s="201">
        <f t="shared" ref="J3825:J3888" si="2474">(G3825/F3825)-1</f>
        <v>5.6002542668107669E-3</v>
      </c>
      <c r="K3825" s="195">
        <f t="shared" si="2459"/>
        <v>48115</v>
      </c>
      <c r="L3825" s="202">
        <f t="shared" ref="L3825:L3888" si="2475">IF(A3825&gt;L3824,K3825,L3824)</f>
        <v>48115</v>
      </c>
      <c r="M3825" s="228">
        <f t="shared" si="2464"/>
        <v>30</v>
      </c>
      <c r="N3825" s="67">
        <f t="shared" si="2465"/>
        <v>7</v>
      </c>
      <c r="O3825" s="198">
        <f t="shared" ref="O3825:O3888" si="2476">TRUNC((G3825/F3825)^TRUNC((N3825/M3825),9),8)</f>
        <v>1.00130392</v>
      </c>
      <c r="P3825" s="203">
        <f t="shared" ref="P3825:P3888" si="2477">IF(L3825&gt;L3824,O3824,P3824)</f>
        <v>1.0056002500000001</v>
      </c>
      <c r="Q3825" s="203">
        <f t="shared" ref="Q3825:Q3888" si="2478">IF(L3825&gt;L3824,Q3824*P3825,Q3824)</f>
        <v>1.9758723202359971</v>
      </c>
      <c r="R3825" s="198">
        <f t="shared" ref="R3825:R3888" si="2479">TRUNC(TRUNC((O3825*Q3825),15),8)</f>
        <v>1.97844869</v>
      </c>
      <c r="S3825" s="198">
        <f t="shared" ref="S3825:S3888" si="2480">IF(AND(X3825&gt;0,MONTH(A3825)=S$4),R3825,S3824)</f>
        <v>1.9107622</v>
      </c>
      <c r="T3825" s="198">
        <f t="shared" ref="T3825:T3888" si="2481">TRUNC(C3825*S3825,8)</f>
        <v>160.93021462999999</v>
      </c>
      <c r="U3825" s="198">
        <f t="shared" ref="U3825:U3888" si="2482">(D3825*(S3825-1))</f>
        <v>33.612915487300818</v>
      </c>
      <c r="V3825" s="198">
        <f t="shared" ref="V3825:V3888" si="2483">(E3825*(R3825-1))</f>
        <v>46.296952738997923</v>
      </c>
      <c r="W3825" s="198">
        <f t="shared" ref="W3825:W3888" si="2484">(C3825+U3825+V3825)</f>
        <v>164.13291525629876</v>
      </c>
      <c r="X3825" s="204">
        <f t="shared" ref="X3825:X3888" si="2485">IF(VLOOKUP(A3825,AM$12:AZ$314,14)=VLOOKUP(A3824,AM$12:AZ$314,14),0,VLOOKUP(A3825,AM$12:AZ$314,14))</f>
        <v>0</v>
      </c>
      <c r="Y3825" s="198">
        <f t="shared" ref="Y3825:Y3888" si="2486">IF(X3825&gt;0,VLOOKUP(A3825,AM$14:AR$314,5),0)</f>
        <v>0</v>
      </c>
      <c r="Z3825" s="205">
        <f t="shared" ref="Z3825:Z3888" si="2487">IF(X3825&gt;0,VLOOKUP($A3825,$AM$12:$AS$314,7),0)</f>
        <v>0</v>
      </c>
      <c r="AA3825" s="198">
        <f t="shared" ref="AA3825:AA3888" si="2488">IF(Z3825&gt;0,TRUNC(Z3825*T3825,8),0)</f>
        <v>0</v>
      </c>
      <c r="AB3825" s="205">
        <f t="shared" si="2457"/>
        <v>5.1999999999999998E-2</v>
      </c>
      <c r="AC3825" s="140">
        <f t="shared" si="2458"/>
        <v>7</v>
      </c>
      <c r="AD3825" s="67">
        <f t="shared" si="2460"/>
        <v>30</v>
      </c>
      <c r="AE3825" s="11">
        <f t="shared" si="2461"/>
        <v>1.0009861849999999</v>
      </c>
      <c r="AF3825" s="198">
        <f t="shared" ref="AF3825:AF3888" si="2489">TRUNC((T3825*(AE3825-1)),8)</f>
        <v>0.15870696000000001</v>
      </c>
      <c r="AG3825" s="198">
        <f t="shared" ref="AG3825:AG3888" si="2490">TRUNC((W3825*(AE3825-1)),8)</f>
        <v>0.16186540999999999</v>
      </c>
      <c r="AH3825" s="198">
        <f t="shared" ref="AH3825:AH3888" si="2491">IF(AA3825&gt;0,AA3825+AF3825,0)</f>
        <v>0</v>
      </c>
      <c r="AI3825" s="196" t="str">
        <f t="shared" si="2462"/>
        <v>A+J=</v>
      </c>
      <c r="AJ3825" s="72">
        <f t="shared" si="2463"/>
        <v>48115</v>
      </c>
      <c r="AQ3825" s="23"/>
      <c r="AR3825" s="23"/>
    </row>
    <row r="3826" spans="1:44" ht="15" customHeight="1" x14ac:dyDescent="0.25">
      <c r="A3826" s="197">
        <f t="shared" si="2456"/>
        <v>48093</v>
      </c>
      <c r="B3826" s="198">
        <f t="shared" si="2467"/>
        <v>164.33536608883188</v>
      </c>
      <c r="C3826" s="198">
        <f t="shared" si="2468"/>
        <v>84.223047030000004</v>
      </c>
      <c r="D3826" s="198">
        <f t="shared" si="2469"/>
        <v>36.90635764999999</v>
      </c>
      <c r="E3826" s="198">
        <f t="shared" si="2470"/>
        <v>47.316689380000014</v>
      </c>
      <c r="F3826" s="199">
        <f t="shared" si="2471"/>
        <v>7205.03</v>
      </c>
      <c r="G3826" s="63">
        <f t="shared" si="2466"/>
        <v>7245.38</v>
      </c>
      <c r="H3826" s="200">
        <f t="shared" si="2472"/>
        <v>48024</v>
      </c>
      <c r="I3826" s="64">
        <f t="shared" si="2473"/>
        <v>48054</v>
      </c>
      <c r="J3826" s="201">
        <f t="shared" si="2474"/>
        <v>5.6002542668107669E-3</v>
      </c>
      <c r="K3826" s="195">
        <f t="shared" si="2459"/>
        <v>48115</v>
      </c>
      <c r="L3826" s="202">
        <f t="shared" si="2475"/>
        <v>48115</v>
      </c>
      <c r="M3826" s="228">
        <f t="shared" si="2464"/>
        <v>30</v>
      </c>
      <c r="N3826" s="67">
        <f t="shared" si="2465"/>
        <v>8</v>
      </c>
      <c r="O3826" s="198">
        <f t="shared" si="2476"/>
        <v>1.0014903399999999</v>
      </c>
      <c r="P3826" s="203">
        <f t="shared" si="2477"/>
        <v>1.0056002500000001</v>
      </c>
      <c r="Q3826" s="203">
        <f t="shared" si="2478"/>
        <v>1.9758723202359971</v>
      </c>
      <c r="R3826" s="198">
        <f t="shared" si="2479"/>
        <v>1.97881704</v>
      </c>
      <c r="S3826" s="198">
        <f t="shared" si="2480"/>
        <v>1.9107622</v>
      </c>
      <c r="T3826" s="198">
        <f t="shared" si="2481"/>
        <v>160.93021462999999</v>
      </c>
      <c r="U3826" s="198">
        <f t="shared" si="2482"/>
        <v>33.612915487300818</v>
      </c>
      <c r="V3826" s="198">
        <f t="shared" si="2483"/>
        <v>46.314381841531052</v>
      </c>
      <c r="W3826" s="198">
        <f t="shared" si="2484"/>
        <v>164.15034435883189</v>
      </c>
      <c r="X3826" s="204">
        <f t="shared" si="2485"/>
        <v>0</v>
      </c>
      <c r="Y3826" s="198">
        <f t="shared" si="2486"/>
        <v>0</v>
      </c>
      <c r="Z3826" s="205">
        <f t="shared" si="2487"/>
        <v>0</v>
      </c>
      <c r="AA3826" s="198">
        <f t="shared" si="2488"/>
        <v>0</v>
      </c>
      <c r="AB3826" s="205">
        <f t="shared" si="2457"/>
        <v>5.1999999999999998E-2</v>
      </c>
      <c r="AC3826" s="140">
        <f t="shared" si="2458"/>
        <v>8</v>
      </c>
      <c r="AD3826" s="67">
        <f t="shared" si="2460"/>
        <v>30</v>
      </c>
      <c r="AE3826" s="11">
        <f t="shared" si="2461"/>
        <v>1.0011271479999999</v>
      </c>
      <c r="AF3826" s="198">
        <f t="shared" si="2489"/>
        <v>0.18139216</v>
      </c>
      <c r="AG3826" s="198">
        <f t="shared" si="2490"/>
        <v>0.18502173</v>
      </c>
      <c r="AH3826" s="198">
        <f t="shared" si="2491"/>
        <v>0</v>
      </c>
      <c r="AI3826" s="196" t="str">
        <f t="shared" si="2462"/>
        <v>A+J=</v>
      </c>
      <c r="AJ3826" s="72">
        <f t="shared" si="2463"/>
        <v>48115</v>
      </c>
      <c r="AQ3826" s="23"/>
      <c r="AR3826" s="23"/>
    </row>
    <row r="3827" spans="1:44" ht="15" customHeight="1" x14ac:dyDescent="0.25">
      <c r="A3827" s="197">
        <f t="shared" si="2456"/>
        <v>48094</v>
      </c>
      <c r="B3827" s="198">
        <f t="shared" si="2467"/>
        <v>164.37596206719948</v>
      </c>
      <c r="C3827" s="198">
        <f t="shared" si="2468"/>
        <v>84.223047030000004</v>
      </c>
      <c r="D3827" s="198">
        <f t="shared" si="2469"/>
        <v>36.90635764999999</v>
      </c>
      <c r="E3827" s="198">
        <f t="shared" si="2470"/>
        <v>47.316689380000014</v>
      </c>
      <c r="F3827" s="199">
        <f t="shared" si="2471"/>
        <v>7205.03</v>
      </c>
      <c r="G3827" s="63">
        <f t="shared" si="2466"/>
        <v>7245.38</v>
      </c>
      <c r="H3827" s="200">
        <f t="shared" si="2472"/>
        <v>48024</v>
      </c>
      <c r="I3827" s="64">
        <f t="shared" si="2473"/>
        <v>48054</v>
      </c>
      <c r="J3827" s="201">
        <f t="shared" si="2474"/>
        <v>5.6002542668107669E-3</v>
      </c>
      <c r="K3827" s="195">
        <f t="shared" si="2459"/>
        <v>48115</v>
      </c>
      <c r="L3827" s="202">
        <f t="shared" si="2475"/>
        <v>48115</v>
      </c>
      <c r="M3827" s="228">
        <f t="shared" si="2464"/>
        <v>30</v>
      </c>
      <c r="N3827" s="67">
        <f t="shared" si="2465"/>
        <v>9</v>
      </c>
      <c r="O3827" s="198">
        <f t="shared" si="2476"/>
        <v>1.0016767900000001</v>
      </c>
      <c r="P3827" s="203">
        <f t="shared" si="2477"/>
        <v>1.0056002500000001</v>
      </c>
      <c r="Q3827" s="203">
        <f t="shared" si="2478"/>
        <v>1.9758723202359971</v>
      </c>
      <c r="R3827" s="198">
        <f t="shared" si="2479"/>
        <v>1.97918544</v>
      </c>
      <c r="S3827" s="198">
        <f t="shared" si="2480"/>
        <v>1.9107622</v>
      </c>
      <c r="T3827" s="198">
        <f t="shared" si="2481"/>
        <v>160.93021462999999</v>
      </c>
      <c r="U3827" s="198">
        <f t="shared" si="2482"/>
        <v>33.612915487300818</v>
      </c>
      <c r="V3827" s="198">
        <f t="shared" si="2483"/>
        <v>46.331813309898642</v>
      </c>
      <c r="W3827" s="198">
        <f t="shared" si="2484"/>
        <v>164.16777582719948</v>
      </c>
      <c r="X3827" s="204">
        <f t="shared" si="2485"/>
        <v>0</v>
      </c>
      <c r="Y3827" s="198">
        <f t="shared" si="2486"/>
        <v>0</v>
      </c>
      <c r="Z3827" s="205">
        <f t="shared" si="2487"/>
        <v>0</v>
      </c>
      <c r="AA3827" s="198">
        <f t="shared" si="2488"/>
        <v>0</v>
      </c>
      <c r="AB3827" s="205">
        <f t="shared" si="2457"/>
        <v>5.1999999999999998E-2</v>
      </c>
      <c r="AC3827" s="140">
        <f t="shared" si="2458"/>
        <v>9</v>
      </c>
      <c r="AD3827" s="67">
        <f t="shared" si="2460"/>
        <v>30</v>
      </c>
      <c r="AE3827" s="11">
        <f t="shared" si="2461"/>
        <v>1.001268131</v>
      </c>
      <c r="AF3827" s="198">
        <f t="shared" si="2489"/>
        <v>0.20408059000000001</v>
      </c>
      <c r="AG3827" s="198">
        <f t="shared" si="2490"/>
        <v>0.20818623999999999</v>
      </c>
      <c r="AH3827" s="198">
        <f t="shared" si="2491"/>
        <v>0</v>
      </c>
      <c r="AI3827" s="196" t="str">
        <f t="shared" si="2462"/>
        <v>A+J=</v>
      </c>
      <c r="AJ3827" s="72">
        <f t="shared" si="2463"/>
        <v>48115</v>
      </c>
      <c r="AQ3827" s="23"/>
      <c r="AR3827" s="23"/>
    </row>
    <row r="3828" spans="1:44" ht="15" customHeight="1" x14ac:dyDescent="0.25">
      <c r="A3828" s="197">
        <f t="shared" si="2456"/>
        <v>48095</v>
      </c>
      <c r="B3828" s="198">
        <f t="shared" si="2467"/>
        <v>164.41656909456842</v>
      </c>
      <c r="C3828" s="198">
        <f t="shared" si="2468"/>
        <v>84.223047030000004</v>
      </c>
      <c r="D3828" s="198">
        <f t="shared" si="2469"/>
        <v>36.90635764999999</v>
      </c>
      <c r="E3828" s="198">
        <f t="shared" si="2470"/>
        <v>47.316689380000014</v>
      </c>
      <c r="F3828" s="199">
        <f t="shared" si="2471"/>
        <v>7205.03</v>
      </c>
      <c r="G3828" s="63">
        <f t="shared" si="2466"/>
        <v>7245.38</v>
      </c>
      <c r="H3828" s="200">
        <f t="shared" si="2472"/>
        <v>48024</v>
      </c>
      <c r="I3828" s="64">
        <f t="shared" si="2473"/>
        <v>48054</v>
      </c>
      <c r="J3828" s="201">
        <f t="shared" si="2474"/>
        <v>5.6002542668107669E-3</v>
      </c>
      <c r="K3828" s="195">
        <f t="shared" si="2459"/>
        <v>48115</v>
      </c>
      <c r="L3828" s="202">
        <f t="shared" si="2475"/>
        <v>48115</v>
      </c>
      <c r="M3828" s="228">
        <f t="shared" si="2464"/>
        <v>30</v>
      </c>
      <c r="N3828" s="67">
        <f t="shared" si="2465"/>
        <v>10</v>
      </c>
      <c r="O3828" s="198">
        <f t="shared" si="2476"/>
        <v>1.0018632700000001</v>
      </c>
      <c r="P3828" s="203">
        <f t="shared" si="2477"/>
        <v>1.0056002500000001</v>
      </c>
      <c r="Q3828" s="203">
        <f t="shared" si="2478"/>
        <v>1.9758723202359971</v>
      </c>
      <c r="R3828" s="198">
        <f t="shared" si="2479"/>
        <v>1.9795539</v>
      </c>
      <c r="S3828" s="198">
        <f t="shared" si="2480"/>
        <v>1.9107622</v>
      </c>
      <c r="T3828" s="198">
        <f t="shared" si="2481"/>
        <v>160.93021462999999</v>
      </c>
      <c r="U3828" s="198">
        <f t="shared" si="2482"/>
        <v>33.612915487300818</v>
      </c>
      <c r="V3828" s="198">
        <f t="shared" si="2483"/>
        <v>46.349247617267594</v>
      </c>
      <c r="W3828" s="198">
        <f t="shared" si="2484"/>
        <v>164.18521013456842</v>
      </c>
      <c r="X3828" s="204">
        <f t="shared" si="2485"/>
        <v>0</v>
      </c>
      <c r="Y3828" s="198">
        <f t="shared" si="2486"/>
        <v>0</v>
      </c>
      <c r="Z3828" s="205">
        <f t="shared" si="2487"/>
        <v>0</v>
      </c>
      <c r="AA3828" s="198">
        <f t="shared" si="2488"/>
        <v>0</v>
      </c>
      <c r="AB3828" s="205">
        <f t="shared" si="2457"/>
        <v>5.1999999999999998E-2</v>
      </c>
      <c r="AC3828" s="140">
        <f t="shared" si="2458"/>
        <v>10</v>
      </c>
      <c r="AD3828" s="67">
        <f t="shared" si="2460"/>
        <v>30</v>
      </c>
      <c r="AE3828" s="11">
        <f t="shared" si="2461"/>
        <v>1.001409134</v>
      </c>
      <c r="AF3828" s="198">
        <f t="shared" si="2489"/>
        <v>0.22677222999999999</v>
      </c>
      <c r="AG3828" s="198">
        <f t="shared" si="2490"/>
        <v>0.23135896</v>
      </c>
      <c r="AH3828" s="198">
        <f t="shared" si="2491"/>
        <v>0</v>
      </c>
      <c r="AI3828" s="196" t="str">
        <f t="shared" si="2462"/>
        <v>A+J=</v>
      </c>
      <c r="AJ3828" s="72">
        <f t="shared" si="2463"/>
        <v>48115</v>
      </c>
      <c r="AQ3828" s="23"/>
      <c r="AR3828" s="23"/>
    </row>
    <row r="3829" spans="1:44" ht="15" customHeight="1" x14ac:dyDescent="0.25">
      <c r="A3829" s="197">
        <f t="shared" si="2456"/>
        <v>48096</v>
      </c>
      <c r="B3829" s="198">
        <f t="shared" si="2467"/>
        <v>164.45718810727254</v>
      </c>
      <c r="C3829" s="198">
        <f t="shared" si="2468"/>
        <v>84.223047030000004</v>
      </c>
      <c r="D3829" s="198">
        <f t="shared" si="2469"/>
        <v>36.90635764999999</v>
      </c>
      <c r="E3829" s="198">
        <f t="shared" si="2470"/>
        <v>47.316689380000014</v>
      </c>
      <c r="F3829" s="199">
        <f t="shared" si="2471"/>
        <v>7205.03</v>
      </c>
      <c r="G3829" s="63">
        <f t="shared" si="2466"/>
        <v>7245.38</v>
      </c>
      <c r="H3829" s="200">
        <f t="shared" si="2472"/>
        <v>48024</v>
      </c>
      <c r="I3829" s="64">
        <f t="shared" si="2473"/>
        <v>48054</v>
      </c>
      <c r="J3829" s="201">
        <f t="shared" si="2474"/>
        <v>5.6002542668107669E-3</v>
      </c>
      <c r="K3829" s="195">
        <f t="shared" si="2459"/>
        <v>48115</v>
      </c>
      <c r="L3829" s="202">
        <f t="shared" si="2475"/>
        <v>48115</v>
      </c>
      <c r="M3829" s="228">
        <f t="shared" si="2464"/>
        <v>30</v>
      </c>
      <c r="N3829" s="67">
        <f t="shared" si="2465"/>
        <v>11</v>
      </c>
      <c r="O3829" s="198">
        <f t="shared" si="2476"/>
        <v>1.0020497900000001</v>
      </c>
      <c r="P3829" s="203">
        <f t="shared" si="2477"/>
        <v>1.0056002500000001</v>
      </c>
      <c r="Q3829" s="203">
        <f t="shared" si="2478"/>
        <v>1.9758723202359971</v>
      </c>
      <c r="R3829" s="198">
        <f t="shared" si="2479"/>
        <v>1.97992244</v>
      </c>
      <c r="S3829" s="198">
        <f t="shared" si="2480"/>
        <v>1.9107622</v>
      </c>
      <c r="T3829" s="198">
        <f t="shared" si="2481"/>
        <v>160.93021462999999</v>
      </c>
      <c r="U3829" s="198">
        <f t="shared" si="2482"/>
        <v>33.612915487300818</v>
      </c>
      <c r="V3829" s="198">
        <f t="shared" si="2483"/>
        <v>46.366685709971698</v>
      </c>
      <c r="W3829" s="198">
        <f t="shared" si="2484"/>
        <v>164.20264822727253</v>
      </c>
      <c r="X3829" s="204">
        <f t="shared" si="2485"/>
        <v>0</v>
      </c>
      <c r="Y3829" s="198">
        <f t="shared" si="2486"/>
        <v>0</v>
      </c>
      <c r="Z3829" s="205">
        <f t="shared" si="2487"/>
        <v>0</v>
      </c>
      <c r="AA3829" s="198">
        <f t="shared" si="2488"/>
        <v>0</v>
      </c>
      <c r="AB3829" s="205">
        <f t="shared" si="2457"/>
        <v>5.1999999999999998E-2</v>
      </c>
      <c r="AC3829" s="140">
        <f t="shared" si="2458"/>
        <v>11</v>
      </c>
      <c r="AD3829" s="67">
        <f t="shared" si="2460"/>
        <v>30</v>
      </c>
      <c r="AE3829" s="11">
        <f t="shared" si="2461"/>
        <v>1.0015501570000001</v>
      </c>
      <c r="AF3829" s="198">
        <f t="shared" si="2489"/>
        <v>0.24946709</v>
      </c>
      <c r="AG3829" s="198">
        <f t="shared" si="2490"/>
        <v>0.25453988</v>
      </c>
      <c r="AH3829" s="198">
        <f t="shared" si="2491"/>
        <v>0</v>
      </c>
      <c r="AI3829" s="196" t="str">
        <f t="shared" si="2462"/>
        <v>A+J=</v>
      </c>
      <c r="AJ3829" s="72">
        <f t="shared" si="2463"/>
        <v>48115</v>
      </c>
      <c r="AQ3829" s="23"/>
      <c r="AR3829" s="23"/>
    </row>
    <row r="3830" spans="1:44" ht="15" customHeight="1" x14ac:dyDescent="0.25">
      <c r="A3830" s="197">
        <f t="shared" si="2456"/>
        <v>48097</v>
      </c>
      <c r="B3830" s="198">
        <f t="shared" si="2467"/>
        <v>164.49781800897799</v>
      </c>
      <c r="C3830" s="198">
        <f t="shared" si="2468"/>
        <v>84.223047030000004</v>
      </c>
      <c r="D3830" s="198">
        <f t="shared" si="2469"/>
        <v>36.90635764999999</v>
      </c>
      <c r="E3830" s="198">
        <f t="shared" si="2470"/>
        <v>47.316689380000014</v>
      </c>
      <c r="F3830" s="199">
        <f t="shared" si="2471"/>
        <v>7205.03</v>
      </c>
      <c r="G3830" s="63">
        <f t="shared" si="2466"/>
        <v>7245.38</v>
      </c>
      <c r="H3830" s="200">
        <f t="shared" si="2472"/>
        <v>48024</v>
      </c>
      <c r="I3830" s="64">
        <f t="shared" si="2473"/>
        <v>48054</v>
      </c>
      <c r="J3830" s="201">
        <f t="shared" si="2474"/>
        <v>5.6002542668107669E-3</v>
      </c>
      <c r="K3830" s="195">
        <f t="shared" si="2459"/>
        <v>48115</v>
      </c>
      <c r="L3830" s="202">
        <f t="shared" si="2475"/>
        <v>48115</v>
      </c>
      <c r="M3830" s="228">
        <f t="shared" si="2464"/>
        <v>30</v>
      </c>
      <c r="N3830" s="67">
        <f t="shared" si="2465"/>
        <v>12</v>
      </c>
      <c r="O3830" s="198">
        <f t="shared" si="2476"/>
        <v>1.0022363400000001</v>
      </c>
      <c r="P3830" s="203">
        <f t="shared" si="2477"/>
        <v>1.0056002500000001</v>
      </c>
      <c r="Q3830" s="203">
        <f t="shared" si="2478"/>
        <v>1.9758723202359971</v>
      </c>
      <c r="R3830" s="198">
        <f t="shared" si="2479"/>
        <v>1.98029104</v>
      </c>
      <c r="S3830" s="198">
        <f t="shared" si="2480"/>
        <v>1.9107622</v>
      </c>
      <c r="T3830" s="198">
        <f t="shared" si="2481"/>
        <v>160.93021462999999</v>
      </c>
      <c r="U3830" s="198">
        <f t="shared" si="2482"/>
        <v>33.612915487300818</v>
      </c>
      <c r="V3830" s="198">
        <f t="shared" si="2483"/>
        <v>46.38412664167717</v>
      </c>
      <c r="W3830" s="198">
        <f t="shared" si="2484"/>
        <v>164.220089158978</v>
      </c>
      <c r="X3830" s="204">
        <f t="shared" si="2485"/>
        <v>0</v>
      </c>
      <c r="Y3830" s="198">
        <f t="shared" si="2486"/>
        <v>0</v>
      </c>
      <c r="Z3830" s="205">
        <f t="shared" si="2487"/>
        <v>0</v>
      </c>
      <c r="AA3830" s="198">
        <f t="shared" si="2488"/>
        <v>0</v>
      </c>
      <c r="AB3830" s="205">
        <f t="shared" si="2457"/>
        <v>5.1999999999999998E-2</v>
      </c>
      <c r="AC3830" s="140">
        <f t="shared" si="2458"/>
        <v>12</v>
      </c>
      <c r="AD3830" s="67">
        <f t="shared" si="2460"/>
        <v>30</v>
      </c>
      <c r="AE3830" s="11">
        <f t="shared" si="2461"/>
        <v>1.0016911989999999</v>
      </c>
      <c r="AF3830" s="198">
        <f t="shared" si="2489"/>
        <v>0.27216500999999999</v>
      </c>
      <c r="AG3830" s="198">
        <f t="shared" si="2490"/>
        <v>0.27772885000000003</v>
      </c>
      <c r="AH3830" s="198">
        <f t="shared" si="2491"/>
        <v>0</v>
      </c>
      <c r="AI3830" s="196" t="str">
        <f t="shared" si="2462"/>
        <v>A+J=</v>
      </c>
      <c r="AJ3830" s="72">
        <f t="shared" si="2463"/>
        <v>48115</v>
      </c>
      <c r="AQ3830" s="23"/>
      <c r="AR3830" s="23"/>
    </row>
    <row r="3831" spans="1:44" ht="15" customHeight="1" x14ac:dyDescent="0.25">
      <c r="A3831" s="197">
        <f t="shared" si="2456"/>
        <v>48098</v>
      </c>
      <c r="B3831" s="198">
        <f t="shared" si="2467"/>
        <v>164.53845989601862</v>
      </c>
      <c r="C3831" s="198">
        <f t="shared" si="2468"/>
        <v>84.223047030000004</v>
      </c>
      <c r="D3831" s="198">
        <f t="shared" si="2469"/>
        <v>36.90635764999999</v>
      </c>
      <c r="E3831" s="198">
        <f t="shared" si="2470"/>
        <v>47.316689380000014</v>
      </c>
      <c r="F3831" s="199">
        <f t="shared" si="2471"/>
        <v>7205.03</v>
      </c>
      <c r="G3831" s="63">
        <f t="shared" si="2466"/>
        <v>7245.38</v>
      </c>
      <c r="H3831" s="200">
        <f t="shared" si="2472"/>
        <v>48024</v>
      </c>
      <c r="I3831" s="64">
        <f t="shared" si="2473"/>
        <v>48054</v>
      </c>
      <c r="J3831" s="201">
        <f t="shared" si="2474"/>
        <v>5.6002542668107669E-3</v>
      </c>
      <c r="K3831" s="195">
        <f t="shared" si="2459"/>
        <v>48115</v>
      </c>
      <c r="L3831" s="202">
        <f t="shared" si="2475"/>
        <v>48115</v>
      </c>
      <c r="M3831" s="228">
        <f t="shared" si="2464"/>
        <v>30</v>
      </c>
      <c r="N3831" s="67">
        <f t="shared" si="2465"/>
        <v>13</v>
      </c>
      <c r="O3831" s="198">
        <f t="shared" si="2476"/>
        <v>1.00242293</v>
      </c>
      <c r="P3831" s="203">
        <f t="shared" si="2477"/>
        <v>1.0056002500000001</v>
      </c>
      <c r="Q3831" s="203">
        <f t="shared" si="2478"/>
        <v>1.9758723202359971</v>
      </c>
      <c r="R3831" s="198">
        <f t="shared" si="2479"/>
        <v>1.98065972</v>
      </c>
      <c r="S3831" s="198">
        <f t="shared" si="2480"/>
        <v>1.9107622</v>
      </c>
      <c r="T3831" s="198">
        <f t="shared" si="2481"/>
        <v>160.93021462999999</v>
      </c>
      <c r="U3831" s="198">
        <f t="shared" si="2482"/>
        <v>33.612915487300818</v>
      </c>
      <c r="V3831" s="198">
        <f t="shared" si="2483"/>
        <v>46.401571358717788</v>
      </c>
      <c r="W3831" s="198">
        <f t="shared" si="2484"/>
        <v>164.23753387601863</v>
      </c>
      <c r="X3831" s="204">
        <f t="shared" si="2485"/>
        <v>0</v>
      </c>
      <c r="Y3831" s="198">
        <f t="shared" si="2486"/>
        <v>0</v>
      </c>
      <c r="Z3831" s="205">
        <f t="shared" si="2487"/>
        <v>0</v>
      </c>
      <c r="AA3831" s="198">
        <f t="shared" si="2488"/>
        <v>0</v>
      </c>
      <c r="AB3831" s="205">
        <f t="shared" si="2457"/>
        <v>5.1999999999999998E-2</v>
      </c>
      <c r="AC3831" s="140">
        <f t="shared" si="2458"/>
        <v>13</v>
      </c>
      <c r="AD3831" s="67">
        <f t="shared" si="2460"/>
        <v>30</v>
      </c>
      <c r="AE3831" s="11">
        <f t="shared" si="2461"/>
        <v>1.0018322609999999</v>
      </c>
      <c r="AF3831" s="198">
        <f t="shared" si="2489"/>
        <v>0.29486614999999999</v>
      </c>
      <c r="AG3831" s="198">
        <f t="shared" si="2490"/>
        <v>0.30092602000000002</v>
      </c>
      <c r="AH3831" s="198">
        <f t="shared" si="2491"/>
        <v>0</v>
      </c>
      <c r="AI3831" s="196" t="str">
        <f t="shared" si="2462"/>
        <v>A+J=</v>
      </c>
      <c r="AJ3831" s="72">
        <f t="shared" si="2463"/>
        <v>48115</v>
      </c>
      <c r="AQ3831" s="23"/>
      <c r="AR3831" s="23"/>
    </row>
    <row r="3832" spans="1:44" ht="15" customHeight="1" x14ac:dyDescent="0.25">
      <c r="A3832" s="197">
        <f t="shared" si="2456"/>
        <v>48099</v>
      </c>
      <c r="B3832" s="198">
        <f t="shared" si="2467"/>
        <v>164.57911331522752</v>
      </c>
      <c r="C3832" s="198">
        <f t="shared" si="2468"/>
        <v>84.223047030000004</v>
      </c>
      <c r="D3832" s="198">
        <f t="shared" si="2469"/>
        <v>36.90635764999999</v>
      </c>
      <c r="E3832" s="198">
        <f t="shared" si="2470"/>
        <v>47.316689380000014</v>
      </c>
      <c r="F3832" s="199">
        <f t="shared" si="2471"/>
        <v>7205.03</v>
      </c>
      <c r="G3832" s="63">
        <f t="shared" si="2466"/>
        <v>7245.38</v>
      </c>
      <c r="H3832" s="200">
        <f t="shared" si="2472"/>
        <v>48024</v>
      </c>
      <c r="I3832" s="64">
        <f t="shared" si="2473"/>
        <v>48054</v>
      </c>
      <c r="J3832" s="201">
        <f t="shared" si="2474"/>
        <v>5.6002542668107669E-3</v>
      </c>
      <c r="K3832" s="195">
        <f t="shared" si="2459"/>
        <v>48115</v>
      </c>
      <c r="L3832" s="202">
        <f t="shared" si="2475"/>
        <v>48115</v>
      </c>
      <c r="M3832" s="228">
        <f t="shared" si="2464"/>
        <v>30</v>
      </c>
      <c r="N3832" s="67">
        <f t="shared" si="2465"/>
        <v>14</v>
      </c>
      <c r="O3832" s="198">
        <f t="shared" si="2476"/>
        <v>1.00260956</v>
      </c>
      <c r="P3832" s="203">
        <f t="shared" si="2477"/>
        <v>1.0056002500000001</v>
      </c>
      <c r="Q3832" s="203">
        <f t="shared" si="2478"/>
        <v>1.9758723202359971</v>
      </c>
      <c r="R3832" s="198">
        <f t="shared" si="2479"/>
        <v>1.98102847</v>
      </c>
      <c r="S3832" s="198">
        <f t="shared" si="2480"/>
        <v>1.9107622</v>
      </c>
      <c r="T3832" s="198">
        <f t="shared" si="2481"/>
        <v>160.93021462999999</v>
      </c>
      <c r="U3832" s="198">
        <f t="shared" si="2482"/>
        <v>33.612915487300818</v>
      </c>
      <c r="V3832" s="198">
        <f t="shared" si="2483"/>
        <v>46.419019387926667</v>
      </c>
      <c r="W3832" s="198">
        <f t="shared" si="2484"/>
        <v>164.25498190522751</v>
      </c>
      <c r="X3832" s="204">
        <f t="shared" si="2485"/>
        <v>0</v>
      </c>
      <c r="Y3832" s="198">
        <f t="shared" si="2486"/>
        <v>0</v>
      </c>
      <c r="Z3832" s="205">
        <f t="shared" si="2487"/>
        <v>0</v>
      </c>
      <c r="AA3832" s="198">
        <f t="shared" si="2488"/>
        <v>0</v>
      </c>
      <c r="AB3832" s="205">
        <f t="shared" si="2457"/>
        <v>5.1999999999999998E-2</v>
      </c>
      <c r="AC3832" s="140">
        <f t="shared" si="2458"/>
        <v>14</v>
      </c>
      <c r="AD3832" s="67">
        <f t="shared" si="2460"/>
        <v>30</v>
      </c>
      <c r="AE3832" s="11">
        <f t="shared" si="2461"/>
        <v>1.001973343</v>
      </c>
      <c r="AF3832" s="198">
        <f t="shared" si="2489"/>
        <v>0.31757050999999997</v>
      </c>
      <c r="AG3832" s="198">
        <f t="shared" si="2490"/>
        <v>0.32413141000000001</v>
      </c>
      <c r="AH3832" s="198">
        <f t="shared" si="2491"/>
        <v>0</v>
      </c>
      <c r="AI3832" s="196" t="str">
        <f t="shared" si="2462"/>
        <v>A+J=</v>
      </c>
      <c r="AJ3832" s="72">
        <f t="shared" si="2463"/>
        <v>48115</v>
      </c>
      <c r="AQ3832" s="23"/>
      <c r="AR3832" s="23"/>
    </row>
    <row r="3833" spans="1:44" ht="15" customHeight="1" x14ac:dyDescent="0.25">
      <c r="A3833" s="197">
        <f t="shared" si="2456"/>
        <v>48100</v>
      </c>
      <c r="B3833" s="198">
        <f t="shared" si="2467"/>
        <v>164.61977732027086</v>
      </c>
      <c r="C3833" s="198">
        <f t="shared" si="2468"/>
        <v>84.223047030000004</v>
      </c>
      <c r="D3833" s="198">
        <f t="shared" si="2469"/>
        <v>36.90635764999999</v>
      </c>
      <c r="E3833" s="198">
        <f t="shared" si="2470"/>
        <v>47.316689380000014</v>
      </c>
      <c r="F3833" s="199">
        <f t="shared" si="2471"/>
        <v>7205.03</v>
      </c>
      <c r="G3833" s="63">
        <f t="shared" si="2466"/>
        <v>7245.38</v>
      </c>
      <c r="H3833" s="200">
        <f t="shared" si="2472"/>
        <v>48024</v>
      </c>
      <c r="I3833" s="64">
        <f t="shared" si="2473"/>
        <v>48054</v>
      </c>
      <c r="J3833" s="201">
        <f t="shared" si="2474"/>
        <v>5.6002542668107669E-3</v>
      </c>
      <c r="K3833" s="195">
        <f t="shared" si="2459"/>
        <v>48115</v>
      </c>
      <c r="L3833" s="202">
        <f t="shared" si="2475"/>
        <v>48115</v>
      </c>
      <c r="M3833" s="228">
        <f t="shared" si="2464"/>
        <v>30</v>
      </c>
      <c r="N3833" s="67">
        <f t="shared" si="2465"/>
        <v>15</v>
      </c>
      <c r="O3833" s="198">
        <f t="shared" si="2476"/>
        <v>1.0027962100000001</v>
      </c>
      <c r="P3833" s="203">
        <f t="shared" si="2477"/>
        <v>1.0056002500000001</v>
      </c>
      <c r="Q3833" s="203">
        <f t="shared" si="2478"/>
        <v>1.9758723202359971</v>
      </c>
      <c r="R3833" s="198">
        <f t="shared" si="2479"/>
        <v>1.98139727</v>
      </c>
      <c r="S3833" s="198">
        <f t="shared" si="2480"/>
        <v>1.9107622</v>
      </c>
      <c r="T3833" s="198">
        <f t="shared" si="2481"/>
        <v>160.93021462999999</v>
      </c>
      <c r="U3833" s="198">
        <f t="shared" si="2482"/>
        <v>33.612915487300818</v>
      </c>
      <c r="V3833" s="198">
        <f t="shared" si="2483"/>
        <v>46.436469782970008</v>
      </c>
      <c r="W3833" s="198">
        <f t="shared" si="2484"/>
        <v>164.27243230027085</v>
      </c>
      <c r="X3833" s="204">
        <f t="shared" si="2485"/>
        <v>0</v>
      </c>
      <c r="Y3833" s="198">
        <f t="shared" si="2486"/>
        <v>0</v>
      </c>
      <c r="Z3833" s="205">
        <f t="shared" si="2487"/>
        <v>0</v>
      </c>
      <c r="AA3833" s="198">
        <f t="shared" si="2488"/>
        <v>0</v>
      </c>
      <c r="AB3833" s="205">
        <f t="shared" si="2457"/>
        <v>5.1999999999999998E-2</v>
      </c>
      <c r="AC3833" s="140">
        <f t="shared" si="2458"/>
        <v>15</v>
      </c>
      <c r="AD3833" s="67">
        <f t="shared" si="2460"/>
        <v>30</v>
      </c>
      <c r="AE3833" s="11">
        <f t="shared" si="2461"/>
        <v>1.0021144449999999</v>
      </c>
      <c r="AF3833" s="198">
        <f t="shared" si="2489"/>
        <v>0.34027807999999998</v>
      </c>
      <c r="AG3833" s="198">
        <f t="shared" si="2490"/>
        <v>0.34734502</v>
      </c>
      <c r="AH3833" s="198">
        <f t="shared" si="2491"/>
        <v>0</v>
      </c>
      <c r="AI3833" s="196" t="str">
        <f t="shared" si="2462"/>
        <v>A+J=</v>
      </c>
      <c r="AJ3833" s="72">
        <f t="shared" si="2463"/>
        <v>48115</v>
      </c>
      <c r="AQ3833" s="23"/>
      <c r="AR3833" s="23"/>
    </row>
    <row r="3834" spans="1:44" ht="15" customHeight="1" x14ac:dyDescent="0.25">
      <c r="A3834" s="197">
        <f t="shared" si="2456"/>
        <v>48101</v>
      </c>
      <c r="B3834" s="198">
        <f t="shared" si="2467"/>
        <v>164.66045284748245</v>
      </c>
      <c r="C3834" s="198">
        <f t="shared" si="2468"/>
        <v>84.223047030000004</v>
      </c>
      <c r="D3834" s="198">
        <f t="shared" si="2469"/>
        <v>36.90635764999999</v>
      </c>
      <c r="E3834" s="198">
        <f t="shared" si="2470"/>
        <v>47.316689380000014</v>
      </c>
      <c r="F3834" s="199">
        <f t="shared" si="2471"/>
        <v>7205.03</v>
      </c>
      <c r="G3834" s="63">
        <f t="shared" si="2466"/>
        <v>7245.38</v>
      </c>
      <c r="H3834" s="200">
        <f t="shared" si="2472"/>
        <v>48024</v>
      </c>
      <c r="I3834" s="64">
        <f t="shared" si="2473"/>
        <v>48054</v>
      </c>
      <c r="J3834" s="201">
        <f t="shared" si="2474"/>
        <v>5.6002542668107669E-3</v>
      </c>
      <c r="K3834" s="195">
        <f t="shared" si="2459"/>
        <v>48115</v>
      </c>
      <c r="L3834" s="202">
        <f t="shared" si="2475"/>
        <v>48115</v>
      </c>
      <c r="M3834" s="228">
        <f t="shared" si="2464"/>
        <v>30</v>
      </c>
      <c r="N3834" s="67">
        <f t="shared" si="2465"/>
        <v>16</v>
      </c>
      <c r="O3834" s="198">
        <f t="shared" si="2476"/>
        <v>1.0029828999999999</v>
      </c>
      <c r="P3834" s="203">
        <f t="shared" si="2477"/>
        <v>1.0056002500000001</v>
      </c>
      <c r="Q3834" s="203">
        <f t="shared" si="2478"/>
        <v>1.9758723202359971</v>
      </c>
      <c r="R3834" s="198">
        <f t="shared" si="2479"/>
        <v>1.98176614</v>
      </c>
      <c r="S3834" s="198">
        <f t="shared" si="2480"/>
        <v>1.9107622</v>
      </c>
      <c r="T3834" s="198">
        <f t="shared" si="2481"/>
        <v>160.93021462999999</v>
      </c>
      <c r="U3834" s="198">
        <f t="shared" si="2482"/>
        <v>33.612915487300818</v>
      </c>
      <c r="V3834" s="198">
        <f t="shared" si="2483"/>
        <v>46.453923490181602</v>
      </c>
      <c r="W3834" s="198">
        <f t="shared" si="2484"/>
        <v>164.28988600748244</v>
      </c>
      <c r="X3834" s="204">
        <f t="shared" si="2485"/>
        <v>0</v>
      </c>
      <c r="Y3834" s="198">
        <f t="shared" si="2486"/>
        <v>0</v>
      </c>
      <c r="Z3834" s="205">
        <f t="shared" si="2487"/>
        <v>0</v>
      </c>
      <c r="AA3834" s="198">
        <f t="shared" si="2488"/>
        <v>0</v>
      </c>
      <c r="AB3834" s="205">
        <f t="shared" si="2457"/>
        <v>5.1999999999999998E-2</v>
      </c>
      <c r="AC3834" s="140">
        <f t="shared" si="2458"/>
        <v>16</v>
      </c>
      <c r="AD3834" s="67">
        <f t="shared" si="2460"/>
        <v>30</v>
      </c>
      <c r="AE3834" s="11">
        <f t="shared" si="2461"/>
        <v>1.002255567</v>
      </c>
      <c r="AF3834" s="198">
        <f t="shared" si="2489"/>
        <v>0.36298888000000001</v>
      </c>
      <c r="AG3834" s="198">
        <f t="shared" si="2490"/>
        <v>0.37056684000000001</v>
      </c>
      <c r="AH3834" s="198">
        <f t="shared" si="2491"/>
        <v>0</v>
      </c>
      <c r="AI3834" s="196" t="str">
        <f t="shared" si="2462"/>
        <v>A+J=</v>
      </c>
      <c r="AJ3834" s="72">
        <f t="shared" si="2463"/>
        <v>48115</v>
      </c>
      <c r="AQ3834" s="23"/>
      <c r="AR3834" s="23"/>
    </row>
    <row r="3835" spans="1:44" ht="15" customHeight="1" x14ac:dyDescent="0.25">
      <c r="A3835" s="197">
        <f t="shared" si="2456"/>
        <v>48102</v>
      </c>
      <c r="B3835" s="198">
        <f t="shared" si="2467"/>
        <v>164.70114086319609</v>
      </c>
      <c r="C3835" s="198">
        <f t="shared" si="2468"/>
        <v>84.223047030000004</v>
      </c>
      <c r="D3835" s="198">
        <f t="shared" si="2469"/>
        <v>36.90635764999999</v>
      </c>
      <c r="E3835" s="198">
        <f t="shared" si="2470"/>
        <v>47.316689380000014</v>
      </c>
      <c r="F3835" s="199">
        <f t="shared" si="2471"/>
        <v>7205.03</v>
      </c>
      <c r="G3835" s="63">
        <f t="shared" si="2466"/>
        <v>7245.38</v>
      </c>
      <c r="H3835" s="200">
        <f t="shared" si="2472"/>
        <v>48024</v>
      </c>
      <c r="I3835" s="64">
        <f t="shared" si="2473"/>
        <v>48054</v>
      </c>
      <c r="J3835" s="201">
        <f t="shared" si="2474"/>
        <v>5.6002542668107669E-3</v>
      </c>
      <c r="K3835" s="195">
        <f t="shared" si="2459"/>
        <v>48115</v>
      </c>
      <c r="L3835" s="202">
        <f t="shared" si="2475"/>
        <v>48115</v>
      </c>
      <c r="M3835" s="228">
        <f t="shared" si="2464"/>
        <v>30</v>
      </c>
      <c r="N3835" s="67">
        <f t="shared" si="2465"/>
        <v>17</v>
      </c>
      <c r="O3835" s="198">
        <f t="shared" si="2476"/>
        <v>1.0031696299999999</v>
      </c>
      <c r="P3835" s="203">
        <f t="shared" si="2477"/>
        <v>1.0056002500000001</v>
      </c>
      <c r="Q3835" s="203">
        <f t="shared" si="2478"/>
        <v>1.9758723202359971</v>
      </c>
      <c r="R3835" s="198">
        <f t="shared" si="2479"/>
        <v>1.9821351</v>
      </c>
      <c r="S3835" s="198">
        <f t="shared" si="2480"/>
        <v>1.9107622</v>
      </c>
      <c r="T3835" s="198">
        <f t="shared" si="2481"/>
        <v>160.93021462999999</v>
      </c>
      <c r="U3835" s="198">
        <f t="shared" si="2482"/>
        <v>33.612915487300818</v>
      </c>
      <c r="V3835" s="198">
        <f t="shared" si="2483"/>
        <v>46.471381455895255</v>
      </c>
      <c r="W3835" s="198">
        <f t="shared" si="2484"/>
        <v>164.30734397319608</v>
      </c>
      <c r="X3835" s="204">
        <f t="shared" si="2485"/>
        <v>0</v>
      </c>
      <c r="Y3835" s="198">
        <f t="shared" si="2486"/>
        <v>0</v>
      </c>
      <c r="Z3835" s="205">
        <f t="shared" si="2487"/>
        <v>0</v>
      </c>
      <c r="AA3835" s="198">
        <f t="shared" si="2488"/>
        <v>0</v>
      </c>
      <c r="AB3835" s="205">
        <f t="shared" si="2457"/>
        <v>5.1999999999999998E-2</v>
      </c>
      <c r="AC3835" s="140">
        <f t="shared" si="2458"/>
        <v>17</v>
      </c>
      <c r="AD3835" s="67">
        <f t="shared" si="2460"/>
        <v>30</v>
      </c>
      <c r="AE3835" s="11">
        <f t="shared" si="2461"/>
        <v>1.0023967090000001</v>
      </c>
      <c r="AF3835" s="198">
        <f t="shared" si="2489"/>
        <v>0.38570289000000002</v>
      </c>
      <c r="AG3835" s="198">
        <f t="shared" si="2490"/>
        <v>0.39379689000000001</v>
      </c>
      <c r="AH3835" s="198">
        <f t="shared" si="2491"/>
        <v>0</v>
      </c>
      <c r="AI3835" s="196" t="str">
        <f t="shared" si="2462"/>
        <v>A+J=</v>
      </c>
      <c r="AJ3835" s="72">
        <f t="shared" si="2463"/>
        <v>48115</v>
      </c>
      <c r="AQ3835" s="23"/>
      <c r="AR3835" s="23"/>
    </row>
    <row r="3836" spans="1:44" ht="15" customHeight="1" x14ac:dyDescent="0.25">
      <c r="A3836" s="197">
        <f t="shared" si="2456"/>
        <v>48103</v>
      </c>
      <c r="B3836" s="198">
        <f t="shared" si="2467"/>
        <v>164.74183945474419</v>
      </c>
      <c r="C3836" s="198">
        <f t="shared" si="2468"/>
        <v>84.223047030000004</v>
      </c>
      <c r="D3836" s="198">
        <f t="shared" si="2469"/>
        <v>36.90635764999999</v>
      </c>
      <c r="E3836" s="198">
        <f t="shared" si="2470"/>
        <v>47.316689380000014</v>
      </c>
      <c r="F3836" s="199">
        <f t="shared" si="2471"/>
        <v>7205.03</v>
      </c>
      <c r="G3836" s="63">
        <f t="shared" si="2466"/>
        <v>7245.38</v>
      </c>
      <c r="H3836" s="200">
        <f t="shared" si="2472"/>
        <v>48024</v>
      </c>
      <c r="I3836" s="64">
        <f t="shared" si="2473"/>
        <v>48054</v>
      </c>
      <c r="J3836" s="201">
        <f t="shared" si="2474"/>
        <v>5.6002542668107669E-3</v>
      </c>
      <c r="K3836" s="195">
        <f t="shared" si="2459"/>
        <v>48115</v>
      </c>
      <c r="L3836" s="202">
        <f t="shared" si="2475"/>
        <v>48115</v>
      </c>
      <c r="M3836" s="228">
        <f t="shared" si="2464"/>
        <v>30</v>
      </c>
      <c r="N3836" s="67">
        <f t="shared" si="2465"/>
        <v>18</v>
      </c>
      <c r="O3836" s="198">
        <f t="shared" si="2476"/>
        <v>1.00335639</v>
      </c>
      <c r="P3836" s="203">
        <f t="shared" si="2477"/>
        <v>1.0056002500000001</v>
      </c>
      <c r="Q3836" s="203">
        <f t="shared" si="2478"/>
        <v>1.9758723202359971</v>
      </c>
      <c r="R3836" s="198">
        <f t="shared" si="2479"/>
        <v>1.98250411</v>
      </c>
      <c r="S3836" s="198">
        <f t="shared" si="2480"/>
        <v>1.9107622</v>
      </c>
      <c r="T3836" s="198">
        <f t="shared" si="2481"/>
        <v>160.93021462999999</v>
      </c>
      <c r="U3836" s="198">
        <f t="shared" si="2482"/>
        <v>33.612915487300818</v>
      </c>
      <c r="V3836" s="198">
        <f t="shared" si="2483"/>
        <v>46.48884178744337</v>
      </c>
      <c r="W3836" s="198">
        <f t="shared" si="2484"/>
        <v>164.32480430474419</v>
      </c>
      <c r="X3836" s="204">
        <f t="shared" si="2485"/>
        <v>0</v>
      </c>
      <c r="Y3836" s="198">
        <f t="shared" si="2486"/>
        <v>0</v>
      </c>
      <c r="Z3836" s="205">
        <f t="shared" si="2487"/>
        <v>0</v>
      </c>
      <c r="AA3836" s="198">
        <f t="shared" si="2488"/>
        <v>0</v>
      </c>
      <c r="AB3836" s="205">
        <f t="shared" si="2457"/>
        <v>5.1999999999999998E-2</v>
      </c>
      <c r="AC3836" s="140">
        <f t="shared" si="2458"/>
        <v>18</v>
      </c>
      <c r="AD3836" s="67">
        <f t="shared" si="2460"/>
        <v>30</v>
      </c>
      <c r="AE3836" s="11">
        <f t="shared" si="2461"/>
        <v>1.0025378709999999</v>
      </c>
      <c r="AF3836" s="198">
        <f t="shared" si="2489"/>
        <v>0.40842012</v>
      </c>
      <c r="AG3836" s="198">
        <f t="shared" si="2490"/>
        <v>0.41703515000000002</v>
      </c>
      <c r="AH3836" s="198">
        <f t="shared" si="2491"/>
        <v>0</v>
      </c>
      <c r="AI3836" s="196" t="str">
        <f t="shared" si="2462"/>
        <v>A+J=</v>
      </c>
      <c r="AJ3836" s="72">
        <f t="shared" si="2463"/>
        <v>48115</v>
      </c>
      <c r="AQ3836" s="23"/>
      <c r="AR3836" s="23"/>
    </row>
    <row r="3837" spans="1:44" ht="15" customHeight="1" x14ac:dyDescent="0.25">
      <c r="A3837" s="197">
        <f t="shared" si="2456"/>
        <v>48104</v>
      </c>
      <c r="B3837" s="198">
        <f t="shared" si="2467"/>
        <v>164.78255037479437</v>
      </c>
      <c r="C3837" s="198">
        <f t="shared" si="2468"/>
        <v>84.223047030000004</v>
      </c>
      <c r="D3837" s="198">
        <f t="shared" si="2469"/>
        <v>36.90635764999999</v>
      </c>
      <c r="E3837" s="198">
        <f t="shared" si="2470"/>
        <v>47.316689380000014</v>
      </c>
      <c r="F3837" s="199">
        <f t="shared" si="2471"/>
        <v>7205.03</v>
      </c>
      <c r="G3837" s="63">
        <f t="shared" si="2466"/>
        <v>7245.38</v>
      </c>
      <c r="H3837" s="200">
        <f t="shared" si="2472"/>
        <v>48024</v>
      </c>
      <c r="I3837" s="64">
        <f t="shared" si="2473"/>
        <v>48054</v>
      </c>
      <c r="J3837" s="201">
        <f t="shared" si="2474"/>
        <v>5.6002542668107669E-3</v>
      </c>
      <c r="K3837" s="195">
        <f t="shared" si="2459"/>
        <v>48115</v>
      </c>
      <c r="L3837" s="202">
        <f t="shared" si="2475"/>
        <v>48115</v>
      </c>
      <c r="M3837" s="228">
        <f t="shared" si="2464"/>
        <v>30</v>
      </c>
      <c r="N3837" s="67">
        <f t="shared" si="2465"/>
        <v>19</v>
      </c>
      <c r="O3837" s="198">
        <f t="shared" si="2476"/>
        <v>1.00354319</v>
      </c>
      <c r="P3837" s="203">
        <f t="shared" si="2477"/>
        <v>1.0056002500000001</v>
      </c>
      <c r="Q3837" s="203">
        <f t="shared" si="2478"/>
        <v>1.9758723202359971</v>
      </c>
      <c r="R3837" s="198">
        <f t="shared" si="2479"/>
        <v>1.9828732099999999</v>
      </c>
      <c r="S3837" s="198">
        <f t="shared" si="2480"/>
        <v>1.9107622</v>
      </c>
      <c r="T3837" s="198">
        <f t="shared" si="2481"/>
        <v>160.93021462999999</v>
      </c>
      <c r="U3837" s="198">
        <f t="shared" si="2482"/>
        <v>33.612915487300818</v>
      </c>
      <c r="V3837" s="198">
        <f t="shared" si="2483"/>
        <v>46.506306377493523</v>
      </c>
      <c r="W3837" s="198">
        <f t="shared" si="2484"/>
        <v>164.34226889479436</v>
      </c>
      <c r="X3837" s="204">
        <f t="shared" si="2485"/>
        <v>0</v>
      </c>
      <c r="Y3837" s="198">
        <f t="shared" si="2486"/>
        <v>0</v>
      </c>
      <c r="Z3837" s="205">
        <f t="shared" si="2487"/>
        <v>0</v>
      </c>
      <c r="AA3837" s="198">
        <f t="shared" si="2488"/>
        <v>0</v>
      </c>
      <c r="AB3837" s="205">
        <f t="shared" si="2457"/>
        <v>5.1999999999999998E-2</v>
      </c>
      <c r="AC3837" s="140">
        <f t="shared" si="2458"/>
        <v>19</v>
      </c>
      <c r="AD3837" s="67">
        <f t="shared" si="2460"/>
        <v>30</v>
      </c>
      <c r="AE3837" s="11">
        <f t="shared" si="2461"/>
        <v>1.002679052</v>
      </c>
      <c r="AF3837" s="198">
        <f t="shared" si="2489"/>
        <v>0.43114040999999997</v>
      </c>
      <c r="AG3837" s="198">
        <f t="shared" si="2490"/>
        <v>0.44028148</v>
      </c>
      <c r="AH3837" s="198">
        <f t="shared" si="2491"/>
        <v>0</v>
      </c>
      <c r="AI3837" s="196" t="str">
        <f t="shared" si="2462"/>
        <v>A+J=</v>
      </c>
      <c r="AJ3837" s="72">
        <f t="shared" si="2463"/>
        <v>48115</v>
      </c>
      <c r="AQ3837" s="23"/>
      <c r="AR3837" s="23"/>
    </row>
    <row r="3838" spans="1:44" ht="15" customHeight="1" x14ac:dyDescent="0.25">
      <c r="A3838" s="197">
        <f t="shared" si="2456"/>
        <v>48105</v>
      </c>
      <c r="B3838" s="198">
        <f t="shared" si="2467"/>
        <v>164.82327205067898</v>
      </c>
      <c r="C3838" s="198">
        <f t="shared" si="2468"/>
        <v>84.223047030000004</v>
      </c>
      <c r="D3838" s="198">
        <f t="shared" si="2469"/>
        <v>36.90635764999999</v>
      </c>
      <c r="E3838" s="198">
        <f t="shared" si="2470"/>
        <v>47.316689380000014</v>
      </c>
      <c r="F3838" s="199">
        <f t="shared" si="2471"/>
        <v>7205.03</v>
      </c>
      <c r="G3838" s="63">
        <f t="shared" si="2466"/>
        <v>7245.38</v>
      </c>
      <c r="H3838" s="200">
        <f t="shared" si="2472"/>
        <v>48024</v>
      </c>
      <c r="I3838" s="64">
        <f t="shared" si="2473"/>
        <v>48054</v>
      </c>
      <c r="J3838" s="201">
        <f t="shared" si="2474"/>
        <v>5.6002542668107669E-3</v>
      </c>
      <c r="K3838" s="195">
        <f t="shared" si="2459"/>
        <v>48115</v>
      </c>
      <c r="L3838" s="202">
        <f t="shared" si="2475"/>
        <v>48115</v>
      </c>
      <c r="M3838" s="228">
        <f t="shared" si="2464"/>
        <v>30</v>
      </c>
      <c r="N3838" s="67">
        <f t="shared" si="2465"/>
        <v>20</v>
      </c>
      <c r="O3838" s="198">
        <f t="shared" si="2476"/>
        <v>1.0037300199999999</v>
      </c>
      <c r="P3838" s="203">
        <f t="shared" si="2477"/>
        <v>1.0056002500000001</v>
      </c>
      <c r="Q3838" s="203">
        <f t="shared" si="2478"/>
        <v>1.9758723202359971</v>
      </c>
      <c r="R3838" s="198">
        <f t="shared" si="2479"/>
        <v>1.98324236</v>
      </c>
      <c r="S3838" s="198">
        <f t="shared" si="2480"/>
        <v>1.9107622</v>
      </c>
      <c r="T3838" s="198">
        <f t="shared" si="2481"/>
        <v>160.93021462999999</v>
      </c>
      <c r="U3838" s="198">
        <f t="shared" si="2482"/>
        <v>33.612915487300818</v>
      </c>
      <c r="V3838" s="198">
        <f t="shared" si="2483"/>
        <v>46.523773333378152</v>
      </c>
      <c r="W3838" s="198">
        <f t="shared" si="2484"/>
        <v>164.35973585067899</v>
      </c>
      <c r="X3838" s="204">
        <f t="shared" si="2485"/>
        <v>0</v>
      </c>
      <c r="Y3838" s="198">
        <f t="shared" si="2486"/>
        <v>0</v>
      </c>
      <c r="Z3838" s="205">
        <f t="shared" si="2487"/>
        <v>0</v>
      </c>
      <c r="AA3838" s="198">
        <f t="shared" si="2488"/>
        <v>0</v>
      </c>
      <c r="AB3838" s="205">
        <f t="shared" si="2457"/>
        <v>5.1999999999999998E-2</v>
      </c>
      <c r="AC3838" s="140">
        <f t="shared" si="2458"/>
        <v>20</v>
      </c>
      <c r="AD3838" s="67">
        <f t="shared" si="2460"/>
        <v>30</v>
      </c>
      <c r="AE3838" s="11">
        <f t="shared" si="2461"/>
        <v>1.002820254</v>
      </c>
      <c r="AF3838" s="198">
        <f t="shared" si="2489"/>
        <v>0.45386408</v>
      </c>
      <c r="AG3838" s="198">
        <f t="shared" si="2490"/>
        <v>0.46353620000000001</v>
      </c>
      <c r="AH3838" s="198">
        <f t="shared" si="2491"/>
        <v>0</v>
      </c>
      <c r="AI3838" s="196" t="str">
        <f t="shared" si="2462"/>
        <v>A+J=</v>
      </c>
      <c r="AJ3838" s="72">
        <f t="shared" si="2463"/>
        <v>48115</v>
      </c>
      <c r="AQ3838" s="23"/>
      <c r="AR3838" s="23"/>
    </row>
    <row r="3839" spans="1:44" ht="15" customHeight="1" x14ac:dyDescent="0.25">
      <c r="A3839" s="197">
        <f t="shared" si="2456"/>
        <v>48106</v>
      </c>
      <c r="B3839" s="198">
        <f t="shared" si="2467"/>
        <v>164.86400557189876</v>
      </c>
      <c r="C3839" s="198">
        <f t="shared" si="2468"/>
        <v>84.223047030000004</v>
      </c>
      <c r="D3839" s="198">
        <f t="shared" si="2469"/>
        <v>36.90635764999999</v>
      </c>
      <c r="E3839" s="198">
        <f t="shared" si="2470"/>
        <v>47.316689380000014</v>
      </c>
      <c r="F3839" s="199">
        <f t="shared" si="2471"/>
        <v>7205.03</v>
      </c>
      <c r="G3839" s="63">
        <f t="shared" si="2466"/>
        <v>7245.38</v>
      </c>
      <c r="H3839" s="200">
        <f t="shared" si="2472"/>
        <v>48024</v>
      </c>
      <c r="I3839" s="64">
        <f t="shared" si="2473"/>
        <v>48054</v>
      </c>
      <c r="J3839" s="201">
        <f t="shared" si="2474"/>
        <v>5.6002542668107669E-3</v>
      </c>
      <c r="K3839" s="195">
        <f t="shared" si="2459"/>
        <v>48115</v>
      </c>
      <c r="L3839" s="202">
        <f t="shared" si="2475"/>
        <v>48115</v>
      </c>
      <c r="M3839" s="228">
        <f t="shared" si="2464"/>
        <v>30</v>
      </c>
      <c r="N3839" s="67">
        <f t="shared" si="2465"/>
        <v>21</v>
      </c>
      <c r="O3839" s="198">
        <f t="shared" si="2476"/>
        <v>1.00391689</v>
      </c>
      <c r="P3839" s="203">
        <f t="shared" si="2477"/>
        <v>1.0056002500000001</v>
      </c>
      <c r="Q3839" s="203">
        <f t="shared" si="2478"/>
        <v>1.9758723202359971</v>
      </c>
      <c r="R3839" s="198">
        <f t="shared" si="2479"/>
        <v>1.98361159</v>
      </c>
      <c r="S3839" s="198">
        <f t="shared" si="2480"/>
        <v>1.9107622</v>
      </c>
      <c r="T3839" s="198">
        <f t="shared" si="2481"/>
        <v>160.93021462999999</v>
      </c>
      <c r="U3839" s="198">
        <f t="shared" si="2482"/>
        <v>33.612915487300818</v>
      </c>
      <c r="V3839" s="198">
        <f t="shared" si="2483"/>
        <v>46.541244074597927</v>
      </c>
      <c r="W3839" s="198">
        <f t="shared" si="2484"/>
        <v>164.37720659189876</v>
      </c>
      <c r="X3839" s="204">
        <f t="shared" si="2485"/>
        <v>0</v>
      </c>
      <c r="Y3839" s="198">
        <f t="shared" si="2486"/>
        <v>0</v>
      </c>
      <c r="Z3839" s="205">
        <f t="shared" si="2487"/>
        <v>0</v>
      </c>
      <c r="AA3839" s="198">
        <f t="shared" si="2488"/>
        <v>0</v>
      </c>
      <c r="AB3839" s="205">
        <f t="shared" si="2457"/>
        <v>5.1999999999999998E-2</v>
      </c>
      <c r="AC3839" s="140">
        <f t="shared" si="2458"/>
        <v>21</v>
      </c>
      <c r="AD3839" s="67">
        <f t="shared" si="2460"/>
        <v>30</v>
      </c>
      <c r="AE3839" s="11">
        <f t="shared" si="2461"/>
        <v>1.002961475</v>
      </c>
      <c r="AF3839" s="198">
        <f t="shared" si="2489"/>
        <v>0.47659079999999998</v>
      </c>
      <c r="AG3839" s="198">
        <f t="shared" si="2490"/>
        <v>0.48679897999999999</v>
      </c>
      <c r="AH3839" s="198">
        <f t="shared" si="2491"/>
        <v>0</v>
      </c>
      <c r="AI3839" s="196" t="str">
        <f t="shared" si="2462"/>
        <v>A+J=</v>
      </c>
      <c r="AJ3839" s="72">
        <f t="shared" si="2463"/>
        <v>48115</v>
      </c>
      <c r="AQ3839" s="23"/>
      <c r="AR3839" s="23"/>
    </row>
    <row r="3840" spans="1:44" ht="15" customHeight="1" x14ac:dyDescent="0.25">
      <c r="A3840" s="197">
        <f t="shared" si="2456"/>
        <v>48107</v>
      </c>
      <c r="B3840" s="198">
        <f t="shared" si="2467"/>
        <v>164.90475017211992</v>
      </c>
      <c r="C3840" s="198">
        <f t="shared" si="2468"/>
        <v>84.223047030000004</v>
      </c>
      <c r="D3840" s="198">
        <f t="shared" si="2469"/>
        <v>36.90635764999999</v>
      </c>
      <c r="E3840" s="198">
        <f t="shared" si="2470"/>
        <v>47.316689380000014</v>
      </c>
      <c r="F3840" s="199">
        <f t="shared" si="2471"/>
        <v>7205.03</v>
      </c>
      <c r="G3840" s="63">
        <f t="shared" si="2466"/>
        <v>7245.38</v>
      </c>
      <c r="H3840" s="200">
        <f t="shared" si="2472"/>
        <v>48024</v>
      </c>
      <c r="I3840" s="64">
        <f t="shared" si="2473"/>
        <v>48054</v>
      </c>
      <c r="J3840" s="201">
        <f t="shared" si="2474"/>
        <v>5.6002542668107669E-3</v>
      </c>
      <c r="K3840" s="195">
        <f t="shared" si="2459"/>
        <v>48115</v>
      </c>
      <c r="L3840" s="202">
        <f t="shared" si="2475"/>
        <v>48115</v>
      </c>
      <c r="M3840" s="228">
        <f t="shared" si="2464"/>
        <v>30</v>
      </c>
      <c r="N3840" s="67">
        <f t="shared" si="2465"/>
        <v>22</v>
      </c>
      <c r="O3840" s="198">
        <f t="shared" si="2476"/>
        <v>1.0041037900000001</v>
      </c>
      <c r="P3840" s="203">
        <f t="shared" si="2477"/>
        <v>1.0056002500000001</v>
      </c>
      <c r="Q3840" s="203">
        <f t="shared" si="2478"/>
        <v>1.9758723202359971</v>
      </c>
      <c r="R3840" s="198">
        <f t="shared" si="2479"/>
        <v>1.9839808800000001</v>
      </c>
      <c r="S3840" s="198">
        <f t="shared" si="2480"/>
        <v>1.9107622</v>
      </c>
      <c r="T3840" s="198">
        <f t="shared" si="2481"/>
        <v>160.93021462999999</v>
      </c>
      <c r="U3840" s="198">
        <f t="shared" si="2482"/>
        <v>33.612915487300818</v>
      </c>
      <c r="V3840" s="198">
        <f t="shared" si="2483"/>
        <v>46.55871765481907</v>
      </c>
      <c r="W3840" s="198">
        <f t="shared" si="2484"/>
        <v>164.39468017211991</v>
      </c>
      <c r="X3840" s="204">
        <f t="shared" si="2485"/>
        <v>0</v>
      </c>
      <c r="Y3840" s="198">
        <f t="shared" si="2486"/>
        <v>0</v>
      </c>
      <c r="Z3840" s="205">
        <f t="shared" si="2487"/>
        <v>0</v>
      </c>
      <c r="AA3840" s="198">
        <f t="shared" si="2488"/>
        <v>0</v>
      </c>
      <c r="AB3840" s="205">
        <f t="shared" si="2457"/>
        <v>5.1999999999999998E-2</v>
      </c>
      <c r="AC3840" s="140">
        <f t="shared" si="2458"/>
        <v>22</v>
      </c>
      <c r="AD3840" s="67">
        <f t="shared" si="2460"/>
        <v>30</v>
      </c>
      <c r="AE3840" s="11">
        <f t="shared" si="2461"/>
        <v>1.0031027159999999</v>
      </c>
      <c r="AF3840" s="198">
        <f t="shared" si="2489"/>
        <v>0.49932074999999998</v>
      </c>
      <c r="AG3840" s="198">
        <f t="shared" si="2490"/>
        <v>0.51007000000000002</v>
      </c>
      <c r="AH3840" s="198">
        <f t="shared" si="2491"/>
        <v>0</v>
      </c>
      <c r="AI3840" s="196" t="str">
        <f t="shared" si="2462"/>
        <v>A+J=</v>
      </c>
      <c r="AJ3840" s="72">
        <f t="shared" si="2463"/>
        <v>48115</v>
      </c>
      <c r="AQ3840" s="23"/>
      <c r="AR3840" s="23"/>
    </row>
    <row r="3841" spans="1:44" ht="15" customHeight="1" x14ac:dyDescent="0.25">
      <c r="A3841" s="197">
        <f t="shared" si="2456"/>
        <v>48108</v>
      </c>
      <c r="B3841" s="198">
        <f t="shared" si="2467"/>
        <v>164.9455058413424</v>
      </c>
      <c r="C3841" s="198">
        <f t="shared" si="2468"/>
        <v>84.223047030000004</v>
      </c>
      <c r="D3841" s="198">
        <f t="shared" si="2469"/>
        <v>36.90635764999999</v>
      </c>
      <c r="E3841" s="198">
        <f t="shared" si="2470"/>
        <v>47.316689380000014</v>
      </c>
      <c r="F3841" s="199">
        <f t="shared" si="2471"/>
        <v>7205.03</v>
      </c>
      <c r="G3841" s="63">
        <f t="shared" si="2466"/>
        <v>7245.38</v>
      </c>
      <c r="H3841" s="200">
        <f t="shared" si="2472"/>
        <v>48024</v>
      </c>
      <c r="I3841" s="64">
        <f t="shared" si="2473"/>
        <v>48054</v>
      </c>
      <c r="J3841" s="201">
        <f t="shared" si="2474"/>
        <v>5.6002542668107669E-3</v>
      </c>
      <c r="K3841" s="195">
        <f t="shared" si="2459"/>
        <v>48115</v>
      </c>
      <c r="L3841" s="202">
        <f t="shared" si="2475"/>
        <v>48115</v>
      </c>
      <c r="M3841" s="228">
        <f t="shared" si="2464"/>
        <v>30</v>
      </c>
      <c r="N3841" s="67">
        <f t="shared" si="2465"/>
        <v>23</v>
      </c>
      <c r="O3841" s="198">
        <f t="shared" si="2476"/>
        <v>1.00429072</v>
      </c>
      <c r="P3841" s="203">
        <f t="shared" si="2477"/>
        <v>1.0056002500000001</v>
      </c>
      <c r="Q3841" s="203">
        <f t="shared" si="2478"/>
        <v>1.9758723202359971</v>
      </c>
      <c r="R3841" s="198">
        <f t="shared" si="2479"/>
        <v>1.98435023</v>
      </c>
      <c r="S3841" s="198">
        <f t="shared" si="2480"/>
        <v>1.9107622</v>
      </c>
      <c r="T3841" s="198">
        <f t="shared" si="2481"/>
        <v>160.93021462999999</v>
      </c>
      <c r="U3841" s="198">
        <f t="shared" si="2482"/>
        <v>33.612915487300818</v>
      </c>
      <c r="V3841" s="198">
        <f t="shared" si="2483"/>
        <v>46.576194074041574</v>
      </c>
      <c r="W3841" s="198">
        <f t="shared" si="2484"/>
        <v>164.41215659134241</v>
      </c>
      <c r="X3841" s="204">
        <f t="shared" si="2485"/>
        <v>0</v>
      </c>
      <c r="Y3841" s="198">
        <f t="shared" si="2486"/>
        <v>0</v>
      </c>
      <c r="Z3841" s="205">
        <f t="shared" si="2487"/>
        <v>0</v>
      </c>
      <c r="AA3841" s="198">
        <f t="shared" si="2488"/>
        <v>0</v>
      </c>
      <c r="AB3841" s="205">
        <f t="shared" si="2457"/>
        <v>5.1999999999999998E-2</v>
      </c>
      <c r="AC3841" s="140">
        <f t="shared" si="2458"/>
        <v>23</v>
      </c>
      <c r="AD3841" s="67">
        <f t="shared" si="2460"/>
        <v>30</v>
      </c>
      <c r="AE3841" s="11">
        <f t="shared" si="2461"/>
        <v>1.0032439769999999</v>
      </c>
      <c r="AF3841" s="198">
        <f t="shared" si="2489"/>
        <v>0.52205391000000001</v>
      </c>
      <c r="AG3841" s="198">
        <f t="shared" si="2490"/>
        <v>0.53334925</v>
      </c>
      <c r="AH3841" s="198">
        <f t="shared" si="2491"/>
        <v>0</v>
      </c>
      <c r="AI3841" s="196" t="str">
        <f t="shared" si="2462"/>
        <v>A+J=</v>
      </c>
      <c r="AJ3841" s="72">
        <f t="shared" si="2463"/>
        <v>48115</v>
      </c>
      <c r="AQ3841" s="23"/>
      <c r="AR3841" s="23"/>
    </row>
    <row r="3842" spans="1:44" ht="15" customHeight="1" x14ac:dyDescent="0.25">
      <c r="A3842" s="197">
        <f t="shared" si="2456"/>
        <v>48109</v>
      </c>
      <c r="B3842" s="198">
        <f t="shared" si="2467"/>
        <v>164.98627353590004</v>
      </c>
      <c r="C3842" s="198">
        <f t="shared" si="2468"/>
        <v>84.223047030000004</v>
      </c>
      <c r="D3842" s="198">
        <f t="shared" si="2469"/>
        <v>36.90635764999999</v>
      </c>
      <c r="E3842" s="198">
        <f t="shared" si="2470"/>
        <v>47.316689380000014</v>
      </c>
      <c r="F3842" s="199">
        <f t="shared" si="2471"/>
        <v>7205.03</v>
      </c>
      <c r="G3842" s="63">
        <f t="shared" si="2466"/>
        <v>7245.38</v>
      </c>
      <c r="H3842" s="200">
        <f t="shared" si="2472"/>
        <v>48024</v>
      </c>
      <c r="I3842" s="64">
        <f t="shared" si="2473"/>
        <v>48054</v>
      </c>
      <c r="J3842" s="201">
        <f t="shared" si="2474"/>
        <v>5.6002542668107669E-3</v>
      </c>
      <c r="K3842" s="195">
        <f t="shared" si="2459"/>
        <v>48115</v>
      </c>
      <c r="L3842" s="202">
        <f t="shared" si="2475"/>
        <v>48115</v>
      </c>
      <c r="M3842" s="228">
        <f t="shared" si="2464"/>
        <v>30</v>
      </c>
      <c r="N3842" s="67">
        <f t="shared" si="2465"/>
        <v>24</v>
      </c>
      <c r="O3842" s="198">
        <f t="shared" si="2476"/>
        <v>1.0044776900000001</v>
      </c>
      <c r="P3842" s="203">
        <f t="shared" si="2477"/>
        <v>1.0056002500000001</v>
      </c>
      <c r="Q3842" s="203">
        <f t="shared" si="2478"/>
        <v>1.9758723202359971</v>
      </c>
      <c r="R3842" s="198">
        <f t="shared" si="2479"/>
        <v>1.9847196600000001</v>
      </c>
      <c r="S3842" s="198">
        <f t="shared" si="2480"/>
        <v>1.9107622</v>
      </c>
      <c r="T3842" s="198">
        <f t="shared" si="2481"/>
        <v>160.93021462999999</v>
      </c>
      <c r="U3842" s="198">
        <f t="shared" si="2482"/>
        <v>33.612915487300818</v>
      </c>
      <c r="V3842" s="198">
        <f t="shared" si="2483"/>
        <v>46.593674278599231</v>
      </c>
      <c r="W3842" s="198">
        <f t="shared" si="2484"/>
        <v>164.42963679590005</v>
      </c>
      <c r="X3842" s="204">
        <f t="shared" si="2485"/>
        <v>0</v>
      </c>
      <c r="Y3842" s="198">
        <f t="shared" si="2486"/>
        <v>0</v>
      </c>
      <c r="Z3842" s="205">
        <f t="shared" si="2487"/>
        <v>0</v>
      </c>
      <c r="AA3842" s="198">
        <f t="shared" si="2488"/>
        <v>0</v>
      </c>
      <c r="AB3842" s="205">
        <f t="shared" si="2457"/>
        <v>5.1999999999999998E-2</v>
      </c>
      <c r="AC3842" s="140">
        <f t="shared" si="2458"/>
        <v>24</v>
      </c>
      <c r="AD3842" s="67">
        <f t="shared" si="2460"/>
        <v>30</v>
      </c>
      <c r="AE3842" s="11">
        <f t="shared" si="2461"/>
        <v>1.003385258</v>
      </c>
      <c r="AF3842" s="198">
        <f t="shared" si="2489"/>
        <v>0.54479029000000001</v>
      </c>
      <c r="AG3842" s="198">
        <f t="shared" si="2490"/>
        <v>0.55663673999999996</v>
      </c>
      <c r="AH3842" s="198">
        <f t="shared" si="2491"/>
        <v>0</v>
      </c>
      <c r="AI3842" s="196" t="str">
        <f t="shared" si="2462"/>
        <v>A+J=</v>
      </c>
      <c r="AJ3842" s="72">
        <f t="shared" si="2463"/>
        <v>48115</v>
      </c>
      <c r="AQ3842" s="23"/>
      <c r="AR3842" s="23"/>
    </row>
    <row r="3843" spans="1:44" ht="15" customHeight="1" x14ac:dyDescent="0.25">
      <c r="A3843" s="197">
        <f t="shared" si="2456"/>
        <v>48110</v>
      </c>
      <c r="B3843" s="198">
        <f t="shared" si="2467"/>
        <v>165.02705325579285</v>
      </c>
      <c r="C3843" s="198">
        <f t="shared" si="2468"/>
        <v>84.223047030000004</v>
      </c>
      <c r="D3843" s="198">
        <f t="shared" si="2469"/>
        <v>36.90635764999999</v>
      </c>
      <c r="E3843" s="198">
        <f t="shared" si="2470"/>
        <v>47.316689380000014</v>
      </c>
      <c r="F3843" s="199">
        <f t="shared" si="2471"/>
        <v>7205.03</v>
      </c>
      <c r="G3843" s="63">
        <f t="shared" si="2466"/>
        <v>7245.38</v>
      </c>
      <c r="H3843" s="200">
        <f t="shared" si="2472"/>
        <v>48024</v>
      </c>
      <c r="I3843" s="64">
        <f t="shared" si="2473"/>
        <v>48054</v>
      </c>
      <c r="J3843" s="201">
        <f t="shared" si="2474"/>
        <v>5.6002542668107669E-3</v>
      </c>
      <c r="K3843" s="195">
        <f t="shared" si="2459"/>
        <v>48115</v>
      </c>
      <c r="L3843" s="202">
        <f t="shared" si="2475"/>
        <v>48115</v>
      </c>
      <c r="M3843" s="228">
        <f t="shared" si="2464"/>
        <v>30</v>
      </c>
      <c r="N3843" s="67">
        <f t="shared" si="2465"/>
        <v>25</v>
      </c>
      <c r="O3843" s="198">
        <f t="shared" si="2476"/>
        <v>1.0046647</v>
      </c>
      <c r="P3843" s="203">
        <f t="shared" si="2477"/>
        <v>1.0056002500000001</v>
      </c>
      <c r="Q3843" s="203">
        <f t="shared" si="2478"/>
        <v>1.9758723202359971</v>
      </c>
      <c r="R3843" s="198">
        <f t="shared" si="2479"/>
        <v>1.98508917</v>
      </c>
      <c r="S3843" s="198">
        <f t="shared" si="2480"/>
        <v>1.9107622</v>
      </c>
      <c r="T3843" s="198">
        <f t="shared" si="2481"/>
        <v>160.93021462999999</v>
      </c>
      <c r="U3843" s="198">
        <f t="shared" si="2482"/>
        <v>33.612915487300818</v>
      </c>
      <c r="V3843" s="198">
        <f t="shared" si="2483"/>
        <v>46.611158268492026</v>
      </c>
      <c r="W3843" s="198">
        <f t="shared" si="2484"/>
        <v>164.44712078579286</v>
      </c>
      <c r="X3843" s="204">
        <f t="shared" si="2485"/>
        <v>0</v>
      </c>
      <c r="Y3843" s="198">
        <f t="shared" si="2486"/>
        <v>0</v>
      </c>
      <c r="Z3843" s="205">
        <f t="shared" si="2487"/>
        <v>0</v>
      </c>
      <c r="AA3843" s="198">
        <f t="shared" si="2488"/>
        <v>0</v>
      </c>
      <c r="AB3843" s="205">
        <f t="shared" si="2457"/>
        <v>5.1999999999999998E-2</v>
      </c>
      <c r="AC3843" s="140">
        <f t="shared" si="2458"/>
        <v>25</v>
      </c>
      <c r="AD3843" s="67">
        <f t="shared" si="2460"/>
        <v>30</v>
      </c>
      <c r="AE3843" s="11">
        <f t="shared" si="2461"/>
        <v>1.003526559</v>
      </c>
      <c r="AF3843" s="198">
        <f t="shared" si="2489"/>
        <v>0.56752988999999998</v>
      </c>
      <c r="AG3843" s="198">
        <f t="shared" si="2490"/>
        <v>0.57993247000000003</v>
      </c>
      <c r="AH3843" s="198">
        <f t="shared" si="2491"/>
        <v>0</v>
      </c>
      <c r="AI3843" s="196" t="str">
        <f t="shared" si="2462"/>
        <v>A+J=</v>
      </c>
      <c r="AJ3843" s="72">
        <f t="shared" si="2463"/>
        <v>48115</v>
      </c>
      <c r="AQ3843" s="23"/>
      <c r="AR3843" s="23"/>
    </row>
    <row r="3844" spans="1:44" ht="15" customHeight="1" x14ac:dyDescent="0.25">
      <c r="A3844" s="197">
        <f t="shared" si="2456"/>
        <v>48111</v>
      </c>
      <c r="B3844" s="198">
        <f t="shared" si="2467"/>
        <v>165.06784358152012</v>
      </c>
      <c r="C3844" s="198">
        <f t="shared" si="2468"/>
        <v>84.223047030000004</v>
      </c>
      <c r="D3844" s="198">
        <f t="shared" si="2469"/>
        <v>36.90635764999999</v>
      </c>
      <c r="E3844" s="198">
        <f t="shared" si="2470"/>
        <v>47.316689380000014</v>
      </c>
      <c r="F3844" s="199">
        <f t="shared" si="2471"/>
        <v>7205.03</v>
      </c>
      <c r="G3844" s="63">
        <f t="shared" si="2466"/>
        <v>7245.38</v>
      </c>
      <c r="H3844" s="200">
        <f t="shared" si="2472"/>
        <v>48024</v>
      </c>
      <c r="I3844" s="64">
        <f t="shared" si="2473"/>
        <v>48054</v>
      </c>
      <c r="J3844" s="201">
        <f t="shared" si="2474"/>
        <v>5.6002542668107669E-3</v>
      </c>
      <c r="K3844" s="195">
        <f t="shared" si="2459"/>
        <v>48115</v>
      </c>
      <c r="L3844" s="202">
        <f t="shared" si="2475"/>
        <v>48115</v>
      </c>
      <c r="M3844" s="228">
        <f t="shared" si="2464"/>
        <v>30</v>
      </c>
      <c r="N3844" s="67">
        <f t="shared" si="2465"/>
        <v>26</v>
      </c>
      <c r="O3844" s="198">
        <f t="shared" si="2476"/>
        <v>1.0048517400000001</v>
      </c>
      <c r="P3844" s="203">
        <f t="shared" si="2477"/>
        <v>1.0056002500000001</v>
      </c>
      <c r="Q3844" s="203">
        <f t="shared" si="2478"/>
        <v>1.9758723202359971</v>
      </c>
      <c r="R3844" s="198">
        <f t="shared" si="2479"/>
        <v>1.9854587299999999</v>
      </c>
      <c r="S3844" s="198">
        <f t="shared" si="2480"/>
        <v>1.9107622</v>
      </c>
      <c r="T3844" s="198">
        <f t="shared" si="2481"/>
        <v>160.93021462999999</v>
      </c>
      <c r="U3844" s="198">
        <f t="shared" si="2482"/>
        <v>33.612915487300818</v>
      </c>
      <c r="V3844" s="198">
        <f t="shared" si="2483"/>
        <v>46.628644624219298</v>
      </c>
      <c r="W3844" s="198">
        <f t="shared" si="2484"/>
        <v>164.46460714152013</v>
      </c>
      <c r="X3844" s="204">
        <f t="shared" si="2485"/>
        <v>0</v>
      </c>
      <c r="Y3844" s="198">
        <f t="shared" si="2486"/>
        <v>0</v>
      </c>
      <c r="Z3844" s="205">
        <f t="shared" si="2487"/>
        <v>0</v>
      </c>
      <c r="AA3844" s="198">
        <f t="shared" si="2488"/>
        <v>0</v>
      </c>
      <c r="AB3844" s="205">
        <f t="shared" si="2457"/>
        <v>5.1999999999999998E-2</v>
      </c>
      <c r="AC3844" s="140">
        <f t="shared" si="2458"/>
        <v>26</v>
      </c>
      <c r="AD3844" s="67">
        <f t="shared" si="2460"/>
        <v>30</v>
      </c>
      <c r="AE3844" s="11">
        <f t="shared" si="2461"/>
        <v>1.0036678800000001</v>
      </c>
      <c r="AF3844" s="198">
        <f t="shared" si="2489"/>
        <v>0.59027271000000003</v>
      </c>
      <c r="AG3844" s="198">
        <f t="shared" si="2490"/>
        <v>0.60323643999999998</v>
      </c>
      <c r="AH3844" s="198">
        <f t="shared" si="2491"/>
        <v>0</v>
      </c>
      <c r="AI3844" s="196" t="str">
        <f t="shared" si="2462"/>
        <v>A+J=</v>
      </c>
      <c r="AJ3844" s="72">
        <f t="shared" si="2463"/>
        <v>48115</v>
      </c>
      <c r="AQ3844" s="23"/>
      <c r="AR3844" s="23"/>
    </row>
    <row r="3845" spans="1:44" ht="15" customHeight="1" x14ac:dyDescent="0.25">
      <c r="A3845" s="197">
        <f t="shared" si="2456"/>
        <v>48112</v>
      </c>
      <c r="B3845" s="198">
        <f t="shared" si="2467"/>
        <v>165.10864624574947</v>
      </c>
      <c r="C3845" s="198">
        <f t="shared" si="2468"/>
        <v>84.223047030000004</v>
      </c>
      <c r="D3845" s="198">
        <f t="shared" si="2469"/>
        <v>36.90635764999999</v>
      </c>
      <c r="E3845" s="198">
        <f t="shared" si="2470"/>
        <v>47.316689380000014</v>
      </c>
      <c r="F3845" s="199">
        <f t="shared" si="2471"/>
        <v>7205.03</v>
      </c>
      <c r="G3845" s="63">
        <f t="shared" si="2466"/>
        <v>7245.38</v>
      </c>
      <c r="H3845" s="200">
        <f t="shared" si="2472"/>
        <v>48024</v>
      </c>
      <c r="I3845" s="64">
        <f t="shared" si="2473"/>
        <v>48054</v>
      </c>
      <c r="J3845" s="201">
        <f t="shared" si="2474"/>
        <v>5.6002542668107669E-3</v>
      </c>
      <c r="K3845" s="195">
        <f t="shared" si="2459"/>
        <v>48115</v>
      </c>
      <c r="L3845" s="202">
        <f t="shared" si="2475"/>
        <v>48115</v>
      </c>
      <c r="M3845" s="228">
        <f t="shared" si="2464"/>
        <v>30</v>
      </c>
      <c r="N3845" s="67">
        <f t="shared" si="2465"/>
        <v>27</v>
      </c>
      <c r="O3845" s="198">
        <f t="shared" si="2476"/>
        <v>1.00503882</v>
      </c>
      <c r="P3845" s="203">
        <f t="shared" si="2477"/>
        <v>1.0056002500000001</v>
      </c>
      <c r="Q3845" s="203">
        <f t="shared" si="2478"/>
        <v>1.9758723202359971</v>
      </c>
      <c r="R3845" s="198">
        <f t="shared" si="2479"/>
        <v>1.9858283800000001</v>
      </c>
      <c r="S3845" s="198">
        <f t="shared" si="2480"/>
        <v>1.9107622</v>
      </c>
      <c r="T3845" s="198">
        <f t="shared" si="2481"/>
        <v>160.93021462999999</v>
      </c>
      <c r="U3845" s="198">
        <f t="shared" si="2482"/>
        <v>33.612915487300818</v>
      </c>
      <c r="V3845" s="198">
        <f t="shared" si="2483"/>
        <v>46.646135238448622</v>
      </c>
      <c r="W3845" s="198">
        <f t="shared" si="2484"/>
        <v>164.48209775574946</v>
      </c>
      <c r="X3845" s="204">
        <f t="shared" si="2485"/>
        <v>0</v>
      </c>
      <c r="Y3845" s="198">
        <f t="shared" si="2486"/>
        <v>0</v>
      </c>
      <c r="Z3845" s="205">
        <f t="shared" si="2487"/>
        <v>0</v>
      </c>
      <c r="AA3845" s="198">
        <f t="shared" si="2488"/>
        <v>0</v>
      </c>
      <c r="AB3845" s="205">
        <f t="shared" si="2457"/>
        <v>5.1999999999999998E-2</v>
      </c>
      <c r="AC3845" s="140">
        <f t="shared" si="2458"/>
        <v>27</v>
      </c>
      <c r="AD3845" s="67">
        <f t="shared" si="2460"/>
        <v>30</v>
      </c>
      <c r="AE3845" s="11">
        <f t="shared" si="2461"/>
        <v>1.0038092199999999</v>
      </c>
      <c r="AF3845" s="198">
        <f t="shared" si="2489"/>
        <v>0.61301859000000003</v>
      </c>
      <c r="AG3845" s="198">
        <f t="shared" si="2490"/>
        <v>0.62654849000000001</v>
      </c>
      <c r="AH3845" s="198">
        <f t="shared" si="2491"/>
        <v>0</v>
      </c>
      <c r="AI3845" s="196" t="str">
        <f t="shared" si="2462"/>
        <v>A+J=</v>
      </c>
      <c r="AJ3845" s="72">
        <f t="shared" si="2463"/>
        <v>48115</v>
      </c>
      <c r="AQ3845" s="23"/>
      <c r="AR3845" s="23"/>
    </row>
    <row r="3846" spans="1:44" ht="15" customHeight="1" x14ac:dyDescent="0.25">
      <c r="A3846" s="197">
        <f t="shared" si="2456"/>
        <v>48113</v>
      </c>
      <c r="B3846" s="198">
        <f t="shared" si="2467"/>
        <v>165.14946015898013</v>
      </c>
      <c r="C3846" s="198">
        <f t="shared" si="2468"/>
        <v>84.223047030000004</v>
      </c>
      <c r="D3846" s="198">
        <f t="shared" si="2469"/>
        <v>36.90635764999999</v>
      </c>
      <c r="E3846" s="198">
        <f t="shared" si="2470"/>
        <v>47.316689380000014</v>
      </c>
      <c r="F3846" s="199">
        <f t="shared" si="2471"/>
        <v>7205.03</v>
      </c>
      <c r="G3846" s="63">
        <f t="shared" si="2466"/>
        <v>7245.38</v>
      </c>
      <c r="H3846" s="200">
        <f t="shared" si="2472"/>
        <v>48024</v>
      </c>
      <c r="I3846" s="64">
        <f t="shared" si="2473"/>
        <v>48054</v>
      </c>
      <c r="J3846" s="201">
        <f t="shared" si="2474"/>
        <v>5.6002542668107669E-3</v>
      </c>
      <c r="K3846" s="195">
        <f t="shared" si="2459"/>
        <v>48115</v>
      </c>
      <c r="L3846" s="202">
        <f t="shared" si="2475"/>
        <v>48115</v>
      </c>
      <c r="M3846" s="228">
        <f t="shared" si="2464"/>
        <v>30</v>
      </c>
      <c r="N3846" s="67">
        <f t="shared" si="2465"/>
        <v>28</v>
      </c>
      <c r="O3846" s="198">
        <f t="shared" si="2476"/>
        <v>1.0052259299999999</v>
      </c>
      <c r="P3846" s="203">
        <f t="shared" si="2477"/>
        <v>1.0056002500000001</v>
      </c>
      <c r="Q3846" s="203">
        <f t="shared" si="2478"/>
        <v>1.9758723202359971</v>
      </c>
      <c r="R3846" s="198">
        <f t="shared" si="2479"/>
        <v>1.98619809</v>
      </c>
      <c r="S3846" s="198">
        <f t="shared" si="2480"/>
        <v>1.9107622</v>
      </c>
      <c r="T3846" s="198">
        <f t="shared" si="2481"/>
        <v>160.93021462999999</v>
      </c>
      <c r="U3846" s="198">
        <f t="shared" si="2482"/>
        <v>33.612915487300818</v>
      </c>
      <c r="V3846" s="198">
        <f t="shared" si="2483"/>
        <v>46.6636286916793</v>
      </c>
      <c r="W3846" s="198">
        <f t="shared" si="2484"/>
        <v>164.49959120898012</v>
      </c>
      <c r="X3846" s="204">
        <f t="shared" si="2485"/>
        <v>0</v>
      </c>
      <c r="Y3846" s="198">
        <f t="shared" si="2486"/>
        <v>0</v>
      </c>
      <c r="Z3846" s="205">
        <f t="shared" si="2487"/>
        <v>0</v>
      </c>
      <c r="AA3846" s="198">
        <f t="shared" si="2488"/>
        <v>0</v>
      </c>
      <c r="AB3846" s="205">
        <f t="shared" si="2457"/>
        <v>5.1999999999999998E-2</v>
      </c>
      <c r="AC3846" s="140">
        <f t="shared" si="2458"/>
        <v>28</v>
      </c>
      <c r="AD3846" s="67">
        <f t="shared" si="2460"/>
        <v>30</v>
      </c>
      <c r="AE3846" s="11">
        <f t="shared" si="2461"/>
        <v>1.003950581</v>
      </c>
      <c r="AF3846" s="198">
        <f t="shared" si="2489"/>
        <v>0.63576783999999997</v>
      </c>
      <c r="AG3846" s="198">
        <f t="shared" si="2490"/>
        <v>0.64986895</v>
      </c>
      <c r="AH3846" s="198">
        <f t="shared" si="2491"/>
        <v>0</v>
      </c>
      <c r="AI3846" s="196" t="str">
        <f t="shared" si="2462"/>
        <v>A+J=</v>
      </c>
      <c r="AJ3846" s="72">
        <f t="shared" si="2463"/>
        <v>48115</v>
      </c>
      <c r="AQ3846" s="23"/>
      <c r="AR3846" s="23"/>
    </row>
    <row r="3847" spans="1:44" ht="15" customHeight="1" x14ac:dyDescent="0.25">
      <c r="A3847" s="197">
        <f t="shared" si="2456"/>
        <v>48114</v>
      </c>
      <c r="B3847" s="198">
        <f t="shared" si="2467"/>
        <v>165.19028452804525</v>
      </c>
      <c r="C3847" s="198">
        <f t="shared" si="2468"/>
        <v>84.223047030000004</v>
      </c>
      <c r="D3847" s="198">
        <f t="shared" si="2469"/>
        <v>36.90635764999999</v>
      </c>
      <c r="E3847" s="198">
        <f t="shared" si="2470"/>
        <v>47.316689380000014</v>
      </c>
      <c r="F3847" s="199">
        <f t="shared" si="2471"/>
        <v>7205.03</v>
      </c>
      <c r="G3847" s="63">
        <f t="shared" si="2466"/>
        <v>7245.38</v>
      </c>
      <c r="H3847" s="200">
        <f t="shared" si="2472"/>
        <v>48024</v>
      </c>
      <c r="I3847" s="64">
        <f t="shared" si="2473"/>
        <v>48054</v>
      </c>
      <c r="J3847" s="201">
        <f t="shared" si="2474"/>
        <v>5.6002542668107669E-3</v>
      </c>
      <c r="K3847" s="195">
        <f t="shared" si="2459"/>
        <v>48115</v>
      </c>
      <c r="L3847" s="202">
        <f t="shared" si="2475"/>
        <v>48115</v>
      </c>
      <c r="M3847" s="228">
        <f t="shared" si="2464"/>
        <v>30</v>
      </c>
      <c r="N3847" s="67">
        <f t="shared" si="2465"/>
        <v>29</v>
      </c>
      <c r="O3847" s="198">
        <f t="shared" si="2476"/>
        <v>1.0054130699999999</v>
      </c>
      <c r="P3847" s="203">
        <f t="shared" si="2477"/>
        <v>1.0056002500000001</v>
      </c>
      <c r="Q3847" s="203">
        <f t="shared" si="2478"/>
        <v>1.9758723202359971</v>
      </c>
      <c r="R3847" s="198">
        <f t="shared" si="2479"/>
        <v>1.9865678499999999</v>
      </c>
      <c r="S3847" s="198">
        <f t="shared" si="2480"/>
        <v>1.9107622</v>
      </c>
      <c r="T3847" s="198">
        <f t="shared" si="2481"/>
        <v>160.93021462999999</v>
      </c>
      <c r="U3847" s="198">
        <f t="shared" si="2482"/>
        <v>33.612915487300818</v>
      </c>
      <c r="V3847" s="198">
        <f t="shared" si="2483"/>
        <v>46.681124510744439</v>
      </c>
      <c r="W3847" s="198">
        <f t="shared" si="2484"/>
        <v>164.51708702804527</v>
      </c>
      <c r="X3847" s="204">
        <f t="shared" si="2485"/>
        <v>0</v>
      </c>
      <c r="Y3847" s="198">
        <f t="shared" si="2486"/>
        <v>0</v>
      </c>
      <c r="Z3847" s="205">
        <f t="shared" si="2487"/>
        <v>0</v>
      </c>
      <c r="AA3847" s="198">
        <f t="shared" si="2488"/>
        <v>0</v>
      </c>
      <c r="AB3847" s="205">
        <f t="shared" si="2457"/>
        <v>5.1999999999999998E-2</v>
      </c>
      <c r="AC3847" s="140">
        <f t="shared" si="2458"/>
        <v>29</v>
      </c>
      <c r="AD3847" s="67">
        <f t="shared" si="2460"/>
        <v>30</v>
      </c>
      <c r="AE3847" s="11">
        <f t="shared" si="2461"/>
        <v>1.0040919610000001</v>
      </c>
      <c r="AF3847" s="198">
        <f t="shared" si="2489"/>
        <v>0.65852016000000002</v>
      </c>
      <c r="AG3847" s="198">
        <f t="shared" si="2490"/>
        <v>0.6731975</v>
      </c>
      <c r="AH3847" s="198">
        <f t="shared" si="2491"/>
        <v>0</v>
      </c>
      <c r="AI3847" s="196" t="str">
        <f t="shared" si="2462"/>
        <v>A+J=</v>
      </c>
      <c r="AJ3847" s="72">
        <f t="shared" si="2463"/>
        <v>48115</v>
      </c>
      <c r="AQ3847" s="23"/>
      <c r="AR3847" s="23"/>
    </row>
    <row r="3848" spans="1:44" ht="15" customHeight="1" x14ac:dyDescent="0.25">
      <c r="A3848" s="197">
        <f t="shared" si="2456"/>
        <v>48115</v>
      </c>
      <c r="B3848" s="198">
        <f t="shared" si="2467"/>
        <v>165.23112109244559</v>
      </c>
      <c r="C3848" s="198">
        <f t="shared" si="2468"/>
        <v>84.223047030000004</v>
      </c>
      <c r="D3848" s="198">
        <f t="shared" si="2469"/>
        <v>36.90635764999999</v>
      </c>
      <c r="E3848" s="198">
        <f t="shared" si="2470"/>
        <v>47.316689380000014</v>
      </c>
      <c r="F3848" s="199">
        <f t="shared" si="2471"/>
        <v>7205.03</v>
      </c>
      <c r="G3848" s="63">
        <f t="shared" si="2466"/>
        <v>7245.38</v>
      </c>
      <c r="H3848" s="200">
        <f t="shared" si="2472"/>
        <v>48024</v>
      </c>
      <c r="I3848" s="64">
        <f t="shared" si="2473"/>
        <v>48054</v>
      </c>
      <c r="J3848" s="201">
        <f t="shared" si="2474"/>
        <v>5.6002542668107669E-3</v>
      </c>
      <c r="K3848" s="195">
        <f t="shared" si="2459"/>
        <v>48145</v>
      </c>
      <c r="L3848" s="202">
        <f t="shared" si="2475"/>
        <v>48115</v>
      </c>
      <c r="M3848" s="228">
        <f t="shared" si="2464"/>
        <v>30</v>
      </c>
      <c r="N3848" s="67">
        <f t="shared" si="2465"/>
        <v>30</v>
      </c>
      <c r="O3848" s="198">
        <f t="shared" si="2476"/>
        <v>1.0056002500000001</v>
      </c>
      <c r="P3848" s="203">
        <f t="shared" si="2477"/>
        <v>1.0056002500000001</v>
      </c>
      <c r="Q3848" s="203">
        <f t="shared" si="2478"/>
        <v>1.9758723202359971</v>
      </c>
      <c r="R3848" s="198">
        <f t="shared" si="2479"/>
        <v>1.98693769</v>
      </c>
      <c r="S3848" s="198">
        <f t="shared" si="2480"/>
        <v>1.9107622</v>
      </c>
      <c r="T3848" s="198">
        <f t="shared" si="2481"/>
        <v>160.93021462999999</v>
      </c>
      <c r="U3848" s="198">
        <f t="shared" si="2482"/>
        <v>33.612915487300818</v>
      </c>
      <c r="V3848" s="198">
        <f t="shared" si="2483"/>
        <v>46.698624115144746</v>
      </c>
      <c r="W3848" s="198">
        <f t="shared" si="2484"/>
        <v>164.53458663244558</v>
      </c>
      <c r="X3848" s="204">
        <f t="shared" si="2485"/>
        <v>126</v>
      </c>
      <c r="Y3848" s="198">
        <f t="shared" si="2486"/>
        <v>0.35654664000000003</v>
      </c>
      <c r="Z3848" s="205">
        <f t="shared" si="2487"/>
        <v>8.6788000000000004E-2</v>
      </c>
      <c r="AA3848" s="198">
        <f t="shared" si="2488"/>
        <v>13.966811460000001</v>
      </c>
      <c r="AB3848" s="205">
        <f t="shared" si="2457"/>
        <v>5.1999999999999998E-2</v>
      </c>
      <c r="AC3848" s="140">
        <f t="shared" si="2458"/>
        <v>30</v>
      </c>
      <c r="AD3848" s="67">
        <f t="shared" si="2460"/>
        <v>30</v>
      </c>
      <c r="AE3848" s="11">
        <f t="shared" si="2461"/>
        <v>1.0042333619999999</v>
      </c>
      <c r="AF3848" s="198">
        <f t="shared" si="2489"/>
        <v>0.68127585000000002</v>
      </c>
      <c r="AG3848" s="198">
        <f t="shared" si="2490"/>
        <v>0.69653445999999997</v>
      </c>
      <c r="AH3848" s="198">
        <f t="shared" si="2491"/>
        <v>14.648087310000001</v>
      </c>
      <c r="AI3848" s="196" t="str">
        <f t="shared" si="2462"/>
        <v>A+J=</v>
      </c>
      <c r="AJ3848" s="72">
        <f t="shared" si="2463"/>
        <v>48115</v>
      </c>
      <c r="AQ3848" s="23"/>
      <c r="AR3848" s="23"/>
    </row>
    <row r="3849" spans="1:44" ht="15" customHeight="1" x14ac:dyDescent="0.25">
      <c r="A3849" s="197">
        <f t="shared" si="2456"/>
        <v>48116</v>
      </c>
      <c r="B3849" s="198">
        <f t="shared" si="2467"/>
        <v>150.60648411215658</v>
      </c>
      <c r="C3849" s="198">
        <f t="shared" si="2468"/>
        <v>76.913497230000004</v>
      </c>
      <c r="D3849" s="198">
        <f t="shared" si="2469"/>
        <v>29.59680784999999</v>
      </c>
      <c r="E3849" s="198">
        <f t="shared" si="2470"/>
        <v>47.316689380000014</v>
      </c>
      <c r="F3849" s="199">
        <f t="shared" si="2471"/>
        <v>7205.03</v>
      </c>
      <c r="G3849" s="63">
        <f t="shared" si="2466"/>
        <v>7245.38</v>
      </c>
      <c r="H3849" s="200">
        <f t="shared" si="2472"/>
        <v>48054</v>
      </c>
      <c r="I3849" s="64">
        <f t="shared" si="2473"/>
        <v>48085</v>
      </c>
      <c r="J3849" s="201">
        <f t="shared" si="2474"/>
        <v>5.6002542668107669E-3</v>
      </c>
      <c r="K3849" s="195">
        <f t="shared" si="2459"/>
        <v>48145</v>
      </c>
      <c r="L3849" s="202">
        <f t="shared" si="2475"/>
        <v>48145</v>
      </c>
      <c r="M3849" s="228">
        <f t="shared" si="2464"/>
        <v>30</v>
      </c>
      <c r="N3849" s="67">
        <f t="shared" si="2465"/>
        <v>1</v>
      </c>
      <c r="O3849" s="198">
        <f t="shared" si="2476"/>
        <v>1.0001861700000001</v>
      </c>
      <c r="P3849" s="203">
        <f t="shared" si="2477"/>
        <v>1.0056002500000001</v>
      </c>
      <c r="Q3849" s="203">
        <f t="shared" si="2478"/>
        <v>1.986937699197399</v>
      </c>
      <c r="R3849" s="198">
        <f t="shared" si="2479"/>
        <v>1.9873076000000001</v>
      </c>
      <c r="S3849" s="198">
        <f t="shared" si="2480"/>
        <v>1.9107622</v>
      </c>
      <c r="T3849" s="198">
        <f t="shared" si="2481"/>
        <v>146.96340316999999</v>
      </c>
      <c r="U3849" s="198">
        <f t="shared" si="2482"/>
        <v>26.955653830443261</v>
      </c>
      <c r="V3849" s="198">
        <f t="shared" si="2483"/>
        <v>46.716127031713306</v>
      </c>
      <c r="W3849" s="198">
        <f t="shared" si="2484"/>
        <v>150.58527809215659</v>
      </c>
      <c r="X3849" s="204">
        <f t="shared" si="2485"/>
        <v>0</v>
      </c>
      <c r="Y3849" s="198">
        <f t="shared" si="2486"/>
        <v>0</v>
      </c>
      <c r="Z3849" s="205">
        <f t="shared" si="2487"/>
        <v>0</v>
      </c>
      <c r="AA3849" s="198">
        <f t="shared" si="2488"/>
        <v>0</v>
      </c>
      <c r="AB3849" s="205">
        <f t="shared" si="2457"/>
        <v>5.1999999999999998E-2</v>
      </c>
      <c r="AC3849" s="140">
        <f t="shared" si="2458"/>
        <v>1</v>
      </c>
      <c r="AD3849" s="67">
        <f t="shared" si="2460"/>
        <v>30</v>
      </c>
      <c r="AE3849" s="11">
        <f t="shared" si="2461"/>
        <v>1.000140824</v>
      </c>
      <c r="AF3849" s="198">
        <f t="shared" si="2489"/>
        <v>2.0695970000000001E-2</v>
      </c>
      <c r="AG3849" s="198">
        <f t="shared" si="2490"/>
        <v>2.1206019999999999E-2</v>
      </c>
      <c r="AH3849" s="198">
        <f t="shared" si="2491"/>
        <v>0</v>
      </c>
      <c r="AI3849" s="196" t="str">
        <f t="shared" si="2462"/>
        <v>A+J=</v>
      </c>
      <c r="AJ3849" s="72">
        <f t="shared" si="2463"/>
        <v>48145</v>
      </c>
      <c r="AQ3849" s="23"/>
      <c r="AR3849" s="23"/>
    </row>
    <row r="3850" spans="1:44" ht="15" customHeight="1" x14ac:dyDescent="0.25">
      <c r="A3850" s="197">
        <f t="shared" si="2456"/>
        <v>48117</v>
      </c>
      <c r="B3850" s="198">
        <f t="shared" si="2467"/>
        <v>150.6452038277265</v>
      </c>
      <c r="C3850" s="198">
        <f t="shared" si="2468"/>
        <v>76.913497230000004</v>
      </c>
      <c r="D3850" s="198">
        <f t="shared" si="2469"/>
        <v>29.59680784999999</v>
      </c>
      <c r="E3850" s="198">
        <f t="shared" si="2470"/>
        <v>47.316689380000014</v>
      </c>
      <c r="F3850" s="199">
        <f t="shared" si="2471"/>
        <v>7205.03</v>
      </c>
      <c r="G3850" s="63">
        <f t="shared" si="2466"/>
        <v>7245.38</v>
      </c>
      <c r="H3850" s="200">
        <f t="shared" si="2472"/>
        <v>48054</v>
      </c>
      <c r="I3850" s="64">
        <f t="shared" si="2473"/>
        <v>48085</v>
      </c>
      <c r="J3850" s="201">
        <f t="shared" si="2474"/>
        <v>5.6002542668107669E-3</v>
      </c>
      <c r="K3850" s="195">
        <f t="shared" si="2459"/>
        <v>48145</v>
      </c>
      <c r="L3850" s="202">
        <f t="shared" si="2475"/>
        <v>48145</v>
      </c>
      <c r="M3850" s="228">
        <f t="shared" si="2464"/>
        <v>30</v>
      </c>
      <c r="N3850" s="67">
        <f t="shared" si="2465"/>
        <v>2</v>
      </c>
      <c r="O3850" s="198">
        <f t="shared" si="2476"/>
        <v>1.00037237</v>
      </c>
      <c r="P3850" s="203">
        <f t="shared" si="2477"/>
        <v>1.0056002500000001</v>
      </c>
      <c r="Q3850" s="203">
        <f t="shared" si="2478"/>
        <v>1.986937699197399</v>
      </c>
      <c r="R3850" s="198">
        <f t="shared" si="2479"/>
        <v>1.98767757</v>
      </c>
      <c r="S3850" s="198">
        <f t="shared" si="2480"/>
        <v>1.9107622</v>
      </c>
      <c r="T3850" s="198">
        <f t="shared" si="2481"/>
        <v>146.96340316999999</v>
      </c>
      <c r="U3850" s="198">
        <f t="shared" si="2482"/>
        <v>26.955653830443261</v>
      </c>
      <c r="V3850" s="198">
        <f t="shared" si="2483"/>
        <v>46.73363278728322</v>
      </c>
      <c r="W3850" s="198">
        <f t="shared" si="2484"/>
        <v>150.6027838477265</v>
      </c>
      <c r="X3850" s="204">
        <f t="shared" si="2485"/>
        <v>0</v>
      </c>
      <c r="Y3850" s="198">
        <f t="shared" si="2486"/>
        <v>0</v>
      </c>
      <c r="Z3850" s="205">
        <f t="shared" si="2487"/>
        <v>0</v>
      </c>
      <c r="AA3850" s="198">
        <f t="shared" si="2488"/>
        <v>0</v>
      </c>
      <c r="AB3850" s="205">
        <f t="shared" si="2457"/>
        <v>5.1999999999999998E-2</v>
      </c>
      <c r="AC3850" s="140">
        <f t="shared" si="2458"/>
        <v>2</v>
      </c>
      <c r="AD3850" s="67">
        <f t="shared" si="2460"/>
        <v>30</v>
      </c>
      <c r="AE3850" s="11">
        <f t="shared" si="2461"/>
        <v>1.000281668</v>
      </c>
      <c r="AF3850" s="198">
        <f t="shared" si="2489"/>
        <v>4.1394880000000002E-2</v>
      </c>
      <c r="AG3850" s="198">
        <f t="shared" si="2490"/>
        <v>4.2419980000000003E-2</v>
      </c>
      <c r="AH3850" s="198">
        <f t="shared" si="2491"/>
        <v>0</v>
      </c>
      <c r="AI3850" s="196" t="str">
        <f t="shared" si="2462"/>
        <v>A+J=</v>
      </c>
      <c r="AJ3850" s="72">
        <f t="shared" si="2463"/>
        <v>48145</v>
      </c>
      <c r="AQ3850" s="23"/>
      <c r="AR3850" s="23"/>
    </row>
    <row r="3851" spans="1:44" ht="15" customHeight="1" x14ac:dyDescent="0.25">
      <c r="A3851" s="197">
        <f t="shared" si="2456"/>
        <v>48118</v>
      </c>
      <c r="B3851" s="198">
        <f t="shared" si="2467"/>
        <v>150.68393527863157</v>
      </c>
      <c r="C3851" s="198">
        <f t="shared" si="2468"/>
        <v>76.913497230000004</v>
      </c>
      <c r="D3851" s="198">
        <f t="shared" si="2469"/>
        <v>29.59680784999999</v>
      </c>
      <c r="E3851" s="198">
        <f t="shared" si="2470"/>
        <v>47.316689380000014</v>
      </c>
      <c r="F3851" s="199">
        <f t="shared" si="2471"/>
        <v>7205.03</v>
      </c>
      <c r="G3851" s="63">
        <f t="shared" si="2466"/>
        <v>7245.38</v>
      </c>
      <c r="H3851" s="200">
        <f t="shared" si="2472"/>
        <v>48054</v>
      </c>
      <c r="I3851" s="64">
        <f t="shared" si="2473"/>
        <v>48085</v>
      </c>
      <c r="J3851" s="201">
        <f t="shared" si="2474"/>
        <v>5.6002542668107669E-3</v>
      </c>
      <c r="K3851" s="195">
        <f t="shared" si="2459"/>
        <v>48145</v>
      </c>
      <c r="L3851" s="202">
        <f t="shared" si="2475"/>
        <v>48145</v>
      </c>
      <c r="M3851" s="228">
        <f t="shared" si="2464"/>
        <v>30</v>
      </c>
      <c r="N3851" s="67">
        <f t="shared" si="2465"/>
        <v>3</v>
      </c>
      <c r="O3851" s="198">
        <f t="shared" si="2476"/>
        <v>1.0005586099999999</v>
      </c>
      <c r="P3851" s="203">
        <f t="shared" si="2477"/>
        <v>1.0056002500000001</v>
      </c>
      <c r="Q3851" s="203">
        <f t="shared" si="2478"/>
        <v>1.986937699197399</v>
      </c>
      <c r="R3851" s="198">
        <f t="shared" si="2479"/>
        <v>1.9880476199999999</v>
      </c>
      <c r="S3851" s="198">
        <f t="shared" si="2480"/>
        <v>1.9107622</v>
      </c>
      <c r="T3851" s="198">
        <f t="shared" si="2481"/>
        <v>146.96340316999999</v>
      </c>
      <c r="U3851" s="198">
        <f t="shared" si="2482"/>
        <v>26.955653830443261</v>
      </c>
      <c r="V3851" s="198">
        <f t="shared" si="2483"/>
        <v>46.751142328188287</v>
      </c>
      <c r="W3851" s="198">
        <f t="shared" si="2484"/>
        <v>150.62029338863155</v>
      </c>
      <c r="X3851" s="204">
        <f t="shared" si="2485"/>
        <v>0</v>
      </c>
      <c r="Y3851" s="198">
        <f t="shared" si="2486"/>
        <v>0</v>
      </c>
      <c r="Z3851" s="205">
        <f t="shared" si="2487"/>
        <v>0</v>
      </c>
      <c r="AA3851" s="198">
        <f t="shared" si="2488"/>
        <v>0</v>
      </c>
      <c r="AB3851" s="205">
        <f t="shared" si="2457"/>
        <v>5.1999999999999998E-2</v>
      </c>
      <c r="AC3851" s="140">
        <f t="shared" si="2458"/>
        <v>3</v>
      </c>
      <c r="AD3851" s="67">
        <f t="shared" si="2460"/>
        <v>30</v>
      </c>
      <c r="AE3851" s="11">
        <f t="shared" si="2461"/>
        <v>1.000422532</v>
      </c>
      <c r="AF3851" s="198">
        <f t="shared" si="2489"/>
        <v>6.2096739999999997E-2</v>
      </c>
      <c r="AG3851" s="198">
        <f t="shared" si="2490"/>
        <v>6.3641890000000007E-2</v>
      </c>
      <c r="AH3851" s="198">
        <f t="shared" si="2491"/>
        <v>0</v>
      </c>
      <c r="AI3851" s="196" t="str">
        <f t="shared" si="2462"/>
        <v>A+J=</v>
      </c>
      <c r="AJ3851" s="72">
        <f t="shared" si="2463"/>
        <v>48145</v>
      </c>
      <c r="AQ3851" s="23"/>
      <c r="AR3851" s="23"/>
    </row>
    <row r="3852" spans="1:44" ht="15" customHeight="1" x14ac:dyDescent="0.25">
      <c r="A3852" s="197">
        <f t="shared" si="2456"/>
        <v>48119</v>
      </c>
      <c r="B3852" s="198">
        <f t="shared" si="2467"/>
        <v>150.72267783170489</v>
      </c>
      <c r="C3852" s="198">
        <f t="shared" si="2468"/>
        <v>76.913497230000004</v>
      </c>
      <c r="D3852" s="198">
        <f t="shared" si="2469"/>
        <v>29.59680784999999</v>
      </c>
      <c r="E3852" s="198">
        <f t="shared" si="2470"/>
        <v>47.316689380000014</v>
      </c>
      <c r="F3852" s="199">
        <f t="shared" si="2471"/>
        <v>7205.03</v>
      </c>
      <c r="G3852" s="63">
        <f t="shared" si="2466"/>
        <v>7245.38</v>
      </c>
      <c r="H3852" s="200">
        <f t="shared" si="2472"/>
        <v>48054</v>
      </c>
      <c r="I3852" s="64">
        <f t="shared" si="2473"/>
        <v>48085</v>
      </c>
      <c r="J3852" s="201">
        <f t="shared" si="2474"/>
        <v>5.6002542668107669E-3</v>
      </c>
      <c r="K3852" s="195">
        <f t="shared" si="2459"/>
        <v>48145</v>
      </c>
      <c r="L3852" s="202">
        <f t="shared" si="2475"/>
        <v>48145</v>
      </c>
      <c r="M3852" s="228">
        <f t="shared" si="2464"/>
        <v>30</v>
      </c>
      <c r="N3852" s="67">
        <f t="shared" si="2465"/>
        <v>4</v>
      </c>
      <c r="O3852" s="198">
        <f t="shared" si="2476"/>
        <v>1.00074489</v>
      </c>
      <c r="P3852" s="203">
        <f t="shared" si="2477"/>
        <v>1.0056002500000001</v>
      </c>
      <c r="Q3852" s="203">
        <f t="shared" si="2478"/>
        <v>1.986937699197399</v>
      </c>
      <c r="R3852" s="198">
        <f t="shared" si="2479"/>
        <v>1.98841774</v>
      </c>
      <c r="S3852" s="198">
        <f t="shared" si="2480"/>
        <v>1.9107622</v>
      </c>
      <c r="T3852" s="198">
        <f t="shared" si="2481"/>
        <v>146.96340316999999</v>
      </c>
      <c r="U3852" s="198">
        <f t="shared" si="2482"/>
        <v>26.955653830443261</v>
      </c>
      <c r="V3852" s="198">
        <f t="shared" si="2483"/>
        <v>46.768655181261614</v>
      </c>
      <c r="W3852" s="198">
        <f t="shared" si="2484"/>
        <v>150.63780624170488</v>
      </c>
      <c r="X3852" s="204">
        <f t="shared" si="2485"/>
        <v>0</v>
      </c>
      <c r="Y3852" s="198">
        <f t="shared" si="2486"/>
        <v>0</v>
      </c>
      <c r="Z3852" s="205">
        <f t="shared" si="2487"/>
        <v>0</v>
      </c>
      <c r="AA3852" s="198">
        <f t="shared" si="2488"/>
        <v>0</v>
      </c>
      <c r="AB3852" s="205">
        <f t="shared" si="2457"/>
        <v>5.1999999999999998E-2</v>
      </c>
      <c r="AC3852" s="140">
        <f t="shared" si="2458"/>
        <v>4</v>
      </c>
      <c r="AD3852" s="67">
        <f t="shared" si="2460"/>
        <v>30</v>
      </c>
      <c r="AE3852" s="11">
        <f t="shared" si="2461"/>
        <v>1.000563415</v>
      </c>
      <c r="AF3852" s="198">
        <f t="shared" si="2489"/>
        <v>8.2801379999999994E-2</v>
      </c>
      <c r="AG3852" s="198">
        <f t="shared" si="2490"/>
        <v>8.4871589999999997E-2</v>
      </c>
      <c r="AH3852" s="198">
        <f t="shared" si="2491"/>
        <v>0</v>
      </c>
      <c r="AI3852" s="196" t="str">
        <f t="shared" si="2462"/>
        <v>A+J=</v>
      </c>
      <c r="AJ3852" s="72">
        <f t="shared" si="2463"/>
        <v>48145</v>
      </c>
      <c r="AQ3852" s="23"/>
      <c r="AR3852" s="23"/>
    </row>
    <row r="3853" spans="1:44" ht="15" customHeight="1" x14ac:dyDescent="0.25">
      <c r="A3853" s="197">
        <f t="shared" ref="A3853:A3916" si="2492">(A3852+1)</f>
        <v>48120</v>
      </c>
      <c r="B3853" s="198">
        <f t="shared" si="2467"/>
        <v>150.76143180694649</v>
      </c>
      <c r="C3853" s="198">
        <f t="shared" si="2468"/>
        <v>76.913497230000004</v>
      </c>
      <c r="D3853" s="198">
        <f t="shared" si="2469"/>
        <v>29.59680784999999</v>
      </c>
      <c r="E3853" s="198">
        <f t="shared" si="2470"/>
        <v>47.316689380000014</v>
      </c>
      <c r="F3853" s="199">
        <f t="shared" si="2471"/>
        <v>7205.03</v>
      </c>
      <c r="G3853" s="63">
        <f t="shared" si="2466"/>
        <v>7245.38</v>
      </c>
      <c r="H3853" s="200">
        <f t="shared" si="2472"/>
        <v>48054</v>
      </c>
      <c r="I3853" s="64">
        <f t="shared" si="2473"/>
        <v>48085</v>
      </c>
      <c r="J3853" s="201">
        <f t="shared" si="2474"/>
        <v>5.6002542668107669E-3</v>
      </c>
      <c r="K3853" s="195">
        <f t="shared" si="2459"/>
        <v>48145</v>
      </c>
      <c r="L3853" s="202">
        <f t="shared" si="2475"/>
        <v>48145</v>
      </c>
      <c r="M3853" s="228">
        <f t="shared" si="2464"/>
        <v>30</v>
      </c>
      <c r="N3853" s="67">
        <f t="shared" si="2465"/>
        <v>5</v>
      </c>
      <c r="O3853" s="198">
        <f t="shared" si="2476"/>
        <v>1.0009311999999999</v>
      </c>
      <c r="P3853" s="203">
        <f t="shared" si="2477"/>
        <v>1.0056002500000001</v>
      </c>
      <c r="Q3853" s="203">
        <f t="shared" si="2478"/>
        <v>1.986937699197399</v>
      </c>
      <c r="R3853" s="198">
        <f t="shared" si="2479"/>
        <v>1.98878793</v>
      </c>
      <c r="S3853" s="198">
        <f t="shared" si="2480"/>
        <v>1.9107622</v>
      </c>
      <c r="T3853" s="198">
        <f t="shared" si="2481"/>
        <v>146.96340316999999</v>
      </c>
      <c r="U3853" s="198">
        <f t="shared" si="2482"/>
        <v>26.955653830443261</v>
      </c>
      <c r="V3853" s="198">
        <f t="shared" si="2483"/>
        <v>46.786171346503195</v>
      </c>
      <c r="W3853" s="198">
        <f t="shared" si="2484"/>
        <v>150.65532240694648</v>
      </c>
      <c r="X3853" s="204">
        <f t="shared" si="2485"/>
        <v>0</v>
      </c>
      <c r="Y3853" s="198">
        <f t="shared" si="2486"/>
        <v>0</v>
      </c>
      <c r="Z3853" s="205">
        <f t="shared" si="2487"/>
        <v>0</v>
      </c>
      <c r="AA3853" s="198">
        <f t="shared" si="2488"/>
        <v>0</v>
      </c>
      <c r="AB3853" s="205">
        <f t="shared" ref="AB3853:AB3916" si="2493">(AB3852)</f>
        <v>5.1999999999999998E-2</v>
      </c>
      <c r="AC3853" s="140">
        <f t="shared" ref="AC3853:AC3916" si="2494">N3853</f>
        <v>5</v>
      </c>
      <c r="AD3853" s="67">
        <f t="shared" si="2460"/>
        <v>30</v>
      </c>
      <c r="AE3853" s="11">
        <f t="shared" si="2461"/>
        <v>1.000704319</v>
      </c>
      <c r="AF3853" s="198">
        <f t="shared" si="2489"/>
        <v>0.10350911</v>
      </c>
      <c r="AG3853" s="198">
        <f t="shared" si="2490"/>
        <v>0.10610940000000001</v>
      </c>
      <c r="AH3853" s="198">
        <f t="shared" si="2491"/>
        <v>0</v>
      </c>
      <c r="AI3853" s="196" t="str">
        <f t="shared" si="2462"/>
        <v>A+J=</v>
      </c>
      <c r="AJ3853" s="72">
        <f t="shared" si="2463"/>
        <v>48145</v>
      </c>
      <c r="AQ3853" s="23"/>
      <c r="AR3853" s="23"/>
    </row>
    <row r="3854" spans="1:44" ht="15" customHeight="1" x14ac:dyDescent="0.25">
      <c r="A3854" s="197">
        <f t="shared" si="2492"/>
        <v>48121</v>
      </c>
      <c r="B3854" s="198">
        <f t="shared" si="2467"/>
        <v>150.80019736752323</v>
      </c>
      <c r="C3854" s="198">
        <f t="shared" si="2468"/>
        <v>76.913497230000004</v>
      </c>
      <c r="D3854" s="198">
        <f t="shared" si="2469"/>
        <v>29.59680784999999</v>
      </c>
      <c r="E3854" s="198">
        <f t="shared" si="2470"/>
        <v>47.316689380000014</v>
      </c>
      <c r="F3854" s="199">
        <f t="shared" si="2471"/>
        <v>7205.03</v>
      </c>
      <c r="G3854" s="63">
        <f t="shared" si="2466"/>
        <v>7245.38</v>
      </c>
      <c r="H3854" s="200">
        <f t="shared" si="2472"/>
        <v>48054</v>
      </c>
      <c r="I3854" s="64">
        <f t="shared" si="2473"/>
        <v>48085</v>
      </c>
      <c r="J3854" s="201">
        <f t="shared" si="2474"/>
        <v>5.6002542668107669E-3</v>
      </c>
      <c r="K3854" s="195">
        <f t="shared" ref="K3854:K3917" si="2495">IF(DAY(A3854)=K$11,VLOOKUP(A3854,AR$322:AU$622,4),K3853)</f>
        <v>48145</v>
      </c>
      <c r="L3854" s="202">
        <f t="shared" si="2475"/>
        <v>48145</v>
      </c>
      <c r="M3854" s="228">
        <f t="shared" si="2464"/>
        <v>30</v>
      </c>
      <c r="N3854" s="67">
        <f t="shared" si="2465"/>
        <v>6</v>
      </c>
      <c r="O3854" s="198">
        <f t="shared" si="2476"/>
        <v>1.00111755</v>
      </c>
      <c r="P3854" s="203">
        <f t="shared" si="2477"/>
        <v>1.0056002500000001</v>
      </c>
      <c r="Q3854" s="203">
        <f t="shared" si="2478"/>
        <v>1.986937699197399</v>
      </c>
      <c r="R3854" s="198">
        <f t="shared" si="2479"/>
        <v>1.9891582000000001</v>
      </c>
      <c r="S3854" s="198">
        <f t="shared" si="2480"/>
        <v>1.9107622</v>
      </c>
      <c r="T3854" s="198">
        <f t="shared" si="2481"/>
        <v>146.96340316999999</v>
      </c>
      <c r="U3854" s="198">
        <f t="shared" si="2482"/>
        <v>26.955653830443261</v>
      </c>
      <c r="V3854" s="198">
        <f t="shared" si="2483"/>
        <v>46.803691297079936</v>
      </c>
      <c r="W3854" s="198">
        <f t="shared" si="2484"/>
        <v>150.67284235752322</v>
      </c>
      <c r="X3854" s="204">
        <f t="shared" si="2485"/>
        <v>0</v>
      </c>
      <c r="Y3854" s="198">
        <f t="shared" si="2486"/>
        <v>0</v>
      </c>
      <c r="Z3854" s="205">
        <f t="shared" si="2487"/>
        <v>0</v>
      </c>
      <c r="AA3854" s="198">
        <f t="shared" si="2488"/>
        <v>0</v>
      </c>
      <c r="AB3854" s="205">
        <f t="shared" si="2493"/>
        <v>5.1999999999999998E-2</v>
      </c>
      <c r="AC3854" s="140">
        <f t="shared" si="2494"/>
        <v>6</v>
      </c>
      <c r="AD3854" s="67">
        <f t="shared" ref="AD3854:AD3917" si="2496">M3854</f>
        <v>30</v>
      </c>
      <c r="AE3854" s="11">
        <f t="shared" ref="AE3854:AE3917" si="2497">ROUND((1+AB3854)^(30/360)^(AC3854/AD3854),9)</f>
        <v>1.000845242</v>
      </c>
      <c r="AF3854" s="198">
        <f t="shared" si="2489"/>
        <v>0.12421964000000001</v>
      </c>
      <c r="AG3854" s="198">
        <f t="shared" si="2490"/>
        <v>0.12735500999999999</v>
      </c>
      <c r="AH3854" s="198">
        <f t="shared" si="2491"/>
        <v>0</v>
      </c>
      <c r="AI3854" s="196" t="str">
        <f t="shared" ref="AI3854:AI3917" si="2498">IF($X3853&gt;0,VLOOKUP($A3853,$AM$12:$BC$314,16),AI3853)</f>
        <v>A+J=</v>
      </c>
      <c r="AJ3854" s="72">
        <f t="shared" ref="AJ3854:AJ3917" si="2499">IF($X3853&gt;0,VLOOKUP($A3853,$AM$12:$BC$314,17),AJ3853)</f>
        <v>48145</v>
      </c>
      <c r="AQ3854" s="23"/>
      <c r="AR3854" s="23"/>
    </row>
    <row r="3855" spans="1:44" ht="15" customHeight="1" x14ac:dyDescent="0.25">
      <c r="A3855" s="197">
        <f t="shared" si="2492"/>
        <v>48122</v>
      </c>
      <c r="B3855" s="198">
        <f t="shared" si="2467"/>
        <v>150.83897229760061</v>
      </c>
      <c r="C3855" s="198">
        <f t="shared" si="2468"/>
        <v>76.913497230000004</v>
      </c>
      <c r="D3855" s="198">
        <f t="shared" si="2469"/>
        <v>29.59680784999999</v>
      </c>
      <c r="E3855" s="198">
        <f t="shared" si="2470"/>
        <v>47.316689380000014</v>
      </c>
      <c r="F3855" s="199">
        <f t="shared" si="2471"/>
        <v>7205.03</v>
      </c>
      <c r="G3855" s="63">
        <f t="shared" si="2466"/>
        <v>7245.38</v>
      </c>
      <c r="H3855" s="200">
        <f t="shared" si="2472"/>
        <v>48054</v>
      </c>
      <c r="I3855" s="64">
        <f t="shared" si="2473"/>
        <v>48085</v>
      </c>
      <c r="J3855" s="201">
        <f t="shared" si="2474"/>
        <v>5.6002542668107669E-3</v>
      </c>
      <c r="K3855" s="195">
        <f t="shared" si="2495"/>
        <v>48145</v>
      </c>
      <c r="L3855" s="202">
        <f t="shared" si="2475"/>
        <v>48145</v>
      </c>
      <c r="M3855" s="228">
        <f t="shared" si="2464"/>
        <v>30</v>
      </c>
      <c r="N3855" s="67">
        <f t="shared" si="2465"/>
        <v>7</v>
      </c>
      <c r="O3855" s="198">
        <f t="shared" si="2476"/>
        <v>1.00130392</v>
      </c>
      <c r="P3855" s="203">
        <f t="shared" si="2477"/>
        <v>1.0056002500000001</v>
      </c>
      <c r="Q3855" s="203">
        <f t="shared" si="2478"/>
        <v>1.986937699197399</v>
      </c>
      <c r="R3855" s="198">
        <f t="shared" si="2479"/>
        <v>1.9895285</v>
      </c>
      <c r="S3855" s="198">
        <f t="shared" si="2480"/>
        <v>1.9107622</v>
      </c>
      <c r="T3855" s="198">
        <f t="shared" si="2481"/>
        <v>146.96340316999999</v>
      </c>
      <c r="U3855" s="198">
        <f t="shared" si="2482"/>
        <v>26.955653830443261</v>
      </c>
      <c r="V3855" s="198">
        <f t="shared" si="2483"/>
        <v>46.821212667157347</v>
      </c>
      <c r="W3855" s="198">
        <f t="shared" si="2484"/>
        <v>150.69036372760061</v>
      </c>
      <c r="X3855" s="204">
        <f t="shared" si="2485"/>
        <v>0</v>
      </c>
      <c r="Y3855" s="198">
        <f t="shared" si="2486"/>
        <v>0</v>
      </c>
      <c r="Z3855" s="205">
        <f t="shared" si="2487"/>
        <v>0</v>
      </c>
      <c r="AA3855" s="198">
        <f t="shared" si="2488"/>
        <v>0</v>
      </c>
      <c r="AB3855" s="205">
        <f t="shared" si="2493"/>
        <v>5.1999999999999998E-2</v>
      </c>
      <c r="AC3855" s="140">
        <f t="shared" si="2494"/>
        <v>7</v>
      </c>
      <c r="AD3855" s="67">
        <f t="shared" si="2496"/>
        <v>30</v>
      </c>
      <c r="AE3855" s="11">
        <f t="shared" si="2497"/>
        <v>1.0009861849999999</v>
      </c>
      <c r="AF3855" s="198">
        <f t="shared" si="2489"/>
        <v>0.14493310000000001</v>
      </c>
      <c r="AG3855" s="198">
        <f t="shared" si="2490"/>
        <v>0.14860857</v>
      </c>
      <c r="AH3855" s="198">
        <f t="shared" si="2491"/>
        <v>0</v>
      </c>
      <c r="AI3855" s="196" t="str">
        <f t="shared" si="2498"/>
        <v>A+J=</v>
      </c>
      <c r="AJ3855" s="72">
        <f t="shared" si="2499"/>
        <v>48145</v>
      </c>
      <c r="AQ3855" s="23"/>
      <c r="AR3855" s="23"/>
    </row>
    <row r="3856" spans="1:44" ht="15" customHeight="1" x14ac:dyDescent="0.25">
      <c r="A3856" s="197">
        <f t="shared" si="2492"/>
        <v>48123</v>
      </c>
      <c r="B3856" s="198">
        <f t="shared" si="2467"/>
        <v>150.87776039251386</v>
      </c>
      <c r="C3856" s="198">
        <f t="shared" si="2468"/>
        <v>76.913497230000004</v>
      </c>
      <c r="D3856" s="198">
        <f t="shared" si="2469"/>
        <v>29.59680784999999</v>
      </c>
      <c r="E3856" s="198">
        <f t="shared" si="2470"/>
        <v>47.316689380000014</v>
      </c>
      <c r="F3856" s="199">
        <f t="shared" si="2471"/>
        <v>7205.03</v>
      </c>
      <c r="G3856" s="63">
        <f t="shared" si="2466"/>
        <v>7245.38</v>
      </c>
      <c r="H3856" s="200">
        <f t="shared" si="2472"/>
        <v>48054</v>
      </c>
      <c r="I3856" s="64">
        <f t="shared" si="2473"/>
        <v>48085</v>
      </c>
      <c r="J3856" s="201">
        <f t="shared" si="2474"/>
        <v>5.6002542668107669E-3</v>
      </c>
      <c r="K3856" s="195">
        <f t="shared" si="2495"/>
        <v>48145</v>
      </c>
      <c r="L3856" s="202">
        <f t="shared" si="2475"/>
        <v>48145</v>
      </c>
      <c r="M3856" s="228">
        <f t="shared" ref="M3856:M3919" si="2500">IF(L3856=L3855,M3855,DAYS360(A3855,L3856))</f>
        <v>30</v>
      </c>
      <c r="N3856" s="67">
        <f t="shared" ref="N3856:N3919" si="2501">DAYS360(EDATE(L3856,-1),A3856)</f>
        <v>8</v>
      </c>
      <c r="O3856" s="198">
        <f t="shared" si="2476"/>
        <v>1.0014903399999999</v>
      </c>
      <c r="P3856" s="203">
        <f t="shared" si="2477"/>
        <v>1.0056002500000001</v>
      </c>
      <c r="Q3856" s="203">
        <f t="shared" si="2478"/>
        <v>1.986937699197399</v>
      </c>
      <c r="R3856" s="198">
        <f t="shared" si="2479"/>
        <v>1.98989891</v>
      </c>
      <c r="S3856" s="198">
        <f t="shared" si="2480"/>
        <v>1.9107622</v>
      </c>
      <c r="T3856" s="198">
        <f t="shared" si="2481"/>
        <v>146.96340316999999</v>
      </c>
      <c r="U3856" s="198">
        <f t="shared" si="2482"/>
        <v>26.955653830443261</v>
      </c>
      <c r="V3856" s="198">
        <f t="shared" si="2483"/>
        <v>46.838739242070588</v>
      </c>
      <c r="W3856" s="198">
        <f t="shared" si="2484"/>
        <v>150.70789030251387</v>
      </c>
      <c r="X3856" s="204">
        <f t="shared" si="2485"/>
        <v>0</v>
      </c>
      <c r="Y3856" s="198">
        <f t="shared" si="2486"/>
        <v>0</v>
      </c>
      <c r="Z3856" s="205">
        <f t="shared" si="2487"/>
        <v>0</v>
      </c>
      <c r="AA3856" s="198">
        <f t="shared" si="2488"/>
        <v>0</v>
      </c>
      <c r="AB3856" s="205">
        <f t="shared" si="2493"/>
        <v>5.1999999999999998E-2</v>
      </c>
      <c r="AC3856" s="140">
        <f t="shared" si="2494"/>
        <v>8</v>
      </c>
      <c r="AD3856" s="67">
        <f t="shared" si="2496"/>
        <v>30</v>
      </c>
      <c r="AE3856" s="11">
        <f t="shared" si="2497"/>
        <v>1.0011271479999999</v>
      </c>
      <c r="AF3856" s="198">
        <f t="shared" si="2489"/>
        <v>0.16564950000000001</v>
      </c>
      <c r="AG3856" s="198">
        <f t="shared" si="2490"/>
        <v>0.16987009</v>
      </c>
      <c r="AH3856" s="198">
        <f t="shared" si="2491"/>
        <v>0</v>
      </c>
      <c r="AI3856" s="196" t="str">
        <f t="shared" si="2498"/>
        <v>A+J=</v>
      </c>
      <c r="AJ3856" s="72">
        <f t="shared" si="2499"/>
        <v>48145</v>
      </c>
      <c r="AQ3856" s="23"/>
      <c r="AR3856" s="23"/>
    </row>
    <row r="3857" spans="1:44" ht="15" customHeight="1" x14ac:dyDescent="0.25">
      <c r="A3857" s="197">
        <f t="shared" si="2492"/>
        <v>48124</v>
      </c>
      <c r="B3857" s="198">
        <f t="shared" si="2467"/>
        <v>150.91655881326156</v>
      </c>
      <c r="C3857" s="198">
        <f t="shared" si="2468"/>
        <v>76.913497230000004</v>
      </c>
      <c r="D3857" s="198">
        <f t="shared" si="2469"/>
        <v>29.59680784999999</v>
      </c>
      <c r="E3857" s="198">
        <f t="shared" si="2470"/>
        <v>47.316689380000014</v>
      </c>
      <c r="F3857" s="199">
        <f t="shared" si="2471"/>
        <v>7205.03</v>
      </c>
      <c r="G3857" s="63">
        <f t="shared" si="2466"/>
        <v>7245.38</v>
      </c>
      <c r="H3857" s="200">
        <f t="shared" si="2472"/>
        <v>48054</v>
      </c>
      <c r="I3857" s="64">
        <f t="shared" si="2473"/>
        <v>48085</v>
      </c>
      <c r="J3857" s="201">
        <f t="shared" si="2474"/>
        <v>5.6002542668107669E-3</v>
      </c>
      <c r="K3857" s="195">
        <f t="shared" si="2495"/>
        <v>48145</v>
      </c>
      <c r="L3857" s="202">
        <f t="shared" si="2475"/>
        <v>48145</v>
      </c>
      <c r="M3857" s="228">
        <f t="shared" si="2500"/>
        <v>30</v>
      </c>
      <c r="N3857" s="67">
        <f t="shared" si="2501"/>
        <v>9</v>
      </c>
      <c r="O3857" s="198">
        <f t="shared" si="2476"/>
        <v>1.0016767900000001</v>
      </c>
      <c r="P3857" s="203">
        <f t="shared" si="2477"/>
        <v>1.0056002500000001</v>
      </c>
      <c r="Q3857" s="203">
        <f t="shared" si="2478"/>
        <v>1.986937699197399</v>
      </c>
      <c r="R3857" s="198">
        <f t="shared" si="2479"/>
        <v>1.99026937</v>
      </c>
      <c r="S3857" s="198">
        <f t="shared" si="2480"/>
        <v>1.9107622</v>
      </c>
      <c r="T3857" s="198">
        <f t="shared" si="2481"/>
        <v>146.96340316999999</v>
      </c>
      <c r="U3857" s="198">
        <f t="shared" si="2482"/>
        <v>26.955653830443261</v>
      </c>
      <c r="V3857" s="198">
        <f t="shared" si="2483"/>
        <v>46.856268182818305</v>
      </c>
      <c r="W3857" s="198">
        <f t="shared" si="2484"/>
        <v>150.72541924326157</v>
      </c>
      <c r="X3857" s="204">
        <f t="shared" si="2485"/>
        <v>0</v>
      </c>
      <c r="Y3857" s="198">
        <f t="shared" si="2486"/>
        <v>0</v>
      </c>
      <c r="Z3857" s="205">
        <f t="shared" si="2487"/>
        <v>0</v>
      </c>
      <c r="AA3857" s="198">
        <f t="shared" si="2488"/>
        <v>0</v>
      </c>
      <c r="AB3857" s="205">
        <f t="shared" si="2493"/>
        <v>5.1999999999999998E-2</v>
      </c>
      <c r="AC3857" s="140">
        <f t="shared" si="2494"/>
        <v>9</v>
      </c>
      <c r="AD3857" s="67">
        <f t="shared" si="2496"/>
        <v>30</v>
      </c>
      <c r="AE3857" s="11">
        <f t="shared" si="2497"/>
        <v>1.001268131</v>
      </c>
      <c r="AF3857" s="198">
        <f t="shared" si="2489"/>
        <v>0.18636884000000001</v>
      </c>
      <c r="AG3857" s="198">
        <f t="shared" si="2490"/>
        <v>0.19113957000000001</v>
      </c>
      <c r="AH3857" s="198">
        <f t="shared" si="2491"/>
        <v>0</v>
      </c>
      <c r="AI3857" s="196" t="str">
        <f t="shared" si="2498"/>
        <v>A+J=</v>
      </c>
      <c r="AJ3857" s="72">
        <f t="shared" si="2499"/>
        <v>48145</v>
      </c>
      <c r="AQ3857" s="23"/>
      <c r="AR3857" s="23"/>
    </row>
    <row r="3858" spans="1:44" ht="15" customHeight="1" x14ac:dyDescent="0.25">
      <c r="A3858" s="197">
        <f t="shared" si="2492"/>
        <v>48125</v>
      </c>
      <c r="B3858" s="198">
        <f t="shared" si="2467"/>
        <v>150.95536850617754</v>
      </c>
      <c r="C3858" s="198">
        <f t="shared" si="2468"/>
        <v>76.913497230000004</v>
      </c>
      <c r="D3858" s="198">
        <f t="shared" si="2469"/>
        <v>29.59680784999999</v>
      </c>
      <c r="E3858" s="198">
        <f t="shared" si="2470"/>
        <v>47.316689380000014</v>
      </c>
      <c r="F3858" s="199">
        <f t="shared" si="2471"/>
        <v>7205.03</v>
      </c>
      <c r="G3858" s="63">
        <f t="shared" si="2466"/>
        <v>7245.38</v>
      </c>
      <c r="H3858" s="200">
        <f t="shared" si="2472"/>
        <v>48054</v>
      </c>
      <c r="I3858" s="64">
        <f t="shared" si="2473"/>
        <v>48085</v>
      </c>
      <c r="J3858" s="201">
        <f t="shared" si="2474"/>
        <v>5.6002542668107669E-3</v>
      </c>
      <c r="K3858" s="195">
        <f t="shared" si="2495"/>
        <v>48145</v>
      </c>
      <c r="L3858" s="202">
        <f t="shared" si="2475"/>
        <v>48145</v>
      </c>
      <c r="M3858" s="228">
        <f t="shared" si="2500"/>
        <v>30</v>
      </c>
      <c r="N3858" s="67">
        <f t="shared" si="2501"/>
        <v>10</v>
      </c>
      <c r="O3858" s="198">
        <f t="shared" si="2476"/>
        <v>1.0018632700000001</v>
      </c>
      <c r="P3858" s="203">
        <f t="shared" si="2477"/>
        <v>1.0056002500000001</v>
      </c>
      <c r="Q3858" s="203">
        <f t="shared" si="2478"/>
        <v>1.986937699197399</v>
      </c>
      <c r="R3858" s="198">
        <f t="shared" si="2479"/>
        <v>1.9906398999999999</v>
      </c>
      <c r="S3858" s="198">
        <f t="shared" si="2480"/>
        <v>1.9107622</v>
      </c>
      <c r="T3858" s="198">
        <f t="shared" si="2481"/>
        <v>146.96340316999999</v>
      </c>
      <c r="U3858" s="198">
        <f t="shared" si="2482"/>
        <v>26.955653830443261</v>
      </c>
      <c r="V3858" s="198">
        <f t="shared" si="2483"/>
        <v>46.873800435734275</v>
      </c>
      <c r="W3858" s="198">
        <f t="shared" si="2484"/>
        <v>150.74295149617754</v>
      </c>
      <c r="X3858" s="204">
        <f t="shared" si="2485"/>
        <v>0</v>
      </c>
      <c r="Y3858" s="198">
        <f t="shared" si="2486"/>
        <v>0</v>
      </c>
      <c r="Z3858" s="205">
        <f t="shared" si="2487"/>
        <v>0</v>
      </c>
      <c r="AA3858" s="198">
        <f t="shared" si="2488"/>
        <v>0</v>
      </c>
      <c r="AB3858" s="205">
        <f t="shared" si="2493"/>
        <v>5.1999999999999998E-2</v>
      </c>
      <c r="AC3858" s="140">
        <f t="shared" si="2494"/>
        <v>10</v>
      </c>
      <c r="AD3858" s="67">
        <f t="shared" si="2496"/>
        <v>30</v>
      </c>
      <c r="AE3858" s="11">
        <f t="shared" si="2497"/>
        <v>1.001409134</v>
      </c>
      <c r="AF3858" s="198">
        <f t="shared" si="2489"/>
        <v>0.20709111999999999</v>
      </c>
      <c r="AG3858" s="198">
        <f t="shared" si="2490"/>
        <v>0.21241700999999999</v>
      </c>
      <c r="AH3858" s="198">
        <f t="shared" si="2491"/>
        <v>0</v>
      </c>
      <c r="AI3858" s="196" t="str">
        <f t="shared" si="2498"/>
        <v>A+J=</v>
      </c>
      <c r="AJ3858" s="72">
        <f t="shared" si="2499"/>
        <v>48145</v>
      </c>
      <c r="AQ3858" s="23"/>
      <c r="AR3858" s="23"/>
    </row>
    <row r="3859" spans="1:44" ht="15" customHeight="1" x14ac:dyDescent="0.25">
      <c r="A3859" s="197">
        <f t="shared" si="2492"/>
        <v>48126</v>
      </c>
      <c r="B3859" s="198">
        <f t="shared" si="2467"/>
        <v>150.99418948126177</v>
      </c>
      <c r="C3859" s="198">
        <f t="shared" si="2468"/>
        <v>76.913497230000004</v>
      </c>
      <c r="D3859" s="198">
        <f t="shared" si="2469"/>
        <v>29.59680784999999</v>
      </c>
      <c r="E3859" s="198">
        <f t="shared" si="2470"/>
        <v>47.316689380000014</v>
      </c>
      <c r="F3859" s="199">
        <f t="shared" si="2471"/>
        <v>7205.03</v>
      </c>
      <c r="G3859" s="63">
        <f t="shared" si="2466"/>
        <v>7245.38</v>
      </c>
      <c r="H3859" s="200">
        <f t="shared" si="2472"/>
        <v>48054</v>
      </c>
      <c r="I3859" s="64">
        <f t="shared" si="2473"/>
        <v>48085</v>
      </c>
      <c r="J3859" s="201">
        <f t="shared" si="2474"/>
        <v>5.6002542668107669E-3</v>
      </c>
      <c r="K3859" s="195">
        <f t="shared" si="2495"/>
        <v>48145</v>
      </c>
      <c r="L3859" s="202">
        <f t="shared" si="2475"/>
        <v>48145</v>
      </c>
      <c r="M3859" s="228">
        <f t="shared" si="2500"/>
        <v>30</v>
      </c>
      <c r="N3859" s="67">
        <f t="shared" si="2501"/>
        <v>11</v>
      </c>
      <c r="O3859" s="198">
        <f t="shared" si="2476"/>
        <v>1.0020497900000001</v>
      </c>
      <c r="P3859" s="203">
        <f t="shared" si="2477"/>
        <v>1.0056002500000001</v>
      </c>
      <c r="Q3859" s="203">
        <f t="shared" si="2478"/>
        <v>1.986937699197399</v>
      </c>
      <c r="R3859" s="198">
        <f t="shared" si="2479"/>
        <v>1.9910105</v>
      </c>
      <c r="S3859" s="198">
        <f t="shared" si="2480"/>
        <v>1.9107622</v>
      </c>
      <c r="T3859" s="198">
        <f t="shared" si="2481"/>
        <v>146.96340316999999</v>
      </c>
      <c r="U3859" s="198">
        <f t="shared" si="2482"/>
        <v>26.955653830443261</v>
      </c>
      <c r="V3859" s="198">
        <f t="shared" si="2483"/>
        <v>46.891336000818505</v>
      </c>
      <c r="W3859" s="198">
        <f t="shared" si="2484"/>
        <v>150.76048706126178</v>
      </c>
      <c r="X3859" s="204">
        <f t="shared" si="2485"/>
        <v>0</v>
      </c>
      <c r="Y3859" s="198">
        <f t="shared" si="2486"/>
        <v>0</v>
      </c>
      <c r="Z3859" s="205">
        <f t="shared" si="2487"/>
        <v>0</v>
      </c>
      <c r="AA3859" s="198">
        <f t="shared" si="2488"/>
        <v>0</v>
      </c>
      <c r="AB3859" s="205">
        <f t="shared" si="2493"/>
        <v>5.1999999999999998E-2</v>
      </c>
      <c r="AC3859" s="140">
        <f t="shared" si="2494"/>
        <v>11</v>
      </c>
      <c r="AD3859" s="67">
        <f t="shared" si="2496"/>
        <v>30</v>
      </c>
      <c r="AE3859" s="11">
        <f t="shared" si="2497"/>
        <v>1.0015501570000001</v>
      </c>
      <c r="AF3859" s="198">
        <f t="shared" si="2489"/>
        <v>0.22781634000000001</v>
      </c>
      <c r="AG3859" s="198">
        <f t="shared" si="2490"/>
        <v>0.23370241999999999</v>
      </c>
      <c r="AH3859" s="198">
        <f t="shared" si="2491"/>
        <v>0</v>
      </c>
      <c r="AI3859" s="196" t="str">
        <f t="shared" si="2498"/>
        <v>A+J=</v>
      </c>
      <c r="AJ3859" s="72">
        <f t="shared" si="2499"/>
        <v>48145</v>
      </c>
      <c r="AQ3859" s="23"/>
      <c r="AR3859" s="23"/>
    </row>
    <row r="3860" spans="1:44" ht="15" customHeight="1" x14ac:dyDescent="0.25">
      <c r="A3860" s="197">
        <f t="shared" si="2492"/>
        <v>48127</v>
      </c>
      <c r="B3860" s="198">
        <f t="shared" si="2467"/>
        <v>151.03302110534736</v>
      </c>
      <c r="C3860" s="198">
        <f t="shared" si="2468"/>
        <v>76.913497230000004</v>
      </c>
      <c r="D3860" s="198">
        <f t="shared" si="2469"/>
        <v>29.59680784999999</v>
      </c>
      <c r="E3860" s="198">
        <f t="shared" si="2470"/>
        <v>47.316689380000014</v>
      </c>
      <c r="F3860" s="199">
        <f t="shared" si="2471"/>
        <v>7205.03</v>
      </c>
      <c r="G3860" s="63">
        <f t="shared" si="2466"/>
        <v>7245.38</v>
      </c>
      <c r="H3860" s="200">
        <f t="shared" si="2472"/>
        <v>48054</v>
      </c>
      <c r="I3860" s="64">
        <f t="shared" si="2473"/>
        <v>48085</v>
      </c>
      <c r="J3860" s="201">
        <f t="shared" si="2474"/>
        <v>5.6002542668107669E-3</v>
      </c>
      <c r="K3860" s="195">
        <f t="shared" si="2495"/>
        <v>48145</v>
      </c>
      <c r="L3860" s="202">
        <f t="shared" si="2475"/>
        <v>48145</v>
      </c>
      <c r="M3860" s="228">
        <f t="shared" si="2500"/>
        <v>30</v>
      </c>
      <c r="N3860" s="67">
        <f t="shared" si="2501"/>
        <v>12</v>
      </c>
      <c r="O3860" s="198">
        <f t="shared" si="2476"/>
        <v>1.0022363400000001</v>
      </c>
      <c r="P3860" s="203">
        <f t="shared" si="2477"/>
        <v>1.0056002500000001</v>
      </c>
      <c r="Q3860" s="203">
        <f t="shared" si="2478"/>
        <v>1.986937699197399</v>
      </c>
      <c r="R3860" s="198">
        <f t="shared" si="2479"/>
        <v>1.99138116</v>
      </c>
      <c r="S3860" s="198">
        <f t="shared" si="2480"/>
        <v>1.9107622</v>
      </c>
      <c r="T3860" s="198">
        <f t="shared" si="2481"/>
        <v>146.96340316999999</v>
      </c>
      <c r="U3860" s="198">
        <f t="shared" si="2482"/>
        <v>26.955653830443261</v>
      </c>
      <c r="V3860" s="198">
        <f t="shared" si="2483"/>
        <v>46.908874404904097</v>
      </c>
      <c r="W3860" s="198">
        <f t="shared" si="2484"/>
        <v>150.77802546534735</v>
      </c>
      <c r="X3860" s="204">
        <f t="shared" si="2485"/>
        <v>0</v>
      </c>
      <c r="Y3860" s="198">
        <f t="shared" si="2486"/>
        <v>0</v>
      </c>
      <c r="Z3860" s="205">
        <f t="shared" si="2487"/>
        <v>0</v>
      </c>
      <c r="AA3860" s="198">
        <f t="shared" si="2488"/>
        <v>0</v>
      </c>
      <c r="AB3860" s="205">
        <f t="shared" si="2493"/>
        <v>5.1999999999999998E-2</v>
      </c>
      <c r="AC3860" s="140">
        <f t="shared" si="2494"/>
        <v>12</v>
      </c>
      <c r="AD3860" s="67">
        <f t="shared" si="2496"/>
        <v>30</v>
      </c>
      <c r="AE3860" s="11">
        <f t="shared" si="2497"/>
        <v>1.0016911989999999</v>
      </c>
      <c r="AF3860" s="198">
        <f t="shared" si="2489"/>
        <v>0.24854435999999999</v>
      </c>
      <c r="AG3860" s="198">
        <f t="shared" si="2490"/>
        <v>0.25499564000000002</v>
      </c>
      <c r="AH3860" s="198">
        <f t="shared" si="2491"/>
        <v>0</v>
      </c>
      <c r="AI3860" s="196" t="str">
        <f t="shared" si="2498"/>
        <v>A+J=</v>
      </c>
      <c r="AJ3860" s="72">
        <f t="shared" si="2499"/>
        <v>48145</v>
      </c>
      <c r="AQ3860" s="23"/>
      <c r="AR3860" s="23"/>
    </row>
    <row r="3861" spans="1:44" ht="15" customHeight="1" x14ac:dyDescent="0.25">
      <c r="A3861" s="197">
        <f t="shared" si="2492"/>
        <v>48128</v>
      </c>
      <c r="B3861" s="198">
        <f t="shared" si="2467"/>
        <v>151.07186495793502</v>
      </c>
      <c r="C3861" s="198">
        <f t="shared" si="2468"/>
        <v>76.913497230000004</v>
      </c>
      <c r="D3861" s="198">
        <f t="shared" si="2469"/>
        <v>29.59680784999999</v>
      </c>
      <c r="E3861" s="198">
        <f t="shared" si="2470"/>
        <v>47.316689380000014</v>
      </c>
      <c r="F3861" s="199">
        <f t="shared" si="2471"/>
        <v>7205.03</v>
      </c>
      <c r="G3861" s="63">
        <f t="shared" si="2466"/>
        <v>7245.38</v>
      </c>
      <c r="H3861" s="200">
        <f t="shared" si="2472"/>
        <v>48054</v>
      </c>
      <c r="I3861" s="64">
        <f t="shared" si="2473"/>
        <v>48085</v>
      </c>
      <c r="J3861" s="201">
        <f t="shared" si="2474"/>
        <v>5.6002542668107669E-3</v>
      </c>
      <c r="K3861" s="195">
        <f t="shared" si="2495"/>
        <v>48145</v>
      </c>
      <c r="L3861" s="202">
        <f t="shared" si="2475"/>
        <v>48145</v>
      </c>
      <c r="M3861" s="228">
        <f t="shared" si="2500"/>
        <v>30</v>
      </c>
      <c r="N3861" s="67">
        <f t="shared" si="2501"/>
        <v>13</v>
      </c>
      <c r="O3861" s="198">
        <f t="shared" si="2476"/>
        <v>1.00242293</v>
      </c>
      <c r="P3861" s="203">
        <f t="shared" si="2477"/>
        <v>1.0056002500000001</v>
      </c>
      <c r="Q3861" s="203">
        <f t="shared" si="2478"/>
        <v>1.986937699197399</v>
      </c>
      <c r="R3861" s="198">
        <f t="shared" si="2479"/>
        <v>1.9917519100000001</v>
      </c>
      <c r="S3861" s="198">
        <f t="shared" si="2480"/>
        <v>1.9107622</v>
      </c>
      <c r="T3861" s="198">
        <f t="shared" si="2481"/>
        <v>146.96340316999999</v>
      </c>
      <c r="U3861" s="198">
        <f t="shared" si="2482"/>
        <v>26.955653830443261</v>
      </c>
      <c r="V3861" s="198">
        <f t="shared" si="2483"/>
        <v>46.926417067491734</v>
      </c>
      <c r="W3861" s="198">
        <f t="shared" si="2484"/>
        <v>150.79556812793501</v>
      </c>
      <c r="X3861" s="204">
        <f t="shared" si="2485"/>
        <v>0</v>
      </c>
      <c r="Y3861" s="198">
        <f t="shared" si="2486"/>
        <v>0</v>
      </c>
      <c r="Z3861" s="205">
        <f t="shared" si="2487"/>
        <v>0</v>
      </c>
      <c r="AA3861" s="198">
        <f t="shared" si="2488"/>
        <v>0</v>
      </c>
      <c r="AB3861" s="205">
        <f t="shared" si="2493"/>
        <v>5.1999999999999998E-2</v>
      </c>
      <c r="AC3861" s="140">
        <f t="shared" si="2494"/>
        <v>13</v>
      </c>
      <c r="AD3861" s="67">
        <f t="shared" si="2496"/>
        <v>30</v>
      </c>
      <c r="AE3861" s="11">
        <f t="shared" si="2497"/>
        <v>1.0018322609999999</v>
      </c>
      <c r="AF3861" s="198">
        <f t="shared" si="2489"/>
        <v>0.26927530999999999</v>
      </c>
      <c r="AG3861" s="198">
        <f t="shared" si="2490"/>
        <v>0.27629682999999999</v>
      </c>
      <c r="AH3861" s="198">
        <f t="shared" si="2491"/>
        <v>0</v>
      </c>
      <c r="AI3861" s="196" t="str">
        <f t="shared" si="2498"/>
        <v>A+J=</v>
      </c>
      <c r="AJ3861" s="72">
        <f t="shared" si="2499"/>
        <v>48145</v>
      </c>
      <c r="AQ3861" s="23"/>
      <c r="AR3861" s="23"/>
    </row>
    <row r="3862" spans="1:44" ht="15" customHeight="1" x14ac:dyDescent="0.25">
      <c r="A3862" s="197">
        <f t="shared" si="2492"/>
        <v>48129</v>
      </c>
      <c r="B3862" s="198">
        <f t="shared" si="2467"/>
        <v>151.11072010269089</v>
      </c>
      <c r="C3862" s="198">
        <f t="shared" si="2468"/>
        <v>76.913497230000004</v>
      </c>
      <c r="D3862" s="198">
        <f t="shared" si="2469"/>
        <v>29.59680784999999</v>
      </c>
      <c r="E3862" s="198">
        <f t="shared" si="2470"/>
        <v>47.316689380000014</v>
      </c>
      <c r="F3862" s="199">
        <f t="shared" si="2471"/>
        <v>7205.03</v>
      </c>
      <c r="G3862" s="63">
        <f t="shared" si="2466"/>
        <v>7245.38</v>
      </c>
      <c r="H3862" s="200">
        <f t="shared" si="2472"/>
        <v>48054</v>
      </c>
      <c r="I3862" s="64">
        <f t="shared" si="2473"/>
        <v>48085</v>
      </c>
      <c r="J3862" s="201">
        <f t="shared" si="2474"/>
        <v>5.6002542668107669E-3</v>
      </c>
      <c r="K3862" s="195">
        <f t="shared" si="2495"/>
        <v>48145</v>
      </c>
      <c r="L3862" s="202">
        <f t="shared" si="2475"/>
        <v>48145</v>
      </c>
      <c r="M3862" s="228">
        <f t="shared" si="2500"/>
        <v>30</v>
      </c>
      <c r="N3862" s="67">
        <f t="shared" si="2501"/>
        <v>14</v>
      </c>
      <c r="O3862" s="198">
        <f t="shared" si="2476"/>
        <v>1.00260956</v>
      </c>
      <c r="P3862" s="203">
        <f t="shared" si="2477"/>
        <v>1.0056002500000001</v>
      </c>
      <c r="Q3862" s="203">
        <f t="shared" si="2478"/>
        <v>1.986937699197399</v>
      </c>
      <c r="R3862" s="198">
        <f t="shared" si="2479"/>
        <v>1.99212273</v>
      </c>
      <c r="S3862" s="198">
        <f t="shared" si="2480"/>
        <v>1.9107622</v>
      </c>
      <c r="T3862" s="198">
        <f t="shared" si="2481"/>
        <v>146.96340316999999</v>
      </c>
      <c r="U3862" s="198">
        <f t="shared" si="2482"/>
        <v>26.955653830443261</v>
      </c>
      <c r="V3862" s="198">
        <f t="shared" si="2483"/>
        <v>46.943963042247617</v>
      </c>
      <c r="W3862" s="198">
        <f t="shared" si="2484"/>
        <v>150.81311410269089</v>
      </c>
      <c r="X3862" s="204">
        <f t="shared" si="2485"/>
        <v>0</v>
      </c>
      <c r="Y3862" s="198">
        <f t="shared" si="2486"/>
        <v>0</v>
      </c>
      <c r="Z3862" s="205">
        <f t="shared" si="2487"/>
        <v>0</v>
      </c>
      <c r="AA3862" s="198">
        <f t="shared" si="2488"/>
        <v>0</v>
      </c>
      <c r="AB3862" s="205">
        <f t="shared" si="2493"/>
        <v>5.1999999999999998E-2</v>
      </c>
      <c r="AC3862" s="140">
        <f t="shared" si="2494"/>
        <v>14</v>
      </c>
      <c r="AD3862" s="67">
        <f t="shared" si="2496"/>
        <v>30</v>
      </c>
      <c r="AE3862" s="11">
        <f t="shared" si="2497"/>
        <v>1.001973343</v>
      </c>
      <c r="AF3862" s="198">
        <f t="shared" si="2489"/>
        <v>0.29000920000000002</v>
      </c>
      <c r="AG3862" s="198">
        <f t="shared" si="2490"/>
        <v>0.29760599999999998</v>
      </c>
      <c r="AH3862" s="198">
        <f t="shared" si="2491"/>
        <v>0</v>
      </c>
      <c r="AI3862" s="196" t="str">
        <f t="shared" si="2498"/>
        <v>A+J=</v>
      </c>
      <c r="AJ3862" s="72">
        <f t="shared" si="2499"/>
        <v>48145</v>
      </c>
      <c r="AQ3862" s="23"/>
      <c r="AR3862" s="23"/>
    </row>
    <row r="3863" spans="1:44" ht="15" customHeight="1" x14ac:dyDescent="0.25">
      <c r="A3863" s="197">
        <f t="shared" si="2492"/>
        <v>48130</v>
      </c>
      <c r="B3863" s="198">
        <f t="shared" si="2467"/>
        <v>151.14958510011436</v>
      </c>
      <c r="C3863" s="198">
        <f t="shared" si="2468"/>
        <v>76.913497230000004</v>
      </c>
      <c r="D3863" s="198">
        <f t="shared" si="2469"/>
        <v>29.59680784999999</v>
      </c>
      <c r="E3863" s="198">
        <f t="shared" si="2470"/>
        <v>47.316689380000014</v>
      </c>
      <c r="F3863" s="199">
        <f t="shared" si="2471"/>
        <v>7205.03</v>
      </c>
      <c r="G3863" s="63">
        <f t="shared" si="2466"/>
        <v>7245.38</v>
      </c>
      <c r="H3863" s="200">
        <f t="shared" si="2472"/>
        <v>48054</v>
      </c>
      <c r="I3863" s="64">
        <f t="shared" si="2473"/>
        <v>48085</v>
      </c>
      <c r="J3863" s="201">
        <f t="shared" si="2474"/>
        <v>5.6002542668107669E-3</v>
      </c>
      <c r="K3863" s="195">
        <f t="shared" si="2495"/>
        <v>48145</v>
      </c>
      <c r="L3863" s="202">
        <f t="shared" si="2475"/>
        <v>48145</v>
      </c>
      <c r="M3863" s="228">
        <f t="shared" si="2500"/>
        <v>30</v>
      </c>
      <c r="N3863" s="67">
        <f t="shared" si="2501"/>
        <v>15</v>
      </c>
      <c r="O3863" s="198">
        <f t="shared" si="2476"/>
        <v>1.0027962100000001</v>
      </c>
      <c r="P3863" s="203">
        <f t="shared" si="2477"/>
        <v>1.0056002500000001</v>
      </c>
      <c r="Q3863" s="203">
        <f t="shared" si="2478"/>
        <v>1.986937699197399</v>
      </c>
      <c r="R3863" s="198">
        <f t="shared" si="2479"/>
        <v>1.99249359</v>
      </c>
      <c r="S3863" s="198">
        <f t="shared" si="2480"/>
        <v>1.9107622</v>
      </c>
      <c r="T3863" s="198">
        <f t="shared" si="2481"/>
        <v>146.96340316999999</v>
      </c>
      <c r="U3863" s="198">
        <f t="shared" si="2482"/>
        <v>26.955653830443261</v>
      </c>
      <c r="V3863" s="198">
        <f t="shared" si="2483"/>
        <v>46.961510909671091</v>
      </c>
      <c r="W3863" s="198">
        <f t="shared" si="2484"/>
        <v>150.83066197011436</v>
      </c>
      <c r="X3863" s="204">
        <f t="shared" si="2485"/>
        <v>0</v>
      </c>
      <c r="Y3863" s="198">
        <f t="shared" si="2486"/>
        <v>0</v>
      </c>
      <c r="Z3863" s="205">
        <f t="shared" si="2487"/>
        <v>0</v>
      </c>
      <c r="AA3863" s="198">
        <f t="shared" si="2488"/>
        <v>0</v>
      </c>
      <c r="AB3863" s="205">
        <f t="shared" si="2493"/>
        <v>5.1999999999999998E-2</v>
      </c>
      <c r="AC3863" s="140">
        <f t="shared" si="2494"/>
        <v>15</v>
      </c>
      <c r="AD3863" s="67">
        <f t="shared" si="2496"/>
        <v>30</v>
      </c>
      <c r="AE3863" s="11">
        <f t="shared" si="2497"/>
        <v>1.0021144449999999</v>
      </c>
      <c r="AF3863" s="198">
        <f t="shared" si="2489"/>
        <v>0.31074603000000001</v>
      </c>
      <c r="AG3863" s="198">
        <f t="shared" si="2490"/>
        <v>0.31892313</v>
      </c>
      <c r="AH3863" s="198">
        <f t="shared" si="2491"/>
        <v>0</v>
      </c>
      <c r="AI3863" s="196" t="str">
        <f t="shared" si="2498"/>
        <v>A+J=</v>
      </c>
      <c r="AJ3863" s="72">
        <f t="shared" si="2499"/>
        <v>48145</v>
      </c>
      <c r="AQ3863" s="23"/>
      <c r="AR3863" s="23"/>
    </row>
    <row r="3864" spans="1:44" ht="15" customHeight="1" x14ac:dyDescent="0.25">
      <c r="A3864" s="197">
        <f t="shared" si="2492"/>
        <v>48131</v>
      </c>
      <c r="B3864" s="198">
        <f t="shared" si="2467"/>
        <v>151.18846187287298</v>
      </c>
      <c r="C3864" s="198">
        <f t="shared" si="2468"/>
        <v>76.913497230000004</v>
      </c>
      <c r="D3864" s="198">
        <f t="shared" si="2469"/>
        <v>29.59680784999999</v>
      </c>
      <c r="E3864" s="198">
        <f t="shared" si="2470"/>
        <v>47.316689380000014</v>
      </c>
      <c r="F3864" s="199">
        <f t="shared" si="2471"/>
        <v>7205.03</v>
      </c>
      <c r="G3864" s="63">
        <f t="shared" si="2466"/>
        <v>7245.38</v>
      </c>
      <c r="H3864" s="200">
        <f t="shared" si="2472"/>
        <v>48054</v>
      </c>
      <c r="I3864" s="64">
        <f t="shared" si="2473"/>
        <v>48085</v>
      </c>
      <c r="J3864" s="201">
        <f t="shared" si="2474"/>
        <v>5.6002542668107669E-3</v>
      </c>
      <c r="K3864" s="195">
        <f t="shared" si="2495"/>
        <v>48145</v>
      </c>
      <c r="L3864" s="202">
        <f t="shared" si="2475"/>
        <v>48145</v>
      </c>
      <c r="M3864" s="228">
        <f t="shared" si="2500"/>
        <v>30</v>
      </c>
      <c r="N3864" s="67">
        <f t="shared" si="2501"/>
        <v>16</v>
      </c>
      <c r="O3864" s="198">
        <f t="shared" si="2476"/>
        <v>1.0029828999999999</v>
      </c>
      <c r="P3864" s="203">
        <f t="shared" si="2477"/>
        <v>1.0056002500000001</v>
      </c>
      <c r="Q3864" s="203">
        <f t="shared" si="2478"/>
        <v>1.986937699197399</v>
      </c>
      <c r="R3864" s="198">
        <f t="shared" si="2479"/>
        <v>1.9928645300000001</v>
      </c>
      <c r="S3864" s="198">
        <f t="shared" si="2480"/>
        <v>1.9107622</v>
      </c>
      <c r="T3864" s="198">
        <f t="shared" si="2481"/>
        <v>146.96340316999999</v>
      </c>
      <c r="U3864" s="198">
        <f t="shared" si="2482"/>
        <v>26.955653830443261</v>
      </c>
      <c r="V3864" s="198">
        <f t="shared" si="2483"/>
        <v>46.979062562429711</v>
      </c>
      <c r="W3864" s="198">
        <f t="shared" si="2484"/>
        <v>150.84821362287298</v>
      </c>
      <c r="X3864" s="204">
        <f t="shared" si="2485"/>
        <v>0</v>
      </c>
      <c r="Y3864" s="198">
        <f t="shared" si="2486"/>
        <v>0</v>
      </c>
      <c r="Z3864" s="205">
        <f t="shared" si="2487"/>
        <v>0</v>
      </c>
      <c r="AA3864" s="198">
        <f t="shared" si="2488"/>
        <v>0</v>
      </c>
      <c r="AB3864" s="205">
        <f t="shared" si="2493"/>
        <v>5.1999999999999998E-2</v>
      </c>
      <c r="AC3864" s="140">
        <f t="shared" si="2494"/>
        <v>16</v>
      </c>
      <c r="AD3864" s="67">
        <f t="shared" si="2496"/>
        <v>30</v>
      </c>
      <c r="AE3864" s="11">
        <f t="shared" si="2497"/>
        <v>1.002255567</v>
      </c>
      <c r="AF3864" s="198">
        <f t="shared" si="2489"/>
        <v>0.3314858</v>
      </c>
      <c r="AG3864" s="198">
        <f t="shared" si="2490"/>
        <v>0.34024824999999997</v>
      </c>
      <c r="AH3864" s="198">
        <f t="shared" si="2491"/>
        <v>0</v>
      </c>
      <c r="AI3864" s="196" t="str">
        <f t="shared" si="2498"/>
        <v>A+J=</v>
      </c>
      <c r="AJ3864" s="72">
        <f t="shared" si="2499"/>
        <v>48145</v>
      </c>
      <c r="AQ3864" s="23"/>
      <c r="AR3864" s="23"/>
    </row>
    <row r="3865" spans="1:44" ht="15" customHeight="1" x14ac:dyDescent="0.25">
      <c r="A3865" s="197">
        <f t="shared" si="2492"/>
        <v>48132</v>
      </c>
      <c r="B3865" s="198">
        <f t="shared" si="2467"/>
        <v>151.22735040096674</v>
      </c>
      <c r="C3865" s="198">
        <f t="shared" si="2468"/>
        <v>76.913497230000004</v>
      </c>
      <c r="D3865" s="198">
        <f t="shared" si="2469"/>
        <v>29.59680784999999</v>
      </c>
      <c r="E3865" s="198">
        <f t="shared" si="2470"/>
        <v>47.316689380000014</v>
      </c>
      <c r="F3865" s="199">
        <f t="shared" si="2471"/>
        <v>7205.03</v>
      </c>
      <c r="G3865" s="63">
        <f t="shared" si="2466"/>
        <v>7245.38</v>
      </c>
      <c r="H3865" s="200">
        <f t="shared" si="2472"/>
        <v>48054</v>
      </c>
      <c r="I3865" s="64">
        <f t="shared" si="2473"/>
        <v>48085</v>
      </c>
      <c r="J3865" s="201">
        <f t="shared" si="2474"/>
        <v>5.6002542668107669E-3</v>
      </c>
      <c r="K3865" s="195">
        <f t="shared" si="2495"/>
        <v>48145</v>
      </c>
      <c r="L3865" s="202">
        <f t="shared" si="2475"/>
        <v>48145</v>
      </c>
      <c r="M3865" s="228">
        <f t="shared" si="2500"/>
        <v>30</v>
      </c>
      <c r="N3865" s="67">
        <f t="shared" si="2501"/>
        <v>17</v>
      </c>
      <c r="O3865" s="198">
        <f t="shared" si="2476"/>
        <v>1.0031696299999999</v>
      </c>
      <c r="P3865" s="203">
        <f t="shared" si="2477"/>
        <v>1.0056002500000001</v>
      </c>
      <c r="Q3865" s="203">
        <f t="shared" si="2478"/>
        <v>1.986937699197399</v>
      </c>
      <c r="R3865" s="198">
        <f t="shared" si="2479"/>
        <v>1.9932355500000001</v>
      </c>
      <c r="S3865" s="198">
        <f t="shared" si="2480"/>
        <v>1.9107622</v>
      </c>
      <c r="T3865" s="198">
        <f t="shared" si="2481"/>
        <v>146.96340316999999</v>
      </c>
      <c r="U3865" s="198">
        <f t="shared" si="2482"/>
        <v>26.955653830443261</v>
      </c>
      <c r="V3865" s="198">
        <f t="shared" si="2483"/>
        <v>46.996618000523476</v>
      </c>
      <c r="W3865" s="198">
        <f t="shared" si="2484"/>
        <v>150.86576906096676</v>
      </c>
      <c r="X3865" s="204">
        <f t="shared" si="2485"/>
        <v>0</v>
      </c>
      <c r="Y3865" s="198">
        <f t="shared" si="2486"/>
        <v>0</v>
      </c>
      <c r="Z3865" s="205">
        <f t="shared" si="2487"/>
        <v>0</v>
      </c>
      <c r="AA3865" s="198">
        <f t="shared" si="2488"/>
        <v>0</v>
      </c>
      <c r="AB3865" s="205">
        <f t="shared" si="2493"/>
        <v>5.1999999999999998E-2</v>
      </c>
      <c r="AC3865" s="140">
        <f t="shared" si="2494"/>
        <v>17</v>
      </c>
      <c r="AD3865" s="67">
        <f t="shared" si="2496"/>
        <v>30</v>
      </c>
      <c r="AE3865" s="11">
        <f t="shared" si="2497"/>
        <v>1.0023967090000001</v>
      </c>
      <c r="AF3865" s="198">
        <f t="shared" si="2489"/>
        <v>0.35222850999999999</v>
      </c>
      <c r="AG3865" s="198">
        <f t="shared" si="2490"/>
        <v>0.36158133999999997</v>
      </c>
      <c r="AH3865" s="198">
        <f t="shared" si="2491"/>
        <v>0</v>
      </c>
      <c r="AI3865" s="196" t="str">
        <f t="shared" si="2498"/>
        <v>A+J=</v>
      </c>
      <c r="AJ3865" s="72">
        <f t="shared" si="2499"/>
        <v>48145</v>
      </c>
      <c r="AQ3865" s="23"/>
      <c r="AR3865" s="23"/>
    </row>
    <row r="3866" spans="1:44" ht="15" customHeight="1" x14ac:dyDescent="0.25">
      <c r="A3866" s="197">
        <f t="shared" si="2492"/>
        <v>48133</v>
      </c>
      <c r="B3866" s="198">
        <f t="shared" si="2467"/>
        <v>151.26624975806186</v>
      </c>
      <c r="C3866" s="198">
        <f t="shared" si="2468"/>
        <v>76.913497230000004</v>
      </c>
      <c r="D3866" s="198">
        <f t="shared" si="2469"/>
        <v>29.59680784999999</v>
      </c>
      <c r="E3866" s="198">
        <f t="shared" si="2470"/>
        <v>47.316689380000014</v>
      </c>
      <c r="F3866" s="199">
        <f t="shared" si="2471"/>
        <v>7205.03</v>
      </c>
      <c r="G3866" s="63">
        <f t="shared" si="2466"/>
        <v>7245.38</v>
      </c>
      <c r="H3866" s="200">
        <f t="shared" si="2472"/>
        <v>48054</v>
      </c>
      <c r="I3866" s="64">
        <f t="shared" si="2473"/>
        <v>48085</v>
      </c>
      <c r="J3866" s="201">
        <f t="shared" si="2474"/>
        <v>5.6002542668107669E-3</v>
      </c>
      <c r="K3866" s="195">
        <f t="shared" si="2495"/>
        <v>48145</v>
      </c>
      <c r="L3866" s="202">
        <f t="shared" si="2475"/>
        <v>48145</v>
      </c>
      <c r="M3866" s="228">
        <f t="shared" si="2500"/>
        <v>30</v>
      </c>
      <c r="N3866" s="67">
        <f t="shared" si="2501"/>
        <v>18</v>
      </c>
      <c r="O3866" s="198">
        <f t="shared" si="2476"/>
        <v>1.00335639</v>
      </c>
      <c r="P3866" s="203">
        <f t="shared" si="2477"/>
        <v>1.0056002500000001</v>
      </c>
      <c r="Q3866" s="203">
        <f t="shared" si="2478"/>
        <v>1.986937699197399</v>
      </c>
      <c r="R3866" s="198">
        <f t="shared" si="2479"/>
        <v>1.9936066299999999</v>
      </c>
      <c r="S3866" s="198">
        <f t="shared" si="2480"/>
        <v>1.9107622</v>
      </c>
      <c r="T3866" s="198">
        <f t="shared" si="2481"/>
        <v>146.96340316999999</v>
      </c>
      <c r="U3866" s="198">
        <f t="shared" si="2482"/>
        <v>26.955653830443261</v>
      </c>
      <c r="V3866" s="198">
        <f t="shared" si="2483"/>
        <v>47.014176277618603</v>
      </c>
      <c r="W3866" s="198">
        <f t="shared" si="2484"/>
        <v>150.88332733806186</v>
      </c>
      <c r="X3866" s="204">
        <f t="shared" si="2485"/>
        <v>0</v>
      </c>
      <c r="Y3866" s="198">
        <f t="shared" si="2486"/>
        <v>0</v>
      </c>
      <c r="Z3866" s="205">
        <f t="shared" si="2487"/>
        <v>0</v>
      </c>
      <c r="AA3866" s="198">
        <f t="shared" si="2488"/>
        <v>0</v>
      </c>
      <c r="AB3866" s="205">
        <f t="shared" si="2493"/>
        <v>5.1999999999999998E-2</v>
      </c>
      <c r="AC3866" s="140">
        <f t="shared" si="2494"/>
        <v>18</v>
      </c>
      <c r="AD3866" s="67">
        <f t="shared" si="2496"/>
        <v>30</v>
      </c>
      <c r="AE3866" s="11">
        <f t="shared" si="2497"/>
        <v>1.0025378709999999</v>
      </c>
      <c r="AF3866" s="198">
        <f t="shared" si="2489"/>
        <v>0.37297415</v>
      </c>
      <c r="AG3866" s="198">
        <f t="shared" si="2490"/>
        <v>0.38292241999999999</v>
      </c>
      <c r="AH3866" s="198">
        <f t="shared" si="2491"/>
        <v>0</v>
      </c>
      <c r="AI3866" s="196" t="str">
        <f t="shared" si="2498"/>
        <v>A+J=</v>
      </c>
      <c r="AJ3866" s="72">
        <f t="shared" si="2499"/>
        <v>48145</v>
      </c>
      <c r="AQ3866" s="23"/>
      <c r="AR3866" s="23"/>
    </row>
    <row r="3867" spans="1:44" ht="15" customHeight="1" x14ac:dyDescent="0.25">
      <c r="A3867" s="197">
        <f t="shared" si="2492"/>
        <v>48134</v>
      </c>
      <c r="B3867" s="198">
        <f t="shared" si="2467"/>
        <v>151.30516072049215</v>
      </c>
      <c r="C3867" s="198">
        <f t="shared" si="2468"/>
        <v>76.913497230000004</v>
      </c>
      <c r="D3867" s="198">
        <f t="shared" si="2469"/>
        <v>29.59680784999999</v>
      </c>
      <c r="E3867" s="198">
        <f t="shared" si="2470"/>
        <v>47.316689380000014</v>
      </c>
      <c r="F3867" s="199">
        <f t="shared" si="2471"/>
        <v>7205.03</v>
      </c>
      <c r="G3867" s="63">
        <f t="shared" si="2466"/>
        <v>7245.38</v>
      </c>
      <c r="H3867" s="200">
        <f t="shared" si="2472"/>
        <v>48054</v>
      </c>
      <c r="I3867" s="64">
        <f t="shared" si="2473"/>
        <v>48085</v>
      </c>
      <c r="J3867" s="201">
        <f t="shared" si="2474"/>
        <v>5.6002542668107669E-3</v>
      </c>
      <c r="K3867" s="195">
        <f t="shared" si="2495"/>
        <v>48145</v>
      </c>
      <c r="L3867" s="202">
        <f t="shared" si="2475"/>
        <v>48145</v>
      </c>
      <c r="M3867" s="228">
        <f t="shared" si="2500"/>
        <v>30</v>
      </c>
      <c r="N3867" s="67">
        <f t="shared" si="2501"/>
        <v>19</v>
      </c>
      <c r="O3867" s="198">
        <f t="shared" si="2476"/>
        <v>1.00354319</v>
      </c>
      <c r="P3867" s="203">
        <f t="shared" si="2477"/>
        <v>1.0056002500000001</v>
      </c>
      <c r="Q3867" s="203">
        <f t="shared" si="2478"/>
        <v>1.986937699197399</v>
      </c>
      <c r="R3867" s="198">
        <f t="shared" si="2479"/>
        <v>1.99397779</v>
      </c>
      <c r="S3867" s="198">
        <f t="shared" si="2480"/>
        <v>1.9107622</v>
      </c>
      <c r="T3867" s="198">
        <f t="shared" si="2481"/>
        <v>146.96340316999999</v>
      </c>
      <c r="U3867" s="198">
        <f t="shared" si="2482"/>
        <v>26.955653830443261</v>
      </c>
      <c r="V3867" s="198">
        <f t="shared" si="2483"/>
        <v>47.031738340048882</v>
      </c>
      <c r="W3867" s="198">
        <f t="shared" si="2484"/>
        <v>150.90088940049216</v>
      </c>
      <c r="X3867" s="204">
        <f t="shared" si="2485"/>
        <v>0</v>
      </c>
      <c r="Y3867" s="198">
        <f t="shared" si="2486"/>
        <v>0</v>
      </c>
      <c r="Z3867" s="205">
        <f t="shared" si="2487"/>
        <v>0</v>
      </c>
      <c r="AA3867" s="198">
        <f t="shared" si="2488"/>
        <v>0</v>
      </c>
      <c r="AB3867" s="205">
        <f t="shared" si="2493"/>
        <v>5.1999999999999998E-2</v>
      </c>
      <c r="AC3867" s="140">
        <f t="shared" si="2494"/>
        <v>19</v>
      </c>
      <c r="AD3867" s="67">
        <f t="shared" si="2496"/>
        <v>30</v>
      </c>
      <c r="AE3867" s="11">
        <f t="shared" si="2497"/>
        <v>1.002679052</v>
      </c>
      <c r="AF3867" s="198">
        <f t="shared" si="2489"/>
        <v>0.39372258999999998</v>
      </c>
      <c r="AG3867" s="198">
        <f t="shared" si="2490"/>
        <v>0.40427131999999999</v>
      </c>
      <c r="AH3867" s="198">
        <f t="shared" si="2491"/>
        <v>0</v>
      </c>
      <c r="AI3867" s="196" t="str">
        <f t="shared" si="2498"/>
        <v>A+J=</v>
      </c>
      <c r="AJ3867" s="72">
        <f t="shared" si="2499"/>
        <v>48145</v>
      </c>
      <c r="AQ3867" s="23"/>
      <c r="AR3867" s="23"/>
    </row>
    <row r="3868" spans="1:44" ht="15" customHeight="1" x14ac:dyDescent="0.25">
      <c r="A3868" s="197">
        <f t="shared" si="2492"/>
        <v>48135</v>
      </c>
      <c r="B3868" s="198">
        <f t="shared" si="2467"/>
        <v>151.34408267192381</v>
      </c>
      <c r="C3868" s="198">
        <f t="shared" si="2468"/>
        <v>76.913497230000004</v>
      </c>
      <c r="D3868" s="198">
        <f t="shared" si="2469"/>
        <v>29.59680784999999</v>
      </c>
      <c r="E3868" s="198">
        <f t="shared" si="2470"/>
        <v>47.316689380000014</v>
      </c>
      <c r="F3868" s="199">
        <f t="shared" si="2471"/>
        <v>7205.03</v>
      </c>
      <c r="G3868" s="63">
        <f t="shared" si="2466"/>
        <v>7245.38</v>
      </c>
      <c r="H3868" s="200">
        <f t="shared" si="2472"/>
        <v>48054</v>
      </c>
      <c r="I3868" s="64">
        <f t="shared" si="2473"/>
        <v>48085</v>
      </c>
      <c r="J3868" s="201">
        <f t="shared" si="2474"/>
        <v>5.6002542668107669E-3</v>
      </c>
      <c r="K3868" s="195">
        <f t="shared" si="2495"/>
        <v>48145</v>
      </c>
      <c r="L3868" s="202">
        <f t="shared" si="2475"/>
        <v>48145</v>
      </c>
      <c r="M3868" s="228">
        <f t="shared" si="2500"/>
        <v>30</v>
      </c>
      <c r="N3868" s="67">
        <f t="shared" si="2501"/>
        <v>20</v>
      </c>
      <c r="O3868" s="198">
        <f t="shared" si="2476"/>
        <v>1.0037300199999999</v>
      </c>
      <c r="P3868" s="203">
        <f t="shared" si="2477"/>
        <v>1.0056002500000001</v>
      </c>
      <c r="Q3868" s="203">
        <f t="shared" si="2478"/>
        <v>1.986937699197399</v>
      </c>
      <c r="R3868" s="198">
        <f t="shared" si="2479"/>
        <v>1.9943490100000001</v>
      </c>
      <c r="S3868" s="198">
        <f t="shared" si="2480"/>
        <v>1.9107622</v>
      </c>
      <c r="T3868" s="198">
        <f t="shared" si="2481"/>
        <v>146.96340316999999</v>
      </c>
      <c r="U3868" s="198">
        <f t="shared" si="2482"/>
        <v>26.955653830443261</v>
      </c>
      <c r="V3868" s="198">
        <f t="shared" si="2483"/>
        <v>47.04930324148053</v>
      </c>
      <c r="W3868" s="198">
        <f t="shared" si="2484"/>
        <v>150.91845430192382</v>
      </c>
      <c r="X3868" s="204">
        <f t="shared" si="2485"/>
        <v>0</v>
      </c>
      <c r="Y3868" s="198">
        <f t="shared" si="2486"/>
        <v>0</v>
      </c>
      <c r="Z3868" s="205">
        <f t="shared" si="2487"/>
        <v>0</v>
      </c>
      <c r="AA3868" s="198">
        <f t="shared" si="2488"/>
        <v>0</v>
      </c>
      <c r="AB3868" s="205">
        <f t="shared" si="2493"/>
        <v>5.1999999999999998E-2</v>
      </c>
      <c r="AC3868" s="140">
        <f t="shared" si="2494"/>
        <v>20</v>
      </c>
      <c r="AD3868" s="67">
        <f t="shared" si="2496"/>
        <v>30</v>
      </c>
      <c r="AE3868" s="11">
        <f t="shared" si="2497"/>
        <v>1.002820254</v>
      </c>
      <c r="AF3868" s="198">
        <f t="shared" si="2489"/>
        <v>0.41447412</v>
      </c>
      <c r="AG3868" s="198">
        <f t="shared" si="2490"/>
        <v>0.42562836999999998</v>
      </c>
      <c r="AH3868" s="198">
        <f t="shared" si="2491"/>
        <v>0</v>
      </c>
      <c r="AI3868" s="196" t="str">
        <f t="shared" si="2498"/>
        <v>A+J=</v>
      </c>
      <c r="AJ3868" s="72">
        <f t="shared" si="2499"/>
        <v>48145</v>
      </c>
      <c r="AQ3868" s="23"/>
      <c r="AR3868" s="23"/>
    </row>
    <row r="3869" spans="1:44" ht="15" customHeight="1" x14ac:dyDescent="0.25">
      <c r="A3869" s="197">
        <f t="shared" si="2492"/>
        <v>48136</v>
      </c>
      <c r="B3869" s="198">
        <f t="shared" si="2467"/>
        <v>151.38301623869057</v>
      </c>
      <c r="C3869" s="198">
        <f t="shared" si="2468"/>
        <v>76.913497230000004</v>
      </c>
      <c r="D3869" s="198">
        <f t="shared" si="2469"/>
        <v>29.59680784999999</v>
      </c>
      <c r="E3869" s="198">
        <f t="shared" si="2470"/>
        <v>47.316689380000014</v>
      </c>
      <c r="F3869" s="199">
        <f t="shared" si="2471"/>
        <v>7205.03</v>
      </c>
      <c r="G3869" s="63">
        <f t="shared" si="2466"/>
        <v>7245.38</v>
      </c>
      <c r="H3869" s="200">
        <f t="shared" si="2472"/>
        <v>48054</v>
      </c>
      <c r="I3869" s="64">
        <f t="shared" si="2473"/>
        <v>48085</v>
      </c>
      <c r="J3869" s="201">
        <f t="shared" si="2474"/>
        <v>5.6002542668107669E-3</v>
      </c>
      <c r="K3869" s="195">
        <f t="shared" si="2495"/>
        <v>48145</v>
      </c>
      <c r="L3869" s="202">
        <f t="shared" si="2475"/>
        <v>48145</v>
      </c>
      <c r="M3869" s="228">
        <f t="shared" si="2500"/>
        <v>30</v>
      </c>
      <c r="N3869" s="67">
        <f t="shared" si="2501"/>
        <v>21</v>
      </c>
      <c r="O3869" s="198">
        <f t="shared" si="2476"/>
        <v>1.00391689</v>
      </c>
      <c r="P3869" s="203">
        <f t="shared" si="2477"/>
        <v>1.0056002500000001</v>
      </c>
      <c r="Q3869" s="203">
        <f t="shared" si="2478"/>
        <v>1.986937699197399</v>
      </c>
      <c r="R3869" s="198">
        <f t="shared" si="2479"/>
        <v>1.9947203099999999</v>
      </c>
      <c r="S3869" s="198">
        <f t="shared" si="2480"/>
        <v>1.9107622</v>
      </c>
      <c r="T3869" s="198">
        <f t="shared" si="2481"/>
        <v>146.96340316999999</v>
      </c>
      <c r="U3869" s="198">
        <f t="shared" si="2482"/>
        <v>26.955653830443261</v>
      </c>
      <c r="V3869" s="198">
        <f t="shared" si="2483"/>
        <v>47.066871928247316</v>
      </c>
      <c r="W3869" s="198">
        <f t="shared" si="2484"/>
        <v>150.93602298869058</v>
      </c>
      <c r="X3869" s="204">
        <f t="shared" si="2485"/>
        <v>0</v>
      </c>
      <c r="Y3869" s="198">
        <f t="shared" si="2486"/>
        <v>0</v>
      </c>
      <c r="Z3869" s="205">
        <f t="shared" si="2487"/>
        <v>0</v>
      </c>
      <c r="AA3869" s="198">
        <f t="shared" si="2488"/>
        <v>0</v>
      </c>
      <c r="AB3869" s="205">
        <f t="shared" si="2493"/>
        <v>5.1999999999999998E-2</v>
      </c>
      <c r="AC3869" s="140">
        <f t="shared" si="2494"/>
        <v>21</v>
      </c>
      <c r="AD3869" s="67">
        <f t="shared" si="2496"/>
        <v>30</v>
      </c>
      <c r="AE3869" s="11">
        <f t="shared" si="2497"/>
        <v>1.002961475</v>
      </c>
      <c r="AF3869" s="198">
        <f t="shared" si="2489"/>
        <v>0.43522843999999999</v>
      </c>
      <c r="AG3869" s="198">
        <f t="shared" si="2490"/>
        <v>0.44699325000000001</v>
      </c>
      <c r="AH3869" s="198">
        <f t="shared" si="2491"/>
        <v>0</v>
      </c>
      <c r="AI3869" s="196" t="str">
        <f t="shared" si="2498"/>
        <v>A+J=</v>
      </c>
      <c r="AJ3869" s="72">
        <f t="shared" si="2499"/>
        <v>48145</v>
      </c>
      <c r="AQ3869" s="23"/>
      <c r="AR3869" s="23"/>
    </row>
    <row r="3870" spans="1:44" ht="15" customHeight="1" x14ac:dyDescent="0.25">
      <c r="A3870" s="197">
        <f t="shared" si="2492"/>
        <v>48137</v>
      </c>
      <c r="B3870" s="198">
        <f t="shared" si="2467"/>
        <v>151.42196064445875</v>
      </c>
      <c r="C3870" s="198">
        <f t="shared" si="2468"/>
        <v>76.913497230000004</v>
      </c>
      <c r="D3870" s="198">
        <f t="shared" si="2469"/>
        <v>29.59680784999999</v>
      </c>
      <c r="E3870" s="198">
        <f t="shared" si="2470"/>
        <v>47.316689380000014</v>
      </c>
      <c r="F3870" s="199">
        <f t="shared" si="2471"/>
        <v>7205.03</v>
      </c>
      <c r="G3870" s="63">
        <f t="shared" si="2466"/>
        <v>7245.38</v>
      </c>
      <c r="H3870" s="200">
        <f t="shared" si="2472"/>
        <v>48054</v>
      </c>
      <c r="I3870" s="64">
        <f t="shared" si="2473"/>
        <v>48085</v>
      </c>
      <c r="J3870" s="201">
        <f t="shared" si="2474"/>
        <v>5.6002542668107669E-3</v>
      </c>
      <c r="K3870" s="195">
        <f t="shared" si="2495"/>
        <v>48145</v>
      </c>
      <c r="L3870" s="202">
        <f t="shared" si="2475"/>
        <v>48145</v>
      </c>
      <c r="M3870" s="228">
        <f t="shared" si="2500"/>
        <v>30</v>
      </c>
      <c r="N3870" s="67">
        <f t="shared" si="2501"/>
        <v>22</v>
      </c>
      <c r="O3870" s="198">
        <f t="shared" si="2476"/>
        <v>1.0041037900000001</v>
      </c>
      <c r="P3870" s="203">
        <f t="shared" si="2477"/>
        <v>1.0056002500000001</v>
      </c>
      <c r="Q3870" s="203">
        <f t="shared" si="2478"/>
        <v>1.986937699197399</v>
      </c>
      <c r="R3870" s="198">
        <f t="shared" si="2479"/>
        <v>1.9950916700000001</v>
      </c>
      <c r="S3870" s="198">
        <f t="shared" si="2480"/>
        <v>1.9107622</v>
      </c>
      <c r="T3870" s="198">
        <f t="shared" si="2481"/>
        <v>146.96340316999999</v>
      </c>
      <c r="U3870" s="198">
        <f t="shared" si="2482"/>
        <v>26.955653830443261</v>
      </c>
      <c r="V3870" s="198">
        <f t="shared" si="2483"/>
        <v>47.084443454015485</v>
      </c>
      <c r="W3870" s="198">
        <f t="shared" si="2484"/>
        <v>150.95359451445876</v>
      </c>
      <c r="X3870" s="204">
        <f t="shared" si="2485"/>
        <v>0</v>
      </c>
      <c r="Y3870" s="198">
        <f t="shared" si="2486"/>
        <v>0</v>
      </c>
      <c r="Z3870" s="205">
        <f t="shared" si="2487"/>
        <v>0</v>
      </c>
      <c r="AA3870" s="198">
        <f t="shared" si="2488"/>
        <v>0</v>
      </c>
      <c r="AB3870" s="205">
        <f t="shared" si="2493"/>
        <v>5.1999999999999998E-2</v>
      </c>
      <c r="AC3870" s="140">
        <f t="shared" si="2494"/>
        <v>22</v>
      </c>
      <c r="AD3870" s="67">
        <f t="shared" si="2496"/>
        <v>30</v>
      </c>
      <c r="AE3870" s="11">
        <f t="shared" si="2497"/>
        <v>1.0031027159999999</v>
      </c>
      <c r="AF3870" s="198">
        <f t="shared" si="2489"/>
        <v>0.45598569999999999</v>
      </c>
      <c r="AG3870" s="198">
        <f t="shared" si="2490"/>
        <v>0.46836612999999999</v>
      </c>
      <c r="AH3870" s="198">
        <f t="shared" si="2491"/>
        <v>0</v>
      </c>
      <c r="AI3870" s="196" t="str">
        <f t="shared" si="2498"/>
        <v>A+J=</v>
      </c>
      <c r="AJ3870" s="72">
        <f t="shared" si="2499"/>
        <v>48145</v>
      </c>
      <c r="AQ3870" s="23"/>
      <c r="AR3870" s="23"/>
    </row>
    <row r="3871" spans="1:44" ht="15" customHeight="1" x14ac:dyDescent="0.25">
      <c r="A3871" s="197">
        <f t="shared" si="2492"/>
        <v>48138</v>
      </c>
      <c r="B3871" s="198">
        <f t="shared" si="2467"/>
        <v>151.46091586922827</v>
      </c>
      <c r="C3871" s="198">
        <f t="shared" si="2468"/>
        <v>76.913497230000004</v>
      </c>
      <c r="D3871" s="198">
        <f t="shared" si="2469"/>
        <v>29.59680784999999</v>
      </c>
      <c r="E3871" s="198">
        <f t="shared" si="2470"/>
        <v>47.316689380000014</v>
      </c>
      <c r="F3871" s="199">
        <f t="shared" si="2471"/>
        <v>7205.03</v>
      </c>
      <c r="G3871" s="63">
        <f t="shared" si="2466"/>
        <v>7245.38</v>
      </c>
      <c r="H3871" s="200">
        <f t="shared" si="2472"/>
        <v>48054</v>
      </c>
      <c r="I3871" s="64">
        <f t="shared" si="2473"/>
        <v>48085</v>
      </c>
      <c r="J3871" s="201">
        <f t="shared" si="2474"/>
        <v>5.6002542668107669E-3</v>
      </c>
      <c r="K3871" s="195">
        <f t="shared" si="2495"/>
        <v>48145</v>
      </c>
      <c r="L3871" s="202">
        <f t="shared" si="2475"/>
        <v>48145</v>
      </c>
      <c r="M3871" s="228">
        <f t="shared" si="2500"/>
        <v>30</v>
      </c>
      <c r="N3871" s="67">
        <f t="shared" si="2501"/>
        <v>23</v>
      </c>
      <c r="O3871" s="198">
        <f t="shared" si="2476"/>
        <v>1.00429072</v>
      </c>
      <c r="P3871" s="203">
        <f t="shared" si="2477"/>
        <v>1.0056002500000001</v>
      </c>
      <c r="Q3871" s="203">
        <f t="shared" si="2478"/>
        <v>1.986937699197399</v>
      </c>
      <c r="R3871" s="198">
        <f t="shared" si="2479"/>
        <v>1.9954630900000001</v>
      </c>
      <c r="S3871" s="198">
        <f t="shared" si="2480"/>
        <v>1.9107622</v>
      </c>
      <c r="T3871" s="198">
        <f t="shared" si="2481"/>
        <v>146.96340316999999</v>
      </c>
      <c r="U3871" s="198">
        <f t="shared" si="2482"/>
        <v>26.955653830443261</v>
      </c>
      <c r="V3871" s="198">
        <f t="shared" si="2483"/>
        <v>47.102017818785001</v>
      </c>
      <c r="W3871" s="198">
        <f t="shared" si="2484"/>
        <v>150.97116887922829</v>
      </c>
      <c r="X3871" s="204">
        <f t="shared" si="2485"/>
        <v>0</v>
      </c>
      <c r="Y3871" s="198">
        <f t="shared" si="2486"/>
        <v>0</v>
      </c>
      <c r="Z3871" s="205">
        <f t="shared" si="2487"/>
        <v>0</v>
      </c>
      <c r="AA3871" s="198">
        <f t="shared" si="2488"/>
        <v>0</v>
      </c>
      <c r="AB3871" s="205">
        <f t="shared" si="2493"/>
        <v>5.1999999999999998E-2</v>
      </c>
      <c r="AC3871" s="140">
        <f t="shared" si="2494"/>
        <v>23</v>
      </c>
      <c r="AD3871" s="67">
        <f t="shared" si="2496"/>
        <v>30</v>
      </c>
      <c r="AE3871" s="11">
        <f t="shared" si="2497"/>
        <v>1.0032439769999999</v>
      </c>
      <c r="AF3871" s="198">
        <f t="shared" si="2489"/>
        <v>0.47674589000000001</v>
      </c>
      <c r="AG3871" s="198">
        <f t="shared" si="2490"/>
        <v>0.48974698999999999</v>
      </c>
      <c r="AH3871" s="198">
        <f t="shared" si="2491"/>
        <v>0</v>
      </c>
      <c r="AI3871" s="196" t="str">
        <f t="shared" si="2498"/>
        <v>A+J=</v>
      </c>
      <c r="AJ3871" s="72">
        <f t="shared" si="2499"/>
        <v>48145</v>
      </c>
      <c r="AQ3871" s="23"/>
      <c r="AR3871" s="23"/>
    </row>
    <row r="3872" spans="1:44" ht="15" customHeight="1" x14ac:dyDescent="0.25">
      <c r="A3872" s="197">
        <f t="shared" si="2492"/>
        <v>48139</v>
      </c>
      <c r="B3872" s="198">
        <f t="shared" si="2467"/>
        <v>151.49988288933295</v>
      </c>
      <c r="C3872" s="198">
        <f t="shared" si="2468"/>
        <v>76.913497230000004</v>
      </c>
      <c r="D3872" s="198">
        <f t="shared" si="2469"/>
        <v>29.59680784999999</v>
      </c>
      <c r="E3872" s="198">
        <f t="shared" si="2470"/>
        <v>47.316689380000014</v>
      </c>
      <c r="F3872" s="199">
        <f t="shared" si="2471"/>
        <v>7205.03</v>
      </c>
      <c r="G3872" s="63">
        <f t="shared" si="2466"/>
        <v>7245.38</v>
      </c>
      <c r="H3872" s="200">
        <f t="shared" si="2472"/>
        <v>48054</v>
      </c>
      <c r="I3872" s="64">
        <f t="shared" si="2473"/>
        <v>48085</v>
      </c>
      <c r="J3872" s="201">
        <f t="shared" si="2474"/>
        <v>5.6002542668107669E-3</v>
      </c>
      <c r="K3872" s="195">
        <f t="shared" si="2495"/>
        <v>48145</v>
      </c>
      <c r="L3872" s="202">
        <f t="shared" si="2475"/>
        <v>48145</v>
      </c>
      <c r="M3872" s="228">
        <f t="shared" si="2500"/>
        <v>30</v>
      </c>
      <c r="N3872" s="67">
        <f t="shared" si="2501"/>
        <v>24</v>
      </c>
      <c r="O3872" s="198">
        <f t="shared" si="2476"/>
        <v>1.0044776900000001</v>
      </c>
      <c r="P3872" s="203">
        <f t="shared" si="2477"/>
        <v>1.0056002500000001</v>
      </c>
      <c r="Q3872" s="203">
        <f t="shared" si="2478"/>
        <v>1.986937699197399</v>
      </c>
      <c r="R3872" s="198">
        <f t="shared" si="2479"/>
        <v>1.9958345900000001</v>
      </c>
      <c r="S3872" s="198">
        <f t="shared" si="2480"/>
        <v>1.9107622</v>
      </c>
      <c r="T3872" s="198">
        <f t="shared" si="2481"/>
        <v>146.96340316999999</v>
      </c>
      <c r="U3872" s="198">
        <f t="shared" si="2482"/>
        <v>26.955653830443261</v>
      </c>
      <c r="V3872" s="198">
        <f t="shared" si="2483"/>
        <v>47.119595968889669</v>
      </c>
      <c r="W3872" s="198">
        <f t="shared" si="2484"/>
        <v>150.98874702933296</v>
      </c>
      <c r="X3872" s="204">
        <f t="shared" si="2485"/>
        <v>0</v>
      </c>
      <c r="Y3872" s="198">
        <f t="shared" si="2486"/>
        <v>0</v>
      </c>
      <c r="Z3872" s="205">
        <f t="shared" si="2487"/>
        <v>0</v>
      </c>
      <c r="AA3872" s="198">
        <f t="shared" si="2488"/>
        <v>0</v>
      </c>
      <c r="AB3872" s="205">
        <f t="shared" si="2493"/>
        <v>5.1999999999999998E-2</v>
      </c>
      <c r="AC3872" s="140">
        <f t="shared" si="2494"/>
        <v>24</v>
      </c>
      <c r="AD3872" s="67">
        <f t="shared" si="2496"/>
        <v>30</v>
      </c>
      <c r="AE3872" s="11">
        <f t="shared" si="2497"/>
        <v>1.003385258</v>
      </c>
      <c r="AF3872" s="198">
        <f t="shared" si="2489"/>
        <v>0.49750903000000002</v>
      </c>
      <c r="AG3872" s="198">
        <f t="shared" si="2490"/>
        <v>0.51113586</v>
      </c>
      <c r="AH3872" s="198">
        <f t="shared" si="2491"/>
        <v>0</v>
      </c>
      <c r="AI3872" s="196" t="str">
        <f t="shared" si="2498"/>
        <v>A+J=</v>
      </c>
      <c r="AJ3872" s="72">
        <f t="shared" si="2499"/>
        <v>48145</v>
      </c>
      <c r="AQ3872" s="23"/>
      <c r="AR3872" s="23"/>
    </row>
    <row r="3873" spans="1:44" ht="15" customHeight="1" x14ac:dyDescent="0.25">
      <c r="A3873" s="197">
        <f t="shared" si="2492"/>
        <v>48140</v>
      </c>
      <c r="B3873" s="198">
        <f t="shared" si="2467"/>
        <v>151.53886121160588</v>
      </c>
      <c r="C3873" s="198">
        <f t="shared" si="2468"/>
        <v>76.913497230000004</v>
      </c>
      <c r="D3873" s="198">
        <f t="shared" si="2469"/>
        <v>29.59680784999999</v>
      </c>
      <c r="E3873" s="198">
        <f t="shared" si="2470"/>
        <v>47.316689380000014</v>
      </c>
      <c r="F3873" s="199">
        <f t="shared" si="2471"/>
        <v>7205.03</v>
      </c>
      <c r="G3873" s="63">
        <f t="shared" si="2466"/>
        <v>7245.38</v>
      </c>
      <c r="H3873" s="200">
        <f t="shared" si="2472"/>
        <v>48054</v>
      </c>
      <c r="I3873" s="64">
        <f t="shared" si="2473"/>
        <v>48085</v>
      </c>
      <c r="J3873" s="201">
        <f t="shared" si="2474"/>
        <v>5.6002542668107669E-3</v>
      </c>
      <c r="K3873" s="195">
        <f t="shared" si="2495"/>
        <v>48145</v>
      </c>
      <c r="L3873" s="202">
        <f t="shared" si="2475"/>
        <v>48145</v>
      </c>
      <c r="M3873" s="228">
        <f t="shared" si="2500"/>
        <v>30</v>
      </c>
      <c r="N3873" s="67">
        <f t="shared" si="2501"/>
        <v>25</v>
      </c>
      <c r="O3873" s="198">
        <f t="shared" si="2476"/>
        <v>1.0046647</v>
      </c>
      <c r="P3873" s="203">
        <f t="shared" si="2477"/>
        <v>1.0056002500000001</v>
      </c>
      <c r="Q3873" s="203">
        <f t="shared" si="2478"/>
        <v>1.986937699197399</v>
      </c>
      <c r="R3873" s="198">
        <f t="shared" si="2479"/>
        <v>1.9962061600000001</v>
      </c>
      <c r="S3873" s="198">
        <f t="shared" si="2480"/>
        <v>1.9107622</v>
      </c>
      <c r="T3873" s="198">
        <f t="shared" si="2481"/>
        <v>146.96340316999999</v>
      </c>
      <c r="U3873" s="198">
        <f t="shared" si="2482"/>
        <v>26.955653830443261</v>
      </c>
      <c r="V3873" s="198">
        <f t="shared" si="2483"/>
        <v>47.137177431162598</v>
      </c>
      <c r="W3873" s="198">
        <f t="shared" si="2484"/>
        <v>151.00632849160587</v>
      </c>
      <c r="X3873" s="204">
        <f t="shared" si="2485"/>
        <v>0</v>
      </c>
      <c r="Y3873" s="198">
        <f t="shared" si="2486"/>
        <v>0</v>
      </c>
      <c r="Z3873" s="205">
        <f t="shared" si="2487"/>
        <v>0</v>
      </c>
      <c r="AA3873" s="198">
        <f t="shared" si="2488"/>
        <v>0</v>
      </c>
      <c r="AB3873" s="205">
        <f t="shared" si="2493"/>
        <v>5.1999999999999998E-2</v>
      </c>
      <c r="AC3873" s="140">
        <f t="shared" si="2494"/>
        <v>25</v>
      </c>
      <c r="AD3873" s="67">
        <f t="shared" si="2496"/>
        <v>30</v>
      </c>
      <c r="AE3873" s="11">
        <f t="shared" si="2497"/>
        <v>1.003526559</v>
      </c>
      <c r="AF3873" s="198">
        <f t="shared" si="2489"/>
        <v>0.51827511000000004</v>
      </c>
      <c r="AG3873" s="198">
        <f t="shared" si="2490"/>
        <v>0.53253271999999996</v>
      </c>
      <c r="AH3873" s="198">
        <f t="shared" si="2491"/>
        <v>0</v>
      </c>
      <c r="AI3873" s="196" t="str">
        <f t="shared" si="2498"/>
        <v>A+J=</v>
      </c>
      <c r="AJ3873" s="72">
        <f t="shared" si="2499"/>
        <v>48145</v>
      </c>
      <c r="AQ3873" s="23"/>
      <c r="AR3873" s="23"/>
    </row>
    <row r="3874" spans="1:44" ht="15" customHeight="1" x14ac:dyDescent="0.25">
      <c r="A3874" s="197">
        <f t="shared" si="2492"/>
        <v>48141</v>
      </c>
      <c r="B3874" s="198">
        <f t="shared" si="2467"/>
        <v>151.57785085604706</v>
      </c>
      <c r="C3874" s="198">
        <f t="shared" si="2468"/>
        <v>76.913497230000004</v>
      </c>
      <c r="D3874" s="198">
        <f t="shared" si="2469"/>
        <v>29.59680784999999</v>
      </c>
      <c r="E3874" s="198">
        <f t="shared" si="2470"/>
        <v>47.316689380000014</v>
      </c>
      <c r="F3874" s="199">
        <f t="shared" si="2471"/>
        <v>7205.03</v>
      </c>
      <c r="G3874" s="63">
        <f t="shared" si="2466"/>
        <v>7245.38</v>
      </c>
      <c r="H3874" s="200">
        <f t="shared" si="2472"/>
        <v>48054</v>
      </c>
      <c r="I3874" s="64">
        <f t="shared" si="2473"/>
        <v>48085</v>
      </c>
      <c r="J3874" s="201">
        <f t="shared" si="2474"/>
        <v>5.6002542668107669E-3</v>
      </c>
      <c r="K3874" s="195">
        <f t="shared" si="2495"/>
        <v>48145</v>
      </c>
      <c r="L3874" s="202">
        <f t="shared" si="2475"/>
        <v>48145</v>
      </c>
      <c r="M3874" s="228">
        <f t="shared" si="2500"/>
        <v>30</v>
      </c>
      <c r="N3874" s="67">
        <f t="shared" si="2501"/>
        <v>26</v>
      </c>
      <c r="O3874" s="198">
        <f t="shared" si="2476"/>
        <v>1.0048517400000001</v>
      </c>
      <c r="P3874" s="203">
        <f t="shared" si="2477"/>
        <v>1.0056002500000001</v>
      </c>
      <c r="Q3874" s="203">
        <f t="shared" si="2478"/>
        <v>1.986937699197399</v>
      </c>
      <c r="R3874" s="198">
        <f t="shared" si="2479"/>
        <v>1.9965778000000001</v>
      </c>
      <c r="S3874" s="198">
        <f t="shared" si="2480"/>
        <v>1.9107622</v>
      </c>
      <c r="T3874" s="198">
        <f t="shared" si="2481"/>
        <v>146.96340316999999</v>
      </c>
      <c r="U3874" s="198">
        <f t="shared" si="2482"/>
        <v>26.955653830443261</v>
      </c>
      <c r="V3874" s="198">
        <f t="shared" si="2483"/>
        <v>47.154762205603781</v>
      </c>
      <c r="W3874" s="198">
        <f t="shared" si="2484"/>
        <v>151.02391326604706</v>
      </c>
      <c r="X3874" s="204">
        <f t="shared" si="2485"/>
        <v>0</v>
      </c>
      <c r="Y3874" s="198">
        <f t="shared" si="2486"/>
        <v>0</v>
      </c>
      <c r="Z3874" s="205">
        <f t="shared" si="2487"/>
        <v>0</v>
      </c>
      <c r="AA3874" s="198">
        <f t="shared" si="2488"/>
        <v>0</v>
      </c>
      <c r="AB3874" s="205">
        <f t="shared" si="2493"/>
        <v>5.1999999999999998E-2</v>
      </c>
      <c r="AC3874" s="140">
        <f t="shared" si="2494"/>
        <v>26</v>
      </c>
      <c r="AD3874" s="67">
        <f t="shared" si="2496"/>
        <v>30</v>
      </c>
      <c r="AE3874" s="11">
        <f t="shared" si="2497"/>
        <v>1.0036678800000001</v>
      </c>
      <c r="AF3874" s="198">
        <f t="shared" si="2489"/>
        <v>0.53904412000000002</v>
      </c>
      <c r="AG3874" s="198">
        <f t="shared" si="2490"/>
        <v>0.55393758999999998</v>
      </c>
      <c r="AH3874" s="198">
        <f t="shared" si="2491"/>
        <v>0</v>
      </c>
      <c r="AI3874" s="196" t="str">
        <f t="shared" si="2498"/>
        <v>A+J=</v>
      </c>
      <c r="AJ3874" s="72">
        <f t="shared" si="2499"/>
        <v>48145</v>
      </c>
      <c r="AQ3874" s="23"/>
      <c r="AR3874" s="23"/>
    </row>
    <row r="3875" spans="1:44" ht="15" customHeight="1" x14ac:dyDescent="0.25">
      <c r="A3875" s="197">
        <f t="shared" si="2492"/>
        <v>48142</v>
      </c>
      <c r="B3875" s="198">
        <f t="shared" si="2467"/>
        <v>151.61685212582339</v>
      </c>
      <c r="C3875" s="198">
        <f t="shared" si="2468"/>
        <v>76.913497230000004</v>
      </c>
      <c r="D3875" s="198">
        <f t="shared" si="2469"/>
        <v>29.59680784999999</v>
      </c>
      <c r="E3875" s="198">
        <f t="shared" si="2470"/>
        <v>47.316689380000014</v>
      </c>
      <c r="F3875" s="199">
        <f t="shared" si="2471"/>
        <v>7205.03</v>
      </c>
      <c r="G3875" s="63">
        <f t="shared" si="2466"/>
        <v>7245.38</v>
      </c>
      <c r="H3875" s="200">
        <f t="shared" si="2472"/>
        <v>48054</v>
      </c>
      <c r="I3875" s="64">
        <f t="shared" si="2473"/>
        <v>48085</v>
      </c>
      <c r="J3875" s="201">
        <f t="shared" si="2474"/>
        <v>5.6002542668107669E-3</v>
      </c>
      <c r="K3875" s="195">
        <f t="shared" si="2495"/>
        <v>48145</v>
      </c>
      <c r="L3875" s="202">
        <f t="shared" si="2475"/>
        <v>48145</v>
      </c>
      <c r="M3875" s="228">
        <f t="shared" si="2500"/>
        <v>30</v>
      </c>
      <c r="N3875" s="67">
        <f t="shared" si="2501"/>
        <v>27</v>
      </c>
      <c r="O3875" s="198">
        <f t="shared" si="2476"/>
        <v>1.00503882</v>
      </c>
      <c r="P3875" s="203">
        <f t="shared" si="2477"/>
        <v>1.0056002500000001</v>
      </c>
      <c r="Q3875" s="203">
        <f t="shared" si="2478"/>
        <v>1.986937699197399</v>
      </c>
      <c r="R3875" s="198">
        <f t="shared" si="2479"/>
        <v>1.99694952</v>
      </c>
      <c r="S3875" s="198">
        <f t="shared" si="2480"/>
        <v>1.9107622</v>
      </c>
      <c r="T3875" s="198">
        <f t="shared" si="2481"/>
        <v>146.96340316999999</v>
      </c>
      <c r="U3875" s="198">
        <f t="shared" si="2482"/>
        <v>26.955653830443261</v>
      </c>
      <c r="V3875" s="198">
        <f t="shared" si="2483"/>
        <v>47.172350765380116</v>
      </c>
      <c r="W3875" s="198">
        <f t="shared" si="2484"/>
        <v>151.04150182582339</v>
      </c>
      <c r="X3875" s="204">
        <f t="shared" si="2485"/>
        <v>0</v>
      </c>
      <c r="Y3875" s="198">
        <f t="shared" si="2486"/>
        <v>0</v>
      </c>
      <c r="Z3875" s="205">
        <f t="shared" si="2487"/>
        <v>0</v>
      </c>
      <c r="AA3875" s="198">
        <f t="shared" si="2488"/>
        <v>0</v>
      </c>
      <c r="AB3875" s="205">
        <f t="shared" si="2493"/>
        <v>5.1999999999999998E-2</v>
      </c>
      <c r="AC3875" s="140">
        <f t="shared" si="2494"/>
        <v>27</v>
      </c>
      <c r="AD3875" s="67">
        <f t="shared" si="2496"/>
        <v>30</v>
      </c>
      <c r="AE3875" s="11">
        <f t="shared" si="2497"/>
        <v>1.0038092199999999</v>
      </c>
      <c r="AF3875" s="198">
        <f t="shared" si="2489"/>
        <v>0.55981592999999996</v>
      </c>
      <c r="AG3875" s="198">
        <f t="shared" si="2490"/>
        <v>0.57535029999999998</v>
      </c>
      <c r="AH3875" s="198">
        <f t="shared" si="2491"/>
        <v>0</v>
      </c>
      <c r="AI3875" s="196" t="str">
        <f t="shared" si="2498"/>
        <v>A+J=</v>
      </c>
      <c r="AJ3875" s="72">
        <f t="shared" si="2499"/>
        <v>48145</v>
      </c>
      <c r="AQ3875" s="23"/>
      <c r="AR3875" s="23"/>
    </row>
    <row r="3876" spans="1:44" ht="15" customHeight="1" x14ac:dyDescent="0.25">
      <c r="A3876" s="197">
        <f t="shared" si="2492"/>
        <v>48143</v>
      </c>
      <c r="B3876" s="198">
        <f t="shared" si="2467"/>
        <v>151.65586393143417</v>
      </c>
      <c r="C3876" s="198">
        <f t="shared" si="2468"/>
        <v>76.913497230000004</v>
      </c>
      <c r="D3876" s="198">
        <f t="shared" si="2469"/>
        <v>29.59680784999999</v>
      </c>
      <c r="E3876" s="198">
        <f t="shared" si="2470"/>
        <v>47.316689380000014</v>
      </c>
      <c r="F3876" s="199">
        <f t="shared" si="2471"/>
        <v>7205.03</v>
      </c>
      <c r="G3876" s="63">
        <f t="shared" si="2466"/>
        <v>7245.38</v>
      </c>
      <c r="H3876" s="200">
        <f t="shared" si="2472"/>
        <v>48054</v>
      </c>
      <c r="I3876" s="64">
        <f t="shared" si="2473"/>
        <v>48085</v>
      </c>
      <c r="J3876" s="201">
        <f t="shared" si="2474"/>
        <v>5.6002542668107669E-3</v>
      </c>
      <c r="K3876" s="195">
        <f t="shared" si="2495"/>
        <v>48145</v>
      </c>
      <c r="L3876" s="202">
        <f t="shared" si="2475"/>
        <v>48145</v>
      </c>
      <c r="M3876" s="228">
        <f t="shared" si="2500"/>
        <v>30</v>
      </c>
      <c r="N3876" s="67">
        <f t="shared" si="2501"/>
        <v>28</v>
      </c>
      <c r="O3876" s="198">
        <f t="shared" si="2476"/>
        <v>1.0052259299999999</v>
      </c>
      <c r="P3876" s="203">
        <f t="shared" si="2477"/>
        <v>1.0056002500000001</v>
      </c>
      <c r="Q3876" s="203">
        <f t="shared" si="2478"/>
        <v>1.986937699197399</v>
      </c>
      <c r="R3876" s="198">
        <f t="shared" si="2479"/>
        <v>1.9973212899999999</v>
      </c>
      <c r="S3876" s="198">
        <f t="shared" si="2480"/>
        <v>1.9107622</v>
      </c>
      <c r="T3876" s="198">
        <f t="shared" si="2481"/>
        <v>146.96340316999999</v>
      </c>
      <c r="U3876" s="198">
        <f t="shared" si="2482"/>
        <v>26.955653830443261</v>
      </c>
      <c r="V3876" s="198">
        <f t="shared" si="2483"/>
        <v>47.189941690990914</v>
      </c>
      <c r="W3876" s="198">
        <f t="shared" si="2484"/>
        <v>151.05909275143418</v>
      </c>
      <c r="X3876" s="204">
        <f t="shared" si="2485"/>
        <v>0</v>
      </c>
      <c r="Y3876" s="198">
        <f t="shared" si="2486"/>
        <v>0</v>
      </c>
      <c r="Z3876" s="205">
        <f t="shared" si="2487"/>
        <v>0</v>
      </c>
      <c r="AA3876" s="198">
        <f t="shared" si="2488"/>
        <v>0</v>
      </c>
      <c r="AB3876" s="205">
        <f t="shared" si="2493"/>
        <v>5.1999999999999998E-2</v>
      </c>
      <c r="AC3876" s="140">
        <f t="shared" si="2494"/>
        <v>28</v>
      </c>
      <c r="AD3876" s="67">
        <f t="shared" si="2496"/>
        <v>30</v>
      </c>
      <c r="AE3876" s="11">
        <f t="shared" si="2497"/>
        <v>1.003950581</v>
      </c>
      <c r="AF3876" s="198">
        <f t="shared" si="2489"/>
        <v>0.58059081999999995</v>
      </c>
      <c r="AG3876" s="198">
        <f t="shared" si="2490"/>
        <v>0.59677117999999996</v>
      </c>
      <c r="AH3876" s="198">
        <f t="shared" si="2491"/>
        <v>0</v>
      </c>
      <c r="AI3876" s="196" t="str">
        <f t="shared" si="2498"/>
        <v>A+J=</v>
      </c>
      <c r="AJ3876" s="72">
        <f t="shared" si="2499"/>
        <v>48145</v>
      </c>
      <c r="AQ3876" s="23"/>
      <c r="AR3876" s="23"/>
    </row>
    <row r="3877" spans="1:44" ht="15" customHeight="1" x14ac:dyDescent="0.25">
      <c r="A3877" s="197">
        <f t="shared" si="2492"/>
        <v>48144</v>
      </c>
      <c r="B3877" s="198">
        <f t="shared" si="2467"/>
        <v>151.69488689921323</v>
      </c>
      <c r="C3877" s="198">
        <f t="shared" si="2468"/>
        <v>76.913497230000004</v>
      </c>
      <c r="D3877" s="198">
        <f t="shared" si="2469"/>
        <v>29.59680784999999</v>
      </c>
      <c r="E3877" s="198">
        <f t="shared" si="2470"/>
        <v>47.316689380000014</v>
      </c>
      <c r="F3877" s="199">
        <f t="shared" si="2471"/>
        <v>7205.03</v>
      </c>
      <c r="G3877" s="63">
        <f t="shared" si="2466"/>
        <v>7245.38</v>
      </c>
      <c r="H3877" s="200">
        <f t="shared" si="2472"/>
        <v>48054</v>
      </c>
      <c r="I3877" s="64">
        <f t="shared" si="2473"/>
        <v>48085</v>
      </c>
      <c r="J3877" s="201">
        <f t="shared" si="2474"/>
        <v>5.6002542668107669E-3</v>
      </c>
      <c r="K3877" s="195">
        <f t="shared" si="2495"/>
        <v>48145</v>
      </c>
      <c r="L3877" s="202">
        <f t="shared" si="2475"/>
        <v>48145</v>
      </c>
      <c r="M3877" s="228">
        <f t="shared" si="2500"/>
        <v>30</v>
      </c>
      <c r="N3877" s="67">
        <f t="shared" si="2501"/>
        <v>29</v>
      </c>
      <c r="O3877" s="198">
        <f t="shared" si="2476"/>
        <v>1.0054130699999999</v>
      </c>
      <c r="P3877" s="203">
        <f t="shared" si="2477"/>
        <v>1.0056002500000001</v>
      </c>
      <c r="Q3877" s="203">
        <f t="shared" si="2478"/>
        <v>1.986937699197399</v>
      </c>
      <c r="R3877" s="198">
        <f t="shared" si="2479"/>
        <v>1.99769313</v>
      </c>
      <c r="S3877" s="198">
        <f t="shared" si="2480"/>
        <v>1.9107622</v>
      </c>
      <c r="T3877" s="198">
        <f t="shared" si="2481"/>
        <v>146.96340316999999</v>
      </c>
      <c r="U3877" s="198">
        <f t="shared" si="2482"/>
        <v>26.955653830443261</v>
      </c>
      <c r="V3877" s="198">
        <f t="shared" si="2483"/>
        <v>47.207535928769978</v>
      </c>
      <c r="W3877" s="198">
        <f t="shared" si="2484"/>
        <v>151.07668698921324</v>
      </c>
      <c r="X3877" s="204">
        <f t="shared" si="2485"/>
        <v>0</v>
      </c>
      <c r="Y3877" s="198">
        <f t="shared" si="2486"/>
        <v>0</v>
      </c>
      <c r="Z3877" s="205">
        <f t="shared" si="2487"/>
        <v>0</v>
      </c>
      <c r="AA3877" s="198">
        <f t="shared" si="2488"/>
        <v>0</v>
      </c>
      <c r="AB3877" s="205">
        <f t="shared" si="2493"/>
        <v>5.1999999999999998E-2</v>
      </c>
      <c r="AC3877" s="140">
        <f t="shared" si="2494"/>
        <v>29</v>
      </c>
      <c r="AD3877" s="67">
        <f t="shared" si="2496"/>
        <v>30</v>
      </c>
      <c r="AE3877" s="11">
        <f t="shared" si="2497"/>
        <v>1.0040919610000001</v>
      </c>
      <c r="AF3877" s="198">
        <f t="shared" si="2489"/>
        <v>0.60136851000000002</v>
      </c>
      <c r="AG3877" s="198">
        <f t="shared" si="2490"/>
        <v>0.61819990999999996</v>
      </c>
      <c r="AH3877" s="198">
        <f t="shared" si="2491"/>
        <v>0</v>
      </c>
      <c r="AI3877" s="196" t="str">
        <f t="shared" si="2498"/>
        <v>A+J=</v>
      </c>
      <c r="AJ3877" s="72">
        <f t="shared" si="2499"/>
        <v>48145</v>
      </c>
      <c r="AQ3877" s="23"/>
      <c r="AR3877" s="23"/>
    </row>
    <row r="3878" spans="1:44" ht="15" customHeight="1" x14ac:dyDescent="0.25">
      <c r="A3878" s="197">
        <f t="shared" si="2492"/>
        <v>48145</v>
      </c>
      <c r="B3878" s="198">
        <f t="shared" si="2467"/>
        <v>151.73392133916056</v>
      </c>
      <c r="C3878" s="198">
        <f t="shared" si="2468"/>
        <v>76.913497230000004</v>
      </c>
      <c r="D3878" s="198">
        <f t="shared" si="2469"/>
        <v>29.59680784999999</v>
      </c>
      <c r="E3878" s="198">
        <f t="shared" si="2470"/>
        <v>47.316689380000014</v>
      </c>
      <c r="F3878" s="199">
        <f t="shared" si="2471"/>
        <v>7205.03</v>
      </c>
      <c r="G3878" s="63">
        <f t="shared" si="2466"/>
        <v>7245.38</v>
      </c>
      <c r="H3878" s="200">
        <f t="shared" si="2472"/>
        <v>48054</v>
      </c>
      <c r="I3878" s="64">
        <f t="shared" si="2473"/>
        <v>48085</v>
      </c>
      <c r="J3878" s="201">
        <f t="shared" si="2474"/>
        <v>5.6002542668107669E-3</v>
      </c>
      <c r="K3878" s="195">
        <f t="shared" si="2495"/>
        <v>48176</v>
      </c>
      <c r="L3878" s="202">
        <f t="shared" si="2475"/>
        <v>48145</v>
      </c>
      <c r="M3878" s="228">
        <f t="shared" si="2500"/>
        <v>30</v>
      </c>
      <c r="N3878" s="67">
        <f t="shared" si="2501"/>
        <v>30</v>
      </c>
      <c r="O3878" s="198">
        <f t="shared" si="2476"/>
        <v>1.0056002500000001</v>
      </c>
      <c r="P3878" s="203">
        <f t="shared" si="2477"/>
        <v>1.0056002500000001</v>
      </c>
      <c r="Q3878" s="203">
        <f t="shared" si="2478"/>
        <v>1.986937699197399</v>
      </c>
      <c r="R3878" s="198">
        <f t="shared" si="2479"/>
        <v>1.99806504</v>
      </c>
      <c r="S3878" s="198">
        <f t="shared" si="2480"/>
        <v>1.9107622</v>
      </c>
      <c r="T3878" s="198">
        <f t="shared" si="2481"/>
        <v>146.96340316999999</v>
      </c>
      <c r="U3878" s="198">
        <f t="shared" si="2482"/>
        <v>26.955653830443261</v>
      </c>
      <c r="V3878" s="198">
        <f t="shared" si="2483"/>
        <v>47.225133478717289</v>
      </c>
      <c r="W3878" s="198">
        <f t="shared" si="2484"/>
        <v>151.09428453916055</v>
      </c>
      <c r="X3878" s="204">
        <f t="shared" si="2485"/>
        <v>127</v>
      </c>
      <c r="Y3878" s="198">
        <f t="shared" si="2486"/>
        <v>0.32560266999999998</v>
      </c>
      <c r="Z3878" s="205">
        <f t="shared" si="2487"/>
        <v>9.5500000000000002E-2</v>
      </c>
      <c r="AA3878" s="198">
        <f t="shared" si="2488"/>
        <v>14.035005</v>
      </c>
      <c r="AB3878" s="205">
        <f t="shared" si="2493"/>
        <v>5.1999999999999998E-2</v>
      </c>
      <c r="AC3878" s="140">
        <f t="shared" si="2494"/>
        <v>30</v>
      </c>
      <c r="AD3878" s="67">
        <f t="shared" si="2496"/>
        <v>30</v>
      </c>
      <c r="AE3878" s="11">
        <f t="shared" si="2497"/>
        <v>1.0042333619999999</v>
      </c>
      <c r="AF3878" s="198">
        <f t="shared" si="2489"/>
        <v>0.62214928000000003</v>
      </c>
      <c r="AG3878" s="198">
        <f t="shared" si="2490"/>
        <v>0.63963680000000001</v>
      </c>
      <c r="AH3878" s="198">
        <f t="shared" si="2491"/>
        <v>14.65715428</v>
      </c>
      <c r="AI3878" s="196" t="str">
        <f t="shared" si="2498"/>
        <v>A+J=</v>
      </c>
      <c r="AJ3878" s="72">
        <f t="shared" si="2499"/>
        <v>48145</v>
      </c>
      <c r="AQ3878" s="23"/>
      <c r="AR3878" s="23"/>
    </row>
    <row r="3879" spans="1:44" ht="15" customHeight="1" x14ac:dyDescent="0.25">
      <c r="A3879" s="197">
        <f t="shared" si="2492"/>
        <v>48146</v>
      </c>
      <c r="B3879" s="198">
        <f t="shared" si="2467"/>
        <v>137.09618411832557</v>
      </c>
      <c r="C3879" s="198">
        <f t="shared" si="2468"/>
        <v>69.56825825</v>
      </c>
      <c r="D3879" s="198">
        <f t="shared" si="2469"/>
        <v>22.251568869999986</v>
      </c>
      <c r="E3879" s="198">
        <f t="shared" si="2470"/>
        <v>47.316689380000014</v>
      </c>
      <c r="F3879" s="199">
        <f t="shared" si="2471"/>
        <v>7205.03</v>
      </c>
      <c r="G3879" s="63">
        <f t="shared" si="2466"/>
        <v>7245.38</v>
      </c>
      <c r="H3879" s="200">
        <f t="shared" si="2472"/>
        <v>48085</v>
      </c>
      <c r="I3879" s="64">
        <f t="shared" si="2473"/>
        <v>48116</v>
      </c>
      <c r="J3879" s="201">
        <f t="shared" si="2474"/>
        <v>5.6002542668107669E-3</v>
      </c>
      <c r="K3879" s="195">
        <f t="shared" si="2495"/>
        <v>48176</v>
      </c>
      <c r="L3879" s="202">
        <f t="shared" si="2475"/>
        <v>48176</v>
      </c>
      <c r="M3879" s="228">
        <f t="shared" si="2500"/>
        <v>30</v>
      </c>
      <c r="N3879" s="67">
        <f t="shared" si="2501"/>
        <v>1</v>
      </c>
      <c r="O3879" s="198">
        <f t="shared" si="2476"/>
        <v>1.0001861700000001</v>
      </c>
      <c r="P3879" s="203">
        <f t="shared" si="2477"/>
        <v>1.0056002500000001</v>
      </c>
      <c r="Q3879" s="203">
        <f t="shared" si="2478"/>
        <v>1.9980650470473293</v>
      </c>
      <c r="R3879" s="198">
        <f t="shared" si="2479"/>
        <v>1.9984370199999999</v>
      </c>
      <c r="S3879" s="198">
        <f t="shared" si="2480"/>
        <v>1.9107622</v>
      </c>
      <c r="T3879" s="198">
        <f t="shared" si="2481"/>
        <v>132.92839817999999</v>
      </c>
      <c r="U3879" s="198">
        <f t="shared" si="2482"/>
        <v>20.2658878174927</v>
      </c>
      <c r="V3879" s="198">
        <f t="shared" si="2483"/>
        <v>47.242734340832854</v>
      </c>
      <c r="W3879" s="198">
        <f t="shared" si="2484"/>
        <v>137.07688040832556</v>
      </c>
      <c r="X3879" s="204">
        <f t="shared" si="2485"/>
        <v>0</v>
      </c>
      <c r="Y3879" s="198">
        <f t="shared" si="2486"/>
        <v>0</v>
      </c>
      <c r="Z3879" s="205">
        <f t="shared" si="2487"/>
        <v>0</v>
      </c>
      <c r="AA3879" s="198">
        <f t="shared" si="2488"/>
        <v>0</v>
      </c>
      <c r="AB3879" s="205">
        <f t="shared" si="2493"/>
        <v>5.1999999999999998E-2</v>
      </c>
      <c r="AC3879" s="140">
        <f t="shared" si="2494"/>
        <v>1</v>
      </c>
      <c r="AD3879" s="67">
        <f t="shared" si="2496"/>
        <v>30</v>
      </c>
      <c r="AE3879" s="11">
        <f t="shared" si="2497"/>
        <v>1.000140824</v>
      </c>
      <c r="AF3879" s="198">
        <f t="shared" si="2489"/>
        <v>1.87195E-2</v>
      </c>
      <c r="AG3879" s="198">
        <f t="shared" si="2490"/>
        <v>1.9303710000000002E-2</v>
      </c>
      <c r="AH3879" s="198">
        <f t="shared" si="2491"/>
        <v>0</v>
      </c>
      <c r="AI3879" s="196" t="str">
        <f t="shared" si="2498"/>
        <v>A+J=</v>
      </c>
      <c r="AJ3879" s="72">
        <f t="shared" si="2499"/>
        <v>48176</v>
      </c>
      <c r="AQ3879" s="23"/>
      <c r="AR3879" s="23"/>
    </row>
    <row r="3880" spans="1:44" ht="15" customHeight="1" x14ac:dyDescent="0.25">
      <c r="A3880" s="197">
        <f t="shared" si="2492"/>
        <v>48147</v>
      </c>
      <c r="B3880" s="198">
        <f t="shared" si="2467"/>
        <v>137.13309922944248</v>
      </c>
      <c r="C3880" s="198">
        <f t="shared" si="2468"/>
        <v>69.56825825</v>
      </c>
      <c r="D3880" s="198">
        <f t="shared" si="2469"/>
        <v>22.251568869999986</v>
      </c>
      <c r="E3880" s="198">
        <f t="shared" si="2470"/>
        <v>47.316689380000014</v>
      </c>
      <c r="F3880" s="199">
        <f t="shared" si="2471"/>
        <v>7205.03</v>
      </c>
      <c r="G3880" s="63">
        <f t="shared" si="2466"/>
        <v>7245.38</v>
      </c>
      <c r="H3880" s="200">
        <f t="shared" si="2472"/>
        <v>48085</v>
      </c>
      <c r="I3880" s="64">
        <f t="shared" si="2473"/>
        <v>48116</v>
      </c>
      <c r="J3880" s="201">
        <f t="shared" si="2474"/>
        <v>5.6002542668107669E-3</v>
      </c>
      <c r="K3880" s="195">
        <f t="shared" si="2495"/>
        <v>48176</v>
      </c>
      <c r="L3880" s="202">
        <f t="shared" si="2475"/>
        <v>48176</v>
      </c>
      <c r="M3880" s="228">
        <f t="shared" si="2500"/>
        <v>30</v>
      </c>
      <c r="N3880" s="67">
        <f t="shared" si="2501"/>
        <v>2</v>
      </c>
      <c r="O3880" s="198">
        <f t="shared" si="2476"/>
        <v>1.00037237</v>
      </c>
      <c r="P3880" s="203">
        <f t="shared" si="2477"/>
        <v>1.0056002500000001</v>
      </c>
      <c r="Q3880" s="203">
        <f t="shared" si="2478"/>
        <v>1.9980650470473293</v>
      </c>
      <c r="R3880" s="198">
        <f t="shared" si="2479"/>
        <v>1.9988090599999999</v>
      </c>
      <c r="S3880" s="198">
        <f t="shared" si="2480"/>
        <v>1.9107622</v>
      </c>
      <c r="T3880" s="198">
        <f t="shared" si="2481"/>
        <v>132.92839817999999</v>
      </c>
      <c r="U3880" s="198">
        <f t="shared" si="2482"/>
        <v>20.2658878174927</v>
      </c>
      <c r="V3880" s="198">
        <f t="shared" si="2483"/>
        <v>47.260338041949794</v>
      </c>
      <c r="W3880" s="198">
        <f t="shared" si="2484"/>
        <v>137.09448410944248</v>
      </c>
      <c r="X3880" s="204">
        <f t="shared" si="2485"/>
        <v>0</v>
      </c>
      <c r="Y3880" s="198">
        <f t="shared" si="2486"/>
        <v>0</v>
      </c>
      <c r="Z3880" s="205">
        <f t="shared" si="2487"/>
        <v>0</v>
      </c>
      <c r="AA3880" s="198">
        <f t="shared" si="2488"/>
        <v>0</v>
      </c>
      <c r="AB3880" s="205">
        <f t="shared" si="2493"/>
        <v>5.1999999999999998E-2</v>
      </c>
      <c r="AC3880" s="140">
        <f t="shared" si="2494"/>
        <v>2</v>
      </c>
      <c r="AD3880" s="67">
        <f t="shared" si="2496"/>
        <v>30</v>
      </c>
      <c r="AE3880" s="11">
        <f t="shared" si="2497"/>
        <v>1.000281668</v>
      </c>
      <c r="AF3880" s="198">
        <f t="shared" si="2489"/>
        <v>3.7441670000000003E-2</v>
      </c>
      <c r="AG3880" s="198">
        <f t="shared" si="2490"/>
        <v>3.8615120000000003E-2</v>
      </c>
      <c r="AH3880" s="198">
        <f t="shared" si="2491"/>
        <v>0</v>
      </c>
      <c r="AI3880" s="196" t="str">
        <f t="shared" si="2498"/>
        <v>A+J=</v>
      </c>
      <c r="AJ3880" s="72">
        <f t="shared" si="2499"/>
        <v>48176</v>
      </c>
      <c r="AQ3880" s="23"/>
      <c r="AR3880" s="23"/>
    </row>
    <row r="3881" spans="1:44" ht="15" customHeight="1" x14ac:dyDescent="0.25">
      <c r="A3881" s="197">
        <f t="shared" si="2492"/>
        <v>48148</v>
      </c>
      <c r="B3881" s="198">
        <f t="shared" si="2467"/>
        <v>137.17002583589459</v>
      </c>
      <c r="C3881" s="198">
        <f t="shared" si="2468"/>
        <v>69.56825825</v>
      </c>
      <c r="D3881" s="198">
        <f t="shared" si="2469"/>
        <v>22.251568869999986</v>
      </c>
      <c r="E3881" s="198">
        <f t="shared" si="2470"/>
        <v>47.316689380000014</v>
      </c>
      <c r="F3881" s="199">
        <f t="shared" si="2471"/>
        <v>7205.03</v>
      </c>
      <c r="G3881" s="63">
        <f t="shared" si="2466"/>
        <v>7245.38</v>
      </c>
      <c r="H3881" s="200">
        <f t="shared" si="2472"/>
        <v>48085</v>
      </c>
      <c r="I3881" s="64">
        <f t="shared" si="2473"/>
        <v>48116</v>
      </c>
      <c r="J3881" s="201">
        <f t="shared" si="2474"/>
        <v>5.6002542668107669E-3</v>
      </c>
      <c r="K3881" s="195">
        <f t="shared" si="2495"/>
        <v>48176</v>
      </c>
      <c r="L3881" s="202">
        <f t="shared" si="2475"/>
        <v>48176</v>
      </c>
      <c r="M3881" s="228">
        <f t="shared" si="2500"/>
        <v>30</v>
      </c>
      <c r="N3881" s="67">
        <f t="shared" si="2501"/>
        <v>3</v>
      </c>
      <c r="O3881" s="198">
        <f t="shared" si="2476"/>
        <v>1.0005586099999999</v>
      </c>
      <c r="P3881" s="203">
        <f t="shared" si="2477"/>
        <v>1.0056002500000001</v>
      </c>
      <c r="Q3881" s="203">
        <f t="shared" si="2478"/>
        <v>1.9980650470473293</v>
      </c>
      <c r="R3881" s="198">
        <f t="shared" si="2479"/>
        <v>1.9991811799999999</v>
      </c>
      <c r="S3881" s="198">
        <f t="shared" si="2480"/>
        <v>1.9107622</v>
      </c>
      <c r="T3881" s="198">
        <f t="shared" si="2481"/>
        <v>132.92839817999999</v>
      </c>
      <c r="U3881" s="198">
        <f t="shared" si="2482"/>
        <v>20.2658878174927</v>
      </c>
      <c r="V3881" s="198">
        <f t="shared" si="2483"/>
        <v>47.277945528401879</v>
      </c>
      <c r="W3881" s="198">
        <f t="shared" si="2484"/>
        <v>137.11209159589458</v>
      </c>
      <c r="X3881" s="204">
        <f t="shared" si="2485"/>
        <v>0</v>
      </c>
      <c r="Y3881" s="198">
        <f t="shared" si="2486"/>
        <v>0</v>
      </c>
      <c r="Z3881" s="205">
        <f t="shared" si="2487"/>
        <v>0</v>
      </c>
      <c r="AA3881" s="198">
        <f t="shared" si="2488"/>
        <v>0</v>
      </c>
      <c r="AB3881" s="205">
        <f t="shared" si="2493"/>
        <v>5.1999999999999998E-2</v>
      </c>
      <c r="AC3881" s="140">
        <f t="shared" si="2494"/>
        <v>3</v>
      </c>
      <c r="AD3881" s="67">
        <f t="shared" si="2496"/>
        <v>30</v>
      </c>
      <c r="AE3881" s="11">
        <f t="shared" si="2497"/>
        <v>1.000422532</v>
      </c>
      <c r="AF3881" s="198">
        <f t="shared" si="2489"/>
        <v>5.6166500000000001E-2</v>
      </c>
      <c r="AG3881" s="198">
        <f t="shared" si="2490"/>
        <v>5.7934239999999998E-2</v>
      </c>
      <c r="AH3881" s="198">
        <f t="shared" si="2491"/>
        <v>0</v>
      </c>
      <c r="AI3881" s="196" t="str">
        <f t="shared" si="2498"/>
        <v>A+J=</v>
      </c>
      <c r="AJ3881" s="72">
        <f t="shared" si="2499"/>
        <v>48176</v>
      </c>
      <c r="AQ3881" s="23"/>
      <c r="AR3881" s="23"/>
    </row>
    <row r="3882" spans="1:44" ht="15" customHeight="1" x14ac:dyDescent="0.25">
      <c r="A3882" s="197">
        <f t="shared" si="2492"/>
        <v>48149</v>
      </c>
      <c r="B3882" s="198">
        <f t="shared" si="2467"/>
        <v>137.20696379768182</v>
      </c>
      <c r="C3882" s="198">
        <f t="shared" si="2468"/>
        <v>69.56825825</v>
      </c>
      <c r="D3882" s="198">
        <f t="shared" si="2469"/>
        <v>22.251568869999986</v>
      </c>
      <c r="E3882" s="198">
        <f t="shared" si="2470"/>
        <v>47.316689380000014</v>
      </c>
      <c r="F3882" s="199">
        <f t="shared" si="2471"/>
        <v>7205.03</v>
      </c>
      <c r="G3882" s="63">
        <f t="shared" si="2466"/>
        <v>7245.38</v>
      </c>
      <c r="H3882" s="200">
        <f t="shared" si="2472"/>
        <v>48085</v>
      </c>
      <c r="I3882" s="64">
        <f t="shared" si="2473"/>
        <v>48116</v>
      </c>
      <c r="J3882" s="201">
        <f t="shared" si="2474"/>
        <v>5.6002542668107669E-3</v>
      </c>
      <c r="K3882" s="195">
        <f t="shared" si="2495"/>
        <v>48176</v>
      </c>
      <c r="L3882" s="202">
        <f t="shared" si="2475"/>
        <v>48176</v>
      </c>
      <c r="M3882" s="228">
        <f t="shared" si="2500"/>
        <v>30</v>
      </c>
      <c r="N3882" s="67">
        <f t="shared" si="2501"/>
        <v>4</v>
      </c>
      <c r="O3882" s="198">
        <f t="shared" si="2476"/>
        <v>1.00074489</v>
      </c>
      <c r="P3882" s="203">
        <f t="shared" si="2477"/>
        <v>1.0056002500000001</v>
      </c>
      <c r="Q3882" s="203">
        <f t="shared" si="2478"/>
        <v>1.9980650470473293</v>
      </c>
      <c r="R3882" s="198">
        <f t="shared" si="2479"/>
        <v>1.99955338</v>
      </c>
      <c r="S3882" s="198">
        <f t="shared" si="2480"/>
        <v>1.9107622</v>
      </c>
      <c r="T3882" s="198">
        <f t="shared" si="2481"/>
        <v>132.92839817999999</v>
      </c>
      <c r="U3882" s="198">
        <f t="shared" si="2482"/>
        <v>20.2658878174927</v>
      </c>
      <c r="V3882" s="198">
        <f t="shared" si="2483"/>
        <v>47.295556800189118</v>
      </c>
      <c r="W3882" s="198">
        <f t="shared" si="2484"/>
        <v>137.12970286768183</v>
      </c>
      <c r="X3882" s="204">
        <f t="shared" si="2485"/>
        <v>0</v>
      </c>
      <c r="Y3882" s="198">
        <f t="shared" si="2486"/>
        <v>0</v>
      </c>
      <c r="Z3882" s="205">
        <f t="shared" si="2487"/>
        <v>0</v>
      </c>
      <c r="AA3882" s="198">
        <f t="shared" si="2488"/>
        <v>0</v>
      </c>
      <c r="AB3882" s="205">
        <f t="shared" si="2493"/>
        <v>5.1999999999999998E-2</v>
      </c>
      <c r="AC3882" s="140">
        <f t="shared" si="2494"/>
        <v>4</v>
      </c>
      <c r="AD3882" s="67">
        <f t="shared" si="2496"/>
        <v>30</v>
      </c>
      <c r="AE3882" s="11">
        <f t="shared" si="2497"/>
        <v>1.000563415</v>
      </c>
      <c r="AF3882" s="198">
        <f t="shared" si="2489"/>
        <v>7.4893849999999998E-2</v>
      </c>
      <c r="AG3882" s="198">
        <f t="shared" si="2490"/>
        <v>7.7260930000000005E-2</v>
      </c>
      <c r="AH3882" s="198">
        <f t="shared" si="2491"/>
        <v>0</v>
      </c>
      <c r="AI3882" s="196" t="str">
        <f t="shared" si="2498"/>
        <v>A+J=</v>
      </c>
      <c r="AJ3882" s="72">
        <f t="shared" si="2499"/>
        <v>48176</v>
      </c>
      <c r="AQ3882" s="23"/>
      <c r="AR3882" s="23"/>
    </row>
    <row r="3883" spans="1:44" ht="15" customHeight="1" x14ac:dyDescent="0.25">
      <c r="A3883" s="197">
        <f t="shared" si="2492"/>
        <v>48150</v>
      </c>
      <c r="B3883" s="198">
        <f t="shared" si="2467"/>
        <v>137.24391243847043</v>
      </c>
      <c r="C3883" s="198">
        <f t="shared" si="2468"/>
        <v>69.56825825</v>
      </c>
      <c r="D3883" s="198">
        <f t="shared" si="2469"/>
        <v>22.251568869999986</v>
      </c>
      <c r="E3883" s="198">
        <f t="shared" si="2470"/>
        <v>47.316689380000014</v>
      </c>
      <c r="F3883" s="199">
        <f t="shared" si="2471"/>
        <v>7205.03</v>
      </c>
      <c r="G3883" s="63">
        <f t="shared" si="2466"/>
        <v>7245.38</v>
      </c>
      <c r="H3883" s="200">
        <f t="shared" si="2472"/>
        <v>48085</v>
      </c>
      <c r="I3883" s="64">
        <f t="shared" si="2473"/>
        <v>48116</v>
      </c>
      <c r="J3883" s="201">
        <f t="shared" si="2474"/>
        <v>5.6002542668107669E-3</v>
      </c>
      <c r="K3883" s="195">
        <f t="shared" si="2495"/>
        <v>48176</v>
      </c>
      <c r="L3883" s="202">
        <f t="shared" si="2475"/>
        <v>48176</v>
      </c>
      <c r="M3883" s="228">
        <f t="shared" si="2500"/>
        <v>30</v>
      </c>
      <c r="N3883" s="67">
        <f t="shared" si="2501"/>
        <v>5</v>
      </c>
      <c r="O3883" s="198">
        <f t="shared" si="2476"/>
        <v>1.0009311999999999</v>
      </c>
      <c r="P3883" s="203">
        <f t="shared" si="2477"/>
        <v>1.0056002500000001</v>
      </c>
      <c r="Q3883" s="203">
        <f t="shared" si="2478"/>
        <v>1.9980650470473293</v>
      </c>
      <c r="R3883" s="198">
        <f t="shared" si="2479"/>
        <v>1.9999256400000001</v>
      </c>
      <c r="S3883" s="198">
        <f t="shared" si="2480"/>
        <v>1.9107622</v>
      </c>
      <c r="T3883" s="198">
        <f t="shared" si="2481"/>
        <v>132.92839817999999</v>
      </c>
      <c r="U3883" s="198">
        <f t="shared" si="2482"/>
        <v>20.2658878174927</v>
      </c>
      <c r="V3883" s="198">
        <f t="shared" si="2483"/>
        <v>47.313170910977718</v>
      </c>
      <c r="W3883" s="198">
        <f t="shared" si="2484"/>
        <v>137.14731697847043</v>
      </c>
      <c r="X3883" s="204">
        <f t="shared" si="2485"/>
        <v>0</v>
      </c>
      <c r="Y3883" s="198">
        <f t="shared" si="2486"/>
        <v>0</v>
      </c>
      <c r="Z3883" s="205">
        <f t="shared" si="2487"/>
        <v>0</v>
      </c>
      <c r="AA3883" s="198">
        <f t="shared" si="2488"/>
        <v>0</v>
      </c>
      <c r="AB3883" s="205">
        <f t="shared" si="2493"/>
        <v>5.1999999999999998E-2</v>
      </c>
      <c r="AC3883" s="140">
        <f t="shared" si="2494"/>
        <v>5</v>
      </c>
      <c r="AD3883" s="67">
        <f t="shared" si="2496"/>
        <v>30</v>
      </c>
      <c r="AE3883" s="11">
        <f t="shared" si="2497"/>
        <v>1.000704319</v>
      </c>
      <c r="AF3883" s="198">
        <f t="shared" si="2489"/>
        <v>9.3623990000000004E-2</v>
      </c>
      <c r="AG3883" s="198">
        <f t="shared" si="2490"/>
        <v>9.6595459999999994E-2</v>
      </c>
      <c r="AH3883" s="198">
        <f t="shared" si="2491"/>
        <v>0</v>
      </c>
      <c r="AI3883" s="196" t="str">
        <f t="shared" si="2498"/>
        <v>A+J=</v>
      </c>
      <c r="AJ3883" s="72">
        <f t="shared" si="2499"/>
        <v>48176</v>
      </c>
      <c r="AQ3883" s="23"/>
      <c r="AR3883" s="23"/>
    </row>
    <row r="3884" spans="1:44" ht="15" customHeight="1" x14ac:dyDescent="0.25">
      <c r="A3884" s="197">
        <f t="shared" si="2492"/>
        <v>48151</v>
      </c>
      <c r="B3884" s="198">
        <f t="shared" si="2467"/>
        <v>137.28087243459416</v>
      </c>
      <c r="C3884" s="198">
        <f t="shared" si="2468"/>
        <v>69.56825825</v>
      </c>
      <c r="D3884" s="198">
        <f t="shared" si="2469"/>
        <v>22.251568869999986</v>
      </c>
      <c r="E3884" s="198">
        <f t="shared" si="2470"/>
        <v>47.316689380000014</v>
      </c>
      <c r="F3884" s="199">
        <f t="shared" si="2471"/>
        <v>7205.03</v>
      </c>
      <c r="G3884" s="63">
        <f t="shared" si="2466"/>
        <v>7245.38</v>
      </c>
      <c r="H3884" s="200">
        <f t="shared" si="2472"/>
        <v>48085</v>
      </c>
      <c r="I3884" s="64">
        <f t="shared" si="2473"/>
        <v>48116</v>
      </c>
      <c r="J3884" s="201">
        <f t="shared" si="2474"/>
        <v>5.6002542668107669E-3</v>
      </c>
      <c r="K3884" s="195">
        <f t="shared" si="2495"/>
        <v>48176</v>
      </c>
      <c r="L3884" s="202">
        <f t="shared" si="2475"/>
        <v>48176</v>
      </c>
      <c r="M3884" s="228">
        <f t="shared" si="2500"/>
        <v>30</v>
      </c>
      <c r="N3884" s="67">
        <f t="shared" si="2501"/>
        <v>6</v>
      </c>
      <c r="O3884" s="198">
        <f t="shared" si="2476"/>
        <v>1.00111755</v>
      </c>
      <c r="P3884" s="203">
        <f t="shared" si="2477"/>
        <v>1.0056002500000001</v>
      </c>
      <c r="Q3884" s="203">
        <f t="shared" si="2478"/>
        <v>1.9980650470473293</v>
      </c>
      <c r="R3884" s="198">
        <f t="shared" si="2479"/>
        <v>2.00029798</v>
      </c>
      <c r="S3884" s="198">
        <f t="shared" si="2480"/>
        <v>1.9107622</v>
      </c>
      <c r="T3884" s="198">
        <f t="shared" si="2481"/>
        <v>132.92839817999999</v>
      </c>
      <c r="U3884" s="198">
        <f t="shared" si="2482"/>
        <v>20.2658878174927</v>
      </c>
      <c r="V3884" s="198">
        <f t="shared" si="2483"/>
        <v>47.33078880710147</v>
      </c>
      <c r="W3884" s="198">
        <f t="shared" si="2484"/>
        <v>137.16493487459417</v>
      </c>
      <c r="X3884" s="204">
        <f t="shared" si="2485"/>
        <v>0</v>
      </c>
      <c r="Y3884" s="198">
        <f t="shared" si="2486"/>
        <v>0</v>
      </c>
      <c r="Z3884" s="205">
        <f t="shared" si="2487"/>
        <v>0</v>
      </c>
      <c r="AA3884" s="198">
        <f t="shared" si="2488"/>
        <v>0</v>
      </c>
      <c r="AB3884" s="205">
        <f t="shared" si="2493"/>
        <v>5.1999999999999998E-2</v>
      </c>
      <c r="AC3884" s="140">
        <f t="shared" si="2494"/>
        <v>6</v>
      </c>
      <c r="AD3884" s="67">
        <f t="shared" si="2496"/>
        <v>30</v>
      </c>
      <c r="AE3884" s="11">
        <f t="shared" si="2497"/>
        <v>1.000845242</v>
      </c>
      <c r="AF3884" s="198">
        <f t="shared" si="2489"/>
        <v>0.11235666</v>
      </c>
      <c r="AG3884" s="198">
        <f t="shared" si="2490"/>
        <v>0.11593756</v>
      </c>
      <c r="AH3884" s="198">
        <f t="shared" si="2491"/>
        <v>0</v>
      </c>
      <c r="AI3884" s="196" t="str">
        <f t="shared" si="2498"/>
        <v>A+J=</v>
      </c>
      <c r="AJ3884" s="72">
        <f t="shared" si="2499"/>
        <v>48176</v>
      </c>
      <c r="AQ3884" s="23"/>
      <c r="AR3884" s="23"/>
    </row>
    <row r="3885" spans="1:44" ht="15" customHeight="1" x14ac:dyDescent="0.25">
      <c r="A3885" s="197">
        <f t="shared" si="2492"/>
        <v>48152</v>
      </c>
      <c r="B3885" s="198">
        <f t="shared" si="2467"/>
        <v>137.31784203338546</v>
      </c>
      <c r="C3885" s="198">
        <f t="shared" si="2468"/>
        <v>69.56825825</v>
      </c>
      <c r="D3885" s="198">
        <f t="shared" si="2469"/>
        <v>22.251568869999986</v>
      </c>
      <c r="E3885" s="198">
        <f t="shared" si="2470"/>
        <v>47.316689380000014</v>
      </c>
      <c r="F3885" s="199">
        <f t="shared" si="2471"/>
        <v>7205.03</v>
      </c>
      <c r="G3885" s="63">
        <f t="shared" ref="G3885:G3948" si="2502">IF(AND(L3885&gt;L3884,N3885=1),VLOOKUP(A3884,$BI$15:$BK$314,3),G3884)</f>
        <v>7245.38</v>
      </c>
      <c r="H3885" s="200">
        <f t="shared" si="2472"/>
        <v>48085</v>
      </c>
      <c r="I3885" s="64">
        <f t="shared" si="2473"/>
        <v>48116</v>
      </c>
      <c r="J3885" s="201">
        <f t="shared" si="2474"/>
        <v>5.6002542668107669E-3</v>
      </c>
      <c r="K3885" s="195">
        <f t="shared" si="2495"/>
        <v>48176</v>
      </c>
      <c r="L3885" s="202">
        <f t="shared" si="2475"/>
        <v>48176</v>
      </c>
      <c r="M3885" s="228">
        <f t="shared" si="2500"/>
        <v>30</v>
      </c>
      <c r="N3885" s="67">
        <f t="shared" si="2501"/>
        <v>7</v>
      </c>
      <c r="O3885" s="198">
        <f t="shared" si="2476"/>
        <v>1.00130392</v>
      </c>
      <c r="P3885" s="203">
        <f t="shared" si="2477"/>
        <v>1.0056002500000001</v>
      </c>
      <c r="Q3885" s="203">
        <f t="shared" si="2478"/>
        <v>1.9980650470473293</v>
      </c>
      <c r="R3885" s="198">
        <f t="shared" si="2479"/>
        <v>2.00067036</v>
      </c>
      <c r="S3885" s="198">
        <f t="shared" si="2480"/>
        <v>1.9107622</v>
      </c>
      <c r="T3885" s="198">
        <f t="shared" si="2481"/>
        <v>132.92839817999999</v>
      </c>
      <c r="U3885" s="198">
        <f t="shared" si="2482"/>
        <v>20.2658878174927</v>
      </c>
      <c r="V3885" s="198">
        <f t="shared" si="2483"/>
        <v>47.348408595892792</v>
      </c>
      <c r="W3885" s="198">
        <f t="shared" si="2484"/>
        <v>137.18255466338547</v>
      </c>
      <c r="X3885" s="204">
        <f t="shared" si="2485"/>
        <v>0</v>
      </c>
      <c r="Y3885" s="198">
        <f t="shared" si="2486"/>
        <v>0</v>
      </c>
      <c r="Z3885" s="205">
        <f t="shared" si="2487"/>
        <v>0</v>
      </c>
      <c r="AA3885" s="198">
        <f t="shared" si="2488"/>
        <v>0</v>
      </c>
      <c r="AB3885" s="205">
        <f t="shared" si="2493"/>
        <v>5.1999999999999998E-2</v>
      </c>
      <c r="AC3885" s="140">
        <f t="shared" si="2494"/>
        <v>7</v>
      </c>
      <c r="AD3885" s="67">
        <f t="shared" si="2496"/>
        <v>30</v>
      </c>
      <c r="AE3885" s="11">
        <f t="shared" si="2497"/>
        <v>1.0009861849999999</v>
      </c>
      <c r="AF3885" s="198">
        <f t="shared" si="2489"/>
        <v>0.13109198999999999</v>
      </c>
      <c r="AG3885" s="198">
        <f t="shared" si="2490"/>
        <v>0.13528736999999999</v>
      </c>
      <c r="AH3885" s="198">
        <f t="shared" si="2491"/>
        <v>0</v>
      </c>
      <c r="AI3885" s="196" t="str">
        <f t="shared" si="2498"/>
        <v>A+J=</v>
      </c>
      <c r="AJ3885" s="72">
        <f t="shared" si="2499"/>
        <v>48176</v>
      </c>
      <c r="AQ3885" s="23"/>
      <c r="AR3885" s="23"/>
    </row>
    <row r="3886" spans="1:44" ht="15" customHeight="1" x14ac:dyDescent="0.25">
      <c r="A3886" s="197">
        <f t="shared" si="2492"/>
        <v>48153</v>
      </c>
      <c r="B3886" s="198">
        <f t="shared" si="2467"/>
        <v>137.31784203338546</v>
      </c>
      <c r="C3886" s="198">
        <f t="shared" si="2468"/>
        <v>69.56825825</v>
      </c>
      <c r="D3886" s="198">
        <f t="shared" si="2469"/>
        <v>22.251568869999986</v>
      </c>
      <c r="E3886" s="198">
        <f t="shared" si="2470"/>
        <v>47.316689380000014</v>
      </c>
      <c r="F3886" s="199">
        <f t="shared" si="2471"/>
        <v>7205.03</v>
      </c>
      <c r="G3886" s="63">
        <f t="shared" si="2502"/>
        <v>7245.38</v>
      </c>
      <c r="H3886" s="200">
        <f t="shared" si="2472"/>
        <v>48085</v>
      </c>
      <c r="I3886" s="64">
        <f t="shared" si="2473"/>
        <v>48116</v>
      </c>
      <c r="J3886" s="201">
        <f t="shared" si="2474"/>
        <v>5.6002542668107669E-3</v>
      </c>
      <c r="K3886" s="195">
        <f t="shared" si="2495"/>
        <v>48176</v>
      </c>
      <c r="L3886" s="202">
        <f t="shared" si="2475"/>
        <v>48176</v>
      </c>
      <c r="M3886" s="228">
        <f t="shared" si="2500"/>
        <v>30</v>
      </c>
      <c r="N3886" s="67">
        <f t="shared" si="2501"/>
        <v>7</v>
      </c>
      <c r="O3886" s="198">
        <f t="shared" si="2476"/>
        <v>1.00130392</v>
      </c>
      <c r="P3886" s="203">
        <f t="shared" si="2477"/>
        <v>1.0056002500000001</v>
      </c>
      <c r="Q3886" s="203">
        <f t="shared" si="2478"/>
        <v>1.9980650470473293</v>
      </c>
      <c r="R3886" s="198">
        <f t="shared" si="2479"/>
        <v>2.00067036</v>
      </c>
      <c r="S3886" s="198">
        <f t="shared" si="2480"/>
        <v>1.9107622</v>
      </c>
      <c r="T3886" s="198">
        <f t="shared" si="2481"/>
        <v>132.92839817999999</v>
      </c>
      <c r="U3886" s="198">
        <f t="shared" si="2482"/>
        <v>20.2658878174927</v>
      </c>
      <c r="V3886" s="198">
        <f t="shared" si="2483"/>
        <v>47.348408595892792</v>
      </c>
      <c r="W3886" s="198">
        <f t="shared" si="2484"/>
        <v>137.18255466338547</v>
      </c>
      <c r="X3886" s="204">
        <f t="shared" si="2485"/>
        <v>0</v>
      </c>
      <c r="Y3886" s="198">
        <f t="shared" si="2486"/>
        <v>0</v>
      </c>
      <c r="Z3886" s="205">
        <f t="shared" si="2487"/>
        <v>0</v>
      </c>
      <c r="AA3886" s="198">
        <f t="shared" si="2488"/>
        <v>0</v>
      </c>
      <c r="AB3886" s="205">
        <f t="shared" si="2493"/>
        <v>5.1999999999999998E-2</v>
      </c>
      <c r="AC3886" s="140">
        <f t="shared" si="2494"/>
        <v>7</v>
      </c>
      <c r="AD3886" s="67">
        <f t="shared" si="2496"/>
        <v>30</v>
      </c>
      <c r="AE3886" s="11">
        <f t="shared" si="2497"/>
        <v>1.0009861849999999</v>
      </c>
      <c r="AF3886" s="198">
        <f t="shared" si="2489"/>
        <v>0.13109198999999999</v>
      </c>
      <c r="AG3886" s="198">
        <f t="shared" si="2490"/>
        <v>0.13528736999999999</v>
      </c>
      <c r="AH3886" s="198">
        <f t="shared" si="2491"/>
        <v>0</v>
      </c>
      <c r="AI3886" s="196" t="str">
        <f t="shared" si="2498"/>
        <v>A+J=</v>
      </c>
      <c r="AJ3886" s="72">
        <f t="shared" si="2499"/>
        <v>48176</v>
      </c>
      <c r="AQ3886" s="23"/>
      <c r="AR3886" s="23"/>
    </row>
    <row r="3887" spans="1:44" ht="15" customHeight="1" x14ac:dyDescent="0.25">
      <c r="A3887" s="197">
        <f t="shared" si="2492"/>
        <v>48154</v>
      </c>
      <c r="B3887" s="198">
        <f t="shared" si="2467"/>
        <v>137.35482408384576</v>
      </c>
      <c r="C3887" s="198">
        <f t="shared" si="2468"/>
        <v>69.56825825</v>
      </c>
      <c r="D3887" s="198">
        <f t="shared" si="2469"/>
        <v>22.251568869999986</v>
      </c>
      <c r="E3887" s="198">
        <f t="shared" si="2470"/>
        <v>47.316689380000014</v>
      </c>
      <c r="F3887" s="199">
        <f t="shared" si="2471"/>
        <v>7205.03</v>
      </c>
      <c r="G3887" s="63">
        <f t="shared" si="2502"/>
        <v>7245.38</v>
      </c>
      <c r="H3887" s="200">
        <f t="shared" si="2472"/>
        <v>48085</v>
      </c>
      <c r="I3887" s="64">
        <f t="shared" si="2473"/>
        <v>48116</v>
      </c>
      <c r="J3887" s="201">
        <f t="shared" si="2474"/>
        <v>5.6002542668107669E-3</v>
      </c>
      <c r="K3887" s="195">
        <f t="shared" si="2495"/>
        <v>48176</v>
      </c>
      <c r="L3887" s="202">
        <f t="shared" si="2475"/>
        <v>48176</v>
      </c>
      <c r="M3887" s="228">
        <f t="shared" si="2500"/>
        <v>30</v>
      </c>
      <c r="N3887" s="67">
        <f t="shared" si="2501"/>
        <v>8</v>
      </c>
      <c r="O3887" s="198">
        <f t="shared" si="2476"/>
        <v>1.0014903399999999</v>
      </c>
      <c r="P3887" s="203">
        <f t="shared" si="2477"/>
        <v>1.0056002500000001</v>
      </c>
      <c r="Q3887" s="203">
        <f t="shared" si="2478"/>
        <v>1.9980650470473293</v>
      </c>
      <c r="R3887" s="198">
        <f t="shared" si="2479"/>
        <v>2.0010428400000002</v>
      </c>
      <c r="S3887" s="198">
        <f t="shared" si="2480"/>
        <v>1.9107622</v>
      </c>
      <c r="T3887" s="198">
        <f t="shared" si="2481"/>
        <v>132.92839817999999</v>
      </c>
      <c r="U3887" s="198">
        <f t="shared" si="2482"/>
        <v>20.2658878174927</v>
      </c>
      <c r="V3887" s="198">
        <f t="shared" si="2483"/>
        <v>47.366033116353066</v>
      </c>
      <c r="W3887" s="198">
        <f t="shared" si="2484"/>
        <v>137.20017918384576</v>
      </c>
      <c r="X3887" s="204">
        <f t="shared" si="2485"/>
        <v>0</v>
      </c>
      <c r="Y3887" s="198">
        <f t="shared" si="2486"/>
        <v>0</v>
      </c>
      <c r="Z3887" s="205">
        <f t="shared" si="2487"/>
        <v>0</v>
      </c>
      <c r="AA3887" s="198">
        <f t="shared" si="2488"/>
        <v>0</v>
      </c>
      <c r="AB3887" s="205">
        <f t="shared" si="2493"/>
        <v>5.1999999999999998E-2</v>
      </c>
      <c r="AC3887" s="140">
        <f t="shared" si="2494"/>
        <v>8</v>
      </c>
      <c r="AD3887" s="67">
        <f t="shared" si="2496"/>
        <v>30</v>
      </c>
      <c r="AE3887" s="11">
        <f t="shared" si="2497"/>
        <v>1.0011271479999999</v>
      </c>
      <c r="AF3887" s="198">
        <f t="shared" si="2489"/>
        <v>0.14982997000000001</v>
      </c>
      <c r="AG3887" s="198">
        <f t="shared" si="2490"/>
        <v>0.1546449</v>
      </c>
      <c r="AH3887" s="198">
        <f t="shared" si="2491"/>
        <v>0</v>
      </c>
      <c r="AI3887" s="196" t="str">
        <f t="shared" si="2498"/>
        <v>A+J=</v>
      </c>
      <c r="AJ3887" s="72">
        <f t="shared" si="2499"/>
        <v>48176</v>
      </c>
      <c r="AQ3887" s="23"/>
      <c r="AR3887" s="23"/>
    </row>
    <row r="3888" spans="1:44" ht="15" customHeight="1" x14ac:dyDescent="0.25">
      <c r="A3888" s="197">
        <f t="shared" si="2492"/>
        <v>48155</v>
      </c>
      <c r="B3888" s="198">
        <f t="shared" si="2467"/>
        <v>137.39181669330736</v>
      </c>
      <c r="C3888" s="198">
        <f t="shared" si="2468"/>
        <v>69.56825825</v>
      </c>
      <c r="D3888" s="198">
        <f t="shared" si="2469"/>
        <v>22.251568869999986</v>
      </c>
      <c r="E3888" s="198">
        <f t="shared" si="2470"/>
        <v>47.316689380000014</v>
      </c>
      <c r="F3888" s="199">
        <f t="shared" si="2471"/>
        <v>7205.03</v>
      </c>
      <c r="G3888" s="63">
        <f t="shared" si="2502"/>
        <v>7245.38</v>
      </c>
      <c r="H3888" s="200">
        <f t="shared" si="2472"/>
        <v>48085</v>
      </c>
      <c r="I3888" s="64">
        <f t="shared" si="2473"/>
        <v>48116</v>
      </c>
      <c r="J3888" s="201">
        <f t="shared" si="2474"/>
        <v>5.6002542668107669E-3</v>
      </c>
      <c r="K3888" s="195">
        <f t="shared" si="2495"/>
        <v>48176</v>
      </c>
      <c r="L3888" s="202">
        <f t="shared" si="2475"/>
        <v>48176</v>
      </c>
      <c r="M3888" s="228">
        <f t="shared" si="2500"/>
        <v>30</v>
      </c>
      <c r="N3888" s="67">
        <f t="shared" si="2501"/>
        <v>9</v>
      </c>
      <c r="O3888" s="198">
        <f t="shared" si="2476"/>
        <v>1.0016767900000001</v>
      </c>
      <c r="P3888" s="203">
        <f t="shared" si="2477"/>
        <v>1.0056002500000001</v>
      </c>
      <c r="Q3888" s="203">
        <f t="shared" si="2478"/>
        <v>1.9980650470473293</v>
      </c>
      <c r="R3888" s="198">
        <f t="shared" si="2479"/>
        <v>2.0014153800000001</v>
      </c>
      <c r="S3888" s="198">
        <f t="shared" si="2480"/>
        <v>1.9107622</v>
      </c>
      <c r="T3888" s="198">
        <f t="shared" si="2481"/>
        <v>132.92839817999999</v>
      </c>
      <c r="U3888" s="198">
        <f t="shared" si="2482"/>
        <v>20.2658878174927</v>
      </c>
      <c r="V3888" s="198">
        <f t="shared" si="2483"/>
        <v>47.383660475814679</v>
      </c>
      <c r="W3888" s="198">
        <f t="shared" si="2484"/>
        <v>137.21780654330738</v>
      </c>
      <c r="X3888" s="204">
        <f t="shared" si="2485"/>
        <v>0</v>
      </c>
      <c r="Y3888" s="198">
        <f t="shared" si="2486"/>
        <v>0</v>
      </c>
      <c r="Z3888" s="205">
        <f t="shared" si="2487"/>
        <v>0</v>
      </c>
      <c r="AA3888" s="198">
        <f t="shared" si="2488"/>
        <v>0</v>
      </c>
      <c r="AB3888" s="205">
        <f t="shared" si="2493"/>
        <v>5.1999999999999998E-2</v>
      </c>
      <c r="AC3888" s="140">
        <f t="shared" si="2494"/>
        <v>9</v>
      </c>
      <c r="AD3888" s="67">
        <f t="shared" si="2496"/>
        <v>30</v>
      </c>
      <c r="AE3888" s="11">
        <f t="shared" si="2497"/>
        <v>1.001268131</v>
      </c>
      <c r="AF3888" s="198">
        <f t="shared" si="2489"/>
        <v>0.16857062</v>
      </c>
      <c r="AG3888" s="198">
        <f t="shared" si="2490"/>
        <v>0.17401015</v>
      </c>
      <c r="AH3888" s="198">
        <f t="shared" si="2491"/>
        <v>0</v>
      </c>
      <c r="AI3888" s="196" t="str">
        <f t="shared" si="2498"/>
        <v>A+J=</v>
      </c>
      <c r="AJ3888" s="72">
        <f t="shared" si="2499"/>
        <v>48176</v>
      </c>
      <c r="AQ3888" s="23"/>
      <c r="AR3888" s="23"/>
    </row>
    <row r="3889" spans="1:44" ht="15" customHeight="1" x14ac:dyDescent="0.25">
      <c r="A3889" s="197">
        <f t="shared" si="2492"/>
        <v>48156</v>
      </c>
      <c r="B3889" s="198">
        <f t="shared" ref="B3889:B3947" si="2503">(W3889+AG3889)</f>
        <v>137.42881985177038</v>
      </c>
      <c r="C3889" s="198">
        <f t="shared" ref="C3889:C3947" si="2504">TRUNC(IF(X3888&gt;0,VLOOKUP(A3888,$AM$14:$AN$314,2),C3888),8)</f>
        <v>69.56825825</v>
      </c>
      <c r="D3889" s="198">
        <f t="shared" ref="D3889:D3947" si="2505">VLOOKUP(A3889,$AT$15:$AX$314,5)</f>
        <v>22.251568869999986</v>
      </c>
      <c r="E3889" s="198">
        <f t="shared" ref="E3889:E3947" si="2506">(C3889-D3889)</f>
        <v>47.316689380000014</v>
      </c>
      <c r="F3889" s="199">
        <f t="shared" ref="F3889:F3947" si="2507">IF(G3889=G3888,F3888,G3888)</f>
        <v>7205.03</v>
      </c>
      <c r="G3889" s="63">
        <f t="shared" si="2502"/>
        <v>7245.38</v>
      </c>
      <c r="H3889" s="200">
        <f t="shared" ref="H3889:H3947" si="2508">EDATE(I3889,-1)</f>
        <v>48085</v>
      </c>
      <c r="I3889" s="64">
        <f t="shared" ref="I3889:I3947" si="2509">IF(X3888&gt;0,EDATE(A3889,-1),+I3888)</f>
        <v>48116</v>
      </c>
      <c r="J3889" s="201">
        <f t="shared" ref="J3889:J3947" si="2510">(G3889/F3889)-1</f>
        <v>5.6002542668107669E-3</v>
      </c>
      <c r="K3889" s="195">
        <f t="shared" si="2495"/>
        <v>48176</v>
      </c>
      <c r="L3889" s="202">
        <f t="shared" ref="L3889:L3947" si="2511">IF(A3889&gt;L3888,K3889,L3888)</f>
        <v>48176</v>
      </c>
      <c r="M3889" s="228">
        <f t="shared" si="2500"/>
        <v>30</v>
      </c>
      <c r="N3889" s="67">
        <f t="shared" si="2501"/>
        <v>10</v>
      </c>
      <c r="O3889" s="198">
        <f t="shared" ref="O3889:O3947" si="2512">TRUNC((G3889/F3889)^TRUNC((N3889/M3889),9),8)</f>
        <v>1.0018632700000001</v>
      </c>
      <c r="P3889" s="203">
        <f t="shared" ref="P3889:P3947" si="2513">IF(L3889&gt;L3888,O3888,P3888)</f>
        <v>1.0056002500000001</v>
      </c>
      <c r="Q3889" s="203">
        <f t="shared" ref="Q3889:Q3947" si="2514">IF(L3889&gt;L3888,Q3888*P3889,Q3888)</f>
        <v>1.9980650470473293</v>
      </c>
      <c r="R3889" s="198">
        <f t="shared" ref="R3889:R3947" si="2515">TRUNC(TRUNC((O3889*Q3889),15),8)</f>
        <v>2.00178798</v>
      </c>
      <c r="S3889" s="198">
        <f t="shared" ref="S3889:S3947" si="2516">IF(AND(X3889&gt;0,MONTH(A3889)=S$4),R3889,S3888)</f>
        <v>1.9107622</v>
      </c>
      <c r="T3889" s="198">
        <f t="shared" ref="T3889:T3947" si="2517">TRUNC(C3889*S3889,8)</f>
        <v>132.92839817999999</v>
      </c>
      <c r="U3889" s="198">
        <f t="shared" ref="U3889:U3947" si="2518">(D3889*(S3889-1))</f>
        <v>20.2658878174927</v>
      </c>
      <c r="V3889" s="198">
        <f t="shared" ref="V3889:V3947" si="2519">(E3889*(R3889-1))</f>
        <v>47.401290674277668</v>
      </c>
      <c r="W3889" s="198">
        <f t="shared" ref="W3889:W3947" si="2520">(C3889+U3889+V3889)</f>
        <v>137.23543674177037</v>
      </c>
      <c r="X3889" s="204">
        <f t="shared" ref="X3889:X3947" si="2521">IF(VLOOKUP(A3889,AM$12:AZ$314,14)=VLOOKUP(A3888,AM$12:AZ$314,14),0,VLOOKUP(A3889,AM$12:AZ$314,14))</f>
        <v>0</v>
      </c>
      <c r="Y3889" s="198">
        <f t="shared" ref="Y3889:Y3947" si="2522">IF(X3889&gt;0,VLOOKUP(A3889,AM$14:AR$314,5),0)</f>
        <v>0</v>
      </c>
      <c r="Z3889" s="205">
        <f t="shared" ref="Z3889:Z3947" si="2523">IF(X3889&gt;0,VLOOKUP($A3889,$AM$12:$AS$314,7),0)</f>
        <v>0</v>
      </c>
      <c r="AA3889" s="198">
        <f t="shared" ref="AA3889:AA3947" si="2524">IF(Z3889&gt;0,TRUNC(Z3889*T3889,8),0)</f>
        <v>0</v>
      </c>
      <c r="AB3889" s="205">
        <f t="shared" si="2493"/>
        <v>5.1999999999999998E-2</v>
      </c>
      <c r="AC3889" s="140">
        <f t="shared" si="2494"/>
        <v>10</v>
      </c>
      <c r="AD3889" s="67">
        <f t="shared" si="2496"/>
        <v>30</v>
      </c>
      <c r="AE3889" s="11">
        <f t="shared" si="2497"/>
        <v>1.001409134</v>
      </c>
      <c r="AF3889" s="198">
        <f t="shared" ref="AF3889:AF3947" si="2525">TRUNC((T3889*(AE3889-1)),8)</f>
        <v>0.18731391999999999</v>
      </c>
      <c r="AG3889" s="198">
        <f t="shared" ref="AG3889:AG3947" si="2526">TRUNC((W3889*(AE3889-1)),8)</f>
        <v>0.19338311</v>
      </c>
      <c r="AH3889" s="198">
        <f t="shared" ref="AH3889:AH3947" si="2527">IF(AA3889&gt;0,AA3889+AF3889,0)</f>
        <v>0</v>
      </c>
      <c r="AI3889" s="196" t="str">
        <f t="shared" si="2498"/>
        <v>A+J=</v>
      </c>
      <c r="AJ3889" s="72">
        <f t="shared" si="2499"/>
        <v>48176</v>
      </c>
      <c r="AQ3889" s="23"/>
      <c r="AR3889" s="23"/>
    </row>
    <row r="3890" spans="1:44" ht="15" customHeight="1" x14ac:dyDescent="0.25">
      <c r="A3890" s="197">
        <f t="shared" si="2492"/>
        <v>48157</v>
      </c>
      <c r="B3890" s="198">
        <f t="shared" si="2503"/>
        <v>137.46583452556851</v>
      </c>
      <c r="C3890" s="198">
        <f t="shared" si="2504"/>
        <v>69.56825825</v>
      </c>
      <c r="D3890" s="198">
        <f t="shared" si="2505"/>
        <v>22.251568869999986</v>
      </c>
      <c r="E3890" s="198">
        <f t="shared" si="2506"/>
        <v>47.316689380000014</v>
      </c>
      <c r="F3890" s="199">
        <f t="shared" si="2507"/>
        <v>7205.03</v>
      </c>
      <c r="G3890" s="63">
        <f t="shared" si="2502"/>
        <v>7245.38</v>
      </c>
      <c r="H3890" s="200">
        <f t="shared" si="2508"/>
        <v>48085</v>
      </c>
      <c r="I3890" s="64">
        <f t="shared" si="2509"/>
        <v>48116</v>
      </c>
      <c r="J3890" s="201">
        <f t="shared" si="2510"/>
        <v>5.6002542668107669E-3</v>
      </c>
      <c r="K3890" s="195">
        <f t="shared" si="2495"/>
        <v>48176</v>
      </c>
      <c r="L3890" s="202">
        <f t="shared" si="2511"/>
        <v>48176</v>
      </c>
      <c r="M3890" s="228">
        <f t="shared" si="2500"/>
        <v>30</v>
      </c>
      <c r="N3890" s="67">
        <f t="shared" si="2501"/>
        <v>11</v>
      </c>
      <c r="O3890" s="198">
        <f t="shared" si="2512"/>
        <v>1.0020497900000001</v>
      </c>
      <c r="P3890" s="203">
        <f t="shared" si="2513"/>
        <v>1.0056002500000001</v>
      </c>
      <c r="Q3890" s="203">
        <f t="shared" si="2514"/>
        <v>1.9980650470473293</v>
      </c>
      <c r="R3890" s="198">
        <f t="shared" si="2515"/>
        <v>2.0021606599999999</v>
      </c>
      <c r="S3890" s="198">
        <f t="shared" si="2516"/>
        <v>1.9107622</v>
      </c>
      <c r="T3890" s="198">
        <f t="shared" si="2517"/>
        <v>132.92839817999999</v>
      </c>
      <c r="U3890" s="198">
        <f t="shared" si="2518"/>
        <v>20.2658878174927</v>
      </c>
      <c r="V3890" s="198">
        <f t="shared" si="2519"/>
        <v>47.418924658075802</v>
      </c>
      <c r="W3890" s="198">
        <f t="shared" si="2520"/>
        <v>137.25307072556851</v>
      </c>
      <c r="X3890" s="204">
        <f t="shared" si="2521"/>
        <v>0</v>
      </c>
      <c r="Y3890" s="198">
        <f t="shared" si="2522"/>
        <v>0</v>
      </c>
      <c r="Z3890" s="205">
        <f t="shared" si="2523"/>
        <v>0</v>
      </c>
      <c r="AA3890" s="198">
        <f t="shared" si="2524"/>
        <v>0</v>
      </c>
      <c r="AB3890" s="205">
        <f t="shared" si="2493"/>
        <v>5.1999999999999998E-2</v>
      </c>
      <c r="AC3890" s="140">
        <f t="shared" si="2494"/>
        <v>11</v>
      </c>
      <c r="AD3890" s="67">
        <f t="shared" si="2496"/>
        <v>30</v>
      </c>
      <c r="AE3890" s="11">
        <f t="shared" si="2497"/>
        <v>1.0015501570000001</v>
      </c>
      <c r="AF3890" s="198">
        <f t="shared" si="2525"/>
        <v>0.20605988</v>
      </c>
      <c r="AG3890" s="198">
        <f t="shared" si="2526"/>
        <v>0.2127638</v>
      </c>
      <c r="AH3890" s="198">
        <f t="shared" si="2527"/>
        <v>0</v>
      </c>
      <c r="AI3890" s="196" t="str">
        <f t="shared" si="2498"/>
        <v>A+J=</v>
      </c>
      <c r="AJ3890" s="72">
        <f t="shared" si="2499"/>
        <v>48176</v>
      </c>
      <c r="AQ3890" s="23"/>
      <c r="AR3890" s="23"/>
    </row>
    <row r="3891" spans="1:44" ht="15" customHeight="1" x14ac:dyDescent="0.25">
      <c r="A3891" s="197">
        <f t="shared" si="2492"/>
        <v>48158</v>
      </c>
      <c r="B3891" s="198">
        <f t="shared" si="2503"/>
        <v>137.50285915520109</v>
      </c>
      <c r="C3891" s="198">
        <f t="shared" si="2504"/>
        <v>69.56825825</v>
      </c>
      <c r="D3891" s="198">
        <f t="shared" si="2505"/>
        <v>22.251568869999986</v>
      </c>
      <c r="E3891" s="198">
        <f t="shared" si="2506"/>
        <v>47.316689380000014</v>
      </c>
      <c r="F3891" s="199">
        <f t="shared" si="2507"/>
        <v>7205.03</v>
      </c>
      <c r="G3891" s="63">
        <f t="shared" si="2502"/>
        <v>7245.38</v>
      </c>
      <c r="H3891" s="200">
        <f t="shared" si="2508"/>
        <v>48085</v>
      </c>
      <c r="I3891" s="64">
        <f t="shared" si="2509"/>
        <v>48116</v>
      </c>
      <c r="J3891" s="201">
        <f t="shared" si="2510"/>
        <v>5.6002542668107669E-3</v>
      </c>
      <c r="K3891" s="195">
        <f t="shared" si="2495"/>
        <v>48176</v>
      </c>
      <c r="L3891" s="202">
        <f t="shared" si="2511"/>
        <v>48176</v>
      </c>
      <c r="M3891" s="228">
        <f t="shared" si="2500"/>
        <v>30</v>
      </c>
      <c r="N3891" s="67">
        <f t="shared" si="2501"/>
        <v>12</v>
      </c>
      <c r="O3891" s="198">
        <f t="shared" si="2512"/>
        <v>1.0022363400000001</v>
      </c>
      <c r="P3891" s="203">
        <f t="shared" si="2513"/>
        <v>1.0056002500000001</v>
      </c>
      <c r="Q3891" s="203">
        <f t="shared" si="2514"/>
        <v>1.9980650470473293</v>
      </c>
      <c r="R3891" s="198">
        <f t="shared" si="2515"/>
        <v>2.00253339</v>
      </c>
      <c r="S3891" s="198">
        <f t="shared" si="2516"/>
        <v>1.9107622</v>
      </c>
      <c r="T3891" s="198">
        <f t="shared" si="2517"/>
        <v>132.92839817999999</v>
      </c>
      <c r="U3891" s="198">
        <f t="shared" si="2518"/>
        <v>20.2658878174927</v>
      </c>
      <c r="V3891" s="198">
        <f t="shared" si="2519"/>
        <v>47.436561007708413</v>
      </c>
      <c r="W3891" s="198">
        <f t="shared" si="2520"/>
        <v>137.2707070752011</v>
      </c>
      <c r="X3891" s="204">
        <f t="shared" si="2521"/>
        <v>0</v>
      </c>
      <c r="Y3891" s="198">
        <f t="shared" si="2522"/>
        <v>0</v>
      </c>
      <c r="Z3891" s="205">
        <f t="shared" si="2523"/>
        <v>0</v>
      </c>
      <c r="AA3891" s="198">
        <f t="shared" si="2524"/>
        <v>0</v>
      </c>
      <c r="AB3891" s="205">
        <f t="shared" si="2493"/>
        <v>5.1999999999999998E-2</v>
      </c>
      <c r="AC3891" s="140">
        <f t="shared" si="2494"/>
        <v>12</v>
      </c>
      <c r="AD3891" s="67">
        <f t="shared" si="2496"/>
        <v>30</v>
      </c>
      <c r="AE3891" s="11">
        <f t="shared" si="2497"/>
        <v>1.0016911989999999</v>
      </c>
      <c r="AF3891" s="198">
        <f t="shared" si="2525"/>
        <v>0.22480837000000001</v>
      </c>
      <c r="AG3891" s="198">
        <f t="shared" si="2526"/>
        <v>0.23215208000000001</v>
      </c>
      <c r="AH3891" s="198">
        <f t="shared" si="2527"/>
        <v>0</v>
      </c>
      <c r="AI3891" s="196" t="str">
        <f t="shared" si="2498"/>
        <v>A+J=</v>
      </c>
      <c r="AJ3891" s="72">
        <f t="shared" si="2499"/>
        <v>48176</v>
      </c>
      <c r="AQ3891" s="23"/>
      <c r="AR3891" s="23"/>
    </row>
    <row r="3892" spans="1:44" ht="15" customHeight="1" x14ac:dyDescent="0.25">
      <c r="A3892" s="197">
        <f t="shared" si="2492"/>
        <v>48159</v>
      </c>
      <c r="B3892" s="198">
        <f t="shared" si="2503"/>
        <v>137.53989576333575</v>
      </c>
      <c r="C3892" s="198">
        <f t="shared" si="2504"/>
        <v>69.56825825</v>
      </c>
      <c r="D3892" s="198">
        <f t="shared" si="2505"/>
        <v>22.251568869999986</v>
      </c>
      <c r="E3892" s="198">
        <f t="shared" si="2506"/>
        <v>47.316689380000014</v>
      </c>
      <c r="F3892" s="199">
        <f t="shared" si="2507"/>
        <v>7205.03</v>
      </c>
      <c r="G3892" s="63">
        <f t="shared" si="2502"/>
        <v>7245.38</v>
      </c>
      <c r="H3892" s="200">
        <f t="shared" si="2508"/>
        <v>48085</v>
      </c>
      <c r="I3892" s="64">
        <f t="shared" si="2509"/>
        <v>48116</v>
      </c>
      <c r="J3892" s="201">
        <f t="shared" si="2510"/>
        <v>5.6002542668107669E-3</v>
      </c>
      <c r="K3892" s="195">
        <f t="shared" si="2495"/>
        <v>48176</v>
      </c>
      <c r="L3892" s="202">
        <f t="shared" si="2511"/>
        <v>48176</v>
      </c>
      <c r="M3892" s="228">
        <f t="shared" si="2500"/>
        <v>30</v>
      </c>
      <c r="N3892" s="67">
        <f t="shared" si="2501"/>
        <v>13</v>
      </c>
      <c r="O3892" s="198">
        <f t="shared" si="2512"/>
        <v>1.00242293</v>
      </c>
      <c r="P3892" s="203">
        <f t="shared" si="2513"/>
        <v>1.0056002500000001</v>
      </c>
      <c r="Q3892" s="203">
        <f t="shared" si="2514"/>
        <v>1.9980650470473293</v>
      </c>
      <c r="R3892" s="198">
        <f t="shared" si="2515"/>
        <v>2.0029062099999999</v>
      </c>
      <c r="S3892" s="198">
        <f t="shared" si="2516"/>
        <v>1.9107622</v>
      </c>
      <c r="T3892" s="198">
        <f t="shared" si="2517"/>
        <v>132.92839817999999</v>
      </c>
      <c r="U3892" s="198">
        <f t="shared" si="2518"/>
        <v>20.2658878174927</v>
      </c>
      <c r="V3892" s="198">
        <f t="shared" si="2519"/>
        <v>47.454201615843061</v>
      </c>
      <c r="W3892" s="198">
        <f t="shared" si="2520"/>
        <v>137.28834768333576</v>
      </c>
      <c r="X3892" s="204">
        <f t="shared" si="2521"/>
        <v>0</v>
      </c>
      <c r="Y3892" s="198">
        <f t="shared" si="2522"/>
        <v>0</v>
      </c>
      <c r="Z3892" s="205">
        <f t="shared" si="2523"/>
        <v>0</v>
      </c>
      <c r="AA3892" s="198">
        <f t="shared" si="2524"/>
        <v>0</v>
      </c>
      <c r="AB3892" s="205">
        <f t="shared" si="2493"/>
        <v>5.1999999999999998E-2</v>
      </c>
      <c r="AC3892" s="140">
        <f t="shared" si="2494"/>
        <v>13</v>
      </c>
      <c r="AD3892" s="67">
        <f t="shared" si="2496"/>
        <v>30</v>
      </c>
      <c r="AE3892" s="11">
        <f t="shared" si="2497"/>
        <v>1.0018322609999999</v>
      </c>
      <c r="AF3892" s="198">
        <f t="shared" si="2525"/>
        <v>0.24355951000000001</v>
      </c>
      <c r="AG3892" s="198">
        <f t="shared" si="2526"/>
        <v>0.25154808000000001</v>
      </c>
      <c r="AH3892" s="198">
        <f t="shared" si="2527"/>
        <v>0</v>
      </c>
      <c r="AI3892" s="196" t="str">
        <f t="shared" si="2498"/>
        <v>A+J=</v>
      </c>
      <c r="AJ3892" s="72">
        <f t="shared" si="2499"/>
        <v>48176</v>
      </c>
      <c r="AQ3892" s="23"/>
      <c r="AR3892" s="23"/>
    </row>
    <row r="3893" spans="1:44" ht="15" customHeight="1" x14ac:dyDescent="0.25">
      <c r="A3893" s="197">
        <f t="shared" si="2492"/>
        <v>48160</v>
      </c>
      <c r="B3893" s="198">
        <f t="shared" si="2503"/>
        <v>137.57694388680557</v>
      </c>
      <c r="C3893" s="198">
        <f t="shared" si="2504"/>
        <v>69.56825825</v>
      </c>
      <c r="D3893" s="198">
        <f t="shared" si="2505"/>
        <v>22.251568869999986</v>
      </c>
      <c r="E3893" s="198">
        <f t="shared" si="2506"/>
        <v>47.316689380000014</v>
      </c>
      <c r="F3893" s="199">
        <f t="shared" si="2507"/>
        <v>7205.03</v>
      </c>
      <c r="G3893" s="63">
        <f t="shared" si="2502"/>
        <v>7245.38</v>
      </c>
      <c r="H3893" s="200">
        <f t="shared" si="2508"/>
        <v>48085</v>
      </c>
      <c r="I3893" s="64">
        <f t="shared" si="2509"/>
        <v>48116</v>
      </c>
      <c r="J3893" s="201">
        <f t="shared" si="2510"/>
        <v>5.6002542668107669E-3</v>
      </c>
      <c r="K3893" s="195">
        <f t="shared" si="2495"/>
        <v>48176</v>
      </c>
      <c r="L3893" s="202">
        <f t="shared" si="2511"/>
        <v>48176</v>
      </c>
      <c r="M3893" s="228">
        <f t="shared" si="2500"/>
        <v>30</v>
      </c>
      <c r="N3893" s="67">
        <f t="shared" si="2501"/>
        <v>14</v>
      </c>
      <c r="O3893" s="198">
        <f t="shared" si="2512"/>
        <v>1.00260956</v>
      </c>
      <c r="P3893" s="203">
        <f t="shared" si="2513"/>
        <v>1.0056002500000001</v>
      </c>
      <c r="Q3893" s="203">
        <f t="shared" si="2514"/>
        <v>1.9980650470473293</v>
      </c>
      <c r="R3893" s="198">
        <f t="shared" si="2515"/>
        <v>2.0032791099999998</v>
      </c>
      <c r="S3893" s="198">
        <f t="shared" si="2516"/>
        <v>1.9107622</v>
      </c>
      <c r="T3893" s="198">
        <f t="shared" si="2517"/>
        <v>132.92839817999999</v>
      </c>
      <c r="U3893" s="198">
        <f t="shared" si="2518"/>
        <v>20.2658878174927</v>
      </c>
      <c r="V3893" s="198">
        <f t="shared" si="2519"/>
        <v>47.471846009312856</v>
      </c>
      <c r="W3893" s="198">
        <f t="shared" si="2520"/>
        <v>137.30599207680555</v>
      </c>
      <c r="X3893" s="204">
        <f t="shared" si="2521"/>
        <v>0</v>
      </c>
      <c r="Y3893" s="198">
        <f t="shared" si="2522"/>
        <v>0</v>
      </c>
      <c r="Z3893" s="205">
        <f t="shared" si="2523"/>
        <v>0</v>
      </c>
      <c r="AA3893" s="198">
        <f t="shared" si="2524"/>
        <v>0</v>
      </c>
      <c r="AB3893" s="205">
        <f t="shared" si="2493"/>
        <v>5.1999999999999998E-2</v>
      </c>
      <c r="AC3893" s="140">
        <f t="shared" si="2494"/>
        <v>14</v>
      </c>
      <c r="AD3893" s="67">
        <f t="shared" si="2496"/>
        <v>30</v>
      </c>
      <c r="AE3893" s="11">
        <f t="shared" si="2497"/>
        <v>1.001973343</v>
      </c>
      <c r="AF3893" s="198">
        <f t="shared" si="2525"/>
        <v>0.26231332000000002</v>
      </c>
      <c r="AG3893" s="198">
        <f t="shared" si="2526"/>
        <v>0.27095181000000002</v>
      </c>
      <c r="AH3893" s="198">
        <f t="shared" si="2527"/>
        <v>0</v>
      </c>
      <c r="AI3893" s="196" t="str">
        <f t="shared" si="2498"/>
        <v>A+J=</v>
      </c>
      <c r="AJ3893" s="72">
        <f t="shared" si="2499"/>
        <v>48176</v>
      </c>
      <c r="AQ3893" s="23"/>
      <c r="AR3893" s="23"/>
    </row>
    <row r="3894" spans="1:44" ht="15" customHeight="1" x14ac:dyDescent="0.25">
      <c r="A3894" s="197">
        <f t="shared" si="2492"/>
        <v>48161</v>
      </c>
      <c r="B3894" s="198">
        <f t="shared" si="2503"/>
        <v>137.61400164294295</v>
      </c>
      <c r="C3894" s="198">
        <f t="shared" si="2504"/>
        <v>69.56825825</v>
      </c>
      <c r="D3894" s="198">
        <f t="shared" si="2505"/>
        <v>22.251568869999986</v>
      </c>
      <c r="E3894" s="198">
        <f t="shared" si="2506"/>
        <v>47.316689380000014</v>
      </c>
      <c r="F3894" s="199">
        <f t="shared" si="2507"/>
        <v>7205.03</v>
      </c>
      <c r="G3894" s="63">
        <f t="shared" si="2502"/>
        <v>7245.38</v>
      </c>
      <c r="H3894" s="200">
        <f t="shared" si="2508"/>
        <v>48085</v>
      </c>
      <c r="I3894" s="64">
        <f t="shared" si="2509"/>
        <v>48116</v>
      </c>
      <c r="J3894" s="201">
        <f t="shared" si="2510"/>
        <v>5.6002542668107669E-3</v>
      </c>
      <c r="K3894" s="195">
        <f t="shared" si="2495"/>
        <v>48176</v>
      </c>
      <c r="L3894" s="202">
        <f t="shared" si="2511"/>
        <v>48176</v>
      </c>
      <c r="M3894" s="228">
        <f t="shared" si="2500"/>
        <v>30</v>
      </c>
      <c r="N3894" s="67">
        <f t="shared" si="2501"/>
        <v>15</v>
      </c>
      <c r="O3894" s="198">
        <f t="shared" si="2512"/>
        <v>1.0027962100000001</v>
      </c>
      <c r="P3894" s="203">
        <f t="shared" si="2513"/>
        <v>1.0056002500000001</v>
      </c>
      <c r="Q3894" s="203">
        <f t="shared" si="2514"/>
        <v>1.9980650470473293</v>
      </c>
      <c r="R3894" s="198">
        <f t="shared" si="2515"/>
        <v>2.0036520499999999</v>
      </c>
      <c r="S3894" s="198">
        <f t="shared" si="2516"/>
        <v>1.9107622</v>
      </c>
      <c r="T3894" s="198">
        <f t="shared" si="2517"/>
        <v>132.92839817999999</v>
      </c>
      <c r="U3894" s="198">
        <f t="shared" si="2518"/>
        <v>20.2658878174927</v>
      </c>
      <c r="V3894" s="198">
        <f t="shared" si="2519"/>
        <v>47.489492295450241</v>
      </c>
      <c r="W3894" s="198">
        <f t="shared" si="2520"/>
        <v>137.32363836294294</v>
      </c>
      <c r="X3894" s="204">
        <f t="shared" si="2521"/>
        <v>0</v>
      </c>
      <c r="Y3894" s="198">
        <f t="shared" si="2522"/>
        <v>0</v>
      </c>
      <c r="Z3894" s="205">
        <f t="shared" si="2523"/>
        <v>0</v>
      </c>
      <c r="AA3894" s="198">
        <f t="shared" si="2524"/>
        <v>0</v>
      </c>
      <c r="AB3894" s="205">
        <f t="shared" si="2493"/>
        <v>5.1999999999999998E-2</v>
      </c>
      <c r="AC3894" s="140">
        <f t="shared" si="2494"/>
        <v>15</v>
      </c>
      <c r="AD3894" s="67">
        <f t="shared" si="2496"/>
        <v>30</v>
      </c>
      <c r="AE3894" s="11">
        <f t="shared" si="2497"/>
        <v>1.0021144449999999</v>
      </c>
      <c r="AF3894" s="198">
        <f t="shared" si="2525"/>
        <v>0.28106977999999999</v>
      </c>
      <c r="AG3894" s="198">
        <f t="shared" si="2526"/>
        <v>0.29036328</v>
      </c>
      <c r="AH3894" s="198">
        <f t="shared" si="2527"/>
        <v>0</v>
      </c>
      <c r="AI3894" s="196" t="str">
        <f t="shared" si="2498"/>
        <v>A+J=</v>
      </c>
      <c r="AJ3894" s="72">
        <f t="shared" si="2499"/>
        <v>48176</v>
      </c>
      <c r="AQ3894" s="23"/>
      <c r="AR3894" s="23"/>
    </row>
    <row r="3895" spans="1:44" ht="15" customHeight="1" x14ac:dyDescent="0.25">
      <c r="A3895" s="197">
        <f t="shared" si="2492"/>
        <v>48162</v>
      </c>
      <c r="B3895" s="198">
        <f t="shared" si="2503"/>
        <v>137.65107090441546</v>
      </c>
      <c r="C3895" s="198">
        <f t="shared" si="2504"/>
        <v>69.56825825</v>
      </c>
      <c r="D3895" s="198">
        <f t="shared" si="2505"/>
        <v>22.251568869999986</v>
      </c>
      <c r="E3895" s="198">
        <f t="shared" si="2506"/>
        <v>47.316689380000014</v>
      </c>
      <c r="F3895" s="199">
        <f t="shared" si="2507"/>
        <v>7205.03</v>
      </c>
      <c r="G3895" s="63">
        <f t="shared" si="2502"/>
        <v>7245.38</v>
      </c>
      <c r="H3895" s="200">
        <f t="shared" si="2508"/>
        <v>48085</v>
      </c>
      <c r="I3895" s="64">
        <f t="shared" si="2509"/>
        <v>48116</v>
      </c>
      <c r="J3895" s="201">
        <f t="shared" si="2510"/>
        <v>5.6002542668107669E-3</v>
      </c>
      <c r="K3895" s="195">
        <f t="shared" si="2495"/>
        <v>48176</v>
      </c>
      <c r="L3895" s="202">
        <f t="shared" si="2511"/>
        <v>48176</v>
      </c>
      <c r="M3895" s="228">
        <f t="shared" si="2500"/>
        <v>30</v>
      </c>
      <c r="N3895" s="67">
        <f t="shared" si="2501"/>
        <v>16</v>
      </c>
      <c r="O3895" s="198">
        <f t="shared" si="2512"/>
        <v>1.0029828999999999</v>
      </c>
      <c r="P3895" s="203">
        <f t="shared" si="2513"/>
        <v>1.0056002500000001</v>
      </c>
      <c r="Q3895" s="203">
        <f t="shared" si="2514"/>
        <v>1.9980650470473293</v>
      </c>
      <c r="R3895" s="198">
        <f t="shared" si="2515"/>
        <v>2.00402507</v>
      </c>
      <c r="S3895" s="198">
        <f t="shared" si="2516"/>
        <v>1.9107622</v>
      </c>
      <c r="T3895" s="198">
        <f t="shared" si="2517"/>
        <v>132.92839817999999</v>
      </c>
      <c r="U3895" s="198">
        <f t="shared" si="2518"/>
        <v>20.2658878174927</v>
      </c>
      <c r="V3895" s="198">
        <f t="shared" si="2519"/>
        <v>47.507142366922771</v>
      </c>
      <c r="W3895" s="198">
        <f t="shared" si="2520"/>
        <v>137.34128843441547</v>
      </c>
      <c r="X3895" s="204">
        <f t="shared" si="2521"/>
        <v>0</v>
      </c>
      <c r="Y3895" s="198">
        <f t="shared" si="2522"/>
        <v>0</v>
      </c>
      <c r="Z3895" s="205">
        <f t="shared" si="2523"/>
        <v>0</v>
      </c>
      <c r="AA3895" s="198">
        <f t="shared" si="2524"/>
        <v>0</v>
      </c>
      <c r="AB3895" s="205">
        <f t="shared" si="2493"/>
        <v>5.1999999999999998E-2</v>
      </c>
      <c r="AC3895" s="140">
        <f t="shared" si="2494"/>
        <v>16</v>
      </c>
      <c r="AD3895" s="67">
        <f t="shared" si="2496"/>
        <v>30</v>
      </c>
      <c r="AE3895" s="11">
        <f t="shared" si="2497"/>
        <v>1.002255567</v>
      </c>
      <c r="AF3895" s="198">
        <f t="shared" si="2525"/>
        <v>0.29982890000000001</v>
      </c>
      <c r="AG3895" s="198">
        <f t="shared" si="2526"/>
        <v>0.30978246999999998</v>
      </c>
      <c r="AH3895" s="198">
        <f t="shared" si="2527"/>
        <v>0</v>
      </c>
      <c r="AI3895" s="196" t="str">
        <f t="shared" si="2498"/>
        <v>A+J=</v>
      </c>
      <c r="AJ3895" s="72">
        <f t="shared" si="2499"/>
        <v>48176</v>
      </c>
      <c r="AQ3895" s="23"/>
      <c r="AR3895" s="23"/>
    </row>
    <row r="3896" spans="1:44" ht="15" customHeight="1" x14ac:dyDescent="0.25">
      <c r="A3896" s="197">
        <f t="shared" si="2492"/>
        <v>48163</v>
      </c>
      <c r="B3896" s="198">
        <f t="shared" si="2503"/>
        <v>137.68815170122315</v>
      </c>
      <c r="C3896" s="198">
        <f t="shared" si="2504"/>
        <v>69.56825825</v>
      </c>
      <c r="D3896" s="198">
        <f t="shared" si="2505"/>
        <v>22.251568869999986</v>
      </c>
      <c r="E3896" s="198">
        <f t="shared" si="2506"/>
        <v>47.316689380000014</v>
      </c>
      <c r="F3896" s="199">
        <f t="shared" si="2507"/>
        <v>7205.03</v>
      </c>
      <c r="G3896" s="63">
        <f t="shared" si="2502"/>
        <v>7245.38</v>
      </c>
      <c r="H3896" s="200">
        <f t="shared" si="2508"/>
        <v>48085</v>
      </c>
      <c r="I3896" s="64">
        <f t="shared" si="2509"/>
        <v>48116</v>
      </c>
      <c r="J3896" s="201">
        <f t="shared" si="2510"/>
        <v>5.6002542668107669E-3</v>
      </c>
      <c r="K3896" s="195">
        <f t="shared" si="2495"/>
        <v>48176</v>
      </c>
      <c r="L3896" s="202">
        <f t="shared" si="2511"/>
        <v>48176</v>
      </c>
      <c r="M3896" s="228">
        <f t="shared" si="2500"/>
        <v>30</v>
      </c>
      <c r="N3896" s="67">
        <f t="shared" si="2501"/>
        <v>17</v>
      </c>
      <c r="O3896" s="198">
        <f t="shared" si="2512"/>
        <v>1.0031696299999999</v>
      </c>
      <c r="P3896" s="203">
        <f t="shared" si="2513"/>
        <v>1.0056002500000001</v>
      </c>
      <c r="Q3896" s="203">
        <f t="shared" si="2514"/>
        <v>1.9980650470473293</v>
      </c>
      <c r="R3896" s="198">
        <f t="shared" si="2515"/>
        <v>2.00439817</v>
      </c>
      <c r="S3896" s="198">
        <f t="shared" si="2516"/>
        <v>1.9107622</v>
      </c>
      <c r="T3896" s="198">
        <f t="shared" si="2517"/>
        <v>132.92839817999999</v>
      </c>
      <c r="U3896" s="198">
        <f t="shared" si="2518"/>
        <v>20.2658878174927</v>
      </c>
      <c r="V3896" s="198">
        <f t="shared" si="2519"/>
        <v>47.524796223730448</v>
      </c>
      <c r="W3896" s="198">
        <f t="shared" si="2520"/>
        <v>137.35894229122314</v>
      </c>
      <c r="X3896" s="204">
        <f t="shared" si="2521"/>
        <v>0</v>
      </c>
      <c r="Y3896" s="198">
        <f t="shared" si="2522"/>
        <v>0</v>
      </c>
      <c r="Z3896" s="205">
        <f t="shared" si="2523"/>
        <v>0</v>
      </c>
      <c r="AA3896" s="198">
        <f t="shared" si="2524"/>
        <v>0</v>
      </c>
      <c r="AB3896" s="205">
        <f t="shared" si="2493"/>
        <v>5.1999999999999998E-2</v>
      </c>
      <c r="AC3896" s="140">
        <f t="shared" si="2494"/>
        <v>17</v>
      </c>
      <c r="AD3896" s="67">
        <f t="shared" si="2496"/>
        <v>30</v>
      </c>
      <c r="AE3896" s="11">
        <f t="shared" si="2497"/>
        <v>1.0023967090000001</v>
      </c>
      <c r="AF3896" s="198">
        <f t="shared" si="2525"/>
        <v>0.31859068000000001</v>
      </c>
      <c r="AG3896" s="198">
        <f t="shared" si="2526"/>
        <v>0.32920940999999998</v>
      </c>
      <c r="AH3896" s="198">
        <f t="shared" si="2527"/>
        <v>0</v>
      </c>
      <c r="AI3896" s="196" t="str">
        <f t="shared" si="2498"/>
        <v>A+J=</v>
      </c>
      <c r="AJ3896" s="72">
        <f t="shared" si="2499"/>
        <v>48176</v>
      </c>
      <c r="AQ3896" s="23"/>
      <c r="AR3896" s="23"/>
    </row>
    <row r="3897" spans="1:44" ht="15" customHeight="1" x14ac:dyDescent="0.25">
      <c r="A3897" s="197">
        <f t="shared" si="2492"/>
        <v>48164</v>
      </c>
      <c r="B3897" s="198">
        <f t="shared" si="2503"/>
        <v>137.72524306703221</v>
      </c>
      <c r="C3897" s="198">
        <f t="shared" si="2504"/>
        <v>69.56825825</v>
      </c>
      <c r="D3897" s="198">
        <f t="shared" si="2505"/>
        <v>22.251568869999986</v>
      </c>
      <c r="E3897" s="198">
        <f t="shared" si="2506"/>
        <v>47.316689380000014</v>
      </c>
      <c r="F3897" s="199">
        <f t="shared" si="2507"/>
        <v>7205.03</v>
      </c>
      <c r="G3897" s="63">
        <f t="shared" si="2502"/>
        <v>7245.38</v>
      </c>
      <c r="H3897" s="200">
        <f t="shared" si="2508"/>
        <v>48085</v>
      </c>
      <c r="I3897" s="64">
        <f t="shared" si="2509"/>
        <v>48116</v>
      </c>
      <c r="J3897" s="201">
        <f t="shared" si="2510"/>
        <v>5.6002542668107669E-3</v>
      </c>
      <c r="K3897" s="195">
        <f t="shared" si="2495"/>
        <v>48176</v>
      </c>
      <c r="L3897" s="202">
        <f t="shared" si="2511"/>
        <v>48176</v>
      </c>
      <c r="M3897" s="228">
        <f t="shared" si="2500"/>
        <v>30</v>
      </c>
      <c r="N3897" s="67">
        <f t="shared" si="2501"/>
        <v>18</v>
      </c>
      <c r="O3897" s="198">
        <f t="shared" si="2512"/>
        <v>1.00335639</v>
      </c>
      <c r="P3897" s="203">
        <f t="shared" si="2513"/>
        <v>1.0056002500000001</v>
      </c>
      <c r="Q3897" s="203">
        <f t="shared" si="2514"/>
        <v>1.9980650470473293</v>
      </c>
      <c r="R3897" s="198">
        <f t="shared" si="2515"/>
        <v>2.0047713300000001</v>
      </c>
      <c r="S3897" s="198">
        <f t="shared" si="2516"/>
        <v>1.9107622</v>
      </c>
      <c r="T3897" s="198">
        <f t="shared" si="2517"/>
        <v>132.92839817999999</v>
      </c>
      <c r="U3897" s="198">
        <f t="shared" si="2518"/>
        <v>20.2658878174927</v>
      </c>
      <c r="V3897" s="198">
        <f t="shared" si="2519"/>
        <v>47.542452919539492</v>
      </c>
      <c r="W3897" s="198">
        <f t="shared" si="2520"/>
        <v>137.3765989870322</v>
      </c>
      <c r="X3897" s="204">
        <f t="shared" si="2521"/>
        <v>0</v>
      </c>
      <c r="Y3897" s="198">
        <f t="shared" si="2522"/>
        <v>0</v>
      </c>
      <c r="Z3897" s="205">
        <f t="shared" si="2523"/>
        <v>0</v>
      </c>
      <c r="AA3897" s="198">
        <f t="shared" si="2524"/>
        <v>0</v>
      </c>
      <c r="AB3897" s="205">
        <f t="shared" si="2493"/>
        <v>5.1999999999999998E-2</v>
      </c>
      <c r="AC3897" s="140">
        <f t="shared" si="2494"/>
        <v>18</v>
      </c>
      <c r="AD3897" s="67">
        <f t="shared" si="2496"/>
        <v>30</v>
      </c>
      <c r="AE3897" s="11">
        <f t="shared" si="2497"/>
        <v>1.0025378709999999</v>
      </c>
      <c r="AF3897" s="198">
        <f t="shared" si="2525"/>
        <v>0.33735512000000001</v>
      </c>
      <c r="AG3897" s="198">
        <f t="shared" si="2526"/>
        <v>0.34864408000000002</v>
      </c>
      <c r="AH3897" s="198">
        <f t="shared" si="2527"/>
        <v>0</v>
      </c>
      <c r="AI3897" s="196" t="str">
        <f t="shared" si="2498"/>
        <v>A+J=</v>
      </c>
      <c r="AJ3897" s="72">
        <f t="shared" si="2499"/>
        <v>48176</v>
      </c>
      <c r="AQ3897" s="23"/>
      <c r="AR3897" s="23"/>
    </row>
    <row r="3898" spans="1:44" ht="15" customHeight="1" x14ac:dyDescent="0.25">
      <c r="A3898" s="197">
        <f t="shared" si="2492"/>
        <v>48165</v>
      </c>
      <c r="B3898" s="198">
        <f t="shared" si="2503"/>
        <v>137.76234582817639</v>
      </c>
      <c r="C3898" s="198">
        <f t="shared" si="2504"/>
        <v>69.56825825</v>
      </c>
      <c r="D3898" s="198">
        <f t="shared" si="2505"/>
        <v>22.251568869999986</v>
      </c>
      <c r="E3898" s="198">
        <f t="shared" si="2506"/>
        <v>47.316689380000014</v>
      </c>
      <c r="F3898" s="199">
        <f t="shared" si="2507"/>
        <v>7205.03</v>
      </c>
      <c r="G3898" s="63">
        <f t="shared" si="2502"/>
        <v>7245.38</v>
      </c>
      <c r="H3898" s="200">
        <f t="shared" si="2508"/>
        <v>48085</v>
      </c>
      <c r="I3898" s="64">
        <f t="shared" si="2509"/>
        <v>48116</v>
      </c>
      <c r="J3898" s="201">
        <f t="shared" si="2510"/>
        <v>5.6002542668107669E-3</v>
      </c>
      <c r="K3898" s="195">
        <f t="shared" si="2495"/>
        <v>48176</v>
      </c>
      <c r="L3898" s="202">
        <f t="shared" si="2511"/>
        <v>48176</v>
      </c>
      <c r="M3898" s="228">
        <f t="shared" si="2500"/>
        <v>30</v>
      </c>
      <c r="N3898" s="67">
        <f t="shared" si="2501"/>
        <v>19</v>
      </c>
      <c r="O3898" s="198">
        <f t="shared" si="2512"/>
        <v>1.00354319</v>
      </c>
      <c r="P3898" s="203">
        <f t="shared" si="2513"/>
        <v>1.0056002500000001</v>
      </c>
      <c r="Q3898" s="203">
        <f t="shared" si="2514"/>
        <v>1.9980650470473293</v>
      </c>
      <c r="R3898" s="198">
        <f t="shared" si="2515"/>
        <v>2.0051445700000001</v>
      </c>
      <c r="S3898" s="198">
        <f t="shared" si="2516"/>
        <v>1.9107622</v>
      </c>
      <c r="T3898" s="198">
        <f t="shared" si="2517"/>
        <v>132.92839817999999</v>
      </c>
      <c r="U3898" s="198">
        <f t="shared" si="2518"/>
        <v>20.2658878174927</v>
      </c>
      <c r="V3898" s="198">
        <f t="shared" si="2519"/>
        <v>47.560113400683683</v>
      </c>
      <c r="W3898" s="198">
        <f t="shared" si="2520"/>
        <v>137.39425946817639</v>
      </c>
      <c r="X3898" s="204">
        <f t="shared" si="2521"/>
        <v>0</v>
      </c>
      <c r="Y3898" s="198">
        <f t="shared" si="2522"/>
        <v>0</v>
      </c>
      <c r="Z3898" s="205">
        <f t="shared" si="2523"/>
        <v>0</v>
      </c>
      <c r="AA3898" s="198">
        <f t="shared" si="2524"/>
        <v>0</v>
      </c>
      <c r="AB3898" s="205">
        <f t="shared" si="2493"/>
        <v>5.1999999999999998E-2</v>
      </c>
      <c r="AC3898" s="140">
        <f t="shared" si="2494"/>
        <v>19</v>
      </c>
      <c r="AD3898" s="67">
        <f t="shared" si="2496"/>
        <v>30</v>
      </c>
      <c r="AE3898" s="11">
        <f t="shared" si="2497"/>
        <v>1.002679052</v>
      </c>
      <c r="AF3898" s="198">
        <f t="shared" si="2525"/>
        <v>0.35612209</v>
      </c>
      <c r="AG3898" s="198">
        <f t="shared" si="2526"/>
        <v>0.36808636</v>
      </c>
      <c r="AH3898" s="198">
        <f t="shared" si="2527"/>
        <v>0</v>
      </c>
      <c r="AI3898" s="196" t="str">
        <f t="shared" si="2498"/>
        <v>A+J=</v>
      </c>
      <c r="AJ3898" s="72">
        <f t="shared" si="2499"/>
        <v>48176</v>
      </c>
      <c r="AQ3898" s="23"/>
      <c r="AR3898" s="23"/>
    </row>
    <row r="3899" spans="1:44" ht="15" customHeight="1" x14ac:dyDescent="0.25">
      <c r="A3899" s="197">
        <f t="shared" si="2492"/>
        <v>48166</v>
      </c>
      <c r="B3899" s="198">
        <f t="shared" si="2503"/>
        <v>137.79945883515504</v>
      </c>
      <c r="C3899" s="198">
        <f t="shared" si="2504"/>
        <v>69.56825825</v>
      </c>
      <c r="D3899" s="198">
        <f t="shared" si="2505"/>
        <v>22.251568869999986</v>
      </c>
      <c r="E3899" s="198">
        <f t="shared" si="2506"/>
        <v>47.316689380000014</v>
      </c>
      <c r="F3899" s="199">
        <f t="shared" si="2507"/>
        <v>7205.03</v>
      </c>
      <c r="G3899" s="63">
        <f t="shared" si="2502"/>
        <v>7245.38</v>
      </c>
      <c r="H3899" s="200">
        <f t="shared" si="2508"/>
        <v>48085</v>
      </c>
      <c r="I3899" s="64">
        <f t="shared" si="2509"/>
        <v>48116</v>
      </c>
      <c r="J3899" s="201">
        <f t="shared" si="2510"/>
        <v>5.6002542668107669E-3</v>
      </c>
      <c r="K3899" s="195">
        <f t="shared" si="2495"/>
        <v>48176</v>
      </c>
      <c r="L3899" s="202">
        <f t="shared" si="2511"/>
        <v>48176</v>
      </c>
      <c r="M3899" s="228">
        <f t="shared" si="2500"/>
        <v>30</v>
      </c>
      <c r="N3899" s="67">
        <f t="shared" si="2501"/>
        <v>20</v>
      </c>
      <c r="O3899" s="198">
        <f t="shared" si="2512"/>
        <v>1.0037300199999999</v>
      </c>
      <c r="P3899" s="203">
        <f t="shared" si="2513"/>
        <v>1.0056002500000001</v>
      </c>
      <c r="Q3899" s="203">
        <f t="shared" si="2514"/>
        <v>1.9980650470473293</v>
      </c>
      <c r="R3899" s="198">
        <f t="shared" si="2515"/>
        <v>2.0055178599999999</v>
      </c>
      <c r="S3899" s="198">
        <f t="shared" si="2516"/>
        <v>1.9107622</v>
      </c>
      <c r="T3899" s="198">
        <f t="shared" si="2517"/>
        <v>132.92839817999999</v>
      </c>
      <c r="U3899" s="198">
        <f t="shared" si="2518"/>
        <v>20.2658878174927</v>
      </c>
      <c r="V3899" s="198">
        <f t="shared" si="2519"/>
        <v>47.577776247662335</v>
      </c>
      <c r="W3899" s="198">
        <f t="shared" si="2520"/>
        <v>137.41192231515504</v>
      </c>
      <c r="X3899" s="204">
        <f t="shared" si="2521"/>
        <v>0</v>
      </c>
      <c r="Y3899" s="198">
        <f t="shared" si="2522"/>
        <v>0</v>
      </c>
      <c r="Z3899" s="205">
        <f t="shared" si="2523"/>
        <v>0</v>
      </c>
      <c r="AA3899" s="198">
        <f t="shared" si="2524"/>
        <v>0</v>
      </c>
      <c r="AB3899" s="205">
        <f t="shared" si="2493"/>
        <v>5.1999999999999998E-2</v>
      </c>
      <c r="AC3899" s="140">
        <f t="shared" si="2494"/>
        <v>20</v>
      </c>
      <c r="AD3899" s="67">
        <f t="shared" si="2496"/>
        <v>30</v>
      </c>
      <c r="AE3899" s="11">
        <f t="shared" si="2497"/>
        <v>1.002820254</v>
      </c>
      <c r="AF3899" s="198">
        <f t="shared" si="2525"/>
        <v>0.37489183999999998</v>
      </c>
      <c r="AG3899" s="198">
        <f t="shared" si="2526"/>
        <v>0.38753652</v>
      </c>
      <c r="AH3899" s="198">
        <f t="shared" si="2527"/>
        <v>0</v>
      </c>
      <c r="AI3899" s="196" t="str">
        <f t="shared" si="2498"/>
        <v>A+J=</v>
      </c>
      <c r="AJ3899" s="72">
        <f t="shared" si="2499"/>
        <v>48176</v>
      </c>
      <c r="AQ3899" s="23"/>
      <c r="AR3899" s="23"/>
    </row>
    <row r="3900" spans="1:44" ht="15" customHeight="1" x14ac:dyDescent="0.25">
      <c r="A3900" s="197">
        <f t="shared" si="2492"/>
        <v>48167</v>
      </c>
      <c r="B3900" s="198">
        <f t="shared" si="2503"/>
        <v>137.83658371063575</v>
      </c>
      <c r="C3900" s="198">
        <f t="shared" si="2504"/>
        <v>69.56825825</v>
      </c>
      <c r="D3900" s="198">
        <f t="shared" si="2505"/>
        <v>22.251568869999986</v>
      </c>
      <c r="E3900" s="198">
        <f t="shared" si="2506"/>
        <v>47.316689380000014</v>
      </c>
      <c r="F3900" s="199">
        <f t="shared" si="2507"/>
        <v>7205.03</v>
      </c>
      <c r="G3900" s="63">
        <f t="shared" si="2502"/>
        <v>7245.38</v>
      </c>
      <c r="H3900" s="200">
        <f t="shared" si="2508"/>
        <v>48085</v>
      </c>
      <c r="I3900" s="64">
        <f t="shared" si="2509"/>
        <v>48116</v>
      </c>
      <c r="J3900" s="201">
        <f t="shared" si="2510"/>
        <v>5.6002542668107669E-3</v>
      </c>
      <c r="K3900" s="195">
        <f t="shared" si="2495"/>
        <v>48176</v>
      </c>
      <c r="L3900" s="202">
        <f t="shared" si="2511"/>
        <v>48176</v>
      </c>
      <c r="M3900" s="228">
        <f t="shared" si="2500"/>
        <v>30</v>
      </c>
      <c r="N3900" s="67">
        <f t="shared" si="2501"/>
        <v>21</v>
      </c>
      <c r="O3900" s="198">
        <f t="shared" si="2512"/>
        <v>1.00391689</v>
      </c>
      <c r="P3900" s="203">
        <f t="shared" si="2513"/>
        <v>1.0056002500000001</v>
      </c>
      <c r="Q3900" s="203">
        <f t="shared" si="2514"/>
        <v>1.9980650470473293</v>
      </c>
      <c r="R3900" s="198">
        <f t="shared" si="2515"/>
        <v>2.00589124</v>
      </c>
      <c r="S3900" s="198">
        <f t="shared" si="2516"/>
        <v>1.9107622</v>
      </c>
      <c r="T3900" s="198">
        <f t="shared" si="2517"/>
        <v>132.92839817999999</v>
      </c>
      <c r="U3900" s="198">
        <f t="shared" si="2518"/>
        <v>20.2658878174927</v>
      </c>
      <c r="V3900" s="198">
        <f t="shared" si="2519"/>
        <v>47.595443353143047</v>
      </c>
      <c r="W3900" s="198">
        <f t="shared" si="2520"/>
        <v>137.42958942063575</v>
      </c>
      <c r="X3900" s="204">
        <f t="shared" si="2521"/>
        <v>0</v>
      </c>
      <c r="Y3900" s="198">
        <f t="shared" si="2522"/>
        <v>0</v>
      </c>
      <c r="Z3900" s="205">
        <f t="shared" si="2523"/>
        <v>0</v>
      </c>
      <c r="AA3900" s="198">
        <f t="shared" si="2524"/>
        <v>0</v>
      </c>
      <c r="AB3900" s="205">
        <f t="shared" si="2493"/>
        <v>5.1999999999999998E-2</v>
      </c>
      <c r="AC3900" s="140">
        <f t="shared" si="2494"/>
        <v>21</v>
      </c>
      <c r="AD3900" s="67">
        <f t="shared" si="2496"/>
        <v>30</v>
      </c>
      <c r="AE3900" s="11">
        <f t="shared" si="2497"/>
        <v>1.002961475</v>
      </c>
      <c r="AF3900" s="198">
        <f t="shared" si="2525"/>
        <v>0.39366412000000001</v>
      </c>
      <c r="AG3900" s="198">
        <f t="shared" si="2526"/>
        <v>0.40699428999999998</v>
      </c>
      <c r="AH3900" s="198">
        <f t="shared" si="2527"/>
        <v>0</v>
      </c>
      <c r="AI3900" s="196" t="str">
        <f t="shared" si="2498"/>
        <v>A+J=</v>
      </c>
      <c r="AJ3900" s="72">
        <f t="shared" si="2499"/>
        <v>48176</v>
      </c>
      <c r="AQ3900" s="23"/>
      <c r="AR3900" s="23"/>
    </row>
    <row r="3901" spans="1:44" ht="15" customHeight="1" x14ac:dyDescent="0.25">
      <c r="A3901" s="197">
        <f t="shared" si="2492"/>
        <v>48168</v>
      </c>
      <c r="B3901" s="198">
        <f t="shared" si="2503"/>
        <v>137.87371917511783</v>
      </c>
      <c r="C3901" s="198">
        <f t="shared" si="2504"/>
        <v>69.56825825</v>
      </c>
      <c r="D3901" s="198">
        <f t="shared" si="2505"/>
        <v>22.251568869999986</v>
      </c>
      <c r="E3901" s="198">
        <f t="shared" si="2506"/>
        <v>47.316689380000014</v>
      </c>
      <c r="F3901" s="199">
        <f t="shared" si="2507"/>
        <v>7205.03</v>
      </c>
      <c r="G3901" s="63">
        <f t="shared" si="2502"/>
        <v>7245.38</v>
      </c>
      <c r="H3901" s="200">
        <f t="shared" si="2508"/>
        <v>48085</v>
      </c>
      <c r="I3901" s="64">
        <f t="shared" si="2509"/>
        <v>48116</v>
      </c>
      <c r="J3901" s="201">
        <f t="shared" si="2510"/>
        <v>5.6002542668107669E-3</v>
      </c>
      <c r="K3901" s="195">
        <f t="shared" si="2495"/>
        <v>48176</v>
      </c>
      <c r="L3901" s="202">
        <f t="shared" si="2511"/>
        <v>48176</v>
      </c>
      <c r="M3901" s="228">
        <f t="shared" si="2500"/>
        <v>30</v>
      </c>
      <c r="N3901" s="67">
        <f t="shared" si="2501"/>
        <v>22</v>
      </c>
      <c r="O3901" s="198">
        <f t="shared" si="2512"/>
        <v>1.0041037900000001</v>
      </c>
      <c r="P3901" s="203">
        <f t="shared" si="2513"/>
        <v>1.0056002500000001</v>
      </c>
      <c r="Q3901" s="203">
        <f t="shared" si="2514"/>
        <v>1.9980650470473293</v>
      </c>
      <c r="R3901" s="198">
        <f t="shared" si="2515"/>
        <v>2.0062646800000001</v>
      </c>
      <c r="S3901" s="198">
        <f t="shared" si="2516"/>
        <v>1.9107622</v>
      </c>
      <c r="T3901" s="198">
        <f t="shared" si="2517"/>
        <v>132.92839817999999</v>
      </c>
      <c r="U3901" s="198">
        <f t="shared" si="2518"/>
        <v>20.2658878174927</v>
      </c>
      <c r="V3901" s="198">
        <f t="shared" si="2519"/>
        <v>47.613113297625119</v>
      </c>
      <c r="W3901" s="198">
        <f t="shared" si="2520"/>
        <v>137.44725936511782</v>
      </c>
      <c r="X3901" s="204">
        <f t="shared" si="2521"/>
        <v>0</v>
      </c>
      <c r="Y3901" s="198">
        <f t="shared" si="2522"/>
        <v>0</v>
      </c>
      <c r="Z3901" s="205">
        <f t="shared" si="2523"/>
        <v>0</v>
      </c>
      <c r="AA3901" s="198">
        <f t="shared" si="2524"/>
        <v>0</v>
      </c>
      <c r="AB3901" s="205">
        <f t="shared" si="2493"/>
        <v>5.1999999999999998E-2</v>
      </c>
      <c r="AC3901" s="140">
        <f t="shared" si="2494"/>
        <v>22</v>
      </c>
      <c r="AD3901" s="67">
        <f t="shared" si="2496"/>
        <v>30</v>
      </c>
      <c r="AE3901" s="11">
        <f t="shared" si="2497"/>
        <v>1.0031027159999999</v>
      </c>
      <c r="AF3901" s="198">
        <f t="shared" si="2525"/>
        <v>0.41243906000000002</v>
      </c>
      <c r="AG3901" s="198">
        <f t="shared" si="2526"/>
        <v>0.42645980999999999</v>
      </c>
      <c r="AH3901" s="198">
        <f t="shared" si="2527"/>
        <v>0</v>
      </c>
      <c r="AI3901" s="196" t="str">
        <f t="shared" si="2498"/>
        <v>A+J=</v>
      </c>
      <c r="AJ3901" s="72">
        <f t="shared" si="2499"/>
        <v>48176</v>
      </c>
      <c r="AQ3901" s="23"/>
      <c r="AR3901" s="23"/>
    </row>
    <row r="3902" spans="1:44" ht="15" customHeight="1" x14ac:dyDescent="0.25">
      <c r="A3902" s="197">
        <f t="shared" si="2492"/>
        <v>48169</v>
      </c>
      <c r="B3902" s="198">
        <f t="shared" si="2503"/>
        <v>137.91086521860123</v>
      </c>
      <c r="C3902" s="198">
        <f t="shared" si="2504"/>
        <v>69.56825825</v>
      </c>
      <c r="D3902" s="198">
        <f t="shared" si="2505"/>
        <v>22.251568869999986</v>
      </c>
      <c r="E3902" s="198">
        <f t="shared" si="2506"/>
        <v>47.316689380000014</v>
      </c>
      <c r="F3902" s="199">
        <f t="shared" si="2507"/>
        <v>7205.03</v>
      </c>
      <c r="G3902" s="63">
        <f t="shared" si="2502"/>
        <v>7245.38</v>
      </c>
      <c r="H3902" s="200">
        <f t="shared" si="2508"/>
        <v>48085</v>
      </c>
      <c r="I3902" s="64">
        <f t="shared" si="2509"/>
        <v>48116</v>
      </c>
      <c r="J3902" s="201">
        <f t="shared" si="2510"/>
        <v>5.6002542668107669E-3</v>
      </c>
      <c r="K3902" s="195">
        <f t="shared" si="2495"/>
        <v>48176</v>
      </c>
      <c r="L3902" s="202">
        <f t="shared" si="2511"/>
        <v>48176</v>
      </c>
      <c r="M3902" s="228">
        <f t="shared" si="2500"/>
        <v>30</v>
      </c>
      <c r="N3902" s="67">
        <f t="shared" si="2501"/>
        <v>23</v>
      </c>
      <c r="O3902" s="198">
        <f t="shared" si="2512"/>
        <v>1.00429072</v>
      </c>
      <c r="P3902" s="203">
        <f t="shared" si="2513"/>
        <v>1.0056002500000001</v>
      </c>
      <c r="Q3902" s="203">
        <f t="shared" si="2514"/>
        <v>1.9980650470473293</v>
      </c>
      <c r="R3902" s="198">
        <f t="shared" si="2515"/>
        <v>2.0066381799999999</v>
      </c>
      <c r="S3902" s="198">
        <f t="shared" si="2516"/>
        <v>1.9107622</v>
      </c>
      <c r="T3902" s="198">
        <f t="shared" si="2517"/>
        <v>132.92839817999999</v>
      </c>
      <c r="U3902" s="198">
        <f t="shared" si="2518"/>
        <v>20.2658878174927</v>
      </c>
      <c r="V3902" s="198">
        <f t="shared" si="2519"/>
        <v>47.630786081108539</v>
      </c>
      <c r="W3902" s="198">
        <f t="shared" si="2520"/>
        <v>137.46493214860124</v>
      </c>
      <c r="X3902" s="204">
        <f t="shared" si="2521"/>
        <v>0</v>
      </c>
      <c r="Y3902" s="198">
        <f t="shared" si="2522"/>
        <v>0</v>
      </c>
      <c r="Z3902" s="205">
        <f t="shared" si="2523"/>
        <v>0</v>
      </c>
      <c r="AA3902" s="198">
        <f t="shared" si="2524"/>
        <v>0</v>
      </c>
      <c r="AB3902" s="205">
        <f t="shared" si="2493"/>
        <v>5.1999999999999998E-2</v>
      </c>
      <c r="AC3902" s="140">
        <f t="shared" si="2494"/>
        <v>23</v>
      </c>
      <c r="AD3902" s="67">
        <f t="shared" si="2496"/>
        <v>30</v>
      </c>
      <c r="AE3902" s="11">
        <f t="shared" si="2497"/>
        <v>1.0032439769999999</v>
      </c>
      <c r="AF3902" s="198">
        <f t="shared" si="2525"/>
        <v>0.43121665999999997</v>
      </c>
      <c r="AG3902" s="198">
        <f t="shared" si="2526"/>
        <v>0.44593306999999999</v>
      </c>
      <c r="AH3902" s="198">
        <f t="shared" si="2527"/>
        <v>0</v>
      </c>
      <c r="AI3902" s="196" t="str">
        <f t="shared" si="2498"/>
        <v>A+J=</v>
      </c>
      <c r="AJ3902" s="72">
        <f t="shared" si="2499"/>
        <v>48176</v>
      </c>
      <c r="AQ3902" s="23"/>
      <c r="AR3902" s="23"/>
    </row>
    <row r="3903" spans="1:44" ht="15" customHeight="1" x14ac:dyDescent="0.25">
      <c r="A3903" s="197">
        <f t="shared" si="2492"/>
        <v>48170</v>
      </c>
      <c r="B3903" s="198">
        <f t="shared" si="2503"/>
        <v>137.94802281741983</v>
      </c>
      <c r="C3903" s="198">
        <f t="shared" si="2504"/>
        <v>69.56825825</v>
      </c>
      <c r="D3903" s="198">
        <f t="shared" si="2505"/>
        <v>22.251568869999986</v>
      </c>
      <c r="E3903" s="198">
        <f t="shared" si="2506"/>
        <v>47.316689380000014</v>
      </c>
      <c r="F3903" s="199">
        <f t="shared" si="2507"/>
        <v>7205.03</v>
      </c>
      <c r="G3903" s="63">
        <f t="shared" si="2502"/>
        <v>7245.38</v>
      </c>
      <c r="H3903" s="200">
        <f t="shared" si="2508"/>
        <v>48085</v>
      </c>
      <c r="I3903" s="64">
        <f t="shared" si="2509"/>
        <v>48116</v>
      </c>
      <c r="J3903" s="201">
        <f t="shared" si="2510"/>
        <v>5.6002542668107669E-3</v>
      </c>
      <c r="K3903" s="195">
        <f t="shared" si="2495"/>
        <v>48176</v>
      </c>
      <c r="L3903" s="202">
        <f t="shared" si="2511"/>
        <v>48176</v>
      </c>
      <c r="M3903" s="228">
        <f t="shared" si="2500"/>
        <v>30</v>
      </c>
      <c r="N3903" s="67">
        <f t="shared" si="2501"/>
        <v>24</v>
      </c>
      <c r="O3903" s="198">
        <f t="shared" si="2512"/>
        <v>1.0044776900000001</v>
      </c>
      <c r="P3903" s="203">
        <f t="shared" si="2513"/>
        <v>1.0056002500000001</v>
      </c>
      <c r="Q3903" s="203">
        <f t="shared" si="2514"/>
        <v>1.9980650470473293</v>
      </c>
      <c r="R3903" s="198">
        <f t="shared" si="2515"/>
        <v>2.0070117600000001</v>
      </c>
      <c r="S3903" s="198">
        <f t="shared" si="2516"/>
        <v>1.9107622</v>
      </c>
      <c r="T3903" s="198">
        <f t="shared" si="2517"/>
        <v>132.92839817999999</v>
      </c>
      <c r="U3903" s="198">
        <f t="shared" si="2518"/>
        <v>20.2658878174927</v>
      </c>
      <c r="V3903" s="198">
        <f t="shared" si="2519"/>
        <v>47.648462649927133</v>
      </c>
      <c r="W3903" s="198">
        <f t="shared" si="2520"/>
        <v>137.48260871741982</v>
      </c>
      <c r="X3903" s="204">
        <f t="shared" si="2521"/>
        <v>0</v>
      </c>
      <c r="Y3903" s="198">
        <f t="shared" si="2522"/>
        <v>0</v>
      </c>
      <c r="Z3903" s="205">
        <f t="shared" si="2523"/>
        <v>0</v>
      </c>
      <c r="AA3903" s="198">
        <f t="shared" si="2524"/>
        <v>0</v>
      </c>
      <c r="AB3903" s="205">
        <f t="shared" si="2493"/>
        <v>5.1999999999999998E-2</v>
      </c>
      <c r="AC3903" s="140">
        <f t="shared" si="2494"/>
        <v>24</v>
      </c>
      <c r="AD3903" s="67">
        <f t="shared" si="2496"/>
        <v>30</v>
      </c>
      <c r="AE3903" s="11">
        <f t="shared" si="2497"/>
        <v>1.003385258</v>
      </c>
      <c r="AF3903" s="198">
        <f t="shared" si="2525"/>
        <v>0.44999692000000002</v>
      </c>
      <c r="AG3903" s="198">
        <f t="shared" si="2526"/>
        <v>0.4654141</v>
      </c>
      <c r="AH3903" s="198">
        <f t="shared" si="2527"/>
        <v>0</v>
      </c>
      <c r="AI3903" s="196" t="str">
        <f t="shared" si="2498"/>
        <v>A+J=</v>
      </c>
      <c r="AJ3903" s="72">
        <f t="shared" si="2499"/>
        <v>48176</v>
      </c>
      <c r="AQ3903" s="23"/>
      <c r="AR3903" s="23"/>
    </row>
    <row r="3904" spans="1:44" ht="15" customHeight="1" x14ac:dyDescent="0.25">
      <c r="A3904" s="197">
        <f t="shared" si="2492"/>
        <v>48171</v>
      </c>
      <c r="B3904" s="198">
        <f t="shared" si="2503"/>
        <v>137.98519195157354</v>
      </c>
      <c r="C3904" s="198">
        <f t="shared" si="2504"/>
        <v>69.56825825</v>
      </c>
      <c r="D3904" s="198">
        <f t="shared" si="2505"/>
        <v>22.251568869999986</v>
      </c>
      <c r="E3904" s="198">
        <f t="shared" si="2506"/>
        <v>47.316689380000014</v>
      </c>
      <c r="F3904" s="199">
        <f t="shared" si="2507"/>
        <v>7205.03</v>
      </c>
      <c r="G3904" s="63">
        <f t="shared" si="2502"/>
        <v>7245.38</v>
      </c>
      <c r="H3904" s="200">
        <f t="shared" si="2508"/>
        <v>48085</v>
      </c>
      <c r="I3904" s="64">
        <f t="shared" si="2509"/>
        <v>48116</v>
      </c>
      <c r="J3904" s="201">
        <f t="shared" si="2510"/>
        <v>5.6002542668107669E-3</v>
      </c>
      <c r="K3904" s="195">
        <f t="shared" si="2495"/>
        <v>48176</v>
      </c>
      <c r="L3904" s="202">
        <f t="shared" si="2511"/>
        <v>48176</v>
      </c>
      <c r="M3904" s="228">
        <f t="shared" si="2500"/>
        <v>30</v>
      </c>
      <c r="N3904" s="67">
        <f t="shared" si="2501"/>
        <v>25</v>
      </c>
      <c r="O3904" s="198">
        <f t="shared" si="2512"/>
        <v>1.0046647</v>
      </c>
      <c r="P3904" s="203">
        <f t="shared" si="2513"/>
        <v>1.0056002500000001</v>
      </c>
      <c r="Q3904" s="203">
        <f t="shared" si="2514"/>
        <v>1.9980650470473293</v>
      </c>
      <c r="R3904" s="198">
        <f t="shared" si="2515"/>
        <v>2.0073854199999999</v>
      </c>
      <c r="S3904" s="198">
        <f t="shared" si="2516"/>
        <v>1.9107622</v>
      </c>
      <c r="T3904" s="198">
        <f t="shared" si="2517"/>
        <v>132.92839817999999</v>
      </c>
      <c r="U3904" s="198">
        <f t="shared" si="2518"/>
        <v>20.2658878174927</v>
      </c>
      <c r="V3904" s="198">
        <f t="shared" si="2519"/>
        <v>47.666143004080844</v>
      </c>
      <c r="W3904" s="198">
        <f t="shared" si="2520"/>
        <v>137.50028907157355</v>
      </c>
      <c r="X3904" s="204">
        <f t="shared" si="2521"/>
        <v>0</v>
      </c>
      <c r="Y3904" s="198">
        <f t="shared" si="2522"/>
        <v>0</v>
      </c>
      <c r="Z3904" s="205">
        <f t="shared" si="2523"/>
        <v>0</v>
      </c>
      <c r="AA3904" s="198">
        <f t="shared" si="2524"/>
        <v>0</v>
      </c>
      <c r="AB3904" s="205">
        <f t="shared" si="2493"/>
        <v>5.1999999999999998E-2</v>
      </c>
      <c r="AC3904" s="140">
        <f t="shared" si="2494"/>
        <v>25</v>
      </c>
      <c r="AD3904" s="67">
        <f t="shared" si="2496"/>
        <v>30</v>
      </c>
      <c r="AE3904" s="11">
        <f t="shared" si="2497"/>
        <v>1.003526559</v>
      </c>
      <c r="AF3904" s="198">
        <f t="shared" si="2525"/>
        <v>0.46877983000000001</v>
      </c>
      <c r="AG3904" s="198">
        <f t="shared" si="2526"/>
        <v>0.48490287999999998</v>
      </c>
      <c r="AH3904" s="198">
        <f t="shared" si="2527"/>
        <v>0</v>
      </c>
      <c r="AI3904" s="196" t="str">
        <f t="shared" si="2498"/>
        <v>A+J=</v>
      </c>
      <c r="AJ3904" s="72">
        <f t="shared" si="2499"/>
        <v>48176</v>
      </c>
      <c r="AQ3904" s="23"/>
      <c r="AR3904" s="23"/>
    </row>
    <row r="3905" spans="1:44" ht="15" customHeight="1" x14ac:dyDescent="0.25">
      <c r="A3905" s="197">
        <f t="shared" si="2492"/>
        <v>48172</v>
      </c>
      <c r="B3905" s="198">
        <f t="shared" si="2503"/>
        <v>138.02237120156175</v>
      </c>
      <c r="C3905" s="198">
        <f t="shared" si="2504"/>
        <v>69.56825825</v>
      </c>
      <c r="D3905" s="198">
        <f t="shared" si="2505"/>
        <v>22.251568869999986</v>
      </c>
      <c r="E3905" s="198">
        <f t="shared" si="2506"/>
        <v>47.316689380000014</v>
      </c>
      <c r="F3905" s="199">
        <f t="shared" si="2507"/>
        <v>7205.03</v>
      </c>
      <c r="G3905" s="63">
        <f t="shared" si="2502"/>
        <v>7245.38</v>
      </c>
      <c r="H3905" s="200">
        <f t="shared" si="2508"/>
        <v>48085</v>
      </c>
      <c r="I3905" s="64">
        <f t="shared" si="2509"/>
        <v>48116</v>
      </c>
      <c r="J3905" s="201">
        <f t="shared" si="2510"/>
        <v>5.6002542668107669E-3</v>
      </c>
      <c r="K3905" s="195">
        <f t="shared" si="2495"/>
        <v>48176</v>
      </c>
      <c r="L3905" s="202">
        <f t="shared" si="2511"/>
        <v>48176</v>
      </c>
      <c r="M3905" s="228">
        <f t="shared" si="2500"/>
        <v>30</v>
      </c>
      <c r="N3905" s="67">
        <f t="shared" si="2501"/>
        <v>26</v>
      </c>
      <c r="O3905" s="198">
        <f t="shared" si="2512"/>
        <v>1.0048517400000001</v>
      </c>
      <c r="P3905" s="203">
        <f t="shared" si="2513"/>
        <v>1.0056002500000001</v>
      </c>
      <c r="Q3905" s="203">
        <f t="shared" si="2514"/>
        <v>1.9980650470473293</v>
      </c>
      <c r="R3905" s="198">
        <f t="shared" si="2515"/>
        <v>2.0077591300000002</v>
      </c>
      <c r="S3905" s="198">
        <f t="shared" si="2516"/>
        <v>1.9107622</v>
      </c>
      <c r="T3905" s="198">
        <f t="shared" si="2517"/>
        <v>132.92839817999999</v>
      </c>
      <c r="U3905" s="198">
        <f t="shared" si="2518"/>
        <v>20.2658878174927</v>
      </c>
      <c r="V3905" s="198">
        <f t="shared" si="2519"/>
        <v>47.68382572406906</v>
      </c>
      <c r="W3905" s="198">
        <f t="shared" si="2520"/>
        <v>137.51797179156176</v>
      </c>
      <c r="X3905" s="204">
        <f t="shared" si="2521"/>
        <v>0</v>
      </c>
      <c r="Y3905" s="198">
        <f t="shared" si="2522"/>
        <v>0</v>
      </c>
      <c r="Z3905" s="205">
        <f t="shared" si="2523"/>
        <v>0</v>
      </c>
      <c r="AA3905" s="198">
        <f t="shared" si="2524"/>
        <v>0</v>
      </c>
      <c r="AB3905" s="205">
        <f t="shared" si="2493"/>
        <v>5.1999999999999998E-2</v>
      </c>
      <c r="AC3905" s="140">
        <f t="shared" si="2494"/>
        <v>26</v>
      </c>
      <c r="AD3905" s="67">
        <f t="shared" si="2496"/>
        <v>30</v>
      </c>
      <c r="AE3905" s="11">
        <f t="shared" si="2497"/>
        <v>1.0036678800000001</v>
      </c>
      <c r="AF3905" s="198">
        <f t="shared" si="2525"/>
        <v>0.48756540999999998</v>
      </c>
      <c r="AG3905" s="198">
        <f t="shared" si="2526"/>
        <v>0.50439940999999999</v>
      </c>
      <c r="AH3905" s="198">
        <f t="shared" si="2527"/>
        <v>0</v>
      </c>
      <c r="AI3905" s="196" t="str">
        <f t="shared" si="2498"/>
        <v>A+J=</v>
      </c>
      <c r="AJ3905" s="72">
        <f t="shared" si="2499"/>
        <v>48176</v>
      </c>
      <c r="AQ3905" s="23"/>
      <c r="AR3905" s="23"/>
    </row>
    <row r="3906" spans="1:44" ht="15" customHeight="1" x14ac:dyDescent="0.25">
      <c r="A3906" s="197">
        <f t="shared" si="2492"/>
        <v>48173</v>
      </c>
      <c r="B3906" s="198">
        <f t="shared" si="2503"/>
        <v>138.05956235005198</v>
      </c>
      <c r="C3906" s="198">
        <f t="shared" si="2504"/>
        <v>69.56825825</v>
      </c>
      <c r="D3906" s="198">
        <f t="shared" si="2505"/>
        <v>22.251568869999986</v>
      </c>
      <c r="E3906" s="198">
        <f t="shared" si="2506"/>
        <v>47.316689380000014</v>
      </c>
      <c r="F3906" s="199">
        <f t="shared" si="2507"/>
        <v>7205.03</v>
      </c>
      <c r="G3906" s="63">
        <f t="shared" si="2502"/>
        <v>7245.38</v>
      </c>
      <c r="H3906" s="200">
        <f t="shared" si="2508"/>
        <v>48085</v>
      </c>
      <c r="I3906" s="64">
        <f t="shared" si="2509"/>
        <v>48116</v>
      </c>
      <c r="J3906" s="201">
        <f t="shared" si="2510"/>
        <v>5.6002542668107669E-3</v>
      </c>
      <c r="K3906" s="195">
        <f t="shared" si="2495"/>
        <v>48176</v>
      </c>
      <c r="L3906" s="202">
        <f t="shared" si="2511"/>
        <v>48176</v>
      </c>
      <c r="M3906" s="228">
        <f t="shared" si="2500"/>
        <v>30</v>
      </c>
      <c r="N3906" s="67">
        <f t="shared" si="2501"/>
        <v>27</v>
      </c>
      <c r="O3906" s="198">
        <f t="shared" si="2512"/>
        <v>1.00503882</v>
      </c>
      <c r="P3906" s="203">
        <f t="shared" si="2513"/>
        <v>1.0056002500000001</v>
      </c>
      <c r="Q3906" s="203">
        <f t="shared" si="2514"/>
        <v>1.9980650470473293</v>
      </c>
      <c r="R3906" s="198">
        <f t="shared" si="2515"/>
        <v>2.0081329299999999</v>
      </c>
      <c r="S3906" s="198">
        <f t="shared" si="2516"/>
        <v>1.9107622</v>
      </c>
      <c r="T3906" s="198">
        <f t="shared" si="2517"/>
        <v>132.92839817999999</v>
      </c>
      <c r="U3906" s="198">
        <f t="shared" si="2518"/>
        <v>20.2658878174927</v>
      </c>
      <c r="V3906" s="198">
        <f t="shared" si="2519"/>
        <v>47.701512702559292</v>
      </c>
      <c r="W3906" s="198">
        <f t="shared" si="2520"/>
        <v>137.53565877005198</v>
      </c>
      <c r="X3906" s="204">
        <f t="shared" si="2521"/>
        <v>0</v>
      </c>
      <c r="Y3906" s="198">
        <f t="shared" si="2522"/>
        <v>0</v>
      </c>
      <c r="Z3906" s="205">
        <f t="shared" si="2523"/>
        <v>0</v>
      </c>
      <c r="AA3906" s="198">
        <f t="shared" si="2524"/>
        <v>0</v>
      </c>
      <c r="AB3906" s="205">
        <f t="shared" si="2493"/>
        <v>5.1999999999999998E-2</v>
      </c>
      <c r="AC3906" s="140">
        <f t="shared" si="2494"/>
        <v>27</v>
      </c>
      <c r="AD3906" s="67">
        <f t="shared" si="2496"/>
        <v>30</v>
      </c>
      <c r="AE3906" s="11">
        <f t="shared" si="2497"/>
        <v>1.0038092199999999</v>
      </c>
      <c r="AF3906" s="198">
        <f t="shared" si="2525"/>
        <v>0.50635350999999995</v>
      </c>
      <c r="AG3906" s="198">
        <f t="shared" si="2526"/>
        <v>0.52390358000000004</v>
      </c>
      <c r="AH3906" s="198">
        <f t="shared" si="2527"/>
        <v>0</v>
      </c>
      <c r="AI3906" s="196" t="str">
        <f t="shared" si="2498"/>
        <v>A+J=</v>
      </c>
      <c r="AJ3906" s="72">
        <f t="shared" si="2499"/>
        <v>48176</v>
      </c>
      <c r="AQ3906" s="23"/>
      <c r="AR3906" s="23"/>
    </row>
    <row r="3907" spans="1:44" ht="15" customHeight="1" x14ac:dyDescent="0.25">
      <c r="A3907" s="197">
        <f t="shared" si="2492"/>
        <v>48174</v>
      </c>
      <c r="B3907" s="198">
        <f t="shared" si="2503"/>
        <v>138.09676422754362</v>
      </c>
      <c r="C3907" s="198">
        <f t="shared" si="2504"/>
        <v>69.56825825</v>
      </c>
      <c r="D3907" s="198">
        <f t="shared" si="2505"/>
        <v>22.251568869999986</v>
      </c>
      <c r="E3907" s="198">
        <f t="shared" si="2506"/>
        <v>47.316689380000014</v>
      </c>
      <c r="F3907" s="199">
        <f t="shared" si="2507"/>
        <v>7205.03</v>
      </c>
      <c r="G3907" s="63">
        <f t="shared" si="2502"/>
        <v>7245.38</v>
      </c>
      <c r="H3907" s="200">
        <f t="shared" si="2508"/>
        <v>48085</v>
      </c>
      <c r="I3907" s="64">
        <f t="shared" si="2509"/>
        <v>48116</v>
      </c>
      <c r="J3907" s="201">
        <f t="shared" si="2510"/>
        <v>5.6002542668107669E-3</v>
      </c>
      <c r="K3907" s="195">
        <f t="shared" si="2495"/>
        <v>48176</v>
      </c>
      <c r="L3907" s="202">
        <f t="shared" si="2511"/>
        <v>48176</v>
      </c>
      <c r="M3907" s="228">
        <f t="shared" si="2500"/>
        <v>30</v>
      </c>
      <c r="N3907" s="67">
        <f t="shared" si="2501"/>
        <v>28</v>
      </c>
      <c r="O3907" s="198">
        <f t="shared" si="2512"/>
        <v>1.0052259299999999</v>
      </c>
      <c r="P3907" s="203">
        <f t="shared" si="2513"/>
        <v>1.0056002500000001</v>
      </c>
      <c r="Q3907" s="203">
        <f t="shared" si="2514"/>
        <v>1.9980650470473293</v>
      </c>
      <c r="R3907" s="198">
        <f t="shared" si="2515"/>
        <v>2.0085067900000002</v>
      </c>
      <c r="S3907" s="198">
        <f t="shared" si="2516"/>
        <v>1.9107622</v>
      </c>
      <c r="T3907" s="198">
        <f t="shared" si="2517"/>
        <v>132.92839817999999</v>
      </c>
      <c r="U3907" s="198">
        <f t="shared" si="2518"/>
        <v>20.2658878174927</v>
      </c>
      <c r="V3907" s="198">
        <f t="shared" si="2519"/>
        <v>47.719202520050914</v>
      </c>
      <c r="W3907" s="198">
        <f t="shared" si="2520"/>
        <v>137.55334858754361</v>
      </c>
      <c r="X3907" s="204">
        <f t="shared" si="2521"/>
        <v>0</v>
      </c>
      <c r="Y3907" s="198">
        <f t="shared" si="2522"/>
        <v>0</v>
      </c>
      <c r="Z3907" s="205">
        <f t="shared" si="2523"/>
        <v>0</v>
      </c>
      <c r="AA3907" s="198">
        <f t="shared" si="2524"/>
        <v>0</v>
      </c>
      <c r="AB3907" s="205">
        <f t="shared" si="2493"/>
        <v>5.1999999999999998E-2</v>
      </c>
      <c r="AC3907" s="140">
        <f t="shared" si="2494"/>
        <v>28</v>
      </c>
      <c r="AD3907" s="67">
        <f t="shared" si="2496"/>
        <v>30</v>
      </c>
      <c r="AE3907" s="11">
        <f t="shared" si="2497"/>
        <v>1.003950581</v>
      </c>
      <c r="AF3907" s="198">
        <f t="shared" si="2525"/>
        <v>0.52514439999999996</v>
      </c>
      <c r="AG3907" s="198">
        <f t="shared" si="2526"/>
        <v>0.54341563999999998</v>
      </c>
      <c r="AH3907" s="198">
        <f t="shared" si="2527"/>
        <v>0</v>
      </c>
      <c r="AI3907" s="196" t="str">
        <f t="shared" si="2498"/>
        <v>A+J=</v>
      </c>
      <c r="AJ3907" s="72">
        <f t="shared" si="2499"/>
        <v>48176</v>
      </c>
      <c r="AQ3907" s="23"/>
      <c r="AR3907" s="23"/>
    </row>
    <row r="3908" spans="1:44" ht="15" customHeight="1" x14ac:dyDescent="0.25">
      <c r="A3908" s="197">
        <f t="shared" si="2492"/>
        <v>48175</v>
      </c>
      <c r="B3908" s="198">
        <f t="shared" si="2503"/>
        <v>138.13397657403655</v>
      </c>
      <c r="C3908" s="198">
        <f t="shared" si="2504"/>
        <v>69.56825825</v>
      </c>
      <c r="D3908" s="198">
        <f t="shared" si="2505"/>
        <v>22.251568869999986</v>
      </c>
      <c r="E3908" s="198">
        <f t="shared" si="2506"/>
        <v>47.316689380000014</v>
      </c>
      <c r="F3908" s="199">
        <f t="shared" si="2507"/>
        <v>7205.03</v>
      </c>
      <c r="G3908" s="63">
        <f t="shared" si="2502"/>
        <v>7245.38</v>
      </c>
      <c r="H3908" s="200">
        <f t="shared" si="2508"/>
        <v>48085</v>
      </c>
      <c r="I3908" s="64">
        <f t="shared" si="2509"/>
        <v>48116</v>
      </c>
      <c r="J3908" s="201">
        <f t="shared" si="2510"/>
        <v>5.6002542668107669E-3</v>
      </c>
      <c r="K3908" s="195">
        <f t="shared" si="2495"/>
        <v>48176</v>
      </c>
      <c r="L3908" s="202">
        <f t="shared" si="2511"/>
        <v>48176</v>
      </c>
      <c r="M3908" s="228">
        <f t="shared" si="2500"/>
        <v>30</v>
      </c>
      <c r="N3908" s="67">
        <f t="shared" si="2501"/>
        <v>29</v>
      </c>
      <c r="O3908" s="198">
        <f t="shared" si="2512"/>
        <v>1.0054130699999999</v>
      </c>
      <c r="P3908" s="203">
        <f t="shared" si="2513"/>
        <v>1.0056002500000001</v>
      </c>
      <c r="Q3908" s="203">
        <f t="shared" si="2514"/>
        <v>1.9980650470473293</v>
      </c>
      <c r="R3908" s="198">
        <f t="shared" si="2515"/>
        <v>2.0088807100000001</v>
      </c>
      <c r="S3908" s="198">
        <f t="shared" si="2516"/>
        <v>1.9107622</v>
      </c>
      <c r="T3908" s="198">
        <f t="shared" si="2517"/>
        <v>132.92839817999999</v>
      </c>
      <c r="U3908" s="198">
        <f t="shared" si="2518"/>
        <v>20.2658878174927</v>
      </c>
      <c r="V3908" s="198">
        <f t="shared" si="2519"/>
        <v>47.736895176543882</v>
      </c>
      <c r="W3908" s="198">
        <f t="shared" si="2520"/>
        <v>137.57104124403656</v>
      </c>
      <c r="X3908" s="204">
        <f t="shared" si="2521"/>
        <v>0</v>
      </c>
      <c r="Y3908" s="198">
        <f t="shared" si="2522"/>
        <v>0</v>
      </c>
      <c r="Z3908" s="205">
        <f t="shared" si="2523"/>
        <v>0</v>
      </c>
      <c r="AA3908" s="198">
        <f t="shared" si="2524"/>
        <v>0</v>
      </c>
      <c r="AB3908" s="205">
        <f t="shared" si="2493"/>
        <v>5.1999999999999998E-2</v>
      </c>
      <c r="AC3908" s="140">
        <f t="shared" si="2494"/>
        <v>29</v>
      </c>
      <c r="AD3908" s="67">
        <f t="shared" si="2496"/>
        <v>30</v>
      </c>
      <c r="AE3908" s="11">
        <f t="shared" si="2497"/>
        <v>1.0040919610000001</v>
      </c>
      <c r="AF3908" s="198">
        <f t="shared" si="2525"/>
        <v>0.54393782000000002</v>
      </c>
      <c r="AG3908" s="198">
        <f t="shared" si="2526"/>
        <v>0.56293532999999996</v>
      </c>
      <c r="AH3908" s="198">
        <f t="shared" si="2527"/>
        <v>0</v>
      </c>
      <c r="AI3908" s="196" t="str">
        <f t="shared" si="2498"/>
        <v>A+J=</v>
      </c>
      <c r="AJ3908" s="72">
        <f t="shared" si="2499"/>
        <v>48176</v>
      </c>
      <c r="AQ3908" s="23"/>
      <c r="AR3908" s="23"/>
    </row>
    <row r="3909" spans="1:44" ht="15" customHeight="1" x14ac:dyDescent="0.25">
      <c r="A3909" s="197">
        <f t="shared" si="2492"/>
        <v>48176</v>
      </c>
      <c r="B3909" s="198">
        <f t="shared" si="2503"/>
        <v>138.17120061586468</v>
      </c>
      <c r="C3909" s="198">
        <f t="shared" si="2504"/>
        <v>69.56825825</v>
      </c>
      <c r="D3909" s="198">
        <f t="shared" si="2505"/>
        <v>22.251568869999986</v>
      </c>
      <c r="E3909" s="198">
        <f t="shared" si="2506"/>
        <v>47.316689380000014</v>
      </c>
      <c r="F3909" s="199">
        <f t="shared" si="2507"/>
        <v>7205.03</v>
      </c>
      <c r="G3909" s="63">
        <f t="shared" si="2502"/>
        <v>7245.38</v>
      </c>
      <c r="H3909" s="200">
        <f t="shared" si="2508"/>
        <v>48085</v>
      </c>
      <c r="I3909" s="64">
        <f t="shared" si="2509"/>
        <v>48116</v>
      </c>
      <c r="J3909" s="201">
        <f t="shared" si="2510"/>
        <v>5.6002542668107669E-3</v>
      </c>
      <c r="K3909" s="195">
        <f t="shared" si="2495"/>
        <v>48206</v>
      </c>
      <c r="L3909" s="202">
        <f t="shared" si="2511"/>
        <v>48176</v>
      </c>
      <c r="M3909" s="228">
        <f t="shared" si="2500"/>
        <v>30</v>
      </c>
      <c r="N3909" s="67">
        <f t="shared" si="2501"/>
        <v>30</v>
      </c>
      <c r="O3909" s="198">
        <f t="shared" si="2512"/>
        <v>1.0056002500000001</v>
      </c>
      <c r="P3909" s="203">
        <f t="shared" si="2513"/>
        <v>1.0056002500000001</v>
      </c>
      <c r="Q3909" s="203">
        <f t="shared" si="2514"/>
        <v>1.9980650470473293</v>
      </c>
      <c r="R3909" s="198">
        <f t="shared" si="2515"/>
        <v>2.00925471</v>
      </c>
      <c r="S3909" s="198">
        <f t="shared" si="2516"/>
        <v>1.9107622</v>
      </c>
      <c r="T3909" s="198">
        <f t="shared" si="2517"/>
        <v>132.92839817999999</v>
      </c>
      <c r="U3909" s="198">
        <f t="shared" si="2518"/>
        <v>20.2658878174927</v>
      </c>
      <c r="V3909" s="198">
        <f t="shared" si="2519"/>
        <v>47.754591618371997</v>
      </c>
      <c r="W3909" s="198">
        <f t="shared" si="2520"/>
        <v>137.58873768586469</v>
      </c>
      <c r="X3909" s="204">
        <f t="shared" si="2521"/>
        <v>128</v>
      </c>
      <c r="Y3909" s="198">
        <f t="shared" si="2522"/>
        <v>0.29450762000000003</v>
      </c>
      <c r="Z3909" s="205">
        <f t="shared" si="2523"/>
        <v>0.106098</v>
      </c>
      <c r="AA3909" s="198">
        <f t="shared" si="2524"/>
        <v>14.103437189999999</v>
      </c>
      <c r="AB3909" s="205">
        <f t="shared" si="2493"/>
        <v>5.1999999999999998E-2</v>
      </c>
      <c r="AC3909" s="140">
        <f t="shared" si="2494"/>
        <v>30</v>
      </c>
      <c r="AD3909" s="67">
        <f t="shared" si="2496"/>
        <v>30</v>
      </c>
      <c r="AE3909" s="11">
        <f t="shared" si="2497"/>
        <v>1.0042333619999999</v>
      </c>
      <c r="AF3909" s="198">
        <f t="shared" si="2525"/>
        <v>0.56273401999999995</v>
      </c>
      <c r="AG3909" s="198">
        <f t="shared" si="2526"/>
        <v>0.58246293000000005</v>
      </c>
      <c r="AH3909" s="198">
        <f t="shared" si="2527"/>
        <v>14.66617121</v>
      </c>
      <c r="AI3909" s="196" t="str">
        <f t="shared" si="2498"/>
        <v>A+J=</v>
      </c>
      <c r="AJ3909" s="72">
        <f t="shared" si="2499"/>
        <v>48176</v>
      </c>
      <c r="AQ3909" s="23"/>
      <c r="AR3909" s="23"/>
    </row>
    <row r="3910" spans="1:44" ht="15" customHeight="1" x14ac:dyDescent="0.25">
      <c r="A3910" s="197">
        <f t="shared" si="2492"/>
        <v>48177</v>
      </c>
      <c r="B3910" s="198">
        <f t="shared" si="2503"/>
        <v>123.52039196345186</v>
      </c>
      <c r="C3910" s="198">
        <f t="shared" si="2504"/>
        <v>62.18720519</v>
      </c>
      <c r="D3910" s="198">
        <f t="shared" si="2505"/>
        <v>14.870515810000001</v>
      </c>
      <c r="E3910" s="198">
        <f t="shared" si="2506"/>
        <v>47.31668938</v>
      </c>
      <c r="F3910" s="199">
        <f t="shared" si="2507"/>
        <v>7205.03</v>
      </c>
      <c r="G3910" s="63">
        <f t="shared" si="2502"/>
        <v>7245.38</v>
      </c>
      <c r="H3910" s="200">
        <f t="shared" si="2508"/>
        <v>48116</v>
      </c>
      <c r="I3910" s="64">
        <f t="shared" si="2509"/>
        <v>48146</v>
      </c>
      <c r="J3910" s="201">
        <f t="shared" si="2510"/>
        <v>5.6002542668107669E-3</v>
      </c>
      <c r="K3910" s="195">
        <f t="shared" si="2495"/>
        <v>48206</v>
      </c>
      <c r="L3910" s="202">
        <f t="shared" si="2511"/>
        <v>48206</v>
      </c>
      <c r="M3910" s="228">
        <f t="shared" si="2500"/>
        <v>30</v>
      </c>
      <c r="N3910" s="67">
        <f t="shared" si="2501"/>
        <v>1</v>
      </c>
      <c r="O3910" s="198">
        <f t="shared" si="2512"/>
        <v>1.0001861700000001</v>
      </c>
      <c r="P3910" s="203">
        <f t="shared" si="2513"/>
        <v>1.0056002500000001</v>
      </c>
      <c r="Q3910" s="203">
        <f t="shared" si="2514"/>
        <v>2.0092547108270562</v>
      </c>
      <c r="R3910" s="198">
        <f t="shared" si="2515"/>
        <v>2.00962877</v>
      </c>
      <c r="S3910" s="198">
        <f t="shared" si="2516"/>
        <v>1.9107622</v>
      </c>
      <c r="T3910" s="198">
        <f t="shared" si="2517"/>
        <v>118.824961</v>
      </c>
      <c r="U3910" s="198">
        <f t="shared" si="2518"/>
        <v>13.543503694250383</v>
      </c>
      <c r="V3910" s="198">
        <f t="shared" si="2519"/>
        <v>47.772290899201458</v>
      </c>
      <c r="W3910" s="198">
        <f t="shared" si="2520"/>
        <v>123.50299978345186</v>
      </c>
      <c r="X3910" s="204">
        <f t="shared" si="2521"/>
        <v>0</v>
      </c>
      <c r="Y3910" s="198">
        <f t="shared" si="2522"/>
        <v>0</v>
      </c>
      <c r="Z3910" s="205">
        <f t="shared" si="2523"/>
        <v>0</v>
      </c>
      <c r="AA3910" s="198">
        <f t="shared" si="2524"/>
        <v>0</v>
      </c>
      <c r="AB3910" s="205">
        <f t="shared" si="2493"/>
        <v>5.1999999999999998E-2</v>
      </c>
      <c r="AC3910" s="140">
        <f t="shared" si="2494"/>
        <v>1</v>
      </c>
      <c r="AD3910" s="67">
        <f t="shared" si="2496"/>
        <v>30</v>
      </c>
      <c r="AE3910" s="11">
        <f t="shared" si="2497"/>
        <v>1.000140824</v>
      </c>
      <c r="AF3910" s="198">
        <f t="shared" si="2525"/>
        <v>1.6733399999999999E-2</v>
      </c>
      <c r="AG3910" s="198">
        <f t="shared" si="2526"/>
        <v>1.739218E-2</v>
      </c>
      <c r="AH3910" s="198">
        <f t="shared" si="2527"/>
        <v>0</v>
      </c>
      <c r="AI3910" s="196" t="str">
        <f t="shared" si="2498"/>
        <v>A+J=</v>
      </c>
      <c r="AJ3910" s="72">
        <f t="shared" si="2499"/>
        <v>48206</v>
      </c>
      <c r="AQ3910" s="23"/>
      <c r="AR3910" s="23"/>
    </row>
    <row r="3911" spans="1:44" ht="15" customHeight="1" x14ac:dyDescent="0.25">
      <c r="A3911" s="197">
        <f t="shared" si="2492"/>
        <v>48178</v>
      </c>
      <c r="B3911" s="198">
        <f t="shared" si="2503"/>
        <v>123.55549372328269</v>
      </c>
      <c r="C3911" s="198">
        <f t="shared" si="2504"/>
        <v>62.18720519</v>
      </c>
      <c r="D3911" s="198">
        <f t="shared" si="2505"/>
        <v>14.870515810000001</v>
      </c>
      <c r="E3911" s="198">
        <f t="shared" si="2506"/>
        <v>47.31668938</v>
      </c>
      <c r="F3911" s="199">
        <f t="shared" si="2507"/>
        <v>7205.03</v>
      </c>
      <c r="G3911" s="63">
        <f t="shared" si="2502"/>
        <v>7245.38</v>
      </c>
      <c r="H3911" s="200">
        <f t="shared" si="2508"/>
        <v>48116</v>
      </c>
      <c r="I3911" s="64">
        <f t="shared" si="2509"/>
        <v>48146</v>
      </c>
      <c r="J3911" s="201">
        <f t="shared" si="2510"/>
        <v>5.6002542668107669E-3</v>
      </c>
      <c r="K3911" s="195">
        <f t="shared" si="2495"/>
        <v>48206</v>
      </c>
      <c r="L3911" s="202">
        <f t="shared" si="2511"/>
        <v>48206</v>
      </c>
      <c r="M3911" s="228">
        <f t="shared" si="2500"/>
        <v>30</v>
      </c>
      <c r="N3911" s="67">
        <f t="shared" si="2501"/>
        <v>2</v>
      </c>
      <c r="O3911" s="198">
        <f t="shared" si="2512"/>
        <v>1.00037237</v>
      </c>
      <c r="P3911" s="203">
        <f t="shared" si="2513"/>
        <v>1.0056002500000001</v>
      </c>
      <c r="Q3911" s="203">
        <f t="shared" si="2514"/>
        <v>2.0092547108270562</v>
      </c>
      <c r="R3911" s="198">
        <f t="shared" si="2515"/>
        <v>2.01000289</v>
      </c>
      <c r="S3911" s="198">
        <f t="shared" si="2516"/>
        <v>1.9107622</v>
      </c>
      <c r="T3911" s="198">
        <f t="shared" si="2517"/>
        <v>118.824961</v>
      </c>
      <c r="U3911" s="198">
        <f t="shared" si="2518"/>
        <v>13.543503694250383</v>
      </c>
      <c r="V3911" s="198">
        <f t="shared" si="2519"/>
        <v>47.789993019032309</v>
      </c>
      <c r="W3911" s="198">
        <f t="shared" si="2520"/>
        <v>123.5207019032827</v>
      </c>
      <c r="X3911" s="204">
        <f t="shared" si="2521"/>
        <v>0</v>
      </c>
      <c r="Y3911" s="198">
        <f t="shared" si="2522"/>
        <v>0</v>
      </c>
      <c r="Z3911" s="205">
        <f t="shared" si="2523"/>
        <v>0</v>
      </c>
      <c r="AA3911" s="198">
        <f t="shared" si="2524"/>
        <v>0</v>
      </c>
      <c r="AB3911" s="205">
        <f t="shared" si="2493"/>
        <v>5.1999999999999998E-2</v>
      </c>
      <c r="AC3911" s="140">
        <f t="shared" si="2494"/>
        <v>2</v>
      </c>
      <c r="AD3911" s="67">
        <f t="shared" si="2496"/>
        <v>30</v>
      </c>
      <c r="AE3911" s="11">
        <f t="shared" si="2497"/>
        <v>1.000281668</v>
      </c>
      <c r="AF3911" s="198">
        <f t="shared" si="2525"/>
        <v>3.3469180000000001E-2</v>
      </c>
      <c r="AG3911" s="198">
        <f t="shared" si="2526"/>
        <v>3.4791820000000001E-2</v>
      </c>
      <c r="AH3911" s="198">
        <f t="shared" si="2527"/>
        <v>0</v>
      </c>
      <c r="AI3911" s="196" t="str">
        <f t="shared" si="2498"/>
        <v>A+J=</v>
      </c>
      <c r="AJ3911" s="72">
        <f t="shared" si="2499"/>
        <v>48206</v>
      </c>
      <c r="AQ3911" s="23"/>
      <c r="AR3911" s="23"/>
    </row>
    <row r="3912" spans="1:44" ht="15" customHeight="1" x14ac:dyDescent="0.25">
      <c r="A3912" s="197">
        <f t="shared" si="2492"/>
        <v>48179</v>
      </c>
      <c r="B3912" s="198">
        <f t="shared" si="2503"/>
        <v>123.59060721161558</v>
      </c>
      <c r="C3912" s="198">
        <f t="shared" si="2504"/>
        <v>62.18720519</v>
      </c>
      <c r="D3912" s="198">
        <f t="shared" si="2505"/>
        <v>14.870515810000001</v>
      </c>
      <c r="E3912" s="198">
        <f t="shared" si="2506"/>
        <v>47.31668938</v>
      </c>
      <c r="F3912" s="199">
        <f t="shared" si="2507"/>
        <v>7205.03</v>
      </c>
      <c r="G3912" s="63">
        <f t="shared" si="2502"/>
        <v>7245.38</v>
      </c>
      <c r="H3912" s="200">
        <f t="shared" si="2508"/>
        <v>48116</v>
      </c>
      <c r="I3912" s="64">
        <f t="shared" si="2509"/>
        <v>48146</v>
      </c>
      <c r="J3912" s="201">
        <f t="shared" si="2510"/>
        <v>5.6002542668107669E-3</v>
      </c>
      <c r="K3912" s="195">
        <f t="shared" si="2495"/>
        <v>48206</v>
      </c>
      <c r="L3912" s="202">
        <f t="shared" si="2511"/>
        <v>48206</v>
      </c>
      <c r="M3912" s="228">
        <f t="shared" si="2500"/>
        <v>30</v>
      </c>
      <c r="N3912" s="67">
        <f t="shared" si="2501"/>
        <v>3</v>
      </c>
      <c r="O3912" s="198">
        <f t="shared" si="2512"/>
        <v>1.0005586099999999</v>
      </c>
      <c r="P3912" s="203">
        <f t="shared" si="2513"/>
        <v>1.0056002500000001</v>
      </c>
      <c r="Q3912" s="203">
        <f t="shared" si="2514"/>
        <v>2.0092547108270562</v>
      </c>
      <c r="R3912" s="198">
        <f t="shared" si="2515"/>
        <v>2.0103770999999999</v>
      </c>
      <c r="S3912" s="198">
        <f t="shared" si="2516"/>
        <v>1.9107622</v>
      </c>
      <c r="T3912" s="198">
        <f t="shared" si="2517"/>
        <v>118.824961</v>
      </c>
      <c r="U3912" s="198">
        <f t="shared" si="2518"/>
        <v>13.543503694250383</v>
      </c>
      <c r="V3912" s="198">
        <f t="shared" si="2519"/>
        <v>47.807699397365191</v>
      </c>
      <c r="W3912" s="198">
        <f t="shared" si="2520"/>
        <v>123.53840828161557</v>
      </c>
      <c r="X3912" s="204">
        <f t="shared" si="2521"/>
        <v>0</v>
      </c>
      <c r="Y3912" s="198">
        <f t="shared" si="2522"/>
        <v>0</v>
      </c>
      <c r="Z3912" s="205">
        <f t="shared" si="2523"/>
        <v>0</v>
      </c>
      <c r="AA3912" s="198">
        <f t="shared" si="2524"/>
        <v>0</v>
      </c>
      <c r="AB3912" s="205">
        <f t="shared" si="2493"/>
        <v>5.1999999999999998E-2</v>
      </c>
      <c r="AC3912" s="140">
        <f t="shared" si="2494"/>
        <v>3</v>
      </c>
      <c r="AD3912" s="67">
        <f t="shared" si="2496"/>
        <v>30</v>
      </c>
      <c r="AE3912" s="11">
        <f t="shared" si="2497"/>
        <v>1.000422532</v>
      </c>
      <c r="AF3912" s="198">
        <f t="shared" si="2525"/>
        <v>5.0207340000000003E-2</v>
      </c>
      <c r="AG3912" s="198">
        <f t="shared" si="2526"/>
        <v>5.2198929999999998E-2</v>
      </c>
      <c r="AH3912" s="198">
        <f t="shared" si="2527"/>
        <v>0</v>
      </c>
      <c r="AI3912" s="196" t="str">
        <f t="shared" si="2498"/>
        <v>A+J=</v>
      </c>
      <c r="AJ3912" s="72">
        <f t="shared" si="2499"/>
        <v>48206</v>
      </c>
      <c r="AQ3912" s="23"/>
      <c r="AR3912" s="23"/>
    </row>
    <row r="3913" spans="1:44" ht="15" customHeight="1" x14ac:dyDescent="0.25">
      <c r="A3913" s="197">
        <f t="shared" si="2492"/>
        <v>48180</v>
      </c>
      <c r="B3913" s="198">
        <f t="shared" si="2503"/>
        <v>123.62573134211674</v>
      </c>
      <c r="C3913" s="198">
        <f t="shared" si="2504"/>
        <v>62.18720519</v>
      </c>
      <c r="D3913" s="198">
        <f t="shared" si="2505"/>
        <v>14.870515810000001</v>
      </c>
      <c r="E3913" s="198">
        <f t="shared" si="2506"/>
        <v>47.31668938</v>
      </c>
      <c r="F3913" s="199">
        <f t="shared" si="2507"/>
        <v>7205.03</v>
      </c>
      <c r="G3913" s="63">
        <f t="shared" si="2502"/>
        <v>7245.38</v>
      </c>
      <c r="H3913" s="200">
        <f t="shared" si="2508"/>
        <v>48116</v>
      </c>
      <c r="I3913" s="64">
        <f t="shared" si="2509"/>
        <v>48146</v>
      </c>
      <c r="J3913" s="201">
        <f t="shared" si="2510"/>
        <v>5.6002542668107669E-3</v>
      </c>
      <c r="K3913" s="195">
        <f t="shared" si="2495"/>
        <v>48206</v>
      </c>
      <c r="L3913" s="202">
        <f t="shared" si="2511"/>
        <v>48206</v>
      </c>
      <c r="M3913" s="228">
        <f t="shared" si="2500"/>
        <v>30</v>
      </c>
      <c r="N3913" s="67">
        <f t="shared" si="2501"/>
        <v>4</v>
      </c>
      <c r="O3913" s="198">
        <f t="shared" si="2512"/>
        <v>1.00074489</v>
      </c>
      <c r="P3913" s="203">
        <f t="shared" si="2513"/>
        <v>1.0056002500000001</v>
      </c>
      <c r="Q3913" s="203">
        <f t="shared" si="2514"/>
        <v>2.0092547108270562</v>
      </c>
      <c r="R3913" s="198">
        <f t="shared" si="2515"/>
        <v>2.0107513799999999</v>
      </c>
      <c r="S3913" s="198">
        <f t="shared" si="2516"/>
        <v>1.9107622</v>
      </c>
      <c r="T3913" s="198">
        <f t="shared" si="2517"/>
        <v>118.824961</v>
      </c>
      <c r="U3913" s="198">
        <f t="shared" si="2518"/>
        <v>13.543503694250383</v>
      </c>
      <c r="V3913" s="198">
        <f t="shared" si="2519"/>
        <v>47.82540908786634</v>
      </c>
      <c r="W3913" s="198">
        <f t="shared" si="2520"/>
        <v>123.55611797211674</v>
      </c>
      <c r="X3913" s="204">
        <f t="shared" si="2521"/>
        <v>0</v>
      </c>
      <c r="Y3913" s="198">
        <f t="shared" si="2522"/>
        <v>0</v>
      </c>
      <c r="Z3913" s="205">
        <f t="shared" si="2523"/>
        <v>0</v>
      </c>
      <c r="AA3913" s="198">
        <f t="shared" si="2524"/>
        <v>0</v>
      </c>
      <c r="AB3913" s="205">
        <f t="shared" si="2493"/>
        <v>5.1999999999999998E-2</v>
      </c>
      <c r="AC3913" s="140">
        <f t="shared" si="2494"/>
        <v>4</v>
      </c>
      <c r="AD3913" s="67">
        <f t="shared" si="2496"/>
        <v>30</v>
      </c>
      <c r="AE3913" s="11">
        <f t="shared" si="2497"/>
        <v>1.000563415</v>
      </c>
      <c r="AF3913" s="198">
        <f t="shared" si="2525"/>
        <v>6.6947759999999995E-2</v>
      </c>
      <c r="AG3913" s="198">
        <f t="shared" si="2526"/>
        <v>6.9613369999999994E-2</v>
      </c>
      <c r="AH3913" s="198">
        <f t="shared" si="2527"/>
        <v>0</v>
      </c>
      <c r="AI3913" s="196" t="str">
        <f t="shared" si="2498"/>
        <v>A+J=</v>
      </c>
      <c r="AJ3913" s="72">
        <f t="shared" si="2499"/>
        <v>48206</v>
      </c>
      <c r="AQ3913" s="23"/>
      <c r="AR3913" s="23"/>
    </row>
    <row r="3914" spans="1:44" ht="15" customHeight="1" x14ac:dyDescent="0.25">
      <c r="A3914" s="197">
        <f t="shared" si="2492"/>
        <v>48181</v>
      </c>
      <c r="B3914" s="198">
        <f t="shared" si="2503"/>
        <v>123.66086589161924</v>
      </c>
      <c r="C3914" s="198">
        <f t="shared" si="2504"/>
        <v>62.18720519</v>
      </c>
      <c r="D3914" s="198">
        <f t="shared" si="2505"/>
        <v>14.870515810000001</v>
      </c>
      <c r="E3914" s="198">
        <f t="shared" si="2506"/>
        <v>47.31668938</v>
      </c>
      <c r="F3914" s="199">
        <f t="shared" si="2507"/>
        <v>7205.03</v>
      </c>
      <c r="G3914" s="63">
        <f t="shared" si="2502"/>
        <v>7245.38</v>
      </c>
      <c r="H3914" s="200">
        <f t="shared" si="2508"/>
        <v>48116</v>
      </c>
      <c r="I3914" s="64">
        <f t="shared" si="2509"/>
        <v>48146</v>
      </c>
      <c r="J3914" s="201">
        <f t="shared" si="2510"/>
        <v>5.6002542668107669E-3</v>
      </c>
      <c r="K3914" s="195">
        <f t="shared" si="2495"/>
        <v>48206</v>
      </c>
      <c r="L3914" s="202">
        <f t="shared" si="2511"/>
        <v>48206</v>
      </c>
      <c r="M3914" s="228">
        <f t="shared" si="2500"/>
        <v>30</v>
      </c>
      <c r="N3914" s="67">
        <f t="shared" si="2501"/>
        <v>5</v>
      </c>
      <c r="O3914" s="198">
        <f t="shared" si="2512"/>
        <v>1.0009311999999999</v>
      </c>
      <c r="P3914" s="203">
        <f t="shared" si="2513"/>
        <v>1.0056002500000001</v>
      </c>
      <c r="Q3914" s="203">
        <f t="shared" si="2514"/>
        <v>2.0092547108270562</v>
      </c>
      <c r="R3914" s="198">
        <f t="shared" si="2515"/>
        <v>2.0111257199999999</v>
      </c>
      <c r="S3914" s="198">
        <f t="shared" si="2516"/>
        <v>1.9107622</v>
      </c>
      <c r="T3914" s="198">
        <f t="shared" si="2517"/>
        <v>118.824961</v>
      </c>
      <c r="U3914" s="198">
        <f t="shared" si="2518"/>
        <v>13.543503694250383</v>
      </c>
      <c r="V3914" s="198">
        <f t="shared" si="2519"/>
        <v>47.843121617368851</v>
      </c>
      <c r="W3914" s="198">
        <f t="shared" si="2520"/>
        <v>123.57383050161924</v>
      </c>
      <c r="X3914" s="204">
        <f t="shared" si="2521"/>
        <v>0</v>
      </c>
      <c r="Y3914" s="198">
        <f t="shared" si="2522"/>
        <v>0</v>
      </c>
      <c r="Z3914" s="205">
        <f t="shared" si="2523"/>
        <v>0</v>
      </c>
      <c r="AA3914" s="198">
        <f t="shared" si="2524"/>
        <v>0</v>
      </c>
      <c r="AB3914" s="205">
        <f t="shared" si="2493"/>
        <v>5.1999999999999998E-2</v>
      </c>
      <c r="AC3914" s="140">
        <f t="shared" si="2494"/>
        <v>5</v>
      </c>
      <c r="AD3914" s="67">
        <f t="shared" si="2496"/>
        <v>30</v>
      </c>
      <c r="AE3914" s="11">
        <f t="shared" si="2497"/>
        <v>1.000704319</v>
      </c>
      <c r="AF3914" s="198">
        <f t="shared" si="2525"/>
        <v>8.3690669999999995E-2</v>
      </c>
      <c r="AG3914" s="198">
        <f t="shared" si="2526"/>
        <v>8.7035390000000004E-2</v>
      </c>
      <c r="AH3914" s="198">
        <f t="shared" si="2527"/>
        <v>0</v>
      </c>
      <c r="AI3914" s="196" t="str">
        <f t="shared" si="2498"/>
        <v>A+J=</v>
      </c>
      <c r="AJ3914" s="72">
        <f t="shared" si="2499"/>
        <v>48206</v>
      </c>
      <c r="AQ3914" s="23"/>
      <c r="AR3914" s="23"/>
    </row>
    <row r="3915" spans="1:44" ht="15" customHeight="1" x14ac:dyDescent="0.25">
      <c r="A3915" s="197">
        <f t="shared" si="2492"/>
        <v>48182</v>
      </c>
      <c r="B3915" s="198">
        <f t="shared" si="2503"/>
        <v>123.69601204962379</v>
      </c>
      <c r="C3915" s="198">
        <f t="shared" si="2504"/>
        <v>62.18720519</v>
      </c>
      <c r="D3915" s="198">
        <f t="shared" si="2505"/>
        <v>14.870515810000001</v>
      </c>
      <c r="E3915" s="198">
        <f t="shared" si="2506"/>
        <v>47.31668938</v>
      </c>
      <c r="F3915" s="199">
        <f t="shared" si="2507"/>
        <v>7205.03</v>
      </c>
      <c r="G3915" s="63">
        <f t="shared" si="2502"/>
        <v>7245.38</v>
      </c>
      <c r="H3915" s="200">
        <f t="shared" si="2508"/>
        <v>48116</v>
      </c>
      <c r="I3915" s="64">
        <f t="shared" si="2509"/>
        <v>48146</v>
      </c>
      <c r="J3915" s="201">
        <f t="shared" si="2510"/>
        <v>5.6002542668107669E-3</v>
      </c>
      <c r="K3915" s="195">
        <f t="shared" si="2495"/>
        <v>48206</v>
      </c>
      <c r="L3915" s="202">
        <f t="shared" si="2511"/>
        <v>48206</v>
      </c>
      <c r="M3915" s="228">
        <f t="shared" si="2500"/>
        <v>30</v>
      </c>
      <c r="N3915" s="67">
        <f t="shared" si="2501"/>
        <v>6</v>
      </c>
      <c r="O3915" s="198">
        <f t="shared" si="2512"/>
        <v>1.00111755</v>
      </c>
      <c r="P3915" s="203">
        <f t="shared" si="2513"/>
        <v>1.0056002500000001</v>
      </c>
      <c r="Q3915" s="203">
        <f t="shared" si="2514"/>
        <v>2.0092547108270562</v>
      </c>
      <c r="R3915" s="198">
        <f t="shared" si="2515"/>
        <v>2.0115001499999998</v>
      </c>
      <c r="S3915" s="198">
        <f t="shared" si="2516"/>
        <v>1.9107622</v>
      </c>
      <c r="T3915" s="198">
        <f t="shared" si="2517"/>
        <v>118.824961</v>
      </c>
      <c r="U3915" s="198">
        <f t="shared" si="2518"/>
        <v>13.543503694250383</v>
      </c>
      <c r="V3915" s="198">
        <f t="shared" si="2519"/>
        <v>47.8608384053734</v>
      </c>
      <c r="W3915" s="198">
        <f t="shared" si="2520"/>
        <v>123.59154728962379</v>
      </c>
      <c r="X3915" s="204">
        <f t="shared" si="2521"/>
        <v>0</v>
      </c>
      <c r="Y3915" s="198">
        <f t="shared" si="2522"/>
        <v>0</v>
      </c>
      <c r="Z3915" s="205">
        <f t="shared" si="2523"/>
        <v>0</v>
      </c>
      <c r="AA3915" s="198">
        <f t="shared" si="2524"/>
        <v>0</v>
      </c>
      <c r="AB3915" s="205">
        <f t="shared" si="2493"/>
        <v>5.1999999999999998E-2</v>
      </c>
      <c r="AC3915" s="140">
        <f t="shared" si="2494"/>
        <v>6</v>
      </c>
      <c r="AD3915" s="67">
        <f t="shared" si="2496"/>
        <v>30</v>
      </c>
      <c r="AE3915" s="11">
        <f t="shared" si="2497"/>
        <v>1.000845242</v>
      </c>
      <c r="AF3915" s="198">
        <f t="shared" si="2525"/>
        <v>0.10043584</v>
      </c>
      <c r="AG3915" s="198">
        <f t="shared" si="2526"/>
        <v>0.10446476</v>
      </c>
      <c r="AH3915" s="198">
        <f t="shared" si="2527"/>
        <v>0</v>
      </c>
      <c r="AI3915" s="196" t="str">
        <f t="shared" si="2498"/>
        <v>A+J=</v>
      </c>
      <c r="AJ3915" s="72">
        <f t="shared" si="2499"/>
        <v>48206</v>
      </c>
      <c r="AQ3915" s="23"/>
      <c r="AR3915" s="23"/>
    </row>
    <row r="3916" spans="1:44" ht="15" customHeight="1" x14ac:dyDescent="0.25">
      <c r="A3916" s="197">
        <f t="shared" si="2492"/>
        <v>48183</v>
      </c>
      <c r="B3916" s="198">
        <f t="shared" si="2503"/>
        <v>123.73116709712903</v>
      </c>
      <c r="C3916" s="198">
        <f t="shared" si="2504"/>
        <v>62.18720519</v>
      </c>
      <c r="D3916" s="198">
        <f t="shared" si="2505"/>
        <v>14.870515810000001</v>
      </c>
      <c r="E3916" s="198">
        <f t="shared" si="2506"/>
        <v>47.31668938</v>
      </c>
      <c r="F3916" s="199">
        <f t="shared" si="2507"/>
        <v>7205.03</v>
      </c>
      <c r="G3916" s="63">
        <f t="shared" si="2502"/>
        <v>7245.38</v>
      </c>
      <c r="H3916" s="200">
        <f t="shared" si="2508"/>
        <v>48116</v>
      </c>
      <c r="I3916" s="64">
        <f t="shared" si="2509"/>
        <v>48146</v>
      </c>
      <c r="J3916" s="201">
        <f t="shared" si="2510"/>
        <v>5.6002542668107669E-3</v>
      </c>
      <c r="K3916" s="195">
        <f t="shared" si="2495"/>
        <v>48206</v>
      </c>
      <c r="L3916" s="202">
        <f t="shared" si="2511"/>
        <v>48206</v>
      </c>
      <c r="M3916" s="228">
        <f t="shared" si="2500"/>
        <v>30</v>
      </c>
      <c r="N3916" s="67">
        <f t="shared" si="2501"/>
        <v>7</v>
      </c>
      <c r="O3916" s="198">
        <f t="shared" si="2512"/>
        <v>1.00130392</v>
      </c>
      <c r="P3916" s="203">
        <f t="shared" si="2513"/>
        <v>1.0056002500000001</v>
      </c>
      <c r="Q3916" s="203">
        <f t="shared" si="2514"/>
        <v>2.0092547108270562</v>
      </c>
      <c r="R3916" s="198">
        <f t="shared" si="2515"/>
        <v>2.01187461</v>
      </c>
      <c r="S3916" s="198">
        <f t="shared" si="2516"/>
        <v>1.9107622</v>
      </c>
      <c r="T3916" s="198">
        <f t="shared" si="2517"/>
        <v>118.824961</v>
      </c>
      <c r="U3916" s="198">
        <f t="shared" si="2518"/>
        <v>13.543503694250383</v>
      </c>
      <c r="V3916" s="198">
        <f t="shared" si="2519"/>
        <v>47.87855661287864</v>
      </c>
      <c r="W3916" s="198">
        <f t="shared" si="2520"/>
        <v>123.60926549712903</v>
      </c>
      <c r="X3916" s="204">
        <f t="shared" si="2521"/>
        <v>0</v>
      </c>
      <c r="Y3916" s="198">
        <f t="shared" si="2522"/>
        <v>0</v>
      </c>
      <c r="Z3916" s="205">
        <f t="shared" si="2523"/>
        <v>0</v>
      </c>
      <c r="AA3916" s="198">
        <f t="shared" si="2524"/>
        <v>0</v>
      </c>
      <c r="AB3916" s="205">
        <f t="shared" si="2493"/>
        <v>5.1999999999999998E-2</v>
      </c>
      <c r="AC3916" s="140">
        <f t="shared" si="2494"/>
        <v>7</v>
      </c>
      <c r="AD3916" s="67">
        <f t="shared" si="2496"/>
        <v>30</v>
      </c>
      <c r="AE3916" s="11">
        <f t="shared" si="2497"/>
        <v>1.0009861849999999</v>
      </c>
      <c r="AF3916" s="198">
        <f t="shared" si="2525"/>
        <v>0.11718339</v>
      </c>
      <c r="AG3916" s="198">
        <f t="shared" si="2526"/>
        <v>0.1219016</v>
      </c>
      <c r="AH3916" s="198">
        <f t="shared" si="2527"/>
        <v>0</v>
      </c>
      <c r="AI3916" s="196" t="str">
        <f t="shared" si="2498"/>
        <v>A+J=</v>
      </c>
      <c r="AJ3916" s="72">
        <f t="shared" si="2499"/>
        <v>48206</v>
      </c>
      <c r="AQ3916" s="23"/>
      <c r="AR3916" s="23"/>
    </row>
    <row r="3917" spans="1:44" ht="15" customHeight="1" x14ac:dyDescent="0.25">
      <c r="A3917" s="197">
        <f t="shared" ref="A3917:A3980" si="2528">(A3916+1)</f>
        <v>48184</v>
      </c>
      <c r="B3917" s="198">
        <f t="shared" si="2503"/>
        <v>123.7663348194701</v>
      </c>
      <c r="C3917" s="198">
        <f t="shared" si="2504"/>
        <v>62.18720519</v>
      </c>
      <c r="D3917" s="198">
        <f t="shared" si="2505"/>
        <v>14.870515810000001</v>
      </c>
      <c r="E3917" s="198">
        <f t="shared" si="2506"/>
        <v>47.31668938</v>
      </c>
      <c r="F3917" s="199">
        <f t="shared" si="2507"/>
        <v>7205.03</v>
      </c>
      <c r="G3917" s="63">
        <f t="shared" si="2502"/>
        <v>7245.38</v>
      </c>
      <c r="H3917" s="200">
        <f t="shared" si="2508"/>
        <v>48116</v>
      </c>
      <c r="I3917" s="64">
        <f t="shared" si="2509"/>
        <v>48146</v>
      </c>
      <c r="J3917" s="201">
        <f t="shared" si="2510"/>
        <v>5.6002542668107669E-3</v>
      </c>
      <c r="K3917" s="195">
        <f t="shared" si="2495"/>
        <v>48206</v>
      </c>
      <c r="L3917" s="202">
        <f t="shared" si="2511"/>
        <v>48206</v>
      </c>
      <c r="M3917" s="228">
        <f t="shared" si="2500"/>
        <v>30</v>
      </c>
      <c r="N3917" s="67">
        <f t="shared" si="2501"/>
        <v>8</v>
      </c>
      <c r="O3917" s="198">
        <f t="shared" si="2512"/>
        <v>1.0014903399999999</v>
      </c>
      <c r="P3917" s="203">
        <f t="shared" si="2513"/>
        <v>1.0056002500000001</v>
      </c>
      <c r="Q3917" s="203">
        <f t="shared" si="2514"/>
        <v>2.0092547108270562</v>
      </c>
      <c r="R3917" s="198">
        <f t="shared" si="2515"/>
        <v>2.01224918</v>
      </c>
      <c r="S3917" s="198">
        <f t="shared" si="2516"/>
        <v>1.9107622</v>
      </c>
      <c r="T3917" s="198">
        <f t="shared" si="2517"/>
        <v>118.824961</v>
      </c>
      <c r="U3917" s="198">
        <f t="shared" si="2518"/>
        <v>13.543503694250383</v>
      </c>
      <c r="V3917" s="198">
        <f t="shared" si="2519"/>
        <v>47.89628002521971</v>
      </c>
      <c r="W3917" s="198">
        <f t="shared" si="2520"/>
        <v>123.6269889094701</v>
      </c>
      <c r="X3917" s="204">
        <f t="shared" si="2521"/>
        <v>0</v>
      </c>
      <c r="Y3917" s="198">
        <f t="shared" si="2522"/>
        <v>0</v>
      </c>
      <c r="Z3917" s="205">
        <f t="shared" si="2523"/>
        <v>0</v>
      </c>
      <c r="AA3917" s="198">
        <f t="shared" si="2524"/>
        <v>0</v>
      </c>
      <c r="AB3917" s="205">
        <f t="shared" ref="AB3917:AB3980" si="2529">(AB3916)</f>
        <v>5.1999999999999998E-2</v>
      </c>
      <c r="AC3917" s="140">
        <f t="shared" ref="AC3917:AC3980" si="2530">N3917</f>
        <v>8</v>
      </c>
      <c r="AD3917" s="67">
        <f t="shared" si="2496"/>
        <v>30</v>
      </c>
      <c r="AE3917" s="11">
        <f t="shared" si="2497"/>
        <v>1.0011271479999999</v>
      </c>
      <c r="AF3917" s="198">
        <f t="shared" si="2525"/>
        <v>0.13393331</v>
      </c>
      <c r="AG3917" s="198">
        <f t="shared" si="2526"/>
        <v>0.13934590999999999</v>
      </c>
      <c r="AH3917" s="198">
        <f t="shared" si="2527"/>
        <v>0</v>
      </c>
      <c r="AI3917" s="196" t="str">
        <f t="shared" si="2498"/>
        <v>A+J=</v>
      </c>
      <c r="AJ3917" s="72">
        <f t="shared" si="2499"/>
        <v>48206</v>
      </c>
      <c r="AQ3917" s="23"/>
      <c r="AR3917" s="23"/>
    </row>
    <row r="3918" spans="1:44" ht="15" customHeight="1" x14ac:dyDescent="0.25">
      <c r="A3918" s="197">
        <f t="shared" si="2528"/>
        <v>48185</v>
      </c>
      <c r="B3918" s="198">
        <f t="shared" si="2503"/>
        <v>123.80151237764564</v>
      </c>
      <c r="C3918" s="198">
        <f t="shared" si="2504"/>
        <v>62.18720519</v>
      </c>
      <c r="D3918" s="198">
        <f t="shared" si="2505"/>
        <v>14.870515810000001</v>
      </c>
      <c r="E3918" s="198">
        <f t="shared" si="2506"/>
        <v>47.31668938</v>
      </c>
      <c r="F3918" s="199">
        <f t="shared" si="2507"/>
        <v>7205.03</v>
      </c>
      <c r="G3918" s="63">
        <f t="shared" si="2502"/>
        <v>7245.38</v>
      </c>
      <c r="H3918" s="200">
        <f t="shared" si="2508"/>
        <v>48116</v>
      </c>
      <c r="I3918" s="64">
        <f t="shared" si="2509"/>
        <v>48146</v>
      </c>
      <c r="J3918" s="201">
        <f t="shared" si="2510"/>
        <v>5.6002542668107669E-3</v>
      </c>
      <c r="K3918" s="195">
        <f t="shared" ref="K3918:K3981" si="2531">IF(DAY(A3918)=K$11,VLOOKUP(A3918,AR$322:AU$622,4),K3917)</f>
        <v>48206</v>
      </c>
      <c r="L3918" s="202">
        <f t="shared" si="2511"/>
        <v>48206</v>
      </c>
      <c r="M3918" s="228">
        <f t="shared" si="2500"/>
        <v>30</v>
      </c>
      <c r="N3918" s="67">
        <f t="shared" si="2501"/>
        <v>9</v>
      </c>
      <c r="O3918" s="198">
        <f t="shared" si="2512"/>
        <v>1.0016767900000001</v>
      </c>
      <c r="P3918" s="203">
        <f t="shared" si="2513"/>
        <v>1.0056002500000001</v>
      </c>
      <c r="Q3918" s="203">
        <f t="shared" si="2514"/>
        <v>2.0092547108270562</v>
      </c>
      <c r="R3918" s="198">
        <f t="shared" si="2515"/>
        <v>2.0126238000000001</v>
      </c>
      <c r="S3918" s="198">
        <f t="shared" si="2516"/>
        <v>1.9107622</v>
      </c>
      <c r="T3918" s="198">
        <f t="shared" si="2517"/>
        <v>118.824961</v>
      </c>
      <c r="U3918" s="198">
        <f t="shared" si="2518"/>
        <v>13.543503694250383</v>
      </c>
      <c r="V3918" s="198">
        <f t="shared" si="2519"/>
        <v>47.914005803395249</v>
      </c>
      <c r="W3918" s="198">
        <f t="shared" si="2520"/>
        <v>123.64471468764563</v>
      </c>
      <c r="X3918" s="204">
        <f t="shared" si="2521"/>
        <v>0</v>
      </c>
      <c r="Y3918" s="198">
        <f t="shared" si="2522"/>
        <v>0</v>
      </c>
      <c r="Z3918" s="205">
        <f t="shared" si="2523"/>
        <v>0</v>
      </c>
      <c r="AA3918" s="198">
        <f t="shared" si="2524"/>
        <v>0</v>
      </c>
      <c r="AB3918" s="205">
        <f t="shared" si="2529"/>
        <v>5.1999999999999998E-2</v>
      </c>
      <c r="AC3918" s="140">
        <f t="shared" si="2530"/>
        <v>9</v>
      </c>
      <c r="AD3918" s="67">
        <f t="shared" ref="AD3918:AD3981" si="2532">M3918</f>
        <v>30</v>
      </c>
      <c r="AE3918" s="11">
        <f t="shared" ref="AE3918:AE3981" si="2533">ROUND((1+AB3918)^(30/360)^(AC3918/AD3918),9)</f>
        <v>1.001268131</v>
      </c>
      <c r="AF3918" s="198">
        <f t="shared" si="2525"/>
        <v>0.15068561</v>
      </c>
      <c r="AG3918" s="198">
        <f t="shared" si="2526"/>
        <v>0.15679768999999999</v>
      </c>
      <c r="AH3918" s="198">
        <f t="shared" si="2527"/>
        <v>0</v>
      </c>
      <c r="AI3918" s="196" t="str">
        <f t="shared" ref="AI3918:AI3981" si="2534">IF($X3917&gt;0,VLOOKUP($A3917,$AM$12:$BC$314,16),AI3917)</f>
        <v>A+J=</v>
      </c>
      <c r="AJ3918" s="72">
        <f t="shared" ref="AJ3918:AJ3981" si="2535">IF($X3917&gt;0,VLOOKUP($A3917,$AM$12:$BC$314,17),AJ3917)</f>
        <v>48206</v>
      </c>
      <c r="AQ3918" s="23"/>
      <c r="AR3918" s="23"/>
    </row>
    <row r="3919" spans="1:44" ht="15" customHeight="1" x14ac:dyDescent="0.25">
      <c r="A3919" s="197">
        <f t="shared" si="2528"/>
        <v>48186</v>
      </c>
      <c r="B3919" s="198">
        <f t="shared" si="2503"/>
        <v>123.83670072798944</v>
      </c>
      <c r="C3919" s="198">
        <f t="shared" si="2504"/>
        <v>62.18720519</v>
      </c>
      <c r="D3919" s="198">
        <f t="shared" si="2505"/>
        <v>14.870515810000001</v>
      </c>
      <c r="E3919" s="198">
        <f t="shared" si="2506"/>
        <v>47.31668938</v>
      </c>
      <c r="F3919" s="199">
        <f t="shared" si="2507"/>
        <v>7205.03</v>
      </c>
      <c r="G3919" s="63">
        <f t="shared" si="2502"/>
        <v>7245.38</v>
      </c>
      <c r="H3919" s="200">
        <f t="shared" si="2508"/>
        <v>48116</v>
      </c>
      <c r="I3919" s="64">
        <f t="shared" si="2509"/>
        <v>48146</v>
      </c>
      <c r="J3919" s="201">
        <f t="shared" si="2510"/>
        <v>5.6002542668107669E-3</v>
      </c>
      <c r="K3919" s="195">
        <f t="shared" si="2531"/>
        <v>48206</v>
      </c>
      <c r="L3919" s="202">
        <f t="shared" si="2511"/>
        <v>48206</v>
      </c>
      <c r="M3919" s="228">
        <f t="shared" si="2500"/>
        <v>30</v>
      </c>
      <c r="N3919" s="67">
        <f t="shared" si="2501"/>
        <v>10</v>
      </c>
      <c r="O3919" s="198">
        <f t="shared" si="2512"/>
        <v>1.0018632700000001</v>
      </c>
      <c r="P3919" s="203">
        <f t="shared" si="2513"/>
        <v>1.0056002500000001</v>
      </c>
      <c r="Q3919" s="203">
        <f t="shared" si="2514"/>
        <v>2.0092547108270562</v>
      </c>
      <c r="R3919" s="198">
        <f t="shared" si="2515"/>
        <v>2.0129984900000002</v>
      </c>
      <c r="S3919" s="198">
        <f t="shared" si="2516"/>
        <v>1.9107622</v>
      </c>
      <c r="T3919" s="198">
        <f t="shared" si="2517"/>
        <v>118.824961</v>
      </c>
      <c r="U3919" s="198">
        <f t="shared" si="2518"/>
        <v>13.543503694250383</v>
      </c>
      <c r="V3919" s="198">
        <f t="shared" si="2519"/>
        <v>47.931734893739048</v>
      </c>
      <c r="W3919" s="198">
        <f t="shared" si="2520"/>
        <v>123.66244377798944</v>
      </c>
      <c r="X3919" s="204">
        <f t="shared" si="2521"/>
        <v>0</v>
      </c>
      <c r="Y3919" s="198">
        <f t="shared" si="2522"/>
        <v>0</v>
      </c>
      <c r="Z3919" s="205">
        <f t="shared" si="2523"/>
        <v>0</v>
      </c>
      <c r="AA3919" s="198">
        <f t="shared" si="2524"/>
        <v>0</v>
      </c>
      <c r="AB3919" s="205">
        <f t="shared" si="2529"/>
        <v>5.1999999999999998E-2</v>
      </c>
      <c r="AC3919" s="140">
        <f t="shared" si="2530"/>
        <v>10</v>
      </c>
      <c r="AD3919" s="67">
        <f t="shared" si="2532"/>
        <v>30</v>
      </c>
      <c r="AE3919" s="11">
        <f t="shared" si="2533"/>
        <v>1.001409134</v>
      </c>
      <c r="AF3919" s="198">
        <f t="shared" si="2525"/>
        <v>0.16744028999999999</v>
      </c>
      <c r="AG3919" s="198">
        <f t="shared" si="2526"/>
        <v>0.17425694999999999</v>
      </c>
      <c r="AH3919" s="198">
        <f t="shared" si="2527"/>
        <v>0</v>
      </c>
      <c r="AI3919" s="196" t="str">
        <f t="shared" si="2534"/>
        <v>A+J=</v>
      </c>
      <c r="AJ3919" s="72">
        <f t="shared" si="2535"/>
        <v>48206</v>
      </c>
      <c r="AQ3919" s="23"/>
      <c r="AR3919" s="23"/>
    </row>
    <row r="3920" spans="1:44" ht="15" customHeight="1" x14ac:dyDescent="0.25">
      <c r="A3920" s="197">
        <f t="shared" si="2528"/>
        <v>48187</v>
      </c>
      <c r="B3920" s="198">
        <f t="shared" si="2503"/>
        <v>123.87190034366836</v>
      </c>
      <c r="C3920" s="198">
        <f t="shared" si="2504"/>
        <v>62.18720519</v>
      </c>
      <c r="D3920" s="198">
        <f t="shared" si="2505"/>
        <v>14.870515810000001</v>
      </c>
      <c r="E3920" s="198">
        <f t="shared" si="2506"/>
        <v>47.31668938</v>
      </c>
      <c r="F3920" s="199">
        <f t="shared" si="2507"/>
        <v>7205.03</v>
      </c>
      <c r="G3920" s="63">
        <f t="shared" si="2502"/>
        <v>7245.38</v>
      </c>
      <c r="H3920" s="200">
        <f t="shared" si="2508"/>
        <v>48116</v>
      </c>
      <c r="I3920" s="64">
        <f t="shared" si="2509"/>
        <v>48146</v>
      </c>
      <c r="J3920" s="201">
        <f t="shared" si="2510"/>
        <v>5.6002542668107669E-3</v>
      </c>
      <c r="K3920" s="195">
        <f t="shared" si="2531"/>
        <v>48206</v>
      </c>
      <c r="L3920" s="202">
        <f t="shared" si="2511"/>
        <v>48206</v>
      </c>
      <c r="M3920" s="228">
        <f t="shared" ref="M3920:M3983" si="2536">IF(L3920=L3919,M3919,DAYS360(A3919,L3920))</f>
        <v>30</v>
      </c>
      <c r="N3920" s="67">
        <f t="shared" ref="N3920:N3983" si="2537">DAYS360(EDATE(L3920,-1),A3920)</f>
        <v>11</v>
      </c>
      <c r="O3920" s="198">
        <f t="shared" si="2512"/>
        <v>1.0020497900000001</v>
      </c>
      <c r="P3920" s="203">
        <f t="shared" si="2513"/>
        <v>1.0056002500000001</v>
      </c>
      <c r="Q3920" s="203">
        <f t="shared" si="2514"/>
        <v>2.0092547108270562</v>
      </c>
      <c r="R3920" s="198">
        <f t="shared" si="2515"/>
        <v>2.0133732599999998</v>
      </c>
      <c r="S3920" s="198">
        <f t="shared" si="2516"/>
        <v>1.9107622</v>
      </c>
      <c r="T3920" s="198">
        <f t="shared" si="2517"/>
        <v>118.824961</v>
      </c>
      <c r="U3920" s="198">
        <f t="shared" si="2518"/>
        <v>13.543503694250383</v>
      </c>
      <c r="V3920" s="198">
        <f t="shared" si="2519"/>
        <v>47.949467769417971</v>
      </c>
      <c r="W3920" s="198">
        <f t="shared" si="2520"/>
        <v>123.68017665366835</v>
      </c>
      <c r="X3920" s="204">
        <f t="shared" si="2521"/>
        <v>0</v>
      </c>
      <c r="Y3920" s="198">
        <f t="shared" si="2522"/>
        <v>0</v>
      </c>
      <c r="Z3920" s="205">
        <f t="shared" si="2523"/>
        <v>0</v>
      </c>
      <c r="AA3920" s="198">
        <f t="shared" si="2524"/>
        <v>0</v>
      </c>
      <c r="AB3920" s="205">
        <f t="shared" si="2529"/>
        <v>5.1999999999999998E-2</v>
      </c>
      <c r="AC3920" s="140">
        <f t="shared" si="2530"/>
        <v>11</v>
      </c>
      <c r="AD3920" s="67">
        <f t="shared" si="2532"/>
        <v>30</v>
      </c>
      <c r="AE3920" s="11">
        <f t="shared" si="2533"/>
        <v>1.0015501570000001</v>
      </c>
      <c r="AF3920" s="198">
        <f t="shared" si="2525"/>
        <v>0.18419733999999999</v>
      </c>
      <c r="AG3920" s="198">
        <f t="shared" si="2526"/>
        <v>0.19172369</v>
      </c>
      <c r="AH3920" s="198">
        <f t="shared" si="2527"/>
        <v>0</v>
      </c>
      <c r="AI3920" s="196" t="str">
        <f t="shared" si="2534"/>
        <v>A+J=</v>
      </c>
      <c r="AJ3920" s="72">
        <f t="shared" si="2535"/>
        <v>48206</v>
      </c>
      <c r="AQ3920" s="23"/>
      <c r="AR3920" s="23"/>
    </row>
    <row r="3921" spans="1:44" ht="15" customHeight="1" x14ac:dyDescent="0.25">
      <c r="A3921" s="197">
        <f t="shared" si="2528"/>
        <v>48188</v>
      </c>
      <c r="B3921" s="198">
        <f t="shared" si="2503"/>
        <v>123.90710967518179</v>
      </c>
      <c r="C3921" s="198">
        <f t="shared" si="2504"/>
        <v>62.18720519</v>
      </c>
      <c r="D3921" s="198">
        <f t="shared" si="2505"/>
        <v>14.870515810000001</v>
      </c>
      <c r="E3921" s="198">
        <f t="shared" si="2506"/>
        <v>47.31668938</v>
      </c>
      <c r="F3921" s="199">
        <f t="shared" si="2507"/>
        <v>7205.03</v>
      </c>
      <c r="G3921" s="63">
        <f t="shared" si="2502"/>
        <v>7245.38</v>
      </c>
      <c r="H3921" s="200">
        <f t="shared" si="2508"/>
        <v>48116</v>
      </c>
      <c r="I3921" s="64">
        <f t="shared" si="2509"/>
        <v>48146</v>
      </c>
      <c r="J3921" s="201">
        <f t="shared" si="2510"/>
        <v>5.6002542668107669E-3</v>
      </c>
      <c r="K3921" s="195">
        <f t="shared" si="2531"/>
        <v>48206</v>
      </c>
      <c r="L3921" s="202">
        <f t="shared" si="2511"/>
        <v>48206</v>
      </c>
      <c r="M3921" s="228">
        <f t="shared" si="2536"/>
        <v>30</v>
      </c>
      <c r="N3921" s="67">
        <f t="shared" si="2537"/>
        <v>12</v>
      </c>
      <c r="O3921" s="198">
        <f t="shared" si="2512"/>
        <v>1.0022363400000001</v>
      </c>
      <c r="P3921" s="203">
        <f t="shared" si="2513"/>
        <v>1.0056002500000001</v>
      </c>
      <c r="Q3921" s="203">
        <f t="shared" si="2514"/>
        <v>2.0092547108270562</v>
      </c>
      <c r="R3921" s="198">
        <f t="shared" si="2515"/>
        <v>2.0137480800000001</v>
      </c>
      <c r="S3921" s="198">
        <f t="shared" si="2516"/>
        <v>1.9107622</v>
      </c>
      <c r="T3921" s="198">
        <f t="shared" si="2517"/>
        <v>118.824961</v>
      </c>
      <c r="U3921" s="198">
        <f t="shared" si="2518"/>
        <v>13.543503694250383</v>
      </c>
      <c r="V3921" s="198">
        <f t="shared" si="2519"/>
        <v>47.967203010931392</v>
      </c>
      <c r="W3921" s="198">
        <f t="shared" si="2520"/>
        <v>123.69791189518179</v>
      </c>
      <c r="X3921" s="204">
        <f t="shared" si="2521"/>
        <v>0</v>
      </c>
      <c r="Y3921" s="198">
        <f t="shared" si="2522"/>
        <v>0</v>
      </c>
      <c r="Z3921" s="205">
        <f t="shared" si="2523"/>
        <v>0</v>
      </c>
      <c r="AA3921" s="198">
        <f t="shared" si="2524"/>
        <v>0</v>
      </c>
      <c r="AB3921" s="205">
        <f t="shared" si="2529"/>
        <v>5.1999999999999998E-2</v>
      </c>
      <c r="AC3921" s="140">
        <f t="shared" si="2530"/>
        <v>12</v>
      </c>
      <c r="AD3921" s="67">
        <f t="shared" si="2532"/>
        <v>30</v>
      </c>
      <c r="AE3921" s="11">
        <f t="shared" si="2533"/>
        <v>1.0016911989999999</v>
      </c>
      <c r="AF3921" s="198">
        <f t="shared" si="2525"/>
        <v>0.20095664999999999</v>
      </c>
      <c r="AG3921" s="198">
        <f t="shared" si="2526"/>
        <v>0.20919778</v>
      </c>
      <c r="AH3921" s="198">
        <f t="shared" si="2527"/>
        <v>0</v>
      </c>
      <c r="AI3921" s="196" t="str">
        <f t="shared" si="2534"/>
        <v>A+J=</v>
      </c>
      <c r="AJ3921" s="72">
        <f t="shared" si="2535"/>
        <v>48206</v>
      </c>
      <c r="AQ3921" s="23"/>
      <c r="AR3921" s="23"/>
    </row>
    <row r="3922" spans="1:44" ht="15" customHeight="1" x14ac:dyDescent="0.25">
      <c r="A3922" s="197">
        <f t="shared" si="2528"/>
        <v>48189</v>
      </c>
      <c r="B3922" s="198">
        <f t="shared" si="2503"/>
        <v>123.94233075519725</v>
      </c>
      <c r="C3922" s="198">
        <f t="shared" si="2504"/>
        <v>62.18720519</v>
      </c>
      <c r="D3922" s="198">
        <f t="shared" si="2505"/>
        <v>14.870515810000001</v>
      </c>
      <c r="E3922" s="198">
        <f t="shared" si="2506"/>
        <v>47.31668938</v>
      </c>
      <c r="F3922" s="199">
        <f t="shared" si="2507"/>
        <v>7205.03</v>
      </c>
      <c r="G3922" s="63">
        <f t="shared" si="2502"/>
        <v>7245.38</v>
      </c>
      <c r="H3922" s="200">
        <f t="shared" si="2508"/>
        <v>48116</v>
      </c>
      <c r="I3922" s="64">
        <f t="shared" si="2509"/>
        <v>48146</v>
      </c>
      <c r="J3922" s="201">
        <f t="shared" si="2510"/>
        <v>5.6002542668107669E-3</v>
      </c>
      <c r="K3922" s="195">
        <f t="shared" si="2531"/>
        <v>48206</v>
      </c>
      <c r="L3922" s="202">
        <f t="shared" si="2511"/>
        <v>48206</v>
      </c>
      <c r="M3922" s="228">
        <f t="shared" si="2536"/>
        <v>30</v>
      </c>
      <c r="N3922" s="67">
        <f t="shared" si="2537"/>
        <v>13</v>
      </c>
      <c r="O3922" s="198">
        <f t="shared" si="2512"/>
        <v>1.00242293</v>
      </c>
      <c r="P3922" s="203">
        <f t="shared" si="2513"/>
        <v>1.0056002500000001</v>
      </c>
      <c r="Q3922" s="203">
        <f t="shared" si="2514"/>
        <v>2.0092547108270562</v>
      </c>
      <c r="R3922" s="198">
        <f t="shared" si="2515"/>
        <v>2.0141229900000002</v>
      </c>
      <c r="S3922" s="198">
        <f t="shared" si="2516"/>
        <v>1.9107622</v>
      </c>
      <c r="T3922" s="198">
        <f t="shared" si="2517"/>
        <v>118.824961</v>
      </c>
      <c r="U3922" s="198">
        <f t="shared" si="2518"/>
        <v>13.543503694250383</v>
      </c>
      <c r="V3922" s="198">
        <f t="shared" si="2519"/>
        <v>47.984942510946851</v>
      </c>
      <c r="W3922" s="198">
        <f t="shared" si="2520"/>
        <v>123.71565139519724</v>
      </c>
      <c r="X3922" s="204">
        <f t="shared" si="2521"/>
        <v>0</v>
      </c>
      <c r="Y3922" s="198">
        <f t="shared" si="2522"/>
        <v>0</v>
      </c>
      <c r="Z3922" s="205">
        <f t="shared" si="2523"/>
        <v>0</v>
      </c>
      <c r="AA3922" s="198">
        <f t="shared" si="2524"/>
        <v>0</v>
      </c>
      <c r="AB3922" s="205">
        <f t="shared" si="2529"/>
        <v>5.1999999999999998E-2</v>
      </c>
      <c r="AC3922" s="140">
        <f t="shared" si="2530"/>
        <v>13</v>
      </c>
      <c r="AD3922" s="67">
        <f t="shared" si="2532"/>
        <v>30</v>
      </c>
      <c r="AE3922" s="11">
        <f t="shared" si="2533"/>
        <v>1.0018322609999999</v>
      </c>
      <c r="AF3922" s="198">
        <f t="shared" si="2525"/>
        <v>0.21771834000000001</v>
      </c>
      <c r="AG3922" s="198">
        <f t="shared" si="2526"/>
        <v>0.22667936</v>
      </c>
      <c r="AH3922" s="198">
        <f t="shared" si="2527"/>
        <v>0</v>
      </c>
      <c r="AI3922" s="196" t="str">
        <f t="shared" si="2534"/>
        <v>A+J=</v>
      </c>
      <c r="AJ3922" s="72">
        <f t="shared" si="2535"/>
        <v>48206</v>
      </c>
      <c r="AQ3922" s="23"/>
      <c r="AR3922" s="23"/>
    </row>
    <row r="3923" spans="1:44" ht="15" customHeight="1" x14ac:dyDescent="0.25">
      <c r="A3923" s="197">
        <f t="shared" si="2528"/>
        <v>48190</v>
      </c>
      <c r="B3923" s="198">
        <f t="shared" si="2503"/>
        <v>123.97756310054783</v>
      </c>
      <c r="C3923" s="198">
        <f t="shared" si="2504"/>
        <v>62.18720519</v>
      </c>
      <c r="D3923" s="198">
        <f t="shared" si="2505"/>
        <v>14.870515810000001</v>
      </c>
      <c r="E3923" s="198">
        <f t="shared" si="2506"/>
        <v>47.31668938</v>
      </c>
      <c r="F3923" s="199">
        <f t="shared" si="2507"/>
        <v>7205.03</v>
      </c>
      <c r="G3923" s="63">
        <f t="shared" si="2502"/>
        <v>7245.38</v>
      </c>
      <c r="H3923" s="200">
        <f t="shared" si="2508"/>
        <v>48116</v>
      </c>
      <c r="I3923" s="64">
        <f t="shared" si="2509"/>
        <v>48146</v>
      </c>
      <c r="J3923" s="201">
        <f t="shared" si="2510"/>
        <v>5.6002542668107669E-3</v>
      </c>
      <c r="K3923" s="195">
        <f t="shared" si="2531"/>
        <v>48206</v>
      </c>
      <c r="L3923" s="202">
        <f t="shared" si="2511"/>
        <v>48206</v>
      </c>
      <c r="M3923" s="228">
        <f t="shared" si="2536"/>
        <v>30</v>
      </c>
      <c r="N3923" s="67">
        <f t="shared" si="2537"/>
        <v>14</v>
      </c>
      <c r="O3923" s="198">
        <f t="shared" si="2512"/>
        <v>1.00260956</v>
      </c>
      <c r="P3923" s="203">
        <f t="shared" si="2513"/>
        <v>1.0056002500000001</v>
      </c>
      <c r="Q3923" s="203">
        <f t="shared" si="2514"/>
        <v>2.0092547108270562</v>
      </c>
      <c r="R3923" s="198">
        <f t="shared" si="2515"/>
        <v>2.0144979799999998</v>
      </c>
      <c r="S3923" s="198">
        <f t="shared" si="2516"/>
        <v>1.9107622</v>
      </c>
      <c r="T3923" s="198">
        <f t="shared" si="2517"/>
        <v>118.824961</v>
      </c>
      <c r="U3923" s="198">
        <f t="shared" si="2518"/>
        <v>13.543503694250383</v>
      </c>
      <c r="V3923" s="198">
        <f t="shared" si="2519"/>
        <v>48.002685796297442</v>
      </c>
      <c r="W3923" s="198">
        <f t="shared" si="2520"/>
        <v>123.73339468054783</v>
      </c>
      <c r="X3923" s="204">
        <f t="shared" si="2521"/>
        <v>0</v>
      </c>
      <c r="Y3923" s="198">
        <f t="shared" si="2522"/>
        <v>0</v>
      </c>
      <c r="Z3923" s="205">
        <f t="shared" si="2523"/>
        <v>0</v>
      </c>
      <c r="AA3923" s="198">
        <f t="shared" si="2524"/>
        <v>0</v>
      </c>
      <c r="AB3923" s="205">
        <f t="shared" si="2529"/>
        <v>5.1999999999999998E-2</v>
      </c>
      <c r="AC3923" s="140">
        <f t="shared" si="2530"/>
        <v>14</v>
      </c>
      <c r="AD3923" s="67">
        <f t="shared" si="2532"/>
        <v>30</v>
      </c>
      <c r="AE3923" s="11">
        <f t="shared" si="2533"/>
        <v>1.001973343</v>
      </c>
      <c r="AF3923" s="198">
        <f t="shared" si="2525"/>
        <v>0.23448240000000001</v>
      </c>
      <c r="AG3923" s="198">
        <f t="shared" si="2526"/>
        <v>0.24416842</v>
      </c>
      <c r="AH3923" s="198">
        <f t="shared" si="2527"/>
        <v>0</v>
      </c>
      <c r="AI3923" s="196" t="str">
        <f t="shared" si="2534"/>
        <v>A+J=</v>
      </c>
      <c r="AJ3923" s="72">
        <f t="shared" si="2535"/>
        <v>48206</v>
      </c>
      <c r="AQ3923" s="23"/>
      <c r="AR3923" s="23"/>
    </row>
    <row r="3924" spans="1:44" ht="15" customHeight="1" x14ac:dyDescent="0.25">
      <c r="A3924" s="197">
        <f t="shared" si="2528"/>
        <v>48191</v>
      </c>
      <c r="B3924" s="198">
        <f t="shared" si="2503"/>
        <v>124.01280435539914</v>
      </c>
      <c r="C3924" s="198">
        <f t="shared" si="2504"/>
        <v>62.18720519</v>
      </c>
      <c r="D3924" s="198">
        <f t="shared" si="2505"/>
        <v>14.870515810000001</v>
      </c>
      <c r="E3924" s="198">
        <f t="shared" si="2506"/>
        <v>47.31668938</v>
      </c>
      <c r="F3924" s="199">
        <f t="shared" si="2507"/>
        <v>7205.03</v>
      </c>
      <c r="G3924" s="63">
        <f t="shared" si="2502"/>
        <v>7245.38</v>
      </c>
      <c r="H3924" s="200">
        <f t="shared" si="2508"/>
        <v>48116</v>
      </c>
      <c r="I3924" s="64">
        <f t="shared" si="2509"/>
        <v>48146</v>
      </c>
      <c r="J3924" s="201">
        <f t="shared" si="2510"/>
        <v>5.6002542668107669E-3</v>
      </c>
      <c r="K3924" s="195">
        <f t="shared" si="2531"/>
        <v>48206</v>
      </c>
      <c r="L3924" s="202">
        <f t="shared" si="2511"/>
        <v>48206</v>
      </c>
      <c r="M3924" s="228">
        <f t="shared" si="2536"/>
        <v>30</v>
      </c>
      <c r="N3924" s="67">
        <f t="shared" si="2537"/>
        <v>15</v>
      </c>
      <c r="O3924" s="198">
        <f t="shared" si="2512"/>
        <v>1.0027962100000001</v>
      </c>
      <c r="P3924" s="203">
        <f t="shared" si="2513"/>
        <v>1.0056002500000001</v>
      </c>
      <c r="Q3924" s="203">
        <f t="shared" si="2514"/>
        <v>2.0092547108270562</v>
      </c>
      <c r="R3924" s="198">
        <f t="shared" si="2515"/>
        <v>2.0148730000000001</v>
      </c>
      <c r="S3924" s="198">
        <f t="shared" si="2516"/>
        <v>1.9107622</v>
      </c>
      <c r="T3924" s="198">
        <f t="shared" si="2517"/>
        <v>118.824961</v>
      </c>
      <c r="U3924" s="198">
        <f t="shared" si="2518"/>
        <v>13.543503694250383</v>
      </c>
      <c r="V3924" s="198">
        <f t="shared" si="2519"/>
        <v>48.020430501148745</v>
      </c>
      <c r="W3924" s="198">
        <f t="shared" si="2520"/>
        <v>123.75113938539914</v>
      </c>
      <c r="X3924" s="204">
        <f t="shared" si="2521"/>
        <v>0</v>
      </c>
      <c r="Y3924" s="198">
        <f t="shared" si="2522"/>
        <v>0</v>
      </c>
      <c r="Z3924" s="205">
        <f t="shared" si="2523"/>
        <v>0</v>
      </c>
      <c r="AA3924" s="198">
        <f t="shared" si="2524"/>
        <v>0</v>
      </c>
      <c r="AB3924" s="205">
        <f t="shared" si="2529"/>
        <v>5.1999999999999998E-2</v>
      </c>
      <c r="AC3924" s="140">
        <f t="shared" si="2530"/>
        <v>15</v>
      </c>
      <c r="AD3924" s="67">
        <f t="shared" si="2532"/>
        <v>30</v>
      </c>
      <c r="AE3924" s="11">
        <f t="shared" si="2533"/>
        <v>1.0021144449999999</v>
      </c>
      <c r="AF3924" s="198">
        <f t="shared" si="2525"/>
        <v>0.25124883999999997</v>
      </c>
      <c r="AG3924" s="198">
        <f t="shared" si="2526"/>
        <v>0.26166497</v>
      </c>
      <c r="AH3924" s="198">
        <f t="shared" si="2527"/>
        <v>0</v>
      </c>
      <c r="AI3924" s="196" t="str">
        <f t="shared" si="2534"/>
        <v>A+J=</v>
      </c>
      <c r="AJ3924" s="72">
        <f t="shared" si="2535"/>
        <v>48206</v>
      </c>
      <c r="AQ3924" s="23"/>
      <c r="AR3924" s="23"/>
    </row>
    <row r="3925" spans="1:44" ht="15" customHeight="1" x14ac:dyDescent="0.25">
      <c r="A3925" s="197">
        <f t="shared" si="2528"/>
        <v>48192</v>
      </c>
      <c r="B3925" s="198">
        <f t="shared" si="2503"/>
        <v>124.04805736875245</v>
      </c>
      <c r="C3925" s="198">
        <f t="shared" si="2504"/>
        <v>62.18720519</v>
      </c>
      <c r="D3925" s="198">
        <f t="shared" si="2505"/>
        <v>14.870515810000001</v>
      </c>
      <c r="E3925" s="198">
        <f t="shared" si="2506"/>
        <v>47.31668938</v>
      </c>
      <c r="F3925" s="199">
        <f t="shared" si="2507"/>
        <v>7205.03</v>
      </c>
      <c r="G3925" s="63">
        <f t="shared" si="2502"/>
        <v>7245.38</v>
      </c>
      <c r="H3925" s="200">
        <f t="shared" si="2508"/>
        <v>48116</v>
      </c>
      <c r="I3925" s="64">
        <f t="shared" si="2509"/>
        <v>48146</v>
      </c>
      <c r="J3925" s="201">
        <f t="shared" si="2510"/>
        <v>5.6002542668107669E-3</v>
      </c>
      <c r="K3925" s="195">
        <f t="shared" si="2531"/>
        <v>48206</v>
      </c>
      <c r="L3925" s="202">
        <f t="shared" si="2511"/>
        <v>48206</v>
      </c>
      <c r="M3925" s="228">
        <f t="shared" si="2536"/>
        <v>30</v>
      </c>
      <c r="N3925" s="67">
        <f t="shared" si="2537"/>
        <v>16</v>
      </c>
      <c r="O3925" s="198">
        <f t="shared" si="2512"/>
        <v>1.0029828999999999</v>
      </c>
      <c r="P3925" s="203">
        <f t="shared" si="2513"/>
        <v>1.0056002500000001</v>
      </c>
      <c r="Q3925" s="203">
        <f t="shared" si="2514"/>
        <v>2.0092547108270562</v>
      </c>
      <c r="R3925" s="198">
        <f t="shared" si="2515"/>
        <v>2.0152481099999999</v>
      </c>
      <c r="S3925" s="198">
        <f t="shared" si="2516"/>
        <v>1.9107622</v>
      </c>
      <c r="T3925" s="198">
        <f t="shared" si="2517"/>
        <v>118.824961</v>
      </c>
      <c r="U3925" s="198">
        <f t="shared" si="2518"/>
        <v>13.543503694250383</v>
      </c>
      <c r="V3925" s="198">
        <f t="shared" si="2519"/>
        <v>48.038179464502065</v>
      </c>
      <c r="W3925" s="198">
        <f t="shared" si="2520"/>
        <v>123.76888834875245</v>
      </c>
      <c r="X3925" s="204">
        <f t="shared" si="2521"/>
        <v>0</v>
      </c>
      <c r="Y3925" s="198">
        <f t="shared" si="2522"/>
        <v>0</v>
      </c>
      <c r="Z3925" s="205">
        <f t="shared" si="2523"/>
        <v>0</v>
      </c>
      <c r="AA3925" s="198">
        <f t="shared" si="2524"/>
        <v>0</v>
      </c>
      <c r="AB3925" s="205">
        <f t="shared" si="2529"/>
        <v>5.1999999999999998E-2</v>
      </c>
      <c r="AC3925" s="140">
        <f t="shared" si="2530"/>
        <v>16</v>
      </c>
      <c r="AD3925" s="67">
        <f t="shared" si="2532"/>
        <v>30</v>
      </c>
      <c r="AE3925" s="11">
        <f t="shared" si="2533"/>
        <v>1.002255567</v>
      </c>
      <c r="AF3925" s="198">
        <f t="shared" si="2525"/>
        <v>0.26801765999999999</v>
      </c>
      <c r="AG3925" s="198">
        <f t="shared" si="2526"/>
        <v>0.27916901999999999</v>
      </c>
      <c r="AH3925" s="198">
        <f t="shared" si="2527"/>
        <v>0</v>
      </c>
      <c r="AI3925" s="196" t="str">
        <f t="shared" si="2534"/>
        <v>A+J=</v>
      </c>
      <c r="AJ3925" s="72">
        <f t="shared" si="2535"/>
        <v>48206</v>
      </c>
      <c r="AQ3925" s="23"/>
      <c r="AR3925" s="23"/>
    </row>
    <row r="3926" spans="1:44" ht="15" customHeight="1" x14ac:dyDescent="0.25">
      <c r="A3926" s="197">
        <f t="shared" si="2528"/>
        <v>48193</v>
      </c>
      <c r="B3926" s="198">
        <f t="shared" si="2503"/>
        <v>124.08332164744095</v>
      </c>
      <c r="C3926" s="198">
        <f t="shared" si="2504"/>
        <v>62.18720519</v>
      </c>
      <c r="D3926" s="198">
        <f t="shared" si="2505"/>
        <v>14.870515810000001</v>
      </c>
      <c r="E3926" s="198">
        <f t="shared" si="2506"/>
        <v>47.31668938</v>
      </c>
      <c r="F3926" s="199">
        <f t="shared" si="2507"/>
        <v>7205.03</v>
      </c>
      <c r="G3926" s="63">
        <f t="shared" si="2502"/>
        <v>7245.38</v>
      </c>
      <c r="H3926" s="200">
        <f t="shared" si="2508"/>
        <v>48116</v>
      </c>
      <c r="I3926" s="64">
        <f t="shared" si="2509"/>
        <v>48146</v>
      </c>
      <c r="J3926" s="201">
        <f t="shared" si="2510"/>
        <v>5.6002542668107669E-3</v>
      </c>
      <c r="K3926" s="195">
        <f t="shared" si="2531"/>
        <v>48206</v>
      </c>
      <c r="L3926" s="202">
        <f t="shared" si="2511"/>
        <v>48206</v>
      </c>
      <c r="M3926" s="228">
        <f t="shared" si="2536"/>
        <v>30</v>
      </c>
      <c r="N3926" s="67">
        <f t="shared" si="2537"/>
        <v>17</v>
      </c>
      <c r="O3926" s="198">
        <f t="shared" si="2512"/>
        <v>1.0031696299999999</v>
      </c>
      <c r="P3926" s="203">
        <f t="shared" si="2513"/>
        <v>1.0056002500000001</v>
      </c>
      <c r="Q3926" s="203">
        <f t="shared" si="2514"/>
        <v>2.0092547108270562</v>
      </c>
      <c r="R3926" s="198">
        <f t="shared" si="2515"/>
        <v>2.0156233000000001</v>
      </c>
      <c r="S3926" s="198">
        <f t="shared" si="2516"/>
        <v>1.9107622</v>
      </c>
      <c r="T3926" s="198">
        <f t="shared" si="2517"/>
        <v>118.824961</v>
      </c>
      <c r="U3926" s="198">
        <f t="shared" si="2518"/>
        <v>13.543503694250383</v>
      </c>
      <c r="V3926" s="198">
        <f t="shared" si="2519"/>
        <v>48.055932213190559</v>
      </c>
      <c r="W3926" s="198">
        <f t="shared" si="2520"/>
        <v>123.78664109744095</v>
      </c>
      <c r="X3926" s="204">
        <f t="shared" si="2521"/>
        <v>0</v>
      </c>
      <c r="Y3926" s="198">
        <f t="shared" si="2522"/>
        <v>0</v>
      </c>
      <c r="Z3926" s="205">
        <f t="shared" si="2523"/>
        <v>0</v>
      </c>
      <c r="AA3926" s="198">
        <f t="shared" si="2524"/>
        <v>0</v>
      </c>
      <c r="AB3926" s="205">
        <f t="shared" si="2529"/>
        <v>5.1999999999999998E-2</v>
      </c>
      <c r="AC3926" s="140">
        <f t="shared" si="2530"/>
        <v>17</v>
      </c>
      <c r="AD3926" s="67">
        <f t="shared" si="2532"/>
        <v>30</v>
      </c>
      <c r="AE3926" s="11">
        <f t="shared" si="2533"/>
        <v>1.0023967090000001</v>
      </c>
      <c r="AF3926" s="198">
        <f t="shared" si="2525"/>
        <v>0.28478884999999998</v>
      </c>
      <c r="AG3926" s="198">
        <f t="shared" si="2526"/>
        <v>0.29668054999999999</v>
      </c>
      <c r="AH3926" s="198">
        <f t="shared" si="2527"/>
        <v>0</v>
      </c>
      <c r="AI3926" s="196" t="str">
        <f t="shared" si="2534"/>
        <v>A+J=</v>
      </c>
      <c r="AJ3926" s="72">
        <f t="shared" si="2535"/>
        <v>48206</v>
      </c>
      <c r="AQ3926" s="23"/>
      <c r="AR3926" s="23"/>
    </row>
    <row r="3927" spans="1:44" ht="15" customHeight="1" x14ac:dyDescent="0.25">
      <c r="A3927" s="197">
        <f t="shared" si="2528"/>
        <v>48194</v>
      </c>
      <c r="B3927" s="198">
        <f t="shared" si="2503"/>
        <v>124.11859626513078</v>
      </c>
      <c r="C3927" s="198">
        <f t="shared" si="2504"/>
        <v>62.18720519</v>
      </c>
      <c r="D3927" s="198">
        <f t="shared" si="2505"/>
        <v>14.870515810000001</v>
      </c>
      <c r="E3927" s="198">
        <f t="shared" si="2506"/>
        <v>47.31668938</v>
      </c>
      <c r="F3927" s="199">
        <f t="shared" si="2507"/>
        <v>7205.03</v>
      </c>
      <c r="G3927" s="63">
        <f t="shared" si="2502"/>
        <v>7245.38</v>
      </c>
      <c r="H3927" s="200">
        <f t="shared" si="2508"/>
        <v>48116</v>
      </c>
      <c r="I3927" s="64">
        <f t="shared" si="2509"/>
        <v>48146</v>
      </c>
      <c r="J3927" s="201">
        <f t="shared" si="2510"/>
        <v>5.6002542668107669E-3</v>
      </c>
      <c r="K3927" s="195">
        <f t="shared" si="2531"/>
        <v>48206</v>
      </c>
      <c r="L3927" s="202">
        <f t="shared" si="2511"/>
        <v>48206</v>
      </c>
      <c r="M3927" s="228">
        <f t="shared" si="2536"/>
        <v>30</v>
      </c>
      <c r="N3927" s="67">
        <f t="shared" si="2537"/>
        <v>18</v>
      </c>
      <c r="O3927" s="198">
        <f t="shared" si="2512"/>
        <v>1.00335639</v>
      </c>
      <c r="P3927" s="203">
        <f t="shared" si="2513"/>
        <v>1.0056002500000001</v>
      </c>
      <c r="Q3927" s="203">
        <f t="shared" si="2514"/>
        <v>2.0092547108270562</v>
      </c>
      <c r="R3927" s="198">
        <f t="shared" si="2515"/>
        <v>2.0159985499999999</v>
      </c>
      <c r="S3927" s="198">
        <f t="shared" si="2516"/>
        <v>1.9107622</v>
      </c>
      <c r="T3927" s="198">
        <f t="shared" si="2517"/>
        <v>118.824961</v>
      </c>
      <c r="U3927" s="198">
        <f t="shared" si="2518"/>
        <v>13.543503694250383</v>
      </c>
      <c r="V3927" s="198">
        <f t="shared" si="2519"/>
        <v>48.073687800880393</v>
      </c>
      <c r="W3927" s="198">
        <f t="shared" si="2520"/>
        <v>123.80439668513078</v>
      </c>
      <c r="X3927" s="204">
        <f t="shared" si="2521"/>
        <v>0</v>
      </c>
      <c r="Y3927" s="198">
        <f t="shared" si="2522"/>
        <v>0</v>
      </c>
      <c r="Z3927" s="205">
        <f t="shared" si="2523"/>
        <v>0</v>
      </c>
      <c r="AA3927" s="198">
        <f t="shared" si="2524"/>
        <v>0</v>
      </c>
      <c r="AB3927" s="205">
        <f t="shared" si="2529"/>
        <v>5.1999999999999998E-2</v>
      </c>
      <c r="AC3927" s="140">
        <f t="shared" si="2530"/>
        <v>18</v>
      </c>
      <c r="AD3927" s="67">
        <f t="shared" si="2532"/>
        <v>30</v>
      </c>
      <c r="AE3927" s="11">
        <f t="shared" si="2533"/>
        <v>1.0025378709999999</v>
      </c>
      <c r="AF3927" s="198">
        <f t="shared" si="2525"/>
        <v>0.30156242</v>
      </c>
      <c r="AG3927" s="198">
        <f t="shared" si="2526"/>
        <v>0.31419957999999998</v>
      </c>
      <c r="AH3927" s="198">
        <f t="shared" si="2527"/>
        <v>0</v>
      </c>
      <c r="AI3927" s="196" t="str">
        <f t="shared" si="2534"/>
        <v>A+J=</v>
      </c>
      <c r="AJ3927" s="72">
        <f t="shared" si="2535"/>
        <v>48206</v>
      </c>
      <c r="AQ3927" s="23"/>
      <c r="AR3927" s="23"/>
    </row>
    <row r="3928" spans="1:44" ht="15" customHeight="1" x14ac:dyDescent="0.25">
      <c r="A3928" s="197">
        <f t="shared" si="2528"/>
        <v>48195</v>
      </c>
      <c r="B3928" s="198">
        <f t="shared" si="2503"/>
        <v>124.15388204815579</v>
      </c>
      <c r="C3928" s="198">
        <f t="shared" si="2504"/>
        <v>62.18720519</v>
      </c>
      <c r="D3928" s="198">
        <f t="shared" si="2505"/>
        <v>14.870515810000001</v>
      </c>
      <c r="E3928" s="198">
        <f t="shared" si="2506"/>
        <v>47.31668938</v>
      </c>
      <c r="F3928" s="199">
        <f t="shared" si="2507"/>
        <v>7205.03</v>
      </c>
      <c r="G3928" s="63">
        <f t="shared" si="2502"/>
        <v>7245.38</v>
      </c>
      <c r="H3928" s="200">
        <f t="shared" si="2508"/>
        <v>48116</v>
      </c>
      <c r="I3928" s="64">
        <f t="shared" si="2509"/>
        <v>48146</v>
      </c>
      <c r="J3928" s="201">
        <f t="shared" si="2510"/>
        <v>5.6002542668107669E-3</v>
      </c>
      <c r="K3928" s="195">
        <f t="shared" si="2531"/>
        <v>48206</v>
      </c>
      <c r="L3928" s="202">
        <f t="shared" si="2511"/>
        <v>48206</v>
      </c>
      <c r="M3928" s="228">
        <f t="shared" si="2536"/>
        <v>30</v>
      </c>
      <c r="N3928" s="67">
        <f t="shared" si="2537"/>
        <v>19</v>
      </c>
      <c r="O3928" s="198">
        <f t="shared" si="2512"/>
        <v>1.00354319</v>
      </c>
      <c r="P3928" s="203">
        <f t="shared" si="2513"/>
        <v>1.0056002500000001</v>
      </c>
      <c r="Q3928" s="203">
        <f t="shared" si="2514"/>
        <v>2.0092547108270562</v>
      </c>
      <c r="R3928" s="198">
        <f t="shared" si="2515"/>
        <v>2.0163738800000002</v>
      </c>
      <c r="S3928" s="198">
        <f t="shared" si="2516"/>
        <v>1.9107622</v>
      </c>
      <c r="T3928" s="198">
        <f t="shared" si="2517"/>
        <v>118.824961</v>
      </c>
      <c r="U3928" s="198">
        <f t="shared" si="2518"/>
        <v>13.543503694250383</v>
      </c>
      <c r="V3928" s="198">
        <f t="shared" si="2519"/>
        <v>48.091447173905401</v>
      </c>
      <c r="W3928" s="198">
        <f t="shared" si="2520"/>
        <v>123.8221560581558</v>
      </c>
      <c r="X3928" s="204">
        <f t="shared" si="2521"/>
        <v>0</v>
      </c>
      <c r="Y3928" s="198">
        <f t="shared" si="2522"/>
        <v>0</v>
      </c>
      <c r="Z3928" s="205">
        <f t="shared" si="2523"/>
        <v>0</v>
      </c>
      <c r="AA3928" s="198">
        <f t="shared" si="2524"/>
        <v>0</v>
      </c>
      <c r="AB3928" s="205">
        <f t="shared" si="2529"/>
        <v>5.1999999999999998E-2</v>
      </c>
      <c r="AC3928" s="140">
        <f t="shared" si="2530"/>
        <v>19</v>
      </c>
      <c r="AD3928" s="67">
        <f t="shared" si="2532"/>
        <v>30</v>
      </c>
      <c r="AE3928" s="11">
        <f t="shared" si="2533"/>
        <v>1.002679052</v>
      </c>
      <c r="AF3928" s="198">
        <f t="shared" si="2525"/>
        <v>0.31833823999999999</v>
      </c>
      <c r="AG3928" s="198">
        <f t="shared" si="2526"/>
        <v>0.33172599000000003</v>
      </c>
      <c r="AH3928" s="198">
        <f t="shared" si="2527"/>
        <v>0</v>
      </c>
      <c r="AI3928" s="196" t="str">
        <f t="shared" si="2534"/>
        <v>A+J=</v>
      </c>
      <c r="AJ3928" s="72">
        <f t="shared" si="2535"/>
        <v>48206</v>
      </c>
      <c r="AQ3928" s="23"/>
      <c r="AR3928" s="23"/>
    </row>
    <row r="3929" spans="1:44" ht="15" customHeight="1" x14ac:dyDescent="0.25">
      <c r="A3929" s="197">
        <f t="shared" si="2528"/>
        <v>48196</v>
      </c>
      <c r="B3929" s="198">
        <f t="shared" si="2503"/>
        <v>124.18917829018216</v>
      </c>
      <c r="C3929" s="198">
        <f t="shared" si="2504"/>
        <v>62.18720519</v>
      </c>
      <c r="D3929" s="198">
        <f t="shared" si="2505"/>
        <v>14.870515810000001</v>
      </c>
      <c r="E3929" s="198">
        <f t="shared" si="2506"/>
        <v>47.31668938</v>
      </c>
      <c r="F3929" s="199">
        <f t="shared" si="2507"/>
        <v>7205.03</v>
      </c>
      <c r="G3929" s="63">
        <f t="shared" si="2502"/>
        <v>7245.38</v>
      </c>
      <c r="H3929" s="200">
        <f t="shared" si="2508"/>
        <v>48116</v>
      </c>
      <c r="I3929" s="64">
        <f t="shared" si="2509"/>
        <v>48146</v>
      </c>
      <c r="J3929" s="201">
        <f t="shared" si="2510"/>
        <v>5.6002542668107669E-3</v>
      </c>
      <c r="K3929" s="195">
        <f t="shared" si="2531"/>
        <v>48206</v>
      </c>
      <c r="L3929" s="202">
        <f t="shared" si="2511"/>
        <v>48206</v>
      </c>
      <c r="M3929" s="228">
        <f t="shared" si="2536"/>
        <v>30</v>
      </c>
      <c r="N3929" s="67">
        <f t="shared" si="2537"/>
        <v>20</v>
      </c>
      <c r="O3929" s="198">
        <f t="shared" si="2512"/>
        <v>1.0037300199999999</v>
      </c>
      <c r="P3929" s="203">
        <f t="shared" si="2513"/>
        <v>1.0056002500000001</v>
      </c>
      <c r="Q3929" s="203">
        <f t="shared" si="2514"/>
        <v>2.0092547108270562</v>
      </c>
      <c r="R3929" s="198">
        <f t="shared" si="2515"/>
        <v>2.01674927</v>
      </c>
      <c r="S3929" s="198">
        <f t="shared" si="2516"/>
        <v>1.9107622</v>
      </c>
      <c r="T3929" s="198">
        <f t="shared" si="2517"/>
        <v>118.824961</v>
      </c>
      <c r="U3929" s="198">
        <f t="shared" si="2518"/>
        <v>13.543503694250383</v>
      </c>
      <c r="V3929" s="198">
        <f t="shared" si="2519"/>
        <v>48.109209385931756</v>
      </c>
      <c r="W3929" s="198">
        <f t="shared" si="2520"/>
        <v>123.83991827018215</v>
      </c>
      <c r="X3929" s="204">
        <f t="shared" si="2521"/>
        <v>0</v>
      </c>
      <c r="Y3929" s="198">
        <f t="shared" si="2522"/>
        <v>0</v>
      </c>
      <c r="Z3929" s="205">
        <f t="shared" si="2523"/>
        <v>0</v>
      </c>
      <c r="AA3929" s="198">
        <f t="shared" si="2524"/>
        <v>0</v>
      </c>
      <c r="AB3929" s="205">
        <f t="shared" si="2529"/>
        <v>5.1999999999999998E-2</v>
      </c>
      <c r="AC3929" s="140">
        <f t="shared" si="2530"/>
        <v>20</v>
      </c>
      <c r="AD3929" s="67">
        <f t="shared" si="2532"/>
        <v>30</v>
      </c>
      <c r="AE3929" s="11">
        <f t="shared" si="2533"/>
        <v>1.002820254</v>
      </c>
      <c r="AF3929" s="198">
        <f t="shared" si="2525"/>
        <v>0.33511657</v>
      </c>
      <c r="AG3929" s="198">
        <f t="shared" si="2526"/>
        <v>0.34926002</v>
      </c>
      <c r="AH3929" s="198">
        <f t="shared" si="2527"/>
        <v>0</v>
      </c>
      <c r="AI3929" s="196" t="str">
        <f t="shared" si="2534"/>
        <v>A+J=</v>
      </c>
      <c r="AJ3929" s="72">
        <f t="shared" si="2535"/>
        <v>48206</v>
      </c>
      <c r="AQ3929" s="23"/>
      <c r="AR3929" s="23"/>
    </row>
    <row r="3930" spans="1:44" ht="15" customHeight="1" x14ac:dyDescent="0.25">
      <c r="A3930" s="197">
        <f t="shared" si="2528"/>
        <v>48197</v>
      </c>
      <c r="B3930" s="198">
        <f t="shared" si="2503"/>
        <v>124.22448569754364</v>
      </c>
      <c r="C3930" s="198">
        <f t="shared" si="2504"/>
        <v>62.18720519</v>
      </c>
      <c r="D3930" s="198">
        <f t="shared" si="2505"/>
        <v>14.870515810000001</v>
      </c>
      <c r="E3930" s="198">
        <f t="shared" si="2506"/>
        <v>47.31668938</v>
      </c>
      <c r="F3930" s="199">
        <f t="shared" si="2507"/>
        <v>7205.03</v>
      </c>
      <c r="G3930" s="63">
        <f t="shared" si="2502"/>
        <v>7245.38</v>
      </c>
      <c r="H3930" s="200">
        <f t="shared" si="2508"/>
        <v>48116</v>
      </c>
      <c r="I3930" s="64">
        <f t="shared" si="2509"/>
        <v>48146</v>
      </c>
      <c r="J3930" s="201">
        <f t="shared" si="2510"/>
        <v>5.6002542668107669E-3</v>
      </c>
      <c r="K3930" s="195">
        <f t="shared" si="2531"/>
        <v>48206</v>
      </c>
      <c r="L3930" s="202">
        <f t="shared" si="2511"/>
        <v>48206</v>
      </c>
      <c r="M3930" s="228">
        <f t="shared" si="2536"/>
        <v>30</v>
      </c>
      <c r="N3930" s="67">
        <f t="shared" si="2537"/>
        <v>21</v>
      </c>
      <c r="O3930" s="198">
        <f t="shared" si="2512"/>
        <v>1.00391689</v>
      </c>
      <c r="P3930" s="203">
        <f t="shared" si="2513"/>
        <v>1.0056002500000001</v>
      </c>
      <c r="Q3930" s="203">
        <f t="shared" si="2514"/>
        <v>2.0092547108270562</v>
      </c>
      <c r="R3930" s="198">
        <f t="shared" si="2515"/>
        <v>2.0171247399999999</v>
      </c>
      <c r="S3930" s="198">
        <f t="shared" si="2516"/>
        <v>1.9107622</v>
      </c>
      <c r="T3930" s="198">
        <f t="shared" si="2517"/>
        <v>118.824961</v>
      </c>
      <c r="U3930" s="198">
        <f t="shared" si="2518"/>
        <v>13.543503694250383</v>
      </c>
      <c r="V3930" s="198">
        <f t="shared" si="2519"/>
        <v>48.126975383293257</v>
      </c>
      <c r="W3930" s="198">
        <f t="shared" si="2520"/>
        <v>123.85768426754365</v>
      </c>
      <c r="X3930" s="204">
        <f t="shared" si="2521"/>
        <v>0</v>
      </c>
      <c r="Y3930" s="198">
        <f t="shared" si="2522"/>
        <v>0</v>
      </c>
      <c r="Z3930" s="205">
        <f t="shared" si="2523"/>
        <v>0</v>
      </c>
      <c r="AA3930" s="198">
        <f t="shared" si="2524"/>
        <v>0</v>
      </c>
      <c r="AB3930" s="205">
        <f t="shared" si="2529"/>
        <v>5.1999999999999998E-2</v>
      </c>
      <c r="AC3930" s="140">
        <f t="shared" si="2530"/>
        <v>21</v>
      </c>
      <c r="AD3930" s="67">
        <f t="shared" si="2532"/>
        <v>30</v>
      </c>
      <c r="AE3930" s="11">
        <f t="shared" si="2533"/>
        <v>1.002961475</v>
      </c>
      <c r="AF3930" s="198">
        <f t="shared" si="2525"/>
        <v>0.35189714999999999</v>
      </c>
      <c r="AG3930" s="198">
        <f t="shared" si="2526"/>
        <v>0.36680142999999998</v>
      </c>
      <c r="AH3930" s="198">
        <f t="shared" si="2527"/>
        <v>0</v>
      </c>
      <c r="AI3930" s="196" t="str">
        <f t="shared" si="2534"/>
        <v>A+J=</v>
      </c>
      <c r="AJ3930" s="72">
        <f t="shared" si="2535"/>
        <v>48206</v>
      </c>
      <c r="AQ3930" s="23"/>
      <c r="AR3930" s="23"/>
    </row>
    <row r="3931" spans="1:44" ht="15" customHeight="1" x14ac:dyDescent="0.25">
      <c r="A3931" s="197">
        <f t="shared" si="2528"/>
        <v>48198</v>
      </c>
      <c r="B3931" s="198">
        <f t="shared" si="2503"/>
        <v>124.25980345390653</v>
      </c>
      <c r="C3931" s="198">
        <f t="shared" si="2504"/>
        <v>62.18720519</v>
      </c>
      <c r="D3931" s="198">
        <f t="shared" si="2505"/>
        <v>14.870515810000001</v>
      </c>
      <c r="E3931" s="198">
        <f t="shared" si="2506"/>
        <v>47.31668938</v>
      </c>
      <c r="F3931" s="199">
        <f t="shared" si="2507"/>
        <v>7205.03</v>
      </c>
      <c r="G3931" s="63">
        <f t="shared" si="2502"/>
        <v>7245.38</v>
      </c>
      <c r="H3931" s="200">
        <f t="shared" si="2508"/>
        <v>48116</v>
      </c>
      <c r="I3931" s="64">
        <f t="shared" si="2509"/>
        <v>48146</v>
      </c>
      <c r="J3931" s="201">
        <f t="shared" si="2510"/>
        <v>5.6002542668107669E-3</v>
      </c>
      <c r="K3931" s="195">
        <f t="shared" si="2531"/>
        <v>48206</v>
      </c>
      <c r="L3931" s="202">
        <f t="shared" si="2511"/>
        <v>48206</v>
      </c>
      <c r="M3931" s="228">
        <f t="shared" si="2536"/>
        <v>30</v>
      </c>
      <c r="N3931" s="67">
        <f t="shared" si="2537"/>
        <v>22</v>
      </c>
      <c r="O3931" s="198">
        <f t="shared" si="2512"/>
        <v>1.0041037900000001</v>
      </c>
      <c r="P3931" s="203">
        <f t="shared" si="2513"/>
        <v>1.0056002500000001</v>
      </c>
      <c r="Q3931" s="203">
        <f t="shared" si="2514"/>
        <v>2.0092547108270562</v>
      </c>
      <c r="R3931" s="198">
        <f t="shared" si="2515"/>
        <v>2.0175002700000002</v>
      </c>
      <c r="S3931" s="198">
        <f t="shared" si="2516"/>
        <v>1.9107622</v>
      </c>
      <c r="T3931" s="198">
        <f t="shared" si="2517"/>
        <v>118.824961</v>
      </c>
      <c r="U3931" s="198">
        <f t="shared" si="2518"/>
        <v>13.543503694250383</v>
      </c>
      <c r="V3931" s="198">
        <f t="shared" si="2519"/>
        <v>48.14474421965614</v>
      </c>
      <c r="W3931" s="198">
        <f t="shared" si="2520"/>
        <v>123.87545310390652</v>
      </c>
      <c r="X3931" s="204">
        <f t="shared" si="2521"/>
        <v>0</v>
      </c>
      <c r="Y3931" s="198">
        <f t="shared" si="2522"/>
        <v>0</v>
      </c>
      <c r="Z3931" s="205">
        <f t="shared" si="2523"/>
        <v>0</v>
      </c>
      <c r="AA3931" s="198">
        <f t="shared" si="2524"/>
        <v>0</v>
      </c>
      <c r="AB3931" s="205">
        <f t="shared" si="2529"/>
        <v>5.1999999999999998E-2</v>
      </c>
      <c r="AC3931" s="140">
        <f t="shared" si="2530"/>
        <v>22</v>
      </c>
      <c r="AD3931" s="67">
        <f t="shared" si="2532"/>
        <v>30</v>
      </c>
      <c r="AE3931" s="11">
        <f t="shared" si="2533"/>
        <v>1.0031027159999999</v>
      </c>
      <c r="AF3931" s="198">
        <f t="shared" si="2525"/>
        <v>0.36868010000000001</v>
      </c>
      <c r="AG3931" s="198">
        <f t="shared" si="2526"/>
        <v>0.38435035000000001</v>
      </c>
      <c r="AH3931" s="198">
        <f t="shared" si="2527"/>
        <v>0</v>
      </c>
      <c r="AI3931" s="196" t="str">
        <f t="shared" si="2534"/>
        <v>A+J=</v>
      </c>
      <c r="AJ3931" s="72">
        <f t="shared" si="2535"/>
        <v>48206</v>
      </c>
      <c r="AQ3931" s="23"/>
      <c r="AR3931" s="23"/>
    </row>
    <row r="3932" spans="1:44" ht="15" customHeight="1" x14ac:dyDescent="0.25">
      <c r="A3932" s="197">
        <f t="shared" si="2528"/>
        <v>48199</v>
      </c>
      <c r="B3932" s="198">
        <f t="shared" si="2503"/>
        <v>124.29513154927076</v>
      </c>
      <c r="C3932" s="198">
        <f t="shared" si="2504"/>
        <v>62.18720519</v>
      </c>
      <c r="D3932" s="198">
        <f t="shared" si="2505"/>
        <v>14.870515810000001</v>
      </c>
      <c r="E3932" s="198">
        <f t="shared" si="2506"/>
        <v>47.31668938</v>
      </c>
      <c r="F3932" s="199">
        <f t="shared" si="2507"/>
        <v>7205.03</v>
      </c>
      <c r="G3932" s="63">
        <f t="shared" si="2502"/>
        <v>7245.38</v>
      </c>
      <c r="H3932" s="200">
        <f t="shared" si="2508"/>
        <v>48116</v>
      </c>
      <c r="I3932" s="64">
        <f t="shared" si="2509"/>
        <v>48146</v>
      </c>
      <c r="J3932" s="201">
        <f t="shared" si="2510"/>
        <v>5.6002542668107669E-3</v>
      </c>
      <c r="K3932" s="195">
        <f t="shared" si="2531"/>
        <v>48206</v>
      </c>
      <c r="L3932" s="202">
        <f t="shared" si="2511"/>
        <v>48206</v>
      </c>
      <c r="M3932" s="228">
        <f t="shared" si="2536"/>
        <v>30</v>
      </c>
      <c r="N3932" s="67">
        <f t="shared" si="2537"/>
        <v>23</v>
      </c>
      <c r="O3932" s="198">
        <f t="shared" si="2512"/>
        <v>1.00429072</v>
      </c>
      <c r="P3932" s="203">
        <f t="shared" si="2513"/>
        <v>1.0056002500000001</v>
      </c>
      <c r="Q3932" s="203">
        <f t="shared" si="2514"/>
        <v>2.0092547108270562</v>
      </c>
      <c r="R3932" s="198">
        <f t="shared" si="2515"/>
        <v>2.0178758600000002</v>
      </c>
      <c r="S3932" s="198">
        <f t="shared" si="2516"/>
        <v>1.9107622</v>
      </c>
      <c r="T3932" s="198">
        <f t="shared" si="2517"/>
        <v>118.824961</v>
      </c>
      <c r="U3932" s="198">
        <f t="shared" si="2518"/>
        <v>13.543503694250383</v>
      </c>
      <c r="V3932" s="198">
        <f t="shared" si="2519"/>
        <v>48.162515895020377</v>
      </c>
      <c r="W3932" s="198">
        <f t="shared" si="2520"/>
        <v>123.89322477927077</v>
      </c>
      <c r="X3932" s="204">
        <f t="shared" si="2521"/>
        <v>0</v>
      </c>
      <c r="Y3932" s="198">
        <f t="shared" si="2522"/>
        <v>0</v>
      </c>
      <c r="Z3932" s="205">
        <f t="shared" si="2523"/>
        <v>0</v>
      </c>
      <c r="AA3932" s="198">
        <f t="shared" si="2524"/>
        <v>0</v>
      </c>
      <c r="AB3932" s="205">
        <f t="shared" si="2529"/>
        <v>5.1999999999999998E-2</v>
      </c>
      <c r="AC3932" s="140">
        <f t="shared" si="2530"/>
        <v>23</v>
      </c>
      <c r="AD3932" s="67">
        <f t="shared" si="2532"/>
        <v>30</v>
      </c>
      <c r="AE3932" s="11">
        <f t="shared" si="2533"/>
        <v>1.0032439769999999</v>
      </c>
      <c r="AF3932" s="198">
        <f t="shared" si="2525"/>
        <v>0.38546543999999999</v>
      </c>
      <c r="AG3932" s="198">
        <f t="shared" si="2526"/>
        <v>0.40190677000000002</v>
      </c>
      <c r="AH3932" s="198">
        <f t="shared" si="2527"/>
        <v>0</v>
      </c>
      <c r="AI3932" s="196" t="str">
        <f t="shared" si="2534"/>
        <v>A+J=</v>
      </c>
      <c r="AJ3932" s="72">
        <f t="shared" si="2535"/>
        <v>48206</v>
      </c>
      <c r="AQ3932" s="23"/>
      <c r="AR3932" s="23"/>
    </row>
    <row r="3933" spans="1:44" ht="15" customHeight="1" x14ac:dyDescent="0.25">
      <c r="A3933" s="197">
        <f t="shared" si="2528"/>
        <v>48200</v>
      </c>
      <c r="B3933" s="198">
        <f t="shared" si="2503"/>
        <v>124.33047093997016</v>
      </c>
      <c r="C3933" s="198">
        <f t="shared" si="2504"/>
        <v>62.18720519</v>
      </c>
      <c r="D3933" s="198">
        <f t="shared" si="2505"/>
        <v>14.870515810000001</v>
      </c>
      <c r="E3933" s="198">
        <f t="shared" si="2506"/>
        <v>47.31668938</v>
      </c>
      <c r="F3933" s="199">
        <f t="shared" si="2507"/>
        <v>7205.03</v>
      </c>
      <c r="G3933" s="63">
        <f t="shared" si="2502"/>
        <v>7245.38</v>
      </c>
      <c r="H3933" s="200">
        <f t="shared" si="2508"/>
        <v>48116</v>
      </c>
      <c r="I3933" s="64">
        <f t="shared" si="2509"/>
        <v>48146</v>
      </c>
      <c r="J3933" s="201">
        <f t="shared" si="2510"/>
        <v>5.6002542668107669E-3</v>
      </c>
      <c r="K3933" s="195">
        <f t="shared" si="2531"/>
        <v>48206</v>
      </c>
      <c r="L3933" s="202">
        <f t="shared" si="2511"/>
        <v>48206</v>
      </c>
      <c r="M3933" s="228">
        <f t="shared" si="2536"/>
        <v>30</v>
      </c>
      <c r="N3933" s="67">
        <f t="shared" si="2537"/>
        <v>24</v>
      </c>
      <c r="O3933" s="198">
        <f t="shared" si="2512"/>
        <v>1.0044776900000001</v>
      </c>
      <c r="P3933" s="203">
        <f t="shared" si="2513"/>
        <v>1.0056002500000001</v>
      </c>
      <c r="Q3933" s="203">
        <f t="shared" si="2514"/>
        <v>2.0092547108270562</v>
      </c>
      <c r="R3933" s="198">
        <f t="shared" si="2515"/>
        <v>2.0182515300000001</v>
      </c>
      <c r="S3933" s="198">
        <f t="shared" si="2516"/>
        <v>1.9107622</v>
      </c>
      <c r="T3933" s="198">
        <f t="shared" si="2517"/>
        <v>118.824961</v>
      </c>
      <c r="U3933" s="198">
        <f t="shared" si="2518"/>
        <v>13.543503694250383</v>
      </c>
      <c r="V3933" s="198">
        <f t="shared" si="2519"/>
        <v>48.18029135571976</v>
      </c>
      <c r="W3933" s="198">
        <f t="shared" si="2520"/>
        <v>123.91100023997015</v>
      </c>
      <c r="X3933" s="204">
        <f t="shared" si="2521"/>
        <v>0</v>
      </c>
      <c r="Y3933" s="198">
        <f t="shared" si="2522"/>
        <v>0</v>
      </c>
      <c r="Z3933" s="205">
        <f t="shared" si="2523"/>
        <v>0</v>
      </c>
      <c r="AA3933" s="198">
        <f t="shared" si="2524"/>
        <v>0</v>
      </c>
      <c r="AB3933" s="205">
        <f t="shared" si="2529"/>
        <v>5.1999999999999998E-2</v>
      </c>
      <c r="AC3933" s="140">
        <f t="shared" si="2530"/>
        <v>24</v>
      </c>
      <c r="AD3933" s="67">
        <f t="shared" si="2532"/>
        <v>30</v>
      </c>
      <c r="AE3933" s="11">
        <f t="shared" si="2533"/>
        <v>1.003385258</v>
      </c>
      <c r="AF3933" s="198">
        <f t="shared" si="2525"/>
        <v>0.40225314000000001</v>
      </c>
      <c r="AG3933" s="198">
        <f t="shared" si="2526"/>
        <v>0.41947069999999997</v>
      </c>
      <c r="AH3933" s="198">
        <f t="shared" si="2527"/>
        <v>0</v>
      </c>
      <c r="AI3933" s="196" t="str">
        <f t="shared" si="2534"/>
        <v>A+J=</v>
      </c>
      <c r="AJ3933" s="72">
        <f t="shared" si="2535"/>
        <v>48206</v>
      </c>
      <c r="AQ3933" s="23"/>
      <c r="AR3933" s="23"/>
    </row>
    <row r="3934" spans="1:44" ht="15" customHeight="1" x14ac:dyDescent="0.25">
      <c r="A3934" s="197">
        <f t="shared" si="2528"/>
        <v>48201</v>
      </c>
      <c r="B3934" s="198">
        <f t="shared" si="2503"/>
        <v>124.36582163600468</v>
      </c>
      <c r="C3934" s="198">
        <f t="shared" si="2504"/>
        <v>62.18720519</v>
      </c>
      <c r="D3934" s="198">
        <f t="shared" si="2505"/>
        <v>14.870515810000001</v>
      </c>
      <c r="E3934" s="198">
        <f t="shared" si="2506"/>
        <v>47.31668938</v>
      </c>
      <c r="F3934" s="199">
        <f t="shared" si="2507"/>
        <v>7205.03</v>
      </c>
      <c r="G3934" s="63">
        <f t="shared" si="2502"/>
        <v>7245.38</v>
      </c>
      <c r="H3934" s="200">
        <f t="shared" si="2508"/>
        <v>48116</v>
      </c>
      <c r="I3934" s="64">
        <f t="shared" si="2509"/>
        <v>48146</v>
      </c>
      <c r="J3934" s="201">
        <f t="shared" si="2510"/>
        <v>5.6002542668107669E-3</v>
      </c>
      <c r="K3934" s="195">
        <f t="shared" si="2531"/>
        <v>48206</v>
      </c>
      <c r="L3934" s="202">
        <f t="shared" si="2511"/>
        <v>48206</v>
      </c>
      <c r="M3934" s="228">
        <f t="shared" si="2536"/>
        <v>30</v>
      </c>
      <c r="N3934" s="67">
        <f t="shared" si="2537"/>
        <v>25</v>
      </c>
      <c r="O3934" s="198">
        <f t="shared" si="2512"/>
        <v>1.0046647</v>
      </c>
      <c r="P3934" s="203">
        <f t="shared" si="2513"/>
        <v>1.0056002500000001</v>
      </c>
      <c r="Q3934" s="203">
        <f t="shared" si="2514"/>
        <v>2.0092547108270562</v>
      </c>
      <c r="R3934" s="198">
        <f t="shared" si="2515"/>
        <v>2.01862728</v>
      </c>
      <c r="S3934" s="198">
        <f t="shared" si="2516"/>
        <v>1.9107622</v>
      </c>
      <c r="T3934" s="198">
        <f t="shared" si="2517"/>
        <v>118.824961</v>
      </c>
      <c r="U3934" s="198">
        <f t="shared" si="2518"/>
        <v>13.543503694250383</v>
      </c>
      <c r="V3934" s="198">
        <f t="shared" si="2519"/>
        <v>48.198070601754289</v>
      </c>
      <c r="W3934" s="198">
        <f t="shared" si="2520"/>
        <v>123.92877948600469</v>
      </c>
      <c r="X3934" s="204">
        <f t="shared" si="2521"/>
        <v>0</v>
      </c>
      <c r="Y3934" s="198">
        <f t="shared" si="2522"/>
        <v>0</v>
      </c>
      <c r="Z3934" s="205">
        <f t="shared" si="2523"/>
        <v>0</v>
      </c>
      <c r="AA3934" s="198">
        <f t="shared" si="2524"/>
        <v>0</v>
      </c>
      <c r="AB3934" s="205">
        <f t="shared" si="2529"/>
        <v>5.1999999999999998E-2</v>
      </c>
      <c r="AC3934" s="140">
        <f t="shared" si="2530"/>
        <v>25</v>
      </c>
      <c r="AD3934" s="67">
        <f t="shared" si="2532"/>
        <v>30</v>
      </c>
      <c r="AE3934" s="11">
        <f t="shared" si="2533"/>
        <v>1.003526559</v>
      </c>
      <c r="AF3934" s="198">
        <f t="shared" si="2525"/>
        <v>0.41904322999999999</v>
      </c>
      <c r="AG3934" s="198">
        <f t="shared" si="2526"/>
        <v>0.43704215000000002</v>
      </c>
      <c r="AH3934" s="198">
        <f t="shared" si="2527"/>
        <v>0</v>
      </c>
      <c r="AI3934" s="196" t="str">
        <f t="shared" si="2534"/>
        <v>A+J=</v>
      </c>
      <c r="AJ3934" s="72">
        <f t="shared" si="2535"/>
        <v>48206</v>
      </c>
      <c r="AQ3934" s="23"/>
      <c r="AR3934" s="23"/>
    </row>
    <row r="3935" spans="1:44" ht="15" customHeight="1" x14ac:dyDescent="0.25">
      <c r="A3935" s="197">
        <f t="shared" si="2528"/>
        <v>48202</v>
      </c>
      <c r="B3935" s="198">
        <f t="shared" si="2503"/>
        <v>124.40118268104058</v>
      </c>
      <c r="C3935" s="198">
        <f t="shared" si="2504"/>
        <v>62.18720519</v>
      </c>
      <c r="D3935" s="198">
        <f t="shared" si="2505"/>
        <v>14.870515810000001</v>
      </c>
      <c r="E3935" s="198">
        <f t="shared" si="2506"/>
        <v>47.31668938</v>
      </c>
      <c r="F3935" s="199">
        <f t="shared" si="2507"/>
        <v>7205.03</v>
      </c>
      <c r="G3935" s="63">
        <f t="shared" si="2502"/>
        <v>7245.38</v>
      </c>
      <c r="H3935" s="200">
        <f t="shared" si="2508"/>
        <v>48116</v>
      </c>
      <c r="I3935" s="64">
        <f t="shared" si="2509"/>
        <v>48146</v>
      </c>
      <c r="J3935" s="201">
        <f t="shared" si="2510"/>
        <v>5.6002542668107669E-3</v>
      </c>
      <c r="K3935" s="195">
        <f t="shared" si="2531"/>
        <v>48206</v>
      </c>
      <c r="L3935" s="202">
        <f t="shared" si="2511"/>
        <v>48206</v>
      </c>
      <c r="M3935" s="228">
        <f t="shared" si="2536"/>
        <v>30</v>
      </c>
      <c r="N3935" s="67">
        <f t="shared" si="2537"/>
        <v>26</v>
      </c>
      <c r="O3935" s="198">
        <f t="shared" si="2512"/>
        <v>1.0048517400000001</v>
      </c>
      <c r="P3935" s="203">
        <f t="shared" si="2513"/>
        <v>1.0056002500000001</v>
      </c>
      <c r="Q3935" s="203">
        <f t="shared" si="2514"/>
        <v>2.0092547108270562</v>
      </c>
      <c r="R3935" s="198">
        <f t="shared" si="2515"/>
        <v>2.01900309</v>
      </c>
      <c r="S3935" s="198">
        <f t="shared" si="2516"/>
        <v>1.9107622</v>
      </c>
      <c r="T3935" s="198">
        <f t="shared" si="2517"/>
        <v>118.824961</v>
      </c>
      <c r="U3935" s="198">
        <f t="shared" si="2518"/>
        <v>13.543503694250383</v>
      </c>
      <c r="V3935" s="198">
        <f t="shared" si="2519"/>
        <v>48.215852686790186</v>
      </c>
      <c r="W3935" s="198">
        <f t="shared" si="2520"/>
        <v>123.94656157104058</v>
      </c>
      <c r="X3935" s="204">
        <f t="shared" si="2521"/>
        <v>0</v>
      </c>
      <c r="Y3935" s="198">
        <f t="shared" si="2522"/>
        <v>0</v>
      </c>
      <c r="Z3935" s="205">
        <f t="shared" si="2523"/>
        <v>0</v>
      </c>
      <c r="AA3935" s="198">
        <f t="shared" si="2524"/>
        <v>0</v>
      </c>
      <c r="AB3935" s="205">
        <f t="shared" si="2529"/>
        <v>5.1999999999999998E-2</v>
      </c>
      <c r="AC3935" s="140">
        <f t="shared" si="2530"/>
        <v>26</v>
      </c>
      <c r="AD3935" s="67">
        <f t="shared" si="2532"/>
        <v>30</v>
      </c>
      <c r="AE3935" s="11">
        <f t="shared" si="2533"/>
        <v>1.0036678800000001</v>
      </c>
      <c r="AF3935" s="198">
        <f t="shared" si="2525"/>
        <v>0.43583569</v>
      </c>
      <c r="AG3935" s="198">
        <f t="shared" si="2526"/>
        <v>0.45462110999999999</v>
      </c>
      <c r="AH3935" s="198">
        <f t="shared" si="2527"/>
        <v>0</v>
      </c>
      <c r="AI3935" s="196" t="str">
        <f t="shared" si="2534"/>
        <v>A+J=</v>
      </c>
      <c r="AJ3935" s="72">
        <f t="shared" si="2535"/>
        <v>48206</v>
      </c>
      <c r="AQ3935" s="23"/>
      <c r="AR3935" s="23"/>
    </row>
    <row r="3936" spans="1:44" ht="15" customHeight="1" x14ac:dyDescent="0.25">
      <c r="A3936" s="197">
        <f t="shared" si="2528"/>
        <v>48203</v>
      </c>
      <c r="B3936" s="198">
        <f t="shared" si="2503"/>
        <v>124.43655491141162</v>
      </c>
      <c r="C3936" s="198">
        <f t="shared" si="2504"/>
        <v>62.18720519</v>
      </c>
      <c r="D3936" s="198">
        <f t="shared" si="2505"/>
        <v>14.870515810000001</v>
      </c>
      <c r="E3936" s="198">
        <f t="shared" si="2506"/>
        <v>47.31668938</v>
      </c>
      <c r="F3936" s="199">
        <f t="shared" si="2507"/>
        <v>7205.03</v>
      </c>
      <c r="G3936" s="63">
        <f t="shared" si="2502"/>
        <v>7245.38</v>
      </c>
      <c r="H3936" s="200">
        <f t="shared" si="2508"/>
        <v>48116</v>
      </c>
      <c r="I3936" s="64">
        <f t="shared" si="2509"/>
        <v>48146</v>
      </c>
      <c r="J3936" s="201">
        <f t="shared" si="2510"/>
        <v>5.6002542668107669E-3</v>
      </c>
      <c r="K3936" s="195">
        <f t="shared" si="2531"/>
        <v>48206</v>
      </c>
      <c r="L3936" s="202">
        <f t="shared" si="2511"/>
        <v>48206</v>
      </c>
      <c r="M3936" s="228">
        <f t="shared" si="2536"/>
        <v>30</v>
      </c>
      <c r="N3936" s="67">
        <f t="shared" si="2537"/>
        <v>27</v>
      </c>
      <c r="O3936" s="198">
        <f t="shared" si="2512"/>
        <v>1.00503882</v>
      </c>
      <c r="P3936" s="203">
        <f t="shared" si="2513"/>
        <v>1.0056002500000001</v>
      </c>
      <c r="Q3936" s="203">
        <f t="shared" si="2514"/>
        <v>2.0092547108270562</v>
      </c>
      <c r="R3936" s="198">
        <f t="shared" si="2515"/>
        <v>2.0193789799999999</v>
      </c>
      <c r="S3936" s="198">
        <f t="shared" si="2516"/>
        <v>1.9107622</v>
      </c>
      <c r="T3936" s="198">
        <f t="shared" si="2517"/>
        <v>118.824961</v>
      </c>
      <c r="U3936" s="198">
        <f t="shared" si="2518"/>
        <v>13.543503694250383</v>
      </c>
      <c r="V3936" s="198">
        <f t="shared" si="2519"/>
        <v>48.233638557161228</v>
      </c>
      <c r="W3936" s="198">
        <f t="shared" si="2520"/>
        <v>123.96434744141162</v>
      </c>
      <c r="X3936" s="204">
        <f t="shared" si="2521"/>
        <v>0</v>
      </c>
      <c r="Y3936" s="198">
        <f t="shared" si="2522"/>
        <v>0</v>
      </c>
      <c r="Z3936" s="205">
        <f t="shared" si="2523"/>
        <v>0</v>
      </c>
      <c r="AA3936" s="198">
        <f t="shared" si="2524"/>
        <v>0</v>
      </c>
      <c r="AB3936" s="205">
        <f t="shared" si="2529"/>
        <v>5.1999999999999998E-2</v>
      </c>
      <c r="AC3936" s="140">
        <f t="shared" si="2530"/>
        <v>27</v>
      </c>
      <c r="AD3936" s="67">
        <f t="shared" si="2532"/>
        <v>30</v>
      </c>
      <c r="AE3936" s="11">
        <f t="shared" si="2533"/>
        <v>1.0038092199999999</v>
      </c>
      <c r="AF3936" s="198">
        <f t="shared" si="2525"/>
        <v>0.45263040999999998</v>
      </c>
      <c r="AG3936" s="198">
        <f t="shared" si="2526"/>
        <v>0.47220747000000002</v>
      </c>
      <c r="AH3936" s="198">
        <f t="shared" si="2527"/>
        <v>0</v>
      </c>
      <c r="AI3936" s="196" t="str">
        <f t="shared" si="2534"/>
        <v>A+J=</v>
      </c>
      <c r="AJ3936" s="72">
        <f t="shared" si="2535"/>
        <v>48206</v>
      </c>
      <c r="AQ3936" s="23"/>
      <c r="AR3936" s="23"/>
    </row>
    <row r="3937" spans="1:44" ht="15" customHeight="1" x14ac:dyDescent="0.25">
      <c r="A3937" s="197">
        <f t="shared" si="2528"/>
        <v>48204</v>
      </c>
      <c r="B3937" s="198">
        <f t="shared" si="2503"/>
        <v>124.47193762078403</v>
      </c>
      <c r="C3937" s="198">
        <f t="shared" si="2504"/>
        <v>62.18720519</v>
      </c>
      <c r="D3937" s="198">
        <f t="shared" si="2505"/>
        <v>14.870515810000001</v>
      </c>
      <c r="E3937" s="198">
        <f t="shared" si="2506"/>
        <v>47.31668938</v>
      </c>
      <c r="F3937" s="199">
        <f t="shared" si="2507"/>
        <v>7205.03</v>
      </c>
      <c r="G3937" s="63">
        <f t="shared" si="2502"/>
        <v>7245.38</v>
      </c>
      <c r="H3937" s="200">
        <f t="shared" si="2508"/>
        <v>48116</v>
      </c>
      <c r="I3937" s="64">
        <f t="shared" si="2509"/>
        <v>48146</v>
      </c>
      <c r="J3937" s="201">
        <f t="shared" si="2510"/>
        <v>5.6002542668107669E-3</v>
      </c>
      <c r="K3937" s="195">
        <f t="shared" si="2531"/>
        <v>48206</v>
      </c>
      <c r="L3937" s="202">
        <f t="shared" si="2511"/>
        <v>48206</v>
      </c>
      <c r="M3937" s="228">
        <f t="shared" si="2536"/>
        <v>30</v>
      </c>
      <c r="N3937" s="67">
        <f t="shared" si="2537"/>
        <v>28</v>
      </c>
      <c r="O3937" s="198">
        <f t="shared" si="2512"/>
        <v>1.0052259299999999</v>
      </c>
      <c r="P3937" s="203">
        <f t="shared" si="2513"/>
        <v>1.0056002500000001</v>
      </c>
      <c r="Q3937" s="203">
        <f t="shared" si="2514"/>
        <v>2.0092547108270562</v>
      </c>
      <c r="R3937" s="198">
        <f t="shared" si="2515"/>
        <v>2.0197549299999999</v>
      </c>
      <c r="S3937" s="198">
        <f t="shared" si="2516"/>
        <v>1.9107622</v>
      </c>
      <c r="T3937" s="198">
        <f t="shared" si="2517"/>
        <v>118.824961</v>
      </c>
      <c r="U3937" s="198">
        <f t="shared" si="2518"/>
        <v>13.543503694250383</v>
      </c>
      <c r="V3937" s="198">
        <f t="shared" si="2519"/>
        <v>48.251427266533639</v>
      </c>
      <c r="W3937" s="198">
        <f t="shared" si="2520"/>
        <v>123.98213615078403</v>
      </c>
      <c r="X3937" s="204">
        <f t="shared" si="2521"/>
        <v>0</v>
      </c>
      <c r="Y3937" s="198">
        <f t="shared" si="2522"/>
        <v>0</v>
      </c>
      <c r="Z3937" s="205">
        <f t="shared" si="2523"/>
        <v>0</v>
      </c>
      <c r="AA3937" s="198">
        <f t="shared" si="2524"/>
        <v>0</v>
      </c>
      <c r="AB3937" s="205">
        <f t="shared" si="2529"/>
        <v>5.1999999999999998E-2</v>
      </c>
      <c r="AC3937" s="140">
        <f t="shared" si="2530"/>
        <v>28</v>
      </c>
      <c r="AD3937" s="67">
        <f t="shared" si="2532"/>
        <v>30</v>
      </c>
      <c r="AE3937" s="11">
        <f t="shared" si="2533"/>
        <v>1.003950581</v>
      </c>
      <c r="AF3937" s="198">
        <f t="shared" si="2525"/>
        <v>0.46942762999999998</v>
      </c>
      <c r="AG3937" s="198">
        <f t="shared" si="2526"/>
        <v>0.48980147000000002</v>
      </c>
      <c r="AH3937" s="198">
        <f t="shared" si="2527"/>
        <v>0</v>
      </c>
      <c r="AI3937" s="196" t="str">
        <f t="shared" si="2534"/>
        <v>A+J=</v>
      </c>
      <c r="AJ3937" s="72">
        <f t="shared" si="2535"/>
        <v>48206</v>
      </c>
      <c r="AQ3937" s="23"/>
      <c r="AR3937" s="23"/>
    </row>
    <row r="3938" spans="1:44" ht="15" customHeight="1" x14ac:dyDescent="0.25">
      <c r="A3938" s="197">
        <f t="shared" si="2528"/>
        <v>48205</v>
      </c>
      <c r="B3938" s="198">
        <f t="shared" si="2503"/>
        <v>124.50733055915781</v>
      </c>
      <c r="C3938" s="198">
        <f t="shared" si="2504"/>
        <v>62.18720519</v>
      </c>
      <c r="D3938" s="198">
        <f t="shared" si="2505"/>
        <v>14.870515810000001</v>
      </c>
      <c r="E3938" s="198">
        <f t="shared" si="2506"/>
        <v>47.31668938</v>
      </c>
      <c r="F3938" s="199">
        <f t="shared" si="2507"/>
        <v>7205.03</v>
      </c>
      <c r="G3938" s="63">
        <f t="shared" si="2502"/>
        <v>7245.38</v>
      </c>
      <c r="H3938" s="200">
        <f t="shared" si="2508"/>
        <v>48116</v>
      </c>
      <c r="I3938" s="64">
        <f t="shared" si="2509"/>
        <v>48146</v>
      </c>
      <c r="J3938" s="201">
        <f t="shared" si="2510"/>
        <v>5.6002542668107669E-3</v>
      </c>
      <c r="K3938" s="195">
        <f t="shared" si="2531"/>
        <v>48206</v>
      </c>
      <c r="L3938" s="202">
        <f t="shared" si="2511"/>
        <v>48206</v>
      </c>
      <c r="M3938" s="228">
        <f t="shared" si="2536"/>
        <v>30</v>
      </c>
      <c r="N3938" s="67">
        <f t="shared" si="2537"/>
        <v>29</v>
      </c>
      <c r="O3938" s="198">
        <f t="shared" si="2512"/>
        <v>1.0054130699999999</v>
      </c>
      <c r="P3938" s="203">
        <f t="shared" si="2513"/>
        <v>1.0056002500000001</v>
      </c>
      <c r="Q3938" s="203">
        <f t="shared" si="2514"/>
        <v>2.0092547108270562</v>
      </c>
      <c r="R3938" s="198">
        <f t="shared" si="2515"/>
        <v>2.02013094</v>
      </c>
      <c r="S3938" s="198">
        <f t="shared" si="2516"/>
        <v>1.9107622</v>
      </c>
      <c r="T3938" s="198">
        <f t="shared" si="2517"/>
        <v>118.824961</v>
      </c>
      <c r="U3938" s="198">
        <f t="shared" si="2518"/>
        <v>13.543503694250383</v>
      </c>
      <c r="V3938" s="198">
        <f t="shared" si="2519"/>
        <v>48.269218814907418</v>
      </c>
      <c r="W3938" s="198">
        <f t="shared" si="2520"/>
        <v>123.99992769915781</v>
      </c>
      <c r="X3938" s="204">
        <f t="shared" si="2521"/>
        <v>0</v>
      </c>
      <c r="Y3938" s="198">
        <f t="shared" si="2522"/>
        <v>0</v>
      </c>
      <c r="Z3938" s="205">
        <f t="shared" si="2523"/>
        <v>0</v>
      </c>
      <c r="AA3938" s="198">
        <f t="shared" si="2524"/>
        <v>0</v>
      </c>
      <c r="AB3938" s="205">
        <f t="shared" si="2529"/>
        <v>5.1999999999999998E-2</v>
      </c>
      <c r="AC3938" s="140">
        <f t="shared" si="2530"/>
        <v>29</v>
      </c>
      <c r="AD3938" s="67">
        <f t="shared" si="2532"/>
        <v>30</v>
      </c>
      <c r="AE3938" s="11">
        <f t="shared" si="2533"/>
        <v>1.0040919610000001</v>
      </c>
      <c r="AF3938" s="198">
        <f t="shared" si="2525"/>
        <v>0.48622710000000002</v>
      </c>
      <c r="AG3938" s="198">
        <f t="shared" si="2526"/>
        <v>0.50740286000000001</v>
      </c>
      <c r="AH3938" s="198">
        <f t="shared" si="2527"/>
        <v>0</v>
      </c>
      <c r="AI3938" s="196" t="str">
        <f t="shared" si="2534"/>
        <v>A+J=</v>
      </c>
      <c r="AJ3938" s="72">
        <f t="shared" si="2535"/>
        <v>48206</v>
      </c>
      <c r="AQ3938" s="23"/>
      <c r="AR3938" s="23"/>
    </row>
    <row r="3939" spans="1:44" ht="15" customHeight="1" x14ac:dyDescent="0.25">
      <c r="A3939" s="197">
        <f t="shared" si="2528"/>
        <v>48206</v>
      </c>
      <c r="B3939" s="198">
        <f t="shared" si="2503"/>
        <v>124.54273494286674</v>
      </c>
      <c r="C3939" s="198">
        <f t="shared" si="2504"/>
        <v>62.18720519</v>
      </c>
      <c r="D3939" s="198">
        <f t="shared" si="2505"/>
        <v>14.870515810000001</v>
      </c>
      <c r="E3939" s="198">
        <f t="shared" si="2506"/>
        <v>47.31668938</v>
      </c>
      <c r="F3939" s="199">
        <f t="shared" si="2507"/>
        <v>7205.03</v>
      </c>
      <c r="G3939" s="63">
        <f t="shared" si="2502"/>
        <v>7245.38</v>
      </c>
      <c r="H3939" s="200">
        <f t="shared" si="2508"/>
        <v>48116</v>
      </c>
      <c r="I3939" s="64">
        <f t="shared" si="2509"/>
        <v>48146</v>
      </c>
      <c r="J3939" s="201">
        <f t="shared" si="2510"/>
        <v>5.6002542668107669E-3</v>
      </c>
      <c r="K3939" s="195">
        <f t="shared" si="2531"/>
        <v>48237</v>
      </c>
      <c r="L3939" s="202">
        <f t="shared" si="2511"/>
        <v>48206</v>
      </c>
      <c r="M3939" s="228">
        <f t="shared" si="2536"/>
        <v>30</v>
      </c>
      <c r="N3939" s="67">
        <f t="shared" si="2537"/>
        <v>30</v>
      </c>
      <c r="O3939" s="198">
        <f t="shared" si="2512"/>
        <v>1.0056002500000001</v>
      </c>
      <c r="P3939" s="203">
        <f t="shared" si="2513"/>
        <v>1.0056002500000001</v>
      </c>
      <c r="Q3939" s="203">
        <f t="shared" si="2514"/>
        <v>2.0092547108270562</v>
      </c>
      <c r="R3939" s="198">
        <f t="shared" si="2515"/>
        <v>2.0205070300000001</v>
      </c>
      <c r="S3939" s="198">
        <f t="shared" si="2516"/>
        <v>1.9107622</v>
      </c>
      <c r="T3939" s="198">
        <f t="shared" si="2517"/>
        <v>118.824961</v>
      </c>
      <c r="U3939" s="198">
        <f t="shared" si="2518"/>
        <v>13.543503694250383</v>
      </c>
      <c r="V3939" s="198">
        <f t="shared" si="2519"/>
        <v>48.287014148616343</v>
      </c>
      <c r="W3939" s="198">
        <f t="shared" si="2520"/>
        <v>124.01772303286674</v>
      </c>
      <c r="X3939" s="204">
        <f t="shared" si="2521"/>
        <v>129</v>
      </c>
      <c r="Y3939" s="198">
        <f t="shared" si="2522"/>
        <v>0.26326094999999999</v>
      </c>
      <c r="Z3939" s="205">
        <f t="shared" si="2523"/>
        <v>0.119271</v>
      </c>
      <c r="AA3939" s="198">
        <f t="shared" si="2524"/>
        <v>14.17237192</v>
      </c>
      <c r="AB3939" s="205">
        <f t="shared" si="2529"/>
        <v>5.1999999999999998E-2</v>
      </c>
      <c r="AC3939" s="140">
        <f t="shared" si="2530"/>
        <v>30</v>
      </c>
      <c r="AD3939" s="67">
        <f t="shared" si="2532"/>
        <v>30</v>
      </c>
      <c r="AE3939" s="11">
        <f t="shared" si="2533"/>
        <v>1.0042333619999999</v>
      </c>
      <c r="AF3939" s="198">
        <f t="shared" si="2525"/>
        <v>0.50302906999999997</v>
      </c>
      <c r="AG3939" s="198">
        <f t="shared" si="2526"/>
        <v>0.52501191000000003</v>
      </c>
      <c r="AH3939" s="198">
        <f t="shared" si="2527"/>
        <v>14.67540099</v>
      </c>
      <c r="AI3939" s="196" t="str">
        <f t="shared" si="2534"/>
        <v>A+J=</v>
      </c>
      <c r="AJ3939" s="72">
        <f t="shared" si="2535"/>
        <v>48206</v>
      </c>
      <c r="AQ3939" s="23"/>
      <c r="AR3939" s="23"/>
    </row>
    <row r="3940" spans="1:44" ht="15" customHeight="1" x14ac:dyDescent="0.25">
      <c r="A3940" s="197">
        <f t="shared" si="2528"/>
        <v>48207</v>
      </c>
      <c r="B3940" s="198">
        <f t="shared" si="2503"/>
        <v>109.87862111564358</v>
      </c>
      <c r="C3940" s="198">
        <f t="shared" si="2504"/>
        <v>54.770075040000002</v>
      </c>
      <c r="D3940" s="198">
        <f t="shared" si="2505"/>
        <v>7.4533856600000021</v>
      </c>
      <c r="E3940" s="198">
        <f t="shared" si="2506"/>
        <v>47.31668938</v>
      </c>
      <c r="F3940" s="199">
        <f t="shared" si="2507"/>
        <v>7205.03</v>
      </c>
      <c r="G3940" s="63">
        <f t="shared" si="2502"/>
        <v>7245.38</v>
      </c>
      <c r="H3940" s="200">
        <f t="shared" si="2508"/>
        <v>48146</v>
      </c>
      <c r="I3940" s="64">
        <f t="shared" si="2509"/>
        <v>48177</v>
      </c>
      <c r="J3940" s="201">
        <f t="shared" si="2510"/>
        <v>5.6002542668107669E-3</v>
      </c>
      <c r="K3940" s="195">
        <f t="shared" si="2531"/>
        <v>48237</v>
      </c>
      <c r="L3940" s="202">
        <f t="shared" si="2511"/>
        <v>48237</v>
      </c>
      <c r="M3940" s="228">
        <f t="shared" si="2536"/>
        <v>30</v>
      </c>
      <c r="N3940" s="67">
        <f t="shared" si="2537"/>
        <v>1</v>
      </c>
      <c r="O3940" s="198">
        <f t="shared" si="2512"/>
        <v>1.0001861700000001</v>
      </c>
      <c r="P3940" s="203">
        <f t="shared" si="2513"/>
        <v>1.0056002500000001</v>
      </c>
      <c r="Q3940" s="203">
        <f t="shared" si="2514"/>
        <v>2.0205070395213656</v>
      </c>
      <c r="R3940" s="198">
        <f t="shared" si="2515"/>
        <v>2.0208831900000002</v>
      </c>
      <c r="S3940" s="198">
        <f t="shared" si="2516"/>
        <v>1.9107622</v>
      </c>
      <c r="T3940" s="198">
        <f t="shared" si="2517"/>
        <v>104.65258907</v>
      </c>
      <c r="U3940" s="198">
        <f t="shared" si="2518"/>
        <v>6.7882619211500534</v>
      </c>
      <c r="V3940" s="198">
        <f t="shared" si="2519"/>
        <v>48.304812794493529</v>
      </c>
      <c r="W3940" s="198">
        <f t="shared" si="2520"/>
        <v>109.86314975564358</v>
      </c>
      <c r="X3940" s="204">
        <f t="shared" si="2521"/>
        <v>0</v>
      </c>
      <c r="Y3940" s="198">
        <f t="shared" si="2522"/>
        <v>0</v>
      </c>
      <c r="Z3940" s="205">
        <f t="shared" si="2523"/>
        <v>0</v>
      </c>
      <c r="AA3940" s="198">
        <f t="shared" si="2524"/>
        <v>0</v>
      </c>
      <c r="AB3940" s="205">
        <f t="shared" si="2529"/>
        <v>5.1999999999999998E-2</v>
      </c>
      <c r="AC3940" s="140">
        <f t="shared" si="2530"/>
        <v>1</v>
      </c>
      <c r="AD3940" s="67">
        <f t="shared" si="2532"/>
        <v>30</v>
      </c>
      <c r="AE3940" s="11">
        <f t="shared" si="2533"/>
        <v>1.000140824</v>
      </c>
      <c r="AF3940" s="198">
        <f t="shared" si="2525"/>
        <v>1.473759E-2</v>
      </c>
      <c r="AG3940" s="198">
        <f t="shared" si="2526"/>
        <v>1.547136E-2</v>
      </c>
      <c r="AH3940" s="198">
        <f t="shared" si="2527"/>
        <v>0</v>
      </c>
      <c r="AI3940" s="196" t="str">
        <f t="shared" si="2534"/>
        <v>A+J=</v>
      </c>
      <c r="AJ3940" s="72">
        <f t="shared" si="2535"/>
        <v>48237</v>
      </c>
      <c r="AQ3940" s="23"/>
      <c r="AR3940" s="23"/>
    </row>
    <row r="3941" spans="1:44" ht="15" customHeight="1" x14ac:dyDescent="0.25">
      <c r="A3941" s="197">
        <f t="shared" si="2528"/>
        <v>48208</v>
      </c>
      <c r="B3941" s="198">
        <f t="shared" si="2503"/>
        <v>109.91190118052211</v>
      </c>
      <c r="C3941" s="198">
        <f t="shared" si="2504"/>
        <v>54.770075040000002</v>
      </c>
      <c r="D3941" s="198">
        <f t="shared" si="2505"/>
        <v>7.4533856600000021</v>
      </c>
      <c r="E3941" s="198">
        <f t="shared" si="2506"/>
        <v>47.31668938</v>
      </c>
      <c r="F3941" s="199">
        <f t="shared" si="2507"/>
        <v>7205.03</v>
      </c>
      <c r="G3941" s="63">
        <f t="shared" si="2502"/>
        <v>7245.38</v>
      </c>
      <c r="H3941" s="200">
        <f t="shared" si="2508"/>
        <v>48146</v>
      </c>
      <c r="I3941" s="64">
        <f t="shared" si="2509"/>
        <v>48177</v>
      </c>
      <c r="J3941" s="201">
        <f t="shared" si="2510"/>
        <v>5.6002542668107669E-3</v>
      </c>
      <c r="K3941" s="195">
        <f t="shared" si="2531"/>
        <v>48237</v>
      </c>
      <c r="L3941" s="202">
        <f t="shared" si="2511"/>
        <v>48237</v>
      </c>
      <c r="M3941" s="228">
        <f t="shared" si="2536"/>
        <v>30</v>
      </c>
      <c r="N3941" s="67">
        <f t="shared" si="2537"/>
        <v>2</v>
      </c>
      <c r="O3941" s="198">
        <f t="shared" si="2512"/>
        <v>1.00037237</v>
      </c>
      <c r="P3941" s="203">
        <f t="shared" si="2513"/>
        <v>1.0056002500000001</v>
      </c>
      <c r="Q3941" s="203">
        <f t="shared" si="2514"/>
        <v>2.0205070395213656</v>
      </c>
      <c r="R3941" s="198">
        <f t="shared" si="2515"/>
        <v>2.0212594099999999</v>
      </c>
      <c r="S3941" s="198">
        <f t="shared" si="2516"/>
        <v>1.9107622</v>
      </c>
      <c r="T3941" s="198">
        <f t="shared" si="2517"/>
        <v>104.65258907</v>
      </c>
      <c r="U3941" s="198">
        <f t="shared" si="2518"/>
        <v>6.7882619211500534</v>
      </c>
      <c r="V3941" s="198">
        <f t="shared" si="2519"/>
        <v>48.322614279372061</v>
      </c>
      <c r="W3941" s="198">
        <f t="shared" si="2520"/>
        <v>109.88095124052211</v>
      </c>
      <c r="X3941" s="204">
        <f t="shared" si="2521"/>
        <v>0</v>
      </c>
      <c r="Y3941" s="198">
        <f t="shared" si="2522"/>
        <v>0</v>
      </c>
      <c r="Z3941" s="205">
        <f t="shared" si="2523"/>
        <v>0</v>
      </c>
      <c r="AA3941" s="198">
        <f t="shared" si="2524"/>
        <v>0</v>
      </c>
      <c r="AB3941" s="205">
        <f t="shared" si="2529"/>
        <v>5.1999999999999998E-2</v>
      </c>
      <c r="AC3941" s="140">
        <f t="shared" si="2530"/>
        <v>2</v>
      </c>
      <c r="AD3941" s="67">
        <f t="shared" si="2532"/>
        <v>30</v>
      </c>
      <c r="AE3941" s="11">
        <f t="shared" si="2533"/>
        <v>1.000281668</v>
      </c>
      <c r="AF3941" s="198">
        <f t="shared" si="2525"/>
        <v>2.9477280000000002E-2</v>
      </c>
      <c r="AG3941" s="198">
        <f t="shared" si="2526"/>
        <v>3.0949939999999999E-2</v>
      </c>
      <c r="AH3941" s="198">
        <f t="shared" si="2527"/>
        <v>0</v>
      </c>
      <c r="AI3941" s="196" t="str">
        <f t="shared" si="2534"/>
        <v>A+J=</v>
      </c>
      <c r="AJ3941" s="72">
        <f t="shared" si="2535"/>
        <v>48237</v>
      </c>
      <c r="AQ3941" s="23"/>
      <c r="AR3941" s="23"/>
    </row>
    <row r="3942" spans="1:44" ht="15" customHeight="1" x14ac:dyDescent="0.25">
      <c r="A3942" s="197">
        <f t="shared" si="2528"/>
        <v>48209</v>
      </c>
      <c r="B3942" s="198">
        <f t="shared" si="2503"/>
        <v>109.94519225073581</v>
      </c>
      <c r="C3942" s="198">
        <f t="shared" si="2504"/>
        <v>54.770075040000002</v>
      </c>
      <c r="D3942" s="198">
        <f t="shared" si="2505"/>
        <v>7.4533856600000021</v>
      </c>
      <c r="E3942" s="198">
        <f t="shared" si="2506"/>
        <v>47.31668938</v>
      </c>
      <c r="F3942" s="199">
        <f t="shared" si="2507"/>
        <v>7205.03</v>
      </c>
      <c r="G3942" s="63">
        <f t="shared" si="2502"/>
        <v>7245.38</v>
      </c>
      <c r="H3942" s="200">
        <f t="shared" si="2508"/>
        <v>48146</v>
      </c>
      <c r="I3942" s="64">
        <f t="shared" si="2509"/>
        <v>48177</v>
      </c>
      <c r="J3942" s="201">
        <f t="shared" si="2510"/>
        <v>5.6002542668107669E-3</v>
      </c>
      <c r="K3942" s="195">
        <f t="shared" si="2531"/>
        <v>48237</v>
      </c>
      <c r="L3942" s="202">
        <f t="shared" si="2511"/>
        <v>48237</v>
      </c>
      <c r="M3942" s="228">
        <f t="shared" si="2536"/>
        <v>30</v>
      </c>
      <c r="N3942" s="67">
        <f t="shared" si="2537"/>
        <v>3</v>
      </c>
      <c r="O3942" s="198">
        <f t="shared" si="2512"/>
        <v>1.0005586099999999</v>
      </c>
      <c r="P3942" s="203">
        <f t="shared" si="2513"/>
        <v>1.0056002500000001</v>
      </c>
      <c r="Q3942" s="203">
        <f t="shared" si="2514"/>
        <v>2.0205070395213656</v>
      </c>
      <c r="R3942" s="198">
        <f t="shared" si="2515"/>
        <v>2.02163571</v>
      </c>
      <c r="S3942" s="198">
        <f t="shared" si="2516"/>
        <v>1.9107622</v>
      </c>
      <c r="T3942" s="198">
        <f t="shared" si="2517"/>
        <v>104.65258907</v>
      </c>
      <c r="U3942" s="198">
        <f t="shared" si="2518"/>
        <v>6.7882619211500534</v>
      </c>
      <c r="V3942" s="198">
        <f t="shared" si="2519"/>
        <v>48.340419549585761</v>
      </c>
      <c r="W3942" s="198">
        <f t="shared" si="2520"/>
        <v>109.89875651073581</v>
      </c>
      <c r="X3942" s="204">
        <f t="shared" si="2521"/>
        <v>0</v>
      </c>
      <c r="Y3942" s="198">
        <f t="shared" si="2522"/>
        <v>0</v>
      </c>
      <c r="Z3942" s="205">
        <f t="shared" si="2523"/>
        <v>0</v>
      </c>
      <c r="AA3942" s="198">
        <f t="shared" si="2524"/>
        <v>0</v>
      </c>
      <c r="AB3942" s="205">
        <f t="shared" si="2529"/>
        <v>5.1999999999999998E-2</v>
      </c>
      <c r="AC3942" s="140">
        <f t="shared" si="2530"/>
        <v>3</v>
      </c>
      <c r="AD3942" s="67">
        <f t="shared" si="2532"/>
        <v>30</v>
      </c>
      <c r="AE3942" s="11">
        <f t="shared" si="2533"/>
        <v>1.000422532</v>
      </c>
      <c r="AF3942" s="198">
        <f t="shared" si="2525"/>
        <v>4.4219059999999998E-2</v>
      </c>
      <c r="AG3942" s="198">
        <f t="shared" si="2526"/>
        <v>4.6435740000000003E-2</v>
      </c>
      <c r="AH3942" s="198">
        <f t="shared" si="2527"/>
        <v>0</v>
      </c>
      <c r="AI3942" s="196" t="str">
        <f t="shared" si="2534"/>
        <v>A+J=</v>
      </c>
      <c r="AJ3942" s="72">
        <f t="shared" si="2535"/>
        <v>48237</v>
      </c>
      <c r="AQ3942" s="23"/>
      <c r="AR3942" s="23"/>
    </row>
    <row r="3943" spans="1:44" ht="15" customHeight="1" x14ac:dyDescent="0.25">
      <c r="A3943" s="197">
        <f t="shared" si="2528"/>
        <v>48210</v>
      </c>
      <c r="B3943" s="198">
        <f t="shared" si="2503"/>
        <v>109.97849420628467</v>
      </c>
      <c r="C3943" s="198">
        <f t="shared" si="2504"/>
        <v>54.770075040000002</v>
      </c>
      <c r="D3943" s="198">
        <f t="shared" si="2505"/>
        <v>7.4533856600000021</v>
      </c>
      <c r="E3943" s="198">
        <f t="shared" si="2506"/>
        <v>47.31668938</v>
      </c>
      <c r="F3943" s="199">
        <f t="shared" si="2507"/>
        <v>7205.03</v>
      </c>
      <c r="G3943" s="63">
        <f t="shared" si="2502"/>
        <v>7245.38</v>
      </c>
      <c r="H3943" s="200">
        <f t="shared" si="2508"/>
        <v>48146</v>
      </c>
      <c r="I3943" s="64">
        <f t="shared" si="2509"/>
        <v>48177</v>
      </c>
      <c r="J3943" s="201">
        <f t="shared" si="2510"/>
        <v>5.6002542668107669E-3</v>
      </c>
      <c r="K3943" s="195">
        <f t="shared" si="2531"/>
        <v>48237</v>
      </c>
      <c r="L3943" s="202">
        <f t="shared" si="2511"/>
        <v>48237</v>
      </c>
      <c r="M3943" s="228">
        <f t="shared" si="2536"/>
        <v>30</v>
      </c>
      <c r="N3943" s="67">
        <f t="shared" si="2537"/>
        <v>4</v>
      </c>
      <c r="O3943" s="198">
        <f t="shared" si="2512"/>
        <v>1.00074489</v>
      </c>
      <c r="P3943" s="203">
        <f t="shared" si="2513"/>
        <v>1.0056002500000001</v>
      </c>
      <c r="Q3943" s="203">
        <f t="shared" si="2514"/>
        <v>2.0205070395213656</v>
      </c>
      <c r="R3943" s="198">
        <f t="shared" si="2515"/>
        <v>2.02201209</v>
      </c>
      <c r="S3943" s="198">
        <f t="shared" si="2516"/>
        <v>1.9107622</v>
      </c>
      <c r="T3943" s="198">
        <f t="shared" si="2517"/>
        <v>104.65258907</v>
      </c>
      <c r="U3943" s="198">
        <f t="shared" si="2518"/>
        <v>6.7882619211500534</v>
      </c>
      <c r="V3943" s="198">
        <f t="shared" si="2519"/>
        <v>48.358228605134606</v>
      </c>
      <c r="W3943" s="198">
        <f t="shared" si="2520"/>
        <v>109.91656556628466</v>
      </c>
      <c r="X3943" s="204">
        <f t="shared" si="2521"/>
        <v>0</v>
      </c>
      <c r="Y3943" s="198">
        <f t="shared" si="2522"/>
        <v>0</v>
      </c>
      <c r="Z3943" s="205">
        <f t="shared" si="2523"/>
        <v>0</v>
      </c>
      <c r="AA3943" s="198">
        <f t="shared" si="2524"/>
        <v>0</v>
      </c>
      <c r="AB3943" s="205">
        <f t="shared" si="2529"/>
        <v>5.1999999999999998E-2</v>
      </c>
      <c r="AC3943" s="140">
        <f t="shared" si="2530"/>
        <v>4</v>
      </c>
      <c r="AD3943" s="67">
        <f t="shared" si="2532"/>
        <v>30</v>
      </c>
      <c r="AE3943" s="11">
        <f t="shared" si="2533"/>
        <v>1.000563415</v>
      </c>
      <c r="AF3943" s="198">
        <f t="shared" si="2525"/>
        <v>5.8962830000000001E-2</v>
      </c>
      <c r="AG3943" s="198">
        <f t="shared" si="2526"/>
        <v>6.192864E-2</v>
      </c>
      <c r="AH3943" s="198">
        <f t="shared" si="2527"/>
        <v>0</v>
      </c>
      <c r="AI3943" s="196" t="str">
        <f t="shared" si="2534"/>
        <v>A+J=</v>
      </c>
      <c r="AJ3943" s="72">
        <f t="shared" si="2535"/>
        <v>48237</v>
      </c>
      <c r="AQ3943" s="23"/>
      <c r="AR3943" s="23"/>
    </row>
    <row r="3944" spans="1:44" ht="15" customHeight="1" x14ac:dyDescent="0.25">
      <c r="A3944" s="197">
        <f t="shared" si="2528"/>
        <v>48211</v>
      </c>
      <c r="B3944" s="198">
        <f t="shared" si="2503"/>
        <v>110.01180633083487</v>
      </c>
      <c r="C3944" s="198">
        <f t="shared" si="2504"/>
        <v>54.770075040000002</v>
      </c>
      <c r="D3944" s="198">
        <f t="shared" si="2505"/>
        <v>7.4533856600000021</v>
      </c>
      <c r="E3944" s="198">
        <f t="shared" si="2506"/>
        <v>47.31668938</v>
      </c>
      <c r="F3944" s="199">
        <f t="shared" si="2507"/>
        <v>7205.03</v>
      </c>
      <c r="G3944" s="63">
        <f t="shared" si="2502"/>
        <v>7245.38</v>
      </c>
      <c r="H3944" s="200">
        <f t="shared" si="2508"/>
        <v>48146</v>
      </c>
      <c r="I3944" s="64">
        <f t="shared" si="2509"/>
        <v>48177</v>
      </c>
      <c r="J3944" s="201">
        <f t="shared" si="2510"/>
        <v>5.6002542668107669E-3</v>
      </c>
      <c r="K3944" s="195">
        <f t="shared" si="2531"/>
        <v>48237</v>
      </c>
      <c r="L3944" s="202">
        <f t="shared" si="2511"/>
        <v>48237</v>
      </c>
      <c r="M3944" s="228">
        <f t="shared" si="2536"/>
        <v>30</v>
      </c>
      <c r="N3944" s="67">
        <f t="shared" si="2537"/>
        <v>5</v>
      </c>
      <c r="O3944" s="198">
        <f t="shared" si="2512"/>
        <v>1.0009311999999999</v>
      </c>
      <c r="P3944" s="203">
        <f t="shared" si="2513"/>
        <v>1.0056002500000001</v>
      </c>
      <c r="Q3944" s="203">
        <f t="shared" si="2514"/>
        <v>2.0205070395213656</v>
      </c>
      <c r="R3944" s="198">
        <f t="shared" si="2515"/>
        <v>2.0223885300000002</v>
      </c>
      <c r="S3944" s="198">
        <f t="shared" si="2516"/>
        <v>1.9107622</v>
      </c>
      <c r="T3944" s="198">
        <f t="shared" si="2517"/>
        <v>104.65258907</v>
      </c>
      <c r="U3944" s="198">
        <f t="shared" si="2518"/>
        <v>6.7882619211500534</v>
      </c>
      <c r="V3944" s="198">
        <f t="shared" si="2519"/>
        <v>48.376040499684819</v>
      </c>
      <c r="W3944" s="198">
        <f t="shared" si="2520"/>
        <v>109.93437746083487</v>
      </c>
      <c r="X3944" s="204">
        <f t="shared" si="2521"/>
        <v>0</v>
      </c>
      <c r="Y3944" s="198">
        <f t="shared" si="2522"/>
        <v>0</v>
      </c>
      <c r="Z3944" s="205">
        <f t="shared" si="2523"/>
        <v>0</v>
      </c>
      <c r="AA3944" s="198">
        <f t="shared" si="2524"/>
        <v>0</v>
      </c>
      <c r="AB3944" s="205">
        <f t="shared" si="2529"/>
        <v>5.1999999999999998E-2</v>
      </c>
      <c r="AC3944" s="140">
        <f t="shared" si="2530"/>
        <v>5</v>
      </c>
      <c r="AD3944" s="67">
        <f t="shared" si="2532"/>
        <v>30</v>
      </c>
      <c r="AE3944" s="11">
        <f t="shared" si="2533"/>
        <v>1.000704319</v>
      </c>
      <c r="AF3944" s="198">
        <f t="shared" si="2525"/>
        <v>7.3708800000000005E-2</v>
      </c>
      <c r="AG3944" s="198">
        <f t="shared" si="2526"/>
        <v>7.7428869999999997E-2</v>
      </c>
      <c r="AH3944" s="198">
        <f t="shared" si="2527"/>
        <v>0</v>
      </c>
      <c r="AI3944" s="196" t="str">
        <f t="shared" si="2534"/>
        <v>A+J=</v>
      </c>
      <c r="AJ3944" s="72">
        <f t="shared" si="2535"/>
        <v>48237</v>
      </c>
      <c r="AQ3944" s="23"/>
      <c r="AR3944" s="23"/>
    </row>
    <row r="3945" spans="1:44" ht="15" customHeight="1" x14ac:dyDescent="0.25">
      <c r="A3945" s="197">
        <f t="shared" si="2528"/>
        <v>48212</v>
      </c>
      <c r="B3945" s="198">
        <f t="shared" si="2503"/>
        <v>110.04512935072023</v>
      </c>
      <c r="C3945" s="198">
        <f t="shared" si="2504"/>
        <v>54.770075040000002</v>
      </c>
      <c r="D3945" s="198">
        <f t="shared" si="2505"/>
        <v>7.4533856600000021</v>
      </c>
      <c r="E3945" s="198">
        <f t="shared" si="2506"/>
        <v>47.31668938</v>
      </c>
      <c r="F3945" s="199">
        <f t="shared" si="2507"/>
        <v>7205.03</v>
      </c>
      <c r="G3945" s="63">
        <f t="shared" si="2502"/>
        <v>7245.38</v>
      </c>
      <c r="H3945" s="200">
        <f t="shared" si="2508"/>
        <v>48146</v>
      </c>
      <c r="I3945" s="64">
        <f t="shared" si="2509"/>
        <v>48177</v>
      </c>
      <c r="J3945" s="201">
        <f t="shared" si="2510"/>
        <v>5.6002542668107669E-3</v>
      </c>
      <c r="K3945" s="195">
        <f t="shared" si="2531"/>
        <v>48237</v>
      </c>
      <c r="L3945" s="202">
        <f t="shared" si="2511"/>
        <v>48237</v>
      </c>
      <c r="M3945" s="228">
        <f t="shared" si="2536"/>
        <v>30</v>
      </c>
      <c r="N3945" s="67">
        <f t="shared" si="2537"/>
        <v>6</v>
      </c>
      <c r="O3945" s="198">
        <f t="shared" si="2512"/>
        <v>1.00111755</v>
      </c>
      <c r="P3945" s="203">
        <f t="shared" si="2513"/>
        <v>1.0056002500000001</v>
      </c>
      <c r="Q3945" s="203">
        <f t="shared" si="2514"/>
        <v>2.0205070395213656</v>
      </c>
      <c r="R3945" s="198">
        <f t="shared" si="2515"/>
        <v>2.0227650499999998</v>
      </c>
      <c r="S3945" s="198">
        <f t="shared" si="2516"/>
        <v>1.9107622</v>
      </c>
      <c r="T3945" s="198">
        <f t="shared" si="2517"/>
        <v>104.65258907</v>
      </c>
      <c r="U3945" s="198">
        <f t="shared" si="2518"/>
        <v>6.7882619211500534</v>
      </c>
      <c r="V3945" s="198">
        <f t="shared" si="2519"/>
        <v>48.393856179570164</v>
      </c>
      <c r="W3945" s="198">
        <f t="shared" si="2520"/>
        <v>109.95219314072023</v>
      </c>
      <c r="X3945" s="204">
        <f t="shared" si="2521"/>
        <v>0</v>
      </c>
      <c r="Y3945" s="198">
        <f t="shared" si="2522"/>
        <v>0</v>
      </c>
      <c r="Z3945" s="205">
        <f t="shared" si="2523"/>
        <v>0</v>
      </c>
      <c r="AA3945" s="198">
        <f t="shared" si="2524"/>
        <v>0</v>
      </c>
      <c r="AB3945" s="205">
        <f t="shared" si="2529"/>
        <v>5.1999999999999998E-2</v>
      </c>
      <c r="AC3945" s="140">
        <f t="shared" si="2530"/>
        <v>6</v>
      </c>
      <c r="AD3945" s="67">
        <f t="shared" si="2532"/>
        <v>30</v>
      </c>
      <c r="AE3945" s="11">
        <f t="shared" si="2533"/>
        <v>1.000845242</v>
      </c>
      <c r="AF3945" s="198">
        <f t="shared" si="2525"/>
        <v>8.8456759999999995E-2</v>
      </c>
      <c r="AG3945" s="198">
        <f t="shared" si="2526"/>
        <v>9.2936210000000005E-2</v>
      </c>
      <c r="AH3945" s="198">
        <f t="shared" si="2527"/>
        <v>0</v>
      </c>
      <c r="AI3945" s="196" t="str">
        <f t="shared" si="2534"/>
        <v>A+J=</v>
      </c>
      <c r="AJ3945" s="72">
        <f t="shared" si="2535"/>
        <v>48237</v>
      </c>
      <c r="AQ3945" s="23"/>
      <c r="AR3945" s="23"/>
    </row>
    <row r="3946" spans="1:44" ht="15" customHeight="1" x14ac:dyDescent="0.25">
      <c r="A3946" s="197">
        <f t="shared" si="2528"/>
        <v>48213</v>
      </c>
      <c r="B3946" s="198">
        <f t="shared" si="2503"/>
        <v>110.07846148327316</v>
      </c>
      <c r="C3946" s="198">
        <f t="shared" si="2504"/>
        <v>54.770075040000002</v>
      </c>
      <c r="D3946" s="198">
        <f t="shared" si="2505"/>
        <v>7.4533856600000021</v>
      </c>
      <c r="E3946" s="198">
        <f t="shared" si="2506"/>
        <v>47.31668938</v>
      </c>
      <c r="F3946" s="199">
        <f t="shared" si="2507"/>
        <v>7205.03</v>
      </c>
      <c r="G3946" s="63">
        <f t="shared" si="2502"/>
        <v>7245.38</v>
      </c>
      <c r="H3946" s="200">
        <f t="shared" si="2508"/>
        <v>48146</v>
      </c>
      <c r="I3946" s="64">
        <f t="shared" si="2509"/>
        <v>48177</v>
      </c>
      <c r="J3946" s="201">
        <f t="shared" si="2510"/>
        <v>5.6002542668107669E-3</v>
      </c>
      <c r="K3946" s="195">
        <f t="shared" si="2531"/>
        <v>48237</v>
      </c>
      <c r="L3946" s="202">
        <f t="shared" si="2511"/>
        <v>48237</v>
      </c>
      <c r="M3946" s="228">
        <f t="shared" si="2536"/>
        <v>30</v>
      </c>
      <c r="N3946" s="67">
        <f t="shared" si="2537"/>
        <v>7</v>
      </c>
      <c r="O3946" s="198">
        <f t="shared" si="2512"/>
        <v>1.00130392</v>
      </c>
      <c r="P3946" s="203">
        <f t="shared" si="2513"/>
        <v>1.0056002500000001</v>
      </c>
      <c r="Q3946" s="203">
        <f t="shared" si="2514"/>
        <v>2.0205070395213656</v>
      </c>
      <c r="R3946" s="198">
        <f t="shared" si="2515"/>
        <v>2.0231416100000001</v>
      </c>
      <c r="S3946" s="198">
        <f t="shared" si="2516"/>
        <v>1.9107622</v>
      </c>
      <c r="T3946" s="198">
        <f t="shared" si="2517"/>
        <v>104.65258907</v>
      </c>
      <c r="U3946" s="198">
        <f t="shared" si="2518"/>
        <v>6.7882619211500534</v>
      </c>
      <c r="V3946" s="198">
        <f t="shared" si="2519"/>
        <v>48.411673752123107</v>
      </c>
      <c r="W3946" s="198">
        <f t="shared" si="2520"/>
        <v>109.97001071327315</v>
      </c>
      <c r="X3946" s="204">
        <f t="shared" si="2521"/>
        <v>0</v>
      </c>
      <c r="Y3946" s="198">
        <f t="shared" si="2522"/>
        <v>0</v>
      </c>
      <c r="Z3946" s="205">
        <f t="shared" si="2523"/>
        <v>0</v>
      </c>
      <c r="AA3946" s="198">
        <f t="shared" si="2524"/>
        <v>0</v>
      </c>
      <c r="AB3946" s="205">
        <f t="shared" si="2529"/>
        <v>5.1999999999999998E-2</v>
      </c>
      <c r="AC3946" s="140">
        <f t="shared" si="2530"/>
        <v>7</v>
      </c>
      <c r="AD3946" s="67">
        <f t="shared" si="2532"/>
        <v>30</v>
      </c>
      <c r="AE3946" s="11">
        <f t="shared" si="2533"/>
        <v>1.0009861849999999</v>
      </c>
      <c r="AF3946" s="198">
        <f t="shared" si="2525"/>
        <v>0.10320681</v>
      </c>
      <c r="AG3946" s="198">
        <f t="shared" si="2526"/>
        <v>0.10845077</v>
      </c>
      <c r="AH3946" s="198">
        <f t="shared" si="2527"/>
        <v>0</v>
      </c>
      <c r="AI3946" s="196" t="str">
        <f t="shared" si="2534"/>
        <v>A+J=</v>
      </c>
      <c r="AJ3946" s="72">
        <f t="shared" si="2535"/>
        <v>48237</v>
      </c>
      <c r="AQ3946" s="23"/>
      <c r="AR3946" s="23"/>
    </row>
    <row r="3947" spans="1:44" ht="15" customHeight="1" x14ac:dyDescent="0.25">
      <c r="A3947" s="197">
        <f t="shared" si="2528"/>
        <v>48214</v>
      </c>
      <c r="B3947" s="198">
        <f t="shared" si="2503"/>
        <v>110.07846148327316</v>
      </c>
      <c r="C3947" s="198">
        <f t="shared" si="2504"/>
        <v>54.770075040000002</v>
      </c>
      <c r="D3947" s="198">
        <f t="shared" si="2505"/>
        <v>7.4533856600000021</v>
      </c>
      <c r="E3947" s="198">
        <f t="shared" si="2506"/>
        <v>47.31668938</v>
      </c>
      <c r="F3947" s="199">
        <f t="shared" si="2507"/>
        <v>7205.03</v>
      </c>
      <c r="G3947" s="63">
        <f t="shared" si="2502"/>
        <v>7245.38</v>
      </c>
      <c r="H3947" s="200">
        <f t="shared" si="2508"/>
        <v>48146</v>
      </c>
      <c r="I3947" s="64">
        <f t="shared" si="2509"/>
        <v>48177</v>
      </c>
      <c r="J3947" s="201">
        <f t="shared" si="2510"/>
        <v>5.6002542668107669E-3</v>
      </c>
      <c r="K3947" s="195">
        <f t="shared" si="2531"/>
        <v>48237</v>
      </c>
      <c r="L3947" s="202">
        <f t="shared" si="2511"/>
        <v>48237</v>
      </c>
      <c r="M3947" s="228">
        <f t="shared" si="2536"/>
        <v>30</v>
      </c>
      <c r="N3947" s="67">
        <f t="shared" si="2537"/>
        <v>7</v>
      </c>
      <c r="O3947" s="198">
        <f t="shared" si="2512"/>
        <v>1.00130392</v>
      </c>
      <c r="P3947" s="203">
        <f t="shared" si="2513"/>
        <v>1.0056002500000001</v>
      </c>
      <c r="Q3947" s="203">
        <f t="shared" si="2514"/>
        <v>2.0205070395213656</v>
      </c>
      <c r="R3947" s="198">
        <f t="shared" si="2515"/>
        <v>2.0231416100000001</v>
      </c>
      <c r="S3947" s="198">
        <f t="shared" si="2516"/>
        <v>1.9107622</v>
      </c>
      <c r="T3947" s="198">
        <f t="shared" si="2517"/>
        <v>104.65258907</v>
      </c>
      <c r="U3947" s="198">
        <f t="shared" si="2518"/>
        <v>6.7882619211500534</v>
      </c>
      <c r="V3947" s="198">
        <f t="shared" si="2519"/>
        <v>48.411673752123107</v>
      </c>
      <c r="W3947" s="198">
        <f t="shared" si="2520"/>
        <v>109.97001071327315</v>
      </c>
      <c r="X3947" s="204">
        <f t="shared" si="2521"/>
        <v>0</v>
      </c>
      <c r="Y3947" s="198">
        <f t="shared" si="2522"/>
        <v>0</v>
      </c>
      <c r="Z3947" s="205">
        <f t="shared" si="2523"/>
        <v>0</v>
      </c>
      <c r="AA3947" s="198">
        <f t="shared" si="2524"/>
        <v>0</v>
      </c>
      <c r="AB3947" s="205">
        <f t="shared" si="2529"/>
        <v>5.1999999999999998E-2</v>
      </c>
      <c r="AC3947" s="140">
        <f t="shared" si="2530"/>
        <v>7</v>
      </c>
      <c r="AD3947" s="67">
        <f t="shared" si="2532"/>
        <v>30</v>
      </c>
      <c r="AE3947" s="11">
        <f t="shared" si="2533"/>
        <v>1.0009861849999999</v>
      </c>
      <c r="AF3947" s="198">
        <f t="shared" si="2525"/>
        <v>0.10320681</v>
      </c>
      <c r="AG3947" s="198">
        <f t="shared" si="2526"/>
        <v>0.10845077</v>
      </c>
      <c r="AH3947" s="198">
        <f t="shared" si="2527"/>
        <v>0</v>
      </c>
      <c r="AI3947" s="196" t="str">
        <f t="shared" si="2534"/>
        <v>A+J=</v>
      </c>
      <c r="AJ3947" s="72">
        <f t="shared" si="2535"/>
        <v>48237</v>
      </c>
      <c r="AQ3947" s="23"/>
      <c r="AR3947" s="23"/>
    </row>
    <row r="3948" spans="1:44" ht="15" customHeight="1" x14ac:dyDescent="0.25">
      <c r="A3948" s="197">
        <f t="shared" si="2528"/>
        <v>48215</v>
      </c>
      <c r="B3948" s="198">
        <f t="shared" ref="B3948:B4011" si="2538">(W3948+AG3948)</f>
        <v>110.11180605066191</v>
      </c>
      <c r="C3948" s="198">
        <f t="shared" ref="C3948:C4011" si="2539">TRUNC(IF(X3947&gt;0,VLOOKUP(A3947,$AM$14:$AN$314,2),C3947),8)</f>
        <v>54.770075040000002</v>
      </c>
      <c r="D3948" s="198">
        <f t="shared" ref="D3948:D4011" si="2540">VLOOKUP(A3948,$AT$15:$AX$314,5)</f>
        <v>7.4533856600000021</v>
      </c>
      <c r="E3948" s="198">
        <f t="shared" ref="E3948:E4011" si="2541">(C3948-D3948)</f>
        <v>47.31668938</v>
      </c>
      <c r="F3948" s="199">
        <f t="shared" ref="F3948:F4011" si="2542">IF(G3948=G3947,F3947,G3947)</f>
        <v>7205.03</v>
      </c>
      <c r="G3948" s="63">
        <f t="shared" si="2502"/>
        <v>7245.38</v>
      </c>
      <c r="H3948" s="200">
        <f t="shared" ref="H3948:H4011" si="2543">EDATE(I3948,-1)</f>
        <v>48146</v>
      </c>
      <c r="I3948" s="64">
        <f t="shared" ref="I3948:I4011" si="2544">IF(X3947&gt;0,EDATE(A3948,-1),+I3947)</f>
        <v>48177</v>
      </c>
      <c r="J3948" s="201">
        <f t="shared" ref="J3948:J4011" si="2545">(G3948/F3948)-1</f>
        <v>5.6002542668107669E-3</v>
      </c>
      <c r="K3948" s="195">
        <f t="shared" si="2531"/>
        <v>48237</v>
      </c>
      <c r="L3948" s="202">
        <f t="shared" ref="L3948:L4011" si="2546">IF(A3948&gt;L3947,K3948,L3947)</f>
        <v>48237</v>
      </c>
      <c r="M3948" s="228">
        <f t="shared" si="2536"/>
        <v>30</v>
      </c>
      <c r="N3948" s="67">
        <f t="shared" si="2537"/>
        <v>8</v>
      </c>
      <c r="O3948" s="198">
        <f t="shared" ref="O3948:O4011" si="2547">TRUNC((G3948/F3948)^TRUNC((N3948/M3948),9),8)</f>
        <v>1.0014903399999999</v>
      </c>
      <c r="P3948" s="203">
        <f t="shared" ref="P3948:P4011" si="2548">IF(L3948&gt;L3947,O3947,P3947)</f>
        <v>1.0056002500000001</v>
      </c>
      <c r="Q3948" s="203">
        <f t="shared" ref="Q3948:Q4011" si="2549">IF(L3948&gt;L3947,Q3947*P3948,Q3947)</f>
        <v>2.0205070395213656</v>
      </c>
      <c r="R3948" s="198">
        <f t="shared" ref="R3948:R4011" si="2550">TRUNC(TRUNC((O3948*Q3948),15),8)</f>
        <v>2.0235182799999998</v>
      </c>
      <c r="S3948" s="198">
        <f t="shared" ref="S3948:S4011" si="2551">IF(AND(X3948&gt;0,MONTH(A3948)=S$4),R3948,S3947)</f>
        <v>1.9107622</v>
      </c>
      <c r="T3948" s="198">
        <f t="shared" ref="T3948:T4011" si="2552">TRUNC(C3948*S3948,8)</f>
        <v>104.65258907</v>
      </c>
      <c r="U3948" s="198">
        <f t="shared" ref="U3948:U4011" si="2553">(D3948*(S3948-1))</f>
        <v>6.7882619211500534</v>
      </c>
      <c r="V3948" s="198">
        <f t="shared" ref="V3948:V4011" si="2554">(E3948*(R3948-1))</f>
        <v>48.429496529511859</v>
      </c>
      <c r="W3948" s="198">
        <f t="shared" ref="W3948:W4011" si="2555">(C3948+U3948+V3948)</f>
        <v>109.98783349066191</v>
      </c>
      <c r="X3948" s="204">
        <f t="shared" ref="X3948:X4011" si="2556">IF(VLOOKUP(A3948,AM$12:AZ$314,14)=VLOOKUP(A3947,AM$12:AZ$314,14),0,VLOOKUP(A3948,AM$12:AZ$314,14))</f>
        <v>0</v>
      </c>
      <c r="Y3948" s="198">
        <f t="shared" ref="Y3948:Y4011" si="2557">IF(X3948&gt;0,VLOOKUP(A3948,AM$14:AR$314,5),0)</f>
        <v>0</v>
      </c>
      <c r="Z3948" s="205">
        <f t="shared" ref="Z3948:Z4011" si="2558">IF(X3948&gt;0,VLOOKUP($A3948,$AM$12:$AS$314,7),0)</f>
        <v>0</v>
      </c>
      <c r="AA3948" s="198">
        <f t="shared" ref="AA3948:AA4011" si="2559">IF(Z3948&gt;0,TRUNC(Z3948*T3948,8),0)</f>
        <v>0</v>
      </c>
      <c r="AB3948" s="205">
        <f t="shared" si="2529"/>
        <v>5.1999999999999998E-2</v>
      </c>
      <c r="AC3948" s="140">
        <f t="shared" si="2530"/>
        <v>8</v>
      </c>
      <c r="AD3948" s="67">
        <f t="shared" si="2532"/>
        <v>30</v>
      </c>
      <c r="AE3948" s="11">
        <f t="shared" si="2533"/>
        <v>1.0011271479999999</v>
      </c>
      <c r="AF3948" s="198">
        <f t="shared" ref="AF3948:AF4011" si="2560">TRUNC((T3948*(AE3948-1)),8)</f>
        <v>0.11795895000000001</v>
      </c>
      <c r="AG3948" s="198">
        <f t="shared" ref="AG3948:AG4011" si="2561">TRUNC((W3948*(AE3948-1)),8)</f>
        <v>0.12397256</v>
      </c>
      <c r="AH3948" s="198">
        <f t="shared" ref="AH3948:AH4011" si="2562">IF(AA3948&gt;0,AA3948+AF3948,0)</f>
        <v>0</v>
      </c>
      <c r="AI3948" s="196" t="str">
        <f t="shared" si="2534"/>
        <v>A+J=</v>
      </c>
      <c r="AJ3948" s="72">
        <f t="shared" si="2535"/>
        <v>48237</v>
      </c>
      <c r="AQ3948" s="23"/>
      <c r="AR3948" s="23"/>
    </row>
    <row r="3949" spans="1:44" ht="15" customHeight="1" x14ac:dyDescent="0.25">
      <c r="A3949" s="197">
        <f t="shared" si="2528"/>
        <v>48216</v>
      </c>
      <c r="B3949" s="198">
        <f t="shared" si="2538"/>
        <v>110.14516021388516</v>
      </c>
      <c r="C3949" s="198">
        <f t="shared" si="2539"/>
        <v>54.770075040000002</v>
      </c>
      <c r="D3949" s="198">
        <f t="shared" si="2540"/>
        <v>7.4533856600000021</v>
      </c>
      <c r="E3949" s="198">
        <f t="shared" si="2541"/>
        <v>47.31668938</v>
      </c>
      <c r="F3949" s="199">
        <f t="shared" si="2542"/>
        <v>7205.03</v>
      </c>
      <c r="G3949" s="63">
        <f t="shared" ref="G3949:G4012" si="2563">IF(AND(L3949&gt;L3948,N3949=1),VLOOKUP(A3948,$BI$15:$BK$314,3),G3948)</f>
        <v>7245.38</v>
      </c>
      <c r="H3949" s="200">
        <f t="shared" si="2543"/>
        <v>48146</v>
      </c>
      <c r="I3949" s="64">
        <f t="shared" si="2544"/>
        <v>48177</v>
      </c>
      <c r="J3949" s="201">
        <f t="shared" si="2545"/>
        <v>5.6002542668107669E-3</v>
      </c>
      <c r="K3949" s="195">
        <f t="shared" si="2531"/>
        <v>48237</v>
      </c>
      <c r="L3949" s="202">
        <f t="shared" si="2546"/>
        <v>48237</v>
      </c>
      <c r="M3949" s="228">
        <f t="shared" si="2536"/>
        <v>30</v>
      </c>
      <c r="N3949" s="67">
        <f t="shared" si="2537"/>
        <v>9</v>
      </c>
      <c r="O3949" s="198">
        <f t="shared" si="2547"/>
        <v>1.0016767900000001</v>
      </c>
      <c r="P3949" s="203">
        <f t="shared" si="2548"/>
        <v>1.0056002500000001</v>
      </c>
      <c r="Q3949" s="203">
        <f t="shared" si="2549"/>
        <v>2.0205070395213656</v>
      </c>
      <c r="R3949" s="198">
        <f t="shared" si="2550"/>
        <v>2.023895</v>
      </c>
      <c r="S3949" s="198">
        <f t="shared" si="2551"/>
        <v>1.9107622</v>
      </c>
      <c r="T3949" s="198">
        <f t="shared" si="2552"/>
        <v>104.65258907</v>
      </c>
      <c r="U3949" s="198">
        <f t="shared" si="2553"/>
        <v>6.7882619211500534</v>
      </c>
      <c r="V3949" s="198">
        <f t="shared" si="2554"/>
        <v>48.4473216727351</v>
      </c>
      <c r="W3949" s="198">
        <f t="shared" si="2555"/>
        <v>110.00565863388516</v>
      </c>
      <c r="X3949" s="204">
        <f t="shared" si="2556"/>
        <v>0</v>
      </c>
      <c r="Y3949" s="198">
        <f t="shared" si="2557"/>
        <v>0</v>
      </c>
      <c r="Z3949" s="205">
        <f t="shared" si="2558"/>
        <v>0</v>
      </c>
      <c r="AA3949" s="198">
        <f t="shared" si="2559"/>
        <v>0</v>
      </c>
      <c r="AB3949" s="205">
        <f t="shared" si="2529"/>
        <v>5.1999999999999998E-2</v>
      </c>
      <c r="AC3949" s="140">
        <f t="shared" si="2530"/>
        <v>9</v>
      </c>
      <c r="AD3949" s="67">
        <f t="shared" si="2532"/>
        <v>30</v>
      </c>
      <c r="AE3949" s="11">
        <f t="shared" si="2533"/>
        <v>1.001268131</v>
      </c>
      <c r="AF3949" s="198">
        <f t="shared" si="2560"/>
        <v>0.13271319000000001</v>
      </c>
      <c r="AG3949" s="198">
        <f t="shared" si="2561"/>
        <v>0.13950157999999999</v>
      </c>
      <c r="AH3949" s="198">
        <f t="shared" si="2562"/>
        <v>0</v>
      </c>
      <c r="AI3949" s="196" t="str">
        <f t="shared" si="2534"/>
        <v>A+J=</v>
      </c>
      <c r="AJ3949" s="72">
        <f t="shared" si="2535"/>
        <v>48237</v>
      </c>
      <c r="AQ3949" s="23"/>
      <c r="AR3949" s="23"/>
    </row>
    <row r="3950" spans="1:44" ht="15" customHeight="1" x14ac:dyDescent="0.25">
      <c r="A3950" s="197">
        <f t="shared" si="2528"/>
        <v>48217</v>
      </c>
      <c r="B3950" s="198">
        <f t="shared" si="2538"/>
        <v>110.17852444610975</v>
      </c>
      <c r="C3950" s="198">
        <f t="shared" si="2539"/>
        <v>54.770075040000002</v>
      </c>
      <c r="D3950" s="198">
        <f t="shared" si="2540"/>
        <v>7.4533856600000021</v>
      </c>
      <c r="E3950" s="198">
        <f t="shared" si="2541"/>
        <v>47.31668938</v>
      </c>
      <c r="F3950" s="199">
        <f t="shared" si="2542"/>
        <v>7205.03</v>
      </c>
      <c r="G3950" s="63">
        <f t="shared" si="2563"/>
        <v>7245.38</v>
      </c>
      <c r="H3950" s="200">
        <f t="shared" si="2543"/>
        <v>48146</v>
      </c>
      <c r="I3950" s="64">
        <f t="shared" si="2544"/>
        <v>48177</v>
      </c>
      <c r="J3950" s="201">
        <f t="shared" si="2545"/>
        <v>5.6002542668107669E-3</v>
      </c>
      <c r="K3950" s="195">
        <f t="shared" si="2531"/>
        <v>48237</v>
      </c>
      <c r="L3950" s="202">
        <f t="shared" si="2546"/>
        <v>48237</v>
      </c>
      <c r="M3950" s="228">
        <f t="shared" si="2536"/>
        <v>30</v>
      </c>
      <c r="N3950" s="67">
        <f t="shared" si="2537"/>
        <v>10</v>
      </c>
      <c r="O3950" s="198">
        <f t="shared" si="2547"/>
        <v>1.0018632700000001</v>
      </c>
      <c r="P3950" s="203">
        <f t="shared" si="2548"/>
        <v>1.0056002500000001</v>
      </c>
      <c r="Q3950" s="203">
        <f t="shared" si="2549"/>
        <v>2.0205070395213656</v>
      </c>
      <c r="R3950" s="198">
        <f t="shared" si="2550"/>
        <v>2.0242717799999999</v>
      </c>
      <c r="S3950" s="198">
        <f t="shared" si="2551"/>
        <v>1.9107622</v>
      </c>
      <c r="T3950" s="198">
        <f t="shared" si="2552"/>
        <v>104.65258907</v>
      </c>
      <c r="U3950" s="198">
        <f t="shared" si="2553"/>
        <v>6.7882619211500534</v>
      </c>
      <c r="V3950" s="198">
        <f t="shared" si="2554"/>
        <v>48.465149654959689</v>
      </c>
      <c r="W3950" s="198">
        <f t="shared" si="2555"/>
        <v>110.02348661610975</v>
      </c>
      <c r="X3950" s="204">
        <f t="shared" si="2556"/>
        <v>0</v>
      </c>
      <c r="Y3950" s="198">
        <f t="shared" si="2557"/>
        <v>0</v>
      </c>
      <c r="Z3950" s="205">
        <f t="shared" si="2558"/>
        <v>0</v>
      </c>
      <c r="AA3950" s="198">
        <f t="shared" si="2559"/>
        <v>0</v>
      </c>
      <c r="AB3950" s="205">
        <f t="shared" si="2529"/>
        <v>5.1999999999999998E-2</v>
      </c>
      <c r="AC3950" s="140">
        <f t="shared" si="2530"/>
        <v>10</v>
      </c>
      <c r="AD3950" s="67">
        <f t="shared" si="2532"/>
        <v>30</v>
      </c>
      <c r="AE3950" s="11">
        <f t="shared" si="2533"/>
        <v>1.001409134</v>
      </c>
      <c r="AF3950" s="198">
        <f t="shared" si="2560"/>
        <v>0.14746951999999999</v>
      </c>
      <c r="AG3950" s="198">
        <f t="shared" si="2561"/>
        <v>0.15503782999999999</v>
      </c>
      <c r="AH3950" s="198">
        <f t="shared" si="2562"/>
        <v>0</v>
      </c>
      <c r="AI3950" s="196" t="str">
        <f t="shared" si="2534"/>
        <v>A+J=</v>
      </c>
      <c r="AJ3950" s="72">
        <f t="shared" si="2535"/>
        <v>48237</v>
      </c>
      <c r="AQ3950" s="23"/>
      <c r="AR3950" s="23"/>
    </row>
    <row r="3951" spans="1:44" ht="15" customHeight="1" x14ac:dyDescent="0.25">
      <c r="A3951" s="197">
        <f t="shared" si="2528"/>
        <v>48218</v>
      </c>
      <c r="B3951" s="198">
        <f t="shared" si="2538"/>
        <v>110.21190017683639</v>
      </c>
      <c r="C3951" s="198">
        <f t="shared" si="2539"/>
        <v>54.770075040000002</v>
      </c>
      <c r="D3951" s="198">
        <f t="shared" si="2540"/>
        <v>7.4533856600000021</v>
      </c>
      <c r="E3951" s="198">
        <f t="shared" si="2541"/>
        <v>47.31668938</v>
      </c>
      <c r="F3951" s="199">
        <f t="shared" si="2542"/>
        <v>7205.03</v>
      </c>
      <c r="G3951" s="63">
        <f t="shared" si="2563"/>
        <v>7245.38</v>
      </c>
      <c r="H3951" s="200">
        <f t="shared" si="2543"/>
        <v>48146</v>
      </c>
      <c r="I3951" s="64">
        <f t="shared" si="2544"/>
        <v>48177</v>
      </c>
      <c r="J3951" s="201">
        <f t="shared" si="2545"/>
        <v>5.6002542668107669E-3</v>
      </c>
      <c r="K3951" s="195">
        <f t="shared" si="2531"/>
        <v>48237</v>
      </c>
      <c r="L3951" s="202">
        <f t="shared" si="2546"/>
        <v>48237</v>
      </c>
      <c r="M3951" s="228">
        <f t="shared" si="2536"/>
        <v>30</v>
      </c>
      <c r="N3951" s="67">
        <f t="shared" si="2537"/>
        <v>11</v>
      </c>
      <c r="O3951" s="198">
        <f t="shared" si="2547"/>
        <v>1.0020497900000001</v>
      </c>
      <c r="P3951" s="203">
        <f t="shared" si="2548"/>
        <v>1.0056002500000001</v>
      </c>
      <c r="Q3951" s="203">
        <f t="shared" si="2549"/>
        <v>2.0205070395213656</v>
      </c>
      <c r="R3951" s="198">
        <f t="shared" si="2550"/>
        <v>2.02464865</v>
      </c>
      <c r="S3951" s="198">
        <f t="shared" si="2551"/>
        <v>1.9107622</v>
      </c>
      <c r="T3951" s="198">
        <f t="shared" si="2552"/>
        <v>104.65258907</v>
      </c>
      <c r="U3951" s="198">
        <f t="shared" si="2553"/>
        <v>6.7882619211500534</v>
      </c>
      <c r="V3951" s="198">
        <f t="shared" si="2554"/>
        <v>48.482981895686336</v>
      </c>
      <c r="W3951" s="198">
        <f t="shared" si="2555"/>
        <v>110.0413188568364</v>
      </c>
      <c r="X3951" s="204">
        <f t="shared" si="2556"/>
        <v>0</v>
      </c>
      <c r="Y3951" s="198">
        <f t="shared" si="2557"/>
        <v>0</v>
      </c>
      <c r="Z3951" s="205">
        <f t="shared" si="2558"/>
        <v>0</v>
      </c>
      <c r="AA3951" s="198">
        <f t="shared" si="2559"/>
        <v>0</v>
      </c>
      <c r="AB3951" s="205">
        <f t="shared" si="2529"/>
        <v>5.1999999999999998E-2</v>
      </c>
      <c r="AC3951" s="140">
        <f t="shared" si="2530"/>
        <v>11</v>
      </c>
      <c r="AD3951" s="67">
        <f t="shared" si="2532"/>
        <v>30</v>
      </c>
      <c r="AE3951" s="11">
        <f t="shared" si="2533"/>
        <v>1.0015501570000001</v>
      </c>
      <c r="AF3951" s="198">
        <f t="shared" si="2560"/>
        <v>0.16222793999999999</v>
      </c>
      <c r="AG3951" s="198">
        <f t="shared" si="2561"/>
        <v>0.17058132000000001</v>
      </c>
      <c r="AH3951" s="198">
        <f t="shared" si="2562"/>
        <v>0</v>
      </c>
      <c r="AI3951" s="196" t="str">
        <f t="shared" si="2534"/>
        <v>A+J=</v>
      </c>
      <c r="AJ3951" s="72">
        <f t="shared" si="2535"/>
        <v>48237</v>
      </c>
      <c r="AQ3951" s="23"/>
      <c r="AR3951" s="23"/>
    </row>
    <row r="3952" spans="1:44" ht="15" customHeight="1" x14ac:dyDescent="0.25">
      <c r="A3952" s="197">
        <f t="shared" si="2528"/>
        <v>48219</v>
      </c>
      <c r="B3952" s="198">
        <f t="shared" si="2538"/>
        <v>110.24528586656439</v>
      </c>
      <c r="C3952" s="198">
        <f t="shared" si="2539"/>
        <v>54.770075040000002</v>
      </c>
      <c r="D3952" s="198">
        <f t="shared" si="2540"/>
        <v>7.4533856600000021</v>
      </c>
      <c r="E3952" s="198">
        <f t="shared" si="2541"/>
        <v>47.31668938</v>
      </c>
      <c r="F3952" s="199">
        <f t="shared" si="2542"/>
        <v>7205.03</v>
      </c>
      <c r="G3952" s="63">
        <f t="shared" si="2563"/>
        <v>7245.38</v>
      </c>
      <c r="H3952" s="200">
        <f t="shared" si="2543"/>
        <v>48146</v>
      </c>
      <c r="I3952" s="64">
        <f t="shared" si="2544"/>
        <v>48177</v>
      </c>
      <c r="J3952" s="201">
        <f t="shared" si="2545"/>
        <v>5.6002542668107669E-3</v>
      </c>
      <c r="K3952" s="195">
        <f t="shared" si="2531"/>
        <v>48237</v>
      </c>
      <c r="L3952" s="202">
        <f t="shared" si="2546"/>
        <v>48237</v>
      </c>
      <c r="M3952" s="228">
        <f t="shared" si="2536"/>
        <v>30</v>
      </c>
      <c r="N3952" s="67">
        <f t="shared" si="2537"/>
        <v>12</v>
      </c>
      <c r="O3952" s="198">
        <f t="shared" si="2547"/>
        <v>1.0022363400000001</v>
      </c>
      <c r="P3952" s="203">
        <f t="shared" si="2548"/>
        <v>1.0056002500000001</v>
      </c>
      <c r="Q3952" s="203">
        <f t="shared" si="2549"/>
        <v>2.0205070395213656</v>
      </c>
      <c r="R3952" s="198">
        <f t="shared" si="2550"/>
        <v>2.0250255799999999</v>
      </c>
      <c r="S3952" s="198">
        <f t="shared" si="2551"/>
        <v>1.9107622</v>
      </c>
      <c r="T3952" s="198">
        <f t="shared" si="2552"/>
        <v>104.65258907</v>
      </c>
      <c r="U3952" s="198">
        <f t="shared" si="2553"/>
        <v>6.7882619211500534</v>
      </c>
      <c r="V3952" s="198">
        <f t="shared" si="2554"/>
        <v>48.500816975414331</v>
      </c>
      <c r="W3952" s="198">
        <f t="shared" si="2555"/>
        <v>110.05915393656439</v>
      </c>
      <c r="X3952" s="204">
        <f t="shared" si="2556"/>
        <v>0</v>
      </c>
      <c r="Y3952" s="198">
        <f t="shared" si="2557"/>
        <v>0</v>
      </c>
      <c r="Z3952" s="205">
        <f t="shared" si="2558"/>
        <v>0</v>
      </c>
      <c r="AA3952" s="198">
        <f t="shared" si="2559"/>
        <v>0</v>
      </c>
      <c r="AB3952" s="205">
        <f t="shared" si="2529"/>
        <v>5.1999999999999998E-2</v>
      </c>
      <c r="AC3952" s="140">
        <f t="shared" si="2530"/>
        <v>12</v>
      </c>
      <c r="AD3952" s="67">
        <f t="shared" si="2532"/>
        <v>30</v>
      </c>
      <c r="AE3952" s="11">
        <f t="shared" si="2533"/>
        <v>1.0016911989999999</v>
      </c>
      <c r="AF3952" s="198">
        <f t="shared" si="2560"/>
        <v>0.17698834999999999</v>
      </c>
      <c r="AG3952" s="198">
        <f t="shared" si="2561"/>
        <v>0.18613193</v>
      </c>
      <c r="AH3952" s="198">
        <f t="shared" si="2562"/>
        <v>0</v>
      </c>
      <c r="AI3952" s="196" t="str">
        <f t="shared" si="2534"/>
        <v>A+J=</v>
      </c>
      <c r="AJ3952" s="72">
        <f t="shared" si="2535"/>
        <v>48237</v>
      </c>
      <c r="AQ3952" s="23"/>
      <c r="AR3952" s="23"/>
    </row>
    <row r="3953" spans="1:44" ht="15" customHeight="1" x14ac:dyDescent="0.25">
      <c r="A3953" s="197">
        <f t="shared" si="2528"/>
        <v>48220</v>
      </c>
      <c r="B3953" s="198">
        <f t="shared" si="2538"/>
        <v>110.27868210846066</v>
      </c>
      <c r="C3953" s="198">
        <f t="shared" si="2539"/>
        <v>54.770075040000002</v>
      </c>
      <c r="D3953" s="198">
        <f t="shared" si="2540"/>
        <v>7.4533856600000021</v>
      </c>
      <c r="E3953" s="198">
        <f t="shared" si="2541"/>
        <v>47.31668938</v>
      </c>
      <c r="F3953" s="199">
        <f t="shared" si="2542"/>
        <v>7205.03</v>
      </c>
      <c r="G3953" s="63">
        <f t="shared" si="2563"/>
        <v>7245.38</v>
      </c>
      <c r="H3953" s="200">
        <f t="shared" si="2543"/>
        <v>48146</v>
      </c>
      <c r="I3953" s="64">
        <f t="shared" si="2544"/>
        <v>48177</v>
      </c>
      <c r="J3953" s="201">
        <f t="shared" si="2545"/>
        <v>5.6002542668107669E-3</v>
      </c>
      <c r="K3953" s="195">
        <f t="shared" si="2531"/>
        <v>48237</v>
      </c>
      <c r="L3953" s="202">
        <f t="shared" si="2546"/>
        <v>48237</v>
      </c>
      <c r="M3953" s="228">
        <f t="shared" si="2536"/>
        <v>30</v>
      </c>
      <c r="N3953" s="67">
        <f t="shared" si="2537"/>
        <v>13</v>
      </c>
      <c r="O3953" s="198">
        <f t="shared" si="2547"/>
        <v>1.00242293</v>
      </c>
      <c r="P3953" s="203">
        <f t="shared" si="2548"/>
        <v>1.0056002500000001</v>
      </c>
      <c r="Q3953" s="203">
        <f t="shared" si="2549"/>
        <v>2.0205070395213656</v>
      </c>
      <c r="R3953" s="198">
        <f t="shared" si="2550"/>
        <v>2.0254025800000002</v>
      </c>
      <c r="S3953" s="198">
        <f t="shared" si="2551"/>
        <v>1.9107622</v>
      </c>
      <c r="T3953" s="198">
        <f t="shared" si="2552"/>
        <v>104.65258907</v>
      </c>
      <c r="U3953" s="198">
        <f t="shared" si="2553"/>
        <v>6.7882619211500534</v>
      </c>
      <c r="V3953" s="198">
        <f t="shared" si="2554"/>
        <v>48.518655367310608</v>
      </c>
      <c r="W3953" s="198">
        <f t="shared" si="2555"/>
        <v>110.07699232846066</v>
      </c>
      <c r="X3953" s="204">
        <f t="shared" si="2556"/>
        <v>0</v>
      </c>
      <c r="Y3953" s="198">
        <f t="shared" si="2557"/>
        <v>0</v>
      </c>
      <c r="Z3953" s="205">
        <f t="shared" si="2558"/>
        <v>0</v>
      </c>
      <c r="AA3953" s="198">
        <f t="shared" si="2559"/>
        <v>0</v>
      </c>
      <c r="AB3953" s="205">
        <f t="shared" si="2529"/>
        <v>5.1999999999999998E-2</v>
      </c>
      <c r="AC3953" s="140">
        <f t="shared" si="2530"/>
        <v>13</v>
      </c>
      <c r="AD3953" s="67">
        <f t="shared" si="2532"/>
        <v>30</v>
      </c>
      <c r="AE3953" s="11">
        <f t="shared" si="2533"/>
        <v>1.0018322609999999</v>
      </c>
      <c r="AF3953" s="198">
        <f t="shared" si="2560"/>
        <v>0.19175085</v>
      </c>
      <c r="AG3953" s="198">
        <f t="shared" si="2561"/>
        <v>0.20168978000000001</v>
      </c>
      <c r="AH3953" s="198">
        <f t="shared" si="2562"/>
        <v>0</v>
      </c>
      <c r="AI3953" s="196" t="str">
        <f t="shared" si="2534"/>
        <v>A+J=</v>
      </c>
      <c r="AJ3953" s="72">
        <f t="shared" si="2535"/>
        <v>48237</v>
      </c>
      <c r="AQ3953" s="23"/>
      <c r="AR3953" s="23"/>
    </row>
    <row r="3954" spans="1:44" ht="15" customHeight="1" x14ac:dyDescent="0.25">
      <c r="A3954" s="197">
        <f t="shared" si="2528"/>
        <v>48221</v>
      </c>
      <c r="B3954" s="198">
        <f t="shared" si="2538"/>
        <v>110.31208984885896</v>
      </c>
      <c r="C3954" s="198">
        <f t="shared" si="2539"/>
        <v>54.770075040000002</v>
      </c>
      <c r="D3954" s="198">
        <f t="shared" si="2540"/>
        <v>7.4533856600000021</v>
      </c>
      <c r="E3954" s="198">
        <f t="shared" si="2541"/>
        <v>47.31668938</v>
      </c>
      <c r="F3954" s="199">
        <f t="shared" si="2542"/>
        <v>7205.03</v>
      </c>
      <c r="G3954" s="63">
        <f t="shared" si="2563"/>
        <v>7245.38</v>
      </c>
      <c r="H3954" s="200">
        <f t="shared" si="2543"/>
        <v>48146</v>
      </c>
      <c r="I3954" s="64">
        <f t="shared" si="2544"/>
        <v>48177</v>
      </c>
      <c r="J3954" s="201">
        <f t="shared" si="2545"/>
        <v>5.6002542668107669E-3</v>
      </c>
      <c r="K3954" s="195">
        <f t="shared" si="2531"/>
        <v>48237</v>
      </c>
      <c r="L3954" s="202">
        <f t="shared" si="2546"/>
        <v>48237</v>
      </c>
      <c r="M3954" s="228">
        <f t="shared" si="2536"/>
        <v>30</v>
      </c>
      <c r="N3954" s="67">
        <f t="shared" si="2537"/>
        <v>14</v>
      </c>
      <c r="O3954" s="198">
        <f t="shared" si="2547"/>
        <v>1.00260956</v>
      </c>
      <c r="P3954" s="203">
        <f t="shared" si="2548"/>
        <v>1.0056002500000001</v>
      </c>
      <c r="Q3954" s="203">
        <f t="shared" si="2549"/>
        <v>2.0205070395213656</v>
      </c>
      <c r="R3954" s="198">
        <f t="shared" si="2550"/>
        <v>2.0257796699999999</v>
      </c>
      <c r="S3954" s="198">
        <f t="shared" si="2551"/>
        <v>1.9107622</v>
      </c>
      <c r="T3954" s="198">
        <f t="shared" si="2552"/>
        <v>104.65258907</v>
      </c>
      <c r="U3954" s="198">
        <f t="shared" si="2553"/>
        <v>6.7882619211500534</v>
      </c>
      <c r="V3954" s="198">
        <f t="shared" si="2554"/>
        <v>48.536498017708901</v>
      </c>
      <c r="W3954" s="198">
        <f t="shared" si="2555"/>
        <v>110.09483497885896</v>
      </c>
      <c r="X3954" s="204">
        <f t="shared" si="2556"/>
        <v>0</v>
      </c>
      <c r="Y3954" s="198">
        <f t="shared" si="2557"/>
        <v>0</v>
      </c>
      <c r="Z3954" s="205">
        <f t="shared" si="2558"/>
        <v>0</v>
      </c>
      <c r="AA3954" s="198">
        <f t="shared" si="2559"/>
        <v>0</v>
      </c>
      <c r="AB3954" s="205">
        <f t="shared" si="2529"/>
        <v>5.1999999999999998E-2</v>
      </c>
      <c r="AC3954" s="140">
        <f t="shared" si="2530"/>
        <v>14</v>
      </c>
      <c r="AD3954" s="67">
        <f t="shared" si="2532"/>
        <v>30</v>
      </c>
      <c r="AE3954" s="11">
        <f t="shared" si="2533"/>
        <v>1.001973343</v>
      </c>
      <c r="AF3954" s="198">
        <f t="shared" si="2560"/>
        <v>0.20651544999999999</v>
      </c>
      <c r="AG3954" s="198">
        <f t="shared" si="2561"/>
        <v>0.21725486999999999</v>
      </c>
      <c r="AH3954" s="198">
        <f t="shared" si="2562"/>
        <v>0</v>
      </c>
      <c r="AI3954" s="196" t="str">
        <f t="shared" si="2534"/>
        <v>A+J=</v>
      </c>
      <c r="AJ3954" s="72">
        <f t="shared" si="2535"/>
        <v>48237</v>
      </c>
      <c r="AQ3954" s="23"/>
      <c r="AR3954" s="23"/>
    </row>
    <row r="3955" spans="1:44" ht="15" customHeight="1" x14ac:dyDescent="0.25">
      <c r="A3955" s="197">
        <f t="shared" si="2528"/>
        <v>48222</v>
      </c>
      <c r="B3955" s="198">
        <f t="shared" si="2538"/>
        <v>110.34550672192483</v>
      </c>
      <c r="C3955" s="198">
        <f t="shared" si="2539"/>
        <v>54.770075040000002</v>
      </c>
      <c r="D3955" s="198">
        <f t="shared" si="2540"/>
        <v>7.4533856600000021</v>
      </c>
      <c r="E3955" s="198">
        <f t="shared" si="2541"/>
        <v>47.31668938</v>
      </c>
      <c r="F3955" s="199">
        <f t="shared" si="2542"/>
        <v>7205.03</v>
      </c>
      <c r="G3955" s="63">
        <f t="shared" si="2563"/>
        <v>7245.38</v>
      </c>
      <c r="H3955" s="200">
        <f t="shared" si="2543"/>
        <v>48146</v>
      </c>
      <c r="I3955" s="64">
        <f t="shared" si="2544"/>
        <v>48177</v>
      </c>
      <c r="J3955" s="201">
        <f t="shared" si="2545"/>
        <v>5.6002542668107669E-3</v>
      </c>
      <c r="K3955" s="195">
        <f t="shared" si="2531"/>
        <v>48237</v>
      </c>
      <c r="L3955" s="202">
        <f t="shared" si="2546"/>
        <v>48237</v>
      </c>
      <c r="M3955" s="228">
        <f t="shared" si="2536"/>
        <v>30</v>
      </c>
      <c r="N3955" s="67">
        <f t="shared" si="2537"/>
        <v>15</v>
      </c>
      <c r="O3955" s="198">
        <f t="shared" si="2547"/>
        <v>1.0027962100000001</v>
      </c>
      <c r="P3955" s="203">
        <f t="shared" si="2548"/>
        <v>1.0056002500000001</v>
      </c>
      <c r="Q3955" s="203">
        <f t="shared" si="2549"/>
        <v>2.0205070395213656</v>
      </c>
      <c r="R3955" s="198">
        <f t="shared" si="2550"/>
        <v>2.0261567999999999</v>
      </c>
      <c r="S3955" s="198">
        <f t="shared" si="2551"/>
        <v>1.9107622</v>
      </c>
      <c r="T3955" s="198">
        <f t="shared" si="2552"/>
        <v>104.65258907</v>
      </c>
      <c r="U3955" s="198">
        <f t="shared" si="2553"/>
        <v>6.7882619211500534</v>
      </c>
      <c r="V3955" s="198">
        <f t="shared" si="2554"/>
        <v>48.554342560774778</v>
      </c>
      <c r="W3955" s="198">
        <f t="shared" si="2555"/>
        <v>110.11267952192483</v>
      </c>
      <c r="X3955" s="204">
        <f t="shared" si="2556"/>
        <v>0</v>
      </c>
      <c r="Y3955" s="198">
        <f t="shared" si="2557"/>
        <v>0</v>
      </c>
      <c r="Z3955" s="205">
        <f t="shared" si="2558"/>
        <v>0</v>
      </c>
      <c r="AA3955" s="198">
        <f t="shared" si="2559"/>
        <v>0</v>
      </c>
      <c r="AB3955" s="205">
        <f t="shared" si="2529"/>
        <v>5.1999999999999998E-2</v>
      </c>
      <c r="AC3955" s="140">
        <f t="shared" si="2530"/>
        <v>15</v>
      </c>
      <c r="AD3955" s="67">
        <f t="shared" si="2532"/>
        <v>30</v>
      </c>
      <c r="AE3955" s="11">
        <f t="shared" si="2533"/>
        <v>1.0021144449999999</v>
      </c>
      <c r="AF3955" s="198">
        <f t="shared" si="2560"/>
        <v>0.22128213999999999</v>
      </c>
      <c r="AG3955" s="198">
        <f t="shared" si="2561"/>
        <v>0.23282720000000001</v>
      </c>
      <c r="AH3955" s="198">
        <f t="shared" si="2562"/>
        <v>0</v>
      </c>
      <c r="AI3955" s="196" t="str">
        <f t="shared" si="2534"/>
        <v>A+J=</v>
      </c>
      <c r="AJ3955" s="72">
        <f t="shared" si="2535"/>
        <v>48237</v>
      </c>
      <c r="AQ3955" s="23"/>
      <c r="AR3955" s="23"/>
    </row>
    <row r="3956" spans="1:44" ht="15" customHeight="1" x14ac:dyDescent="0.25">
      <c r="A3956" s="197">
        <f t="shared" si="2528"/>
        <v>48223</v>
      </c>
      <c r="B3956" s="198">
        <f t="shared" si="2538"/>
        <v>110.37893415715897</v>
      </c>
      <c r="C3956" s="198">
        <f t="shared" si="2539"/>
        <v>54.770075040000002</v>
      </c>
      <c r="D3956" s="198">
        <f t="shared" si="2540"/>
        <v>7.4533856600000021</v>
      </c>
      <c r="E3956" s="198">
        <f t="shared" si="2541"/>
        <v>47.31668938</v>
      </c>
      <c r="F3956" s="199">
        <f t="shared" si="2542"/>
        <v>7205.03</v>
      </c>
      <c r="G3956" s="63">
        <f t="shared" si="2563"/>
        <v>7245.38</v>
      </c>
      <c r="H3956" s="200">
        <f t="shared" si="2543"/>
        <v>48146</v>
      </c>
      <c r="I3956" s="64">
        <f t="shared" si="2544"/>
        <v>48177</v>
      </c>
      <c r="J3956" s="201">
        <f t="shared" si="2545"/>
        <v>5.6002542668107669E-3</v>
      </c>
      <c r="K3956" s="195">
        <f t="shared" si="2531"/>
        <v>48237</v>
      </c>
      <c r="L3956" s="202">
        <f t="shared" si="2546"/>
        <v>48237</v>
      </c>
      <c r="M3956" s="228">
        <f t="shared" si="2536"/>
        <v>30</v>
      </c>
      <c r="N3956" s="67">
        <f t="shared" si="2537"/>
        <v>16</v>
      </c>
      <c r="O3956" s="198">
        <f t="shared" si="2547"/>
        <v>1.0029828999999999</v>
      </c>
      <c r="P3956" s="203">
        <f t="shared" si="2548"/>
        <v>1.0056002500000001</v>
      </c>
      <c r="Q3956" s="203">
        <f t="shared" si="2549"/>
        <v>2.0205070395213656</v>
      </c>
      <c r="R3956" s="198">
        <f t="shared" si="2550"/>
        <v>2.0265339999999998</v>
      </c>
      <c r="S3956" s="198">
        <f t="shared" si="2551"/>
        <v>1.9107622</v>
      </c>
      <c r="T3956" s="198">
        <f t="shared" si="2552"/>
        <v>104.65258907</v>
      </c>
      <c r="U3956" s="198">
        <f t="shared" si="2553"/>
        <v>6.7882619211500534</v>
      </c>
      <c r="V3956" s="198">
        <f t="shared" si="2554"/>
        <v>48.572190416008915</v>
      </c>
      <c r="W3956" s="198">
        <f t="shared" si="2555"/>
        <v>110.13052737715897</v>
      </c>
      <c r="X3956" s="204">
        <f t="shared" si="2556"/>
        <v>0</v>
      </c>
      <c r="Y3956" s="198">
        <f t="shared" si="2557"/>
        <v>0</v>
      </c>
      <c r="Z3956" s="205">
        <f t="shared" si="2558"/>
        <v>0</v>
      </c>
      <c r="AA3956" s="198">
        <f t="shared" si="2559"/>
        <v>0</v>
      </c>
      <c r="AB3956" s="205">
        <f t="shared" si="2529"/>
        <v>5.1999999999999998E-2</v>
      </c>
      <c r="AC3956" s="140">
        <f t="shared" si="2530"/>
        <v>16</v>
      </c>
      <c r="AD3956" s="67">
        <f t="shared" si="2532"/>
        <v>30</v>
      </c>
      <c r="AE3956" s="11">
        <f t="shared" si="2533"/>
        <v>1.002255567</v>
      </c>
      <c r="AF3956" s="198">
        <f t="shared" si="2560"/>
        <v>0.23605092</v>
      </c>
      <c r="AG3956" s="198">
        <f t="shared" si="2561"/>
        <v>0.24840677999999999</v>
      </c>
      <c r="AH3956" s="198">
        <f t="shared" si="2562"/>
        <v>0</v>
      </c>
      <c r="AI3956" s="196" t="str">
        <f t="shared" si="2534"/>
        <v>A+J=</v>
      </c>
      <c r="AJ3956" s="72">
        <f t="shared" si="2535"/>
        <v>48237</v>
      </c>
      <c r="AQ3956" s="23"/>
      <c r="AR3956" s="23"/>
    </row>
    <row r="3957" spans="1:44" ht="15" customHeight="1" x14ac:dyDescent="0.25">
      <c r="A3957" s="197">
        <f t="shared" si="2528"/>
        <v>48224</v>
      </c>
      <c r="B3957" s="198">
        <f t="shared" si="2538"/>
        <v>110.41237310089517</v>
      </c>
      <c r="C3957" s="198">
        <f t="shared" si="2539"/>
        <v>54.770075040000002</v>
      </c>
      <c r="D3957" s="198">
        <f t="shared" si="2540"/>
        <v>7.4533856600000021</v>
      </c>
      <c r="E3957" s="198">
        <f t="shared" si="2541"/>
        <v>47.31668938</v>
      </c>
      <c r="F3957" s="199">
        <f t="shared" si="2542"/>
        <v>7205.03</v>
      </c>
      <c r="G3957" s="63">
        <f t="shared" si="2563"/>
        <v>7245.38</v>
      </c>
      <c r="H3957" s="200">
        <f t="shared" si="2543"/>
        <v>48146</v>
      </c>
      <c r="I3957" s="64">
        <f t="shared" si="2544"/>
        <v>48177</v>
      </c>
      <c r="J3957" s="201">
        <f t="shared" si="2545"/>
        <v>5.6002542668107669E-3</v>
      </c>
      <c r="K3957" s="195">
        <f t="shared" si="2531"/>
        <v>48237</v>
      </c>
      <c r="L3957" s="202">
        <f t="shared" si="2546"/>
        <v>48237</v>
      </c>
      <c r="M3957" s="228">
        <f t="shared" si="2536"/>
        <v>30</v>
      </c>
      <c r="N3957" s="67">
        <f t="shared" si="2537"/>
        <v>17</v>
      </c>
      <c r="O3957" s="198">
        <f t="shared" si="2547"/>
        <v>1.0031696299999999</v>
      </c>
      <c r="P3957" s="203">
        <f t="shared" si="2548"/>
        <v>1.0056002500000001</v>
      </c>
      <c r="Q3957" s="203">
        <f t="shared" si="2549"/>
        <v>2.0205070395213656</v>
      </c>
      <c r="R3957" s="198">
        <f t="shared" si="2550"/>
        <v>2.0269112900000001</v>
      </c>
      <c r="S3957" s="198">
        <f t="shared" si="2551"/>
        <v>1.9107622</v>
      </c>
      <c r="T3957" s="198">
        <f t="shared" si="2552"/>
        <v>104.65258907</v>
      </c>
      <c r="U3957" s="198">
        <f t="shared" si="2553"/>
        <v>6.7882619211500534</v>
      </c>
      <c r="V3957" s="198">
        <f t="shared" si="2554"/>
        <v>48.590042529745105</v>
      </c>
      <c r="W3957" s="198">
        <f t="shared" si="2555"/>
        <v>110.14837949089517</v>
      </c>
      <c r="X3957" s="204">
        <f t="shared" si="2556"/>
        <v>0</v>
      </c>
      <c r="Y3957" s="198">
        <f t="shared" si="2557"/>
        <v>0</v>
      </c>
      <c r="Z3957" s="205">
        <f t="shared" si="2558"/>
        <v>0</v>
      </c>
      <c r="AA3957" s="198">
        <f t="shared" si="2559"/>
        <v>0</v>
      </c>
      <c r="AB3957" s="205">
        <f t="shared" si="2529"/>
        <v>5.1999999999999998E-2</v>
      </c>
      <c r="AC3957" s="140">
        <f t="shared" si="2530"/>
        <v>17</v>
      </c>
      <c r="AD3957" s="67">
        <f t="shared" si="2532"/>
        <v>30</v>
      </c>
      <c r="AE3957" s="11">
        <f t="shared" si="2533"/>
        <v>1.0023967090000001</v>
      </c>
      <c r="AF3957" s="198">
        <f t="shared" si="2560"/>
        <v>0.25082179999999998</v>
      </c>
      <c r="AG3957" s="198">
        <f t="shared" si="2561"/>
        <v>0.26399360999999999</v>
      </c>
      <c r="AH3957" s="198">
        <f t="shared" si="2562"/>
        <v>0</v>
      </c>
      <c r="AI3957" s="196" t="str">
        <f t="shared" si="2534"/>
        <v>A+J=</v>
      </c>
      <c r="AJ3957" s="72">
        <f t="shared" si="2535"/>
        <v>48237</v>
      </c>
      <c r="AQ3957" s="23"/>
      <c r="AR3957" s="23"/>
    </row>
    <row r="3958" spans="1:44" ht="15" customHeight="1" x14ac:dyDescent="0.25">
      <c r="A3958" s="197">
        <f t="shared" si="2528"/>
        <v>48225</v>
      </c>
      <c r="B3958" s="198">
        <f t="shared" si="2538"/>
        <v>110.4458221336327</v>
      </c>
      <c r="C3958" s="198">
        <f t="shared" si="2539"/>
        <v>54.770075040000002</v>
      </c>
      <c r="D3958" s="198">
        <f t="shared" si="2540"/>
        <v>7.4533856600000021</v>
      </c>
      <c r="E3958" s="198">
        <f t="shared" si="2541"/>
        <v>47.31668938</v>
      </c>
      <c r="F3958" s="199">
        <f t="shared" si="2542"/>
        <v>7205.03</v>
      </c>
      <c r="G3958" s="63">
        <f t="shared" si="2563"/>
        <v>7245.38</v>
      </c>
      <c r="H3958" s="200">
        <f t="shared" si="2543"/>
        <v>48146</v>
      </c>
      <c r="I3958" s="64">
        <f t="shared" si="2544"/>
        <v>48177</v>
      </c>
      <c r="J3958" s="201">
        <f t="shared" si="2545"/>
        <v>5.6002542668107669E-3</v>
      </c>
      <c r="K3958" s="195">
        <f t="shared" si="2531"/>
        <v>48237</v>
      </c>
      <c r="L3958" s="202">
        <f t="shared" si="2546"/>
        <v>48237</v>
      </c>
      <c r="M3958" s="228">
        <f t="shared" si="2536"/>
        <v>30</v>
      </c>
      <c r="N3958" s="67">
        <f t="shared" si="2537"/>
        <v>18</v>
      </c>
      <c r="O3958" s="198">
        <f t="shared" si="2547"/>
        <v>1.00335639</v>
      </c>
      <c r="P3958" s="203">
        <f t="shared" si="2548"/>
        <v>1.0056002500000001</v>
      </c>
      <c r="Q3958" s="203">
        <f t="shared" si="2549"/>
        <v>2.0205070395213656</v>
      </c>
      <c r="R3958" s="198">
        <f t="shared" si="2550"/>
        <v>2.0272886400000001</v>
      </c>
      <c r="S3958" s="198">
        <f t="shared" si="2551"/>
        <v>1.9107622</v>
      </c>
      <c r="T3958" s="198">
        <f t="shared" si="2552"/>
        <v>104.65258907</v>
      </c>
      <c r="U3958" s="198">
        <f t="shared" si="2553"/>
        <v>6.7882619211500534</v>
      </c>
      <c r="V3958" s="198">
        <f t="shared" si="2554"/>
        <v>48.607897482482649</v>
      </c>
      <c r="W3958" s="198">
        <f t="shared" si="2555"/>
        <v>110.1662344436327</v>
      </c>
      <c r="X3958" s="204">
        <f t="shared" si="2556"/>
        <v>0</v>
      </c>
      <c r="Y3958" s="198">
        <f t="shared" si="2557"/>
        <v>0</v>
      </c>
      <c r="Z3958" s="205">
        <f t="shared" si="2558"/>
        <v>0</v>
      </c>
      <c r="AA3958" s="198">
        <f t="shared" si="2559"/>
        <v>0</v>
      </c>
      <c r="AB3958" s="205">
        <f t="shared" si="2529"/>
        <v>5.1999999999999998E-2</v>
      </c>
      <c r="AC3958" s="140">
        <f t="shared" si="2530"/>
        <v>18</v>
      </c>
      <c r="AD3958" s="67">
        <f t="shared" si="2532"/>
        <v>30</v>
      </c>
      <c r="AE3958" s="11">
        <f t="shared" si="2533"/>
        <v>1.0025378709999999</v>
      </c>
      <c r="AF3958" s="198">
        <f t="shared" si="2560"/>
        <v>0.26559476999999998</v>
      </c>
      <c r="AG3958" s="198">
        <f t="shared" si="2561"/>
        <v>0.27958769</v>
      </c>
      <c r="AH3958" s="198">
        <f t="shared" si="2562"/>
        <v>0</v>
      </c>
      <c r="AI3958" s="196" t="str">
        <f t="shared" si="2534"/>
        <v>A+J=</v>
      </c>
      <c r="AJ3958" s="72">
        <f t="shared" si="2535"/>
        <v>48237</v>
      </c>
      <c r="AQ3958" s="23"/>
      <c r="AR3958" s="23"/>
    </row>
    <row r="3959" spans="1:44" ht="15" customHeight="1" x14ac:dyDescent="0.25">
      <c r="A3959" s="197">
        <f t="shared" si="2528"/>
        <v>48226</v>
      </c>
      <c r="B3959" s="198">
        <f t="shared" si="2538"/>
        <v>110.47928209170539</v>
      </c>
      <c r="C3959" s="198">
        <f t="shared" si="2539"/>
        <v>54.770075040000002</v>
      </c>
      <c r="D3959" s="198">
        <f t="shared" si="2540"/>
        <v>7.4533856600000021</v>
      </c>
      <c r="E3959" s="198">
        <f t="shared" si="2541"/>
        <v>47.31668938</v>
      </c>
      <c r="F3959" s="199">
        <f t="shared" si="2542"/>
        <v>7205.03</v>
      </c>
      <c r="G3959" s="63">
        <f t="shared" si="2563"/>
        <v>7245.38</v>
      </c>
      <c r="H3959" s="200">
        <f t="shared" si="2543"/>
        <v>48146</v>
      </c>
      <c r="I3959" s="64">
        <f t="shared" si="2544"/>
        <v>48177</v>
      </c>
      <c r="J3959" s="201">
        <f t="shared" si="2545"/>
        <v>5.6002542668107669E-3</v>
      </c>
      <c r="K3959" s="195">
        <f t="shared" si="2531"/>
        <v>48237</v>
      </c>
      <c r="L3959" s="202">
        <f t="shared" si="2546"/>
        <v>48237</v>
      </c>
      <c r="M3959" s="228">
        <f t="shared" si="2536"/>
        <v>30</v>
      </c>
      <c r="N3959" s="67">
        <f t="shared" si="2537"/>
        <v>19</v>
      </c>
      <c r="O3959" s="198">
        <f t="shared" si="2547"/>
        <v>1.00354319</v>
      </c>
      <c r="P3959" s="203">
        <f t="shared" si="2548"/>
        <v>1.0056002500000001</v>
      </c>
      <c r="Q3959" s="203">
        <f t="shared" si="2549"/>
        <v>2.0205070395213656</v>
      </c>
      <c r="R3959" s="198">
        <f t="shared" si="2550"/>
        <v>2.02766607</v>
      </c>
      <c r="S3959" s="198">
        <f t="shared" si="2551"/>
        <v>1.9107622</v>
      </c>
      <c r="T3959" s="198">
        <f t="shared" si="2552"/>
        <v>104.65258907</v>
      </c>
      <c r="U3959" s="198">
        <f t="shared" si="2553"/>
        <v>6.7882619211500534</v>
      </c>
      <c r="V3959" s="198">
        <f t="shared" si="2554"/>
        <v>48.625756220555338</v>
      </c>
      <c r="W3959" s="198">
        <f t="shared" si="2555"/>
        <v>110.18409318170539</v>
      </c>
      <c r="X3959" s="204">
        <f t="shared" si="2556"/>
        <v>0</v>
      </c>
      <c r="Y3959" s="198">
        <f t="shared" si="2557"/>
        <v>0</v>
      </c>
      <c r="Z3959" s="205">
        <f t="shared" si="2558"/>
        <v>0</v>
      </c>
      <c r="AA3959" s="198">
        <f t="shared" si="2559"/>
        <v>0</v>
      </c>
      <c r="AB3959" s="205">
        <f t="shared" si="2529"/>
        <v>5.1999999999999998E-2</v>
      </c>
      <c r="AC3959" s="140">
        <f t="shared" si="2530"/>
        <v>19</v>
      </c>
      <c r="AD3959" s="67">
        <f t="shared" si="2532"/>
        <v>30</v>
      </c>
      <c r="AE3959" s="11">
        <f t="shared" si="2533"/>
        <v>1.002679052</v>
      </c>
      <c r="AF3959" s="198">
        <f t="shared" si="2560"/>
        <v>0.28036971999999999</v>
      </c>
      <c r="AG3959" s="198">
        <f t="shared" si="2561"/>
        <v>0.29518891000000003</v>
      </c>
      <c r="AH3959" s="198">
        <f t="shared" si="2562"/>
        <v>0</v>
      </c>
      <c r="AI3959" s="196" t="str">
        <f t="shared" si="2534"/>
        <v>A+J=</v>
      </c>
      <c r="AJ3959" s="72">
        <f t="shared" si="2535"/>
        <v>48237</v>
      </c>
      <c r="AQ3959" s="23"/>
      <c r="AR3959" s="23"/>
    </row>
    <row r="3960" spans="1:44" ht="15" customHeight="1" x14ac:dyDescent="0.25">
      <c r="A3960" s="197">
        <f t="shared" si="2528"/>
        <v>48227</v>
      </c>
      <c r="B3960" s="198">
        <f t="shared" si="2538"/>
        <v>110.51275273194634</v>
      </c>
      <c r="C3960" s="198">
        <f t="shared" si="2539"/>
        <v>54.770075040000002</v>
      </c>
      <c r="D3960" s="198">
        <f t="shared" si="2540"/>
        <v>7.4533856600000021</v>
      </c>
      <c r="E3960" s="198">
        <f t="shared" si="2541"/>
        <v>47.31668938</v>
      </c>
      <c r="F3960" s="199">
        <f t="shared" si="2542"/>
        <v>7205.03</v>
      </c>
      <c r="G3960" s="63">
        <f t="shared" si="2563"/>
        <v>7245.38</v>
      </c>
      <c r="H3960" s="200">
        <f t="shared" si="2543"/>
        <v>48146</v>
      </c>
      <c r="I3960" s="64">
        <f t="shared" si="2544"/>
        <v>48177</v>
      </c>
      <c r="J3960" s="201">
        <f t="shared" si="2545"/>
        <v>5.6002542668107669E-3</v>
      </c>
      <c r="K3960" s="195">
        <f t="shared" si="2531"/>
        <v>48237</v>
      </c>
      <c r="L3960" s="202">
        <f t="shared" si="2546"/>
        <v>48237</v>
      </c>
      <c r="M3960" s="228">
        <f t="shared" si="2536"/>
        <v>30</v>
      </c>
      <c r="N3960" s="67">
        <f t="shared" si="2537"/>
        <v>20</v>
      </c>
      <c r="O3960" s="198">
        <f t="shared" si="2547"/>
        <v>1.0037300199999999</v>
      </c>
      <c r="P3960" s="203">
        <f t="shared" si="2548"/>
        <v>1.0056002500000001</v>
      </c>
      <c r="Q3960" s="203">
        <f t="shared" si="2549"/>
        <v>2.0205070395213656</v>
      </c>
      <c r="R3960" s="198">
        <f t="shared" si="2550"/>
        <v>2.0280435699999999</v>
      </c>
      <c r="S3960" s="198">
        <f t="shared" si="2551"/>
        <v>1.9107622</v>
      </c>
      <c r="T3960" s="198">
        <f t="shared" si="2552"/>
        <v>104.65258907</v>
      </c>
      <c r="U3960" s="198">
        <f t="shared" si="2553"/>
        <v>6.7882619211500534</v>
      </c>
      <c r="V3960" s="198">
        <f t="shared" si="2554"/>
        <v>48.643618270796281</v>
      </c>
      <c r="W3960" s="198">
        <f t="shared" si="2555"/>
        <v>110.20195523194633</v>
      </c>
      <c r="X3960" s="204">
        <f t="shared" si="2556"/>
        <v>0</v>
      </c>
      <c r="Y3960" s="198">
        <f t="shared" si="2557"/>
        <v>0</v>
      </c>
      <c r="Z3960" s="205">
        <f t="shared" si="2558"/>
        <v>0</v>
      </c>
      <c r="AA3960" s="198">
        <f t="shared" si="2559"/>
        <v>0</v>
      </c>
      <c r="AB3960" s="205">
        <f t="shared" si="2529"/>
        <v>5.1999999999999998E-2</v>
      </c>
      <c r="AC3960" s="140">
        <f t="shared" si="2530"/>
        <v>20</v>
      </c>
      <c r="AD3960" s="67">
        <f t="shared" si="2532"/>
        <v>30</v>
      </c>
      <c r="AE3960" s="11">
        <f t="shared" si="2533"/>
        <v>1.002820254</v>
      </c>
      <c r="AF3960" s="198">
        <f t="shared" si="2560"/>
        <v>0.29514688</v>
      </c>
      <c r="AG3960" s="198">
        <f t="shared" si="2561"/>
        <v>0.3107975</v>
      </c>
      <c r="AH3960" s="198">
        <f t="shared" si="2562"/>
        <v>0</v>
      </c>
      <c r="AI3960" s="196" t="str">
        <f t="shared" si="2534"/>
        <v>A+J=</v>
      </c>
      <c r="AJ3960" s="72">
        <f t="shared" si="2535"/>
        <v>48237</v>
      </c>
      <c r="AQ3960" s="23"/>
      <c r="AR3960" s="23"/>
    </row>
    <row r="3961" spans="1:44" ht="15" customHeight="1" x14ac:dyDescent="0.25">
      <c r="A3961" s="197">
        <f t="shared" si="2528"/>
        <v>48228</v>
      </c>
      <c r="B3961" s="198">
        <f t="shared" si="2538"/>
        <v>110.54623383435553</v>
      </c>
      <c r="C3961" s="198">
        <f t="shared" si="2539"/>
        <v>54.770075040000002</v>
      </c>
      <c r="D3961" s="198">
        <f t="shared" si="2540"/>
        <v>7.4533856600000021</v>
      </c>
      <c r="E3961" s="198">
        <f t="shared" si="2541"/>
        <v>47.31668938</v>
      </c>
      <c r="F3961" s="199">
        <f t="shared" si="2542"/>
        <v>7205.03</v>
      </c>
      <c r="G3961" s="63">
        <f t="shared" si="2563"/>
        <v>7245.38</v>
      </c>
      <c r="H3961" s="200">
        <f t="shared" si="2543"/>
        <v>48146</v>
      </c>
      <c r="I3961" s="64">
        <f t="shared" si="2544"/>
        <v>48177</v>
      </c>
      <c r="J3961" s="201">
        <f t="shared" si="2545"/>
        <v>5.6002542668107669E-3</v>
      </c>
      <c r="K3961" s="195">
        <f t="shared" si="2531"/>
        <v>48237</v>
      </c>
      <c r="L3961" s="202">
        <f t="shared" si="2546"/>
        <v>48237</v>
      </c>
      <c r="M3961" s="228">
        <f t="shared" si="2536"/>
        <v>30</v>
      </c>
      <c r="N3961" s="67">
        <f t="shared" si="2537"/>
        <v>21</v>
      </c>
      <c r="O3961" s="198">
        <f t="shared" si="2547"/>
        <v>1.00391689</v>
      </c>
      <c r="P3961" s="203">
        <f t="shared" si="2548"/>
        <v>1.0056002500000001</v>
      </c>
      <c r="Q3961" s="203">
        <f t="shared" si="2549"/>
        <v>2.0205070395213656</v>
      </c>
      <c r="R3961" s="198">
        <f t="shared" si="2550"/>
        <v>2.0284211399999998</v>
      </c>
      <c r="S3961" s="198">
        <f t="shared" si="2551"/>
        <v>1.9107622</v>
      </c>
      <c r="T3961" s="198">
        <f t="shared" si="2552"/>
        <v>104.65258907</v>
      </c>
      <c r="U3961" s="198">
        <f t="shared" si="2553"/>
        <v>6.7882619211500534</v>
      </c>
      <c r="V3961" s="198">
        <f t="shared" si="2554"/>
        <v>48.661483633205485</v>
      </c>
      <c r="W3961" s="198">
        <f t="shared" si="2555"/>
        <v>110.21982059435554</v>
      </c>
      <c r="X3961" s="204">
        <f t="shared" si="2556"/>
        <v>0</v>
      </c>
      <c r="Y3961" s="198">
        <f t="shared" si="2557"/>
        <v>0</v>
      </c>
      <c r="Z3961" s="205">
        <f t="shared" si="2558"/>
        <v>0</v>
      </c>
      <c r="AA3961" s="198">
        <f t="shared" si="2559"/>
        <v>0</v>
      </c>
      <c r="AB3961" s="205">
        <f t="shared" si="2529"/>
        <v>5.1999999999999998E-2</v>
      </c>
      <c r="AC3961" s="140">
        <f t="shared" si="2530"/>
        <v>21</v>
      </c>
      <c r="AD3961" s="67">
        <f t="shared" si="2532"/>
        <v>30</v>
      </c>
      <c r="AE3961" s="11">
        <f t="shared" si="2533"/>
        <v>1.002961475</v>
      </c>
      <c r="AF3961" s="198">
        <f t="shared" si="2560"/>
        <v>0.30992602000000002</v>
      </c>
      <c r="AG3961" s="198">
        <f t="shared" si="2561"/>
        <v>0.32641323999999999</v>
      </c>
      <c r="AH3961" s="198">
        <f t="shared" si="2562"/>
        <v>0</v>
      </c>
      <c r="AI3961" s="196" t="str">
        <f t="shared" si="2534"/>
        <v>A+J=</v>
      </c>
      <c r="AJ3961" s="72">
        <f t="shared" si="2535"/>
        <v>48237</v>
      </c>
      <c r="AQ3961" s="23"/>
      <c r="AR3961" s="23"/>
    </row>
    <row r="3962" spans="1:44" ht="15" customHeight="1" x14ac:dyDescent="0.25">
      <c r="A3962" s="197">
        <f t="shared" si="2528"/>
        <v>48229</v>
      </c>
      <c r="B3962" s="198">
        <f t="shared" si="2538"/>
        <v>110.5797250357661</v>
      </c>
      <c r="C3962" s="198">
        <f t="shared" si="2539"/>
        <v>54.770075040000002</v>
      </c>
      <c r="D3962" s="198">
        <f t="shared" si="2540"/>
        <v>7.4533856600000021</v>
      </c>
      <c r="E3962" s="198">
        <f t="shared" si="2541"/>
        <v>47.31668938</v>
      </c>
      <c r="F3962" s="199">
        <f t="shared" si="2542"/>
        <v>7205.03</v>
      </c>
      <c r="G3962" s="63">
        <f t="shared" si="2563"/>
        <v>7245.38</v>
      </c>
      <c r="H3962" s="200">
        <f t="shared" si="2543"/>
        <v>48146</v>
      </c>
      <c r="I3962" s="64">
        <f t="shared" si="2544"/>
        <v>48177</v>
      </c>
      <c r="J3962" s="201">
        <f t="shared" si="2545"/>
        <v>5.6002542668107669E-3</v>
      </c>
      <c r="K3962" s="195">
        <f t="shared" si="2531"/>
        <v>48237</v>
      </c>
      <c r="L3962" s="202">
        <f t="shared" si="2546"/>
        <v>48237</v>
      </c>
      <c r="M3962" s="228">
        <f t="shared" si="2536"/>
        <v>30</v>
      </c>
      <c r="N3962" s="67">
        <f t="shared" si="2537"/>
        <v>22</v>
      </c>
      <c r="O3962" s="198">
        <f t="shared" si="2547"/>
        <v>1.0041037900000001</v>
      </c>
      <c r="P3962" s="203">
        <f t="shared" si="2548"/>
        <v>1.0056002500000001</v>
      </c>
      <c r="Q3962" s="203">
        <f t="shared" si="2549"/>
        <v>2.0205070395213656</v>
      </c>
      <c r="R3962" s="198">
        <f t="shared" si="2550"/>
        <v>2.0287987699999999</v>
      </c>
      <c r="S3962" s="198">
        <f t="shared" si="2551"/>
        <v>1.9107622</v>
      </c>
      <c r="T3962" s="198">
        <f t="shared" si="2552"/>
        <v>104.65258907</v>
      </c>
      <c r="U3962" s="198">
        <f t="shared" si="2553"/>
        <v>6.7882619211500534</v>
      </c>
      <c r="V3962" s="198">
        <f t="shared" si="2554"/>
        <v>48.679351834616057</v>
      </c>
      <c r="W3962" s="198">
        <f t="shared" si="2555"/>
        <v>110.2376887957661</v>
      </c>
      <c r="X3962" s="204">
        <f t="shared" si="2556"/>
        <v>0</v>
      </c>
      <c r="Y3962" s="198">
        <f t="shared" si="2557"/>
        <v>0</v>
      </c>
      <c r="Z3962" s="205">
        <f t="shared" si="2558"/>
        <v>0</v>
      </c>
      <c r="AA3962" s="198">
        <f t="shared" si="2559"/>
        <v>0</v>
      </c>
      <c r="AB3962" s="205">
        <f t="shared" si="2529"/>
        <v>5.1999999999999998E-2</v>
      </c>
      <c r="AC3962" s="140">
        <f t="shared" si="2530"/>
        <v>22</v>
      </c>
      <c r="AD3962" s="67">
        <f t="shared" si="2532"/>
        <v>30</v>
      </c>
      <c r="AE3962" s="11">
        <f t="shared" si="2533"/>
        <v>1.0031027159999999</v>
      </c>
      <c r="AF3962" s="198">
        <f t="shared" si="2560"/>
        <v>0.32470726</v>
      </c>
      <c r="AG3962" s="198">
        <f t="shared" si="2561"/>
        <v>0.34203623999999999</v>
      </c>
      <c r="AH3962" s="198">
        <f t="shared" si="2562"/>
        <v>0</v>
      </c>
      <c r="AI3962" s="196" t="str">
        <f t="shared" si="2534"/>
        <v>A+J=</v>
      </c>
      <c r="AJ3962" s="72">
        <f t="shared" si="2535"/>
        <v>48237</v>
      </c>
      <c r="AQ3962" s="23"/>
      <c r="AR3962" s="23"/>
    </row>
    <row r="3963" spans="1:44" ht="15" customHeight="1" x14ac:dyDescent="0.25">
      <c r="A3963" s="197">
        <f t="shared" si="2528"/>
        <v>48230</v>
      </c>
      <c r="B3963" s="198">
        <f t="shared" si="2538"/>
        <v>110.61322633617803</v>
      </c>
      <c r="C3963" s="198">
        <f t="shared" si="2539"/>
        <v>54.770075040000002</v>
      </c>
      <c r="D3963" s="198">
        <f t="shared" si="2540"/>
        <v>7.4533856600000021</v>
      </c>
      <c r="E3963" s="198">
        <f t="shared" si="2541"/>
        <v>47.31668938</v>
      </c>
      <c r="F3963" s="199">
        <f t="shared" si="2542"/>
        <v>7205.03</v>
      </c>
      <c r="G3963" s="63">
        <f t="shared" si="2563"/>
        <v>7245.38</v>
      </c>
      <c r="H3963" s="200">
        <f t="shared" si="2543"/>
        <v>48146</v>
      </c>
      <c r="I3963" s="64">
        <f t="shared" si="2544"/>
        <v>48177</v>
      </c>
      <c r="J3963" s="201">
        <f t="shared" si="2545"/>
        <v>5.6002542668107669E-3</v>
      </c>
      <c r="K3963" s="195">
        <f t="shared" si="2531"/>
        <v>48237</v>
      </c>
      <c r="L3963" s="202">
        <f t="shared" si="2546"/>
        <v>48237</v>
      </c>
      <c r="M3963" s="228">
        <f t="shared" si="2536"/>
        <v>30</v>
      </c>
      <c r="N3963" s="67">
        <f t="shared" si="2537"/>
        <v>23</v>
      </c>
      <c r="O3963" s="198">
        <f t="shared" si="2547"/>
        <v>1.00429072</v>
      </c>
      <c r="P3963" s="203">
        <f t="shared" si="2548"/>
        <v>1.0056002500000001</v>
      </c>
      <c r="Q3963" s="203">
        <f t="shared" si="2549"/>
        <v>2.0205070395213656</v>
      </c>
      <c r="R3963" s="198">
        <f t="shared" si="2550"/>
        <v>2.02917646</v>
      </c>
      <c r="S3963" s="198">
        <f t="shared" si="2551"/>
        <v>1.9107622</v>
      </c>
      <c r="T3963" s="198">
        <f t="shared" si="2552"/>
        <v>104.65258907</v>
      </c>
      <c r="U3963" s="198">
        <f t="shared" si="2553"/>
        <v>6.7882619211500534</v>
      </c>
      <c r="V3963" s="198">
        <f t="shared" si="2554"/>
        <v>48.69722287502799</v>
      </c>
      <c r="W3963" s="198">
        <f t="shared" si="2555"/>
        <v>110.25555983617804</v>
      </c>
      <c r="X3963" s="204">
        <f t="shared" si="2556"/>
        <v>0</v>
      </c>
      <c r="Y3963" s="198">
        <f t="shared" si="2557"/>
        <v>0</v>
      </c>
      <c r="Z3963" s="205">
        <f t="shared" si="2558"/>
        <v>0</v>
      </c>
      <c r="AA3963" s="198">
        <f t="shared" si="2559"/>
        <v>0</v>
      </c>
      <c r="AB3963" s="205">
        <f t="shared" si="2529"/>
        <v>5.1999999999999998E-2</v>
      </c>
      <c r="AC3963" s="140">
        <f t="shared" si="2530"/>
        <v>23</v>
      </c>
      <c r="AD3963" s="67">
        <f t="shared" si="2532"/>
        <v>30</v>
      </c>
      <c r="AE3963" s="11">
        <f t="shared" si="2533"/>
        <v>1.0032439769999999</v>
      </c>
      <c r="AF3963" s="198">
        <f t="shared" si="2560"/>
        <v>0.33949058999999998</v>
      </c>
      <c r="AG3963" s="198">
        <f t="shared" si="2561"/>
        <v>0.3576665</v>
      </c>
      <c r="AH3963" s="198">
        <f t="shared" si="2562"/>
        <v>0</v>
      </c>
      <c r="AI3963" s="196" t="str">
        <f t="shared" si="2534"/>
        <v>A+J=</v>
      </c>
      <c r="AJ3963" s="72">
        <f t="shared" si="2535"/>
        <v>48237</v>
      </c>
      <c r="AQ3963" s="23"/>
      <c r="AR3963" s="23"/>
    </row>
    <row r="3964" spans="1:44" ht="15" customHeight="1" x14ac:dyDescent="0.25">
      <c r="A3964" s="197">
        <f t="shared" si="2528"/>
        <v>48231</v>
      </c>
      <c r="B3964" s="198">
        <f t="shared" si="2538"/>
        <v>110.64673915509204</v>
      </c>
      <c r="C3964" s="198">
        <f t="shared" si="2539"/>
        <v>54.770075040000002</v>
      </c>
      <c r="D3964" s="198">
        <f t="shared" si="2540"/>
        <v>7.4533856600000021</v>
      </c>
      <c r="E3964" s="198">
        <f t="shared" si="2541"/>
        <v>47.31668938</v>
      </c>
      <c r="F3964" s="199">
        <f t="shared" si="2542"/>
        <v>7205.03</v>
      </c>
      <c r="G3964" s="63">
        <f t="shared" si="2563"/>
        <v>7245.38</v>
      </c>
      <c r="H3964" s="200">
        <f t="shared" si="2543"/>
        <v>48146</v>
      </c>
      <c r="I3964" s="64">
        <f t="shared" si="2544"/>
        <v>48177</v>
      </c>
      <c r="J3964" s="201">
        <f t="shared" si="2545"/>
        <v>5.6002542668107669E-3</v>
      </c>
      <c r="K3964" s="195">
        <f t="shared" si="2531"/>
        <v>48237</v>
      </c>
      <c r="L3964" s="202">
        <f t="shared" si="2546"/>
        <v>48237</v>
      </c>
      <c r="M3964" s="228">
        <f t="shared" si="2536"/>
        <v>30</v>
      </c>
      <c r="N3964" s="67">
        <f t="shared" si="2537"/>
        <v>24</v>
      </c>
      <c r="O3964" s="198">
        <f t="shared" si="2547"/>
        <v>1.0044776900000001</v>
      </c>
      <c r="P3964" s="203">
        <f t="shared" si="2548"/>
        <v>1.0056002500000001</v>
      </c>
      <c r="Q3964" s="203">
        <f t="shared" si="2549"/>
        <v>2.0205070395213656</v>
      </c>
      <c r="R3964" s="198">
        <f t="shared" si="2550"/>
        <v>2.02955424</v>
      </c>
      <c r="S3964" s="198">
        <f t="shared" si="2551"/>
        <v>1.9107622</v>
      </c>
      <c r="T3964" s="198">
        <f t="shared" si="2552"/>
        <v>104.65258907</v>
      </c>
      <c r="U3964" s="198">
        <f t="shared" si="2553"/>
        <v>6.7882619211500534</v>
      </c>
      <c r="V3964" s="198">
        <f t="shared" si="2554"/>
        <v>48.715098173941968</v>
      </c>
      <c r="W3964" s="198">
        <f t="shared" si="2555"/>
        <v>110.27343513509203</v>
      </c>
      <c r="X3964" s="204">
        <f t="shared" si="2556"/>
        <v>0</v>
      </c>
      <c r="Y3964" s="198">
        <f t="shared" si="2557"/>
        <v>0</v>
      </c>
      <c r="Z3964" s="205">
        <f t="shared" si="2558"/>
        <v>0</v>
      </c>
      <c r="AA3964" s="198">
        <f t="shared" si="2559"/>
        <v>0</v>
      </c>
      <c r="AB3964" s="205">
        <f t="shared" si="2529"/>
        <v>5.1999999999999998E-2</v>
      </c>
      <c r="AC3964" s="140">
        <f t="shared" si="2530"/>
        <v>24</v>
      </c>
      <c r="AD3964" s="67">
        <f t="shared" si="2532"/>
        <v>30</v>
      </c>
      <c r="AE3964" s="11">
        <f t="shared" si="2533"/>
        <v>1.003385258</v>
      </c>
      <c r="AF3964" s="198">
        <f t="shared" si="2560"/>
        <v>0.35427600999999997</v>
      </c>
      <c r="AG3964" s="198">
        <f t="shared" si="2561"/>
        <v>0.37330402000000001</v>
      </c>
      <c r="AH3964" s="198">
        <f t="shared" si="2562"/>
        <v>0</v>
      </c>
      <c r="AI3964" s="196" t="str">
        <f t="shared" si="2534"/>
        <v>A+J=</v>
      </c>
      <c r="AJ3964" s="72">
        <f t="shared" si="2535"/>
        <v>48237</v>
      </c>
      <c r="AQ3964" s="23"/>
      <c r="AR3964" s="23"/>
    </row>
    <row r="3965" spans="1:44" ht="15" customHeight="1" x14ac:dyDescent="0.25">
      <c r="A3965" s="197">
        <f t="shared" si="2528"/>
        <v>48232</v>
      </c>
      <c r="B3965" s="198">
        <f t="shared" si="2538"/>
        <v>110.68026256617425</v>
      </c>
      <c r="C3965" s="198">
        <f t="shared" si="2539"/>
        <v>54.770075040000002</v>
      </c>
      <c r="D3965" s="198">
        <f t="shared" si="2540"/>
        <v>7.4533856600000021</v>
      </c>
      <c r="E3965" s="198">
        <f t="shared" si="2541"/>
        <v>47.31668938</v>
      </c>
      <c r="F3965" s="199">
        <f t="shared" si="2542"/>
        <v>7205.03</v>
      </c>
      <c r="G3965" s="63">
        <f t="shared" si="2563"/>
        <v>7245.38</v>
      </c>
      <c r="H3965" s="200">
        <f t="shared" si="2543"/>
        <v>48146</v>
      </c>
      <c r="I3965" s="64">
        <f t="shared" si="2544"/>
        <v>48177</v>
      </c>
      <c r="J3965" s="201">
        <f t="shared" si="2545"/>
        <v>5.6002542668107669E-3</v>
      </c>
      <c r="K3965" s="195">
        <f t="shared" si="2531"/>
        <v>48237</v>
      </c>
      <c r="L3965" s="202">
        <f t="shared" si="2546"/>
        <v>48237</v>
      </c>
      <c r="M3965" s="228">
        <f t="shared" si="2536"/>
        <v>30</v>
      </c>
      <c r="N3965" s="67">
        <f t="shared" si="2537"/>
        <v>25</v>
      </c>
      <c r="O3965" s="198">
        <f t="shared" si="2547"/>
        <v>1.0046647</v>
      </c>
      <c r="P3965" s="203">
        <f t="shared" si="2548"/>
        <v>1.0056002500000001</v>
      </c>
      <c r="Q3965" s="203">
        <f t="shared" si="2549"/>
        <v>2.0205070395213656</v>
      </c>
      <c r="R3965" s="198">
        <f t="shared" si="2550"/>
        <v>2.02993209</v>
      </c>
      <c r="S3965" s="198">
        <f t="shared" si="2551"/>
        <v>1.9107622</v>
      </c>
      <c r="T3965" s="198">
        <f t="shared" si="2552"/>
        <v>104.65258907</v>
      </c>
      <c r="U3965" s="198">
        <f t="shared" si="2553"/>
        <v>6.7882619211500534</v>
      </c>
      <c r="V3965" s="198">
        <f t="shared" si="2554"/>
        <v>48.732976785024199</v>
      </c>
      <c r="W3965" s="198">
        <f t="shared" si="2555"/>
        <v>110.29131374617425</v>
      </c>
      <c r="X3965" s="204">
        <f t="shared" si="2556"/>
        <v>0</v>
      </c>
      <c r="Y3965" s="198">
        <f t="shared" si="2557"/>
        <v>0</v>
      </c>
      <c r="Z3965" s="205">
        <f t="shared" si="2558"/>
        <v>0</v>
      </c>
      <c r="AA3965" s="198">
        <f t="shared" si="2559"/>
        <v>0</v>
      </c>
      <c r="AB3965" s="205">
        <f t="shared" si="2529"/>
        <v>5.1999999999999998E-2</v>
      </c>
      <c r="AC3965" s="140">
        <f t="shared" si="2530"/>
        <v>25</v>
      </c>
      <c r="AD3965" s="67">
        <f t="shared" si="2532"/>
        <v>30</v>
      </c>
      <c r="AE3965" s="11">
        <f t="shared" si="2533"/>
        <v>1.003526559</v>
      </c>
      <c r="AF3965" s="198">
        <f t="shared" si="2560"/>
        <v>0.36906351999999998</v>
      </c>
      <c r="AG3965" s="198">
        <f t="shared" si="2561"/>
        <v>0.38894881999999997</v>
      </c>
      <c r="AH3965" s="198">
        <f t="shared" si="2562"/>
        <v>0</v>
      </c>
      <c r="AI3965" s="196" t="str">
        <f t="shared" si="2534"/>
        <v>A+J=</v>
      </c>
      <c r="AJ3965" s="72">
        <f t="shared" si="2535"/>
        <v>48237</v>
      </c>
      <c r="AQ3965" s="23"/>
      <c r="AR3965" s="23"/>
    </row>
    <row r="3966" spans="1:44" ht="15" customHeight="1" x14ac:dyDescent="0.25">
      <c r="A3966" s="197">
        <f t="shared" si="2528"/>
        <v>48233</v>
      </c>
      <c r="B3966" s="198">
        <f t="shared" si="2538"/>
        <v>110.71379655942475</v>
      </c>
      <c r="C3966" s="198">
        <f t="shared" si="2539"/>
        <v>54.770075040000002</v>
      </c>
      <c r="D3966" s="198">
        <f t="shared" si="2540"/>
        <v>7.4533856600000021</v>
      </c>
      <c r="E3966" s="198">
        <f t="shared" si="2541"/>
        <v>47.31668938</v>
      </c>
      <c r="F3966" s="199">
        <f t="shared" si="2542"/>
        <v>7205.03</v>
      </c>
      <c r="G3966" s="63">
        <f t="shared" si="2563"/>
        <v>7245.38</v>
      </c>
      <c r="H3966" s="200">
        <f t="shared" si="2543"/>
        <v>48146</v>
      </c>
      <c r="I3966" s="64">
        <f t="shared" si="2544"/>
        <v>48177</v>
      </c>
      <c r="J3966" s="201">
        <f t="shared" si="2545"/>
        <v>5.6002542668107669E-3</v>
      </c>
      <c r="K3966" s="195">
        <f t="shared" si="2531"/>
        <v>48237</v>
      </c>
      <c r="L3966" s="202">
        <f t="shared" si="2546"/>
        <v>48237</v>
      </c>
      <c r="M3966" s="228">
        <f t="shared" si="2536"/>
        <v>30</v>
      </c>
      <c r="N3966" s="67">
        <f t="shared" si="2537"/>
        <v>26</v>
      </c>
      <c r="O3966" s="198">
        <f t="shared" si="2547"/>
        <v>1.0048517400000001</v>
      </c>
      <c r="P3966" s="203">
        <f t="shared" si="2548"/>
        <v>1.0056002500000001</v>
      </c>
      <c r="Q3966" s="203">
        <f t="shared" si="2549"/>
        <v>2.0205070395213656</v>
      </c>
      <c r="R3966" s="198">
        <f t="shared" si="2550"/>
        <v>2.03031001</v>
      </c>
      <c r="S3966" s="198">
        <f t="shared" si="2551"/>
        <v>1.9107622</v>
      </c>
      <c r="T3966" s="198">
        <f t="shared" si="2552"/>
        <v>104.65258907</v>
      </c>
      <c r="U3966" s="198">
        <f t="shared" si="2553"/>
        <v>6.7882619211500534</v>
      </c>
      <c r="V3966" s="198">
        <f t="shared" si="2554"/>
        <v>48.750858708274691</v>
      </c>
      <c r="W3966" s="198">
        <f t="shared" si="2555"/>
        <v>110.30919566942475</v>
      </c>
      <c r="X3966" s="204">
        <f t="shared" si="2556"/>
        <v>0</v>
      </c>
      <c r="Y3966" s="198">
        <f t="shared" si="2557"/>
        <v>0</v>
      </c>
      <c r="Z3966" s="205">
        <f t="shared" si="2558"/>
        <v>0</v>
      </c>
      <c r="AA3966" s="198">
        <f t="shared" si="2559"/>
        <v>0</v>
      </c>
      <c r="AB3966" s="205">
        <f t="shared" si="2529"/>
        <v>5.1999999999999998E-2</v>
      </c>
      <c r="AC3966" s="140">
        <f t="shared" si="2530"/>
        <v>26</v>
      </c>
      <c r="AD3966" s="67">
        <f t="shared" si="2532"/>
        <v>30</v>
      </c>
      <c r="AE3966" s="11">
        <f t="shared" si="2533"/>
        <v>1.0036678800000001</v>
      </c>
      <c r="AF3966" s="198">
        <f t="shared" si="2560"/>
        <v>0.38385312999999999</v>
      </c>
      <c r="AG3966" s="198">
        <f t="shared" si="2561"/>
        <v>0.40460088999999999</v>
      </c>
      <c r="AH3966" s="198">
        <f t="shared" si="2562"/>
        <v>0</v>
      </c>
      <c r="AI3966" s="196" t="str">
        <f t="shared" si="2534"/>
        <v>A+J=</v>
      </c>
      <c r="AJ3966" s="72">
        <f t="shared" si="2535"/>
        <v>48237</v>
      </c>
      <c r="AQ3966" s="23"/>
      <c r="AR3966" s="23"/>
    </row>
    <row r="3967" spans="1:44" ht="15" customHeight="1" x14ac:dyDescent="0.25">
      <c r="A3967" s="197">
        <f t="shared" si="2528"/>
        <v>48234</v>
      </c>
      <c r="B3967" s="198">
        <f t="shared" si="2538"/>
        <v>110.74734149801039</v>
      </c>
      <c r="C3967" s="198">
        <f t="shared" si="2539"/>
        <v>54.770075040000002</v>
      </c>
      <c r="D3967" s="198">
        <f t="shared" si="2540"/>
        <v>7.4533856600000021</v>
      </c>
      <c r="E3967" s="198">
        <f t="shared" si="2541"/>
        <v>47.31668938</v>
      </c>
      <c r="F3967" s="199">
        <f t="shared" si="2542"/>
        <v>7205.03</v>
      </c>
      <c r="G3967" s="63">
        <f t="shared" si="2563"/>
        <v>7245.38</v>
      </c>
      <c r="H3967" s="200">
        <f t="shared" si="2543"/>
        <v>48146</v>
      </c>
      <c r="I3967" s="64">
        <f t="shared" si="2544"/>
        <v>48177</v>
      </c>
      <c r="J3967" s="201">
        <f t="shared" si="2545"/>
        <v>5.6002542668107669E-3</v>
      </c>
      <c r="K3967" s="195">
        <f t="shared" si="2531"/>
        <v>48237</v>
      </c>
      <c r="L3967" s="202">
        <f t="shared" si="2546"/>
        <v>48237</v>
      </c>
      <c r="M3967" s="228">
        <f t="shared" si="2536"/>
        <v>30</v>
      </c>
      <c r="N3967" s="67">
        <f t="shared" si="2537"/>
        <v>27</v>
      </c>
      <c r="O3967" s="198">
        <f t="shared" si="2547"/>
        <v>1.00503882</v>
      </c>
      <c r="P3967" s="203">
        <f t="shared" si="2548"/>
        <v>1.0056002500000001</v>
      </c>
      <c r="Q3967" s="203">
        <f t="shared" si="2549"/>
        <v>2.0205070395213656</v>
      </c>
      <c r="R3967" s="198">
        <f t="shared" si="2550"/>
        <v>2.03068801</v>
      </c>
      <c r="S3967" s="198">
        <f t="shared" si="2551"/>
        <v>1.9107622</v>
      </c>
      <c r="T3967" s="198">
        <f t="shared" si="2552"/>
        <v>104.65258907</v>
      </c>
      <c r="U3967" s="198">
        <f t="shared" si="2553"/>
        <v>6.7882619211500534</v>
      </c>
      <c r="V3967" s="198">
        <f t="shared" si="2554"/>
        <v>48.768744416860336</v>
      </c>
      <c r="W3967" s="198">
        <f t="shared" si="2555"/>
        <v>110.32708137801039</v>
      </c>
      <c r="X3967" s="204">
        <f t="shared" si="2556"/>
        <v>0</v>
      </c>
      <c r="Y3967" s="198">
        <f t="shared" si="2557"/>
        <v>0</v>
      </c>
      <c r="Z3967" s="205">
        <f t="shared" si="2558"/>
        <v>0</v>
      </c>
      <c r="AA3967" s="198">
        <f t="shared" si="2559"/>
        <v>0</v>
      </c>
      <c r="AB3967" s="205">
        <f t="shared" si="2529"/>
        <v>5.1999999999999998E-2</v>
      </c>
      <c r="AC3967" s="140">
        <f t="shared" si="2530"/>
        <v>27</v>
      </c>
      <c r="AD3967" s="67">
        <f t="shared" si="2532"/>
        <v>30</v>
      </c>
      <c r="AE3967" s="11">
        <f t="shared" si="2533"/>
        <v>1.0038092199999999</v>
      </c>
      <c r="AF3967" s="198">
        <f t="shared" si="2560"/>
        <v>0.39864473</v>
      </c>
      <c r="AG3967" s="198">
        <f t="shared" si="2561"/>
        <v>0.42026012000000001</v>
      </c>
      <c r="AH3967" s="198">
        <f t="shared" si="2562"/>
        <v>0</v>
      </c>
      <c r="AI3967" s="196" t="str">
        <f t="shared" si="2534"/>
        <v>A+J=</v>
      </c>
      <c r="AJ3967" s="72">
        <f t="shared" si="2535"/>
        <v>48237</v>
      </c>
      <c r="AQ3967" s="23"/>
      <c r="AR3967" s="23"/>
    </row>
    <row r="3968" spans="1:44" ht="15" customHeight="1" x14ac:dyDescent="0.25">
      <c r="A3968" s="197">
        <f t="shared" si="2528"/>
        <v>48235</v>
      </c>
      <c r="B3968" s="198">
        <f t="shared" si="2538"/>
        <v>110.78089618243051</v>
      </c>
      <c r="C3968" s="198">
        <f t="shared" si="2539"/>
        <v>54.770075040000002</v>
      </c>
      <c r="D3968" s="198">
        <f t="shared" si="2540"/>
        <v>7.4533856600000021</v>
      </c>
      <c r="E3968" s="198">
        <f t="shared" si="2541"/>
        <v>47.31668938</v>
      </c>
      <c r="F3968" s="199">
        <f t="shared" si="2542"/>
        <v>7205.03</v>
      </c>
      <c r="G3968" s="63">
        <f t="shared" si="2563"/>
        <v>7245.38</v>
      </c>
      <c r="H3968" s="200">
        <f t="shared" si="2543"/>
        <v>48146</v>
      </c>
      <c r="I3968" s="64">
        <f t="shared" si="2544"/>
        <v>48177</v>
      </c>
      <c r="J3968" s="201">
        <f t="shared" si="2545"/>
        <v>5.6002542668107669E-3</v>
      </c>
      <c r="K3968" s="195">
        <f t="shared" si="2531"/>
        <v>48237</v>
      </c>
      <c r="L3968" s="202">
        <f t="shared" si="2546"/>
        <v>48237</v>
      </c>
      <c r="M3968" s="228">
        <f t="shared" si="2536"/>
        <v>30</v>
      </c>
      <c r="N3968" s="67">
        <f t="shared" si="2537"/>
        <v>28</v>
      </c>
      <c r="O3968" s="198">
        <f t="shared" si="2547"/>
        <v>1.0052259299999999</v>
      </c>
      <c r="P3968" s="203">
        <f t="shared" si="2548"/>
        <v>1.0056002500000001</v>
      </c>
      <c r="Q3968" s="203">
        <f t="shared" si="2549"/>
        <v>2.0205070395213656</v>
      </c>
      <c r="R3968" s="198">
        <f t="shared" si="2550"/>
        <v>2.0310660600000001</v>
      </c>
      <c r="S3968" s="198">
        <f t="shared" si="2551"/>
        <v>1.9107622</v>
      </c>
      <c r="T3968" s="198">
        <f t="shared" si="2552"/>
        <v>104.65258907</v>
      </c>
      <c r="U3968" s="198">
        <f t="shared" si="2553"/>
        <v>6.7882619211500534</v>
      </c>
      <c r="V3968" s="198">
        <f t="shared" si="2554"/>
        <v>48.78663249128045</v>
      </c>
      <c r="W3968" s="198">
        <f t="shared" si="2555"/>
        <v>110.3449694524305</v>
      </c>
      <c r="X3968" s="204">
        <f t="shared" si="2556"/>
        <v>0</v>
      </c>
      <c r="Y3968" s="198">
        <f t="shared" si="2557"/>
        <v>0</v>
      </c>
      <c r="Z3968" s="205">
        <f t="shared" si="2558"/>
        <v>0</v>
      </c>
      <c r="AA3968" s="198">
        <f t="shared" si="2559"/>
        <v>0</v>
      </c>
      <c r="AB3968" s="205">
        <f t="shared" si="2529"/>
        <v>5.1999999999999998E-2</v>
      </c>
      <c r="AC3968" s="140">
        <f t="shared" si="2530"/>
        <v>28</v>
      </c>
      <c r="AD3968" s="67">
        <f t="shared" si="2532"/>
        <v>30</v>
      </c>
      <c r="AE3968" s="11">
        <f t="shared" si="2533"/>
        <v>1.003950581</v>
      </c>
      <c r="AF3968" s="198">
        <f t="shared" si="2560"/>
        <v>0.41343851999999998</v>
      </c>
      <c r="AG3968" s="198">
        <f t="shared" si="2561"/>
        <v>0.43592672999999998</v>
      </c>
      <c r="AH3968" s="198">
        <f t="shared" si="2562"/>
        <v>0</v>
      </c>
      <c r="AI3968" s="196" t="str">
        <f t="shared" si="2534"/>
        <v>A+J=</v>
      </c>
      <c r="AJ3968" s="72">
        <f t="shared" si="2535"/>
        <v>48237</v>
      </c>
      <c r="AQ3968" s="23"/>
      <c r="AR3968" s="23"/>
    </row>
    <row r="3969" spans="1:44" ht="15" customHeight="1" x14ac:dyDescent="0.25">
      <c r="A3969" s="197">
        <f t="shared" si="2528"/>
        <v>48236</v>
      </c>
      <c r="B3969" s="198">
        <f t="shared" si="2538"/>
        <v>110.81446135901885</v>
      </c>
      <c r="C3969" s="198">
        <f t="shared" si="2539"/>
        <v>54.770075040000002</v>
      </c>
      <c r="D3969" s="198">
        <f t="shared" si="2540"/>
        <v>7.4533856600000021</v>
      </c>
      <c r="E3969" s="198">
        <f t="shared" si="2541"/>
        <v>47.31668938</v>
      </c>
      <c r="F3969" s="199">
        <f t="shared" si="2542"/>
        <v>7205.03</v>
      </c>
      <c r="G3969" s="63">
        <f t="shared" si="2563"/>
        <v>7245.38</v>
      </c>
      <c r="H3969" s="200">
        <f t="shared" si="2543"/>
        <v>48146</v>
      </c>
      <c r="I3969" s="64">
        <f t="shared" si="2544"/>
        <v>48177</v>
      </c>
      <c r="J3969" s="201">
        <f t="shared" si="2545"/>
        <v>5.6002542668107669E-3</v>
      </c>
      <c r="K3969" s="195">
        <f t="shared" si="2531"/>
        <v>48237</v>
      </c>
      <c r="L3969" s="202">
        <f t="shared" si="2546"/>
        <v>48237</v>
      </c>
      <c r="M3969" s="228">
        <f t="shared" si="2536"/>
        <v>30</v>
      </c>
      <c r="N3969" s="67">
        <f t="shared" si="2537"/>
        <v>29</v>
      </c>
      <c r="O3969" s="198">
        <f t="shared" si="2547"/>
        <v>1.0054130699999999</v>
      </c>
      <c r="P3969" s="203">
        <f t="shared" si="2548"/>
        <v>1.0056002500000001</v>
      </c>
      <c r="Q3969" s="203">
        <f t="shared" si="2549"/>
        <v>2.0205070395213656</v>
      </c>
      <c r="R3969" s="198">
        <f t="shared" si="2550"/>
        <v>2.0314441799999998</v>
      </c>
      <c r="S3969" s="198">
        <f t="shared" si="2551"/>
        <v>1.9107622</v>
      </c>
      <c r="T3969" s="198">
        <f t="shared" si="2552"/>
        <v>104.65258907</v>
      </c>
      <c r="U3969" s="198">
        <f t="shared" si="2553"/>
        <v>6.7882619211500534</v>
      </c>
      <c r="V3969" s="198">
        <f t="shared" si="2554"/>
        <v>48.804523877868803</v>
      </c>
      <c r="W3969" s="198">
        <f t="shared" si="2555"/>
        <v>110.36286083901885</v>
      </c>
      <c r="X3969" s="204">
        <f t="shared" si="2556"/>
        <v>0</v>
      </c>
      <c r="Y3969" s="198">
        <f t="shared" si="2557"/>
        <v>0</v>
      </c>
      <c r="Z3969" s="205">
        <f t="shared" si="2558"/>
        <v>0</v>
      </c>
      <c r="AA3969" s="198">
        <f t="shared" si="2559"/>
        <v>0</v>
      </c>
      <c r="AB3969" s="205">
        <f t="shared" si="2529"/>
        <v>5.1999999999999998E-2</v>
      </c>
      <c r="AC3969" s="140">
        <f t="shared" si="2530"/>
        <v>29</v>
      </c>
      <c r="AD3969" s="67">
        <f t="shared" si="2532"/>
        <v>30</v>
      </c>
      <c r="AE3969" s="11">
        <f t="shared" si="2533"/>
        <v>1.0040919610000001</v>
      </c>
      <c r="AF3969" s="198">
        <f t="shared" si="2560"/>
        <v>0.42823431000000001</v>
      </c>
      <c r="AG3969" s="198">
        <f t="shared" si="2561"/>
        <v>0.45160052000000001</v>
      </c>
      <c r="AH3969" s="198">
        <f t="shared" si="2562"/>
        <v>0</v>
      </c>
      <c r="AI3969" s="196" t="str">
        <f t="shared" si="2534"/>
        <v>A+J=</v>
      </c>
      <c r="AJ3969" s="72">
        <f t="shared" si="2535"/>
        <v>48237</v>
      </c>
      <c r="AQ3969" s="23"/>
      <c r="AR3969" s="23"/>
    </row>
    <row r="3970" spans="1:44" ht="15" customHeight="1" x14ac:dyDescent="0.25">
      <c r="A3970" s="197">
        <f t="shared" si="2528"/>
        <v>48237</v>
      </c>
      <c r="B3970" s="198">
        <f t="shared" si="2538"/>
        <v>110.84803770094237</v>
      </c>
      <c r="C3970" s="198">
        <f t="shared" si="2539"/>
        <v>54.770075040000002</v>
      </c>
      <c r="D3970" s="198">
        <f t="shared" si="2540"/>
        <v>7.4533856600000021</v>
      </c>
      <c r="E3970" s="198">
        <f t="shared" si="2541"/>
        <v>47.31668938</v>
      </c>
      <c r="F3970" s="199">
        <f t="shared" si="2542"/>
        <v>7205.03</v>
      </c>
      <c r="G3970" s="63">
        <f t="shared" si="2563"/>
        <v>7245.38</v>
      </c>
      <c r="H3970" s="200">
        <f t="shared" si="2543"/>
        <v>48146</v>
      </c>
      <c r="I3970" s="64">
        <f t="shared" si="2544"/>
        <v>48177</v>
      </c>
      <c r="J3970" s="201">
        <f t="shared" si="2545"/>
        <v>5.6002542668107669E-3</v>
      </c>
      <c r="K3970" s="195">
        <f t="shared" si="2531"/>
        <v>48268</v>
      </c>
      <c r="L3970" s="202">
        <f t="shared" si="2546"/>
        <v>48237</v>
      </c>
      <c r="M3970" s="228">
        <f t="shared" si="2536"/>
        <v>30</v>
      </c>
      <c r="N3970" s="67">
        <f t="shared" si="2537"/>
        <v>30</v>
      </c>
      <c r="O3970" s="198">
        <f t="shared" si="2547"/>
        <v>1.0056002500000001</v>
      </c>
      <c r="P3970" s="203">
        <f t="shared" si="2548"/>
        <v>1.0056002500000001</v>
      </c>
      <c r="Q3970" s="203">
        <f t="shared" si="2549"/>
        <v>2.0205070395213656</v>
      </c>
      <c r="R3970" s="198">
        <f t="shared" si="2550"/>
        <v>2.0318223799999999</v>
      </c>
      <c r="S3970" s="198">
        <f t="shared" si="2551"/>
        <v>1.9107622</v>
      </c>
      <c r="T3970" s="198">
        <f t="shared" si="2552"/>
        <v>104.65258907</v>
      </c>
      <c r="U3970" s="198">
        <f t="shared" si="2553"/>
        <v>6.7882619211500534</v>
      </c>
      <c r="V3970" s="198">
        <f t="shared" si="2554"/>
        <v>48.822419049792323</v>
      </c>
      <c r="W3970" s="198">
        <f t="shared" si="2555"/>
        <v>110.38075601094238</v>
      </c>
      <c r="X3970" s="204">
        <f t="shared" si="2556"/>
        <v>130</v>
      </c>
      <c r="Y3970" s="198">
        <f t="shared" si="2557"/>
        <v>0.23186155</v>
      </c>
      <c r="Z3970" s="205">
        <f t="shared" si="2558"/>
        <v>0.13608500000000001</v>
      </c>
      <c r="AA3970" s="198">
        <f t="shared" si="2559"/>
        <v>14.24164758</v>
      </c>
      <c r="AB3970" s="205">
        <f t="shared" si="2529"/>
        <v>5.1999999999999998E-2</v>
      </c>
      <c r="AC3970" s="140">
        <f t="shared" si="2530"/>
        <v>30</v>
      </c>
      <c r="AD3970" s="67">
        <f t="shared" si="2532"/>
        <v>30</v>
      </c>
      <c r="AE3970" s="11">
        <f t="shared" si="2533"/>
        <v>1.0042333619999999</v>
      </c>
      <c r="AF3970" s="198">
        <f t="shared" si="2560"/>
        <v>0.44303229</v>
      </c>
      <c r="AG3970" s="198">
        <f t="shared" si="2561"/>
        <v>0.46728169000000003</v>
      </c>
      <c r="AH3970" s="198">
        <f t="shared" si="2562"/>
        <v>14.68467987</v>
      </c>
      <c r="AI3970" s="196" t="str">
        <f t="shared" si="2534"/>
        <v>A+J=</v>
      </c>
      <c r="AJ3970" s="72">
        <f t="shared" si="2535"/>
        <v>48237</v>
      </c>
      <c r="AQ3970" s="23"/>
      <c r="AR3970" s="23"/>
    </row>
    <row r="3971" spans="1:44" ht="15" customHeight="1" x14ac:dyDescent="0.25">
      <c r="A3971" s="197">
        <f t="shared" si="2528"/>
        <v>48238</v>
      </c>
      <c r="B3971" s="198">
        <f t="shared" si="2538"/>
        <v>96.170547650717211</v>
      </c>
      <c r="C3971" s="198">
        <f t="shared" si="2539"/>
        <v>47.31668938</v>
      </c>
      <c r="D3971" s="198">
        <f t="shared" si="2540"/>
        <v>0</v>
      </c>
      <c r="E3971" s="198">
        <f t="shared" si="2541"/>
        <v>47.31668938</v>
      </c>
      <c r="F3971" s="199">
        <f t="shared" si="2542"/>
        <v>7205.03</v>
      </c>
      <c r="G3971" s="63">
        <f t="shared" si="2563"/>
        <v>7245.38</v>
      </c>
      <c r="H3971" s="200">
        <f t="shared" si="2543"/>
        <v>48177</v>
      </c>
      <c r="I3971" s="64">
        <f t="shared" si="2544"/>
        <v>48207</v>
      </c>
      <c r="J3971" s="201">
        <f t="shared" si="2545"/>
        <v>5.6002542668107669E-3</v>
      </c>
      <c r="K3971" s="195">
        <f t="shared" si="2531"/>
        <v>48268</v>
      </c>
      <c r="L3971" s="202">
        <f t="shared" si="2546"/>
        <v>48268</v>
      </c>
      <c r="M3971" s="228">
        <f t="shared" si="2536"/>
        <v>30</v>
      </c>
      <c r="N3971" s="67">
        <f t="shared" si="2537"/>
        <v>1</v>
      </c>
      <c r="O3971" s="198">
        <f t="shared" si="2547"/>
        <v>1.0001861700000001</v>
      </c>
      <c r="P3971" s="203">
        <f t="shared" si="2548"/>
        <v>1.0056002500000001</v>
      </c>
      <c r="Q3971" s="203">
        <f t="shared" si="2549"/>
        <v>2.0318223840694452</v>
      </c>
      <c r="R3971" s="198">
        <f t="shared" si="2550"/>
        <v>2.0322006400000001</v>
      </c>
      <c r="S3971" s="198">
        <f t="shared" si="2551"/>
        <v>1.9107622</v>
      </c>
      <c r="T3971" s="198">
        <f t="shared" si="2552"/>
        <v>90.410941489999999</v>
      </c>
      <c r="U3971" s="198">
        <f t="shared" si="2553"/>
        <v>0</v>
      </c>
      <c r="V3971" s="198">
        <f t="shared" si="2554"/>
        <v>48.840317060717211</v>
      </c>
      <c r="W3971" s="198">
        <f t="shared" si="2555"/>
        <v>96.157006440717211</v>
      </c>
      <c r="X3971" s="204">
        <f t="shared" si="2556"/>
        <v>0</v>
      </c>
      <c r="Y3971" s="198">
        <f t="shared" si="2557"/>
        <v>0</v>
      </c>
      <c r="Z3971" s="205">
        <f t="shared" si="2558"/>
        <v>0</v>
      </c>
      <c r="AA3971" s="198">
        <f t="shared" si="2559"/>
        <v>0</v>
      </c>
      <c r="AB3971" s="205">
        <f t="shared" si="2529"/>
        <v>5.1999999999999998E-2</v>
      </c>
      <c r="AC3971" s="140">
        <f t="shared" si="2530"/>
        <v>1</v>
      </c>
      <c r="AD3971" s="67">
        <f t="shared" si="2532"/>
        <v>30</v>
      </c>
      <c r="AE3971" s="11">
        <f t="shared" si="2533"/>
        <v>1.000140824</v>
      </c>
      <c r="AF3971" s="198">
        <f t="shared" si="2560"/>
        <v>1.273203E-2</v>
      </c>
      <c r="AG3971" s="198">
        <f t="shared" si="2561"/>
        <v>1.354121E-2</v>
      </c>
      <c r="AH3971" s="198">
        <f t="shared" si="2562"/>
        <v>0</v>
      </c>
      <c r="AI3971" s="196" t="str">
        <f t="shared" si="2534"/>
        <v>A+J=</v>
      </c>
      <c r="AJ3971" s="72">
        <f t="shared" si="2535"/>
        <v>48268</v>
      </c>
      <c r="AQ3971" s="23"/>
      <c r="AR3971" s="23"/>
    </row>
    <row r="3972" spans="1:44" ht="15" customHeight="1" x14ac:dyDescent="0.25">
      <c r="A3972" s="197">
        <f t="shared" si="2528"/>
        <v>48239</v>
      </c>
      <c r="B3972" s="198">
        <f t="shared" si="2538"/>
        <v>96.201997153810325</v>
      </c>
      <c r="C3972" s="198">
        <f t="shared" si="2539"/>
        <v>47.31668938</v>
      </c>
      <c r="D3972" s="198">
        <f t="shared" si="2540"/>
        <v>0</v>
      </c>
      <c r="E3972" s="198">
        <f t="shared" si="2541"/>
        <v>47.31668938</v>
      </c>
      <c r="F3972" s="199">
        <f t="shared" si="2542"/>
        <v>7205.03</v>
      </c>
      <c r="G3972" s="63">
        <f t="shared" si="2563"/>
        <v>7245.38</v>
      </c>
      <c r="H3972" s="200">
        <f t="shared" si="2543"/>
        <v>48177</v>
      </c>
      <c r="I3972" s="64">
        <f t="shared" si="2544"/>
        <v>48207</v>
      </c>
      <c r="J3972" s="201">
        <f t="shared" si="2545"/>
        <v>5.6002542668107669E-3</v>
      </c>
      <c r="K3972" s="195">
        <f t="shared" si="2531"/>
        <v>48268</v>
      </c>
      <c r="L3972" s="202">
        <f t="shared" si="2546"/>
        <v>48268</v>
      </c>
      <c r="M3972" s="228">
        <f t="shared" si="2536"/>
        <v>30</v>
      </c>
      <c r="N3972" s="67">
        <f t="shared" si="2537"/>
        <v>2</v>
      </c>
      <c r="O3972" s="198">
        <f t="shared" si="2547"/>
        <v>1.00037237</v>
      </c>
      <c r="P3972" s="203">
        <f t="shared" si="2548"/>
        <v>1.0056002500000001</v>
      </c>
      <c r="Q3972" s="203">
        <f t="shared" si="2549"/>
        <v>2.0318223840694452</v>
      </c>
      <c r="R3972" s="198">
        <f t="shared" si="2550"/>
        <v>2.0325789699999999</v>
      </c>
      <c r="S3972" s="198">
        <f t="shared" si="2551"/>
        <v>1.9107622</v>
      </c>
      <c r="T3972" s="198">
        <f t="shared" si="2552"/>
        <v>90.410941489999999</v>
      </c>
      <c r="U3972" s="198">
        <f t="shared" si="2553"/>
        <v>0</v>
      </c>
      <c r="V3972" s="198">
        <f t="shared" si="2554"/>
        <v>48.858218383810332</v>
      </c>
      <c r="W3972" s="198">
        <f t="shared" si="2555"/>
        <v>96.174907763810324</v>
      </c>
      <c r="X3972" s="204">
        <f t="shared" si="2556"/>
        <v>0</v>
      </c>
      <c r="Y3972" s="198">
        <f t="shared" si="2557"/>
        <v>0</v>
      </c>
      <c r="Z3972" s="205">
        <f t="shared" si="2558"/>
        <v>0</v>
      </c>
      <c r="AA3972" s="198">
        <f t="shared" si="2559"/>
        <v>0</v>
      </c>
      <c r="AB3972" s="205">
        <f t="shared" si="2529"/>
        <v>5.1999999999999998E-2</v>
      </c>
      <c r="AC3972" s="140">
        <f t="shared" si="2530"/>
        <v>2</v>
      </c>
      <c r="AD3972" s="67">
        <f t="shared" si="2532"/>
        <v>30</v>
      </c>
      <c r="AE3972" s="11">
        <f t="shared" si="2533"/>
        <v>1.000281668</v>
      </c>
      <c r="AF3972" s="198">
        <f t="shared" si="2560"/>
        <v>2.546586E-2</v>
      </c>
      <c r="AG3972" s="198">
        <f t="shared" si="2561"/>
        <v>2.7089390000000001E-2</v>
      </c>
      <c r="AH3972" s="198">
        <f t="shared" si="2562"/>
        <v>0</v>
      </c>
      <c r="AI3972" s="196" t="str">
        <f t="shared" si="2534"/>
        <v>A+J=</v>
      </c>
      <c r="AJ3972" s="72">
        <f t="shared" si="2535"/>
        <v>48268</v>
      </c>
      <c r="AQ3972" s="23"/>
      <c r="AR3972" s="23"/>
    </row>
    <row r="3973" spans="1:44" ht="15" customHeight="1" x14ac:dyDescent="0.25">
      <c r="A3973" s="197">
        <f t="shared" si="2528"/>
        <v>48240</v>
      </c>
      <c r="B3973" s="198">
        <f t="shared" si="2538"/>
        <v>96.233457412238621</v>
      </c>
      <c r="C3973" s="198">
        <f t="shared" si="2539"/>
        <v>47.31668938</v>
      </c>
      <c r="D3973" s="198">
        <f t="shared" si="2540"/>
        <v>0</v>
      </c>
      <c r="E3973" s="198">
        <f t="shared" si="2541"/>
        <v>47.31668938</v>
      </c>
      <c r="F3973" s="199">
        <f t="shared" si="2542"/>
        <v>7205.03</v>
      </c>
      <c r="G3973" s="63">
        <f t="shared" si="2563"/>
        <v>7245.38</v>
      </c>
      <c r="H3973" s="200">
        <f t="shared" si="2543"/>
        <v>48177</v>
      </c>
      <c r="I3973" s="64">
        <f t="shared" si="2544"/>
        <v>48207</v>
      </c>
      <c r="J3973" s="201">
        <f t="shared" si="2545"/>
        <v>5.6002542668107669E-3</v>
      </c>
      <c r="K3973" s="195">
        <f t="shared" si="2531"/>
        <v>48268</v>
      </c>
      <c r="L3973" s="202">
        <f t="shared" si="2546"/>
        <v>48268</v>
      </c>
      <c r="M3973" s="228">
        <f t="shared" si="2536"/>
        <v>30</v>
      </c>
      <c r="N3973" s="67">
        <f t="shared" si="2537"/>
        <v>3</v>
      </c>
      <c r="O3973" s="198">
        <f t="shared" si="2547"/>
        <v>1.0005586099999999</v>
      </c>
      <c r="P3973" s="203">
        <f t="shared" si="2548"/>
        <v>1.0056002500000001</v>
      </c>
      <c r="Q3973" s="203">
        <f t="shared" si="2549"/>
        <v>2.0318223840694452</v>
      </c>
      <c r="R3973" s="198">
        <f t="shared" si="2550"/>
        <v>2.03295738</v>
      </c>
      <c r="S3973" s="198">
        <f t="shared" si="2551"/>
        <v>1.9107622</v>
      </c>
      <c r="T3973" s="198">
        <f t="shared" si="2552"/>
        <v>90.410941489999999</v>
      </c>
      <c r="U3973" s="198">
        <f t="shared" si="2553"/>
        <v>0</v>
      </c>
      <c r="V3973" s="198">
        <f t="shared" si="2554"/>
        <v>48.876123492238627</v>
      </c>
      <c r="W3973" s="198">
        <f t="shared" si="2555"/>
        <v>96.192812872238619</v>
      </c>
      <c r="X3973" s="204">
        <f t="shared" si="2556"/>
        <v>0</v>
      </c>
      <c r="Y3973" s="198">
        <f t="shared" si="2557"/>
        <v>0</v>
      </c>
      <c r="Z3973" s="205">
        <f t="shared" si="2558"/>
        <v>0</v>
      </c>
      <c r="AA3973" s="198">
        <f t="shared" si="2559"/>
        <v>0</v>
      </c>
      <c r="AB3973" s="205">
        <f t="shared" si="2529"/>
        <v>5.1999999999999998E-2</v>
      </c>
      <c r="AC3973" s="140">
        <f t="shared" si="2530"/>
        <v>3</v>
      </c>
      <c r="AD3973" s="67">
        <f t="shared" si="2532"/>
        <v>30</v>
      </c>
      <c r="AE3973" s="11">
        <f t="shared" si="2533"/>
        <v>1.000422532</v>
      </c>
      <c r="AF3973" s="198">
        <f t="shared" si="2560"/>
        <v>3.8201510000000001E-2</v>
      </c>
      <c r="AG3973" s="198">
        <f t="shared" si="2561"/>
        <v>4.064454E-2</v>
      </c>
      <c r="AH3973" s="198">
        <f t="shared" si="2562"/>
        <v>0</v>
      </c>
      <c r="AI3973" s="196" t="str">
        <f t="shared" si="2534"/>
        <v>A+J=</v>
      </c>
      <c r="AJ3973" s="72">
        <f t="shared" si="2535"/>
        <v>48268</v>
      </c>
      <c r="AQ3973" s="23"/>
      <c r="AR3973" s="23"/>
    </row>
    <row r="3974" spans="1:44" ht="15" customHeight="1" x14ac:dyDescent="0.25">
      <c r="A3974" s="197">
        <f t="shared" si="2528"/>
        <v>48241</v>
      </c>
      <c r="B3974" s="198">
        <f t="shared" si="2538"/>
        <v>96.264927852835172</v>
      </c>
      <c r="C3974" s="198">
        <f t="shared" si="2539"/>
        <v>47.31668938</v>
      </c>
      <c r="D3974" s="198">
        <f t="shared" si="2540"/>
        <v>0</v>
      </c>
      <c r="E3974" s="198">
        <f t="shared" si="2541"/>
        <v>47.31668938</v>
      </c>
      <c r="F3974" s="199">
        <f t="shared" si="2542"/>
        <v>7205.03</v>
      </c>
      <c r="G3974" s="63">
        <f t="shared" si="2563"/>
        <v>7245.38</v>
      </c>
      <c r="H3974" s="200">
        <f t="shared" si="2543"/>
        <v>48177</v>
      </c>
      <c r="I3974" s="64">
        <f t="shared" si="2544"/>
        <v>48207</v>
      </c>
      <c r="J3974" s="201">
        <f t="shared" si="2545"/>
        <v>5.6002542668107669E-3</v>
      </c>
      <c r="K3974" s="195">
        <f t="shared" si="2531"/>
        <v>48268</v>
      </c>
      <c r="L3974" s="202">
        <f t="shared" si="2546"/>
        <v>48268</v>
      </c>
      <c r="M3974" s="228">
        <f t="shared" si="2536"/>
        <v>30</v>
      </c>
      <c r="N3974" s="67">
        <f t="shared" si="2537"/>
        <v>4</v>
      </c>
      <c r="O3974" s="198">
        <f t="shared" si="2547"/>
        <v>1.00074489</v>
      </c>
      <c r="P3974" s="203">
        <f t="shared" si="2548"/>
        <v>1.0056002500000001</v>
      </c>
      <c r="Q3974" s="203">
        <f t="shared" si="2549"/>
        <v>2.0318223840694452</v>
      </c>
      <c r="R3974" s="198">
        <f t="shared" si="2550"/>
        <v>2.0333358600000002</v>
      </c>
      <c r="S3974" s="198">
        <f t="shared" si="2551"/>
        <v>1.9107622</v>
      </c>
      <c r="T3974" s="198">
        <f t="shared" si="2552"/>
        <v>90.410941489999999</v>
      </c>
      <c r="U3974" s="198">
        <f t="shared" si="2553"/>
        <v>0</v>
      </c>
      <c r="V3974" s="198">
        <f t="shared" si="2554"/>
        <v>48.894031912835175</v>
      </c>
      <c r="W3974" s="198">
        <f t="shared" si="2555"/>
        <v>96.210721292835174</v>
      </c>
      <c r="X3974" s="204">
        <f t="shared" si="2556"/>
        <v>0</v>
      </c>
      <c r="Y3974" s="198">
        <f t="shared" si="2557"/>
        <v>0</v>
      </c>
      <c r="Z3974" s="205">
        <f t="shared" si="2558"/>
        <v>0</v>
      </c>
      <c r="AA3974" s="198">
        <f t="shared" si="2559"/>
        <v>0</v>
      </c>
      <c r="AB3974" s="205">
        <f t="shared" si="2529"/>
        <v>5.1999999999999998E-2</v>
      </c>
      <c r="AC3974" s="140">
        <f t="shared" si="2530"/>
        <v>4</v>
      </c>
      <c r="AD3974" s="67">
        <f t="shared" si="2532"/>
        <v>30</v>
      </c>
      <c r="AE3974" s="11">
        <f t="shared" si="2533"/>
        <v>1.000563415</v>
      </c>
      <c r="AF3974" s="198">
        <f t="shared" si="2560"/>
        <v>5.0938879999999999E-2</v>
      </c>
      <c r="AG3974" s="198">
        <f t="shared" si="2561"/>
        <v>5.4206560000000001E-2</v>
      </c>
      <c r="AH3974" s="198">
        <f t="shared" si="2562"/>
        <v>0</v>
      </c>
      <c r="AI3974" s="196" t="str">
        <f t="shared" si="2534"/>
        <v>A+J=</v>
      </c>
      <c r="AJ3974" s="72">
        <f t="shared" si="2535"/>
        <v>48268</v>
      </c>
      <c r="AQ3974" s="23"/>
      <c r="AR3974" s="23"/>
    </row>
    <row r="3975" spans="1:44" ht="15" customHeight="1" x14ac:dyDescent="0.25">
      <c r="A3975" s="197">
        <f t="shared" si="2528"/>
        <v>48242</v>
      </c>
      <c r="B3975" s="198">
        <f t="shared" si="2538"/>
        <v>96.296408675599963</v>
      </c>
      <c r="C3975" s="198">
        <f t="shared" si="2539"/>
        <v>47.31668938</v>
      </c>
      <c r="D3975" s="198">
        <f t="shared" si="2540"/>
        <v>0</v>
      </c>
      <c r="E3975" s="198">
        <f t="shared" si="2541"/>
        <v>47.31668938</v>
      </c>
      <c r="F3975" s="199">
        <f t="shared" si="2542"/>
        <v>7205.03</v>
      </c>
      <c r="G3975" s="63">
        <f t="shared" si="2563"/>
        <v>7245.38</v>
      </c>
      <c r="H3975" s="200">
        <f t="shared" si="2543"/>
        <v>48177</v>
      </c>
      <c r="I3975" s="64">
        <f t="shared" si="2544"/>
        <v>48207</v>
      </c>
      <c r="J3975" s="201">
        <f t="shared" si="2545"/>
        <v>5.6002542668107669E-3</v>
      </c>
      <c r="K3975" s="195">
        <f t="shared" si="2531"/>
        <v>48268</v>
      </c>
      <c r="L3975" s="202">
        <f t="shared" si="2546"/>
        <v>48268</v>
      </c>
      <c r="M3975" s="228">
        <f t="shared" si="2536"/>
        <v>30</v>
      </c>
      <c r="N3975" s="67">
        <f t="shared" si="2537"/>
        <v>5</v>
      </c>
      <c r="O3975" s="198">
        <f t="shared" si="2547"/>
        <v>1.0009311999999999</v>
      </c>
      <c r="P3975" s="203">
        <f t="shared" si="2548"/>
        <v>1.0056002500000001</v>
      </c>
      <c r="Q3975" s="203">
        <f t="shared" si="2549"/>
        <v>2.0318223840694452</v>
      </c>
      <c r="R3975" s="198">
        <f t="shared" si="2550"/>
        <v>2.03371441</v>
      </c>
      <c r="S3975" s="198">
        <f t="shared" si="2551"/>
        <v>1.9107622</v>
      </c>
      <c r="T3975" s="198">
        <f t="shared" si="2552"/>
        <v>90.410941489999999</v>
      </c>
      <c r="U3975" s="198">
        <f t="shared" si="2553"/>
        <v>0</v>
      </c>
      <c r="V3975" s="198">
        <f t="shared" si="2554"/>
        <v>48.911943645599962</v>
      </c>
      <c r="W3975" s="198">
        <f t="shared" si="2555"/>
        <v>96.228633025599962</v>
      </c>
      <c r="X3975" s="204">
        <f t="shared" si="2556"/>
        <v>0</v>
      </c>
      <c r="Y3975" s="198">
        <f t="shared" si="2557"/>
        <v>0</v>
      </c>
      <c r="Z3975" s="205">
        <f t="shared" si="2558"/>
        <v>0</v>
      </c>
      <c r="AA3975" s="198">
        <f t="shared" si="2559"/>
        <v>0</v>
      </c>
      <c r="AB3975" s="205">
        <f t="shared" si="2529"/>
        <v>5.1999999999999998E-2</v>
      </c>
      <c r="AC3975" s="140">
        <f t="shared" si="2530"/>
        <v>5</v>
      </c>
      <c r="AD3975" s="67">
        <f t="shared" si="2532"/>
        <v>30</v>
      </c>
      <c r="AE3975" s="11">
        <f t="shared" si="2533"/>
        <v>1.000704319</v>
      </c>
      <c r="AF3975" s="198">
        <f t="shared" si="2560"/>
        <v>6.3678139999999994E-2</v>
      </c>
      <c r="AG3975" s="198">
        <f t="shared" si="2561"/>
        <v>6.7775650000000007E-2</v>
      </c>
      <c r="AH3975" s="198">
        <f t="shared" si="2562"/>
        <v>0</v>
      </c>
      <c r="AI3975" s="196" t="str">
        <f t="shared" si="2534"/>
        <v>A+J=</v>
      </c>
      <c r="AJ3975" s="72">
        <f t="shared" si="2535"/>
        <v>48268</v>
      </c>
      <c r="AQ3975" s="23"/>
      <c r="AR3975" s="23"/>
    </row>
    <row r="3976" spans="1:44" ht="15" customHeight="1" x14ac:dyDescent="0.25">
      <c r="A3976" s="197">
        <f t="shared" si="2528"/>
        <v>48243</v>
      </c>
      <c r="B3976" s="198">
        <f t="shared" si="2538"/>
        <v>96.327900163699937</v>
      </c>
      <c r="C3976" s="198">
        <f t="shared" si="2539"/>
        <v>47.31668938</v>
      </c>
      <c r="D3976" s="198">
        <f t="shared" si="2540"/>
        <v>0</v>
      </c>
      <c r="E3976" s="198">
        <f t="shared" si="2541"/>
        <v>47.31668938</v>
      </c>
      <c r="F3976" s="199">
        <f t="shared" si="2542"/>
        <v>7205.03</v>
      </c>
      <c r="G3976" s="63">
        <f t="shared" si="2563"/>
        <v>7245.38</v>
      </c>
      <c r="H3976" s="200">
        <f t="shared" si="2543"/>
        <v>48177</v>
      </c>
      <c r="I3976" s="64">
        <f t="shared" si="2544"/>
        <v>48207</v>
      </c>
      <c r="J3976" s="201">
        <f t="shared" si="2545"/>
        <v>5.6002542668107669E-3</v>
      </c>
      <c r="K3976" s="195">
        <f t="shared" si="2531"/>
        <v>48268</v>
      </c>
      <c r="L3976" s="202">
        <f t="shared" si="2546"/>
        <v>48268</v>
      </c>
      <c r="M3976" s="228">
        <f t="shared" si="2536"/>
        <v>30</v>
      </c>
      <c r="N3976" s="67">
        <f t="shared" si="2537"/>
        <v>6</v>
      </c>
      <c r="O3976" s="198">
        <f t="shared" si="2547"/>
        <v>1.00111755</v>
      </c>
      <c r="P3976" s="203">
        <f t="shared" si="2548"/>
        <v>1.0056002500000001</v>
      </c>
      <c r="Q3976" s="203">
        <f t="shared" si="2549"/>
        <v>2.0318223840694452</v>
      </c>
      <c r="R3976" s="198">
        <f t="shared" si="2550"/>
        <v>2.0340930400000001</v>
      </c>
      <c r="S3976" s="198">
        <f t="shared" si="2551"/>
        <v>1.9107622</v>
      </c>
      <c r="T3976" s="198">
        <f t="shared" si="2552"/>
        <v>90.410941489999999</v>
      </c>
      <c r="U3976" s="198">
        <f t="shared" si="2553"/>
        <v>0</v>
      </c>
      <c r="V3976" s="198">
        <f t="shared" si="2554"/>
        <v>48.929859163699923</v>
      </c>
      <c r="W3976" s="198">
        <f t="shared" si="2555"/>
        <v>96.24654854369993</v>
      </c>
      <c r="X3976" s="204">
        <f t="shared" si="2556"/>
        <v>0</v>
      </c>
      <c r="Y3976" s="198">
        <f t="shared" si="2557"/>
        <v>0</v>
      </c>
      <c r="Z3976" s="205">
        <f t="shared" si="2558"/>
        <v>0</v>
      </c>
      <c r="AA3976" s="198">
        <f t="shared" si="2559"/>
        <v>0</v>
      </c>
      <c r="AB3976" s="205">
        <f t="shared" si="2529"/>
        <v>5.1999999999999998E-2</v>
      </c>
      <c r="AC3976" s="140">
        <f t="shared" si="2530"/>
        <v>6</v>
      </c>
      <c r="AD3976" s="67">
        <f t="shared" si="2532"/>
        <v>30</v>
      </c>
      <c r="AE3976" s="11">
        <f t="shared" si="2533"/>
        <v>1.000845242</v>
      </c>
      <c r="AF3976" s="198">
        <f t="shared" si="2560"/>
        <v>7.6419119999999993E-2</v>
      </c>
      <c r="AG3976" s="198">
        <f t="shared" si="2561"/>
        <v>8.1351619999999999E-2</v>
      </c>
      <c r="AH3976" s="198">
        <f t="shared" si="2562"/>
        <v>0</v>
      </c>
      <c r="AI3976" s="196" t="str">
        <f t="shared" si="2534"/>
        <v>A+J=</v>
      </c>
      <c r="AJ3976" s="72">
        <f t="shared" si="2535"/>
        <v>48268</v>
      </c>
      <c r="AQ3976" s="23"/>
      <c r="AR3976" s="23"/>
    </row>
    <row r="3977" spans="1:44" ht="15" customHeight="1" x14ac:dyDescent="0.25">
      <c r="A3977" s="197">
        <f t="shared" si="2528"/>
        <v>48244</v>
      </c>
      <c r="B3977" s="198">
        <f t="shared" si="2538"/>
        <v>96.359400524467446</v>
      </c>
      <c r="C3977" s="198">
        <f t="shared" si="2539"/>
        <v>47.31668938</v>
      </c>
      <c r="D3977" s="198">
        <f t="shared" si="2540"/>
        <v>0</v>
      </c>
      <c r="E3977" s="198">
        <f t="shared" si="2541"/>
        <v>47.31668938</v>
      </c>
      <c r="F3977" s="199">
        <f t="shared" si="2542"/>
        <v>7205.03</v>
      </c>
      <c r="G3977" s="63">
        <f t="shared" si="2563"/>
        <v>7245.38</v>
      </c>
      <c r="H3977" s="200">
        <f t="shared" si="2543"/>
        <v>48177</v>
      </c>
      <c r="I3977" s="64">
        <f t="shared" si="2544"/>
        <v>48207</v>
      </c>
      <c r="J3977" s="201">
        <f t="shared" si="2545"/>
        <v>5.6002542668107669E-3</v>
      </c>
      <c r="K3977" s="195">
        <f t="shared" si="2531"/>
        <v>48268</v>
      </c>
      <c r="L3977" s="202">
        <f t="shared" si="2546"/>
        <v>48268</v>
      </c>
      <c r="M3977" s="228">
        <f t="shared" si="2536"/>
        <v>30</v>
      </c>
      <c r="N3977" s="67">
        <f t="shared" si="2537"/>
        <v>7</v>
      </c>
      <c r="O3977" s="198">
        <f t="shared" si="2547"/>
        <v>1.00130392</v>
      </c>
      <c r="P3977" s="203">
        <f t="shared" si="2548"/>
        <v>1.0056002500000001</v>
      </c>
      <c r="Q3977" s="203">
        <f t="shared" si="2549"/>
        <v>2.0318223840694452</v>
      </c>
      <c r="R3977" s="198">
        <f t="shared" si="2550"/>
        <v>2.03447171</v>
      </c>
      <c r="S3977" s="198">
        <f t="shared" si="2551"/>
        <v>1.9107622</v>
      </c>
      <c r="T3977" s="198">
        <f t="shared" si="2552"/>
        <v>90.410941489999999</v>
      </c>
      <c r="U3977" s="198">
        <f t="shared" si="2553"/>
        <v>0</v>
      </c>
      <c r="V3977" s="198">
        <f t="shared" si="2554"/>
        <v>48.94777657446744</v>
      </c>
      <c r="W3977" s="198">
        <f t="shared" si="2555"/>
        <v>96.26446595446744</v>
      </c>
      <c r="X3977" s="204">
        <f t="shared" si="2556"/>
        <v>0</v>
      </c>
      <c r="Y3977" s="198">
        <f t="shared" si="2557"/>
        <v>0</v>
      </c>
      <c r="Z3977" s="205">
        <f t="shared" si="2558"/>
        <v>0</v>
      </c>
      <c r="AA3977" s="198">
        <f t="shared" si="2559"/>
        <v>0</v>
      </c>
      <c r="AB3977" s="205">
        <f t="shared" si="2529"/>
        <v>5.1999999999999998E-2</v>
      </c>
      <c r="AC3977" s="140">
        <f t="shared" si="2530"/>
        <v>7</v>
      </c>
      <c r="AD3977" s="67">
        <f t="shared" si="2532"/>
        <v>30</v>
      </c>
      <c r="AE3977" s="11">
        <f t="shared" si="2533"/>
        <v>1.0009861849999999</v>
      </c>
      <c r="AF3977" s="198">
        <f t="shared" si="2560"/>
        <v>8.9161909999999997E-2</v>
      </c>
      <c r="AG3977" s="198">
        <f t="shared" si="2561"/>
        <v>9.4934569999999996E-2</v>
      </c>
      <c r="AH3977" s="198">
        <f t="shared" si="2562"/>
        <v>0</v>
      </c>
      <c r="AI3977" s="196" t="str">
        <f t="shared" si="2534"/>
        <v>A+J=</v>
      </c>
      <c r="AJ3977" s="72">
        <f t="shared" si="2535"/>
        <v>48268</v>
      </c>
      <c r="AQ3977" s="23"/>
      <c r="AR3977" s="23"/>
    </row>
    <row r="3978" spans="1:44" ht="15" customHeight="1" x14ac:dyDescent="0.25">
      <c r="A3978" s="197">
        <f t="shared" si="2528"/>
        <v>48245</v>
      </c>
      <c r="B3978" s="198">
        <f t="shared" si="2538"/>
        <v>96.359400524467446</v>
      </c>
      <c r="C3978" s="198">
        <f t="shared" si="2539"/>
        <v>47.31668938</v>
      </c>
      <c r="D3978" s="198">
        <f t="shared" si="2540"/>
        <v>0</v>
      </c>
      <c r="E3978" s="198">
        <f t="shared" si="2541"/>
        <v>47.31668938</v>
      </c>
      <c r="F3978" s="199">
        <f t="shared" si="2542"/>
        <v>7205.03</v>
      </c>
      <c r="G3978" s="63">
        <f t="shared" si="2563"/>
        <v>7245.38</v>
      </c>
      <c r="H3978" s="200">
        <f t="shared" si="2543"/>
        <v>48177</v>
      </c>
      <c r="I3978" s="64">
        <f t="shared" si="2544"/>
        <v>48207</v>
      </c>
      <c r="J3978" s="201">
        <f t="shared" si="2545"/>
        <v>5.6002542668107669E-3</v>
      </c>
      <c r="K3978" s="195">
        <f t="shared" si="2531"/>
        <v>48268</v>
      </c>
      <c r="L3978" s="202">
        <f t="shared" si="2546"/>
        <v>48268</v>
      </c>
      <c r="M3978" s="228">
        <f t="shared" si="2536"/>
        <v>30</v>
      </c>
      <c r="N3978" s="67">
        <f t="shared" si="2537"/>
        <v>7</v>
      </c>
      <c r="O3978" s="198">
        <f t="shared" si="2547"/>
        <v>1.00130392</v>
      </c>
      <c r="P3978" s="203">
        <f t="shared" si="2548"/>
        <v>1.0056002500000001</v>
      </c>
      <c r="Q3978" s="203">
        <f t="shared" si="2549"/>
        <v>2.0318223840694452</v>
      </c>
      <c r="R3978" s="198">
        <f t="shared" si="2550"/>
        <v>2.03447171</v>
      </c>
      <c r="S3978" s="198">
        <f t="shared" si="2551"/>
        <v>1.9107622</v>
      </c>
      <c r="T3978" s="198">
        <f t="shared" si="2552"/>
        <v>90.410941489999999</v>
      </c>
      <c r="U3978" s="198">
        <f t="shared" si="2553"/>
        <v>0</v>
      </c>
      <c r="V3978" s="198">
        <f t="shared" si="2554"/>
        <v>48.94777657446744</v>
      </c>
      <c r="W3978" s="198">
        <f t="shared" si="2555"/>
        <v>96.26446595446744</v>
      </c>
      <c r="X3978" s="204">
        <f t="shared" si="2556"/>
        <v>0</v>
      </c>
      <c r="Y3978" s="198">
        <f t="shared" si="2557"/>
        <v>0</v>
      </c>
      <c r="Z3978" s="205">
        <f t="shared" si="2558"/>
        <v>0</v>
      </c>
      <c r="AA3978" s="198">
        <f t="shared" si="2559"/>
        <v>0</v>
      </c>
      <c r="AB3978" s="205">
        <f t="shared" si="2529"/>
        <v>5.1999999999999998E-2</v>
      </c>
      <c r="AC3978" s="140">
        <f t="shared" si="2530"/>
        <v>7</v>
      </c>
      <c r="AD3978" s="67">
        <f t="shared" si="2532"/>
        <v>30</v>
      </c>
      <c r="AE3978" s="11">
        <f t="shared" si="2533"/>
        <v>1.0009861849999999</v>
      </c>
      <c r="AF3978" s="198">
        <f t="shared" si="2560"/>
        <v>8.9161909999999997E-2</v>
      </c>
      <c r="AG3978" s="198">
        <f t="shared" si="2561"/>
        <v>9.4934569999999996E-2</v>
      </c>
      <c r="AH3978" s="198">
        <f t="shared" si="2562"/>
        <v>0</v>
      </c>
      <c r="AI3978" s="196" t="str">
        <f t="shared" si="2534"/>
        <v>A+J=</v>
      </c>
      <c r="AJ3978" s="72">
        <f t="shared" si="2535"/>
        <v>48268</v>
      </c>
      <c r="AQ3978" s="23"/>
      <c r="AR3978" s="23"/>
    </row>
    <row r="3979" spans="1:44" ht="15" customHeight="1" x14ac:dyDescent="0.25">
      <c r="A3979" s="197">
        <f t="shared" si="2528"/>
        <v>48246</v>
      </c>
      <c r="B3979" s="198">
        <f t="shared" si="2538"/>
        <v>96.390913070070809</v>
      </c>
      <c r="C3979" s="198">
        <f t="shared" si="2539"/>
        <v>47.31668938</v>
      </c>
      <c r="D3979" s="198">
        <f t="shared" si="2540"/>
        <v>0</v>
      </c>
      <c r="E3979" s="198">
        <f t="shared" si="2541"/>
        <v>47.31668938</v>
      </c>
      <c r="F3979" s="199">
        <f t="shared" si="2542"/>
        <v>7205.03</v>
      </c>
      <c r="G3979" s="63">
        <f t="shared" si="2563"/>
        <v>7245.38</v>
      </c>
      <c r="H3979" s="200">
        <f t="shared" si="2543"/>
        <v>48177</v>
      </c>
      <c r="I3979" s="64">
        <f t="shared" si="2544"/>
        <v>48207</v>
      </c>
      <c r="J3979" s="201">
        <f t="shared" si="2545"/>
        <v>5.6002542668107669E-3</v>
      </c>
      <c r="K3979" s="195">
        <f t="shared" si="2531"/>
        <v>48268</v>
      </c>
      <c r="L3979" s="202">
        <f t="shared" si="2546"/>
        <v>48268</v>
      </c>
      <c r="M3979" s="228">
        <f t="shared" si="2536"/>
        <v>30</v>
      </c>
      <c r="N3979" s="67">
        <f t="shared" si="2537"/>
        <v>8</v>
      </c>
      <c r="O3979" s="198">
        <f t="shared" si="2547"/>
        <v>1.0014903399999999</v>
      </c>
      <c r="P3979" s="203">
        <f t="shared" si="2548"/>
        <v>1.0056002500000001</v>
      </c>
      <c r="Q3979" s="203">
        <f t="shared" si="2549"/>
        <v>2.0318223840694452</v>
      </c>
      <c r="R3979" s="198">
        <f t="shared" si="2550"/>
        <v>2.0348504900000002</v>
      </c>
      <c r="S3979" s="198">
        <f t="shared" si="2551"/>
        <v>1.9107622</v>
      </c>
      <c r="T3979" s="198">
        <f t="shared" si="2552"/>
        <v>90.410941489999999</v>
      </c>
      <c r="U3979" s="198">
        <f t="shared" si="2553"/>
        <v>0</v>
      </c>
      <c r="V3979" s="198">
        <f t="shared" si="2554"/>
        <v>48.965699190070808</v>
      </c>
      <c r="W3979" s="198">
        <f t="shared" si="2555"/>
        <v>96.282388570070808</v>
      </c>
      <c r="X3979" s="204">
        <f t="shared" si="2556"/>
        <v>0</v>
      </c>
      <c r="Y3979" s="198">
        <f t="shared" si="2557"/>
        <v>0</v>
      </c>
      <c r="Z3979" s="205">
        <f t="shared" si="2558"/>
        <v>0</v>
      </c>
      <c r="AA3979" s="198">
        <f t="shared" si="2559"/>
        <v>0</v>
      </c>
      <c r="AB3979" s="205">
        <f t="shared" si="2529"/>
        <v>5.1999999999999998E-2</v>
      </c>
      <c r="AC3979" s="140">
        <f t="shared" si="2530"/>
        <v>8</v>
      </c>
      <c r="AD3979" s="67">
        <f t="shared" si="2532"/>
        <v>30</v>
      </c>
      <c r="AE3979" s="11">
        <f t="shared" si="2533"/>
        <v>1.0011271479999999</v>
      </c>
      <c r="AF3979" s="198">
        <f t="shared" si="2560"/>
        <v>0.10190651000000001</v>
      </c>
      <c r="AG3979" s="198">
        <f t="shared" si="2561"/>
        <v>0.1085245</v>
      </c>
      <c r="AH3979" s="198">
        <f t="shared" si="2562"/>
        <v>0</v>
      </c>
      <c r="AI3979" s="196" t="str">
        <f t="shared" si="2534"/>
        <v>A+J=</v>
      </c>
      <c r="AJ3979" s="72">
        <f t="shared" si="2535"/>
        <v>48268</v>
      </c>
      <c r="AQ3979" s="23"/>
      <c r="AR3979" s="23"/>
    </row>
    <row r="3980" spans="1:44" ht="15" customHeight="1" x14ac:dyDescent="0.25">
      <c r="A3980" s="197">
        <f t="shared" si="2528"/>
        <v>48247</v>
      </c>
      <c r="B3980" s="198">
        <f t="shared" si="2538"/>
        <v>96.422434961508628</v>
      </c>
      <c r="C3980" s="198">
        <f t="shared" si="2539"/>
        <v>47.31668938</v>
      </c>
      <c r="D3980" s="198">
        <f t="shared" si="2540"/>
        <v>0</v>
      </c>
      <c r="E3980" s="198">
        <f t="shared" si="2541"/>
        <v>47.31668938</v>
      </c>
      <c r="F3980" s="199">
        <f t="shared" si="2542"/>
        <v>7205.03</v>
      </c>
      <c r="G3980" s="63">
        <f t="shared" si="2563"/>
        <v>7245.38</v>
      </c>
      <c r="H3980" s="200">
        <f t="shared" si="2543"/>
        <v>48177</v>
      </c>
      <c r="I3980" s="64">
        <f t="shared" si="2544"/>
        <v>48207</v>
      </c>
      <c r="J3980" s="201">
        <f t="shared" si="2545"/>
        <v>5.6002542668107669E-3</v>
      </c>
      <c r="K3980" s="195">
        <f t="shared" si="2531"/>
        <v>48268</v>
      </c>
      <c r="L3980" s="202">
        <f t="shared" si="2546"/>
        <v>48268</v>
      </c>
      <c r="M3980" s="228">
        <f t="shared" si="2536"/>
        <v>30</v>
      </c>
      <c r="N3980" s="67">
        <f t="shared" si="2537"/>
        <v>9</v>
      </c>
      <c r="O3980" s="198">
        <f t="shared" si="2547"/>
        <v>1.0016767900000001</v>
      </c>
      <c r="P3980" s="203">
        <f t="shared" si="2548"/>
        <v>1.0056002500000001</v>
      </c>
      <c r="Q3980" s="203">
        <f t="shared" si="2549"/>
        <v>2.0318223840694452</v>
      </c>
      <c r="R3980" s="198">
        <f t="shared" si="2550"/>
        <v>2.03522932</v>
      </c>
      <c r="S3980" s="198">
        <f t="shared" si="2551"/>
        <v>1.9107622</v>
      </c>
      <c r="T3980" s="198">
        <f t="shared" si="2552"/>
        <v>90.410941489999999</v>
      </c>
      <c r="U3980" s="198">
        <f t="shared" si="2553"/>
        <v>0</v>
      </c>
      <c r="V3980" s="198">
        <f t="shared" si="2554"/>
        <v>48.983624171508623</v>
      </c>
      <c r="W3980" s="198">
        <f t="shared" si="2555"/>
        <v>96.300313551508623</v>
      </c>
      <c r="X3980" s="204">
        <f t="shared" si="2556"/>
        <v>0</v>
      </c>
      <c r="Y3980" s="198">
        <f t="shared" si="2557"/>
        <v>0</v>
      </c>
      <c r="Z3980" s="205">
        <f t="shared" si="2558"/>
        <v>0</v>
      </c>
      <c r="AA3980" s="198">
        <f t="shared" si="2559"/>
        <v>0</v>
      </c>
      <c r="AB3980" s="205">
        <f t="shared" si="2529"/>
        <v>5.1999999999999998E-2</v>
      </c>
      <c r="AC3980" s="140">
        <f t="shared" si="2530"/>
        <v>9</v>
      </c>
      <c r="AD3980" s="67">
        <f t="shared" si="2532"/>
        <v>30</v>
      </c>
      <c r="AE3980" s="11">
        <f t="shared" si="2533"/>
        <v>1.001268131</v>
      </c>
      <c r="AF3980" s="198">
        <f t="shared" si="2560"/>
        <v>0.11465291</v>
      </c>
      <c r="AG3980" s="198">
        <f t="shared" si="2561"/>
        <v>0.12212141</v>
      </c>
      <c r="AH3980" s="198">
        <f t="shared" si="2562"/>
        <v>0</v>
      </c>
      <c r="AI3980" s="196" t="str">
        <f t="shared" si="2534"/>
        <v>A+J=</v>
      </c>
      <c r="AJ3980" s="72">
        <f t="shared" si="2535"/>
        <v>48268</v>
      </c>
      <c r="AQ3980" s="23"/>
      <c r="AR3980" s="23"/>
    </row>
    <row r="3981" spans="1:44" ht="15" customHeight="1" x14ac:dyDescent="0.25">
      <c r="A3981" s="197">
        <f t="shared" ref="A3981:A4044" si="2564">(A3980+1)</f>
        <v>48248</v>
      </c>
      <c r="B3981" s="198">
        <f t="shared" si="2538"/>
        <v>96.453966671947811</v>
      </c>
      <c r="C3981" s="198">
        <f t="shared" si="2539"/>
        <v>47.31668938</v>
      </c>
      <c r="D3981" s="198">
        <f t="shared" si="2540"/>
        <v>0</v>
      </c>
      <c r="E3981" s="198">
        <f t="shared" si="2541"/>
        <v>47.31668938</v>
      </c>
      <c r="F3981" s="199">
        <f t="shared" si="2542"/>
        <v>7205.03</v>
      </c>
      <c r="G3981" s="63">
        <f t="shared" si="2563"/>
        <v>7245.38</v>
      </c>
      <c r="H3981" s="200">
        <f t="shared" si="2543"/>
        <v>48177</v>
      </c>
      <c r="I3981" s="64">
        <f t="shared" si="2544"/>
        <v>48207</v>
      </c>
      <c r="J3981" s="201">
        <f t="shared" si="2545"/>
        <v>5.6002542668107669E-3</v>
      </c>
      <c r="K3981" s="195">
        <f t="shared" si="2531"/>
        <v>48268</v>
      </c>
      <c r="L3981" s="202">
        <f t="shared" si="2546"/>
        <v>48268</v>
      </c>
      <c r="M3981" s="228">
        <f t="shared" si="2536"/>
        <v>30</v>
      </c>
      <c r="N3981" s="67">
        <f t="shared" si="2537"/>
        <v>10</v>
      </c>
      <c r="O3981" s="198">
        <f t="shared" si="2547"/>
        <v>1.0018632700000001</v>
      </c>
      <c r="P3981" s="203">
        <f t="shared" si="2548"/>
        <v>1.0056002500000001</v>
      </c>
      <c r="Q3981" s="203">
        <f t="shared" si="2549"/>
        <v>2.0318223840694452</v>
      </c>
      <c r="R3981" s="198">
        <f t="shared" si="2550"/>
        <v>2.0356082099999999</v>
      </c>
      <c r="S3981" s="198">
        <f t="shared" si="2551"/>
        <v>1.9107622</v>
      </c>
      <c r="T3981" s="198">
        <f t="shared" si="2552"/>
        <v>90.410941489999999</v>
      </c>
      <c r="U3981" s="198">
        <f t="shared" si="2553"/>
        <v>0</v>
      </c>
      <c r="V3981" s="198">
        <f t="shared" si="2554"/>
        <v>49.001551991947807</v>
      </c>
      <c r="W3981" s="198">
        <f t="shared" si="2555"/>
        <v>96.318241371947806</v>
      </c>
      <c r="X3981" s="204">
        <f t="shared" si="2556"/>
        <v>0</v>
      </c>
      <c r="Y3981" s="198">
        <f t="shared" si="2557"/>
        <v>0</v>
      </c>
      <c r="Z3981" s="205">
        <f t="shared" si="2558"/>
        <v>0</v>
      </c>
      <c r="AA3981" s="198">
        <f t="shared" si="2559"/>
        <v>0</v>
      </c>
      <c r="AB3981" s="205">
        <f t="shared" ref="AB3981:AB4044" si="2565">(AB3980)</f>
        <v>5.1999999999999998E-2</v>
      </c>
      <c r="AC3981" s="140">
        <f t="shared" ref="AC3981:AC4044" si="2566">N3981</f>
        <v>10</v>
      </c>
      <c r="AD3981" s="67">
        <f t="shared" si="2532"/>
        <v>30</v>
      </c>
      <c r="AE3981" s="11">
        <f t="shared" si="2533"/>
        <v>1.001409134</v>
      </c>
      <c r="AF3981" s="198">
        <f t="shared" si="2560"/>
        <v>0.12740113</v>
      </c>
      <c r="AG3981" s="198">
        <f t="shared" si="2561"/>
        <v>0.13572529999999999</v>
      </c>
      <c r="AH3981" s="198">
        <f t="shared" si="2562"/>
        <v>0</v>
      </c>
      <c r="AI3981" s="196" t="str">
        <f t="shared" si="2534"/>
        <v>A+J=</v>
      </c>
      <c r="AJ3981" s="72">
        <f t="shared" si="2535"/>
        <v>48268</v>
      </c>
      <c r="AQ3981" s="23"/>
      <c r="AR3981" s="23"/>
    </row>
    <row r="3982" spans="1:44" ht="15" customHeight="1" x14ac:dyDescent="0.25">
      <c r="A3982" s="197">
        <f t="shared" si="2564"/>
        <v>48249</v>
      </c>
      <c r="B3982" s="198">
        <f t="shared" si="2538"/>
        <v>96.485509640889049</v>
      </c>
      <c r="C3982" s="198">
        <f t="shared" si="2539"/>
        <v>47.31668938</v>
      </c>
      <c r="D3982" s="198">
        <f t="shared" si="2540"/>
        <v>0</v>
      </c>
      <c r="E3982" s="198">
        <f t="shared" si="2541"/>
        <v>47.31668938</v>
      </c>
      <c r="F3982" s="199">
        <f t="shared" si="2542"/>
        <v>7205.03</v>
      </c>
      <c r="G3982" s="63">
        <f t="shared" si="2563"/>
        <v>7245.38</v>
      </c>
      <c r="H3982" s="200">
        <f t="shared" si="2543"/>
        <v>48177</v>
      </c>
      <c r="I3982" s="64">
        <f t="shared" si="2544"/>
        <v>48207</v>
      </c>
      <c r="J3982" s="201">
        <f t="shared" si="2545"/>
        <v>5.6002542668107669E-3</v>
      </c>
      <c r="K3982" s="195">
        <f t="shared" ref="K3982:K4045" si="2567">IF(DAY(A3982)=K$11,VLOOKUP(A3982,AR$322:AU$622,4),K3981)</f>
        <v>48268</v>
      </c>
      <c r="L3982" s="202">
        <f t="shared" si="2546"/>
        <v>48268</v>
      </c>
      <c r="M3982" s="228">
        <f t="shared" si="2536"/>
        <v>30</v>
      </c>
      <c r="N3982" s="67">
        <f t="shared" si="2537"/>
        <v>11</v>
      </c>
      <c r="O3982" s="198">
        <f t="shared" si="2547"/>
        <v>1.0020497900000001</v>
      </c>
      <c r="P3982" s="203">
        <f t="shared" si="2548"/>
        <v>1.0056002500000001</v>
      </c>
      <c r="Q3982" s="203">
        <f t="shared" si="2549"/>
        <v>2.0318223840694452</v>
      </c>
      <c r="R3982" s="198">
        <f t="shared" si="2550"/>
        <v>2.0359871900000002</v>
      </c>
      <c r="S3982" s="198">
        <f t="shared" si="2551"/>
        <v>1.9107622</v>
      </c>
      <c r="T3982" s="198">
        <f t="shared" si="2552"/>
        <v>90.410941489999999</v>
      </c>
      <c r="U3982" s="198">
        <f t="shared" si="2553"/>
        <v>0</v>
      </c>
      <c r="V3982" s="198">
        <f t="shared" si="2554"/>
        <v>49.01948407088905</v>
      </c>
      <c r="W3982" s="198">
        <f t="shared" si="2555"/>
        <v>96.336173450889049</v>
      </c>
      <c r="X3982" s="204">
        <f t="shared" si="2556"/>
        <v>0</v>
      </c>
      <c r="Y3982" s="198">
        <f t="shared" si="2557"/>
        <v>0</v>
      </c>
      <c r="Z3982" s="205">
        <f t="shared" si="2558"/>
        <v>0</v>
      </c>
      <c r="AA3982" s="198">
        <f t="shared" si="2559"/>
        <v>0</v>
      </c>
      <c r="AB3982" s="205">
        <f t="shared" si="2565"/>
        <v>5.1999999999999998E-2</v>
      </c>
      <c r="AC3982" s="140">
        <f t="shared" si="2566"/>
        <v>11</v>
      </c>
      <c r="AD3982" s="67">
        <f t="shared" ref="AD3982:AD4045" si="2568">M3982</f>
        <v>30</v>
      </c>
      <c r="AE3982" s="11">
        <f t="shared" ref="AE3982:AE4045" si="2569">ROUND((1+AB3982)^(30/360)^(AC3982/AD3982),9)</f>
        <v>1.0015501570000001</v>
      </c>
      <c r="AF3982" s="198">
        <f t="shared" si="2560"/>
        <v>0.14015115</v>
      </c>
      <c r="AG3982" s="198">
        <f t="shared" si="2561"/>
        <v>0.14933619000000001</v>
      </c>
      <c r="AH3982" s="198">
        <f t="shared" si="2562"/>
        <v>0</v>
      </c>
      <c r="AI3982" s="196" t="str">
        <f t="shared" ref="AI3982:AI4045" si="2570">IF($X3981&gt;0,VLOOKUP($A3981,$AM$12:$BC$314,16),AI3981)</f>
        <v>A+J=</v>
      </c>
      <c r="AJ3982" s="72">
        <f t="shared" ref="AJ3982:AJ4045" si="2571">IF($X3981&gt;0,VLOOKUP($A3981,$AM$12:$BC$314,17),AJ3981)</f>
        <v>48268</v>
      </c>
      <c r="AQ3982" s="23"/>
      <c r="AR3982" s="23"/>
    </row>
    <row r="3983" spans="1:44" ht="15" customHeight="1" x14ac:dyDescent="0.25">
      <c r="A3983" s="197">
        <f t="shared" si="2564"/>
        <v>48250</v>
      </c>
      <c r="B3983" s="198">
        <f t="shared" si="2538"/>
        <v>96.517061865664758</v>
      </c>
      <c r="C3983" s="198">
        <f t="shared" si="2539"/>
        <v>47.31668938</v>
      </c>
      <c r="D3983" s="198">
        <f t="shared" si="2540"/>
        <v>0</v>
      </c>
      <c r="E3983" s="198">
        <f t="shared" si="2541"/>
        <v>47.31668938</v>
      </c>
      <c r="F3983" s="199">
        <f t="shared" si="2542"/>
        <v>7205.03</v>
      </c>
      <c r="G3983" s="63">
        <f t="shared" si="2563"/>
        <v>7245.38</v>
      </c>
      <c r="H3983" s="200">
        <f t="shared" si="2543"/>
        <v>48177</v>
      </c>
      <c r="I3983" s="64">
        <f t="shared" si="2544"/>
        <v>48207</v>
      </c>
      <c r="J3983" s="201">
        <f t="shared" si="2545"/>
        <v>5.6002542668107669E-3</v>
      </c>
      <c r="K3983" s="195">
        <f t="shared" si="2567"/>
        <v>48268</v>
      </c>
      <c r="L3983" s="202">
        <f t="shared" si="2546"/>
        <v>48268</v>
      </c>
      <c r="M3983" s="228">
        <f t="shared" si="2536"/>
        <v>30</v>
      </c>
      <c r="N3983" s="67">
        <f t="shared" si="2537"/>
        <v>12</v>
      </c>
      <c r="O3983" s="198">
        <f t="shared" si="2547"/>
        <v>1.0022363400000001</v>
      </c>
      <c r="P3983" s="203">
        <f t="shared" si="2548"/>
        <v>1.0056002500000001</v>
      </c>
      <c r="Q3983" s="203">
        <f t="shared" si="2549"/>
        <v>2.0318223840694452</v>
      </c>
      <c r="R3983" s="198">
        <f t="shared" si="2550"/>
        <v>2.0363662200000001</v>
      </c>
      <c r="S3983" s="198">
        <f t="shared" si="2551"/>
        <v>1.9107622</v>
      </c>
      <c r="T3983" s="198">
        <f t="shared" si="2552"/>
        <v>90.410941489999999</v>
      </c>
      <c r="U3983" s="198">
        <f t="shared" si="2553"/>
        <v>0</v>
      </c>
      <c r="V3983" s="198">
        <f t="shared" si="2554"/>
        <v>49.037418515664747</v>
      </c>
      <c r="W3983" s="198">
        <f t="shared" si="2555"/>
        <v>96.354107895664754</v>
      </c>
      <c r="X3983" s="204">
        <f t="shared" si="2556"/>
        <v>0</v>
      </c>
      <c r="Y3983" s="198">
        <f t="shared" si="2557"/>
        <v>0</v>
      </c>
      <c r="Z3983" s="205">
        <f t="shared" si="2558"/>
        <v>0</v>
      </c>
      <c r="AA3983" s="198">
        <f t="shared" si="2559"/>
        <v>0</v>
      </c>
      <c r="AB3983" s="205">
        <f t="shared" si="2565"/>
        <v>5.1999999999999998E-2</v>
      </c>
      <c r="AC3983" s="140">
        <f t="shared" si="2566"/>
        <v>12</v>
      </c>
      <c r="AD3983" s="67">
        <f t="shared" si="2568"/>
        <v>30</v>
      </c>
      <c r="AE3983" s="11">
        <f t="shared" si="2569"/>
        <v>1.0016911989999999</v>
      </c>
      <c r="AF3983" s="198">
        <f t="shared" si="2560"/>
        <v>0.15290289000000001</v>
      </c>
      <c r="AG3983" s="198">
        <f t="shared" si="2561"/>
        <v>0.16295397</v>
      </c>
      <c r="AH3983" s="198">
        <f t="shared" si="2562"/>
        <v>0</v>
      </c>
      <c r="AI3983" s="196" t="str">
        <f t="shared" si="2570"/>
        <v>A+J=</v>
      </c>
      <c r="AJ3983" s="72">
        <f t="shared" si="2571"/>
        <v>48268</v>
      </c>
      <c r="AQ3983" s="23"/>
      <c r="AR3983" s="23"/>
    </row>
    <row r="3984" spans="1:44" ht="15" customHeight="1" x14ac:dyDescent="0.25">
      <c r="A3984" s="197">
        <f t="shared" si="2564"/>
        <v>48251</v>
      </c>
      <c r="B3984" s="198">
        <f t="shared" si="2538"/>
        <v>96.548625338942486</v>
      </c>
      <c r="C3984" s="198">
        <f t="shared" si="2539"/>
        <v>47.31668938</v>
      </c>
      <c r="D3984" s="198">
        <f t="shared" si="2540"/>
        <v>0</v>
      </c>
      <c r="E3984" s="198">
        <f t="shared" si="2541"/>
        <v>47.31668938</v>
      </c>
      <c r="F3984" s="199">
        <f t="shared" si="2542"/>
        <v>7205.03</v>
      </c>
      <c r="G3984" s="63">
        <f t="shared" si="2563"/>
        <v>7245.38</v>
      </c>
      <c r="H3984" s="200">
        <f t="shared" si="2543"/>
        <v>48177</v>
      </c>
      <c r="I3984" s="64">
        <f t="shared" si="2544"/>
        <v>48207</v>
      </c>
      <c r="J3984" s="201">
        <f t="shared" si="2545"/>
        <v>5.6002542668107669E-3</v>
      </c>
      <c r="K3984" s="195">
        <f t="shared" si="2567"/>
        <v>48268</v>
      </c>
      <c r="L3984" s="202">
        <f t="shared" si="2546"/>
        <v>48268</v>
      </c>
      <c r="M3984" s="228">
        <f t="shared" ref="M3984:M4047" si="2572">IF(L3984=L3983,M3983,DAYS360(A3983,L3984))</f>
        <v>30</v>
      </c>
      <c r="N3984" s="67">
        <f t="shared" ref="N3984:N4047" si="2573">DAYS360(EDATE(L3984,-1),A3984)</f>
        <v>13</v>
      </c>
      <c r="O3984" s="198">
        <f t="shared" si="2547"/>
        <v>1.00242293</v>
      </c>
      <c r="P3984" s="203">
        <f t="shared" si="2548"/>
        <v>1.0056002500000001</v>
      </c>
      <c r="Q3984" s="203">
        <f t="shared" si="2549"/>
        <v>2.0318223840694452</v>
      </c>
      <c r="R3984" s="198">
        <f t="shared" si="2550"/>
        <v>2.03674534</v>
      </c>
      <c r="S3984" s="198">
        <f t="shared" si="2551"/>
        <v>1.9107622</v>
      </c>
      <c r="T3984" s="198">
        <f t="shared" si="2552"/>
        <v>90.410941489999999</v>
      </c>
      <c r="U3984" s="198">
        <f t="shared" si="2553"/>
        <v>0</v>
      </c>
      <c r="V3984" s="198">
        <f t="shared" si="2554"/>
        <v>49.05535721894249</v>
      </c>
      <c r="W3984" s="198">
        <f t="shared" si="2555"/>
        <v>96.372046598942489</v>
      </c>
      <c r="X3984" s="204">
        <f t="shared" si="2556"/>
        <v>0</v>
      </c>
      <c r="Y3984" s="198">
        <f t="shared" si="2557"/>
        <v>0</v>
      </c>
      <c r="Z3984" s="205">
        <f t="shared" si="2558"/>
        <v>0</v>
      </c>
      <c r="AA3984" s="198">
        <f t="shared" si="2559"/>
        <v>0</v>
      </c>
      <c r="AB3984" s="205">
        <f t="shared" si="2565"/>
        <v>5.1999999999999998E-2</v>
      </c>
      <c r="AC3984" s="140">
        <f t="shared" si="2566"/>
        <v>13</v>
      </c>
      <c r="AD3984" s="67">
        <f t="shared" si="2568"/>
        <v>30</v>
      </c>
      <c r="AE3984" s="11">
        <f t="shared" si="2569"/>
        <v>1.0018322609999999</v>
      </c>
      <c r="AF3984" s="198">
        <f t="shared" si="2560"/>
        <v>0.16565643999999999</v>
      </c>
      <c r="AG3984" s="198">
        <f t="shared" si="2561"/>
        <v>0.17657874000000001</v>
      </c>
      <c r="AH3984" s="198">
        <f t="shared" si="2562"/>
        <v>0</v>
      </c>
      <c r="AI3984" s="196" t="str">
        <f t="shared" si="2570"/>
        <v>A+J=</v>
      </c>
      <c r="AJ3984" s="72">
        <f t="shared" si="2571"/>
        <v>48268</v>
      </c>
      <c r="AQ3984" s="23"/>
      <c r="AR3984" s="23"/>
    </row>
    <row r="3985" spans="1:44" ht="15" customHeight="1" x14ac:dyDescent="0.25">
      <c r="A3985" s="197">
        <f t="shared" si="2564"/>
        <v>48252</v>
      </c>
      <c r="B3985" s="198">
        <f t="shared" si="2538"/>
        <v>96.580199597555392</v>
      </c>
      <c r="C3985" s="198">
        <f t="shared" si="2539"/>
        <v>47.31668938</v>
      </c>
      <c r="D3985" s="198">
        <f t="shared" si="2540"/>
        <v>0</v>
      </c>
      <c r="E3985" s="198">
        <f t="shared" si="2541"/>
        <v>47.31668938</v>
      </c>
      <c r="F3985" s="199">
        <f t="shared" si="2542"/>
        <v>7205.03</v>
      </c>
      <c r="G3985" s="63">
        <f t="shared" si="2563"/>
        <v>7245.38</v>
      </c>
      <c r="H3985" s="200">
        <f t="shared" si="2543"/>
        <v>48177</v>
      </c>
      <c r="I3985" s="64">
        <f t="shared" si="2544"/>
        <v>48207</v>
      </c>
      <c r="J3985" s="201">
        <f t="shared" si="2545"/>
        <v>5.6002542668107669E-3</v>
      </c>
      <c r="K3985" s="195">
        <f t="shared" si="2567"/>
        <v>48268</v>
      </c>
      <c r="L3985" s="202">
        <f t="shared" si="2546"/>
        <v>48268</v>
      </c>
      <c r="M3985" s="228">
        <f t="shared" si="2572"/>
        <v>30</v>
      </c>
      <c r="N3985" s="67">
        <f t="shared" si="2573"/>
        <v>14</v>
      </c>
      <c r="O3985" s="198">
        <f t="shared" si="2547"/>
        <v>1.00260956</v>
      </c>
      <c r="P3985" s="203">
        <f t="shared" si="2548"/>
        <v>1.0056002500000001</v>
      </c>
      <c r="Q3985" s="203">
        <f t="shared" si="2549"/>
        <v>2.0318223840694452</v>
      </c>
      <c r="R3985" s="198">
        <f t="shared" si="2550"/>
        <v>2.0371245400000002</v>
      </c>
      <c r="S3985" s="198">
        <f t="shared" si="2551"/>
        <v>1.9107622</v>
      </c>
      <c r="T3985" s="198">
        <f t="shared" si="2552"/>
        <v>90.410941489999999</v>
      </c>
      <c r="U3985" s="198">
        <f t="shared" si="2553"/>
        <v>0</v>
      </c>
      <c r="V3985" s="198">
        <f t="shared" si="2554"/>
        <v>49.073299707555393</v>
      </c>
      <c r="W3985" s="198">
        <f t="shared" si="2555"/>
        <v>96.389989087555392</v>
      </c>
      <c r="X3985" s="204">
        <f t="shared" si="2556"/>
        <v>0</v>
      </c>
      <c r="Y3985" s="198">
        <f t="shared" si="2557"/>
        <v>0</v>
      </c>
      <c r="Z3985" s="205">
        <f t="shared" si="2558"/>
        <v>0</v>
      </c>
      <c r="AA3985" s="198">
        <f t="shared" si="2559"/>
        <v>0</v>
      </c>
      <c r="AB3985" s="205">
        <f t="shared" si="2565"/>
        <v>5.1999999999999998E-2</v>
      </c>
      <c r="AC3985" s="140">
        <f t="shared" si="2566"/>
        <v>14</v>
      </c>
      <c r="AD3985" s="67">
        <f t="shared" si="2568"/>
        <v>30</v>
      </c>
      <c r="AE3985" s="11">
        <f t="shared" si="2569"/>
        <v>1.001973343</v>
      </c>
      <c r="AF3985" s="198">
        <f t="shared" si="2560"/>
        <v>0.17841178999999999</v>
      </c>
      <c r="AG3985" s="198">
        <f t="shared" si="2561"/>
        <v>0.19021051</v>
      </c>
      <c r="AH3985" s="198">
        <f t="shared" si="2562"/>
        <v>0</v>
      </c>
      <c r="AI3985" s="196" t="str">
        <f t="shared" si="2570"/>
        <v>A+J=</v>
      </c>
      <c r="AJ3985" s="72">
        <f t="shared" si="2571"/>
        <v>48268</v>
      </c>
      <c r="AQ3985" s="23"/>
      <c r="AR3985" s="23"/>
    </row>
    <row r="3986" spans="1:44" ht="15" customHeight="1" x14ac:dyDescent="0.25">
      <c r="A3986" s="197">
        <f t="shared" si="2564"/>
        <v>48253</v>
      </c>
      <c r="B3986" s="198">
        <f t="shared" si="2538"/>
        <v>96.611782738835871</v>
      </c>
      <c r="C3986" s="198">
        <f t="shared" si="2539"/>
        <v>47.31668938</v>
      </c>
      <c r="D3986" s="198">
        <f t="shared" si="2540"/>
        <v>0</v>
      </c>
      <c r="E3986" s="198">
        <f t="shared" si="2541"/>
        <v>47.31668938</v>
      </c>
      <c r="F3986" s="199">
        <f t="shared" si="2542"/>
        <v>7205.03</v>
      </c>
      <c r="G3986" s="63">
        <f t="shared" si="2563"/>
        <v>7245.38</v>
      </c>
      <c r="H3986" s="200">
        <f t="shared" si="2543"/>
        <v>48177</v>
      </c>
      <c r="I3986" s="64">
        <f t="shared" si="2544"/>
        <v>48207</v>
      </c>
      <c r="J3986" s="201">
        <f t="shared" si="2545"/>
        <v>5.6002542668107669E-3</v>
      </c>
      <c r="K3986" s="195">
        <f t="shared" si="2567"/>
        <v>48268</v>
      </c>
      <c r="L3986" s="202">
        <f t="shared" si="2546"/>
        <v>48268</v>
      </c>
      <c r="M3986" s="228">
        <f t="shared" si="2572"/>
        <v>30</v>
      </c>
      <c r="N3986" s="67">
        <f t="shared" si="2573"/>
        <v>15</v>
      </c>
      <c r="O3986" s="198">
        <f t="shared" si="2547"/>
        <v>1.0027962100000001</v>
      </c>
      <c r="P3986" s="203">
        <f t="shared" si="2548"/>
        <v>1.0056002500000001</v>
      </c>
      <c r="Q3986" s="203">
        <f t="shared" si="2549"/>
        <v>2.0318223840694452</v>
      </c>
      <c r="R3986" s="198">
        <f t="shared" si="2550"/>
        <v>2.0375037800000002</v>
      </c>
      <c r="S3986" s="198">
        <f t="shared" si="2551"/>
        <v>1.9107622</v>
      </c>
      <c r="T3986" s="198">
        <f t="shared" si="2552"/>
        <v>90.410941489999999</v>
      </c>
      <c r="U3986" s="198">
        <f t="shared" si="2553"/>
        <v>0</v>
      </c>
      <c r="V3986" s="198">
        <f t="shared" si="2554"/>
        <v>49.091244088835865</v>
      </c>
      <c r="W3986" s="198">
        <f t="shared" si="2555"/>
        <v>96.407933468835864</v>
      </c>
      <c r="X3986" s="204">
        <f t="shared" si="2556"/>
        <v>0</v>
      </c>
      <c r="Y3986" s="198">
        <f t="shared" si="2557"/>
        <v>0</v>
      </c>
      <c r="Z3986" s="205">
        <f t="shared" si="2558"/>
        <v>0</v>
      </c>
      <c r="AA3986" s="198">
        <f t="shared" si="2559"/>
        <v>0</v>
      </c>
      <c r="AB3986" s="205">
        <f t="shared" si="2565"/>
        <v>5.1999999999999998E-2</v>
      </c>
      <c r="AC3986" s="140">
        <f t="shared" si="2566"/>
        <v>15</v>
      </c>
      <c r="AD3986" s="67">
        <f t="shared" si="2568"/>
        <v>30</v>
      </c>
      <c r="AE3986" s="11">
        <f t="shared" si="2569"/>
        <v>1.0021144449999999</v>
      </c>
      <c r="AF3986" s="198">
        <f t="shared" si="2560"/>
        <v>0.19116896</v>
      </c>
      <c r="AG3986" s="198">
        <f t="shared" si="2561"/>
        <v>0.20384927</v>
      </c>
      <c r="AH3986" s="198">
        <f t="shared" si="2562"/>
        <v>0</v>
      </c>
      <c r="AI3986" s="196" t="str">
        <f t="shared" si="2570"/>
        <v>A+J=</v>
      </c>
      <c r="AJ3986" s="72">
        <f t="shared" si="2571"/>
        <v>48268</v>
      </c>
      <c r="AQ3986" s="23"/>
      <c r="AR3986" s="23"/>
    </row>
    <row r="3987" spans="1:44" ht="15" customHeight="1" x14ac:dyDescent="0.25">
      <c r="A3987" s="197">
        <f t="shared" si="2564"/>
        <v>48254</v>
      </c>
      <c r="B3987" s="198">
        <f t="shared" si="2538"/>
        <v>96.64337666545147</v>
      </c>
      <c r="C3987" s="198">
        <f t="shared" si="2539"/>
        <v>47.31668938</v>
      </c>
      <c r="D3987" s="198">
        <f t="shared" si="2540"/>
        <v>0</v>
      </c>
      <c r="E3987" s="198">
        <f t="shared" si="2541"/>
        <v>47.31668938</v>
      </c>
      <c r="F3987" s="199">
        <f t="shared" si="2542"/>
        <v>7205.03</v>
      </c>
      <c r="G3987" s="63">
        <f t="shared" si="2563"/>
        <v>7245.38</v>
      </c>
      <c r="H3987" s="200">
        <f t="shared" si="2543"/>
        <v>48177</v>
      </c>
      <c r="I3987" s="64">
        <f t="shared" si="2544"/>
        <v>48207</v>
      </c>
      <c r="J3987" s="201">
        <f t="shared" si="2545"/>
        <v>5.6002542668107669E-3</v>
      </c>
      <c r="K3987" s="195">
        <f t="shared" si="2567"/>
        <v>48268</v>
      </c>
      <c r="L3987" s="202">
        <f t="shared" si="2546"/>
        <v>48268</v>
      </c>
      <c r="M3987" s="228">
        <f t="shared" si="2572"/>
        <v>30</v>
      </c>
      <c r="N3987" s="67">
        <f t="shared" si="2573"/>
        <v>16</v>
      </c>
      <c r="O3987" s="198">
        <f t="shared" si="2547"/>
        <v>1.0029828999999999</v>
      </c>
      <c r="P3987" s="203">
        <f t="shared" si="2548"/>
        <v>1.0056002500000001</v>
      </c>
      <c r="Q3987" s="203">
        <f t="shared" si="2549"/>
        <v>2.0318223840694452</v>
      </c>
      <c r="R3987" s="198">
        <f t="shared" si="2550"/>
        <v>2.0378831000000002</v>
      </c>
      <c r="S3987" s="198">
        <f t="shared" si="2551"/>
        <v>1.9107622</v>
      </c>
      <c r="T3987" s="198">
        <f t="shared" si="2552"/>
        <v>90.410941489999999</v>
      </c>
      <c r="U3987" s="198">
        <f t="shared" si="2553"/>
        <v>0</v>
      </c>
      <c r="V3987" s="198">
        <f t="shared" si="2554"/>
        <v>49.109192255451482</v>
      </c>
      <c r="W3987" s="198">
        <f t="shared" si="2555"/>
        <v>96.425881635451475</v>
      </c>
      <c r="X3987" s="204">
        <f t="shared" si="2556"/>
        <v>0</v>
      </c>
      <c r="Y3987" s="198">
        <f t="shared" si="2557"/>
        <v>0</v>
      </c>
      <c r="Z3987" s="205">
        <f t="shared" si="2558"/>
        <v>0</v>
      </c>
      <c r="AA3987" s="198">
        <f t="shared" si="2559"/>
        <v>0</v>
      </c>
      <c r="AB3987" s="205">
        <f t="shared" si="2565"/>
        <v>5.1999999999999998E-2</v>
      </c>
      <c r="AC3987" s="140">
        <f t="shared" si="2566"/>
        <v>16</v>
      </c>
      <c r="AD3987" s="67">
        <f t="shared" si="2568"/>
        <v>30</v>
      </c>
      <c r="AE3987" s="11">
        <f t="shared" si="2569"/>
        <v>1.002255567</v>
      </c>
      <c r="AF3987" s="198">
        <f t="shared" si="2560"/>
        <v>0.20392793000000001</v>
      </c>
      <c r="AG3987" s="198">
        <f t="shared" si="2561"/>
        <v>0.21749503000000001</v>
      </c>
      <c r="AH3987" s="198">
        <f t="shared" si="2562"/>
        <v>0</v>
      </c>
      <c r="AI3987" s="196" t="str">
        <f t="shared" si="2570"/>
        <v>A+J=</v>
      </c>
      <c r="AJ3987" s="72">
        <f t="shared" si="2571"/>
        <v>48268</v>
      </c>
      <c r="AQ3987" s="23"/>
      <c r="AR3987" s="23"/>
    </row>
    <row r="3988" spans="1:44" ht="15" customHeight="1" x14ac:dyDescent="0.25">
      <c r="A3988" s="197">
        <f t="shared" si="2564"/>
        <v>48255</v>
      </c>
      <c r="B3988" s="198">
        <f t="shared" si="2538"/>
        <v>96.674981387402255</v>
      </c>
      <c r="C3988" s="198">
        <f t="shared" si="2539"/>
        <v>47.31668938</v>
      </c>
      <c r="D3988" s="198">
        <f t="shared" si="2540"/>
        <v>0</v>
      </c>
      <c r="E3988" s="198">
        <f t="shared" si="2541"/>
        <v>47.31668938</v>
      </c>
      <c r="F3988" s="199">
        <f t="shared" si="2542"/>
        <v>7205.03</v>
      </c>
      <c r="G3988" s="63">
        <f t="shared" si="2563"/>
        <v>7245.38</v>
      </c>
      <c r="H3988" s="200">
        <f t="shared" si="2543"/>
        <v>48177</v>
      </c>
      <c r="I3988" s="64">
        <f t="shared" si="2544"/>
        <v>48207</v>
      </c>
      <c r="J3988" s="201">
        <f t="shared" si="2545"/>
        <v>5.6002542668107669E-3</v>
      </c>
      <c r="K3988" s="195">
        <f t="shared" si="2567"/>
        <v>48268</v>
      </c>
      <c r="L3988" s="202">
        <f t="shared" si="2546"/>
        <v>48268</v>
      </c>
      <c r="M3988" s="228">
        <f t="shared" si="2572"/>
        <v>30</v>
      </c>
      <c r="N3988" s="67">
        <f t="shared" si="2573"/>
        <v>17</v>
      </c>
      <c r="O3988" s="198">
        <f t="shared" si="2547"/>
        <v>1.0031696299999999</v>
      </c>
      <c r="P3988" s="203">
        <f t="shared" si="2548"/>
        <v>1.0056002500000001</v>
      </c>
      <c r="Q3988" s="203">
        <f t="shared" si="2549"/>
        <v>2.0318223840694452</v>
      </c>
      <c r="R3988" s="198">
        <f t="shared" si="2550"/>
        <v>2.0382625000000001</v>
      </c>
      <c r="S3988" s="198">
        <f t="shared" si="2551"/>
        <v>1.9107622</v>
      </c>
      <c r="T3988" s="198">
        <f t="shared" si="2552"/>
        <v>90.410941489999999</v>
      </c>
      <c r="U3988" s="198">
        <f t="shared" si="2553"/>
        <v>0</v>
      </c>
      <c r="V3988" s="198">
        <f t="shared" si="2554"/>
        <v>49.127144207402253</v>
      </c>
      <c r="W3988" s="198">
        <f t="shared" si="2555"/>
        <v>96.443833587402253</v>
      </c>
      <c r="X3988" s="204">
        <f t="shared" si="2556"/>
        <v>0</v>
      </c>
      <c r="Y3988" s="198">
        <f t="shared" si="2557"/>
        <v>0</v>
      </c>
      <c r="Z3988" s="205">
        <f t="shared" si="2558"/>
        <v>0</v>
      </c>
      <c r="AA3988" s="198">
        <f t="shared" si="2559"/>
        <v>0</v>
      </c>
      <c r="AB3988" s="205">
        <f t="shared" si="2565"/>
        <v>5.1999999999999998E-2</v>
      </c>
      <c r="AC3988" s="140">
        <f t="shared" si="2566"/>
        <v>17</v>
      </c>
      <c r="AD3988" s="67">
        <f t="shared" si="2568"/>
        <v>30</v>
      </c>
      <c r="AE3988" s="11">
        <f t="shared" si="2569"/>
        <v>1.0023967090000001</v>
      </c>
      <c r="AF3988" s="198">
        <f t="shared" si="2560"/>
        <v>0.21668871000000001</v>
      </c>
      <c r="AG3988" s="198">
        <f t="shared" si="2561"/>
        <v>0.23114779999999999</v>
      </c>
      <c r="AH3988" s="198">
        <f t="shared" si="2562"/>
        <v>0</v>
      </c>
      <c r="AI3988" s="196" t="str">
        <f t="shared" si="2570"/>
        <v>A+J=</v>
      </c>
      <c r="AJ3988" s="72">
        <f t="shared" si="2571"/>
        <v>48268</v>
      </c>
      <c r="AQ3988" s="23"/>
      <c r="AR3988" s="23"/>
    </row>
    <row r="3989" spans="1:44" ht="15" customHeight="1" x14ac:dyDescent="0.25">
      <c r="A3989" s="197">
        <f t="shared" si="2564"/>
        <v>48256</v>
      </c>
      <c r="B3989" s="198">
        <f t="shared" si="2538"/>
        <v>96.706596421521283</v>
      </c>
      <c r="C3989" s="198">
        <f t="shared" si="2539"/>
        <v>47.31668938</v>
      </c>
      <c r="D3989" s="198">
        <f t="shared" si="2540"/>
        <v>0</v>
      </c>
      <c r="E3989" s="198">
        <f t="shared" si="2541"/>
        <v>47.31668938</v>
      </c>
      <c r="F3989" s="199">
        <f t="shared" si="2542"/>
        <v>7205.03</v>
      </c>
      <c r="G3989" s="63">
        <f t="shared" si="2563"/>
        <v>7245.38</v>
      </c>
      <c r="H3989" s="200">
        <f t="shared" si="2543"/>
        <v>48177</v>
      </c>
      <c r="I3989" s="64">
        <f t="shared" si="2544"/>
        <v>48207</v>
      </c>
      <c r="J3989" s="201">
        <f t="shared" si="2545"/>
        <v>5.6002542668107669E-3</v>
      </c>
      <c r="K3989" s="195">
        <f t="shared" si="2567"/>
        <v>48268</v>
      </c>
      <c r="L3989" s="202">
        <f t="shared" si="2546"/>
        <v>48268</v>
      </c>
      <c r="M3989" s="228">
        <f t="shared" si="2572"/>
        <v>30</v>
      </c>
      <c r="N3989" s="67">
        <f t="shared" si="2573"/>
        <v>18</v>
      </c>
      <c r="O3989" s="198">
        <f t="shared" si="2547"/>
        <v>1.00335639</v>
      </c>
      <c r="P3989" s="203">
        <f t="shared" si="2548"/>
        <v>1.0056002500000001</v>
      </c>
      <c r="Q3989" s="203">
        <f t="shared" si="2549"/>
        <v>2.0318223840694452</v>
      </c>
      <c r="R3989" s="198">
        <f t="shared" si="2550"/>
        <v>2.03864197</v>
      </c>
      <c r="S3989" s="198">
        <f t="shared" si="2551"/>
        <v>1.9107622</v>
      </c>
      <c r="T3989" s="198">
        <f t="shared" si="2552"/>
        <v>90.410941489999999</v>
      </c>
      <c r="U3989" s="198">
        <f t="shared" si="2553"/>
        <v>0</v>
      </c>
      <c r="V3989" s="198">
        <f t="shared" si="2554"/>
        <v>49.145099471521277</v>
      </c>
      <c r="W3989" s="198">
        <f t="shared" si="2555"/>
        <v>96.461788851521277</v>
      </c>
      <c r="X3989" s="204">
        <f t="shared" si="2556"/>
        <v>0</v>
      </c>
      <c r="Y3989" s="198">
        <f t="shared" si="2557"/>
        <v>0</v>
      </c>
      <c r="Z3989" s="205">
        <f t="shared" si="2558"/>
        <v>0</v>
      </c>
      <c r="AA3989" s="198">
        <f t="shared" si="2559"/>
        <v>0</v>
      </c>
      <c r="AB3989" s="205">
        <f t="shared" si="2565"/>
        <v>5.1999999999999998E-2</v>
      </c>
      <c r="AC3989" s="140">
        <f t="shared" si="2566"/>
        <v>18</v>
      </c>
      <c r="AD3989" s="67">
        <f t="shared" si="2568"/>
        <v>30</v>
      </c>
      <c r="AE3989" s="11">
        <f t="shared" si="2569"/>
        <v>1.0025378709999999</v>
      </c>
      <c r="AF3989" s="198">
        <f t="shared" si="2560"/>
        <v>0.2294513</v>
      </c>
      <c r="AG3989" s="198">
        <f t="shared" si="2561"/>
        <v>0.24480757</v>
      </c>
      <c r="AH3989" s="198">
        <f t="shared" si="2562"/>
        <v>0</v>
      </c>
      <c r="AI3989" s="196" t="str">
        <f t="shared" si="2570"/>
        <v>A+J=</v>
      </c>
      <c r="AJ3989" s="72">
        <f t="shared" si="2571"/>
        <v>48268</v>
      </c>
      <c r="AQ3989" s="23"/>
      <c r="AR3989" s="23"/>
    </row>
    <row r="3990" spans="1:44" ht="15" customHeight="1" x14ac:dyDescent="0.25">
      <c r="A3990" s="197">
        <f t="shared" si="2564"/>
        <v>48257</v>
      </c>
      <c r="B3990" s="198">
        <f t="shared" si="2538"/>
        <v>96.738221687808561</v>
      </c>
      <c r="C3990" s="198">
        <f t="shared" si="2539"/>
        <v>47.31668938</v>
      </c>
      <c r="D3990" s="198">
        <f t="shared" si="2540"/>
        <v>0</v>
      </c>
      <c r="E3990" s="198">
        <f t="shared" si="2541"/>
        <v>47.31668938</v>
      </c>
      <c r="F3990" s="199">
        <f t="shared" si="2542"/>
        <v>7205.03</v>
      </c>
      <c r="G3990" s="63">
        <f t="shared" si="2563"/>
        <v>7245.38</v>
      </c>
      <c r="H3990" s="200">
        <f t="shared" si="2543"/>
        <v>48177</v>
      </c>
      <c r="I3990" s="64">
        <f t="shared" si="2544"/>
        <v>48207</v>
      </c>
      <c r="J3990" s="201">
        <f t="shared" si="2545"/>
        <v>5.6002542668107669E-3</v>
      </c>
      <c r="K3990" s="195">
        <f t="shared" si="2567"/>
        <v>48268</v>
      </c>
      <c r="L3990" s="202">
        <f t="shared" si="2546"/>
        <v>48268</v>
      </c>
      <c r="M3990" s="228">
        <f t="shared" si="2572"/>
        <v>30</v>
      </c>
      <c r="N3990" s="67">
        <f t="shared" si="2573"/>
        <v>19</v>
      </c>
      <c r="O3990" s="198">
        <f t="shared" si="2547"/>
        <v>1.00354319</v>
      </c>
      <c r="P3990" s="203">
        <f t="shared" si="2548"/>
        <v>1.0056002500000001</v>
      </c>
      <c r="Q3990" s="203">
        <f t="shared" si="2549"/>
        <v>2.0318223840694452</v>
      </c>
      <c r="R3990" s="198">
        <f t="shared" si="2550"/>
        <v>2.03902151</v>
      </c>
      <c r="S3990" s="198">
        <f t="shared" si="2551"/>
        <v>1.9107622</v>
      </c>
      <c r="T3990" s="198">
        <f t="shared" si="2552"/>
        <v>90.410941489999999</v>
      </c>
      <c r="U3990" s="198">
        <f t="shared" si="2553"/>
        <v>0</v>
      </c>
      <c r="V3990" s="198">
        <f t="shared" si="2554"/>
        <v>49.163058047808562</v>
      </c>
      <c r="W3990" s="198">
        <f t="shared" si="2555"/>
        <v>96.479747427808562</v>
      </c>
      <c r="X3990" s="204">
        <f t="shared" si="2556"/>
        <v>0</v>
      </c>
      <c r="Y3990" s="198">
        <f t="shared" si="2557"/>
        <v>0</v>
      </c>
      <c r="Z3990" s="205">
        <f t="shared" si="2558"/>
        <v>0</v>
      </c>
      <c r="AA3990" s="198">
        <f t="shared" si="2559"/>
        <v>0</v>
      </c>
      <c r="AB3990" s="205">
        <f t="shared" si="2565"/>
        <v>5.1999999999999998E-2</v>
      </c>
      <c r="AC3990" s="140">
        <f t="shared" si="2566"/>
        <v>19</v>
      </c>
      <c r="AD3990" s="67">
        <f t="shared" si="2568"/>
        <v>30</v>
      </c>
      <c r="AE3990" s="11">
        <f t="shared" si="2569"/>
        <v>1.002679052</v>
      </c>
      <c r="AF3990" s="198">
        <f t="shared" si="2560"/>
        <v>0.24221561</v>
      </c>
      <c r="AG3990" s="198">
        <f t="shared" si="2561"/>
        <v>0.25847426000000001</v>
      </c>
      <c r="AH3990" s="198">
        <f t="shared" si="2562"/>
        <v>0</v>
      </c>
      <c r="AI3990" s="196" t="str">
        <f t="shared" si="2570"/>
        <v>A+J=</v>
      </c>
      <c r="AJ3990" s="72">
        <f t="shared" si="2571"/>
        <v>48268</v>
      </c>
      <c r="AQ3990" s="23"/>
      <c r="AR3990" s="23"/>
    </row>
    <row r="3991" spans="1:44" ht="15" customHeight="1" x14ac:dyDescent="0.25">
      <c r="A3991" s="197">
        <f t="shared" si="2564"/>
        <v>48258</v>
      </c>
      <c r="B3991" s="198">
        <f t="shared" si="2538"/>
        <v>96.769857366264091</v>
      </c>
      <c r="C3991" s="198">
        <f t="shared" si="2539"/>
        <v>47.31668938</v>
      </c>
      <c r="D3991" s="198">
        <f t="shared" si="2540"/>
        <v>0</v>
      </c>
      <c r="E3991" s="198">
        <f t="shared" si="2541"/>
        <v>47.31668938</v>
      </c>
      <c r="F3991" s="199">
        <f t="shared" si="2542"/>
        <v>7205.03</v>
      </c>
      <c r="G3991" s="63">
        <f t="shared" si="2563"/>
        <v>7245.38</v>
      </c>
      <c r="H3991" s="200">
        <f t="shared" si="2543"/>
        <v>48177</v>
      </c>
      <c r="I3991" s="64">
        <f t="shared" si="2544"/>
        <v>48207</v>
      </c>
      <c r="J3991" s="201">
        <f t="shared" si="2545"/>
        <v>5.6002542668107669E-3</v>
      </c>
      <c r="K3991" s="195">
        <f t="shared" si="2567"/>
        <v>48268</v>
      </c>
      <c r="L3991" s="202">
        <f t="shared" si="2546"/>
        <v>48268</v>
      </c>
      <c r="M3991" s="228">
        <f t="shared" si="2572"/>
        <v>30</v>
      </c>
      <c r="N3991" s="67">
        <f t="shared" si="2573"/>
        <v>20</v>
      </c>
      <c r="O3991" s="198">
        <f t="shared" si="2547"/>
        <v>1.0037300199999999</v>
      </c>
      <c r="P3991" s="203">
        <f t="shared" si="2548"/>
        <v>1.0056002500000001</v>
      </c>
      <c r="Q3991" s="203">
        <f t="shared" si="2549"/>
        <v>2.0318223840694452</v>
      </c>
      <c r="R3991" s="198">
        <f t="shared" si="2550"/>
        <v>2.03940112</v>
      </c>
      <c r="S3991" s="198">
        <f t="shared" si="2551"/>
        <v>1.9107622</v>
      </c>
      <c r="T3991" s="198">
        <f t="shared" si="2552"/>
        <v>90.410941489999999</v>
      </c>
      <c r="U3991" s="198">
        <f t="shared" si="2553"/>
        <v>0</v>
      </c>
      <c r="V3991" s="198">
        <f t="shared" si="2554"/>
        <v>49.1810199362641</v>
      </c>
      <c r="W3991" s="198">
        <f t="shared" si="2555"/>
        <v>96.497709316264093</v>
      </c>
      <c r="X3991" s="204">
        <f t="shared" si="2556"/>
        <v>0</v>
      </c>
      <c r="Y3991" s="198">
        <f t="shared" si="2557"/>
        <v>0</v>
      </c>
      <c r="Z3991" s="205">
        <f t="shared" si="2558"/>
        <v>0</v>
      </c>
      <c r="AA3991" s="198">
        <f t="shared" si="2559"/>
        <v>0</v>
      </c>
      <c r="AB3991" s="205">
        <f t="shared" si="2565"/>
        <v>5.1999999999999998E-2</v>
      </c>
      <c r="AC3991" s="140">
        <f t="shared" si="2566"/>
        <v>20</v>
      </c>
      <c r="AD3991" s="67">
        <f t="shared" si="2568"/>
        <v>30</v>
      </c>
      <c r="AE3991" s="11">
        <f t="shared" si="2569"/>
        <v>1.002820254</v>
      </c>
      <c r="AF3991" s="198">
        <f t="shared" si="2560"/>
        <v>0.25498180999999998</v>
      </c>
      <c r="AG3991" s="198">
        <f t="shared" si="2561"/>
        <v>0.27214804999999997</v>
      </c>
      <c r="AH3991" s="198">
        <f t="shared" si="2562"/>
        <v>0</v>
      </c>
      <c r="AI3991" s="196" t="str">
        <f t="shared" si="2570"/>
        <v>A+J=</v>
      </c>
      <c r="AJ3991" s="72">
        <f t="shared" si="2571"/>
        <v>48268</v>
      </c>
      <c r="AQ3991" s="23"/>
      <c r="AR3991" s="23"/>
    </row>
    <row r="3992" spans="1:44" ht="15" customHeight="1" x14ac:dyDescent="0.25">
      <c r="A3992" s="197">
        <f t="shared" si="2564"/>
        <v>48259</v>
      </c>
      <c r="B3992" s="198">
        <f t="shared" si="2538"/>
        <v>96.801503266887892</v>
      </c>
      <c r="C3992" s="198">
        <f t="shared" si="2539"/>
        <v>47.31668938</v>
      </c>
      <c r="D3992" s="198">
        <f t="shared" si="2540"/>
        <v>0</v>
      </c>
      <c r="E3992" s="198">
        <f t="shared" si="2541"/>
        <v>47.31668938</v>
      </c>
      <c r="F3992" s="199">
        <f t="shared" si="2542"/>
        <v>7205.03</v>
      </c>
      <c r="G3992" s="63">
        <f t="shared" si="2563"/>
        <v>7245.38</v>
      </c>
      <c r="H3992" s="200">
        <f t="shared" si="2543"/>
        <v>48177</v>
      </c>
      <c r="I3992" s="64">
        <f t="shared" si="2544"/>
        <v>48207</v>
      </c>
      <c r="J3992" s="201">
        <f t="shared" si="2545"/>
        <v>5.6002542668107669E-3</v>
      </c>
      <c r="K3992" s="195">
        <f t="shared" si="2567"/>
        <v>48268</v>
      </c>
      <c r="L3992" s="202">
        <f t="shared" si="2546"/>
        <v>48268</v>
      </c>
      <c r="M3992" s="228">
        <f t="shared" si="2572"/>
        <v>30</v>
      </c>
      <c r="N3992" s="67">
        <f t="shared" si="2573"/>
        <v>21</v>
      </c>
      <c r="O3992" s="198">
        <f t="shared" si="2547"/>
        <v>1.00391689</v>
      </c>
      <c r="P3992" s="203">
        <f t="shared" si="2548"/>
        <v>1.0056002500000001</v>
      </c>
      <c r="Q3992" s="203">
        <f t="shared" si="2549"/>
        <v>2.0318223840694452</v>
      </c>
      <c r="R3992" s="198">
        <f t="shared" si="2550"/>
        <v>2.0397807999999999</v>
      </c>
      <c r="S3992" s="198">
        <f t="shared" si="2551"/>
        <v>1.9107622</v>
      </c>
      <c r="T3992" s="198">
        <f t="shared" si="2552"/>
        <v>90.410941489999999</v>
      </c>
      <c r="U3992" s="198">
        <f t="shared" si="2553"/>
        <v>0</v>
      </c>
      <c r="V3992" s="198">
        <f t="shared" si="2554"/>
        <v>49.198985136887899</v>
      </c>
      <c r="W3992" s="198">
        <f t="shared" si="2555"/>
        <v>96.515674516887898</v>
      </c>
      <c r="X3992" s="204">
        <f t="shared" si="2556"/>
        <v>0</v>
      </c>
      <c r="Y3992" s="198">
        <f t="shared" si="2557"/>
        <v>0</v>
      </c>
      <c r="Z3992" s="205">
        <f t="shared" si="2558"/>
        <v>0</v>
      </c>
      <c r="AA3992" s="198">
        <f t="shared" si="2559"/>
        <v>0</v>
      </c>
      <c r="AB3992" s="205">
        <f t="shared" si="2565"/>
        <v>5.1999999999999998E-2</v>
      </c>
      <c r="AC3992" s="140">
        <f t="shared" si="2566"/>
        <v>21</v>
      </c>
      <c r="AD3992" s="67">
        <f t="shared" si="2568"/>
        <v>30</v>
      </c>
      <c r="AE3992" s="11">
        <f t="shared" si="2569"/>
        <v>1.002961475</v>
      </c>
      <c r="AF3992" s="198">
        <f t="shared" si="2560"/>
        <v>0.26774974000000001</v>
      </c>
      <c r="AG3992" s="198">
        <f t="shared" si="2561"/>
        <v>0.28582875000000002</v>
      </c>
      <c r="AH3992" s="198">
        <f t="shared" si="2562"/>
        <v>0</v>
      </c>
      <c r="AI3992" s="196" t="str">
        <f t="shared" si="2570"/>
        <v>A+J=</v>
      </c>
      <c r="AJ3992" s="72">
        <f t="shared" si="2571"/>
        <v>48268</v>
      </c>
      <c r="AQ3992" s="23"/>
      <c r="AR3992" s="23"/>
    </row>
    <row r="3993" spans="1:44" ht="15" customHeight="1" x14ac:dyDescent="0.25">
      <c r="A3993" s="197">
        <f t="shared" si="2564"/>
        <v>48260</v>
      </c>
      <c r="B3993" s="198">
        <f t="shared" si="2538"/>
        <v>96.833159499679951</v>
      </c>
      <c r="C3993" s="198">
        <f t="shared" si="2539"/>
        <v>47.31668938</v>
      </c>
      <c r="D3993" s="198">
        <f t="shared" si="2540"/>
        <v>0</v>
      </c>
      <c r="E3993" s="198">
        <f t="shared" si="2541"/>
        <v>47.31668938</v>
      </c>
      <c r="F3993" s="199">
        <f t="shared" si="2542"/>
        <v>7205.03</v>
      </c>
      <c r="G3993" s="63">
        <f t="shared" si="2563"/>
        <v>7245.38</v>
      </c>
      <c r="H3993" s="200">
        <f t="shared" si="2543"/>
        <v>48177</v>
      </c>
      <c r="I3993" s="64">
        <f t="shared" si="2544"/>
        <v>48207</v>
      </c>
      <c r="J3993" s="201">
        <f t="shared" si="2545"/>
        <v>5.6002542668107669E-3</v>
      </c>
      <c r="K3993" s="195">
        <f t="shared" si="2567"/>
        <v>48268</v>
      </c>
      <c r="L3993" s="202">
        <f t="shared" si="2546"/>
        <v>48268</v>
      </c>
      <c r="M3993" s="228">
        <f t="shared" si="2572"/>
        <v>30</v>
      </c>
      <c r="N3993" s="67">
        <f t="shared" si="2573"/>
        <v>22</v>
      </c>
      <c r="O3993" s="198">
        <f t="shared" si="2547"/>
        <v>1.0041037900000001</v>
      </c>
      <c r="P3993" s="203">
        <f t="shared" si="2548"/>
        <v>1.0056002500000001</v>
      </c>
      <c r="Q3993" s="203">
        <f t="shared" si="2549"/>
        <v>2.0318223840694452</v>
      </c>
      <c r="R3993" s="198">
        <f t="shared" si="2550"/>
        <v>2.04016055</v>
      </c>
      <c r="S3993" s="198">
        <f t="shared" si="2551"/>
        <v>1.9107622</v>
      </c>
      <c r="T3993" s="198">
        <f t="shared" si="2552"/>
        <v>90.410941489999999</v>
      </c>
      <c r="U3993" s="198">
        <f t="shared" si="2553"/>
        <v>0</v>
      </c>
      <c r="V3993" s="198">
        <f t="shared" si="2554"/>
        <v>49.216953649679958</v>
      </c>
      <c r="W3993" s="198">
        <f t="shared" si="2555"/>
        <v>96.533643029679951</v>
      </c>
      <c r="X3993" s="204">
        <f t="shared" si="2556"/>
        <v>0</v>
      </c>
      <c r="Y3993" s="198">
        <f t="shared" si="2557"/>
        <v>0</v>
      </c>
      <c r="Z3993" s="205">
        <f t="shared" si="2558"/>
        <v>0</v>
      </c>
      <c r="AA3993" s="198">
        <f t="shared" si="2559"/>
        <v>0</v>
      </c>
      <c r="AB3993" s="205">
        <f t="shared" si="2565"/>
        <v>5.1999999999999998E-2</v>
      </c>
      <c r="AC3993" s="140">
        <f t="shared" si="2566"/>
        <v>22</v>
      </c>
      <c r="AD3993" s="67">
        <f t="shared" si="2568"/>
        <v>30</v>
      </c>
      <c r="AE3993" s="11">
        <f t="shared" si="2569"/>
        <v>1.0031027159999999</v>
      </c>
      <c r="AF3993" s="198">
        <f t="shared" si="2560"/>
        <v>0.28051946999999999</v>
      </c>
      <c r="AG3993" s="198">
        <f t="shared" si="2561"/>
        <v>0.29951646999999998</v>
      </c>
      <c r="AH3993" s="198">
        <f t="shared" si="2562"/>
        <v>0</v>
      </c>
      <c r="AI3993" s="196" t="str">
        <f t="shared" si="2570"/>
        <v>A+J=</v>
      </c>
      <c r="AJ3993" s="72">
        <f t="shared" si="2571"/>
        <v>48268</v>
      </c>
      <c r="AQ3993" s="23"/>
      <c r="AR3993" s="23"/>
    </row>
    <row r="3994" spans="1:44" ht="15" customHeight="1" x14ac:dyDescent="0.25">
      <c r="A3994" s="197">
        <f t="shared" si="2564"/>
        <v>48261</v>
      </c>
      <c r="B3994" s="198">
        <f t="shared" si="2538"/>
        <v>96.864825591473377</v>
      </c>
      <c r="C3994" s="198">
        <f t="shared" si="2539"/>
        <v>47.31668938</v>
      </c>
      <c r="D3994" s="198">
        <f t="shared" si="2540"/>
        <v>0</v>
      </c>
      <c r="E3994" s="198">
        <f t="shared" si="2541"/>
        <v>47.31668938</v>
      </c>
      <c r="F3994" s="199">
        <f t="shared" si="2542"/>
        <v>7205.03</v>
      </c>
      <c r="G3994" s="63">
        <f t="shared" si="2563"/>
        <v>7245.38</v>
      </c>
      <c r="H3994" s="200">
        <f t="shared" si="2543"/>
        <v>48177</v>
      </c>
      <c r="I3994" s="64">
        <f t="shared" si="2544"/>
        <v>48207</v>
      </c>
      <c r="J3994" s="201">
        <f t="shared" si="2545"/>
        <v>5.6002542668107669E-3</v>
      </c>
      <c r="K3994" s="195">
        <f t="shared" si="2567"/>
        <v>48268</v>
      </c>
      <c r="L3994" s="202">
        <f t="shared" si="2546"/>
        <v>48268</v>
      </c>
      <c r="M3994" s="228">
        <f t="shared" si="2572"/>
        <v>30</v>
      </c>
      <c r="N3994" s="67">
        <f t="shared" si="2573"/>
        <v>23</v>
      </c>
      <c r="O3994" s="198">
        <f t="shared" si="2547"/>
        <v>1.00429072</v>
      </c>
      <c r="P3994" s="203">
        <f t="shared" si="2548"/>
        <v>1.0056002500000001</v>
      </c>
      <c r="Q3994" s="203">
        <f t="shared" si="2549"/>
        <v>2.0318223840694452</v>
      </c>
      <c r="R3994" s="198">
        <f t="shared" si="2550"/>
        <v>2.0405403600000001</v>
      </c>
      <c r="S3994" s="198">
        <f t="shared" si="2551"/>
        <v>1.9107622</v>
      </c>
      <c r="T3994" s="198">
        <f t="shared" si="2552"/>
        <v>90.410941489999999</v>
      </c>
      <c r="U3994" s="198">
        <f t="shared" si="2553"/>
        <v>0</v>
      </c>
      <c r="V3994" s="198">
        <f t="shared" si="2554"/>
        <v>49.234925001473378</v>
      </c>
      <c r="W3994" s="198">
        <f t="shared" si="2555"/>
        <v>96.551614381473371</v>
      </c>
      <c r="X3994" s="204">
        <f t="shared" si="2556"/>
        <v>0</v>
      </c>
      <c r="Y3994" s="198">
        <f t="shared" si="2557"/>
        <v>0</v>
      </c>
      <c r="Z3994" s="205">
        <f t="shared" si="2558"/>
        <v>0</v>
      </c>
      <c r="AA3994" s="198">
        <f t="shared" si="2559"/>
        <v>0</v>
      </c>
      <c r="AB3994" s="205">
        <f t="shared" si="2565"/>
        <v>5.1999999999999998E-2</v>
      </c>
      <c r="AC3994" s="140">
        <f t="shared" si="2566"/>
        <v>23</v>
      </c>
      <c r="AD3994" s="67">
        <f t="shared" si="2568"/>
        <v>30</v>
      </c>
      <c r="AE3994" s="11">
        <f t="shared" si="2569"/>
        <v>1.0032439769999999</v>
      </c>
      <c r="AF3994" s="198">
        <f t="shared" si="2560"/>
        <v>0.29329101000000002</v>
      </c>
      <c r="AG3994" s="198">
        <f t="shared" si="2561"/>
        <v>0.31321121000000002</v>
      </c>
      <c r="AH3994" s="198">
        <f t="shared" si="2562"/>
        <v>0</v>
      </c>
      <c r="AI3994" s="196" t="str">
        <f t="shared" si="2570"/>
        <v>A+J=</v>
      </c>
      <c r="AJ3994" s="72">
        <f t="shared" si="2571"/>
        <v>48268</v>
      </c>
      <c r="AQ3994" s="23"/>
      <c r="AR3994" s="23"/>
    </row>
    <row r="3995" spans="1:44" ht="15" customHeight="1" x14ac:dyDescent="0.25">
      <c r="A3995" s="197">
        <f t="shared" si="2564"/>
        <v>48262</v>
      </c>
      <c r="B3995" s="198">
        <f t="shared" si="2538"/>
        <v>96.896502488601953</v>
      </c>
      <c r="C3995" s="198">
        <f t="shared" si="2539"/>
        <v>47.31668938</v>
      </c>
      <c r="D3995" s="198">
        <f t="shared" si="2540"/>
        <v>0</v>
      </c>
      <c r="E3995" s="198">
        <f t="shared" si="2541"/>
        <v>47.31668938</v>
      </c>
      <c r="F3995" s="199">
        <f t="shared" si="2542"/>
        <v>7205.03</v>
      </c>
      <c r="G3995" s="63">
        <f t="shared" si="2563"/>
        <v>7245.38</v>
      </c>
      <c r="H3995" s="200">
        <f t="shared" si="2543"/>
        <v>48177</v>
      </c>
      <c r="I3995" s="64">
        <f t="shared" si="2544"/>
        <v>48207</v>
      </c>
      <c r="J3995" s="201">
        <f t="shared" si="2545"/>
        <v>5.6002542668107669E-3</v>
      </c>
      <c r="K3995" s="195">
        <f t="shared" si="2567"/>
        <v>48268</v>
      </c>
      <c r="L3995" s="202">
        <f t="shared" si="2546"/>
        <v>48268</v>
      </c>
      <c r="M3995" s="228">
        <f t="shared" si="2572"/>
        <v>30</v>
      </c>
      <c r="N3995" s="67">
        <f t="shared" si="2573"/>
        <v>24</v>
      </c>
      <c r="O3995" s="198">
        <f t="shared" si="2547"/>
        <v>1.0044776900000001</v>
      </c>
      <c r="P3995" s="203">
        <f t="shared" si="2548"/>
        <v>1.0056002500000001</v>
      </c>
      <c r="Q3995" s="203">
        <f t="shared" si="2549"/>
        <v>2.0318223840694452</v>
      </c>
      <c r="R3995" s="198">
        <f t="shared" si="2550"/>
        <v>2.0409202500000001</v>
      </c>
      <c r="S3995" s="198">
        <f t="shared" si="2551"/>
        <v>1.9107622</v>
      </c>
      <c r="T3995" s="198">
        <f t="shared" si="2552"/>
        <v>90.410941489999999</v>
      </c>
      <c r="U3995" s="198">
        <f t="shared" si="2553"/>
        <v>0</v>
      </c>
      <c r="V3995" s="198">
        <f t="shared" si="2554"/>
        <v>49.252900138601952</v>
      </c>
      <c r="W3995" s="198">
        <f t="shared" si="2555"/>
        <v>96.569589518601958</v>
      </c>
      <c r="X3995" s="204">
        <f t="shared" si="2556"/>
        <v>0</v>
      </c>
      <c r="Y3995" s="198">
        <f t="shared" si="2557"/>
        <v>0</v>
      </c>
      <c r="Z3995" s="205">
        <f t="shared" si="2558"/>
        <v>0</v>
      </c>
      <c r="AA3995" s="198">
        <f t="shared" si="2559"/>
        <v>0</v>
      </c>
      <c r="AB3995" s="205">
        <f t="shared" si="2565"/>
        <v>5.1999999999999998E-2</v>
      </c>
      <c r="AC3995" s="140">
        <f t="shared" si="2566"/>
        <v>24</v>
      </c>
      <c r="AD3995" s="67">
        <f t="shared" si="2568"/>
        <v>30</v>
      </c>
      <c r="AE3995" s="11">
        <f t="shared" si="2569"/>
        <v>1.003385258</v>
      </c>
      <c r="AF3995" s="198">
        <f t="shared" si="2560"/>
        <v>0.30606435999999998</v>
      </c>
      <c r="AG3995" s="198">
        <f t="shared" si="2561"/>
        <v>0.32691297000000002</v>
      </c>
      <c r="AH3995" s="198">
        <f t="shared" si="2562"/>
        <v>0</v>
      </c>
      <c r="AI3995" s="196" t="str">
        <f t="shared" si="2570"/>
        <v>A+J=</v>
      </c>
      <c r="AJ3995" s="72">
        <f t="shared" si="2571"/>
        <v>48268</v>
      </c>
      <c r="AQ3995" s="23"/>
      <c r="AR3995" s="23"/>
    </row>
    <row r="3996" spans="1:44" ht="15" customHeight="1" x14ac:dyDescent="0.25">
      <c r="A3996" s="197">
        <f t="shared" si="2564"/>
        <v>48263</v>
      </c>
      <c r="B3996" s="198">
        <f t="shared" si="2538"/>
        <v>96.928190191065667</v>
      </c>
      <c r="C3996" s="198">
        <f t="shared" si="2539"/>
        <v>47.31668938</v>
      </c>
      <c r="D3996" s="198">
        <f t="shared" si="2540"/>
        <v>0</v>
      </c>
      <c r="E3996" s="198">
        <f t="shared" si="2541"/>
        <v>47.31668938</v>
      </c>
      <c r="F3996" s="199">
        <f t="shared" si="2542"/>
        <v>7205.03</v>
      </c>
      <c r="G3996" s="63">
        <f t="shared" si="2563"/>
        <v>7245.38</v>
      </c>
      <c r="H3996" s="200">
        <f t="shared" si="2543"/>
        <v>48177</v>
      </c>
      <c r="I3996" s="64">
        <f t="shared" si="2544"/>
        <v>48207</v>
      </c>
      <c r="J3996" s="201">
        <f t="shared" si="2545"/>
        <v>5.6002542668107669E-3</v>
      </c>
      <c r="K3996" s="195">
        <f t="shared" si="2567"/>
        <v>48268</v>
      </c>
      <c r="L3996" s="202">
        <f t="shared" si="2546"/>
        <v>48268</v>
      </c>
      <c r="M3996" s="228">
        <f t="shared" si="2572"/>
        <v>30</v>
      </c>
      <c r="N3996" s="67">
        <f t="shared" si="2573"/>
        <v>25</v>
      </c>
      <c r="O3996" s="198">
        <f t="shared" si="2547"/>
        <v>1.0046647</v>
      </c>
      <c r="P3996" s="203">
        <f t="shared" si="2548"/>
        <v>1.0056002500000001</v>
      </c>
      <c r="Q3996" s="203">
        <f t="shared" si="2549"/>
        <v>2.0318223840694452</v>
      </c>
      <c r="R3996" s="198">
        <f t="shared" si="2550"/>
        <v>2.0413002200000001</v>
      </c>
      <c r="S3996" s="198">
        <f t="shared" si="2551"/>
        <v>1.9107622</v>
      </c>
      <c r="T3996" s="198">
        <f t="shared" si="2552"/>
        <v>90.410941489999999</v>
      </c>
      <c r="U3996" s="198">
        <f t="shared" si="2553"/>
        <v>0</v>
      </c>
      <c r="V3996" s="198">
        <f t="shared" si="2554"/>
        <v>49.270879061065671</v>
      </c>
      <c r="W3996" s="198">
        <f t="shared" si="2555"/>
        <v>96.58756844106567</v>
      </c>
      <c r="X3996" s="204">
        <f t="shared" si="2556"/>
        <v>0</v>
      </c>
      <c r="Y3996" s="198">
        <f t="shared" si="2557"/>
        <v>0</v>
      </c>
      <c r="Z3996" s="205">
        <f t="shared" si="2558"/>
        <v>0</v>
      </c>
      <c r="AA3996" s="198">
        <f t="shared" si="2559"/>
        <v>0</v>
      </c>
      <c r="AB3996" s="205">
        <f t="shared" si="2565"/>
        <v>5.1999999999999998E-2</v>
      </c>
      <c r="AC3996" s="140">
        <f t="shared" si="2566"/>
        <v>25</v>
      </c>
      <c r="AD3996" s="67">
        <f t="shared" si="2568"/>
        <v>30</v>
      </c>
      <c r="AE3996" s="11">
        <f t="shared" si="2569"/>
        <v>1.003526559</v>
      </c>
      <c r="AF3996" s="198">
        <f t="shared" si="2560"/>
        <v>0.31883950999999999</v>
      </c>
      <c r="AG3996" s="198">
        <f t="shared" si="2561"/>
        <v>0.34062175</v>
      </c>
      <c r="AH3996" s="198">
        <f t="shared" si="2562"/>
        <v>0</v>
      </c>
      <c r="AI3996" s="196" t="str">
        <f t="shared" si="2570"/>
        <v>A+J=</v>
      </c>
      <c r="AJ3996" s="72">
        <f t="shared" si="2571"/>
        <v>48268</v>
      </c>
      <c r="AQ3996" s="23"/>
      <c r="AR3996" s="23"/>
    </row>
    <row r="3997" spans="1:44" ht="15" customHeight="1" x14ac:dyDescent="0.25">
      <c r="A3997" s="197">
        <f t="shared" si="2564"/>
        <v>48264</v>
      </c>
      <c r="B3997" s="198">
        <f t="shared" si="2538"/>
        <v>96.959887762530755</v>
      </c>
      <c r="C3997" s="198">
        <f t="shared" si="2539"/>
        <v>47.31668938</v>
      </c>
      <c r="D3997" s="198">
        <f t="shared" si="2540"/>
        <v>0</v>
      </c>
      <c r="E3997" s="198">
        <f t="shared" si="2541"/>
        <v>47.31668938</v>
      </c>
      <c r="F3997" s="199">
        <f t="shared" si="2542"/>
        <v>7205.03</v>
      </c>
      <c r="G3997" s="63">
        <f t="shared" si="2563"/>
        <v>7245.38</v>
      </c>
      <c r="H3997" s="200">
        <f t="shared" si="2543"/>
        <v>48177</v>
      </c>
      <c r="I3997" s="64">
        <f t="shared" si="2544"/>
        <v>48207</v>
      </c>
      <c r="J3997" s="201">
        <f t="shared" si="2545"/>
        <v>5.6002542668107669E-3</v>
      </c>
      <c r="K3997" s="195">
        <f t="shared" si="2567"/>
        <v>48268</v>
      </c>
      <c r="L3997" s="202">
        <f t="shared" si="2546"/>
        <v>48268</v>
      </c>
      <c r="M3997" s="228">
        <f t="shared" si="2572"/>
        <v>30</v>
      </c>
      <c r="N3997" s="67">
        <f t="shared" si="2573"/>
        <v>26</v>
      </c>
      <c r="O3997" s="198">
        <f t="shared" si="2547"/>
        <v>1.0048517400000001</v>
      </c>
      <c r="P3997" s="203">
        <f t="shared" si="2548"/>
        <v>1.0056002500000001</v>
      </c>
      <c r="Q3997" s="203">
        <f t="shared" si="2549"/>
        <v>2.0318223840694452</v>
      </c>
      <c r="R3997" s="198">
        <f t="shared" si="2550"/>
        <v>2.0416802500000002</v>
      </c>
      <c r="S3997" s="198">
        <f t="shared" si="2551"/>
        <v>1.9107622</v>
      </c>
      <c r="T3997" s="198">
        <f t="shared" si="2552"/>
        <v>90.410941489999999</v>
      </c>
      <c r="U3997" s="198">
        <f t="shared" si="2553"/>
        <v>0</v>
      </c>
      <c r="V3997" s="198">
        <f t="shared" si="2554"/>
        <v>49.288860822530751</v>
      </c>
      <c r="W3997" s="198">
        <f t="shared" si="2555"/>
        <v>96.60555020253075</v>
      </c>
      <c r="X3997" s="204">
        <f t="shared" si="2556"/>
        <v>0</v>
      </c>
      <c r="Y3997" s="198">
        <f t="shared" si="2557"/>
        <v>0</v>
      </c>
      <c r="Z3997" s="205">
        <f t="shared" si="2558"/>
        <v>0</v>
      </c>
      <c r="AA3997" s="198">
        <f t="shared" si="2559"/>
        <v>0</v>
      </c>
      <c r="AB3997" s="205">
        <f t="shared" si="2565"/>
        <v>5.1999999999999998E-2</v>
      </c>
      <c r="AC3997" s="140">
        <f t="shared" si="2566"/>
        <v>26</v>
      </c>
      <c r="AD3997" s="67">
        <f t="shared" si="2568"/>
        <v>30</v>
      </c>
      <c r="AE3997" s="11">
        <f t="shared" si="2569"/>
        <v>1.0036678800000001</v>
      </c>
      <c r="AF3997" s="198">
        <f t="shared" si="2560"/>
        <v>0.33161647999999999</v>
      </c>
      <c r="AG3997" s="198">
        <f t="shared" si="2561"/>
        <v>0.35433756</v>
      </c>
      <c r="AH3997" s="198">
        <f t="shared" si="2562"/>
        <v>0</v>
      </c>
      <c r="AI3997" s="196" t="str">
        <f t="shared" si="2570"/>
        <v>A+J=</v>
      </c>
      <c r="AJ3997" s="72">
        <f t="shared" si="2571"/>
        <v>48268</v>
      </c>
      <c r="AQ3997" s="23"/>
      <c r="AR3997" s="23"/>
    </row>
    <row r="3998" spans="1:44" ht="15" customHeight="1" x14ac:dyDescent="0.25">
      <c r="A3998" s="197">
        <f t="shared" si="2564"/>
        <v>48265</v>
      </c>
      <c r="B3998" s="198">
        <f t="shared" si="2538"/>
        <v>96.991596522497872</v>
      </c>
      <c r="C3998" s="198">
        <f t="shared" si="2539"/>
        <v>47.31668938</v>
      </c>
      <c r="D3998" s="198">
        <f t="shared" si="2540"/>
        <v>0</v>
      </c>
      <c r="E3998" s="198">
        <f t="shared" si="2541"/>
        <v>47.31668938</v>
      </c>
      <c r="F3998" s="199">
        <f t="shared" si="2542"/>
        <v>7205.03</v>
      </c>
      <c r="G3998" s="63">
        <f t="shared" si="2563"/>
        <v>7245.38</v>
      </c>
      <c r="H3998" s="200">
        <f t="shared" si="2543"/>
        <v>48177</v>
      </c>
      <c r="I3998" s="64">
        <f t="shared" si="2544"/>
        <v>48207</v>
      </c>
      <c r="J3998" s="201">
        <f t="shared" si="2545"/>
        <v>5.6002542668107669E-3</v>
      </c>
      <c r="K3998" s="195">
        <f t="shared" si="2567"/>
        <v>48268</v>
      </c>
      <c r="L3998" s="202">
        <f t="shared" si="2546"/>
        <v>48268</v>
      </c>
      <c r="M3998" s="228">
        <f t="shared" si="2572"/>
        <v>30</v>
      </c>
      <c r="N3998" s="67">
        <f t="shared" si="2573"/>
        <v>27</v>
      </c>
      <c r="O3998" s="198">
        <f t="shared" si="2547"/>
        <v>1.00503882</v>
      </c>
      <c r="P3998" s="203">
        <f t="shared" si="2548"/>
        <v>1.0056002500000001</v>
      </c>
      <c r="Q3998" s="203">
        <f t="shared" si="2549"/>
        <v>2.0318223840694452</v>
      </c>
      <c r="R3998" s="198">
        <f t="shared" si="2550"/>
        <v>2.0420603700000002</v>
      </c>
      <c r="S3998" s="198">
        <f t="shared" si="2551"/>
        <v>1.9107622</v>
      </c>
      <c r="T3998" s="198">
        <f t="shared" si="2552"/>
        <v>90.410941489999999</v>
      </c>
      <c r="U3998" s="198">
        <f t="shared" si="2553"/>
        <v>0</v>
      </c>
      <c r="V3998" s="198">
        <f t="shared" si="2554"/>
        <v>49.306846842497876</v>
      </c>
      <c r="W3998" s="198">
        <f t="shared" si="2555"/>
        <v>96.623536222497876</v>
      </c>
      <c r="X3998" s="204">
        <f t="shared" si="2556"/>
        <v>0</v>
      </c>
      <c r="Y3998" s="198">
        <f t="shared" si="2557"/>
        <v>0</v>
      </c>
      <c r="Z3998" s="205">
        <f t="shared" si="2558"/>
        <v>0</v>
      </c>
      <c r="AA3998" s="198">
        <f t="shared" si="2559"/>
        <v>0</v>
      </c>
      <c r="AB3998" s="205">
        <f t="shared" si="2565"/>
        <v>5.1999999999999998E-2</v>
      </c>
      <c r="AC3998" s="140">
        <f t="shared" si="2566"/>
        <v>27</v>
      </c>
      <c r="AD3998" s="67">
        <f t="shared" si="2568"/>
        <v>30</v>
      </c>
      <c r="AE3998" s="11">
        <f t="shared" si="2569"/>
        <v>1.0038092199999999</v>
      </c>
      <c r="AF3998" s="198">
        <f t="shared" si="2560"/>
        <v>0.34439515999999998</v>
      </c>
      <c r="AG3998" s="198">
        <f t="shared" si="2561"/>
        <v>0.36806030000000001</v>
      </c>
      <c r="AH3998" s="198">
        <f t="shared" si="2562"/>
        <v>0</v>
      </c>
      <c r="AI3998" s="196" t="str">
        <f t="shared" si="2570"/>
        <v>A+J=</v>
      </c>
      <c r="AJ3998" s="72">
        <f t="shared" si="2571"/>
        <v>48268</v>
      </c>
      <c r="AQ3998" s="23"/>
      <c r="AR3998" s="23"/>
    </row>
    <row r="3999" spans="1:44" ht="15" customHeight="1" x14ac:dyDescent="0.25">
      <c r="A3999" s="197">
        <f t="shared" si="2564"/>
        <v>48266</v>
      </c>
      <c r="B3999" s="198">
        <f t="shared" si="2538"/>
        <v>97.023314778299451</v>
      </c>
      <c r="C3999" s="198">
        <f t="shared" si="2539"/>
        <v>47.31668938</v>
      </c>
      <c r="D3999" s="198">
        <f t="shared" si="2540"/>
        <v>0</v>
      </c>
      <c r="E3999" s="198">
        <f t="shared" si="2541"/>
        <v>47.31668938</v>
      </c>
      <c r="F3999" s="199">
        <f t="shared" si="2542"/>
        <v>7205.03</v>
      </c>
      <c r="G3999" s="63">
        <f t="shared" si="2563"/>
        <v>7245.38</v>
      </c>
      <c r="H3999" s="200">
        <f t="shared" si="2543"/>
        <v>48177</v>
      </c>
      <c r="I3999" s="64">
        <f t="shared" si="2544"/>
        <v>48207</v>
      </c>
      <c r="J3999" s="201">
        <f t="shared" si="2545"/>
        <v>5.6002542668107669E-3</v>
      </c>
      <c r="K3999" s="195">
        <f t="shared" si="2567"/>
        <v>48268</v>
      </c>
      <c r="L3999" s="202">
        <f t="shared" si="2546"/>
        <v>48268</v>
      </c>
      <c r="M3999" s="228">
        <f t="shared" si="2572"/>
        <v>30</v>
      </c>
      <c r="N3999" s="67">
        <f t="shared" si="2573"/>
        <v>28</v>
      </c>
      <c r="O3999" s="198">
        <f t="shared" si="2547"/>
        <v>1.0052259299999999</v>
      </c>
      <c r="P3999" s="203">
        <f t="shared" si="2548"/>
        <v>1.0056002500000001</v>
      </c>
      <c r="Q3999" s="203">
        <f t="shared" si="2549"/>
        <v>2.0318223840694452</v>
      </c>
      <c r="R3999" s="198">
        <f t="shared" si="2550"/>
        <v>2.0424405399999999</v>
      </c>
      <c r="S3999" s="198">
        <f t="shared" si="2551"/>
        <v>1.9107622</v>
      </c>
      <c r="T3999" s="198">
        <f t="shared" si="2552"/>
        <v>90.410941489999999</v>
      </c>
      <c r="U3999" s="198">
        <f t="shared" si="2553"/>
        <v>0</v>
      </c>
      <c r="V3999" s="198">
        <f t="shared" si="2554"/>
        <v>49.324835228299456</v>
      </c>
      <c r="W3999" s="198">
        <f t="shared" si="2555"/>
        <v>96.641524608299449</v>
      </c>
      <c r="X3999" s="204">
        <f t="shared" si="2556"/>
        <v>0</v>
      </c>
      <c r="Y3999" s="198">
        <f t="shared" si="2557"/>
        <v>0</v>
      </c>
      <c r="Z3999" s="205">
        <f t="shared" si="2558"/>
        <v>0</v>
      </c>
      <c r="AA3999" s="198">
        <f t="shared" si="2559"/>
        <v>0</v>
      </c>
      <c r="AB3999" s="205">
        <f t="shared" si="2565"/>
        <v>5.1999999999999998E-2</v>
      </c>
      <c r="AC3999" s="140">
        <f t="shared" si="2566"/>
        <v>28</v>
      </c>
      <c r="AD3999" s="67">
        <f t="shared" si="2568"/>
        <v>30</v>
      </c>
      <c r="AE3999" s="11">
        <f t="shared" si="2569"/>
        <v>1.003950581</v>
      </c>
      <c r="AF3999" s="198">
        <f t="shared" si="2560"/>
        <v>0.35717574000000002</v>
      </c>
      <c r="AG3999" s="198">
        <f t="shared" si="2561"/>
        <v>0.38179016999999998</v>
      </c>
      <c r="AH3999" s="198">
        <f t="shared" si="2562"/>
        <v>0</v>
      </c>
      <c r="AI3999" s="196" t="str">
        <f t="shared" si="2570"/>
        <v>A+J=</v>
      </c>
      <c r="AJ3999" s="72">
        <f t="shared" si="2571"/>
        <v>48268</v>
      </c>
      <c r="AQ3999" s="23"/>
      <c r="AR3999" s="23"/>
    </row>
    <row r="4000" spans="1:44" ht="15" customHeight="1" x14ac:dyDescent="0.25">
      <c r="A4000" s="197">
        <f t="shared" si="2564"/>
        <v>48267</v>
      </c>
      <c r="B4000" s="198">
        <f t="shared" si="2538"/>
        <v>97.05504327626933</v>
      </c>
      <c r="C4000" s="198">
        <f t="shared" si="2539"/>
        <v>47.31668938</v>
      </c>
      <c r="D4000" s="198">
        <f t="shared" si="2540"/>
        <v>0</v>
      </c>
      <c r="E4000" s="198">
        <f t="shared" si="2541"/>
        <v>47.31668938</v>
      </c>
      <c r="F4000" s="199">
        <f t="shared" si="2542"/>
        <v>7205.03</v>
      </c>
      <c r="G4000" s="63">
        <f t="shared" si="2563"/>
        <v>7245.38</v>
      </c>
      <c r="H4000" s="200">
        <f t="shared" si="2543"/>
        <v>48177</v>
      </c>
      <c r="I4000" s="64">
        <f t="shared" si="2544"/>
        <v>48207</v>
      </c>
      <c r="J4000" s="201">
        <f t="shared" si="2545"/>
        <v>5.6002542668107669E-3</v>
      </c>
      <c r="K4000" s="195">
        <f t="shared" si="2567"/>
        <v>48268</v>
      </c>
      <c r="L4000" s="202">
        <f t="shared" si="2546"/>
        <v>48268</v>
      </c>
      <c r="M4000" s="228">
        <f t="shared" si="2572"/>
        <v>30</v>
      </c>
      <c r="N4000" s="67">
        <f t="shared" si="2573"/>
        <v>29</v>
      </c>
      <c r="O4000" s="198">
        <f t="shared" si="2547"/>
        <v>1.0054130699999999</v>
      </c>
      <c r="P4000" s="203">
        <f t="shared" si="2548"/>
        <v>1.0056002500000001</v>
      </c>
      <c r="Q4000" s="203">
        <f t="shared" si="2549"/>
        <v>2.0318223840694452</v>
      </c>
      <c r="R4000" s="198">
        <f t="shared" si="2550"/>
        <v>2.04282078</v>
      </c>
      <c r="S4000" s="198">
        <f t="shared" si="2551"/>
        <v>1.9107622</v>
      </c>
      <c r="T4000" s="198">
        <f t="shared" si="2552"/>
        <v>90.410941489999999</v>
      </c>
      <c r="U4000" s="198">
        <f t="shared" si="2553"/>
        <v>0</v>
      </c>
      <c r="V4000" s="198">
        <f t="shared" si="2554"/>
        <v>49.342826926269318</v>
      </c>
      <c r="W4000" s="198">
        <f t="shared" si="2555"/>
        <v>96.659516306269325</v>
      </c>
      <c r="X4000" s="204">
        <f t="shared" si="2556"/>
        <v>0</v>
      </c>
      <c r="Y4000" s="198">
        <f t="shared" si="2557"/>
        <v>0</v>
      </c>
      <c r="Z4000" s="205">
        <f t="shared" si="2558"/>
        <v>0</v>
      </c>
      <c r="AA4000" s="198">
        <f t="shared" si="2559"/>
        <v>0</v>
      </c>
      <c r="AB4000" s="205">
        <f t="shared" si="2565"/>
        <v>5.1999999999999998E-2</v>
      </c>
      <c r="AC4000" s="140">
        <f t="shared" si="2566"/>
        <v>29</v>
      </c>
      <c r="AD4000" s="67">
        <f t="shared" si="2568"/>
        <v>30</v>
      </c>
      <c r="AE4000" s="11">
        <f t="shared" si="2569"/>
        <v>1.0040919610000001</v>
      </c>
      <c r="AF4000" s="198">
        <f t="shared" si="2560"/>
        <v>0.36995803999999999</v>
      </c>
      <c r="AG4000" s="198">
        <f t="shared" si="2561"/>
        <v>0.39552696999999998</v>
      </c>
      <c r="AH4000" s="198">
        <f t="shared" si="2562"/>
        <v>0</v>
      </c>
      <c r="AI4000" s="196" t="str">
        <f t="shared" si="2570"/>
        <v>A+J=</v>
      </c>
      <c r="AJ4000" s="72">
        <f t="shared" si="2571"/>
        <v>48268</v>
      </c>
      <c r="AQ4000" s="23"/>
      <c r="AR4000" s="23"/>
    </row>
    <row r="4001" spans="1:44" ht="15" customHeight="1" x14ac:dyDescent="0.25">
      <c r="A4001" s="197">
        <f t="shared" si="2564"/>
        <v>48268</v>
      </c>
      <c r="B4001" s="198">
        <f t="shared" si="2538"/>
        <v>97.086782216407428</v>
      </c>
      <c r="C4001" s="198">
        <f t="shared" si="2539"/>
        <v>47.31668938</v>
      </c>
      <c r="D4001" s="198">
        <f t="shared" si="2540"/>
        <v>0</v>
      </c>
      <c r="E4001" s="198">
        <f t="shared" si="2541"/>
        <v>47.31668938</v>
      </c>
      <c r="F4001" s="199">
        <f t="shared" si="2542"/>
        <v>7205.03</v>
      </c>
      <c r="G4001" s="63">
        <f t="shared" si="2563"/>
        <v>7245.38</v>
      </c>
      <c r="H4001" s="200">
        <f t="shared" si="2543"/>
        <v>48177</v>
      </c>
      <c r="I4001" s="64">
        <f t="shared" si="2544"/>
        <v>48207</v>
      </c>
      <c r="J4001" s="201">
        <f t="shared" si="2545"/>
        <v>5.6002542668107669E-3</v>
      </c>
      <c r="K4001" s="195">
        <f t="shared" si="2567"/>
        <v>48297</v>
      </c>
      <c r="L4001" s="202">
        <f t="shared" si="2546"/>
        <v>48268</v>
      </c>
      <c r="M4001" s="228">
        <f t="shared" si="2572"/>
        <v>30</v>
      </c>
      <c r="N4001" s="67">
        <f t="shared" si="2573"/>
        <v>30</v>
      </c>
      <c r="O4001" s="198">
        <f t="shared" si="2547"/>
        <v>1.0056002500000001</v>
      </c>
      <c r="P4001" s="203">
        <f t="shared" si="2548"/>
        <v>1.0056002500000001</v>
      </c>
      <c r="Q4001" s="203">
        <f t="shared" si="2549"/>
        <v>2.0318223840694452</v>
      </c>
      <c r="R4001" s="198">
        <f t="shared" si="2550"/>
        <v>2.0432010900000002</v>
      </c>
      <c r="S4001" s="198">
        <f t="shared" si="2551"/>
        <v>2.0432010900000002</v>
      </c>
      <c r="T4001" s="198">
        <f t="shared" si="2552"/>
        <v>96.67751131</v>
      </c>
      <c r="U4001" s="198">
        <f t="shared" si="2553"/>
        <v>0</v>
      </c>
      <c r="V4001" s="198">
        <f t="shared" si="2554"/>
        <v>49.360821936407433</v>
      </c>
      <c r="W4001" s="198">
        <f t="shared" si="2555"/>
        <v>96.677511316407433</v>
      </c>
      <c r="X4001" s="204">
        <f t="shared" si="2556"/>
        <v>131</v>
      </c>
      <c r="Y4001" s="198">
        <f t="shared" si="2557"/>
        <v>0.20030866999999999</v>
      </c>
      <c r="Z4001" s="205">
        <f t="shared" si="2558"/>
        <v>0.156164</v>
      </c>
      <c r="AA4001" s="198">
        <f t="shared" si="2559"/>
        <v>15.09754687</v>
      </c>
      <c r="AB4001" s="205">
        <f t="shared" si="2565"/>
        <v>5.1999999999999998E-2</v>
      </c>
      <c r="AC4001" s="140">
        <f t="shared" si="2566"/>
        <v>30</v>
      </c>
      <c r="AD4001" s="67">
        <f t="shared" si="2568"/>
        <v>30</v>
      </c>
      <c r="AE4001" s="11">
        <f t="shared" si="2569"/>
        <v>1.0042333619999999</v>
      </c>
      <c r="AF4001" s="198">
        <f t="shared" si="2560"/>
        <v>0.40927089999999999</v>
      </c>
      <c r="AG4001" s="198">
        <f t="shared" si="2561"/>
        <v>0.40927089999999999</v>
      </c>
      <c r="AH4001" s="198">
        <f t="shared" si="2562"/>
        <v>15.50681777</v>
      </c>
      <c r="AI4001" s="196" t="str">
        <f t="shared" si="2570"/>
        <v>A+J=</v>
      </c>
      <c r="AJ4001" s="72">
        <f t="shared" si="2571"/>
        <v>48268</v>
      </c>
      <c r="AQ4001" s="23"/>
      <c r="AR4001" s="23"/>
    </row>
    <row r="4002" spans="1:44" ht="15" customHeight="1" x14ac:dyDescent="0.25">
      <c r="A4002" s="197">
        <f t="shared" si="2564"/>
        <v>48269</v>
      </c>
      <c r="B4002" s="198">
        <f t="shared" si="2538"/>
        <v>81.59145284988324</v>
      </c>
      <c r="C4002" s="198">
        <f t="shared" si="2539"/>
        <v>39.927525899999999</v>
      </c>
      <c r="D4002" s="198">
        <f t="shared" si="2540"/>
        <v>39.927525900000269</v>
      </c>
      <c r="E4002" s="198">
        <f t="shared" si="2541"/>
        <v>-2.7000623958883807E-13</v>
      </c>
      <c r="F4002" s="199">
        <f t="shared" si="2542"/>
        <v>7205.03</v>
      </c>
      <c r="G4002" s="63">
        <f t="shared" si="2563"/>
        <v>7245.38</v>
      </c>
      <c r="H4002" s="200">
        <f t="shared" si="2543"/>
        <v>48207</v>
      </c>
      <c r="I4002" s="64">
        <f t="shared" si="2544"/>
        <v>48238</v>
      </c>
      <c r="J4002" s="201">
        <f t="shared" si="2545"/>
        <v>5.6002542668107669E-3</v>
      </c>
      <c r="K4002" s="195">
        <f t="shared" si="2567"/>
        <v>48297</v>
      </c>
      <c r="L4002" s="202">
        <f t="shared" si="2546"/>
        <v>48297</v>
      </c>
      <c r="M4002" s="228">
        <f t="shared" si="2572"/>
        <v>30</v>
      </c>
      <c r="N4002" s="67">
        <f t="shared" si="2573"/>
        <v>1</v>
      </c>
      <c r="O4002" s="198">
        <f t="shared" si="2547"/>
        <v>1.0001861700000001</v>
      </c>
      <c r="P4002" s="203">
        <f t="shared" si="2548"/>
        <v>1.0056002500000001</v>
      </c>
      <c r="Q4002" s="203">
        <f t="shared" si="2549"/>
        <v>2.0432010973758303</v>
      </c>
      <c r="R4002" s="198">
        <f t="shared" si="2550"/>
        <v>2.0435814799999998</v>
      </c>
      <c r="S4002" s="198">
        <f t="shared" si="2551"/>
        <v>2.0432010900000002</v>
      </c>
      <c r="T4002" s="198">
        <f t="shared" si="2552"/>
        <v>81.579964430000004</v>
      </c>
      <c r="U4002" s="198">
        <f t="shared" si="2553"/>
        <v>41.652438539883519</v>
      </c>
      <c r="V4002" s="198">
        <f t="shared" si="2554"/>
        <v>-2.817735111193542E-13</v>
      </c>
      <c r="W4002" s="198">
        <f t="shared" si="2555"/>
        <v>81.579964439883241</v>
      </c>
      <c r="X4002" s="204">
        <f t="shared" si="2556"/>
        <v>0</v>
      </c>
      <c r="Y4002" s="198">
        <f t="shared" si="2557"/>
        <v>0</v>
      </c>
      <c r="Z4002" s="205">
        <f t="shared" si="2558"/>
        <v>0</v>
      </c>
      <c r="AA4002" s="198">
        <f t="shared" si="2559"/>
        <v>0</v>
      </c>
      <c r="AB4002" s="205">
        <f t="shared" si="2565"/>
        <v>5.1999999999999998E-2</v>
      </c>
      <c r="AC4002" s="140">
        <f t="shared" si="2566"/>
        <v>1</v>
      </c>
      <c r="AD4002" s="67">
        <f t="shared" si="2568"/>
        <v>30</v>
      </c>
      <c r="AE4002" s="11">
        <f t="shared" si="2569"/>
        <v>1.000140824</v>
      </c>
      <c r="AF4002" s="198">
        <f t="shared" si="2560"/>
        <v>1.1488409999999999E-2</v>
      </c>
      <c r="AG4002" s="198">
        <f t="shared" si="2561"/>
        <v>1.1488409999999999E-2</v>
      </c>
      <c r="AH4002" s="198">
        <f t="shared" si="2562"/>
        <v>0</v>
      </c>
      <c r="AI4002" s="196" t="str">
        <f t="shared" si="2570"/>
        <v>A+J=</v>
      </c>
      <c r="AJ4002" s="72">
        <f t="shared" si="2571"/>
        <v>48297</v>
      </c>
      <c r="AQ4002" s="23"/>
      <c r="AR4002" s="23"/>
    </row>
    <row r="4003" spans="1:44" ht="15" customHeight="1" x14ac:dyDescent="0.25">
      <c r="A4003" s="197">
        <f t="shared" si="2564"/>
        <v>48270</v>
      </c>
      <c r="B4003" s="198">
        <f t="shared" si="2538"/>
        <v>81.602942899883246</v>
      </c>
      <c r="C4003" s="198">
        <f t="shared" si="2539"/>
        <v>39.927525899999999</v>
      </c>
      <c r="D4003" s="198">
        <f t="shared" si="2540"/>
        <v>39.927525900000269</v>
      </c>
      <c r="E4003" s="198">
        <f t="shared" si="2541"/>
        <v>-2.7000623958883807E-13</v>
      </c>
      <c r="F4003" s="199">
        <f t="shared" si="2542"/>
        <v>7205.03</v>
      </c>
      <c r="G4003" s="63">
        <f t="shared" si="2563"/>
        <v>7245.38</v>
      </c>
      <c r="H4003" s="200">
        <f t="shared" si="2543"/>
        <v>48207</v>
      </c>
      <c r="I4003" s="64">
        <f t="shared" si="2544"/>
        <v>48238</v>
      </c>
      <c r="J4003" s="201">
        <f t="shared" si="2545"/>
        <v>5.6002542668107669E-3</v>
      </c>
      <c r="K4003" s="195">
        <f t="shared" si="2567"/>
        <v>48297</v>
      </c>
      <c r="L4003" s="202">
        <f t="shared" si="2546"/>
        <v>48297</v>
      </c>
      <c r="M4003" s="228">
        <f t="shared" si="2572"/>
        <v>30</v>
      </c>
      <c r="N4003" s="67">
        <f t="shared" si="2573"/>
        <v>2</v>
      </c>
      <c r="O4003" s="198">
        <f t="shared" si="2547"/>
        <v>1.00037237</v>
      </c>
      <c r="P4003" s="203">
        <f t="shared" si="2548"/>
        <v>1.0056002500000001</v>
      </c>
      <c r="Q4003" s="203">
        <f t="shared" si="2549"/>
        <v>2.0432010973758303</v>
      </c>
      <c r="R4003" s="198">
        <f t="shared" si="2550"/>
        <v>2.0439619200000001</v>
      </c>
      <c r="S4003" s="198">
        <f t="shared" si="2551"/>
        <v>2.0432010900000002</v>
      </c>
      <c r="T4003" s="198">
        <f t="shared" si="2552"/>
        <v>81.579964430000004</v>
      </c>
      <c r="U4003" s="198">
        <f t="shared" si="2553"/>
        <v>41.652438539883519</v>
      </c>
      <c r="V4003" s="198">
        <f t="shared" si="2554"/>
        <v>-2.8187623229314342E-13</v>
      </c>
      <c r="W4003" s="198">
        <f t="shared" si="2555"/>
        <v>81.579964439883241</v>
      </c>
      <c r="X4003" s="204">
        <f t="shared" si="2556"/>
        <v>0</v>
      </c>
      <c r="Y4003" s="198">
        <f t="shared" si="2557"/>
        <v>0</v>
      </c>
      <c r="Z4003" s="205">
        <f t="shared" si="2558"/>
        <v>0</v>
      </c>
      <c r="AA4003" s="198">
        <f t="shared" si="2559"/>
        <v>0</v>
      </c>
      <c r="AB4003" s="205">
        <f t="shared" si="2565"/>
        <v>5.1999999999999998E-2</v>
      </c>
      <c r="AC4003" s="140">
        <f t="shared" si="2566"/>
        <v>2</v>
      </c>
      <c r="AD4003" s="67">
        <f t="shared" si="2568"/>
        <v>30</v>
      </c>
      <c r="AE4003" s="11">
        <f t="shared" si="2569"/>
        <v>1.000281668</v>
      </c>
      <c r="AF4003" s="198">
        <f t="shared" si="2560"/>
        <v>2.2978459999999999E-2</v>
      </c>
      <c r="AG4003" s="198">
        <f t="shared" si="2561"/>
        <v>2.2978459999999999E-2</v>
      </c>
      <c r="AH4003" s="198">
        <f t="shared" si="2562"/>
        <v>0</v>
      </c>
      <c r="AI4003" s="196" t="str">
        <f t="shared" si="2570"/>
        <v>A+J=</v>
      </c>
      <c r="AJ4003" s="72">
        <f t="shared" si="2571"/>
        <v>48297</v>
      </c>
      <c r="AQ4003" s="23"/>
      <c r="AR4003" s="23"/>
    </row>
    <row r="4004" spans="1:44" ht="15" customHeight="1" x14ac:dyDescent="0.25">
      <c r="A4004" s="197">
        <f t="shared" si="2564"/>
        <v>48271</v>
      </c>
      <c r="B4004" s="198">
        <f t="shared" si="2538"/>
        <v>81.614434579883238</v>
      </c>
      <c r="C4004" s="198">
        <f t="shared" si="2539"/>
        <v>39.927525899999999</v>
      </c>
      <c r="D4004" s="198">
        <f t="shared" si="2540"/>
        <v>39.927525900000269</v>
      </c>
      <c r="E4004" s="198">
        <f t="shared" si="2541"/>
        <v>-2.7000623958883807E-13</v>
      </c>
      <c r="F4004" s="199">
        <f t="shared" si="2542"/>
        <v>7205.03</v>
      </c>
      <c r="G4004" s="63">
        <f t="shared" si="2563"/>
        <v>7245.38</v>
      </c>
      <c r="H4004" s="200">
        <f t="shared" si="2543"/>
        <v>48207</v>
      </c>
      <c r="I4004" s="64">
        <f t="shared" si="2544"/>
        <v>48238</v>
      </c>
      <c r="J4004" s="201">
        <f t="shared" si="2545"/>
        <v>5.6002542668107669E-3</v>
      </c>
      <c r="K4004" s="195">
        <f t="shared" si="2567"/>
        <v>48297</v>
      </c>
      <c r="L4004" s="202">
        <f t="shared" si="2546"/>
        <v>48297</v>
      </c>
      <c r="M4004" s="228">
        <f t="shared" si="2572"/>
        <v>30</v>
      </c>
      <c r="N4004" s="67">
        <f t="shared" si="2573"/>
        <v>3</v>
      </c>
      <c r="O4004" s="198">
        <f t="shared" si="2547"/>
        <v>1.0005586099999999</v>
      </c>
      <c r="P4004" s="203">
        <f t="shared" si="2548"/>
        <v>1.0056002500000001</v>
      </c>
      <c r="Q4004" s="203">
        <f t="shared" si="2549"/>
        <v>2.0432010973758303</v>
      </c>
      <c r="R4004" s="198">
        <f t="shared" si="2550"/>
        <v>2.0443424399999999</v>
      </c>
      <c r="S4004" s="198">
        <f t="shared" si="2551"/>
        <v>2.0432010900000002</v>
      </c>
      <c r="T4004" s="198">
        <f t="shared" si="2552"/>
        <v>81.579964430000004</v>
      </c>
      <c r="U4004" s="198">
        <f t="shared" si="2553"/>
        <v>41.652438539883519</v>
      </c>
      <c r="V4004" s="198">
        <f t="shared" si="2554"/>
        <v>-2.8197897506743172E-13</v>
      </c>
      <c r="W4004" s="198">
        <f t="shared" si="2555"/>
        <v>81.579964439883241</v>
      </c>
      <c r="X4004" s="204">
        <f t="shared" si="2556"/>
        <v>0</v>
      </c>
      <c r="Y4004" s="198">
        <f t="shared" si="2557"/>
        <v>0</v>
      </c>
      <c r="Z4004" s="205">
        <f t="shared" si="2558"/>
        <v>0</v>
      </c>
      <c r="AA4004" s="198">
        <f t="shared" si="2559"/>
        <v>0</v>
      </c>
      <c r="AB4004" s="205">
        <f t="shared" si="2565"/>
        <v>5.1999999999999998E-2</v>
      </c>
      <c r="AC4004" s="140">
        <f t="shared" si="2566"/>
        <v>3</v>
      </c>
      <c r="AD4004" s="67">
        <f t="shared" si="2568"/>
        <v>30</v>
      </c>
      <c r="AE4004" s="11">
        <f t="shared" si="2569"/>
        <v>1.000422532</v>
      </c>
      <c r="AF4004" s="198">
        <f t="shared" si="2560"/>
        <v>3.4470140000000003E-2</v>
      </c>
      <c r="AG4004" s="198">
        <f t="shared" si="2561"/>
        <v>3.4470140000000003E-2</v>
      </c>
      <c r="AH4004" s="198">
        <f t="shared" si="2562"/>
        <v>0</v>
      </c>
      <c r="AI4004" s="196" t="str">
        <f t="shared" si="2570"/>
        <v>A+J=</v>
      </c>
      <c r="AJ4004" s="72">
        <f t="shared" si="2571"/>
        <v>48297</v>
      </c>
      <c r="AQ4004" s="23"/>
      <c r="AR4004" s="23"/>
    </row>
    <row r="4005" spans="1:44" ht="15" customHeight="1" x14ac:dyDescent="0.25">
      <c r="A4005" s="197">
        <f t="shared" si="2564"/>
        <v>48272</v>
      </c>
      <c r="B4005" s="198">
        <f t="shared" si="2538"/>
        <v>81.625927809883237</v>
      </c>
      <c r="C4005" s="198">
        <f t="shared" si="2539"/>
        <v>39.927525899999999</v>
      </c>
      <c r="D4005" s="198">
        <f t="shared" si="2540"/>
        <v>39.927525900000269</v>
      </c>
      <c r="E4005" s="198">
        <f t="shared" si="2541"/>
        <v>-2.7000623958883807E-13</v>
      </c>
      <c r="F4005" s="199">
        <f t="shared" si="2542"/>
        <v>7205.03</v>
      </c>
      <c r="G4005" s="63">
        <f t="shared" si="2563"/>
        <v>7245.38</v>
      </c>
      <c r="H4005" s="200">
        <f t="shared" si="2543"/>
        <v>48207</v>
      </c>
      <c r="I4005" s="64">
        <f t="shared" si="2544"/>
        <v>48238</v>
      </c>
      <c r="J4005" s="201">
        <f t="shared" si="2545"/>
        <v>5.6002542668107669E-3</v>
      </c>
      <c r="K4005" s="195">
        <f t="shared" si="2567"/>
        <v>48297</v>
      </c>
      <c r="L4005" s="202">
        <f t="shared" si="2546"/>
        <v>48297</v>
      </c>
      <c r="M4005" s="228">
        <f t="shared" si="2572"/>
        <v>30</v>
      </c>
      <c r="N4005" s="67">
        <f t="shared" si="2573"/>
        <v>4</v>
      </c>
      <c r="O4005" s="198">
        <f t="shared" si="2547"/>
        <v>1.00074489</v>
      </c>
      <c r="P4005" s="203">
        <f t="shared" si="2548"/>
        <v>1.0056002500000001</v>
      </c>
      <c r="Q4005" s="203">
        <f t="shared" si="2549"/>
        <v>2.0432010973758303</v>
      </c>
      <c r="R4005" s="198">
        <f t="shared" si="2550"/>
        <v>2.04472305</v>
      </c>
      <c r="S4005" s="198">
        <f t="shared" si="2551"/>
        <v>2.0432010900000002</v>
      </c>
      <c r="T4005" s="198">
        <f t="shared" si="2552"/>
        <v>81.579964430000004</v>
      </c>
      <c r="U4005" s="198">
        <f t="shared" si="2553"/>
        <v>41.652438539883519</v>
      </c>
      <c r="V4005" s="198">
        <f t="shared" si="2554"/>
        <v>-2.8208174214228163E-13</v>
      </c>
      <c r="W4005" s="198">
        <f t="shared" si="2555"/>
        <v>81.579964439883241</v>
      </c>
      <c r="X4005" s="204">
        <f t="shared" si="2556"/>
        <v>0</v>
      </c>
      <c r="Y4005" s="198">
        <f t="shared" si="2557"/>
        <v>0</v>
      </c>
      <c r="Z4005" s="205">
        <f t="shared" si="2558"/>
        <v>0</v>
      </c>
      <c r="AA4005" s="198">
        <f t="shared" si="2559"/>
        <v>0</v>
      </c>
      <c r="AB4005" s="205">
        <f t="shared" si="2565"/>
        <v>5.1999999999999998E-2</v>
      </c>
      <c r="AC4005" s="140">
        <f t="shared" si="2566"/>
        <v>4</v>
      </c>
      <c r="AD4005" s="67">
        <f t="shared" si="2568"/>
        <v>30</v>
      </c>
      <c r="AE4005" s="11">
        <f t="shared" si="2569"/>
        <v>1.000563415</v>
      </c>
      <c r="AF4005" s="198">
        <f t="shared" si="2560"/>
        <v>4.5963370000000003E-2</v>
      </c>
      <c r="AG4005" s="198">
        <f t="shared" si="2561"/>
        <v>4.5963370000000003E-2</v>
      </c>
      <c r="AH4005" s="198">
        <f t="shared" si="2562"/>
        <v>0</v>
      </c>
      <c r="AI4005" s="196" t="str">
        <f t="shared" si="2570"/>
        <v>A+J=</v>
      </c>
      <c r="AJ4005" s="72">
        <f t="shared" si="2571"/>
        <v>48297</v>
      </c>
      <c r="AQ4005" s="23"/>
      <c r="AR4005" s="23"/>
    </row>
    <row r="4006" spans="1:44" ht="15" customHeight="1" x14ac:dyDescent="0.25">
      <c r="A4006" s="197">
        <f t="shared" si="2564"/>
        <v>48273</v>
      </c>
      <c r="B4006" s="198">
        <f t="shared" si="2538"/>
        <v>81.637422749883243</v>
      </c>
      <c r="C4006" s="198">
        <f t="shared" si="2539"/>
        <v>39.927525899999999</v>
      </c>
      <c r="D4006" s="198">
        <f t="shared" si="2540"/>
        <v>39.927525900000269</v>
      </c>
      <c r="E4006" s="198">
        <f t="shared" si="2541"/>
        <v>-2.7000623958883807E-13</v>
      </c>
      <c r="F4006" s="199">
        <f t="shared" si="2542"/>
        <v>7205.03</v>
      </c>
      <c r="G4006" s="63">
        <f t="shared" si="2563"/>
        <v>7245.38</v>
      </c>
      <c r="H4006" s="200">
        <f t="shared" si="2543"/>
        <v>48207</v>
      </c>
      <c r="I4006" s="64">
        <f t="shared" si="2544"/>
        <v>48238</v>
      </c>
      <c r="J4006" s="201">
        <f t="shared" si="2545"/>
        <v>5.6002542668107669E-3</v>
      </c>
      <c r="K4006" s="195">
        <f t="shared" si="2567"/>
        <v>48297</v>
      </c>
      <c r="L4006" s="202">
        <f t="shared" si="2546"/>
        <v>48297</v>
      </c>
      <c r="M4006" s="228">
        <f t="shared" si="2572"/>
        <v>30</v>
      </c>
      <c r="N4006" s="67">
        <f t="shared" si="2573"/>
        <v>5</v>
      </c>
      <c r="O4006" s="198">
        <f t="shared" si="2547"/>
        <v>1.0009311999999999</v>
      </c>
      <c r="P4006" s="203">
        <f t="shared" si="2548"/>
        <v>1.0056002500000001</v>
      </c>
      <c r="Q4006" s="203">
        <f t="shared" si="2549"/>
        <v>2.0432010973758303</v>
      </c>
      <c r="R4006" s="198">
        <f t="shared" si="2550"/>
        <v>2.0451037200000002</v>
      </c>
      <c r="S4006" s="198">
        <f t="shared" si="2551"/>
        <v>2.0432010900000002</v>
      </c>
      <c r="T4006" s="198">
        <f t="shared" si="2552"/>
        <v>81.579964430000004</v>
      </c>
      <c r="U4006" s="198">
        <f t="shared" si="2553"/>
        <v>41.652438539883519</v>
      </c>
      <c r="V4006" s="198">
        <f t="shared" si="2554"/>
        <v>-2.8218452541750599E-13</v>
      </c>
      <c r="W4006" s="198">
        <f t="shared" si="2555"/>
        <v>81.579964439883241</v>
      </c>
      <c r="X4006" s="204">
        <f t="shared" si="2556"/>
        <v>0</v>
      </c>
      <c r="Y4006" s="198">
        <f t="shared" si="2557"/>
        <v>0</v>
      </c>
      <c r="Z4006" s="205">
        <f t="shared" si="2558"/>
        <v>0</v>
      </c>
      <c r="AA4006" s="198">
        <f t="shared" si="2559"/>
        <v>0</v>
      </c>
      <c r="AB4006" s="205">
        <f t="shared" si="2565"/>
        <v>5.1999999999999998E-2</v>
      </c>
      <c r="AC4006" s="140">
        <f t="shared" si="2566"/>
        <v>5</v>
      </c>
      <c r="AD4006" s="67">
        <f t="shared" si="2568"/>
        <v>30</v>
      </c>
      <c r="AE4006" s="11">
        <f t="shared" si="2569"/>
        <v>1.000704319</v>
      </c>
      <c r="AF4006" s="198">
        <f t="shared" si="2560"/>
        <v>5.7458309999999999E-2</v>
      </c>
      <c r="AG4006" s="198">
        <f t="shared" si="2561"/>
        <v>5.7458309999999999E-2</v>
      </c>
      <c r="AH4006" s="198">
        <f t="shared" si="2562"/>
        <v>0</v>
      </c>
      <c r="AI4006" s="196" t="str">
        <f t="shared" si="2570"/>
        <v>A+J=</v>
      </c>
      <c r="AJ4006" s="72">
        <f t="shared" si="2571"/>
        <v>48297</v>
      </c>
      <c r="AQ4006" s="23"/>
      <c r="AR4006" s="23"/>
    </row>
    <row r="4007" spans="1:44" ht="15" customHeight="1" x14ac:dyDescent="0.25">
      <c r="A4007" s="197">
        <f t="shared" si="2564"/>
        <v>48274</v>
      </c>
      <c r="B4007" s="198">
        <f t="shared" si="2538"/>
        <v>81.660417369883248</v>
      </c>
      <c r="C4007" s="198">
        <f t="shared" si="2539"/>
        <v>39.927525899999999</v>
      </c>
      <c r="D4007" s="198">
        <f t="shared" si="2540"/>
        <v>39.927525900000269</v>
      </c>
      <c r="E4007" s="198">
        <f t="shared" si="2541"/>
        <v>-2.7000623958883807E-13</v>
      </c>
      <c r="F4007" s="199">
        <f t="shared" si="2542"/>
        <v>7205.03</v>
      </c>
      <c r="G4007" s="63">
        <f t="shared" si="2563"/>
        <v>7245.38</v>
      </c>
      <c r="H4007" s="200">
        <f t="shared" si="2543"/>
        <v>48207</v>
      </c>
      <c r="I4007" s="64">
        <f t="shared" si="2544"/>
        <v>48238</v>
      </c>
      <c r="J4007" s="201">
        <f t="shared" si="2545"/>
        <v>5.6002542668107669E-3</v>
      </c>
      <c r="K4007" s="195">
        <f t="shared" si="2567"/>
        <v>48297</v>
      </c>
      <c r="L4007" s="202">
        <f t="shared" si="2546"/>
        <v>48297</v>
      </c>
      <c r="M4007" s="228">
        <f t="shared" si="2572"/>
        <v>30</v>
      </c>
      <c r="N4007" s="67">
        <f t="shared" si="2573"/>
        <v>7</v>
      </c>
      <c r="O4007" s="198">
        <f t="shared" si="2547"/>
        <v>1.00130392</v>
      </c>
      <c r="P4007" s="203">
        <f t="shared" si="2548"/>
        <v>1.0056002500000001</v>
      </c>
      <c r="Q4007" s="203">
        <f t="shared" si="2549"/>
        <v>2.0432010973758303</v>
      </c>
      <c r="R4007" s="198">
        <f t="shared" si="2550"/>
        <v>2.0458652599999998</v>
      </c>
      <c r="S4007" s="198">
        <f t="shared" si="2551"/>
        <v>2.0432010900000002</v>
      </c>
      <c r="T4007" s="198">
        <f t="shared" si="2552"/>
        <v>81.579964430000004</v>
      </c>
      <c r="U4007" s="198">
        <f t="shared" si="2553"/>
        <v>41.652438539883519</v>
      </c>
      <c r="V4007" s="198">
        <f t="shared" si="2554"/>
        <v>-2.8239014596920235E-13</v>
      </c>
      <c r="W4007" s="198">
        <f t="shared" si="2555"/>
        <v>81.579964439883241</v>
      </c>
      <c r="X4007" s="204">
        <f t="shared" si="2556"/>
        <v>0</v>
      </c>
      <c r="Y4007" s="198">
        <f t="shared" si="2557"/>
        <v>0</v>
      </c>
      <c r="Z4007" s="205">
        <f t="shared" si="2558"/>
        <v>0</v>
      </c>
      <c r="AA4007" s="198">
        <f t="shared" si="2559"/>
        <v>0</v>
      </c>
      <c r="AB4007" s="205">
        <f t="shared" si="2565"/>
        <v>5.1999999999999998E-2</v>
      </c>
      <c r="AC4007" s="140">
        <f t="shared" si="2566"/>
        <v>7</v>
      </c>
      <c r="AD4007" s="67">
        <f t="shared" si="2568"/>
        <v>30</v>
      </c>
      <c r="AE4007" s="11">
        <f t="shared" si="2569"/>
        <v>1.0009861849999999</v>
      </c>
      <c r="AF4007" s="198">
        <f t="shared" si="2560"/>
        <v>8.0452930000000006E-2</v>
      </c>
      <c r="AG4007" s="198">
        <f t="shared" si="2561"/>
        <v>8.0452930000000006E-2</v>
      </c>
      <c r="AH4007" s="198">
        <f t="shared" si="2562"/>
        <v>0</v>
      </c>
      <c r="AI4007" s="196" t="str">
        <f t="shared" si="2570"/>
        <v>A+J=</v>
      </c>
      <c r="AJ4007" s="72">
        <f t="shared" si="2571"/>
        <v>48297</v>
      </c>
      <c r="AQ4007" s="23"/>
      <c r="AR4007" s="23"/>
    </row>
    <row r="4008" spans="1:44" ht="15" customHeight="1" x14ac:dyDescent="0.25">
      <c r="A4008" s="197">
        <f t="shared" si="2564"/>
        <v>48275</v>
      </c>
      <c r="B4008" s="198">
        <f t="shared" si="2538"/>
        <v>81.671917129883241</v>
      </c>
      <c r="C4008" s="198">
        <f t="shared" si="2539"/>
        <v>39.927525899999999</v>
      </c>
      <c r="D4008" s="198">
        <f t="shared" si="2540"/>
        <v>39.927525900000269</v>
      </c>
      <c r="E4008" s="198">
        <f t="shared" si="2541"/>
        <v>-2.7000623958883807E-13</v>
      </c>
      <c r="F4008" s="199">
        <f t="shared" si="2542"/>
        <v>7205.03</v>
      </c>
      <c r="G4008" s="63">
        <f t="shared" si="2563"/>
        <v>7245.38</v>
      </c>
      <c r="H4008" s="200">
        <f t="shared" si="2543"/>
        <v>48207</v>
      </c>
      <c r="I4008" s="64">
        <f t="shared" si="2544"/>
        <v>48238</v>
      </c>
      <c r="J4008" s="201">
        <f t="shared" si="2545"/>
        <v>5.6002542668107669E-3</v>
      </c>
      <c r="K4008" s="195">
        <f t="shared" si="2567"/>
        <v>48297</v>
      </c>
      <c r="L4008" s="202">
        <f t="shared" si="2546"/>
        <v>48297</v>
      </c>
      <c r="M4008" s="228">
        <f t="shared" si="2572"/>
        <v>30</v>
      </c>
      <c r="N4008" s="67">
        <f t="shared" si="2573"/>
        <v>8</v>
      </c>
      <c r="O4008" s="198">
        <f t="shared" si="2547"/>
        <v>1.0014903399999999</v>
      </c>
      <c r="P4008" s="203">
        <f t="shared" si="2548"/>
        <v>1.0056002500000001</v>
      </c>
      <c r="Q4008" s="203">
        <f t="shared" si="2549"/>
        <v>2.0432010973758303</v>
      </c>
      <c r="R4008" s="198">
        <f t="shared" si="2550"/>
        <v>2.0462461599999999</v>
      </c>
      <c r="S4008" s="198">
        <f t="shared" si="2551"/>
        <v>2.0432010900000002</v>
      </c>
      <c r="T4008" s="198">
        <f t="shared" si="2552"/>
        <v>81.579964430000004</v>
      </c>
      <c r="U4008" s="198">
        <f t="shared" si="2553"/>
        <v>41.652438539883519</v>
      </c>
      <c r="V4008" s="198">
        <f t="shared" si="2554"/>
        <v>-2.824929913458618E-13</v>
      </c>
      <c r="W4008" s="198">
        <f t="shared" si="2555"/>
        <v>81.579964439883241</v>
      </c>
      <c r="X4008" s="204">
        <f t="shared" si="2556"/>
        <v>0</v>
      </c>
      <c r="Y4008" s="198">
        <f t="shared" si="2557"/>
        <v>0</v>
      </c>
      <c r="Z4008" s="205">
        <f t="shared" si="2558"/>
        <v>0</v>
      </c>
      <c r="AA4008" s="198">
        <f t="shared" si="2559"/>
        <v>0</v>
      </c>
      <c r="AB4008" s="205">
        <f t="shared" si="2565"/>
        <v>5.1999999999999998E-2</v>
      </c>
      <c r="AC4008" s="140">
        <f t="shared" si="2566"/>
        <v>8</v>
      </c>
      <c r="AD4008" s="67">
        <f t="shared" si="2568"/>
        <v>30</v>
      </c>
      <c r="AE4008" s="11">
        <f t="shared" si="2569"/>
        <v>1.0011271479999999</v>
      </c>
      <c r="AF4008" s="198">
        <f t="shared" si="2560"/>
        <v>9.1952690000000004E-2</v>
      </c>
      <c r="AG4008" s="198">
        <f t="shared" si="2561"/>
        <v>9.1952690000000004E-2</v>
      </c>
      <c r="AH4008" s="198">
        <f t="shared" si="2562"/>
        <v>0</v>
      </c>
      <c r="AI4008" s="196" t="str">
        <f t="shared" si="2570"/>
        <v>A+J=</v>
      </c>
      <c r="AJ4008" s="72">
        <f t="shared" si="2571"/>
        <v>48297</v>
      </c>
      <c r="AQ4008" s="23"/>
      <c r="AR4008" s="23"/>
    </row>
    <row r="4009" spans="1:44" ht="15" customHeight="1" x14ac:dyDescent="0.25">
      <c r="A4009" s="197">
        <f t="shared" si="2564"/>
        <v>48276</v>
      </c>
      <c r="B4009" s="198">
        <f t="shared" si="2538"/>
        <v>81.683418519883247</v>
      </c>
      <c r="C4009" s="198">
        <f t="shared" si="2539"/>
        <v>39.927525899999999</v>
      </c>
      <c r="D4009" s="198">
        <f t="shared" si="2540"/>
        <v>39.927525900000269</v>
      </c>
      <c r="E4009" s="198">
        <f t="shared" si="2541"/>
        <v>-2.7000623958883807E-13</v>
      </c>
      <c r="F4009" s="199">
        <f t="shared" si="2542"/>
        <v>7205.03</v>
      </c>
      <c r="G4009" s="63">
        <f t="shared" si="2563"/>
        <v>7245.38</v>
      </c>
      <c r="H4009" s="200">
        <f t="shared" si="2543"/>
        <v>48207</v>
      </c>
      <c r="I4009" s="64">
        <f t="shared" si="2544"/>
        <v>48238</v>
      </c>
      <c r="J4009" s="201">
        <f t="shared" si="2545"/>
        <v>5.6002542668107669E-3</v>
      </c>
      <c r="K4009" s="195">
        <f t="shared" si="2567"/>
        <v>48297</v>
      </c>
      <c r="L4009" s="202">
        <f t="shared" si="2546"/>
        <v>48297</v>
      </c>
      <c r="M4009" s="228">
        <f t="shared" si="2572"/>
        <v>30</v>
      </c>
      <c r="N4009" s="67">
        <f t="shared" si="2573"/>
        <v>9</v>
      </c>
      <c r="O4009" s="198">
        <f t="shared" si="2547"/>
        <v>1.0016767900000001</v>
      </c>
      <c r="P4009" s="203">
        <f t="shared" si="2548"/>
        <v>1.0056002500000001</v>
      </c>
      <c r="Q4009" s="203">
        <f t="shared" si="2549"/>
        <v>2.0432010973758303</v>
      </c>
      <c r="R4009" s="198">
        <f t="shared" si="2550"/>
        <v>2.0466271100000002</v>
      </c>
      <c r="S4009" s="198">
        <f t="shared" si="2551"/>
        <v>2.0432010900000002</v>
      </c>
      <c r="T4009" s="198">
        <f t="shared" si="2552"/>
        <v>81.579964430000004</v>
      </c>
      <c r="U4009" s="198">
        <f t="shared" si="2553"/>
        <v>41.652438539883519</v>
      </c>
      <c r="V4009" s="198">
        <f t="shared" si="2554"/>
        <v>-2.8259585022283324E-13</v>
      </c>
      <c r="W4009" s="198">
        <f t="shared" si="2555"/>
        <v>81.579964439883241</v>
      </c>
      <c r="X4009" s="204">
        <f t="shared" si="2556"/>
        <v>0</v>
      </c>
      <c r="Y4009" s="198">
        <f t="shared" si="2557"/>
        <v>0</v>
      </c>
      <c r="Z4009" s="205">
        <f t="shared" si="2558"/>
        <v>0</v>
      </c>
      <c r="AA4009" s="198">
        <f t="shared" si="2559"/>
        <v>0</v>
      </c>
      <c r="AB4009" s="205">
        <f t="shared" si="2565"/>
        <v>5.1999999999999998E-2</v>
      </c>
      <c r="AC4009" s="140">
        <f t="shared" si="2566"/>
        <v>9</v>
      </c>
      <c r="AD4009" s="67">
        <f t="shared" si="2568"/>
        <v>30</v>
      </c>
      <c r="AE4009" s="11">
        <f t="shared" si="2569"/>
        <v>1.001268131</v>
      </c>
      <c r="AF4009" s="198">
        <f t="shared" si="2560"/>
        <v>0.10345408</v>
      </c>
      <c r="AG4009" s="198">
        <f t="shared" si="2561"/>
        <v>0.10345408</v>
      </c>
      <c r="AH4009" s="198">
        <f t="shared" si="2562"/>
        <v>0</v>
      </c>
      <c r="AI4009" s="196" t="str">
        <f t="shared" si="2570"/>
        <v>A+J=</v>
      </c>
      <c r="AJ4009" s="72">
        <f t="shared" si="2571"/>
        <v>48297</v>
      </c>
      <c r="AQ4009" s="23"/>
      <c r="AR4009" s="23"/>
    </row>
    <row r="4010" spans="1:44" ht="15" customHeight="1" x14ac:dyDescent="0.25">
      <c r="A4010" s="197">
        <f t="shared" si="2564"/>
        <v>48277</v>
      </c>
      <c r="B4010" s="198">
        <f t="shared" si="2538"/>
        <v>81.694921539883239</v>
      </c>
      <c r="C4010" s="198">
        <f t="shared" si="2539"/>
        <v>39.927525899999999</v>
      </c>
      <c r="D4010" s="198">
        <f t="shared" si="2540"/>
        <v>39.927525900000269</v>
      </c>
      <c r="E4010" s="198">
        <f t="shared" si="2541"/>
        <v>-2.7000623958883807E-13</v>
      </c>
      <c r="F4010" s="199">
        <f t="shared" si="2542"/>
        <v>7205.03</v>
      </c>
      <c r="G4010" s="63">
        <f t="shared" si="2563"/>
        <v>7245.38</v>
      </c>
      <c r="H4010" s="200">
        <f t="shared" si="2543"/>
        <v>48207</v>
      </c>
      <c r="I4010" s="64">
        <f t="shared" si="2544"/>
        <v>48238</v>
      </c>
      <c r="J4010" s="201">
        <f t="shared" si="2545"/>
        <v>5.6002542668107669E-3</v>
      </c>
      <c r="K4010" s="195">
        <f t="shared" si="2567"/>
        <v>48297</v>
      </c>
      <c r="L4010" s="202">
        <f t="shared" si="2546"/>
        <v>48297</v>
      </c>
      <c r="M4010" s="228">
        <f t="shared" si="2572"/>
        <v>30</v>
      </c>
      <c r="N4010" s="67">
        <f t="shared" si="2573"/>
        <v>10</v>
      </c>
      <c r="O4010" s="198">
        <f t="shared" si="2547"/>
        <v>1.0018632700000001</v>
      </c>
      <c r="P4010" s="203">
        <f t="shared" si="2548"/>
        <v>1.0056002500000001</v>
      </c>
      <c r="Q4010" s="203">
        <f t="shared" si="2549"/>
        <v>2.0432010973758303</v>
      </c>
      <c r="R4010" s="198">
        <f t="shared" si="2550"/>
        <v>2.04700813</v>
      </c>
      <c r="S4010" s="198">
        <f t="shared" si="2551"/>
        <v>2.0432010900000002</v>
      </c>
      <c r="T4010" s="198">
        <f t="shared" si="2552"/>
        <v>81.579964430000004</v>
      </c>
      <c r="U4010" s="198">
        <f t="shared" si="2553"/>
        <v>41.652438539883519</v>
      </c>
      <c r="V4010" s="198">
        <f t="shared" si="2554"/>
        <v>-2.826987280002413E-13</v>
      </c>
      <c r="W4010" s="198">
        <f t="shared" si="2555"/>
        <v>81.579964439883241</v>
      </c>
      <c r="X4010" s="204">
        <f t="shared" si="2556"/>
        <v>0</v>
      </c>
      <c r="Y4010" s="198">
        <f t="shared" si="2557"/>
        <v>0</v>
      </c>
      <c r="Z4010" s="205">
        <f t="shared" si="2558"/>
        <v>0</v>
      </c>
      <c r="AA4010" s="198">
        <f t="shared" si="2559"/>
        <v>0</v>
      </c>
      <c r="AB4010" s="205">
        <f t="shared" si="2565"/>
        <v>5.1999999999999998E-2</v>
      </c>
      <c r="AC4010" s="140">
        <f t="shared" si="2566"/>
        <v>10</v>
      </c>
      <c r="AD4010" s="67">
        <f t="shared" si="2568"/>
        <v>30</v>
      </c>
      <c r="AE4010" s="11">
        <f t="shared" si="2569"/>
        <v>1.001409134</v>
      </c>
      <c r="AF4010" s="198">
        <f t="shared" si="2560"/>
        <v>0.11495710000000001</v>
      </c>
      <c r="AG4010" s="198">
        <f t="shared" si="2561"/>
        <v>0.11495710000000001</v>
      </c>
      <c r="AH4010" s="198">
        <f t="shared" si="2562"/>
        <v>0</v>
      </c>
      <c r="AI4010" s="196" t="str">
        <f t="shared" si="2570"/>
        <v>A+J=</v>
      </c>
      <c r="AJ4010" s="72">
        <f t="shared" si="2571"/>
        <v>48297</v>
      </c>
      <c r="AQ4010" s="23"/>
      <c r="AR4010" s="23"/>
    </row>
    <row r="4011" spans="1:44" ht="15" customHeight="1" x14ac:dyDescent="0.25">
      <c r="A4011" s="197">
        <f t="shared" si="2564"/>
        <v>48278</v>
      </c>
      <c r="B4011" s="198">
        <f t="shared" si="2538"/>
        <v>81.706426189883246</v>
      </c>
      <c r="C4011" s="198">
        <f t="shared" si="2539"/>
        <v>39.927525899999999</v>
      </c>
      <c r="D4011" s="198">
        <f t="shared" si="2540"/>
        <v>39.927525900000269</v>
      </c>
      <c r="E4011" s="198">
        <f t="shared" si="2541"/>
        <v>-2.7000623958883807E-13</v>
      </c>
      <c r="F4011" s="199">
        <f t="shared" si="2542"/>
        <v>7205.03</v>
      </c>
      <c r="G4011" s="63">
        <f t="shared" si="2563"/>
        <v>7245.38</v>
      </c>
      <c r="H4011" s="200">
        <f t="shared" si="2543"/>
        <v>48207</v>
      </c>
      <c r="I4011" s="64">
        <f t="shared" si="2544"/>
        <v>48238</v>
      </c>
      <c r="J4011" s="201">
        <f t="shared" si="2545"/>
        <v>5.6002542668107669E-3</v>
      </c>
      <c r="K4011" s="195">
        <f t="shared" si="2567"/>
        <v>48297</v>
      </c>
      <c r="L4011" s="202">
        <f t="shared" si="2546"/>
        <v>48297</v>
      </c>
      <c r="M4011" s="228">
        <f t="shared" si="2572"/>
        <v>30</v>
      </c>
      <c r="N4011" s="67">
        <f t="shared" si="2573"/>
        <v>11</v>
      </c>
      <c r="O4011" s="198">
        <f t="shared" si="2547"/>
        <v>1.0020497900000001</v>
      </c>
      <c r="P4011" s="203">
        <f t="shared" si="2548"/>
        <v>1.0056002500000001</v>
      </c>
      <c r="Q4011" s="203">
        <f t="shared" si="2549"/>
        <v>2.0432010973758303</v>
      </c>
      <c r="R4011" s="198">
        <f t="shared" si="2550"/>
        <v>2.0473892299999998</v>
      </c>
      <c r="S4011" s="198">
        <f t="shared" si="2551"/>
        <v>2.0432010900000002</v>
      </c>
      <c r="T4011" s="198">
        <f t="shared" si="2552"/>
        <v>81.579964430000004</v>
      </c>
      <c r="U4011" s="198">
        <f t="shared" si="2553"/>
        <v>41.652438539883519</v>
      </c>
      <c r="V4011" s="198">
        <f t="shared" si="2554"/>
        <v>-2.828016273781486E-13</v>
      </c>
      <c r="W4011" s="198">
        <f t="shared" si="2555"/>
        <v>81.579964439883241</v>
      </c>
      <c r="X4011" s="204">
        <f t="shared" si="2556"/>
        <v>0</v>
      </c>
      <c r="Y4011" s="198">
        <f t="shared" si="2557"/>
        <v>0</v>
      </c>
      <c r="Z4011" s="205">
        <f t="shared" si="2558"/>
        <v>0</v>
      </c>
      <c r="AA4011" s="198">
        <f t="shared" si="2559"/>
        <v>0</v>
      </c>
      <c r="AB4011" s="205">
        <f t="shared" si="2565"/>
        <v>5.1999999999999998E-2</v>
      </c>
      <c r="AC4011" s="140">
        <f t="shared" si="2566"/>
        <v>11</v>
      </c>
      <c r="AD4011" s="67">
        <f t="shared" si="2568"/>
        <v>30</v>
      </c>
      <c r="AE4011" s="11">
        <f t="shared" si="2569"/>
        <v>1.0015501570000001</v>
      </c>
      <c r="AF4011" s="198">
        <f t="shared" si="2560"/>
        <v>0.12646175000000001</v>
      </c>
      <c r="AG4011" s="198">
        <f t="shared" si="2561"/>
        <v>0.12646175000000001</v>
      </c>
      <c r="AH4011" s="198">
        <f t="shared" si="2562"/>
        <v>0</v>
      </c>
      <c r="AI4011" s="196" t="str">
        <f t="shared" si="2570"/>
        <v>A+J=</v>
      </c>
      <c r="AJ4011" s="72">
        <f t="shared" si="2571"/>
        <v>48297</v>
      </c>
      <c r="AQ4011" s="23"/>
      <c r="AR4011" s="23"/>
    </row>
    <row r="4012" spans="1:44" ht="15" customHeight="1" x14ac:dyDescent="0.25">
      <c r="A4012" s="197">
        <f t="shared" si="2564"/>
        <v>48279</v>
      </c>
      <c r="B4012" s="198">
        <f t="shared" ref="B4012:B4075" si="2574">(W4012+AG4012)</f>
        <v>81.717932389883245</v>
      </c>
      <c r="C4012" s="198">
        <f t="shared" ref="C4012:C4075" si="2575">TRUNC(IF(X4011&gt;0,VLOOKUP(A4011,$AM$14:$AN$314,2),C4011),8)</f>
        <v>39.927525899999999</v>
      </c>
      <c r="D4012" s="198">
        <f t="shared" ref="D4012:D4075" si="2576">VLOOKUP(A4012,$AT$15:$AX$314,5)</f>
        <v>39.927525900000269</v>
      </c>
      <c r="E4012" s="198">
        <f t="shared" ref="E4012:E4075" si="2577">(C4012-D4012)</f>
        <v>-2.7000623958883807E-13</v>
      </c>
      <c r="F4012" s="199">
        <f t="shared" ref="F4012:F4075" si="2578">IF(G4012=G4011,F4011,G4011)</f>
        <v>7205.03</v>
      </c>
      <c r="G4012" s="63">
        <f t="shared" si="2563"/>
        <v>7245.38</v>
      </c>
      <c r="H4012" s="200">
        <f t="shared" ref="H4012:H4075" si="2579">EDATE(I4012,-1)</f>
        <v>48207</v>
      </c>
      <c r="I4012" s="64">
        <f t="shared" ref="I4012:I4075" si="2580">IF(X4011&gt;0,EDATE(A4012,-1),+I4011)</f>
        <v>48238</v>
      </c>
      <c r="J4012" s="201">
        <f t="shared" ref="J4012:J4075" si="2581">(G4012/F4012)-1</f>
        <v>5.6002542668107669E-3</v>
      </c>
      <c r="K4012" s="195">
        <f t="shared" si="2567"/>
        <v>48297</v>
      </c>
      <c r="L4012" s="202">
        <f t="shared" ref="L4012:L4075" si="2582">IF(A4012&gt;L4011,K4012,L4011)</f>
        <v>48297</v>
      </c>
      <c r="M4012" s="228">
        <f t="shared" si="2572"/>
        <v>30</v>
      </c>
      <c r="N4012" s="67">
        <f t="shared" si="2573"/>
        <v>12</v>
      </c>
      <c r="O4012" s="198">
        <f t="shared" ref="O4012:O4075" si="2583">TRUNC((G4012/F4012)^TRUNC((N4012/M4012),9),8)</f>
        <v>1.0022363400000001</v>
      </c>
      <c r="P4012" s="203">
        <f t="shared" ref="P4012:P4075" si="2584">IF(L4012&gt;L4011,O4011,P4011)</f>
        <v>1.0056002500000001</v>
      </c>
      <c r="Q4012" s="203">
        <f t="shared" ref="Q4012:Q4075" si="2585">IF(L4012&gt;L4011,Q4011*P4012,Q4011)</f>
        <v>2.0432010973758303</v>
      </c>
      <c r="R4012" s="198">
        <f t="shared" ref="R4012:R4075" si="2586">TRUNC(TRUNC((O4012*Q4012),15),8)</f>
        <v>2.0477703799999998</v>
      </c>
      <c r="S4012" s="198">
        <f t="shared" ref="S4012:S4075" si="2587">IF(AND(X4012&gt;0,MONTH(A4012)=S$4),R4012,S4011)</f>
        <v>2.0432010900000002</v>
      </c>
      <c r="T4012" s="198">
        <f t="shared" ref="T4012:T4075" si="2588">TRUNC(C4012*S4012,8)</f>
        <v>81.579964430000004</v>
      </c>
      <c r="U4012" s="198">
        <f t="shared" ref="U4012:U4075" si="2589">(D4012*(S4012-1))</f>
        <v>41.652438539883519</v>
      </c>
      <c r="V4012" s="198">
        <f t="shared" ref="V4012:V4075" si="2590">(E4012*(R4012-1))</f>
        <v>-2.8290454025636783E-13</v>
      </c>
      <c r="W4012" s="198">
        <f t="shared" ref="W4012:W4075" si="2591">(C4012+U4012+V4012)</f>
        <v>81.579964439883241</v>
      </c>
      <c r="X4012" s="204">
        <f t="shared" ref="X4012:X4075" si="2592">IF(VLOOKUP(A4012,AM$12:AZ$314,14)=VLOOKUP(A4011,AM$12:AZ$314,14),0,VLOOKUP(A4012,AM$12:AZ$314,14))</f>
        <v>0</v>
      </c>
      <c r="Y4012" s="198">
        <f t="shared" ref="Y4012:Y4075" si="2593">IF(X4012&gt;0,VLOOKUP(A4012,AM$14:AR$314,5),0)</f>
        <v>0</v>
      </c>
      <c r="Z4012" s="205">
        <f t="shared" ref="Z4012:Z4075" si="2594">IF(X4012&gt;0,VLOOKUP($A4012,$AM$12:$AS$314,7),0)</f>
        <v>0</v>
      </c>
      <c r="AA4012" s="198">
        <f t="shared" ref="AA4012:AA4075" si="2595">IF(Z4012&gt;0,TRUNC(Z4012*T4012,8),0)</f>
        <v>0</v>
      </c>
      <c r="AB4012" s="205">
        <f t="shared" si="2565"/>
        <v>5.1999999999999998E-2</v>
      </c>
      <c r="AC4012" s="140">
        <f t="shared" si="2566"/>
        <v>12</v>
      </c>
      <c r="AD4012" s="67">
        <f t="shared" si="2568"/>
        <v>30</v>
      </c>
      <c r="AE4012" s="11">
        <f t="shared" si="2569"/>
        <v>1.0016911989999999</v>
      </c>
      <c r="AF4012" s="198">
        <f t="shared" ref="AF4012:AF4075" si="2596">TRUNC((T4012*(AE4012-1)),8)</f>
        <v>0.13796795000000001</v>
      </c>
      <c r="AG4012" s="198">
        <f t="shared" ref="AG4012:AG4075" si="2597">TRUNC((W4012*(AE4012-1)),8)</f>
        <v>0.13796795000000001</v>
      </c>
      <c r="AH4012" s="198">
        <f t="shared" ref="AH4012:AH4075" si="2598">IF(AA4012&gt;0,AA4012+AF4012,0)</f>
        <v>0</v>
      </c>
      <c r="AI4012" s="196" t="str">
        <f t="shared" si="2570"/>
        <v>A+J=</v>
      </c>
      <c r="AJ4012" s="72">
        <f t="shared" si="2571"/>
        <v>48297</v>
      </c>
      <c r="AQ4012" s="23"/>
      <c r="AR4012" s="23"/>
    </row>
    <row r="4013" spans="1:44" ht="15" customHeight="1" x14ac:dyDescent="0.25">
      <c r="A4013" s="197">
        <f t="shared" si="2564"/>
        <v>48280</v>
      </c>
      <c r="B4013" s="198">
        <f t="shared" si="2574"/>
        <v>81.729440219883244</v>
      </c>
      <c r="C4013" s="198">
        <f t="shared" si="2575"/>
        <v>39.927525899999999</v>
      </c>
      <c r="D4013" s="198">
        <f t="shared" si="2576"/>
        <v>39.927525900000269</v>
      </c>
      <c r="E4013" s="198">
        <f t="shared" si="2577"/>
        <v>-2.7000623958883807E-13</v>
      </c>
      <c r="F4013" s="199">
        <f t="shared" si="2578"/>
        <v>7205.03</v>
      </c>
      <c r="G4013" s="63">
        <f t="shared" ref="G4013:G4076" si="2599">IF(AND(L4013&gt;L4012,N4013=1),VLOOKUP(A4012,$BI$15:$BK$314,3),G4012)</f>
        <v>7245.38</v>
      </c>
      <c r="H4013" s="200">
        <f t="shared" si="2579"/>
        <v>48207</v>
      </c>
      <c r="I4013" s="64">
        <f t="shared" si="2580"/>
        <v>48238</v>
      </c>
      <c r="J4013" s="201">
        <f t="shared" si="2581"/>
        <v>5.6002542668107669E-3</v>
      </c>
      <c r="K4013" s="195">
        <f t="shared" si="2567"/>
        <v>48297</v>
      </c>
      <c r="L4013" s="202">
        <f t="shared" si="2582"/>
        <v>48297</v>
      </c>
      <c r="M4013" s="228">
        <f t="shared" si="2572"/>
        <v>30</v>
      </c>
      <c r="N4013" s="67">
        <f t="shared" si="2573"/>
        <v>13</v>
      </c>
      <c r="O4013" s="198">
        <f t="shared" si="2583"/>
        <v>1.00242293</v>
      </c>
      <c r="P4013" s="203">
        <f t="shared" si="2584"/>
        <v>1.0056002500000001</v>
      </c>
      <c r="Q4013" s="203">
        <f t="shared" si="2585"/>
        <v>2.0432010973758303</v>
      </c>
      <c r="R4013" s="198">
        <f t="shared" si="2586"/>
        <v>2.04815163</v>
      </c>
      <c r="S4013" s="198">
        <f t="shared" si="2587"/>
        <v>2.0432010900000002</v>
      </c>
      <c r="T4013" s="198">
        <f t="shared" si="2588"/>
        <v>81.579964430000004</v>
      </c>
      <c r="U4013" s="198">
        <f t="shared" si="2589"/>
        <v>41.652438539883519</v>
      </c>
      <c r="V4013" s="198">
        <f t="shared" si="2590"/>
        <v>-2.8300748013521113E-13</v>
      </c>
      <c r="W4013" s="198">
        <f t="shared" si="2591"/>
        <v>81.579964439883241</v>
      </c>
      <c r="X4013" s="204">
        <f t="shared" si="2592"/>
        <v>0</v>
      </c>
      <c r="Y4013" s="198">
        <f t="shared" si="2593"/>
        <v>0</v>
      </c>
      <c r="Z4013" s="205">
        <f t="shared" si="2594"/>
        <v>0</v>
      </c>
      <c r="AA4013" s="198">
        <f t="shared" si="2595"/>
        <v>0</v>
      </c>
      <c r="AB4013" s="205">
        <f t="shared" si="2565"/>
        <v>5.1999999999999998E-2</v>
      </c>
      <c r="AC4013" s="140">
        <f t="shared" si="2566"/>
        <v>13</v>
      </c>
      <c r="AD4013" s="67">
        <f t="shared" si="2568"/>
        <v>30</v>
      </c>
      <c r="AE4013" s="11">
        <f t="shared" si="2569"/>
        <v>1.0018322609999999</v>
      </c>
      <c r="AF4013" s="198">
        <f t="shared" si="2596"/>
        <v>0.14947578</v>
      </c>
      <c r="AG4013" s="198">
        <f t="shared" si="2597"/>
        <v>0.14947578</v>
      </c>
      <c r="AH4013" s="198">
        <f t="shared" si="2598"/>
        <v>0</v>
      </c>
      <c r="AI4013" s="196" t="str">
        <f t="shared" si="2570"/>
        <v>A+J=</v>
      </c>
      <c r="AJ4013" s="72">
        <f t="shared" si="2571"/>
        <v>48297</v>
      </c>
      <c r="AQ4013" s="23"/>
      <c r="AR4013" s="23"/>
    </row>
    <row r="4014" spans="1:44" ht="15" customHeight="1" x14ac:dyDescent="0.25">
      <c r="A4014" s="197">
        <f t="shared" si="2564"/>
        <v>48281</v>
      </c>
      <c r="B4014" s="198">
        <f t="shared" si="2574"/>
        <v>81.740949689883237</v>
      </c>
      <c r="C4014" s="198">
        <f t="shared" si="2575"/>
        <v>39.927525899999999</v>
      </c>
      <c r="D4014" s="198">
        <f t="shared" si="2576"/>
        <v>39.927525900000269</v>
      </c>
      <c r="E4014" s="198">
        <f t="shared" si="2577"/>
        <v>-2.7000623958883807E-13</v>
      </c>
      <c r="F4014" s="199">
        <f t="shared" si="2578"/>
        <v>7205.03</v>
      </c>
      <c r="G4014" s="63">
        <f t="shared" si="2599"/>
        <v>7245.38</v>
      </c>
      <c r="H4014" s="200">
        <f t="shared" si="2579"/>
        <v>48207</v>
      </c>
      <c r="I4014" s="64">
        <f t="shared" si="2580"/>
        <v>48238</v>
      </c>
      <c r="J4014" s="201">
        <f t="shared" si="2581"/>
        <v>5.6002542668107669E-3</v>
      </c>
      <c r="K4014" s="195">
        <f t="shared" si="2567"/>
        <v>48297</v>
      </c>
      <c r="L4014" s="202">
        <f t="shared" si="2582"/>
        <v>48297</v>
      </c>
      <c r="M4014" s="228">
        <f t="shared" si="2572"/>
        <v>30</v>
      </c>
      <c r="N4014" s="67">
        <f t="shared" si="2573"/>
        <v>14</v>
      </c>
      <c r="O4014" s="198">
        <f t="shared" si="2583"/>
        <v>1.00260956</v>
      </c>
      <c r="P4014" s="203">
        <f t="shared" si="2584"/>
        <v>1.0056002500000001</v>
      </c>
      <c r="Q4014" s="203">
        <f t="shared" si="2585"/>
        <v>2.0432010973758303</v>
      </c>
      <c r="R4014" s="198">
        <f t="shared" si="2586"/>
        <v>2.0485329499999998</v>
      </c>
      <c r="S4014" s="198">
        <f t="shared" si="2587"/>
        <v>2.0432010900000002</v>
      </c>
      <c r="T4014" s="198">
        <f t="shared" si="2588"/>
        <v>81.579964430000004</v>
      </c>
      <c r="U4014" s="198">
        <f t="shared" si="2589"/>
        <v>41.652438539883519</v>
      </c>
      <c r="V4014" s="198">
        <f t="shared" si="2590"/>
        <v>-2.8311043891449111E-13</v>
      </c>
      <c r="W4014" s="198">
        <f t="shared" si="2591"/>
        <v>81.579964439883241</v>
      </c>
      <c r="X4014" s="204">
        <f t="shared" si="2592"/>
        <v>0</v>
      </c>
      <c r="Y4014" s="198">
        <f t="shared" si="2593"/>
        <v>0</v>
      </c>
      <c r="Z4014" s="205">
        <f t="shared" si="2594"/>
        <v>0</v>
      </c>
      <c r="AA4014" s="198">
        <f t="shared" si="2595"/>
        <v>0</v>
      </c>
      <c r="AB4014" s="205">
        <f t="shared" si="2565"/>
        <v>5.1999999999999998E-2</v>
      </c>
      <c r="AC4014" s="140">
        <f t="shared" si="2566"/>
        <v>14</v>
      </c>
      <c r="AD4014" s="67">
        <f t="shared" si="2568"/>
        <v>30</v>
      </c>
      <c r="AE4014" s="11">
        <f t="shared" si="2569"/>
        <v>1.001973343</v>
      </c>
      <c r="AF4014" s="198">
        <f t="shared" si="2596"/>
        <v>0.16098525</v>
      </c>
      <c r="AG4014" s="198">
        <f t="shared" si="2597"/>
        <v>0.16098525</v>
      </c>
      <c r="AH4014" s="198">
        <f t="shared" si="2598"/>
        <v>0</v>
      </c>
      <c r="AI4014" s="196" t="str">
        <f t="shared" si="2570"/>
        <v>A+J=</v>
      </c>
      <c r="AJ4014" s="72">
        <f t="shared" si="2571"/>
        <v>48297</v>
      </c>
      <c r="AQ4014" s="23"/>
      <c r="AR4014" s="23"/>
    </row>
    <row r="4015" spans="1:44" ht="15" customHeight="1" x14ac:dyDescent="0.25">
      <c r="A4015" s="197">
        <f t="shared" si="2564"/>
        <v>48282</v>
      </c>
      <c r="B4015" s="198">
        <f t="shared" si="2574"/>
        <v>81.752460779883236</v>
      </c>
      <c r="C4015" s="198">
        <f t="shared" si="2575"/>
        <v>39.927525899999999</v>
      </c>
      <c r="D4015" s="198">
        <f t="shared" si="2576"/>
        <v>39.927525900000269</v>
      </c>
      <c r="E4015" s="198">
        <f t="shared" si="2577"/>
        <v>-2.7000623958883807E-13</v>
      </c>
      <c r="F4015" s="199">
        <f t="shared" si="2578"/>
        <v>7205.03</v>
      </c>
      <c r="G4015" s="63">
        <f t="shared" si="2599"/>
        <v>7245.38</v>
      </c>
      <c r="H4015" s="200">
        <f t="shared" si="2579"/>
        <v>48207</v>
      </c>
      <c r="I4015" s="64">
        <f t="shared" si="2580"/>
        <v>48238</v>
      </c>
      <c r="J4015" s="201">
        <f t="shared" si="2581"/>
        <v>5.6002542668107669E-3</v>
      </c>
      <c r="K4015" s="195">
        <f t="shared" si="2567"/>
        <v>48297</v>
      </c>
      <c r="L4015" s="202">
        <f t="shared" si="2582"/>
        <v>48297</v>
      </c>
      <c r="M4015" s="228">
        <f t="shared" si="2572"/>
        <v>30</v>
      </c>
      <c r="N4015" s="67">
        <f t="shared" si="2573"/>
        <v>15</v>
      </c>
      <c r="O4015" s="198">
        <f t="shared" si="2583"/>
        <v>1.0027962100000001</v>
      </c>
      <c r="P4015" s="203">
        <f t="shared" si="2584"/>
        <v>1.0056002500000001</v>
      </c>
      <c r="Q4015" s="203">
        <f t="shared" si="2585"/>
        <v>2.0432010973758303</v>
      </c>
      <c r="R4015" s="198">
        <f t="shared" si="2586"/>
        <v>2.0489143099999998</v>
      </c>
      <c r="S4015" s="198">
        <f t="shared" si="2587"/>
        <v>2.0432010900000002</v>
      </c>
      <c r="T4015" s="198">
        <f t="shared" si="2588"/>
        <v>81.579964430000004</v>
      </c>
      <c r="U4015" s="198">
        <f t="shared" si="2589"/>
        <v>41.652438539883519</v>
      </c>
      <c r="V4015" s="198">
        <f t="shared" si="2590"/>
        <v>-2.832134084940207E-13</v>
      </c>
      <c r="W4015" s="198">
        <f t="shared" si="2591"/>
        <v>81.579964439883241</v>
      </c>
      <c r="X4015" s="204">
        <f t="shared" si="2592"/>
        <v>0</v>
      </c>
      <c r="Y4015" s="198">
        <f t="shared" si="2593"/>
        <v>0</v>
      </c>
      <c r="Z4015" s="205">
        <f t="shared" si="2594"/>
        <v>0</v>
      </c>
      <c r="AA4015" s="198">
        <f t="shared" si="2595"/>
        <v>0</v>
      </c>
      <c r="AB4015" s="205">
        <f t="shared" si="2565"/>
        <v>5.1999999999999998E-2</v>
      </c>
      <c r="AC4015" s="140">
        <f t="shared" si="2566"/>
        <v>15</v>
      </c>
      <c r="AD4015" s="67">
        <f t="shared" si="2568"/>
        <v>30</v>
      </c>
      <c r="AE4015" s="11">
        <f t="shared" si="2569"/>
        <v>1.0021144449999999</v>
      </c>
      <c r="AF4015" s="198">
        <f t="shared" si="2596"/>
        <v>0.17249634</v>
      </c>
      <c r="AG4015" s="198">
        <f t="shared" si="2597"/>
        <v>0.17249634</v>
      </c>
      <c r="AH4015" s="198">
        <f t="shared" si="2598"/>
        <v>0</v>
      </c>
      <c r="AI4015" s="196" t="str">
        <f t="shared" si="2570"/>
        <v>A+J=</v>
      </c>
      <c r="AJ4015" s="72">
        <f t="shared" si="2571"/>
        <v>48297</v>
      </c>
      <c r="AQ4015" s="23"/>
      <c r="AR4015" s="23"/>
    </row>
    <row r="4016" spans="1:44" ht="15" customHeight="1" x14ac:dyDescent="0.25">
      <c r="A4016" s="197">
        <f t="shared" si="2564"/>
        <v>48283</v>
      </c>
      <c r="B4016" s="198">
        <f t="shared" si="2574"/>
        <v>81.763973509883243</v>
      </c>
      <c r="C4016" s="198">
        <f t="shared" si="2575"/>
        <v>39.927525899999999</v>
      </c>
      <c r="D4016" s="198">
        <f t="shared" si="2576"/>
        <v>39.927525900000269</v>
      </c>
      <c r="E4016" s="198">
        <f t="shared" si="2577"/>
        <v>-2.7000623958883807E-13</v>
      </c>
      <c r="F4016" s="199">
        <f t="shared" si="2578"/>
        <v>7205.03</v>
      </c>
      <c r="G4016" s="63">
        <f t="shared" si="2599"/>
        <v>7245.38</v>
      </c>
      <c r="H4016" s="200">
        <f t="shared" si="2579"/>
        <v>48207</v>
      </c>
      <c r="I4016" s="64">
        <f t="shared" si="2580"/>
        <v>48238</v>
      </c>
      <c r="J4016" s="201">
        <f t="shared" si="2581"/>
        <v>5.6002542668107669E-3</v>
      </c>
      <c r="K4016" s="195">
        <f t="shared" si="2567"/>
        <v>48297</v>
      </c>
      <c r="L4016" s="202">
        <f t="shared" si="2582"/>
        <v>48297</v>
      </c>
      <c r="M4016" s="228">
        <f t="shared" si="2572"/>
        <v>30</v>
      </c>
      <c r="N4016" s="67">
        <f t="shared" si="2573"/>
        <v>16</v>
      </c>
      <c r="O4016" s="198">
        <f t="shared" si="2583"/>
        <v>1.0029828999999999</v>
      </c>
      <c r="P4016" s="203">
        <f t="shared" si="2584"/>
        <v>1.0056002500000001</v>
      </c>
      <c r="Q4016" s="203">
        <f t="shared" si="2585"/>
        <v>2.0432010973758303</v>
      </c>
      <c r="R4016" s="198">
        <f t="shared" si="2586"/>
        <v>2.0492957600000001</v>
      </c>
      <c r="S4016" s="198">
        <f t="shared" si="2587"/>
        <v>2.0432010900000002</v>
      </c>
      <c r="T4016" s="198">
        <f t="shared" si="2588"/>
        <v>81.579964430000004</v>
      </c>
      <c r="U4016" s="198">
        <f t="shared" si="2589"/>
        <v>41.652438539883519</v>
      </c>
      <c r="V4016" s="198">
        <f t="shared" si="2590"/>
        <v>-2.8331640237411195E-13</v>
      </c>
      <c r="W4016" s="198">
        <f t="shared" si="2591"/>
        <v>81.579964439883241</v>
      </c>
      <c r="X4016" s="204">
        <f t="shared" si="2592"/>
        <v>0</v>
      </c>
      <c r="Y4016" s="198">
        <f t="shared" si="2593"/>
        <v>0</v>
      </c>
      <c r="Z4016" s="205">
        <f t="shared" si="2594"/>
        <v>0</v>
      </c>
      <c r="AA4016" s="198">
        <f t="shared" si="2595"/>
        <v>0</v>
      </c>
      <c r="AB4016" s="205">
        <f t="shared" si="2565"/>
        <v>5.1999999999999998E-2</v>
      </c>
      <c r="AC4016" s="140">
        <f t="shared" si="2566"/>
        <v>16</v>
      </c>
      <c r="AD4016" s="67">
        <f t="shared" si="2568"/>
        <v>30</v>
      </c>
      <c r="AE4016" s="11">
        <f t="shared" si="2569"/>
        <v>1.002255567</v>
      </c>
      <c r="AF4016" s="198">
        <f t="shared" si="2596"/>
        <v>0.18400907</v>
      </c>
      <c r="AG4016" s="198">
        <f t="shared" si="2597"/>
        <v>0.18400907</v>
      </c>
      <c r="AH4016" s="198">
        <f t="shared" si="2598"/>
        <v>0</v>
      </c>
      <c r="AI4016" s="196" t="str">
        <f t="shared" si="2570"/>
        <v>A+J=</v>
      </c>
      <c r="AJ4016" s="72">
        <f t="shared" si="2571"/>
        <v>48297</v>
      </c>
      <c r="AQ4016" s="23"/>
      <c r="AR4016" s="23"/>
    </row>
    <row r="4017" spans="1:44" ht="15" customHeight="1" x14ac:dyDescent="0.25">
      <c r="A4017" s="197">
        <f t="shared" si="2564"/>
        <v>48284</v>
      </c>
      <c r="B4017" s="198">
        <f t="shared" si="2574"/>
        <v>81.775487869883236</v>
      </c>
      <c r="C4017" s="198">
        <f t="shared" si="2575"/>
        <v>39.927525899999999</v>
      </c>
      <c r="D4017" s="198">
        <f t="shared" si="2576"/>
        <v>39.927525900000269</v>
      </c>
      <c r="E4017" s="198">
        <f t="shared" si="2577"/>
        <v>-2.7000623958883807E-13</v>
      </c>
      <c r="F4017" s="199">
        <f t="shared" si="2578"/>
        <v>7205.03</v>
      </c>
      <c r="G4017" s="63">
        <f t="shared" si="2599"/>
        <v>7245.38</v>
      </c>
      <c r="H4017" s="200">
        <f t="shared" si="2579"/>
        <v>48207</v>
      </c>
      <c r="I4017" s="64">
        <f t="shared" si="2580"/>
        <v>48238</v>
      </c>
      <c r="J4017" s="201">
        <f t="shared" si="2581"/>
        <v>5.6002542668107669E-3</v>
      </c>
      <c r="K4017" s="195">
        <f t="shared" si="2567"/>
        <v>48297</v>
      </c>
      <c r="L4017" s="202">
        <f t="shared" si="2582"/>
        <v>48297</v>
      </c>
      <c r="M4017" s="228">
        <f t="shared" si="2572"/>
        <v>30</v>
      </c>
      <c r="N4017" s="67">
        <f t="shared" si="2573"/>
        <v>17</v>
      </c>
      <c r="O4017" s="198">
        <f t="shared" si="2583"/>
        <v>1.0031696299999999</v>
      </c>
      <c r="P4017" s="203">
        <f t="shared" si="2584"/>
        <v>1.0056002500000001</v>
      </c>
      <c r="Q4017" s="203">
        <f t="shared" si="2585"/>
        <v>2.0432010973758303</v>
      </c>
      <c r="R4017" s="198">
        <f t="shared" si="2586"/>
        <v>2.04967728</v>
      </c>
      <c r="S4017" s="198">
        <f t="shared" si="2587"/>
        <v>2.0432010900000002</v>
      </c>
      <c r="T4017" s="198">
        <f t="shared" si="2588"/>
        <v>81.579964430000004</v>
      </c>
      <c r="U4017" s="198">
        <f t="shared" si="2589"/>
        <v>41.652438539883519</v>
      </c>
      <c r="V4017" s="198">
        <f t="shared" si="2590"/>
        <v>-2.8341941515463986E-13</v>
      </c>
      <c r="W4017" s="198">
        <f t="shared" si="2591"/>
        <v>81.579964439883241</v>
      </c>
      <c r="X4017" s="204">
        <f t="shared" si="2592"/>
        <v>0</v>
      </c>
      <c r="Y4017" s="198">
        <f t="shared" si="2593"/>
        <v>0</v>
      </c>
      <c r="Z4017" s="205">
        <f t="shared" si="2594"/>
        <v>0</v>
      </c>
      <c r="AA4017" s="198">
        <f t="shared" si="2595"/>
        <v>0</v>
      </c>
      <c r="AB4017" s="205">
        <f t="shared" si="2565"/>
        <v>5.1999999999999998E-2</v>
      </c>
      <c r="AC4017" s="140">
        <f t="shared" si="2566"/>
        <v>17</v>
      </c>
      <c r="AD4017" s="67">
        <f t="shared" si="2568"/>
        <v>30</v>
      </c>
      <c r="AE4017" s="11">
        <f t="shared" si="2569"/>
        <v>1.0023967090000001</v>
      </c>
      <c r="AF4017" s="198">
        <f t="shared" si="2596"/>
        <v>0.19552343</v>
      </c>
      <c r="AG4017" s="198">
        <f t="shared" si="2597"/>
        <v>0.19552343</v>
      </c>
      <c r="AH4017" s="198">
        <f t="shared" si="2598"/>
        <v>0</v>
      </c>
      <c r="AI4017" s="196" t="str">
        <f t="shared" si="2570"/>
        <v>A+J=</v>
      </c>
      <c r="AJ4017" s="72">
        <f t="shared" si="2571"/>
        <v>48297</v>
      </c>
      <c r="AQ4017" s="23"/>
      <c r="AR4017" s="23"/>
    </row>
    <row r="4018" spans="1:44" ht="15" customHeight="1" x14ac:dyDescent="0.25">
      <c r="A4018" s="197">
        <f t="shared" si="2564"/>
        <v>48285</v>
      </c>
      <c r="B4018" s="198">
        <f t="shared" si="2574"/>
        <v>81.787003859883242</v>
      </c>
      <c r="C4018" s="198">
        <f t="shared" si="2575"/>
        <v>39.927525899999999</v>
      </c>
      <c r="D4018" s="198">
        <f t="shared" si="2576"/>
        <v>39.927525900000269</v>
      </c>
      <c r="E4018" s="198">
        <f t="shared" si="2577"/>
        <v>-2.7000623958883807E-13</v>
      </c>
      <c r="F4018" s="199">
        <f t="shared" si="2578"/>
        <v>7205.03</v>
      </c>
      <c r="G4018" s="63">
        <f t="shared" si="2599"/>
        <v>7245.38</v>
      </c>
      <c r="H4018" s="200">
        <f t="shared" si="2579"/>
        <v>48207</v>
      </c>
      <c r="I4018" s="64">
        <f t="shared" si="2580"/>
        <v>48238</v>
      </c>
      <c r="J4018" s="201">
        <f t="shared" si="2581"/>
        <v>5.6002542668107669E-3</v>
      </c>
      <c r="K4018" s="195">
        <f t="shared" si="2567"/>
        <v>48297</v>
      </c>
      <c r="L4018" s="202">
        <f t="shared" si="2582"/>
        <v>48297</v>
      </c>
      <c r="M4018" s="228">
        <f t="shared" si="2572"/>
        <v>30</v>
      </c>
      <c r="N4018" s="67">
        <f t="shared" si="2573"/>
        <v>18</v>
      </c>
      <c r="O4018" s="198">
        <f t="shared" si="2583"/>
        <v>1.00335639</v>
      </c>
      <c r="P4018" s="203">
        <f t="shared" si="2584"/>
        <v>1.0056002500000001</v>
      </c>
      <c r="Q4018" s="203">
        <f t="shared" si="2585"/>
        <v>2.0432010973758303</v>
      </c>
      <c r="R4018" s="198">
        <f t="shared" si="2586"/>
        <v>2.05005887</v>
      </c>
      <c r="S4018" s="198">
        <f t="shared" si="2587"/>
        <v>2.0432010900000002</v>
      </c>
      <c r="T4018" s="198">
        <f t="shared" si="2588"/>
        <v>81.579964430000004</v>
      </c>
      <c r="U4018" s="198">
        <f t="shared" si="2589"/>
        <v>41.652438539883519</v>
      </c>
      <c r="V4018" s="198">
        <f t="shared" si="2590"/>
        <v>-2.8352244683560455E-13</v>
      </c>
      <c r="W4018" s="198">
        <f t="shared" si="2591"/>
        <v>81.579964439883241</v>
      </c>
      <c r="X4018" s="204">
        <f t="shared" si="2592"/>
        <v>0</v>
      </c>
      <c r="Y4018" s="198">
        <f t="shared" si="2593"/>
        <v>0</v>
      </c>
      <c r="Z4018" s="205">
        <f t="shared" si="2594"/>
        <v>0</v>
      </c>
      <c r="AA4018" s="198">
        <f t="shared" si="2595"/>
        <v>0</v>
      </c>
      <c r="AB4018" s="205">
        <f t="shared" si="2565"/>
        <v>5.1999999999999998E-2</v>
      </c>
      <c r="AC4018" s="140">
        <f t="shared" si="2566"/>
        <v>18</v>
      </c>
      <c r="AD4018" s="67">
        <f t="shared" si="2568"/>
        <v>30</v>
      </c>
      <c r="AE4018" s="11">
        <f t="shared" si="2569"/>
        <v>1.0025378709999999</v>
      </c>
      <c r="AF4018" s="198">
        <f t="shared" si="2596"/>
        <v>0.20703942</v>
      </c>
      <c r="AG4018" s="198">
        <f t="shared" si="2597"/>
        <v>0.20703942</v>
      </c>
      <c r="AH4018" s="198">
        <f t="shared" si="2598"/>
        <v>0</v>
      </c>
      <c r="AI4018" s="196" t="str">
        <f t="shared" si="2570"/>
        <v>A+J=</v>
      </c>
      <c r="AJ4018" s="72">
        <f t="shared" si="2571"/>
        <v>48297</v>
      </c>
      <c r="AQ4018" s="23"/>
      <c r="AR4018" s="23"/>
    </row>
    <row r="4019" spans="1:44" ht="15" customHeight="1" x14ac:dyDescent="0.25">
      <c r="A4019" s="197">
        <f t="shared" si="2564"/>
        <v>48286</v>
      </c>
      <c r="B4019" s="198">
        <f t="shared" si="2574"/>
        <v>81.798521399883242</v>
      </c>
      <c r="C4019" s="198">
        <f t="shared" si="2575"/>
        <v>39.927525899999999</v>
      </c>
      <c r="D4019" s="198">
        <f t="shared" si="2576"/>
        <v>39.927525900000269</v>
      </c>
      <c r="E4019" s="198">
        <f t="shared" si="2577"/>
        <v>-2.7000623958883807E-13</v>
      </c>
      <c r="F4019" s="199">
        <f t="shared" si="2578"/>
        <v>7205.03</v>
      </c>
      <c r="G4019" s="63">
        <f t="shared" si="2599"/>
        <v>7245.38</v>
      </c>
      <c r="H4019" s="200">
        <f t="shared" si="2579"/>
        <v>48207</v>
      </c>
      <c r="I4019" s="64">
        <f t="shared" si="2580"/>
        <v>48238</v>
      </c>
      <c r="J4019" s="201">
        <f t="shared" si="2581"/>
        <v>5.6002542668107669E-3</v>
      </c>
      <c r="K4019" s="195">
        <f t="shared" si="2567"/>
        <v>48297</v>
      </c>
      <c r="L4019" s="202">
        <f t="shared" si="2582"/>
        <v>48297</v>
      </c>
      <c r="M4019" s="228">
        <f t="shared" si="2572"/>
        <v>30</v>
      </c>
      <c r="N4019" s="67">
        <f t="shared" si="2573"/>
        <v>19</v>
      </c>
      <c r="O4019" s="198">
        <f t="shared" si="2583"/>
        <v>1.00354319</v>
      </c>
      <c r="P4019" s="203">
        <f t="shared" si="2584"/>
        <v>1.0056002500000001</v>
      </c>
      <c r="Q4019" s="203">
        <f t="shared" si="2585"/>
        <v>2.0432010973758303</v>
      </c>
      <c r="R4019" s="198">
        <f t="shared" si="2586"/>
        <v>2.0504405399999999</v>
      </c>
      <c r="S4019" s="198">
        <f t="shared" si="2587"/>
        <v>2.0432010900000002</v>
      </c>
      <c r="T4019" s="198">
        <f t="shared" si="2588"/>
        <v>81.579964430000004</v>
      </c>
      <c r="U4019" s="198">
        <f t="shared" si="2589"/>
        <v>41.652438539883519</v>
      </c>
      <c r="V4019" s="198">
        <f t="shared" si="2590"/>
        <v>-2.8362550011706842E-13</v>
      </c>
      <c r="W4019" s="198">
        <f t="shared" si="2591"/>
        <v>81.579964439883241</v>
      </c>
      <c r="X4019" s="204">
        <f t="shared" si="2592"/>
        <v>0</v>
      </c>
      <c r="Y4019" s="198">
        <f t="shared" si="2593"/>
        <v>0</v>
      </c>
      <c r="Z4019" s="205">
        <f t="shared" si="2594"/>
        <v>0</v>
      </c>
      <c r="AA4019" s="198">
        <f t="shared" si="2595"/>
        <v>0</v>
      </c>
      <c r="AB4019" s="205">
        <f t="shared" si="2565"/>
        <v>5.1999999999999998E-2</v>
      </c>
      <c r="AC4019" s="140">
        <f t="shared" si="2566"/>
        <v>19</v>
      </c>
      <c r="AD4019" s="67">
        <f t="shared" si="2568"/>
        <v>30</v>
      </c>
      <c r="AE4019" s="11">
        <f t="shared" si="2569"/>
        <v>1.002679052</v>
      </c>
      <c r="AF4019" s="198">
        <f t="shared" si="2596"/>
        <v>0.21855695999999999</v>
      </c>
      <c r="AG4019" s="198">
        <f t="shared" si="2597"/>
        <v>0.21855695999999999</v>
      </c>
      <c r="AH4019" s="198">
        <f t="shared" si="2598"/>
        <v>0</v>
      </c>
      <c r="AI4019" s="196" t="str">
        <f t="shared" si="2570"/>
        <v>A+J=</v>
      </c>
      <c r="AJ4019" s="72">
        <f t="shared" si="2571"/>
        <v>48297</v>
      </c>
      <c r="AQ4019" s="23"/>
      <c r="AR4019" s="23"/>
    </row>
    <row r="4020" spans="1:44" ht="15" customHeight="1" x14ac:dyDescent="0.25">
      <c r="A4020" s="197">
        <f t="shared" si="2564"/>
        <v>48287</v>
      </c>
      <c r="B4020" s="198">
        <f t="shared" si="2574"/>
        <v>81.810040659883242</v>
      </c>
      <c r="C4020" s="198">
        <f t="shared" si="2575"/>
        <v>39.927525899999999</v>
      </c>
      <c r="D4020" s="198">
        <f t="shared" si="2576"/>
        <v>39.927525900000269</v>
      </c>
      <c r="E4020" s="198">
        <f t="shared" si="2577"/>
        <v>-2.7000623958883807E-13</v>
      </c>
      <c r="F4020" s="199">
        <f t="shared" si="2578"/>
        <v>7205.03</v>
      </c>
      <c r="G4020" s="63">
        <f t="shared" si="2599"/>
        <v>7245.38</v>
      </c>
      <c r="H4020" s="200">
        <f t="shared" si="2579"/>
        <v>48207</v>
      </c>
      <c r="I4020" s="64">
        <f t="shared" si="2580"/>
        <v>48238</v>
      </c>
      <c r="J4020" s="201">
        <f t="shared" si="2581"/>
        <v>5.6002542668107669E-3</v>
      </c>
      <c r="K4020" s="195">
        <f t="shared" si="2567"/>
        <v>48297</v>
      </c>
      <c r="L4020" s="202">
        <f t="shared" si="2582"/>
        <v>48297</v>
      </c>
      <c r="M4020" s="228">
        <f t="shared" si="2572"/>
        <v>30</v>
      </c>
      <c r="N4020" s="67">
        <f t="shared" si="2573"/>
        <v>20</v>
      </c>
      <c r="O4020" s="198">
        <f t="shared" si="2583"/>
        <v>1.0037300199999999</v>
      </c>
      <c r="P4020" s="203">
        <f t="shared" si="2584"/>
        <v>1.0056002500000001</v>
      </c>
      <c r="Q4020" s="203">
        <f t="shared" si="2585"/>
        <v>2.0432010973758303</v>
      </c>
      <c r="R4020" s="198">
        <f t="shared" si="2586"/>
        <v>2.0508222699999998</v>
      </c>
      <c r="S4020" s="198">
        <f t="shared" si="2587"/>
        <v>2.0432010900000002</v>
      </c>
      <c r="T4020" s="198">
        <f t="shared" si="2588"/>
        <v>81.579964430000004</v>
      </c>
      <c r="U4020" s="198">
        <f t="shared" si="2589"/>
        <v>41.652438539883519</v>
      </c>
      <c r="V4020" s="198">
        <f t="shared" si="2590"/>
        <v>-2.8372856959890665E-13</v>
      </c>
      <c r="W4020" s="198">
        <f t="shared" si="2591"/>
        <v>81.579964439883241</v>
      </c>
      <c r="X4020" s="204">
        <f t="shared" si="2592"/>
        <v>0</v>
      </c>
      <c r="Y4020" s="198">
        <f t="shared" si="2593"/>
        <v>0</v>
      </c>
      <c r="Z4020" s="205">
        <f t="shared" si="2594"/>
        <v>0</v>
      </c>
      <c r="AA4020" s="198">
        <f t="shared" si="2595"/>
        <v>0</v>
      </c>
      <c r="AB4020" s="205">
        <f t="shared" si="2565"/>
        <v>5.1999999999999998E-2</v>
      </c>
      <c r="AC4020" s="140">
        <f t="shared" si="2566"/>
        <v>20</v>
      </c>
      <c r="AD4020" s="67">
        <f t="shared" si="2568"/>
        <v>30</v>
      </c>
      <c r="AE4020" s="11">
        <f t="shared" si="2569"/>
        <v>1.002820254</v>
      </c>
      <c r="AF4020" s="198">
        <f t="shared" si="2596"/>
        <v>0.23007622</v>
      </c>
      <c r="AG4020" s="198">
        <f t="shared" si="2597"/>
        <v>0.23007622</v>
      </c>
      <c r="AH4020" s="198">
        <f t="shared" si="2598"/>
        <v>0</v>
      </c>
      <c r="AI4020" s="196" t="str">
        <f t="shared" si="2570"/>
        <v>A+J=</v>
      </c>
      <c r="AJ4020" s="72">
        <f t="shared" si="2571"/>
        <v>48297</v>
      </c>
      <c r="AQ4020" s="23"/>
      <c r="AR4020" s="23"/>
    </row>
    <row r="4021" spans="1:44" ht="15" customHeight="1" x14ac:dyDescent="0.25">
      <c r="A4021" s="197">
        <f t="shared" si="2564"/>
        <v>48288</v>
      </c>
      <c r="B4021" s="198">
        <f t="shared" si="2574"/>
        <v>81.821561459883242</v>
      </c>
      <c r="C4021" s="198">
        <f t="shared" si="2575"/>
        <v>39.927525899999999</v>
      </c>
      <c r="D4021" s="198">
        <f t="shared" si="2576"/>
        <v>39.927525900000269</v>
      </c>
      <c r="E4021" s="198">
        <f t="shared" si="2577"/>
        <v>-2.7000623958883807E-13</v>
      </c>
      <c r="F4021" s="199">
        <f t="shared" si="2578"/>
        <v>7205.03</v>
      </c>
      <c r="G4021" s="63">
        <f t="shared" si="2599"/>
        <v>7245.38</v>
      </c>
      <c r="H4021" s="200">
        <f t="shared" si="2579"/>
        <v>48207</v>
      </c>
      <c r="I4021" s="64">
        <f t="shared" si="2580"/>
        <v>48238</v>
      </c>
      <c r="J4021" s="201">
        <f t="shared" si="2581"/>
        <v>5.6002542668107669E-3</v>
      </c>
      <c r="K4021" s="195">
        <f t="shared" si="2567"/>
        <v>48297</v>
      </c>
      <c r="L4021" s="202">
        <f t="shared" si="2582"/>
        <v>48297</v>
      </c>
      <c r="M4021" s="228">
        <f t="shared" si="2572"/>
        <v>30</v>
      </c>
      <c r="N4021" s="67">
        <f t="shared" si="2573"/>
        <v>21</v>
      </c>
      <c r="O4021" s="198">
        <f t="shared" si="2583"/>
        <v>1.00391689</v>
      </c>
      <c r="P4021" s="203">
        <f t="shared" si="2584"/>
        <v>1.0056002500000001</v>
      </c>
      <c r="Q4021" s="203">
        <f t="shared" si="2585"/>
        <v>2.0432010973758303</v>
      </c>
      <c r="R4021" s="198">
        <f t="shared" si="2586"/>
        <v>2.0512040900000001</v>
      </c>
      <c r="S4021" s="198">
        <f t="shared" si="2587"/>
        <v>2.0432010900000002</v>
      </c>
      <c r="T4021" s="198">
        <f t="shared" si="2588"/>
        <v>81.579964430000004</v>
      </c>
      <c r="U4021" s="198">
        <f t="shared" si="2589"/>
        <v>41.652438539883519</v>
      </c>
      <c r="V4021" s="198">
        <f t="shared" si="2590"/>
        <v>-2.8383166338130653E-13</v>
      </c>
      <c r="W4021" s="198">
        <f t="shared" si="2591"/>
        <v>81.579964439883241</v>
      </c>
      <c r="X4021" s="204">
        <f t="shared" si="2592"/>
        <v>0</v>
      </c>
      <c r="Y4021" s="198">
        <f t="shared" si="2593"/>
        <v>0</v>
      </c>
      <c r="Z4021" s="205">
        <f t="shared" si="2594"/>
        <v>0</v>
      </c>
      <c r="AA4021" s="198">
        <f t="shared" si="2595"/>
        <v>0</v>
      </c>
      <c r="AB4021" s="205">
        <f t="shared" si="2565"/>
        <v>5.1999999999999998E-2</v>
      </c>
      <c r="AC4021" s="140">
        <f t="shared" si="2566"/>
        <v>21</v>
      </c>
      <c r="AD4021" s="67">
        <f t="shared" si="2568"/>
        <v>30</v>
      </c>
      <c r="AE4021" s="11">
        <f t="shared" si="2569"/>
        <v>1.002961475</v>
      </c>
      <c r="AF4021" s="198">
        <f t="shared" si="2596"/>
        <v>0.24159702</v>
      </c>
      <c r="AG4021" s="198">
        <f t="shared" si="2597"/>
        <v>0.24159702</v>
      </c>
      <c r="AH4021" s="198">
        <f t="shared" si="2598"/>
        <v>0</v>
      </c>
      <c r="AI4021" s="196" t="str">
        <f t="shared" si="2570"/>
        <v>A+J=</v>
      </c>
      <c r="AJ4021" s="72">
        <f t="shared" si="2571"/>
        <v>48297</v>
      </c>
      <c r="AQ4021" s="23"/>
      <c r="AR4021" s="23"/>
    </row>
    <row r="4022" spans="1:44" ht="15" customHeight="1" x14ac:dyDescent="0.25">
      <c r="A4022" s="197">
        <f t="shared" si="2564"/>
        <v>48289</v>
      </c>
      <c r="B4022" s="198">
        <f t="shared" si="2574"/>
        <v>81.833083899883235</v>
      </c>
      <c r="C4022" s="198">
        <f t="shared" si="2575"/>
        <v>39.927525899999999</v>
      </c>
      <c r="D4022" s="198">
        <f t="shared" si="2576"/>
        <v>39.927525900000269</v>
      </c>
      <c r="E4022" s="198">
        <f t="shared" si="2577"/>
        <v>-2.7000623958883807E-13</v>
      </c>
      <c r="F4022" s="199">
        <f t="shared" si="2578"/>
        <v>7205.03</v>
      </c>
      <c r="G4022" s="63">
        <f t="shared" si="2599"/>
        <v>7245.38</v>
      </c>
      <c r="H4022" s="200">
        <f t="shared" si="2579"/>
        <v>48207</v>
      </c>
      <c r="I4022" s="64">
        <f t="shared" si="2580"/>
        <v>48238</v>
      </c>
      <c r="J4022" s="201">
        <f t="shared" si="2581"/>
        <v>5.6002542668107669E-3</v>
      </c>
      <c r="K4022" s="195">
        <f t="shared" si="2567"/>
        <v>48297</v>
      </c>
      <c r="L4022" s="202">
        <f t="shared" si="2582"/>
        <v>48297</v>
      </c>
      <c r="M4022" s="228">
        <f t="shared" si="2572"/>
        <v>30</v>
      </c>
      <c r="N4022" s="67">
        <f t="shared" si="2573"/>
        <v>22</v>
      </c>
      <c r="O4022" s="198">
        <f t="shared" si="2583"/>
        <v>1.0041037900000001</v>
      </c>
      <c r="P4022" s="203">
        <f t="shared" si="2584"/>
        <v>1.0056002500000001</v>
      </c>
      <c r="Q4022" s="203">
        <f t="shared" si="2585"/>
        <v>2.0432010973758303</v>
      </c>
      <c r="R4022" s="198">
        <f t="shared" si="2586"/>
        <v>2.0515859600000002</v>
      </c>
      <c r="S4022" s="198">
        <f t="shared" si="2587"/>
        <v>2.0432010900000002</v>
      </c>
      <c r="T4022" s="198">
        <f t="shared" si="2588"/>
        <v>81.579964430000004</v>
      </c>
      <c r="U4022" s="198">
        <f t="shared" si="2589"/>
        <v>41.652438539883519</v>
      </c>
      <c r="V4022" s="198">
        <f t="shared" si="2590"/>
        <v>-2.8393477066401835E-13</v>
      </c>
      <c r="W4022" s="198">
        <f t="shared" si="2591"/>
        <v>81.579964439883241</v>
      </c>
      <c r="X4022" s="204">
        <f t="shared" si="2592"/>
        <v>0</v>
      </c>
      <c r="Y4022" s="198">
        <f t="shared" si="2593"/>
        <v>0</v>
      </c>
      <c r="Z4022" s="205">
        <f t="shared" si="2594"/>
        <v>0</v>
      </c>
      <c r="AA4022" s="198">
        <f t="shared" si="2595"/>
        <v>0</v>
      </c>
      <c r="AB4022" s="205">
        <f t="shared" si="2565"/>
        <v>5.1999999999999998E-2</v>
      </c>
      <c r="AC4022" s="140">
        <f t="shared" si="2566"/>
        <v>22</v>
      </c>
      <c r="AD4022" s="67">
        <f t="shared" si="2568"/>
        <v>30</v>
      </c>
      <c r="AE4022" s="11">
        <f t="shared" si="2569"/>
        <v>1.0031027159999999</v>
      </c>
      <c r="AF4022" s="198">
        <f t="shared" si="2596"/>
        <v>0.25311946000000002</v>
      </c>
      <c r="AG4022" s="198">
        <f t="shared" si="2597"/>
        <v>0.25311946000000002</v>
      </c>
      <c r="AH4022" s="198">
        <f t="shared" si="2598"/>
        <v>0</v>
      </c>
      <c r="AI4022" s="196" t="str">
        <f t="shared" si="2570"/>
        <v>A+J=</v>
      </c>
      <c r="AJ4022" s="72">
        <f t="shared" si="2571"/>
        <v>48297</v>
      </c>
      <c r="AQ4022" s="23"/>
      <c r="AR4022" s="23"/>
    </row>
    <row r="4023" spans="1:44" ht="15" customHeight="1" x14ac:dyDescent="0.25">
      <c r="A4023" s="197">
        <f t="shared" si="2564"/>
        <v>48290</v>
      </c>
      <c r="B4023" s="198">
        <f t="shared" si="2574"/>
        <v>81.844607959883248</v>
      </c>
      <c r="C4023" s="198">
        <f t="shared" si="2575"/>
        <v>39.927525899999999</v>
      </c>
      <c r="D4023" s="198">
        <f t="shared" si="2576"/>
        <v>39.927525900000269</v>
      </c>
      <c r="E4023" s="198">
        <f t="shared" si="2577"/>
        <v>-2.7000623958883807E-13</v>
      </c>
      <c r="F4023" s="199">
        <f t="shared" si="2578"/>
        <v>7205.03</v>
      </c>
      <c r="G4023" s="63">
        <f t="shared" si="2599"/>
        <v>7245.38</v>
      </c>
      <c r="H4023" s="200">
        <f t="shared" si="2579"/>
        <v>48207</v>
      </c>
      <c r="I4023" s="64">
        <f t="shared" si="2580"/>
        <v>48238</v>
      </c>
      <c r="J4023" s="201">
        <f t="shared" si="2581"/>
        <v>5.6002542668107669E-3</v>
      </c>
      <c r="K4023" s="195">
        <f t="shared" si="2567"/>
        <v>48297</v>
      </c>
      <c r="L4023" s="202">
        <f t="shared" si="2582"/>
        <v>48297</v>
      </c>
      <c r="M4023" s="228">
        <f t="shared" si="2572"/>
        <v>30</v>
      </c>
      <c r="N4023" s="67">
        <f t="shared" si="2573"/>
        <v>23</v>
      </c>
      <c r="O4023" s="198">
        <f t="shared" si="2583"/>
        <v>1.00429072</v>
      </c>
      <c r="P4023" s="203">
        <f t="shared" si="2584"/>
        <v>1.0056002500000001</v>
      </c>
      <c r="Q4023" s="203">
        <f t="shared" si="2585"/>
        <v>2.0432010973758303</v>
      </c>
      <c r="R4023" s="198">
        <f t="shared" si="2586"/>
        <v>2.0519679000000002</v>
      </c>
      <c r="S4023" s="198">
        <f t="shared" si="2587"/>
        <v>2.0432010900000002</v>
      </c>
      <c r="T4023" s="198">
        <f t="shared" si="2588"/>
        <v>81.579964430000004</v>
      </c>
      <c r="U4023" s="198">
        <f t="shared" si="2589"/>
        <v>41.652438539883519</v>
      </c>
      <c r="V4023" s="198">
        <f t="shared" si="2590"/>
        <v>-2.8403789684716688E-13</v>
      </c>
      <c r="W4023" s="198">
        <f t="shared" si="2591"/>
        <v>81.579964439883241</v>
      </c>
      <c r="X4023" s="204">
        <f t="shared" si="2592"/>
        <v>0</v>
      </c>
      <c r="Y4023" s="198">
        <f t="shared" si="2593"/>
        <v>0</v>
      </c>
      <c r="Z4023" s="205">
        <f t="shared" si="2594"/>
        <v>0</v>
      </c>
      <c r="AA4023" s="198">
        <f t="shared" si="2595"/>
        <v>0</v>
      </c>
      <c r="AB4023" s="205">
        <f t="shared" si="2565"/>
        <v>5.1999999999999998E-2</v>
      </c>
      <c r="AC4023" s="140">
        <f t="shared" si="2566"/>
        <v>23</v>
      </c>
      <c r="AD4023" s="67">
        <f t="shared" si="2568"/>
        <v>30</v>
      </c>
      <c r="AE4023" s="11">
        <f t="shared" si="2569"/>
        <v>1.0032439769999999</v>
      </c>
      <c r="AF4023" s="198">
        <f t="shared" si="2596"/>
        <v>0.26464352000000002</v>
      </c>
      <c r="AG4023" s="198">
        <f t="shared" si="2597"/>
        <v>0.26464352000000002</v>
      </c>
      <c r="AH4023" s="198">
        <f t="shared" si="2598"/>
        <v>0</v>
      </c>
      <c r="AI4023" s="196" t="str">
        <f t="shared" si="2570"/>
        <v>A+J=</v>
      </c>
      <c r="AJ4023" s="72">
        <f t="shared" si="2571"/>
        <v>48297</v>
      </c>
      <c r="AQ4023" s="23"/>
      <c r="AR4023" s="23"/>
    </row>
    <row r="4024" spans="1:44" ht="15" customHeight="1" x14ac:dyDescent="0.25">
      <c r="A4024" s="197">
        <f t="shared" si="2564"/>
        <v>48291</v>
      </c>
      <c r="B4024" s="198">
        <f t="shared" si="2574"/>
        <v>81.856133659883241</v>
      </c>
      <c r="C4024" s="198">
        <f t="shared" si="2575"/>
        <v>39.927525899999999</v>
      </c>
      <c r="D4024" s="198">
        <f t="shared" si="2576"/>
        <v>39.927525900000269</v>
      </c>
      <c r="E4024" s="198">
        <f t="shared" si="2577"/>
        <v>-2.7000623958883807E-13</v>
      </c>
      <c r="F4024" s="199">
        <f t="shared" si="2578"/>
        <v>7205.03</v>
      </c>
      <c r="G4024" s="63">
        <f t="shared" si="2599"/>
        <v>7245.38</v>
      </c>
      <c r="H4024" s="200">
        <f t="shared" si="2579"/>
        <v>48207</v>
      </c>
      <c r="I4024" s="64">
        <f t="shared" si="2580"/>
        <v>48238</v>
      </c>
      <c r="J4024" s="201">
        <f t="shared" si="2581"/>
        <v>5.6002542668107669E-3</v>
      </c>
      <c r="K4024" s="195">
        <f t="shared" si="2567"/>
        <v>48297</v>
      </c>
      <c r="L4024" s="202">
        <f t="shared" si="2582"/>
        <v>48297</v>
      </c>
      <c r="M4024" s="228">
        <f t="shared" si="2572"/>
        <v>30</v>
      </c>
      <c r="N4024" s="67">
        <f t="shared" si="2573"/>
        <v>24</v>
      </c>
      <c r="O4024" s="198">
        <f t="shared" si="2583"/>
        <v>1.0044776900000001</v>
      </c>
      <c r="P4024" s="203">
        <f t="shared" si="2584"/>
        <v>1.0056002500000001</v>
      </c>
      <c r="Q4024" s="203">
        <f t="shared" si="2585"/>
        <v>2.0432010973758303</v>
      </c>
      <c r="R4024" s="198">
        <f t="shared" si="2586"/>
        <v>2.0523499100000002</v>
      </c>
      <c r="S4024" s="198">
        <f t="shared" si="2587"/>
        <v>2.0432010900000002</v>
      </c>
      <c r="T4024" s="198">
        <f t="shared" si="2588"/>
        <v>81.579964430000004</v>
      </c>
      <c r="U4024" s="198">
        <f t="shared" si="2589"/>
        <v>41.652438539883519</v>
      </c>
      <c r="V4024" s="198">
        <f t="shared" si="2590"/>
        <v>-2.8414104193075224E-13</v>
      </c>
      <c r="W4024" s="198">
        <f t="shared" si="2591"/>
        <v>81.579964439883241</v>
      </c>
      <c r="X4024" s="204">
        <f t="shared" si="2592"/>
        <v>0</v>
      </c>
      <c r="Y4024" s="198">
        <f t="shared" si="2593"/>
        <v>0</v>
      </c>
      <c r="Z4024" s="205">
        <f t="shared" si="2594"/>
        <v>0</v>
      </c>
      <c r="AA4024" s="198">
        <f t="shared" si="2595"/>
        <v>0</v>
      </c>
      <c r="AB4024" s="205">
        <f t="shared" si="2565"/>
        <v>5.1999999999999998E-2</v>
      </c>
      <c r="AC4024" s="140">
        <f t="shared" si="2566"/>
        <v>24</v>
      </c>
      <c r="AD4024" s="67">
        <f t="shared" si="2568"/>
        <v>30</v>
      </c>
      <c r="AE4024" s="11">
        <f t="shared" si="2569"/>
        <v>1.003385258</v>
      </c>
      <c r="AF4024" s="198">
        <f t="shared" si="2596"/>
        <v>0.27616921999999999</v>
      </c>
      <c r="AG4024" s="198">
        <f t="shared" si="2597"/>
        <v>0.27616921999999999</v>
      </c>
      <c r="AH4024" s="198">
        <f t="shared" si="2598"/>
        <v>0</v>
      </c>
      <c r="AI4024" s="196" t="str">
        <f t="shared" si="2570"/>
        <v>A+J=</v>
      </c>
      <c r="AJ4024" s="72">
        <f t="shared" si="2571"/>
        <v>48297</v>
      </c>
      <c r="AQ4024" s="23"/>
      <c r="AR4024" s="23"/>
    </row>
    <row r="4025" spans="1:44" ht="15" customHeight="1" x14ac:dyDescent="0.25">
      <c r="A4025" s="197">
        <f t="shared" si="2564"/>
        <v>48292</v>
      </c>
      <c r="B4025" s="198">
        <f t="shared" si="2574"/>
        <v>81.867660989883248</v>
      </c>
      <c r="C4025" s="198">
        <f t="shared" si="2575"/>
        <v>39.927525899999999</v>
      </c>
      <c r="D4025" s="198">
        <f t="shared" si="2576"/>
        <v>39.927525900000269</v>
      </c>
      <c r="E4025" s="198">
        <f t="shared" si="2577"/>
        <v>-2.7000623958883807E-13</v>
      </c>
      <c r="F4025" s="199">
        <f t="shared" si="2578"/>
        <v>7205.03</v>
      </c>
      <c r="G4025" s="63">
        <f t="shared" si="2599"/>
        <v>7245.38</v>
      </c>
      <c r="H4025" s="200">
        <f t="shared" si="2579"/>
        <v>48207</v>
      </c>
      <c r="I4025" s="64">
        <f t="shared" si="2580"/>
        <v>48238</v>
      </c>
      <c r="J4025" s="201">
        <f t="shared" si="2581"/>
        <v>5.6002542668107669E-3</v>
      </c>
      <c r="K4025" s="195">
        <f t="shared" si="2567"/>
        <v>48297</v>
      </c>
      <c r="L4025" s="202">
        <f t="shared" si="2582"/>
        <v>48297</v>
      </c>
      <c r="M4025" s="228">
        <f t="shared" si="2572"/>
        <v>30</v>
      </c>
      <c r="N4025" s="67">
        <f t="shared" si="2573"/>
        <v>25</v>
      </c>
      <c r="O4025" s="198">
        <f t="shared" si="2583"/>
        <v>1.0046647</v>
      </c>
      <c r="P4025" s="203">
        <f t="shared" si="2584"/>
        <v>1.0056002500000001</v>
      </c>
      <c r="Q4025" s="203">
        <f t="shared" si="2585"/>
        <v>2.0432010973758303</v>
      </c>
      <c r="R4025" s="198">
        <f t="shared" si="2586"/>
        <v>2.0527320100000002</v>
      </c>
      <c r="S4025" s="198">
        <f t="shared" si="2587"/>
        <v>2.0432010900000002</v>
      </c>
      <c r="T4025" s="198">
        <f t="shared" si="2588"/>
        <v>81.579964430000004</v>
      </c>
      <c r="U4025" s="198">
        <f t="shared" si="2589"/>
        <v>41.652438539883519</v>
      </c>
      <c r="V4025" s="198">
        <f t="shared" si="2590"/>
        <v>-2.842442113148991E-13</v>
      </c>
      <c r="W4025" s="198">
        <f t="shared" si="2591"/>
        <v>81.579964439883241</v>
      </c>
      <c r="X4025" s="204">
        <f t="shared" si="2592"/>
        <v>0</v>
      </c>
      <c r="Y4025" s="198">
        <f t="shared" si="2593"/>
        <v>0</v>
      </c>
      <c r="Z4025" s="205">
        <f t="shared" si="2594"/>
        <v>0</v>
      </c>
      <c r="AA4025" s="198">
        <f t="shared" si="2595"/>
        <v>0</v>
      </c>
      <c r="AB4025" s="205">
        <f t="shared" si="2565"/>
        <v>5.1999999999999998E-2</v>
      </c>
      <c r="AC4025" s="140">
        <f t="shared" si="2566"/>
        <v>25</v>
      </c>
      <c r="AD4025" s="67">
        <f t="shared" si="2568"/>
        <v>30</v>
      </c>
      <c r="AE4025" s="11">
        <f t="shared" si="2569"/>
        <v>1.003526559</v>
      </c>
      <c r="AF4025" s="198">
        <f t="shared" si="2596"/>
        <v>0.28769655</v>
      </c>
      <c r="AG4025" s="198">
        <f t="shared" si="2597"/>
        <v>0.28769655</v>
      </c>
      <c r="AH4025" s="198">
        <f t="shared" si="2598"/>
        <v>0</v>
      </c>
      <c r="AI4025" s="196" t="str">
        <f t="shared" si="2570"/>
        <v>A+J=</v>
      </c>
      <c r="AJ4025" s="72">
        <f t="shared" si="2571"/>
        <v>48297</v>
      </c>
      <c r="AQ4025" s="23"/>
      <c r="AR4025" s="23"/>
    </row>
    <row r="4026" spans="1:44" ht="15" customHeight="1" x14ac:dyDescent="0.25">
      <c r="A4026" s="197">
        <f t="shared" si="2564"/>
        <v>48293</v>
      </c>
      <c r="B4026" s="198">
        <f t="shared" si="2574"/>
        <v>81.879189949883241</v>
      </c>
      <c r="C4026" s="198">
        <f t="shared" si="2575"/>
        <v>39.927525899999999</v>
      </c>
      <c r="D4026" s="198">
        <f t="shared" si="2576"/>
        <v>39.927525900000269</v>
      </c>
      <c r="E4026" s="198">
        <f t="shared" si="2577"/>
        <v>-2.7000623958883807E-13</v>
      </c>
      <c r="F4026" s="199">
        <f t="shared" si="2578"/>
        <v>7205.03</v>
      </c>
      <c r="G4026" s="63">
        <f t="shared" si="2599"/>
        <v>7245.38</v>
      </c>
      <c r="H4026" s="200">
        <f t="shared" si="2579"/>
        <v>48207</v>
      </c>
      <c r="I4026" s="64">
        <f t="shared" si="2580"/>
        <v>48238</v>
      </c>
      <c r="J4026" s="201">
        <f t="shared" si="2581"/>
        <v>5.6002542668107669E-3</v>
      </c>
      <c r="K4026" s="195">
        <f t="shared" si="2567"/>
        <v>48297</v>
      </c>
      <c r="L4026" s="202">
        <f t="shared" si="2582"/>
        <v>48297</v>
      </c>
      <c r="M4026" s="228">
        <f t="shared" si="2572"/>
        <v>30</v>
      </c>
      <c r="N4026" s="67">
        <f t="shared" si="2573"/>
        <v>26</v>
      </c>
      <c r="O4026" s="198">
        <f t="shared" si="2583"/>
        <v>1.0048517400000001</v>
      </c>
      <c r="P4026" s="203">
        <f t="shared" si="2584"/>
        <v>1.0056002500000001</v>
      </c>
      <c r="Q4026" s="203">
        <f t="shared" si="2585"/>
        <v>2.0432010973758303</v>
      </c>
      <c r="R4026" s="198">
        <f t="shared" si="2586"/>
        <v>2.0531141700000002</v>
      </c>
      <c r="S4026" s="198">
        <f t="shared" si="2587"/>
        <v>2.0432010900000002</v>
      </c>
      <c r="T4026" s="198">
        <f t="shared" si="2588"/>
        <v>81.579964430000004</v>
      </c>
      <c r="U4026" s="198">
        <f t="shared" si="2589"/>
        <v>41.652438539883519</v>
      </c>
      <c r="V4026" s="198">
        <f t="shared" si="2590"/>
        <v>-2.8434739689942041E-13</v>
      </c>
      <c r="W4026" s="198">
        <f t="shared" si="2591"/>
        <v>81.579964439883241</v>
      </c>
      <c r="X4026" s="204">
        <f t="shared" si="2592"/>
        <v>0</v>
      </c>
      <c r="Y4026" s="198">
        <f t="shared" si="2593"/>
        <v>0</v>
      </c>
      <c r="Z4026" s="205">
        <f t="shared" si="2594"/>
        <v>0</v>
      </c>
      <c r="AA4026" s="198">
        <f t="shared" si="2595"/>
        <v>0</v>
      </c>
      <c r="AB4026" s="205">
        <f t="shared" si="2565"/>
        <v>5.1999999999999998E-2</v>
      </c>
      <c r="AC4026" s="140">
        <f t="shared" si="2566"/>
        <v>26</v>
      </c>
      <c r="AD4026" s="67">
        <f t="shared" si="2568"/>
        <v>30</v>
      </c>
      <c r="AE4026" s="11">
        <f t="shared" si="2569"/>
        <v>1.0036678800000001</v>
      </c>
      <c r="AF4026" s="198">
        <f t="shared" si="2596"/>
        <v>0.29922550999999997</v>
      </c>
      <c r="AG4026" s="198">
        <f t="shared" si="2597"/>
        <v>0.29922550999999997</v>
      </c>
      <c r="AH4026" s="198">
        <f t="shared" si="2598"/>
        <v>0</v>
      </c>
      <c r="AI4026" s="196" t="str">
        <f t="shared" si="2570"/>
        <v>A+J=</v>
      </c>
      <c r="AJ4026" s="72">
        <f t="shared" si="2571"/>
        <v>48297</v>
      </c>
      <c r="AQ4026" s="23"/>
      <c r="AR4026" s="23"/>
    </row>
    <row r="4027" spans="1:44" ht="15" customHeight="1" x14ac:dyDescent="0.25">
      <c r="A4027" s="197">
        <f t="shared" si="2564"/>
        <v>48294</v>
      </c>
      <c r="B4027" s="198">
        <f t="shared" si="2574"/>
        <v>81.890720469883235</v>
      </c>
      <c r="C4027" s="198">
        <f t="shared" si="2575"/>
        <v>39.927525899999999</v>
      </c>
      <c r="D4027" s="198">
        <f t="shared" si="2576"/>
        <v>39.927525900000269</v>
      </c>
      <c r="E4027" s="198">
        <f t="shared" si="2577"/>
        <v>-2.7000623958883807E-13</v>
      </c>
      <c r="F4027" s="199">
        <f t="shared" si="2578"/>
        <v>7205.03</v>
      </c>
      <c r="G4027" s="63">
        <f t="shared" si="2599"/>
        <v>7245.38</v>
      </c>
      <c r="H4027" s="200">
        <f t="shared" si="2579"/>
        <v>48207</v>
      </c>
      <c r="I4027" s="64">
        <f t="shared" si="2580"/>
        <v>48238</v>
      </c>
      <c r="J4027" s="201">
        <f t="shared" si="2581"/>
        <v>5.6002542668107669E-3</v>
      </c>
      <c r="K4027" s="195">
        <f t="shared" si="2567"/>
        <v>48297</v>
      </c>
      <c r="L4027" s="202">
        <f t="shared" si="2582"/>
        <v>48297</v>
      </c>
      <c r="M4027" s="228">
        <f t="shared" si="2572"/>
        <v>30</v>
      </c>
      <c r="N4027" s="67">
        <f t="shared" si="2573"/>
        <v>27</v>
      </c>
      <c r="O4027" s="198">
        <f t="shared" si="2583"/>
        <v>1.00503882</v>
      </c>
      <c r="P4027" s="203">
        <f t="shared" si="2584"/>
        <v>1.0056002500000001</v>
      </c>
      <c r="Q4027" s="203">
        <f t="shared" si="2585"/>
        <v>2.0432010973758303</v>
      </c>
      <c r="R4027" s="198">
        <f t="shared" si="2586"/>
        <v>2.0534964100000002</v>
      </c>
      <c r="S4027" s="198">
        <f t="shared" si="2587"/>
        <v>2.0432010900000002</v>
      </c>
      <c r="T4027" s="198">
        <f t="shared" si="2588"/>
        <v>81.579964430000004</v>
      </c>
      <c r="U4027" s="198">
        <f t="shared" si="2589"/>
        <v>41.652438539883519</v>
      </c>
      <c r="V4027" s="198">
        <f t="shared" si="2590"/>
        <v>-2.8445060408444081E-13</v>
      </c>
      <c r="W4027" s="198">
        <f t="shared" si="2591"/>
        <v>81.579964439883241</v>
      </c>
      <c r="X4027" s="204">
        <f t="shared" si="2592"/>
        <v>0</v>
      </c>
      <c r="Y4027" s="198">
        <f t="shared" si="2593"/>
        <v>0</v>
      </c>
      <c r="Z4027" s="205">
        <f t="shared" si="2594"/>
        <v>0</v>
      </c>
      <c r="AA4027" s="198">
        <f t="shared" si="2595"/>
        <v>0</v>
      </c>
      <c r="AB4027" s="205">
        <f t="shared" si="2565"/>
        <v>5.1999999999999998E-2</v>
      </c>
      <c r="AC4027" s="140">
        <f t="shared" si="2566"/>
        <v>27</v>
      </c>
      <c r="AD4027" s="67">
        <f t="shared" si="2568"/>
        <v>30</v>
      </c>
      <c r="AE4027" s="11">
        <f t="shared" si="2569"/>
        <v>1.0038092199999999</v>
      </c>
      <c r="AF4027" s="198">
        <f t="shared" si="2596"/>
        <v>0.31075603000000002</v>
      </c>
      <c r="AG4027" s="198">
        <f t="shared" si="2597"/>
        <v>0.31075603000000002</v>
      </c>
      <c r="AH4027" s="198">
        <f t="shared" si="2598"/>
        <v>0</v>
      </c>
      <c r="AI4027" s="196" t="str">
        <f t="shared" si="2570"/>
        <v>A+J=</v>
      </c>
      <c r="AJ4027" s="72">
        <f t="shared" si="2571"/>
        <v>48297</v>
      </c>
      <c r="AQ4027" s="23"/>
      <c r="AR4027" s="23"/>
    </row>
    <row r="4028" spans="1:44" ht="15" customHeight="1" x14ac:dyDescent="0.25">
      <c r="A4028" s="197">
        <f t="shared" si="2564"/>
        <v>48295</v>
      </c>
      <c r="B4028" s="198">
        <f t="shared" si="2574"/>
        <v>81.902252689883241</v>
      </c>
      <c r="C4028" s="198">
        <f t="shared" si="2575"/>
        <v>39.927525899999999</v>
      </c>
      <c r="D4028" s="198">
        <f t="shared" si="2576"/>
        <v>39.927525900000269</v>
      </c>
      <c r="E4028" s="198">
        <f t="shared" si="2577"/>
        <v>-2.7000623958883807E-13</v>
      </c>
      <c r="F4028" s="199">
        <f t="shared" si="2578"/>
        <v>7205.03</v>
      </c>
      <c r="G4028" s="63">
        <f t="shared" si="2599"/>
        <v>7245.38</v>
      </c>
      <c r="H4028" s="200">
        <f t="shared" si="2579"/>
        <v>48207</v>
      </c>
      <c r="I4028" s="64">
        <f t="shared" si="2580"/>
        <v>48238</v>
      </c>
      <c r="J4028" s="201">
        <f t="shared" si="2581"/>
        <v>5.6002542668107669E-3</v>
      </c>
      <c r="K4028" s="195">
        <f t="shared" si="2567"/>
        <v>48297</v>
      </c>
      <c r="L4028" s="202">
        <f t="shared" si="2582"/>
        <v>48297</v>
      </c>
      <c r="M4028" s="228">
        <f t="shared" si="2572"/>
        <v>30</v>
      </c>
      <c r="N4028" s="67">
        <f t="shared" si="2573"/>
        <v>28</v>
      </c>
      <c r="O4028" s="198">
        <f t="shared" si="2583"/>
        <v>1.0052259299999999</v>
      </c>
      <c r="P4028" s="203">
        <f t="shared" si="2584"/>
        <v>1.0056002500000001</v>
      </c>
      <c r="Q4028" s="203">
        <f t="shared" si="2585"/>
        <v>2.0432010973758303</v>
      </c>
      <c r="R4028" s="198">
        <f t="shared" si="2586"/>
        <v>2.0538787200000002</v>
      </c>
      <c r="S4028" s="198">
        <f t="shared" si="2587"/>
        <v>2.0432010900000002</v>
      </c>
      <c r="T4028" s="198">
        <f t="shared" si="2588"/>
        <v>81.579964430000004</v>
      </c>
      <c r="U4028" s="198">
        <f t="shared" si="2589"/>
        <v>41.652438539883519</v>
      </c>
      <c r="V4028" s="198">
        <f t="shared" si="2590"/>
        <v>-2.8455383016989803E-13</v>
      </c>
      <c r="W4028" s="198">
        <f t="shared" si="2591"/>
        <v>81.579964439883241</v>
      </c>
      <c r="X4028" s="204">
        <f t="shared" si="2592"/>
        <v>0</v>
      </c>
      <c r="Y4028" s="198">
        <f t="shared" si="2593"/>
        <v>0</v>
      </c>
      <c r="Z4028" s="205">
        <f t="shared" si="2594"/>
        <v>0</v>
      </c>
      <c r="AA4028" s="198">
        <f t="shared" si="2595"/>
        <v>0</v>
      </c>
      <c r="AB4028" s="205">
        <f t="shared" si="2565"/>
        <v>5.1999999999999998E-2</v>
      </c>
      <c r="AC4028" s="140">
        <f t="shared" si="2566"/>
        <v>28</v>
      </c>
      <c r="AD4028" s="67">
        <f t="shared" si="2568"/>
        <v>30</v>
      </c>
      <c r="AE4028" s="11">
        <f t="shared" si="2569"/>
        <v>1.003950581</v>
      </c>
      <c r="AF4028" s="198">
        <f t="shared" si="2596"/>
        <v>0.32228825</v>
      </c>
      <c r="AG4028" s="198">
        <f t="shared" si="2597"/>
        <v>0.32228825</v>
      </c>
      <c r="AH4028" s="198">
        <f t="shared" si="2598"/>
        <v>0</v>
      </c>
      <c r="AI4028" s="196" t="str">
        <f t="shared" si="2570"/>
        <v>A+J=</v>
      </c>
      <c r="AJ4028" s="72">
        <f t="shared" si="2571"/>
        <v>48297</v>
      </c>
      <c r="AQ4028" s="23"/>
      <c r="AR4028" s="23"/>
    </row>
    <row r="4029" spans="1:44" ht="15" customHeight="1" x14ac:dyDescent="0.25">
      <c r="A4029" s="197">
        <f t="shared" si="2564"/>
        <v>48296</v>
      </c>
      <c r="B4029" s="198">
        <f t="shared" si="2574"/>
        <v>81.913786469883235</v>
      </c>
      <c r="C4029" s="198">
        <f t="shared" si="2575"/>
        <v>39.927525899999999</v>
      </c>
      <c r="D4029" s="198">
        <f t="shared" si="2576"/>
        <v>39.927525900000269</v>
      </c>
      <c r="E4029" s="198">
        <f t="shared" si="2577"/>
        <v>-2.7000623958883807E-13</v>
      </c>
      <c r="F4029" s="199">
        <f t="shared" si="2578"/>
        <v>7205.03</v>
      </c>
      <c r="G4029" s="63">
        <f t="shared" si="2599"/>
        <v>7245.38</v>
      </c>
      <c r="H4029" s="200">
        <f t="shared" si="2579"/>
        <v>48207</v>
      </c>
      <c r="I4029" s="64">
        <f t="shared" si="2580"/>
        <v>48238</v>
      </c>
      <c r="J4029" s="201">
        <f t="shared" si="2581"/>
        <v>5.6002542668107669E-3</v>
      </c>
      <c r="K4029" s="195">
        <f t="shared" si="2567"/>
        <v>48297</v>
      </c>
      <c r="L4029" s="202">
        <f t="shared" si="2582"/>
        <v>48297</v>
      </c>
      <c r="M4029" s="228">
        <f t="shared" si="2572"/>
        <v>30</v>
      </c>
      <c r="N4029" s="67">
        <f t="shared" si="2573"/>
        <v>29</v>
      </c>
      <c r="O4029" s="198">
        <f t="shared" si="2583"/>
        <v>1.0054130699999999</v>
      </c>
      <c r="P4029" s="203">
        <f t="shared" si="2584"/>
        <v>1.0056002500000001</v>
      </c>
      <c r="Q4029" s="203">
        <f t="shared" si="2585"/>
        <v>2.0432010973758303</v>
      </c>
      <c r="R4029" s="198">
        <f t="shared" si="2586"/>
        <v>2.0542610799999999</v>
      </c>
      <c r="S4029" s="198">
        <f t="shared" si="2587"/>
        <v>2.0432010900000002</v>
      </c>
      <c r="T4029" s="198">
        <f t="shared" si="2588"/>
        <v>81.579964430000004</v>
      </c>
      <c r="U4029" s="198">
        <f t="shared" si="2589"/>
        <v>41.652438539883519</v>
      </c>
      <c r="V4029" s="198">
        <f t="shared" si="2590"/>
        <v>-2.8465706975566714E-13</v>
      </c>
      <c r="W4029" s="198">
        <f t="shared" si="2591"/>
        <v>81.579964439883241</v>
      </c>
      <c r="X4029" s="204">
        <f t="shared" si="2592"/>
        <v>0</v>
      </c>
      <c r="Y4029" s="198">
        <f t="shared" si="2593"/>
        <v>0</v>
      </c>
      <c r="Z4029" s="205">
        <f t="shared" si="2594"/>
        <v>0</v>
      </c>
      <c r="AA4029" s="198">
        <f t="shared" si="2595"/>
        <v>0</v>
      </c>
      <c r="AB4029" s="205">
        <f t="shared" si="2565"/>
        <v>5.1999999999999998E-2</v>
      </c>
      <c r="AC4029" s="140">
        <f t="shared" si="2566"/>
        <v>29</v>
      </c>
      <c r="AD4029" s="67">
        <f t="shared" si="2568"/>
        <v>30</v>
      </c>
      <c r="AE4029" s="11">
        <f t="shared" si="2569"/>
        <v>1.0040919610000001</v>
      </c>
      <c r="AF4029" s="198">
        <f t="shared" si="2596"/>
        <v>0.33382202999999999</v>
      </c>
      <c r="AG4029" s="198">
        <f t="shared" si="2597"/>
        <v>0.33382202999999999</v>
      </c>
      <c r="AH4029" s="198">
        <f t="shared" si="2598"/>
        <v>0</v>
      </c>
      <c r="AI4029" s="196" t="str">
        <f t="shared" si="2570"/>
        <v>A+J=</v>
      </c>
      <c r="AJ4029" s="72">
        <f t="shared" si="2571"/>
        <v>48297</v>
      </c>
      <c r="AQ4029" s="23"/>
      <c r="AR4029" s="23"/>
    </row>
    <row r="4030" spans="1:44" ht="15" customHeight="1" x14ac:dyDescent="0.25">
      <c r="A4030" s="197">
        <f t="shared" si="2564"/>
        <v>48297</v>
      </c>
      <c r="B4030" s="198">
        <f t="shared" si="2574"/>
        <v>81.925321959883235</v>
      </c>
      <c r="C4030" s="198">
        <f t="shared" si="2575"/>
        <v>39.927525899999999</v>
      </c>
      <c r="D4030" s="198">
        <f t="shared" si="2576"/>
        <v>39.927525900000269</v>
      </c>
      <c r="E4030" s="198">
        <f t="shared" si="2577"/>
        <v>-2.7000623958883807E-13</v>
      </c>
      <c r="F4030" s="199">
        <f t="shared" si="2578"/>
        <v>7205.03</v>
      </c>
      <c r="G4030" s="63">
        <f t="shared" si="2599"/>
        <v>7245.38</v>
      </c>
      <c r="H4030" s="200">
        <f t="shared" si="2579"/>
        <v>48207</v>
      </c>
      <c r="I4030" s="64">
        <f t="shared" si="2580"/>
        <v>48238</v>
      </c>
      <c r="J4030" s="201">
        <f t="shared" si="2581"/>
        <v>5.6002542668107669E-3</v>
      </c>
      <c r="K4030" s="195">
        <f t="shared" si="2567"/>
        <v>48328</v>
      </c>
      <c r="L4030" s="202">
        <f t="shared" si="2582"/>
        <v>48297</v>
      </c>
      <c r="M4030" s="228">
        <f t="shared" si="2572"/>
        <v>30</v>
      </c>
      <c r="N4030" s="67">
        <f t="shared" si="2573"/>
        <v>30</v>
      </c>
      <c r="O4030" s="198">
        <f t="shared" si="2583"/>
        <v>1.0056002500000001</v>
      </c>
      <c r="P4030" s="203">
        <f t="shared" si="2584"/>
        <v>1.0056002500000001</v>
      </c>
      <c r="Q4030" s="203">
        <f t="shared" si="2585"/>
        <v>2.0432010973758303</v>
      </c>
      <c r="R4030" s="198">
        <f t="shared" si="2586"/>
        <v>2.0546435299999999</v>
      </c>
      <c r="S4030" s="198">
        <f t="shared" si="2587"/>
        <v>2.0432010900000002</v>
      </c>
      <c r="T4030" s="198">
        <f t="shared" si="2588"/>
        <v>81.579964430000004</v>
      </c>
      <c r="U4030" s="198">
        <f t="shared" si="2589"/>
        <v>41.652438539883519</v>
      </c>
      <c r="V4030" s="198">
        <f t="shared" si="2590"/>
        <v>-2.847603336419979E-13</v>
      </c>
      <c r="W4030" s="198">
        <f t="shared" si="2591"/>
        <v>81.579964439883241</v>
      </c>
      <c r="X4030" s="204">
        <f t="shared" si="2592"/>
        <v>132</v>
      </c>
      <c r="Y4030" s="198">
        <f t="shared" si="2593"/>
        <v>0.16902766999999999</v>
      </c>
      <c r="Z4030" s="205">
        <f t="shared" si="2594"/>
        <v>0.185969</v>
      </c>
      <c r="AA4030" s="198">
        <f t="shared" si="2595"/>
        <v>15.171344400000001</v>
      </c>
      <c r="AB4030" s="205">
        <f t="shared" si="2565"/>
        <v>5.1999999999999998E-2</v>
      </c>
      <c r="AC4030" s="140">
        <f t="shared" si="2566"/>
        <v>30</v>
      </c>
      <c r="AD4030" s="67">
        <f t="shared" si="2568"/>
        <v>30</v>
      </c>
      <c r="AE4030" s="11">
        <f t="shared" si="2569"/>
        <v>1.0042333619999999</v>
      </c>
      <c r="AF4030" s="198">
        <f t="shared" si="2596"/>
        <v>0.34535751999999997</v>
      </c>
      <c r="AG4030" s="198">
        <f t="shared" si="2597"/>
        <v>0.34535751999999997</v>
      </c>
      <c r="AH4030" s="198">
        <f t="shared" si="2598"/>
        <v>15.516701920000001</v>
      </c>
      <c r="AI4030" s="196" t="str">
        <f t="shared" si="2570"/>
        <v>A+J=</v>
      </c>
      <c r="AJ4030" s="72">
        <f t="shared" si="2571"/>
        <v>48297</v>
      </c>
      <c r="AQ4030" s="23"/>
      <c r="AR4030" s="23"/>
    </row>
    <row r="4031" spans="1:44" ht="15" customHeight="1" x14ac:dyDescent="0.25">
      <c r="A4031" s="197">
        <f t="shared" si="2564"/>
        <v>48298</v>
      </c>
      <c r="B4031" s="198">
        <f t="shared" si="2574"/>
        <v>66.417971961333791</v>
      </c>
      <c r="C4031" s="198">
        <f t="shared" si="2575"/>
        <v>32.502243839999998</v>
      </c>
      <c r="D4031" s="198">
        <f t="shared" si="2576"/>
        <v>32.502243840000268</v>
      </c>
      <c r="E4031" s="198">
        <f t="shared" si="2577"/>
        <v>-2.7000623958883807E-13</v>
      </c>
      <c r="F4031" s="199">
        <f t="shared" si="2578"/>
        <v>7205.03</v>
      </c>
      <c r="G4031" s="63">
        <f t="shared" si="2599"/>
        <v>7245.38</v>
      </c>
      <c r="H4031" s="200">
        <f t="shared" si="2579"/>
        <v>48238</v>
      </c>
      <c r="I4031" s="64">
        <f t="shared" si="2580"/>
        <v>48269</v>
      </c>
      <c r="J4031" s="201">
        <f t="shared" si="2581"/>
        <v>5.6002542668107669E-3</v>
      </c>
      <c r="K4031" s="195">
        <f t="shared" si="2567"/>
        <v>48328</v>
      </c>
      <c r="L4031" s="202">
        <f t="shared" si="2582"/>
        <v>48328</v>
      </c>
      <c r="M4031" s="228">
        <f t="shared" si="2572"/>
        <v>30</v>
      </c>
      <c r="N4031" s="67">
        <f t="shared" si="2573"/>
        <v>1</v>
      </c>
      <c r="O4031" s="198">
        <f t="shared" si="2583"/>
        <v>1.0001861700000001</v>
      </c>
      <c r="P4031" s="203">
        <f t="shared" si="2584"/>
        <v>1.0056002500000001</v>
      </c>
      <c r="Q4031" s="203">
        <f t="shared" si="2585"/>
        <v>2.0546435343214093</v>
      </c>
      <c r="R4031" s="198">
        <f t="shared" si="2586"/>
        <v>2.05502604</v>
      </c>
      <c r="S4031" s="198">
        <f t="shared" si="2587"/>
        <v>2.0432010900000002</v>
      </c>
      <c r="T4031" s="198">
        <f t="shared" si="2588"/>
        <v>66.408620040000002</v>
      </c>
      <c r="U4031" s="198">
        <f t="shared" si="2589"/>
        <v>33.906376201334069</v>
      </c>
      <c r="V4031" s="198">
        <f t="shared" si="2590"/>
        <v>-2.8486361372870306E-13</v>
      </c>
      <c r="W4031" s="198">
        <f t="shared" si="2591"/>
        <v>66.408620041333791</v>
      </c>
      <c r="X4031" s="204">
        <f t="shared" si="2592"/>
        <v>0</v>
      </c>
      <c r="Y4031" s="198">
        <f t="shared" si="2593"/>
        <v>0</v>
      </c>
      <c r="Z4031" s="205">
        <f t="shared" si="2594"/>
        <v>0</v>
      </c>
      <c r="AA4031" s="198">
        <f t="shared" si="2595"/>
        <v>0</v>
      </c>
      <c r="AB4031" s="205">
        <f t="shared" si="2565"/>
        <v>5.1999999999999998E-2</v>
      </c>
      <c r="AC4031" s="140">
        <f t="shared" si="2566"/>
        <v>1</v>
      </c>
      <c r="AD4031" s="67">
        <f t="shared" si="2568"/>
        <v>30</v>
      </c>
      <c r="AE4031" s="11">
        <f t="shared" si="2569"/>
        <v>1.000140824</v>
      </c>
      <c r="AF4031" s="198">
        <f t="shared" si="2596"/>
        <v>9.3519199999999997E-3</v>
      </c>
      <c r="AG4031" s="198">
        <f t="shared" si="2597"/>
        <v>9.3519199999999997E-3</v>
      </c>
      <c r="AH4031" s="198">
        <f t="shared" si="2598"/>
        <v>0</v>
      </c>
      <c r="AI4031" s="196" t="str">
        <f t="shared" si="2570"/>
        <v>A+J=</v>
      </c>
      <c r="AJ4031" s="72">
        <f t="shared" si="2571"/>
        <v>48328</v>
      </c>
      <c r="AQ4031" s="23"/>
      <c r="AR4031" s="23"/>
    </row>
    <row r="4032" spans="1:44" ht="15" customHeight="1" x14ac:dyDescent="0.25">
      <c r="A4032" s="197">
        <f t="shared" si="2564"/>
        <v>48299</v>
      </c>
      <c r="B4032" s="198">
        <f t="shared" si="2574"/>
        <v>66.427325221333788</v>
      </c>
      <c r="C4032" s="198">
        <f t="shared" si="2575"/>
        <v>32.502243839999998</v>
      </c>
      <c r="D4032" s="198">
        <f t="shared" si="2576"/>
        <v>32.502243840000268</v>
      </c>
      <c r="E4032" s="198">
        <f t="shared" si="2577"/>
        <v>-2.7000623958883807E-13</v>
      </c>
      <c r="F4032" s="199">
        <f t="shared" si="2578"/>
        <v>7205.03</v>
      </c>
      <c r="G4032" s="63">
        <f t="shared" si="2599"/>
        <v>7245.38</v>
      </c>
      <c r="H4032" s="200">
        <f t="shared" si="2579"/>
        <v>48238</v>
      </c>
      <c r="I4032" s="64">
        <f t="shared" si="2580"/>
        <v>48269</v>
      </c>
      <c r="J4032" s="201">
        <f t="shared" si="2581"/>
        <v>5.6002542668107669E-3</v>
      </c>
      <c r="K4032" s="195">
        <f t="shared" si="2567"/>
        <v>48328</v>
      </c>
      <c r="L4032" s="202">
        <f t="shared" si="2582"/>
        <v>48328</v>
      </c>
      <c r="M4032" s="228">
        <f t="shared" si="2572"/>
        <v>30</v>
      </c>
      <c r="N4032" s="67">
        <f t="shared" si="2573"/>
        <v>2</v>
      </c>
      <c r="O4032" s="198">
        <f t="shared" si="2583"/>
        <v>1.00037237</v>
      </c>
      <c r="P4032" s="203">
        <f t="shared" si="2584"/>
        <v>1.0056002500000001</v>
      </c>
      <c r="Q4032" s="203">
        <f t="shared" si="2585"/>
        <v>2.0546435343214093</v>
      </c>
      <c r="R4032" s="198">
        <f t="shared" si="2586"/>
        <v>2.0554086200000001</v>
      </c>
      <c r="S4032" s="198">
        <f t="shared" si="2587"/>
        <v>2.0432010900000002</v>
      </c>
      <c r="T4032" s="198">
        <f t="shared" si="2588"/>
        <v>66.408620040000002</v>
      </c>
      <c r="U4032" s="198">
        <f t="shared" si="2589"/>
        <v>33.906376201334069</v>
      </c>
      <c r="V4032" s="198">
        <f t="shared" si="2590"/>
        <v>-2.84966912715845E-13</v>
      </c>
      <c r="W4032" s="198">
        <f t="shared" si="2591"/>
        <v>66.408620041333791</v>
      </c>
      <c r="X4032" s="204">
        <f t="shared" si="2592"/>
        <v>0</v>
      </c>
      <c r="Y4032" s="198">
        <f t="shared" si="2593"/>
        <v>0</v>
      </c>
      <c r="Z4032" s="205">
        <f t="shared" si="2594"/>
        <v>0</v>
      </c>
      <c r="AA4032" s="198">
        <f t="shared" si="2595"/>
        <v>0</v>
      </c>
      <c r="AB4032" s="205">
        <f t="shared" si="2565"/>
        <v>5.1999999999999998E-2</v>
      </c>
      <c r="AC4032" s="140">
        <f t="shared" si="2566"/>
        <v>2</v>
      </c>
      <c r="AD4032" s="67">
        <f t="shared" si="2568"/>
        <v>30</v>
      </c>
      <c r="AE4032" s="11">
        <f t="shared" si="2569"/>
        <v>1.000281668</v>
      </c>
      <c r="AF4032" s="198">
        <f t="shared" si="2596"/>
        <v>1.8705179999999998E-2</v>
      </c>
      <c r="AG4032" s="198">
        <f t="shared" si="2597"/>
        <v>1.8705179999999998E-2</v>
      </c>
      <c r="AH4032" s="198">
        <f t="shared" si="2598"/>
        <v>0</v>
      </c>
      <c r="AI4032" s="196" t="str">
        <f t="shared" si="2570"/>
        <v>A+J=</v>
      </c>
      <c r="AJ4032" s="72">
        <f t="shared" si="2571"/>
        <v>48328</v>
      </c>
      <c r="AQ4032" s="23"/>
      <c r="AR4032" s="23"/>
    </row>
    <row r="4033" spans="1:44" ht="15" customHeight="1" x14ac:dyDescent="0.25">
      <c r="A4033" s="197">
        <f t="shared" si="2564"/>
        <v>48300</v>
      </c>
      <c r="B4033" s="198">
        <f t="shared" si="2574"/>
        <v>66.436679801333796</v>
      </c>
      <c r="C4033" s="198">
        <f t="shared" si="2575"/>
        <v>32.502243839999998</v>
      </c>
      <c r="D4033" s="198">
        <f t="shared" si="2576"/>
        <v>32.502243840000268</v>
      </c>
      <c r="E4033" s="198">
        <f t="shared" si="2577"/>
        <v>-2.7000623958883807E-13</v>
      </c>
      <c r="F4033" s="199">
        <f t="shared" si="2578"/>
        <v>7205.03</v>
      </c>
      <c r="G4033" s="63">
        <f t="shared" si="2599"/>
        <v>7245.38</v>
      </c>
      <c r="H4033" s="200">
        <f t="shared" si="2579"/>
        <v>48238</v>
      </c>
      <c r="I4033" s="64">
        <f t="shared" si="2580"/>
        <v>48269</v>
      </c>
      <c r="J4033" s="201">
        <f t="shared" si="2581"/>
        <v>5.6002542668107669E-3</v>
      </c>
      <c r="K4033" s="195">
        <f t="shared" si="2567"/>
        <v>48328</v>
      </c>
      <c r="L4033" s="202">
        <f t="shared" si="2582"/>
        <v>48328</v>
      </c>
      <c r="M4033" s="228">
        <f t="shared" si="2572"/>
        <v>30</v>
      </c>
      <c r="N4033" s="67">
        <f t="shared" si="2573"/>
        <v>3</v>
      </c>
      <c r="O4033" s="198">
        <f t="shared" si="2583"/>
        <v>1.0005586099999999</v>
      </c>
      <c r="P4033" s="203">
        <f t="shared" si="2584"/>
        <v>1.0056002500000001</v>
      </c>
      <c r="Q4033" s="203">
        <f t="shared" si="2585"/>
        <v>2.0546435343214093</v>
      </c>
      <c r="R4033" s="198">
        <f t="shared" si="2586"/>
        <v>2.0557912699999998</v>
      </c>
      <c r="S4033" s="198">
        <f t="shared" si="2587"/>
        <v>2.0432010900000002</v>
      </c>
      <c r="T4033" s="198">
        <f t="shared" si="2588"/>
        <v>66.408620040000002</v>
      </c>
      <c r="U4033" s="198">
        <f t="shared" si="2589"/>
        <v>33.906376201334069</v>
      </c>
      <c r="V4033" s="198">
        <f t="shared" si="2590"/>
        <v>-2.850702306034236E-13</v>
      </c>
      <c r="W4033" s="198">
        <f t="shared" si="2591"/>
        <v>66.408620041333791</v>
      </c>
      <c r="X4033" s="204">
        <f t="shared" si="2592"/>
        <v>0</v>
      </c>
      <c r="Y4033" s="198">
        <f t="shared" si="2593"/>
        <v>0</v>
      </c>
      <c r="Z4033" s="205">
        <f t="shared" si="2594"/>
        <v>0</v>
      </c>
      <c r="AA4033" s="198">
        <f t="shared" si="2595"/>
        <v>0</v>
      </c>
      <c r="AB4033" s="205">
        <f t="shared" si="2565"/>
        <v>5.1999999999999998E-2</v>
      </c>
      <c r="AC4033" s="140">
        <f t="shared" si="2566"/>
        <v>3</v>
      </c>
      <c r="AD4033" s="67">
        <f t="shared" si="2568"/>
        <v>30</v>
      </c>
      <c r="AE4033" s="11">
        <f t="shared" si="2569"/>
        <v>1.000422532</v>
      </c>
      <c r="AF4033" s="198">
        <f t="shared" si="2596"/>
        <v>2.805976E-2</v>
      </c>
      <c r="AG4033" s="198">
        <f t="shared" si="2597"/>
        <v>2.805976E-2</v>
      </c>
      <c r="AH4033" s="198">
        <f t="shared" si="2598"/>
        <v>0</v>
      </c>
      <c r="AI4033" s="196" t="str">
        <f t="shared" si="2570"/>
        <v>A+J=</v>
      </c>
      <c r="AJ4033" s="72">
        <f t="shared" si="2571"/>
        <v>48328</v>
      </c>
      <c r="AQ4033" s="23"/>
      <c r="AR4033" s="23"/>
    </row>
    <row r="4034" spans="1:44" ht="15" customHeight="1" x14ac:dyDescent="0.25">
      <c r="A4034" s="197">
        <f t="shared" si="2564"/>
        <v>48301</v>
      </c>
      <c r="B4034" s="198">
        <f t="shared" si="2574"/>
        <v>66.446035651333787</v>
      </c>
      <c r="C4034" s="198">
        <f t="shared" si="2575"/>
        <v>32.502243839999998</v>
      </c>
      <c r="D4034" s="198">
        <f t="shared" si="2576"/>
        <v>32.502243840000268</v>
      </c>
      <c r="E4034" s="198">
        <f t="shared" si="2577"/>
        <v>-2.7000623958883807E-13</v>
      </c>
      <c r="F4034" s="199">
        <f t="shared" si="2578"/>
        <v>7205.03</v>
      </c>
      <c r="G4034" s="63">
        <f t="shared" si="2599"/>
        <v>7245.38</v>
      </c>
      <c r="H4034" s="200">
        <f t="shared" si="2579"/>
        <v>48238</v>
      </c>
      <c r="I4034" s="64">
        <f t="shared" si="2580"/>
        <v>48269</v>
      </c>
      <c r="J4034" s="201">
        <f t="shared" si="2581"/>
        <v>5.6002542668107669E-3</v>
      </c>
      <c r="K4034" s="195">
        <f t="shared" si="2567"/>
        <v>48328</v>
      </c>
      <c r="L4034" s="202">
        <f t="shared" si="2582"/>
        <v>48328</v>
      </c>
      <c r="M4034" s="228">
        <f t="shared" si="2572"/>
        <v>30</v>
      </c>
      <c r="N4034" s="67">
        <f t="shared" si="2573"/>
        <v>4</v>
      </c>
      <c r="O4034" s="198">
        <f t="shared" si="2583"/>
        <v>1.00074489</v>
      </c>
      <c r="P4034" s="203">
        <f t="shared" si="2584"/>
        <v>1.0056002500000001</v>
      </c>
      <c r="Q4034" s="203">
        <f t="shared" si="2585"/>
        <v>2.0546435343214093</v>
      </c>
      <c r="R4034" s="198">
        <f t="shared" si="2586"/>
        <v>2.0561740099999999</v>
      </c>
      <c r="S4034" s="198">
        <f t="shared" si="2587"/>
        <v>2.0432010900000002</v>
      </c>
      <c r="T4034" s="198">
        <f t="shared" si="2588"/>
        <v>66.408620040000002</v>
      </c>
      <c r="U4034" s="198">
        <f t="shared" si="2589"/>
        <v>33.906376201334069</v>
      </c>
      <c r="V4034" s="198">
        <f t="shared" si="2590"/>
        <v>-2.8517357279156381E-13</v>
      </c>
      <c r="W4034" s="198">
        <f t="shared" si="2591"/>
        <v>66.408620041333791</v>
      </c>
      <c r="X4034" s="204">
        <f t="shared" si="2592"/>
        <v>0</v>
      </c>
      <c r="Y4034" s="198">
        <f t="shared" si="2593"/>
        <v>0</v>
      </c>
      <c r="Z4034" s="205">
        <f t="shared" si="2594"/>
        <v>0</v>
      </c>
      <c r="AA4034" s="198">
        <f t="shared" si="2595"/>
        <v>0</v>
      </c>
      <c r="AB4034" s="205">
        <f t="shared" si="2565"/>
        <v>5.1999999999999998E-2</v>
      </c>
      <c r="AC4034" s="140">
        <f t="shared" si="2566"/>
        <v>4</v>
      </c>
      <c r="AD4034" s="67">
        <f t="shared" si="2568"/>
        <v>30</v>
      </c>
      <c r="AE4034" s="11">
        <f t="shared" si="2569"/>
        <v>1.000563415</v>
      </c>
      <c r="AF4034" s="198">
        <f t="shared" si="2596"/>
        <v>3.7415610000000002E-2</v>
      </c>
      <c r="AG4034" s="198">
        <f t="shared" si="2597"/>
        <v>3.7415610000000002E-2</v>
      </c>
      <c r="AH4034" s="198">
        <f t="shared" si="2598"/>
        <v>0</v>
      </c>
      <c r="AI4034" s="196" t="str">
        <f t="shared" si="2570"/>
        <v>A+J=</v>
      </c>
      <c r="AJ4034" s="72">
        <f t="shared" si="2571"/>
        <v>48328</v>
      </c>
      <c r="AQ4034" s="23"/>
      <c r="AR4034" s="23"/>
    </row>
    <row r="4035" spans="1:44" ht="15" customHeight="1" x14ac:dyDescent="0.25">
      <c r="A4035" s="197">
        <f t="shared" si="2564"/>
        <v>48302</v>
      </c>
      <c r="B4035" s="198">
        <f t="shared" si="2574"/>
        <v>66.455392891333787</v>
      </c>
      <c r="C4035" s="198">
        <f t="shared" si="2575"/>
        <v>32.502243839999998</v>
      </c>
      <c r="D4035" s="198">
        <f t="shared" si="2576"/>
        <v>32.502243840000268</v>
      </c>
      <c r="E4035" s="198">
        <f t="shared" si="2577"/>
        <v>-2.7000623958883807E-13</v>
      </c>
      <c r="F4035" s="199">
        <f t="shared" si="2578"/>
        <v>7205.03</v>
      </c>
      <c r="G4035" s="63">
        <f t="shared" si="2599"/>
        <v>7245.38</v>
      </c>
      <c r="H4035" s="200">
        <f t="shared" si="2579"/>
        <v>48238</v>
      </c>
      <c r="I4035" s="64">
        <f t="shared" si="2580"/>
        <v>48269</v>
      </c>
      <c r="J4035" s="201">
        <f t="shared" si="2581"/>
        <v>5.6002542668107669E-3</v>
      </c>
      <c r="K4035" s="195">
        <f t="shared" si="2567"/>
        <v>48328</v>
      </c>
      <c r="L4035" s="202">
        <f t="shared" si="2582"/>
        <v>48328</v>
      </c>
      <c r="M4035" s="228">
        <f t="shared" si="2572"/>
        <v>30</v>
      </c>
      <c r="N4035" s="67">
        <f t="shared" si="2573"/>
        <v>5</v>
      </c>
      <c r="O4035" s="198">
        <f t="shared" si="2583"/>
        <v>1.0009311999999999</v>
      </c>
      <c r="P4035" s="203">
        <f t="shared" si="2584"/>
        <v>1.0056002500000001</v>
      </c>
      <c r="Q4035" s="203">
        <f t="shared" si="2585"/>
        <v>2.0546435343214093</v>
      </c>
      <c r="R4035" s="198">
        <f t="shared" si="2586"/>
        <v>2.05655681</v>
      </c>
      <c r="S4035" s="198">
        <f t="shared" si="2587"/>
        <v>2.0432010900000002</v>
      </c>
      <c r="T4035" s="198">
        <f t="shared" si="2588"/>
        <v>66.408620040000002</v>
      </c>
      <c r="U4035" s="198">
        <f t="shared" si="2589"/>
        <v>33.906376201334069</v>
      </c>
      <c r="V4035" s="198">
        <f t="shared" si="2590"/>
        <v>-2.8527693118007847E-13</v>
      </c>
      <c r="W4035" s="198">
        <f t="shared" si="2591"/>
        <v>66.408620041333791</v>
      </c>
      <c r="X4035" s="204">
        <f t="shared" si="2592"/>
        <v>0</v>
      </c>
      <c r="Y4035" s="198">
        <f t="shared" si="2593"/>
        <v>0</v>
      </c>
      <c r="Z4035" s="205">
        <f t="shared" si="2594"/>
        <v>0</v>
      </c>
      <c r="AA4035" s="198">
        <f t="shared" si="2595"/>
        <v>0</v>
      </c>
      <c r="AB4035" s="205">
        <f t="shared" si="2565"/>
        <v>5.1999999999999998E-2</v>
      </c>
      <c r="AC4035" s="140">
        <f t="shared" si="2566"/>
        <v>5</v>
      </c>
      <c r="AD4035" s="67">
        <f t="shared" si="2568"/>
        <v>30</v>
      </c>
      <c r="AE4035" s="11">
        <f t="shared" si="2569"/>
        <v>1.000704319</v>
      </c>
      <c r="AF4035" s="198">
        <f t="shared" si="2596"/>
        <v>4.6772849999999998E-2</v>
      </c>
      <c r="AG4035" s="198">
        <f t="shared" si="2597"/>
        <v>4.6772849999999998E-2</v>
      </c>
      <c r="AH4035" s="198">
        <f t="shared" si="2598"/>
        <v>0</v>
      </c>
      <c r="AI4035" s="196" t="str">
        <f t="shared" si="2570"/>
        <v>A+J=</v>
      </c>
      <c r="AJ4035" s="72">
        <f t="shared" si="2571"/>
        <v>48328</v>
      </c>
      <c r="AQ4035" s="23"/>
      <c r="AR4035" s="23"/>
    </row>
    <row r="4036" spans="1:44" ht="15" customHeight="1" x14ac:dyDescent="0.25">
      <c r="A4036" s="197">
        <f t="shared" si="2564"/>
        <v>48303</v>
      </c>
      <c r="B4036" s="198">
        <f t="shared" si="2574"/>
        <v>66.464751391333792</v>
      </c>
      <c r="C4036" s="198">
        <f t="shared" si="2575"/>
        <v>32.502243839999998</v>
      </c>
      <c r="D4036" s="198">
        <f t="shared" si="2576"/>
        <v>32.502243840000268</v>
      </c>
      <c r="E4036" s="198">
        <f t="shared" si="2577"/>
        <v>-2.7000623958883807E-13</v>
      </c>
      <c r="F4036" s="199">
        <f t="shared" si="2578"/>
        <v>7205.03</v>
      </c>
      <c r="G4036" s="63">
        <f t="shared" si="2599"/>
        <v>7245.38</v>
      </c>
      <c r="H4036" s="200">
        <f t="shared" si="2579"/>
        <v>48238</v>
      </c>
      <c r="I4036" s="64">
        <f t="shared" si="2580"/>
        <v>48269</v>
      </c>
      <c r="J4036" s="201">
        <f t="shared" si="2581"/>
        <v>5.6002542668107669E-3</v>
      </c>
      <c r="K4036" s="195">
        <f t="shared" si="2567"/>
        <v>48328</v>
      </c>
      <c r="L4036" s="202">
        <f t="shared" si="2582"/>
        <v>48328</v>
      </c>
      <c r="M4036" s="228">
        <f t="shared" si="2572"/>
        <v>30</v>
      </c>
      <c r="N4036" s="67">
        <f t="shared" si="2573"/>
        <v>6</v>
      </c>
      <c r="O4036" s="198">
        <f t="shared" si="2583"/>
        <v>1.00111755</v>
      </c>
      <c r="P4036" s="203">
        <f t="shared" si="2584"/>
        <v>1.0056002500000001</v>
      </c>
      <c r="Q4036" s="203">
        <f t="shared" si="2585"/>
        <v>2.0546435343214093</v>
      </c>
      <c r="R4036" s="198">
        <f t="shared" si="2586"/>
        <v>2.0569397</v>
      </c>
      <c r="S4036" s="198">
        <f t="shared" si="2587"/>
        <v>2.0432010900000002</v>
      </c>
      <c r="T4036" s="198">
        <f t="shared" si="2588"/>
        <v>66.408620040000002</v>
      </c>
      <c r="U4036" s="198">
        <f t="shared" si="2589"/>
        <v>33.906376201334069</v>
      </c>
      <c r="V4036" s="198">
        <f t="shared" si="2590"/>
        <v>-2.8538031386915463E-13</v>
      </c>
      <c r="W4036" s="198">
        <f t="shared" si="2591"/>
        <v>66.408620041333791</v>
      </c>
      <c r="X4036" s="204">
        <f t="shared" si="2592"/>
        <v>0</v>
      </c>
      <c r="Y4036" s="198">
        <f t="shared" si="2593"/>
        <v>0</v>
      </c>
      <c r="Z4036" s="205">
        <f t="shared" si="2594"/>
        <v>0</v>
      </c>
      <c r="AA4036" s="198">
        <f t="shared" si="2595"/>
        <v>0</v>
      </c>
      <c r="AB4036" s="205">
        <f t="shared" si="2565"/>
        <v>5.1999999999999998E-2</v>
      </c>
      <c r="AC4036" s="140">
        <f t="shared" si="2566"/>
        <v>6</v>
      </c>
      <c r="AD4036" s="67">
        <f t="shared" si="2568"/>
        <v>30</v>
      </c>
      <c r="AE4036" s="11">
        <f t="shared" si="2569"/>
        <v>1.000845242</v>
      </c>
      <c r="AF4036" s="198">
        <f t="shared" si="2596"/>
        <v>5.6131350000000003E-2</v>
      </c>
      <c r="AG4036" s="198">
        <f t="shared" si="2597"/>
        <v>5.6131350000000003E-2</v>
      </c>
      <c r="AH4036" s="198">
        <f t="shared" si="2598"/>
        <v>0</v>
      </c>
      <c r="AI4036" s="196" t="str">
        <f t="shared" si="2570"/>
        <v>A+J=</v>
      </c>
      <c r="AJ4036" s="72">
        <f t="shared" si="2571"/>
        <v>48328</v>
      </c>
      <c r="AQ4036" s="23"/>
      <c r="AR4036" s="23"/>
    </row>
    <row r="4037" spans="1:44" ht="15" customHeight="1" x14ac:dyDescent="0.25">
      <c r="A4037" s="197">
        <f t="shared" si="2564"/>
        <v>48304</v>
      </c>
      <c r="B4037" s="198">
        <f t="shared" si="2574"/>
        <v>66.474111221333786</v>
      </c>
      <c r="C4037" s="198">
        <f t="shared" si="2575"/>
        <v>32.502243839999998</v>
      </c>
      <c r="D4037" s="198">
        <f t="shared" si="2576"/>
        <v>32.502243840000268</v>
      </c>
      <c r="E4037" s="198">
        <f t="shared" si="2577"/>
        <v>-2.7000623958883807E-13</v>
      </c>
      <c r="F4037" s="199">
        <f t="shared" si="2578"/>
        <v>7205.03</v>
      </c>
      <c r="G4037" s="63">
        <f t="shared" si="2599"/>
        <v>7245.38</v>
      </c>
      <c r="H4037" s="200">
        <f t="shared" si="2579"/>
        <v>48238</v>
      </c>
      <c r="I4037" s="64">
        <f t="shared" si="2580"/>
        <v>48269</v>
      </c>
      <c r="J4037" s="201">
        <f t="shared" si="2581"/>
        <v>5.6002542668107669E-3</v>
      </c>
      <c r="K4037" s="195">
        <f t="shared" si="2567"/>
        <v>48328</v>
      </c>
      <c r="L4037" s="202">
        <f t="shared" si="2582"/>
        <v>48328</v>
      </c>
      <c r="M4037" s="228">
        <f t="shared" si="2572"/>
        <v>30</v>
      </c>
      <c r="N4037" s="67">
        <f t="shared" si="2573"/>
        <v>7</v>
      </c>
      <c r="O4037" s="198">
        <f t="shared" si="2583"/>
        <v>1.00130392</v>
      </c>
      <c r="P4037" s="203">
        <f t="shared" si="2584"/>
        <v>1.0056002500000001</v>
      </c>
      <c r="Q4037" s="203">
        <f t="shared" si="2585"/>
        <v>2.0546435343214093</v>
      </c>
      <c r="R4037" s="198">
        <f t="shared" si="2586"/>
        <v>2.0573226199999999</v>
      </c>
      <c r="S4037" s="198">
        <f t="shared" si="2587"/>
        <v>2.0432010900000002</v>
      </c>
      <c r="T4037" s="198">
        <f t="shared" si="2588"/>
        <v>66.408620040000002</v>
      </c>
      <c r="U4037" s="198">
        <f t="shared" si="2589"/>
        <v>33.906376201334069</v>
      </c>
      <c r="V4037" s="198">
        <f t="shared" si="2590"/>
        <v>-2.8548370465841795E-13</v>
      </c>
      <c r="W4037" s="198">
        <f t="shared" si="2591"/>
        <v>66.408620041333791</v>
      </c>
      <c r="X4037" s="204">
        <f t="shared" si="2592"/>
        <v>0</v>
      </c>
      <c r="Y4037" s="198">
        <f t="shared" si="2593"/>
        <v>0</v>
      </c>
      <c r="Z4037" s="205">
        <f t="shared" si="2594"/>
        <v>0</v>
      </c>
      <c r="AA4037" s="198">
        <f t="shared" si="2595"/>
        <v>0</v>
      </c>
      <c r="AB4037" s="205">
        <f t="shared" si="2565"/>
        <v>5.1999999999999998E-2</v>
      </c>
      <c r="AC4037" s="140">
        <f t="shared" si="2566"/>
        <v>7</v>
      </c>
      <c r="AD4037" s="67">
        <f t="shared" si="2568"/>
        <v>30</v>
      </c>
      <c r="AE4037" s="11">
        <f t="shared" si="2569"/>
        <v>1.0009861849999999</v>
      </c>
      <c r="AF4037" s="198">
        <f t="shared" si="2596"/>
        <v>6.5491179999999996E-2</v>
      </c>
      <c r="AG4037" s="198">
        <f t="shared" si="2597"/>
        <v>6.5491179999999996E-2</v>
      </c>
      <c r="AH4037" s="198">
        <f t="shared" si="2598"/>
        <v>0</v>
      </c>
      <c r="AI4037" s="196" t="str">
        <f t="shared" si="2570"/>
        <v>A+J=</v>
      </c>
      <c r="AJ4037" s="72">
        <f t="shared" si="2571"/>
        <v>48328</v>
      </c>
      <c r="AQ4037" s="23"/>
      <c r="AR4037" s="23"/>
    </row>
    <row r="4038" spans="1:44" ht="15" customHeight="1" x14ac:dyDescent="0.25">
      <c r="A4038" s="197">
        <f t="shared" si="2564"/>
        <v>48305</v>
      </c>
      <c r="B4038" s="198">
        <f t="shared" si="2574"/>
        <v>66.474111221333786</v>
      </c>
      <c r="C4038" s="198">
        <f t="shared" si="2575"/>
        <v>32.502243839999998</v>
      </c>
      <c r="D4038" s="198">
        <f t="shared" si="2576"/>
        <v>32.502243840000268</v>
      </c>
      <c r="E4038" s="198">
        <f t="shared" si="2577"/>
        <v>-2.7000623958883807E-13</v>
      </c>
      <c r="F4038" s="199">
        <f t="shared" si="2578"/>
        <v>7205.03</v>
      </c>
      <c r="G4038" s="63">
        <f t="shared" si="2599"/>
        <v>7245.38</v>
      </c>
      <c r="H4038" s="200">
        <f t="shared" si="2579"/>
        <v>48238</v>
      </c>
      <c r="I4038" s="64">
        <f t="shared" si="2580"/>
        <v>48269</v>
      </c>
      <c r="J4038" s="201">
        <f t="shared" si="2581"/>
        <v>5.6002542668107669E-3</v>
      </c>
      <c r="K4038" s="195">
        <f t="shared" si="2567"/>
        <v>48328</v>
      </c>
      <c r="L4038" s="202">
        <f t="shared" si="2582"/>
        <v>48328</v>
      </c>
      <c r="M4038" s="228">
        <f t="shared" si="2572"/>
        <v>30</v>
      </c>
      <c r="N4038" s="67">
        <f t="shared" si="2573"/>
        <v>7</v>
      </c>
      <c r="O4038" s="198">
        <f t="shared" si="2583"/>
        <v>1.00130392</v>
      </c>
      <c r="P4038" s="203">
        <f t="shared" si="2584"/>
        <v>1.0056002500000001</v>
      </c>
      <c r="Q4038" s="203">
        <f t="shared" si="2585"/>
        <v>2.0546435343214093</v>
      </c>
      <c r="R4038" s="198">
        <f t="shared" si="2586"/>
        <v>2.0573226199999999</v>
      </c>
      <c r="S4038" s="198">
        <f t="shared" si="2587"/>
        <v>2.0432010900000002</v>
      </c>
      <c r="T4038" s="198">
        <f t="shared" si="2588"/>
        <v>66.408620040000002</v>
      </c>
      <c r="U4038" s="198">
        <f t="shared" si="2589"/>
        <v>33.906376201334069</v>
      </c>
      <c r="V4038" s="198">
        <f t="shared" si="2590"/>
        <v>-2.8548370465841795E-13</v>
      </c>
      <c r="W4038" s="198">
        <f t="shared" si="2591"/>
        <v>66.408620041333791</v>
      </c>
      <c r="X4038" s="204">
        <f t="shared" si="2592"/>
        <v>0</v>
      </c>
      <c r="Y4038" s="198">
        <f t="shared" si="2593"/>
        <v>0</v>
      </c>
      <c r="Z4038" s="205">
        <f t="shared" si="2594"/>
        <v>0</v>
      </c>
      <c r="AA4038" s="198">
        <f t="shared" si="2595"/>
        <v>0</v>
      </c>
      <c r="AB4038" s="205">
        <f t="shared" si="2565"/>
        <v>5.1999999999999998E-2</v>
      </c>
      <c r="AC4038" s="140">
        <f t="shared" si="2566"/>
        <v>7</v>
      </c>
      <c r="AD4038" s="67">
        <f t="shared" si="2568"/>
        <v>30</v>
      </c>
      <c r="AE4038" s="11">
        <f t="shared" si="2569"/>
        <v>1.0009861849999999</v>
      </c>
      <c r="AF4038" s="198">
        <f t="shared" si="2596"/>
        <v>6.5491179999999996E-2</v>
      </c>
      <c r="AG4038" s="198">
        <f t="shared" si="2597"/>
        <v>6.5491179999999996E-2</v>
      </c>
      <c r="AH4038" s="198">
        <f t="shared" si="2598"/>
        <v>0</v>
      </c>
      <c r="AI4038" s="196" t="str">
        <f t="shared" si="2570"/>
        <v>A+J=</v>
      </c>
      <c r="AJ4038" s="72">
        <f t="shared" si="2571"/>
        <v>48328</v>
      </c>
      <c r="AQ4038" s="23"/>
      <c r="AR4038" s="23"/>
    </row>
    <row r="4039" spans="1:44" ht="15" customHeight="1" x14ac:dyDescent="0.25">
      <c r="A4039" s="197">
        <f t="shared" si="2564"/>
        <v>48306</v>
      </c>
      <c r="B4039" s="198">
        <f t="shared" si="2574"/>
        <v>66.483472381333797</v>
      </c>
      <c r="C4039" s="198">
        <f t="shared" si="2575"/>
        <v>32.502243839999998</v>
      </c>
      <c r="D4039" s="198">
        <f t="shared" si="2576"/>
        <v>32.502243840000268</v>
      </c>
      <c r="E4039" s="198">
        <f t="shared" si="2577"/>
        <v>-2.7000623958883807E-13</v>
      </c>
      <c r="F4039" s="199">
        <f t="shared" si="2578"/>
        <v>7205.03</v>
      </c>
      <c r="G4039" s="63">
        <f t="shared" si="2599"/>
        <v>7245.38</v>
      </c>
      <c r="H4039" s="200">
        <f t="shared" si="2579"/>
        <v>48238</v>
      </c>
      <c r="I4039" s="64">
        <f t="shared" si="2580"/>
        <v>48269</v>
      </c>
      <c r="J4039" s="201">
        <f t="shared" si="2581"/>
        <v>5.6002542668107669E-3</v>
      </c>
      <c r="K4039" s="195">
        <f t="shared" si="2567"/>
        <v>48328</v>
      </c>
      <c r="L4039" s="202">
        <f t="shared" si="2582"/>
        <v>48328</v>
      </c>
      <c r="M4039" s="228">
        <f t="shared" si="2572"/>
        <v>30</v>
      </c>
      <c r="N4039" s="67">
        <f t="shared" si="2573"/>
        <v>8</v>
      </c>
      <c r="O4039" s="198">
        <f t="shared" si="2583"/>
        <v>1.0014903399999999</v>
      </c>
      <c r="P4039" s="203">
        <f t="shared" si="2584"/>
        <v>1.0056002500000001</v>
      </c>
      <c r="Q4039" s="203">
        <f t="shared" si="2585"/>
        <v>2.0546435343214093</v>
      </c>
      <c r="R4039" s="198">
        <f t="shared" si="2586"/>
        <v>2.0577056499999999</v>
      </c>
      <c r="S4039" s="198">
        <f t="shared" si="2587"/>
        <v>2.0432010900000002</v>
      </c>
      <c r="T4039" s="198">
        <f t="shared" si="2588"/>
        <v>66.408620040000002</v>
      </c>
      <c r="U4039" s="198">
        <f t="shared" si="2589"/>
        <v>33.906376201334069</v>
      </c>
      <c r="V4039" s="198">
        <f t="shared" si="2590"/>
        <v>-2.855871251483677E-13</v>
      </c>
      <c r="W4039" s="198">
        <f t="shared" si="2591"/>
        <v>66.408620041333791</v>
      </c>
      <c r="X4039" s="204">
        <f t="shared" si="2592"/>
        <v>0</v>
      </c>
      <c r="Y4039" s="198">
        <f t="shared" si="2593"/>
        <v>0</v>
      </c>
      <c r="Z4039" s="205">
        <f t="shared" si="2594"/>
        <v>0</v>
      </c>
      <c r="AA4039" s="198">
        <f t="shared" si="2595"/>
        <v>0</v>
      </c>
      <c r="AB4039" s="205">
        <f t="shared" si="2565"/>
        <v>5.1999999999999998E-2</v>
      </c>
      <c r="AC4039" s="140">
        <f t="shared" si="2566"/>
        <v>8</v>
      </c>
      <c r="AD4039" s="67">
        <f t="shared" si="2568"/>
        <v>30</v>
      </c>
      <c r="AE4039" s="11">
        <f t="shared" si="2569"/>
        <v>1.0011271479999999</v>
      </c>
      <c r="AF4039" s="198">
        <f t="shared" si="2596"/>
        <v>7.4852340000000003E-2</v>
      </c>
      <c r="AG4039" s="198">
        <f t="shared" si="2597"/>
        <v>7.4852340000000003E-2</v>
      </c>
      <c r="AH4039" s="198">
        <f t="shared" si="2598"/>
        <v>0</v>
      </c>
      <c r="AI4039" s="196" t="str">
        <f t="shared" si="2570"/>
        <v>A+J=</v>
      </c>
      <c r="AJ4039" s="72">
        <f t="shared" si="2571"/>
        <v>48328</v>
      </c>
      <c r="AQ4039" s="23"/>
      <c r="AR4039" s="23"/>
    </row>
    <row r="4040" spans="1:44" ht="15" customHeight="1" x14ac:dyDescent="0.25">
      <c r="A4040" s="197">
        <f t="shared" si="2564"/>
        <v>48307</v>
      </c>
      <c r="B4040" s="198">
        <f t="shared" si="2574"/>
        <v>66.49283486133379</v>
      </c>
      <c r="C4040" s="198">
        <f t="shared" si="2575"/>
        <v>32.502243839999998</v>
      </c>
      <c r="D4040" s="198">
        <f t="shared" si="2576"/>
        <v>32.502243840000268</v>
      </c>
      <c r="E4040" s="198">
        <f t="shared" si="2577"/>
        <v>-2.7000623958883807E-13</v>
      </c>
      <c r="F4040" s="199">
        <f t="shared" si="2578"/>
        <v>7205.03</v>
      </c>
      <c r="G4040" s="63">
        <f t="shared" si="2599"/>
        <v>7245.38</v>
      </c>
      <c r="H4040" s="200">
        <f t="shared" si="2579"/>
        <v>48238</v>
      </c>
      <c r="I4040" s="64">
        <f t="shared" si="2580"/>
        <v>48269</v>
      </c>
      <c r="J4040" s="201">
        <f t="shared" si="2581"/>
        <v>5.6002542668107669E-3</v>
      </c>
      <c r="K4040" s="195">
        <f t="shared" si="2567"/>
        <v>48328</v>
      </c>
      <c r="L4040" s="202">
        <f t="shared" si="2582"/>
        <v>48328</v>
      </c>
      <c r="M4040" s="228">
        <f t="shared" si="2572"/>
        <v>30</v>
      </c>
      <c r="N4040" s="67">
        <f t="shared" si="2573"/>
        <v>9</v>
      </c>
      <c r="O4040" s="198">
        <f t="shared" si="2583"/>
        <v>1.0016767900000001</v>
      </c>
      <c r="P4040" s="203">
        <f t="shared" si="2584"/>
        <v>1.0056002500000001</v>
      </c>
      <c r="Q4040" s="203">
        <f t="shared" si="2585"/>
        <v>2.0546435343214093</v>
      </c>
      <c r="R4040" s="198">
        <f t="shared" si="2586"/>
        <v>2.0580887400000001</v>
      </c>
      <c r="S4040" s="198">
        <f t="shared" si="2587"/>
        <v>2.0432010900000002</v>
      </c>
      <c r="T4040" s="198">
        <f t="shared" si="2588"/>
        <v>66.408620040000002</v>
      </c>
      <c r="U4040" s="198">
        <f t="shared" si="2589"/>
        <v>33.906376201334069</v>
      </c>
      <c r="V4040" s="198">
        <f t="shared" si="2590"/>
        <v>-2.8569056183869181E-13</v>
      </c>
      <c r="W4040" s="198">
        <f t="shared" si="2591"/>
        <v>66.408620041333791</v>
      </c>
      <c r="X4040" s="204">
        <f t="shared" si="2592"/>
        <v>0</v>
      </c>
      <c r="Y4040" s="198">
        <f t="shared" si="2593"/>
        <v>0</v>
      </c>
      <c r="Z4040" s="205">
        <f t="shared" si="2594"/>
        <v>0</v>
      </c>
      <c r="AA4040" s="198">
        <f t="shared" si="2595"/>
        <v>0</v>
      </c>
      <c r="AB4040" s="205">
        <f t="shared" si="2565"/>
        <v>5.1999999999999998E-2</v>
      </c>
      <c r="AC4040" s="140">
        <f t="shared" si="2566"/>
        <v>9</v>
      </c>
      <c r="AD4040" s="67">
        <f t="shared" si="2568"/>
        <v>30</v>
      </c>
      <c r="AE4040" s="11">
        <f t="shared" si="2569"/>
        <v>1.001268131</v>
      </c>
      <c r="AF4040" s="198">
        <f t="shared" si="2596"/>
        <v>8.4214819999999996E-2</v>
      </c>
      <c r="AG4040" s="198">
        <f t="shared" si="2597"/>
        <v>8.4214819999999996E-2</v>
      </c>
      <c r="AH4040" s="198">
        <f t="shared" si="2598"/>
        <v>0</v>
      </c>
      <c r="AI4040" s="196" t="str">
        <f t="shared" si="2570"/>
        <v>A+J=</v>
      </c>
      <c r="AJ4040" s="72">
        <f t="shared" si="2571"/>
        <v>48328</v>
      </c>
      <c r="AQ4040" s="23"/>
      <c r="AR4040" s="23"/>
    </row>
    <row r="4041" spans="1:44" ht="15" customHeight="1" x14ac:dyDescent="0.25">
      <c r="A4041" s="197">
        <f t="shared" si="2564"/>
        <v>48308</v>
      </c>
      <c r="B4041" s="198">
        <f t="shared" si="2574"/>
        <v>66.502198681333795</v>
      </c>
      <c r="C4041" s="198">
        <f t="shared" si="2575"/>
        <v>32.502243839999998</v>
      </c>
      <c r="D4041" s="198">
        <f t="shared" si="2576"/>
        <v>32.502243840000268</v>
      </c>
      <c r="E4041" s="198">
        <f t="shared" si="2577"/>
        <v>-2.7000623958883807E-13</v>
      </c>
      <c r="F4041" s="199">
        <f t="shared" si="2578"/>
        <v>7205.03</v>
      </c>
      <c r="G4041" s="63">
        <f t="shared" si="2599"/>
        <v>7245.38</v>
      </c>
      <c r="H4041" s="200">
        <f t="shared" si="2579"/>
        <v>48238</v>
      </c>
      <c r="I4041" s="64">
        <f t="shared" si="2580"/>
        <v>48269</v>
      </c>
      <c r="J4041" s="201">
        <f t="shared" si="2581"/>
        <v>5.6002542668107669E-3</v>
      </c>
      <c r="K4041" s="195">
        <f t="shared" si="2567"/>
        <v>48328</v>
      </c>
      <c r="L4041" s="202">
        <f t="shared" si="2582"/>
        <v>48328</v>
      </c>
      <c r="M4041" s="228">
        <f t="shared" si="2572"/>
        <v>30</v>
      </c>
      <c r="N4041" s="67">
        <f t="shared" si="2573"/>
        <v>10</v>
      </c>
      <c r="O4041" s="198">
        <f t="shared" si="2583"/>
        <v>1.0018632700000001</v>
      </c>
      <c r="P4041" s="203">
        <f t="shared" si="2584"/>
        <v>1.0056002500000001</v>
      </c>
      <c r="Q4041" s="203">
        <f t="shared" si="2585"/>
        <v>2.0546435343214093</v>
      </c>
      <c r="R4041" s="198">
        <f t="shared" si="2586"/>
        <v>2.0584718799999999</v>
      </c>
      <c r="S4041" s="198">
        <f t="shared" si="2587"/>
        <v>2.0432010900000002</v>
      </c>
      <c r="T4041" s="198">
        <f t="shared" si="2588"/>
        <v>66.408620040000002</v>
      </c>
      <c r="U4041" s="198">
        <f t="shared" si="2589"/>
        <v>33.906376201334069</v>
      </c>
      <c r="V4041" s="198">
        <f t="shared" si="2590"/>
        <v>-2.8579401202932785E-13</v>
      </c>
      <c r="W4041" s="198">
        <f t="shared" si="2591"/>
        <v>66.408620041333791</v>
      </c>
      <c r="X4041" s="204">
        <f t="shared" si="2592"/>
        <v>0</v>
      </c>
      <c r="Y4041" s="198">
        <f t="shared" si="2593"/>
        <v>0</v>
      </c>
      <c r="Z4041" s="205">
        <f t="shared" si="2594"/>
        <v>0</v>
      </c>
      <c r="AA4041" s="198">
        <f t="shared" si="2595"/>
        <v>0</v>
      </c>
      <c r="AB4041" s="205">
        <f t="shared" si="2565"/>
        <v>5.1999999999999998E-2</v>
      </c>
      <c r="AC4041" s="140">
        <f t="shared" si="2566"/>
        <v>10</v>
      </c>
      <c r="AD4041" s="67">
        <f t="shared" si="2568"/>
        <v>30</v>
      </c>
      <c r="AE4041" s="11">
        <f t="shared" si="2569"/>
        <v>1.001409134</v>
      </c>
      <c r="AF4041" s="198">
        <f t="shared" si="2596"/>
        <v>9.3578640000000005E-2</v>
      </c>
      <c r="AG4041" s="198">
        <f t="shared" si="2597"/>
        <v>9.3578640000000005E-2</v>
      </c>
      <c r="AH4041" s="198">
        <f t="shared" si="2598"/>
        <v>0</v>
      </c>
      <c r="AI4041" s="196" t="str">
        <f t="shared" si="2570"/>
        <v>A+J=</v>
      </c>
      <c r="AJ4041" s="72">
        <f t="shared" si="2571"/>
        <v>48328</v>
      </c>
      <c r="AQ4041" s="23"/>
      <c r="AR4041" s="23"/>
    </row>
    <row r="4042" spans="1:44" ht="15" customHeight="1" x14ac:dyDescent="0.25">
      <c r="A4042" s="197">
        <f t="shared" si="2564"/>
        <v>48309</v>
      </c>
      <c r="B4042" s="198">
        <f t="shared" si="2574"/>
        <v>66.511563821333795</v>
      </c>
      <c r="C4042" s="198">
        <f t="shared" si="2575"/>
        <v>32.502243839999998</v>
      </c>
      <c r="D4042" s="198">
        <f t="shared" si="2576"/>
        <v>32.502243840000268</v>
      </c>
      <c r="E4042" s="198">
        <f t="shared" si="2577"/>
        <v>-2.7000623958883807E-13</v>
      </c>
      <c r="F4042" s="199">
        <f t="shared" si="2578"/>
        <v>7205.03</v>
      </c>
      <c r="G4042" s="63">
        <f t="shared" si="2599"/>
        <v>7245.38</v>
      </c>
      <c r="H4042" s="200">
        <f t="shared" si="2579"/>
        <v>48238</v>
      </c>
      <c r="I4042" s="64">
        <f t="shared" si="2580"/>
        <v>48269</v>
      </c>
      <c r="J4042" s="201">
        <f t="shared" si="2581"/>
        <v>5.6002542668107669E-3</v>
      </c>
      <c r="K4042" s="195">
        <f t="shared" si="2567"/>
        <v>48328</v>
      </c>
      <c r="L4042" s="202">
        <f t="shared" si="2582"/>
        <v>48328</v>
      </c>
      <c r="M4042" s="228">
        <f t="shared" si="2572"/>
        <v>30</v>
      </c>
      <c r="N4042" s="67">
        <f t="shared" si="2573"/>
        <v>11</v>
      </c>
      <c r="O4042" s="198">
        <f t="shared" si="2583"/>
        <v>1.0020497900000001</v>
      </c>
      <c r="P4042" s="203">
        <f t="shared" si="2584"/>
        <v>1.0056002500000001</v>
      </c>
      <c r="Q4042" s="203">
        <f t="shared" si="2585"/>
        <v>2.0546435343214093</v>
      </c>
      <c r="R4042" s="198">
        <f t="shared" si="2586"/>
        <v>2.05885512</v>
      </c>
      <c r="S4042" s="198">
        <f t="shared" si="2587"/>
        <v>2.0432010900000002</v>
      </c>
      <c r="T4042" s="198">
        <f t="shared" si="2588"/>
        <v>66.408620040000002</v>
      </c>
      <c r="U4042" s="198">
        <f t="shared" si="2589"/>
        <v>33.906376201334069</v>
      </c>
      <c r="V4042" s="198">
        <f t="shared" si="2590"/>
        <v>-2.8589748922058792E-13</v>
      </c>
      <c r="W4042" s="198">
        <f t="shared" si="2591"/>
        <v>66.408620041333791</v>
      </c>
      <c r="X4042" s="204">
        <f t="shared" si="2592"/>
        <v>0</v>
      </c>
      <c r="Y4042" s="198">
        <f t="shared" si="2593"/>
        <v>0</v>
      </c>
      <c r="Z4042" s="205">
        <f t="shared" si="2594"/>
        <v>0</v>
      </c>
      <c r="AA4042" s="198">
        <f t="shared" si="2595"/>
        <v>0</v>
      </c>
      <c r="AB4042" s="205">
        <f t="shared" si="2565"/>
        <v>5.1999999999999998E-2</v>
      </c>
      <c r="AC4042" s="140">
        <f t="shared" si="2566"/>
        <v>11</v>
      </c>
      <c r="AD4042" s="67">
        <f t="shared" si="2568"/>
        <v>30</v>
      </c>
      <c r="AE4042" s="11">
        <f t="shared" si="2569"/>
        <v>1.0015501570000001</v>
      </c>
      <c r="AF4042" s="198">
        <f t="shared" si="2596"/>
        <v>0.10294378</v>
      </c>
      <c r="AG4042" s="198">
        <f t="shared" si="2597"/>
        <v>0.10294378</v>
      </c>
      <c r="AH4042" s="198">
        <f t="shared" si="2598"/>
        <v>0</v>
      </c>
      <c r="AI4042" s="196" t="str">
        <f t="shared" si="2570"/>
        <v>A+J=</v>
      </c>
      <c r="AJ4042" s="72">
        <f t="shared" si="2571"/>
        <v>48328</v>
      </c>
      <c r="AQ4042" s="23"/>
      <c r="AR4042" s="23"/>
    </row>
    <row r="4043" spans="1:44" ht="15" customHeight="1" x14ac:dyDescent="0.25">
      <c r="A4043" s="197">
        <f t="shared" si="2564"/>
        <v>48310</v>
      </c>
      <c r="B4043" s="198">
        <f t="shared" si="2574"/>
        <v>66.520930231333793</v>
      </c>
      <c r="C4043" s="198">
        <f t="shared" si="2575"/>
        <v>32.502243839999998</v>
      </c>
      <c r="D4043" s="198">
        <f t="shared" si="2576"/>
        <v>32.502243840000268</v>
      </c>
      <c r="E4043" s="198">
        <f t="shared" si="2577"/>
        <v>-2.7000623958883807E-13</v>
      </c>
      <c r="F4043" s="199">
        <f t="shared" si="2578"/>
        <v>7205.03</v>
      </c>
      <c r="G4043" s="63">
        <f t="shared" si="2599"/>
        <v>7245.38</v>
      </c>
      <c r="H4043" s="200">
        <f t="shared" si="2579"/>
        <v>48238</v>
      </c>
      <c r="I4043" s="64">
        <f t="shared" si="2580"/>
        <v>48269</v>
      </c>
      <c r="J4043" s="201">
        <f t="shared" si="2581"/>
        <v>5.6002542668107669E-3</v>
      </c>
      <c r="K4043" s="195">
        <f t="shared" si="2567"/>
        <v>48328</v>
      </c>
      <c r="L4043" s="202">
        <f t="shared" si="2582"/>
        <v>48328</v>
      </c>
      <c r="M4043" s="228">
        <f t="shared" si="2572"/>
        <v>30</v>
      </c>
      <c r="N4043" s="67">
        <f t="shared" si="2573"/>
        <v>12</v>
      </c>
      <c r="O4043" s="198">
        <f t="shared" si="2583"/>
        <v>1.0022363400000001</v>
      </c>
      <c r="P4043" s="203">
        <f t="shared" si="2584"/>
        <v>1.0056002500000001</v>
      </c>
      <c r="Q4043" s="203">
        <f t="shared" si="2585"/>
        <v>2.0546435343214093</v>
      </c>
      <c r="R4043" s="198">
        <f t="shared" si="2586"/>
        <v>2.0592384099999999</v>
      </c>
      <c r="S4043" s="198">
        <f t="shared" si="2587"/>
        <v>2.0432010900000002</v>
      </c>
      <c r="T4043" s="198">
        <f t="shared" si="2588"/>
        <v>66.408620040000002</v>
      </c>
      <c r="U4043" s="198">
        <f t="shared" si="2589"/>
        <v>33.906376201334069</v>
      </c>
      <c r="V4043" s="198">
        <f t="shared" si="2590"/>
        <v>-2.8600097991215986E-13</v>
      </c>
      <c r="W4043" s="198">
        <f t="shared" si="2591"/>
        <v>66.408620041333791</v>
      </c>
      <c r="X4043" s="204">
        <f t="shared" si="2592"/>
        <v>0</v>
      </c>
      <c r="Y4043" s="198">
        <f t="shared" si="2593"/>
        <v>0</v>
      </c>
      <c r="Z4043" s="205">
        <f t="shared" si="2594"/>
        <v>0</v>
      </c>
      <c r="AA4043" s="198">
        <f t="shared" si="2595"/>
        <v>0</v>
      </c>
      <c r="AB4043" s="205">
        <f t="shared" si="2565"/>
        <v>5.1999999999999998E-2</v>
      </c>
      <c r="AC4043" s="140">
        <f t="shared" si="2566"/>
        <v>12</v>
      </c>
      <c r="AD4043" s="67">
        <f t="shared" si="2568"/>
        <v>30</v>
      </c>
      <c r="AE4043" s="11">
        <f t="shared" si="2569"/>
        <v>1.0016911989999999</v>
      </c>
      <c r="AF4043" s="198">
        <f t="shared" si="2596"/>
        <v>0.11231019</v>
      </c>
      <c r="AG4043" s="198">
        <f t="shared" si="2597"/>
        <v>0.11231019</v>
      </c>
      <c r="AH4043" s="198">
        <f t="shared" si="2598"/>
        <v>0</v>
      </c>
      <c r="AI4043" s="196" t="str">
        <f t="shared" si="2570"/>
        <v>A+J=</v>
      </c>
      <c r="AJ4043" s="72">
        <f t="shared" si="2571"/>
        <v>48328</v>
      </c>
      <c r="AQ4043" s="23"/>
      <c r="AR4043" s="23"/>
    </row>
    <row r="4044" spans="1:44" ht="15" customHeight="1" x14ac:dyDescent="0.25">
      <c r="A4044" s="197">
        <f t="shared" si="2564"/>
        <v>48311</v>
      </c>
      <c r="B4044" s="198">
        <f t="shared" si="2574"/>
        <v>66.530297961333787</v>
      </c>
      <c r="C4044" s="198">
        <f t="shared" si="2575"/>
        <v>32.502243839999998</v>
      </c>
      <c r="D4044" s="198">
        <f t="shared" si="2576"/>
        <v>32.502243840000268</v>
      </c>
      <c r="E4044" s="198">
        <f t="shared" si="2577"/>
        <v>-2.7000623958883807E-13</v>
      </c>
      <c r="F4044" s="199">
        <f t="shared" si="2578"/>
        <v>7205.03</v>
      </c>
      <c r="G4044" s="63">
        <f t="shared" si="2599"/>
        <v>7245.38</v>
      </c>
      <c r="H4044" s="200">
        <f t="shared" si="2579"/>
        <v>48238</v>
      </c>
      <c r="I4044" s="64">
        <f t="shared" si="2580"/>
        <v>48269</v>
      </c>
      <c r="J4044" s="201">
        <f t="shared" si="2581"/>
        <v>5.6002542668107669E-3</v>
      </c>
      <c r="K4044" s="195">
        <f t="shared" si="2567"/>
        <v>48328</v>
      </c>
      <c r="L4044" s="202">
        <f t="shared" si="2582"/>
        <v>48328</v>
      </c>
      <c r="M4044" s="228">
        <f t="shared" si="2572"/>
        <v>30</v>
      </c>
      <c r="N4044" s="67">
        <f t="shared" si="2573"/>
        <v>13</v>
      </c>
      <c r="O4044" s="198">
        <f t="shared" si="2583"/>
        <v>1.00242293</v>
      </c>
      <c r="P4044" s="203">
        <f t="shared" si="2584"/>
        <v>1.0056002500000001</v>
      </c>
      <c r="Q4044" s="203">
        <f t="shared" si="2585"/>
        <v>2.0546435343214093</v>
      </c>
      <c r="R4044" s="198">
        <f t="shared" si="2586"/>
        <v>2.05962179</v>
      </c>
      <c r="S4044" s="198">
        <f t="shared" si="2587"/>
        <v>2.0432010900000002</v>
      </c>
      <c r="T4044" s="198">
        <f t="shared" si="2588"/>
        <v>66.408620040000002</v>
      </c>
      <c r="U4044" s="198">
        <f t="shared" si="2589"/>
        <v>33.906376201334069</v>
      </c>
      <c r="V4044" s="198">
        <f t="shared" si="2590"/>
        <v>-2.8610449490429347E-13</v>
      </c>
      <c r="W4044" s="198">
        <f t="shared" si="2591"/>
        <v>66.408620041333791</v>
      </c>
      <c r="X4044" s="204">
        <f t="shared" si="2592"/>
        <v>0</v>
      </c>
      <c r="Y4044" s="198">
        <f t="shared" si="2593"/>
        <v>0</v>
      </c>
      <c r="Z4044" s="205">
        <f t="shared" si="2594"/>
        <v>0</v>
      </c>
      <c r="AA4044" s="198">
        <f t="shared" si="2595"/>
        <v>0</v>
      </c>
      <c r="AB4044" s="205">
        <f t="shared" si="2565"/>
        <v>5.1999999999999998E-2</v>
      </c>
      <c r="AC4044" s="140">
        <f t="shared" si="2566"/>
        <v>13</v>
      </c>
      <c r="AD4044" s="67">
        <f t="shared" si="2568"/>
        <v>30</v>
      </c>
      <c r="AE4044" s="11">
        <f t="shared" si="2569"/>
        <v>1.0018322609999999</v>
      </c>
      <c r="AF4044" s="198">
        <f t="shared" si="2596"/>
        <v>0.12167791999999999</v>
      </c>
      <c r="AG4044" s="198">
        <f t="shared" si="2597"/>
        <v>0.12167791999999999</v>
      </c>
      <c r="AH4044" s="198">
        <f t="shared" si="2598"/>
        <v>0</v>
      </c>
      <c r="AI4044" s="196" t="str">
        <f t="shared" si="2570"/>
        <v>A+J=</v>
      </c>
      <c r="AJ4044" s="72">
        <f t="shared" si="2571"/>
        <v>48328</v>
      </c>
      <c r="AQ4044" s="23"/>
      <c r="AR4044" s="23"/>
    </row>
    <row r="4045" spans="1:44" ht="15" customHeight="1" x14ac:dyDescent="0.25">
      <c r="A4045" s="197">
        <f t="shared" ref="A4045:A4108" si="2600">(A4044+1)</f>
        <v>48312</v>
      </c>
      <c r="B4045" s="198">
        <f t="shared" si="2574"/>
        <v>66.539667021333784</v>
      </c>
      <c r="C4045" s="198">
        <f t="shared" si="2575"/>
        <v>32.502243839999998</v>
      </c>
      <c r="D4045" s="198">
        <f t="shared" si="2576"/>
        <v>32.502243840000268</v>
      </c>
      <c r="E4045" s="198">
        <f t="shared" si="2577"/>
        <v>-2.7000623958883807E-13</v>
      </c>
      <c r="F4045" s="199">
        <f t="shared" si="2578"/>
        <v>7205.03</v>
      </c>
      <c r="G4045" s="63">
        <f t="shared" si="2599"/>
        <v>7245.38</v>
      </c>
      <c r="H4045" s="200">
        <f t="shared" si="2579"/>
        <v>48238</v>
      </c>
      <c r="I4045" s="64">
        <f t="shared" si="2580"/>
        <v>48269</v>
      </c>
      <c r="J4045" s="201">
        <f t="shared" si="2581"/>
        <v>5.6002542668107669E-3</v>
      </c>
      <c r="K4045" s="195">
        <f t="shared" si="2567"/>
        <v>48328</v>
      </c>
      <c r="L4045" s="202">
        <f t="shared" si="2582"/>
        <v>48328</v>
      </c>
      <c r="M4045" s="228">
        <f t="shared" si="2572"/>
        <v>30</v>
      </c>
      <c r="N4045" s="67">
        <f t="shared" si="2573"/>
        <v>14</v>
      </c>
      <c r="O4045" s="198">
        <f t="shared" si="2583"/>
        <v>1.00260956</v>
      </c>
      <c r="P4045" s="203">
        <f t="shared" si="2584"/>
        <v>1.0056002500000001</v>
      </c>
      <c r="Q4045" s="203">
        <f t="shared" si="2585"/>
        <v>2.0546435343214093</v>
      </c>
      <c r="R4045" s="198">
        <f t="shared" si="2586"/>
        <v>2.0600052400000002</v>
      </c>
      <c r="S4045" s="198">
        <f t="shared" si="2587"/>
        <v>2.0432010900000002</v>
      </c>
      <c r="T4045" s="198">
        <f t="shared" si="2588"/>
        <v>66.408620040000002</v>
      </c>
      <c r="U4045" s="198">
        <f t="shared" si="2589"/>
        <v>33.906376201334069</v>
      </c>
      <c r="V4045" s="198">
        <f t="shared" si="2590"/>
        <v>-2.8620802879686384E-13</v>
      </c>
      <c r="W4045" s="198">
        <f t="shared" si="2591"/>
        <v>66.408620041333791</v>
      </c>
      <c r="X4045" s="204">
        <f t="shared" si="2592"/>
        <v>0</v>
      </c>
      <c r="Y4045" s="198">
        <f t="shared" si="2593"/>
        <v>0</v>
      </c>
      <c r="Z4045" s="205">
        <f t="shared" si="2594"/>
        <v>0</v>
      </c>
      <c r="AA4045" s="198">
        <f t="shared" si="2595"/>
        <v>0</v>
      </c>
      <c r="AB4045" s="205">
        <f t="shared" ref="AB4045:AB4108" si="2601">(AB4044)</f>
        <v>5.1999999999999998E-2</v>
      </c>
      <c r="AC4045" s="140">
        <f t="shared" ref="AC4045:AC4108" si="2602">N4045</f>
        <v>14</v>
      </c>
      <c r="AD4045" s="67">
        <f t="shared" si="2568"/>
        <v>30</v>
      </c>
      <c r="AE4045" s="11">
        <f t="shared" si="2569"/>
        <v>1.001973343</v>
      </c>
      <c r="AF4045" s="198">
        <f t="shared" si="2596"/>
        <v>0.13104698000000001</v>
      </c>
      <c r="AG4045" s="198">
        <f t="shared" si="2597"/>
        <v>0.13104698000000001</v>
      </c>
      <c r="AH4045" s="198">
        <f t="shared" si="2598"/>
        <v>0</v>
      </c>
      <c r="AI4045" s="196" t="str">
        <f t="shared" si="2570"/>
        <v>A+J=</v>
      </c>
      <c r="AJ4045" s="72">
        <f t="shared" si="2571"/>
        <v>48328</v>
      </c>
      <c r="AQ4045" s="23"/>
      <c r="AR4045" s="23"/>
    </row>
    <row r="4046" spans="1:44" ht="15" customHeight="1" x14ac:dyDescent="0.25">
      <c r="A4046" s="197">
        <f t="shared" si="2600"/>
        <v>48313</v>
      </c>
      <c r="B4046" s="198">
        <f t="shared" si="2574"/>
        <v>66.549037411333785</v>
      </c>
      <c r="C4046" s="198">
        <f t="shared" si="2575"/>
        <v>32.502243839999998</v>
      </c>
      <c r="D4046" s="198">
        <f t="shared" si="2576"/>
        <v>32.502243840000268</v>
      </c>
      <c r="E4046" s="198">
        <f t="shared" si="2577"/>
        <v>-2.7000623958883807E-13</v>
      </c>
      <c r="F4046" s="199">
        <f t="shared" si="2578"/>
        <v>7205.03</v>
      </c>
      <c r="G4046" s="63">
        <f t="shared" si="2599"/>
        <v>7245.38</v>
      </c>
      <c r="H4046" s="200">
        <f t="shared" si="2579"/>
        <v>48238</v>
      </c>
      <c r="I4046" s="64">
        <f t="shared" si="2580"/>
        <v>48269</v>
      </c>
      <c r="J4046" s="201">
        <f t="shared" si="2581"/>
        <v>5.6002542668107669E-3</v>
      </c>
      <c r="K4046" s="195">
        <f t="shared" ref="K4046:K4109" si="2603">IF(DAY(A4046)=K$11,VLOOKUP(A4046,AR$322:AU$622,4),K4045)</f>
        <v>48328</v>
      </c>
      <c r="L4046" s="202">
        <f t="shared" si="2582"/>
        <v>48328</v>
      </c>
      <c r="M4046" s="228">
        <f t="shared" si="2572"/>
        <v>30</v>
      </c>
      <c r="N4046" s="67">
        <f t="shared" si="2573"/>
        <v>15</v>
      </c>
      <c r="O4046" s="198">
        <f t="shared" si="2583"/>
        <v>1.0027962100000001</v>
      </c>
      <c r="P4046" s="203">
        <f t="shared" si="2584"/>
        <v>1.0056002500000001</v>
      </c>
      <c r="Q4046" s="203">
        <f t="shared" si="2585"/>
        <v>2.0546435343214093</v>
      </c>
      <c r="R4046" s="198">
        <f t="shared" si="2586"/>
        <v>2.0603887400000001</v>
      </c>
      <c r="S4046" s="198">
        <f t="shared" si="2587"/>
        <v>2.0432010900000002</v>
      </c>
      <c r="T4046" s="198">
        <f t="shared" si="2588"/>
        <v>66.408620040000002</v>
      </c>
      <c r="U4046" s="198">
        <f t="shared" si="2589"/>
        <v>33.906376201334069</v>
      </c>
      <c r="V4046" s="198">
        <f t="shared" si="2590"/>
        <v>-2.8631157618974615E-13</v>
      </c>
      <c r="W4046" s="198">
        <f t="shared" si="2591"/>
        <v>66.408620041333791</v>
      </c>
      <c r="X4046" s="204">
        <f t="shared" si="2592"/>
        <v>0</v>
      </c>
      <c r="Y4046" s="198">
        <f t="shared" si="2593"/>
        <v>0</v>
      </c>
      <c r="Z4046" s="205">
        <f t="shared" si="2594"/>
        <v>0</v>
      </c>
      <c r="AA4046" s="198">
        <f t="shared" si="2595"/>
        <v>0</v>
      </c>
      <c r="AB4046" s="205">
        <f t="shared" si="2601"/>
        <v>5.1999999999999998E-2</v>
      </c>
      <c r="AC4046" s="140">
        <f t="shared" si="2602"/>
        <v>15</v>
      </c>
      <c r="AD4046" s="67">
        <f t="shared" ref="AD4046:AD4109" si="2604">M4046</f>
        <v>30</v>
      </c>
      <c r="AE4046" s="11">
        <f t="shared" ref="AE4046:AE4109" si="2605">ROUND((1+AB4046)^(30/360)^(AC4046/AD4046),9)</f>
        <v>1.0021144449999999</v>
      </c>
      <c r="AF4046" s="198">
        <f t="shared" si="2596"/>
        <v>0.14041737000000001</v>
      </c>
      <c r="AG4046" s="198">
        <f t="shared" si="2597"/>
        <v>0.14041737000000001</v>
      </c>
      <c r="AH4046" s="198">
        <f t="shared" si="2598"/>
        <v>0</v>
      </c>
      <c r="AI4046" s="196" t="str">
        <f t="shared" ref="AI4046:AI4109" si="2606">IF($X4045&gt;0,VLOOKUP($A4045,$AM$12:$BC$314,16),AI4045)</f>
        <v>A+J=</v>
      </c>
      <c r="AJ4046" s="72">
        <f t="shared" ref="AJ4046:AJ4109" si="2607">IF($X4045&gt;0,VLOOKUP($A4045,$AM$12:$BC$314,17),AJ4045)</f>
        <v>48328</v>
      </c>
      <c r="AQ4046" s="23"/>
      <c r="AR4046" s="23"/>
    </row>
    <row r="4047" spans="1:44" ht="15" customHeight="1" x14ac:dyDescent="0.25">
      <c r="A4047" s="197">
        <f t="shared" si="2600"/>
        <v>48314</v>
      </c>
      <c r="B4047" s="198">
        <f t="shared" si="2574"/>
        <v>66.558409131333789</v>
      </c>
      <c r="C4047" s="198">
        <f t="shared" si="2575"/>
        <v>32.502243839999998</v>
      </c>
      <c r="D4047" s="198">
        <f t="shared" si="2576"/>
        <v>32.502243840000268</v>
      </c>
      <c r="E4047" s="198">
        <f t="shared" si="2577"/>
        <v>-2.7000623958883807E-13</v>
      </c>
      <c r="F4047" s="199">
        <f t="shared" si="2578"/>
        <v>7205.03</v>
      </c>
      <c r="G4047" s="63">
        <f t="shared" si="2599"/>
        <v>7245.38</v>
      </c>
      <c r="H4047" s="200">
        <f t="shared" si="2579"/>
        <v>48238</v>
      </c>
      <c r="I4047" s="64">
        <f t="shared" si="2580"/>
        <v>48269</v>
      </c>
      <c r="J4047" s="201">
        <f t="shared" si="2581"/>
        <v>5.6002542668107669E-3</v>
      </c>
      <c r="K4047" s="195">
        <f t="shared" si="2603"/>
        <v>48328</v>
      </c>
      <c r="L4047" s="202">
        <f t="shared" si="2582"/>
        <v>48328</v>
      </c>
      <c r="M4047" s="228">
        <f t="shared" si="2572"/>
        <v>30</v>
      </c>
      <c r="N4047" s="67">
        <f t="shared" si="2573"/>
        <v>16</v>
      </c>
      <c r="O4047" s="198">
        <f t="shared" si="2583"/>
        <v>1.0029828999999999</v>
      </c>
      <c r="P4047" s="203">
        <f t="shared" si="2584"/>
        <v>1.0056002500000001</v>
      </c>
      <c r="Q4047" s="203">
        <f t="shared" si="2585"/>
        <v>2.0546435343214093</v>
      </c>
      <c r="R4047" s="198">
        <f t="shared" si="2586"/>
        <v>2.0607723299999998</v>
      </c>
      <c r="S4047" s="198">
        <f t="shared" si="2587"/>
        <v>2.0432010900000002</v>
      </c>
      <c r="T4047" s="198">
        <f t="shared" si="2588"/>
        <v>66.408620040000002</v>
      </c>
      <c r="U4047" s="198">
        <f t="shared" si="2589"/>
        <v>33.906376201334069</v>
      </c>
      <c r="V4047" s="198">
        <f t="shared" si="2590"/>
        <v>-2.8641514788318997E-13</v>
      </c>
      <c r="W4047" s="198">
        <f t="shared" si="2591"/>
        <v>66.408620041333791</v>
      </c>
      <c r="X4047" s="204">
        <f t="shared" si="2592"/>
        <v>0</v>
      </c>
      <c r="Y4047" s="198">
        <f t="shared" si="2593"/>
        <v>0</v>
      </c>
      <c r="Z4047" s="205">
        <f t="shared" si="2594"/>
        <v>0</v>
      </c>
      <c r="AA4047" s="198">
        <f t="shared" si="2595"/>
        <v>0</v>
      </c>
      <c r="AB4047" s="205">
        <f t="shared" si="2601"/>
        <v>5.1999999999999998E-2</v>
      </c>
      <c r="AC4047" s="140">
        <f t="shared" si="2602"/>
        <v>16</v>
      </c>
      <c r="AD4047" s="67">
        <f t="shared" si="2604"/>
        <v>30</v>
      </c>
      <c r="AE4047" s="11">
        <f t="shared" si="2605"/>
        <v>1.002255567</v>
      </c>
      <c r="AF4047" s="198">
        <f t="shared" si="2596"/>
        <v>0.14978909000000001</v>
      </c>
      <c r="AG4047" s="198">
        <f t="shared" si="2597"/>
        <v>0.14978909000000001</v>
      </c>
      <c r="AH4047" s="198">
        <f t="shared" si="2598"/>
        <v>0</v>
      </c>
      <c r="AI4047" s="196" t="str">
        <f t="shared" si="2606"/>
        <v>A+J=</v>
      </c>
      <c r="AJ4047" s="72">
        <f t="shared" si="2607"/>
        <v>48328</v>
      </c>
      <c r="AQ4047" s="23"/>
      <c r="AR4047" s="23"/>
    </row>
    <row r="4048" spans="1:44" ht="15" customHeight="1" x14ac:dyDescent="0.25">
      <c r="A4048" s="197">
        <f t="shared" si="2600"/>
        <v>48315</v>
      </c>
      <c r="B4048" s="198">
        <f t="shared" si="2574"/>
        <v>66.567782171333789</v>
      </c>
      <c r="C4048" s="198">
        <f t="shared" si="2575"/>
        <v>32.502243839999998</v>
      </c>
      <c r="D4048" s="198">
        <f t="shared" si="2576"/>
        <v>32.502243840000268</v>
      </c>
      <c r="E4048" s="198">
        <f t="shared" si="2577"/>
        <v>-2.7000623958883807E-13</v>
      </c>
      <c r="F4048" s="199">
        <f t="shared" si="2578"/>
        <v>7205.03</v>
      </c>
      <c r="G4048" s="63">
        <f t="shared" si="2599"/>
        <v>7245.38</v>
      </c>
      <c r="H4048" s="200">
        <f t="shared" si="2579"/>
        <v>48238</v>
      </c>
      <c r="I4048" s="64">
        <f t="shared" si="2580"/>
        <v>48269</v>
      </c>
      <c r="J4048" s="201">
        <f t="shared" si="2581"/>
        <v>5.6002542668107669E-3</v>
      </c>
      <c r="K4048" s="195">
        <f t="shared" si="2603"/>
        <v>48328</v>
      </c>
      <c r="L4048" s="202">
        <f t="shared" si="2582"/>
        <v>48328</v>
      </c>
      <c r="M4048" s="228">
        <f t="shared" ref="M4048:M4111" si="2608">IF(L4048=L4047,M4047,DAYS360(A4047,L4048))</f>
        <v>30</v>
      </c>
      <c r="N4048" s="67">
        <f t="shared" ref="N4048:N4111" si="2609">DAYS360(EDATE(L4048,-1),A4048)</f>
        <v>17</v>
      </c>
      <c r="O4048" s="198">
        <f t="shared" si="2583"/>
        <v>1.0031696299999999</v>
      </c>
      <c r="P4048" s="203">
        <f t="shared" si="2584"/>
        <v>1.0056002500000001</v>
      </c>
      <c r="Q4048" s="203">
        <f t="shared" si="2585"/>
        <v>2.0546435343214093</v>
      </c>
      <c r="R4048" s="198">
        <f t="shared" si="2586"/>
        <v>2.06115599</v>
      </c>
      <c r="S4048" s="198">
        <f t="shared" si="2587"/>
        <v>2.0432010900000002</v>
      </c>
      <c r="T4048" s="198">
        <f t="shared" si="2588"/>
        <v>66.408620040000002</v>
      </c>
      <c r="U4048" s="198">
        <f t="shared" si="2589"/>
        <v>33.906376201334069</v>
      </c>
      <c r="V4048" s="198">
        <f t="shared" si="2590"/>
        <v>-2.8651873847707065E-13</v>
      </c>
      <c r="W4048" s="198">
        <f t="shared" si="2591"/>
        <v>66.408620041333791</v>
      </c>
      <c r="X4048" s="204">
        <f t="shared" si="2592"/>
        <v>0</v>
      </c>
      <c r="Y4048" s="198">
        <f t="shared" si="2593"/>
        <v>0</v>
      </c>
      <c r="Z4048" s="205">
        <f t="shared" si="2594"/>
        <v>0</v>
      </c>
      <c r="AA4048" s="198">
        <f t="shared" si="2595"/>
        <v>0</v>
      </c>
      <c r="AB4048" s="205">
        <f t="shared" si="2601"/>
        <v>5.1999999999999998E-2</v>
      </c>
      <c r="AC4048" s="140">
        <f t="shared" si="2602"/>
        <v>17</v>
      </c>
      <c r="AD4048" s="67">
        <f t="shared" si="2604"/>
        <v>30</v>
      </c>
      <c r="AE4048" s="11">
        <f t="shared" si="2605"/>
        <v>1.0023967090000001</v>
      </c>
      <c r="AF4048" s="198">
        <f t="shared" si="2596"/>
        <v>0.15916213000000001</v>
      </c>
      <c r="AG4048" s="198">
        <f t="shared" si="2597"/>
        <v>0.15916213000000001</v>
      </c>
      <c r="AH4048" s="198">
        <f t="shared" si="2598"/>
        <v>0</v>
      </c>
      <c r="AI4048" s="196" t="str">
        <f t="shared" si="2606"/>
        <v>A+J=</v>
      </c>
      <c r="AJ4048" s="72">
        <f t="shared" si="2607"/>
        <v>48328</v>
      </c>
      <c r="AQ4048" s="23"/>
      <c r="AR4048" s="23"/>
    </row>
    <row r="4049" spans="1:44" ht="15" customHeight="1" x14ac:dyDescent="0.25">
      <c r="A4049" s="197">
        <f t="shared" si="2600"/>
        <v>48316</v>
      </c>
      <c r="B4049" s="198">
        <f t="shared" si="2574"/>
        <v>66.577156551333786</v>
      </c>
      <c r="C4049" s="198">
        <f t="shared" si="2575"/>
        <v>32.502243839999998</v>
      </c>
      <c r="D4049" s="198">
        <f t="shared" si="2576"/>
        <v>32.502243840000268</v>
      </c>
      <c r="E4049" s="198">
        <f t="shared" si="2577"/>
        <v>-2.7000623958883807E-13</v>
      </c>
      <c r="F4049" s="199">
        <f t="shared" si="2578"/>
        <v>7205.03</v>
      </c>
      <c r="G4049" s="63">
        <f t="shared" si="2599"/>
        <v>7245.38</v>
      </c>
      <c r="H4049" s="200">
        <f t="shared" si="2579"/>
        <v>48238</v>
      </c>
      <c r="I4049" s="64">
        <f t="shared" si="2580"/>
        <v>48269</v>
      </c>
      <c r="J4049" s="201">
        <f t="shared" si="2581"/>
        <v>5.6002542668107669E-3</v>
      </c>
      <c r="K4049" s="195">
        <f t="shared" si="2603"/>
        <v>48328</v>
      </c>
      <c r="L4049" s="202">
        <f t="shared" si="2582"/>
        <v>48328</v>
      </c>
      <c r="M4049" s="228">
        <f t="shared" si="2608"/>
        <v>30</v>
      </c>
      <c r="N4049" s="67">
        <f t="shared" si="2609"/>
        <v>18</v>
      </c>
      <c r="O4049" s="198">
        <f t="shared" si="2583"/>
        <v>1.00335639</v>
      </c>
      <c r="P4049" s="203">
        <f t="shared" si="2584"/>
        <v>1.0056002500000001</v>
      </c>
      <c r="Q4049" s="203">
        <f t="shared" si="2585"/>
        <v>2.0546435343214093</v>
      </c>
      <c r="R4049" s="198">
        <f t="shared" si="2586"/>
        <v>2.0615397099999999</v>
      </c>
      <c r="S4049" s="198">
        <f t="shared" si="2587"/>
        <v>2.0432010900000002</v>
      </c>
      <c r="T4049" s="198">
        <f t="shared" si="2588"/>
        <v>66.408620040000002</v>
      </c>
      <c r="U4049" s="198">
        <f t="shared" si="2589"/>
        <v>33.906376201334069</v>
      </c>
      <c r="V4049" s="198">
        <f t="shared" si="2590"/>
        <v>-2.8662234527132569E-13</v>
      </c>
      <c r="W4049" s="198">
        <f t="shared" si="2591"/>
        <v>66.408620041333791</v>
      </c>
      <c r="X4049" s="204">
        <f t="shared" si="2592"/>
        <v>0</v>
      </c>
      <c r="Y4049" s="198">
        <f t="shared" si="2593"/>
        <v>0</v>
      </c>
      <c r="Z4049" s="205">
        <f t="shared" si="2594"/>
        <v>0</v>
      </c>
      <c r="AA4049" s="198">
        <f t="shared" si="2595"/>
        <v>0</v>
      </c>
      <c r="AB4049" s="205">
        <f t="shared" si="2601"/>
        <v>5.1999999999999998E-2</v>
      </c>
      <c r="AC4049" s="140">
        <f t="shared" si="2602"/>
        <v>18</v>
      </c>
      <c r="AD4049" s="67">
        <f t="shared" si="2604"/>
        <v>30</v>
      </c>
      <c r="AE4049" s="11">
        <f t="shared" si="2605"/>
        <v>1.0025378709999999</v>
      </c>
      <c r="AF4049" s="198">
        <f t="shared" si="2596"/>
        <v>0.16853651</v>
      </c>
      <c r="AG4049" s="198">
        <f t="shared" si="2597"/>
        <v>0.16853651</v>
      </c>
      <c r="AH4049" s="198">
        <f t="shared" si="2598"/>
        <v>0</v>
      </c>
      <c r="AI4049" s="196" t="str">
        <f t="shared" si="2606"/>
        <v>A+J=</v>
      </c>
      <c r="AJ4049" s="72">
        <f t="shared" si="2607"/>
        <v>48328</v>
      </c>
      <c r="AQ4049" s="23"/>
      <c r="AR4049" s="23"/>
    </row>
    <row r="4050" spans="1:44" ht="15" customHeight="1" x14ac:dyDescent="0.25">
      <c r="A4050" s="197">
        <f t="shared" si="2600"/>
        <v>48317</v>
      </c>
      <c r="B4050" s="198">
        <f t="shared" si="2574"/>
        <v>66.586532181333794</v>
      </c>
      <c r="C4050" s="198">
        <f t="shared" si="2575"/>
        <v>32.502243839999998</v>
      </c>
      <c r="D4050" s="198">
        <f t="shared" si="2576"/>
        <v>32.502243840000268</v>
      </c>
      <c r="E4050" s="198">
        <f t="shared" si="2577"/>
        <v>-2.7000623958883807E-13</v>
      </c>
      <c r="F4050" s="199">
        <f t="shared" si="2578"/>
        <v>7205.03</v>
      </c>
      <c r="G4050" s="63">
        <f t="shared" si="2599"/>
        <v>7245.38</v>
      </c>
      <c r="H4050" s="200">
        <f t="shared" si="2579"/>
        <v>48238</v>
      </c>
      <c r="I4050" s="64">
        <f t="shared" si="2580"/>
        <v>48269</v>
      </c>
      <c r="J4050" s="201">
        <f t="shared" si="2581"/>
        <v>5.6002542668107669E-3</v>
      </c>
      <c r="K4050" s="195">
        <f t="shared" si="2603"/>
        <v>48328</v>
      </c>
      <c r="L4050" s="202">
        <f t="shared" si="2582"/>
        <v>48328</v>
      </c>
      <c r="M4050" s="228">
        <f t="shared" si="2608"/>
        <v>30</v>
      </c>
      <c r="N4050" s="67">
        <f t="shared" si="2609"/>
        <v>19</v>
      </c>
      <c r="O4050" s="198">
        <f t="shared" si="2583"/>
        <v>1.00354319</v>
      </c>
      <c r="P4050" s="203">
        <f t="shared" si="2584"/>
        <v>1.0056002500000001</v>
      </c>
      <c r="Q4050" s="203">
        <f t="shared" si="2585"/>
        <v>2.0546435343214093</v>
      </c>
      <c r="R4050" s="198">
        <f t="shared" si="2586"/>
        <v>2.0619235200000001</v>
      </c>
      <c r="S4050" s="198">
        <f t="shared" si="2587"/>
        <v>2.0432010900000002</v>
      </c>
      <c r="T4050" s="198">
        <f t="shared" si="2588"/>
        <v>66.408620040000002</v>
      </c>
      <c r="U4050" s="198">
        <f t="shared" si="2589"/>
        <v>33.906376201334069</v>
      </c>
      <c r="V4050" s="198">
        <f t="shared" si="2590"/>
        <v>-2.8672597636614233E-13</v>
      </c>
      <c r="W4050" s="198">
        <f t="shared" si="2591"/>
        <v>66.408620041333791</v>
      </c>
      <c r="X4050" s="204">
        <f t="shared" si="2592"/>
        <v>0</v>
      </c>
      <c r="Y4050" s="198">
        <f t="shared" si="2593"/>
        <v>0</v>
      </c>
      <c r="Z4050" s="205">
        <f t="shared" si="2594"/>
        <v>0</v>
      </c>
      <c r="AA4050" s="198">
        <f t="shared" si="2595"/>
        <v>0</v>
      </c>
      <c r="AB4050" s="205">
        <f t="shared" si="2601"/>
        <v>5.1999999999999998E-2</v>
      </c>
      <c r="AC4050" s="140">
        <f t="shared" si="2602"/>
        <v>19</v>
      </c>
      <c r="AD4050" s="67">
        <f t="shared" si="2604"/>
        <v>30</v>
      </c>
      <c r="AE4050" s="11">
        <f t="shared" si="2605"/>
        <v>1.002679052</v>
      </c>
      <c r="AF4050" s="198">
        <f t="shared" si="2596"/>
        <v>0.17791214</v>
      </c>
      <c r="AG4050" s="198">
        <f t="shared" si="2597"/>
        <v>0.17791214</v>
      </c>
      <c r="AH4050" s="198">
        <f t="shared" si="2598"/>
        <v>0</v>
      </c>
      <c r="AI4050" s="196" t="str">
        <f t="shared" si="2606"/>
        <v>A+J=</v>
      </c>
      <c r="AJ4050" s="72">
        <f t="shared" si="2607"/>
        <v>48328</v>
      </c>
      <c r="AQ4050" s="23"/>
      <c r="AR4050" s="23"/>
    </row>
    <row r="4051" spans="1:44" ht="15" customHeight="1" x14ac:dyDescent="0.25">
      <c r="A4051" s="197">
        <f t="shared" si="2600"/>
        <v>48318</v>
      </c>
      <c r="B4051" s="198">
        <f t="shared" si="2574"/>
        <v>66.59590921133379</v>
      </c>
      <c r="C4051" s="198">
        <f t="shared" si="2575"/>
        <v>32.502243839999998</v>
      </c>
      <c r="D4051" s="198">
        <f t="shared" si="2576"/>
        <v>32.502243840000268</v>
      </c>
      <c r="E4051" s="198">
        <f t="shared" si="2577"/>
        <v>-2.7000623958883807E-13</v>
      </c>
      <c r="F4051" s="199">
        <f t="shared" si="2578"/>
        <v>7205.03</v>
      </c>
      <c r="G4051" s="63">
        <f t="shared" si="2599"/>
        <v>7245.38</v>
      </c>
      <c r="H4051" s="200">
        <f t="shared" si="2579"/>
        <v>48238</v>
      </c>
      <c r="I4051" s="64">
        <f t="shared" si="2580"/>
        <v>48269</v>
      </c>
      <c r="J4051" s="201">
        <f t="shared" si="2581"/>
        <v>5.6002542668107669E-3</v>
      </c>
      <c r="K4051" s="195">
        <f t="shared" si="2603"/>
        <v>48328</v>
      </c>
      <c r="L4051" s="202">
        <f t="shared" si="2582"/>
        <v>48328</v>
      </c>
      <c r="M4051" s="228">
        <f t="shared" si="2608"/>
        <v>30</v>
      </c>
      <c r="N4051" s="67">
        <f t="shared" si="2609"/>
        <v>20</v>
      </c>
      <c r="O4051" s="198">
        <f t="shared" si="2583"/>
        <v>1.0037300199999999</v>
      </c>
      <c r="P4051" s="203">
        <f t="shared" si="2584"/>
        <v>1.0056002500000001</v>
      </c>
      <c r="Q4051" s="203">
        <f t="shared" si="2585"/>
        <v>2.0546435343214093</v>
      </c>
      <c r="R4051" s="198">
        <f t="shared" si="2586"/>
        <v>2.06230739</v>
      </c>
      <c r="S4051" s="198">
        <f t="shared" si="2587"/>
        <v>2.0432010900000002</v>
      </c>
      <c r="T4051" s="198">
        <f t="shared" si="2588"/>
        <v>66.408620040000002</v>
      </c>
      <c r="U4051" s="198">
        <f t="shared" si="2589"/>
        <v>33.906376201334069</v>
      </c>
      <c r="V4051" s="198">
        <f t="shared" si="2590"/>
        <v>-2.8682962366133322E-13</v>
      </c>
      <c r="W4051" s="198">
        <f t="shared" si="2591"/>
        <v>66.408620041333791</v>
      </c>
      <c r="X4051" s="204">
        <f t="shared" si="2592"/>
        <v>0</v>
      </c>
      <c r="Y4051" s="198">
        <f t="shared" si="2593"/>
        <v>0</v>
      </c>
      <c r="Z4051" s="205">
        <f t="shared" si="2594"/>
        <v>0</v>
      </c>
      <c r="AA4051" s="198">
        <f t="shared" si="2595"/>
        <v>0</v>
      </c>
      <c r="AB4051" s="205">
        <f t="shared" si="2601"/>
        <v>5.1999999999999998E-2</v>
      </c>
      <c r="AC4051" s="140">
        <f t="shared" si="2602"/>
        <v>20</v>
      </c>
      <c r="AD4051" s="67">
        <f t="shared" si="2604"/>
        <v>30</v>
      </c>
      <c r="AE4051" s="11">
        <f t="shared" si="2605"/>
        <v>1.002820254</v>
      </c>
      <c r="AF4051" s="198">
        <f t="shared" si="2596"/>
        <v>0.18728917</v>
      </c>
      <c r="AG4051" s="198">
        <f t="shared" si="2597"/>
        <v>0.18728917</v>
      </c>
      <c r="AH4051" s="198">
        <f t="shared" si="2598"/>
        <v>0</v>
      </c>
      <c r="AI4051" s="196" t="str">
        <f t="shared" si="2606"/>
        <v>A+J=</v>
      </c>
      <c r="AJ4051" s="72">
        <f t="shared" si="2607"/>
        <v>48328</v>
      </c>
      <c r="AQ4051" s="23"/>
      <c r="AR4051" s="23"/>
    </row>
    <row r="4052" spans="1:44" ht="15" customHeight="1" x14ac:dyDescent="0.25">
      <c r="A4052" s="197">
        <f t="shared" si="2600"/>
        <v>48319</v>
      </c>
      <c r="B4052" s="198">
        <f t="shared" si="2574"/>
        <v>66.605287501333791</v>
      </c>
      <c r="C4052" s="198">
        <f t="shared" si="2575"/>
        <v>32.502243839999998</v>
      </c>
      <c r="D4052" s="198">
        <f t="shared" si="2576"/>
        <v>32.502243840000268</v>
      </c>
      <c r="E4052" s="198">
        <f t="shared" si="2577"/>
        <v>-2.7000623958883807E-13</v>
      </c>
      <c r="F4052" s="199">
        <f t="shared" si="2578"/>
        <v>7205.03</v>
      </c>
      <c r="G4052" s="63">
        <f t="shared" si="2599"/>
        <v>7245.38</v>
      </c>
      <c r="H4052" s="200">
        <f t="shared" si="2579"/>
        <v>48238</v>
      </c>
      <c r="I4052" s="64">
        <f t="shared" si="2580"/>
        <v>48269</v>
      </c>
      <c r="J4052" s="201">
        <f t="shared" si="2581"/>
        <v>5.6002542668107669E-3</v>
      </c>
      <c r="K4052" s="195">
        <f t="shared" si="2603"/>
        <v>48328</v>
      </c>
      <c r="L4052" s="202">
        <f t="shared" si="2582"/>
        <v>48328</v>
      </c>
      <c r="M4052" s="228">
        <f t="shared" si="2608"/>
        <v>30</v>
      </c>
      <c r="N4052" s="67">
        <f t="shared" si="2609"/>
        <v>21</v>
      </c>
      <c r="O4052" s="198">
        <f t="shared" si="2583"/>
        <v>1.00391689</v>
      </c>
      <c r="P4052" s="203">
        <f t="shared" si="2584"/>
        <v>1.0056002500000001</v>
      </c>
      <c r="Q4052" s="203">
        <f t="shared" si="2585"/>
        <v>2.0546435343214093</v>
      </c>
      <c r="R4052" s="198">
        <f t="shared" si="2586"/>
        <v>2.0626913400000002</v>
      </c>
      <c r="S4052" s="198">
        <f t="shared" si="2587"/>
        <v>2.0432010900000002</v>
      </c>
      <c r="T4052" s="198">
        <f t="shared" si="2588"/>
        <v>66.408620040000002</v>
      </c>
      <c r="U4052" s="198">
        <f t="shared" si="2589"/>
        <v>33.906376201334069</v>
      </c>
      <c r="V4052" s="198">
        <f t="shared" si="2590"/>
        <v>-2.8693329255702345E-13</v>
      </c>
      <c r="W4052" s="198">
        <f t="shared" si="2591"/>
        <v>66.408620041333791</v>
      </c>
      <c r="X4052" s="204">
        <f t="shared" si="2592"/>
        <v>0</v>
      </c>
      <c r="Y4052" s="198">
        <f t="shared" si="2593"/>
        <v>0</v>
      </c>
      <c r="Z4052" s="205">
        <f t="shared" si="2594"/>
        <v>0</v>
      </c>
      <c r="AA4052" s="198">
        <f t="shared" si="2595"/>
        <v>0</v>
      </c>
      <c r="AB4052" s="205">
        <f t="shared" si="2601"/>
        <v>5.1999999999999998E-2</v>
      </c>
      <c r="AC4052" s="140">
        <f t="shared" si="2602"/>
        <v>21</v>
      </c>
      <c r="AD4052" s="67">
        <f t="shared" si="2604"/>
        <v>30</v>
      </c>
      <c r="AE4052" s="11">
        <f t="shared" si="2605"/>
        <v>1.002961475</v>
      </c>
      <c r="AF4052" s="198">
        <f t="shared" si="2596"/>
        <v>0.19666745999999999</v>
      </c>
      <c r="AG4052" s="198">
        <f t="shared" si="2597"/>
        <v>0.19666745999999999</v>
      </c>
      <c r="AH4052" s="198">
        <f t="shared" si="2598"/>
        <v>0</v>
      </c>
      <c r="AI4052" s="196" t="str">
        <f t="shared" si="2606"/>
        <v>A+J=</v>
      </c>
      <c r="AJ4052" s="72">
        <f t="shared" si="2607"/>
        <v>48328</v>
      </c>
      <c r="AQ4052" s="23"/>
      <c r="AR4052" s="23"/>
    </row>
    <row r="4053" spans="1:44" ht="15" customHeight="1" x14ac:dyDescent="0.25">
      <c r="A4053" s="197">
        <f t="shared" si="2600"/>
        <v>48320</v>
      </c>
      <c r="B4053" s="198">
        <f t="shared" si="2574"/>
        <v>66.614667121333795</v>
      </c>
      <c r="C4053" s="198">
        <f t="shared" si="2575"/>
        <v>32.502243839999998</v>
      </c>
      <c r="D4053" s="198">
        <f t="shared" si="2576"/>
        <v>32.502243840000268</v>
      </c>
      <c r="E4053" s="198">
        <f t="shared" si="2577"/>
        <v>-2.7000623958883807E-13</v>
      </c>
      <c r="F4053" s="199">
        <f t="shared" si="2578"/>
        <v>7205.03</v>
      </c>
      <c r="G4053" s="63">
        <f t="shared" si="2599"/>
        <v>7245.38</v>
      </c>
      <c r="H4053" s="200">
        <f t="shared" si="2579"/>
        <v>48238</v>
      </c>
      <c r="I4053" s="64">
        <f t="shared" si="2580"/>
        <v>48269</v>
      </c>
      <c r="J4053" s="201">
        <f t="shared" si="2581"/>
        <v>5.6002542668107669E-3</v>
      </c>
      <c r="K4053" s="195">
        <f t="shared" si="2603"/>
        <v>48328</v>
      </c>
      <c r="L4053" s="202">
        <f t="shared" si="2582"/>
        <v>48328</v>
      </c>
      <c r="M4053" s="228">
        <f t="shared" si="2608"/>
        <v>30</v>
      </c>
      <c r="N4053" s="67">
        <f t="shared" si="2609"/>
        <v>22</v>
      </c>
      <c r="O4053" s="198">
        <f t="shared" si="2583"/>
        <v>1.0041037900000001</v>
      </c>
      <c r="P4053" s="203">
        <f t="shared" si="2584"/>
        <v>1.0056002500000001</v>
      </c>
      <c r="Q4053" s="203">
        <f t="shared" si="2585"/>
        <v>2.0546435343214093</v>
      </c>
      <c r="R4053" s="198">
        <f t="shared" si="2586"/>
        <v>2.0630753500000001</v>
      </c>
      <c r="S4053" s="198">
        <f t="shared" si="2587"/>
        <v>2.0432010900000002</v>
      </c>
      <c r="T4053" s="198">
        <f t="shared" si="2588"/>
        <v>66.408620040000002</v>
      </c>
      <c r="U4053" s="198">
        <f t="shared" si="2589"/>
        <v>33.906376201334069</v>
      </c>
      <c r="V4053" s="198">
        <f t="shared" si="2590"/>
        <v>-2.8703697765308794E-13</v>
      </c>
      <c r="W4053" s="198">
        <f t="shared" si="2591"/>
        <v>66.408620041333791</v>
      </c>
      <c r="X4053" s="204">
        <f t="shared" si="2592"/>
        <v>0</v>
      </c>
      <c r="Y4053" s="198">
        <f t="shared" si="2593"/>
        <v>0</v>
      </c>
      <c r="Z4053" s="205">
        <f t="shared" si="2594"/>
        <v>0</v>
      </c>
      <c r="AA4053" s="198">
        <f t="shared" si="2595"/>
        <v>0</v>
      </c>
      <c r="AB4053" s="205">
        <f t="shared" si="2601"/>
        <v>5.1999999999999998E-2</v>
      </c>
      <c r="AC4053" s="140">
        <f t="shared" si="2602"/>
        <v>22</v>
      </c>
      <c r="AD4053" s="67">
        <f t="shared" si="2604"/>
        <v>30</v>
      </c>
      <c r="AE4053" s="11">
        <f t="shared" si="2605"/>
        <v>1.0031027159999999</v>
      </c>
      <c r="AF4053" s="198">
        <f t="shared" si="2596"/>
        <v>0.20604707999999999</v>
      </c>
      <c r="AG4053" s="198">
        <f t="shared" si="2597"/>
        <v>0.20604707999999999</v>
      </c>
      <c r="AH4053" s="198">
        <f t="shared" si="2598"/>
        <v>0</v>
      </c>
      <c r="AI4053" s="196" t="str">
        <f t="shared" si="2606"/>
        <v>A+J=</v>
      </c>
      <c r="AJ4053" s="72">
        <f t="shared" si="2607"/>
        <v>48328</v>
      </c>
      <c r="AQ4053" s="23"/>
      <c r="AR4053" s="23"/>
    </row>
    <row r="4054" spans="1:44" ht="15" customHeight="1" x14ac:dyDescent="0.25">
      <c r="A4054" s="197">
        <f t="shared" si="2600"/>
        <v>48321</v>
      </c>
      <c r="B4054" s="198">
        <f t="shared" si="2574"/>
        <v>66.624048071333789</v>
      </c>
      <c r="C4054" s="198">
        <f t="shared" si="2575"/>
        <v>32.502243839999998</v>
      </c>
      <c r="D4054" s="198">
        <f t="shared" si="2576"/>
        <v>32.502243840000268</v>
      </c>
      <c r="E4054" s="198">
        <f t="shared" si="2577"/>
        <v>-2.7000623958883807E-13</v>
      </c>
      <c r="F4054" s="199">
        <f t="shared" si="2578"/>
        <v>7205.03</v>
      </c>
      <c r="G4054" s="63">
        <f t="shared" si="2599"/>
        <v>7245.38</v>
      </c>
      <c r="H4054" s="200">
        <f t="shared" si="2579"/>
        <v>48238</v>
      </c>
      <c r="I4054" s="64">
        <f t="shared" si="2580"/>
        <v>48269</v>
      </c>
      <c r="J4054" s="201">
        <f t="shared" si="2581"/>
        <v>5.6002542668107669E-3</v>
      </c>
      <c r="K4054" s="195">
        <f t="shared" si="2603"/>
        <v>48328</v>
      </c>
      <c r="L4054" s="202">
        <f t="shared" si="2582"/>
        <v>48328</v>
      </c>
      <c r="M4054" s="228">
        <f t="shared" si="2608"/>
        <v>30</v>
      </c>
      <c r="N4054" s="67">
        <f t="shared" si="2609"/>
        <v>23</v>
      </c>
      <c r="O4054" s="198">
        <f t="shared" si="2583"/>
        <v>1.00429072</v>
      </c>
      <c r="P4054" s="203">
        <f t="shared" si="2584"/>
        <v>1.0056002500000001</v>
      </c>
      <c r="Q4054" s="203">
        <f t="shared" si="2585"/>
        <v>2.0546435343214093</v>
      </c>
      <c r="R4054" s="198">
        <f t="shared" si="2586"/>
        <v>2.06345943</v>
      </c>
      <c r="S4054" s="198">
        <f t="shared" si="2587"/>
        <v>2.0432010900000002</v>
      </c>
      <c r="T4054" s="198">
        <f t="shared" si="2588"/>
        <v>66.408620040000002</v>
      </c>
      <c r="U4054" s="198">
        <f t="shared" si="2589"/>
        <v>33.906376201334069</v>
      </c>
      <c r="V4054" s="198">
        <f t="shared" si="2590"/>
        <v>-2.8714068164958914E-13</v>
      </c>
      <c r="W4054" s="198">
        <f t="shared" si="2591"/>
        <v>66.408620041333791</v>
      </c>
      <c r="X4054" s="204">
        <f t="shared" si="2592"/>
        <v>0</v>
      </c>
      <c r="Y4054" s="198">
        <f t="shared" si="2593"/>
        <v>0</v>
      </c>
      <c r="Z4054" s="205">
        <f t="shared" si="2594"/>
        <v>0</v>
      </c>
      <c r="AA4054" s="198">
        <f t="shared" si="2595"/>
        <v>0</v>
      </c>
      <c r="AB4054" s="205">
        <f t="shared" si="2601"/>
        <v>5.1999999999999998E-2</v>
      </c>
      <c r="AC4054" s="140">
        <f t="shared" si="2602"/>
        <v>23</v>
      </c>
      <c r="AD4054" s="67">
        <f t="shared" si="2604"/>
        <v>30</v>
      </c>
      <c r="AE4054" s="11">
        <f t="shared" si="2605"/>
        <v>1.0032439769999999</v>
      </c>
      <c r="AF4054" s="198">
        <f t="shared" si="2596"/>
        <v>0.21542802999999999</v>
      </c>
      <c r="AG4054" s="198">
        <f t="shared" si="2597"/>
        <v>0.21542802999999999</v>
      </c>
      <c r="AH4054" s="198">
        <f t="shared" si="2598"/>
        <v>0</v>
      </c>
      <c r="AI4054" s="196" t="str">
        <f t="shared" si="2606"/>
        <v>A+J=</v>
      </c>
      <c r="AJ4054" s="72">
        <f t="shared" si="2607"/>
        <v>48328</v>
      </c>
      <c r="AQ4054" s="23"/>
      <c r="AR4054" s="23"/>
    </row>
    <row r="4055" spans="1:44" ht="15" customHeight="1" x14ac:dyDescent="0.25">
      <c r="A4055" s="197">
        <f t="shared" si="2600"/>
        <v>48322</v>
      </c>
      <c r="B4055" s="198">
        <f t="shared" si="2574"/>
        <v>66.633430351333786</v>
      </c>
      <c r="C4055" s="198">
        <f t="shared" si="2575"/>
        <v>32.502243839999998</v>
      </c>
      <c r="D4055" s="198">
        <f t="shared" si="2576"/>
        <v>32.502243840000268</v>
      </c>
      <c r="E4055" s="198">
        <f t="shared" si="2577"/>
        <v>-2.7000623958883807E-13</v>
      </c>
      <c r="F4055" s="199">
        <f t="shared" si="2578"/>
        <v>7205.03</v>
      </c>
      <c r="G4055" s="63">
        <f t="shared" si="2599"/>
        <v>7245.38</v>
      </c>
      <c r="H4055" s="200">
        <f t="shared" si="2579"/>
        <v>48238</v>
      </c>
      <c r="I4055" s="64">
        <f t="shared" si="2580"/>
        <v>48269</v>
      </c>
      <c r="J4055" s="201">
        <f t="shared" si="2581"/>
        <v>5.6002542668107669E-3</v>
      </c>
      <c r="K4055" s="195">
        <f t="shared" si="2603"/>
        <v>48328</v>
      </c>
      <c r="L4055" s="202">
        <f t="shared" si="2582"/>
        <v>48328</v>
      </c>
      <c r="M4055" s="228">
        <f t="shared" si="2608"/>
        <v>30</v>
      </c>
      <c r="N4055" s="67">
        <f t="shared" si="2609"/>
        <v>24</v>
      </c>
      <c r="O4055" s="198">
        <f t="shared" si="2583"/>
        <v>1.0044776900000001</v>
      </c>
      <c r="P4055" s="203">
        <f t="shared" si="2584"/>
        <v>1.0056002500000001</v>
      </c>
      <c r="Q4055" s="203">
        <f t="shared" si="2585"/>
        <v>2.0546435343214093</v>
      </c>
      <c r="R4055" s="198">
        <f t="shared" si="2586"/>
        <v>2.0638435899999998</v>
      </c>
      <c r="S4055" s="198">
        <f t="shared" si="2587"/>
        <v>2.0432010900000002</v>
      </c>
      <c r="T4055" s="198">
        <f t="shared" si="2588"/>
        <v>66.408620040000002</v>
      </c>
      <c r="U4055" s="198">
        <f t="shared" si="2589"/>
        <v>33.906376201334069</v>
      </c>
      <c r="V4055" s="198">
        <f t="shared" si="2590"/>
        <v>-2.8724440724658958E-13</v>
      </c>
      <c r="W4055" s="198">
        <f t="shared" si="2591"/>
        <v>66.408620041333791</v>
      </c>
      <c r="X4055" s="204">
        <f t="shared" si="2592"/>
        <v>0</v>
      </c>
      <c r="Y4055" s="198">
        <f t="shared" si="2593"/>
        <v>0</v>
      </c>
      <c r="Z4055" s="205">
        <f t="shared" si="2594"/>
        <v>0</v>
      </c>
      <c r="AA4055" s="198">
        <f t="shared" si="2595"/>
        <v>0</v>
      </c>
      <c r="AB4055" s="205">
        <f t="shared" si="2601"/>
        <v>5.1999999999999998E-2</v>
      </c>
      <c r="AC4055" s="140">
        <f t="shared" si="2602"/>
        <v>24</v>
      </c>
      <c r="AD4055" s="67">
        <f t="shared" si="2604"/>
        <v>30</v>
      </c>
      <c r="AE4055" s="11">
        <f t="shared" si="2605"/>
        <v>1.003385258</v>
      </c>
      <c r="AF4055" s="198">
        <f t="shared" si="2596"/>
        <v>0.22481031000000001</v>
      </c>
      <c r="AG4055" s="198">
        <f t="shared" si="2597"/>
        <v>0.22481031000000001</v>
      </c>
      <c r="AH4055" s="198">
        <f t="shared" si="2598"/>
        <v>0</v>
      </c>
      <c r="AI4055" s="196" t="str">
        <f t="shared" si="2606"/>
        <v>A+J=</v>
      </c>
      <c r="AJ4055" s="72">
        <f t="shared" si="2607"/>
        <v>48328</v>
      </c>
      <c r="AQ4055" s="23"/>
      <c r="AR4055" s="23"/>
    </row>
    <row r="4056" spans="1:44" ht="15" customHeight="1" x14ac:dyDescent="0.25">
      <c r="A4056" s="197">
        <f t="shared" si="2600"/>
        <v>48323</v>
      </c>
      <c r="B4056" s="198">
        <f t="shared" si="2574"/>
        <v>66.642813951333792</v>
      </c>
      <c r="C4056" s="198">
        <f t="shared" si="2575"/>
        <v>32.502243839999998</v>
      </c>
      <c r="D4056" s="198">
        <f t="shared" si="2576"/>
        <v>32.502243840000268</v>
      </c>
      <c r="E4056" s="198">
        <f t="shared" si="2577"/>
        <v>-2.7000623958883807E-13</v>
      </c>
      <c r="F4056" s="199">
        <f t="shared" si="2578"/>
        <v>7205.03</v>
      </c>
      <c r="G4056" s="63">
        <f t="shared" si="2599"/>
        <v>7245.38</v>
      </c>
      <c r="H4056" s="200">
        <f t="shared" si="2579"/>
        <v>48238</v>
      </c>
      <c r="I4056" s="64">
        <f t="shared" si="2580"/>
        <v>48269</v>
      </c>
      <c r="J4056" s="201">
        <f t="shared" si="2581"/>
        <v>5.6002542668107669E-3</v>
      </c>
      <c r="K4056" s="195">
        <f t="shared" si="2603"/>
        <v>48328</v>
      </c>
      <c r="L4056" s="202">
        <f t="shared" si="2582"/>
        <v>48328</v>
      </c>
      <c r="M4056" s="228">
        <f t="shared" si="2608"/>
        <v>30</v>
      </c>
      <c r="N4056" s="67">
        <f t="shared" si="2609"/>
        <v>25</v>
      </c>
      <c r="O4056" s="198">
        <f t="shared" si="2583"/>
        <v>1.0046647</v>
      </c>
      <c r="P4056" s="203">
        <f t="shared" si="2584"/>
        <v>1.0056002500000001</v>
      </c>
      <c r="Q4056" s="203">
        <f t="shared" si="2585"/>
        <v>2.0546435343214093</v>
      </c>
      <c r="R4056" s="198">
        <f t="shared" si="2586"/>
        <v>2.0642278300000001</v>
      </c>
      <c r="S4056" s="198">
        <f t="shared" si="2587"/>
        <v>2.0432010900000002</v>
      </c>
      <c r="T4056" s="198">
        <f t="shared" si="2588"/>
        <v>66.408620040000002</v>
      </c>
      <c r="U4056" s="198">
        <f t="shared" si="2589"/>
        <v>33.906376201334069</v>
      </c>
      <c r="V4056" s="198">
        <f t="shared" si="2590"/>
        <v>-2.8734815444408926E-13</v>
      </c>
      <c r="W4056" s="198">
        <f t="shared" si="2591"/>
        <v>66.408620041333791</v>
      </c>
      <c r="X4056" s="204">
        <f t="shared" si="2592"/>
        <v>0</v>
      </c>
      <c r="Y4056" s="198">
        <f t="shared" si="2593"/>
        <v>0</v>
      </c>
      <c r="Z4056" s="205">
        <f t="shared" si="2594"/>
        <v>0</v>
      </c>
      <c r="AA4056" s="198">
        <f t="shared" si="2595"/>
        <v>0</v>
      </c>
      <c r="AB4056" s="205">
        <f t="shared" si="2601"/>
        <v>5.1999999999999998E-2</v>
      </c>
      <c r="AC4056" s="140">
        <f t="shared" si="2602"/>
        <v>25</v>
      </c>
      <c r="AD4056" s="67">
        <f t="shared" si="2604"/>
        <v>30</v>
      </c>
      <c r="AE4056" s="11">
        <f t="shared" si="2605"/>
        <v>1.003526559</v>
      </c>
      <c r="AF4056" s="198">
        <f t="shared" si="2596"/>
        <v>0.23419391000000001</v>
      </c>
      <c r="AG4056" s="198">
        <f t="shared" si="2597"/>
        <v>0.23419391000000001</v>
      </c>
      <c r="AH4056" s="198">
        <f t="shared" si="2598"/>
        <v>0</v>
      </c>
      <c r="AI4056" s="196" t="str">
        <f t="shared" si="2606"/>
        <v>A+J=</v>
      </c>
      <c r="AJ4056" s="72">
        <f t="shared" si="2607"/>
        <v>48328</v>
      </c>
      <c r="AQ4056" s="23"/>
      <c r="AR4056" s="23"/>
    </row>
    <row r="4057" spans="1:44" ht="15" customHeight="1" x14ac:dyDescent="0.25">
      <c r="A4057" s="197">
        <f t="shared" si="2600"/>
        <v>48324</v>
      </c>
      <c r="B4057" s="198">
        <f t="shared" si="2574"/>
        <v>66.652198881333788</v>
      </c>
      <c r="C4057" s="198">
        <f t="shared" si="2575"/>
        <v>32.502243839999998</v>
      </c>
      <c r="D4057" s="198">
        <f t="shared" si="2576"/>
        <v>32.502243840000268</v>
      </c>
      <c r="E4057" s="198">
        <f t="shared" si="2577"/>
        <v>-2.7000623958883807E-13</v>
      </c>
      <c r="F4057" s="199">
        <f t="shared" si="2578"/>
        <v>7205.03</v>
      </c>
      <c r="G4057" s="63">
        <f t="shared" si="2599"/>
        <v>7245.38</v>
      </c>
      <c r="H4057" s="200">
        <f t="shared" si="2579"/>
        <v>48238</v>
      </c>
      <c r="I4057" s="64">
        <f t="shared" si="2580"/>
        <v>48269</v>
      </c>
      <c r="J4057" s="201">
        <f t="shared" si="2581"/>
        <v>5.6002542668107669E-3</v>
      </c>
      <c r="K4057" s="195">
        <f t="shared" si="2603"/>
        <v>48328</v>
      </c>
      <c r="L4057" s="202">
        <f t="shared" si="2582"/>
        <v>48328</v>
      </c>
      <c r="M4057" s="228">
        <f t="shared" si="2608"/>
        <v>30</v>
      </c>
      <c r="N4057" s="67">
        <f t="shared" si="2609"/>
        <v>26</v>
      </c>
      <c r="O4057" s="198">
        <f t="shared" si="2583"/>
        <v>1.0048517400000001</v>
      </c>
      <c r="P4057" s="203">
        <f t="shared" si="2584"/>
        <v>1.0056002500000001</v>
      </c>
      <c r="Q4057" s="203">
        <f t="shared" si="2585"/>
        <v>2.0546435343214093</v>
      </c>
      <c r="R4057" s="198">
        <f t="shared" si="2586"/>
        <v>2.06461213</v>
      </c>
      <c r="S4057" s="198">
        <f t="shared" si="2587"/>
        <v>2.0432010900000002</v>
      </c>
      <c r="T4057" s="198">
        <f t="shared" si="2588"/>
        <v>66.408620040000002</v>
      </c>
      <c r="U4057" s="198">
        <f t="shared" si="2589"/>
        <v>33.906376201334069</v>
      </c>
      <c r="V4057" s="198">
        <f t="shared" si="2590"/>
        <v>-2.8745191784196324E-13</v>
      </c>
      <c r="W4057" s="198">
        <f t="shared" si="2591"/>
        <v>66.408620041333791</v>
      </c>
      <c r="X4057" s="204">
        <f t="shared" si="2592"/>
        <v>0</v>
      </c>
      <c r="Y4057" s="198">
        <f t="shared" si="2593"/>
        <v>0</v>
      </c>
      <c r="Z4057" s="205">
        <f t="shared" si="2594"/>
        <v>0</v>
      </c>
      <c r="AA4057" s="198">
        <f t="shared" si="2595"/>
        <v>0</v>
      </c>
      <c r="AB4057" s="205">
        <f t="shared" si="2601"/>
        <v>5.1999999999999998E-2</v>
      </c>
      <c r="AC4057" s="140">
        <f t="shared" si="2602"/>
        <v>26</v>
      </c>
      <c r="AD4057" s="67">
        <f t="shared" si="2604"/>
        <v>30</v>
      </c>
      <c r="AE4057" s="11">
        <f t="shared" si="2605"/>
        <v>1.0036678800000001</v>
      </c>
      <c r="AF4057" s="198">
        <f t="shared" si="2596"/>
        <v>0.24357883999999999</v>
      </c>
      <c r="AG4057" s="198">
        <f t="shared" si="2597"/>
        <v>0.24357883999999999</v>
      </c>
      <c r="AH4057" s="198">
        <f t="shared" si="2598"/>
        <v>0</v>
      </c>
      <c r="AI4057" s="196" t="str">
        <f t="shared" si="2606"/>
        <v>A+J=</v>
      </c>
      <c r="AJ4057" s="72">
        <f t="shared" si="2607"/>
        <v>48328</v>
      </c>
      <c r="AQ4057" s="23"/>
      <c r="AR4057" s="23"/>
    </row>
    <row r="4058" spans="1:44" ht="15" customHeight="1" x14ac:dyDescent="0.25">
      <c r="A4058" s="197">
        <f t="shared" si="2600"/>
        <v>48325</v>
      </c>
      <c r="B4058" s="198">
        <f t="shared" si="2574"/>
        <v>66.661585081333797</v>
      </c>
      <c r="C4058" s="198">
        <f t="shared" si="2575"/>
        <v>32.502243839999998</v>
      </c>
      <c r="D4058" s="198">
        <f t="shared" si="2576"/>
        <v>32.502243840000268</v>
      </c>
      <c r="E4058" s="198">
        <f t="shared" si="2577"/>
        <v>-2.7000623958883807E-13</v>
      </c>
      <c r="F4058" s="199">
        <f t="shared" si="2578"/>
        <v>7205.03</v>
      </c>
      <c r="G4058" s="63">
        <f t="shared" si="2599"/>
        <v>7245.38</v>
      </c>
      <c r="H4058" s="200">
        <f t="shared" si="2579"/>
        <v>48238</v>
      </c>
      <c r="I4058" s="64">
        <f t="shared" si="2580"/>
        <v>48269</v>
      </c>
      <c r="J4058" s="201">
        <f t="shared" si="2581"/>
        <v>5.6002542668107669E-3</v>
      </c>
      <c r="K4058" s="195">
        <f t="shared" si="2603"/>
        <v>48328</v>
      </c>
      <c r="L4058" s="202">
        <f t="shared" si="2582"/>
        <v>48328</v>
      </c>
      <c r="M4058" s="228">
        <f t="shared" si="2608"/>
        <v>30</v>
      </c>
      <c r="N4058" s="67">
        <f t="shared" si="2609"/>
        <v>27</v>
      </c>
      <c r="O4058" s="198">
        <f t="shared" si="2583"/>
        <v>1.00503882</v>
      </c>
      <c r="P4058" s="203">
        <f t="shared" si="2584"/>
        <v>1.0056002500000001</v>
      </c>
      <c r="Q4058" s="203">
        <f t="shared" si="2585"/>
        <v>2.0546435343214093</v>
      </c>
      <c r="R4058" s="198">
        <f t="shared" si="2586"/>
        <v>2.0649965099999998</v>
      </c>
      <c r="S4058" s="198">
        <f t="shared" si="2587"/>
        <v>2.0432010900000002</v>
      </c>
      <c r="T4058" s="198">
        <f t="shared" si="2588"/>
        <v>66.408620040000002</v>
      </c>
      <c r="U4058" s="198">
        <f t="shared" si="2589"/>
        <v>33.906376201334069</v>
      </c>
      <c r="V4058" s="198">
        <f t="shared" si="2590"/>
        <v>-2.8755570284033636E-13</v>
      </c>
      <c r="W4058" s="198">
        <f t="shared" si="2591"/>
        <v>66.408620041333791</v>
      </c>
      <c r="X4058" s="204">
        <f t="shared" si="2592"/>
        <v>0</v>
      </c>
      <c r="Y4058" s="198">
        <f t="shared" si="2593"/>
        <v>0</v>
      </c>
      <c r="Z4058" s="205">
        <f t="shared" si="2594"/>
        <v>0</v>
      </c>
      <c r="AA4058" s="198">
        <f t="shared" si="2595"/>
        <v>0</v>
      </c>
      <c r="AB4058" s="205">
        <f t="shared" si="2601"/>
        <v>5.1999999999999998E-2</v>
      </c>
      <c r="AC4058" s="140">
        <f t="shared" si="2602"/>
        <v>27</v>
      </c>
      <c r="AD4058" s="67">
        <f t="shared" si="2604"/>
        <v>30</v>
      </c>
      <c r="AE4058" s="11">
        <f t="shared" si="2605"/>
        <v>1.0038092199999999</v>
      </c>
      <c r="AF4058" s="198">
        <f t="shared" si="2596"/>
        <v>0.25296503999999997</v>
      </c>
      <c r="AG4058" s="198">
        <f t="shared" si="2597"/>
        <v>0.25296503999999997</v>
      </c>
      <c r="AH4058" s="198">
        <f t="shared" si="2598"/>
        <v>0</v>
      </c>
      <c r="AI4058" s="196" t="str">
        <f t="shared" si="2606"/>
        <v>A+J=</v>
      </c>
      <c r="AJ4058" s="72">
        <f t="shared" si="2607"/>
        <v>48328</v>
      </c>
      <c r="AQ4058" s="23"/>
      <c r="AR4058" s="23"/>
    </row>
    <row r="4059" spans="1:44" ht="15" customHeight="1" x14ac:dyDescent="0.25">
      <c r="A4059" s="197">
        <f t="shared" si="2600"/>
        <v>48326</v>
      </c>
      <c r="B4059" s="198">
        <f t="shared" si="2574"/>
        <v>66.670972671333786</v>
      </c>
      <c r="C4059" s="198">
        <f t="shared" si="2575"/>
        <v>32.502243839999998</v>
      </c>
      <c r="D4059" s="198">
        <f t="shared" si="2576"/>
        <v>32.502243840000268</v>
      </c>
      <c r="E4059" s="198">
        <f t="shared" si="2577"/>
        <v>-2.7000623958883807E-13</v>
      </c>
      <c r="F4059" s="199">
        <f t="shared" si="2578"/>
        <v>7205.03</v>
      </c>
      <c r="G4059" s="63">
        <f t="shared" si="2599"/>
        <v>7245.38</v>
      </c>
      <c r="H4059" s="200">
        <f t="shared" si="2579"/>
        <v>48238</v>
      </c>
      <c r="I4059" s="64">
        <f t="shared" si="2580"/>
        <v>48269</v>
      </c>
      <c r="J4059" s="201">
        <f t="shared" si="2581"/>
        <v>5.6002542668107669E-3</v>
      </c>
      <c r="K4059" s="195">
        <f t="shared" si="2603"/>
        <v>48328</v>
      </c>
      <c r="L4059" s="202">
        <f t="shared" si="2582"/>
        <v>48328</v>
      </c>
      <c r="M4059" s="228">
        <f t="shared" si="2608"/>
        <v>30</v>
      </c>
      <c r="N4059" s="67">
        <f t="shared" si="2609"/>
        <v>28</v>
      </c>
      <c r="O4059" s="198">
        <f t="shared" si="2583"/>
        <v>1.0052259299999999</v>
      </c>
      <c r="P4059" s="203">
        <f t="shared" si="2584"/>
        <v>1.0056002500000001</v>
      </c>
      <c r="Q4059" s="203">
        <f t="shared" si="2585"/>
        <v>2.0546435343214093</v>
      </c>
      <c r="R4059" s="198">
        <f t="shared" si="2586"/>
        <v>2.0653809500000002</v>
      </c>
      <c r="S4059" s="198">
        <f t="shared" si="2587"/>
        <v>2.0432010900000002</v>
      </c>
      <c r="T4059" s="198">
        <f t="shared" si="2588"/>
        <v>66.408620040000002</v>
      </c>
      <c r="U4059" s="198">
        <f t="shared" si="2589"/>
        <v>33.906376201334069</v>
      </c>
      <c r="V4059" s="198">
        <f t="shared" si="2590"/>
        <v>-2.8765950403908398E-13</v>
      </c>
      <c r="W4059" s="198">
        <f t="shared" si="2591"/>
        <v>66.408620041333791</v>
      </c>
      <c r="X4059" s="204">
        <f t="shared" si="2592"/>
        <v>0</v>
      </c>
      <c r="Y4059" s="198">
        <f t="shared" si="2593"/>
        <v>0</v>
      </c>
      <c r="Z4059" s="205">
        <f t="shared" si="2594"/>
        <v>0</v>
      </c>
      <c r="AA4059" s="198">
        <f t="shared" si="2595"/>
        <v>0</v>
      </c>
      <c r="AB4059" s="205">
        <f t="shared" si="2601"/>
        <v>5.1999999999999998E-2</v>
      </c>
      <c r="AC4059" s="140">
        <f t="shared" si="2602"/>
        <v>28</v>
      </c>
      <c r="AD4059" s="67">
        <f t="shared" si="2604"/>
        <v>30</v>
      </c>
      <c r="AE4059" s="11">
        <f t="shared" si="2605"/>
        <v>1.003950581</v>
      </c>
      <c r="AF4059" s="198">
        <f t="shared" si="2596"/>
        <v>0.26235262999999998</v>
      </c>
      <c r="AG4059" s="198">
        <f t="shared" si="2597"/>
        <v>0.26235262999999998</v>
      </c>
      <c r="AH4059" s="198">
        <f t="shared" si="2598"/>
        <v>0</v>
      </c>
      <c r="AI4059" s="196" t="str">
        <f t="shared" si="2606"/>
        <v>A+J=</v>
      </c>
      <c r="AJ4059" s="72">
        <f t="shared" si="2607"/>
        <v>48328</v>
      </c>
      <c r="AQ4059" s="23"/>
      <c r="AR4059" s="23"/>
    </row>
    <row r="4060" spans="1:44" ht="15" customHeight="1" x14ac:dyDescent="0.25">
      <c r="A4060" s="197">
        <f t="shared" si="2600"/>
        <v>48327</v>
      </c>
      <c r="B4060" s="198">
        <f t="shared" si="2574"/>
        <v>66.680361521333793</v>
      </c>
      <c r="C4060" s="198">
        <f t="shared" si="2575"/>
        <v>32.502243839999998</v>
      </c>
      <c r="D4060" s="198">
        <f t="shared" si="2576"/>
        <v>32.502243840000268</v>
      </c>
      <c r="E4060" s="198">
        <f t="shared" si="2577"/>
        <v>-2.7000623958883807E-13</v>
      </c>
      <c r="F4060" s="199">
        <f t="shared" si="2578"/>
        <v>7205.03</v>
      </c>
      <c r="G4060" s="63">
        <f t="shared" si="2599"/>
        <v>7245.38</v>
      </c>
      <c r="H4060" s="200">
        <f t="shared" si="2579"/>
        <v>48238</v>
      </c>
      <c r="I4060" s="64">
        <f t="shared" si="2580"/>
        <v>48269</v>
      </c>
      <c r="J4060" s="201">
        <f t="shared" si="2581"/>
        <v>5.6002542668107669E-3</v>
      </c>
      <c r="K4060" s="195">
        <f t="shared" si="2603"/>
        <v>48328</v>
      </c>
      <c r="L4060" s="202">
        <f t="shared" si="2582"/>
        <v>48328</v>
      </c>
      <c r="M4060" s="228">
        <f t="shared" si="2608"/>
        <v>30</v>
      </c>
      <c r="N4060" s="67">
        <f t="shared" si="2609"/>
        <v>29</v>
      </c>
      <c r="O4060" s="198">
        <f t="shared" si="2583"/>
        <v>1.0054130699999999</v>
      </c>
      <c r="P4060" s="203">
        <f t="shared" si="2584"/>
        <v>1.0056002500000001</v>
      </c>
      <c r="Q4060" s="203">
        <f t="shared" si="2585"/>
        <v>2.0546435343214093</v>
      </c>
      <c r="R4060" s="198">
        <f t="shared" si="2586"/>
        <v>2.0657654600000002</v>
      </c>
      <c r="S4060" s="198">
        <f t="shared" si="2587"/>
        <v>2.0432010900000002</v>
      </c>
      <c r="T4060" s="198">
        <f t="shared" si="2588"/>
        <v>66.408620040000002</v>
      </c>
      <c r="U4060" s="198">
        <f t="shared" si="2589"/>
        <v>33.906376201334069</v>
      </c>
      <c r="V4060" s="198">
        <f t="shared" si="2590"/>
        <v>-2.8776332413826827E-13</v>
      </c>
      <c r="W4060" s="198">
        <f t="shared" si="2591"/>
        <v>66.408620041333791</v>
      </c>
      <c r="X4060" s="204">
        <f t="shared" si="2592"/>
        <v>0</v>
      </c>
      <c r="Y4060" s="198">
        <f t="shared" si="2593"/>
        <v>0</v>
      </c>
      <c r="Z4060" s="205">
        <f t="shared" si="2594"/>
        <v>0</v>
      </c>
      <c r="AA4060" s="198">
        <f t="shared" si="2595"/>
        <v>0</v>
      </c>
      <c r="AB4060" s="205">
        <f t="shared" si="2601"/>
        <v>5.1999999999999998E-2</v>
      </c>
      <c r="AC4060" s="140">
        <f t="shared" si="2602"/>
        <v>29</v>
      </c>
      <c r="AD4060" s="67">
        <f t="shared" si="2604"/>
        <v>30</v>
      </c>
      <c r="AE4060" s="11">
        <f t="shared" si="2605"/>
        <v>1.0040919610000001</v>
      </c>
      <c r="AF4060" s="198">
        <f t="shared" si="2596"/>
        <v>0.27174147999999998</v>
      </c>
      <c r="AG4060" s="198">
        <f t="shared" si="2597"/>
        <v>0.27174147999999998</v>
      </c>
      <c r="AH4060" s="198">
        <f t="shared" si="2598"/>
        <v>0</v>
      </c>
      <c r="AI4060" s="196" t="str">
        <f t="shared" si="2606"/>
        <v>A+J=</v>
      </c>
      <c r="AJ4060" s="72">
        <f t="shared" si="2607"/>
        <v>48328</v>
      </c>
      <c r="AQ4060" s="23"/>
      <c r="AR4060" s="23"/>
    </row>
    <row r="4061" spans="1:44" ht="15" customHeight="1" x14ac:dyDescent="0.25">
      <c r="A4061" s="197">
        <f t="shared" si="2600"/>
        <v>48328</v>
      </c>
      <c r="B4061" s="198">
        <f t="shared" si="2574"/>
        <v>66.689751761333795</v>
      </c>
      <c r="C4061" s="198">
        <f t="shared" si="2575"/>
        <v>32.502243839999998</v>
      </c>
      <c r="D4061" s="198">
        <f t="shared" si="2576"/>
        <v>32.502243840000268</v>
      </c>
      <c r="E4061" s="198">
        <f t="shared" si="2577"/>
        <v>-2.7000623958883807E-13</v>
      </c>
      <c r="F4061" s="199">
        <f t="shared" si="2578"/>
        <v>7205.03</v>
      </c>
      <c r="G4061" s="63">
        <f t="shared" si="2599"/>
        <v>7245.38</v>
      </c>
      <c r="H4061" s="200">
        <f t="shared" si="2579"/>
        <v>48238</v>
      </c>
      <c r="I4061" s="64">
        <f t="shared" si="2580"/>
        <v>48269</v>
      </c>
      <c r="J4061" s="201">
        <f t="shared" si="2581"/>
        <v>5.6002542668107669E-3</v>
      </c>
      <c r="K4061" s="195">
        <f t="shared" si="2603"/>
        <v>48358</v>
      </c>
      <c r="L4061" s="202">
        <f t="shared" si="2582"/>
        <v>48328</v>
      </c>
      <c r="M4061" s="228">
        <f t="shared" si="2608"/>
        <v>30</v>
      </c>
      <c r="N4061" s="67">
        <f t="shared" si="2609"/>
        <v>30</v>
      </c>
      <c r="O4061" s="198">
        <f t="shared" si="2583"/>
        <v>1.0056002500000001</v>
      </c>
      <c r="P4061" s="203">
        <f t="shared" si="2584"/>
        <v>1.0056002500000001</v>
      </c>
      <c r="Q4061" s="203">
        <f t="shared" si="2585"/>
        <v>2.0546435343214093</v>
      </c>
      <c r="R4061" s="198">
        <f t="shared" si="2586"/>
        <v>2.0661500500000001</v>
      </c>
      <c r="S4061" s="198">
        <f t="shared" si="2587"/>
        <v>2.0432010900000002</v>
      </c>
      <c r="T4061" s="198">
        <f t="shared" si="2588"/>
        <v>66.408620040000002</v>
      </c>
      <c r="U4061" s="198">
        <f t="shared" si="2589"/>
        <v>33.906376201334069</v>
      </c>
      <c r="V4061" s="198">
        <f t="shared" si="2590"/>
        <v>-2.878671658379517E-13</v>
      </c>
      <c r="W4061" s="198">
        <f t="shared" si="2591"/>
        <v>66.408620041333791</v>
      </c>
      <c r="X4061" s="204">
        <f t="shared" si="2592"/>
        <v>133</v>
      </c>
      <c r="Y4061" s="198">
        <f t="shared" si="2593"/>
        <v>0.13759376000000001</v>
      </c>
      <c r="Z4061" s="205">
        <f t="shared" si="2594"/>
        <v>0.229571</v>
      </c>
      <c r="AA4061" s="198">
        <f t="shared" si="2595"/>
        <v>15.245493310000001</v>
      </c>
      <c r="AB4061" s="205">
        <f t="shared" si="2601"/>
        <v>5.1999999999999998E-2</v>
      </c>
      <c r="AC4061" s="140">
        <f t="shared" si="2602"/>
        <v>30</v>
      </c>
      <c r="AD4061" s="67">
        <f t="shared" si="2604"/>
        <v>30</v>
      </c>
      <c r="AE4061" s="11">
        <f t="shared" si="2605"/>
        <v>1.0042333619999999</v>
      </c>
      <c r="AF4061" s="198">
        <f t="shared" si="2596"/>
        <v>0.28113171999999997</v>
      </c>
      <c r="AG4061" s="198">
        <f t="shared" si="2597"/>
        <v>0.28113171999999997</v>
      </c>
      <c r="AH4061" s="198">
        <f t="shared" si="2598"/>
        <v>15.52662503</v>
      </c>
      <c r="AI4061" s="196" t="str">
        <f t="shared" si="2606"/>
        <v>A+J=</v>
      </c>
      <c r="AJ4061" s="72">
        <f t="shared" si="2607"/>
        <v>48328</v>
      </c>
      <c r="AQ4061" s="23"/>
      <c r="AR4061" s="23"/>
    </row>
    <row r="4062" spans="1:44" ht="15" customHeight="1" x14ac:dyDescent="0.25">
      <c r="A4062" s="197">
        <f t="shared" si="2600"/>
        <v>48329</v>
      </c>
      <c r="B4062" s="198">
        <f t="shared" si="2574"/>
        <v>51.170331721035623</v>
      </c>
      <c r="C4062" s="198">
        <f t="shared" si="2575"/>
        <v>25.04067122</v>
      </c>
      <c r="D4062" s="198">
        <f t="shared" si="2576"/>
        <v>25.04067122000027</v>
      </c>
      <c r="E4062" s="198">
        <f t="shared" si="2577"/>
        <v>-2.7000623958883807E-13</v>
      </c>
      <c r="F4062" s="199">
        <f t="shared" si="2578"/>
        <v>7205.03</v>
      </c>
      <c r="G4062" s="63">
        <f t="shared" si="2599"/>
        <v>7245.38</v>
      </c>
      <c r="H4062" s="200">
        <f t="shared" si="2579"/>
        <v>48269</v>
      </c>
      <c r="I4062" s="64">
        <f t="shared" si="2580"/>
        <v>48298</v>
      </c>
      <c r="J4062" s="201">
        <f t="shared" si="2581"/>
        <v>5.6002542668107669E-3</v>
      </c>
      <c r="K4062" s="195">
        <f t="shared" si="2603"/>
        <v>48358</v>
      </c>
      <c r="L4062" s="202">
        <f t="shared" si="2582"/>
        <v>48358</v>
      </c>
      <c r="M4062" s="228">
        <f t="shared" si="2608"/>
        <v>30</v>
      </c>
      <c r="N4062" s="67">
        <f t="shared" si="2609"/>
        <v>1</v>
      </c>
      <c r="O4062" s="198">
        <f t="shared" si="2583"/>
        <v>1.0001861700000001</v>
      </c>
      <c r="P4062" s="203">
        <f t="shared" si="2584"/>
        <v>1.0056002500000001</v>
      </c>
      <c r="Q4062" s="203">
        <f t="shared" si="2585"/>
        <v>2.0661500517744931</v>
      </c>
      <c r="R4062" s="198">
        <f t="shared" si="2586"/>
        <v>2.0665347000000001</v>
      </c>
      <c r="S4062" s="198">
        <f t="shared" si="2587"/>
        <v>2.0432010900000002</v>
      </c>
      <c r="T4062" s="198">
        <f t="shared" si="2588"/>
        <v>51.163126730000002</v>
      </c>
      <c r="U4062" s="198">
        <f t="shared" si="2589"/>
        <v>26.122455511035916</v>
      </c>
      <c r="V4062" s="198">
        <f t="shared" si="2590"/>
        <v>-2.8797102373800958E-13</v>
      </c>
      <c r="W4062" s="198">
        <f t="shared" si="2591"/>
        <v>51.163126731035625</v>
      </c>
      <c r="X4062" s="204">
        <f t="shared" si="2592"/>
        <v>0</v>
      </c>
      <c r="Y4062" s="198">
        <f t="shared" si="2593"/>
        <v>0</v>
      </c>
      <c r="Z4062" s="205">
        <f t="shared" si="2594"/>
        <v>0</v>
      </c>
      <c r="AA4062" s="198">
        <f t="shared" si="2595"/>
        <v>0</v>
      </c>
      <c r="AB4062" s="205">
        <f t="shared" si="2601"/>
        <v>5.1999999999999998E-2</v>
      </c>
      <c r="AC4062" s="140">
        <f t="shared" si="2602"/>
        <v>1</v>
      </c>
      <c r="AD4062" s="67">
        <f t="shared" si="2604"/>
        <v>30</v>
      </c>
      <c r="AE4062" s="11">
        <f t="shared" si="2605"/>
        <v>1.000140824</v>
      </c>
      <c r="AF4062" s="198">
        <f t="shared" si="2596"/>
        <v>7.2049899999999997E-3</v>
      </c>
      <c r="AG4062" s="198">
        <f t="shared" si="2597"/>
        <v>7.2049899999999997E-3</v>
      </c>
      <c r="AH4062" s="198">
        <f t="shared" si="2598"/>
        <v>0</v>
      </c>
      <c r="AI4062" s="196" t="str">
        <f t="shared" si="2606"/>
        <v>A+J=</v>
      </c>
      <c r="AJ4062" s="72">
        <f t="shared" si="2607"/>
        <v>48358</v>
      </c>
      <c r="AQ4062" s="23"/>
      <c r="AR4062" s="23"/>
    </row>
    <row r="4063" spans="1:44" ht="15" customHeight="1" x14ac:dyDescent="0.25">
      <c r="A4063" s="197">
        <f t="shared" si="2600"/>
        <v>48330</v>
      </c>
      <c r="B4063" s="198">
        <f t="shared" si="2574"/>
        <v>51.177537741035628</v>
      </c>
      <c r="C4063" s="198">
        <f t="shared" si="2575"/>
        <v>25.04067122</v>
      </c>
      <c r="D4063" s="198">
        <f t="shared" si="2576"/>
        <v>25.04067122000027</v>
      </c>
      <c r="E4063" s="198">
        <f t="shared" si="2577"/>
        <v>-2.7000623958883807E-13</v>
      </c>
      <c r="F4063" s="199">
        <f t="shared" si="2578"/>
        <v>7205.03</v>
      </c>
      <c r="G4063" s="63">
        <f t="shared" si="2599"/>
        <v>7245.38</v>
      </c>
      <c r="H4063" s="200">
        <f t="shared" si="2579"/>
        <v>48269</v>
      </c>
      <c r="I4063" s="64">
        <f t="shared" si="2580"/>
        <v>48298</v>
      </c>
      <c r="J4063" s="201">
        <f t="shared" si="2581"/>
        <v>5.6002542668107669E-3</v>
      </c>
      <c r="K4063" s="195">
        <f t="shared" si="2603"/>
        <v>48358</v>
      </c>
      <c r="L4063" s="202">
        <f t="shared" si="2582"/>
        <v>48358</v>
      </c>
      <c r="M4063" s="228">
        <f t="shared" si="2608"/>
        <v>30</v>
      </c>
      <c r="N4063" s="67">
        <f t="shared" si="2609"/>
        <v>2</v>
      </c>
      <c r="O4063" s="198">
        <f t="shared" si="2583"/>
        <v>1.00037237</v>
      </c>
      <c r="P4063" s="203">
        <f t="shared" si="2584"/>
        <v>1.0056002500000001</v>
      </c>
      <c r="Q4063" s="203">
        <f t="shared" si="2585"/>
        <v>2.0661500517744931</v>
      </c>
      <c r="R4063" s="198">
        <f t="shared" si="2586"/>
        <v>2.0669194200000001</v>
      </c>
      <c r="S4063" s="198">
        <f t="shared" si="2587"/>
        <v>2.0432010900000002</v>
      </c>
      <c r="T4063" s="198">
        <f t="shared" si="2588"/>
        <v>51.163126730000002</v>
      </c>
      <c r="U4063" s="198">
        <f t="shared" si="2589"/>
        <v>26.122455511035916</v>
      </c>
      <c r="V4063" s="198">
        <f t="shared" si="2590"/>
        <v>-2.8807490053850418E-13</v>
      </c>
      <c r="W4063" s="198">
        <f t="shared" si="2591"/>
        <v>51.163126731035625</v>
      </c>
      <c r="X4063" s="204">
        <f t="shared" si="2592"/>
        <v>0</v>
      </c>
      <c r="Y4063" s="198">
        <f t="shared" si="2593"/>
        <v>0</v>
      </c>
      <c r="Z4063" s="205">
        <f t="shared" si="2594"/>
        <v>0</v>
      </c>
      <c r="AA4063" s="198">
        <f t="shared" si="2595"/>
        <v>0</v>
      </c>
      <c r="AB4063" s="205">
        <f t="shared" si="2601"/>
        <v>5.1999999999999998E-2</v>
      </c>
      <c r="AC4063" s="140">
        <f t="shared" si="2602"/>
        <v>2</v>
      </c>
      <c r="AD4063" s="67">
        <f t="shared" si="2604"/>
        <v>30</v>
      </c>
      <c r="AE4063" s="11">
        <f t="shared" si="2605"/>
        <v>1.000281668</v>
      </c>
      <c r="AF4063" s="198">
        <f t="shared" si="2596"/>
        <v>1.441101E-2</v>
      </c>
      <c r="AG4063" s="198">
        <f t="shared" si="2597"/>
        <v>1.441101E-2</v>
      </c>
      <c r="AH4063" s="198">
        <f t="shared" si="2598"/>
        <v>0</v>
      </c>
      <c r="AI4063" s="196" t="str">
        <f t="shared" si="2606"/>
        <v>A+J=</v>
      </c>
      <c r="AJ4063" s="72">
        <f t="shared" si="2607"/>
        <v>48358</v>
      </c>
      <c r="AQ4063" s="23"/>
      <c r="AR4063" s="23"/>
    </row>
    <row r="4064" spans="1:44" ht="15" customHeight="1" x14ac:dyDescent="0.25">
      <c r="A4064" s="197">
        <f t="shared" si="2600"/>
        <v>48331</v>
      </c>
      <c r="B4064" s="198">
        <f t="shared" si="2574"/>
        <v>51.184744781035626</v>
      </c>
      <c r="C4064" s="198">
        <f t="shared" si="2575"/>
        <v>25.04067122</v>
      </c>
      <c r="D4064" s="198">
        <f t="shared" si="2576"/>
        <v>25.04067122000027</v>
      </c>
      <c r="E4064" s="198">
        <f t="shared" si="2577"/>
        <v>-2.7000623958883807E-13</v>
      </c>
      <c r="F4064" s="199">
        <f t="shared" si="2578"/>
        <v>7205.03</v>
      </c>
      <c r="G4064" s="63">
        <f t="shared" si="2599"/>
        <v>7245.38</v>
      </c>
      <c r="H4064" s="200">
        <f t="shared" si="2579"/>
        <v>48269</v>
      </c>
      <c r="I4064" s="64">
        <f t="shared" si="2580"/>
        <v>48298</v>
      </c>
      <c r="J4064" s="201">
        <f t="shared" si="2581"/>
        <v>5.6002542668107669E-3</v>
      </c>
      <c r="K4064" s="195">
        <f t="shared" si="2603"/>
        <v>48358</v>
      </c>
      <c r="L4064" s="202">
        <f t="shared" si="2582"/>
        <v>48358</v>
      </c>
      <c r="M4064" s="228">
        <f t="shared" si="2608"/>
        <v>30</v>
      </c>
      <c r="N4064" s="67">
        <f t="shared" si="2609"/>
        <v>3</v>
      </c>
      <c r="O4064" s="198">
        <f t="shared" si="2583"/>
        <v>1.0005586099999999</v>
      </c>
      <c r="P4064" s="203">
        <f t="shared" si="2584"/>
        <v>1.0056002500000001</v>
      </c>
      <c r="Q4064" s="203">
        <f t="shared" si="2585"/>
        <v>2.0661500517744931</v>
      </c>
      <c r="R4064" s="198">
        <f t="shared" si="2586"/>
        <v>2.06730422</v>
      </c>
      <c r="S4064" s="198">
        <f t="shared" si="2587"/>
        <v>2.0432010900000002</v>
      </c>
      <c r="T4064" s="198">
        <f t="shared" si="2588"/>
        <v>51.163126730000002</v>
      </c>
      <c r="U4064" s="198">
        <f t="shared" si="2589"/>
        <v>26.122455511035916</v>
      </c>
      <c r="V4064" s="198">
        <f t="shared" si="2590"/>
        <v>-2.8817879893949796E-13</v>
      </c>
      <c r="W4064" s="198">
        <f t="shared" si="2591"/>
        <v>51.163126731035625</v>
      </c>
      <c r="X4064" s="204">
        <f t="shared" si="2592"/>
        <v>0</v>
      </c>
      <c r="Y4064" s="198">
        <f t="shared" si="2593"/>
        <v>0</v>
      </c>
      <c r="Z4064" s="205">
        <f t="shared" si="2594"/>
        <v>0</v>
      </c>
      <c r="AA4064" s="198">
        <f t="shared" si="2595"/>
        <v>0</v>
      </c>
      <c r="AB4064" s="205">
        <f t="shared" si="2601"/>
        <v>5.1999999999999998E-2</v>
      </c>
      <c r="AC4064" s="140">
        <f t="shared" si="2602"/>
        <v>3</v>
      </c>
      <c r="AD4064" s="67">
        <f t="shared" si="2604"/>
        <v>30</v>
      </c>
      <c r="AE4064" s="11">
        <f t="shared" si="2605"/>
        <v>1.000422532</v>
      </c>
      <c r="AF4064" s="198">
        <f t="shared" si="2596"/>
        <v>2.161805E-2</v>
      </c>
      <c r="AG4064" s="198">
        <f t="shared" si="2597"/>
        <v>2.161805E-2</v>
      </c>
      <c r="AH4064" s="198">
        <f t="shared" si="2598"/>
        <v>0</v>
      </c>
      <c r="AI4064" s="196" t="str">
        <f t="shared" si="2606"/>
        <v>A+J=</v>
      </c>
      <c r="AJ4064" s="72">
        <f t="shared" si="2607"/>
        <v>48358</v>
      </c>
      <c r="AQ4064" s="23"/>
      <c r="AR4064" s="23"/>
    </row>
    <row r="4065" spans="1:44" ht="15" customHeight="1" x14ac:dyDescent="0.25">
      <c r="A4065" s="197">
        <f t="shared" si="2600"/>
        <v>48332</v>
      </c>
      <c r="B4065" s="198">
        <f t="shared" si="2574"/>
        <v>51.191952801035626</v>
      </c>
      <c r="C4065" s="198">
        <f t="shared" si="2575"/>
        <v>25.04067122</v>
      </c>
      <c r="D4065" s="198">
        <f t="shared" si="2576"/>
        <v>25.04067122000027</v>
      </c>
      <c r="E4065" s="198">
        <f t="shared" si="2577"/>
        <v>-2.7000623958883807E-13</v>
      </c>
      <c r="F4065" s="199">
        <f t="shared" si="2578"/>
        <v>7205.03</v>
      </c>
      <c r="G4065" s="63">
        <f t="shared" si="2599"/>
        <v>7245.38</v>
      </c>
      <c r="H4065" s="200">
        <f t="shared" si="2579"/>
        <v>48269</v>
      </c>
      <c r="I4065" s="64">
        <f t="shared" si="2580"/>
        <v>48298</v>
      </c>
      <c r="J4065" s="201">
        <f t="shared" si="2581"/>
        <v>5.6002542668107669E-3</v>
      </c>
      <c r="K4065" s="195">
        <f t="shared" si="2603"/>
        <v>48358</v>
      </c>
      <c r="L4065" s="202">
        <f t="shared" si="2582"/>
        <v>48358</v>
      </c>
      <c r="M4065" s="228">
        <f t="shared" si="2608"/>
        <v>30</v>
      </c>
      <c r="N4065" s="67">
        <f t="shared" si="2609"/>
        <v>4</v>
      </c>
      <c r="O4065" s="198">
        <f t="shared" si="2583"/>
        <v>1.00074489</v>
      </c>
      <c r="P4065" s="203">
        <f t="shared" si="2584"/>
        <v>1.0056002500000001</v>
      </c>
      <c r="Q4065" s="203">
        <f t="shared" si="2585"/>
        <v>2.0661500517744931</v>
      </c>
      <c r="R4065" s="198">
        <f t="shared" si="2586"/>
        <v>2.0676890999999999</v>
      </c>
      <c r="S4065" s="198">
        <f t="shared" si="2587"/>
        <v>2.0432010900000002</v>
      </c>
      <c r="T4065" s="198">
        <f t="shared" si="2588"/>
        <v>51.163126730000002</v>
      </c>
      <c r="U4065" s="198">
        <f t="shared" si="2589"/>
        <v>26.122455511035916</v>
      </c>
      <c r="V4065" s="198">
        <f t="shared" si="2590"/>
        <v>-2.8828271894099089E-13</v>
      </c>
      <c r="W4065" s="198">
        <f t="shared" si="2591"/>
        <v>51.163126731035625</v>
      </c>
      <c r="X4065" s="204">
        <f t="shared" si="2592"/>
        <v>0</v>
      </c>
      <c r="Y4065" s="198">
        <f t="shared" si="2593"/>
        <v>0</v>
      </c>
      <c r="Z4065" s="205">
        <f t="shared" si="2594"/>
        <v>0</v>
      </c>
      <c r="AA4065" s="198">
        <f t="shared" si="2595"/>
        <v>0</v>
      </c>
      <c r="AB4065" s="205">
        <f t="shared" si="2601"/>
        <v>5.1999999999999998E-2</v>
      </c>
      <c r="AC4065" s="140">
        <f t="shared" si="2602"/>
        <v>4</v>
      </c>
      <c r="AD4065" s="67">
        <f t="shared" si="2604"/>
        <v>30</v>
      </c>
      <c r="AE4065" s="11">
        <f t="shared" si="2605"/>
        <v>1.000563415</v>
      </c>
      <c r="AF4065" s="198">
        <f t="shared" si="2596"/>
        <v>2.8826069999999999E-2</v>
      </c>
      <c r="AG4065" s="198">
        <f t="shared" si="2597"/>
        <v>2.8826069999999999E-2</v>
      </c>
      <c r="AH4065" s="198">
        <f t="shared" si="2598"/>
        <v>0</v>
      </c>
      <c r="AI4065" s="196" t="str">
        <f t="shared" si="2606"/>
        <v>A+J=</v>
      </c>
      <c r="AJ4065" s="72">
        <f t="shared" si="2607"/>
        <v>48358</v>
      </c>
      <c r="AQ4065" s="23"/>
      <c r="AR4065" s="23"/>
    </row>
    <row r="4066" spans="1:44" ht="15" customHeight="1" x14ac:dyDescent="0.25">
      <c r="A4066" s="197">
        <f t="shared" si="2600"/>
        <v>48333</v>
      </c>
      <c r="B4066" s="198">
        <f t="shared" si="2574"/>
        <v>51.199161891035622</v>
      </c>
      <c r="C4066" s="198">
        <f t="shared" si="2575"/>
        <v>25.04067122</v>
      </c>
      <c r="D4066" s="198">
        <f t="shared" si="2576"/>
        <v>25.04067122000027</v>
      </c>
      <c r="E4066" s="198">
        <f t="shared" si="2577"/>
        <v>-2.7000623958883807E-13</v>
      </c>
      <c r="F4066" s="199">
        <f t="shared" si="2578"/>
        <v>7205.03</v>
      </c>
      <c r="G4066" s="63">
        <f t="shared" si="2599"/>
        <v>7245.38</v>
      </c>
      <c r="H4066" s="200">
        <f t="shared" si="2579"/>
        <v>48269</v>
      </c>
      <c r="I4066" s="64">
        <f t="shared" si="2580"/>
        <v>48298</v>
      </c>
      <c r="J4066" s="201">
        <f t="shared" si="2581"/>
        <v>5.6002542668107669E-3</v>
      </c>
      <c r="K4066" s="195">
        <f t="shared" si="2603"/>
        <v>48358</v>
      </c>
      <c r="L4066" s="202">
        <f t="shared" si="2582"/>
        <v>48358</v>
      </c>
      <c r="M4066" s="228">
        <f t="shared" si="2608"/>
        <v>30</v>
      </c>
      <c r="N4066" s="67">
        <f t="shared" si="2609"/>
        <v>5</v>
      </c>
      <c r="O4066" s="198">
        <f t="shared" si="2583"/>
        <v>1.0009311999999999</v>
      </c>
      <c r="P4066" s="203">
        <f t="shared" si="2584"/>
        <v>1.0056002500000001</v>
      </c>
      <c r="Q4066" s="203">
        <f t="shared" si="2585"/>
        <v>2.0661500517744931</v>
      </c>
      <c r="R4066" s="198">
        <f t="shared" si="2586"/>
        <v>2.0680740499999999</v>
      </c>
      <c r="S4066" s="198">
        <f t="shared" si="2587"/>
        <v>2.0432010900000002</v>
      </c>
      <c r="T4066" s="198">
        <f t="shared" si="2588"/>
        <v>51.163126730000002</v>
      </c>
      <c r="U4066" s="198">
        <f t="shared" si="2589"/>
        <v>26.122455511035916</v>
      </c>
      <c r="V4066" s="198">
        <f t="shared" si="2590"/>
        <v>-2.8838665784292058E-13</v>
      </c>
      <c r="W4066" s="198">
        <f t="shared" si="2591"/>
        <v>51.163126731035625</v>
      </c>
      <c r="X4066" s="204">
        <f t="shared" si="2592"/>
        <v>0</v>
      </c>
      <c r="Y4066" s="198">
        <f t="shared" si="2593"/>
        <v>0</v>
      </c>
      <c r="Z4066" s="205">
        <f t="shared" si="2594"/>
        <v>0</v>
      </c>
      <c r="AA4066" s="198">
        <f t="shared" si="2595"/>
        <v>0</v>
      </c>
      <c r="AB4066" s="205">
        <f t="shared" si="2601"/>
        <v>5.1999999999999998E-2</v>
      </c>
      <c r="AC4066" s="140">
        <f t="shared" si="2602"/>
        <v>5</v>
      </c>
      <c r="AD4066" s="67">
        <f t="shared" si="2604"/>
        <v>30</v>
      </c>
      <c r="AE4066" s="11">
        <f t="shared" si="2605"/>
        <v>1.000704319</v>
      </c>
      <c r="AF4066" s="198">
        <f t="shared" si="2596"/>
        <v>3.6035159999999997E-2</v>
      </c>
      <c r="AG4066" s="198">
        <f t="shared" si="2597"/>
        <v>3.6035159999999997E-2</v>
      </c>
      <c r="AH4066" s="198">
        <f t="shared" si="2598"/>
        <v>0</v>
      </c>
      <c r="AI4066" s="196" t="str">
        <f t="shared" si="2606"/>
        <v>A+J=</v>
      </c>
      <c r="AJ4066" s="72">
        <f t="shared" si="2607"/>
        <v>48358</v>
      </c>
      <c r="AQ4066" s="23"/>
      <c r="AR4066" s="23"/>
    </row>
    <row r="4067" spans="1:44" ht="15" customHeight="1" x14ac:dyDescent="0.25">
      <c r="A4067" s="197">
        <f t="shared" si="2600"/>
        <v>48334</v>
      </c>
      <c r="B4067" s="198">
        <f t="shared" si="2574"/>
        <v>51.206371951035628</v>
      </c>
      <c r="C4067" s="198">
        <f t="shared" si="2575"/>
        <v>25.04067122</v>
      </c>
      <c r="D4067" s="198">
        <f t="shared" si="2576"/>
        <v>25.04067122000027</v>
      </c>
      <c r="E4067" s="198">
        <f t="shared" si="2577"/>
        <v>-2.7000623958883807E-13</v>
      </c>
      <c r="F4067" s="199">
        <f t="shared" si="2578"/>
        <v>7205.03</v>
      </c>
      <c r="G4067" s="63">
        <f t="shared" si="2599"/>
        <v>7245.38</v>
      </c>
      <c r="H4067" s="200">
        <f t="shared" si="2579"/>
        <v>48269</v>
      </c>
      <c r="I4067" s="64">
        <f t="shared" si="2580"/>
        <v>48298</v>
      </c>
      <c r="J4067" s="201">
        <f t="shared" si="2581"/>
        <v>5.6002542668107669E-3</v>
      </c>
      <c r="K4067" s="195">
        <f t="shared" si="2603"/>
        <v>48358</v>
      </c>
      <c r="L4067" s="202">
        <f t="shared" si="2582"/>
        <v>48358</v>
      </c>
      <c r="M4067" s="228">
        <f t="shared" si="2608"/>
        <v>30</v>
      </c>
      <c r="N4067" s="67">
        <f t="shared" si="2609"/>
        <v>6</v>
      </c>
      <c r="O4067" s="198">
        <f t="shared" si="2583"/>
        <v>1.00111755</v>
      </c>
      <c r="P4067" s="203">
        <f t="shared" si="2584"/>
        <v>1.0056002500000001</v>
      </c>
      <c r="Q4067" s="203">
        <f t="shared" si="2585"/>
        <v>2.0661500517744931</v>
      </c>
      <c r="R4067" s="198">
        <f t="shared" si="2586"/>
        <v>2.0684590699999998</v>
      </c>
      <c r="S4067" s="198">
        <f t="shared" si="2587"/>
        <v>2.0432010900000002</v>
      </c>
      <c r="T4067" s="198">
        <f t="shared" si="2588"/>
        <v>51.163126730000002</v>
      </c>
      <c r="U4067" s="198">
        <f t="shared" si="2589"/>
        <v>26.122455511035916</v>
      </c>
      <c r="V4067" s="198">
        <f t="shared" si="2590"/>
        <v>-2.8849061564528705E-13</v>
      </c>
      <c r="W4067" s="198">
        <f t="shared" si="2591"/>
        <v>51.163126731035625</v>
      </c>
      <c r="X4067" s="204">
        <f t="shared" si="2592"/>
        <v>0</v>
      </c>
      <c r="Y4067" s="198">
        <f t="shared" si="2593"/>
        <v>0</v>
      </c>
      <c r="Z4067" s="205">
        <f t="shared" si="2594"/>
        <v>0</v>
      </c>
      <c r="AA4067" s="198">
        <f t="shared" si="2595"/>
        <v>0</v>
      </c>
      <c r="AB4067" s="205">
        <f t="shared" si="2601"/>
        <v>5.1999999999999998E-2</v>
      </c>
      <c r="AC4067" s="140">
        <f t="shared" si="2602"/>
        <v>6</v>
      </c>
      <c r="AD4067" s="67">
        <f t="shared" si="2604"/>
        <v>30</v>
      </c>
      <c r="AE4067" s="11">
        <f t="shared" si="2605"/>
        <v>1.000845242</v>
      </c>
      <c r="AF4067" s="198">
        <f t="shared" si="2596"/>
        <v>4.3245220000000001E-2</v>
      </c>
      <c r="AG4067" s="198">
        <f t="shared" si="2597"/>
        <v>4.3245220000000001E-2</v>
      </c>
      <c r="AH4067" s="198">
        <f t="shared" si="2598"/>
        <v>0</v>
      </c>
      <c r="AI4067" s="196" t="str">
        <f t="shared" si="2606"/>
        <v>A+J=</v>
      </c>
      <c r="AJ4067" s="72">
        <f t="shared" si="2607"/>
        <v>48358</v>
      </c>
      <c r="AQ4067" s="23"/>
      <c r="AR4067" s="23"/>
    </row>
    <row r="4068" spans="1:44" ht="15" customHeight="1" x14ac:dyDescent="0.25">
      <c r="A4068" s="197">
        <f t="shared" si="2600"/>
        <v>48335</v>
      </c>
      <c r="B4068" s="198">
        <f t="shared" si="2574"/>
        <v>51.213583031035625</v>
      </c>
      <c r="C4068" s="198">
        <f t="shared" si="2575"/>
        <v>25.04067122</v>
      </c>
      <c r="D4068" s="198">
        <f t="shared" si="2576"/>
        <v>25.04067122000027</v>
      </c>
      <c r="E4068" s="198">
        <f t="shared" si="2577"/>
        <v>-2.7000623958883807E-13</v>
      </c>
      <c r="F4068" s="199">
        <f t="shared" si="2578"/>
        <v>7205.03</v>
      </c>
      <c r="G4068" s="63">
        <f t="shared" si="2599"/>
        <v>7245.38</v>
      </c>
      <c r="H4068" s="200">
        <f t="shared" si="2579"/>
        <v>48269</v>
      </c>
      <c r="I4068" s="64">
        <f t="shared" si="2580"/>
        <v>48298</v>
      </c>
      <c r="J4068" s="201">
        <f t="shared" si="2581"/>
        <v>5.6002542668107669E-3</v>
      </c>
      <c r="K4068" s="195">
        <f t="shared" si="2603"/>
        <v>48358</v>
      </c>
      <c r="L4068" s="202">
        <f t="shared" si="2582"/>
        <v>48358</v>
      </c>
      <c r="M4068" s="228">
        <f t="shared" si="2608"/>
        <v>30</v>
      </c>
      <c r="N4068" s="67">
        <f t="shared" si="2609"/>
        <v>7</v>
      </c>
      <c r="O4068" s="198">
        <f t="shared" si="2583"/>
        <v>1.00130392</v>
      </c>
      <c r="P4068" s="203">
        <f t="shared" si="2584"/>
        <v>1.0056002500000001</v>
      </c>
      <c r="Q4068" s="203">
        <f t="shared" si="2585"/>
        <v>2.0661500517744931</v>
      </c>
      <c r="R4068" s="198">
        <f t="shared" si="2586"/>
        <v>2.0688441399999999</v>
      </c>
      <c r="S4068" s="198">
        <f t="shared" si="2587"/>
        <v>2.0432010900000002</v>
      </c>
      <c r="T4068" s="198">
        <f t="shared" si="2588"/>
        <v>51.163126730000002</v>
      </c>
      <c r="U4068" s="198">
        <f t="shared" si="2589"/>
        <v>26.122455511035916</v>
      </c>
      <c r="V4068" s="198">
        <f t="shared" si="2590"/>
        <v>-2.8859458694796555E-13</v>
      </c>
      <c r="W4068" s="198">
        <f t="shared" si="2591"/>
        <v>51.163126731035625</v>
      </c>
      <c r="X4068" s="204">
        <f t="shared" si="2592"/>
        <v>0</v>
      </c>
      <c r="Y4068" s="198">
        <f t="shared" si="2593"/>
        <v>0</v>
      </c>
      <c r="Z4068" s="205">
        <f t="shared" si="2594"/>
        <v>0</v>
      </c>
      <c r="AA4068" s="198">
        <f t="shared" si="2595"/>
        <v>0</v>
      </c>
      <c r="AB4068" s="205">
        <f t="shared" si="2601"/>
        <v>5.1999999999999998E-2</v>
      </c>
      <c r="AC4068" s="140">
        <f t="shared" si="2602"/>
        <v>7</v>
      </c>
      <c r="AD4068" s="67">
        <f t="shared" si="2604"/>
        <v>30</v>
      </c>
      <c r="AE4068" s="11">
        <f t="shared" si="2605"/>
        <v>1.0009861849999999</v>
      </c>
      <c r="AF4068" s="198">
        <f t="shared" si="2596"/>
        <v>5.0456300000000003E-2</v>
      </c>
      <c r="AG4068" s="198">
        <f t="shared" si="2597"/>
        <v>5.0456300000000003E-2</v>
      </c>
      <c r="AH4068" s="198">
        <f t="shared" si="2598"/>
        <v>0</v>
      </c>
      <c r="AI4068" s="196" t="str">
        <f t="shared" si="2606"/>
        <v>A+J=</v>
      </c>
      <c r="AJ4068" s="72">
        <f t="shared" si="2607"/>
        <v>48358</v>
      </c>
      <c r="AQ4068" s="23"/>
      <c r="AR4068" s="23"/>
    </row>
    <row r="4069" spans="1:44" ht="15" customHeight="1" x14ac:dyDescent="0.25">
      <c r="A4069" s="197">
        <f t="shared" si="2600"/>
        <v>48336</v>
      </c>
      <c r="B4069" s="198">
        <f t="shared" si="2574"/>
        <v>51.220795141035623</v>
      </c>
      <c r="C4069" s="198">
        <f t="shared" si="2575"/>
        <v>25.04067122</v>
      </c>
      <c r="D4069" s="198">
        <f t="shared" si="2576"/>
        <v>25.04067122000027</v>
      </c>
      <c r="E4069" s="198">
        <f t="shared" si="2577"/>
        <v>-2.7000623958883807E-13</v>
      </c>
      <c r="F4069" s="199">
        <f t="shared" si="2578"/>
        <v>7205.03</v>
      </c>
      <c r="G4069" s="63">
        <f t="shared" si="2599"/>
        <v>7245.38</v>
      </c>
      <c r="H4069" s="200">
        <f t="shared" si="2579"/>
        <v>48269</v>
      </c>
      <c r="I4069" s="64">
        <f t="shared" si="2580"/>
        <v>48298</v>
      </c>
      <c r="J4069" s="201">
        <f t="shared" si="2581"/>
        <v>5.6002542668107669E-3</v>
      </c>
      <c r="K4069" s="195">
        <f t="shared" si="2603"/>
        <v>48358</v>
      </c>
      <c r="L4069" s="202">
        <f t="shared" si="2582"/>
        <v>48358</v>
      </c>
      <c r="M4069" s="228">
        <f t="shared" si="2608"/>
        <v>30</v>
      </c>
      <c r="N4069" s="67">
        <f t="shared" si="2609"/>
        <v>8</v>
      </c>
      <c r="O4069" s="198">
        <f t="shared" si="2583"/>
        <v>1.0014903399999999</v>
      </c>
      <c r="P4069" s="203">
        <f t="shared" si="2584"/>
        <v>1.0056002500000001</v>
      </c>
      <c r="Q4069" s="203">
        <f t="shared" si="2585"/>
        <v>2.0661500517744931</v>
      </c>
      <c r="R4069" s="198">
        <f t="shared" si="2586"/>
        <v>2.0692293099999999</v>
      </c>
      <c r="S4069" s="198">
        <f t="shared" si="2587"/>
        <v>2.0432010900000002</v>
      </c>
      <c r="T4069" s="198">
        <f t="shared" si="2588"/>
        <v>51.163126730000002</v>
      </c>
      <c r="U4069" s="198">
        <f t="shared" si="2589"/>
        <v>26.122455511035916</v>
      </c>
      <c r="V4069" s="198">
        <f t="shared" si="2590"/>
        <v>-2.8869858525126797E-13</v>
      </c>
      <c r="W4069" s="198">
        <f t="shared" si="2591"/>
        <v>51.163126731035625</v>
      </c>
      <c r="X4069" s="204">
        <f t="shared" si="2592"/>
        <v>0</v>
      </c>
      <c r="Y4069" s="198">
        <f t="shared" si="2593"/>
        <v>0</v>
      </c>
      <c r="Z4069" s="205">
        <f t="shared" si="2594"/>
        <v>0</v>
      </c>
      <c r="AA4069" s="198">
        <f t="shared" si="2595"/>
        <v>0</v>
      </c>
      <c r="AB4069" s="205">
        <f t="shared" si="2601"/>
        <v>5.1999999999999998E-2</v>
      </c>
      <c r="AC4069" s="140">
        <f t="shared" si="2602"/>
        <v>8</v>
      </c>
      <c r="AD4069" s="67">
        <f t="shared" si="2604"/>
        <v>30</v>
      </c>
      <c r="AE4069" s="11">
        <f t="shared" si="2605"/>
        <v>1.0011271479999999</v>
      </c>
      <c r="AF4069" s="198">
        <f t="shared" si="2596"/>
        <v>5.7668410000000003E-2</v>
      </c>
      <c r="AG4069" s="198">
        <f t="shared" si="2597"/>
        <v>5.7668410000000003E-2</v>
      </c>
      <c r="AH4069" s="198">
        <f t="shared" si="2598"/>
        <v>0</v>
      </c>
      <c r="AI4069" s="196" t="str">
        <f t="shared" si="2606"/>
        <v>A+J=</v>
      </c>
      <c r="AJ4069" s="72">
        <f t="shared" si="2607"/>
        <v>48358</v>
      </c>
      <c r="AQ4069" s="23"/>
      <c r="AR4069" s="23"/>
    </row>
    <row r="4070" spans="1:44" ht="15" customHeight="1" x14ac:dyDescent="0.25">
      <c r="A4070" s="197">
        <f t="shared" si="2600"/>
        <v>48337</v>
      </c>
      <c r="B4070" s="198">
        <f t="shared" si="2574"/>
        <v>51.228008271035627</v>
      </c>
      <c r="C4070" s="198">
        <f t="shared" si="2575"/>
        <v>25.04067122</v>
      </c>
      <c r="D4070" s="198">
        <f t="shared" si="2576"/>
        <v>25.04067122000027</v>
      </c>
      <c r="E4070" s="198">
        <f t="shared" si="2577"/>
        <v>-2.7000623958883807E-13</v>
      </c>
      <c r="F4070" s="199">
        <f t="shared" si="2578"/>
        <v>7205.03</v>
      </c>
      <c r="G4070" s="63">
        <f t="shared" si="2599"/>
        <v>7245.38</v>
      </c>
      <c r="H4070" s="200">
        <f t="shared" si="2579"/>
        <v>48269</v>
      </c>
      <c r="I4070" s="64">
        <f t="shared" si="2580"/>
        <v>48298</v>
      </c>
      <c r="J4070" s="201">
        <f t="shared" si="2581"/>
        <v>5.6002542668107669E-3</v>
      </c>
      <c r="K4070" s="195">
        <f t="shared" si="2603"/>
        <v>48358</v>
      </c>
      <c r="L4070" s="202">
        <f t="shared" si="2582"/>
        <v>48358</v>
      </c>
      <c r="M4070" s="228">
        <f t="shared" si="2608"/>
        <v>30</v>
      </c>
      <c r="N4070" s="67">
        <f t="shared" si="2609"/>
        <v>9</v>
      </c>
      <c r="O4070" s="198">
        <f t="shared" si="2583"/>
        <v>1.0016767900000001</v>
      </c>
      <c r="P4070" s="203">
        <f t="shared" si="2584"/>
        <v>1.0056002500000001</v>
      </c>
      <c r="Q4070" s="203">
        <f t="shared" si="2585"/>
        <v>2.0661500517744931</v>
      </c>
      <c r="R4070" s="198">
        <f t="shared" si="2586"/>
        <v>2.0696145499999998</v>
      </c>
      <c r="S4070" s="198">
        <f t="shared" si="2587"/>
        <v>2.0432010900000002</v>
      </c>
      <c r="T4070" s="198">
        <f t="shared" si="2588"/>
        <v>51.163126730000002</v>
      </c>
      <c r="U4070" s="198">
        <f t="shared" si="2589"/>
        <v>26.122455511035916</v>
      </c>
      <c r="V4070" s="198">
        <f t="shared" si="2590"/>
        <v>-2.8880260245500716E-13</v>
      </c>
      <c r="W4070" s="198">
        <f t="shared" si="2591"/>
        <v>51.163126731035625</v>
      </c>
      <c r="X4070" s="204">
        <f t="shared" si="2592"/>
        <v>0</v>
      </c>
      <c r="Y4070" s="198">
        <f t="shared" si="2593"/>
        <v>0</v>
      </c>
      <c r="Z4070" s="205">
        <f t="shared" si="2594"/>
        <v>0</v>
      </c>
      <c r="AA4070" s="198">
        <f t="shared" si="2595"/>
        <v>0</v>
      </c>
      <c r="AB4070" s="205">
        <f t="shared" si="2601"/>
        <v>5.1999999999999998E-2</v>
      </c>
      <c r="AC4070" s="140">
        <f t="shared" si="2602"/>
        <v>9</v>
      </c>
      <c r="AD4070" s="67">
        <f t="shared" si="2604"/>
        <v>30</v>
      </c>
      <c r="AE4070" s="11">
        <f t="shared" si="2605"/>
        <v>1.001268131</v>
      </c>
      <c r="AF4070" s="198">
        <f t="shared" si="2596"/>
        <v>6.4881540000000001E-2</v>
      </c>
      <c r="AG4070" s="198">
        <f t="shared" si="2597"/>
        <v>6.4881540000000001E-2</v>
      </c>
      <c r="AH4070" s="198">
        <f t="shared" si="2598"/>
        <v>0</v>
      </c>
      <c r="AI4070" s="196" t="str">
        <f t="shared" si="2606"/>
        <v>A+J=</v>
      </c>
      <c r="AJ4070" s="72">
        <f t="shared" si="2607"/>
        <v>48358</v>
      </c>
      <c r="AQ4070" s="23"/>
      <c r="AR4070" s="23"/>
    </row>
    <row r="4071" spans="1:44" ht="15" customHeight="1" x14ac:dyDescent="0.25">
      <c r="A4071" s="197">
        <f t="shared" si="2600"/>
        <v>48338</v>
      </c>
      <c r="B4071" s="198">
        <f t="shared" si="2574"/>
        <v>51.235222431035623</v>
      </c>
      <c r="C4071" s="198">
        <f t="shared" si="2575"/>
        <v>25.04067122</v>
      </c>
      <c r="D4071" s="198">
        <f t="shared" si="2576"/>
        <v>25.04067122000027</v>
      </c>
      <c r="E4071" s="198">
        <f t="shared" si="2577"/>
        <v>-2.7000623958883807E-13</v>
      </c>
      <c r="F4071" s="199">
        <f t="shared" si="2578"/>
        <v>7205.03</v>
      </c>
      <c r="G4071" s="63">
        <f t="shared" si="2599"/>
        <v>7245.38</v>
      </c>
      <c r="H4071" s="200">
        <f t="shared" si="2579"/>
        <v>48269</v>
      </c>
      <c r="I4071" s="64">
        <f t="shared" si="2580"/>
        <v>48298</v>
      </c>
      <c r="J4071" s="201">
        <f t="shared" si="2581"/>
        <v>5.6002542668107669E-3</v>
      </c>
      <c r="K4071" s="195">
        <f t="shared" si="2603"/>
        <v>48358</v>
      </c>
      <c r="L4071" s="202">
        <f t="shared" si="2582"/>
        <v>48358</v>
      </c>
      <c r="M4071" s="228">
        <f t="shared" si="2608"/>
        <v>30</v>
      </c>
      <c r="N4071" s="67">
        <f t="shared" si="2609"/>
        <v>10</v>
      </c>
      <c r="O4071" s="198">
        <f t="shared" si="2583"/>
        <v>1.0018632700000001</v>
      </c>
      <c r="P4071" s="203">
        <f t="shared" si="2584"/>
        <v>1.0056002500000001</v>
      </c>
      <c r="Q4071" s="203">
        <f t="shared" si="2585"/>
        <v>2.0661500517744931</v>
      </c>
      <c r="R4071" s="198">
        <f t="shared" si="2586"/>
        <v>2.0699998399999999</v>
      </c>
      <c r="S4071" s="198">
        <f t="shared" si="2587"/>
        <v>2.0432010900000002</v>
      </c>
      <c r="T4071" s="198">
        <f t="shared" si="2588"/>
        <v>51.163126730000002</v>
      </c>
      <c r="U4071" s="198">
        <f t="shared" si="2589"/>
        <v>26.122455511035916</v>
      </c>
      <c r="V4071" s="198">
        <f t="shared" si="2590"/>
        <v>-2.8890663315905839E-13</v>
      </c>
      <c r="W4071" s="198">
        <f t="shared" si="2591"/>
        <v>51.163126731035625</v>
      </c>
      <c r="X4071" s="204">
        <f t="shared" si="2592"/>
        <v>0</v>
      </c>
      <c r="Y4071" s="198">
        <f t="shared" si="2593"/>
        <v>0</v>
      </c>
      <c r="Z4071" s="205">
        <f t="shared" si="2594"/>
        <v>0</v>
      </c>
      <c r="AA4071" s="198">
        <f t="shared" si="2595"/>
        <v>0</v>
      </c>
      <c r="AB4071" s="205">
        <f t="shared" si="2601"/>
        <v>5.1999999999999998E-2</v>
      </c>
      <c r="AC4071" s="140">
        <f t="shared" si="2602"/>
        <v>10</v>
      </c>
      <c r="AD4071" s="67">
        <f t="shared" si="2604"/>
        <v>30</v>
      </c>
      <c r="AE4071" s="11">
        <f t="shared" si="2605"/>
        <v>1.001409134</v>
      </c>
      <c r="AF4071" s="198">
        <f t="shared" si="2596"/>
        <v>7.2095699999999999E-2</v>
      </c>
      <c r="AG4071" s="198">
        <f t="shared" si="2597"/>
        <v>7.2095699999999999E-2</v>
      </c>
      <c r="AH4071" s="198">
        <f t="shared" si="2598"/>
        <v>0</v>
      </c>
      <c r="AI4071" s="196" t="str">
        <f t="shared" si="2606"/>
        <v>A+J=</v>
      </c>
      <c r="AJ4071" s="72">
        <f t="shared" si="2607"/>
        <v>48358</v>
      </c>
      <c r="AQ4071" s="23"/>
      <c r="AR4071" s="23"/>
    </row>
    <row r="4072" spans="1:44" ht="15" customHeight="1" x14ac:dyDescent="0.25">
      <c r="A4072" s="197">
        <f t="shared" si="2600"/>
        <v>48339</v>
      </c>
      <c r="B4072" s="198">
        <f t="shared" si="2574"/>
        <v>51.242437601035626</v>
      </c>
      <c r="C4072" s="198">
        <f t="shared" si="2575"/>
        <v>25.04067122</v>
      </c>
      <c r="D4072" s="198">
        <f t="shared" si="2576"/>
        <v>25.04067122000027</v>
      </c>
      <c r="E4072" s="198">
        <f t="shared" si="2577"/>
        <v>-2.7000623958883807E-13</v>
      </c>
      <c r="F4072" s="199">
        <f t="shared" si="2578"/>
        <v>7205.03</v>
      </c>
      <c r="G4072" s="63">
        <f t="shared" si="2599"/>
        <v>7245.38</v>
      </c>
      <c r="H4072" s="200">
        <f t="shared" si="2579"/>
        <v>48269</v>
      </c>
      <c r="I4072" s="64">
        <f t="shared" si="2580"/>
        <v>48298</v>
      </c>
      <c r="J4072" s="201">
        <f t="shared" si="2581"/>
        <v>5.6002542668107669E-3</v>
      </c>
      <c r="K4072" s="195">
        <f t="shared" si="2603"/>
        <v>48358</v>
      </c>
      <c r="L4072" s="202">
        <f t="shared" si="2582"/>
        <v>48358</v>
      </c>
      <c r="M4072" s="228">
        <f t="shared" si="2608"/>
        <v>30</v>
      </c>
      <c r="N4072" s="67">
        <f t="shared" si="2609"/>
        <v>11</v>
      </c>
      <c r="O4072" s="198">
        <f t="shared" si="2583"/>
        <v>1.0020497900000001</v>
      </c>
      <c r="P4072" s="203">
        <f t="shared" si="2584"/>
        <v>1.0056002500000001</v>
      </c>
      <c r="Q4072" s="203">
        <f t="shared" si="2585"/>
        <v>2.0661500517744931</v>
      </c>
      <c r="R4072" s="198">
        <f t="shared" si="2586"/>
        <v>2.0703852199999999</v>
      </c>
      <c r="S4072" s="198">
        <f t="shared" si="2587"/>
        <v>2.0432010900000002</v>
      </c>
      <c r="T4072" s="198">
        <f t="shared" si="2588"/>
        <v>51.163126730000002</v>
      </c>
      <c r="U4072" s="198">
        <f t="shared" si="2589"/>
        <v>26.122455511035916</v>
      </c>
      <c r="V4072" s="198">
        <f t="shared" si="2590"/>
        <v>-2.8901068816367112E-13</v>
      </c>
      <c r="W4072" s="198">
        <f t="shared" si="2591"/>
        <v>51.163126731035625</v>
      </c>
      <c r="X4072" s="204">
        <f t="shared" si="2592"/>
        <v>0</v>
      </c>
      <c r="Y4072" s="198">
        <f t="shared" si="2593"/>
        <v>0</v>
      </c>
      <c r="Z4072" s="205">
        <f t="shared" si="2594"/>
        <v>0</v>
      </c>
      <c r="AA4072" s="198">
        <f t="shared" si="2595"/>
        <v>0</v>
      </c>
      <c r="AB4072" s="205">
        <f t="shared" si="2601"/>
        <v>5.1999999999999998E-2</v>
      </c>
      <c r="AC4072" s="140">
        <f t="shared" si="2602"/>
        <v>11</v>
      </c>
      <c r="AD4072" s="67">
        <f t="shared" si="2604"/>
        <v>30</v>
      </c>
      <c r="AE4072" s="11">
        <f t="shared" si="2605"/>
        <v>1.0015501570000001</v>
      </c>
      <c r="AF4072" s="198">
        <f t="shared" si="2596"/>
        <v>7.9310870000000006E-2</v>
      </c>
      <c r="AG4072" s="198">
        <f t="shared" si="2597"/>
        <v>7.9310870000000006E-2</v>
      </c>
      <c r="AH4072" s="198">
        <f t="shared" si="2598"/>
        <v>0</v>
      </c>
      <c r="AI4072" s="196" t="str">
        <f t="shared" si="2606"/>
        <v>A+J=</v>
      </c>
      <c r="AJ4072" s="72">
        <f t="shared" si="2607"/>
        <v>48358</v>
      </c>
      <c r="AQ4072" s="23"/>
      <c r="AR4072" s="23"/>
    </row>
    <row r="4073" spans="1:44" ht="15" customHeight="1" x14ac:dyDescent="0.25">
      <c r="A4073" s="197">
        <f t="shared" si="2600"/>
        <v>48340</v>
      </c>
      <c r="B4073" s="198">
        <f t="shared" si="2574"/>
        <v>51.249653751035623</v>
      </c>
      <c r="C4073" s="198">
        <f t="shared" si="2575"/>
        <v>25.04067122</v>
      </c>
      <c r="D4073" s="198">
        <f t="shared" si="2576"/>
        <v>25.04067122000027</v>
      </c>
      <c r="E4073" s="198">
        <f t="shared" si="2577"/>
        <v>-2.7000623958883807E-13</v>
      </c>
      <c r="F4073" s="199">
        <f t="shared" si="2578"/>
        <v>7205.03</v>
      </c>
      <c r="G4073" s="63">
        <f t="shared" si="2599"/>
        <v>7245.38</v>
      </c>
      <c r="H4073" s="200">
        <f t="shared" si="2579"/>
        <v>48269</v>
      </c>
      <c r="I4073" s="64">
        <f t="shared" si="2580"/>
        <v>48298</v>
      </c>
      <c r="J4073" s="201">
        <f t="shared" si="2581"/>
        <v>5.6002542668107669E-3</v>
      </c>
      <c r="K4073" s="195">
        <f t="shared" si="2603"/>
        <v>48358</v>
      </c>
      <c r="L4073" s="202">
        <f t="shared" si="2582"/>
        <v>48358</v>
      </c>
      <c r="M4073" s="228">
        <f t="shared" si="2608"/>
        <v>30</v>
      </c>
      <c r="N4073" s="67">
        <f t="shared" si="2609"/>
        <v>12</v>
      </c>
      <c r="O4073" s="198">
        <f t="shared" si="2583"/>
        <v>1.0022363400000001</v>
      </c>
      <c r="P4073" s="203">
        <f t="shared" si="2584"/>
        <v>1.0056002500000001</v>
      </c>
      <c r="Q4073" s="203">
        <f t="shared" si="2585"/>
        <v>2.0661500517744931</v>
      </c>
      <c r="R4073" s="198">
        <f t="shared" si="2586"/>
        <v>2.07077066</v>
      </c>
      <c r="S4073" s="198">
        <f t="shared" si="2587"/>
        <v>2.0432010900000002</v>
      </c>
      <c r="T4073" s="198">
        <f t="shared" si="2588"/>
        <v>51.163126730000002</v>
      </c>
      <c r="U4073" s="198">
        <f t="shared" si="2589"/>
        <v>26.122455511035916</v>
      </c>
      <c r="V4073" s="198">
        <f t="shared" si="2590"/>
        <v>-2.8911475936865825E-13</v>
      </c>
      <c r="W4073" s="198">
        <f t="shared" si="2591"/>
        <v>51.163126731035625</v>
      </c>
      <c r="X4073" s="204">
        <f t="shared" si="2592"/>
        <v>0</v>
      </c>
      <c r="Y4073" s="198">
        <f t="shared" si="2593"/>
        <v>0</v>
      </c>
      <c r="Z4073" s="205">
        <f t="shared" si="2594"/>
        <v>0</v>
      </c>
      <c r="AA4073" s="198">
        <f t="shared" si="2595"/>
        <v>0</v>
      </c>
      <c r="AB4073" s="205">
        <f t="shared" si="2601"/>
        <v>5.1999999999999998E-2</v>
      </c>
      <c r="AC4073" s="140">
        <f t="shared" si="2602"/>
        <v>12</v>
      </c>
      <c r="AD4073" s="67">
        <f t="shared" si="2604"/>
        <v>30</v>
      </c>
      <c r="AE4073" s="11">
        <f t="shared" si="2605"/>
        <v>1.0016911989999999</v>
      </c>
      <c r="AF4073" s="198">
        <f t="shared" si="2596"/>
        <v>8.6527019999999996E-2</v>
      </c>
      <c r="AG4073" s="198">
        <f t="shared" si="2597"/>
        <v>8.6527019999999996E-2</v>
      </c>
      <c r="AH4073" s="198">
        <f t="shared" si="2598"/>
        <v>0</v>
      </c>
      <c r="AI4073" s="196" t="str">
        <f t="shared" si="2606"/>
        <v>A+J=</v>
      </c>
      <c r="AJ4073" s="72">
        <f t="shared" si="2607"/>
        <v>48358</v>
      </c>
      <c r="AQ4073" s="23"/>
      <c r="AR4073" s="23"/>
    </row>
    <row r="4074" spans="1:44" ht="15" customHeight="1" x14ac:dyDescent="0.25">
      <c r="A4074" s="197">
        <f t="shared" si="2600"/>
        <v>48341</v>
      </c>
      <c r="B4074" s="198">
        <f t="shared" si="2574"/>
        <v>51.256870931035628</v>
      </c>
      <c r="C4074" s="198">
        <f t="shared" si="2575"/>
        <v>25.04067122</v>
      </c>
      <c r="D4074" s="198">
        <f t="shared" si="2576"/>
        <v>25.04067122000027</v>
      </c>
      <c r="E4074" s="198">
        <f t="shared" si="2577"/>
        <v>-2.7000623958883807E-13</v>
      </c>
      <c r="F4074" s="199">
        <f t="shared" si="2578"/>
        <v>7205.03</v>
      </c>
      <c r="G4074" s="63">
        <f t="shared" si="2599"/>
        <v>7245.38</v>
      </c>
      <c r="H4074" s="200">
        <f t="shared" si="2579"/>
        <v>48269</v>
      </c>
      <c r="I4074" s="64">
        <f t="shared" si="2580"/>
        <v>48298</v>
      </c>
      <c r="J4074" s="201">
        <f t="shared" si="2581"/>
        <v>5.6002542668107669E-3</v>
      </c>
      <c r="K4074" s="195">
        <f t="shared" si="2603"/>
        <v>48358</v>
      </c>
      <c r="L4074" s="202">
        <f t="shared" si="2582"/>
        <v>48358</v>
      </c>
      <c r="M4074" s="228">
        <f t="shared" si="2608"/>
        <v>30</v>
      </c>
      <c r="N4074" s="67">
        <f t="shared" si="2609"/>
        <v>13</v>
      </c>
      <c r="O4074" s="198">
        <f t="shared" si="2583"/>
        <v>1.00242293</v>
      </c>
      <c r="P4074" s="203">
        <f t="shared" si="2584"/>
        <v>1.0056002500000001</v>
      </c>
      <c r="Q4074" s="203">
        <f t="shared" si="2585"/>
        <v>2.0661500517744931</v>
      </c>
      <c r="R4074" s="198">
        <f t="shared" si="2586"/>
        <v>2.07115618</v>
      </c>
      <c r="S4074" s="198">
        <f t="shared" si="2587"/>
        <v>2.0432010900000002</v>
      </c>
      <c r="T4074" s="198">
        <f t="shared" si="2588"/>
        <v>51.163126730000002</v>
      </c>
      <c r="U4074" s="198">
        <f t="shared" si="2589"/>
        <v>26.122455511035916</v>
      </c>
      <c r="V4074" s="198">
        <f t="shared" si="2590"/>
        <v>-2.8921885217414457E-13</v>
      </c>
      <c r="W4074" s="198">
        <f t="shared" si="2591"/>
        <v>51.163126731035625</v>
      </c>
      <c r="X4074" s="204">
        <f t="shared" si="2592"/>
        <v>0</v>
      </c>
      <c r="Y4074" s="198">
        <f t="shared" si="2593"/>
        <v>0</v>
      </c>
      <c r="Z4074" s="205">
        <f t="shared" si="2594"/>
        <v>0</v>
      </c>
      <c r="AA4074" s="198">
        <f t="shared" si="2595"/>
        <v>0</v>
      </c>
      <c r="AB4074" s="205">
        <f t="shared" si="2601"/>
        <v>5.1999999999999998E-2</v>
      </c>
      <c r="AC4074" s="140">
        <f t="shared" si="2602"/>
        <v>13</v>
      </c>
      <c r="AD4074" s="67">
        <f t="shared" si="2604"/>
        <v>30</v>
      </c>
      <c r="AE4074" s="11">
        <f t="shared" si="2605"/>
        <v>1.0018322609999999</v>
      </c>
      <c r="AF4074" s="198">
        <f t="shared" si="2596"/>
        <v>9.37442E-2</v>
      </c>
      <c r="AG4074" s="198">
        <f t="shared" si="2597"/>
        <v>9.37442E-2</v>
      </c>
      <c r="AH4074" s="198">
        <f t="shared" si="2598"/>
        <v>0</v>
      </c>
      <c r="AI4074" s="196" t="str">
        <f t="shared" si="2606"/>
        <v>A+J=</v>
      </c>
      <c r="AJ4074" s="72">
        <f t="shared" si="2607"/>
        <v>48358</v>
      </c>
      <c r="AQ4074" s="23"/>
      <c r="AR4074" s="23"/>
    </row>
    <row r="4075" spans="1:44" ht="15" customHeight="1" x14ac:dyDescent="0.25">
      <c r="A4075" s="197">
        <f t="shared" si="2600"/>
        <v>48342</v>
      </c>
      <c r="B4075" s="198">
        <f t="shared" si="2574"/>
        <v>51.264089121035624</v>
      </c>
      <c r="C4075" s="198">
        <f t="shared" si="2575"/>
        <v>25.04067122</v>
      </c>
      <c r="D4075" s="198">
        <f t="shared" si="2576"/>
        <v>25.04067122000027</v>
      </c>
      <c r="E4075" s="198">
        <f t="shared" si="2577"/>
        <v>-2.7000623958883807E-13</v>
      </c>
      <c r="F4075" s="199">
        <f t="shared" si="2578"/>
        <v>7205.03</v>
      </c>
      <c r="G4075" s="63">
        <f t="shared" si="2599"/>
        <v>7245.38</v>
      </c>
      <c r="H4075" s="200">
        <f t="shared" si="2579"/>
        <v>48269</v>
      </c>
      <c r="I4075" s="64">
        <f t="shared" si="2580"/>
        <v>48298</v>
      </c>
      <c r="J4075" s="201">
        <f t="shared" si="2581"/>
        <v>5.6002542668107669E-3</v>
      </c>
      <c r="K4075" s="195">
        <f t="shared" si="2603"/>
        <v>48358</v>
      </c>
      <c r="L4075" s="202">
        <f t="shared" si="2582"/>
        <v>48358</v>
      </c>
      <c r="M4075" s="228">
        <f t="shared" si="2608"/>
        <v>30</v>
      </c>
      <c r="N4075" s="67">
        <f t="shared" si="2609"/>
        <v>14</v>
      </c>
      <c r="O4075" s="198">
        <f t="shared" si="2583"/>
        <v>1.00260956</v>
      </c>
      <c r="P4075" s="203">
        <f t="shared" si="2584"/>
        <v>1.0056002500000001</v>
      </c>
      <c r="Q4075" s="203">
        <f t="shared" si="2585"/>
        <v>2.0661500517744931</v>
      </c>
      <c r="R4075" s="198">
        <f t="shared" si="2586"/>
        <v>2.0715417899999999</v>
      </c>
      <c r="S4075" s="198">
        <f t="shared" si="2587"/>
        <v>2.0432010900000002</v>
      </c>
      <c r="T4075" s="198">
        <f t="shared" si="2588"/>
        <v>51.163126730000002</v>
      </c>
      <c r="U4075" s="198">
        <f t="shared" si="2589"/>
        <v>26.122455511035916</v>
      </c>
      <c r="V4075" s="198">
        <f t="shared" si="2590"/>
        <v>-2.893229692801924E-13</v>
      </c>
      <c r="W4075" s="198">
        <f t="shared" si="2591"/>
        <v>51.163126731035625</v>
      </c>
      <c r="X4075" s="204">
        <f t="shared" si="2592"/>
        <v>0</v>
      </c>
      <c r="Y4075" s="198">
        <f t="shared" si="2593"/>
        <v>0</v>
      </c>
      <c r="Z4075" s="205">
        <f t="shared" si="2594"/>
        <v>0</v>
      </c>
      <c r="AA4075" s="198">
        <f t="shared" si="2595"/>
        <v>0</v>
      </c>
      <c r="AB4075" s="205">
        <f t="shared" si="2601"/>
        <v>5.1999999999999998E-2</v>
      </c>
      <c r="AC4075" s="140">
        <f t="shared" si="2602"/>
        <v>14</v>
      </c>
      <c r="AD4075" s="67">
        <f t="shared" si="2604"/>
        <v>30</v>
      </c>
      <c r="AE4075" s="11">
        <f t="shared" si="2605"/>
        <v>1.001973343</v>
      </c>
      <c r="AF4075" s="198">
        <f t="shared" si="2596"/>
        <v>0.10096239</v>
      </c>
      <c r="AG4075" s="198">
        <f t="shared" si="2597"/>
        <v>0.10096239</v>
      </c>
      <c r="AH4075" s="198">
        <f t="shared" si="2598"/>
        <v>0</v>
      </c>
      <c r="AI4075" s="196" t="str">
        <f t="shared" si="2606"/>
        <v>A+J=</v>
      </c>
      <c r="AJ4075" s="72">
        <f t="shared" si="2607"/>
        <v>48358</v>
      </c>
      <c r="AQ4075" s="23"/>
      <c r="AR4075" s="23"/>
    </row>
    <row r="4076" spans="1:44" ht="15" customHeight="1" x14ac:dyDescent="0.25">
      <c r="A4076" s="197">
        <f t="shared" si="2600"/>
        <v>48343</v>
      </c>
      <c r="B4076" s="198">
        <f t="shared" ref="B4076:B4139" si="2610">(W4076+AG4076)</f>
        <v>51.271308341035628</v>
      </c>
      <c r="C4076" s="198">
        <f t="shared" ref="C4076:C4139" si="2611">TRUNC(IF(X4075&gt;0,VLOOKUP(A4075,$AM$14:$AN$314,2),C4075),8)</f>
        <v>25.04067122</v>
      </c>
      <c r="D4076" s="198">
        <f t="shared" ref="D4076:D4139" si="2612">VLOOKUP(A4076,$AT$15:$AX$314,5)</f>
        <v>25.04067122000027</v>
      </c>
      <c r="E4076" s="198">
        <f t="shared" ref="E4076:E4139" si="2613">(C4076-D4076)</f>
        <v>-2.7000623958883807E-13</v>
      </c>
      <c r="F4076" s="199">
        <f t="shared" ref="F4076:F4139" si="2614">IF(G4076=G4075,F4075,G4075)</f>
        <v>7205.03</v>
      </c>
      <c r="G4076" s="63">
        <f t="shared" si="2599"/>
        <v>7245.38</v>
      </c>
      <c r="H4076" s="200">
        <f t="shared" ref="H4076:H4139" si="2615">EDATE(I4076,-1)</f>
        <v>48269</v>
      </c>
      <c r="I4076" s="64">
        <f t="shared" ref="I4076:I4139" si="2616">IF(X4075&gt;0,EDATE(A4076,-1),+I4075)</f>
        <v>48298</v>
      </c>
      <c r="J4076" s="201">
        <f t="shared" ref="J4076:J4139" si="2617">(G4076/F4076)-1</f>
        <v>5.6002542668107669E-3</v>
      </c>
      <c r="K4076" s="195">
        <f t="shared" si="2603"/>
        <v>48358</v>
      </c>
      <c r="L4076" s="202">
        <f t="shared" ref="L4076:L4139" si="2618">IF(A4076&gt;L4075,K4076,L4075)</f>
        <v>48358</v>
      </c>
      <c r="M4076" s="228">
        <f t="shared" si="2608"/>
        <v>30</v>
      </c>
      <c r="N4076" s="67">
        <f t="shared" si="2609"/>
        <v>15</v>
      </c>
      <c r="O4076" s="198">
        <f t="shared" ref="O4076:O4139" si="2619">TRUNC((G4076/F4076)^TRUNC((N4076/M4076),9),8)</f>
        <v>1.0027962100000001</v>
      </c>
      <c r="P4076" s="203">
        <f t="shared" ref="P4076:P4139" si="2620">IF(L4076&gt;L4075,O4075,P4075)</f>
        <v>1.0056002500000001</v>
      </c>
      <c r="Q4076" s="203">
        <f t="shared" ref="Q4076:Q4139" si="2621">IF(L4076&gt;L4075,Q4075*P4076,Q4075)</f>
        <v>2.0661500517744931</v>
      </c>
      <c r="R4076" s="198">
        <f t="shared" ref="R4076:R4139" si="2622">TRUNC(TRUNC((O4076*Q4076),15),8)</f>
        <v>2.0719274400000001</v>
      </c>
      <c r="S4076" s="198">
        <f t="shared" ref="S4076:S4139" si="2623">IF(AND(X4076&gt;0,MONTH(A4076)=S$4),R4076,S4075)</f>
        <v>2.0432010900000002</v>
      </c>
      <c r="T4076" s="198">
        <f t="shared" ref="T4076:T4139" si="2624">TRUNC(C4076*S4076,8)</f>
        <v>51.163126730000002</v>
      </c>
      <c r="U4076" s="198">
        <f t="shared" ref="U4076:U4139" si="2625">(D4076*(S4076-1))</f>
        <v>26.122455511035916</v>
      </c>
      <c r="V4076" s="198">
        <f t="shared" ref="V4076:V4139" si="2626">(E4076*(R4076-1))</f>
        <v>-2.8942709718648984E-13</v>
      </c>
      <c r="W4076" s="198">
        <f t="shared" ref="W4076:W4139" si="2627">(C4076+U4076+V4076)</f>
        <v>51.163126731035625</v>
      </c>
      <c r="X4076" s="204">
        <f t="shared" ref="X4076:X4139" si="2628">IF(VLOOKUP(A4076,AM$12:AZ$314,14)=VLOOKUP(A4075,AM$12:AZ$314,14),0,VLOOKUP(A4076,AM$12:AZ$314,14))</f>
        <v>0</v>
      </c>
      <c r="Y4076" s="198">
        <f t="shared" ref="Y4076:Y4139" si="2629">IF(X4076&gt;0,VLOOKUP(A4076,AM$14:AR$314,5),0)</f>
        <v>0</v>
      </c>
      <c r="Z4076" s="205">
        <f t="shared" ref="Z4076:Z4139" si="2630">IF(X4076&gt;0,VLOOKUP($A4076,$AM$12:$AS$314,7),0)</f>
        <v>0</v>
      </c>
      <c r="AA4076" s="198">
        <f t="shared" ref="AA4076:AA4139" si="2631">IF(Z4076&gt;0,TRUNC(Z4076*T4076,8),0)</f>
        <v>0</v>
      </c>
      <c r="AB4076" s="205">
        <f t="shared" si="2601"/>
        <v>5.1999999999999998E-2</v>
      </c>
      <c r="AC4076" s="140">
        <f t="shared" si="2602"/>
        <v>15</v>
      </c>
      <c r="AD4076" s="67">
        <f t="shared" si="2604"/>
        <v>30</v>
      </c>
      <c r="AE4076" s="11">
        <f t="shared" si="2605"/>
        <v>1.0021144449999999</v>
      </c>
      <c r="AF4076" s="198">
        <f t="shared" ref="AF4076:AF4139" si="2632">TRUNC((T4076*(AE4076-1)),8)</f>
        <v>0.10818161</v>
      </c>
      <c r="AG4076" s="198">
        <f t="shared" ref="AG4076:AG4139" si="2633">TRUNC((W4076*(AE4076-1)),8)</f>
        <v>0.10818161</v>
      </c>
      <c r="AH4076" s="198">
        <f t="shared" ref="AH4076:AH4139" si="2634">IF(AA4076&gt;0,AA4076+AF4076,0)</f>
        <v>0</v>
      </c>
      <c r="AI4076" s="196" t="str">
        <f t="shared" si="2606"/>
        <v>A+J=</v>
      </c>
      <c r="AJ4076" s="72">
        <f t="shared" si="2607"/>
        <v>48358</v>
      </c>
      <c r="AQ4076" s="23"/>
      <c r="AR4076" s="23"/>
    </row>
    <row r="4077" spans="1:44" ht="15" customHeight="1" x14ac:dyDescent="0.25">
      <c r="A4077" s="197">
        <f t="shared" si="2600"/>
        <v>48344</v>
      </c>
      <c r="B4077" s="198">
        <f t="shared" si="2610"/>
        <v>51.278528591035624</v>
      </c>
      <c r="C4077" s="198">
        <f t="shared" si="2611"/>
        <v>25.04067122</v>
      </c>
      <c r="D4077" s="198">
        <f t="shared" si="2612"/>
        <v>25.04067122000027</v>
      </c>
      <c r="E4077" s="198">
        <f t="shared" si="2613"/>
        <v>-2.7000623958883807E-13</v>
      </c>
      <c r="F4077" s="199">
        <f t="shared" si="2614"/>
        <v>7205.03</v>
      </c>
      <c r="G4077" s="63">
        <f t="shared" ref="G4077:G4140" si="2635">IF(AND(L4077&gt;L4076,N4077=1),VLOOKUP(A4076,$BI$15:$BK$314,3),G4076)</f>
        <v>7245.38</v>
      </c>
      <c r="H4077" s="200">
        <f t="shared" si="2615"/>
        <v>48269</v>
      </c>
      <c r="I4077" s="64">
        <f t="shared" si="2616"/>
        <v>48298</v>
      </c>
      <c r="J4077" s="201">
        <f t="shared" si="2617"/>
        <v>5.6002542668107669E-3</v>
      </c>
      <c r="K4077" s="195">
        <f t="shared" si="2603"/>
        <v>48358</v>
      </c>
      <c r="L4077" s="202">
        <f t="shared" si="2618"/>
        <v>48358</v>
      </c>
      <c r="M4077" s="228">
        <f t="shared" si="2608"/>
        <v>30</v>
      </c>
      <c r="N4077" s="67">
        <f t="shared" si="2609"/>
        <v>16</v>
      </c>
      <c r="O4077" s="198">
        <f t="shared" si="2619"/>
        <v>1.0029828999999999</v>
      </c>
      <c r="P4077" s="203">
        <f t="shared" si="2620"/>
        <v>1.0056002500000001</v>
      </c>
      <c r="Q4077" s="203">
        <f t="shared" si="2621"/>
        <v>2.0661500517744931</v>
      </c>
      <c r="R4077" s="198">
        <f t="shared" si="2622"/>
        <v>2.0723131700000001</v>
      </c>
      <c r="S4077" s="198">
        <f t="shared" si="2623"/>
        <v>2.0432010900000002</v>
      </c>
      <c r="T4077" s="198">
        <f t="shared" si="2624"/>
        <v>51.163126730000002</v>
      </c>
      <c r="U4077" s="198">
        <f t="shared" si="2625"/>
        <v>26.122455511035916</v>
      </c>
      <c r="V4077" s="198">
        <f t="shared" si="2626"/>
        <v>-2.8953124669328648E-13</v>
      </c>
      <c r="W4077" s="198">
        <f t="shared" si="2627"/>
        <v>51.163126731035625</v>
      </c>
      <c r="X4077" s="204">
        <f t="shared" si="2628"/>
        <v>0</v>
      </c>
      <c r="Y4077" s="198">
        <f t="shared" si="2629"/>
        <v>0</v>
      </c>
      <c r="Z4077" s="205">
        <f t="shared" si="2630"/>
        <v>0</v>
      </c>
      <c r="AA4077" s="198">
        <f t="shared" si="2631"/>
        <v>0</v>
      </c>
      <c r="AB4077" s="205">
        <f t="shared" si="2601"/>
        <v>5.1999999999999998E-2</v>
      </c>
      <c r="AC4077" s="140">
        <f t="shared" si="2602"/>
        <v>16</v>
      </c>
      <c r="AD4077" s="67">
        <f t="shared" si="2604"/>
        <v>30</v>
      </c>
      <c r="AE4077" s="11">
        <f t="shared" si="2605"/>
        <v>1.002255567</v>
      </c>
      <c r="AF4077" s="198">
        <f t="shared" si="2632"/>
        <v>0.11540185999999999</v>
      </c>
      <c r="AG4077" s="198">
        <f t="shared" si="2633"/>
        <v>0.11540185999999999</v>
      </c>
      <c r="AH4077" s="198">
        <f t="shared" si="2634"/>
        <v>0</v>
      </c>
      <c r="AI4077" s="196" t="str">
        <f t="shared" si="2606"/>
        <v>A+J=</v>
      </c>
      <c r="AJ4077" s="72">
        <f t="shared" si="2607"/>
        <v>48358</v>
      </c>
      <c r="AQ4077" s="23"/>
      <c r="AR4077" s="23"/>
    </row>
    <row r="4078" spans="1:44" ht="15" customHeight="1" x14ac:dyDescent="0.25">
      <c r="A4078" s="197">
        <f t="shared" si="2600"/>
        <v>48345</v>
      </c>
      <c r="B4078" s="198">
        <f t="shared" si="2610"/>
        <v>51.285749851035625</v>
      </c>
      <c r="C4078" s="198">
        <f t="shared" si="2611"/>
        <v>25.04067122</v>
      </c>
      <c r="D4078" s="198">
        <f t="shared" si="2612"/>
        <v>25.04067122000027</v>
      </c>
      <c r="E4078" s="198">
        <f t="shared" si="2613"/>
        <v>-2.7000623958883807E-13</v>
      </c>
      <c r="F4078" s="199">
        <f t="shared" si="2614"/>
        <v>7205.03</v>
      </c>
      <c r="G4078" s="63">
        <f t="shared" si="2635"/>
        <v>7245.38</v>
      </c>
      <c r="H4078" s="200">
        <f t="shared" si="2615"/>
        <v>48269</v>
      </c>
      <c r="I4078" s="64">
        <f t="shared" si="2616"/>
        <v>48298</v>
      </c>
      <c r="J4078" s="201">
        <f t="shared" si="2617"/>
        <v>5.6002542668107669E-3</v>
      </c>
      <c r="K4078" s="195">
        <f t="shared" si="2603"/>
        <v>48358</v>
      </c>
      <c r="L4078" s="202">
        <f t="shared" si="2618"/>
        <v>48358</v>
      </c>
      <c r="M4078" s="228">
        <f t="shared" si="2608"/>
        <v>30</v>
      </c>
      <c r="N4078" s="67">
        <f t="shared" si="2609"/>
        <v>17</v>
      </c>
      <c r="O4078" s="198">
        <f t="shared" si="2619"/>
        <v>1.0031696299999999</v>
      </c>
      <c r="P4078" s="203">
        <f t="shared" si="2620"/>
        <v>1.0056002500000001</v>
      </c>
      <c r="Q4078" s="203">
        <f t="shared" si="2621"/>
        <v>2.0661500517744931</v>
      </c>
      <c r="R4078" s="198">
        <f t="shared" si="2622"/>
        <v>2.0726989800000002</v>
      </c>
      <c r="S4078" s="198">
        <f t="shared" si="2623"/>
        <v>2.0432010900000002</v>
      </c>
      <c r="T4078" s="198">
        <f t="shared" si="2624"/>
        <v>51.163126730000002</v>
      </c>
      <c r="U4078" s="198">
        <f t="shared" si="2625"/>
        <v>26.122455511035916</v>
      </c>
      <c r="V4078" s="198">
        <f t="shared" si="2626"/>
        <v>-2.8963541780058229E-13</v>
      </c>
      <c r="W4078" s="198">
        <f t="shared" si="2627"/>
        <v>51.163126731035625</v>
      </c>
      <c r="X4078" s="204">
        <f t="shared" si="2628"/>
        <v>0</v>
      </c>
      <c r="Y4078" s="198">
        <f t="shared" si="2629"/>
        <v>0</v>
      </c>
      <c r="Z4078" s="205">
        <f t="shared" si="2630"/>
        <v>0</v>
      </c>
      <c r="AA4078" s="198">
        <f t="shared" si="2631"/>
        <v>0</v>
      </c>
      <c r="AB4078" s="205">
        <f t="shared" si="2601"/>
        <v>5.1999999999999998E-2</v>
      </c>
      <c r="AC4078" s="140">
        <f t="shared" si="2602"/>
        <v>17</v>
      </c>
      <c r="AD4078" s="67">
        <f t="shared" si="2604"/>
        <v>30</v>
      </c>
      <c r="AE4078" s="11">
        <f t="shared" si="2605"/>
        <v>1.0023967090000001</v>
      </c>
      <c r="AF4078" s="198">
        <f t="shared" si="2632"/>
        <v>0.12262312</v>
      </c>
      <c r="AG4078" s="198">
        <f t="shared" si="2633"/>
        <v>0.12262312</v>
      </c>
      <c r="AH4078" s="198">
        <f t="shared" si="2634"/>
        <v>0</v>
      </c>
      <c r="AI4078" s="196" t="str">
        <f t="shared" si="2606"/>
        <v>A+J=</v>
      </c>
      <c r="AJ4078" s="72">
        <f t="shared" si="2607"/>
        <v>48358</v>
      </c>
      <c r="AQ4078" s="23"/>
      <c r="AR4078" s="23"/>
    </row>
    <row r="4079" spans="1:44" ht="15" customHeight="1" x14ac:dyDescent="0.25">
      <c r="A4079" s="197">
        <f t="shared" si="2600"/>
        <v>48346</v>
      </c>
      <c r="B4079" s="198">
        <f t="shared" si="2610"/>
        <v>51.292972141035627</v>
      </c>
      <c r="C4079" s="198">
        <f t="shared" si="2611"/>
        <v>25.04067122</v>
      </c>
      <c r="D4079" s="198">
        <f t="shared" si="2612"/>
        <v>25.04067122000027</v>
      </c>
      <c r="E4079" s="198">
        <f t="shared" si="2613"/>
        <v>-2.7000623958883807E-13</v>
      </c>
      <c r="F4079" s="199">
        <f t="shared" si="2614"/>
        <v>7205.03</v>
      </c>
      <c r="G4079" s="63">
        <f t="shared" si="2635"/>
        <v>7245.38</v>
      </c>
      <c r="H4079" s="200">
        <f t="shared" si="2615"/>
        <v>48269</v>
      </c>
      <c r="I4079" s="64">
        <f t="shared" si="2616"/>
        <v>48298</v>
      </c>
      <c r="J4079" s="201">
        <f t="shared" si="2617"/>
        <v>5.6002542668107669E-3</v>
      </c>
      <c r="K4079" s="195">
        <f t="shared" si="2603"/>
        <v>48358</v>
      </c>
      <c r="L4079" s="202">
        <f t="shared" si="2618"/>
        <v>48358</v>
      </c>
      <c r="M4079" s="228">
        <f t="shared" si="2608"/>
        <v>30</v>
      </c>
      <c r="N4079" s="67">
        <f t="shared" si="2609"/>
        <v>18</v>
      </c>
      <c r="O4079" s="198">
        <f t="shared" si="2619"/>
        <v>1.00335639</v>
      </c>
      <c r="P4079" s="203">
        <f t="shared" si="2620"/>
        <v>1.0056002500000001</v>
      </c>
      <c r="Q4079" s="203">
        <f t="shared" si="2621"/>
        <v>2.0661500517744931</v>
      </c>
      <c r="R4079" s="198">
        <f t="shared" si="2622"/>
        <v>2.0730848499999999</v>
      </c>
      <c r="S4079" s="198">
        <f t="shared" si="2623"/>
        <v>2.0432010900000002</v>
      </c>
      <c r="T4079" s="198">
        <f t="shared" si="2624"/>
        <v>51.163126730000002</v>
      </c>
      <c r="U4079" s="198">
        <f t="shared" si="2625"/>
        <v>26.122455511035916</v>
      </c>
      <c r="V4079" s="198">
        <f t="shared" si="2626"/>
        <v>-2.8973960510825231E-13</v>
      </c>
      <c r="W4079" s="198">
        <f t="shared" si="2627"/>
        <v>51.163126731035625</v>
      </c>
      <c r="X4079" s="204">
        <f t="shared" si="2628"/>
        <v>0</v>
      </c>
      <c r="Y4079" s="198">
        <f t="shared" si="2629"/>
        <v>0</v>
      </c>
      <c r="Z4079" s="205">
        <f t="shared" si="2630"/>
        <v>0</v>
      </c>
      <c r="AA4079" s="198">
        <f t="shared" si="2631"/>
        <v>0</v>
      </c>
      <c r="AB4079" s="205">
        <f t="shared" si="2601"/>
        <v>5.1999999999999998E-2</v>
      </c>
      <c r="AC4079" s="140">
        <f t="shared" si="2602"/>
        <v>18</v>
      </c>
      <c r="AD4079" s="67">
        <f t="shared" si="2604"/>
        <v>30</v>
      </c>
      <c r="AE4079" s="11">
        <f t="shared" si="2605"/>
        <v>1.0025378709999999</v>
      </c>
      <c r="AF4079" s="198">
        <f t="shared" si="2632"/>
        <v>0.12984540999999999</v>
      </c>
      <c r="AG4079" s="198">
        <f t="shared" si="2633"/>
        <v>0.12984540999999999</v>
      </c>
      <c r="AH4079" s="198">
        <f t="shared" si="2634"/>
        <v>0</v>
      </c>
      <c r="AI4079" s="196" t="str">
        <f t="shared" si="2606"/>
        <v>A+J=</v>
      </c>
      <c r="AJ4079" s="72">
        <f t="shared" si="2607"/>
        <v>48358</v>
      </c>
      <c r="AQ4079" s="23"/>
      <c r="AR4079" s="23"/>
    </row>
    <row r="4080" spans="1:44" ht="15" customHeight="1" x14ac:dyDescent="0.25">
      <c r="A4080" s="197">
        <f t="shared" si="2600"/>
        <v>48347</v>
      </c>
      <c r="B4080" s="198">
        <f t="shared" si="2610"/>
        <v>51.300195401035623</v>
      </c>
      <c r="C4080" s="198">
        <f t="shared" si="2611"/>
        <v>25.04067122</v>
      </c>
      <c r="D4080" s="198">
        <f t="shared" si="2612"/>
        <v>25.04067122000027</v>
      </c>
      <c r="E4080" s="198">
        <f t="shared" si="2613"/>
        <v>-2.7000623958883807E-13</v>
      </c>
      <c r="F4080" s="199">
        <f t="shared" si="2614"/>
        <v>7205.03</v>
      </c>
      <c r="G4080" s="63">
        <f t="shared" si="2635"/>
        <v>7245.38</v>
      </c>
      <c r="H4080" s="200">
        <f t="shared" si="2615"/>
        <v>48269</v>
      </c>
      <c r="I4080" s="64">
        <f t="shared" si="2616"/>
        <v>48298</v>
      </c>
      <c r="J4080" s="201">
        <f t="shared" si="2617"/>
        <v>5.6002542668107669E-3</v>
      </c>
      <c r="K4080" s="195">
        <f t="shared" si="2603"/>
        <v>48358</v>
      </c>
      <c r="L4080" s="202">
        <f t="shared" si="2618"/>
        <v>48358</v>
      </c>
      <c r="M4080" s="228">
        <f t="shared" si="2608"/>
        <v>30</v>
      </c>
      <c r="N4080" s="67">
        <f t="shared" si="2609"/>
        <v>19</v>
      </c>
      <c r="O4080" s="198">
        <f t="shared" si="2619"/>
        <v>1.00354319</v>
      </c>
      <c r="P4080" s="203">
        <f t="shared" si="2620"/>
        <v>1.0056002500000001</v>
      </c>
      <c r="Q4080" s="203">
        <f t="shared" si="2621"/>
        <v>2.0661500517744931</v>
      </c>
      <c r="R4080" s="198">
        <f t="shared" si="2622"/>
        <v>2.0734708099999999</v>
      </c>
      <c r="S4080" s="198">
        <f t="shared" si="2623"/>
        <v>2.0432010900000002</v>
      </c>
      <c r="T4080" s="198">
        <f t="shared" si="2624"/>
        <v>51.163126730000002</v>
      </c>
      <c r="U4080" s="198">
        <f t="shared" si="2625"/>
        <v>26.122455511035916</v>
      </c>
      <c r="V4080" s="198">
        <f t="shared" si="2626"/>
        <v>-2.8984381671648404E-13</v>
      </c>
      <c r="W4080" s="198">
        <f t="shared" si="2627"/>
        <v>51.163126731035625</v>
      </c>
      <c r="X4080" s="204">
        <f t="shared" si="2628"/>
        <v>0</v>
      </c>
      <c r="Y4080" s="198">
        <f t="shared" si="2629"/>
        <v>0</v>
      </c>
      <c r="Z4080" s="205">
        <f t="shared" si="2630"/>
        <v>0</v>
      </c>
      <c r="AA4080" s="198">
        <f t="shared" si="2631"/>
        <v>0</v>
      </c>
      <c r="AB4080" s="205">
        <f t="shared" si="2601"/>
        <v>5.1999999999999998E-2</v>
      </c>
      <c r="AC4080" s="140">
        <f t="shared" si="2602"/>
        <v>19</v>
      </c>
      <c r="AD4080" s="67">
        <f t="shared" si="2604"/>
        <v>30</v>
      </c>
      <c r="AE4080" s="11">
        <f t="shared" si="2605"/>
        <v>1.002679052</v>
      </c>
      <c r="AF4080" s="198">
        <f t="shared" si="2632"/>
        <v>0.13706867</v>
      </c>
      <c r="AG4080" s="198">
        <f t="shared" si="2633"/>
        <v>0.13706867</v>
      </c>
      <c r="AH4080" s="198">
        <f t="shared" si="2634"/>
        <v>0</v>
      </c>
      <c r="AI4080" s="196" t="str">
        <f t="shared" si="2606"/>
        <v>A+J=</v>
      </c>
      <c r="AJ4080" s="72">
        <f t="shared" si="2607"/>
        <v>48358</v>
      </c>
      <c r="AQ4080" s="23"/>
      <c r="AR4080" s="23"/>
    </row>
    <row r="4081" spans="1:44" ht="15" customHeight="1" x14ac:dyDescent="0.25">
      <c r="A4081" s="197">
        <f t="shared" si="2600"/>
        <v>48348</v>
      </c>
      <c r="B4081" s="198">
        <f t="shared" si="2610"/>
        <v>51.307419741035623</v>
      </c>
      <c r="C4081" s="198">
        <f t="shared" si="2611"/>
        <v>25.04067122</v>
      </c>
      <c r="D4081" s="198">
        <f t="shared" si="2612"/>
        <v>25.04067122000027</v>
      </c>
      <c r="E4081" s="198">
        <f t="shared" si="2613"/>
        <v>-2.7000623958883807E-13</v>
      </c>
      <c r="F4081" s="199">
        <f t="shared" si="2614"/>
        <v>7205.03</v>
      </c>
      <c r="G4081" s="63">
        <f t="shared" si="2635"/>
        <v>7245.38</v>
      </c>
      <c r="H4081" s="200">
        <f t="shared" si="2615"/>
        <v>48269</v>
      </c>
      <c r="I4081" s="64">
        <f t="shared" si="2616"/>
        <v>48298</v>
      </c>
      <c r="J4081" s="201">
        <f t="shared" si="2617"/>
        <v>5.6002542668107669E-3</v>
      </c>
      <c r="K4081" s="195">
        <f t="shared" si="2603"/>
        <v>48358</v>
      </c>
      <c r="L4081" s="202">
        <f t="shared" si="2618"/>
        <v>48358</v>
      </c>
      <c r="M4081" s="228">
        <f t="shared" si="2608"/>
        <v>30</v>
      </c>
      <c r="N4081" s="67">
        <f t="shared" si="2609"/>
        <v>20</v>
      </c>
      <c r="O4081" s="198">
        <f t="shared" si="2619"/>
        <v>1.0037300199999999</v>
      </c>
      <c r="P4081" s="203">
        <f t="shared" si="2620"/>
        <v>1.0056002500000001</v>
      </c>
      <c r="Q4081" s="203">
        <f t="shared" si="2621"/>
        <v>2.0661500517744931</v>
      </c>
      <c r="R4081" s="198">
        <f t="shared" si="2622"/>
        <v>2.07385683</v>
      </c>
      <c r="S4081" s="198">
        <f t="shared" si="2623"/>
        <v>2.0432010900000002</v>
      </c>
      <c r="T4081" s="198">
        <f t="shared" si="2624"/>
        <v>51.163126730000002</v>
      </c>
      <c r="U4081" s="198">
        <f t="shared" si="2625"/>
        <v>26.122455511035916</v>
      </c>
      <c r="V4081" s="198">
        <f t="shared" si="2626"/>
        <v>-2.8994804452509017E-13</v>
      </c>
      <c r="W4081" s="198">
        <f t="shared" si="2627"/>
        <v>51.163126731035625</v>
      </c>
      <c r="X4081" s="204">
        <f t="shared" si="2628"/>
        <v>0</v>
      </c>
      <c r="Y4081" s="198">
        <f t="shared" si="2629"/>
        <v>0</v>
      </c>
      <c r="Z4081" s="205">
        <f t="shared" si="2630"/>
        <v>0</v>
      </c>
      <c r="AA4081" s="198">
        <f t="shared" si="2631"/>
        <v>0</v>
      </c>
      <c r="AB4081" s="205">
        <f t="shared" si="2601"/>
        <v>5.1999999999999998E-2</v>
      </c>
      <c r="AC4081" s="140">
        <f t="shared" si="2602"/>
        <v>20</v>
      </c>
      <c r="AD4081" s="67">
        <f t="shared" si="2604"/>
        <v>30</v>
      </c>
      <c r="AE4081" s="11">
        <f t="shared" si="2605"/>
        <v>1.002820254</v>
      </c>
      <c r="AF4081" s="198">
        <f t="shared" si="2632"/>
        <v>0.14429301</v>
      </c>
      <c r="AG4081" s="198">
        <f t="shared" si="2633"/>
        <v>0.14429301</v>
      </c>
      <c r="AH4081" s="198">
        <f t="shared" si="2634"/>
        <v>0</v>
      </c>
      <c r="AI4081" s="196" t="str">
        <f t="shared" si="2606"/>
        <v>A+J=</v>
      </c>
      <c r="AJ4081" s="72">
        <f t="shared" si="2607"/>
        <v>48358</v>
      </c>
      <c r="AQ4081" s="23"/>
      <c r="AR4081" s="23"/>
    </row>
    <row r="4082" spans="1:44" ht="15" customHeight="1" x14ac:dyDescent="0.25">
      <c r="A4082" s="197">
        <f t="shared" si="2600"/>
        <v>48349</v>
      </c>
      <c r="B4082" s="198">
        <f t="shared" si="2610"/>
        <v>51.314645051035626</v>
      </c>
      <c r="C4082" s="198">
        <f t="shared" si="2611"/>
        <v>25.04067122</v>
      </c>
      <c r="D4082" s="198">
        <f t="shared" si="2612"/>
        <v>25.04067122000027</v>
      </c>
      <c r="E4082" s="198">
        <f t="shared" si="2613"/>
        <v>-2.7000623958883807E-13</v>
      </c>
      <c r="F4082" s="199">
        <f t="shared" si="2614"/>
        <v>7205.03</v>
      </c>
      <c r="G4082" s="63">
        <f t="shared" si="2635"/>
        <v>7245.38</v>
      </c>
      <c r="H4082" s="200">
        <f t="shared" si="2615"/>
        <v>48269</v>
      </c>
      <c r="I4082" s="64">
        <f t="shared" si="2616"/>
        <v>48298</v>
      </c>
      <c r="J4082" s="201">
        <f t="shared" si="2617"/>
        <v>5.6002542668107669E-3</v>
      </c>
      <c r="K4082" s="195">
        <f t="shared" si="2603"/>
        <v>48358</v>
      </c>
      <c r="L4082" s="202">
        <f t="shared" si="2618"/>
        <v>48358</v>
      </c>
      <c r="M4082" s="228">
        <f t="shared" si="2608"/>
        <v>30</v>
      </c>
      <c r="N4082" s="67">
        <f t="shared" si="2609"/>
        <v>21</v>
      </c>
      <c r="O4082" s="198">
        <f t="shared" si="2619"/>
        <v>1.00391689</v>
      </c>
      <c r="P4082" s="203">
        <f t="shared" si="2620"/>
        <v>1.0056002500000001</v>
      </c>
      <c r="Q4082" s="203">
        <f t="shared" si="2621"/>
        <v>2.0661500517744931</v>
      </c>
      <c r="R4082" s="198">
        <f t="shared" si="2622"/>
        <v>2.07424293</v>
      </c>
      <c r="S4082" s="198">
        <f t="shared" si="2623"/>
        <v>2.0432010900000002</v>
      </c>
      <c r="T4082" s="198">
        <f t="shared" si="2624"/>
        <v>51.163126730000002</v>
      </c>
      <c r="U4082" s="198">
        <f t="shared" si="2625"/>
        <v>26.122455511035916</v>
      </c>
      <c r="V4082" s="198">
        <f t="shared" si="2626"/>
        <v>-2.9005229393419543E-13</v>
      </c>
      <c r="W4082" s="198">
        <f t="shared" si="2627"/>
        <v>51.163126731035625</v>
      </c>
      <c r="X4082" s="204">
        <f t="shared" si="2628"/>
        <v>0</v>
      </c>
      <c r="Y4082" s="198">
        <f t="shared" si="2629"/>
        <v>0</v>
      </c>
      <c r="Z4082" s="205">
        <f t="shared" si="2630"/>
        <v>0</v>
      </c>
      <c r="AA4082" s="198">
        <f t="shared" si="2631"/>
        <v>0</v>
      </c>
      <c r="AB4082" s="205">
        <f t="shared" si="2601"/>
        <v>5.1999999999999998E-2</v>
      </c>
      <c r="AC4082" s="140">
        <f t="shared" si="2602"/>
        <v>21</v>
      </c>
      <c r="AD4082" s="67">
        <f t="shared" si="2604"/>
        <v>30</v>
      </c>
      <c r="AE4082" s="11">
        <f t="shared" si="2605"/>
        <v>1.002961475</v>
      </c>
      <c r="AF4082" s="198">
        <f t="shared" si="2632"/>
        <v>0.15151832000000001</v>
      </c>
      <c r="AG4082" s="198">
        <f t="shared" si="2633"/>
        <v>0.15151832000000001</v>
      </c>
      <c r="AH4082" s="198">
        <f t="shared" si="2634"/>
        <v>0</v>
      </c>
      <c r="AI4082" s="196" t="str">
        <f t="shared" si="2606"/>
        <v>A+J=</v>
      </c>
      <c r="AJ4082" s="72">
        <f t="shared" si="2607"/>
        <v>48358</v>
      </c>
      <c r="AQ4082" s="23"/>
      <c r="AR4082" s="23"/>
    </row>
    <row r="4083" spans="1:44" ht="15" customHeight="1" x14ac:dyDescent="0.25">
      <c r="A4083" s="197">
        <f t="shared" si="2600"/>
        <v>48350</v>
      </c>
      <c r="B4083" s="198">
        <f t="shared" si="2610"/>
        <v>51.321871381035628</v>
      </c>
      <c r="C4083" s="198">
        <f t="shared" si="2611"/>
        <v>25.04067122</v>
      </c>
      <c r="D4083" s="198">
        <f t="shared" si="2612"/>
        <v>25.04067122000027</v>
      </c>
      <c r="E4083" s="198">
        <f t="shared" si="2613"/>
        <v>-2.7000623958883807E-13</v>
      </c>
      <c r="F4083" s="199">
        <f t="shared" si="2614"/>
        <v>7205.03</v>
      </c>
      <c r="G4083" s="63">
        <f t="shared" si="2635"/>
        <v>7245.38</v>
      </c>
      <c r="H4083" s="200">
        <f t="shared" si="2615"/>
        <v>48269</v>
      </c>
      <c r="I4083" s="64">
        <f t="shared" si="2616"/>
        <v>48298</v>
      </c>
      <c r="J4083" s="201">
        <f t="shared" si="2617"/>
        <v>5.6002542668107669E-3</v>
      </c>
      <c r="K4083" s="195">
        <f t="shared" si="2603"/>
        <v>48358</v>
      </c>
      <c r="L4083" s="202">
        <f t="shared" si="2618"/>
        <v>48358</v>
      </c>
      <c r="M4083" s="228">
        <f t="shared" si="2608"/>
        <v>30</v>
      </c>
      <c r="N4083" s="67">
        <f t="shared" si="2609"/>
        <v>22</v>
      </c>
      <c r="O4083" s="198">
        <f t="shared" si="2619"/>
        <v>1.0041037900000001</v>
      </c>
      <c r="P4083" s="203">
        <f t="shared" si="2620"/>
        <v>1.0056002500000001</v>
      </c>
      <c r="Q4083" s="203">
        <f t="shared" si="2621"/>
        <v>2.0661500517744931</v>
      </c>
      <c r="R4083" s="198">
        <f t="shared" si="2622"/>
        <v>2.0746290900000002</v>
      </c>
      <c r="S4083" s="198">
        <f t="shared" si="2623"/>
        <v>2.0432010900000002</v>
      </c>
      <c r="T4083" s="198">
        <f t="shared" si="2624"/>
        <v>51.163126730000002</v>
      </c>
      <c r="U4083" s="198">
        <f t="shared" si="2625"/>
        <v>26.122455511035916</v>
      </c>
      <c r="V4083" s="198">
        <f t="shared" si="2626"/>
        <v>-2.9015655954367505E-13</v>
      </c>
      <c r="W4083" s="198">
        <f t="shared" si="2627"/>
        <v>51.163126731035625</v>
      </c>
      <c r="X4083" s="204">
        <f t="shared" si="2628"/>
        <v>0</v>
      </c>
      <c r="Y4083" s="198">
        <f t="shared" si="2629"/>
        <v>0</v>
      </c>
      <c r="Z4083" s="205">
        <f t="shared" si="2630"/>
        <v>0</v>
      </c>
      <c r="AA4083" s="198">
        <f t="shared" si="2631"/>
        <v>0</v>
      </c>
      <c r="AB4083" s="205">
        <f t="shared" si="2601"/>
        <v>5.1999999999999998E-2</v>
      </c>
      <c r="AC4083" s="140">
        <f t="shared" si="2602"/>
        <v>22</v>
      </c>
      <c r="AD4083" s="67">
        <f t="shared" si="2604"/>
        <v>30</v>
      </c>
      <c r="AE4083" s="11">
        <f t="shared" si="2605"/>
        <v>1.0031027159999999</v>
      </c>
      <c r="AF4083" s="198">
        <f t="shared" si="2632"/>
        <v>0.15874464999999999</v>
      </c>
      <c r="AG4083" s="198">
        <f t="shared" si="2633"/>
        <v>0.15874464999999999</v>
      </c>
      <c r="AH4083" s="198">
        <f t="shared" si="2634"/>
        <v>0</v>
      </c>
      <c r="AI4083" s="196" t="str">
        <f t="shared" si="2606"/>
        <v>A+J=</v>
      </c>
      <c r="AJ4083" s="72">
        <f t="shared" si="2607"/>
        <v>48358</v>
      </c>
      <c r="AQ4083" s="23"/>
      <c r="AR4083" s="23"/>
    </row>
    <row r="4084" spans="1:44" ht="15" customHeight="1" x14ac:dyDescent="0.25">
      <c r="A4084" s="197">
        <f t="shared" si="2600"/>
        <v>48351</v>
      </c>
      <c r="B4084" s="198">
        <f t="shared" si="2610"/>
        <v>51.329098731035629</v>
      </c>
      <c r="C4084" s="198">
        <f t="shared" si="2611"/>
        <v>25.04067122</v>
      </c>
      <c r="D4084" s="198">
        <f t="shared" si="2612"/>
        <v>25.04067122000027</v>
      </c>
      <c r="E4084" s="198">
        <f t="shared" si="2613"/>
        <v>-2.7000623958883807E-13</v>
      </c>
      <c r="F4084" s="199">
        <f t="shared" si="2614"/>
        <v>7205.03</v>
      </c>
      <c r="G4084" s="63">
        <f t="shared" si="2635"/>
        <v>7245.38</v>
      </c>
      <c r="H4084" s="200">
        <f t="shared" si="2615"/>
        <v>48269</v>
      </c>
      <c r="I4084" s="64">
        <f t="shared" si="2616"/>
        <v>48298</v>
      </c>
      <c r="J4084" s="201">
        <f t="shared" si="2617"/>
        <v>5.6002542668107669E-3</v>
      </c>
      <c r="K4084" s="195">
        <f t="shared" si="2603"/>
        <v>48358</v>
      </c>
      <c r="L4084" s="202">
        <f t="shared" si="2618"/>
        <v>48358</v>
      </c>
      <c r="M4084" s="228">
        <f t="shared" si="2608"/>
        <v>30</v>
      </c>
      <c r="N4084" s="67">
        <f t="shared" si="2609"/>
        <v>23</v>
      </c>
      <c r="O4084" s="198">
        <f t="shared" si="2619"/>
        <v>1.00429072</v>
      </c>
      <c r="P4084" s="203">
        <f t="shared" si="2620"/>
        <v>1.0056002500000001</v>
      </c>
      <c r="Q4084" s="203">
        <f t="shared" si="2621"/>
        <v>2.0661500517744931</v>
      </c>
      <c r="R4084" s="198">
        <f t="shared" si="2622"/>
        <v>2.0750153199999999</v>
      </c>
      <c r="S4084" s="198">
        <f t="shared" si="2623"/>
        <v>2.0432010900000002</v>
      </c>
      <c r="T4084" s="198">
        <f t="shared" si="2624"/>
        <v>51.163126730000002</v>
      </c>
      <c r="U4084" s="198">
        <f t="shared" si="2625"/>
        <v>26.122455511035916</v>
      </c>
      <c r="V4084" s="198">
        <f t="shared" si="2626"/>
        <v>-2.9026084405359139E-13</v>
      </c>
      <c r="W4084" s="198">
        <f t="shared" si="2627"/>
        <v>51.163126731035625</v>
      </c>
      <c r="X4084" s="204">
        <f t="shared" si="2628"/>
        <v>0</v>
      </c>
      <c r="Y4084" s="198">
        <f t="shared" si="2629"/>
        <v>0</v>
      </c>
      <c r="Z4084" s="205">
        <f t="shared" si="2630"/>
        <v>0</v>
      </c>
      <c r="AA4084" s="198">
        <f t="shared" si="2631"/>
        <v>0</v>
      </c>
      <c r="AB4084" s="205">
        <f t="shared" si="2601"/>
        <v>5.1999999999999998E-2</v>
      </c>
      <c r="AC4084" s="140">
        <f t="shared" si="2602"/>
        <v>23</v>
      </c>
      <c r="AD4084" s="67">
        <f t="shared" si="2604"/>
        <v>30</v>
      </c>
      <c r="AE4084" s="11">
        <f t="shared" si="2605"/>
        <v>1.0032439769999999</v>
      </c>
      <c r="AF4084" s="198">
        <f t="shared" si="2632"/>
        <v>0.16597200000000001</v>
      </c>
      <c r="AG4084" s="198">
        <f t="shared" si="2633"/>
        <v>0.16597200000000001</v>
      </c>
      <c r="AH4084" s="198">
        <f t="shared" si="2634"/>
        <v>0</v>
      </c>
      <c r="AI4084" s="196" t="str">
        <f t="shared" si="2606"/>
        <v>A+J=</v>
      </c>
      <c r="AJ4084" s="72">
        <f t="shared" si="2607"/>
        <v>48358</v>
      </c>
      <c r="AQ4084" s="23"/>
      <c r="AR4084" s="23"/>
    </row>
    <row r="4085" spans="1:44" ht="15" customHeight="1" x14ac:dyDescent="0.25">
      <c r="A4085" s="197">
        <f t="shared" si="2600"/>
        <v>48352</v>
      </c>
      <c r="B4085" s="198">
        <f t="shared" si="2610"/>
        <v>51.336327111035622</v>
      </c>
      <c r="C4085" s="198">
        <f t="shared" si="2611"/>
        <v>25.04067122</v>
      </c>
      <c r="D4085" s="198">
        <f t="shared" si="2612"/>
        <v>25.04067122000027</v>
      </c>
      <c r="E4085" s="198">
        <f t="shared" si="2613"/>
        <v>-2.7000623958883807E-13</v>
      </c>
      <c r="F4085" s="199">
        <f t="shared" si="2614"/>
        <v>7205.03</v>
      </c>
      <c r="G4085" s="63">
        <f t="shared" si="2635"/>
        <v>7245.38</v>
      </c>
      <c r="H4085" s="200">
        <f t="shared" si="2615"/>
        <v>48269</v>
      </c>
      <c r="I4085" s="64">
        <f t="shared" si="2616"/>
        <v>48298</v>
      </c>
      <c r="J4085" s="201">
        <f t="shared" si="2617"/>
        <v>5.6002542668107669E-3</v>
      </c>
      <c r="K4085" s="195">
        <f t="shared" si="2603"/>
        <v>48358</v>
      </c>
      <c r="L4085" s="202">
        <f t="shared" si="2618"/>
        <v>48358</v>
      </c>
      <c r="M4085" s="228">
        <f t="shared" si="2608"/>
        <v>30</v>
      </c>
      <c r="N4085" s="67">
        <f t="shared" si="2609"/>
        <v>24</v>
      </c>
      <c r="O4085" s="198">
        <f t="shared" si="2619"/>
        <v>1.0044776900000001</v>
      </c>
      <c r="P4085" s="203">
        <f t="shared" si="2620"/>
        <v>1.0056002500000001</v>
      </c>
      <c r="Q4085" s="203">
        <f t="shared" si="2621"/>
        <v>2.0661500517744931</v>
      </c>
      <c r="R4085" s="198">
        <f t="shared" si="2622"/>
        <v>2.07540163</v>
      </c>
      <c r="S4085" s="198">
        <f t="shared" si="2623"/>
        <v>2.0432010900000002</v>
      </c>
      <c r="T4085" s="198">
        <f t="shared" si="2624"/>
        <v>51.163126730000002</v>
      </c>
      <c r="U4085" s="198">
        <f t="shared" si="2625"/>
        <v>26.122455511035916</v>
      </c>
      <c r="V4085" s="198">
        <f t="shared" si="2626"/>
        <v>-2.9036515016400696E-13</v>
      </c>
      <c r="W4085" s="198">
        <f t="shared" si="2627"/>
        <v>51.163126731035625</v>
      </c>
      <c r="X4085" s="204">
        <f t="shared" si="2628"/>
        <v>0</v>
      </c>
      <c r="Y4085" s="198">
        <f t="shared" si="2629"/>
        <v>0</v>
      </c>
      <c r="Z4085" s="205">
        <f t="shared" si="2630"/>
        <v>0</v>
      </c>
      <c r="AA4085" s="198">
        <f t="shared" si="2631"/>
        <v>0</v>
      </c>
      <c r="AB4085" s="205">
        <f t="shared" si="2601"/>
        <v>5.1999999999999998E-2</v>
      </c>
      <c r="AC4085" s="140">
        <f t="shared" si="2602"/>
        <v>24</v>
      </c>
      <c r="AD4085" s="67">
        <f t="shared" si="2604"/>
        <v>30</v>
      </c>
      <c r="AE4085" s="11">
        <f t="shared" si="2605"/>
        <v>1.003385258</v>
      </c>
      <c r="AF4085" s="198">
        <f t="shared" si="2632"/>
        <v>0.17320037999999999</v>
      </c>
      <c r="AG4085" s="198">
        <f t="shared" si="2633"/>
        <v>0.17320037999999999</v>
      </c>
      <c r="AH4085" s="198">
        <f t="shared" si="2634"/>
        <v>0</v>
      </c>
      <c r="AI4085" s="196" t="str">
        <f t="shared" si="2606"/>
        <v>A+J=</v>
      </c>
      <c r="AJ4085" s="72">
        <f t="shared" si="2607"/>
        <v>48358</v>
      </c>
      <c r="AQ4085" s="23"/>
      <c r="AR4085" s="23"/>
    </row>
    <row r="4086" spans="1:44" ht="15" customHeight="1" x14ac:dyDescent="0.25">
      <c r="A4086" s="197">
        <f t="shared" si="2600"/>
        <v>48353</v>
      </c>
      <c r="B4086" s="198">
        <f t="shared" si="2610"/>
        <v>51.343556511035622</v>
      </c>
      <c r="C4086" s="198">
        <f t="shared" si="2611"/>
        <v>25.04067122</v>
      </c>
      <c r="D4086" s="198">
        <f t="shared" si="2612"/>
        <v>25.04067122000027</v>
      </c>
      <c r="E4086" s="198">
        <f t="shared" si="2613"/>
        <v>-2.7000623958883807E-13</v>
      </c>
      <c r="F4086" s="199">
        <f t="shared" si="2614"/>
        <v>7205.03</v>
      </c>
      <c r="G4086" s="63">
        <f t="shared" si="2635"/>
        <v>7245.38</v>
      </c>
      <c r="H4086" s="200">
        <f t="shared" si="2615"/>
        <v>48269</v>
      </c>
      <c r="I4086" s="64">
        <f t="shared" si="2616"/>
        <v>48298</v>
      </c>
      <c r="J4086" s="201">
        <f t="shared" si="2617"/>
        <v>5.6002542668107669E-3</v>
      </c>
      <c r="K4086" s="195">
        <f t="shared" si="2603"/>
        <v>48358</v>
      </c>
      <c r="L4086" s="202">
        <f t="shared" si="2618"/>
        <v>48358</v>
      </c>
      <c r="M4086" s="228">
        <f t="shared" si="2608"/>
        <v>30</v>
      </c>
      <c r="N4086" s="67">
        <f t="shared" si="2609"/>
        <v>25</v>
      </c>
      <c r="O4086" s="198">
        <f t="shared" si="2619"/>
        <v>1.0046647</v>
      </c>
      <c r="P4086" s="203">
        <f t="shared" si="2620"/>
        <v>1.0056002500000001</v>
      </c>
      <c r="Q4086" s="203">
        <f t="shared" si="2621"/>
        <v>2.0661500517744931</v>
      </c>
      <c r="R4086" s="198">
        <f t="shared" si="2622"/>
        <v>2.0757880200000001</v>
      </c>
      <c r="S4086" s="198">
        <f t="shared" si="2623"/>
        <v>2.0432010900000002</v>
      </c>
      <c r="T4086" s="198">
        <f t="shared" si="2624"/>
        <v>51.163126730000002</v>
      </c>
      <c r="U4086" s="198">
        <f t="shared" si="2625"/>
        <v>26.122455511035916</v>
      </c>
      <c r="V4086" s="198">
        <f t="shared" si="2626"/>
        <v>-2.9046947787492173E-13</v>
      </c>
      <c r="W4086" s="198">
        <f t="shared" si="2627"/>
        <v>51.163126731035625</v>
      </c>
      <c r="X4086" s="204">
        <f t="shared" si="2628"/>
        <v>0</v>
      </c>
      <c r="Y4086" s="198">
        <f t="shared" si="2629"/>
        <v>0</v>
      </c>
      <c r="Z4086" s="205">
        <f t="shared" si="2630"/>
        <v>0</v>
      </c>
      <c r="AA4086" s="198">
        <f t="shared" si="2631"/>
        <v>0</v>
      </c>
      <c r="AB4086" s="205">
        <f t="shared" si="2601"/>
        <v>5.1999999999999998E-2</v>
      </c>
      <c r="AC4086" s="140">
        <f t="shared" si="2602"/>
        <v>25</v>
      </c>
      <c r="AD4086" s="67">
        <f t="shared" si="2604"/>
        <v>30</v>
      </c>
      <c r="AE4086" s="11">
        <f t="shared" si="2605"/>
        <v>1.003526559</v>
      </c>
      <c r="AF4086" s="198">
        <f t="shared" si="2632"/>
        <v>0.18042978000000001</v>
      </c>
      <c r="AG4086" s="198">
        <f t="shared" si="2633"/>
        <v>0.18042978000000001</v>
      </c>
      <c r="AH4086" s="198">
        <f t="shared" si="2634"/>
        <v>0</v>
      </c>
      <c r="AI4086" s="196" t="str">
        <f t="shared" si="2606"/>
        <v>A+J=</v>
      </c>
      <c r="AJ4086" s="72">
        <f t="shared" si="2607"/>
        <v>48358</v>
      </c>
      <c r="AQ4086" s="23"/>
      <c r="AR4086" s="23"/>
    </row>
    <row r="4087" spans="1:44" ht="15" customHeight="1" x14ac:dyDescent="0.25">
      <c r="A4087" s="197">
        <f t="shared" si="2600"/>
        <v>48354</v>
      </c>
      <c r="B4087" s="198">
        <f t="shared" si="2610"/>
        <v>51.350786931035628</v>
      </c>
      <c r="C4087" s="198">
        <f t="shared" si="2611"/>
        <v>25.04067122</v>
      </c>
      <c r="D4087" s="198">
        <f t="shared" si="2612"/>
        <v>25.04067122000027</v>
      </c>
      <c r="E4087" s="198">
        <f t="shared" si="2613"/>
        <v>-2.7000623958883807E-13</v>
      </c>
      <c r="F4087" s="199">
        <f t="shared" si="2614"/>
        <v>7205.03</v>
      </c>
      <c r="G4087" s="63">
        <f t="shared" si="2635"/>
        <v>7245.38</v>
      </c>
      <c r="H4087" s="200">
        <f t="shared" si="2615"/>
        <v>48269</v>
      </c>
      <c r="I4087" s="64">
        <f t="shared" si="2616"/>
        <v>48298</v>
      </c>
      <c r="J4087" s="201">
        <f t="shared" si="2617"/>
        <v>5.6002542668107669E-3</v>
      </c>
      <c r="K4087" s="195">
        <f t="shared" si="2603"/>
        <v>48358</v>
      </c>
      <c r="L4087" s="202">
        <f t="shared" si="2618"/>
        <v>48358</v>
      </c>
      <c r="M4087" s="228">
        <f t="shared" si="2608"/>
        <v>30</v>
      </c>
      <c r="N4087" s="67">
        <f t="shared" si="2609"/>
        <v>26</v>
      </c>
      <c r="O4087" s="198">
        <f t="shared" si="2619"/>
        <v>1.0048517400000001</v>
      </c>
      <c r="P4087" s="203">
        <f t="shared" si="2620"/>
        <v>1.0056002500000001</v>
      </c>
      <c r="Q4087" s="203">
        <f t="shared" si="2621"/>
        <v>2.0661500517744931</v>
      </c>
      <c r="R4087" s="198">
        <f t="shared" si="2622"/>
        <v>2.0761744700000002</v>
      </c>
      <c r="S4087" s="198">
        <f t="shared" si="2623"/>
        <v>2.0432010900000002</v>
      </c>
      <c r="T4087" s="198">
        <f t="shared" si="2624"/>
        <v>51.163126730000002</v>
      </c>
      <c r="U4087" s="198">
        <f t="shared" si="2625"/>
        <v>26.122455511035916</v>
      </c>
      <c r="V4087" s="198">
        <f t="shared" si="2626"/>
        <v>-2.9057382178621089E-13</v>
      </c>
      <c r="W4087" s="198">
        <f t="shared" si="2627"/>
        <v>51.163126731035625</v>
      </c>
      <c r="X4087" s="204">
        <f t="shared" si="2628"/>
        <v>0</v>
      </c>
      <c r="Y4087" s="198">
        <f t="shared" si="2629"/>
        <v>0</v>
      </c>
      <c r="Z4087" s="205">
        <f t="shared" si="2630"/>
        <v>0</v>
      </c>
      <c r="AA4087" s="198">
        <f t="shared" si="2631"/>
        <v>0</v>
      </c>
      <c r="AB4087" s="205">
        <f t="shared" si="2601"/>
        <v>5.1999999999999998E-2</v>
      </c>
      <c r="AC4087" s="140">
        <f t="shared" si="2602"/>
        <v>26</v>
      </c>
      <c r="AD4087" s="67">
        <f t="shared" si="2604"/>
        <v>30</v>
      </c>
      <c r="AE4087" s="11">
        <f t="shared" si="2605"/>
        <v>1.0036678800000001</v>
      </c>
      <c r="AF4087" s="198">
        <f t="shared" si="2632"/>
        <v>0.1876602</v>
      </c>
      <c r="AG4087" s="198">
        <f t="shared" si="2633"/>
        <v>0.1876602</v>
      </c>
      <c r="AH4087" s="198">
        <f t="shared" si="2634"/>
        <v>0</v>
      </c>
      <c r="AI4087" s="196" t="str">
        <f t="shared" si="2606"/>
        <v>A+J=</v>
      </c>
      <c r="AJ4087" s="72">
        <f t="shared" si="2607"/>
        <v>48358</v>
      </c>
      <c r="AQ4087" s="23"/>
      <c r="AR4087" s="23"/>
    </row>
    <row r="4088" spans="1:44" ht="15" customHeight="1" x14ac:dyDescent="0.25">
      <c r="A4088" s="197">
        <f t="shared" si="2600"/>
        <v>48355</v>
      </c>
      <c r="B4088" s="198">
        <f t="shared" si="2610"/>
        <v>51.358018331035623</v>
      </c>
      <c r="C4088" s="198">
        <f t="shared" si="2611"/>
        <v>25.04067122</v>
      </c>
      <c r="D4088" s="198">
        <f t="shared" si="2612"/>
        <v>25.04067122000027</v>
      </c>
      <c r="E4088" s="198">
        <f t="shared" si="2613"/>
        <v>-2.7000623958883807E-13</v>
      </c>
      <c r="F4088" s="199">
        <f t="shared" si="2614"/>
        <v>7205.03</v>
      </c>
      <c r="G4088" s="63">
        <f t="shared" si="2635"/>
        <v>7245.38</v>
      </c>
      <c r="H4088" s="200">
        <f t="shared" si="2615"/>
        <v>48269</v>
      </c>
      <c r="I4088" s="64">
        <f t="shared" si="2616"/>
        <v>48298</v>
      </c>
      <c r="J4088" s="201">
        <f t="shared" si="2617"/>
        <v>5.6002542668107669E-3</v>
      </c>
      <c r="K4088" s="195">
        <f t="shared" si="2603"/>
        <v>48358</v>
      </c>
      <c r="L4088" s="202">
        <f t="shared" si="2618"/>
        <v>48358</v>
      </c>
      <c r="M4088" s="228">
        <f t="shared" si="2608"/>
        <v>30</v>
      </c>
      <c r="N4088" s="67">
        <f t="shared" si="2609"/>
        <v>27</v>
      </c>
      <c r="O4088" s="198">
        <f t="shared" si="2619"/>
        <v>1.00503882</v>
      </c>
      <c r="P4088" s="203">
        <f t="shared" si="2620"/>
        <v>1.0056002500000001</v>
      </c>
      <c r="Q4088" s="203">
        <f t="shared" si="2621"/>
        <v>2.0661500517744931</v>
      </c>
      <c r="R4088" s="198">
        <f t="shared" si="2622"/>
        <v>2.0765609999999999</v>
      </c>
      <c r="S4088" s="198">
        <f t="shared" si="2623"/>
        <v>2.0432010900000002</v>
      </c>
      <c r="T4088" s="198">
        <f t="shared" si="2624"/>
        <v>51.163126730000002</v>
      </c>
      <c r="U4088" s="198">
        <f t="shared" si="2625"/>
        <v>26.122455511035916</v>
      </c>
      <c r="V4088" s="198">
        <f t="shared" si="2626"/>
        <v>-2.9067818729799909E-13</v>
      </c>
      <c r="W4088" s="198">
        <f t="shared" si="2627"/>
        <v>51.163126731035625</v>
      </c>
      <c r="X4088" s="204">
        <f t="shared" si="2628"/>
        <v>0</v>
      </c>
      <c r="Y4088" s="198">
        <f t="shared" si="2629"/>
        <v>0</v>
      </c>
      <c r="Z4088" s="205">
        <f t="shared" si="2630"/>
        <v>0</v>
      </c>
      <c r="AA4088" s="198">
        <f t="shared" si="2631"/>
        <v>0</v>
      </c>
      <c r="AB4088" s="205">
        <f t="shared" si="2601"/>
        <v>5.1999999999999998E-2</v>
      </c>
      <c r="AC4088" s="140">
        <f t="shared" si="2602"/>
        <v>27</v>
      </c>
      <c r="AD4088" s="67">
        <f t="shared" si="2604"/>
        <v>30</v>
      </c>
      <c r="AE4088" s="11">
        <f t="shared" si="2605"/>
        <v>1.0038092199999999</v>
      </c>
      <c r="AF4088" s="198">
        <f t="shared" si="2632"/>
        <v>0.1948916</v>
      </c>
      <c r="AG4088" s="198">
        <f t="shared" si="2633"/>
        <v>0.1948916</v>
      </c>
      <c r="AH4088" s="198">
        <f t="shared" si="2634"/>
        <v>0</v>
      </c>
      <c r="AI4088" s="196" t="str">
        <f t="shared" si="2606"/>
        <v>A+J=</v>
      </c>
      <c r="AJ4088" s="72">
        <f t="shared" si="2607"/>
        <v>48358</v>
      </c>
      <c r="AQ4088" s="23"/>
      <c r="AR4088" s="23"/>
    </row>
    <row r="4089" spans="1:44" ht="15" customHeight="1" x14ac:dyDescent="0.25">
      <c r="A4089" s="197">
        <f t="shared" si="2600"/>
        <v>48356</v>
      </c>
      <c r="B4089" s="198">
        <f t="shared" si="2610"/>
        <v>51.365250801035629</v>
      </c>
      <c r="C4089" s="198">
        <f t="shared" si="2611"/>
        <v>25.04067122</v>
      </c>
      <c r="D4089" s="198">
        <f t="shared" si="2612"/>
        <v>25.04067122000027</v>
      </c>
      <c r="E4089" s="198">
        <f t="shared" si="2613"/>
        <v>-2.7000623958883807E-13</v>
      </c>
      <c r="F4089" s="199">
        <f t="shared" si="2614"/>
        <v>7205.03</v>
      </c>
      <c r="G4089" s="63">
        <f t="shared" si="2635"/>
        <v>7245.38</v>
      </c>
      <c r="H4089" s="200">
        <f t="shared" si="2615"/>
        <v>48269</v>
      </c>
      <c r="I4089" s="64">
        <f t="shared" si="2616"/>
        <v>48298</v>
      </c>
      <c r="J4089" s="201">
        <f t="shared" si="2617"/>
        <v>5.6002542668107669E-3</v>
      </c>
      <c r="K4089" s="195">
        <f t="shared" si="2603"/>
        <v>48358</v>
      </c>
      <c r="L4089" s="202">
        <f t="shared" si="2618"/>
        <v>48358</v>
      </c>
      <c r="M4089" s="228">
        <f t="shared" si="2608"/>
        <v>30</v>
      </c>
      <c r="N4089" s="67">
        <f t="shared" si="2609"/>
        <v>28</v>
      </c>
      <c r="O4089" s="198">
        <f t="shared" si="2619"/>
        <v>1.0052259299999999</v>
      </c>
      <c r="P4089" s="203">
        <f t="shared" si="2620"/>
        <v>1.0056002500000001</v>
      </c>
      <c r="Q4089" s="203">
        <f t="shared" si="2621"/>
        <v>2.0661500517744931</v>
      </c>
      <c r="R4089" s="198">
        <f t="shared" si="2622"/>
        <v>2.0769476</v>
      </c>
      <c r="S4089" s="198">
        <f t="shared" si="2623"/>
        <v>2.0432010900000002</v>
      </c>
      <c r="T4089" s="198">
        <f t="shared" si="2624"/>
        <v>51.163126730000002</v>
      </c>
      <c r="U4089" s="198">
        <f t="shared" si="2625"/>
        <v>26.122455511035916</v>
      </c>
      <c r="V4089" s="198">
        <f t="shared" si="2626"/>
        <v>-2.9078257171022417E-13</v>
      </c>
      <c r="W4089" s="198">
        <f t="shared" si="2627"/>
        <v>51.163126731035625</v>
      </c>
      <c r="X4089" s="204">
        <f t="shared" si="2628"/>
        <v>0</v>
      </c>
      <c r="Y4089" s="198">
        <f t="shared" si="2629"/>
        <v>0</v>
      </c>
      <c r="Z4089" s="205">
        <f t="shared" si="2630"/>
        <v>0</v>
      </c>
      <c r="AA4089" s="198">
        <f t="shared" si="2631"/>
        <v>0</v>
      </c>
      <c r="AB4089" s="205">
        <f t="shared" si="2601"/>
        <v>5.1999999999999998E-2</v>
      </c>
      <c r="AC4089" s="140">
        <f t="shared" si="2602"/>
        <v>28</v>
      </c>
      <c r="AD4089" s="67">
        <f t="shared" si="2604"/>
        <v>30</v>
      </c>
      <c r="AE4089" s="11">
        <f t="shared" si="2605"/>
        <v>1.003950581</v>
      </c>
      <c r="AF4089" s="198">
        <f t="shared" si="2632"/>
        <v>0.20212406999999999</v>
      </c>
      <c r="AG4089" s="198">
        <f t="shared" si="2633"/>
        <v>0.20212406999999999</v>
      </c>
      <c r="AH4089" s="198">
        <f t="shared" si="2634"/>
        <v>0</v>
      </c>
      <c r="AI4089" s="196" t="str">
        <f t="shared" si="2606"/>
        <v>A+J=</v>
      </c>
      <c r="AJ4089" s="72">
        <f t="shared" si="2607"/>
        <v>48358</v>
      </c>
      <c r="AQ4089" s="23"/>
      <c r="AR4089" s="23"/>
    </row>
    <row r="4090" spans="1:44" ht="15" customHeight="1" x14ac:dyDescent="0.25">
      <c r="A4090" s="197">
        <f t="shared" si="2600"/>
        <v>48357</v>
      </c>
      <c r="B4090" s="198">
        <f t="shared" si="2610"/>
        <v>51.372484241035622</v>
      </c>
      <c r="C4090" s="198">
        <f t="shared" si="2611"/>
        <v>25.04067122</v>
      </c>
      <c r="D4090" s="198">
        <f t="shared" si="2612"/>
        <v>25.04067122000027</v>
      </c>
      <c r="E4090" s="198">
        <f t="shared" si="2613"/>
        <v>-2.7000623958883807E-13</v>
      </c>
      <c r="F4090" s="199">
        <f t="shared" si="2614"/>
        <v>7205.03</v>
      </c>
      <c r="G4090" s="63">
        <f t="shared" si="2635"/>
        <v>7245.38</v>
      </c>
      <c r="H4090" s="200">
        <f t="shared" si="2615"/>
        <v>48269</v>
      </c>
      <c r="I4090" s="64">
        <f t="shared" si="2616"/>
        <v>48298</v>
      </c>
      <c r="J4090" s="201">
        <f t="shared" si="2617"/>
        <v>5.6002542668107669E-3</v>
      </c>
      <c r="K4090" s="195">
        <f t="shared" si="2603"/>
        <v>48358</v>
      </c>
      <c r="L4090" s="202">
        <f t="shared" si="2618"/>
        <v>48358</v>
      </c>
      <c r="M4090" s="228">
        <f t="shared" si="2608"/>
        <v>30</v>
      </c>
      <c r="N4090" s="67">
        <f t="shared" si="2609"/>
        <v>29</v>
      </c>
      <c r="O4090" s="198">
        <f t="shared" si="2619"/>
        <v>1.0054130699999999</v>
      </c>
      <c r="P4090" s="203">
        <f t="shared" si="2620"/>
        <v>1.0056002500000001</v>
      </c>
      <c r="Q4090" s="203">
        <f t="shared" si="2621"/>
        <v>2.0661500517744931</v>
      </c>
      <c r="R4090" s="198">
        <f t="shared" si="2622"/>
        <v>2.0773342600000002</v>
      </c>
      <c r="S4090" s="198">
        <f t="shared" si="2623"/>
        <v>2.0432010900000002</v>
      </c>
      <c r="T4090" s="198">
        <f t="shared" si="2624"/>
        <v>51.163126730000002</v>
      </c>
      <c r="U4090" s="198">
        <f t="shared" si="2625"/>
        <v>26.122455511035916</v>
      </c>
      <c r="V4090" s="198">
        <f t="shared" si="2626"/>
        <v>-2.9088697232282364E-13</v>
      </c>
      <c r="W4090" s="198">
        <f t="shared" si="2627"/>
        <v>51.163126731035625</v>
      </c>
      <c r="X4090" s="204">
        <f t="shared" si="2628"/>
        <v>0</v>
      </c>
      <c r="Y4090" s="198">
        <f t="shared" si="2629"/>
        <v>0</v>
      </c>
      <c r="Z4090" s="205">
        <f t="shared" si="2630"/>
        <v>0</v>
      </c>
      <c r="AA4090" s="198">
        <f t="shared" si="2631"/>
        <v>0</v>
      </c>
      <c r="AB4090" s="205">
        <f t="shared" si="2601"/>
        <v>5.1999999999999998E-2</v>
      </c>
      <c r="AC4090" s="140">
        <f t="shared" si="2602"/>
        <v>29</v>
      </c>
      <c r="AD4090" s="67">
        <f t="shared" si="2604"/>
        <v>30</v>
      </c>
      <c r="AE4090" s="11">
        <f t="shared" si="2605"/>
        <v>1.0040919610000001</v>
      </c>
      <c r="AF4090" s="198">
        <f t="shared" si="2632"/>
        <v>0.20935751</v>
      </c>
      <c r="AG4090" s="198">
        <f t="shared" si="2633"/>
        <v>0.20935751</v>
      </c>
      <c r="AH4090" s="198">
        <f t="shared" si="2634"/>
        <v>0</v>
      </c>
      <c r="AI4090" s="196" t="str">
        <f t="shared" si="2606"/>
        <v>A+J=</v>
      </c>
      <c r="AJ4090" s="72">
        <f t="shared" si="2607"/>
        <v>48358</v>
      </c>
      <c r="AQ4090" s="23"/>
      <c r="AR4090" s="23"/>
    </row>
    <row r="4091" spans="1:44" ht="15" customHeight="1" x14ac:dyDescent="0.25">
      <c r="A4091" s="197">
        <f t="shared" si="2600"/>
        <v>48358</v>
      </c>
      <c r="B4091" s="198">
        <f t="shared" si="2610"/>
        <v>51.379718761035626</v>
      </c>
      <c r="C4091" s="198">
        <f t="shared" si="2611"/>
        <v>25.04067122</v>
      </c>
      <c r="D4091" s="198">
        <f t="shared" si="2612"/>
        <v>25.04067122000027</v>
      </c>
      <c r="E4091" s="198">
        <f t="shared" si="2613"/>
        <v>-2.7000623958883807E-13</v>
      </c>
      <c r="F4091" s="199">
        <f t="shared" si="2614"/>
        <v>7205.03</v>
      </c>
      <c r="G4091" s="63">
        <f t="shared" si="2635"/>
        <v>7245.38</v>
      </c>
      <c r="H4091" s="200">
        <f t="shared" si="2615"/>
        <v>48269</v>
      </c>
      <c r="I4091" s="64">
        <f t="shared" si="2616"/>
        <v>48298</v>
      </c>
      <c r="J4091" s="201">
        <f t="shared" si="2617"/>
        <v>5.6002542668107669E-3</v>
      </c>
      <c r="K4091" s="195">
        <f t="shared" si="2603"/>
        <v>48389</v>
      </c>
      <c r="L4091" s="202">
        <f t="shared" si="2618"/>
        <v>48358</v>
      </c>
      <c r="M4091" s="228">
        <f t="shared" si="2608"/>
        <v>30</v>
      </c>
      <c r="N4091" s="67">
        <f t="shared" si="2609"/>
        <v>30</v>
      </c>
      <c r="O4091" s="198">
        <f t="shared" si="2619"/>
        <v>1.0056002500000001</v>
      </c>
      <c r="P4091" s="203">
        <f t="shared" si="2620"/>
        <v>1.0056002500000001</v>
      </c>
      <c r="Q4091" s="203">
        <f t="shared" si="2621"/>
        <v>2.0661500517744931</v>
      </c>
      <c r="R4091" s="198">
        <f t="shared" si="2622"/>
        <v>2.0777209999999999</v>
      </c>
      <c r="S4091" s="198">
        <f t="shared" si="2623"/>
        <v>2.0432010900000002</v>
      </c>
      <c r="T4091" s="198">
        <f t="shared" si="2624"/>
        <v>51.163126730000002</v>
      </c>
      <c r="U4091" s="198">
        <f t="shared" si="2625"/>
        <v>26.122455511035916</v>
      </c>
      <c r="V4091" s="198">
        <f t="shared" si="2626"/>
        <v>-2.9099139453592215E-13</v>
      </c>
      <c r="W4091" s="198">
        <f t="shared" si="2627"/>
        <v>51.163126731035625</v>
      </c>
      <c r="X4091" s="204">
        <f t="shared" si="2628"/>
        <v>134</v>
      </c>
      <c r="Y4091" s="198">
        <f t="shared" si="2629"/>
        <v>0.10600622</v>
      </c>
      <c r="Z4091" s="205">
        <f t="shared" si="2630"/>
        <v>0.29943399999999998</v>
      </c>
      <c r="AA4091" s="198">
        <f t="shared" si="2631"/>
        <v>15.319979679999999</v>
      </c>
      <c r="AB4091" s="205">
        <f t="shared" si="2601"/>
        <v>5.1999999999999998E-2</v>
      </c>
      <c r="AC4091" s="140">
        <f t="shared" si="2602"/>
        <v>30</v>
      </c>
      <c r="AD4091" s="67">
        <f t="shared" si="2604"/>
        <v>30</v>
      </c>
      <c r="AE4091" s="11">
        <f t="shared" si="2605"/>
        <v>1.0042333619999999</v>
      </c>
      <c r="AF4091" s="198">
        <f t="shared" si="2632"/>
        <v>0.21659202999999999</v>
      </c>
      <c r="AG4091" s="198">
        <f t="shared" si="2633"/>
        <v>0.21659202999999999</v>
      </c>
      <c r="AH4091" s="198">
        <f t="shared" si="2634"/>
        <v>15.536571709999999</v>
      </c>
      <c r="AI4091" s="196" t="str">
        <f t="shared" si="2606"/>
        <v>A+J=</v>
      </c>
      <c r="AJ4091" s="72">
        <f t="shared" si="2607"/>
        <v>48358</v>
      </c>
      <c r="AQ4091" s="23"/>
      <c r="AR4091" s="23"/>
    </row>
    <row r="4092" spans="1:44" ht="15" customHeight="1" x14ac:dyDescent="0.25">
      <c r="A4092" s="197">
        <f t="shared" si="2600"/>
        <v>48359</v>
      </c>
      <c r="B4092" s="198">
        <f t="shared" si="2610"/>
        <v>35.848194623896731</v>
      </c>
      <c r="C4092" s="198">
        <f t="shared" si="2611"/>
        <v>17.542642879999999</v>
      </c>
      <c r="D4092" s="198">
        <f t="shared" si="2612"/>
        <v>17.542642880000269</v>
      </c>
      <c r="E4092" s="198">
        <f t="shared" si="2613"/>
        <v>-2.7000623958883807E-13</v>
      </c>
      <c r="F4092" s="199">
        <f t="shared" si="2614"/>
        <v>7205.03</v>
      </c>
      <c r="G4092" s="63">
        <f t="shared" si="2635"/>
        <v>7245.38</v>
      </c>
      <c r="H4092" s="200">
        <f t="shared" si="2615"/>
        <v>48298</v>
      </c>
      <c r="I4092" s="64">
        <f t="shared" si="2616"/>
        <v>48329</v>
      </c>
      <c r="J4092" s="201">
        <f t="shared" si="2617"/>
        <v>5.6002542668107669E-3</v>
      </c>
      <c r="K4092" s="195">
        <f t="shared" si="2603"/>
        <v>48389</v>
      </c>
      <c r="L4092" s="202">
        <f t="shared" si="2618"/>
        <v>48389</v>
      </c>
      <c r="M4092" s="228">
        <f t="shared" si="2608"/>
        <v>30</v>
      </c>
      <c r="N4092" s="67">
        <f t="shared" si="2609"/>
        <v>1</v>
      </c>
      <c r="O4092" s="198">
        <f t="shared" si="2619"/>
        <v>1.0001861700000001</v>
      </c>
      <c r="P4092" s="203">
        <f t="shared" si="2620"/>
        <v>1.0056002500000001</v>
      </c>
      <c r="Q4092" s="203">
        <f t="shared" si="2621"/>
        <v>2.0777210086019435</v>
      </c>
      <c r="R4092" s="198">
        <f t="shared" si="2622"/>
        <v>2.0781078100000001</v>
      </c>
      <c r="S4092" s="198">
        <f t="shared" si="2623"/>
        <v>2.0432010900000002</v>
      </c>
      <c r="T4092" s="198">
        <f t="shared" si="2624"/>
        <v>35.843147049999999</v>
      </c>
      <c r="U4092" s="198">
        <f t="shared" si="2625"/>
        <v>18.300504173897021</v>
      </c>
      <c r="V4092" s="198">
        <f t="shared" si="2626"/>
        <v>-2.9109583564945754E-13</v>
      </c>
      <c r="W4092" s="198">
        <f t="shared" si="2627"/>
        <v>35.843147053896729</v>
      </c>
      <c r="X4092" s="204">
        <f t="shared" si="2628"/>
        <v>0</v>
      </c>
      <c r="Y4092" s="198">
        <f t="shared" si="2629"/>
        <v>0</v>
      </c>
      <c r="Z4092" s="205">
        <f t="shared" si="2630"/>
        <v>0</v>
      </c>
      <c r="AA4092" s="198">
        <f t="shared" si="2631"/>
        <v>0</v>
      </c>
      <c r="AB4092" s="205">
        <f t="shared" si="2601"/>
        <v>5.1999999999999998E-2</v>
      </c>
      <c r="AC4092" s="140">
        <f t="shared" si="2602"/>
        <v>1</v>
      </c>
      <c r="AD4092" s="67">
        <f t="shared" si="2604"/>
        <v>30</v>
      </c>
      <c r="AE4092" s="11">
        <f t="shared" si="2605"/>
        <v>1.000140824</v>
      </c>
      <c r="AF4092" s="198">
        <f t="shared" si="2632"/>
        <v>5.0475700000000004E-3</v>
      </c>
      <c r="AG4092" s="198">
        <f t="shared" si="2633"/>
        <v>5.0475700000000004E-3</v>
      </c>
      <c r="AH4092" s="198">
        <f t="shared" si="2634"/>
        <v>0</v>
      </c>
      <c r="AI4092" s="196" t="str">
        <f t="shared" si="2606"/>
        <v>A+J=</v>
      </c>
      <c r="AJ4092" s="72">
        <f t="shared" si="2607"/>
        <v>48389</v>
      </c>
      <c r="AQ4092" s="23"/>
      <c r="AR4092" s="23"/>
    </row>
    <row r="4093" spans="1:44" ht="15" customHeight="1" x14ac:dyDescent="0.25">
      <c r="A4093" s="197">
        <f t="shared" si="2600"/>
        <v>48360</v>
      </c>
      <c r="B4093" s="198">
        <f t="shared" si="2610"/>
        <v>35.853242913896729</v>
      </c>
      <c r="C4093" s="198">
        <f t="shared" si="2611"/>
        <v>17.542642879999999</v>
      </c>
      <c r="D4093" s="198">
        <f t="shared" si="2612"/>
        <v>17.542642880000269</v>
      </c>
      <c r="E4093" s="198">
        <f t="shared" si="2613"/>
        <v>-2.7000623958883807E-13</v>
      </c>
      <c r="F4093" s="199">
        <f t="shared" si="2614"/>
        <v>7205.03</v>
      </c>
      <c r="G4093" s="63">
        <f t="shared" si="2635"/>
        <v>7245.38</v>
      </c>
      <c r="H4093" s="200">
        <f t="shared" si="2615"/>
        <v>48298</v>
      </c>
      <c r="I4093" s="64">
        <f t="shared" si="2616"/>
        <v>48329</v>
      </c>
      <c r="J4093" s="201">
        <f t="shared" si="2617"/>
        <v>5.6002542668107669E-3</v>
      </c>
      <c r="K4093" s="195">
        <f t="shared" si="2603"/>
        <v>48389</v>
      </c>
      <c r="L4093" s="202">
        <f t="shared" si="2618"/>
        <v>48389</v>
      </c>
      <c r="M4093" s="228">
        <f t="shared" si="2608"/>
        <v>30</v>
      </c>
      <c r="N4093" s="67">
        <f t="shared" si="2609"/>
        <v>2</v>
      </c>
      <c r="O4093" s="198">
        <f t="shared" si="2619"/>
        <v>1.00037237</v>
      </c>
      <c r="P4093" s="203">
        <f t="shared" si="2620"/>
        <v>1.0056002500000001</v>
      </c>
      <c r="Q4093" s="203">
        <f t="shared" si="2621"/>
        <v>2.0777210086019435</v>
      </c>
      <c r="R4093" s="198">
        <f t="shared" si="2622"/>
        <v>2.0784946799999999</v>
      </c>
      <c r="S4093" s="198">
        <f t="shared" si="2623"/>
        <v>2.0432010900000002</v>
      </c>
      <c r="T4093" s="198">
        <f t="shared" si="2624"/>
        <v>35.843147049999999</v>
      </c>
      <c r="U4093" s="198">
        <f t="shared" si="2625"/>
        <v>18.300504173897021</v>
      </c>
      <c r="V4093" s="198">
        <f t="shared" si="2626"/>
        <v>-2.9120029296336722E-13</v>
      </c>
      <c r="W4093" s="198">
        <f t="shared" si="2627"/>
        <v>35.843147053896729</v>
      </c>
      <c r="X4093" s="204">
        <f t="shared" si="2628"/>
        <v>0</v>
      </c>
      <c r="Y4093" s="198">
        <f t="shared" si="2629"/>
        <v>0</v>
      </c>
      <c r="Z4093" s="205">
        <f t="shared" si="2630"/>
        <v>0</v>
      </c>
      <c r="AA4093" s="198">
        <f t="shared" si="2631"/>
        <v>0</v>
      </c>
      <c r="AB4093" s="205">
        <f t="shared" si="2601"/>
        <v>5.1999999999999998E-2</v>
      </c>
      <c r="AC4093" s="140">
        <f t="shared" si="2602"/>
        <v>2</v>
      </c>
      <c r="AD4093" s="67">
        <f t="shared" si="2604"/>
        <v>30</v>
      </c>
      <c r="AE4093" s="11">
        <f t="shared" si="2605"/>
        <v>1.000281668</v>
      </c>
      <c r="AF4093" s="198">
        <f t="shared" si="2632"/>
        <v>1.009586E-2</v>
      </c>
      <c r="AG4093" s="198">
        <f t="shared" si="2633"/>
        <v>1.009586E-2</v>
      </c>
      <c r="AH4093" s="198">
        <f t="shared" si="2634"/>
        <v>0</v>
      </c>
      <c r="AI4093" s="196" t="str">
        <f t="shared" si="2606"/>
        <v>A+J=</v>
      </c>
      <c r="AJ4093" s="72">
        <f t="shared" si="2607"/>
        <v>48389</v>
      </c>
      <c r="AQ4093" s="23"/>
      <c r="AR4093" s="23"/>
    </row>
    <row r="4094" spans="1:44" ht="15" customHeight="1" x14ac:dyDescent="0.25">
      <c r="A4094" s="197">
        <f t="shared" si="2600"/>
        <v>48361</v>
      </c>
      <c r="B4094" s="198">
        <f t="shared" si="2610"/>
        <v>35.858291923896729</v>
      </c>
      <c r="C4094" s="198">
        <f t="shared" si="2611"/>
        <v>17.542642879999999</v>
      </c>
      <c r="D4094" s="198">
        <f t="shared" si="2612"/>
        <v>17.542642880000269</v>
      </c>
      <c r="E4094" s="198">
        <f t="shared" si="2613"/>
        <v>-2.7000623958883807E-13</v>
      </c>
      <c r="F4094" s="199">
        <f t="shared" si="2614"/>
        <v>7205.03</v>
      </c>
      <c r="G4094" s="63">
        <f t="shared" si="2635"/>
        <v>7245.38</v>
      </c>
      <c r="H4094" s="200">
        <f t="shared" si="2615"/>
        <v>48298</v>
      </c>
      <c r="I4094" s="64">
        <f t="shared" si="2616"/>
        <v>48329</v>
      </c>
      <c r="J4094" s="201">
        <f t="shared" si="2617"/>
        <v>5.6002542668107669E-3</v>
      </c>
      <c r="K4094" s="195">
        <f t="shared" si="2603"/>
        <v>48389</v>
      </c>
      <c r="L4094" s="202">
        <f t="shared" si="2618"/>
        <v>48389</v>
      </c>
      <c r="M4094" s="228">
        <f t="shared" si="2608"/>
        <v>30</v>
      </c>
      <c r="N4094" s="67">
        <f t="shared" si="2609"/>
        <v>3</v>
      </c>
      <c r="O4094" s="198">
        <f t="shared" si="2619"/>
        <v>1.0005586099999999</v>
      </c>
      <c r="P4094" s="203">
        <f t="shared" si="2620"/>
        <v>1.0056002500000001</v>
      </c>
      <c r="Q4094" s="203">
        <f t="shared" si="2621"/>
        <v>2.0777210086019435</v>
      </c>
      <c r="R4094" s="198">
        <f t="shared" si="2622"/>
        <v>2.0788816400000001</v>
      </c>
      <c r="S4094" s="198">
        <f t="shared" si="2623"/>
        <v>2.0432010900000002</v>
      </c>
      <c r="T4094" s="198">
        <f t="shared" si="2624"/>
        <v>35.843147049999999</v>
      </c>
      <c r="U4094" s="198">
        <f t="shared" si="2625"/>
        <v>18.300504173897021</v>
      </c>
      <c r="V4094" s="198">
        <f t="shared" si="2626"/>
        <v>-2.9130477457783856E-13</v>
      </c>
      <c r="W4094" s="198">
        <f t="shared" si="2627"/>
        <v>35.843147053896729</v>
      </c>
      <c r="X4094" s="204">
        <f t="shared" si="2628"/>
        <v>0</v>
      </c>
      <c r="Y4094" s="198">
        <f t="shared" si="2629"/>
        <v>0</v>
      </c>
      <c r="Z4094" s="205">
        <f t="shared" si="2630"/>
        <v>0</v>
      </c>
      <c r="AA4094" s="198">
        <f t="shared" si="2631"/>
        <v>0</v>
      </c>
      <c r="AB4094" s="205">
        <f t="shared" si="2601"/>
        <v>5.1999999999999998E-2</v>
      </c>
      <c r="AC4094" s="140">
        <f t="shared" si="2602"/>
        <v>3</v>
      </c>
      <c r="AD4094" s="67">
        <f t="shared" si="2604"/>
        <v>30</v>
      </c>
      <c r="AE4094" s="11">
        <f t="shared" si="2605"/>
        <v>1.000422532</v>
      </c>
      <c r="AF4094" s="198">
        <f t="shared" si="2632"/>
        <v>1.514487E-2</v>
      </c>
      <c r="AG4094" s="198">
        <f t="shared" si="2633"/>
        <v>1.514487E-2</v>
      </c>
      <c r="AH4094" s="198">
        <f t="shared" si="2634"/>
        <v>0</v>
      </c>
      <c r="AI4094" s="196" t="str">
        <f t="shared" si="2606"/>
        <v>A+J=</v>
      </c>
      <c r="AJ4094" s="72">
        <f t="shared" si="2607"/>
        <v>48389</v>
      </c>
      <c r="AQ4094" s="23"/>
      <c r="AR4094" s="23"/>
    </row>
    <row r="4095" spans="1:44" ht="15" customHeight="1" x14ac:dyDescent="0.25">
      <c r="A4095" s="197">
        <f t="shared" si="2600"/>
        <v>48362</v>
      </c>
      <c r="B4095" s="198">
        <f t="shared" si="2610"/>
        <v>35.863341613896729</v>
      </c>
      <c r="C4095" s="198">
        <f t="shared" si="2611"/>
        <v>17.542642879999999</v>
      </c>
      <c r="D4095" s="198">
        <f t="shared" si="2612"/>
        <v>17.542642880000269</v>
      </c>
      <c r="E4095" s="198">
        <f t="shared" si="2613"/>
        <v>-2.7000623958883807E-13</v>
      </c>
      <c r="F4095" s="199">
        <f t="shared" si="2614"/>
        <v>7205.03</v>
      </c>
      <c r="G4095" s="63">
        <f t="shared" si="2635"/>
        <v>7245.38</v>
      </c>
      <c r="H4095" s="200">
        <f t="shared" si="2615"/>
        <v>48298</v>
      </c>
      <c r="I4095" s="64">
        <f t="shared" si="2616"/>
        <v>48329</v>
      </c>
      <c r="J4095" s="201">
        <f t="shared" si="2617"/>
        <v>5.6002542668107669E-3</v>
      </c>
      <c r="K4095" s="195">
        <f t="shared" si="2603"/>
        <v>48389</v>
      </c>
      <c r="L4095" s="202">
        <f t="shared" si="2618"/>
        <v>48389</v>
      </c>
      <c r="M4095" s="228">
        <f t="shared" si="2608"/>
        <v>30</v>
      </c>
      <c r="N4095" s="67">
        <f t="shared" si="2609"/>
        <v>4</v>
      </c>
      <c r="O4095" s="198">
        <f t="shared" si="2619"/>
        <v>1.00074489</v>
      </c>
      <c r="P4095" s="203">
        <f t="shared" si="2620"/>
        <v>1.0056002500000001</v>
      </c>
      <c r="Q4095" s="203">
        <f t="shared" si="2621"/>
        <v>2.0777210086019435</v>
      </c>
      <c r="R4095" s="198">
        <f t="shared" si="2622"/>
        <v>2.0792686800000002</v>
      </c>
      <c r="S4095" s="198">
        <f t="shared" si="2623"/>
        <v>2.0432010900000002</v>
      </c>
      <c r="T4095" s="198">
        <f t="shared" si="2624"/>
        <v>35.843147049999999</v>
      </c>
      <c r="U4095" s="198">
        <f t="shared" si="2625"/>
        <v>18.300504173897021</v>
      </c>
      <c r="V4095" s="198">
        <f t="shared" si="2626"/>
        <v>-2.9140927779280909E-13</v>
      </c>
      <c r="W4095" s="198">
        <f t="shared" si="2627"/>
        <v>35.843147053896729</v>
      </c>
      <c r="X4095" s="204">
        <f t="shared" si="2628"/>
        <v>0</v>
      </c>
      <c r="Y4095" s="198">
        <f t="shared" si="2629"/>
        <v>0</v>
      </c>
      <c r="Z4095" s="205">
        <f t="shared" si="2630"/>
        <v>0</v>
      </c>
      <c r="AA4095" s="198">
        <f t="shared" si="2631"/>
        <v>0</v>
      </c>
      <c r="AB4095" s="205">
        <f t="shared" si="2601"/>
        <v>5.1999999999999998E-2</v>
      </c>
      <c r="AC4095" s="140">
        <f t="shared" si="2602"/>
        <v>4</v>
      </c>
      <c r="AD4095" s="67">
        <f t="shared" si="2604"/>
        <v>30</v>
      </c>
      <c r="AE4095" s="11">
        <f t="shared" si="2605"/>
        <v>1.000563415</v>
      </c>
      <c r="AF4095" s="198">
        <f t="shared" si="2632"/>
        <v>2.019456E-2</v>
      </c>
      <c r="AG4095" s="198">
        <f t="shared" si="2633"/>
        <v>2.019456E-2</v>
      </c>
      <c r="AH4095" s="198">
        <f t="shared" si="2634"/>
        <v>0</v>
      </c>
      <c r="AI4095" s="196" t="str">
        <f t="shared" si="2606"/>
        <v>A+J=</v>
      </c>
      <c r="AJ4095" s="72">
        <f t="shared" si="2607"/>
        <v>48389</v>
      </c>
      <c r="AQ4095" s="23"/>
      <c r="AR4095" s="23"/>
    </row>
    <row r="4096" spans="1:44" ht="15" customHeight="1" x14ac:dyDescent="0.25">
      <c r="A4096" s="197">
        <f t="shared" si="2600"/>
        <v>48363</v>
      </c>
      <c r="B4096" s="198">
        <f t="shared" si="2610"/>
        <v>35.868392053896727</v>
      </c>
      <c r="C4096" s="198">
        <f t="shared" si="2611"/>
        <v>17.542642879999999</v>
      </c>
      <c r="D4096" s="198">
        <f t="shared" si="2612"/>
        <v>17.542642880000269</v>
      </c>
      <c r="E4096" s="198">
        <f t="shared" si="2613"/>
        <v>-2.7000623958883807E-13</v>
      </c>
      <c r="F4096" s="199">
        <f t="shared" si="2614"/>
        <v>7205.03</v>
      </c>
      <c r="G4096" s="63">
        <f t="shared" si="2635"/>
        <v>7245.38</v>
      </c>
      <c r="H4096" s="200">
        <f t="shared" si="2615"/>
        <v>48298</v>
      </c>
      <c r="I4096" s="64">
        <f t="shared" si="2616"/>
        <v>48329</v>
      </c>
      <c r="J4096" s="201">
        <f t="shared" si="2617"/>
        <v>5.6002542668107669E-3</v>
      </c>
      <c r="K4096" s="195">
        <f t="shared" si="2603"/>
        <v>48389</v>
      </c>
      <c r="L4096" s="202">
        <f t="shared" si="2618"/>
        <v>48389</v>
      </c>
      <c r="M4096" s="228">
        <f t="shared" si="2608"/>
        <v>30</v>
      </c>
      <c r="N4096" s="67">
        <f t="shared" si="2609"/>
        <v>5</v>
      </c>
      <c r="O4096" s="198">
        <f t="shared" si="2619"/>
        <v>1.0009311999999999</v>
      </c>
      <c r="P4096" s="203">
        <f t="shared" si="2620"/>
        <v>1.0056002500000001</v>
      </c>
      <c r="Q4096" s="203">
        <f t="shared" si="2621"/>
        <v>2.0777210086019435</v>
      </c>
      <c r="R4096" s="198">
        <f t="shared" si="2622"/>
        <v>2.07965578</v>
      </c>
      <c r="S4096" s="198">
        <f t="shared" si="2623"/>
        <v>2.0432010900000002</v>
      </c>
      <c r="T4096" s="198">
        <f t="shared" si="2624"/>
        <v>35.843147049999999</v>
      </c>
      <c r="U4096" s="198">
        <f t="shared" si="2625"/>
        <v>18.300504173897021</v>
      </c>
      <c r="V4096" s="198">
        <f t="shared" si="2626"/>
        <v>-2.9151379720815382E-13</v>
      </c>
      <c r="W4096" s="198">
        <f t="shared" si="2627"/>
        <v>35.843147053896729</v>
      </c>
      <c r="X4096" s="204">
        <f t="shared" si="2628"/>
        <v>0</v>
      </c>
      <c r="Y4096" s="198">
        <f t="shared" si="2629"/>
        <v>0</v>
      </c>
      <c r="Z4096" s="205">
        <f t="shared" si="2630"/>
        <v>0</v>
      </c>
      <c r="AA4096" s="198">
        <f t="shared" si="2631"/>
        <v>0</v>
      </c>
      <c r="AB4096" s="205">
        <f t="shared" si="2601"/>
        <v>5.1999999999999998E-2</v>
      </c>
      <c r="AC4096" s="140">
        <f t="shared" si="2602"/>
        <v>5</v>
      </c>
      <c r="AD4096" s="67">
        <f t="shared" si="2604"/>
        <v>30</v>
      </c>
      <c r="AE4096" s="11">
        <f t="shared" si="2605"/>
        <v>1.000704319</v>
      </c>
      <c r="AF4096" s="198">
        <f t="shared" si="2632"/>
        <v>2.5245E-2</v>
      </c>
      <c r="AG4096" s="198">
        <f t="shared" si="2633"/>
        <v>2.5245E-2</v>
      </c>
      <c r="AH4096" s="198">
        <f t="shared" si="2634"/>
        <v>0</v>
      </c>
      <c r="AI4096" s="196" t="str">
        <f t="shared" si="2606"/>
        <v>A+J=</v>
      </c>
      <c r="AJ4096" s="72">
        <f t="shared" si="2607"/>
        <v>48389</v>
      </c>
      <c r="AQ4096" s="23"/>
      <c r="AR4096" s="23"/>
    </row>
    <row r="4097" spans="1:44" ht="15" customHeight="1" x14ac:dyDescent="0.25">
      <c r="A4097" s="197">
        <f t="shared" si="2600"/>
        <v>48364</v>
      </c>
      <c r="B4097" s="198">
        <f t="shared" si="2610"/>
        <v>35.873443183896732</v>
      </c>
      <c r="C4097" s="198">
        <f t="shared" si="2611"/>
        <v>17.542642879999999</v>
      </c>
      <c r="D4097" s="198">
        <f t="shared" si="2612"/>
        <v>17.542642880000269</v>
      </c>
      <c r="E4097" s="198">
        <f t="shared" si="2613"/>
        <v>-2.7000623958883807E-13</v>
      </c>
      <c r="F4097" s="199">
        <f t="shared" si="2614"/>
        <v>7205.03</v>
      </c>
      <c r="G4097" s="63">
        <f t="shared" si="2635"/>
        <v>7245.38</v>
      </c>
      <c r="H4097" s="200">
        <f t="shared" si="2615"/>
        <v>48298</v>
      </c>
      <c r="I4097" s="64">
        <f t="shared" si="2616"/>
        <v>48329</v>
      </c>
      <c r="J4097" s="201">
        <f t="shared" si="2617"/>
        <v>5.6002542668107669E-3</v>
      </c>
      <c r="K4097" s="195">
        <f t="shared" si="2603"/>
        <v>48389</v>
      </c>
      <c r="L4097" s="202">
        <f t="shared" si="2618"/>
        <v>48389</v>
      </c>
      <c r="M4097" s="228">
        <f t="shared" si="2608"/>
        <v>30</v>
      </c>
      <c r="N4097" s="67">
        <f t="shared" si="2609"/>
        <v>6</v>
      </c>
      <c r="O4097" s="198">
        <f t="shared" si="2619"/>
        <v>1.00111755</v>
      </c>
      <c r="P4097" s="203">
        <f t="shared" si="2620"/>
        <v>1.0056002500000001</v>
      </c>
      <c r="Q4097" s="203">
        <f t="shared" si="2621"/>
        <v>2.0777210086019435</v>
      </c>
      <c r="R4097" s="198">
        <f t="shared" si="2622"/>
        <v>2.0800429600000001</v>
      </c>
      <c r="S4097" s="198">
        <f t="shared" si="2623"/>
        <v>2.0432010900000002</v>
      </c>
      <c r="T4097" s="198">
        <f t="shared" si="2624"/>
        <v>35.843147049999999</v>
      </c>
      <c r="U4097" s="198">
        <f t="shared" si="2625"/>
        <v>18.300504173897021</v>
      </c>
      <c r="V4097" s="198">
        <f t="shared" si="2626"/>
        <v>-2.9161833822399788E-13</v>
      </c>
      <c r="W4097" s="198">
        <f t="shared" si="2627"/>
        <v>35.843147053896729</v>
      </c>
      <c r="X4097" s="204">
        <f t="shared" si="2628"/>
        <v>0</v>
      </c>
      <c r="Y4097" s="198">
        <f t="shared" si="2629"/>
        <v>0</v>
      </c>
      <c r="Z4097" s="205">
        <f t="shared" si="2630"/>
        <v>0</v>
      </c>
      <c r="AA4097" s="198">
        <f t="shared" si="2631"/>
        <v>0</v>
      </c>
      <c r="AB4097" s="205">
        <f t="shared" si="2601"/>
        <v>5.1999999999999998E-2</v>
      </c>
      <c r="AC4097" s="140">
        <f t="shared" si="2602"/>
        <v>6</v>
      </c>
      <c r="AD4097" s="67">
        <f t="shared" si="2604"/>
        <v>30</v>
      </c>
      <c r="AE4097" s="11">
        <f t="shared" si="2605"/>
        <v>1.000845242</v>
      </c>
      <c r="AF4097" s="198">
        <f t="shared" si="2632"/>
        <v>3.0296130000000001E-2</v>
      </c>
      <c r="AG4097" s="198">
        <f t="shared" si="2633"/>
        <v>3.0296130000000001E-2</v>
      </c>
      <c r="AH4097" s="198">
        <f t="shared" si="2634"/>
        <v>0</v>
      </c>
      <c r="AI4097" s="196" t="str">
        <f t="shared" si="2606"/>
        <v>A+J=</v>
      </c>
      <c r="AJ4097" s="72">
        <f t="shared" si="2607"/>
        <v>48389</v>
      </c>
      <c r="AQ4097" s="23"/>
      <c r="AR4097" s="23"/>
    </row>
    <row r="4098" spans="1:44" ht="15" customHeight="1" x14ac:dyDescent="0.25">
      <c r="A4098" s="197">
        <f t="shared" si="2600"/>
        <v>48365</v>
      </c>
      <c r="B4098" s="198">
        <f t="shared" si="2610"/>
        <v>35.878495023896726</v>
      </c>
      <c r="C4098" s="198">
        <f t="shared" si="2611"/>
        <v>17.542642879999999</v>
      </c>
      <c r="D4098" s="198">
        <f t="shared" si="2612"/>
        <v>17.542642880000269</v>
      </c>
      <c r="E4098" s="198">
        <f t="shared" si="2613"/>
        <v>-2.7000623958883807E-13</v>
      </c>
      <c r="F4098" s="199">
        <f t="shared" si="2614"/>
        <v>7205.03</v>
      </c>
      <c r="G4098" s="63">
        <f t="shared" si="2635"/>
        <v>7245.38</v>
      </c>
      <c r="H4098" s="200">
        <f t="shared" si="2615"/>
        <v>48298</v>
      </c>
      <c r="I4098" s="64">
        <f t="shared" si="2616"/>
        <v>48329</v>
      </c>
      <c r="J4098" s="201">
        <f t="shared" si="2617"/>
        <v>5.6002542668107669E-3</v>
      </c>
      <c r="K4098" s="195">
        <f t="shared" si="2603"/>
        <v>48389</v>
      </c>
      <c r="L4098" s="202">
        <f t="shared" si="2618"/>
        <v>48389</v>
      </c>
      <c r="M4098" s="228">
        <f t="shared" si="2608"/>
        <v>30</v>
      </c>
      <c r="N4098" s="67">
        <f t="shared" si="2609"/>
        <v>7</v>
      </c>
      <c r="O4098" s="198">
        <f t="shared" si="2619"/>
        <v>1.00130392</v>
      </c>
      <c r="P4098" s="203">
        <f t="shared" si="2620"/>
        <v>1.0056002500000001</v>
      </c>
      <c r="Q4098" s="203">
        <f t="shared" si="2621"/>
        <v>2.0777210086019435</v>
      </c>
      <c r="R4098" s="198">
        <f t="shared" si="2622"/>
        <v>2.08043019</v>
      </c>
      <c r="S4098" s="198">
        <f t="shared" si="2623"/>
        <v>2.0432010900000002</v>
      </c>
      <c r="T4098" s="198">
        <f t="shared" si="2624"/>
        <v>35.843147049999999</v>
      </c>
      <c r="U4098" s="198">
        <f t="shared" si="2625"/>
        <v>18.300504173897021</v>
      </c>
      <c r="V4098" s="198">
        <f t="shared" si="2626"/>
        <v>-2.9172289274015383E-13</v>
      </c>
      <c r="W4098" s="198">
        <f t="shared" si="2627"/>
        <v>35.843147053896729</v>
      </c>
      <c r="X4098" s="204">
        <f t="shared" si="2628"/>
        <v>0</v>
      </c>
      <c r="Y4098" s="198">
        <f t="shared" si="2629"/>
        <v>0</v>
      </c>
      <c r="Z4098" s="205">
        <f t="shared" si="2630"/>
        <v>0</v>
      </c>
      <c r="AA4098" s="198">
        <f t="shared" si="2631"/>
        <v>0</v>
      </c>
      <c r="AB4098" s="205">
        <f t="shared" si="2601"/>
        <v>5.1999999999999998E-2</v>
      </c>
      <c r="AC4098" s="140">
        <f t="shared" si="2602"/>
        <v>7</v>
      </c>
      <c r="AD4098" s="67">
        <f t="shared" si="2604"/>
        <v>30</v>
      </c>
      <c r="AE4098" s="11">
        <f t="shared" si="2605"/>
        <v>1.0009861849999999</v>
      </c>
      <c r="AF4098" s="198">
        <f t="shared" si="2632"/>
        <v>3.5347969999999999E-2</v>
      </c>
      <c r="AG4098" s="198">
        <f t="shared" si="2633"/>
        <v>3.5347969999999999E-2</v>
      </c>
      <c r="AH4098" s="198">
        <f t="shared" si="2634"/>
        <v>0</v>
      </c>
      <c r="AI4098" s="196" t="str">
        <f t="shared" si="2606"/>
        <v>A+J=</v>
      </c>
      <c r="AJ4098" s="72">
        <f t="shared" si="2607"/>
        <v>48389</v>
      </c>
      <c r="AQ4098" s="23"/>
      <c r="AR4098" s="23"/>
    </row>
    <row r="4099" spans="1:44" ht="15" customHeight="1" x14ac:dyDescent="0.25">
      <c r="A4099" s="197">
        <f t="shared" si="2600"/>
        <v>48366</v>
      </c>
      <c r="B4099" s="198">
        <f t="shared" si="2610"/>
        <v>35.878495023896726</v>
      </c>
      <c r="C4099" s="198">
        <f t="shared" si="2611"/>
        <v>17.542642879999999</v>
      </c>
      <c r="D4099" s="198">
        <f t="shared" si="2612"/>
        <v>17.542642880000269</v>
      </c>
      <c r="E4099" s="198">
        <f t="shared" si="2613"/>
        <v>-2.7000623958883807E-13</v>
      </c>
      <c r="F4099" s="199">
        <f t="shared" si="2614"/>
        <v>7205.03</v>
      </c>
      <c r="G4099" s="63">
        <f t="shared" si="2635"/>
        <v>7245.38</v>
      </c>
      <c r="H4099" s="200">
        <f t="shared" si="2615"/>
        <v>48298</v>
      </c>
      <c r="I4099" s="64">
        <f t="shared" si="2616"/>
        <v>48329</v>
      </c>
      <c r="J4099" s="201">
        <f t="shared" si="2617"/>
        <v>5.6002542668107669E-3</v>
      </c>
      <c r="K4099" s="195">
        <f t="shared" si="2603"/>
        <v>48389</v>
      </c>
      <c r="L4099" s="202">
        <f t="shared" si="2618"/>
        <v>48389</v>
      </c>
      <c r="M4099" s="228">
        <f t="shared" si="2608"/>
        <v>30</v>
      </c>
      <c r="N4099" s="67">
        <f t="shared" si="2609"/>
        <v>7</v>
      </c>
      <c r="O4099" s="198">
        <f t="shared" si="2619"/>
        <v>1.00130392</v>
      </c>
      <c r="P4099" s="203">
        <f t="shared" si="2620"/>
        <v>1.0056002500000001</v>
      </c>
      <c r="Q4099" s="203">
        <f t="shared" si="2621"/>
        <v>2.0777210086019435</v>
      </c>
      <c r="R4099" s="198">
        <f t="shared" si="2622"/>
        <v>2.08043019</v>
      </c>
      <c r="S4099" s="198">
        <f t="shared" si="2623"/>
        <v>2.0432010900000002</v>
      </c>
      <c r="T4099" s="198">
        <f t="shared" si="2624"/>
        <v>35.843147049999999</v>
      </c>
      <c r="U4099" s="198">
        <f t="shared" si="2625"/>
        <v>18.300504173897021</v>
      </c>
      <c r="V4099" s="198">
        <f t="shared" si="2626"/>
        <v>-2.9172289274015383E-13</v>
      </c>
      <c r="W4099" s="198">
        <f t="shared" si="2627"/>
        <v>35.843147053896729</v>
      </c>
      <c r="X4099" s="204">
        <f t="shared" si="2628"/>
        <v>0</v>
      </c>
      <c r="Y4099" s="198">
        <f t="shared" si="2629"/>
        <v>0</v>
      </c>
      <c r="Z4099" s="205">
        <f t="shared" si="2630"/>
        <v>0</v>
      </c>
      <c r="AA4099" s="198">
        <f t="shared" si="2631"/>
        <v>0</v>
      </c>
      <c r="AB4099" s="205">
        <f t="shared" si="2601"/>
        <v>5.1999999999999998E-2</v>
      </c>
      <c r="AC4099" s="140">
        <f t="shared" si="2602"/>
        <v>7</v>
      </c>
      <c r="AD4099" s="67">
        <f t="shared" si="2604"/>
        <v>30</v>
      </c>
      <c r="AE4099" s="11">
        <f t="shared" si="2605"/>
        <v>1.0009861849999999</v>
      </c>
      <c r="AF4099" s="198">
        <f t="shared" si="2632"/>
        <v>3.5347969999999999E-2</v>
      </c>
      <c r="AG4099" s="198">
        <f t="shared" si="2633"/>
        <v>3.5347969999999999E-2</v>
      </c>
      <c r="AH4099" s="198">
        <f t="shared" si="2634"/>
        <v>0</v>
      </c>
      <c r="AI4099" s="196" t="str">
        <f t="shared" si="2606"/>
        <v>A+J=</v>
      </c>
      <c r="AJ4099" s="72">
        <f t="shared" si="2607"/>
        <v>48389</v>
      </c>
      <c r="AQ4099" s="23"/>
      <c r="AR4099" s="23"/>
    </row>
    <row r="4100" spans="1:44" ht="15" customHeight="1" x14ac:dyDescent="0.25">
      <c r="A4100" s="197">
        <f t="shared" si="2600"/>
        <v>48367</v>
      </c>
      <c r="B4100" s="198">
        <f t="shared" si="2610"/>
        <v>35.883547583896728</v>
      </c>
      <c r="C4100" s="198">
        <f t="shared" si="2611"/>
        <v>17.542642879999999</v>
      </c>
      <c r="D4100" s="198">
        <f t="shared" si="2612"/>
        <v>17.542642880000269</v>
      </c>
      <c r="E4100" s="198">
        <f t="shared" si="2613"/>
        <v>-2.7000623958883807E-13</v>
      </c>
      <c r="F4100" s="199">
        <f t="shared" si="2614"/>
        <v>7205.03</v>
      </c>
      <c r="G4100" s="63">
        <f t="shared" si="2635"/>
        <v>7245.38</v>
      </c>
      <c r="H4100" s="200">
        <f t="shared" si="2615"/>
        <v>48298</v>
      </c>
      <c r="I4100" s="64">
        <f t="shared" si="2616"/>
        <v>48329</v>
      </c>
      <c r="J4100" s="201">
        <f t="shared" si="2617"/>
        <v>5.6002542668107669E-3</v>
      </c>
      <c r="K4100" s="195">
        <f t="shared" si="2603"/>
        <v>48389</v>
      </c>
      <c r="L4100" s="202">
        <f t="shared" si="2618"/>
        <v>48389</v>
      </c>
      <c r="M4100" s="228">
        <f t="shared" si="2608"/>
        <v>30</v>
      </c>
      <c r="N4100" s="67">
        <f t="shared" si="2609"/>
        <v>8</v>
      </c>
      <c r="O4100" s="198">
        <f t="shared" si="2619"/>
        <v>1.0014903399999999</v>
      </c>
      <c r="P4100" s="203">
        <f t="shared" si="2620"/>
        <v>1.0056002500000001</v>
      </c>
      <c r="Q4100" s="203">
        <f t="shared" si="2621"/>
        <v>2.0777210086019435</v>
      </c>
      <c r="R4100" s="198">
        <f t="shared" si="2622"/>
        <v>2.0808175100000001</v>
      </c>
      <c r="S4100" s="198">
        <f t="shared" si="2623"/>
        <v>2.0432010900000002</v>
      </c>
      <c r="T4100" s="198">
        <f t="shared" si="2624"/>
        <v>35.843147049999999</v>
      </c>
      <c r="U4100" s="198">
        <f t="shared" si="2625"/>
        <v>18.300504173897021</v>
      </c>
      <c r="V4100" s="198">
        <f t="shared" si="2626"/>
        <v>-2.9182747155687144E-13</v>
      </c>
      <c r="W4100" s="198">
        <f t="shared" si="2627"/>
        <v>35.843147053896729</v>
      </c>
      <c r="X4100" s="204">
        <f t="shared" si="2628"/>
        <v>0</v>
      </c>
      <c r="Y4100" s="198">
        <f t="shared" si="2629"/>
        <v>0</v>
      </c>
      <c r="Z4100" s="205">
        <f t="shared" si="2630"/>
        <v>0</v>
      </c>
      <c r="AA4100" s="198">
        <f t="shared" si="2631"/>
        <v>0</v>
      </c>
      <c r="AB4100" s="205">
        <f t="shared" si="2601"/>
        <v>5.1999999999999998E-2</v>
      </c>
      <c r="AC4100" s="140">
        <f t="shared" si="2602"/>
        <v>8</v>
      </c>
      <c r="AD4100" s="67">
        <f t="shared" si="2604"/>
        <v>30</v>
      </c>
      <c r="AE4100" s="11">
        <f t="shared" si="2605"/>
        <v>1.0011271479999999</v>
      </c>
      <c r="AF4100" s="198">
        <f t="shared" si="2632"/>
        <v>4.0400529999999997E-2</v>
      </c>
      <c r="AG4100" s="198">
        <f t="shared" si="2633"/>
        <v>4.0400529999999997E-2</v>
      </c>
      <c r="AH4100" s="198">
        <f t="shared" si="2634"/>
        <v>0</v>
      </c>
      <c r="AI4100" s="196" t="str">
        <f t="shared" si="2606"/>
        <v>A+J=</v>
      </c>
      <c r="AJ4100" s="72">
        <f t="shared" si="2607"/>
        <v>48389</v>
      </c>
      <c r="AQ4100" s="23"/>
      <c r="AR4100" s="23"/>
    </row>
    <row r="4101" spans="1:44" ht="15" customHeight="1" x14ac:dyDescent="0.25">
      <c r="A4101" s="197">
        <f t="shared" si="2600"/>
        <v>48368</v>
      </c>
      <c r="B4101" s="198">
        <f t="shared" si="2610"/>
        <v>35.888600853896726</v>
      </c>
      <c r="C4101" s="198">
        <f t="shared" si="2611"/>
        <v>17.542642879999999</v>
      </c>
      <c r="D4101" s="198">
        <f t="shared" si="2612"/>
        <v>17.542642880000269</v>
      </c>
      <c r="E4101" s="198">
        <f t="shared" si="2613"/>
        <v>-2.7000623958883807E-13</v>
      </c>
      <c r="F4101" s="199">
        <f t="shared" si="2614"/>
        <v>7205.03</v>
      </c>
      <c r="G4101" s="63">
        <f t="shared" si="2635"/>
        <v>7245.38</v>
      </c>
      <c r="H4101" s="200">
        <f t="shared" si="2615"/>
        <v>48298</v>
      </c>
      <c r="I4101" s="64">
        <f t="shared" si="2616"/>
        <v>48329</v>
      </c>
      <c r="J4101" s="201">
        <f t="shared" si="2617"/>
        <v>5.6002542668107669E-3</v>
      </c>
      <c r="K4101" s="195">
        <f t="shared" si="2603"/>
        <v>48389</v>
      </c>
      <c r="L4101" s="202">
        <f t="shared" si="2618"/>
        <v>48389</v>
      </c>
      <c r="M4101" s="228">
        <f t="shared" si="2608"/>
        <v>30</v>
      </c>
      <c r="N4101" s="67">
        <f t="shared" si="2609"/>
        <v>9</v>
      </c>
      <c r="O4101" s="198">
        <f t="shared" si="2619"/>
        <v>1.0016767900000001</v>
      </c>
      <c r="P4101" s="203">
        <f t="shared" si="2620"/>
        <v>1.0056002500000001</v>
      </c>
      <c r="Q4101" s="203">
        <f t="shared" si="2621"/>
        <v>2.0777210086019435</v>
      </c>
      <c r="R4101" s="198">
        <f t="shared" si="2622"/>
        <v>2.0812049099999999</v>
      </c>
      <c r="S4101" s="198">
        <f t="shared" si="2623"/>
        <v>2.0432010900000002</v>
      </c>
      <c r="T4101" s="198">
        <f t="shared" si="2624"/>
        <v>35.843147049999999</v>
      </c>
      <c r="U4101" s="198">
        <f t="shared" si="2625"/>
        <v>18.300504173897021</v>
      </c>
      <c r="V4101" s="198">
        <f t="shared" si="2626"/>
        <v>-2.9193207197408808E-13</v>
      </c>
      <c r="W4101" s="198">
        <f t="shared" si="2627"/>
        <v>35.843147053896729</v>
      </c>
      <c r="X4101" s="204">
        <f t="shared" si="2628"/>
        <v>0</v>
      </c>
      <c r="Y4101" s="198">
        <f t="shared" si="2629"/>
        <v>0</v>
      </c>
      <c r="Z4101" s="205">
        <f t="shared" si="2630"/>
        <v>0</v>
      </c>
      <c r="AA4101" s="198">
        <f t="shared" si="2631"/>
        <v>0</v>
      </c>
      <c r="AB4101" s="205">
        <f t="shared" si="2601"/>
        <v>5.1999999999999998E-2</v>
      </c>
      <c r="AC4101" s="140">
        <f t="shared" si="2602"/>
        <v>9</v>
      </c>
      <c r="AD4101" s="67">
        <f t="shared" si="2604"/>
        <v>30</v>
      </c>
      <c r="AE4101" s="11">
        <f t="shared" si="2605"/>
        <v>1.001268131</v>
      </c>
      <c r="AF4101" s="198">
        <f t="shared" si="2632"/>
        <v>4.5453800000000003E-2</v>
      </c>
      <c r="AG4101" s="198">
        <f t="shared" si="2633"/>
        <v>4.5453800000000003E-2</v>
      </c>
      <c r="AH4101" s="198">
        <f t="shared" si="2634"/>
        <v>0</v>
      </c>
      <c r="AI4101" s="196" t="str">
        <f t="shared" si="2606"/>
        <v>A+J=</v>
      </c>
      <c r="AJ4101" s="72">
        <f t="shared" si="2607"/>
        <v>48389</v>
      </c>
      <c r="AQ4101" s="23"/>
      <c r="AR4101" s="23"/>
    </row>
    <row r="4102" spans="1:44" ht="15" customHeight="1" x14ac:dyDescent="0.25">
      <c r="A4102" s="197">
        <f t="shared" si="2600"/>
        <v>48369</v>
      </c>
      <c r="B4102" s="198">
        <f t="shared" si="2610"/>
        <v>35.893654843896726</v>
      </c>
      <c r="C4102" s="198">
        <f t="shared" si="2611"/>
        <v>17.542642879999999</v>
      </c>
      <c r="D4102" s="198">
        <f t="shared" si="2612"/>
        <v>17.542642880000269</v>
      </c>
      <c r="E4102" s="198">
        <f t="shared" si="2613"/>
        <v>-2.7000623958883807E-13</v>
      </c>
      <c r="F4102" s="199">
        <f t="shared" si="2614"/>
        <v>7205.03</v>
      </c>
      <c r="G4102" s="63">
        <f t="shared" si="2635"/>
        <v>7245.38</v>
      </c>
      <c r="H4102" s="200">
        <f t="shared" si="2615"/>
        <v>48298</v>
      </c>
      <c r="I4102" s="64">
        <f t="shared" si="2616"/>
        <v>48329</v>
      </c>
      <c r="J4102" s="201">
        <f t="shared" si="2617"/>
        <v>5.6002542668107669E-3</v>
      </c>
      <c r="K4102" s="195">
        <f t="shared" si="2603"/>
        <v>48389</v>
      </c>
      <c r="L4102" s="202">
        <f t="shared" si="2618"/>
        <v>48389</v>
      </c>
      <c r="M4102" s="228">
        <f t="shared" si="2608"/>
        <v>30</v>
      </c>
      <c r="N4102" s="67">
        <f t="shared" si="2609"/>
        <v>10</v>
      </c>
      <c r="O4102" s="198">
        <f t="shared" si="2619"/>
        <v>1.0018632700000001</v>
      </c>
      <c r="P4102" s="203">
        <f t="shared" si="2620"/>
        <v>1.0056002500000001</v>
      </c>
      <c r="Q4102" s="203">
        <f t="shared" si="2621"/>
        <v>2.0777210086019435</v>
      </c>
      <c r="R4102" s="198">
        <f t="shared" si="2622"/>
        <v>2.0815923600000001</v>
      </c>
      <c r="S4102" s="198">
        <f t="shared" si="2623"/>
        <v>2.0432010900000002</v>
      </c>
      <c r="T4102" s="198">
        <f t="shared" si="2624"/>
        <v>35.843147049999999</v>
      </c>
      <c r="U4102" s="198">
        <f t="shared" si="2625"/>
        <v>18.300504173897021</v>
      </c>
      <c r="V4102" s="198">
        <f t="shared" si="2626"/>
        <v>-2.9203668589161681E-13</v>
      </c>
      <c r="W4102" s="198">
        <f t="shared" si="2627"/>
        <v>35.843147053896729</v>
      </c>
      <c r="X4102" s="204">
        <f t="shared" si="2628"/>
        <v>0</v>
      </c>
      <c r="Y4102" s="198">
        <f t="shared" si="2629"/>
        <v>0</v>
      </c>
      <c r="Z4102" s="205">
        <f t="shared" si="2630"/>
        <v>0</v>
      </c>
      <c r="AA4102" s="198">
        <f t="shared" si="2631"/>
        <v>0</v>
      </c>
      <c r="AB4102" s="205">
        <f t="shared" si="2601"/>
        <v>5.1999999999999998E-2</v>
      </c>
      <c r="AC4102" s="140">
        <f t="shared" si="2602"/>
        <v>10</v>
      </c>
      <c r="AD4102" s="67">
        <f t="shared" si="2604"/>
        <v>30</v>
      </c>
      <c r="AE4102" s="11">
        <f t="shared" si="2605"/>
        <v>1.001409134</v>
      </c>
      <c r="AF4102" s="198">
        <f t="shared" si="2632"/>
        <v>5.0507789999999997E-2</v>
      </c>
      <c r="AG4102" s="198">
        <f t="shared" si="2633"/>
        <v>5.0507789999999997E-2</v>
      </c>
      <c r="AH4102" s="198">
        <f t="shared" si="2634"/>
        <v>0</v>
      </c>
      <c r="AI4102" s="196" t="str">
        <f t="shared" si="2606"/>
        <v>A+J=</v>
      </c>
      <c r="AJ4102" s="72">
        <f t="shared" si="2607"/>
        <v>48389</v>
      </c>
      <c r="AQ4102" s="23"/>
      <c r="AR4102" s="23"/>
    </row>
    <row r="4103" spans="1:44" ht="15" customHeight="1" x14ac:dyDescent="0.25">
      <c r="A4103" s="197">
        <f t="shared" si="2600"/>
        <v>48370</v>
      </c>
      <c r="B4103" s="198">
        <f t="shared" si="2610"/>
        <v>35.89870955389673</v>
      </c>
      <c r="C4103" s="198">
        <f t="shared" si="2611"/>
        <v>17.542642879999999</v>
      </c>
      <c r="D4103" s="198">
        <f t="shared" si="2612"/>
        <v>17.542642880000269</v>
      </c>
      <c r="E4103" s="198">
        <f t="shared" si="2613"/>
        <v>-2.7000623958883807E-13</v>
      </c>
      <c r="F4103" s="199">
        <f t="shared" si="2614"/>
        <v>7205.03</v>
      </c>
      <c r="G4103" s="63">
        <f t="shared" si="2635"/>
        <v>7245.38</v>
      </c>
      <c r="H4103" s="200">
        <f t="shared" si="2615"/>
        <v>48298</v>
      </c>
      <c r="I4103" s="64">
        <f t="shared" si="2616"/>
        <v>48329</v>
      </c>
      <c r="J4103" s="201">
        <f t="shared" si="2617"/>
        <v>5.6002542668107669E-3</v>
      </c>
      <c r="K4103" s="195">
        <f t="shared" si="2603"/>
        <v>48389</v>
      </c>
      <c r="L4103" s="202">
        <f t="shared" si="2618"/>
        <v>48389</v>
      </c>
      <c r="M4103" s="228">
        <f t="shared" si="2608"/>
        <v>30</v>
      </c>
      <c r="N4103" s="67">
        <f t="shared" si="2609"/>
        <v>11</v>
      </c>
      <c r="O4103" s="198">
        <f t="shared" si="2619"/>
        <v>1.0020497900000001</v>
      </c>
      <c r="P4103" s="203">
        <f t="shared" si="2620"/>
        <v>1.0056002500000001</v>
      </c>
      <c r="Q4103" s="203">
        <f t="shared" si="2621"/>
        <v>2.0777210086019435</v>
      </c>
      <c r="R4103" s="198">
        <f t="shared" si="2622"/>
        <v>2.0819798999999999</v>
      </c>
      <c r="S4103" s="198">
        <f t="shared" si="2623"/>
        <v>2.0432010900000002</v>
      </c>
      <c r="T4103" s="198">
        <f t="shared" si="2624"/>
        <v>35.843147049999999</v>
      </c>
      <c r="U4103" s="198">
        <f t="shared" si="2625"/>
        <v>18.300504173897021</v>
      </c>
      <c r="V4103" s="198">
        <f t="shared" si="2626"/>
        <v>-2.9214132410970704E-13</v>
      </c>
      <c r="W4103" s="198">
        <f t="shared" si="2627"/>
        <v>35.843147053896729</v>
      </c>
      <c r="X4103" s="204">
        <f t="shared" si="2628"/>
        <v>0</v>
      </c>
      <c r="Y4103" s="198">
        <f t="shared" si="2629"/>
        <v>0</v>
      </c>
      <c r="Z4103" s="205">
        <f t="shared" si="2630"/>
        <v>0</v>
      </c>
      <c r="AA4103" s="198">
        <f t="shared" si="2631"/>
        <v>0</v>
      </c>
      <c r="AB4103" s="205">
        <f t="shared" si="2601"/>
        <v>5.1999999999999998E-2</v>
      </c>
      <c r="AC4103" s="140">
        <f t="shared" si="2602"/>
        <v>11</v>
      </c>
      <c r="AD4103" s="67">
        <f t="shared" si="2604"/>
        <v>30</v>
      </c>
      <c r="AE4103" s="11">
        <f t="shared" si="2605"/>
        <v>1.0015501570000001</v>
      </c>
      <c r="AF4103" s="198">
        <f t="shared" si="2632"/>
        <v>5.5562500000000001E-2</v>
      </c>
      <c r="AG4103" s="198">
        <f t="shared" si="2633"/>
        <v>5.5562500000000001E-2</v>
      </c>
      <c r="AH4103" s="198">
        <f t="shared" si="2634"/>
        <v>0</v>
      </c>
      <c r="AI4103" s="196" t="str">
        <f t="shared" si="2606"/>
        <v>A+J=</v>
      </c>
      <c r="AJ4103" s="72">
        <f t="shared" si="2607"/>
        <v>48389</v>
      </c>
      <c r="AQ4103" s="23"/>
      <c r="AR4103" s="23"/>
    </row>
    <row r="4104" spans="1:44" ht="15" customHeight="1" x14ac:dyDescent="0.25">
      <c r="A4104" s="197">
        <f t="shared" si="2600"/>
        <v>48371</v>
      </c>
      <c r="B4104" s="198">
        <f t="shared" si="2610"/>
        <v>35.903764943896732</v>
      </c>
      <c r="C4104" s="198">
        <f t="shared" si="2611"/>
        <v>17.542642879999999</v>
      </c>
      <c r="D4104" s="198">
        <f t="shared" si="2612"/>
        <v>17.542642880000269</v>
      </c>
      <c r="E4104" s="198">
        <f t="shared" si="2613"/>
        <v>-2.7000623958883807E-13</v>
      </c>
      <c r="F4104" s="199">
        <f t="shared" si="2614"/>
        <v>7205.03</v>
      </c>
      <c r="G4104" s="63">
        <f t="shared" si="2635"/>
        <v>7245.38</v>
      </c>
      <c r="H4104" s="200">
        <f t="shared" si="2615"/>
        <v>48298</v>
      </c>
      <c r="I4104" s="64">
        <f t="shared" si="2616"/>
        <v>48329</v>
      </c>
      <c r="J4104" s="201">
        <f t="shared" si="2617"/>
        <v>5.6002542668107669E-3</v>
      </c>
      <c r="K4104" s="195">
        <f t="shared" si="2603"/>
        <v>48389</v>
      </c>
      <c r="L4104" s="202">
        <f t="shared" si="2618"/>
        <v>48389</v>
      </c>
      <c r="M4104" s="228">
        <f t="shared" si="2608"/>
        <v>30</v>
      </c>
      <c r="N4104" s="67">
        <f t="shared" si="2609"/>
        <v>12</v>
      </c>
      <c r="O4104" s="198">
        <f t="shared" si="2619"/>
        <v>1.0022363400000001</v>
      </c>
      <c r="P4104" s="203">
        <f t="shared" si="2620"/>
        <v>1.0056002500000001</v>
      </c>
      <c r="Q4104" s="203">
        <f t="shared" si="2621"/>
        <v>2.0777210086019435</v>
      </c>
      <c r="R4104" s="198">
        <f t="shared" si="2622"/>
        <v>2.0823674900000002</v>
      </c>
      <c r="S4104" s="198">
        <f t="shared" si="2623"/>
        <v>2.0432010900000002</v>
      </c>
      <c r="T4104" s="198">
        <f t="shared" si="2624"/>
        <v>35.843147049999999</v>
      </c>
      <c r="U4104" s="198">
        <f t="shared" si="2625"/>
        <v>18.300504173897021</v>
      </c>
      <c r="V4104" s="198">
        <f t="shared" si="2626"/>
        <v>-2.9224597582810936E-13</v>
      </c>
      <c r="W4104" s="198">
        <f t="shared" si="2627"/>
        <v>35.843147053896729</v>
      </c>
      <c r="X4104" s="204">
        <f t="shared" si="2628"/>
        <v>0</v>
      </c>
      <c r="Y4104" s="198">
        <f t="shared" si="2629"/>
        <v>0</v>
      </c>
      <c r="Z4104" s="205">
        <f t="shared" si="2630"/>
        <v>0</v>
      </c>
      <c r="AA4104" s="198">
        <f t="shared" si="2631"/>
        <v>0</v>
      </c>
      <c r="AB4104" s="205">
        <f t="shared" si="2601"/>
        <v>5.1999999999999998E-2</v>
      </c>
      <c r="AC4104" s="140">
        <f t="shared" si="2602"/>
        <v>12</v>
      </c>
      <c r="AD4104" s="67">
        <f t="shared" si="2604"/>
        <v>30</v>
      </c>
      <c r="AE4104" s="11">
        <f t="shared" si="2605"/>
        <v>1.0016911989999999</v>
      </c>
      <c r="AF4104" s="198">
        <f t="shared" si="2632"/>
        <v>6.0617890000000001E-2</v>
      </c>
      <c r="AG4104" s="198">
        <f t="shared" si="2633"/>
        <v>6.0617890000000001E-2</v>
      </c>
      <c r="AH4104" s="198">
        <f t="shared" si="2634"/>
        <v>0</v>
      </c>
      <c r="AI4104" s="196" t="str">
        <f t="shared" si="2606"/>
        <v>A+J=</v>
      </c>
      <c r="AJ4104" s="72">
        <f t="shared" si="2607"/>
        <v>48389</v>
      </c>
      <c r="AQ4104" s="23"/>
      <c r="AR4104" s="23"/>
    </row>
    <row r="4105" spans="1:44" ht="15" customHeight="1" x14ac:dyDescent="0.25">
      <c r="A4105" s="197">
        <f t="shared" si="2600"/>
        <v>48372</v>
      </c>
      <c r="B4105" s="198">
        <f t="shared" si="2610"/>
        <v>35.90882105389673</v>
      </c>
      <c r="C4105" s="198">
        <f t="shared" si="2611"/>
        <v>17.542642879999999</v>
      </c>
      <c r="D4105" s="198">
        <f t="shared" si="2612"/>
        <v>17.542642880000269</v>
      </c>
      <c r="E4105" s="198">
        <f t="shared" si="2613"/>
        <v>-2.7000623958883807E-13</v>
      </c>
      <c r="F4105" s="199">
        <f t="shared" si="2614"/>
        <v>7205.03</v>
      </c>
      <c r="G4105" s="63">
        <f t="shared" si="2635"/>
        <v>7245.38</v>
      </c>
      <c r="H4105" s="200">
        <f t="shared" si="2615"/>
        <v>48298</v>
      </c>
      <c r="I4105" s="64">
        <f t="shared" si="2616"/>
        <v>48329</v>
      </c>
      <c r="J4105" s="201">
        <f t="shared" si="2617"/>
        <v>5.6002542668107669E-3</v>
      </c>
      <c r="K4105" s="195">
        <f t="shared" si="2603"/>
        <v>48389</v>
      </c>
      <c r="L4105" s="202">
        <f t="shared" si="2618"/>
        <v>48389</v>
      </c>
      <c r="M4105" s="228">
        <f t="shared" si="2608"/>
        <v>30</v>
      </c>
      <c r="N4105" s="67">
        <f t="shared" si="2609"/>
        <v>13</v>
      </c>
      <c r="O4105" s="198">
        <f t="shared" si="2619"/>
        <v>1.00242293</v>
      </c>
      <c r="P4105" s="203">
        <f t="shared" si="2620"/>
        <v>1.0056002500000001</v>
      </c>
      <c r="Q4105" s="203">
        <f t="shared" si="2621"/>
        <v>2.0777210086019435</v>
      </c>
      <c r="R4105" s="198">
        <f t="shared" si="2622"/>
        <v>2.0827551799999999</v>
      </c>
      <c r="S4105" s="198">
        <f t="shared" si="2623"/>
        <v>2.0432010900000002</v>
      </c>
      <c r="T4105" s="198">
        <f t="shared" si="2624"/>
        <v>35.843147049999999</v>
      </c>
      <c r="U4105" s="198">
        <f t="shared" si="2625"/>
        <v>18.300504173897021</v>
      </c>
      <c r="V4105" s="198">
        <f t="shared" si="2626"/>
        <v>-2.9235065454713545E-13</v>
      </c>
      <c r="W4105" s="198">
        <f t="shared" si="2627"/>
        <v>35.843147053896729</v>
      </c>
      <c r="X4105" s="204">
        <f t="shared" si="2628"/>
        <v>0</v>
      </c>
      <c r="Y4105" s="198">
        <f t="shared" si="2629"/>
        <v>0</v>
      </c>
      <c r="Z4105" s="205">
        <f t="shared" si="2630"/>
        <v>0</v>
      </c>
      <c r="AA4105" s="198">
        <f t="shared" si="2631"/>
        <v>0</v>
      </c>
      <c r="AB4105" s="205">
        <f t="shared" si="2601"/>
        <v>5.1999999999999998E-2</v>
      </c>
      <c r="AC4105" s="140">
        <f t="shared" si="2602"/>
        <v>13</v>
      </c>
      <c r="AD4105" s="67">
        <f t="shared" si="2604"/>
        <v>30</v>
      </c>
      <c r="AE4105" s="11">
        <f t="shared" si="2605"/>
        <v>1.0018322609999999</v>
      </c>
      <c r="AF4105" s="198">
        <f t="shared" si="2632"/>
        <v>6.5673999999999996E-2</v>
      </c>
      <c r="AG4105" s="198">
        <f t="shared" si="2633"/>
        <v>6.5673999999999996E-2</v>
      </c>
      <c r="AH4105" s="198">
        <f t="shared" si="2634"/>
        <v>0</v>
      </c>
      <c r="AI4105" s="196" t="str">
        <f t="shared" si="2606"/>
        <v>A+J=</v>
      </c>
      <c r="AJ4105" s="72">
        <f t="shared" si="2607"/>
        <v>48389</v>
      </c>
      <c r="AQ4105" s="23"/>
      <c r="AR4105" s="23"/>
    </row>
    <row r="4106" spans="1:44" ht="15" customHeight="1" x14ac:dyDescent="0.25">
      <c r="A4106" s="197">
        <f t="shared" si="2600"/>
        <v>48373</v>
      </c>
      <c r="B4106" s="198">
        <f t="shared" si="2610"/>
        <v>35.91387787389673</v>
      </c>
      <c r="C4106" s="198">
        <f t="shared" si="2611"/>
        <v>17.542642879999999</v>
      </c>
      <c r="D4106" s="198">
        <f t="shared" si="2612"/>
        <v>17.542642880000269</v>
      </c>
      <c r="E4106" s="198">
        <f t="shared" si="2613"/>
        <v>-2.7000623958883807E-13</v>
      </c>
      <c r="F4106" s="199">
        <f t="shared" si="2614"/>
        <v>7205.03</v>
      </c>
      <c r="G4106" s="63">
        <f t="shared" si="2635"/>
        <v>7245.38</v>
      </c>
      <c r="H4106" s="200">
        <f t="shared" si="2615"/>
        <v>48298</v>
      </c>
      <c r="I4106" s="64">
        <f t="shared" si="2616"/>
        <v>48329</v>
      </c>
      <c r="J4106" s="201">
        <f t="shared" si="2617"/>
        <v>5.6002542668107669E-3</v>
      </c>
      <c r="K4106" s="195">
        <f t="shared" si="2603"/>
        <v>48389</v>
      </c>
      <c r="L4106" s="202">
        <f t="shared" si="2618"/>
        <v>48389</v>
      </c>
      <c r="M4106" s="228">
        <f t="shared" si="2608"/>
        <v>30</v>
      </c>
      <c r="N4106" s="67">
        <f t="shared" si="2609"/>
        <v>14</v>
      </c>
      <c r="O4106" s="198">
        <f t="shared" si="2619"/>
        <v>1.00260956</v>
      </c>
      <c r="P4106" s="203">
        <f t="shared" si="2620"/>
        <v>1.0056002500000001</v>
      </c>
      <c r="Q4106" s="203">
        <f t="shared" si="2621"/>
        <v>2.0777210086019435</v>
      </c>
      <c r="R4106" s="198">
        <f t="shared" si="2622"/>
        <v>2.0831429400000001</v>
      </c>
      <c r="S4106" s="198">
        <f t="shared" si="2623"/>
        <v>2.0432010900000002</v>
      </c>
      <c r="T4106" s="198">
        <f t="shared" si="2624"/>
        <v>35.843147049999999</v>
      </c>
      <c r="U4106" s="198">
        <f t="shared" si="2625"/>
        <v>18.300504173897021</v>
      </c>
      <c r="V4106" s="198">
        <f t="shared" si="2626"/>
        <v>-2.9245535216659846E-13</v>
      </c>
      <c r="W4106" s="198">
        <f t="shared" si="2627"/>
        <v>35.843147053896729</v>
      </c>
      <c r="X4106" s="204">
        <f t="shared" si="2628"/>
        <v>0</v>
      </c>
      <c r="Y4106" s="198">
        <f t="shared" si="2629"/>
        <v>0</v>
      </c>
      <c r="Z4106" s="205">
        <f t="shared" si="2630"/>
        <v>0</v>
      </c>
      <c r="AA4106" s="198">
        <f t="shared" si="2631"/>
        <v>0</v>
      </c>
      <c r="AB4106" s="205">
        <f t="shared" si="2601"/>
        <v>5.1999999999999998E-2</v>
      </c>
      <c r="AC4106" s="140">
        <f t="shared" si="2602"/>
        <v>14</v>
      </c>
      <c r="AD4106" s="67">
        <f t="shared" si="2604"/>
        <v>30</v>
      </c>
      <c r="AE4106" s="11">
        <f t="shared" si="2605"/>
        <v>1.001973343</v>
      </c>
      <c r="AF4106" s="198">
        <f t="shared" si="2632"/>
        <v>7.073082E-2</v>
      </c>
      <c r="AG4106" s="198">
        <f t="shared" si="2633"/>
        <v>7.073082E-2</v>
      </c>
      <c r="AH4106" s="198">
        <f t="shared" si="2634"/>
        <v>0</v>
      </c>
      <c r="AI4106" s="196" t="str">
        <f t="shared" si="2606"/>
        <v>A+J=</v>
      </c>
      <c r="AJ4106" s="72">
        <f t="shared" si="2607"/>
        <v>48389</v>
      </c>
      <c r="AQ4106" s="23"/>
      <c r="AR4106" s="23"/>
    </row>
    <row r="4107" spans="1:44" ht="15" customHeight="1" x14ac:dyDescent="0.25">
      <c r="A4107" s="197">
        <f t="shared" si="2600"/>
        <v>48374</v>
      </c>
      <c r="B4107" s="198">
        <f t="shared" si="2610"/>
        <v>35.918935413896726</v>
      </c>
      <c r="C4107" s="198">
        <f t="shared" si="2611"/>
        <v>17.542642879999999</v>
      </c>
      <c r="D4107" s="198">
        <f t="shared" si="2612"/>
        <v>17.542642880000269</v>
      </c>
      <c r="E4107" s="198">
        <f t="shared" si="2613"/>
        <v>-2.7000623958883807E-13</v>
      </c>
      <c r="F4107" s="199">
        <f t="shared" si="2614"/>
        <v>7205.03</v>
      </c>
      <c r="G4107" s="63">
        <f t="shared" si="2635"/>
        <v>7245.38</v>
      </c>
      <c r="H4107" s="200">
        <f t="shared" si="2615"/>
        <v>48298</v>
      </c>
      <c r="I4107" s="64">
        <f t="shared" si="2616"/>
        <v>48329</v>
      </c>
      <c r="J4107" s="201">
        <f t="shared" si="2617"/>
        <v>5.6002542668107669E-3</v>
      </c>
      <c r="K4107" s="195">
        <f t="shared" si="2603"/>
        <v>48389</v>
      </c>
      <c r="L4107" s="202">
        <f t="shared" si="2618"/>
        <v>48389</v>
      </c>
      <c r="M4107" s="228">
        <f t="shared" si="2608"/>
        <v>30</v>
      </c>
      <c r="N4107" s="67">
        <f t="shared" si="2609"/>
        <v>15</v>
      </c>
      <c r="O4107" s="198">
        <f t="shared" si="2619"/>
        <v>1.0027962100000001</v>
      </c>
      <c r="P4107" s="203">
        <f t="shared" si="2620"/>
        <v>1.0056002500000001</v>
      </c>
      <c r="Q4107" s="203">
        <f t="shared" si="2621"/>
        <v>2.0777210086019435</v>
      </c>
      <c r="R4107" s="198">
        <f t="shared" si="2622"/>
        <v>2.08353075</v>
      </c>
      <c r="S4107" s="198">
        <f t="shared" si="2623"/>
        <v>2.0432010900000002</v>
      </c>
      <c r="T4107" s="198">
        <f t="shared" si="2624"/>
        <v>35.843147049999999</v>
      </c>
      <c r="U4107" s="198">
        <f t="shared" si="2625"/>
        <v>18.300504173897021</v>
      </c>
      <c r="V4107" s="198">
        <f t="shared" si="2626"/>
        <v>-2.9256006328637341E-13</v>
      </c>
      <c r="W4107" s="198">
        <f t="shared" si="2627"/>
        <v>35.843147053896729</v>
      </c>
      <c r="X4107" s="204">
        <f t="shared" si="2628"/>
        <v>0</v>
      </c>
      <c r="Y4107" s="198">
        <f t="shared" si="2629"/>
        <v>0</v>
      </c>
      <c r="Z4107" s="205">
        <f t="shared" si="2630"/>
        <v>0</v>
      </c>
      <c r="AA4107" s="198">
        <f t="shared" si="2631"/>
        <v>0</v>
      </c>
      <c r="AB4107" s="205">
        <f t="shared" si="2601"/>
        <v>5.1999999999999998E-2</v>
      </c>
      <c r="AC4107" s="140">
        <f t="shared" si="2602"/>
        <v>15</v>
      </c>
      <c r="AD4107" s="67">
        <f t="shared" si="2604"/>
        <v>30</v>
      </c>
      <c r="AE4107" s="11">
        <f t="shared" si="2605"/>
        <v>1.0021144449999999</v>
      </c>
      <c r="AF4107" s="198">
        <f t="shared" si="2632"/>
        <v>7.5788359999999999E-2</v>
      </c>
      <c r="AG4107" s="198">
        <f t="shared" si="2633"/>
        <v>7.5788359999999999E-2</v>
      </c>
      <c r="AH4107" s="198">
        <f t="shared" si="2634"/>
        <v>0</v>
      </c>
      <c r="AI4107" s="196" t="str">
        <f t="shared" si="2606"/>
        <v>A+J=</v>
      </c>
      <c r="AJ4107" s="72">
        <f t="shared" si="2607"/>
        <v>48389</v>
      </c>
      <c r="AQ4107" s="23"/>
      <c r="AR4107" s="23"/>
    </row>
    <row r="4108" spans="1:44" ht="15" customHeight="1" x14ac:dyDescent="0.25">
      <c r="A4108" s="197">
        <f t="shared" si="2600"/>
        <v>48375</v>
      </c>
      <c r="B4108" s="198">
        <f t="shared" si="2610"/>
        <v>35.923993663896731</v>
      </c>
      <c r="C4108" s="198">
        <f t="shared" si="2611"/>
        <v>17.542642879999999</v>
      </c>
      <c r="D4108" s="198">
        <f t="shared" si="2612"/>
        <v>17.542642880000269</v>
      </c>
      <c r="E4108" s="198">
        <f t="shared" si="2613"/>
        <v>-2.7000623958883807E-13</v>
      </c>
      <c r="F4108" s="199">
        <f t="shared" si="2614"/>
        <v>7205.03</v>
      </c>
      <c r="G4108" s="63">
        <f t="shared" si="2635"/>
        <v>7245.38</v>
      </c>
      <c r="H4108" s="200">
        <f t="shared" si="2615"/>
        <v>48298</v>
      </c>
      <c r="I4108" s="64">
        <f t="shared" si="2616"/>
        <v>48329</v>
      </c>
      <c r="J4108" s="201">
        <f t="shared" si="2617"/>
        <v>5.6002542668107669E-3</v>
      </c>
      <c r="K4108" s="195">
        <f t="shared" si="2603"/>
        <v>48389</v>
      </c>
      <c r="L4108" s="202">
        <f t="shared" si="2618"/>
        <v>48389</v>
      </c>
      <c r="M4108" s="228">
        <f t="shared" si="2608"/>
        <v>30</v>
      </c>
      <c r="N4108" s="67">
        <f t="shared" si="2609"/>
        <v>16</v>
      </c>
      <c r="O4108" s="198">
        <f t="shared" si="2619"/>
        <v>1.0029828999999999</v>
      </c>
      <c r="P4108" s="203">
        <f t="shared" si="2620"/>
        <v>1.0056002500000001</v>
      </c>
      <c r="Q4108" s="203">
        <f t="shared" si="2621"/>
        <v>2.0777210086019435</v>
      </c>
      <c r="R4108" s="198">
        <f t="shared" si="2622"/>
        <v>2.0839186399999998</v>
      </c>
      <c r="S4108" s="198">
        <f t="shared" si="2623"/>
        <v>2.0432010900000002</v>
      </c>
      <c r="T4108" s="198">
        <f t="shared" si="2624"/>
        <v>35.843147049999999</v>
      </c>
      <c r="U4108" s="198">
        <f t="shared" si="2625"/>
        <v>18.300504173897021</v>
      </c>
      <c r="V4108" s="198">
        <f t="shared" si="2626"/>
        <v>-2.9266479600664749E-13</v>
      </c>
      <c r="W4108" s="198">
        <f t="shared" si="2627"/>
        <v>35.843147053896729</v>
      </c>
      <c r="X4108" s="204">
        <f t="shared" si="2628"/>
        <v>0</v>
      </c>
      <c r="Y4108" s="198">
        <f t="shared" si="2629"/>
        <v>0</v>
      </c>
      <c r="Z4108" s="205">
        <f t="shared" si="2630"/>
        <v>0</v>
      </c>
      <c r="AA4108" s="198">
        <f t="shared" si="2631"/>
        <v>0</v>
      </c>
      <c r="AB4108" s="205">
        <f t="shared" si="2601"/>
        <v>5.1999999999999998E-2</v>
      </c>
      <c r="AC4108" s="140">
        <f t="shared" si="2602"/>
        <v>16</v>
      </c>
      <c r="AD4108" s="67">
        <f t="shared" si="2604"/>
        <v>30</v>
      </c>
      <c r="AE4108" s="11">
        <f t="shared" si="2605"/>
        <v>1.002255567</v>
      </c>
      <c r="AF4108" s="198">
        <f t="shared" si="2632"/>
        <v>8.0846609999999999E-2</v>
      </c>
      <c r="AG4108" s="198">
        <f t="shared" si="2633"/>
        <v>8.0846609999999999E-2</v>
      </c>
      <c r="AH4108" s="198">
        <f t="shared" si="2634"/>
        <v>0</v>
      </c>
      <c r="AI4108" s="196" t="str">
        <f t="shared" si="2606"/>
        <v>A+J=</v>
      </c>
      <c r="AJ4108" s="72">
        <f t="shared" si="2607"/>
        <v>48389</v>
      </c>
      <c r="AQ4108" s="23"/>
      <c r="AR4108" s="23"/>
    </row>
    <row r="4109" spans="1:44" ht="15" customHeight="1" x14ac:dyDescent="0.25">
      <c r="A4109" s="197">
        <f t="shared" ref="A4109:A4172" si="2636">(A4108+1)</f>
        <v>48376</v>
      </c>
      <c r="B4109" s="198">
        <f t="shared" si="2610"/>
        <v>35.929052643896732</v>
      </c>
      <c r="C4109" s="198">
        <f t="shared" si="2611"/>
        <v>17.542642879999999</v>
      </c>
      <c r="D4109" s="198">
        <f t="shared" si="2612"/>
        <v>17.542642880000269</v>
      </c>
      <c r="E4109" s="198">
        <f t="shared" si="2613"/>
        <v>-2.7000623958883807E-13</v>
      </c>
      <c r="F4109" s="199">
        <f t="shared" si="2614"/>
        <v>7205.03</v>
      </c>
      <c r="G4109" s="63">
        <f t="shared" si="2635"/>
        <v>7245.38</v>
      </c>
      <c r="H4109" s="200">
        <f t="shared" si="2615"/>
        <v>48298</v>
      </c>
      <c r="I4109" s="64">
        <f t="shared" si="2616"/>
        <v>48329</v>
      </c>
      <c r="J4109" s="201">
        <f t="shared" si="2617"/>
        <v>5.6002542668107669E-3</v>
      </c>
      <c r="K4109" s="195">
        <f t="shared" si="2603"/>
        <v>48389</v>
      </c>
      <c r="L4109" s="202">
        <f t="shared" si="2618"/>
        <v>48389</v>
      </c>
      <c r="M4109" s="228">
        <f t="shared" si="2608"/>
        <v>30</v>
      </c>
      <c r="N4109" s="67">
        <f t="shared" si="2609"/>
        <v>17</v>
      </c>
      <c r="O4109" s="198">
        <f t="shared" si="2619"/>
        <v>1.0031696299999999</v>
      </c>
      <c r="P4109" s="203">
        <f t="shared" si="2620"/>
        <v>1.0056002500000001</v>
      </c>
      <c r="Q4109" s="203">
        <f t="shared" si="2621"/>
        <v>2.0777210086019435</v>
      </c>
      <c r="R4109" s="198">
        <f t="shared" si="2622"/>
        <v>2.0843066100000001</v>
      </c>
      <c r="S4109" s="198">
        <f t="shared" si="2623"/>
        <v>2.0432010900000002</v>
      </c>
      <c r="T4109" s="198">
        <f t="shared" si="2624"/>
        <v>35.843147049999999</v>
      </c>
      <c r="U4109" s="198">
        <f t="shared" si="2625"/>
        <v>18.300504173897021</v>
      </c>
      <c r="V4109" s="198">
        <f t="shared" si="2626"/>
        <v>-2.9276955032742081E-13</v>
      </c>
      <c r="W4109" s="198">
        <f t="shared" si="2627"/>
        <v>35.843147053896729</v>
      </c>
      <c r="X4109" s="204">
        <f t="shared" si="2628"/>
        <v>0</v>
      </c>
      <c r="Y4109" s="198">
        <f t="shared" si="2629"/>
        <v>0</v>
      </c>
      <c r="Z4109" s="205">
        <f t="shared" si="2630"/>
        <v>0</v>
      </c>
      <c r="AA4109" s="198">
        <f t="shared" si="2631"/>
        <v>0</v>
      </c>
      <c r="AB4109" s="205">
        <f t="shared" ref="AB4109:AB4172" si="2637">(AB4108)</f>
        <v>5.1999999999999998E-2</v>
      </c>
      <c r="AC4109" s="140">
        <f t="shared" ref="AC4109:AC4172" si="2638">N4109</f>
        <v>17</v>
      </c>
      <c r="AD4109" s="67">
        <f t="shared" si="2604"/>
        <v>30</v>
      </c>
      <c r="AE4109" s="11">
        <f t="shared" si="2605"/>
        <v>1.0023967090000001</v>
      </c>
      <c r="AF4109" s="198">
        <f t="shared" si="2632"/>
        <v>8.5905590000000004E-2</v>
      </c>
      <c r="AG4109" s="198">
        <f t="shared" si="2633"/>
        <v>8.5905590000000004E-2</v>
      </c>
      <c r="AH4109" s="198">
        <f t="shared" si="2634"/>
        <v>0</v>
      </c>
      <c r="AI4109" s="196" t="str">
        <f t="shared" si="2606"/>
        <v>A+J=</v>
      </c>
      <c r="AJ4109" s="72">
        <f t="shared" si="2607"/>
        <v>48389</v>
      </c>
      <c r="AQ4109" s="23"/>
      <c r="AR4109" s="23"/>
    </row>
    <row r="4110" spans="1:44" ht="15" customHeight="1" x14ac:dyDescent="0.25">
      <c r="A4110" s="197">
        <f t="shared" si="2636"/>
        <v>48377</v>
      </c>
      <c r="B4110" s="198">
        <f t="shared" si="2610"/>
        <v>35.934112333896728</v>
      </c>
      <c r="C4110" s="198">
        <f t="shared" si="2611"/>
        <v>17.542642879999999</v>
      </c>
      <c r="D4110" s="198">
        <f t="shared" si="2612"/>
        <v>17.542642880000269</v>
      </c>
      <c r="E4110" s="198">
        <f t="shared" si="2613"/>
        <v>-2.7000623958883807E-13</v>
      </c>
      <c r="F4110" s="199">
        <f t="shared" si="2614"/>
        <v>7205.03</v>
      </c>
      <c r="G4110" s="63">
        <f t="shared" si="2635"/>
        <v>7245.38</v>
      </c>
      <c r="H4110" s="200">
        <f t="shared" si="2615"/>
        <v>48298</v>
      </c>
      <c r="I4110" s="64">
        <f t="shared" si="2616"/>
        <v>48329</v>
      </c>
      <c r="J4110" s="201">
        <f t="shared" si="2617"/>
        <v>5.6002542668107669E-3</v>
      </c>
      <c r="K4110" s="195">
        <f t="shared" ref="K4110:K4173" si="2639">IF(DAY(A4110)=K$11,VLOOKUP(A4110,AR$322:AU$622,4),K4109)</f>
        <v>48389</v>
      </c>
      <c r="L4110" s="202">
        <f t="shared" si="2618"/>
        <v>48389</v>
      </c>
      <c r="M4110" s="228">
        <f t="shared" si="2608"/>
        <v>30</v>
      </c>
      <c r="N4110" s="67">
        <f t="shared" si="2609"/>
        <v>18</v>
      </c>
      <c r="O4110" s="198">
        <f t="shared" si="2619"/>
        <v>1.00335639</v>
      </c>
      <c r="P4110" s="203">
        <f t="shared" si="2620"/>
        <v>1.0056002500000001</v>
      </c>
      <c r="Q4110" s="203">
        <f t="shared" si="2621"/>
        <v>2.0777210086019435</v>
      </c>
      <c r="R4110" s="198">
        <f t="shared" si="2622"/>
        <v>2.0846946499999999</v>
      </c>
      <c r="S4110" s="198">
        <f t="shared" si="2623"/>
        <v>2.0432010900000002</v>
      </c>
      <c r="T4110" s="198">
        <f t="shared" si="2624"/>
        <v>35.843147049999999</v>
      </c>
      <c r="U4110" s="198">
        <f t="shared" si="2625"/>
        <v>18.300504173897021</v>
      </c>
      <c r="V4110" s="198">
        <f t="shared" si="2626"/>
        <v>-2.928743235486308E-13</v>
      </c>
      <c r="W4110" s="198">
        <f t="shared" si="2627"/>
        <v>35.843147053896729</v>
      </c>
      <c r="X4110" s="204">
        <f t="shared" si="2628"/>
        <v>0</v>
      </c>
      <c r="Y4110" s="198">
        <f t="shared" si="2629"/>
        <v>0</v>
      </c>
      <c r="Z4110" s="205">
        <f t="shared" si="2630"/>
        <v>0</v>
      </c>
      <c r="AA4110" s="198">
        <f t="shared" si="2631"/>
        <v>0</v>
      </c>
      <c r="AB4110" s="205">
        <f t="shared" si="2637"/>
        <v>5.1999999999999998E-2</v>
      </c>
      <c r="AC4110" s="140">
        <f t="shared" si="2638"/>
        <v>18</v>
      </c>
      <c r="AD4110" s="67">
        <f t="shared" ref="AD4110:AD4173" si="2640">M4110</f>
        <v>30</v>
      </c>
      <c r="AE4110" s="11">
        <f t="shared" ref="AE4110:AE4173" si="2641">ROUND((1+AB4110)^(30/360)^(AC4110/AD4110),9)</f>
        <v>1.0025378709999999</v>
      </c>
      <c r="AF4110" s="198">
        <f t="shared" si="2632"/>
        <v>9.0965279999999996E-2</v>
      </c>
      <c r="AG4110" s="198">
        <f t="shared" si="2633"/>
        <v>9.0965279999999996E-2</v>
      </c>
      <c r="AH4110" s="198">
        <f t="shared" si="2634"/>
        <v>0</v>
      </c>
      <c r="AI4110" s="196" t="str">
        <f t="shared" ref="AI4110:AI4173" si="2642">IF($X4109&gt;0,VLOOKUP($A4109,$AM$12:$BC$314,16),AI4109)</f>
        <v>A+J=</v>
      </c>
      <c r="AJ4110" s="72">
        <f t="shared" ref="AJ4110:AJ4173" si="2643">IF($X4109&gt;0,VLOOKUP($A4109,$AM$12:$BC$314,17),AJ4109)</f>
        <v>48389</v>
      </c>
      <c r="AQ4110" s="23"/>
      <c r="AR4110" s="23"/>
    </row>
    <row r="4111" spans="1:44" ht="15" customHeight="1" x14ac:dyDescent="0.25">
      <c r="A4111" s="197">
        <f t="shared" si="2636"/>
        <v>48378</v>
      </c>
      <c r="B4111" s="198">
        <f t="shared" si="2610"/>
        <v>35.93917270389673</v>
      </c>
      <c r="C4111" s="198">
        <f t="shared" si="2611"/>
        <v>17.542642879999999</v>
      </c>
      <c r="D4111" s="198">
        <f t="shared" si="2612"/>
        <v>17.542642880000269</v>
      </c>
      <c r="E4111" s="198">
        <f t="shared" si="2613"/>
        <v>-2.7000623958883807E-13</v>
      </c>
      <c r="F4111" s="199">
        <f t="shared" si="2614"/>
        <v>7205.03</v>
      </c>
      <c r="G4111" s="63">
        <f t="shared" si="2635"/>
        <v>7245.38</v>
      </c>
      <c r="H4111" s="200">
        <f t="shared" si="2615"/>
        <v>48298</v>
      </c>
      <c r="I4111" s="64">
        <f t="shared" si="2616"/>
        <v>48329</v>
      </c>
      <c r="J4111" s="201">
        <f t="shared" si="2617"/>
        <v>5.6002542668107669E-3</v>
      </c>
      <c r="K4111" s="195">
        <f t="shared" si="2639"/>
        <v>48389</v>
      </c>
      <c r="L4111" s="202">
        <f t="shared" si="2618"/>
        <v>48389</v>
      </c>
      <c r="M4111" s="228">
        <f t="shared" si="2608"/>
        <v>30</v>
      </c>
      <c r="N4111" s="67">
        <f t="shared" si="2609"/>
        <v>19</v>
      </c>
      <c r="O4111" s="198">
        <f t="shared" si="2619"/>
        <v>1.00354319</v>
      </c>
      <c r="P4111" s="203">
        <f t="shared" si="2620"/>
        <v>1.0056002500000001</v>
      </c>
      <c r="Q4111" s="203">
        <f t="shared" si="2621"/>
        <v>2.0777210086019435</v>
      </c>
      <c r="R4111" s="198">
        <f t="shared" si="2622"/>
        <v>2.0850827600000001</v>
      </c>
      <c r="S4111" s="198">
        <f t="shared" si="2623"/>
        <v>2.0432010900000002</v>
      </c>
      <c r="T4111" s="198">
        <f t="shared" si="2624"/>
        <v>35.843147049999999</v>
      </c>
      <c r="U4111" s="198">
        <f t="shared" si="2625"/>
        <v>18.300504173897021</v>
      </c>
      <c r="V4111" s="198">
        <f t="shared" si="2626"/>
        <v>-2.9297911567027771E-13</v>
      </c>
      <c r="W4111" s="198">
        <f t="shared" si="2627"/>
        <v>35.843147053896729</v>
      </c>
      <c r="X4111" s="204">
        <f t="shared" si="2628"/>
        <v>0</v>
      </c>
      <c r="Y4111" s="198">
        <f t="shared" si="2629"/>
        <v>0</v>
      </c>
      <c r="Z4111" s="205">
        <f t="shared" si="2630"/>
        <v>0</v>
      </c>
      <c r="AA4111" s="198">
        <f t="shared" si="2631"/>
        <v>0</v>
      </c>
      <c r="AB4111" s="205">
        <f t="shared" si="2637"/>
        <v>5.1999999999999998E-2</v>
      </c>
      <c r="AC4111" s="140">
        <f t="shared" si="2638"/>
        <v>19</v>
      </c>
      <c r="AD4111" s="67">
        <f t="shared" si="2640"/>
        <v>30</v>
      </c>
      <c r="AE4111" s="11">
        <f t="shared" si="2641"/>
        <v>1.002679052</v>
      </c>
      <c r="AF4111" s="198">
        <f t="shared" si="2632"/>
        <v>9.6025650000000004E-2</v>
      </c>
      <c r="AG4111" s="198">
        <f t="shared" si="2633"/>
        <v>9.6025650000000004E-2</v>
      </c>
      <c r="AH4111" s="198">
        <f t="shared" si="2634"/>
        <v>0</v>
      </c>
      <c r="AI4111" s="196" t="str">
        <f t="shared" si="2642"/>
        <v>A+J=</v>
      </c>
      <c r="AJ4111" s="72">
        <f t="shared" si="2643"/>
        <v>48389</v>
      </c>
      <c r="AQ4111" s="23"/>
      <c r="AR4111" s="23"/>
    </row>
    <row r="4112" spans="1:44" ht="15" customHeight="1" x14ac:dyDescent="0.25">
      <c r="A4112" s="197">
        <f t="shared" si="2636"/>
        <v>48379</v>
      </c>
      <c r="B4112" s="198">
        <f t="shared" si="2610"/>
        <v>35.944233823896731</v>
      </c>
      <c r="C4112" s="198">
        <f t="shared" si="2611"/>
        <v>17.542642879999999</v>
      </c>
      <c r="D4112" s="198">
        <f t="shared" si="2612"/>
        <v>17.542642880000269</v>
      </c>
      <c r="E4112" s="198">
        <f t="shared" si="2613"/>
        <v>-2.7000623958883807E-13</v>
      </c>
      <c r="F4112" s="199">
        <f t="shared" si="2614"/>
        <v>7205.03</v>
      </c>
      <c r="G4112" s="63">
        <f t="shared" si="2635"/>
        <v>7245.38</v>
      </c>
      <c r="H4112" s="200">
        <f t="shared" si="2615"/>
        <v>48298</v>
      </c>
      <c r="I4112" s="64">
        <f t="shared" si="2616"/>
        <v>48329</v>
      </c>
      <c r="J4112" s="201">
        <f t="shared" si="2617"/>
        <v>5.6002542668107669E-3</v>
      </c>
      <c r="K4112" s="195">
        <f t="shared" si="2639"/>
        <v>48389</v>
      </c>
      <c r="L4112" s="202">
        <f t="shared" si="2618"/>
        <v>48389</v>
      </c>
      <c r="M4112" s="228">
        <f t="shared" ref="M4112:M4175" si="2644">IF(L4112=L4111,M4111,DAYS360(A4111,L4112))</f>
        <v>30</v>
      </c>
      <c r="N4112" s="67">
        <f t="shared" ref="N4112:N4175" si="2645">DAYS360(EDATE(L4112,-1),A4112)</f>
        <v>20</v>
      </c>
      <c r="O4112" s="198">
        <f t="shared" si="2619"/>
        <v>1.0037300199999999</v>
      </c>
      <c r="P4112" s="203">
        <f t="shared" si="2620"/>
        <v>1.0056002500000001</v>
      </c>
      <c r="Q4112" s="203">
        <f t="shared" si="2621"/>
        <v>2.0777210086019435</v>
      </c>
      <c r="R4112" s="198">
        <f t="shared" si="2622"/>
        <v>2.08547094</v>
      </c>
      <c r="S4112" s="198">
        <f t="shared" si="2623"/>
        <v>2.0432010900000002</v>
      </c>
      <c r="T4112" s="198">
        <f t="shared" si="2624"/>
        <v>35.843147049999999</v>
      </c>
      <c r="U4112" s="198">
        <f t="shared" si="2625"/>
        <v>18.300504173897021</v>
      </c>
      <c r="V4112" s="198">
        <f t="shared" si="2626"/>
        <v>-2.9308392669236129E-13</v>
      </c>
      <c r="W4112" s="198">
        <f t="shared" si="2627"/>
        <v>35.843147053896729</v>
      </c>
      <c r="X4112" s="204">
        <f t="shared" si="2628"/>
        <v>0</v>
      </c>
      <c r="Y4112" s="198">
        <f t="shared" si="2629"/>
        <v>0</v>
      </c>
      <c r="Z4112" s="205">
        <f t="shared" si="2630"/>
        <v>0</v>
      </c>
      <c r="AA4112" s="198">
        <f t="shared" si="2631"/>
        <v>0</v>
      </c>
      <c r="AB4112" s="205">
        <f t="shared" si="2637"/>
        <v>5.1999999999999998E-2</v>
      </c>
      <c r="AC4112" s="140">
        <f t="shared" si="2638"/>
        <v>20</v>
      </c>
      <c r="AD4112" s="67">
        <f t="shared" si="2640"/>
        <v>30</v>
      </c>
      <c r="AE4112" s="11">
        <f t="shared" si="2641"/>
        <v>1.002820254</v>
      </c>
      <c r="AF4112" s="198">
        <f t="shared" si="2632"/>
        <v>0.10108677000000001</v>
      </c>
      <c r="AG4112" s="198">
        <f t="shared" si="2633"/>
        <v>0.10108677000000001</v>
      </c>
      <c r="AH4112" s="198">
        <f t="shared" si="2634"/>
        <v>0</v>
      </c>
      <c r="AI4112" s="196" t="str">
        <f t="shared" si="2642"/>
        <v>A+J=</v>
      </c>
      <c r="AJ4112" s="72">
        <f t="shared" si="2643"/>
        <v>48389</v>
      </c>
      <c r="AQ4112" s="23"/>
      <c r="AR4112" s="23"/>
    </row>
    <row r="4113" spans="1:44" ht="15" customHeight="1" x14ac:dyDescent="0.25">
      <c r="A4113" s="197">
        <f t="shared" si="2636"/>
        <v>48380</v>
      </c>
      <c r="B4113" s="198">
        <f t="shared" si="2610"/>
        <v>35.949295633896732</v>
      </c>
      <c r="C4113" s="198">
        <f t="shared" si="2611"/>
        <v>17.542642879999999</v>
      </c>
      <c r="D4113" s="198">
        <f t="shared" si="2612"/>
        <v>17.542642880000269</v>
      </c>
      <c r="E4113" s="198">
        <f t="shared" si="2613"/>
        <v>-2.7000623958883807E-13</v>
      </c>
      <c r="F4113" s="199">
        <f t="shared" si="2614"/>
        <v>7205.03</v>
      </c>
      <c r="G4113" s="63">
        <f t="shared" si="2635"/>
        <v>7245.38</v>
      </c>
      <c r="H4113" s="200">
        <f t="shared" si="2615"/>
        <v>48298</v>
      </c>
      <c r="I4113" s="64">
        <f t="shared" si="2616"/>
        <v>48329</v>
      </c>
      <c r="J4113" s="201">
        <f t="shared" si="2617"/>
        <v>5.6002542668107669E-3</v>
      </c>
      <c r="K4113" s="195">
        <f t="shared" si="2639"/>
        <v>48389</v>
      </c>
      <c r="L4113" s="202">
        <f t="shared" si="2618"/>
        <v>48389</v>
      </c>
      <c r="M4113" s="228">
        <f t="shared" si="2644"/>
        <v>30</v>
      </c>
      <c r="N4113" s="67">
        <f t="shared" si="2645"/>
        <v>21</v>
      </c>
      <c r="O4113" s="198">
        <f t="shared" si="2619"/>
        <v>1.00391689</v>
      </c>
      <c r="P4113" s="203">
        <f t="shared" si="2620"/>
        <v>1.0056002500000001</v>
      </c>
      <c r="Q4113" s="203">
        <f t="shared" si="2621"/>
        <v>2.0777210086019435</v>
      </c>
      <c r="R4113" s="198">
        <f t="shared" si="2622"/>
        <v>2.0858592100000002</v>
      </c>
      <c r="S4113" s="198">
        <f t="shared" si="2623"/>
        <v>2.0432010900000002</v>
      </c>
      <c r="T4113" s="198">
        <f t="shared" si="2624"/>
        <v>35.843147049999999</v>
      </c>
      <c r="U4113" s="198">
        <f t="shared" si="2625"/>
        <v>18.300504173897021</v>
      </c>
      <c r="V4113" s="198">
        <f t="shared" si="2626"/>
        <v>-2.9318876201500648E-13</v>
      </c>
      <c r="W4113" s="198">
        <f t="shared" si="2627"/>
        <v>35.843147053896729</v>
      </c>
      <c r="X4113" s="204">
        <f t="shared" si="2628"/>
        <v>0</v>
      </c>
      <c r="Y4113" s="198">
        <f t="shared" si="2629"/>
        <v>0</v>
      </c>
      <c r="Z4113" s="205">
        <f t="shared" si="2630"/>
        <v>0</v>
      </c>
      <c r="AA4113" s="198">
        <f t="shared" si="2631"/>
        <v>0</v>
      </c>
      <c r="AB4113" s="205">
        <f t="shared" si="2637"/>
        <v>5.1999999999999998E-2</v>
      </c>
      <c r="AC4113" s="140">
        <f t="shared" si="2638"/>
        <v>21</v>
      </c>
      <c r="AD4113" s="67">
        <f t="shared" si="2640"/>
        <v>30</v>
      </c>
      <c r="AE4113" s="11">
        <f t="shared" si="2641"/>
        <v>1.002961475</v>
      </c>
      <c r="AF4113" s="198">
        <f t="shared" si="2632"/>
        <v>0.10614858000000001</v>
      </c>
      <c r="AG4113" s="198">
        <f t="shared" si="2633"/>
        <v>0.10614858000000001</v>
      </c>
      <c r="AH4113" s="198">
        <f t="shared" si="2634"/>
        <v>0</v>
      </c>
      <c r="AI4113" s="196" t="str">
        <f t="shared" si="2642"/>
        <v>A+J=</v>
      </c>
      <c r="AJ4113" s="72">
        <f t="shared" si="2643"/>
        <v>48389</v>
      </c>
      <c r="AQ4113" s="23"/>
      <c r="AR4113" s="23"/>
    </row>
    <row r="4114" spans="1:44" ht="15" customHeight="1" x14ac:dyDescent="0.25">
      <c r="A4114" s="197">
        <f t="shared" si="2636"/>
        <v>48381</v>
      </c>
      <c r="B4114" s="198">
        <f t="shared" si="2610"/>
        <v>35.954358153896727</v>
      </c>
      <c r="C4114" s="198">
        <f t="shared" si="2611"/>
        <v>17.542642879999999</v>
      </c>
      <c r="D4114" s="198">
        <f t="shared" si="2612"/>
        <v>17.542642880000269</v>
      </c>
      <c r="E4114" s="198">
        <f t="shared" si="2613"/>
        <v>-2.7000623958883807E-13</v>
      </c>
      <c r="F4114" s="199">
        <f t="shared" si="2614"/>
        <v>7205.03</v>
      </c>
      <c r="G4114" s="63">
        <f t="shared" si="2635"/>
        <v>7245.38</v>
      </c>
      <c r="H4114" s="200">
        <f t="shared" si="2615"/>
        <v>48298</v>
      </c>
      <c r="I4114" s="64">
        <f t="shared" si="2616"/>
        <v>48329</v>
      </c>
      <c r="J4114" s="201">
        <f t="shared" si="2617"/>
        <v>5.6002542668107669E-3</v>
      </c>
      <c r="K4114" s="195">
        <f t="shared" si="2639"/>
        <v>48389</v>
      </c>
      <c r="L4114" s="202">
        <f t="shared" si="2618"/>
        <v>48389</v>
      </c>
      <c r="M4114" s="228">
        <f t="shared" si="2644"/>
        <v>30</v>
      </c>
      <c r="N4114" s="67">
        <f t="shared" si="2645"/>
        <v>22</v>
      </c>
      <c r="O4114" s="198">
        <f t="shared" si="2619"/>
        <v>1.0041037900000001</v>
      </c>
      <c r="P4114" s="203">
        <f t="shared" si="2620"/>
        <v>1.0056002500000001</v>
      </c>
      <c r="Q4114" s="203">
        <f t="shared" si="2621"/>
        <v>2.0777210086019435</v>
      </c>
      <c r="R4114" s="198">
        <f t="shared" si="2622"/>
        <v>2.0862475300000001</v>
      </c>
      <c r="S4114" s="198">
        <f t="shared" si="2623"/>
        <v>2.0432010900000002</v>
      </c>
      <c r="T4114" s="198">
        <f t="shared" si="2624"/>
        <v>35.843147049999999</v>
      </c>
      <c r="U4114" s="198">
        <f t="shared" si="2625"/>
        <v>18.300504173897021</v>
      </c>
      <c r="V4114" s="198">
        <f t="shared" si="2626"/>
        <v>-2.932936108379636E-13</v>
      </c>
      <c r="W4114" s="198">
        <f t="shared" si="2627"/>
        <v>35.843147053896729</v>
      </c>
      <c r="X4114" s="204">
        <f t="shared" si="2628"/>
        <v>0</v>
      </c>
      <c r="Y4114" s="198">
        <f t="shared" si="2629"/>
        <v>0</v>
      </c>
      <c r="Z4114" s="205">
        <f t="shared" si="2630"/>
        <v>0</v>
      </c>
      <c r="AA4114" s="198">
        <f t="shared" si="2631"/>
        <v>0</v>
      </c>
      <c r="AB4114" s="205">
        <f t="shared" si="2637"/>
        <v>5.1999999999999998E-2</v>
      </c>
      <c r="AC4114" s="140">
        <f t="shared" si="2638"/>
        <v>22</v>
      </c>
      <c r="AD4114" s="67">
        <f t="shared" si="2640"/>
        <v>30</v>
      </c>
      <c r="AE4114" s="11">
        <f t="shared" si="2641"/>
        <v>1.0031027159999999</v>
      </c>
      <c r="AF4114" s="198">
        <f t="shared" si="2632"/>
        <v>0.11121109999999999</v>
      </c>
      <c r="AG4114" s="198">
        <f t="shared" si="2633"/>
        <v>0.11121109999999999</v>
      </c>
      <c r="AH4114" s="198">
        <f t="shared" si="2634"/>
        <v>0</v>
      </c>
      <c r="AI4114" s="196" t="str">
        <f t="shared" si="2642"/>
        <v>A+J=</v>
      </c>
      <c r="AJ4114" s="72">
        <f t="shared" si="2643"/>
        <v>48389</v>
      </c>
      <c r="AQ4114" s="23"/>
      <c r="AR4114" s="23"/>
    </row>
    <row r="4115" spans="1:44" ht="15" customHeight="1" x14ac:dyDescent="0.25">
      <c r="A4115" s="197">
        <f t="shared" si="2636"/>
        <v>48382</v>
      </c>
      <c r="B4115" s="198">
        <f t="shared" si="2610"/>
        <v>35.959421393896726</v>
      </c>
      <c r="C4115" s="198">
        <f t="shared" si="2611"/>
        <v>17.542642879999999</v>
      </c>
      <c r="D4115" s="198">
        <f t="shared" si="2612"/>
        <v>17.542642880000269</v>
      </c>
      <c r="E4115" s="198">
        <f t="shared" si="2613"/>
        <v>-2.7000623958883807E-13</v>
      </c>
      <c r="F4115" s="199">
        <f t="shared" si="2614"/>
        <v>7205.03</v>
      </c>
      <c r="G4115" s="63">
        <f t="shared" si="2635"/>
        <v>7245.38</v>
      </c>
      <c r="H4115" s="200">
        <f t="shared" si="2615"/>
        <v>48298</v>
      </c>
      <c r="I4115" s="64">
        <f t="shared" si="2616"/>
        <v>48329</v>
      </c>
      <c r="J4115" s="201">
        <f t="shared" si="2617"/>
        <v>5.6002542668107669E-3</v>
      </c>
      <c r="K4115" s="195">
        <f t="shared" si="2639"/>
        <v>48389</v>
      </c>
      <c r="L4115" s="202">
        <f t="shared" si="2618"/>
        <v>48389</v>
      </c>
      <c r="M4115" s="228">
        <f t="shared" si="2644"/>
        <v>30</v>
      </c>
      <c r="N4115" s="67">
        <f t="shared" si="2645"/>
        <v>23</v>
      </c>
      <c r="O4115" s="198">
        <f t="shared" si="2619"/>
        <v>1.00429072</v>
      </c>
      <c r="P4115" s="203">
        <f t="shared" si="2620"/>
        <v>1.0056002500000001</v>
      </c>
      <c r="Q4115" s="203">
        <f t="shared" si="2621"/>
        <v>2.0777210086019435</v>
      </c>
      <c r="R4115" s="198">
        <f t="shared" si="2622"/>
        <v>2.08663592</v>
      </c>
      <c r="S4115" s="198">
        <f t="shared" si="2623"/>
        <v>2.0432010900000002</v>
      </c>
      <c r="T4115" s="198">
        <f t="shared" si="2624"/>
        <v>35.843147049999999</v>
      </c>
      <c r="U4115" s="198">
        <f t="shared" si="2625"/>
        <v>18.300504173897021</v>
      </c>
      <c r="V4115" s="198">
        <f t="shared" si="2626"/>
        <v>-2.9339847856135749E-13</v>
      </c>
      <c r="W4115" s="198">
        <f t="shared" si="2627"/>
        <v>35.843147053896729</v>
      </c>
      <c r="X4115" s="204">
        <f t="shared" si="2628"/>
        <v>0</v>
      </c>
      <c r="Y4115" s="198">
        <f t="shared" si="2629"/>
        <v>0</v>
      </c>
      <c r="Z4115" s="205">
        <f t="shared" si="2630"/>
        <v>0</v>
      </c>
      <c r="AA4115" s="198">
        <f t="shared" si="2631"/>
        <v>0</v>
      </c>
      <c r="AB4115" s="205">
        <f t="shared" si="2637"/>
        <v>5.1999999999999998E-2</v>
      </c>
      <c r="AC4115" s="140">
        <f t="shared" si="2638"/>
        <v>23</v>
      </c>
      <c r="AD4115" s="67">
        <f t="shared" si="2640"/>
        <v>30</v>
      </c>
      <c r="AE4115" s="11">
        <f t="shared" si="2641"/>
        <v>1.0032439769999999</v>
      </c>
      <c r="AF4115" s="198">
        <f t="shared" si="2632"/>
        <v>0.11627434</v>
      </c>
      <c r="AG4115" s="198">
        <f t="shared" si="2633"/>
        <v>0.11627434</v>
      </c>
      <c r="AH4115" s="198">
        <f t="shared" si="2634"/>
        <v>0</v>
      </c>
      <c r="AI4115" s="196" t="str">
        <f t="shared" si="2642"/>
        <v>A+J=</v>
      </c>
      <c r="AJ4115" s="72">
        <f t="shared" si="2643"/>
        <v>48389</v>
      </c>
      <c r="AQ4115" s="23"/>
      <c r="AR4115" s="23"/>
    </row>
    <row r="4116" spans="1:44" ht="15" customHeight="1" x14ac:dyDescent="0.25">
      <c r="A4116" s="197">
        <f t="shared" si="2636"/>
        <v>48383</v>
      </c>
      <c r="B4116" s="198">
        <f t="shared" si="2610"/>
        <v>35.964485353896727</v>
      </c>
      <c r="C4116" s="198">
        <f t="shared" si="2611"/>
        <v>17.542642879999999</v>
      </c>
      <c r="D4116" s="198">
        <f t="shared" si="2612"/>
        <v>17.542642880000269</v>
      </c>
      <c r="E4116" s="198">
        <f t="shared" si="2613"/>
        <v>-2.7000623958883807E-13</v>
      </c>
      <c r="F4116" s="199">
        <f t="shared" si="2614"/>
        <v>7205.03</v>
      </c>
      <c r="G4116" s="63">
        <f t="shared" si="2635"/>
        <v>7245.38</v>
      </c>
      <c r="H4116" s="200">
        <f t="shared" si="2615"/>
        <v>48298</v>
      </c>
      <c r="I4116" s="64">
        <f t="shared" si="2616"/>
        <v>48329</v>
      </c>
      <c r="J4116" s="201">
        <f t="shared" si="2617"/>
        <v>5.6002542668107669E-3</v>
      </c>
      <c r="K4116" s="195">
        <f t="shared" si="2639"/>
        <v>48389</v>
      </c>
      <c r="L4116" s="202">
        <f t="shared" si="2618"/>
        <v>48389</v>
      </c>
      <c r="M4116" s="228">
        <f t="shared" si="2644"/>
        <v>30</v>
      </c>
      <c r="N4116" s="67">
        <f t="shared" si="2645"/>
        <v>24</v>
      </c>
      <c r="O4116" s="198">
        <f t="shared" si="2619"/>
        <v>1.0044776900000001</v>
      </c>
      <c r="P4116" s="203">
        <f t="shared" si="2620"/>
        <v>1.0056002500000001</v>
      </c>
      <c r="Q4116" s="203">
        <f t="shared" si="2621"/>
        <v>2.0777210086019435</v>
      </c>
      <c r="R4116" s="198">
        <f t="shared" si="2622"/>
        <v>2.0870243899999998</v>
      </c>
      <c r="S4116" s="198">
        <f t="shared" si="2623"/>
        <v>2.0432010900000002</v>
      </c>
      <c r="T4116" s="198">
        <f t="shared" si="2624"/>
        <v>35.843147049999999</v>
      </c>
      <c r="U4116" s="198">
        <f t="shared" si="2625"/>
        <v>18.300504173897021</v>
      </c>
      <c r="V4116" s="198">
        <f t="shared" si="2626"/>
        <v>-2.9350336788525051E-13</v>
      </c>
      <c r="W4116" s="198">
        <f t="shared" si="2627"/>
        <v>35.843147053896729</v>
      </c>
      <c r="X4116" s="204">
        <f t="shared" si="2628"/>
        <v>0</v>
      </c>
      <c r="Y4116" s="198">
        <f t="shared" si="2629"/>
        <v>0</v>
      </c>
      <c r="Z4116" s="205">
        <f t="shared" si="2630"/>
        <v>0</v>
      </c>
      <c r="AA4116" s="198">
        <f t="shared" si="2631"/>
        <v>0</v>
      </c>
      <c r="AB4116" s="205">
        <f t="shared" si="2637"/>
        <v>5.1999999999999998E-2</v>
      </c>
      <c r="AC4116" s="140">
        <f t="shared" si="2638"/>
        <v>24</v>
      </c>
      <c r="AD4116" s="67">
        <f t="shared" si="2640"/>
        <v>30</v>
      </c>
      <c r="AE4116" s="11">
        <f t="shared" si="2641"/>
        <v>1.003385258</v>
      </c>
      <c r="AF4116" s="198">
        <f t="shared" si="2632"/>
        <v>0.1213383</v>
      </c>
      <c r="AG4116" s="198">
        <f t="shared" si="2633"/>
        <v>0.1213383</v>
      </c>
      <c r="AH4116" s="198">
        <f t="shared" si="2634"/>
        <v>0</v>
      </c>
      <c r="AI4116" s="196" t="str">
        <f t="shared" si="2642"/>
        <v>A+J=</v>
      </c>
      <c r="AJ4116" s="72">
        <f t="shared" si="2643"/>
        <v>48389</v>
      </c>
      <c r="AQ4116" s="23"/>
      <c r="AR4116" s="23"/>
    </row>
    <row r="4117" spans="1:44" ht="15" customHeight="1" x14ac:dyDescent="0.25">
      <c r="A4117" s="197">
        <f t="shared" si="2636"/>
        <v>48384</v>
      </c>
      <c r="B4117" s="198">
        <f t="shared" si="2610"/>
        <v>35.96955002389673</v>
      </c>
      <c r="C4117" s="198">
        <f t="shared" si="2611"/>
        <v>17.542642879999999</v>
      </c>
      <c r="D4117" s="198">
        <f t="shared" si="2612"/>
        <v>17.542642880000269</v>
      </c>
      <c r="E4117" s="198">
        <f t="shared" si="2613"/>
        <v>-2.7000623958883807E-13</v>
      </c>
      <c r="F4117" s="199">
        <f t="shared" si="2614"/>
        <v>7205.03</v>
      </c>
      <c r="G4117" s="63">
        <f t="shared" si="2635"/>
        <v>7245.38</v>
      </c>
      <c r="H4117" s="200">
        <f t="shared" si="2615"/>
        <v>48298</v>
      </c>
      <c r="I4117" s="64">
        <f t="shared" si="2616"/>
        <v>48329</v>
      </c>
      <c r="J4117" s="201">
        <f t="shared" si="2617"/>
        <v>5.6002542668107669E-3</v>
      </c>
      <c r="K4117" s="195">
        <f t="shared" si="2639"/>
        <v>48389</v>
      </c>
      <c r="L4117" s="202">
        <f t="shared" si="2618"/>
        <v>48389</v>
      </c>
      <c r="M4117" s="228">
        <f t="shared" si="2644"/>
        <v>30</v>
      </c>
      <c r="N4117" s="67">
        <f t="shared" si="2645"/>
        <v>25</v>
      </c>
      <c r="O4117" s="198">
        <f t="shared" si="2619"/>
        <v>1.0046647</v>
      </c>
      <c r="P4117" s="203">
        <f t="shared" si="2620"/>
        <v>1.0056002500000001</v>
      </c>
      <c r="Q4117" s="203">
        <f t="shared" si="2621"/>
        <v>2.0777210086019435</v>
      </c>
      <c r="R4117" s="198">
        <f t="shared" si="2622"/>
        <v>2.08741295</v>
      </c>
      <c r="S4117" s="198">
        <f t="shared" si="2623"/>
        <v>2.0432010900000002</v>
      </c>
      <c r="T4117" s="198">
        <f t="shared" si="2624"/>
        <v>35.843147049999999</v>
      </c>
      <c r="U4117" s="198">
        <f t="shared" si="2625"/>
        <v>18.300504173897021</v>
      </c>
      <c r="V4117" s="198">
        <f t="shared" si="2626"/>
        <v>-2.9360828150970519E-13</v>
      </c>
      <c r="W4117" s="198">
        <f t="shared" si="2627"/>
        <v>35.843147053896729</v>
      </c>
      <c r="X4117" s="204">
        <f t="shared" si="2628"/>
        <v>0</v>
      </c>
      <c r="Y4117" s="198">
        <f t="shared" si="2629"/>
        <v>0</v>
      </c>
      <c r="Z4117" s="205">
        <f t="shared" si="2630"/>
        <v>0</v>
      </c>
      <c r="AA4117" s="198">
        <f t="shared" si="2631"/>
        <v>0</v>
      </c>
      <c r="AB4117" s="205">
        <f t="shared" si="2637"/>
        <v>5.1999999999999998E-2</v>
      </c>
      <c r="AC4117" s="140">
        <f t="shared" si="2638"/>
        <v>25</v>
      </c>
      <c r="AD4117" s="67">
        <f t="shared" si="2640"/>
        <v>30</v>
      </c>
      <c r="AE4117" s="11">
        <f t="shared" si="2641"/>
        <v>1.003526559</v>
      </c>
      <c r="AF4117" s="198">
        <f t="shared" si="2632"/>
        <v>0.12640297</v>
      </c>
      <c r="AG4117" s="198">
        <f t="shared" si="2633"/>
        <v>0.12640297</v>
      </c>
      <c r="AH4117" s="198">
        <f t="shared" si="2634"/>
        <v>0</v>
      </c>
      <c r="AI4117" s="196" t="str">
        <f t="shared" si="2642"/>
        <v>A+J=</v>
      </c>
      <c r="AJ4117" s="72">
        <f t="shared" si="2643"/>
        <v>48389</v>
      </c>
      <c r="AQ4117" s="23"/>
      <c r="AR4117" s="23"/>
    </row>
    <row r="4118" spans="1:44" ht="15" customHeight="1" x14ac:dyDescent="0.25">
      <c r="A4118" s="197">
        <f t="shared" si="2636"/>
        <v>48385</v>
      </c>
      <c r="B4118" s="198">
        <f t="shared" si="2610"/>
        <v>35.974615413896728</v>
      </c>
      <c r="C4118" s="198">
        <f t="shared" si="2611"/>
        <v>17.542642879999999</v>
      </c>
      <c r="D4118" s="198">
        <f t="shared" si="2612"/>
        <v>17.542642880000269</v>
      </c>
      <c r="E4118" s="198">
        <f t="shared" si="2613"/>
        <v>-2.7000623958883807E-13</v>
      </c>
      <c r="F4118" s="199">
        <f t="shared" si="2614"/>
        <v>7205.03</v>
      </c>
      <c r="G4118" s="63">
        <f t="shared" si="2635"/>
        <v>7245.38</v>
      </c>
      <c r="H4118" s="200">
        <f t="shared" si="2615"/>
        <v>48298</v>
      </c>
      <c r="I4118" s="64">
        <f t="shared" si="2616"/>
        <v>48329</v>
      </c>
      <c r="J4118" s="201">
        <f t="shared" si="2617"/>
        <v>5.6002542668107669E-3</v>
      </c>
      <c r="K4118" s="195">
        <f t="shared" si="2639"/>
        <v>48389</v>
      </c>
      <c r="L4118" s="202">
        <f t="shared" si="2618"/>
        <v>48389</v>
      </c>
      <c r="M4118" s="228">
        <f t="shared" si="2644"/>
        <v>30</v>
      </c>
      <c r="N4118" s="67">
        <f t="shared" si="2645"/>
        <v>26</v>
      </c>
      <c r="O4118" s="198">
        <f t="shared" si="2619"/>
        <v>1.0048517400000001</v>
      </c>
      <c r="P4118" s="203">
        <f t="shared" si="2620"/>
        <v>1.0056002500000001</v>
      </c>
      <c r="Q4118" s="203">
        <f t="shared" si="2621"/>
        <v>2.0777210086019435</v>
      </c>
      <c r="R4118" s="198">
        <f t="shared" si="2622"/>
        <v>2.0878015699999999</v>
      </c>
      <c r="S4118" s="198">
        <f t="shared" si="2623"/>
        <v>2.0432010900000002</v>
      </c>
      <c r="T4118" s="198">
        <f t="shared" si="2624"/>
        <v>35.843147049999999</v>
      </c>
      <c r="U4118" s="198">
        <f t="shared" si="2625"/>
        <v>18.300504173897021</v>
      </c>
      <c r="V4118" s="198">
        <f t="shared" si="2626"/>
        <v>-2.9371321133453418E-13</v>
      </c>
      <c r="W4118" s="198">
        <f t="shared" si="2627"/>
        <v>35.843147053896729</v>
      </c>
      <c r="X4118" s="204">
        <f t="shared" si="2628"/>
        <v>0</v>
      </c>
      <c r="Y4118" s="198">
        <f t="shared" si="2629"/>
        <v>0</v>
      </c>
      <c r="Z4118" s="205">
        <f t="shared" si="2630"/>
        <v>0</v>
      </c>
      <c r="AA4118" s="198">
        <f t="shared" si="2631"/>
        <v>0</v>
      </c>
      <c r="AB4118" s="205">
        <f t="shared" si="2637"/>
        <v>5.1999999999999998E-2</v>
      </c>
      <c r="AC4118" s="140">
        <f t="shared" si="2638"/>
        <v>26</v>
      </c>
      <c r="AD4118" s="67">
        <f t="shared" si="2640"/>
        <v>30</v>
      </c>
      <c r="AE4118" s="11">
        <f t="shared" si="2641"/>
        <v>1.0036678800000001</v>
      </c>
      <c r="AF4118" s="198">
        <f t="shared" si="2632"/>
        <v>0.13146836000000001</v>
      </c>
      <c r="AG4118" s="198">
        <f t="shared" si="2633"/>
        <v>0.13146836000000001</v>
      </c>
      <c r="AH4118" s="198">
        <f t="shared" si="2634"/>
        <v>0</v>
      </c>
      <c r="AI4118" s="196" t="str">
        <f t="shared" si="2642"/>
        <v>A+J=</v>
      </c>
      <c r="AJ4118" s="72">
        <f t="shared" si="2643"/>
        <v>48389</v>
      </c>
      <c r="AQ4118" s="23"/>
      <c r="AR4118" s="23"/>
    </row>
    <row r="4119" spans="1:44" ht="15" customHeight="1" x14ac:dyDescent="0.25">
      <c r="A4119" s="197">
        <f t="shared" si="2636"/>
        <v>48386</v>
      </c>
      <c r="B4119" s="198">
        <f t="shared" si="2610"/>
        <v>35.979681483896726</v>
      </c>
      <c r="C4119" s="198">
        <f t="shared" si="2611"/>
        <v>17.542642879999999</v>
      </c>
      <c r="D4119" s="198">
        <f t="shared" si="2612"/>
        <v>17.542642880000269</v>
      </c>
      <c r="E4119" s="198">
        <f t="shared" si="2613"/>
        <v>-2.7000623958883807E-13</v>
      </c>
      <c r="F4119" s="199">
        <f t="shared" si="2614"/>
        <v>7205.03</v>
      </c>
      <c r="G4119" s="63">
        <f t="shared" si="2635"/>
        <v>7245.38</v>
      </c>
      <c r="H4119" s="200">
        <f t="shared" si="2615"/>
        <v>48298</v>
      </c>
      <c r="I4119" s="64">
        <f t="shared" si="2616"/>
        <v>48329</v>
      </c>
      <c r="J4119" s="201">
        <f t="shared" si="2617"/>
        <v>5.6002542668107669E-3</v>
      </c>
      <c r="K4119" s="195">
        <f t="shared" si="2639"/>
        <v>48389</v>
      </c>
      <c r="L4119" s="202">
        <f t="shared" si="2618"/>
        <v>48389</v>
      </c>
      <c r="M4119" s="228">
        <f t="shared" si="2644"/>
        <v>30</v>
      </c>
      <c r="N4119" s="67">
        <f t="shared" si="2645"/>
        <v>27</v>
      </c>
      <c r="O4119" s="198">
        <f t="shared" si="2619"/>
        <v>1.00503882</v>
      </c>
      <c r="P4119" s="203">
        <f t="shared" si="2620"/>
        <v>1.0056002500000001</v>
      </c>
      <c r="Q4119" s="203">
        <f t="shared" si="2621"/>
        <v>2.0777210086019435</v>
      </c>
      <c r="R4119" s="198">
        <f t="shared" si="2622"/>
        <v>2.0881902700000001</v>
      </c>
      <c r="S4119" s="198">
        <f t="shared" si="2623"/>
        <v>2.0432010900000002</v>
      </c>
      <c r="T4119" s="198">
        <f t="shared" si="2624"/>
        <v>35.843147049999999</v>
      </c>
      <c r="U4119" s="198">
        <f t="shared" si="2625"/>
        <v>18.300504173897021</v>
      </c>
      <c r="V4119" s="198">
        <f t="shared" si="2626"/>
        <v>-2.9381816275986245E-13</v>
      </c>
      <c r="W4119" s="198">
        <f t="shared" si="2627"/>
        <v>35.843147053896729</v>
      </c>
      <c r="X4119" s="204">
        <f t="shared" si="2628"/>
        <v>0</v>
      </c>
      <c r="Y4119" s="198">
        <f t="shared" si="2629"/>
        <v>0</v>
      </c>
      <c r="Z4119" s="205">
        <f t="shared" si="2630"/>
        <v>0</v>
      </c>
      <c r="AA4119" s="198">
        <f t="shared" si="2631"/>
        <v>0</v>
      </c>
      <c r="AB4119" s="205">
        <f t="shared" si="2637"/>
        <v>5.1999999999999998E-2</v>
      </c>
      <c r="AC4119" s="140">
        <f t="shared" si="2638"/>
        <v>27</v>
      </c>
      <c r="AD4119" s="67">
        <f t="shared" si="2640"/>
        <v>30</v>
      </c>
      <c r="AE4119" s="11">
        <f t="shared" si="2641"/>
        <v>1.0038092199999999</v>
      </c>
      <c r="AF4119" s="198">
        <f t="shared" si="2632"/>
        <v>0.13653443000000001</v>
      </c>
      <c r="AG4119" s="198">
        <f t="shared" si="2633"/>
        <v>0.13653443000000001</v>
      </c>
      <c r="AH4119" s="198">
        <f t="shared" si="2634"/>
        <v>0</v>
      </c>
      <c r="AI4119" s="196" t="str">
        <f t="shared" si="2642"/>
        <v>A+J=</v>
      </c>
      <c r="AJ4119" s="72">
        <f t="shared" si="2643"/>
        <v>48389</v>
      </c>
      <c r="AQ4119" s="23"/>
      <c r="AR4119" s="23"/>
    </row>
    <row r="4120" spans="1:44" ht="15" customHeight="1" x14ac:dyDescent="0.25">
      <c r="A4120" s="197">
        <f t="shared" si="2636"/>
        <v>48387</v>
      </c>
      <c r="B4120" s="198">
        <f t="shared" si="2610"/>
        <v>35.98474830389673</v>
      </c>
      <c r="C4120" s="198">
        <f t="shared" si="2611"/>
        <v>17.542642879999999</v>
      </c>
      <c r="D4120" s="198">
        <f t="shared" si="2612"/>
        <v>17.542642880000269</v>
      </c>
      <c r="E4120" s="198">
        <f t="shared" si="2613"/>
        <v>-2.7000623958883807E-13</v>
      </c>
      <c r="F4120" s="199">
        <f t="shared" si="2614"/>
        <v>7205.03</v>
      </c>
      <c r="G4120" s="63">
        <f t="shared" si="2635"/>
        <v>7245.38</v>
      </c>
      <c r="H4120" s="200">
        <f t="shared" si="2615"/>
        <v>48298</v>
      </c>
      <c r="I4120" s="64">
        <f t="shared" si="2616"/>
        <v>48329</v>
      </c>
      <c r="J4120" s="201">
        <f t="shared" si="2617"/>
        <v>5.6002542668107669E-3</v>
      </c>
      <c r="K4120" s="195">
        <f t="shared" si="2639"/>
        <v>48389</v>
      </c>
      <c r="L4120" s="202">
        <f t="shared" si="2618"/>
        <v>48389</v>
      </c>
      <c r="M4120" s="228">
        <f t="shared" si="2644"/>
        <v>30</v>
      </c>
      <c r="N4120" s="67">
        <f t="shared" si="2645"/>
        <v>28</v>
      </c>
      <c r="O4120" s="198">
        <f t="shared" si="2619"/>
        <v>1.0052259299999999</v>
      </c>
      <c r="P4120" s="203">
        <f t="shared" si="2620"/>
        <v>1.0056002500000001</v>
      </c>
      <c r="Q4120" s="203">
        <f t="shared" si="2621"/>
        <v>2.0777210086019435</v>
      </c>
      <c r="R4120" s="198">
        <f t="shared" si="2622"/>
        <v>2.08857903</v>
      </c>
      <c r="S4120" s="198">
        <f t="shared" si="2623"/>
        <v>2.0432010900000002</v>
      </c>
      <c r="T4120" s="198">
        <f t="shared" si="2624"/>
        <v>35.843147049999999</v>
      </c>
      <c r="U4120" s="198">
        <f t="shared" si="2625"/>
        <v>18.300504173897021</v>
      </c>
      <c r="V4120" s="198">
        <f t="shared" si="2626"/>
        <v>-2.9392313038556497E-13</v>
      </c>
      <c r="W4120" s="198">
        <f t="shared" si="2627"/>
        <v>35.843147053896729</v>
      </c>
      <c r="X4120" s="204">
        <f t="shared" si="2628"/>
        <v>0</v>
      </c>
      <c r="Y4120" s="198">
        <f t="shared" si="2629"/>
        <v>0</v>
      </c>
      <c r="Z4120" s="205">
        <f t="shared" si="2630"/>
        <v>0</v>
      </c>
      <c r="AA4120" s="198">
        <f t="shared" si="2631"/>
        <v>0</v>
      </c>
      <c r="AB4120" s="205">
        <f t="shared" si="2637"/>
        <v>5.1999999999999998E-2</v>
      </c>
      <c r="AC4120" s="140">
        <f t="shared" si="2638"/>
        <v>28</v>
      </c>
      <c r="AD4120" s="67">
        <f t="shared" si="2640"/>
        <v>30</v>
      </c>
      <c r="AE4120" s="11">
        <f t="shared" si="2641"/>
        <v>1.003950581</v>
      </c>
      <c r="AF4120" s="198">
        <f t="shared" si="2632"/>
        <v>0.14160125000000001</v>
      </c>
      <c r="AG4120" s="198">
        <f t="shared" si="2633"/>
        <v>0.14160125000000001</v>
      </c>
      <c r="AH4120" s="198">
        <f t="shared" si="2634"/>
        <v>0</v>
      </c>
      <c r="AI4120" s="196" t="str">
        <f t="shared" si="2642"/>
        <v>A+J=</v>
      </c>
      <c r="AJ4120" s="72">
        <f t="shared" si="2643"/>
        <v>48389</v>
      </c>
      <c r="AQ4120" s="23"/>
      <c r="AR4120" s="23"/>
    </row>
    <row r="4121" spans="1:44" ht="15" customHeight="1" x14ac:dyDescent="0.25">
      <c r="A4121" s="197">
        <f t="shared" si="2636"/>
        <v>48388</v>
      </c>
      <c r="B4121" s="198">
        <f t="shared" si="2610"/>
        <v>35.989815803896732</v>
      </c>
      <c r="C4121" s="198">
        <f t="shared" si="2611"/>
        <v>17.542642879999999</v>
      </c>
      <c r="D4121" s="198">
        <f t="shared" si="2612"/>
        <v>17.542642880000269</v>
      </c>
      <c r="E4121" s="198">
        <f t="shared" si="2613"/>
        <v>-2.7000623958883807E-13</v>
      </c>
      <c r="F4121" s="199">
        <f t="shared" si="2614"/>
        <v>7205.03</v>
      </c>
      <c r="G4121" s="63">
        <f t="shared" si="2635"/>
        <v>7245.38</v>
      </c>
      <c r="H4121" s="200">
        <f t="shared" si="2615"/>
        <v>48298</v>
      </c>
      <c r="I4121" s="64">
        <f t="shared" si="2616"/>
        <v>48329</v>
      </c>
      <c r="J4121" s="201">
        <f t="shared" si="2617"/>
        <v>5.6002542668107669E-3</v>
      </c>
      <c r="K4121" s="195">
        <f t="shared" si="2639"/>
        <v>48389</v>
      </c>
      <c r="L4121" s="202">
        <f t="shared" si="2618"/>
        <v>48389</v>
      </c>
      <c r="M4121" s="228">
        <f t="shared" si="2644"/>
        <v>30</v>
      </c>
      <c r="N4121" s="67">
        <f t="shared" si="2645"/>
        <v>29</v>
      </c>
      <c r="O4121" s="198">
        <f t="shared" si="2619"/>
        <v>1.0054130699999999</v>
      </c>
      <c r="P4121" s="203">
        <f t="shared" si="2620"/>
        <v>1.0056002500000001</v>
      </c>
      <c r="Q4121" s="203">
        <f t="shared" si="2621"/>
        <v>2.0777210086019435</v>
      </c>
      <c r="R4121" s="198">
        <f t="shared" si="2622"/>
        <v>2.08896785</v>
      </c>
      <c r="S4121" s="198">
        <f t="shared" si="2623"/>
        <v>2.0432010900000002</v>
      </c>
      <c r="T4121" s="198">
        <f t="shared" si="2624"/>
        <v>35.843147049999999</v>
      </c>
      <c r="U4121" s="198">
        <f t="shared" si="2625"/>
        <v>18.300504173897021</v>
      </c>
      <c r="V4121" s="198">
        <f t="shared" si="2626"/>
        <v>-2.9402811421164185E-13</v>
      </c>
      <c r="W4121" s="198">
        <f t="shared" si="2627"/>
        <v>35.843147053896729</v>
      </c>
      <c r="X4121" s="204">
        <f t="shared" si="2628"/>
        <v>0</v>
      </c>
      <c r="Y4121" s="198">
        <f t="shared" si="2629"/>
        <v>0</v>
      </c>
      <c r="Z4121" s="205">
        <f t="shared" si="2630"/>
        <v>0</v>
      </c>
      <c r="AA4121" s="198">
        <f t="shared" si="2631"/>
        <v>0</v>
      </c>
      <c r="AB4121" s="205">
        <f t="shared" si="2637"/>
        <v>5.1999999999999998E-2</v>
      </c>
      <c r="AC4121" s="140">
        <f t="shared" si="2638"/>
        <v>29</v>
      </c>
      <c r="AD4121" s="67">
        <f t="shared" si="2640"/>
        <v>30</v>
      </c>
      <c r="AE4121" s="11">
        <f t="shared" si="2641"/>
        <v>1.0040919610000001</v>
      </c>
      <c r="AF4121" s="198">
        <f t="shared" si="2632"/>
        <v>0.14666874999999999</v>
      </c>
      <c r="AG4121" s="198">
        <f t="shared" si="2633"/>
        <v>0.14666874999999999</v>
      </c>
      <c r="AH4121" s="198">
        <f t="shared" si="2634"/>
        <v>0</v>
      </c>
      <c r="AI4121" s="196" t="str">
        <f t="shared" si="2642"/>
        <v>A+J=</v>
      </c>
      <c r="AJ4121" s="72">
        <f t="shared" si="2643"/>
        <v>48389</v>
      </c>
      <c r="AQ4121" s="23"/>
      <c r="AR4121" s="23"/>
    </row>
    <row r="4122" spans="1:44" ht="15" customHeight="1" x14ac:dyDescent="0.25">
      <c r="A4122" s="197">
        <f t="shared" si="2636"/>
        <v>48389</v>
      </c>
      <c r="B4122" s="198">
        <f t="shared" si="2610"/>
        <v>35.994884063896727</v>
      </c>
      <c r="C4122" s="198">
        <f t="shared" si="2611"/>
        <v>17.542642879999999</v>
      </c>
      <c r="D4122" s="198">
        <f t="shared" si="2612"/>
        <v>17.542642880000269</v>
      </c>
      <c r="E4122" s="198">
        <f t="shared" si="2613"/>
        <v>-2.7000623958883807E-13</v>
      </c>
      <c r="F4122" s="199">
        <f t="shared" si="2614"/>
        <v>7205.03</v>
      </c>
      <c r="G4122" s="63">
        <f t="shared" si="2635"/>
        <v>7245.38</v>
      </c>
      <c r="H4122" s="200">
        <f t="shared" si="2615"/>
        <v>48298</v>
      </c>
      <c r="I4122" s="64">
        <f t="shared" si="2616"/>
        <v>48329</v>
      </c>
      <c r="J4122" s="201">
        <f t="shared" si="2617"/>
        <v>5.6002542668107669E-3</v>
      </c>
      <c r="K4122" s="195">
        <f t="shared" si="2639"/>
        <v>48419</v>
      </c>
      <c r="L4122" s="202">
        <f t="shared" si="2618"/>
        <v>48389</v>
      </c>
      <c r="M4122" s="228">
        <f t="shared" si="2644"/>
        <v>30</v>
      </c>
      <c r="N4122" s="67">
        <f t="shared" si="2645"/>
        <v>30</v>
      </c>
      <c r="O4122" s="198">
        <f t="shared" si="2619"/>
        <v>1.0056002500000001</v>
      </c>
      <c r="P4122" s="203">
        <f t="shared" si="2620"/>
        <v>1.0056002500000001</v>
      </c>
      <c r="Q4122" s="203">
        <f t="shared" si="2621"/>
        <v>2.0777210086019435</v>
      </c>
      <c r="R4122" s="198">
        <f t="shared" si="2622"/>
        <v>2.0893567599999998</v>
      </c>
      <c r="S4122" s="198">
        <f t="shared" si="2623"/>
        <v>2.0432010900000002</v>
      </c>
      <c r="T4122" s="198">
        <f t="shared" si="2624"/>
        <v>35.843147049999999</v>
      </c>
      <c r="U4122" s="198">
        <f t="shared" si="2625"/>
        <v>18.300504173897021</v>
      </c>
      <c r="V4122" s="198">
        <f t="shared" si="2626"/>
        <v>-2.9413312233828033E-13</v>
      </c>
      <c r="W4122" s="198">
        <f t="shared" si="2627"/>
        <v>35.843147053896729</v>
      </c>
      <c r="X4122" s="204">
        <f t="shared" si="2628"/>
        <v>135</v>
      </c>
      <c r="Y4122" s="198">
        <f t="shared" si="2629"/>
        <v>7.4264350000000007E-2</v>
      </c>
      <c r="Z4122" s="205">
        <f t="shared" si="2630"/>
        <v>0.429506</v>
      </c>
      <c r="AA4122" s="198">
        <f t="shared" si="2631"/>
        <v>15.394846709999999</v>
      </c>
      <c r="AB4122" s="205">
        <f t="shared" si="2637"/>
        <v>5.1999999999999998E-2</v>
      </c>
      <c r="AC4122" s="140">
        <f t="shared" si="2638"/>
        <v>30</v>
      </c>
      <c r="AD4122" s="67">
        <f t="shared" si="2640"/>
        <v>30</v>
      </c>
      <c r="AE4122" s="11">
        <f t="shared" si="2641"/>
        <v>1.0042333619999999</v>
      </c>
      <c r="AF4122" s="198">
        <f t="shared" si="2632"/>
        <v>0.15173701000000001</v>
      </c>
      <c r="AG4122" s="198">
        <f t="shared" si="2633"/>
        <v>0.15173701000000001</v>
      </c>
      <c r="AH4122" s="198">
        <f t="shared" si="2634"/>
        <v>15.546583719999999</v>
      </c>
      <c r="AI4122" s="196" t="str">
        <f t="shared" si="2642"/>
        <v>A+J=</v>
      </c>
      <c r="AJ4122" s="72">
        <f t="shared" si="2643"/>
        <v>48389</v>
      </c>
      <c r="AQ4122" s="23"/>
      <c r="AR4122" s="23"/>
    </row>
    <row r="4123" spans="1:44" ht="15" customHeight="1" x14ac:dyDescent="0.25">
      <c r="A4123" s="197">
        <f t="shared" si="2636"/>
        <v>48390</v>
      </c>
      <c r="B4123" s="198">
        <f t="shared" si="2610"/>
        <v>20.451179951122029</v>
      </c>
      <c r="C4123" s="198">
        <f t="shared" si="2611"/>
        <v>10.00797251</v>
      </c>
      <c r="D4123" s="198">
        <f t="shared" si="2612"/>
        <v>10.007972510000268</v>
      </c>
      <c r="E4123" s="198">
        <f t="shared" si="2613"/>
        <v>-2.6822988274943782E-13</v>
      </c>
      <c r="F4123" s="199">
        <f t="shared" si="2614"/>
        <v>7205.03</v>
      </c>
      <c r="G4123" s="63">
        <f t="shared" si="2635"/>
        <v>7245.38</v>
      </c>
      <c r="H4123" s="200">
        <f t="shared" si="2615"/>
        <v>48329</v>
      </c>
      <c r="I4123" s="64">
        <f t="shared" si="2616"/>
        <v>48359</v>
      </c>
      <c r="J4123" s="201">
        <f t="shared" si="2617"/>
        <v>5.6002542668107669E-3</v>
      </c>
      <c r="K4123" s="195">
        <f t="shared" si="2639"/>
        <v>48419</v>
      </c>
      <c r="L4123" s="202">
        <f t="shared" si="2618"/>
        <v>48419</v>
      </c>
      <c r="M4123" s="228">
        <f t="shared" si="2644"/>
        <v>30</v>
      </c>
      <c r="N4123" s="67">
        <f t="shared" si="2645"/>
        <v>1</v>
      </c>
      <c r="O4123" s="198">
        <f t="shared" si="2619"/>
        <v>1.0001861700000001</v>
      </c>
      <c r="P4123" s="203">
        <f t="shared" si="2620"/>
        <v>1.0056002500000001</v>
      </c>
      <c r="Q4123" s="203">
        <f t="shared" si="2621"/>
        <v>2.0893567656803667</v>
      </c>
      <c r="R4123" s="198">
        <f t="shared" si="2622"/>
        <v>2.0897457400000001</v>
      </c>
      <c r="S4123" s="198">
        <f t="shared" si="2623"/>
        <v>2.0432010900000002</v>
      </c>
      <c r="T4123" s="198">
        <f t="shared" si="2624"/>
        <v>20.448300339999999</v>
      </c>
      <c r="U4123" s="198">
        <f t="shared" si="2625"/>
        <v>10.440327831122318</v>
      </c>
      <c r="V4123" s="198">
        <f t="shared" si="2626"/>
        <v>-2.9230237206689937E-13</v>
      </c>
      <c r="W4123" s="198">
        <f t="shared" si="2627"/>
        <v>20.448300341122028</v>
      </c>
      <c r="X4123" s="204">
        <f t="shared" si="2628"/>
        <v>0</v>
      </c>
      <c r="Y4123" s="198">
        <f t="shared" si="2629"/>
        <v>0</v>
      </c>
      <c r="Z4123" s="205">
        <f t="shared" si="2630"/>
        <v>0</v>
      </c>
      <c r="AA4123" s="198">
        <f t="shared" si="2631"/>
        <v>0</v>
      </c>
      <c r="AB4123" s="205">
        <f t="shared" si="2637"/>
        <v>5.1999999999999998E-2</v>
      </c>
      <c r="AC4123" s="140">
        <f t="shared" si="2638"/>
        <v>1</v>
      </c>
      <c r="AD4123" s="67">
        <f t="shared" si="2640"/>
        <v>30</v>
      </c>
      <c r="AE4123" s="11">
        <f t="shared" si="2641"/>
        <v>1.000140824</v>
      </c>
      <c r="AF4123" s="198">
        <f t="shared" si="2632"/>
        <v>2.8796099999999999E-3</v>
      </c>
      <c r="AG4123" s="198">
        <f t="shared" si="2633"/>
        <v>2.8796099999999999E-3</v>
      </c>
      <c r="AH4123" s="198">
        <f t="shared" si="2634"/>
        <v>0</v>
      </c>
      <c r="AI4123" s="196" t="str">
        <f t="shared" si="2642"/>
        <v>A+J=</v>
      </c>
      <c r="AJ4123" s="72">
        <f t="shared" si="2643"/>
        <v>48419</v>
      </c>
      <c r="AQ4123" s="23"/>
      <c r="AR4123" s="23"/>
    </row>
    <row r="4124" spans="1:44" ht="15" customHeight="1" x14ac:dyDescent="0.25">
      <c r="A4124" s="197">
        <f t="shared" si="2636"/>
        <v>48391</v>
      </c>
      <c r="B4124" s="198">
        <f t="shared" si="2610"/>
        <v>20.454059971122028</v>
      </c>
      <c r="C4124" s="198">
        <f t="shared" si="2611"/>
        <v>10.00797251</v>
      </c>
      <c r="D4124" s="198">
        <f t="shared" si="2612"/>
        <v>10.007972510000268</v>
      </c>
      <c r="E4124" s="198">
        <f t="shared" si="2613"/>
        <v>-2.6822988274943782E-13</v>
      </c>
      <c r="F4124" s="199">
        <f t="shared" si="2614"/>
        <v>7205.03</v>
      </c>
      <c r="G4124" s="63">
        <f t="shared" si="2635"/>
        <v>7245.38</v>
      </c>
      <c r="H4124" s="200">
        <f t="shared" si="2615"/>
        <v>48329</v>
      </c>
      <c r="I4124" s="64">
        <f t="shared" si="2616"/>
        <v>48359</v>
      </c>
      <c r="J4124" s="201">
        <f t="shared" si="2617"/>
        <v>5.6002542668107669E-3</v>
      </c>
      <c r="K4124" s="195">
        <f t="shared" si="2639"/>
        <v>48419</v>
      </c>
      <c r="L4124" s="202">
        <f t="shared" si="2618"/>
        <v>48419</v>
      </c>
      <c r="M4124" s="228">
        <f t="shared" si="2644"/>
        <v>30</v>
      </c>
      <c r="N4124" s="67">
        <f t="shared" si="2645"/>
        <v>2</v>
      </c>
      <c r="O4124" s="198">
        <f t="shared" si="2619"/>
        <v>1.00037237</v>
      </c>
      <c r="P4124" s="203">
        <f t="shared" si="2620"/>
        <v>1.0056002500000001</v>
      </c>
      <c r="Q4124" s="203">
        <f t="shared" si="2621"/>
        <v>2.0893567656803667</v>
      </c>
      <c r="R4124" s="198">
        <f t="shared" si="2622"/>
        <v>2.0901347700000001</v>
      </c>
      <c r="S4124" s="198">
        <f t="shared" si="2623"/>
        <v>2.0432010900000002</v>
      </c>
      <c r="T4124" s="198">
        <f t="shared" si="2624"/>
        <v>20.448300339999999</v>
      </c>
      <c r="U4124" s="198">
        <f t="shared" si="2625"/>
        <v>10.440327831122318</v>
      </c>
      <c r="V4124" s="198">
        <f t="shared" si="2626"/>
        <v>-2.9240672153818541E-13</v>
      </c>
      <c r="W4124" s="198">
        <f t="shared" si="2627"/>
        <v>20.448300341122028</v>
      </c>
      <c r="X4124" s="204">
        <f t="shared" si="2628"/>
        <v>0</v>
      </c>
      <c r="Y4124" s="198">
        <f t="shared" si="2629"/>
        <v>0</v>
      </c>
      <c r="Z4124" s="205">
        <f t="shared" si="2630"/>
        <v>0</v>
      </c>
      <c r="AA4124" s="198">
        <f t="shared" si="2631"/>
        <v>0</v>
      </c>
      <c r="AB4124" s="205">
        <f t="shared" si="2637"/>
        <v>5.1999999999999998E-2</v>
      </c>
      <c r="AC4124" s="140">
        <f t="shared" si="2638"/>
        <v>2</v>
      </c>
      <c r="AD4124" s="67">
        <f t="shared" si="2640"/>
        <v>30</v>
      </c>
      <c r="AE4124" s="11">
        <f t="shared" si="2641"/>
        <v>1.000281668</v>
      </c>
      <c r="AF4124" s="198">
        <f t="shared" si="2632"/>
        <v>5.75963E-3</v>
      </c>
      <c r="AG4124" s="198">
        <f t="shared" si="2633"/>
        <v>5.75963E-3</v>
      </c>
      <c r="AH4124" s="198">
        <f t="shared" si="2634"/>
        <v>0</v>
      </c>
      <c r="AI4124" s="196" t="str">
        <f t="shared" si="2642"/>
        <v>A+J=</v>
      </c>
      <c r="AJ4124" s="72">
        <f t="shared" si="2643"/>
        <v>48419</v>
      </c>
      <c r="AQ4124" s="23"/>
      <c r="AR4124" s="23"/>
    </row>
    <row r="4125" spans="1:44" ht="15" customHeight="1" x14ac:dyDescent="0.25">
      <c r="A4125" s="197">
        <f t="shared" si="2636"/>
        <v>48392</v>
      </c>
      <c r="B4125" s="198">
        <f t="shared" si="2610"/>
        <v>20.456940401122029</v>
      </c>
      <c r="C4125" s="198">
        <f t="shared" si="2611"/>
        <v>10.00797251</v>
      </c>
      <c r="D4125" s="198">
        <f t="shared" si="2612"/>
        <v>10.007972510000268</v>
      </c>
      <c r="E4125" s="198">
        <f t="shared" si="2613"/>
        <v>-2.6822988274943782E-13</v>
      </c>
      <c r="F4125" s="199">
        <f t="shared" si="2614"/>
        <v>7205.03</v>
      </c>
      <c r="G4125" s="63">
        <f t="shared" si="2635"/>
        <v>7245.38</v>
      </c>
      <c r="H4125" s="200">
        <f t="shared" si="2615"/>
        <v>48329</v>
      </c>
      <c r="I4125" s="64">
        <f t="shared" si="2616"/>
        <v>48359</v>
      </c>
      <c r="J4125" s="201">
        <f t="shared" si="2617"/>
        <v>5.6002542668107669E-3</v>
      </c>
      <c r="K4125" s="195">
        <f t="shared" si="2639"/>
        <v>48419</v>
      </c>
      <c r="L4125" s="202">
        <f t="shared" si="2618"/>
        <v>48419</v>
      </c>
      <c r="M4125" s="228">
        <f t="shared" si="2644"/>
        <v>30</v>
      </c>
      <c r="N4125" s="67">
        <f t="shared" si="2645"/>
        <v>3</v>
      </c>
      <c r="O4125" s="198">
        <f t="shared" si="2619"/>
        <v>1.0005586099999999</v>
      </c>
      <c r="P4125" s="203">
        <f t="shared" si="2620"/>
        <v>1.0056002500000001</v>
      </c>
      <c r="Q4125" s="203">
        <f t="shared" si="2621"/>
        <v>2.0893567656803667</v>
      </c>
      <c r="R4125" s="198">
        <f t="shared" si="2622"/>
        <v>2.0905239</v>
      </c>
      <c r="S4125" s="198">
        <f t="shared" si="2623"/>
        <v>2.0432010900000002</v>
      </c>
      <c r="T4125" s="198">
        <f t="shared" si="2624"/>
        <v>20.448300339999999</v>
      </c>
      <c r="U4125" s="198">
        <f t="shared" si="2625"/>
        <v>10.440327831122318</v>
      </c>
      <c r="V4125" s="198">
        <f t="shared" si="2626"/>
        <v>-2.9251109783245965E-13</v>
      </c>
      <c r="W4125" s="198">
        <f t="shared" si="2627"/>
        <v>20.448300341122028</v>
      </c>
      <c r="X4125" s="204">
        <f t="shared" si="2628"/>
        <v>0</v>
      </c>
      <c r="Y4125" s="198">
        <f t="shared" si="2629"/>
        <v>0</v>
      </c>
      <c r="Z4125" s="205">
        <f t="shared" si="2630"/>
        <v>0</v>
      </c>
      <c r="AA4125" s="198">
        <f t="shared" si="2631"/>
        <v>0</v>
      </c>
      <c r="AB4125" s="205">
        <f t="shared" si="2637"/>
        <v>5.1999999999999998E-2</v>
      </c>
      <c r="AC4125" s="140">
        <f t="shared" si="2638"/>
        <v>3</v>
      </c>
      <c r="AD4125" s="67">
        <f t="shared" si="2640"/>
        <v>30</v>
      </c>
      <c r="AE4125" s="11">
        <f t="shared" si="2641"/>
        <v>1.000422532</v>
      </c>
      <c r="AF4125" s="198">
        <f t="shared" si="2632"/>
        <v>8.6400599999999998E-3</v>
      </c>
      <c r="AG4125" s="198">
        <f t="shared" si="2633"/>
        <v>8.6400599999999998E-3</v>
      </c>
      <c r="AH4125" s="198">
        <f t="shared" si="2634"/>
        <v>0</v>
      </c>
      <c r="AI4125" s="196" t="str">
        <f t="shared" si="2642"/>
        <v>A+J=</v>
      </c>
      <c r="AJ4125" s="72">
        <f t="shared" si="2643"/>
        <v>48419</v>
      </c>
      <c r="AQ4125" s="23"/>
      <c r="AR4125" s="23"/>
    </row>
    <row r="4126" spans="1:44" ht="15" customHeight="1" x14ac:dyDescent="0.25">
      <c r="A4126" s="197">
        <f t="shared" si="2636"/>
        <v>48393</v>
      </c>
      <c r="B4126" s="198">
        <f t="shared" si="2610"/>
        <v>20.459821211122026</v>
      </c>
      <c r="C4126" s="198">
        <f t="shared" si="2611"/>
        <v>10.00797251</v>
      </c>
      <c r="D4126" s="198">
        <f t="shared" si="2612"/>
        <v>10.007972510000268</v>
      </c>
      <c r="E4126" s="198">
        <f t="shared" si="2613"/>
        <v>-2.6822988274943782E-13</v>
      </c>
      <c r="F4126" s="199">
        <f t="shared" si="2614"/>
        <v>7205.03</v>
      </c>
      <c r="G4126" s="63">
        <f t="shared" si="2635"/>
        <v>7245.38</v>
      </c>
      <c r="H4126" s="200">
        <f t="shared" si="2615"/>
        <v>48329</v>
      </c>
      <c r="I4126" s="64">
        <f t="shared" si="2616"/>
        <v>48359</v>
      </c>
      <c r="J4126" s="201">
        <f t="shared" si="2617"/>
        <v>5.6002542668107669E-3</v>
      </c>
      <c r="K4126" s="195">
        <f t="shared" si="2639"/>
        <v>48419</v>
      </c>
      <c r="L4126" s="202">
        <f t="shared" si="2618"/>
        <v>48419</v>
      </c>
      <c r="M4126" s="228">
        <f t="shared" si="2644"/>
        <v>30</v>
      </c>
      <c r="N4126" s="67">
        <f t="shared" si="2645"/>
        <v>4</v>
      </c>
      <c r="O4126" s="198">
        <f t="shared" si="2619"/>
        <v>1.00074489</v>
      </c>
      <c r="P4126" s="203">
        <f t="shared" si="2620"/>
        <v>1.0056002500000001</v>
      </c>
      <c r="Q4126" s="203">
        <f t="shared" si="2621"/>
        <v>2.0893567656803667</v>
      </c>
      <c r="R4126" s="198">
        <f t="shared" si="2622"/>
        <v>2.0909130999999999</v>
      </c>
      <c r="S4126" s="198">
        <f t="shared" si="2623"/>
        <v>2.0432010900000002</v>
      </c>
      <c r="T4126" s="198">
        <f t="shared" si="2624"/>
        <v>20.448300339999999</v>
      </c>
      <c r="U4126" s="198">
        <f t="shared" si="2625"/>
        <v>10.440327831122318</v>
      </c>
      <c r="V4126" s="198">
        <f t="shared" si="2626"/>
        <v>-2.9261549290282568E-13</v>
      </c>
      <c r="W4126" s="198">
        <f t="shared" si="2627"/>
        <v>20.448300341122028</v>
      </c>
      <c r="X4126" s="204">
        <f t="shared" si="2628"/>
        <v>0</v>
      </c>
      <c r="Y4126" s="198">
        <f t="shared" si="2629"/>
        <v>0</v>
      </c>
      <c r="Z4126" s="205">
        <f t="shared" si="2630"/>
        <v>0</v>
      </c>
      <c r="AA4126" s="198">
        <f t="shared" si="2631"/>
        <v>0</v>
      </c>
      <c r="AB4126" s="205">
        <f t="shared" si="2637"/>
        <v>5.1999999999999998E-2</v>
      </c>
      <c r="AC4126" s="140">
        <f t="shared" si="2638"/>
        <v>4</v>
      </c>
      <c r="AD4126" s="67">
        <f t="shared" si="2640"/>
        <v>30</v>
      </c>
      <c r="AE4126" s="11">
        <f t="shared" si="2641"/>
        <v>1.000563415</v>
      </c>
      <c r="AF4126" s="198">
        <f t="shared" si="2632"/>
        <v>1.1520870000000001E-2</v>
      </c>
      <c r="AG4126" s="198">
        <f t="shared" si="2633"/>
        <v>1.1520870000000001E-2</v>
      </c>
      <c r="AH4126" s="198">
        <f t="shared" si="2634"/>
        <v>0</v>
      </c>
      <c r="AI4126" s="196" t="str">
        <f t="shared" si="2642"/>
        <v>A+J=</v>
      </c>
      <c r="AJ4126" s="72">
        <f t="shared" si="2643"/>
        <v>48419</v>
      </c>
      <c r="AQ4126" s="23"/>
      <c r="AR4126" s="23"/>
    </row>
    <row r="4127" spans="1:44" ht="15" customHeight="1" x14ac:dyDescent="0.25">
      <c r="A4127" s="197">
        <f t="shared" si="2636"/>
        <v>48394</v>
      </c>
      <c r="B4127" s="198">
        <f t="shared" si="2610"/>
        <v>20.462702461122028</v>
      </c>
      <c r="C4127" s="198">
        <f t="shared" si="2611"/>
        <v>10.00797251</v>
      </c>
      <c r="D4127" s="198">
        <f t="shared" si="2612"/>
        <v>10.007972510000268</v>
      </c>
      <c r="E4127" s="198">
        <f t="shared" si="2613"/>
        <v>-2.6822988274943782E-13</v>
      </c>
      <c r="F4127" s="199">
        <f t="shared" si="2614"/>
        <v>7205.03</v>
      </c>
      <c r="G4127" s="63">
        <f t="shared" si="2635"/>
        <v>7245.38</v>
      </c>
      <c r="H4127" s="200">
        <f t="shared" si="2615"/>
        <v>48329</v>
      </c>
      <c r="I4127" s="64">
        <f t="shared" si="2616"/>
        <v>48359</v>
      </c>
      <c r="J4127" s="201">
        <f t="shared" si="2617"/>
        <v>5.6002542668107669E-3</v>
      </c>
      <c r="K4127" s="195">
        <f t="shared" si="2639"/>
        <v>48419</v>
      </c>
      <c r="L4127" s="202">
        <f t="shared" si="2618"/>
        <v>48419</v>
      </c>
      <c r="M4127" s="228">
        <f t="shared" si="2644"/>
        <v>30</v>
      </c>
      <c r="N4127" s="67">
        <f t="shared" si="2645"/>
        <v>5</v>
      </c>
      <c r="O4127" s="198">
        <f t="shared" si="2619"/>
        <v>1.0009311999999999</v>
      </c>
      <c r="P4127" s="203">
        <f t="shared" si="2620"/>
        <v>1.0056002500000001</v>
      </c>
      <c r="Q4127" s="203">
        <f t="shared" si="2621"/>
        <v>2.0893567656803667</v>
      </c>
      <c r="R4127" s="198">
        <f t="shared" si="2622"/>
        <v>2.0913023700000002</v>
      </c>
      <c r="S4127" s="198">
        <f t="shared" si="2623"/>
        <v>2.0432010900000002</v>
      </c>
      <c r="T4127" s="198">
        <f t="shared" si="2624"/>
        <v>20.448300339999999</v>
      </c>
      <c r="U4127" s="198">
        <f t="shared" si="2625"/>
        <v>10.440327831122318</v>
      </c>
      <c r="V4127" s="198">
        <f t="shared" si="2626"/>
        <v>-2.9271990674928366E-13</v>
      </c>
      <c r="W4127" s="198">
        <f t="shared" si="2627"/>
        <v>20.448300341122028</v>
      </c>
      <c r="X4127" s="204">
        <f t="shared" si="2628"/>
        <v>0</v>
      </c>
      <c r="Y4127" s="198">
        <f t="shared" si="2629"/>
        <v>0</v>
      </c>
      <c r="Z4127" s="205">
        <f t="shared" si="2630"/>
        <v>0</v>
      </c>
      <c r="AA4127" s="198">
        <f t="shared" si="2631"/>
        <v>0</v>
      </c>
      <c r="AB4127" s="205">
        <f t="shared" si="2637"/>
        <v>5.1999999999999998E-2</v>
      </c>
      <c r="AC4127" s="140">
        <f t="shared" si="2638"/>
        <v>5</v>
      </c>
      <c r="AD4127" s="67">
        <f t="shared" si="2640"/>
        <v>30</v>
      </c>
      <c r="AE4127" s="11">
        <f t="shared" si="2641"/>
        <v>1.000704319</v>
      </c>
      <c r="AF4127" s="198">
        <f t="shared" si="2632"/>
        <v>1.4402119999999999E-2</v>
      </c>
      <c r="AG4127" s="198">
        <f t="shared" si="2633"/>
        <v>1.4402119999999999E-2</v>
      </c>
      <c r="AH4127" s="198">
        <f t="shared" si="2634"/>
        <v>0</v>
      </c>
      <c r="AI4127" s="196" t="str">
        <f t="shared" si="2642"/>
        <v>A+J=</v>
      </c>
      <c r="AJ4127" s="72">
        <f t="shared" si="2643"/>
        <v>48419</v>
      </c>
      <c r="AQ4127" s="23"/>
      <c r="AR4127" s="23"/>
    </row>
    <row r="4128" spans="1:44" ht="15" customHeight="1" x14ac:dyDescent="0.25">
      <c r="A4128" s="197">
        <f t="shared" si="2636"/>
        <v>48395</v>
      </c>
      <c r="B4128" s="198">
        <f t="shared" si="2610"/>
        <v>20.46558410112203</v>
      </c>
      <c r="C4128" s="198">
        <f t="shared" si="2611"/>
        <v>10.00797251</v>
      </c>
      <c r="D4128" s="198">
        <f t="shared" si="2612"/>
        <v>10.007972510000268</v>
      </c>
      <c r="E4128" s="198">
        <f t="shared" si="2613"/>
        <v>-2.6822988274943782E-13</v>
      </c>
      <c r="F4128" s="199">
        <f t="shared" si="2614"/>
        <v>7205.03</v>
      </c>
      <c r="G4128" s="63">
        <f t="shared" si="2635"/>
        <v>7245.38</v>
      </c>
      <c r="H4128" s="200">
        <f t="shared" si="2615"/>
        <v>48329</v>
      </c>
      <c r="I4128" s="64">
        <f t="shared" si="2616"/>
        <v>48359</v>
      </c>
      <c r="J4128" s="201">
        <f t="shared" si="2617"/>
        <v>5.6002542668107669E-3</v>
      </c>
      <c r="K4128" s="195">
        <f t="shared" si="2639"/>
        <v>48419</v>
      </c>
      <c r="L4128" s="202">
        <f t="shared" si="2618"/>
        <v>48419</v>
      </c>
      <c r="M4128" s="228">
        <f t="shared" si="2644"/>
        <v>30</v>
      </c>
      <c r="N4128" s="67">
        <f t="shared" si="2645"/>
        <v>6</v>
      </c>
      <c r="O4128" s="198">
        <f t="shared" si="2619"/>
        <v>1.00111755</v>
      </c>
      <c r="P4128" s="203">
        <f t="shared" si="2620"/>
        <v>1.0056002500000001</v>
      </c>
      <c r="Q4128" s="203">
        <f t="shared" si="2621"/>
        <v>2.0893567656803667</v>
      </c>
      <c r="R4128" s="198">
        <f t="shared" si="2622"/>
        <v>2.09169172</v>
      </c>
      <c r="S4128" s="198">
        <f t="shared" si="2623"/>
        <v>2.0432010900000002</v>
      </c>
      <c r="T4128" s="198">
        <f t="shared" si="2624"/>
        <v>20.448300339999999</v>
      </c>
      <c r="U4128" s="198">
        <f t="shared" si="2625"/>
        <v>10.440327831122318</v>
      </c>
      <c r="V4128" s="198">
        <f t="shared" si="2626"/>
        <v>-2.9282434205413211E-13</v>
      </c>
      <c r="W4128" s="198">
        <f t="shared" si="2627"/>
        <v>20.448300341122028</v>
      </c>
      <c r="X4128" s="204">
        <f t="shared" si="2628"/>
        <v>0</v>
      </c>
      <c r="Y4128" s="198">
        <f t="shared" si="2629"/>
        <v>0</v>
      </c>
      <c r="Z4128" s="205">
        <f t="shared" si="2630"/>
        <v>0</v>
      </c>
      <c r="AA4128" s="198">
        <f t="shared" si="2631"/>
        <v>0</v>
      </c>
      <c r="AB4128" s="205">
        <f t="shared" si="2637"/>
        <v>5.1999999999999998E-2</v>
      </c>
      <c r="AC4128" s="140">
        <f t="shared" si="2638"/>
        <v>6</v>
      </c>
      <c r="AD4128" s="67">
        <f t="shared" si="2640"/>
        <v>30</v>
      </c>
      <c r="AE4128" s="11">
        <f t="shared" si="2641"/>
        <v>1.000845242</v>
      </c>
      <c r="AF4128" s="198">
        <f t="shared" si="2632"/>
        <v>1.7283759999999999E-2</v>
      </c>
      <c r="AG4128" s="198">
        <f t="shared" si="2633"/>
        <v>1.7283759999999999E-2</v>
      </c>
      <c r="AH4128" s="198">
        <f t="shared" si="2634"/>
        <v>0</v>
      </c>
      <c r="AI4128" s="196" t="str">
        <f t="shared" si="2642"/>
        <v>A+J=</v>
      </c>
      <c r="AJ4128" s="72">
        <f t="shared" si="2643"/>
        <v>48419</v>
      </c>
      <c r="AQ4128" s="23"/>
      <c r="AR4128" s="23"/>
    </row>
    <row r="4129" spans="1:44" ht="15" customHeight="1" x14ac:dyDescent="0.25">
      <c r="A4129" s="197">
        <f t="shared" si="2636"/>
        <v>48396</v>
      </c>
      <c r="B4129" s="198">
        <f t="shared" si="2610"/>
        <v>20.468466141122029</v>
      </c>
      <c r="C4129" s="198">
        <f t="shared" si="2611"/>
        <v>10.00797251</v>
      </c>
      <c r="D4129" s="198">
        <f t="shared" si="2612"/>
        <v>10.007972510000268</v>
      </c>
      <c r="E4129" s="198">
        <f t="shared" si="2613"/>
        <v>-2.6822988274943782E-13</v>
      </c>
      <c r="F4129" s="199">
        <f t="shared" si="2614"/>
        <v>7205.03</v>
      </c>
      <c r="G4129" s="63">
        <f t="shared" si="2635"/>
        <v>7245.38</v>
      </c>
      <c r="H4129" s="200">
        <f t="shared" si="2615"/>
        <v>48329</v>
      </c>
      <c r="I4129" s="64">
        <f t="shared" si="2616"/>
        <v>48359</v>
      </c>
      <c r="J4129" s="201">
        <f t="shared" si="2617"/>
        <v>5.6002542668107669E-3</v>
      </c>
      <c r="K4129" s="195">
        <f t="shared" si="2639"/>
        <v>48419</v>
      </c>
      <c r="L4129" s="202">
        <f t="shared" si="2618"/>
        <v>48419</v>
      </c>
      <c r="M4129" s="228">
        <f t="shared" si="2644"/>
        <v>30</v>
      </c>
      <c r="N4129" s="67">
        <f t="shared" si="2645"/>
        <v>7</v>
      </c>
      <c r="O4129" s="198">
        <f t="shared" si="2619"/>
        <v>1.00130392</v>
      </c>
      <c r="P4129" s="203">
        <f t="shared" si="2620"/>
        <v>1.0056002500000001</v>
      </c>
      <c r="Q4129" s="203">
        <f t="shared" si="2621"/>
        <v>2.0893567656803667</v>
      </c>
      <c r="R4129" s="198">
        <f t="shared" si="2622"/>
        <v>2.0920811100000001</v>
      </c>
      <c r="S4129" s="198">
        <f t="shared" si="2623"/>
        <v>2.0432010900000002</v>
      </c>
      <c r="T4129" s="198">
        <f t="shared" si="2624"/>
        <v>20.448300339999999</v>
      </c>
      <c r="U4129" s="198">
        <f t="shared" si="2625"/>
        <v>10.440327831122318</v>
      </c>
      <c r="V4129" s="198">
        <f t="shared" si="2626"/>
        <v>-2.929287880881759E-13</v>
      </c>
      <c r="W4129" s="198">
        <f t="shared" si="2627"/>
        <v>20.448300341122028</v>
      </c>
      <c r="X4129" s="204">
        <f t="shared" si="2628"/>
        <v>0</v>
      </c>
      <c r="Y4129" s="198">
        <f t="shared" si="2629"/>
        <v>0</v>
      </c>
      <c r="Z4129" s="205">
        <f t="shared" si="2630"/>
        <v>0</v>
      </c>
      <c r="AA4129" s="198">
        <f t="shared" si="2631"/>
        <v>0</v>
      </c>
      <c r="AB4129" s="205">
        <f t="shared" si="2637"/>
        <v>5.1999999999999998E-2</v>
      </c>
      <c r="AC4129" s="140">
        <f t="shared" si="2638"/>
        <v>7</v>
      </c>
      <c r="AD4129" s="67">
        <f t="shared" si="2640"/>
        <v>30</v>
      </c>
      <c r="AE4129" s="11">
        <f t="shared" si="2641"/>
        <v>1.0009861849999999</v>
      </c>
      <c r="AF4129" s="198">
        <f t="shared" si="2632"/>
        <v>2.0165800000000001E-2</v>
      </c>
      <c r="AG4129" s="198">
        <f t="shared" si="2633"/>
        <v>2.0165800000000001E-2</v>
      </c>
      <c r="AH4129" s="198">
        <f t="shared" si="2634"/>
        <v>0</v>
      </c>
      <c r="AI4129" s="196" t="str">
        <f t="shared" si="2642"/>
        <v>A+J=</v>
      </c>
      <c r="AJ4129" s="72">
        <f t="shared" si="2643"/>
        <v>48419</v>
      </c>
      <c r="AQ4129" s="23"/>
      <c r="AR4129" s="23"/>
    </row>
    <row r="4130" spans="1:44" ht="15" customHeight="1" x14ac:dyDescent="0.25">
      <c r="A4130" s="197">
        <f t="shared" si="2636"/>
        <v>48397</v>
      </c>
      <c r="B4130" s="198">
        <f t="shared" si="2610"/>
        <v>20.471348601122028</v>
      </c>
      <c r="C4130" s="198">
        <f t="shared" si="2611"/>
        <v>10.00797251</v>
      </c>
      <c r="D4130" s="198">
        <f t="shared" si="2612"/>
        <v>10.007972510000268</v>
      </c>
      <c r="E4130" s="198">
        <f t="shared" si="2613"/>
        <v>-2.6822988274943782E-13</v>
      </c>
      <c r="F4130" s="199">
        <f t="shared" si="2614"/>
        <v>7205.03</v>
      </c>
      <c r="G4130" s="63">
        <f t="shared" si="2635"/>
        <v>7245.38</v>
      </c>
      <c r="H4130" s="200">
        <f t="shared" si="2615"/>
        <v>48329</v>
      </c>
      <c r="I4130" s="64">
        <f t="shared" si="2616"/>
        <v>48359</v>
      </c>
      <c r="J4130" s="201">
        <f t="shared" si="2617"/>
        <v>5.6002542668107669E-3</v>
      </c>
      <c r="K4130" s="195">
        <f t="shared" si="2639"/>
        <v>48419</v>
      </c>
      <c r="L4130" s="202">
        <f t="shared" si="2618"/>
        <v>48419</v>
      </c>
      <c r="M4130" s="228">
        <f t="shared" si="2644"/>
        <v>30</v>
      </c>
      <c r="N4130" s="67">
        <f t="shared" si="2645"/>
        <v>8</v>
      </c>
      <c r="O4130" s="198">
        <f t="shared" si="2619"/>
        <v>1.0014903399999999</v>
      </c>
      <c r="P4130" s="203">
        <f t="shared" si="2620"/>
        <v>1.0056002500000001</v>
      </c>
      <c r="Q4130" s="203">
        <f t="shared" si="2621"/>
        <v>2.0893567656803667</v>
      </c>
      <c r="R4130" s="198">
        <f t="shared" si="2622"/>
        <v>2.0924706099999999</v>
      </c>
      <c r="S4130" s="198">
        <f t="shared" si="2623"/>
        <v>2.0432010900000002</v>
      </c>
      <c r="T4130" s="198">
        <f t="shared" si="2624"/>
        <v>20.448300339999999</v>
      </c>
      <c r="U4130" s="198">
        <f t="shared" si="2625"/>
        <v>10.440327831122318</v>
      </c>
      <c r="V4130" s="198">
        <f t="shared" si="2626"/>
        <v>-2.9303326362750678E-13</v>
      </c>
      <c r="W4130" s="198">
        <f t="shared" si="2627"/>
        <v>20.448300341122028</v>
      </c>
      <c r="X4130" s="204">
        <f t="shared" si="2628"/>
        <v>0</v>
      </c>
      <c r="Y4130" s="198">
        <f t="shared" si="2629"/>
        <v>0</v>
      </c>
      <c r="Z4130" s="205">
        <f t="shared" si="2630"/>
        <v>0</v>
      </c>
      <c r="AA4130" s="198">
        <f t="shared" si="2631"/>
        <v>0</v>
      </c>
      <c r="AB4130" s="205">
        <f t="shared" si="2637"/>
        <v>5.1999999999999998E-2</v>
      </c>
      <c r="AC4130" s="140">
        <f t="shared" si="2638"/>
        <v>8</v>
      </c>
      <c r="AD4130" s="67">
        <f t="shared" si="2640"/>
        <v>30</v>
      </c>
      <c r="AE4130" s="11">
        <f t="shared" si="2641"/>
        <v>1.0011271479999999</v>
      </c>
      <c r="AF4130" s="198">
        <f t="shared" si="2632"/>
        <v>2.3048260000000001E-2</v>
      </c>
      <c r="AG4130" s="198">
        <f t="shared" si="2633"/>
        <v>2.3048260000000001E-2</v>
      </c>
      <c r="AH4130" s="198">
        <f t="shared" si="2634"/>
        <v>0</v>
      </c>
      <c r="AI4130" s="196" t="str">
        <f t="shared" si="2642"/>
        <v>A+J=</v>
      </c>
      <c r="AJ4130" s="72">
        <f t="shared" si="2643"/>
        <v>48419</v>
      </c>
      <c r="AQ4130" s="23"/>
      <c r="AR4130" s="23"/>
    </row>
    <row r="4131" spans="1:44" ht="15" customHeight="1" x14ac:dyDescent="0.25">
      <c r="A4131" s="197">
        <f t="shared" si="2636"/>
        <v>48398</v>
      </c>
      <c r="B4131" s="198">
        <f t="shared" si="2610"/>
        <v>20.474231461122024</v>
      </c>
      <c r="C4131" s="198">
        <f t="shared" si="2611"/>
        <v>10.00797251</v>
      </c>
      <c r="D4131" s="198">
        <f t="shared" si="2612"/>
        <v>10.007972510000268</v>
      </c>
      <c r="E4131" s="198">
        <f t="shared" si="2613"/>
        <v>-2.6822988274943782E-13</v>
      </c>
      <c r="F4131" s="199">
        <f t="shared" si="2614"/>
        <v>7205.03</v>
      </c>
      <c r="G4131" s="63">
        <f t="shared" si="2635"/>
        <v>7245.38</v>
      </c>
      <c r="H4131" s="200">
        <f t="shared" si="2615"/>
        <v>48329</v>
      </c>
      <c r="I4131" s="64">
        <f t="shared" si="2616"/>
        <v>48359</v>
      </c>
      <c r="J4131" s="201">
        <f t="shared" si="2617"/>
        <v>5.6002542668107669E-3</v>
      </c>
      <c r="K4131" s="195">
        <f t="shared" si="2639"/>
        <v>48419</v>
      </c>
      <c r="L4131" s="202">
        <f t="shared" si="2618"/>
        <v>48419</v>
      </c>
      <c r="M4131" s="228">
        <f t="shared" si="2644"/>
        <v>30</v>
      </c>
      <c r="N4131" s="67">
        <f t="shared" si="2645"/>
        <v>9</v>
      </c>
      <c r="O4131" s="198">
        <f t="shared" si="2619"/>
        <v>1.0016767900000001</v>
      </c>
      <c r="P4131" s="203">
        <f t="shared" si="2620"/>
        <v>1.0056002500000001</v>
      </c>
      <c r="Q4131" s="203">
        <f t="shared" si="2621"/>
        <v>2.0893567656803667</v>
      </c>
      <c r="R4131" s="198">
        <f t="shared" si="2622"/>
        <v>2.0928601699999998</v>
      </c>
      <c r="S4131" s="198">
        <f t="shared" si="2623"/>
        <v>2.0432010900000002</v>
      </c>
      <c r="T4131" s="198">
        <f t="shared" si="2624"/>
        <v>20.448300339999999</v>
      </c>
      <c r="U4131" s="198">
        <f t="shared" si="2625"/>
        <v>10.440327831122318</v>
      </c>
      <c r="V4131" s="198">
        <f t="shared" si="2626"/>
        <v>-2.9313775526063061E-13</v>
      </c>
      <c r="W4131" s="198">
        <f t="shared" si="2627"/>
        <v>20.448300341122025</v>
      </c>
      <c r="X4131" s="204">
        <f t="shared" si="2628"/>
        <v>0</v>
      </c>
      <c r="Y4131" s="198">
        <f t="shared" si="2629"/>
        <v>0</v>
      </c>
      <c r="Z4131" s="205">
        <f t="shared" si="2630"/>
        <v>0</v>
      </c>
      <c r="AA4131" s="198">
        <f t="shared" si="2631"/>
        <v>0</v>
      </c>
      <c r="AB4131" s="205">
        <f t="shared" si="2637"/>
        <v>5.1999999999999998E-2</v>
      </c>
      <c r="AC4131" s="140">
        <f t="shared" si="2638"/>
        <v>9</v>
      </c>
      <c r="AD4131" s="67">
        <f t="shared" si="2640"/>
        <v>30</v>
      </c>
      <c r="AE4131" s="11">
        <f t="shared" si="2641"/>
        <v>1.001268131</v>
      </c>
      <c r="AF4131" s="198">
        <f t="shared" si="2632"/>
        <v>2.5931119999999998E-2</v>
      </c>
      <c r="AG4131" s="198">
        <f t="shared" si="2633"/>
        <v>2.5931119999999998E-2</v>
      </c>
      <c r="AH4131" s="198">
        <f t="shared" si="2634"/>
        <v>0</v>
      </c>
      <c r="AI4131" s="196" t="str">
        <f t="shared" si="2642"/>
        <v>A+J=</v>
      </c>
      <c r="AJ4131" s="72">
        <f t="shared" si="2643"/>
        <v>48419</v>
      </c>
      <c r="AQ4131" s="23"/>
      <c r="AR4131" s="23"/>
    </row>
    <row r="4132" spans="1:44" ht="15" customHeight="1" x14ac:dyDescent="0.25">
      <c r="A4132" s="197">
        <f t="shared" si="2636"/>
        <v>48399</v>
      </c>
      <c r="B4132" s="198">
        <f t="shared" si="2610"/>
        <v>20.477114731122025</v>
      </c>
      <c r="C4132" s="198">
        <f t="shared" si="2611"/>
        <v>10.00797251</v>
      </c>
      <c r="D4132" s="198">
        <f t="shared" si="2612"/>
        <v>10.007972510000268</v>
      </c>
      <c r="E4132" s="198">
        <f t="shared" si="2613"/>
        <v>-2.6822988274943782E-13</v>
      </c>
      <c r="F4132" s="199">
        <f t="shared" si="2614"/>
        <v>7205.03</v>
      </c>
      <c r="G4132" s="63">
        <f t="shared" si="2635"/>
        <v>7245.38</v>
      </c>
      <c r="H4132" s="200">
        <f t="shared" si="2615"/>
        <v>48329</v>
      </c>
      <c r="I4132" s="64">
        <f t="shared" si="2616"/>
        <v>48359</v>
      </c>
      <c r="J4132" s="201">
        <f t="shared" si="2617"/>
        <v>5.6002542668107669E-3</v>
      </c>
      <c r="K4132" s="195">
        <f t="shared" si="2639"/>
        <v>48419</v>
      </c>
      <c r="L4132" s="202">
        <f t="shared" si="2618"/>
        <v>48419</v>
      </c>
      <c r="M4132" s="228">
        <f t="shared" si="2644"/>
        <v>30</v>
      </c>
      <c r="N4132" s="67">
        <f t="shared" si="2645"/>
        <v>10</v>
      </c>
      <c r="O4132" s="198">
        <f t="shared" si="2619"/>
        <v>1.0018632700000001</v>
      </c>
      <c r="P4132" s="203">
        <f t="shared" si="2620"/>
        <v>1.0056002500000001</v>
      </c>
      <c r="Q4132" s="203">
        <f t="shared" si="2621"/>
        <v>2.0893567656803667</v>
      </c>
      <c r="R4132" s="198">
        <f t="shared" si="2622"/>
        <v>2.0932498000000002</v>
      </c>
      <c r="S4132" s="198">
        <f t="shared" si="2623"/>
        <v>2.0432010900000002</v>
      </c>
      <c r="T4132" s="198">
        <f t="shared" si="2624"/>
        <v>20.448300339999999</v>
      </c>
      <c r="U4132" s="198">
        <f t="shared" si="2625"/>
        <v>10.440327831122318</v>
      </c>
      <c r="V4132" s="198">
        <f t="shared" si="2626"/>
        <v>-2.9324226566984639E-13</v>
      </c>
      <c r="W4132" s="198">
        <f t="shared" si="2627"/>
        <v>20.448300341122025</v>
      </c>
      <c r="X4132" s="204">
        <f t="shared" si="2628"/>
        <v>0</v>
      </c>
      <c r="Y4132" s="198">
        <f t="shared" si="2629"/>
        <v>0</v>
      </c>
      <c r="Z4132" s="205">
        <f t="shared" si="2630"/>
        <v>0</v>
      </c>
      <c r="AA4132" s="198">
        <f t="shared" si="2631"/>
        <v>0</v>
      </c>
      <c r="AB4132" s="205">
        <f t="shared" si="2637"/>
        <v>5.1999999999999998E-2</v>
      </c>
      <c r="AC4132" s="140">
        <f t="shared" si="2638"/>
        <v>10</v>
      </c>
      <c r="AD4132" s="67">
        <f t="shared" si="2640"/>
        <v>30</v>
      </c>
      <c r="AE4132" s="11">
        <f t="shared" si="2641"/>
        <v>1.001409134</v>
      </c>
      <c r="AF4132" s="198">
        <f t="shared" si="2632"/>
        <v>2.8814389999999999E-2</v>
      </c>
      <c r="AG4132" s="198">
        <f t="shared" si="2633"/>
        <v>2.8814389999999999E-2</v>
      </c>
      <c r="AH4132" s="198">
        <f t="shared" si="2634"/>
        <v>0</v>
      </c>
      <c r="AI4132" s="196" t="str">
        <f t="shared" si="2642"/>
        <v>A+J=</v>
      </c>
      <c r="AJ4132" s="72">
        <f t="shared" si="2643"/>
        <v>48419</v>
      </c>
      <c r="AQ4132" s="23"/>
      <c r="AR4132" s="23"/>
    </row>
    <row r="4133" spans="1:44" ht="15" customHeight="1" x14ac:dyDescent="0.25">
      <c r="A4133" s="197">
        <f t="shared" si="2636"/>
        <v>48400</v>
      </c>
      <c r="B4133" s="198">
        <f t="shared" si="2610"/>
        <v>20.479998411122025</v>
      </c>
      <c r="C4133" s="198">
        <f t="shared" si="2611"/>
        <v>10.00797251</v>
      </c>
      <c r="D4133" s="198">
        <f t="shared" si="2612"/>
        <v>10.007972510000268</v>
      </c>
      <c r="E4133" s="198">
        <f t="shared" si="2613"/>
        <v>-2.6822988274943782E-13</v>
      </c>
      <c r="F4133" s="199">
        <f t="shared" si="2614"/>
        <v>7205.03</v>
      </c>
      <c r="G4133" s="63">
        <f t="shared" si="2635"/>
        <v>7245.38</v>
      </c>
      <c r="H4133" s="200">
        <f t="shared" si="2615"/>
        <v>48329</v>
      </c>
      <c r="I4133" s="64">
        <f t="shared" si="2616"/>
        <v>48359</v>
      </c>
      <c r="J4133" s="201">
        <f t="shared" si="2617"/>
        <v>5.6002542668107669E-3</v>
      </c>
      <c r="K4133" s="195">
        <f t="shared" si="2639"/>
        <v>48419</v>
      </c>
      <c r="L4133" s="202">
        <f t="shared" si="2618"/>
        <v>48419</v>
      </c>
      <c r="M4133" s="228">
        <f t="shared" si="2644"/>
        <v>30</v>
      </c>
      <c r="N4133" s="67">
        <f t="shared" si="2645"/>
        <v>11</v>
      </c>
      <c r="O4133" s="198">
        <f t="shared" si="2619"/>
        <v>1.0020497900000001</v>
      </c>
      <c r="P4133" s="203">
        <f t="shared" si="2620"/>
        <v>1.0056002500000001</v>
      </c>
      <c r="Q4133" s="203">
        <f t="shared" si="2621"/>
        <v>2.0893567656803667</v>
      </c>
      <c r="R4133" s="198">
        <f t="shared" si="2622"/>
        <v>2.0936395000000001</v>
      </c>
      <c r="S4133" s="198">
        <f t="shared" si="2623"/>
        <v>2.0432010900000002</v>
      </c>
      <c r="T4133" s="198">
        <f t="shared" si="2624"/>
        <v>20.448300339999999</v>
      </c>
      <c r="U4133" s="198">
        <f t="shared" si="2625"/>
        <v>10.440327831122318</v>
      </c>
      <c r="V4133" s="198">
        <f t="shared" si="2626"/>
        <v>-2.9334679485515381E-13</v>
      </c>
      <c r="W4133" s="198">
        <f t="shared" si="2627"/>
        <v>20.448300341122025</v>
      </c>
      <c r="X4133" s="204">
        <f t="shared" si="2628"/>
        <v>0</v>
      </c>
      <c r="Y4133" s="198">
        <f t="shared" si="2629"/>
        <v>0</v>
      </c>
      <c r="Z4133" s="205">
        <f t="shared" si="2630"/>
        <v>0</v>
      </c>
      <c r="AA4133" s="198">
        <f t="shared" si="2631"/>
        <v>0</v>
      </c>
      <c r="AB4133" s="205">
        <f t="shared" si="2637"/>
        <v>5.1999999999999998E-2</v>
      </c>
      <c r="AC4133" s="140">
        <f t="shared" si="2638"/>
        <v>11</v>
      </c>
      <c r="AD4133" s="67">
        <f t="shared" si="2640"/>
        <v>30</v>
      </c>
      <c r="AE4133" s="11">
        <f t="shared" si="2641"/>
        <v>1.0015501570000001</v>
      </c>
      <c r="AF4133" s="198">
        <f t="shared" si="2632"/>
        <v>3.1698070000000002E-2</v>
      </c>
      <c r="AG4133" s="198">
        <f t="shared" si="2633"/>
        <v>3.1698070000000002E-2</v>
      </c>
      <c r="AH4133" s="198">
        <f t="shared" si="2634"/>
        <v>0</v>
      </c>
      <c r="AI4133" s="196" t="str">
        <f t="shared" si="2642"/>
        <v>A+J=</v>
      </c>
      <c r="AJ4133" s="72">
        <f t="shared" si="2643"/>
        <v>48419</v>
      </c>
      <c r="AQ4133" s="23"/>
      <c r="AR4133" s="23"/>
    </row>
    <row r="4134" spans="1:44" ht="15" customHeight="1" x14ac:dyDescent="0.25">
      <c r="A4134" s="197">
        <f t="shared" si="2636"/>
        <v>48401</v>
      </c>
      <c r="B4134" s="198">
        <f t="shared" si="2610"/>
        <v>20.482882481122026</v>
      </c>
      <c r="C4134" s="198">
        <f t="shared" si="2611"/>
        <v>10.00797251</v>
      </c>
      <c r="D4134" s="198">
        <f t="shared" si="2612"/>
        <v>10.007972510000268</v>
      </c>
      <c r="E4134" s="198">
        <f t="shared" si="2613"/>
        <v>-2.6822988274943782E-13</v>
      </c>
      <c r="F4134" s="199">
        <f t="shared" si="2614"/>
        <v>7205.03</v>
      </c>
      <c r="G4134" s="63">
        <f t="shared" si="2635"/>
        <v>7245.38</v>
      </c>
      <c r="H4134" s="200">
        <f t="shared" si="2615"/>
        <v>48329</v>
      </c>
      <c r="I4134" s="64">
        <f t="shared" si="2616"/>
        <v>48359</v>
      </c>
      <c r="J4134" s="201">
        <f t="shared" si="2617"/>
        <v>5.6002542668107669E-3</v>
      </c>
      <c r="K4134" s="195">
        <f t="shared" si="2639"/>
        <v>48419</v>
      </c>
      <c r="L4134" s="202">
        <f t="shared" si="2618"/>
        <v>48419</v>
      </c>
      <c r="M4134" s="228">
        <f t="shared" si="2644"/>
        <v>30</v>
      </c>
      <c r="N4134" s="67">
        <f t="shared" si="2645"/>
        <v>12</v>
      </c>
      <c r="O4134" s="198">
        <f t="shared" si="2619"/>
        <v>1.0022363400000001</v>
      </c>
      <c r="P4134" s="203">
        <f t="shared" si="2620"/>
        <v>1.0056002500000001</v>
      </c>
      <c r="Q4134" s="203">
        <f t="shared" si="2621"/>
        <v>2.0893567656803667</v>
      </c>
      <c r="R4134" s="198">
        <f t="shared" si="2622"/>
        <v>2.0940292700000001</v>
      </c>
      <c r="S4134" s="198">
        <f t="shared" si="2623"/>
        <v>2.0432010900000002</v>
      </c>
      <c r="T4134" s="198">
        <f t="shared" si="2624"/>
        <v>20.448300339999999</v>
      </c>
      <c r="U4134" s="198">
        <f t="shared" si="2625"/>
        <v>10.440327831122318</v>
      </c>
      <c r="V4134" s="198">
        <f t="shared" si="2626"/>
        <v>-2.9345134281655308E-13</v>
      </c>
      <c r="W4134" s="198">
        <f t="shared" si="2627"/>
        <v>20.448300341122025</v>
      </c>
      <c r="X4134" s="204">
        <f t="shared" si="2628"/>
        <v>0</v>
      </c>
      <c r="Y4134" s="198">
        <f t="shared" si="2629"/>
        <v>0</v>
      </c>
      <c r="Z4134" s="205">
        <f t="shared" si="2630"/>
        <v>0</v>
      </c>
      <c r="AA4134" s="198">
        <f t="shared" si="2631"/>
        <v>0</v>
      </c>
      <c r="AB4134" s="205">
        <f t="shared" si="2637"/>
        <v>5.1999999999999998E-2</v>
      </c>
      <c r="AC4134" s="140">
        <f t="shared" si="2638"/>
        <v>12</v>
      </c>
      <c r="AD4134" s="67">
        <f t="shared" si="2640"/>
        <v>30</v>
      </c>
      <c r="AE4134" s="11">
        <f t="shared" si="2641"/>
        <v>1.0016911989999999</v>
      </c>
      <c r="AF4134" s="198">
        <f t="shared" si="2632"/>
        <v>3.4582139999999997E-2</v>
      </c>
      <c r="AG4134" s="198">
        <f t="shared" si="2633"/>
        <v>3.4582139999999997E-2</v>
      </c>
      <c r="AH4134" s="198">
        <f t="shared" si="2634"/>
        <v>0</v>
      </c>
      <c r="AI4134" s="196" t="str">
        <f t="shared" si="2642"/>
        <v>A+J=</v>
      </c>
      <c r="AJ4134" s="72">
        <f t="shared" si="2643"/>
        <v>48419</v>
      </c>
      <c r="AQ4134" s="23"/>
      <c r="AR4134" s="23"/>
    </row>
    <row r="4135" spans="1:44" ht="15" customHeight="1" x14ac:dyDescent="0.25">
      <c r="A4135" s="197">
        <f t="shared" si="2636"/>
        <v>48402</v>
      </c>
      <c r="B4135" s="198">
        <f t="shared" si="2610"/>
        <v>20.485766961122025</v>
      </c>
      <c r="C4135" s="198">
        <f t="shared" si="2611"/>
        <v>10.00797251</v>
      </c>
      <c r="D4135" s="198">
        <f t="shared" si="2612"/>
        <v>10.007972510000268</v>
      </c>
      <c r="E4135" s="198">
        <f t="shared" si="2613"/>
        <v>-2.6822988274943782E-13</v>
      </c>
      <c r="F4135" s="199">
        <f t="shared" si="2614"/>
        <v>7205.03</v>
      </c>
      <c r="G4135" s="63">
        <f t="shared" si="2635"/>
        <v>7245.38</v>
      </c>
      <c r="H4135" s="200">
        <f t="shared" si="2615"/>
        <v>48329</v>
      </c>
      <c r="I4135" s="64">
        <f t="shared" si="2616"/>
        <v>48359</v>
      </c>
      <c r="J4135" s="201">
        <f t="shared" si="2617"/>
        <v>5.6002542668107669E-3</v>
      </c>
      <c r="K4135" s="195">
        <f t="shared" si="2639"/>
        <v>48419</v>
      </c>
      <c r="L4135" s="202">
        <f t="shared" si="2618"/>
        <v>48419</v>
      </c>
      <c r="M4135" s="228">
        <f t="shared" si="2644"/>
        <v>30</v>
      </c>
      <c r="N4135" s="67">
        <f t="shared" si="2645"/>
        <v>13</v>
      </c>
      <c r="O4135" s="198">
        <f t="shared" si="2619"/>
        <v>1.00242293</v>
      </c>
      <c r="P4135" s="203">
        <f t="shared" si="2620"/>
        <v>1.0056002500000001</v>
      </c>
      <c r="Q4135" s="203">
        <f t="shared" si="2621"/>
        <v>2.0893567656803667</v>
      </c>
      <c r="R4135" s="198">
        <f t="shared" si="2622"/>
        <v>2.0944191299999999</v>
      </c>
      <c r="S4135" s="198">
        <f t="shared" si="2623"/>
        <v>2.0432010900000002</v>
      </c>
      <c r="T4135" s="198">
        <f t="shared" si="2624"/>
        <v>20.448300339999999</v>
      </c>
      <c r="U4135" s="198">
        <f t="shared" si="2625"/>
        <v>10.440327831122318</v>
      </c>
      <c r="V4135" s="198">
        <f t="shared" si="2626"/>
        <v>-2.9355591491864171E-13</v>
      </c>
      <c r="W4135" s="198">
        <f t="shared" si="2627"/>
        <v>20.448300341122025</v>
      </c>
      <c r="X4135" s="204">
        <f t="shared" si="2628"/>
        <v>0</v>
      </c>
      <c r="Y4135" s="198">
        <f t="shared" si="2629"/>
        <v>0</v>
      </c>
      <c r="Z4135" s="205">
        <f t="shared" si="2630"/>
        <v>0</v>
      </c>
      <c r="AA4135" s="198">
        <f t="shared" si="2631"/>
        <v>0</v>
      </c>
      <c r="AB4135" s="205">
        <f t="shared" si="2637"/>
        <v>5.1999999999999998E-2</v>
      </c>
      <c r="AC4135" s="140">
        <f t="shared" si="2638"/>
        <v>13</v>
      </c>
      <c r="AD4135" s="67">
        <f t="shared" si="2640"/>
        <v>30</v>
      </c>
      <c r="AE4135" s="11">
        <f t="shared" si="2641"/>
        <v>1.0018322609999999</v>
      </c>
      <c r="AF4135" s="198">
        <f t="shared" si="2632"/>
        <v>3.7466619999999999E-2</v>
      </c>
      <c r="AG4135" s="198">
        <f t="shared" si="2633"/>
        <v>3.7466619999999999E-2</v>
      </c>
      <c r="AH4135" s="198">
        <f t="shared" si="2634"/>
        <v>0</v>
      </c>
      <c r="AI4135" s="196" t="str">
        <f t="shared" si="2642"/>
        <v>A+J=</v>
      </c>
      <c r="AJ4135" s="72">
        <f t="shared" si="2643"/>
        <v>48419</v>
      </c>
      <c r="AQ4135" s="23"/>
      <c r="AR4135" s="23"/>
    </row>
    <row r="4136" spans="1:44" ht="15" customHeight="1" x14ac:dyDescent="0.25">
      <c r="A4136" s="197">
        <f t="shared" si="2636"/>
        <v>48403</v>
      </c>
      <c r="B4136" s="198">
        <f t="shared" si="2610"/>
        <v>20.488651851122025</v>
      </c>
      <c r="C4136" s="198">
        <f t="shared" si="2611"/>
        <v>10.00797251</v>
      </c>
      <c r="D4136" s="198">
        <f t="shared" si="2612"/>
        <v>10.007972510000268</v>
      </c>
      <c r="E4136" s="198">
        <f t="shared" si="2613"/>
        <v>-2.6822988274943782E-13</v>
      </c>
      <c r="F4136" s="199">
        <f t="shared" si="2614"/>
        <v>7205.03</v>
      </c>
      <c r="G4136" s="63">
        <f t="shared" si="2635"/>
        <v>7245.38</v>
      </c>
      <c r="H4136" s="200">
        <f t="shared" si="2615"/>
        <v>48329</v>
      </c>
      <c r="I4136" s="64">
        <f t="shared" si="2616"/>
        <v>48359</v>
      </c>
      <c r="J4136" s="201">
        <f t="shared" si="2617"/>
        <v>5.6002542668107669E-3</v>
      </c>
      <c r="K4136" s="195">
        <f t="shared" si="2639"/>
        <v>48419</v>
      </c>
      <c r="L4136" s="202">
        <f t="shared" si="2618"/>
        <v>48419</v>
      </c>
      <c r="M4136" s="228">
        <f t="shared" si="2644"/>
        <v>30</v>
      </c>
      <c r="N4136" s="67">
        <f t="shared" si="2645"/>
        <v>14</v>
      </c>
      <c r="O4136" s="198">
        <f t="shared" si="2619"/>
        <v>1.00260956</v>
      </c>
      <c r="P4136" s="203">
        <f t="shared" si="2620"/>
        <v>1.0056002500000001</v>
      </c>
      <c r="Q4136" s="203">
        <f t="shared" si="2621"/>
        <v>2.0893567656803667</v>
      </c>
      <c r="R4136" s="198">
        <f t="shared" si="2622"/>
        <v>2.0948090599999998</v>
      </c>
      <c r="S4136" s="198">
        <f t="shared" si="2623"/>
        <v>2.0432010900000002</v>
      </c>
      <c r="T4136" s="198">
        <f t="shared" si="2624"/>
        <v>20.448300339999999</v>
      </c>
      <c r="U4136" s="198">
        <f t="shared" si="2625"/>
        <v>10.440327831122318</v>
      </c>
      <c r="V4136" s="198">
        <f t="shared" si="2626"/>
        <v>-2.9366050579682218E-13</v>
      </c>
      <c r="W4136" s="198">
        <f t="shared" si="2627"/>
        <v>20.448300341122025</v>
      </c>
      <c r="X4136" s="204">
        <f t="shared" si="2628"/>
        <v>0</v>
      </c>
      <c r="Y4136" s="198">
        <f t="shared" si="2629"/>
        <v>0</v>
      </c>
      <c r="Z4136" s="205">
        <f t="shared" si="2630"/>
        <v>0</v>
      </c>
      <c r="AA4136" s="198">
        <f t="shared" si="2631"/>
        <v>0</v>
      </c>
      <c r="AB4136" s="205">
        <f t="shared" si="2637"/>
        <v>5.1999999999999998E-2</v>
      </c>
      <c r="AC4136" s="140">
        <f t="shared" si="2638"/>
        <v>14</v>
      </c>
      <c r="AD4136" s="67">
        <f t="shared" si="2640"/>
        <v>30</v>
      </c>
      <c r="AE4136" s="11">
        <f t="shared" si="2641"/>
        <v>1.001973343</v>
      </c>
      <c r="AF4136" s="198">
        <f t="shared" si="2632"/>
        <v>4.035151E-2</v>
      </c>
      <c r="AG4136" s="198">
        <f t="shared" si="2633"/>
        <v>4.035151E-2</v>
      </c>
      <c r="AH4136" s="198">
        <f t="shared" si="2634"/>
        <v>0</v>
      </c>
      <c r="AI4136" s="196" t="str">
        <f t="shared" si="2642"/>
        <v>A+J=</v>
      </c>
      <c r="AJ4136" s="72">
        <f t="shared" si="2643"/>
        <v>48419</v>
      </c>
      <c r="AQ4136" s="23"/>
      <c r="AR4136" s="23"/>
    </row>
    <row r="4137" spans="1:44" ht="15" customHeight="1" x14ac:dyDescent="0.25">
      <c r="A4137" s="197">
        <f t="shared" si="2636"/>
        <v>48404</v>
      </c>
      <c r="B4137" s="198">
        <f t="shared" si="2610"/>
        <v>20.491537141122024</v>
      </c>
      <c r="C4137" s="198">
        <f t="shared" si="2611"/>
        <v>10.00797251</v>
      </c>
      <c r="D4137" s="198">
        <f t="shared" si="2612"/>
        <v>10.007972510000268</v>
      </c>
      <c r="E4137" s="198">
        <f t="shared" si="2613"/>
        <v>-2.6822988274943782E-13</v>
      </c>
      <c r="F4137" s="199">
        <f t="shared" si="2614"/>
        <v>7205.03</v>
      </c>
      <c r="G4137" s="63">
        <f t="shared" si="2635"/>
        <v>7245.38</v>
      </c>
      <c r="H4137" s="200">
        <f t="shared" si="2615"/>
        <v>48329</v>
      </c>
      <c r="I4137" s="64">
        <f t="shared" si="2616"/>
        <v>48359</v>
      </c>
      <c r="J4137" s="201">
        <f t="shared" si="2617"/>
        <v>5.6002542668107669E-3</v>
      </c>
      <c r="K4137" s="195">
        <f t="shared" si="2639"/>
        <v>48419</v>
      </c>
      <c r="L4137" s="202">
        <f t="shared" si="2618"/>
        <v>48419</v>
      </c>
      <c r="M4137" s="228">
        <f t="shared" si="2644"/>
        <v>30</v>
      </c>
      <c r="N4137" s="67">
        <f t="shared" si="2645"/>
        <v>15</v>
      </c>
      <c r="O4137" s="198">
        <f t="shared" si="2619"/>
        <v>1.0027962100000001</v>
      </c>
      <c r="P4137" s="203">
        <f t="shared" si="2620"/>
        <v>1.0056002500000001</v>
      </c>
      <c r="Q4137" s="203">
        <f t="shared" si="2621"/>
        <v>2.0893567656803667</v>
      </c>
      <c r="R4137" s="198">
        <f t="shared" si="2622"/>
        <v>2.0951990399999998</v>
      </c>
      <c r="S4137" s="198">
        <f t="shared" si="2623"/>
        <v>2.0432010900000002</v>
      </c>
      <c r="T4137" s="198">
        <f t="shared" si="2624"/>
        <v>20.448300339999999</v>
      </c>
      <c r="U4137" s="198">
        <f t="shared" si="2625"/>
        <v>10.440327831122318</v>
      </c>
      <c r="V4137" s="198">
        <f t="shared" si="2626"/>
        <v>-2.9376511008649682E-13</v>
      </c>
      <c r="W4137" s="198">
        <f t="shared" si="2627"/>
        <v>20.448300341122025</v>
      </c>
      <c r="X4137" s="204">
        <f t="shared" si="2628"/>
        <v>0</v>
      </c>
      <c r="Y4137" s="198">
        <f t="shared" si="2629"/>
        <v>0</v>
      </c>
      <c r="Z4137" s="205">
        <f t="shared" si="2630"/>
        <v>0</v>
      </c>
      <c r="AA4137" s="198">
        <f t="shared" si="2631"/>
        <v>0</v>
      </c>
      <c r="AB4137" s="205">
        <f t="shared" si="2637"/>
        <v>5.1999999999999998E-2</v>
      </c>
      <c r="AC4137" s="140">
        <f t="shared" si="2638"/>
        <v>15</v>
      </c>
      <c r="AD4137" s="67">
        <f t="shared" si="2640"/>
        <v>30</v>
      </c>
      <c r="AE4137" s="11">
        <f t="shared" si="2641"/>
        <v>1.0021144449999999</v>
      </c>
      <c r="AF4137" s="198">
        <f t="shared" si="2632"/>
        <v>4.3236799999999999E-2</v>
      </c>
      <c r="AG4137" s="198">
        <f t="shared" si="2633"/>
        <v>4.3236799999999999E-2</v>
      </c>
      <c r="AH4137" s="198">
        <f t="shared" si="2634"/>
        <v>0</v>
      </c>
      <c r="AI4137" s="196" t="str">
        <f t="shared" si="2642"/>
        <v>A+J=</v>
      </c>
      <c r="AJ4137" s="72">
        <f t="shared" si="2643"/>
        <v>48419</v>
      </c>
      <c r="AQ4137" s="23"/>
      <c r="AR4137" s="23"/>
    </row>
    <row r="4138" spans="1:44" ht="15" customHeight="1" x14ac:dyDescent="0.25">
      <c r="A4138" s="197">
        <f t="shared" si="2636"/>
        <v>48405</v>
      </c>
      <c r="B4138" s="198">
        <f t="shared" si="2610"/>
        <v>20.494422851122025</v>
      </c>
      <c r="C4138" s="198">
        <f t="shared" si="2611"/>
        <v>10.00797251</v>
      </c>
      <c r="D4138" s="198">
        <f t="shared" si="2612"/>
        <v>10.007972510000268</v>
      </c>
      <c r="E4138" s="198">
        <f t="shared" si="2613"/>
        <v>-2.6822988274943782E-13</v>
      </c>
      <c r="F4138" s="199">
        <f t="shared" si="2614"/>
        <v>7205.03</v>
      </c>
      <c r="G4138" s="63">
        <f t="shared" si="2635"/>
        <v>7245.38</v>
      </c>
      <c r="H4138" s="200">
        <f t="shared" si="2615"/>
        <v>48329</v>
      </c>
      <c r="I4138" s="64">
        <f t="shared" si="2616"/>
        <v>48359</v>
      </c>
      <c r="J4138" s="201">
        <f t="shared" si="2617"/>
        <v>5.6002542668107669E-3</v>
      </c>
      <c r="K4138" s="195">
        <f t="shared" si="2639"/>
        <v>48419</v>
      </c>
      <c r="L4138" s="202">
        <f t="shared" si="2618"/>
        <v>48419</v>
      </c>
      <c r="M4138" s="228">
        <f t="shared" si="2644"/>
        <v>30</v>
      </c>
      <c r="N4138" s="67">
        <f t="shared" si="2645"/>
        <v>16</v>
      </c>
      <c r="O4138" s="198">
        <f t="shared" si="2619"/>
        <v>1.0029828999999999</v>
      </c>
      <c r="P4138" s="203">
        <f t="shared" si="2620"/>
        <v>1.0056002500000001</v>
      </c>
      <c r="Q4138" s="203">
        <f t="shared" si="2621"/>
        <v>2.0893567656803667</v>
      </c>
      <c r="R4138" s="198">
        <f t="shared" si="2622"/>
        <v>2.0955891000000002</v>
      </c>
      <c r="S4138" s="198">
        <f t="shared" si="2623"/>
        <v>2.0432010900000002</v>
      </c>
      <c r="T4138" s="198">
        <f t="shared" si="2624"/>
        <v>20.448300339999999</v>
      </c>
      <c r="U4138" s="198">
        <f t="shared" si="2625"/>
        <v>10.440327831122318</v>
      </c>
      <c r="V4138" s="198">
        <f t="shared" si="2626"/>
        <v>-2.9386973583456215E-13</v>
      </c>
      <c r="W4138" s="198">
        <f t="shared" si="2627"/>
        <v>20.448300341122025</v>
      </c>
      <c r="X4138" s="204">
        <f t="shared" si="2628"/>
        <v>0</v>
      </c>
      <c r="Y4138" s="198">
        <f t="shared" si="2629"/>
        <v>0</v>
      </c>
      <c r="Z4138" s="205">
        <f t="shared" si="2630"/>
        <v>0</v>
      </c>
      <c r="AA4138" s="198">
        <f t="shared" si="2631"/>
        <v>0</v>
      </c>
      <c r="AB4138" s="205">
        <f t="shared" si="2637"/>
        <v>5.1999999999999998E-2</v>
      </c>
      <c r="AC4138" s="140">
        <f t="shared" si="2638"/>
        <v>16</v>
      </c>
      <c r="AD4138" s="67">
        <f t="shared" si="2640"/>
        <v>30</v>
      </c>
      <c r="AE4138" s="11">
        <f t="shared" si="2641"/>
        <v>1.002255567</v>
      </c>
      <c r="AF4138" s="198">
        <f t="shared" si="2632"/>
        <v>4.6122509999999999E-2</v>
      </c>
      <c r="AG4138" s="198">
        <f t="shared" si="2633"/>
        <v>4.6122509999999999E-2</v>
      </c>
      <c r="AH4138" s="198">
        <f t="shared" si="2634"/>
        <v>0</v>
      </c>
      <c r="AI4138" s="196" t="str">
        <f t="shared" si="2642"/>
        <v>A+J=</v>
      </c>
      <c r="AJ4138" s="72">
        <f t="shared" si="2643"/>
        <v>48419</v>
      </c>
      <c r="AQ4138" s="23"/>
      <c r="AR4138" s="23"/>
    </row>
    <row r="4139" spans="1:44" ht="15" customHeight="1" x14ac:dyDescent="0.25">
      <c r="A4139" s="197">
        <f t="shared" si="2636"/>
        <v>48406</v>
      </c>
      <c r="B4139" s="198">
        <f t="shared" si="2610"/>
        <v>20.497308961122023</v>
      </c>
      <c r="C4139" s="198">
        <f t="shared" si="2611"/>
        <v>10.00797251</v>
      </c>
      <c r="D4139" s="198">
        <f t="shared" si="2612"/>
        <v>10.007972510000268</v>
      </c>
      <c r="E4139" s="198">
        <f t="shared" si="2613"/>
        <v>-2.6822988274943782E-13</v>
      </c>
      <c r="F4139" s="199">
        <f t="shared" si="2614"/>
        <v>7205.03</v>
      </c>
      <c r="G4139" s="63">
        <f t="shared" si="2635"/>
        <v>7245.38</v>
      </c>
      <c r="H4139" s="200">
        <f t="shared" si="2615"/>
        <v>48329</v>
      </c>
      <c r="I4139" s="64">
        <f t="shared" si="2616"/>
        <v>48359</v>
      </c>
      <c r="J4139" s="201">
        <f t="shared" si="2617"/>
        <v>5.6002542668107669E-3</v>
      </c>
      <c r="K4139" s="195">
        <f t="shared" si="2639"/>
        <v>48419</v>
      </c>
      <c r="L4139" s="202">
        <f t="shared" si="2618"/>
        <v>48419</v>
      </c>
      <c r="M4139" s="228">
        <f t="shared" si="2644"/>
        <v>30</v>
      </c>
      <c r="N4139" s="67">
        <f t="shared" si="2645"/>
        <v>17</v>
      </c>
      <c r="O4139" s="198">
        <f t="shared" si="2619"/>
        <v>1.0031696299999999</v>
      </c>
      <c r="P4139" s="203">
        <f t="shared" si="2620"/>
        <v>1.0056002500000001</v>
      </c>
      <c r="Q4139" s="203">
        <f t="shared" si="2621"/>
        <v>2.0893567656803667</v>
      </c>
      <c r="R4139" s="198">
        <f t="shared" si="2622"/>
        <v>2.0959792500000001</v>
      </c>
      <c r="S4139" s="198">
        <f t="shared" si="2623"/>
        <v>2.0432010900000002</v>
      </c>
      <c r="T4139" s="198">
        <f t="shared" si="2624"/>
        <v>20.448300339999999</v>
      </c>
      <c r="U4139" s="198">
        <f t="shared" si="2625"/>
        <v>10.440327831122318</v>
      </c>
      <c r="V4139" s="198">
        <f t="shared" si="2626"/>
        <v>-2.9397438572331683E-13</v>
      </c>
      <c r="W4139" s="198">
        <f t="shared" si="2627"/>
        <v>20.448300341122025</v>
      </c>
      <c r="X4139" s="204">
        <f t="shared" si="2628"/>
        <v>0</v>
      </c>
      <c r="Y4139" s="198">
        <f t="shared" si="2629"/>
        <v>0</v>
      </c>
      <c r="Z4139" s="205">
        <f t="shared" si="2630"/>
        <v>0</v>
      </c>
      <c r="AA4139" s="198">
        <f t="shared" si="2631"/>
        <v>0</v>
      </c>
      <c r="AB4139" s="205">
        <f t="shared" si="2637"/>
        <v>5.1999999999999998E-2</v>
      </c>
      <c r="AC4139" s="140">
        <f t="shared" si="2638"/>
        <v>17</v>
      </c>
      <c r="AD4139" s="67">
        <f t="shared" si="2640"/>
        <v>30</v>
      </c>
      <c r="AE4139" s="11">
        <f t="shared" si="2641"/>
        <v>1.0023967090000001</v>
      </c>
      <c r="AF4139" s="198">
        <f t="shared" si="2632"/>
        <v>4.9008620000000003E-2</v>
      </c>
      <c r="AG4139" s="198">
        <f t="shared" si="2633"/>
        <v>4.9008620000000003E-2</v>
      </c>
      <c r="AH4139" s="198">
        <f t="shared" si="2634"/>
        <v>0</v>
      </c>
      <c r="AI4139" s="196" t="str">
        <f t="shared" si="2642"/>
        <v>A+J=</v>
      </c>
      <c r="AJ4139" s="72">
        <f t="shared" si="2643"/>
        <v>48419</v>
      </c>
      <c r="AQ4139" s="23"/>
      <c r="AR4139" s="23"/>
    </row>
    <row r="4140" spans="1:44" ht="15" customHeight="1" x14ac:dyDescent="0.25">
      <c r="A4140" s="197">
        <f t="shared" si="2636"/>
        <v>48407</v>
      </c>
      <c r="B4140" s="198">
        <f t="shared" ref="B4140:B4182" si="2646">(W4140+AG4140)</f>
        <v>20.500195481122024</v>
      </c>
      <c r="C4140" s="198">
        <f t="shared" ref="C4140:C4182" si="2647">TRUNC(IF(X4139&gt;0,VLOOKUP(A4139,$AM$14:$AN$314,2),C4139),8)</f>
        <v>10.00797251</v>
      </c>
      <c r="D4140" s="198">
        <f t="shared" ref="D4140:D4182" si="2648">VLOOKUP(A4140,$AT$15:$AX$314,5)</f>
        <v>10.007972510000268</v>
      </c>
      <c r="E4140" s="198">
        <f t="shared" ref="E4140:E4182" si="2649">(C4140-D4140)</f>
        <v>-2.6822988274943782E-13</v>
      </c>
      <c r="F4140" s="199">
        <f t="shared" ref="F4140:F4182" si="2650">IF(G4140=G4139,F4139,G4139)</f>
        <v>7205.03</v>
      </c>
      <c r="G4140" s="63">
        <f t="shared" si="2635"/>
        <v>7245.38</v>
      </c>
      <c r="H4140" s="200">
        <f t="shared" ref="H4140:H4182" si="2651">EDATE(I4140,-1)</f>
        <v>48329</v>
      </c>
      <c r="I4140" s="64">
        <f t="shared" ref="I4140:I4182" si="2652">IF(X4139&gt;0,EDATE(A4140,-1),+I4139)</f>
        <v>48359</v>
      </c>
      <c r="J4140" s="201">
        <f t="shared" ref="J4140:J4182" si="2653">(G4140/F4140)-1</f>
        <v>5.6002542668107669E-3</v>
      </c>
      <c r="K4140" s="195">
        <f t="shared" si="2639"/>
        <v>48419</v>
      </c>
      <c r="L4140" s="202">
        <f t="shared" ref="L4140:L4182" si="2654">IF(A4140&gt;L4139,K4140,L4139)</f>
        <v>48419</v>
      </c>
      <c r="M4140" s="228">
        <f t="shared" si="2644"/>
        <v>30</v>
      </c>
      <c r="N4140" s="67">
        <f t="shared" si="2645"/>
        <v>18</v>
      </c>
      <c r="O4140" s="198">
        <f t="shared" ref="O4140:O4182" si="2655">TRUNC((G4140/F4140)^TRUNC((N4140/M4140),9),8)</f>
        <v>1.00335639</v>
      </c>
      <c r="P4140" s="203">
        <f t="shared" ref="P4140:P4182" si="2656">IF(L4140&gt;L4139,O4139,P4139)</f>
        <v>1.0056002500000001</v>
      </c>
      <c r="Q4140" s="203">
        <f t="shared" ref="Q4140:Q4182" si="2657">IF(L4140&gt;L4139,Q4139*P4140,Q4139)</f>
        <v>2.0893567656803667</v>
      </c>
      <c r="R4140" s="198">
        <f t="shared" ref="R4140:R4182" si="2658">TRUNC(TRUNC((O4140*Q4140),15),8)</f>
        <v>2.09636946</v>
      </c>
      <c r="S4140" s="198">
        <f t="shared" ref="S4140:S4182" si="2659">IF(AND(X4140&gt;0,MONTH(A4140)=S$4),R4140,S4139)</f>
        <v>2.0432010900000002</v>
      </c>
      <c r="T4140" s="198">
        <f t="shared" ref="T4140:T4182" si="2660">TRUNC(C4140*S4140,8)</f>
        <v>20.448300339999999</v>
      </c>
      <c r="U4140" s="198">
        <f t="shared" ref="U4140:U4182" si="2661">(D4140*(S4140-1))</f>
        <v>10.440327831122318</v>
      </c>
      <c r="V4140" s="198">
        <f t="shared" ref="V4140:V4182" si="2662">(E4140*(R4140-1))</f>
        <v>-2.9407905170586448E-13</v>
      </c>
      <c r="W4140" s="198">
        <f t="shared" ref="W4140:W4182" si="2663">(C4140+U4140+V4140)</f>
        <v>20.448300341122025</v>
      </c>
      <c r="X4140" s="204">
        <f t="shared" ref="X4140:X4182" si="2664">IF(VLOOKUP(A4140,AM$12:AZ$314,14)=VLOOKUP(A4139,AM$12:AZ$314,14),0,VLOOKUP(A4140,AM$12:AZ$314,14))</f>
        <v>0</v>
      </c>
      <c r="Y4140" s="198">
        <f t="shared" ref="Y4140:Y4182" si="2665">IF(X4140&gt;0,VLOOKUP(A4140,AM$14:AR$314,5),0)</f>
        <v>0</v>
      </c>
      <c r="Z4140" s="205">
        <f t="shared" ref="Z4140:Z4182" si="2666">IF(X4140&gt;0,VLOOKUP($A4140,$AM$12:$AS$314,7),0)</f>
        <v>0</v>
      </c>
      <c r="AA4140" s="198">
        <f t="shared" ref="AA4140:AA4182" si="2667">IF(Z4140&gt;0,TRUNC(Z4140*T4140,8),0)</f>
        <v>0</v>
      </c>
      <c r="AB4140" s="205">
        <f t="shared" si="2637"/>
        <v>5.1999999999999998E-2</v>
      </c>
      <c r="AC4140" s="140">
        <f t="shared" si="2638"/>
        <v>18</v>
      </c>
      <c r="AD4140" s="67">
        <f t="shared" si="2640"/>
        <v>30</v>
      </c>
      <c r="AE4140" s="11">
        <f t="shared" si="2641"/>
        <v>1.0025378709999999</v>
      </c>
      <c r="AF4140" s="198">
        <f t="shared" ref="AF4140:AF4182" si="2668">TRUNC((T4140*(AE4140-1)),8)</f>
        <v>5.1895139999999999E-2</v>
      </c>
      <c r="AG4140" s="198">
        <f t="shared" ref="AG4140:AG4182" si="2669">TRUNC((W4140*(AE4140-1)),8)</f>
        <v>5.1895139999999999E-2</v>
      </c>
      <c r="AH4140" s="198">
        <f t="shared" ref="AH4140:AH4182" si="2670">IF(AA4140&gt;0,AA4140+AF4140,0)</f>
        <v>0</v>
      </c>
      <c r="AI4140" s="196" t="str">
        <f t="shared" si="2642"/>
        <v>A+J=</v>
      </c>
      <c r="AJ4140" s="72">
        <f t="shared" si="2643"/>
        <v>48419</v>
      </c>
      <c r="AQ4140" s="23"/>
      <c r="AR4140" s="23"/>
    </row>
    <row r="4141" spans="1:44" ht="15" customHeight="1" x14ac:dyDescent="0.25">
      <c r="A4141" s="197">
        <f t="shared" si="2636"/>
        <v>48408</v>
      </c>
      <c r="B4141" s="198">
        <f t="shared" si="2646"/>
        <v>20.503082391122025</v>
      </c>
      <c r="C4141" s="198">
        <f t="shared" si="2647"/>
        <v>10.00797251</v>
      </c>
      <c r="D4141" s="198">
        <f t="shared" si="2648"/>
        <v>10.007972510000268</v>
      </c>
      <c r="E4141" s="198">
        <f t="shared" si="2649"/>
        <v>-2.6822988274943782E-13</v>
      </c>
      <c r="F4141" s="199">
        <f t="shared" si="2650"/>
        <v>7205.03</v>
      </c>
      <c r="G4141" s="63">
        <f t="shared" ref="G4141:G4183" si="2671">IF(AND(L4141&gt;L4140,N4141=1),VLOOKUP(A4140,$BI$15:$BK$314,3),G4140)</f>
        <v>7245.38</v>
      </c>
      <c r="H4141" s="200">
        <f t="shared" si="2651"/>
        <v>48329</v>
      </c>
      <c r="I4141" s="64">
        <f t="shared" si="2652"/>
        <v>48359</v>
      </c>
      <c r="J4141" s="201">
        <f t="shared" si="2653"/>
        <v>5.6002542668107669E-3</v>
      </c>
      <c r="K4141" s="195">
        <f t="shared" si="2639"/>
        <v>48419</v>
      </c>
      <c r="L4141" s="202">
        <f t="shared" si="2654"/>
        <v>48419</v>
      </c>
      <c r="M4141" s="228">
        <f t="shared" si="2644"/>
        <v>30</v>
      </c>
      <c r="N4141" s="67">
        <f t="shared" si="2645"/>
        <v>19</v>
      </c>
      <c r="O4141" s="198">
        <f t="shared" si="2655"/>
        <v>1.00354319</v>
      </c>
      <c r="P4141" s="203">
        <f t="shared" si="2656"/>
        <v>1.0056002500000001</v>
      </c>
      <c r="Q4141" s="203">
        <f t="shared" si="2657"/>
        <v>2.0893567656803667</v>
      </c>
      <c r="R4141" s="198">
        <f t="shared" si="2658"/>
        <v>2.0967597499999999</v>
      </c>
      <c r="S4141" s="198">
        <f t="shared" si="2659"/>
        <v>2.0432010900000002</v>
      </c>
      <c r="T4141" s="198">
        <f t="shared" si="2660"/>
        <v>20.448300339999999</v>
      </c>
      <c r="U4141" s="198">
        <f t="shared" si="2661"/>
        <v>10.440327831122318</v>
      </c>
      <c r="V4141" s="198">
        <f t="shared" si="2662"/>
        <v>-2.941837391468027E-13</v>
      </c>
      <c r="W4141" s="198">
        <f t="shared" si="2663"/>
        <v>20.448300341122025</v>
      </c>
      <c r="X4141" s="204">
        <f t="shared" si="2664"/>
        <v>0</v>
      </c>
      <c r="Y4141" s="198">
        <f t="shared" si="2665"/>
        <v>0</v>
      </c>
      <c r="Z4141" s="205">
        <f t="shared" si="2666"/>
        <v>0</v>
      </c>
      <c r="AA4141" s="198">
        <f t="shared" si="2667"/>
        <v>0</v>
      </c>
      <c r="AB4141" s="205">
        <f t="shared" si="2637"/>
        <v>5.1999999999999998E-2</v>
      </c>
      <c r="AC4141" s="140">
        <f t="shared" si="2638"/>
        <v>19</v>
      </c>
      <c r="AD4141" s="67">
        <f t="shared" si="2640"/>
        <v>30</v>
      </c>
      <c r="AE4141" s="11">
        <f t="shared" si="2641"/>
        <v>1.002679052</v>
      </c>
      <c r="AF4141" s="198">
        <f t="shared" si="2668"/>
        <v>5.4782049999999999E-2</v>
      </c>
      <c r="AG4141" s="198">
        <f t="shared" si="2669"/>
        <v>5.4782049999999999E-2</v>
      </c>
      <c r="AH4141" s="198">
        <f t="shared" si="2670"/>
        <v>0</v>
      </c>
      <c r="AI4141" s="196" t="str">
        <f t="shared" si="2642"/>
        <v>A+J=</v>
      </c>
      <c r="AJ4141" s="72">
        <f t="shared" si="2643"/>
        <v>48419</v>
      </c>
      <c r="AQ4141" s="23"/>
      <c r="AR4141" s="23"/>
    </row>
    <row r="4142" spans="1:44" ht="15" customHeight="1" x14ac:dyDescent="0.25">
      <c r="A4142" s="197">
        <f t="shared" si="2636"/>
        <v>48409</v>
      </c>
      <c r="B4142" s="198">
        <f t="shared" si="2646"/>
        <v>20.505969741122026</v>
      </c>
      <c r="C4142" s="198">
        <f t="shared" si="2647"/>
        <v>10.00797251</v>
      </c>
      <c r="D4142" s="198">
        <f t="shared" si="2648"/>
        <v>10.007972510000268</v>
      </c>
      <c r="E4142" s="198">
        <f t="shared" si="2649"/>
        <v>-2.6822988274943782E-13</v>
      </c>
      <c r="F4142" s="199">
        <f t="shared" si="2650"/>
        <v>7205.03</v>
      </c>
      <c r="G4142" s="63">
        <f t="shared" si="2671"/>
        <v>7245.38</v>
      </c>
      <c r="H4142" s="200">
        <f t="shared" si="2651"/>
        <v>48329</v>
      </c>
      <c r="I4142" s="64">
        <f t="shared" si="2652"/>
        <v>48359</v>
      </c>
      <c r="J4142" s="201">
        <f t="shared" si="2653"/>
        <v>5.6002542668107669E-3</v>
      </c>
      <c r="K4142" s="195">
        <f t="shared" si="2639"/>
        <v>48419</v>
      </c>
      <c r="L4142" s="202">
        <f t="shared" si="2654"/>
        <v>48419</v>
      </c>
      <c r="M4142" s="228">
        <f t="shared" si="2644"/>
        <v>30</v>
      </c>
      <c r="N4142" s="67">
        <f t="shared" si="2645"/>
        <v>20</v>
      </c>
      <c r="O4142" s="198">
        <f t="shared" si="2655"/>
        <v>1.0037300199999999</v>
      </c>
      <c r="P4142" s="203">
        <f t="shared" si="2656"/>
        <v>1.0056002500000001</v>
      </c>
      <c r="Q4142" s="203">
        <f t="shared" si="2657"/>
        <v>2.0893567656803667</v>
      </c>
      <c r="R4142" s="198">
        <f t="shared" si="2658"/>
        <v>2.0971500999999999</v>
      </c>
      <c r="S4142" s="198">
        <f t="shared" si="2659"/>
        <v>2.0432010900000002</v>
      </c>
      <c r="T4142" s="198">
        <f t="shared" si="2660"/>
        <v>20.448300339999999</v>
      </c>
      <c r="U4142" s="198">
        <f t="shared" si="2661"/>
        <v>10.440327831122318</v>
      </c>
      <c r="V4142" s="198">
        <f t="shared" si="2662"/>
        <v>-2.9428844268153393E-13</v>
      </c>
      <c r="W4142" s="198">
        <f t="shared" si="2663"/>
        <v>20.448300341122025</v>
      </c>
      <c r="X4142" s="204">
        <f t="shared" si="2664"/>
        <v>0</v>
      </c>
      <c r="Y4142" s="198">
        <f t="shared" si="2665"/>
        <v>0</v>
      </c>
      <c r="Z4142" s="205">
        <f t="shared" si="2666"/>
        <v>0</v>
      </c>
      <c r="AA4142" s="198">
        <f t="shared" si="2667"/>
        <v>0</v>
      </c>
      <c r="AB4142" s="205">
        <f t="shared" si="2637"/>
        <v>5.1999999999999998E-2</v>
      </c>
      <c r="AC4142" s="140">
        <f t="shared" si="2638"/>
        <v>20</v>
      </c>
      <c r="AD4142" s="67">
        <f t="shared" si="2640"/>
        <v>30</v>
      </c>
      <c r="AE4142" s="11">
        <f t="shared" si="2641"/>
        <v>1.002820254</v>
      </c>
      <c r="AF4142" s="198">
        <f t="shared" si="2668"/>
        <v>5.7669400000000003E-2</v>
      </c>
      <c r="AG4142" s="198">
        <f t="shared" si="2669"/>
        <v>5.7669400000000003E-2</v>
      </c>
      <c r="AH4142" s="198">
        <f t="shared" si="2670"/>
        <v>0</v>
      </c>
      <c r="AI4142" s="196" t="str">
        <f t="shared" si="2642"/>
        <v>A+J=</v>
      </c>
      <c r="AJ4142" s="72">
        <f t="shared" si="2643"/>
        <v>48419</v>
      </c>
      <c r="AQ4142" s="23"/>
      <c r="AR4142" s="23"/>
    </row>
    <row r="4143" spans="1:44" ht="15" customHeight="1" x14ac:dyDescent="0.25">
      <c r="A4143" s="197">
        <f t="shared" si="2636"/>
        <v>48410</v>
      </c>
      <c r="B4143" s="198">
        <f t="shared" si="2646"/>
        <v>20.508857471122024</v>
      </c>
      <c r="C4143" s="198">
        <f t="shared" si="2647"/>
        <v>10.00797251</v>
      </c>
      <c r="D4143" s="198">
        <f t="shared" si="2648"/>
        <v>10.007972510000268</v>
      </c>
      <c r="E4143" s="198">
        <f t="shared" si="2649"/>
        <v>-2.6822988274943782E-13</v>
      </c>
      <c r="F4143" s="199">
        <f t="shared" si="2650"/>
        <v>7205.03</v>
      </c>
      <c r="G4143" s="63">
        <f t="shared" si="2671"/>
        <v>7245.38</v>
      </c>
      <c r="H4143" s="200">
        <f t="shared" si="2651"/>
        <v>48329</v>
      </c>
      <c r="I4143" s="64">
        <f t="shared" si="2652"/>
        <v>48359</v>
      </c>
      <c r="J4143" s="201">
        <f t="shared" si="2653"/>
        <v>5.6002542668107669E-3</v>
      </c>
      <c r="K4143" s="195">
        <f t="shared" si="2639"/>
        <v>48419</v>
      </c>
      <c r="L4143" s="202">
        <f t="shared" si="2654"/>
        <v>48419</v>
      </c>
      <c r="M4143" s="228">
        <f t="shared" si="2644"/>
        <v>30</v>
      </c>
      <c r="N4143" s="67">
        <f t="shared" si="2645"/>
        <v>21</v>
      </c>
      <c r="O4143" s="198">
        <f t="shared" si="2655"/>
        <v>1.00391689</v>
      </c>
      <c r="P4143" s="203">
        <f t="shared" si="2656"/>
        <v>1.0056002500000001</v>
      </c>
      <c r="Q4143" s="203">
        <f t="shared" si="2657"/>
        <v>2.0893567656803667</v>
      </c>
      <c r="R4143" s="198">
        <f t="shared" si="2658"/>
        <v>2.0975405399999998</v>
      </c>
      <c r="S4143" s="198">
        <f t="shared" si="2659"/>
        <v>2.0432010900000002</v>
      </c>
      <c r="T4143" s="198">
        <f t="shared" si="2660"/>
        <v>20.448300339999999</v>
      </c>
      <c r="U4143" s="198">
        <f t="shared" si="2661"/>
        <v>10.440327831122318</v>
      </c>
      <c r="V4143" s="198">
        <f t="shared" si="2662"/>
        <v>-2.9439317035695463E-13</v>
      </c>
      <c r="W4143" s="198">
        <f t="shared" si="2663"/>
        <v>20.448300341122025</v>
      </c>
      <c r="X4143" s="204">
        <f t="shared" si="2664"/>
        <v>0</v>
      </c>
      <c r="Y4143" s="198">
        <f t="shared" si="2665"/>
        <v>0</v>
      </c>
      <c r="Z4143" s="205">
        <f t="shared" si="2666"/>
        <v>0</v>
      </c>
      <c r="AA4143" s="198">
        <f t="shared" si="2667"/>
        <v>0</v>
      </c>
      <c r="AB4143" s="205">
        <f t="shared" si="2637"/>
        <v>5.1999999999999998E-2</v>
      </c>
      <c r="AC4143" s="140">
        <f t="shared" si="2638"/>
        <v>21</v>
      </c>
      <c r="AD4143" s="67">
        <f t="shared" si="2640"/>
        <v>30</v>
      </c>
      <c r="AE4143" s="11">
        <f t="shared" si="2641"/>
        <v>1.002961475</v>
      </c>
      <c r="AF4143" s="198">
        <f t="shared" si="2668"/>
        <v>6.0557130000000001E-2</v>
      </c>
      <c r="AG4143" s="198">
        <f t="shared" si="2669"/>
        <v>6.0557130000000001E-2</v>
      </c>
      <c r="AH4143" s="198">
        <f t="shared" si="2670"/>
        <v>0</v>
      </c>
      <c r="AI4143" s="196" t="str">
        <f t="shared" si="2642"/>
        <v>A+J=</v>
      </c>
      <c r="AJ4143" s="72">
        <f t="shared" si="2643"/>
        <v>48419</v>
      </c>
      <c r="AQ4143" s="23"/>
      <c r="AR4143" s="23"/>
    </row>
    <row r="4144" spans="1:44" ht="15" customHeight="1" x14ac:dyDescent="0.25">
      <c r="A4144" s="197">
        <f t="shared" si="2636"/>
        <v>48411</v>
      </c>
      <c r="B4144" s="198">
        <f t="shared" si="2646"/>
        <v>20.511745601122026</v>
      </c>
      <c r="C4144" s="198">
        <f t="shared" si="2647"/>
        <v>10.00797251</v>
      </c>
      <c r="D4144" s="198">
        <f t="shared" si="2648"/>
        <v>10.007972510000268</v>
      </c>
      <c r="E4144" s="198">
        <f t="shared" si="2649"/>
        <v>-2.6822988274943782E-13</v>
      </c>
      <c r="F4144" s="199">
        <f t="shared" si="2650"/>
        <v>7205.03</v>
      </c>
      <c r="G4144" s="63">
        <f t="shared" si="2671"/>
        <v>7245.38</v>
      </c>
      <c r="H4144" s="200">
        <f t="shared" si="2651"/>
        <v>48329</v>
      </c>
      <c r="I4144" s="64">
        <f t="shared" si="2652"/>
        <v>48359</v>
      </c>
      <c r="J4144" s="201">
        <f t="shared" si="2653"/>
        <v>5.6002542668107669E-3</v>
      </c>
      <c r="K4144" s="195">
        <f t="shared" si="2639"/>
        <v>48419</v>
      </c>
      <c r="L4144" s="202">
        <f t="shared" si="2654"/>
        <v>48419</v>
      </c>
      <c r="M4144" s="228">
        <f t="shared" si="2644"/>
        <v>30</v>
      </c>
      <c r="N4144" s="67">
        <f t="shared" si="2645"/>
        <v>22</v>
      </c>
      <c r="O4144" s="198">
        <f t="shared" si="2655"/>
        <v>1.0041037900000001</v>
      </c>
      <c r="P4144" s="203">
        <f t="shared" si="2656"/>
        <v>1.0056002500000001</v>
      </c>
      <c r="Q4144" s="203">
        <f t="shared" si="2657"/>
        <v>2.0893567656803667</v>
      </c>
      <c r="R4144" s="198">
        <f t="shared" si="2658"/>
        <v>2.0979310400000002</v>
      </c>
      <c r="S4144" s="198">
        <f t="shared" si="2659"/>
        <v>2.0432010900000002</v>
      </c>
      <c r="T4144" s="198">
        <f t="shared" si="2660"/>
        <v>20.448300339999999</v>
      </c>
      <c r="U4144" s="198">
        <f t="shared" si="2661"/>
        <v>10.440327831122318</v>
      </c>
      <c r="V4144" s="198">
        <f t="shared" si="2662"/>
        <v>-2.9449791412616839E-13</v>
      </c>
      <c r="W4144" s="198">
        <f t="shared" si="2663"/>
        <v>20.448300341122025</v>
      </c>
      <c r="X4144" s="204">
        <f t="shared" si="2664"/>
        <v>0</v>
      </c>
      <c r="Y4144" s="198">
        <f t="shared" si="2665"/>
        <v>0</v>
      </c>
      <c r="Z4144" s="205">
        <f t="shared" si="2666"/>
        <v>0</v>
      </c>
      <c r="AA4144" s="198">
        <f t="shared" si="2667"/>
        <v>0</v>
      </c>
      <c r="AB4144" s="205">
        <f t="shared" si="2637"/>
        <v>5.1999999999999998E-2</v>
      </c>
      <c r="AC4144" s="140">
        <f t="shared" si="2638"/>
        <v>22</v>
      </c>
      <c r="AD4144" s="67">
        <f t="shared" si="2640"/>
        <v>30</v>
      </c>
      <c r="AE4144" s="11">
        <f t="shared" si="2641"/>
        <v>1.0031027159999999</v>
      </c>
      <c r="AF4144" s="198">
        <f t="shared" si="2668"/>
        <v>6.3445260000000003E-2</v>
      </c>
      <c r="AG4144" s="198">
        <f t="shared" si="2669"/>
        <v>6.3445260000000003E-2</v>
      </c>
      <c r="AH4144" s="198">
        <f t="shared" si="2670"/>
        <v>0</v>
      </c>
      <c r="AI4144" s="196" t="str">
        <f t="shared" si="2642"/>
        <v>A+J=</v>
      </c>
      <c r="AJ4144" s="72">
        <f t="shared" si="2643"/>
        <v>48419</v>
      </c>
      <c r="AQ4144" s="23"/>
      <c r="AR4144" s="23"/>
    </row>
    <row r="4145" spans="1:44" ht="15" customHeight="1" x14ac:dyDescent="0.25">
      <c r="A4145" s="197">
        <f t="shared" si="2636"/>
        <v>48412</v>
      </c>
      <c r="B4145" s="198">
        <f t="shared" si="2646"/>
        <v>20.514634151122024</v>
      </c>
      <c r="C4145" s="198">
        <f t="shared" si="2647"/>
        <v>10.00797251</v>
      </c>
      <c r="D4145" s="198">
        <f t="shared" si="2648"/>
        <v>10.007972510000268</v>
      </c>
      <c r="E4145" s="198">
        <f t="shared" si="2649"/>
        <v>-2.6822988274943782E-13</v>
      </c>
      <c r="F4145" s="199">
        <f t="shared" si="2650"/>
        <v>7205.03</v>
      </c>
      <c r="G4145" s="63">
        <f t="shared" si="2671"/>
        <v>7245.38</v>
      </c>
      <c r="H4145" s="200">
        <f t="shared" si="2651"/>
        <v>48329</v>
      </c>
      <c r="I4145" s="64">
        <f t="shared" si="2652"/>
        <v>48359</v>
      </c>
      <c r="J4145" s="201">
        <f t="shared" si="2653"/>
        <v>5.6002542668107669E-3</v>
      </c>
      <c r="K4145" s="195">
        <f t="shared" si="2639"/>
        <v>48419</v>
      </c>
      <c r="L4145" s="202">
        <f t="shared" si="2654"/>
        <v>48419</v>
      </c>
      <c r="M4145" s="228">
        <f t="shared" si="2644"/>
        <v>30</v>
      </c>
      <c r="N4145" s="67">
        <f t="shared" si="2645"/>
        <v>23</v>
      </c>
      <c r="O4145" s="198">
        <f t="shared" si="2655"/>
        <v>1.00429072</v>
      </c>
      <c r="P4145" s="203">
        <f t="shared" si="2656"/>
        <v>1.0056002500000001</v>
      </c>
      <c r="Q4145" s="203">
        <f t="shared" si="2657"/>
        <v>2.0893567656803667</v>
      </c>
      <c r="R4145" s="198">
        <f t="shared" si="2658"/>
        <v>2.0983216100000002</v>
      </c>
      <c r="S4145" s="198">
        <f t="shared" si="2659"/>
        <v>2.0432010900000002</v>
      </c>
      <c r="T4145" s="198">
        <f t="shared" si="2660"/>
        <v>20.448300339999999</v>
      </c>
      <c r="U4145" s="198">
        <f t="shared" si="2661"/>
        <v>10.440327831122318</v>
      </c>
      <c r="V4145" s="198">
        <f t="shared" si="2662"/>
        <v>-2.9460267667147383E-13</v>
      </c>
      <c r="W4145" s="198">
        <f t="shared" si="2663"/>
        <v>20.448300341122025</v>
      </c>
      <c r="X4145" s="204">
        <f t="shared" si="2664"/>
        <v>0</v>
      </c>
      <c r="Y4145" s="198">
        <f t="shared" si="2665"/>
        <v>0</v>
      </c>
      <c r="Z4145" s="205">
        <f t="shared" si="2666"/>
        <v>0</v>
      </c>
      <c r="AA4145" s="198">
        <f t="shared" si="2667"/>
        <v>0</v>
      </c>
      <c r="AB4145" s="205">
        <f t="shared" si="2637"/>
        <v>5.1999999999999998E-2</v>
      </c>
      <c r="AC4145" s="140">
        <f t="shared" si="2638"/>
        <v>23</v>
      </c>
      <c r="AD4145" s="67">
        <f t="shared" si="2640"/>
        <v>30</v>
      </c>
      <c r="AE4145" s="11">
        <f t="shared" si="2641"/>
        <v>1.0032439769999999</v>
      </c>
      <c r="AF4145" s="198">
        <f t="shared" si="2668"/>
        <v>6.6333810000000007E-2</v>
      </c>
      <c r="AG4145" s="198">
        <f t="shared" si="2669"/>
        <v>6.6333810000000007E-2</v>
      </c>
      <c r="AH4145" s="198">
        <f t="shared" si="2670"/>
        <v>0</v>
      </c>
      <c r="AI4145" s="196" t="str">
        <f t="shared" si="2642"/>
        <v>A+J=</v>
      </c>
      <c r="AJ4145" s="72">
        <f t="shared" si="2643"/>
        <v>48419</v>
      </c>
      <c r="AQ4145" s="23"/>
      <c r="AR4145" s="23"/>
    </row>
    <row r="4146" spans="1:44" ht="15" customHeight="1" x14ac:dyDescent="0.25">
      <c r="A4146" s="197">
        <f t="shared" si="2636"/>
        <v>48413</v>
      </c>
      <c r="B4146" s="198">
        <f t="shared" si="2646"/>
        <v>20.517523111122024</v>
      </c>
      <c r="C4146" s="198">
        <f t="shared" si="2647"/>
        <v>10.00797251</v>
      </c>
      <c r="D4146" s="198">
        <f t="shared" si="2648"/>
        <v>10.007972510000268</v>
      </c>
      <c r="E4146" s="198">
        <f t="shared" si="2649"/>
        <v>-2.6822988274943782E-13</v>
      </c>
      <c r="F4146" s="199">
        <f t="shared" si="2650"/>
        <v>7205.03</v>
      </c>
      <c r="G4146" s="63">
        <f t="shared" si="2671"/>
        <v>7245.38</v>
      </c>
      <c r="H4146" s="200">
        <f t="shared" si="2651"/>
        <v>48329</v>
      </c>
      <c r="I4146" s="64">
        <f t="shared" si="2652"/>
        <v>48359</v>
      </c>
      <c r="J4146" s="201">
        <f t="shared" si="2653"/>
        <v>5.6002542668107669E-3</v>
      </c>
      <c r="K4146" s="195">
        <f t="shared" si="2639"/>
        <v>48419</v>
      </c>
      <c r="L4146" s="202">
        <f t="shared" si="2654"/>
        <v>48419</v>
      </c>
      <c r="M4146" s="228">
        <f t="shared" si="2644"/>
        <v>30</v>
      </c>
      <c r="N4146" s="67">
        <f t="shared" si="2645"/>
        <v>24</v>
      </c>
      <c r="O4146" s="198">
        <f t="shared" si="2655"/>
        <v>1.0044776900000001</v>
      </c>
      <c r="P4146" s="203">
        <f t="shared" si="2656"/>
        <v>1.0056002500000001</v>
      </c>
      <c r="Q4146" s="203">
        <f t="shared" si="2657"/>
        <v>2.0893567656803667</v>
      </c>
      <c r="R4146" s="198">
        <f t="shared" si="2658"/>
        <v>2.0987122500000002</v>
      </c>
      <c r="S4146" s="198">
        <f t="shared" si="2659"/>
        <v>2.0432010900000002</v>
      </c>
      <c r="T4146" s="198">
        <f t="shared" si="2660"/>
        <v>20.448300339999999</v>
      </c>
      <c r="U4146" s="198">
        <f t="shared" si="2661"/>
        <v>10.440327831122318</v>
      </c>
      <c r="V4146" s="198">
        <f t="shared" si="2662"/>
        <v>-2.9470745799287107E-13</v>
      </c>
      <c r="W4146" s="198">
        <f t="shared" si="2663"/>
        <v>20.448300341122025</v>
      </c>
      <c r="X4146" s="204">
        <f t="shared" si="2664"/>
        <v>0</v>
      </c>
      <c r="Y4146" s="198">
        <f t="shared" si="2665"/>
        <v>0</v>
      </c>
      <c r="Z4146" s="205">
        <f t="shared" si="2666"/>
        <v>0</v>
      </c>
      <c r="AA4146" s="198">
        <f t="shared" si="2667"/>
        <v>0</v>
      </c>
      <c r="AB4146" s="205">
        <f t="shared" si="2637"/>
        <v>5.1999999999999998E-2</v>
      </c>
      <c r="AC4146" s="140">
        <f t="shared" si="2638"/>
        <v>24</v>
      </c>
      <c r="AD4146" s="67">
        <f t="shared" si="2640"/>
        <v>30</v>
      </c>
      <c r="AE4146" s="11">
        <f t="shared" si="2641"/>
        <v>1.003385258</v>
      </c>
      <c r="AF4146" s="198">
        <f t="shared" si="2668"/>
        <v>6.9222770000000003E-2</v>
      </c>
      <c r="AG4146" s="198">
        <f t="shared" si="2669"/>
        <v>6.9222770000000003E-2</v>
      </c>
      <c r="AH4146" s="198">
        <f t="shared" si="2670"/>
        <v>0</v>
      </c>
      <c r="AI4146" s="196" t="str">
        <f t="shared" si="2642"/>
        <v>A+J=</v>
      </c>
      <c r="AJ4146" s="72">
        <f t="shared" si="2643"/>
        <v>48419</v>
      </c>
      <c r="AQ4146" s="23"/>
      <c r="AR4146" s="23"/>
    </row>
    <row r="4147" spans="1:44" ht="15" customHeight="1" x14ac:dyDescent="0.25">
      <c r="A4147" s="197">
        <f t="shared" si="2636"/>
        <v>48414</v>
      </c>
      <c r="B4147" s="198">
        <f t="shared" si="2646"/>
        <v>20.520412471122025</v>
      </c>
      <c r="C4147" s="198">
        <f t="shared" si="2647"/>
        <v>10.00797251</v>
      </c>
      <c r="D4147" s="198">
        <f t="shared" si="2648"/>
        <v>10.007972510000268</v>
      </c>
      <c r="E4147" s="198">
        <f t="shared" si="2649"/>
        <v>-2.6822988274943782E-13</v>
      </c>
      <c r="F4147" s="199">
        <f t="shared" si="2650"/>
        <v>7205.03</v>
      </c>
      <c r="G4147" s="63">
        <f t="shared" si="2671"/>
        <v>7245.38</v>
      </c>
      <c r="H4147" s="200">
        <f t="shared" si="2651"/>
        <v>48329</v>
      </c>
      <c r="I4147" s="64">
        <f t="shared" si="2652"/>
        <v>48359</v>
      </c>
      <c r="J4147" s="201">
        <f t="shared" si="2653"/>
        <v>5.6002542668107669E-3</v>
      </c>
      <c r="K4147" s="195">
        <f t="shared" si="2639"/>
        <v>48419</v>
      </c>
      <c r="L4147" s="202">
        <f t="shared" si="2654"/>
        <v>48419</v>
      </c>
      <c r="M4147" s="228">
        <f t="shared" si="2644"/>
        <v>30</v>
      </c>
      <c r="N4147" s="67">
        <f t="shared" si="2645"/>
        <v>25</v>
      </c>
      <c r="O4147" s="198">
        <f t="shared" si="2655"/>
        <v>1.0046647</v>
      </c>
      <c r="P4147" s="203">
        <f t="shared" si="2656"/>
        <v>1.0056002500000001</v>
      </c>
      <c r="Q4147" s="203">
        <f t="shared" si="2657"/>
        <v>2.0893567656803667</v>
      </c>
      <c r="R4147" s="198">
        <f t="shared" si="2658"/>
        <v>2.0991029800000001</v>
      </c>
      <c r="S4147" s="198">
        <f t="shared" si="2659"/>
        <v>2.0432010900000002</v>
      </c>
      <c r="T4147" s="198">
        <f t="shared" si="2660"/>
        <v>20.448300339999999</v>
      </c>
      <c r="U4147" s="198">
        <f t="shared" si="2661"/>
        <v>10.440327831122318</v>
      </c>
      <c r="V4147" s="198">
        <f t="shared" si="2662"/>
        <v>-2.9481226345495773E-13</v>
      </c>
      <c r="W4147" s="198">
        <f t="shared" si="2663"/>
        <v>20.448300341122025</v>
      </c>
      <c r="X4147" s="204">
        <f t="shared" si="2664"/>
        <v>0</v>
      </c>
      <c r="Y4147" s="198">
        <f t="shared" si="2665"/>
        <v>0</v>
      </c>
      <c r="Z4147" s="205">
        <f t="shared" si="2666"/>
        <v>0</v>
      </c>
      <c r="AA4147" s="198">
        <f t="shared" si="2667"/>
        <v>0</v>
      </c>
      <c r="AB4147" s="205">
        <f t="shared" si="2637"/>
        <v>5.1999999999999998E-2</v>
      </c>
      <c r="AC4147" s="140">
        <f t="shared" si="2638"/>
        <v>25</v>
      </c>
      <c r="AD4147" s="67">
        <f t="shared" si="2640"/>
        <v>30</v>
      </c>
      <c r="AE4147" s="11">
        <f t="shared" si="2641"/>
        <v>1.003526559</v>
      </c>
      <c r="AF4147" s="198">
        <f t="shared" si="2668"/>
        <v>7.2112129999999997E-2</v>
      </c>
      <c r="AG4147" s="198">
        <f t="shared" si="2669"/>
        <v>7.2112129999999997E-2</v>
      </c>
      <c r="AH4147" s="198">
        <f t="shared" si="2670"/>
        <v>0</v>
      </c>
      <c r="AI4147" s="196" t="str">
        <f t="shared" si="2642"/>
        <v>A+J=</v>
      </c>
      <c r="AJ4147" s="72">
        <f t="shared" si="2643"/>
        <v>48419</v>
      </c>
      <c r="AQ4147" s="23"/>
      <c r="AR4147" s="23"/>
    </row>
    <row r="4148" spans="1:44" ht="15" customHeight="1" x14ac:dyDescent="0.25">
      <c r="A4148" s="197">
        <f t="shared" si="2636"/>
        <v>48415</v>
      </c>
      <c r="B4148" s="198">
        <f t="shared" si="2646"/>
        <v>20.523302251122026</v>
      </c>
      <c r="C4148" s="198">
        <f t="shared" si="2647"/>
        <v>10.00797251</v>
      </c>
      <c r="D4148" s="198">
        <f t="shared" si="2648"/>
        <v>10.007972510000268</v>
      </c>
      <c r="E4148" s="198">
        <f t="shared" si="2649"/>
        <v>-2.6822988274943782E-13</v>
      </c>
      <c r="F4148" s="199">
        <f t="shared" si="2650"/>
        <v>7205.03</v>
      </c>
      <c r="G4148" s="63">
        <f t="shared" si="2671"/>
        <v>7245.38</v>
      </c>
      <c r="H4148" s="200">
        <f t="shared" si="2651"/>
        <v>48329</v>
      </c>
      <c r="I4148" s="64">
        <f t="shared" si="2652"/>
        <v>48359</v>
      </c>
      <c r="J4148" s="201">
        <f t="shared" si="2653"/>
        <v>5.6002542668107669E-3</v>
      </c>
      <c r="K4148" s="195">
        <f t="shared" si="2639"/>
        <v>48419</v>
      </c>
      <c r="L4148" s="202">
        <f t="shared" si="2654"/>
        <v>48419</v>
      </c>
      <c r="M4148" s="228">
        <f t="shared" si="2644"/>
        <v>30</v>
      </c>
      <c r="N4148" s="67">
        <f t="shared" si="2645"/>
        <v>26</v>
      </c>
      <c r="O4148" s="198">
        <f t="shared" si="2655"/>
        <v>1.0048517400000001</v>
      </c>
      <c r="P4148" s="203">
        <f t="shared" si="2656"/>
        <v>1.0056002500000001</v>
      </c>
      <c r="Q4148" s="203">
        <f t="shared" si="2657"/>
        <v>2.0893567656803667</v>
      </c>
      <c r="R4148" s="198">
        <f t="shared" si="2658"/>
        <v>2.09949378</v>
      </c>
      <c r="S4148" s="198">
        <f t="shared" si="2659"/>
        <v>2.0432010900000002</v>
      </c>
      <c r="T4148" s="198">
        <f t="shared" si="2660"/>
        <v>20.448300339999999</v>
      </c>
      <c r="U4148" s="198">
        <f t="shared" si="2661"/>
        <v>10.440327831122318</v>
      </c>
      <c r="V4148" s="198">
        <f t="shared" si="2662"/>
        <v>-2.9491708769313618E-13</v>
      </c>
      <c r="W4148" s="198">
        <f t="shared" si="2663"/>
        <v>20.448300341122025</v>
      </c>
      <c r="X4148" s="204">
        <f t="shared" si="2664"/>
        <v>0</v>
      </c>
      <c r="Y4148" s="198">
        <f t="shared" si="2665"/>
        <v>0</v>
      </c>
      <c r="Z4148" s="205">
        <f t="shared" si="2666"/>
        <v>0</v>
      </c>
      <c r="AA4148" s="198">
        <f t="shared" si="2667"/>
        <v>0</v>
      </c>
      <c r="AB4148" s="205">
        <f t="shared" si="2637"/>
        <v>5.1999999999999998E-2</v>
      </c>
      <c r="AC4148" s="140">
        <f t="shared" si="2638"/>
        <v>26</v>
      </c>
      <c r="AD4148" s="67">
        <f t="shared" si="2640"/>
        <v>30</v>
      </c>
      <c r="AE4148" s="11">
        <f t="shared" si="2641"/>
        <v>1.0036678800000001</v>
      </c>
      <c r="AF4148" s="198">
        <f t="shared" si="2668"/>
        <v>7.5001910000000005E-2</v>
      </c>
      <c r="AG4148" s="198">
        <f t="shared" si="2669"/>
        <v>7.5001910000000005E-2</v>
      </c>
      <c r="AH4148" s="198">
        <f t="shared" si="2670"/>
        <v>0</v>
      </c>
      <c r="AI4148" s="196" t="str">
        <f t="shared" si="2642"/>
        <v>A+J=</v>
      </c>
      <c r="AJ4148" s="72">
        <f t="shared" si="2643"/>
        <v>48419</v>
      </c>
      <c r="AQ4148" s="23"/>
      <c r="AR4148" s="23"/>
    </row>
    <row r="4149" spans="1:44" ht="15" customHeight="1" x14ac:dyDescent="0.25">
      <c r="A4149" s="197">
        <f t="shared" si="2636"/>
        <v>48416</v>
      </c>
      <c r="B4149" s="198">
        <f t="shared" si="2646"/>
        <v>20.526192411122025</v>
      </c>
      <c r="C4149" s="198">
        <f t="shared" si="2647"/>
        <v>10.00797251</v>
      </c>
      <c r="D4149" s="198">
        <f t="shared" si="2648"/>
        <v>10.007972510000268</v>
      </c>
      <c r="E4149" s="198">
        <f t="shared" si="2649"/>
        <v>-2.6822988274943782E-13</v>
      </c>
      <c r="F4149" s="199">
        <f t="shared" si="2650"/>
        <v>7205.03</v>
      </c>
      <c r="G4149" s="63">
        <f t="shared" si="2671"/>
        <v>7245.38</v>
      </c>
      <c r="H4149" s="200">
        <f t="shared" si="2651"/>
        <v>48329</v>
      </c>
      <c r="I4149" s="64">
        <f t="shared" si="2652"/>
        <v>48359</v>
      </c>
      <c r="J4149" s="201">
        <f t="shared" si="2653"/>
        <v>5.6002542668107669E-3</v>
      </c>
      <c r="K4149" s="195">
        <f t="shared" si="2639"/>
        <v>48419</v>
      </c>
      <c r="L4149" s="202">
        <f t="shared" si="2654"/>
        <v>48419</v>
      </c>
      <c r="M4149" s="228">
        <f t="shared" si="2644"/>
        <v>30</v>
      </c>
      <c r="N4149" s="67">
        <f t="shared" si="2645"/>
        <v>27</v>
      </c>
      <c r="O4149" s="198">
        <f t="shared" si="2655"/>
        <v>1.00503882</v>
      </c>
      <c r="P4149" s="203">
        <f t="shared" si="2656"/>
        <v>1.0056002500000001</v>
      </c>
      <c r="Q4149" s="203">
        <f t="shared" si="2657"/>
        <v>2.0893567656803667</v>
      </c>
      <c r="R4149" s="198">
        <f t="shared" si="2658"/>
        <v>2.0998846499999999</v>
      </c>
      <c r="S4149" s="198">
        <f t="shared" si="2659"/>
        <v>2.0432010900000002</v>
      </c>
      <c r="T4149" s="198">
        <f t="shared" si="2660"/>
        <v>20.448300339999999</v>
      </c>
      <c r="U4149" s="198">
        <f t="shared" si="2661"/>
        <v>10.440327831122318</v>
      </c>
      <c r="V4149" s="198">
        <f t="shared" si="2662"/>
        <v>-2.9502193070740642E-13</v>
      </c>
      <c r="W4149" s="198">
        <f t="shared" si="2663"/>
        <v>20.448300341122025</v>
      </c>
      <c r="X4149" s="204">
        <f t="shared" si="2664"/>
        <v>0</v>
      </c>
      <c r="Y4149" s="198">
        <f t="shared" si="2665"/>
        <v>0</v>
      </c>
      <c r="Z4149" s="205">
        <f t="shared" si="2666"/>
        <v>0</v>
      </c>
      <c r="AA4149" s="198">
        <f t="shared" si="2667"/>
        <v>0</v>
      </c>
      <c r="AB4149" s="205">
        <f t="shared" si="2637"/>
        <v>5.1999999999999998E-2</v>
      </c>
      <c r="AC4149" s="140">
        <f t="shared" si="2638"/>
        <v>27</v>
      </c>
      <c r="AD4149" s="67">
        <f t="shared" si="2640"/>
        <v>30</v>
      </c>
      <c r="AE4149" s="11">
        <f t="shared" si="2641"/>
        <v>1.0038092199999999</v>
      </c>
      <c r="AF4149" s="198">
        <f t="shared" si="2668"/>
        <v>7.7892069999999994E-2</v>
      </c>
      <c r="AG4149" s="198">
        <f t="shared" si="2669"/>
        <v>7.7892069999999994E-2</v>
      </c>
      <c r="AH4149" s="198">
        <f t="shared" si="2670"/>
        <v>0</v>
      </c>
      <c r="AI4149" s="196" t="str">
        <f t="shared" si="2642"/>
        <v>A+J=</v>
      </c>
      <c r="AJ4149" s="72">
        <f t="shared" si="2643"/>
        <v>48419</v>
      </c>
      <c r="AQ4149" s="23"/>
      <c r="AR4149" s="23"/>
    </row>
    <row r="4150" spans="1:44" ht="15" customHeight="1" x14ac:dyDescent="0.25">
      <c r="A4150" s="197">
        <f t="shared" si="2636"/>
        <v>48417</v>
      </c>
      <c r="B4150" s="198">
        <f t="shared" si="2646"/>
        <v>20.529083001122025</v>
      </c>
      <c r="C4150" s="198">
        <f t="shared" si="2647"/>
        <v>10.00797251</v>
      </c>
      <c r="D4150" s="198">
        <f t="shared" si="2648"/>
        <v>10.007972510000268</v>
      </c>
      <c r="E4150" s="198">
        <f t="shared" si="2649"/>
        <v>-2.6822988274943782E-13</v>
      </c>
      <c r="F4150" s="199">
        <f t="shared" si="2650"/>
        <v>7205.03</v>
      </c>
      <c r="G4150" s="63">
        <f t="shared" si="2671"/>
        <v>7245.38</v>
      </c>
      <c r="H4150" s="200">
        <f t="shared" si="2651"/>
        <v>48329</v>
      </c>
      <c r="I4150" s="64">
        <f t="shared" si="2652"/>
        <v>48359</v>
      </c>
      <c r="J4150" s="201">
        <f t="shared" si="2653"/>
        <v>5.6002542668107669E-3</v>
      </c>
      <c r="K4150" s="195">
        <f t="shared" si="2639"/>
        <v>48419</v>
      </c>
      <c r="L4150" s="202">
        <f t="shared" si="2654"/>
        <v>48419</v>
      </c>
      <c r="M4150" s="228">
        <f t="shared" si="2644"/>
        <v>30</v>
      </c>
      <c r="N4150" s="67">
        <f t="shared" si="2645"/>
        <v>28</v>
      </c>
      <c r="O4150" s="198">
        <f t="shared" si="2655"/>
        <v>1.0052259299999999</v>
      </c>
      <c r="P4150" s="203">
        <f t="shared" si="2656"/>
        <v>1.0056002500000001</v>
      </c>
      <c r="Q4150" s="203">
        <f t="shared" si="2657"/>
        <v>2.0893567656803667</v>
      </c>
      <c r="R4150" s="198">
        <f t="shared" si="2658"/>
        <v>2.1002755899999999</v>
      </c>
      <c r="S4150" s="198">
        <f t="shared" si="2659"/>
        <v>2.0432010900000002</v>
      </c>
      <c r="T4150" s="198">
        <f t="shared" si="2660"/>
        <v>20.448300339999999</v>
      </c>
      <c r="U4150" s="198">
        <f t="shared" si="2661"/>
        <v>10.440327831122318</v>
      </c>
      <c r="V4150" s="198">
        <f t="shared" si="2662"/>
        <v>-2.951267924977685E-13</v>
      </c>
      <c r="W4150" s="198">
        <f t="shared" si="2663"/>
        <v>20.448300341122025</v>
      </c>
      <c r="X4150" s="204">
        <f t="shared" si="2664"/>
        <v>0</v>
      </c>
      <c r="Y4150" s="198">
        <f t="shared" si="2665"/>
        <v>0</v>
      </c>
      <c r="Z4150" s="205">
        <f t="shared" si="2666"/>
        <v>0</v>
      </c>
      <c r="AA4150" s="198">
        <f t="shared" si="2667"/>
        <v>0</v>
      </c>
      <c r="AB4150" s="205">
        <f t="shared" si="2637"/>
        <v>5.1999999999999998E-2</v>
      </c>
      <c r="AC4150" s="140">
        <f t="shared" si="2638"/>
        <v>28</v>
      </c>
      <c r="AD4150" s="67">
        <f t="shared" si="2640"/>
        <v>30</v>
      </c>
      <c r="AE4150" s="11">
        <f t="shared" si="2641"/>
        <v>1.003950581</v>
      </c>
      <c r="AF4150" s="198">
        <f t="shared" si="2668"/>
        <v>8.0782660000000006E-2</v>
      </c>
      <c r="AG4150" s="198">
        <f t="shared" si="2669"/>
        <v>8.0782660000000006E-2</v>
      </c>
      <c r="AH4150" s="198">
        <f t="shared" si="2670"/>
        <v>0</v>
      </c>
      <c r="AI4150" s="196" t="str">
        <f t="shared" si="2642"/>
        <v>A+J=</v>
      </c>
      <c r="AJ4150" s="72">
        <f t="shared" si="2643"/>
        <v>48419</v>
      </c>
      <c r="AQ4150" s="23"/>
      <c r="AR4150" s="23"/>
    </row>
    <row r="4151" spans="1:44" ht="15" customHeight="1" x14ac:dyDescent="0.25">
      <c r="A4151" s="197">
        <f t="shared" si="2636"/>
        <v>48418</v>
      </c>
      <c r="B4151" s="198">
        <f t="shared" si="2646"/>
        <v>20.531973981122025</v>
      </c>
      <c r="C4151" s="198">
        <f t="shared" si="2647"/>
        <v>10.00797251</v>
      </c>
      <c r="D4151" s="198">
        <f t="shared" si="2648"/>
        <v>10.007972510000268</v>
      </c>
      <c r="E4151" s="198">
        <f t="shared" si="2649"/>
        <v>-2.6822988274943782E-13</v>
      </c>
      <c r="F4151" s="199">
        <f t="shared" si="2650"/>
        <v>7205.03</v>
      </c>
      <c r="G4151" s="63">
        <f t="shared" si="2671"/>
        <v>7245.38</v>
      </c>
      <c r="H4151" s="200">
        <f t="shared" si="2651"/>
        <v>48329</v>
      </c>
      <c r="I4151" s="64">
        <f t="shared" si="2652"/>
        <v>48359</v>
      </c>
      <c r="J4151" s="201">
        <f t="shared" si="2653"/>
        <v>5.6002542668107669E-3</v>
      </c>
      <c r="K4151" s="195">
        <f t="shared" si="2639"/>
        <v>48419</v>
      </c>
      <c r="L4151" s="202">
        <f t="shared" si="2654"/>
        <v>48419</v>
      </c>
      <c r="M4151" s="228">
        <f t="shared" si="2644"/>
        <v>30</v>
      </c>
      <c r="N4151" s="67">
        <f t="shared" si="2645"/>
        <v>29</v>
      </c>
      <c r="O4151" s="198">
        <f t="shared" si="2655"/>
        <v>1.0054130699999999</v>
      </c>
      <c r="P4151" s="203">
        <f t="shared" si="2656"/>
        <v>1.0056002500000001</v>
      </c>
      <c r="Q4151" s="203">
        <f t="shared" si="2657"/>
        <v>2.0893567656803667</v>
      </c>
      <c r="R4151" s="198">
        <f t="shared" si="2658"/>
        <v>2.1006665999999998</v>
      </c>
      <c r="S4151" s="198">
        <f t="shared" si="2659"/>
        <v>2.0432010900000002</v>
      </c>
      <c r="T4151" s="198">
        <f t="shared" si="2660"/>
        <v>20.448300339999999</v>
      </c>
      <c r="U4151" s="198">
        <f t="shared" si="2661"/>
        <v>10.440327831122318</v>
      </c>
      <c r="V4151" s="198">
        <f t="shared" si="2662"/>
        <v>-2.9523167306422233E-13</v>
      </c>
      <c r="W4151" s="198">
        <f t="shared" si="2663"/>
        <v>20.448300341122025</v>
      </c>
      <c r="X4151" s="204">
        <f t="shared" si="2664"/>
        <v>0</v>
      </c>
      <c r="Y4151" s="198">
        <f t="shared" si="2665"/>
        <v>0</v>
      </c>
      <c r="Z4151" s="205">
        <f t="shared" si="2666"/>
        <v>0</v>
      </c>
      <c r="AA4151" s="198">
        <f t="shared" si="2667"/>
        <v>0</v>
      </c>
      <c r="AB4151" s="205">
        <f t="shared" si="2637"/>
        <v>5.1999999999999998E-2</v>
      </c>
      <c r="AC4151" s="140">
        <f t="shared" si="2638"/>
        <v>29</v>
      </c>
      <c r="AD4151" s="67">
        <f t="shared" si="2640"/>
        <v>30</v>
      </c>
      <c r="AE4151" s="11">
        <f t="shared" si="2641"/>
        <v>1.0040919610000001</v>
      </c>
      <c r="AF4151" s="198">
        <f t="shared" si="2668"/>
        <v>8.3673639999999994E-2</v>
      </c>
      <c r="AG4151" s="198">
        <f t="shared" si="2669"/>
        <v>8.3673639999999994E-2</v>
      </c>
      <c r="AH4151" s="198">
        <f t="shared" si="2670"/>
        <v>0</v>
      </c>
      <c r="AI4151" s="196" t="str">
        <f t="shared" si="2642"/>
        <v>A+J=</v>
      </c>
      <c r="AJ4151" s="72">
        <f t="shared" si="2643"/>
        <v>48419</v>
      </c>
      <c r="AQ4151" s="23"/>
      <c r="AR4151" s="23"/>
    </row>
    <row r="4152" spans="1:44" ht="15" customHeight="1" x14ac:dyDescent="0.25">
      <c r="A4152" s="197">
        <f t="shared" si="2636"/>
        <v>48419</v>
      </c>
      <c r="B4152" s="198">
        <f t="shared" si="2646"/>
        <v>20.534865391122025</v>
      </c>
      <c r="C4152" s="198">
        <f t="shared" si="2647"/>
        <v>10.00797251</v>
      </c>
      <c r="D4152" s="198">
        <f t="shared" si="2648"/>
        <v>10.007972510000268</v>
      </c>
      <c r="E4152" s="198">
        <f t="shared" si="2649"/>
        <v>-2.6822988274943782E-13</v>
      </c>
      <c r="F4152" s="199">
        <f t="shared" si="2650"/>
        <v>7205.03</v>
      </c>
      <c r="G4152" s="63">
        <f t="shared" si="2671"/>
        <v>7245.38</v>
      </c>
      <c r="H4152" s="200">
        <f t="shared" si="2651"/>
        <v>48329</v>
      </c>
      <c r="I4152" s="64">
        <f t="shared" si="2652"/>
        <v>48359</v>
      </c>
      <c r="J4152" s="201">
        <f t="shared" si="2653"/>
        <v>5.6002542668107669E-3</v>
      </c>
      <c r="K4152" s="195">
        <f t="shared" si="2639"/>
        <v>48450</v>
      </c>
      <c r="L4152" s="202">
        <f t="shared" si="2654"/>
        <v>48419</v>
      </c>
      <c r="M4152" s="228">
        <f t="shared" si="2644"/>
        <v>30</v>
      </c>
      <c r="N4152" s="67">
        <f t="shared" si="2645"/>
        <v>30</v>
      </c>
      <c r="O4152" s="198">
        <f t="shared" si="2655"/>
        <v>1.0056002500000001</v>
      </c>
      <c r="P4152" s="203">
        <f t="shared" si="2656"/>
        <v>1.0056002500000001</v>
      </c>
      <c r="Q4152" s="203">
        <f t="shared" si="2657"/>
        <v>2.0893567656803667</v>
      </c>
      <c r="R4152" s="198">
        <f t="shared" si="2658"/>
        <v>2.1010576799999998</v>
      </c>
      <c r="S4152" s="198">
        <f t="shared" si="2659"/>
        <v>2.0432010900000002</v>
      </c>
      <c r="T4152" s="198">
        <f t="shared" si="2660"/>
        <v>20.448300339999999</v>
      </c>
      <c r="U4152" s="198">
        <f t="shared" si="2661"/>
        <v>10.440327831122318</v>
      </c>
      <c r="V4152" s="198">
        <f t="shared" si="2662"/>
        <v>-2.95336572406768E-13</v>
      </c>
      <c r="W4152" s="198">
        <f t="shared" si="2663"/>
        <v>20.448300341122025</v>
      </c>
      <c r="X4152" s="204">
        <f t="shared" si="2664"/>
        <v>136</v>
      </c>
      <c r="Y4152" s="198">
        <f t="shared" si="2665"/>
        <v>4.2367370000000001E-2</v>
      </c>
      <c r="Z4152" s="205">
        <f t="shared" si="2666"/>
        <v>0.75654699999999997</v>
      </c>
      <c r="AA4152" s="198">
        <f t="shared" si="2667"/>
        <v>15.47010027</v>
      </c>
      <c r="AB4152" s="205">
        <f t="shared" si="2637"/>
        <v>5.1999999999999998E-2</v>
      </c>
      <c r="AC4152" s="140">
        <f t="shared" si="2638"/>
        <v>30</v>
      </c>
      <c r="AD4152" s="67">
        <f t="shared" si="2640"/>
        <v>30</v>
      </c>
      <c r="AE4152" s="11">
        <f t="shared" si="2641"/>
        <v>1.0042333619999999</v>
      </c>
      <c r="AF4152" s="198">
        <f t="shared" si="2668"/>
        <v>8.6565050000000004E-2</v>
      </c>
      <c r="AG4152" s="198">
        <f t="shared" si="2669"/>
        <v>8.6565050000000004E-2</v>
      </c>
      <c r="AH4152" s="198">
        <f t="shared" si="2670"/>
        <v>15.55666532</v>
      </c>
      <c r="AI4152" s="196" t="str">
        <f t="shared" si="2642"/>
        <v>A+J=</v>
      </c>
      <c r="AJ4152" s="72">
        <f t="shared" si="2643"/>
        <v>48419</v>
      </c>
      <c r="AQ4152" s="23"/>
      <c r="AR4152" s="23"/>
    </row>
    <row r="4153" spans="1:44" ht="15" customHeight="1" x14ac:dyDescent="0.25">
      <c r="A4153" s="197">
        <f t="shared" si="2636"/>
        <v>48420</v>
      </c>
      <c r="B4153" s="198">
        <f t="shared" si="2646"/>
        <v>4.9789011303613089</v>
      </c>
      <c r="C4153" s="198">
        <f t="shared" si="2647"/>
        <v>2.43647094</v>
      </c>
      <c r="D4153" s="198">
        <f t="shared" si="2648"/>
        <v>2.4364709400002686</v>
      </c>
      <c r="E4153" s="198">
        <f t="shared" si="2649"/>
        <v>-2.6867397195928788E-13</v>
      </c>
      <c r="F4153" s="199">
        <f t="shared" si="2650"/>
        <v>7205.03</v>
      </c>
      <c r="G4153" s="63">
        <f t="shared" si="2671"/>
        <v>7245.38</v>
      </c>
      <c r="H4153" s="200">
        <f t="shared" si="2651"/>
        <v>48359</v>
      </c>
      <c r="I4153" s="64">
        <f t="shared" si="2652"/>
        <v>48390</v>
      </c>
      <c r="J4153" s="201">
        <f t="shared" si="2653"/>
        <v>5.6002542668107669E-3</v>
      </c>
      <c r="K4153" s="195">
        <f t="shared" si="2639"/>
        <v>48450</v>
      </c>
      <c r="L4153" s="202">
        <f t="shared" si="2654"/>
        <v>48450</v>
      </c>
      <c r="M4153" s="228">
        <f t="shared" si="2644"/>
        <v>30</v>
      </c>
      <c r="N4153" s="67">
        <f t="shared" si="2645"/>
        <v>1</v>
      </c>
      <c r="O4153" s="198">
        <f t="shared" si="2655"/>
        <v>1.0001861700000001</v>
      </c>
      <c r="P4153" s="203">
        <f t="shared" si="2656"/>
        <v>1.0056002500000001</v>
      </c>
      <c r="Q4153" s="203">
        <f t="shared" si="2657"/>
        <v>2.1010576859073682</v>
      </c>
      <c r="R4153" s="198">
        <f t="shared" si="2658"/>
        <v>2.1014488299999998</v>
      </c>
      <c r="S4153" s="198">
        <f t="shared" si="2659"/>
        <v>2.0432010900000002</v>
      </c>
      <c r="T4153" s="198">
        <f t="shared" si="2660"/>
        <v>4.9782000799999997</v>
      </c>
      <c r="U4153" s="198">
        <f t="shared" si="2661"/>
        <v>2.5417291403616051</v>
      </c>
      <c r="V4153" s="198">
        <f t="shared" si="2662"/>
        <v>-2.9593063206601039E-13</v>
      </c>
      <c r="W4153" s="198">
        <f t="shared" si="2663"/>
        <v>4.9782000803613089</v>
      </c>
      <c r="X4153" s="204">
        <f t="shared" si="2664"/>
        <v>0</v>
      </c>
      <c r="Y4153" s="198">
        <f t="shared" si="2665"/>
        <v>0</v>
      </c>
      <c r="Z4153" s="205">
        <f t="shared" si="2666"/>
        <v>0</v>
      </c>
      <c r="AA4153" s="198">
        <f t="shared" si="2667"/>
        <v>0</v>
      </c>
      <c r="AB4153" s="205">
        <f t="shared" si="2637"/>
        <v>5.1999999999999998E-2</v>
      </c>
      <c r="AC4153" s="140">
        <f t="shared" si="2638"/>
        <v>1</v>
      </c>
      <c r="AD4153" s="67">
        <f t="shared" si="2640"/>
        <v>30</v>
      </c>
      <c r="AE4153" s="11">
        <f t="shared" si="2641"/>
        <v>1.000140824</v>
      </c>
      <c r="AF4153" s="198">
        <f t="shared" si="2668"/>
        <v>7.0105000000000005E-4</v>
      </c>
      <c r="AG4153" s="198">
        <f t="shared" si="2669"/>
        <v>7.0105000000000005E-4</v>
      </c>
      <c r="AH4153" s="198">
        <f t="shared" si="2670"/>
        <v>0</v>
      </c>
      <c r="AI4153" s="196" t="str">
        <f t="shared" si="2642"/>
        <v>A+J=</v>
      </c>
      <c r="AJ4153" s="72">
        <f t="shared" si="2643"/>
        <v>48450</v>
      </c>
      <c r="AQ4153" s="23"/>
      <c r="AR4153" s="23"/>
    </row>
    <row r="4154" spans="1:44" ht="15" customHeight="1" x14ac:dyDescent="0.25">
      <c r="A4154" s="197">
        <f t="shared" si="2636"/>
        <v>48421</v>
      </c>
      <c r="B4154" s="198">
        <f t="shared" si="2646"/>
        <v>4.9796022703613092</v>
      </c>
      <c r="C4154" s="198">
        <f t="shared" si="2647"/>
        <v>2.43647094</v>
      </c>
      <c r="D4154" s="198">
        <f t="shared" si="2648"/>
        <v>2.4364709400002686</v>
      </c>
      <c r="E4154" s="198">
        <f t="shared" si="2649"/>
        <v>-2.6867397195928788E-13</v>
      </c>
      <c r="F4154" s="199">
        <f t="shared" si="2650"/>
        <v>7205.03</v>
      </c>
      <c r="G4154" s="63">
        <f t="shared" si="2671"/>
        <v>7245.38</v>
      </c>
      <c r="H4154" s="200">
        <f t="shared" si="2651"/>
        <v>48359</v>
      </c>
      <c r="I4154" s="64">
        <f t="shared" si="2652"/>
        <v>48390</v>
      </c>
      <c r="J4154" s="201">
        <f t="shared" si="2653"/>
        <v>5.6002542668107669E-3</v>
      </c>
      <c r="K4154" s="195">
        <f t="shared" si="2639"/>
        <v>48450</v>
      </c>
      <c r="L4154" s="202">
        <f t="shared" si="2654"/>
        <v>48450</v>
      </c>
      <c r="M4154" s="228">
        <f t="shared" si="2644"/>
        <v>30</v>
      </c>
      <c r="N4154" s="67">
        <f t="shared" si="2645"/>
        <v>2</v>
      </c>
      <c r="O4154" s="198">
        <f t="shared" si="2655"/>
        <v>1.00037237</v>
      </c>
      <c r="P4154" s="203">
        <f t="shared" si="2656"/>
        <v>1.0056002500000001</v>
      </c>
      <c r="Q4154" s="203">
        <f t="shared" si="2657"/>
        <v>2.1010576859073682</v>
      </c>
      <c r="R4154" s="198">
        <f t="shared" si="2658"/>
        <v>2.1018400499999998</v>
      </c>
      <c r="S4154" s="198">
        <f t="shared" si="2659"/>
        <v>2.0432010900000002</v>
      </c>
      <c r="T4154" s="198">
        <f t="shared" si="2660"/>
        <v>4.9782000799999997</v>
      </c>
      <c r="U4154" s="198">
        <f t="shared" si="2661"/>
        <v>2.5417291403616051</v>
      </c>
      <c r="V4154" s="198">
        <f t="shared" si="2662"/>
        <v>-2.9603574269732031E-13</v>
      </c>
      <c r="W4154" s="198">
        <f t="shared" si="2663"/>
        <v>4.9782000803613089</v>
      </c>
      <c r="X4154" s="204">
        <f t="shared" si="2664"/>
        <v>0</v>
      </c>
      <c r="Y4154" s="198">
        <f t="shared" si="2665"/>
        <v>0</v>
      </c>
      <c r="Z4154" s="205">
        <f t="shared" si="2666"/>
        <v>0</v>
      </c>
      <c r="AA4154" s="198">
        <f t="shared" si="2667"/>
        <v>0</v>
      </c>
      <c r="AB4154" s="205">
        <f t="shared" si="2637"/>
        <v>5.1999999999999998E-2</v>
      </c>
      <c r="AC4154" s="140">
        <f t="shared" si="2638"/>
        <v>2</v>
      </c>
      <c r="AD4154" s="67">
        <f t="shared" si="2640"/>
        <v>30</v>
      </c>
      <c r="AE4154" s="11">
        <f t="shared" si="2641"/>
        <v>1.000281668</v>
      </c>
      <c r="AF4154" s="198">
        <f t="shared" si="2668"/>
        <v>1.40219E-3</v>
      </c>
      <c r="AG4154" s="198">
        <f t="shared" si="2669"/>
        <v>1.40219E-3</v>
      </c>
      <c r="AH4154" s="198">
        <f t="shared" si="2670"/>
        <v>0</v>
      </c>
      <c r="AI4154" s="196" t="str">
        <f t="shared" si="2642"/>
        <v>A+J=</v>
      </c>
      <c r="AJ4154" s="72">
        <f t="shared" si="2643"/>
        <v>48450</v>
      </c>
      <c r="AQ4154" s="23"/>
      <c r="AR4154" s="23"/>
    </row>
    <row r="4155" spans="1:44" ht="15" customHeight="1" x14ac:dyDescent="0.25">
      <c r="A4155" s="197">
        <f t="shared" si="2636"/>
        <v>48422</v>
      </c>
      <c r="B4155" s="198">
        <f t="shared" si="2646"/>
        <v>4.9803035203613089</v>
      </c>
      <c r="C4155" s="198">
        <f t="shared" si="2647"/>
        <v>2.43647094</v>
      </c>
      <c r="D4155" s="198">
        <f t="shared" si="2648"/>
        <v>2.4364709400002686</v>
      </c>
      <c r="E4155" s="198">
        <f t="shared" si="2649"/>
        <v>-2.6867397195928788E-13</v>
      </c>
      <c r="F4155" s="199">
        <f t="shared" si="2650"/>
        <v>7205.03</v>
      </c>
      <c r="G4155" s="63">
        <f t="shared" si="2671"/>
        <v>7245.38</v>
      </c>
      <c r="H4155" s="200">
        <f t="shared" si="2651"/>
        <v>48359</v>
      </c>
      <c r="I4155" s="64">
        <f t="shared" si="2652"/>
        <v>48390</v>
      </c>
      <c r="J4155" s="201">
        <f t="shared" si="2653"/>
        <v>5.6002542668107669E-3</v>
      </c>
      <c r="K4155" s="195">
        <f t="shared" si="2639"/>
        <v>48450</v>
      </c>
      <c r="L4155" s="202">
        <f t="shared" si="2654"/>
        <v>48450</v>
      </c>
      <c r="M4155" s="228">
        <f t="shared" si="2644"/>
        <v>30</v>
      </c>
      <c r="N4155" s="67">
        <f t="shared" si="2645"/>
        <v>3</v>
      </c>
      <c r="O4155" s="198">
        <f t="shared" si="2655"/>
        <v>1.0005586099999999</v>
      </c>
      <c r="P4155" s="203">
        <f t="shared" si="2656"/>
        <v>1.0056002500000001</v>
      </c>
      <c r="Q4155" s="203">
        <f t="shared" si="2657"/>
        <v>2.1010576859073682</v>
      </c>
      <c r="R4155" s="198">
        <f t="shared" si="2658"/>
        <v>2.1022313499999998</v>
      </c>
      <c r="S4155" s="198">
        <f t="shared" si="2659"/>
        <v>2.0432010900000002</v>
      </c>
      <c r="T4155" s="198">
        <f t="shared" si="2660"/>
        <v>4.9782000799999997</v>
      </c>
      <c r="U4155" s="198">
        <f t="shared" si="2661"/>
        <v>2.5417291403616051</v>
      </c>
      <c r="V4155" s="198">
        <f t="shared" si="2662"/>
        <v>-2.9614087482254799E-13</v>
      </c>
      <c r="W4155" s="198">
        <f t="shared" si="2663"/>
        <v>4.9782000803613089</v>
      </c>
      <c r="X4155" s="204">
        <f t="shared" si="2664"/>
        <v>0</v>
      </c>
      <c r="Y4155" s="198">
        <f t="shared" si="2665"/>
        <v>0</v>
      </c>
      <c r="Z4155" s="205">
        <f t="shared" si="2666"/>
        <v>0</v>
      </c>
      <c r="AA4155" s="198">
        <f t="shared" si="2667"/>
        <v>0</v>
      </c>
      <c r="AB4155" s="205">
        <f t="shared" si="2637"/>
        <v>5.1999999999999998E-2</v>
      </c>
      <c r="AC4155" s="140">
        <f t="shared" si="2638"/>
        <v>3</v>
      </c>
      <c r="AD4155" s="67">
        <f t="shared" si="2640"/>
        <v>30</v>
      </c>
      <c r="AE4155" s="11">
        <f t="shared" si="2641"/>
        <v>1.000422532</v>
      </c>
      <c r="AF4155" s="198">
        <f t="shared" si="2668"/>
        <v>2.1034399999999998E-3</v>
      </c>
      <c r="AG4155" s="198">
        <f t="shared" si="2669"/>
        <v>2.1034399999999998E-3</v>
      </c>
      <c r="AH4155" s="198">
        <f t="shared" si="2670"/>
        <v>0</v>
      </c>
      <c r="AI4155" s="196" t="str">
        <f t="shared" si="2642"/>
        <v>A+J=</v>
      </c>
      <c r="AJ4155" s="72">
        <f t="shared" si="2643"/>
        <v>48450</v>
      </c>
      <c r="AQ4155" s="23"/>
      <c r="AR4155" s="23"/>
    </row>
    <row r="4156" spans="1:44" ht="15" customHeight="1" x14ac:dyDescent="0.25">
      <c r="A4156" s="197">
        <f t="shared" si="2636"/>
        <v>48423</v>
      </c>
      <c r="B4156" s="198">
        <f t="shared" si="2646"/>
        <v>4.9810048703613079</v>
      </c>
      <c r="C4156" s="198">
        <f t="shared" si="2647"/>
        <v>2.43647094</v>
      </c>
      <c r="D4156" s="198">
        <f t="shared" si="2648"/>
        <v>2.4364709400002686</v>
      </c>
      <c r="E4156" s="198">
        <f t="shared" si="2649"/>
        <v>-2.6867397195928788E-13</v>
      </c>
      <c r="F4156" s="199">
        <f t="shared" si="2650"/>
        <v>7205.03</v>
      </c>
      <c r="G4156" s="63">
        <f t="shared" si="2671"/>
        <v>7245.38</v>
      </c>
      <c r="H4156" s="200">
        <f t="shared" si="2651"/>
        <v>48359</v>
      </c>
      <c r="I4156" s="64">
        <f t="shared" si="2652"/>
        <v>48390</v>
      </c>
      <c r="J4156" s="201">
        <f t="shared" si="2653"/>
        <v>5.6002542668107669E-3</v>
      </c>
      <c r="K4156" s="195">
        <f t="shared" si="2639"/>
        <v>48450</v>
      </c>
      <c r="L4156" s="202">
        <f t="shared" si="2654"/>
        <v>48450</v>
      </c>
      <c r="M4156" s="228">
        <f t="shared" si="2644"/>
        <v>30</v>
      </c>
      <c r="N4156" s="67">
        <f t="shared" si="2645"/>
        <v>4</v>
      </c>
      <c r="O4156" s="198">
        <f t="shared" si="2655"/>
        <v>1.00074489</v>
      </c>
      <c r="P4156" s="203">
        <f t="shared" si="2656"/>
        <v>1.0056002500000001</v>
      </c>
      <c r="Q4156" s="203">
        <f t="shared" si="2657"/>
        <v>2.1010576859073682</v>
      </c>
      <c r="R4156" s="198">
        <f t="shared" si="2658"/>
        <v>2.1026227400000002</v>
      </c>
      <c r="S4156" s="198">
        <f t="shared" si="2659"/>
        <v>2.0432010900000002</v>
      </c>
      <c r="T4156" s="198">
        <f t="shared" si="2660"/>
        <v>4.9782000799999997</v>
      </c>
      <c r="U4156" s="198">
        <f t="shared" si="2661"/>
        <v>2.5417291403616051</v>
      </c>
      <c r="V4156" s="198">
        <f t="shared" si="2662"/>
        <v>-2.9624603112843323E-13</v>
      </c>
      <c r="W4156" s="198">
        <f t="shared" si="2663"/>
        <v>4.978200080361308</v>
      </c>
      <c r="X4156" s="204">
        <f t="shared" si="2664"/>
        <v>0</v>
      </c>
      <c r="Y4156" s="198">
        <f t="shared" si="2665"/>
        <v>0</v>
      </c>
      <c r="Z4156" s="205">
        <f t="shared" si="2666"/>
        <v>0</v>
      </c>
      <c r="AA4156" s="198">
        <f t="shared" si="2667"/>
        <v>0</v>
      </c>
      <c r="AB4156" s="205">
        <f t="shared" si="2637"/>
        <v>5.1999999999999998E-2</v>
      </c>
      <c r="AC4156" s="140">
        <f t="shared" si="2638"/>
        <v>4</v>
      </c>
      <c r="AD4156" s="67">
        <f t="shared" si="2640"/>
        <v>30</v>
      </c>
      <c r="AE4156" s="11">
        <f t="shared" si="2641"/>
        <v>1.000563415</v>
      </c>
      <c r="AF4156" s="198">
        <f t="shared" si="2668"/>
        <v>2.8047900000000001E-3</v>
      </c>
      <c r="AG4156" s="198">
        <f t="shared" si="2669"/>
        <v>2.8047900000000001E-3</v>
      </c>
      <c r="AH4156" s="198">
        <f t="shared" si="2670"/>
        <v>0</v>
      </c>
      <c r="AI4156" s="196" t="str">
        <f t="shared" si="2642"/>
        <v>A+J=</v>
      </c>
      <c r="AJ4156" s="72">
        <f t="shared" si="2643"/>
        <v>48450</v>
      </c>
      <c r="AQ4156" s="23"/>
      <c r="AR4156" s="23"/>
    </row>
    <row r="4157" spans="1:44" ht="15" customHeight="1" x14ac:dyDescent="0.25">
      <c r="A4157" s="197">
        <f t="shared" si="2636"/>
        <v>48424</v>
      </c>
      <c r="B4157" s="198">
        <f t="shared" si="2646"/>
        <v>4.9817063203613081</v>
      </c>
      <c r="C4157" s="198">
        <f t="shared" si="2647"/>
        <v>2.43647094</v>
      </c>
      <c r="D4157" s="198">
        <f t="shared" si="2648"/>
        <v>2.4364709400002686</v>
      </c>
      <c r="E4157" s="198">
        <f t="shared" si="2649"/>
        <v>-2.6867397195928788E-13</v>
      </c>
      <c r="F4157" s="199">
        <f t="shared" si="2650"/>
        <v>7205.03</v>
      </c>
      <c r="G4157" s="63">
        <f t="shared" si="2671"/>
        <v>7245.38</v>
      </c>
      <c r="H4157" s="200">
        <f t="shared" si="2651"/>
        <v>48359</v>
      </c>
      <c r="I4157" s="64">
        <f t="shared" si="2652"/>
        <v>48390</v>
      </c>
      <c r="J4157" s="201">
        <f t="shared" si="2653"/>
        <v>5.6002542668107669E-3</v>
      </c>
      <c r="K4157" s="195">
        <f t="shared" si="2639"/>
        <v>48450</v>
      </c>
      <c r="L4157" s="202">
        <f t="shared" si="2654"/>
        <v>48450</v>
      </c>
      <c r="M4157" s="228">
        <f t="shared" si="2644"/>
        <v>30</v>
      </c>
      <c r="N4157" s="67">
        <f t="shared" si="2645"/>
        <v>5</v>
      </c>
      <c r="O4157" s="198">
        <f t="shared" si="2655"/>
        <v>1.0009311999999999</v>
      </c>
      <c r="P4157" s="203">
        <f t="shared" si="2656"/>
        <v>1.0056002500000001</v>
      </c>
      <c r="Q4157" s="203">
        <f t="shared" si="2657"/>
        <v>2.1010576859073682</v>
      </c>
      <c r="R4157" s="198">
        <f t="shared" si="2658"/>
        <v>2.1030141900000001</v>
      </c>
      <c r="S4157" s="198">
        <f t="shared" si="2659"/>
        <v>2.0432010900000002</v>
      </c>
      <c r="T4157" s="198">
        <f t="shared" si="2660"/>
        <v>4.9782000799999997</v>
      </c>
      <c r="U4157" s="198">
        <f t="shared" si="2661"/>
        <v>2.5417291403616051</v>
      </c>
      <c r="V4157" s="198">
        <f t="shared" si="2662"/>
        <v>-2.9635120355475666E-13</v>
      </c>
      <c r="W4157" s="198">
        <f t="shared" si="2663"/>
        <v>4.978200080361308</v>
      </c>
      <c r="X4157" s="204">
        <f t="shared" si="2664"/>
        <v>0</v>
      </c>
      <c r="Y4157" s="198">
        <f t="shared" si="2665"/>
        <v>0</v>
      </c>
      <c r="Z4157" s="205">
        <f t="shared" si="2666"/>
        <v>0</v>
      </c>
      <c r="AA4157" s="198">
        <f t="shared" si="2667"/>
        <v>0</v>
      </c>
      <c r="AB4157" s="205">
        <f t="shared" si="2637"/>
        <v>5.1999999999999998E-2</v>
      </c>
      <c r="AC4157" s="140">
        <f t="shared" si="2638"/>
        <v>5</v>
      </c>
      <c r="AD4157" s="67">
        <f t="shared" si="2640"/>
        <v>30</v>
      </c>
      <c r="AE4157" s="11">
        <f t="shared" si="2641"/>
        <v>1.000704319</v>
      </c>
      <c r="AF4157" s="198">
        <f t="shared" si="2668"/>
        <v>3.5062399999999999E-3</v>
      </c>
      <c r="AG4157" s="198">
        <f t="shared" si="2669"/>
        <v>3.5062399999999999E-3</v>
      </c>
      <c r="AH4157" s="198">
        <f t="shared" si="2670"/>
        <v>0</v>
      </c>
      <c r="AI4157" s="196" t="str">
        <f t="shared" si="2642"/>
        <v>A+J=</v>
      </c>
      <c r="AJ4157" s="72">
        <f t="shared" si="2643"/>
        <v>48450</v>
      </c>
      <c r="AQ4157" s="23"/>
      <c r="AR4157" s="23"/>
    </row>
    <row r="4158" spans="1:44" ht="15" customHeight="1" x14ac:dyDescent="0.25">
      <c r="A4158" s="197">
        <f t="shared" si="2636"/>
        <v>48425</v>
      </c>
      <c r="B4158" s="198">
        <f t="shared" si="2646"/>
        <v>4.9824078603613078</v>
      </c>
      <c r="C4158" s="198">
        <f t="shared" si="2647"/>
        <v>2.43647094</v>
      </c>
      <c r="D4158" s="198">
        <f t="shared" si="2648"/>
        <v>2.4364709400002686</v>
      </c>
      <c r="E4158" s="198">
        <f t="shared" si="2649"/>
        <v>-2.6867397195928788E-13</v>
      </c>
      <c r="F4158" s="199">
        <f t="shared" si="2650"/>
        <v>7205.03</v>
      </c>
      <c r="G4158" s="63">
        <f t="shared" si="2671"/>
        <v>7245.38</v>
      </c>
      <c r="H4158" s="200">
        <f t="shared" si="2651"/>
        <v>48359</v>
      </c>
      <c r="I4158" s="64">
        <f t="shared" si="2652"/>
        <v>48390</v>
      </c>
      <c r="J4158" s="201">
        <f t="shared" si="2653"/>
        <v>5.6002542668107669E-3</v>
      </c>
      <c r="K4158" s="195">
        <f t="shared" si="2639"/>
        <v>48450</v>
      </c>
      <c r="L4158" s="202">
        <f t="shared" si="2654"/>
        <v>48450</v>
      </c>
      <c r="M4158" s="228">
        <f t="shared" si="2644"/>
        <v>30</v>
      </c>
      <c r="N4158" s="67">
        <f t="shared" si="2645"/>
        <v>6</v>
      </c>
      <c r="O4158" s="198">
        <f t="shared" si="2655"/>
        <v>1.00111755</v>
      </c>
      <c r="P4158" s="203">
        <f t="shared" si="2656"/>
        <v>1.0056002500000001</v>
      </c>
      <c r="Q4158" s="203">
        <f t="shared" si="2657"/>
        <v>2.1010576859073682</v>
      </c>
      <c r="R4158" s="198">
        <f t="shared" si="2658"/>
        <v>2.10340572</v>
      </c>
      <c r="S4158" s="198">
        <f t="shared" si="2659"/>
        <v>2.0432010900000002</v>
      </c>
      <c r="T4158" s="198">
        <f t="shared" si="2660"/>
        <v>4.9782000799999997</v>
      </c>
      <c r="U4158" s="198">
        <f t="shared" si="2661"/>
        <v>2.5417291403616051</v>
      </c>
      <c r="V4158" s="198">
        <f t="shared" si="2662"/>
        <v>-2.9645639747499788E-13</v>
      </c>
      <c r="W4158" s="198">
        <f t="shared" si="2663"/>
        <v>4.978200080361308</v>
      </c>
      <c r="X4158" s="204">
        <f t="shared" si="2664"/>
        <v>0</v>
      </c>
      <c r="Y4158" s="198">
        <f t="shared" si="2665"/>
        <v>0</v>
      </c>
      <c r="Z4158" s="205">
        <f t="shared" si="2666"/>
        <v>0</v>
      </c>
      <c r="AA4158" s="198">
        <f t="shared" si="2667"/>
        <v>0</v>
      </c>
      <c r="AB4158" s="205">
        <f t="shared" si="2637"/>
        <v>5.1999999999999998E-2</v>
      </c>
      <c r="AC4158" s="140">
        <f t="shared" si="2638"/>
        <v>6</v>
      </c>
      <c r="AD4158" s="67">
        <f t="shared" si="2640"/>
        <v>30</v>
      </c>
      <c r="AE4158" s="11">
        <f t="shared" si="2641"/>
        <v>1.000845242</v>
      </c>
      <c r="AF4158" s="198">
        <f t="shared" si="2668"/>
        <v>4.2077800000000004E-3</v>
      </c>
      <c r="AG4158" s="198">
        <f t="shared" si="2669"/>
        <v>4.2077800000000004E-3</v>
      </c>
      <c r="AH4158" s="198">
        <f t="shared" si="2670"/>
        <v>0</v>
      </c>
      <c r="AI4158" s="196" t="str">
        <f t="shared" si="2642"/>
        <v>A+J=</v>
      </c>
      <c r="AJ4158" s="72">
        <f t="shared" si="2643"/>
        <v>48450</v>
      </c>
      <c r="AQ4158" s="23"/>
      <c r="AR4158" s="23"/>
    </row>
    <row r="4159" spans="1:44" ht="15" customHeight="1" x14ac:dyDescent="0.25">
      <c r="A4159" s="197">
        <f t="shared" si="2636"/>
        <v>48426</v>
      </c>
      <c r="B4159" s="198">
        <f t="shared" si="2646"/>
        <v>4.9831095003613077</v>
      </c>
      <c r="C4159" s="198">
        <f t="shared" si="2647"/>
        <v>2.43647094</v>
      </c>
      <c r="D4159" s="198">
        <f t="shared" si="2648"/>
        <v>2.4364709400002686</v>
      </c>
      <c r="E4159" s="198">
        <f t="shared" si="2649"/>
        <v>-2.6867397195928788E-13</v>
      </c>
      <c r="F4159" s="199">
        <f t="shared" si="2650"/>
        <v>7205.03</v>
      </c>
      <c r="G4159" s="63">
        <f t="shared" si="2671"/>
        <v>7245.38</v>
      </c>
      <c r="H4159" s="200">
        <f t="shared" si="2651"/>
        <v>48359</v>
      </c>
      <c r="I4159" s="64">
        <f t="shared" si="2652"/>
        <v>48390</v>
      </c>
      <c r="J4159" s="201">
        <f t="shared" si="2653"/>
        <v>5.6002542668107669E-3</v>
      </c>
      <c r="K4159" s="195">
        <f t="shared" si="2639"/>
        <v>48450</v>
      </c>
      <c r="L4159" s="202">
        <f t="shared" si="2654"/>
        <v>48450</v>
      </c>
      <c r="M4159" s="228">
        <f t="shared" si="2644"/>
        <v>30</v>
      </c>
      <c r="N4159" s="67">
        <f t="shared" si="2645"/>
        <v>7</v>
      </c>
      <c r="O4159" s="198">
        <f t="shared" si="2655"/>
        <v>1.00130392</v>
      </c>
      <c r="P4159" s="203">
        <f t="shared" si="2656"/>
        <v>1.0056002500000001</v>
      </c>
      <c r="Q4159" s="203">
        <f t="shared" si="2657"/>
        <v>2.1010576859073682</v>
      </c>
      <c r="R4159" s="198">
        <f t="shared" si="2658"/>
        <v>2.1037972900000002</v>
      </c>
      <c r="S4159" s="198">
        <f t="shared" si="2659"/>
        <v>2.0432010900000002</v>
      </c>
      <c r="T4159" s="198">
        <f t="shared" si="2660"/>
        <v>4.9782000799999997</v>
      </c>
      <c r="U4159" s="198">
        <f t="shared" si="2661"/>
        <v>2.5417291403616051</v>
      </c>
      <c r="V4159" s="198">
        <f t="shared" si="2662"/>
        <v>-2.9656160214219797E-13</v>
      </c>
      <c r="W4159" s="198">
        <f t="shared" si="2663"/>
        <v>4.978200080361308</v>
      </c>
      <c r="X4159" s="204">
        <f t="shared" si="2664"/>
        <v>0</v>
      </c>
      <c r="Y4159" s="198">
        <f t="shared" si="2665"/>
        <v>0</v>
      </c>
      <c r="Z4159" s="205">
        <f t="shared" si="2666"/>
        <v>0</v>
      </c>
      <c r="AA4159" s="198">
        <f t="shared" si="2667"/>
        <v>0</v>
      </c>
      <c r="AB4159" s="205">
        <f t="shared" si="2637"/>
        <v>5.1999999999999998E-2</v>
      </c>
      <c r="AC4159" s="140">
        <f t="shared" si="2638"/>
        <v>7</v>
      </c>
      <c r="AD4159" s="67">
        <f t="shared" si="2640"/>
        <v>30</v>
      </c>
      <c r="AE4159" s="11">
        <f t="shared" si="2641"/>
        <v>1.0009861849999999</v>
      </c>
      <c r="AF4159" s="198">
        <f t="shared" si="2668"/>
        <v>4.9094200000000003E-3</v>
      </c>
      <c r="AG4159" s="198">
        <f t="shared" si="2669"/>
        <v>4.9094200000000003E-3</v>
      </c>
      <c r="AH4159" s="198">
        <f t="shared" si="2670"/>
        <v>0</v>
      </c>
      <c r="AI4159" s="196" t="str">
        <f t="shared" si="2642"/>
        <v>A+J=</v>
      </c>
      <c r="AJ4159" s="72">
        <f t="shared" si="2643"/>
        <v>48450</v>
      </c>
      <c r="AQ4159" s="23"/>
      <c r="AR4159" s="23"/>
    </row>
    <row r="4160" spans="1:44" ht="15" customHeight="1" x14ac:dyDescent="0.25">
      <c r="A4160" s="197">
        <f t="shared" si="2636"/>
        <v>48427</v>
      </c>
      <c r="B4160" s="198">
        <f t="shared" si="2646"/>
        <v>4.9831095003613077</v>
      </c>
      <c r="C4160" s="198">
        <f t="shared" si="2647"/>
        <v>2.43647094</v>
      </c>
      <c r="D4160" s="198">
        <f t="shared" si="2648"/>
        <v>2.4364709400002686</v>
      </c>
      <c r="E4160" s="198">
        <f t="shared" si="2649"/>
        <v>-2.6867397195928788E-13</v>
      </c>
      <c r="F4160" s="199">
        <f t="shared" si="2650"/>
        <v>7205.03</v>
      </c>
      <c r="G4160" s="63">
        <f t="shared" si="2671"/>
        <v>7245.38</v>
      </c>
      <c r="H4160" s="200">
        <f t="shared" si="2651"/>
        <v>48359</v>
      </c>
      <c r="I4160" s="64">
        <f t="shared" si="2652"/>
        <v>48390</v>
      </c>
      <c r="J4160" s="201">
        <f t="shared" si="2653"/>
        <v>5.6002542668107669E-3</v>
      </c>
      <c r="K4160" s="195">
        <f t="shared" si="2639"/>
        <v>48450</v>
      </c>
      <c r="L4160" s="202">
        <f t="shared" si="2654"/>
        <v>48450</v>
      </c>
      <c r="M4160" s="228">
        <f t="shared" si="2644"/>
        <v>30</v>
      </c>
      <c r="N4160" s="67">
        <f t="shared" si="2645"/>
        <v>7</v>
      </c>
      <c r="O4160" s="198">
        <f t="shared" si="2655"/>
        <v>1.00130392</v>
      </c>
      <c r="P4160" s="203">
        <f t="shared" si="2656"/>
        <v>1.0056002500000001</v>
      </c>
      <c r="Q4160" s="203">
        <f t="shared" si="2657"/>
        <v>2.1010576859073682</v>
      </c>
      <c r="R4160" s="198">
        <f t="shared" si="2658"/>
        <v>2.1037972900000002</v>
      </c>
      <c r="S4160" s="198">
        <f t="shared" si="2659"/>
        <v>2.0432010900000002</v>
      </c>
      <c r="T4160" s="198">
        <f t="shared" si="2660"/>
        <v>4.9782000799999997</v>
      </c>
      <c r="U4160" s="198">
        <f t="shared" si="2661"/>
        <v>2.5417291403616051</v>
      </c>
      <c r="V4160" s="198">
        <f t="shared" si="2662"/>
        <v>-2.9656160214219797E-13</v>
      </c>
      <c r="W4160" s="198">
        <f t="shared" si="2663"/>
        <v>4.978200080361308</v>
      </c>
      <c r="X4160" s="204">
        <f t="shared" si="2664"/>
        <v>0</v>
      </c>
      <c r="Y4160" s="198">
        <f t="shared" si="2665"/>
        <v>0</v>
      </c>
      <c r="Z4160" s="205">
        <f t="shared" si="2666"/>
        <v>0</v>
      </c>
      <c r="AA4160" s="198">
        <f t="shared" si="2667"/>
        <v>0</v>
      </c>
      <c r="AB4160" s="205">
        <f t="shared" si="2637"/>
        <v>5.1999999999999998E-2</v>
      </c>
      <c r="AC4160" s="140">
        <f t="shared" si="2638"/>
        <v>7</v>
      </c>
      <c r="AD4160" s="67">
        <f t="shared" si="2640"/>
        <v>30</v>
      </c>
      <c r="AE4160" s="11">
        <f t="shared" si="2641"/>
        <v>1.0009861849999999</v>
      </c>
      <c r="AF4160" s="198">
        <f t="shared" si="2668"/>
        <v>4.9094200000000003E-3</v>
      </c>
      <c r="AG4160" s="198">
        <f t="shared" si="2669"/>
        <v>4.9094200000000003E-3</v>
      </c>
      <c r="AH4160" s="198">
        <f t="shared" si="2670"/>
        <v>0</v>
      </c>
      <c r="AI4160" s="196" t="str">
        <f t="shared" si="2642"/>
        <v>A+J=</v>
      </c>
      <c r="AJ4160" s="72">
        <f t="shared" si="2643"/>
        <v>48450</v>
      </c>
      <c r="AQ4160" s="23"/>
      <c r="AR4160" s="23"/>
    </row>
    <row r="4161" spans="1:44" ht="15" customHeight="1" x14ac:dyDescent="0.25">
      <c r="A4161" s="197">
        <f t="shared" si="2636"/>
        <v>48428</v>
      </c>
      <c r="B4161" s="198">
        <f t="shared" si="2646"/>
        <v>4.983811240361308</v>
      </c>
      <c r="C4161" s="198">
        <f t="shared" si="2647"/>
        <v>2.43647094</v>
      </c>
      <c r="D4161" s="198">
        <f t="shared" si="2648"/>
        <v>2.4364709400002686</v>
      </c>
      <c r="E4161" s="198">
        <f t="shared" si="2649"/>
        <v>-2.6867397195928788E-13</v>
      </c>
      <c r="F4161" s="199">
        <f t="shared" si="2650"/>
        <v>7205.03</v>
      </c>
      <c r="G4161" s="63">
        <f t="shared" si="2671"/>
        <v>7245.38</v>
      </c>
      <c r="H4161" s="200">
        <f t="shared" si="2651"/>
        <v>48359</v>
      </c>
      <c r="I4161" s="64">
        <f t="shared" si="2652"/>
        <v>48390</v>
      </c>
      <c r="J4161" s="201">
        <f t="shared" si="2653"/>
        <v>5.6002542668107669E-3</v>
      </c>
      <c r="K4161" s="195">
        <f t="shared" si="2639"/>
        <v>48450</v>
      </c>
      <c r="L4161" s="202">
        <f t="shared" si="2654"/>
        <v>48450</v>
      </c>
      <c r="M4161" s="228">
        <f t="shared" si="2644"/>
        <v>30</v>
      </c>
      <c r="N4161" s="67">
        <f t="shared" si="2645"/>
        <v>8</v>
      </c>
      <c r="O4161" s="198">
        <f t="shared" si="2655"/>
        <v>1.0014903399999999</v>
      </c>
      <c r="P4161" s="203">
        <f t="shared" si="2656"/>
        <v>1.0056002500000001</v>
      </c>
      <c r="Q4161" s="203">
        <f t="shared" si="2657"/>
        <v>2.1010576859073682</v>
      </c>
      <c r="R4161" s="198">
        <f t="shared" si="2658"/>
        <v>2.10418897</v>
      </c>
      <c r="S4161" s="198">
        <f t="shared" si="2659"/>
        <v>2.0432010900000002</v>
      </c>
      <c r="T4161" s="198">
        <f t="shared" si="2660"/>
        <v>4.9782000799999997</v>
      </c>
      <c r="U4161" s="198">
        <f t="shared" si="2661"/>
        <v>2.5417291403616051</v>
      </c>
      <c r="V4161" s="198">
        <f t="shared" si="2662"/>
        <v>-2.96666836363535E-13</v>
      </c>
      <c r="W4161" s="198">
        <f t="shared" si="2663"/>
        <v>4.978200080361308</v>
      </c>
      <c r="X4161" s="204">
        <f t="shared" si="2664"/>
        <v>0</v>
      </c>
      <c r="Y4161" s="198">
        <f t="shared" si="2665"/>
        <v>0</v>
      </c>
      <c r="Z4161" s="205">
        <f t="shared" si="2666"/>
        <v>0</v>
      </c>
      <c r="AA4161" s="198">
        <f t="shared" si="2667"/>
        <v>0</v>
      </c>
      <c r="AB4161" s="205">
        <f t="shared" si="2637"/>
        <v>5.1999999999999998E-2</v>
      </c>
      <c r="AC4161" s="140">
        <f t="shared" si="2638"/>
        <v>8</v>
      </c>
      <c r="AD4161" s="67">
        <f t="shared" si="2640"/>
        <v>30</v>
      </c>
      <c r="AE4161" s="11">
        <f t="shared" si="2641"/>
        <v>1.0011271479999999</v>
      </c>
      <c r="AF4161" s="198">
        <f t="shared" si="2668"/>
        <v>5.6111599999999996E-3</v>
      </c>
      <c r="AG4161" s="198">
        <f t="shared" si="2669"/>
        <v>5.6111599999999996E-3</v>
      </c>
      <c r="AH4161" s="198">
        <f t="shared" si="2670"/>
        <v>0</v>
      </c>
      <c r="AI4161" s="196" t="str">
        <f t="shared" si="2642"/>
        <v>A+J=</v>
      </c>
      <c r="AJ4161" s="72">
        <f t="shared" si="2643"/>
        <v>48450</v>
      </c>
      <c r="AQ4161" s="23"/>
      <c r="AR4161" s="23"/>
    </row>
    <row r="4162" spans="1:44" ht="15" customHeight="1" x14ac:dyDescent="0.25">
      <c r="A4162" s="197">
        <f t="shared" si="2636"/>
        <v>48429</v>
      </c>
      <c r="B4162" s="198">
        <f t="shared" si="2646"/>
        <v>4.9845130803613076</v>
      </c>
      <c r="C4162" s="198">
        <f t="shared" si="2647"/>
        <v>2.43647094</v>
      </c>
      <c r="D4162" s="198">
        <f t="shared" si="2648"/>
        <v>2.4364709400002686</v>
      </c>
      <c r="E4162" s="198">
        <f t="shared" si="2649"/>
        <v>-2.6867397195928788E-13</v>
      </c>
      <c r="F4162" s="199">
        <f t="shared" si="2650"/>
        <v>7205.03</v>
      </c>
      <c r="G4162" s="63">
        <f t="shared" si="2671"/>
        <v>7245.38</v>
      </c>
      <c r="H4162" s="200">
        <f t="shared" si="2651"/>
        <v>48359</v>
      </c>
      <c r="I4162" s="64">
        <f t="shared" si="2652"/>
        <v>48390</v>
      </c>
      <c r="J4162" s="201">
        <f t="shared" si="2653"/>
        <v>5.6002542668107669E-3</v>
      </c>
      <c r="K4162" s="195">
        <f t="shared" si="2639"/>
        <v>48450</v>
      </c>
      <c r="L4162" s="202">
        <f t="shared" si="2654"/>
        <v>48450</v>
      </c>
      <c r="M4162" s="228">
        <f t="shared" si="2644"/>
        <v>30</v>
      </c>
      <c r="N4162" s="67">
        <f t="shared" si="2645"/>
        <v>9</v>
      </c>
      <c r="O4162" s="198">
        <f t="shared" si="2655"/>
        <v>1.0016767900000001</v>
      </c>
      <c r="P4162" s="203">
        <f t="shared" si="2656"/>
        <v>1.0056002500000001</v>
      </c>
      <c r="Q4162" s="203">
        <f t="shared" si="2657"/>
        <v>2.1010576859073682</v>
      </c>
      <c r="R4162" s="198">
        <f t="shared" si="2658"/>
        <v>2.10458071</v>
      </c>
      <c r="S4162" s="198">
        <f t="shared" si="2659"/>
        <v>2.0432010900000002</v>
      </c>
      <c r="T4162" s="198">
        <f t="shared" si="2660"/>
        <v>4.9782000799999997</v>
      </c>
      <c r="U4162" s="198">
        <f t="shared" si="2661"/>
        <v>2.5417291403616051</v>
      </c>
      <c r="V4162" s="198">
        <f t="shared" si="2662"/>
        <v>-2.9677208670531031E-13</v>
      </c>
      <c r="W4162" s="198">
        <f t="shared" si="2663"/>
        <v>4.978200080361308</v>
      </c>
      <c r="X4162" s="204">
        <f t="shared" si="2664"/>
        <v>0</v>
      </c>
      <c r="Y4162" s="198">
        <f t="shared" si="2665"/>
        <v>0</v>
      </c>
      <c r="Z4162" s="205">
        <f t="shared" si="2666"/>
        <v>0</v>
      </c>
      <c r="AA4162" s="198">
        <f t="shared" si="2667"/>
        <v>0</v>
      </c>
      <c r="AB4162" s="205">
        <f t="shared" si="2637"/>
        <v>5.1999999999999998E-2</v>
      </c>
      <c r="AC4162" s="140">
        <f t="shared" si="2638"/>
        <v>9</v>
      </c>
      <c r="AD4162" s="67">
        <f t="shared" si="2640"/>
        <v>30</v>
      </c>
      <c r="AE4162" s="11">
        <f t="shared" si="2641"/>
        <v>1.001268131</v>
      </c>
      <c r="AF4162" s="198">
        <f t="shared" si="2668"/>
        <v>6.313E-3</v>
      </c>
      <c r="AG4162" s="198">
        <f t="shared" si="2669"/>
        <v>6.313E-3</v>
      </c>
      <c r="AH4162" s="198">
        <f t="shared" si="2670"/>
        <v>0</v>
      </c>
      <c r="AI4162" s="196" t="str">
        <f t="shared" si="2642"/>
        <v>A+J=</v>
      </c>
      <c r="AJ4162" s="72">
        <f t="shared" si="2643"/>
        <v>48450</v>
      </c>
      <c r="AQ4162" s="23"/>
      <c r="AR4162" s="23"/>
    </row>
    <row r="4163" spans="1:44" ht="15" customHeight="1" x14ac:dyDescent="0.25">
      <c r="A4163" s="197">
        <f t="shared" si="2636"/>
        <v>48430</v>
      </c>
      <c r="B4163" s="198">
        <f t="shared" si="2646"/>
        <v>4.9852150303613083</v>
      </c>
      <c r="C4163" s="198">
        <f t="shared" si="2647"/>
        <v>2.43647094</v>
      </c>
      <c r="D4163" s="198">
        <f t="shared" si="2648"/>
        <v>2.4364709400002686</v>
      </c>
      <c r="E4163" s="198">
        <f t="shared" si="2649"/>
        <v>-2.6867397195928788E-13</v>
      </c>
      <c r="F4163" s="199">
        <f t="shared" si="2650"/>
        <v>7205.03</v>
      </c>
      <c r="G4163" s="63">
        <f t="shared" si="2671"/>
        <v>7245.38</v>
      </c>
      <c r="H4163" s="200">
        <f t="shared" si="2651"/>
        <v>48359</v>
      </c>
      <c r="I4163" s="64">
        <f t="shared" si="2652"/>
        <v>48390</v>
      </c>
      <c r="J4163" s="201">
        <f t="shared" si="2653"/>
        <v>5.6002542668107669E-3</v>
      </c>
      <c r="K4163" s="195">
        <f t="shared" si="2639"/>
        <v>48450</v>
      </c>
      <c r="L4163" s="202">
        <f t="shared" si="2654"/>
        <v>48450</v>
      </c>
      <c r="M4163" s="228">
        <f t="shared" si="2644"/>
        <v>30</v>
      </c>
      <c r="N4163" s="67">
        <f t="shared" si="2645"/>
        <v>10</v>
      </c>
      <c r="O4163" s="198">
        <f t="shared" si="2655"/>
        <v>1.0018632700000001</v>
      </c>
      <c r="P4163" s="203">
        <f t="shared" si="2656"/>
        <v>1.0056002500000001</v>
      </c>
      <c r="Q4163" s="203">
        <f t="shared" si="2657"/>
        <v>2.1010576859073682</v>
      </c>
      <c r="R4163" s="198">
        <f t="shared" si="2658"/>
        <v>2.10497252</v>
      </c>
      <c r="S4163" s="198">
        <f t="shared" si="2659"/>
        <v>2.0432010900000002</v>
      </c>
      <c r="T4163" s="198">
        <f t="shared" si="2660"/>
        <v>4.9782000799999997</v>
      </c>
      <c r="U4163" s="198">
        <f t="shared" si="2661"/>
        <v>2.5417291403616051</v>
      </c>
      <c r="V4163" s="198">
        <f t="shared" si="2662"/>
        <v>-2.9687735585426368E-13</v>
      </c>
      <c r="W4163" s="198">
        <f t="shared" si="2663"/>
        <v>4.978200080361308</v>
      </c>
      <c r="X4163" s="204">
        <f t="shared" si="2664"/>
        <v>0</v>
      </c>
      <c r="Y4163" s="198">
        <f t="shared" si="2665"/>
        <v>0</v>
      </c>
      <c r="Z4163" s="205">
        <f t="shared" si="2666"/>
        <v>0</v>
      </c>
      <c r="AA4163" s="198">
        <f t="shared" si="2667"/>
        <v>0</v>
      </c>
      <c r="AB4163" s="205">
        <f t="shared" si="2637"/>
        <v>5.1999999999999998E-2</v>
      </c>
      <c r="AC4163" s="140">
        <f t="shared" si="2638"/>
        <v>10</v>
      </c>
      <c r="AD4163" s="67">
        <f t="shared" si="2640"/>
        <v>30</v>
      </c>
      <c r="AE4163" s="11">
        <f t="shared" si="2641"/>
        <v>1.001409134</v>
      </c>
      <c r="AF4163" s="198">
        <f t="shared" si="2668"/>
        <v>7.0149499999999998E-3</v>
      </c>
      <c r="AG4163" s="198">
        <f t="shared" si="2669"/>
        <v>7.0149499999999998E-3</v>
      </c>
      <c r="AH4163" s="198">
        <f t="shared" si="2670"/>
        <v>0</v>
      </c>
      <c r="AI4163" s="196" t="str">
        <f t="shared" si="2642"/>
        <v>A+J=</v>
      </c>
      <c r="AJ4163" s="72">
        <f t="shared" si="2643"/>
        <v>48450</v>
      </c>
      <c r="AQ4163" s="23"/>
      <c r="AR4163" s="23"/>
    </row>
    <row r="4164" spans="1:44" ht="15" customHeight="1" x14ac:dyDescent="0.25">
      <c r="A4164" s="197">
        <f t="shared" si="2636"/>
        <v>48431</v>
      </c>
      <c r="B4164" s="198">
        <f t="shared" si="2646"/>
        <v>4.9859170703613076</v>
      </c>
      <c r="C4164" s="198">
        <f t="shared" si="2647"/>
        <v>2.43647094</v>
      </c>
      <c r="D4164" s="198">
        <f t="shared" si="2648"/>
        <v>2.4364709400002686</v>
      </c>
      <c r="E4164" s="198">
        <f t="shared" si="2649"/>
        <v>-2.6867397195928788E-13</v>
      </c>
      <c r="F4164" s="199">
        <f t="shared" si="2650"/>
        <v>7205.03</v>
      </c>
      <c r="G4164" s="63">
        <f t="shared" si="2671"/>
        <v>7245.38</v>
      </c>
      <c r="H4164" s="200">
        <f t="shared" si="2651"/>
        <v>48359</v>
      </c>
      <c r="I4164" s="64">
        <f t="shared" si="2652"/>
        <v>48390</v>
      </c>
      <c r="J4164" s="201">
        <f t="shared" si="2653"/>
        <v>5.6002542668107669E-3</v>
      </c>
      <c r="K4164" s="195">
        <f t="shared" si="2639"/>
        <v>48450</v>
      </c>
      <c r="L4164" s="202">
        <f t="shared" si="2654"/>
        <v>48450</v>
      </c>
      <c r="M4164" s="228">
        <f t="shared" si="2644"/>
        <v>30</v>
      </c>
      <c r="N4164" s="67">
        <f t="shared" si="2645"/>
        <v>11</v>
      </c>
      <c r="O4164" s="198">
        <f t="shared" si="2655"/>
        <v>1.0020497900000001</v>
      </c>
      <c r="P4164" s="203">
        <f t="shared" si="2656"/>
        <v>1.0056002500000001</v>
      </c>
      <c r="Q4164" s="203">
        <f t="shared" si="2657"/>
        <v>2.1010576859073682</v>
      </c>
      <c r="R4164" s="198">
        <f t="shared" si="2658"/>
        <v>2.10536441</v>
      </c>
      <c r="S4164" s="198">
        <f t="shared" si="2659"/>
        <v>2.0432010900000002</v>
      </c>
      <c r="T4164" s="198">
        <f t="shared" si="2660"/>
        <v>4.9782000799999997</v>
      </c>
      <c r="U4164" s="198">
        <f t="shared" si="2661"/>
        <v>2.5417291403616051</v>
      </c>
      <c r="V4164" s="198">
        <f t="shared" si="2662"/>
        <v>-2.9698264649713479E-13</v>
      </c>
      <c r="W4164" s="198">
        <f t="shared" si="2663"/>
        <v>4.978200080361308</v>
      </c>
      <c r="X4164" s="204">
        <f t="shared" si="2664"/>
        <v>0</v>
      </c>
      <c r="Y4164" s="198">
        <f t="shared" si="2665"/>
        <v>0</v>
      </c>
      <c r="Z4164" s="205">
        <f t="shared" si="2666"/>
        <v>0</v>
      </c>
      <c r="AA4164" s="198">
        <f t="shared" si="2667"/>
        <v>0</v>
      </c>
      <c r="AB4164" s="205">
        <f t="shared" si="2637"/>
        <v>5.1999999999999998E-2</v>
      </c>
      <c r="AC4164" s="140">
        <f t="shared" si="2638"/>
        <v>11</v>
      </c>
      <c r="AD4164" s="67">
        <f t="shared" si="2640"/>
        <v>30</v>
      </c>
      <c r="AE4164" s="11">
        <f t="shared" si="2641"/>
        <v>1.0015501570000001</v>
      </c>
      <c r="AF4164" s="198">
        <f t="shared" si="2668"/>
        <v>7.71699E-3</v>
      </c>
      <c r="AG4164" s="198">
        <f t="shared" si="2669"/>
        <v>7.71699E-3</v>
      </c>
      <c r="AH4164" s="198">
        <f t="shared" si="2670"/>
        <v>0</v>
      </c>
      <c r="AI4164" s="196" t="str">
        <f t="shared" si="2642"/>
        <v>A+J=</v>
      </c>
      <c r="AJ4164" s="72">
        <f t="shared" si="2643"/>
        <v>48450</v>
      </c>
      <c r="AQ4164" s="23"/>
      <c r="AR4164" s="23"/>
    </row>
    <row r="4165" spans="1:44" ht="15" customHeight="1" x14ac:dyDescent="0.25">
      <c r="A4165" s="197">
        <f t="shared" si="2636"/>
        <v>48432</v>
      </c>
      <c r="B4165" s="198">
        <f t="shared" si="2646"/>
        <v>4.9866192003613081</v>
      </c>
      <c r="C4165" s="198">
        <f t="shared" si="2647"/>
        <v>2.43647094</v>
      </c>
      <c r="D4165" s="198">
        <f t="shared" si="2648"/>
        <v>2.4364709400002686</v>
      </c>
      <c r="E4165" s="198">
        <f t="shared" si="2649"/>
        <v>-2.6867397195928788E-13</v>
      </c>
      <c r="F4165" s="199">
        <f t="shared" si="2650"/>
        <v>7205.03</v>
      </c>
      <c r="G4165" s="63">
        <f t="shared" si="2671"/>
        <v>7245.38</v>
      </c>
      <c r="H4165" s="200">
        <f t="shared" si="2651"/>
        <v>48359</v>
      </c>
      <c r="I4165" s="64">
        <f t="shared" si="2652"/>
        <v>48390</v>
      </c>
      <c r="J4165" s="201">
        <f t="shared" si="2653"/>
        <v>5.6002542668107669E-3</v>
      </c>
      <c r="K4165" s="195">
        <f t="shared" si="2639"/>
        <v>48450</v>
      </c>
      <c r="L4165" s="202">
        <f t="shared" si="2654"/>
        <v>48450</v>
      </c>
      <c r="M4165" s="228">
        <f t="shared" si="2644"/>
        <v>30</v>
      </c>
      <c r="N4165" s="67">
        <f t="shared" si="2645"/>
        <v>12</v>
      </c>
      <c r="O4165" s="198">
        <f t="shared" si="2655"/>
        <v>1.0022363400000001</v>
      </c>
      <c r="P4165" s="203">
        <f t="shared" si="2656"/>
        <v>1.0056002500000001</v>
      </c>
      <c r="Q4165" s="203">
        <f t="shared" si="2657"/>
        <v>2.1010576859073682</v>
      </c>
      <c r="R4165" s="198">
        <f t="shared" si="2658"/>
        <v>2.10575636</v>
      </c>
      <c r="S4165" s="198">
        <f t="shared" si="2659"/>
        <v>2.0432010900000002</v>
      </c>
      <c r="T4165" s="198">
        <f t="shared" si="2660"/>
        <v>4.9782000799999997</v>
      </c>
      <c r="U4165" s="198">
        <f t="shared" si="2661"/>
        <v>2.5417291403616051</v>
      </c>
      <c r="V4165" s="198">
        <f t="shared" si="2662"/>
        <v>-2.9708795326044424E-13</v>
      </c>
      <c r="W4165" s="198">
        <f t="shared" si="2663"/>
        <v>4.978200080361308</v>
      </c>
      <c r="X4165" s="204">
        <f t="shared" si="2664"/>
        <v>0</v>
      </c>
      <c r="Y4165" s="198">
        <f t="shared" si="2665"/>
        <v>0</v>
      </c>
      <c r="Z4165" s="205">
        <f t="shared" si="2666"/>
        <v>0</v>
      </c>
      <c r="AA4165" s="198">
        <f t="shared" si="2667"/>
        <v>0</v>
      </c>
      <c r="AB4165" s="205">
        <f t="shared" si="2637"/>
        <v>5.1999999999999998E-2</v>
      </c>
      <c r="AC4165" s="140">
        <f t="shared" si="2638"/>
        <v>12</v>
      </c>
      <c r="AD4165" s="67">
        <f t="shared" si="2640"/>
        <v>30</v>
      </c>
      <c r="AE4165" s="11">
        <f t="shared" si="2641"/>
        <v>1.0016911989999999</v>
      </c>
      <c r="AF4165" s="198">
        <f t="shared" si="2668"/>
        <v>8.4191200000000004E-3</v>
      </c>
      <c r="AG4165" s="198">
        <f t="shared" si="2669"/>
        <v>8.4191200000000004E-3</v>
      </c>
      <c r="AH4165" s="198">
        <f t="shared" si="2670"/>
        <v>0</v>
      </c>
      <c r="AI4165" s="196" t="str">
        <f t="shared" si="2642"/>
        <v>A+J=</v>
      </c>
      <c r="AJ4165" s="72">
        <f t="shared" si="2643"/>
        <v>48450</v>
      </c>
      <c r="AQ4165" s="23"/>
      <c r="AR4165" s="23"/>
    </row>
    <row r="4166" spans="1:44" ht="15" customHeight="1" x14ac:dyDescent="0.25">
      <c r="A4166" s="197">
        <f t="shared" si="2636"/>
        <v>48433</v>
      </c>
      <c r="B4166" s="198">
        <f t="shared" si="2646"/>
        <v>4.9873214403613071</v>
      </c>
      <c r="C4166" s="198">
        <f t="shared" si="2647"/>
        <v>2.43647094</v>
      </c>
      <c r="D4166" s="198">
        <f t="shared" si="2648"/>
        <v>2.4364709400002686</v>
      </c>
      <c r="E4166" s="198">
        <f t="shared" si="2649"/>
        <v>-2.6867397195928788E-13</v>
      </c>
      <c r="F4166" s="199">
        <f t="shared" si="2650"/>
        <v>7205.03</v>
      </c>
      <c r="G4166" s="63">
        <f t="shared" si="2671"/>
        <v>7245.38</v>
      </c>
      <c r="H4166" s="200">
        <f t="shared" si="2651"/>
        <v>48359</v>
      </c>
      <c r="I4166" s="64">
        <f t="shared" si="2652"/>
        <v>48390</v>
      </c>
      <c r="J4166" s="201">
        <f t="shared" si="2653"/>
        <v>5.6002542668107669E-3</v>
      </c>
      <c r="K4166" s="195">
        <f t="shared" si="2639"/>
        <v>48450</v>
      </c>
      <c r="L4166" s="202">
        <f t="shared" si="2654"/>
        <v>48450</v>
      </c>
      <c r="M4166" s="228">
        <f t="shared" si="2644"/>
        <v>30</v>
      </c>
      <c r="N4166" s="67">
        <f t="shared" si="2645"/>
        <v>13</v>
      </c>
      <c r="O4166" s="198">
        <f t="shared" si="2655"/>
        <v>1.00242293</v>
      </c>
      <c r="P4166" s="203">
        <f t="shared" si="2656"/>
        <v>1.0056002500000001</v>
      </c>
      <c r="Q4166" s="203">
        <f t="shared" si="2657"/>
        <v>2.1010576859073682</v>
      </c>
      <c r="R4166" s="198">
        <f t="shared" si="2658"/>
        <v>2.1061483999999999</v>
      </c>
      <c r="S4166" s="198">
        <f t="shared" si="2659"/>
        <v>2.0432010900000002</v>
      </c>
      <c r="T4166" s="198">
        <f t="shared" si="2660"/>
        <v>4.9782000799999997</v>
      </c>
      <c r="U4166" s="198">
        <f t="shared" si="2661"/>
        <v>2.5417291403616051</v>
      </c>
      <c r="V4166" s="198">
        <f t="shared" si="2662"/>
        <v>-2.9719328420441111E-13</v>
      </c>
      <c r="W4166" s="198">
        <f t="shared" si="2663"/>
        <v>4.9782000803613071</v>
      </c>
      <c r="X4166" s="204">
        <f t="shared" si="2664"/>
        <v>0</v>
      </c>
      <c r="Y4166" s="198">
        <f t="shared" si="2665"/>
        <v>0</v>
      </c>
      <c r="Z4166" s="205">
        <f t="shared" si="2666"/>
        <v>0</v>
      </c>
      <c r="AA4166" s="198">
        <f t="shared" si="2667"/>
        <v>0</v>
      </c>
      <c r="AB4166" s="205">
        <f t="shared" si="2637"/>
        <v>5.1999999999999998E-2</v>
      </c>
      <c r="AC4166" s="140">
        <f t="shared" si="2638"/>
        <v>13</v>
      </c>
      <c r="AD4166" s="67">
        <f t="shared" si="2640"/>
        <v>30</v>
      </c>
      <c r="AE4166" s="11">
        <f t="shared" si="2641"/>
        <v>1.0018322609999999</v>
      </c>
      <c r="AF4166" s="198">
        <f t="shared" si="2668"/>
        <v>9.1213600000000002E-3</v>
      </c>
      <c r="AG4166" s="198">
        <f t="shared" si="2669"/>
        <v>9.1213600000000002E-3</v>
      </c>
      <c r="AH4166" s="198">
        <f t="shared" si="2670"/>
        <v>0</v>
      </c>
      <c r="AI4166" s="196" t="str">
        <f t="shared" si="2642"/>
        <v>A+J=</v>
      </c>
      <c r="AJ4166" s="72">
        <f t="shared" si="2643"/>
        <v>48450</v>
      </c>
      <c r="AQ4166" s="23"/>
      <c r="AR4166" s="23"/>
    </row>
    <row r="4167" spans="1:44" ht="15" customHeight="1" x14ac:dyDescent="0.25">
      <c r="A4167" s="197">
        <f t="shared" si="2636"/>
        <v>48434</v>
      </c>
      <c r="B4167" s="198">
        <f t="shared" si="2646"/>
        <v>4.9880237703613073</v>
      </c>
      <c r="C4167" s="198">
        <f t="shared" si="2647"/>
        <v>2.43647094</v>
      </c>
      <c r="D4167" s="198">
        <f t="shared" si="2648"/>
        <v>2.4364709400002686</v>
      </c>
      <c r="E4167" s="198">
        <f t="shared" si="2649"/>
        <v>-2.6867397195928788E-13</v>
      </c>
      <c r="F4167" s="199">
        <f t="shared" si="2650"/>
        <v>7205.03</v>
      </c>
      <c r="G4167" s="63">
        <f t="shared" si="2671"/>
        <v>7245.38</v>
      </c>
      <c r="H4167" s="200">
        <f t="shared" si="2651"/>
        <v>48359</v>
      </c>
      <c r="I4167" s="64">
        <f t="shared" si="2652"/>
        <v>48390</v>
      </c>
      <c r="J4167" s="201">
        <f t="shared" si="2653"/>
        <v>5.6002542668107669E-3</v>
      </c>
      <c r="K4167" s="195">
        <f t="shared" si="2639"/>
        <v>48450</v>
      </c>
      <c r="L4167" s="202">
        <f t="shared" si="2654"/>
        <v>48450</v>
      </c>
      <c r="M4167" s="228">
        <f t="shared" si="2644"/>
        <v>30</v>
      </c>
      <c r="N4167" s="67">
        <f t="shared" si="2645"/>
        <v>14</v>
      </c>
      <c r="O4167" s="198">
        <f t="shared" si="2655"/>
        <v>1.00260956</v>
      </c>
      <c r="P4167" s="203">
        <f t="shared" si="2656"/>
        <v>1.0056002500000001</v>
      </c>
      <c r="Q4167" s="203">
        <f t="shared" si="2657"/>
        <v>2.1010576859073682</v>
      </c>
      <c r="R4167" s="198">
        <f t="shared" si="2658"/>
        <v>2.1065405199999998</v>
      </c>
      <c r="S4167" s="198">
        <f t="shared" si="2659"/>
        <v>2.0432010900000002</v>
      </c>
      <c r="T4167" s="198">
        <f t="shared" si="2660"/>
        <v>4.9782000799999997</v>
      </c>
      <c r="U4167" s="198">
        <f t="shared" si="2661"/>
        <v>2.5417291403616051</v>
      </c>
      <c r="V4167" s="198">
        <f t="shared" si="2662"/>
        <v>-2.9729863664229577E-13</v>
      </c>
      <c r="W4167" s="198">
        <f t="shared" si="2663"/>
        <v>4.9782000803613071</v>
      </c>
      <c r="X4167" s="204">
        <f t="shared" si="2664"/>
        <v>0</v>
      </c>
      <c r="Y4167" s="198">
        <f t="shared" si="2665"/>
        <v>0</v>
      </c>
      <c r="Z4167" s="205">
        <f t="shared" si="2666"/>
        <v>0</v>
      </c>
      <c r="AA4167" s="198">
        <f t="shared" si="2667"/>
        <v>0</v>
      </c>
      <c r="AB4167" s="205">
        <f t="shared" si="2637"/>
        <v>5.1999999999999998E-2</v>
      </c>
      <c r="AC4167" s="140">
        <f t="shared" si="2638"/>
        <v>14</v>
      </c>
      <c r="AD4167" s="67">
        <f t="shared" si="2640"/>
        <v>30</v>
      </c>
      <c r="AE4167" s="11">
        <f t="shared" si="2641"/>
        <v>1.001973343</v>
      </c>
      <c r="AF4167" s="198">
        <f t="shared" si="2668"/>
        <v>9.8236899999999995E-3</v>
      </c>
      <c r="AG4167" s="198">
        <f t="shared" si="2669"/>
        <v>9.8236899999999995E-3</v>
      </c>
      <c r="AH4167" s="198">
        <f t="shared" si="2670"/>
        <v>0</v>
      </c>
      <c r="AI4167" s="196" t="str">
        <f t="shared" si="2642"/>
        <v>A+J=</v>
      </c>
      <c r="AJ4167" s="72">
        <f t="shared" si="2643"/>
        <v>48450</v>
      </c>
      <c r="AQ4167" s="23"/>
      <c r="AR4167" s="23"/>
    </row>
    <row r="4168" spans="1:44" ht="15" customHeight="1" x14ac:dyDescent="0.25">
      <c r="A4168" s="197">
        <f t="shared" si="2636"/>
        <v>48435</v>
      </c>
      <c r="B4168" s="198">
        <f t="shared" si="2646"/>
        <v>4.9887262103613068</v>
      </c>
      <c r="C4168" s="198">
        <f t="shared" si="2647"/>
        <v>2.43647094</v>
      </c>
      <c r="D4168" s="198">
        <f t="shared" si="2648"/>
        <v>2.4364709400002686</v>
      </c>
      <c r="E4168" s="198">
        <f t="shared" si="2649"/>
        <v>-2.6867397195928788E-13</v>
      </c>
      <c r="F4168" s="199">
        <f t="shared" si="2650"/>
        <v>7205.03</v>
      </c>
      <c r="G4168" s="63">
        <f t="shared" si="2671"/>
        <v>7245.38</v>
      </c>
      <c r="H4168" s="200">
        <f t="shared" si="2651"/>
        <v>48359</v>
      </c>
      <c r="I4168" s="64">
        <f t="shared" si="2652"/>
        <v>48390</v>
      </c>
      <c r="J4168" s="201">
        <f t="shared" si="2653"/>
        <v>5.6002542668107669E-3</v>
      </c>
      <c r="K4168" s="195">
        <f t="shared" si="2639"/>
        <v>48450</v>
      </c>
      <c r="L4168" s="202">
        <f t="shared" si="2654"/>
        <v>48450</v>
      </c>
      <c r="M4168" s="228">
        <f t="shared" si="2644"/>
        <v>30</v>
      </c>
      <c r="N4168" s="67">
        <f t="shared" si="2645"/>
        <v>15</v>
      </c>
      <c r="O4168" s="198">
        <f t="shared" si="2655"/>
        <v>1.0027962100000001</v>
      </c>
      <c r="P4168" s="203">
        <f t="shared" si="2656"/>
        <v>1.0056002500000001</v>
      </c>
      <c r="Q4168" s="203">
        <f t="shared" si="2657"/>
        <v>2.1010576859073682</v>
      </c>
      <c r="R4168" s="198">
        <f t="shared" si="2658"/>
        <v>2.1069326799999999</v>
      </c>
      <c r="S4168" s="198">
        <f t="shared" si="2659"/>
        <v>2.0432010900000002</v>
      </c>
      <c r="T4168" s="198">
        <f t="shared" si="2660"/>
        <v>4.9782000799999997</v>
      </c>
      <c r="U4168" s="198">
        <f t="shared" si="2661"/>
        <v>2.5417291403616051</v>
      </c>
      <c r="V4168" s="198">
        <f t="shared" si="2662"/>
        <v>-2.9740399982713936E-13</v>
      </c>
      <c r="W4168" s="198">
        <f t="shared" si="2663"/>
        <v>4.9782000803613071</v>
      </c>
      <c r="X4168" s="204">
        <f t="shared" si="2664"/>
        <v>0</v>
      </c>
      <c r="Y4168" s="198">
        <f t="shared" si="2665"/>
        <v>0</v>
      </c>
      <c r="Z4168" s="205">
        <f t="shared" si="2666"/>
        <v>0</v>
      </c>
      <c r="AA4168" s="198">
        <f t="shared" si="2667"/>
        <v>0</v>
      </c>
      <c r="AB4168" s="205">
        <f t="shared" si="2637"/>
        <v>5.1999999999999998E-2</v>
      </c>
      <c r="AC4168" s="140">
        <f t="shared" si="2638"/>
        <v>15</v>
      </c>
      <c r="AD4168" s="67">
        <f t="shared" si="2640"/>
        <v>30</v>
      </c>
      <c r="AE4168" s="11">
        <f t="shared" si="2641"/>
        <v>1.0021144449999999</v>
      </c>
      <c r="AF4168" s="198">
        <f t="shared" si="2668"/>
        <v>1.052613E-2</v>
      </c>
      <c r="AG4168" s="198">
        <f t="shared" si="2669"/>
        <v>1.052613E-2</v>
      </c>
      <c r="AH4168" s="198">
        <f t="shared" si="2670"/>
        <v>0</v>
      </c>
      <c r="AI4168" s="196" t="str">
        <f t="shared" si="2642"/>
        <v>A+J=</v>
      </c>
      <c r="AJ4168" s="72">
        <f t="shared" si="2643"/>
        <v>48450</v>
      </c>
      <c r="AQ4168" s="23"/>
      <c r="AR4168" s="23"/>
    </row>
    <row r="4169" spans="1:44" ht="15" customHeight="1" x14ac:dyDescent="0.25">
      <c r="A4169" s="197">
        <f t="shared" si="2636"/>
        <v>48436</v>
      </c>
      <c r="B4169" s="198">
        <f t="shared" si="2646"/>
        <v>4.9894287403613067</v>
      </c>
      <c r="C4169" s="198">
        <f t="shared" si="2647"/>
        <v>2.43647094</v>
      </c>
      <c r="D4169" s="198">
        <f t="shared" si="2648"/>
        <v>2.4364709400002686</v>
      </c>
      <c r="E4169" s="198">
        <f t="shared" si="2649"/>
        <v>-2.6867397195928788E-13</v>
      </c>
      <c r="F4169" s="199">
        <f t="shared" si="2650"/>
        <v>7205.03</v>
      </c>
      <c r="G4169" s="63">
        <f t="shared" si="2671"/>
        <v>7245.38</v>
      </c>
      <c r="H4169" s="200">
        <f t="shared" si="2651"/>
        <v>48359</v>
      </c>
      <c r="I4169" s="64">
        <f t="shared" si="2652"/>
        <v>48390</v>
      </c>
      <c r="J4169" s="201">
        <f t="shared" si="2653"/>
        <v>5.6002542668107669E-3</v>
      </c>
      <c r="K4169" s="195">
        <f t="shared" si="2639"/>
        <v>48450</v>
      </c>
      <c r="L4169" s="202">
        <f t="shared" si="2654"/>
        <v>48450</v>
      </c>
      <c r="M4169" s="228">
        <f t="shared" si="2644"/>
        <v>30</v>
      </c>
      <c r="N4169" s="67">
        <f t="shared" si="2645"/>
        <v>16</v>
      </c>
      <c r="O4169" s="198">
        <f t="shared" si="2655"/>
        <v>1.0029828999999999</v>
      </c>
      <c r="P4169" s="203">
        <f t="shared" si="2656"/>
        <v>1.0056002500000001</v>
      </c>
      <c r="Q4169" s="203">
        <f t="shared" si="2657"/>
        <v>2.1010576859073682</v>
      </c>
      <c r="R4169" s="198">
        <f t="shared" si="2658"/>
        <v>2.1073249299999999</v>
      </c>
      <c r="S4169" s="198">
        <f t="shared" si="2659"/>
        <v>2.0432010900000002</v>
      </c>
      <c r="T4169" s="198">
        <f t="shared" si="2660"/>
        <v>4.9782000799999997</v>
      </c>
      <c r="U4169" s="198">
        <f t="shared" si="2661"/>
        <v>2.5417291403616051</v>
      </c>
      <c r="V4169" s="198">
        <f t="shared" si="2662"/>
        <v>-2.9750938719264037E-13</v>
      </c>
      <c r="W4169" s="198">
        <f t="shared" si="2663"/>
        <v>4.9782000803613071</v>
      </c>
      <c r="X4169" s="204">
        <f t="shared" si="2664"/>
        <v>0</v>
      </c>
      <c r="Y4169" s="198">
        <f t="shared" si="2665"/>
        <v>0</v>
      </c>
      <c r="Z4169" s="205">
        <f t="shared" si="2666"/>
        <v>0</v>
      </c>
      <c r="AA4169" s="198">
        <f t="shared" si="2667"/>
        <v>0</v>
      </c>
      <c r="AB4169" s="205">
        <f t="shared" si="2637"/>
        <v>5.1999999999999998E-2</v>
      </c>
      <c r="AC4169" s="140">
        <f t="shared" si="2638"/>
        <v>16</v>
      </c>
      <c r="AD4169" s="67">
        <f t="shared" si="2640"/>
        <v>30</v>
      </c>
      <c r="AE4169" s="11">
        <f t="shared" si="2641"/>
        <v>1.002255567</v>
      </c>
      <c r="AF4169" s="198">
        <f t="shared" si="2668"/>
        <v>1.122866E-2</v>
      </c>
      <c r="AG4169" s="198">
        <f t="shared" si="2669"/>
        <v>1.122866E-2</v>
      </c>
      <c r="AH4169" s="198">
        <f t="shared" si="2670"/>
        <v>0</v>
      </c>
      <c r="AI4169" s="196" t="str">
        <f t="shared" si="2642"/>
        <v>A+J=</v>
      </c>
      <c r="AJ4169" s="72">
        <f t="shared" si="2643"/>
        <v>48450</v>
      </c>
      <c r="AQ4169" s="23"/>
      <c r="AR4169" s="23"/>
    </row>
    <row r="4170" spans="1:44" ht="15" customHeight="1" x14ac:dyDescent="0.25">
      <c r="A4170" s="197">
        <f t="shared" si="2636"/>
        <v>48437</v>
      </c>
      <c r="B4170" s="198">
        <f t="shared" si="2646"/>
        <v>4.9901313703613068</v>
      </c>
      <c r="C4170" s="198">
        <f t="shared" si="2647"/>
        <v>2.43647094</v>
      </c>
      <c r="D4170" s="198">
        <f t="shared" si="2648"/>
        <v>2.4364709400002686</v>
      </c>
      <c r="E4170" s="198">
        <f t="shared" si="2649"/>
        <v>-2.6867397195928788E-13</v>
      </c>
      <c r="F4170" s="199">
        <f t="shared" si="2650"/>
        <v>7205.03</v>
      </c>
      <c r="G4170" s="63">
        <f t="shared" si="2671"/>
        <v>7245.38</v>
      </c>
      <c r="H4170" s="200">
        <f t="shared" si="2651"/>
        <v>48359</v>
      </c>
      <c r="I4170" s="64">
        <f t="shared" si="2652"/>
        <v>48390</v>
      </c>
      <c r="J4170" s="201">
        <f t="shared" si="2653"/>
        <v>5.6002542668107669E-3</v>
      </c>
      <c r="K4170" s="195">
        <f t="shared" si="2639"/>
        <v>48450</v>
      </c>
      <c r="L4170" s="202">
        <f t="shared" si="2654"/>
        <v>48450</v>
      </c>
      <c r="M4170" s="228">
        <f t="shared" si="2644"/>
        <v>30</v>
      </c>
      <c r="N4170" s="67">
        <f t="shared" si="2645"/>
        <v>17</v>
      </c>
      <c r="O4170" s="198">
        <f t="shared" si="2655"/>
        <v>1.0031696299999999</v>
      </c>
      <c r="P4170" s="203">
        <f t="shared" si="2656"/>
        <v>1.0056002500000001</v>
      </c>
      <c r="Q4170" s="203">
        <f t="shared" si="2657"/>
        <v>2.1010576859073682</v>
      </c>
      <c r="R4170" s="198">
        <f t="shared" si="2658"/>
        <v>2.1077172599999998</v>
      </c>
      <c r="S4170" s="198">
        <f t="shared" si="2659"/>
        <v>2.0432010900000002</v>
      </c>
      <c r="T4170" s="198">
        <f t="shared" si="2660"/>
        <v>4.9782000799999997</v>
      </c>
      <c r="U4170" s="198">
        <f t="shared" si="2661"/>
        <v>2.5417291403616051</v>
      </c>
      <c r="V4170" s="198">
        <f t="shared" si="2662"/>
        <v>-2.9761479605205917E-13</v>
      </c>
      <c r="W4170" s="198">
        <f t="shared" si="2663"/>
        <v>4.9782000803613071</v>
      </c>
      <c r="X4170" s="204">
        <f t="shared" si="2664"/>
        <v>0</v>
      </c>
      <c r="Y4170" s="198">
        <f t="shared" si="2665"/>
        <v>0</v>
      </c>
      <c r="Z4170" s="205">
        <f t="shared" si="2666"/>
        <v>0</v>
      </c>
      <c r="AA4170" s="198">
        <f t="shared" si="2667"/>
        <v>0</v>
      </c>
      <c r="AB4170" s="205">
        <f t="shared" si="2637"/>
        <v>5.1999999999999998E-2</v>
      </c>
      <c r="AC4170" s="140">
        <f t="shared" si="2638"/>
        <v>17</v>
      </c>
      <c r="AD4170" s="67">
        <f t="shared" si="2640"/>
        <v>30</v>
      </c>
      <c r="AE4170" s="11">
        <f t="shared" si="2641"/>
        <v>1.0023967090000001</v>
      </c>
      <c r="AF4170" s="198">
        <f t="shared" si="2668"/>
        <v>1.1931290000000001E-2</v>
      </c>
      <c r="AG4170" s="198">
        <f t="shared" si="2669"/>
        <v>1.1931290000000001E-2</v>
      </c>
      <c r="AH4170" s="198">
        <f t="shared" si="2670"/>
        <v>0</v>
      </c>
      <c r="AI4170" s="196" t="str">
        <f t="shared" si="2642"/>
        <v>A+J=</v>
      </c>
      <c r="AJ4170" s="72">
        <f t="shared" si="2643"/>
        <v>48450</v>
      </c>
      <c r="AQ4170" s="23"/>
      <c r="AR4170" s="23"/>
    </row>
    <row r="4171" spans="1:44" ht="15" customHeight="1" x14ac:dyDescent="0.25">
      <c r="A4171" s="197">
        <f t="shared" si="2636"/>
        <v>48438</v>
      </c>
      <c r="B4171" s="198">
        <f t="shared" si="2646"/>
        <v>4.9908341003613073</v>
      </c>
      <c r="C4171" s="198">
        <f t="shared" si="2647"/>
        <v>2.43647094</v>
      </c>
      <c r="D4171" s="198">
        <f t="shared" si="2648"/>
        <v>2.4364709400002686</v>
      </c>
      <c r="E4171" s="198">
        <f t="shared" si="2649"/>
        <v>-2.6867397195928788E-13</v>
      </c>
      <c r="F4171" s="199">
        <f t="shared" si="2650"/>
        <v>7205.03</v>
      </c>
      <c r="G4171" s="63">
        <f t="shared" si="2671"/>
        <v>7245.38</v>
      </c>
      <c r="H4171" s="200">
        <f t="shared" si="2651"/>
        <v>48359</v>
      </c>
      <c r="I4171" s="64">
        <f t="shared" si="2652"/>
        <v>48390</v>
      </c>
      <c r="J4171" s="201">
        <f t="shared" si="2653"/>
        <v>5.6002542668107669E-3</v>
      </c>
      <c r="K4171" s="195">
        <f t="shared" si="2639"/>
        <v>48450</v>
      </c>
      <c r="L4171" s="202">
        <f t="shared" si="2654"/>
        <v>48450</v>
      </c>
      <c r="M4171" s="228">
        <f t="shared" si="2644"/>
        <v>30</v>
      </c>
      <c r="N4171" s="67">
        <f t="shared" si="2645"/>
        <v>18</v>
      </c>
      <c r="O4171" s="198">
        <f t="shared" si="2655"/>
        <v>1.00335639</v>
      </c>
      <c r="P4171" s="203">
        <f t="shared" si="2656"/>
        <v>1.0056002500000001</v>
      </c>
      <c r="Q4171" s="203">
        <f t="shared" si="2657"/>
        <v>2.1010576859073682</v>
      </c>
      <c r="R4171" s="198">
        <f t="shared" si="2658"/>
        <v>2.1081096499999998</v>
      </c>
      <c r="S4171" s="198">
        <f t="shared" si="2659"/>
        <v>2.0432010900000002</v>
      </c>
      <c r="T4171" s="198">
        <f t="shared" si="2660"/>
        <v>4.9782000799999997</v>
      </c>
      <c r="U4171" s="198">
        <f t="shared" si="2661"/>
        <v>2.5417291403616051</v>
      </c>
      <c r="V4171" s="198">
        <f t="shared" si="2662"/>
        <v>-2.9772022103191625E-13</v>
      </c>
      <c r="W4171" s="198">
        <f t="shared" si="2663"/>
        <v>4.9782000803613071</v>
      </c>
      <c r="X4171" s="204">
        <f t="shared" si="2664"/>
        <v>0</v>
      </c>
      <c r="Y4171" s="198">
        <f t="shared" si="2665"/>
        <v>0</v>
      </c>
      <c r="Z4171" s="205">
        <f t="shared" si="2666"/>
        <v>0</v>
      </c>
      <c r="AA4171" s="198">
        <f t="shared" si="2667"/>
        <v>0</v>
      </c>
      <c r="AB4171" s="205">
        <f t="shared" si="2637"/>
        <v>5.1999999999999998E-2</v>
      </c>
      <c r="AC4171" s="140">
        <f t="shared" si="2638"/>
        <v>18</v>
      </c>
      <c r="AD4171" s="67">
        <f t="shared" si="2640"/>
        <v>30</v>
      </c>
      <c r="AE4171" s="11">
        <f t="shared" si="2641"/>
        <v>1.0025378709999999</v>
      </c>
      <c r="AF4171" s="198">
        <f t="shared" si="2668"/>
        <v>1.2634019999999999E-2</v>
      </c>
      <c r="AG4171" s="198">
        <f t="shared" si="2669"/>
        <v>1.2634019999999999E-2</v>
      </c>
      <c r="AH4171" s="198">
        <f t="shared" si="2670"/>
        <v>0</v>
      </c>
      <c r="AI4171" s="196" t="str">
        <f t="shared" si="2642"/>
        <v>A+J=</v>
      </c>
      <c r="AJ4171" s="72">
        <f t="shared" si="2643"/>
        <v>48450</v>
      </c>
      <c r="AQ4171" s="23"/>
      <c r="AR4171" s="23"/>
    </row>
    <row r="4172" spans="1:44" ht="15" customHeight="1" x14ac:dyDescent="0.25">
      <c r="A4172" s="197">
        <f t="shared" si="2636"/>
        <v>48439</v>
      </c>
      <c r="B4172" s="198">
        <f t="shared" si="2646"/>
        <v>4.9915369303613071</v>
      </c>
      <c r="C4172" s="198">
        <f t="shared" si="2647"/>
        <v>2.43647094</v>
      </c>
      <c r="D4172" s="198">
        <f t="shared" si="2648"/>
        <v>2.4364709400002686</v>
      </c>
      <c r="E4172" s="198">
        <f t="shared" si="2649"/>
        <v>-2.6867397195928788E-13</v>
      </c>
      <c r="F4172" s="199">
        <f t="shared" si="2650"/>
        <v>7205.03</v>
      </c>
      <c r="G4172" s="63">
        <f t="shared" si="2671"/>
        <v>7245.38</v>
      </c>
      <c r="H4172" s="200">
        <f t="shared" si="2651"/>
        <v>48359</v>
      </c>
      <c r="I4172" s="64">
        <f t="shared" si="2652"/>
        <v>48390</v>
      </c>
      <c r="J4172" s="201">
        <f t="shared" si="2653"/>
        <v>5.6002542668107669E-3</v>
      </c>
      <c r="K4172" s="195">
        <f t="shared" si="2639"/>
        <v>48450</v>
      </c>
      <c r="L4172" s="202">
        <f t="shared" si="2654"/>
        <v>48450</v>
      </c>
      <c r="M4172" s="228">
        <f t="shared" si="2644"/>
        <v>30</v>
      </c>
      <c r="N4172" s="67">
        <f t="shared" si="2645"/>
        <v>19</v>
      </c>
      <c r="O4172" s="198">
        <f t="shared" si="2655"/>
        <v>1.00354319</v>
      </c>
      <c r="P4172" s="203">
        <f t="shared" si="2656"/>
        <v>1.0056002500000001</v>
      </c>
      <c r="Q4172" s="203">
        <f t="shared" si="2657"/>
        <v>2.1010576859073682</v>
      </c>
      <c r="R4172" s="198">
        <f t="shared" si="2658"/>
        <v>2.1085021300000002</v>
      </c>
      <c r="S4172" s="198">
        <f t="shared" si="2659"/>
        <v>2.0432010900000002</v>
      </c>
      <c r="T4172" s="198">
        <f t="shared" si="2660"/>
        <v>4.9782000799999997</v>
      </c>
      <c r="U4172" s="198">
        <f t="shared" si="2661"/>
        <v>2.5417291403616051</v>
      </c>
      <c r="V4172" s="198">
        <f t="shared" si="2662"/>
        <v>-2.9782567019243096E-13</v>
      </c>
      <c r="W4172" s="198">
        <f t="shared" si="2663"/>
        <v>4.9782000803613071</v>
      </c>
      <c r="X4172" s="204">
        <f t="shared" si="2664"/>
        <v>0</v>
      </c>
      <c r="Y4172" s="198">
        <f t="shared" si="2665"/>
        <v>0</v>
      </c>
      <c r="Z4172" s="205">
        <f t="shared" si="2666"/>
        <v>0</v>
      </c>
      <c r="AA4172" s="198">
        <f t="shared" si="2667"/>
        <v>0</v>
      </c>
      <c r="AB4172" s="205">
        <f t="shared" si="2637"/>
        <v>5.1999999999999998E-2</v>
      </c>
      <c r="AC4172" s="140">
        <f t="shared" si="2638"/>
        <v>19</v>
      </c>
      <c r="AD4172" s="67">
        <f t="shared" si="2640"/>
        <v>30</v>
      </c>
      <c r="AE4172" s="11">
        <f t="shared" si="2641"/>
        <v>1.002679052</v>
      </c>
      <c r="AF4172" s="198">
        <f t="shared" si="2668"/>
        <v>1.3336850000000001E-2</v>
      </c>
      <c r="AG4172" s="198">
        <f t="shared" si="2669"/>
        <v>1.3336850000000001E-2</v>
      </c>
      <c r="AH4172" s="198">
        <f t="shared" si="2670"/>
        <v>0</v>
      </c>
      <c r="AI4172" s="196" t="str">
        <f t="shared" si="2642"/>
        <v>A+J=</v>
      </c>
      <c r="AJ4172" s="72">
        <f t="shared" si="2643"/>
        <v>48450</v>
      </c>
      <c r="AQ4172" s="23"/>
      <c r="AR4172" s="23"/>
    </row>
    <row r="4173" spans="1:44" ht="15" customHeight="1" x14ac:dyDescent="0.25">
      <c r="A4173" s="197">
        <f t="shared" ref="A4173:A4184" si="2672">(A4172+1)</f>
        <v>48440</v>
      </c>
      <c r="B4173" s="198">
        <f t="shared" si="2646"/>
        <v>4.9922398603613072</v>
      </c>
      <c r="C4173" s="198">
        <f t="shared" si="2647"/>
        <v>2.43647094</v>
      </c>
      <c r="D4173" s="198">
        <f t="shared" si="2648"/>
        <v>2.4364709400002686</v>
      </c>
      <c r="E4173" s="198">
        <f t="shared" si="2649"/>
        <v>-2.6867397195928788E-13</v>
      </c>
      <c r="F4173" s="199">
        <f t="shared" si="2650"/>
        <v>7205.03</v>
      </c>
      <c r="G4173" s="63">
        <f t="shared" si="2671"/>
        <v>7245.38</v>
      </c>
      <c r="H4173" s="200">
        <f t="shared" si="2651"/>
        <v>48359</v>
      </c>
      <c r="I4173" s="64">
        <f t="shared" si="2652"/>
        <v>48390</v>
      </c>
      <c r="J4173" s="201">
        <f t="shared" si="2653"/>
        <v>5.6002542668107669E-3</v>
      </c>
      <c r="K4173" s="195">
        <f t="shared" si="2639"/>
        <v>48450</v>
      </c>
      <c r="L4173" s="202">
        <f t="shared" si="2654"/>
        <v>48450</v>
      </c>
      <c r="M4173" s="228">
        <f t="shared" si="2644"/>
        <v>30</v>
      </c>
      <c r="N4173" s="67">
        <f t="shared" si="2645"/>
        <v>20</v>
      </c>
      <c r="O4173" s="198">
        <f t="shared" si="2655"/>
        <v>1.0037300199999999</v>
      </c>
      <c r="P4173" s="203">
        <f t="shared" si="2656"/>
        <v>1.0056002500000001</v>
      </c>
      <c r="Q4173" s="203">
        <f t="shared" si="2657"/>
        <v>2.1010576859073682</v>
      </c>
      <c r="R4173" s="198">
        <f t="shared" si="2658"/>
        <v>2.1088946700000002</v>
      </c>
      <c r="S4173" s="198">
        <f t="shared" si="2659"/>
        <v>2.0432010900000002</v>
      </c>
      <c r="T4173" s="198">
        <f t="shared" si="2660"/>
        <v>4.9782000799999997</v>
      </c>
      <c r="U4173" s="198">
        <f t="shared" si="2661"/>
        <v>2.5417291403616051</v>
      </c>
      <c r="V4173" s="198">
        <f t="shared" si="2662"/>
        <v>-2.9793113547338385E-13</v>
      </c>
      <c r="W4173" s="198">
        <f t="shared" si="2663"/>
        <v>4.9782000803613071</v>
      </c>
      <c r="X4173" s="204">
        <f t="shared" si="2664"/>
        <v>0</v>
      </c>
      <c r="Y4173" s="198">
        <f t="shared" si="2665"/>
        <v>0</v>
      </c>
      <c r="Z4173" s="205">
        <f t="shared" si="2666"/>
        <v>0</v>
      </c>
      <c r="AA4173" s="198">
        <f t="shared" si="2667"/>
        <v>0</v>
      </c>
      <c r="AB4173" s="205">
        <f t="shared" ref="AB4173:AB4183" si="2673">(AB4172)</f>
        <v>5.1999999999999998E-2</v>
      </c>
      <c r="AC4173" s="140">
        <f t="shared" ref="AC4173:AC4183" si="2674">N4173</f>
        <v>20</v>
      </c>
      <c r="AD4173" s="67">
        <f t="shared" si="2640"/>
        <v>30</v>
      </c>
      <c r="AE4173" s="11">
        <f t="shared" si="2641"/>
        <v>1.002820254</v>
      </c>
      <c r="AF4173" s="198">
        <f t="shared" si="2668"/>
        <v>1.403978E-2</v>
      </c>
      <c r="AG4173" s="198">
        <f t="shared" si="2669"/>
        <v>1.403978E-2</v>
      </c>
      <c r="AH4173" s="198">
        <f t="shared" si="2670"/>
        <v>0</v>
      </c>
      <c r="AI4173" s="196" t="str">
        <f t="shared" si="2642"/>
        <v>A+J=</v>
      </c>
      <c r="AJ4173" s="72">
        <f t="shared" si="2643"/>
        <v>48450</v>
      </c>
      <c r="AQ4173" s="23"/>
      <c r="AR4173" s="23"/>
    </row>
    <row r="4174" spans="1:44" ht="15" customHeight="1" x14ac:dyDescent="0.25">
      <c r="A4174" s="197">
        <f t="shared" si="2672"/>
        <v>48441</v>
      </c>
      <c r="B4174" s="198">
        <f t="shared" si="2646"/>
        <v>4.9929428903613067</v>
      </c>
      <c r="C4174" s="198">
        <f t="shared" si="2647"/>
        <v>2.43647094</v>
      </c>
      <c r="D4174" s="198">
        <f t="shared" si="2648"/>
        <v>2.4364709400002686</v>
      </c>
      <c r="E4174" s="198">
        <f t="shared" si="2649"/>
        <v>-2.6867397195928788E-13</v>
      </c>
      <c r="F4174" s="199">
        <f t="shared" si="2650"/>
        <v>7205.03</v>
      </c>
      <c r="G4174" s="63">
        <f t="shared" si="2671"/>
        <v>7245.38</v>
      </c>
      <c r="H4174" s="200">
        <f t="shared" si="2651"/>
        <v>48359</v>
      </c>
      <c r="I4174" s="64">
        <f t="shared" si="2652"/>
        <v>48390</v>
      </c>
      <c r="J4174" s="201">
        <f t="shared" si="2653"/>
        <v>5.6002542668107669E-3</v>
      </c>
      <c r="K4174" s="195">
        <f t="shared" ref="K4174:K4183" si="2675">IF(DAY(A4174)=K$11,VLOOKUP(A4174,AR$322:AU$622,4),K4173)</f>
        <v>48450</v>
      </c>
      <c r="L4174" s="202">
        <f t="shared" si="2654"/>
        <v>48450</v>
      </c>
      <c r="M4174" s="228">
        <f t="shared" si="2644"/>
        <v>30</v>
      </c>
      <c r="N4174" s="67">
        <f t="shared" si="2645"/>
        <v>21</v>
      </c>
      <c r="O4174" s="198">
        <f t="shared" si="2655"/>
        <v>1.00391689</v>
      </c>
      <c r="P4174" s="203">
        <f t="shared" si="2656"/>
        <v>1.0056002500000001</v>
      </c>
      <c r="Q4174" s="203">
        <f t="shared" si="2657"/>
        <v>2.1010576859073682</v>
      </c>
      <c r="R4174" s="198">
        <f t="shared" si="2658"/>
        <v>2.1092872900000001</v>
      </c>
      <c r="S4174" s="198">
        <f t="shared" si="2659"/>
        <v>2.0432010900000002</v>
      </c>
      <c r="T4174" s="198">
        <f t="shared" si="2660"/>
        <v>4.9782000799999997</v>
      </c>
      <c r="U4174" s="198">
        <f t="shared" si="2661"/>
        <v>2.5417291403616051</v>
      </c>
      <c r="V4174" s="198">
        <f t="shared" si="2662"/>
        <v>-2.9803662224825448E-13</v>
      </c>
      <c r="W4174" s="198">
        <f t="shared" si="2663"/>
        <v>4.9782000803613062</v>
      </c>
      <c r="X4174" s="204">
        <f t="shared" si="2664"/>
        <v>0</v>
      </c>
      <c r="Y4174" s="198">
        <f t="shared" si="2665"/>
        <v>0</v>
      </c>
      <c r="Z4174" s="205">
        <f t="shared" si="2666"/>
        <v>0</v>
      </c>
      <c r="AA4174" s="198">
        <f t="shared" si="2667"/>
        <v>0</v>
      </c>
      <c r="AB4174" s="205">
        <f t="shared" si="2673"/>
        <v>5.1999999999999998E-2</v>
      </c>
      <c r="AC4174" s="140">
        <f t="shared" si="2674"/>
        <v>21</v>
      </c>
      <c r="AD4174" s="67">
        <f t="shared" ref="AD4174:AD4183" si="2676">M4174</f>
        <v>30</v>
      </c>
      <c r="AE4174" s="11">
        <f t="shared" ref="AE4174:AE4183" si="2677">ROUND((1+AB4174)^(30/360)^(AC4174/AD4174),9)</f>
        <v>1.002961475</v>
      </c>
      <c r="AF4174" s="198">
        <f t="shared" si="2668"/>
        <v>1.474281E-2</v>
      </c>
      <c r="AG4174" s="198">
        <f t="shared" si="2669"/>
        <v>1.474281E-2</v>
      </c>
      <c r="AH4174" s="198">
        <f t="shared" si="2670"/>
        <v>0</v>
      </c>
      <c r="AI4174" s="196" t="str">
        <f t="shared" ref="AI4174:AI4183" si="2678">IF($X4173&gt;0,VLOOKUP($A4173,$AM$12:$BC$314,16),AI4173)</f>
        <v>A+J=</v>
      </c>
      <c r="AJ4174" s="72">
        <f t="shared" ref="AJ4174:AJ4183" si="2679">IF($X4173&gt;0,VLOOKUP($A4173,$AM$12:$BC$314,17),AJ4173)</f>
        <v>48450</v>
      </c>
      <c r="AQ4174" s="23"/>
      <c r="AR4174" s="23"/>
    </row>
    <row r="4175" spans="1:44" ht="15" customHeight="1" x14ac:dyDescent="0.25">
      <c r="A4175" s="197">
        <f t="shared" si="2672"/>
        <v>48442</v>
      </c>
      <c r="B4175" s="198">
        <f t="shared" si="2646"/>
        <v>4.9936460203613064</v>
      </c>
      <c r="C4175" s="198">
        <f t="shared" si="2647"/>
        <v>2.43647094</v>
      </c>
      <c r="D4175" s="198">
        <f t="shared" si="2648"/>
        <v>2.4364709400002686</v>
      </c>
      <c r="E4175" s="198">
        <f t="shared" si="2649"/>
        <v>-2.6867397195928788E-13</v>
      </c>
      <c r="F4175" s="199">
        <f t="shared" si="2650"/>
        <v>7205.03</v>
      </c>
      <c r="G4175" s="63">
        <f t="shared" si="2671"/>
        <v>7245.38</v>
      </c>
      <c r="H4175" s="200">
        <f t="shared" si="2651"/>
        <v>48359</v>
      </c>
      <c r="I4175" s="64">
        <f t="shared" si="2652"/>
        <v>48390</v>
      </c>
      <c r="J4175" s="201">
        <f t="shared" si="2653"/>
        <v>5.6002542668107669E-3</v>
      </c>
      <c r="K4175" s="195">
        <f t="shared" si="2675"/>
        <v>48450</v>
      </c>
      <c r="L4175" s="202">
        <f t="shared" si="2654"/>
        <v>48450</v>
      </c>
      <c r="M4175" s="228">
        <f t="shared" si="2644"/>
        <v>30</v>
      </c>
      <c r="N4175" s="67">
        <f t="shared" si="2645"/>
        <v>22</v>
      </c>
      <c r="O4175" s="198">
        <f t="shared" si="2655"/>
        <v>1.0041037900000001</v>
      </c>
      <c r="P4175" s="203">
        <f t="shared" si="2656"/>
        <v>1.0056002500000001</v>
      </c>
      <c r="Q4175" s="203">
        <f t="shared" si="2657"/>
        <v>2.1010576859073682</v>
      </c>
      <c r="R4175" s="198">
        <f t="shared" si="2658"/>
        <v>2.1096799800000001</v>
      </c>
      <c r="S4175" s="198">
        <f t="shared" si="2659"/>
        <v>2.0432010900000002</v>
      </c>
      <c r="T4175" s="198">
        <f t="shared" si="2660"/>
        <v>4.9782000799999997</v>
      </c>
      <c r="U4175" s="198">
        <f t="shared" si="2661"/>
        <v>2.5417291403616051</v>
      </c>
      <c r="V4175" s="198">
        <f t="shared" si="2662"/>
        <v>-2.9814212783030317E-13</v>
      </c>
      <c r="W4175" s="198">
        <f t="shared" si="2663"/>
        <v>4.9782000803613062</v>
      </c>
      <c r="X4175" s="204">
        <f t="shared" si="2664"/>
        <v>0</v>
      </c>
      <c r="Y4175" s="198">
        <f t="shared" si="2665"/>
        <v>0</v>
      </c>
      <c r="Z4175" s="205">
        <f t="shared" si="2666"/>
        <v>0</v>
      </c>
      <c r="AA4175" s="198">
        <f t="shared" si="2667"/>
        <v>0</v>
      </c>
      <c r="AB4175" s="205">
        <f t="shared" si="2673"/>
        <v>5.1999999999999998E-2</v>
      </c>
      <c r="AC4175" s="140">
        <f t="shared" si="2674"/>
        <v>22</v>
      </c>
      <c r="AD4175" s="67">
        <f t="shared" si="2676"/>
        <v>30</v>
      </c>
      <c r="AE4175" s="11">
        <f t="shared" si="2677"/>
        <v>1.0031027159999999</v>
      </c>
      <c r="AF4175" s="198">
        <f t="shared" si="2668"/>
        <v>1.544594E-2</v>
      </c>
      <c r="AG4175" s="198">
        <f t="shared" si="2669"/>
        <v>1.544594E-2</v>
      </c>
      <c r="AH4175" s="198">
        <f t="shared" si="2670"/>
        <v>0</v>
      </c>
      <c r="AI4175" s="196" t="str">
        <f t="shared" si="2678"/>
        <v>A+J=</v>
      </c>
      <c r="AJ4175" s="72">
        <f t="shared" si="2679"/>
        <v>48450</v>
      </c>
      <c r="AQ4175" s="23"/>
      <c r="AR4175" s="23"/>
    </row>
    <row r="4176" spans="1:44" ht="15" customHeight="1" x14ac:dyDescent="0.25">
      <c r="A4176" s="197">
        <f t="shared" si="2672"/>
        <v>48443</v>
      </c>
      <c r="B4176" s="198">
        <f t="shared" si="2646"/>
        <v>4.9943492403613066</v>
      </c>
      <c r="C4176" s="198">
        <f t="shared" si="2647"/>
        <v>2.43647094</v>
      </c>
      <c r="D4176" s="198">
        <f t="shared" si="2648"/>
        <v>2.4364709400002686</v>
      </c>
      <c r="E4176" s="198">
        <f t="shared" si="2649"/>
        <v>-2.6867397195928788E-13</v>
      </c>
      <c r="F4176" s="199">
        <f t="shared" si="2650"/>
        <v>7205.03</v>
      </c>
      <c r="G4176" s="63">
        <f t="shared" si="2671"/>
        <v>7245.38</v>
      </c>
      <c r="H4176" s="200">
        <f t="shared" si="2651"/>
        <v>48359</v>
      </c>
      <c r="I4176" s="64">
        <f t="shared" si="2652"/>
        <v>48390</v>
      </c>
      <c r="J4176" s="201">
        <f t="shared" si="2653"/>
        <v>5.6002542668107669E-3</v>
      </c>
      <c r="K4176" s="195">
        <f t="shared" si="2675"/>
        <v>48450</v>
      </c>
      <c r="L4176" s="202">
        <f t="shared" si="2654"/>
        <v>48450</v>
      </c>
      <c r="M4176" s="228">
        <f t="shared" ref="M4176:M4183" si="2680">IF(L4176=L4175,M4175,DAYS360(A4175,L4176))</f>
        <v>30</v>
      </c>
      <c r="N4176" s="67">
        <f t="shared" ref="N4176:N4183" si="2681">DAYS360(EDATE(L4176,-1),A4176)</f>
        <v>23</v>
      </c>
      <c r="O4176" s="198">
        <f t="shared" si="2655"/>
        <v>1.00429072</v>
      </c>
      <c r="P4176" s="203">
        <f t="shared" si="2656"/>
        <v>1.0056002500000001</v>
      </c>
      <c r="Q4176" s="203">
        <f t="shared" si="2657"/>
        <v>2.1010576859073682</v>
      </c>
      <c r="R4176" s="198">
        <f t="shared" si="2658"/>
        <v>2.1100727300000002</v>
      </c>
      <c r="S4176" s="198">
        <f t="shared" si="2659"/>
        <v>2.0432010900000002</v>
      </c>
      <c r="T4176" s="198">
        <f t="shared" si="2660"/>
        <v>4.9782000799999997</v>
      </c>
      <c r="U4176" s="198">
        <f t="shared" si="2661"/>
        <v>2.5417291403616051</v>
      </c>
      <c r="V4176" s="198">
        <f t="shared" si="2662"/>
        <v>-2.982476495327902E-13</v>
      </c>
      <c r="W4176" s="198">
        <f t="shared" si="2663"/>
        <v>4.9782000803613062</v>
      </c>
      <c r="X4176" s="204">
        <f t="shared" si="2664"/>
        <v>0</v>
      </c>
      <c r="Y4176" s="198">
        <f t="shared" si="2665"/>
        <v>0</v>
      </c>
      <c r="Z4176" s="205">
        <f t="shared" si="2666"/>
        <v>0</v>
      </c>
      <c r="AA4176" s="198">
        <f t="shared" si="2667"/>
        <v>0</v>
      </c>
      <c r="AB4176" s="205">
        <f t="shared" si="2673"/>
        <v>5.1999999999999998E-2</v>
      </c>
      <c r="AC4176" s="140">
        <f t="shared" si="2674"/>
        <v>23</v>
      </c>
      <c r="AD4176" s="67">
        <f t="shared" si="2676"/>
        <v>30</v>
      </c>
      <c r="AE4176" s="11">
        <f t="shared" si="2677"/>
        <v>1.0032439769999999</v>
      </c>
      <c r="AF4176" s="198">
        <f t="shared" si="2668"/>
        <v>1.6149159999999999E-2</v>
      </c>
      <c r="AG4176" s="198">
        <f t="shared" si="2669"/>
        <v>1.6149159999999999E-2</v>
      </c>
      <c r="AH4176" s="198">
        <f t="shared" si="2670"/>
        <v>0</v>
      </c>
      <c r="AI4176" s="196" t="str">
        <f t="shared" si="2678"/>
        <v>A+J=</v>
      </c>
      <c r="AJ4176" s="72">
        <f t="shared" si="2679"/>
        <v>48450</v>
      </c>
      <c r="AQ4176" s="23"/>
      <c r="AR4176" s="23"/>
    </row>
    <row r="4177" spans="1:44" ht="15" customHeight="1" x14ac:dyDescent="0.25">
      <c r="A4177" s="197">
        <f t="shared" si="2672"/>
        <v>48444</v>
      </c>
      <c r="B4177" s="198">
        <f t="shared" si="2646"/>
        <v>4.995052570361306</v>
      </c>
      <c r="C4177" s="198">
        <f t="shared" si="2647"/>
        <v>2.43647094</v>
      </c>
      <c r="D4177" s="198">
        <f t="shared" si="2648"/>
        <v>2.4364709400002686</v>
      </c>
      <c r="E4177" s="198">
        <f t="shared" si="2649"/>
        <v>-2.6867397195928788E-13</v>
      </c>
      <c r="F4177" s="199">
        <f t="shared" si="2650"/>
        <v>7205.03</v>
      </c>
      <c r="G4177" s="63">
        <f t="shared" si="2671"/>
        <v>7245.38</v>
      </c>
      <c r="H4177" s="200">
        <f t="shared" si="2651"/>
        <v>48359</v>
      </c>
      <c r="I4177" s="64">
        <f t="shared" si="2652"/>
        <v>48390</v>
      </c>
      <c r="J4177" s="201">
        <f t="shared" si="2653"/>
        <v>5.6002542668107669E-3</v>
      </c>
      <c r="K4177" s="195">
        <f t="shared" si="2675"/>
        <v>48450</v>
      </c>
      <c r="L4177" s="202">
        <f t="shared" si="2654"/>
        <v>48450</v>
      </c>
      <c r="M4177" s="228">
        <f t="shared" si="2680"/>
        <v>30</v>
      </c>
      <c r="N4177" s="67">
        <f t="shared" si="2681"/>
        <v>24</v>
      </c>
      <c r="O4177" s="198">
        <f t="shared" si="2655"/>
        <v>1.0044776900000001</v>
      </c>
      <c r="P4177" s="203">
        <f t="shared" si="2656"/>
        <v>1.0056002500000001</v>
      </c>
      <c r="Q4177" s="203">
        <f t="shared" si="2657"/>
        <v>2.1010576859073682</v>
      </c>
      <c r="R4177" s="198">
        <f t="shared" si="2658"/>
        <v>2.1104655700000001</v>
      </c>
      <c r="S4177" s="198">
        <f t="shared" si="2659"/>
        <v>2.0432010900000002</v>
      </c>
      <c r="T4177" s="198">
        <f t="shared" si="2660"/>
        <v>4.9782000799999997</v>
      </c>
      <c r="U4177" s="198">
        <f t="shared" si="2661"/>
        <v>2.5417291403616051</v>
      </c>
      <c r="V4177" s="198">
        <f t="shared" si="2662"/>
        <v>-2.9835319541593465E-13</v>
      </c>
      <c r="W4177" s="198">
        <f t="shared" si="2663"/>
        <v>4.9782000803613062</v>
      </c>
      <c r="X4177" s="204">
        <f t="shared" si="2664"/>
        <v>0</v>
      </c>
      <c r="Y4177" s="198">
        <f t="shared" si="2665"/>
        <v>0</v>
      </c>
      <c r="Z4177" s="205">
        <f t="shared" si="2666"/>
        <v>0</v>
      </c>
      <c r="AA4177" s="198">
        <f t="shared" si="2667"/>
        <v>0</v>
      </c>
      <c r="AB4177" s="205">
        <f t="shared" si="2673"/>
        <v>5.1999999999999998E-2</v>
      </c>
      <c r="AC4177" s="140">
        <f t="shared" si="2674"/>
        <v>24</v>
      </c>
      <c r="AD4177" s="67">
        <f t="shared" si="2676"/>
        <v>30</v>
      </c>
      <c r="AE4177" s="11">
        <f t="shared" si="2677"/>
        <v>1.003385258</v>
      </c>
      <c r="AF4177" s="198">
        <f t="shared" si="2668"/>
        <v>1.6852490000000001E-2</v>
      </c>
      <c r="AG4177" s="198">
        <f t="shared" si="2669"/>
        <v>1.6852490000000001E-2</v>
      </c>
      <c r="AH4177" s="198">
        <f t="shared" si="2670"/>
        <v>0</v>
      </c>
      <c r="AI4177" s="196" t="str">
        <f t="shared" si="2678"/>
        <v>A+J=</v>
      </c>
      <c r="AJ4177" s="72">
        <f t="shared" si="2679"/>
        <v>48450</v>
      </c>
      <c r="AQ4177" s="23"/>
      <c r="AR4177" s="23"/>
    </row>
    <row r="4178" spans="1:44" ht="15" customHeight="1" x14ac:dyDescent="0.25">
      <c r="A4178" s="197">
        <f t="shared" si="2672"/>
        <v>48445</v>
      </c>
      <c r="B4178" s="198">
        <f t="shared" si="2646"/>
        <v>4.9957559903613058</v>
      </c>
      <c r="C4178" s="198">
        <f t="shared" si="2647"/>
        <v>2.43647094</v>
      </c>
      <c r="D4178" s="198">
        <f t="shared" si="2648"/>
        <v>2.4364709400002686</v>
      </c>
      <c r="E4178" s="198">
        <f t="shared" si="2649"/>
        <v>-2.6867397195928788E-13</v>
      </c>
      <c r="F4178" s="199">
        <f t="shared" si="2650"/>
        <v>7205.03</v>
      </c>
      <c r="G4178" s="63">
        <f t="shared" si="2671"/>
        <v>7245.38</v>
      </c>
      <c r="H4178" s="200">
        <f t="shared" si="2651"/>
        <v>48359</v>
      </c>
      <c r="I4178" s="64">
        <f t="shared" si="2652"/>
        <v>48390</v>
      </c>
      <c r="J4178" s="201">
        <f t="shared" si="2653"/>
        <v>5.6002542668107669E-3</v>
      </c>
      <c r="K4178" s="195">
        <f t="shared" si="2675"/>
        <v>48450</v>
      </c>
      <c r="L4178" s="202">
        <f t="shared" si="2654"/>
        <v>48450</v>
      </c>
      <c r="M4178" s="228">
        <f t="shared" si="2680"/>
        <v>30</v>
      </c>
      <c r="N4178" s="67">
        <f t="shared" si="2681"/>
        <v>25</v>
      </c>
      <c r="O4178" s="198">
        <f t="shared" si="2655"/>
        <v>1.0046647</v>
      </c>
      <c r="P4178" s="203">
        <f t="shared" si="2656"/>
        <v>1.0056002500000001</v>
      </c>
      <c r="Q4178" s="203">
        <f t="shared" si="2657"/>
        <v>2.1010576859073682</v>
      </c>
      <c r="R4178" s="198">
        <f t="shared" si="2658"/>
        <v>2.1108584800000001</v>
      </c>
      <c r="S4178" s="198">
        <f t="shared" si="2659"/>
        <v>2.0432010900000002</v>
      </c>
      <c r="T4178" s="198">
        <f t="shared" si="2660"/>
        <v>4.9782000799999997</v>
      </c>
      <c r="U4178" s="198">
        <f t="shared" si="2661"/>
        <v>2.5417291403616051</v>
      </c>
      <c r="V4178" s="198">
        <f t="shared" si="2662"/>
        <v>-2.9845876010625716E-13</v>
      </c>
      <c r="W4178" s="198">
        <f t="shared" si="2663"/>
        <v>4.9782000803613062</v>
      </c>
      <c r="X4178" s="204">
        <f t="shared" si="2664"/>
        <v>0</v>
      </c>
      <c r="Y4178" s="198">
        <f t="shared" si="2665"/>
        <v>0</v>
      </c>
      <c r="Z4178" s="205">
        <f t="shared" si="2666"/>
        <v>0</v>
      </c>
      <c r="AA4178" s="198">
        <f t="shared" si="2667"/>
        <v>0</v>
      </c>
      <c r="AB4178" s="205">
        <f t="shared" si="2673"/>
        <v>5.1999999999999998E-2</v>
      </c>
      <c r="AC4178" s="140">
        <f t="shared" si="2674"/>
        <v>25</v>
      </c>
      <c r="AD4178" s="67">
        <f t="shared" si="2676"/>
        <v>30</v>
      </c>
      <c r="AE4178" s="11">
        <f t="shared" si="2677"/>
        <v>1.003526559</v>
      </c>
      <c r="AF4178" s="198">
        <f t="shared" si="2668"/>
        <v>1.7555910000000001E-2</v>
      </c>
      <c r="AG4178" s="198">
        <f t="shared" si="2669"/>
        <v>1.7555910000000001E-2</v>
      </c>
      <c r="AH4178" s="198">
        <f t="shared" si="2670"/>
        <v>0</v>
      </c>
      <c r="AI4178" s="196" t="str">
        <f t="shared" si="2678"/>
        <v>A+J=</v>
      </c>
      <c r="AJ4178" s="72">
        <f t="shared" si="2679"/>
        <v>48450</v>
      </c>
      <c r="AQ4178" s="23"/>
      <c r="AR4178" s="23"/>
    </row>
    <row r="4179" spans="1:44" ht="15" customHeight="1" x14ac:dyDescent="0.25">
      <c r="A4179" s="197">
        <f t="shared" si="2672"/>
        <v>48446</v>
      </c>
      <c r="B4179" s="198">
        <f t="shared" si="2646"/>
        <v>4.9964595203613058</v>
      </c>
      <c r="C4179" s="198">
        <f t="shared" si="2647"/>
        <v>2.43647094</v>
      </c>
      <c r="D4179" s="198">
        <f t="shared" si="2648"/>
        <v>2.4364709400002686</v>
      </c>
      <c r="E4179" s="198">
        <f t="shared" si="2649"/>
        <v>-2.6867397195928788E-13</v>
      </c>
      <c r="F4179" s="199">
        <f t="shared" si="2650"/>
        <v>7205.03</v>
      </c>
      <c r="G4179" s="63">
        <f t="shared" si="2671"/>
        <v>7245.38</v>
      </c>
      <c r="H4179" s="200">
        <f t="shared" si="2651"/>
        <v>48359</v>
      </c>
      <c r="I4179" s="64">
        <f t="shared" si="2652"/>
        <v>48390</v>
      </c>
      <c r="J4179" s="201">
        <f t="shared" si="2653"/>
        <v>5.6002542668107669E-3</v>
      </c>
      <c r="K4179" s="195">
        <f t="shared" si="2675"/>
        <v>48450</v>
      </c>
      <c r="L4179" s="202">
        <f t="shared" si="2654"/>
        <v>48450</v>
      </c>
      <c r="M4179" s="228">
        <f t="shared" si="2680"/>
        <v>30</v>
      </c>
      <c r="N4179" s="67">
        <f t="shared" si="2681"/>
        <v>26</v>
      </c>
      <c r="O4179" s="198">
        <f t="shared" si="2655"/>
        <v>1.0048517400000001</v>
      </c>
      <c r="P4179" s="203">
        <f t="shared" si="2656"/>
        <v>1.0056002500000001</v>
      </c>
      <c r="Q4179" s="203">
        <f t="shared" si="2657"/>
        <v>2.1010576859073682</v>
      </c>
      <c r="R4179" s="198">
        <f t="shared" si="2658"/>
        <v>2.11125147</v>
      </c>
      <c r="S4179" s="198">
        <f t="shared" si="2659"/>
        <v>2.0432010900000002</v>
      </c>
      <c r="T4179" s="198">
        <f t="shared" si="2660"/>
        <v>4.9782000799999997</v>
      </c>
      <c r="U4179" s="198">
        <f t="shared" si="2661"/>
        <v>2.5417291403616051</v>
      </c>
      <c r="V4179" s="198">
        <f t="shared" si="2662"/>
        <v>-2.9856434629049747E-13</v>
      </c>
      <c r="W4179" s="198">
        <f t="shared" si="2663"/>
        <v>4.9782000803613062</v>
      </c>
      <c r="X4179" s="204">
        <f t="shared" si="2664"/>
        <v>0</v>
      </c>
      <c r="Y4179" s="198">
        <f t="shared" si="2665"/>
        <v>0</v>
      </c>
      <c r="Z4179" s="205">
        <f t="shared" si="2666"/>
        <v>0</v>
      </c>
      <c r="AA4179" s="198">
        <f t="shared" si="2667"/>
        <v>0</v>
      </c>
      <c r="AB4179" s="205">
        <f t="shared" si="2673"/>
        <v>5.1999999999999998E-2</v>
      </c>
      <c r="AC4179" s="140">
        <f t="shared" si="2674"/>
        <v>26</v>
      </c>
      <c r="AD4179" s="67">
        <f t="shared" si="2676"/>
        <v>30</v>
      </c>
      <c r="AE4179" s="11">
        <f t="shared" si="2677"/>
        <v>1.0036678800000001</v>
      </c>
      <c r="AF4179" s="198">
        <f t="shared" si="2668"/>
        <v>1.8259439999999998E-2</v>
      </c>
      <c r="AG4179" s="198">
        <f t="shared" si="2669"/>
        <v>1.8259439999999998E-2</v>
      </c>
      <c r="AH4179" s="198">
        <f t="shared" si="2670"/>
        <v>0</v>
      </c>
      <c r="AI4179" s="196" t="str">
        <f t="shared" si="2678"/>
        <v>A+J=</v>
      </c>
      <c r="AJ4179" s="72">
        <f t="shared" si="2679"/>
        <v>48450</v>
      </c>
      <c r="AQ4179" s="23"/>
      <c r="AR4179" s="23"/>
    </row>
    <row r="4180" spans="1:44" ht="15" customHeight="1" x14ac:dyDescent="0.25">
      <c r="A4180" s="197">
        <f t="shared" si="2672"/>
        <v>48447</v>
      </c>
      <c r="B4180" s="198">
        <f t="shared" si="2646"/>
        <v>4.9971631303613062</v>
      </c>
      <c r="C4180" s="198">
        <f t="shared" si="2647"/>
        <v>2.43647094</v>
      </c>
      <c r="D4180" s="198">
        <f t="shared" si="2648"/>
        <v>2.4364709400002686</v>
      </c>
      <c r="E4180" s="198">
        <f t="shared" si="2649"/>
        <v>-2.6867397195928788E-13</v>
      </c>
      <c r="F4180" s="199">
        <f t="shared" si="2650"/>
        <v>7205.03</v>
      </c>
      <c r="G4180" s="63">
        <f t="shared" si="2671"/>
        <v>7245.38</v>
      </c>
      <c r="H4180" s="200">
        <f t="shared" si="2651"/>
        <v>48359</v>
      </c>
      <c r="I4180" s="64">
        <f t="shared" si="2652"/>
        <v>48390</v>
      </c>
      <c r="J4180" s="201">
        <f t="shared" si="2653"/>
        <v>5.6002542668107669E-3</v>
      </c>
      <c r="K4180" s="195">
        <f t="shared" si="2675"/>
        <v>48450</v>
      </c>
      <c r="L4180" s="202">
        <f t="shared" si="2654"/>
        <v>48450</v>
      </c>
      <c r="M4180" s="228">
        <f t="shared" si="2680"/>
        <v>30</v>
      </c>
      <c r="N4180" s="67">
        <f t="shared" si="2681"/>
        <v>27</v>
      </c>
      <c r="O4180" s="198">
        <f t="shared" si="2655"/>
        <v>1.00503882</v>
      </c>
      <c r="P4180" s="203">
        <f t="shared" si="2656"/>
        <v>1.0056002500000001</v>
      </c>
      <c r="Q4180" s="203">
        <f t="shared" si="2657"/>
        <v>2.1010576859073682</v>
      </c>
      <c r="R4180" s="198">
        <f t="shared" si="2658"/>
        <v>2.11164453</v>
      </c>
      <c r="S4180" s="198">
        <f t="shared" si="2659"/>
        <v>2.0432010900000002</v>
      </c>
      <c r="T4180" s="198">
        <f t="shared" si="2660"/>
        <v>4.9782000799999997</v>
      </c>
      <c r="U4180" s="198">
        <f t="shared" si="2661"/>
        <v>2.5417291403616051</v>
      </c>
      <c r="V4180" s="198">
        <f t="shared" si="2662"/>
        <v>-2.9866995128191573E-13</v>
      </c>
      <c r="W4180" s="198">
        <f t="shared" si="2663"/>
        <v>4.9782000803613062</v>
      </c>
      <c r="X4180" s="204">
        <f t="shared" si="2664"/>
        <v>0</v>
      </c>
      <c r="Y4180" s="198">
        <f t="shared" si="2665"/>
        <v>0</v>
      </c>
      <c r="Z4180" s="205">
        <f t="shared" si="2666"/>
        <v>0</v>
      </c>
      <c r="AA4180" s="198">
        <f t="shared" si="2667"/>
        <v>0</v>
      </c>
      <c r="AB4180" s="205">
        <f t="shared" si="2673"/>
        <v>5.1999999999999998E-2</v>
      </c>
      <c r="AC4180" s="140">
        <f t="shared" si="2674"/>
        <v>27</v>
      </c>
      <c r="AD4180" s="67">
        <f t="shared" si="2676"/>
        <v>30</v>
      </c>
      <c r="AE4180" s="11">
        <f t="shared" si="2677"/>
        <v>1.0038092199999999</v>
      </c>
      <c r="AF4180" s="198">
        <f t="shared" si="2668"/>
        <v>1.8963049999999999E-2</v>
      </c>
      <c r="AG4180" s="198">
        <f t="shared" si="2669"/>
        <v>1.8963049999999999E-2</v>
      </c>
      <c r="AH4180" s="198">
        <f t="shared" si="2670"/>
        <v>0</v>
      </c>
      <c r="AI4180" s="196" t="str">
        <f t="shared" si="2678"/>
        <v>A+J=</v>
      </c>
      <c r="AJ4180" s="72">
        <f t="shared" si="2679"/>
        <v>48450</v>
      </c>
      <c r="AQ4180" s="23"/>
      <c r="AR4180" s="23"/>
    </row>
    <row r="4181" spans="1:44" ht="15" customHeight="1" x14ac:dyDescent="0.25">
      <c r="A4181" s="197">
        <f t="shared" si="2672"/>
        <v>48448</v>
      </c>
      <c r="B4181" s="198">
        <f t="shared" si="2646"/>
        <v>4.9978668603613059</v>
      </c>
      <c r="C4181" s="198">
        <f t="shared" si="2647"/>
        <v>2.43647094</v>
      </c>
      <c r="D4181" s="198">
        <f t="shared" si="2648"/>
        <v>2.4364709400002686</v>
      </c>
      <c r="E4181" s="198">
        <f t="shared" si="2649"/>
        <v>-2.6867397195928788E-13</v>
      </c>
      <c r="F4181" s="199">
        <f t="shared" si="2650"/>
        <v>7205.03</v>
      </c>
      <c r="G4181" s="63">
        <f t="shared" si="2671"/>
        <v>7245.38</v>
      </c>
      <c r="H4181" s="200">
        <f t="shared" si="2651"/>
        <v>48359</v>
      </c>
      <c r="I4181" s="64">
        <f t="shared" si="2652"/>
        <v>48390</v>
      </c>
      <c r="J4181" s="201">
        <f t="shared" si="2653"/>
        <v>5.6002542668107669E-3</v>
      </c>
      <c r="K4181" s="195">
        <f t="shared" si="2675"/>
        <v>48450</v>
      </c>
      <c r="L4181" s="202">
        <f t="shared" si="2654"/>
        <v>48450</v>
      </c>
      <c r="M4181" s="228">
        <f t="shared" si="2680"/>
        <v>30</v>
      </c>
      <c r="N4181" s="67">
        <f t="shared" si="2681"/>
        <v>28</v>
      </c>
      <c r="O4181" s="198">
        <f t="shared" si="2655"/>
        <v>1.0052259299999999</v>
      </c>
      <c r="P4181" s="203">
        <f t="shared" si="2656"/>
        <v>1.0056002500000001</v>
      </c>
      <c r="Q4181" s="203">
        <f t="shared" si="2657"/>
        <v>2.1010576859073682</v>
      </c>
      <c r="R4181" s="198">
        <f t="shared" si="2658"/>
        <v>2.1120376599999999</v>
      </c>
      <c r="S4181" s="198">
        <f t="shared" si="2659"/>
        <v>2.0432010900000002</v>
      </c>
      <c r="T4181" s="198">
        <f t="shared" si="2660"/>
        <v>4.9782000799999997</v>
      </c>
      <c r="U4181" s="198">
        <f t="shared" si="2661"/>
        <v>2.5417291403616051</v>
      </c>
      <c r="V4181" s="198">
        <f t="shared" si="2662"/>
        <v>-2.9877557508051211E-13</v>
      </c>
      <c r="W4181" s="198">
        <f t="shared" si="2663"/>
        <v>4.9782000803613062</v>
      </c>
      <c r="X4181" s="204">
        <f t="shared" si="2664"/>
        <v>0</v>
      </c>
      <c r="Y4181" s="198">
        <f t="shared" si="2665"/>
        <v>0</v>
      </c>
      <c r="Z4181" s="205">
        <f t="shared" si="2666"/>
        <v>0</v>
      </c>
      <c r="AA4181" s="198">
        <f t="shared" si="2667"/>
        <v>0</v>
      </c>
      <c r="AB4181" s="205">
        <f t="shared" si="2673"/>
        <v>5.1999999999999998E-2</v>
      </c>
      <c r="AC4181" s="140">
        <f t="shared" si="2674"/>
        <v>28</v>
      </c>
      <c r="AD4181" s="67">
        <f t="shared" si="2676"/>
        <v>30</v>
      </c>
      <c r="AE4181" s="11">
        <f t="shared" si="2677"/>
        <v>1.003950581</v>
      </c>
      <c r="AF4181" s="198">
        <f t="shared" si="2668"/>
        <v>1.9666779999999998E-2</v>
      </c>
      <c r="AG4181" s="198">
        <f t="shared" si="2669"/>
        <v>1.9666779999999998E-2</v>
      </c>
      <c r="AH4181" s="198">
        <f t="shared" si="2670"/>
        <v>0</v>
      </c>
      <c r="AI4181" s="196" t="str">
        <f t="shared" si="2678"/>
        <v>A+J=</v>
      </c>
      <c r="AJ4181" s="72">
        <f t="shared" si="2679"/>
        <v>48450</v>
      </c>
      <c r="AQ4181" s="23"/>
      <c r="AR4181" s="23"/>
    </row>
    <row r="4182" spans="1:44" ht="15" customHeight="1" x14ac:dyDescent="0.25">
      <c r="A4182" s="197">
        <f t="shared" si="2672"/>
        <v>48449</v>
      </c>
      <c r="B4182" s="198">
        <f t="shared" si="2646"/>
        <v>4.998570680361305</v>
      </c>
      <c r="C4182" s="198">
        <f t="shared" si="2647"/>
        <v>2.43647094</v>
      </c>
      <c r="D4182" s="198">
        <f t="shared" si="2648"/>
        <v>2.4364709400002686</v>
      </c>
      <c r="E4182" s="198">
        <f t="shared" si="2649"/>
        <v>-2.6867397195928788E-13</v>
      </c>
      <c r="F4182" s="199">
        <f t="shared" si="2650"/>
        <v>7205.03</v>
      </c>
      <c r="G4182" s="63">
        <f t="shared" si="2671"/>
        <v>7245.38</v>
      </c>
      <c r="H4182" s="200">
        <f t="shared" si="2651"/>
        <v>48359</v>
      </c>
      <c r="I4182" s="64">
        <f t="shared" si="2652"/>
        <v>48390</v>
      </c>
      <c r="J4182" s="201">
        <f t="shared" si="2653"/>
        <v>5.6002542668107669E-3</v>
      </c>
      <c r="K4182" s="195">
        <f t="shared" si="2675"/>
        <v>48450</v>
      </c>
      <c r="L4182" s="202">
        <f t="shared" si="2654"/>
        <v>48450</v>
      </c>
      <c r="M4182" s="228">
        <f t="shared" si="2680"/>
        <v>30</v>
      </c>
      <c r="N4182" s="67">
        <f t="shared" si="2681"/>
        <v>29</v>
      </c>
      <c r="O4182" s="198">
        <f t="shared" si="2655"/>
        <v>1.0054130699999999</v>
      </c>
      <c r="P4182" s="203">
        <f t="shared" si="2656"/>
        <v>1.0056002500000001</v>
      </c>
      <c r="Q4182" s="203">
        <f t="shared" si="2657"/>
        <v>2.1010576859073682</v>
      </c>
      <c r="R4182" s="198">
        <f t="shared" si="2658"/>
        <v>2.11243085</v>
      </c>
      <c r="S4182" s="198">
        <f t="shared" si="2659"/>
        <v>2.0432010900000002</v>
      </c>
      <c r="T4182" s="198">
        <f t="shared" si="2660"/>
        <v>4.9782000799999997</v>
      </c>
      <c r="U4182" s="198">
        <f t="shared" si="2661"/>
        <v>2.5417291403616051</v>
      </c>
      <c r="V4182" s="198">
        <f t="shared" si="2662"/>
        <v>-2.9888121499954678E-13</v>
      </c>
      <c r="W4182" s="198">
        <f t="shared" si="2663"/>
        <v>4.9782000803613053</v>
      </c>
      <c r="X4182" s="204">
        <f t="shared" si="2664"/>
        <v>0</v>
      </c>
      <c r="Y4182" s="198">
        <f t="shared" si="2665"/>
        <v>0</v>
      </c>
      <c r="Z4182" s="205">
        <f t="shared" si="2666"/>
        <v>0</v>
      </c>
      <c r="AA4182" s="198">
        <f t="shared" si="2667"/>
        <v>0</v>
      </c>
      <c r="AB4182" s="205">
        <f t="shared" si="2673"/>
        <v>5.1999999999999998E-2</v>
      </c>
      <c r="AC4182" s="140">
        <f t="shared" si="2674"/>
        <v>29</v>
      </c>
      <c r="AD4182" s="67">
        <f t="shared" si="2676"/>
        <v>30</v>
      </c>
      <c r="AE4182" s="11">
        <f t="shared" si="2677"/>
        <v>1.0040919610000001</v>
      </c>
      <c r="AF4182" s="198">
        <f t="shared" si="2668"/>
        <v>2.0370599999999999E-2</v>
      </c>
      <c r="AG4182" s="198">
        <f t="shared" si="2669"/>
        <v>2.0370599999999999E-2</v>
      </c>
      <c r="AH4182" s="198">
        <f t="shared" si="2670"/>
        <v>0</v>
      </c>
      <c r="AI4182" s="196" t="str">
        <f t="shared" si="2678"/>
        <v>A+J=</v>
      </c>
      <c r="AJ4182" s="72">
        <f t="shared" si="2679"/>
        <v>48450</v>
      </c>
      <c r="AQ4182" s="23"/>
      <c r="AR4182" s="23"/>
    </row>
    <row r="4183" spans="1:44" ht="15" customHeight="1" x14ac:dyDescent="0.25">
      <c r="A4183" s="197">
        <f t="shared" si="2672"/>
        <v>48450</v>
      </c>
      <c r="B4183" s="198">
        <f t="shared" ref="B4183" si="2682">(W4183+AG4183)</f>
        <v>4.9992746003613053</v>
      </c>
      <c r="C4183" s="198">
        <f t="shared" ref="C4183:C4184" si="2683">TRUNC(IF(X4182&gt;0,VLOOKUP(A4182,$AM$14:$AN$314,2),C4182),8)</f>
        <v>2.43647094</v>
      </c>
      <c r="D4183" s="198">
        <f t="shared" ref="D4183" si="2684">VLOOKUP(A4183,$AT$15:$AX$314,5)</f>
        <v>2.4364709400002686</v>
      </c>
      <c r="E4183" s="198">
        <f t="shared" ref="E4183" si="2685">(C4183-D4183)</f>
        <v>-2.6867397195928788E-13</v>
      </c>
      <c r="F4183" s="199">
        <f t="shared" ref="F4183" si="2686">IF(G4183=G4182,F4182,G4182)</f>
        <v>7205.03</v>
      </c>
      <c r="G4183" s="63">
        <f t="shared" si="2671"/>
        <v>7245.38</v>
      </c>
      <c r="H4183" s="200">
        <f t="shared" ref="H4183" si="2687">EDATE(I4183,-1)</f>
        <v>48359</v>
      </c>
      <c r="I4183" s="64">
        <f t="shared" ref="I4183" si="2688">IF(X4182&gt;0,EDATE(A4183,-1),+I4182)</f>
        <v>48390</v>
      </c>
      <c r="J4183" s="201">
        <f t="shared" ref="J4183" si="2689">(G4183/F4183)-1</f>
        <v>5.6002542668107669E-3</v>
      </c>
      <c r="K4183" s="195">
        <f t="shared" si="2675"/>
        <v>0</v>
      </c>
      <c r="L4183" s="202">
        <f t="shared" ref="L4183" si="2690">IF(A4183&gt;L4182,K4183,L4182)</f>
        <v>48450</v>
      </c>
      <c r="M4183" s="228">
        <f t="shared" si="2680"/>
        <v>30</v>
      </c>
      <c r="N4183" s="67">
        <f t="shared" si="2681"/>
        <v>30</v>
      </c>
      <c r="O4183" s="198">
        <f t="shared" ref="O4183" si="2691">TRUNC((G4183/F4183)^TRUNC((N4183/M4183),9),8)</f>
        <v>1.0056002500000001</v>
      </c>
      <c r="P4183" s="203">
        <f t="shared" ref="P4183" si="2692">IF(L4183&gt;L4182,O4182,P4182)</f>
        <v>1.0056002500000001</v>
      </c>
      <c r="Q4183" s="203">
        <f t="shared" ref="Q4183" si="2693">IF(L4183&gt;L4182,Q4182*P4183,Q4182)</f>
        <v>2.1010576859073682</v>
      </c>
      <c r="R4183" s="198">
        <f t="shared" ref="R4183" si="2694">TRUNC(TRUNC((O4183*Q4183),15),8)</f>
        <v>2.1128241299999999</v>
      </c>
      <c r="S4183" s="198">
        <f t="shared" ref="S4183" si="2695">IF(AND(X4183&gt;0,MONTH(A4183)=S$4),R4183,S4182)</f>
        <v>2.0432010900000002</v>
      </c>
      <c r="T4183" s="198">
        <f t="shared" ref="T4183" si="2696">TRUNC(C4183*S4183,8)</f>
        <v>4.9782000799999997</v>
      </c>
      <c r="U4183" s="198">
        <f t="shared" ref="U4183" si="2697">(D4183*(S4183-1))</f>
        <v>2.5417291403616051</v>
      </c>
      <c r="V4183" s="198">
        <f t="shared" ref="V4183" si="2698">(E4183*(R4183-1))</f>
        <v>-2.9898687909923891E-13</v>
      </c>
      <c r="W4183" s="198">
        <f t="shared" ref="W4183" si="2699">(C4183+U4183+V4183)</f>
        <v>4.9782000803613053</v>
      </c>
      <c r="X4183" s="204">
        <f t="shared" ref="X4183" si="2700">IF(VLOOKUP(A4183,AM$12:AZ$314,14)=VLOOKUP(A4182,AM$12:AZ$314,14),0,VLOOKUP(A4183,AM$12:AZ$314,14))</f>
        <v>137</v>
      </c>
      <c r="Y4183" s="198">
        <f t="shared" ref="Y4183" si="2701">IF(X4183&gt;0,VLOOKUP(A4183,AM$14:AR$314,5),0)</f>
        <v>1.0314459999999999E-2</v>
      </c>
      <c r="Z4183" s="205">
        <f t="shared" ref="Z4183" si="2702">IF(X4183&gt;0,VLOOKUP($A4183,$AM$12:$AS$314,7),0)</f>
        <v>1</v>
      </c>
      <c r="AA4183" s="198">
        <f t="shared" ref="AA4183" si="2703">IF(Z4183&gt;0,TRUNC(Z4183*T4183,8),0)</f>
        <v>4.9782000799999997</v>
      </c>
      <c r="AB4183" s="205">
        <f t="shared" si="2673"/>
        <v>5.1999999999999998E-2</v>
      </c>
      <c r="AC4183" s="140">
        <f t="shared" si="2674"/>
        <v>30</v>
      </c>
      <c r="AD4183" s="67">
        <f t="shared" si="2676"/>
        <v>30</v>
      </c>
      <c r="AE4183" s="11">
        <f t="shared" si="2677"/>
        <v>1.0042333619999999</v>
      </c>
      <c r="AF4183" s="198">
        <f t="shared" ref="AF4183" si="2704">TRUNC((T4183*(AE4183-1)),8)</f>
        <v>2.1074519999999999E-2</v>
      </c>
      <c r="AG4183" s="198">
        <f t="shared" ref="AG4183" si="2705">TRUNC((W4183*(AE4183-1)),8)</f>
        <v>2.1074519999999999E-2</v>
      </c>
      <c r="AH4183" s="198">
        <f t="shared" ref="AH4183" si="2706">IF(AA4183&gt;0,AA4183+AF4183,0)</f>
        <v>4.9992745999999997</v>
      </c>
      <c r="AI4183" s="196" t="str">
        <f t="shared" si="2678"/>
        <v>A+J=</v>
      </c>
      <c r="AJ4183" s="72">
        <f t="shared" si="2679"/>
        <v>48450</v>
      </c>
      <c r="AQ4183" s="23"/>
      <c r="AR4183" s="23"/>
    </row>
    <row r="4184" spans="1:44" ht="15" customHeight="1" x14ac:dyDescent="0.25">
      <c r="A4184" s="197">
        <f t="shared" si="2672"/>
        <v>48451</v>
      </c>
      <c r="B4184" s="61"/>
      <c r="C4184" s="198">
        <f t="shared" si="2683"/>
        <v>0</v>
      </c>
      <c r="D4184" s="2"/>
      <c r="E4184" s="61"/>
      <c r="F4184" s="62"/>
      <c r="G4184" s="63"/>
      <c r="H4184" s="64"/>
      <c r="I4184" s="64"/>
      <c r="J4184" s="65"/>
      <c r="K4184" s="65"/>
      <c r="L4184" s="72"/>
      <c r="M4184" s="106"/>
      <c r="N4184" s="106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6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6"/>
      <c r="N4185" s="106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6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3"/>
      <c r="D4186" s="2"/>
      <c r="E4186" s="61"/>
      <c r="F4186" s="62"/>
      <c r="G4186" s="63"/>
      <c r="H4186" s="64"/>
      <c r="I4186" s="64"/>
      <c r="J4186" s="65"/>
      <c r="K4186" s="65"/>
      <c r="L4186" s="72"/>
      <c r="M4186" s="106"/>
      <c r="N4186" s="106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6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6"/>
      <c r="N4187" s="106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6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6"/>
      <c r="N4188" s="106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6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6"/>
      <c r="N4189" s="106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6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6"/>
      <c r="N4190" s="106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6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6"/>
      <c r="N4191" s="106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6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6"/>
      <c r="N4192" s="106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6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6"/>
      <c r="N4193" s="106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6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6"/>
      <c r="N4194" s="106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6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6"/>
      <c r="N4195" s="106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6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6"/>
      <c r="N4196" s="106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6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6"/>
      <c r="N4197" s="106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6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6"/>
      <c r="N4198" s="106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6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6"/>
      <c r="N4199" s="106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6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6"/>
      <c r="N4200" s="106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6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6"/>
      <c r="N4201" s="106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6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6"/>
      <c r="N4202" s="106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6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6"/>
      <c r="N4203" s="106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6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6"/>
      <c r="N4204" s="106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6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6"/>
      <c r="N4205" s="106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6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6"/>
      <c r="N4206" s="106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6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6"/>
      <c r="N4207" s="106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6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6"/>
      <c r="N4208" s="106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6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6"/>
      <c r="N4209" s="106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6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6"/>
      <c r="N4210" s="106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6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6"/>
      <c r="N4211" s="106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6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6"/>
      <c r="N4212" s="106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6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6"/>
      <c r="N4213" s="106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6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6"/>
      <c r="N4214" s="106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6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6"/>
      <c r="N4215" s="106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6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6"/>
      <c r="N4216" s="106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6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6"/>
      <c r="N4217" s="106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6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6"/>
      <c r="N4218" s="106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6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6"/>
      <c r="N4219" s="106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6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6"/>
      <c r="N4220" s="106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6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6"/>
      <c r="N4221" s="106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6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6"/>
      <c r="N4222" s="106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6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6"/>
      <c r="N4223" s="106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6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6"/>
      <c r="N4224" s="106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6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6"/>
      <c r="N4225" s="106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6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6"/>
      <c r="N4226" s="106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6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6"/>
      <c r="N4227" s="106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6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6"/>
      <c r="N4228" s="106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6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6"/>
      <c r="N4229" s="106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6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6"/>
      <c r="N4230" s="106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6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6"/>
      <c r="N4231" s="106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6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6"/>
      <c r="N4232" s="106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6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6"/>
      <c r="N4233" s="106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6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6"/>
      <c r="N4234" s="106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6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6"/>
      <c r="N4235" s="106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6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6"/>
      <c r="N4236" s="106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6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6"/>
      <c r="N4237" s="106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6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6"/>
      <c r="N4238" s="106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6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6"/>
      <c r="N4239" s="106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6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6"/>
      <c r="N4240" s="106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6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6"/>
      <c r="N4241" s="106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6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6"/>
      <c r="N4242" s="106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6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6"/>
      <c r="N4243" s="106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6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6"/>
      <c r="N4244" s="106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6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6"/>
      <c r="N4245" s="106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6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6"/>
      <c r="N4246" s="106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6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6"/>
      <c r="N4247" s="106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6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6"/>
      <c r="N4248" s="106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6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6"/>
      <c r="N4249" s="106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6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6"/>
      <c r="N4250" s="106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6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6"/>
      <c r="N4251" s="106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6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6"/>
      <c r="N4252" s="106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6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6"/>
      <c r="N4253" s="106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6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6"/>
      <c r="N4254" s="106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6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6"/>
      <c r="N4255" s="106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6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6"/>
      <c r="N4256" s="106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6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6"/>
      <c r="N4257" s="106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6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6"/>
      <c r="N4258" s="106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6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6"/>
      <c r="N4259" s="106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6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6"/>
      <c r="N4260" s="106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6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6"/>
      <c r="N4261" s="106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6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6"/>
      <c r="N4262" s="106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6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6"/>
      <c r="N4263" s="106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6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6"/>
      <c r="N4264" s="106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6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6"/>
      <c r="N4265" s="106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6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6"/>
      <c r="N4266" s="106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6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6"/>
      <c r="N4267" s="106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6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6"/>
      <c r="N4268" s="106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6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6"/>
      <c r="N4269" s="106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6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6"/>
      <c r="N4270" s="106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6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6"/>
      <c r="N4271" s="106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6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6"/>
      <c r="N4272" s="106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6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6"/>
      <c r="N4273" s="106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6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6"/>
      <c r="N4274" s="106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6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6"/>
      <c r="N4275" s="106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6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6"/>
      <c r="N4276" s="106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6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6"/>
      <c r="N4277" s="106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6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6"/>
      <c r="N4278" s="106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6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6"/>
      <c r="N4279" s="106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6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6"/>
      <c r="N4280" s="106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6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6"/>
      <c r="N4281" s="106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6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6"/>
      <c r="N4282" s="106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6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6"/>
      <c r="N4283" s="106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6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6"/>
      <c r="N4284" s="106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6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6"/>
      <c r="N4285" s="106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6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6"/>
      <c r="N4286" s="106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6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6"/>
      <c r="N4287" s="106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6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6"/>
      <c r="N4288" s="106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6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6"/>
      <c r="N4289" s="106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6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6"/>
      <c r="N4290" s="106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6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6"/>
      <c r="N4291" s="106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6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6"/>
      <c r="N4292" s="106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6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6"/>
      <c r="N4293" s="106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6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6"/>
      <c r="N4294" s="106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6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6"/>
      <c r="N4295" s="106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6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6"/>
      <c r="N4296" s="106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6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6"/>
      <c r="N4297" s="106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6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6"/>
      <c r="N4298" s="106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6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6"/>
      <c r="N4299" s="106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6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6"/>
      <c r="N4300" s="106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6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6"/>
      <c r="N4301" s="106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6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6"/>
      <c r="N4302" s="106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6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6"/>
      <c r="N4303" s="106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6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6"/>
      <c r="N4304" s="106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6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6"/>
      <c r="N4305" s="106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6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6"/>
      <c r="N4306" s="106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6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6"/>
      <c r="N4307" s="106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6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6"/>
      <c r="N4308" s="106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6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6"/>
      <c r="N4309" s="106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6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6"/>
      <c r="N4310" s="106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6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6"/>
      <c r="N4311" s="106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6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6"/>
      <c r="N4312" s="106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6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6"/>
      <c r="N4313" s="106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6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6"/>
      <c r="N4314" s="106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6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6"/>
      <c r="N4315" s="106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6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6"/>
      <c r="N4316" s="106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6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6"/>
      <c r="N4317" s="106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6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6"/>
      <c r="N4318" s="106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6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6"/>
      <c r="N4319" s="106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6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6"/>
      <c r="N4320" s="106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6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6"/>
      <c r="N4321" s="106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6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6"/>
      <c r="N4322" s="106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6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6"/>
      <c r="N4323" s="106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6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6"/>
      <c r="N4324" s="106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6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6"/>
      <c r="N4325" s="106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6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6"/>
      <c r="N4326" s="106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6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6"/>
      <c r="N4327" s="106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6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6"/>
      <c r="N4328" s="106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6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6"/>
      <c r="N4329" s="106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6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6"/>
      <c r="N4330" s="106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6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6"/>
      <c r="N4331" s="106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6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6"/>
      <c r="N4332" s="106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6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6"/>
      <c r="N4333" s="106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6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6"/>
      <c r="N4334" s="106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6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6"/>
      <c r="N4335" s="106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6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6"/>
      <c r="N4336" s="106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6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6"/>
      <c r="N4337" s="106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6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6"/>
      <c r="N4338" s="106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6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6"/>
      <c r="N4339" s="106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6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6"/>
      <c r="N4340" s="106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6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6"/>
      <c r="N4341" s="106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6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6"/>
      <c r="N4342" s="106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6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6"/>
      <c r="N4343" s="106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6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6"/>
      <c r="N4344" s="106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6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6"/>
      <c r="N4345" s="106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6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6"/>
      <c r="N4346" s="106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6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6"/>
      <c r="N4347" s="106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6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6"/>
      <c r="N4348" s="106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6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6"/>
      <c r="N4349" s="106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6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6"/>
      <c r="N4350" s="106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6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6"/>
      <c r="N4351" s="106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6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6"/>
      <c r="N4352" s="106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6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6"/>
      <c r="N4353" s="106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6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6"/>
      <c r="N4354" s="106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6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6"/>
      <c r="N4355" s="106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6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6"/>
      <c r="N4356" s="106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6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6"/>
      <c r="N4357" s="106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6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6"/>
      <c r="N4358" s="106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6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6"/>
      <c r="N4359" s="106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6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6"/>
      <c r="N4360" s="106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6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6"/>
      <c r="N4361" s="106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6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6"/>
      <c r="N4362" s="106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6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6"/>
      <c r="N4363" s="106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6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6"/>
      <c r="N4364" s="106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6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6"/>
      <c r="N4365" s="106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6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6"/>
      <c r="N4366" s="106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6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6"/>
      <c r="N4367" s="106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6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6"/>
      <c r="N4368" s="106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6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6"/>
      <c r="N4369" s="106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6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6"/>
      <c r="N4370" s="106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6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6"/>
      <c r="N4371" s="106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6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6"/>
      <c r="N4372" s="106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6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6"/>
      <c r="N4373" s="106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6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6"/>
      <c r="N4374" s="106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6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6"/>
      <c r="N4375" s="106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6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6"/>
      <c r="N4376" s="106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6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6"/>
      <c r="N4377" s="106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6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6"/>
      <c r="N4378" s="106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6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6"/>
      <c r="N4379" s="106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6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6"/>
      <c r="N4380" s="106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6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6"/>
      <c r="N4381" s="106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6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6"/>
      <c r="N4382" s="106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6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6"/>
      <c r="N4383" s="106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6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6"/>
      <c r="N4384" s="106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6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6"/>
      <c r="N4385" s="106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6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6"/>
      <c r="N4386" s="106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6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6"/>
      <c r="N4387" s="106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6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6"/>
      <c r="N4388" s="106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6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6"/>
      <c r="N4389" s="106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6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6"/>
      <c r="N4390" s="106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6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6"/>
      <c r="N4391" s="106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6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6"/>
      <c r="N4392" s="106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6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6"/>
      <c r="N4393" s="106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6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6"/>
      <c r="N4394" s="106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6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6"/>
      <c r="N4395" s="106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6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6"/>
      <c r="N4396" s="106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6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6"/>
      <c r="N4397" s="106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6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6"/>
      <c r="N4398" s="106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6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6"/>
      <c r="N4399" s="106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6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6"/>
      <c r="N4400" s="106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6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6"/>
      <c r="N4401" s="106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6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6"/>
      <c r="N4402" s="106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6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6"/>
      <c r="N4403" s="106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6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6"/>
      <c r="N4404" s="106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6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6"/>
      <c r="N4405" s="106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6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6"/>
      <c r="N4406" s="106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6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6"/>
      <c r="N4407" s="106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6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6"/>
      <c r="N4408" s="106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6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6"/>
      <c r="N4409" s="106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6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6"/>
      <c r="N4410" s="106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6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6"/>
      <c r="N4411" s="106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6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6"/>
      <c r="N4412" s="106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6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6"/>
      <c r="N4413" s="106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6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6"/>
      <c r="N4414" s="106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6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6"/>
      <c r="N4415" s="106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6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6"/>
      <c r="N4416" s="106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6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6"/>
      <c r="N4417" s="106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6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6"/>
      <c r="N4418" s="106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6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6"/>
      <c r="N4419" s="106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6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6"/>
      <c r="N4420" s="106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6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6"/>
      <c r="N4421" s="106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6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6"/>
      <c r="N4422" s="106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6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6"/>
      <c r="N4423" s="106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6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6"/>
      <c r="N4424" s="106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6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6"/>
      <c r="N4425" s="106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6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6"/>
      <c r="N4426" s="106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6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6"/>
      <c r="N4427" s="106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6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6"/>
      <c r="N4428" s="106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6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6"/>
      <c r="N4429" s="106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6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6"/>
      <c r="N4430" s="106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6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0"/>
      <c r="B4431" s="111"/>
      <c r="C4431" s="111"/>
      <c r="D4431" s="111"/>
      <c r="E4431" s="111"/>
      <c r="F4431" s="112"/>
      <c r="G4431" s="113"/>
      <c r="H4431" s="114"/>
      <c r="I4431" s="64"/>
      <c r="J4431" s="115"/>
      <c r="K4431" s="115"/>
      <c r="L4431" s="116"/>
      <c r="M4431" s="106"/>
      <c r="N4431" s="117"/>
      <c r="O4431" s="111"/>
      <c r="P4431" s="118"/>
      <c r="Q4431" s="118"/>
      <c r="R4431" s="111"/>
      <c r="S4431" s="111"/>
      <c r="T4431" s="111"/>
      <c r="U4431" s="111"/>
      <c r="V4431" s="111"/>
      <c r="W4431" s="111"/>
      <c r="X4431" s="119"/>
      <c r="Y4431" s="111"/>
      <c r="Z4431" s="120"/>
      <c r="AA4431" s="111"/>
      <c r="AB4431" s="120"/>
      <c r="AC4431" s="119"/>
      <c r="AD4431" s="117"/>
      <c r="AE4431" s="11"/>
      <c r="AF4431" s="111"/>
      <c r="AG4431" s="111"/>
      <c r="AH4431" s="111"/>
      <c r="AI4431" s="121"/>
      <c r="AJ4431" s="116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6"/>
      <c r="N4432" s="106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6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6"/>
      <c r="N4433" s="106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6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6"/>
      <c r="N4434" s="106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6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6"/>
      <c r="N4435" s="106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6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6"/>
      <c r="N4436" s="106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6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6"/>
      <c r="N4437" s="106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6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6"/>
      <c r="N4438" s="106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6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6"/>
      <c r="N4439" s="106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6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6"/>
      <c r="N4440" s="106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6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6"/>
      <c r="N4441" s="106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6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6"/>
      <c r="N4442" s="106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6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6"/>
      <c r="N4443" s="106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6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6"/>
      <c r="N4444" s="106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6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6"/>
      <c r="N4445" s="106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6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6"/>
      <c r="N4446" s="106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6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6"/>
      <c r="N4447" s="106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6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6"/>
      <c r="N4448" s="106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6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6"/>
      <c r="N4449" s="106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6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6"/>
      <c r="N4450" s="106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6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6"/>
      <c r="N4451" s="106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6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6"/>
      <c r="N4452" s="106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6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6"/>
      <c r="N4453" s="106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6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6"/>
      <c r="N4454" s="106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6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6"/>
      <c r="N4455" s="106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6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6"/>
      <c r="N4456" s="106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6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6"/>
      <c r="N4457" s="106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6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6"/>
      <c r="N4458" s="106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6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6"/>
      <c r="N4459" s="106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6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6"/>
      <c r="N4460" s="106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6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6"/>
      <c r="N4461" s="106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6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6"/>
      <c r="N4462" s="106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6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6"/>
      <c r="N4463" s="106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6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6"/>
      <c r="N4464" s="106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6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6"/>
      <c r="N4465" s="106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6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6"/>
      <c r="N4466" s="106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6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6"/>
      <c r="N4467" s="106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6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6"/>
      <c r="N4468" s="106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6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6"/>
      <c r="N4469" s="106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6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6"/>
      <c r="N4470" s="106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6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6"/>
      <c r="N4471" s="106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6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6"/>
      <c r="N4472" s="106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6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6"/>
      <c r="N4473" s="106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6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6"/>
      <c r="N4474" s="106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6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6"/>
      <c r="N4475" s="106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6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6"/>
      <c r="N4476" s="106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6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6"/>
      <c r="N4477" s="106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6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6"/>
      <c r="N4478" s="106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6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6"/>
      <c r="N4479" s="106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6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6"/>
      <c r="N4480" s="106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6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6"/>
      <c r="N4481" s="106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6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6"/>
      <c r="N4482" s="106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6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6"/>
      <c r="N4483" s="106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6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6"/>
      <c r="N4484" s="106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6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6"/>
      <c r="N4485" s="106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6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6"/>
      <c r="N4486" s="106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6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6"/>
      <c r="N4487" s="106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6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6"/>
      <c r="N4488" s="106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6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6"/>
      <c r="N4489" s="106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6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6"/>
      <c r="N4490" s="106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6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6"/>
      <c r="N4491" s="106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6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6"/>
      <c r="N4492" s="106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6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6"/>
      <c r="N4493" s="106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6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6"/>
      <c r="N4494" s="106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6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6"/>
      <c r="N4495" s="106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6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6"/>
      <c r="N4496" s="106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6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6"/>
      <c r="N4497" s="106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6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6"/>
      <c r="N4498" s="106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6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6"/>
      <c r="N4499" s="106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6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6"/>
      <c r="N4500" s="106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6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6"/>
      <c r="N4501" s="106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6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6"/>
      <c r="N4502" s="106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6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6"/>
      <c r="N4503" s="106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6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6"/>
      <c r="N4504" s="106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6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6"/>
      <c r="N4505" s="106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6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6"/>
      <c r="N4506" s="106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6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6"/>
      <c r="N4507" s="106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6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6"/>
      <c r="N4508" s="106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6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6"/>
      <c r="N4509" s="106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6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6"/>
      <c r="N4510" s="106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6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6"/>
      <c r="N4511" s="106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6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6"/>
      <c r="N4512" s="106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6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6"/>
      <c r="N4513" s="106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6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6"/>
      <c r="N4514" s="106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6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6"/>
      <c r="N4515" s="106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6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6"/>
      <c r="N4516" s="106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6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6"/>
      <c r="N4517" s="106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6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6"/>
      <c r="N4518" s="106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6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6"/>
      <c r="N4519" s="106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6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6"/>
      <c r="N4520" s="106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6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6"/>
      <c r="N4521" s="106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6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6"/>
      <c r="N4522" s="106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6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6"/>
      <c r="N4523" s="106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6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6"/>
      <c r="N4524" s="106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6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6"/>
      <c r="N4525" s="106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6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6"/>
      <c r="N4526" s="106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6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6"/>
      <c r="N4527" s="106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6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6"/>
      <c r="N4528" s="106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6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6"/>
      <c r="N4529" s="106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6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6"/>
      <c r="N4530" s="106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6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6"/>
      <c r="N4531" s="106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6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6"/>
      <c r="N4532" s="106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6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6"/>
      <c r="N4533" s="106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6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6"/>
      <c r="N4534" s="106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6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6"/>
      <c r="N4535" s="106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6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6"/>
      <c r="N4536" s="106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6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6"/>
      <c r="N4537" s="106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6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6"/>
      <c r="N4538" s="106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6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6"/>
      <c r="N4539" s="106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6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6"/>
      <c r="N4540" s="106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6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6"/>
      <c r="N4541" s="106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6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6"/>
      <c r="N4542" s="106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6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6"/>
      <c r="N4543" s="106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6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6"/>
      <c r="N4544" s="106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6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6"/>
      <c r="N4545" s="106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6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6"/>
      <c r="N4546" s="106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6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6"/>
      <c r="N4547" s="106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6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6"/>
      <c r="N4548" s="106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6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6"/>
      <c r="N4549" s="106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6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6"/>
      <c r="N4550" s="106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6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6"/>
      <c r="N4551" s="106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6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6"/>
      <c r="N4552" s="106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6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6"/>
      <c r="N4553" s="106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6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6"/>
      <c r="N4554" s="106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6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6"/>
      <c r="N4555" s="106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6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6"/>
      <c r="N4556" s="106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6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6"/>
      <c r="N4557" s="106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6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6"/>
      <c r="N4558" s="106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6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6"/>
      <c r="N4559" s="106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6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6"/>
      <c r="N4560" s="106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6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6"/>
      <c r="N4561" s="106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6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6"/>
      <c r="N4562" s="106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6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6"/>
      <c r="N4563" s="106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6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6"/>
      <c r="N4564" s="106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6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6"/>
      <c r="N4565" s="106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6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6"/>
      <c r="N4566" s="106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6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6"/>
      <c r="N4567" s="106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6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6"/>
      <c r="N4568" s="106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6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6"/>
      <c r="N4569" s="106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6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6"/>
      <c r="N4570" s="106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6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6"/>
      <c r="N4571" s="106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6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6"/>
      <c r="N4572" s="106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6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6"/>
      <c r="N4573" s="106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6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6"/>
      <c r="N4574" s="106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6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6"/>
      <c r="N4575" s="106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6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6"/>
      <c r="N4576" s="106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6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6"/>
      <c r="N4577" s="106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6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6"/>
      <c r="N4578" s="106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6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6"/>
      <c r="N4579" s="106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6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6"/>
      <c r="N4580" s="106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6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6"/>
      <c r="N4581" s="106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6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6"/>
      <c r="N4582" s="106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6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6"/>
      <c r="N4583" s="106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6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6"/>
      <c r="N4584" s="106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6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6"/>
      <c r="N4585" s="106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6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6"/>
      <c r="N4586" s="106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6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6"/>
      <c r="N4587" s="106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6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6"/>
      <c r="N4588" s="106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6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6"/>
      <c r="N4589" s="106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6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6"/>
      <c r="N4590" s="106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6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6"/>
      <c r="N4591" s="106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6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6"/>
      <c r="N4592" s="106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6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6"/>
      <c r="N4593" s="106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6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6"/>
      <c r="N4594" s="106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6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6"/>
      <c r="N4595" s="106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6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6"/>
      <c r="N4596" s="106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6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6"/>
      <c r="N4597" s="106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6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6"/>
      <c r="N4598" s="106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6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6"/>
      <c r="N4599" s="106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6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6"/>
      <c r="N4600" s="106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6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6"/>
      <c r="N4601" s="106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6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6"/>
      <c r="N4602" s="106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6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6"/>
      <c r="N4603" s="106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6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6"/>
      <c r="N4604" s="106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6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6"/>
      <c r="N4605" s="106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6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6"/>
      <c r="N4606" s="106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6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6"/>
      <c r="N4607" s="106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6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6"/>
      <c r="N4608" s="106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6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6"/>
      <c r="N4609" s="106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6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6"/>
      <c r="N4610" s="106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6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6"/>
      <c r="N4611" s="106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6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6"/>
      <c r="N4612" s="106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6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6"/>
      <c r="N4613" s="106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6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6"/>
      <c r="N4614" s="106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6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6"/>
      <c r="N4615" s="106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6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6"/>
      <c r="N4616" s="106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6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6"/>
      <c r="N4617" s="106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6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6"/>
      <c r="N4618" s="106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6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6"/>
      <c r="N4619" s="106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6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6"/>
      <c r="N4620" s="106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6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6"/>
      <c r="N4621" s="106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6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6"/>
      <c r="N4622" s="106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6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6"/>
      <c r="N4623" s="106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6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6"/>
      <c r="N4624" s="106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6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6"/>
      <c r="N4625" s="106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6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6"/>
      <c r="N4626" s="106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6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6"/>
      <c r="N4627" s="106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6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6"/>
      <c r="N4628" s="106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6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6"/>
      <c r="N4629" s="106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6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6"/>
      <c r="N4630" s="106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6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6"/>
      <c r="N4631" s="106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6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6"/>
      <c r="N4632" s="106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6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6"/>
      <c r="N4633" s="106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6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6"/>
      <c r="N4634" s="106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6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6"/>
      <c r="N4635" s="106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6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6"/>
      <c r="N4636" s="106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6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6"/>
      <c r="N4637" s="106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6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6"/>
      <c r="N4638" s="106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6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6"/>
      <c r="N4639" s="106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6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6"/>
      <c r="N4640" s="106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6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6"/>
      <c r="N4641" s="106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6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6"/>
      <c r="N4642" s="106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6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6"/>
      <c r="N4643" s="106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6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6"/>
      <c r="N4644" s="106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6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6"/>
      <c r="N4645" s="106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6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6"/>
      <c r="N4646" s="106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6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6"/>
      <c r="N4647" s="106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6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6"/>
      <c r="N4648" s="106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6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6"/>
      <c r="N4649" s="106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6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6"/>
      <c r="N4650" s="106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6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6"/>
      <c r="N4651" s="106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6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6"/>
      <c r="N4652" s="106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6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6"/>
      <c r="N4653" s="106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6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6"/>
      <c r="N4654" s="106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6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6"/>
      <c r="N4655" s="106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6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6"/>
      <c r="N4656" s="106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6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6"/>
      <c r="N4657" s="106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6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6"/>
      <c r="N4658" s="106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6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6"/>
      <c r="N4659" s="106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6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6"/>
      <c r="N4660" s="106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6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6"/>
      <c r="N4661" s="106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6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6"/>
      <c r="N4662" s="106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6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6"/>
      <c r="N4663" s="106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6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6"/>
      <c r="N4664" s="106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6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6"/>
      <c r="N4665" s="106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6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6"/>
      <c r="N4666" s="106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6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6"/>
      <c r="N4667" s="106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6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6"/>
      <c r="N4668" s="106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6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6"/>
      <c r="N4669" s="106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6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6"/>
      <c r="N4670" s="106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6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6"/>
      <c r="N4671" s="106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6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6"/>
      <c r="N4672" s="106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6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6"/>
      <c r="N4673" s="106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6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6"/>
      <c r="N4674" s="106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6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6"/>
      <c r="N4675" s="106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6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6"/>
      <c r="N4676" s="106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6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6"/>
      <c r="N4677" s="106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6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6"/>
      <c r="N4678" s="106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6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6"/>
      <c r="N4679" s="106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6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6"/>
      <c r="N4680" s="106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6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6"/>
      <c r="N4681" s="106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6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6"/>
      <c r="N4682" s="106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6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6"/>
      <c r="N4683" s="106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6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6"/>
      <c r="N4684" s="106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6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6"/>
      <c r="N4685" s="106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6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6"/>
      <c r="N4686" s="106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6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6"/>
      <c r="N4687" s="106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6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6"/>
      <c r="N4688" s="106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6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6"/>
      <c r="N4689" s="106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6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6"/>
      <c r="N4690" s="106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6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6"/>
      <c r="N4691" s="106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6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6"/>
      <c r="N4692" s="106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6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6"/>
      <c r="N4693" s="106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6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6"/>
      <c r="N4694" s="106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6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6"/>
      <c r="N4695" s="106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6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6"/>
      <c r="N4696" s="106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6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6"/>
      <c r="N4697" s="106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6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6"/>
      <c r="N4698" s="106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6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6"/>
      <c r="N4699" s="106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6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6"/>
      <c r="N4700" s="106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6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6"/>
      <c r="N4701" s="106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6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6"/>
      <c r="N4702" s="106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6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6"/>
      <c r="N4703" s="106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6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6"/>
      <c r="N4704" s="106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6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6"/>
      <c r="N4705" s="106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6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6"/>
      <c r="N4706" s="106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6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6"/>
      <c r="N4707" s="106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6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6"/>
      <c r="N4708" s="106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6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6"/>
      <c r="N4709" s="106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6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6"/>
      <c r="N4710" s="106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6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6"/>
      <c r="N4711" s="106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6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6"/>
      <c r="N4712" s="106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6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6"/>
      <c r="N4713" s="106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6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6"/>
      <c r="N4714" s="106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6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6"/>
      <c r="N4715" s="106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6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6"/>
      <c r="N4716" s="106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6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6"/>
      <c r="N4717" s="106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6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6"/>
      <c r="N4718" s="106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6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6"/>
      <c r="N4719" s="106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6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6"/>
      <c r="N4720" s="106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6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6"/>
      <c r="N4721" s="106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6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6"/>
      <c r="N4722" s="106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6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6"/>
      <c r="N4723" s="106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6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6"/>
      <c r="N4724" s="106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6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6"/>
      <c r="N4725" s="106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6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6"/>
      <c r="N4726" s="106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6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6"/>
      <c r="N4727" s="106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6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6"/>
      <c r="N4728" s="106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6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6"/>
      <c r="N4729" s="106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6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6"/>
      <c r="N4730" s="106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6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6"/>
      <c r="N4731" s="106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6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6"/>
      <c r="N4732" s="106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6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6"/>
      <c r="N4733" s="106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6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6"/>
      <c r="N4734" s="106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6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6"/>
      <c r="N4735" s="106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6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6"/>
      <c r="N4736" s="106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6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6"/>
      <c r="N4737" s="106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6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6"/>
      <c r="N4738" s="106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6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6"/>
      <c r="N4739" s="106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6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6"/>
      <c r="N4740" s="106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6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6"/>
      <c r="N4741" s="106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6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6"/>
      <c r="N4742" s="106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6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6"/>
      <c r="N4743" s="106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6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6"/>
      <c r="N4744" s="106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6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6"/>
      <c r="N4745" s="106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6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6"/>
      <c r="N4746" s="106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6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6"/>
      <c r="N4747" s="106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6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6"/>
      <c r="N4748" s="106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6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6"/>
      <c r="N4749" s="106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6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6"/>
      <c r="N4750" s="106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6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6"/>
      <c r="N4751" s="106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6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6"/>
      <c r="N4752" s="106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6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6"/>
      <c r="N4753" s="106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6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6"/>
      <c r="N4754" s="106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6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6"/>
      <c r="N4755" s="106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6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6"/>
      <c r="N4756" s="106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6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6"/>
      <c r="N4757" s="106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6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6"/>
      <c r="N4758" s="106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6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6"/>
      <c r="N4759" s="106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6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6"/>
      <c r="N4760" s="106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6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6"/>
      <c r="N4761" s="106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6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6"/>
      <c r="N4762" s="106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6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6"/>
      <c r="N4763" s="106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6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6"/>
      <c r="N4764" s="106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6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6"/>
      <c r="N4765" s="106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6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6"/>
      <c r="N4766" s="106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6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6"/>
      <c r="N4767" s="106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6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6"/>
      <c r="N4768" s="106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6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6"/>
      <c r="N4769" s="106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6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6"/>
      <c r="N4770" s="106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6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6"/>
      <c r="N4771" s="106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6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6"/>
      <c r="N4772" s="106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6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6"/>
      <c r="N4773" s="106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6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6"/>
      <c r="N4774" s="106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6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6"/>
      <c r="N4775" s="106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6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6"/>
      <c r="N4776" s="106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6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6"/>
      <c r="N4777" s="106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6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6"/>
      <c r="N4778" s="106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6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6"/>
      <c r="N4779" s="106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6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6"/>
      <c r="N4780" s="106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6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6"/>
      <c r="N4781" s="106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6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6"/>
      <c r="N4782" s="106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6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6"/>
      <c r="N4783" s="106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6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6"/>
      <c r="N4784" s="106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6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6"/>
      <c r="N4785" s="106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6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6"/>
      <c r="N4786" s="106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6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6"/>
      <c r="N4787" s="106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6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6"/>
      <c r="N4788" s="106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6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6"/>
      <c r="N4789" s="106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6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6"/>
      <c r="N4790" s="106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6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6"/>
      <c r="N4791" s="106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6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6"/>
      <c r="N4792" s="106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6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6"/>
      <c r="N4793" s="106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6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6"/>
      <c r="N4794" s="106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6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6"/>
      <c r="N4795" s="106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6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0"/>
      <c r="B4796" s="111"/>
      <c r="C4796" s="111"/>
      <c r="D4796" s="111"/>
      <c r="E4796" s="111"/>
      <c r="F4796" s="112"/>
      <c r="G4796" s="113"/>
      <c r="H4796" s="114"/>
      <c r="I4796" s="64"/>
      <c r="J4796" s="115"/>
      <c r="K4796" s="115"/>
      <c r="L4796" s="116"/>
      <c r="M4796" s="106"/>
      <c r="N4796" s="117"/>
      <c r="O4796" s="111"/>
      <c r="P4796" s="118"/>
      <c r="Q4796" s="118"/>
      <c r="R4796" s="111"/>
      <c r="S4796" s="111"/>
      <c r="T4796" s="111"/>
      <c r="U4796" s="111"/>
      <c r="V4796" s="111"/>
      <c r="W4796" s="111"/>
      <c r="X4796" s="119"/>
      <c r="Y4796" s="111"/>
      <c r="Z4796" s="120"/>
      <c r="AA4796" s="111"/>
      <c r="AB4796" s="120"/>
      <c r="AC4796" s="119"/>
      <c r="AD4796" s="117"/>
      <c r="AE4796" s="11"/>
      <c r="AF4796" s="111"/>
      <c r="AG4796" s="111"/>
      <c r="AH4796" s="111"/>
      <c r="AI4796" s="121"/>
      <c r="AJ4796" s="116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6"/>
      <c r="N4797" s="106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6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6"/>
      <c r="N4798" s="106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6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6"/>
      <c r="N4799" s="106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6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6"/>
      <c r="N4800" s="106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6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6"/>
      <c r="N4801" s="106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6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6"/>
      <c r="N4802" s="106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6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6"/>
      <c r="N4803" s="106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6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6"/>
      <c r="N4804" s="106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6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6"/>
      <c r="N4805" s="106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6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6"/>
      <c r="N4806" s="106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6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6"/>
      <c r="N4807" s="106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6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6"/>
      <c r="N4808" s="106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6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6"/>
      <c r="N4809" s="106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6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6"/>
      <c r="N4810" s="106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6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6"/>
      <c r="N4811" s="106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6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6"/>
      <c r="N4812" s="106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6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6"/>
      <c r="N4813" s="106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6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6"/>
      <c r="N4814" s="106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6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6"/>
      <c r="N4815" s="106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6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6"/>
      <c r="N4816" s="106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6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6"/>
      <c r="N4817" s="106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6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6"/>
      <c r="N4818" s="106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6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6"/>
      <c r="N4819" s="106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6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6"/>
      <c r="N4820" s="106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6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6"/>
      <c r="N4821" s="106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6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6"/>
      <c r="N4822" s="106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6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6"/>
      <c r="N4823" s="106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6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6"/>
      <c r="N4824" s="106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6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6"/>
      <c r="N4825" s="106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6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6"/>
      <c r="N4826" s="106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6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6"/>
      <c r="N4827" s="106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6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6"/>
      <c r="N4828" s="106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6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6"/>
      <c r="N4829" s="106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6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6"/>
      <c r="N4830" s="106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6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6"/>
      <c r="N4831" s="106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6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6"/>
      <c r="N4832" s="106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6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6"/>
      <c r="N4833" s="106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6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6"/>
      <c r="N4834" s="106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6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6"/>
      <c r="N4835" s="106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6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6"/>
      <c r="N4836" s="106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6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6"/>
      <c r="N4837" s="106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6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6"/>
      <c r="N4838" s="106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6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6"/>
      <c r="N4839" s="106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6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6"/>
      <c r="N4840" s="106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6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6"/>
      <c r="N4841" s="106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6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6"/>
      <c r="N4842" s="106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6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6"/>
      <c r="N4843" s="106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6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6"/>
      <c r="N4844" s="106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6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6"/>
      <c r="N4845" s="106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6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6"/>
      <c r="N4846" s="106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6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6"/>
      <c r="N4847" s="106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6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6"/>
      <c r="N4848" s="106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6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6"/>
      <c r="N4849" s="106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6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6"/>
      <c r="N4850" s="106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6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6"/>
      <c r="N4851" s="106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6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6"/>
      <c r="N4852" s="106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6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6"/>
      <c r="N4853" s="106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6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6"/>
      <c r="N4854" s="106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6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6"/>
      <c r="N4855" s="106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6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6"/>
      <c r="N4856" s="106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6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6"/>
      <c r="N4857" s="106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6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6"/>
      <c r="N4858" s="106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6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6"/>
      <c r="N4859" s="106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6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6"/>
      <c r="N4860" s="106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6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6"/>
      <c r="N4861" s="106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6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6"/>
      <c r="N4862" s="106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6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6"/>
      <c r="N4863" s="106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6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6"/>
      <c r="N4864" s="106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6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6"/>
      <c r="N4865" s="106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6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6"/>
      <c r="N4866" s="106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6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6"/>
      <c r="N4867" s="106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6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6"/>
      <c r="N4868" s="106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6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6"/>
      <c r="N4869" s="106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6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6"/>
      <c r="N4870" s="106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6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6"/>
      <c r="N4871" s="106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6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6"/>
      <c r="N4872" s="106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6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6"/>
      <c r="N4873" s="106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6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6"/>
      <c r="N4874" s="106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6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6"/>
      <c r="N4875" s="106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6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6"/>
      <c r="N4876" s="106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6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6"/>
      <c r="N4877" s="106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6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6"/>
      <c r="N4878" s="106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6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6"/>
      <c r="N4879" s="106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6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6"/>
      <c r="N4880" s="106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6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6"/>
      <c r="N4881" s="106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6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6"/>
      <c r="N4882" s="106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6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6"/>
      <c r="N4883" s="106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6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6"/>
      <c r="N4884" s="106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6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6"/>
      <c r="N4885" s="106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6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6"/>
      <c r="N4886" s="106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6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6"/>
      <c r="N4887" s="106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6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6"/>
      <c r="N4888" s="106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6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6"/>
      <c r="N4889" s="106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6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6"/>
      <c r="N4890" s="106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6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6"/>
      <c r="N4891" s="106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6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6"/>
      <c r="N4892" s="106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6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6"/>
      <c r="N4893" s="106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6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6"/>
      <c r="N4894" s="106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6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6"/>
      <c r="N4895" s="106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6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6"/>
      <c r="N4896" s="106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6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6"/>
      <c r="N4897" s="106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6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6"/>
      <c r="N4898" s="106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6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6"/>
      <c r="N4899" s="106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6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6"/>
      <c r="N4900" s="106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6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6"/>
      <c r="N4901" s="106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6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6"/>
      <c r="N4902" s="106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6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6"/>
      <c r="N4903" s="106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6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6"/>
      <c r="N4904" s="106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6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6"/>
      <c r="N4905" s="106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6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6"/>
      <c r="N4906" s="106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6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6"/>
      <c r="N4907" s="106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6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6"/>
      <c r="N4908" s="106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6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6"/>
      <c r="N4909" s="106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6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6"/>
      <c r="N4910" s="106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6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6"/>
      <c r="N4911" s="106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6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6"/>
      <c r="N4912" s="106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6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6"/>
      <c r="N4913" s="106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6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6"/>
      <c r="N4914" s="106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6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6"/>
      <c r="N4915" s="106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6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6"/>
      <c r="N4916" s="106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6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6"/>
      <c r="N4917" s="106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6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6"/>
      <c r="N4918" s="106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6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6"/>
      <c r="N4919" s="106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6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6"/>
      <c r="N4920" s="106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6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6"/>
      <c r="N4921" s="106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6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6"/>
      <c r="N4922" s="106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6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6"/>
      <c r="N4923" s="106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6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6"/>
      <c r="N4924" s="106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6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6"/>
      <c r="N4925" s="106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6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6"/>
      <c r="N4926" s="106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6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6"/>
      <c r="N4927" s="106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6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6"/>
      <c r="N4928" s="106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6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6"/>
      <c r="N4929" s="106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6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6"/>
      <c r="N4930" s="106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6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6"/>
      <c r="N4931" s="106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6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6"/>
      <c r="N4932" s="106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6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6"/>
      <c r="N4933" s="106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6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6"/>
      <c r="N4934" s="106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6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6"/>
      <c r="N4935" s="106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6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6"/>
      <c r="N4936" s="106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6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6"/>
      <c r="N4937" s="106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6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6"/>
      <c r="N4938" s="106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6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6"/>
      <c r="N4939" s="106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6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6"/>
      <c r="N4940" s="106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6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6"/>
      <c r="N4941" s="106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6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6"/>
      <c r="N4942" s="106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6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6"/>
      <c r="N4943" s="106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6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6"/>
      <c r="N4944" s="106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6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6"/>
      <c r="N4945" s="106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6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6"/>
      <c r="N4946" s="106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6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6"/>
      <c r="N4947" s="106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6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6"/>
      <c r="N4948" s="106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6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6"/>
      <c r="N4949" s="106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6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6"/>
      <c r="N4950" s="106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6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6"/>
      <c r="N4951" s="106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6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6"/>
      <c r="N4952" s="106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6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6"/>
      <c r="N4953" s="106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6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6"/>
      <c r="N4954" s="106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6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6"/>
      <c r="N4955" s="106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6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6"/>
      <c r="N4956" s="106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6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6"/>
      <c r="N4957" s="106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6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6"/>
      <c r="N4958" s="106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6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6"/>
      <c r="N4959" s="106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6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6"/>
      <c r="N4960" s="106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6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6"/>
      <c r="N4961" s="106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6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6"/>
      <c r="N4962" s="106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6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6"/>
      <c r="N4963" s="106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6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6"/>
      <c r="N4964" s="106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6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6"/>
      <c r="N4965" s="106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6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6"/>
      <c r="N4966" s="106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6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6"/>
      <c r="N4967" s="106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6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6"/>
      <c r="N4968" s="106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6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6"/>
      <c r="N4969" s="106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6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6"/>
      <c r="N4970" s="106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6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6"/>
      <c r="N4971" s="106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6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6"/>
      <c r="N4972" s="106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6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6"/>
      <c r="N4973" s="106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6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6"/>
      <c r="N4974" s="106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6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6"/>
      <c r="N4975" s="106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6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6"/>
      <c r="N4976" s="106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6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6"/>
      <c r="N4977" s="106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6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6"/>
      <c r="N4978" s="106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6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6"/>
      <c r="N4979" s="106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6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6"/>
      <c r="N4980" s="106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6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6"/>
      <c r="N4981" s="106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6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6"/>
      <c r="N4982" s="106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6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6"/>
      <c r="N4983" s="106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6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6"/>
      <c r="N4984" s="106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6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6"/>
      <c r="N4985" s="106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6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6"/>
      <c r="N4986" s="106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6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6"/>
      <c r="N4987" s="106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6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6"/>
      <c r="N4988" s="106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6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6"/>
      <c r="N4989" s="106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6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6"/>
      <c r="N4990" s="106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6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6"/>
      <c r="N4991" s="106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6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6"/>
      <c r="N4992" s="106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6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6"/>
      <c r="N4993" s="106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6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6"/>
      <c r="N4994" s="106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6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6"/>
      <c r="N4995" s="106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6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6"/>
      <c r="N4996" s="106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6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6"/>
      <c r="N4997" s="106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6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6"/>
      <c r="N4998" s="106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6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6"/>
      <c r="N4999" s="106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6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6"/>
      <c r="N5000" s="106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6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6"/>
      <c r="N5001" s="106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6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6"/>
      <c r="N5002" s="106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6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6"/>
      <c r="N5003" s="106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6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6"/>
      <c r="N5004" s="106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6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6"/>
      <c r="N5005" s="106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6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6"/>
      <c r="N5006" s="106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6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6"/>
      <c r="N5007" s="106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6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6"/>
      <c r="N5008" s="106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6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6"/>
      <c r="N5009" s="106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6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6"/>
      <c r="N5010" s="106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6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6"/>
      <c r="N5011" s="106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6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6"/>
      <c r="N5012" s="106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6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6"/>
      <c r="N5013" s="106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6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6"/>
      <c r="N5014" s="106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6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6"/>
      <c r="N5015" s="106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6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6"/>
      <c r="N5016" s="106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6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6"/>
      <c r="N5017" s="106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6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6"/>
      <c r="N5018" s="106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6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6"/>
      <c r="N5019" s="106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6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6"/>
      <c r="N5020" s="106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6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6"/>
      <c r="N5021" s="106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6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6"/>
      <c r="N5022" s="106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6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6"/>
      <c r="N5023" s="106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6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6"/>
      <c r="N5024" s="106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6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6"/>
      <c r="N5025" s="106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6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6"/>
      <c r="N5026" s="106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6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6"/>
      <c r="N5027" s="106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6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6"/>
      <c r="N5028" s="106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6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6"/>
      <c r="N5029" s="106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6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6"/>
      <c r="N5030" s="106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6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6"/>
      <c r="N5031" s="106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6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6"/>
      <c r="N5032" s="106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6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6"/>
      <c r="N5033" s="106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6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6"/>
      <c r="N5034" s="106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6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6"/>
      <c r="N5035" s="106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6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6"/>
      <c r="N5036" s="106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6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6"/>
      <c r="N5037" s="106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6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6"/>
      <c r="N5038" s="106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6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6"/>
      <c r="N5039" s="106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6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6"/>
      <c r="N5040" s="106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6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6"/>
      <c r="N5041" s="106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6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6"/>
      <c r="N5042" s="106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6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6"/>
      <c r="N5043" s="106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6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6"/>
      <c r="N5044" s="106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6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6"/>
      <c r="N5045" s="106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6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6"/>
      <c r="N5046" s="106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6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6"/>
      <c r="N5047" s="106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6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6"/>
      <c r="N5048" s="106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6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6"/>
      <c r="N5049" s="106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6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6"/>
      <c r="N5050" s="106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6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6"/>
      <c r="N5051" s="106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6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6"/>
      <c r="N5052" s="106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6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6"/>
      <c r="N5053" s="106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6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6"/>
      <c r="N5054" s="106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6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6"/>
      <c r="N5055" s="106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6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6"/>
      <c r="N5056" s="106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6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6"/>
      <c r="N5057" s="106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6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6"/>
      <c r="N5058" s="106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6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6"/>
      <c r="N5059" s="106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6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6"/>
      <c r="N5060" s="106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6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6"/>
      <c r="N5061" s="106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6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6"/>
      <c r="N5062" s="106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6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6"/>
      <c r="N5063" s="106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6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6"/>
      <c r="N5064" s="106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6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6"/>
      <c r="N5065" s="106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6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6"/>
      <c r="N5066" s="106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6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6"/>
      <c r="N5067" s="106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6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6"/>
      <c r="N5068" s="106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6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6"/>
      <c r="N5069" s="106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6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6"/>
      <c r="N5070" s="106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6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6"/>
      <c r="N5071" s="106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6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6"/>
      <c r="N5072" s="106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6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6"/>
      <c r="N5073" s="106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6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6"/>
      <c r="N5074" s="106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6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6"/>
      <c r="N5075" s="106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6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6"/>
      <c r="N5076" s="106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6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6"/>
      <c r="N5077" s="106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6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6"/>
      <c r="N5078" s="106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6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6"/>
      <c r="N5079" s="106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6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6"/>
      <c r="N5080" s="106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6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6"/>
      <c r="N5081" s="106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6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6"/>
      <c r="N5082" s="106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6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6"/>
      <c r="N5083" s="106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6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6"/>
      <c r="N5084" s="106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6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6"/>
      <c r="N5085" s="106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6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6"/>
      <c r="N5086" s="106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6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6"/>
      <c r="N5087" s="106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6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6"/>
      <c r="N5088" s="106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6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6"/>
      <c r="N5089" s="106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6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6"/>
      <c r="N5090" s="106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6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6"/>
      <c r="N5091" s="106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6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6"/>
      <c r="N5092" s="106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6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6"/>
      <c r="N5093" s="106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6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6"/>
      <c r="N5094" s="106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6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6"/>
      <c r="N5095" s="106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6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6"/>
      <c r="N5096" s="106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6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6"/>
      <c r="N5097" s="106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6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6"/>
      <c r="N5098" s="106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6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6"/>
      <c r="N5099" s="106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6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6"/>
      <c r="N5100" s="106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6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6"/>
      <c r="N5101" s="106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6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6"/>
      <c r="N5102" s="106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6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6"/>
      <c r="N5103" s="106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6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6"/>
      <c r="N5104" s="106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6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6"/>
      <c r="N5105" s="106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6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6"/>
      <c r="N5106" s="106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6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6"/>
      <c r="N5107" s="106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6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6"/>
      <c r="N5108" s="106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6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6"/>
      <c r="N5109" s="106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6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6"/>
      <c r="N5110" s="106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6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6"/>
      <c r="N5111" s="106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6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6"/>
      <c r="N5112" s="106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6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6"/>
      <c r="N5113" s="106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6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6"/>
      <c r="N5114" s="106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6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6"/>
      <c r="N5115" s="106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6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6"/>
      <c r="N5116" s="106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6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6"/>
      <c r="N5117" s="106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6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6"/>
      <c r="N5118" s="106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6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6"/>
      <c r="N5119" s="106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6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6"/>
      <c r="N5120" s="106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6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6"/>
      <c r="N5121" s="106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6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6"/>
      <c r="N5122" s="106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6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6"/>
      <c r="N5123" s="106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6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6"/>
      <c r="N5124" s="106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6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6"/>
      <c r="N5125" s="106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6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6"/>
      <c r="N5126" s="106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6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6"/>
      <c r="N5127" s="106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6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6"/>
      <c r="N5128" s="106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6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6"/>
      <c r="N5129" s="106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6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6"/>
      <c r="N5130" s="106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6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6"/>
      <c r="N5131" s="106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6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6"/>
      <c r="N5132" s="106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6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6"/>
      <c r="N5133" s="106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6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6"/>
      <c r="N5134" s="106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6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6"/>
      <c r="N5135" s="106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6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6"/>
      <c r="N5136" s="106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6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6"/>
      <c r="N5137" s="106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6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6"/>
      <c r="N5138" s="106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6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6"/>
      <c r="N5139" s="106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6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6"/>
      <c r="N5140" s="106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6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6"/>
      <c r="N5141" s="106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6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6"/>
      <c r="N5142" s="106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6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6"/>
      <c r="N5143" s="106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6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6"/>
      <c r="N5144" s="106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6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6"/>
      <c r="N5145" s="106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6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6"/>
      <c r="N5146" s="106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6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6"/>
      <c r="N5147" s="106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6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6"/>
      <c r="N5148" s="106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6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6"/>
      <c r="N5149" s="106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6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6"/>
      <c r="N5150" s="106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6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6"/>
      <c r="N5151" s="106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6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6"/>
      <c r="N5152" s="106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6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6"/>
      <c r="N5153" s="106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6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6"/>
      <c r="N5154" s="106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6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6"/>
      <c r="N5155" s="106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6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6"/>
      <c r="N5156" s="106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6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6"/>
      <c r="N5157" s="106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6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6"/>
      <c r="N5158" s="106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6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6"/>
      <c r="N5159" s="106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6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6"/>
      <c r="N5160" s="106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6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0"/>
      <c r="B5161" s="111"/>
      <c r="C5161" s="111"/>
      <c r="D5161" s="111"/>
      <c r="E5161" s="111"/>
      <c r="F5161" s="112"/>
      <c r="G5161" s="113"/>
      <c r="H5161" s="114"/>
      <c r="I5161" s="64"/>
      <c r="J5161" s="115"/>
      <c r="K5161" s="115"/>
      <c r="L5161" s="116"/>
      <c r="M5161" s="106"/>
      <c r="N5161" s="117"/>
      <c r="O5161" s="111"/>
      <c r="P5161" s="118"/>
      <c r="Q5161" s="118"/>
      <c r="R5161" s="111"/>
      <c r="S5161" s="111"/>
      <c r="T5161" s="111"/>
      <c r="U5161" s="111"/>
      <c r="V5161" s="111"/>
      <c r="W5161" s="111"/>
      <c r="X5161" s="119"/>
      <c r="Y5161" s="111"/>
      <c r="Z5161" s="120"/>
      <c r="AA5161" s="111"/>
      <c r="AB5161" s="120"/>
      <c r="AC5161" s="119"/>
      <c r="AD5161" s="117"/>
      <c r="AE5161" s="11"/>
      <c r="AF5161" s="111"/>
      <c r="AG5161" s="111"/>
      <c r="AH5161" s="111"/>
      <c r="AI5161" s="121"/>
      <c r="AJ5161" s="116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6"/>
      <c r="N5162" s="106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6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6"/>
      <c r="N5163" s="106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6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6"/>
      <c r="N5164" s="106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6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6"/>
      <c r="N5165" s="106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6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6"/>
      <c r="N5166" s="106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6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6"/>
      <c r="N5167" s="106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6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6"/>
      <c r="N5168" s="106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6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6"/>
      <c r="N5169" s="106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6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6"/>
      <c r="N5170" s="106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6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6"/>
      <c r="N5171" s="106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6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6"/>
      <c r="N5172" s="106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6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6"/>
      <c r="N5173" s="106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6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6"/>
      <c r="N5174" s="106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6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6"/>
      <c r="N5175" s="106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6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6"/>
      <c r="N5176" s="106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6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6"/>
      <c r="N5177" s="106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6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6"/>
      <c r="N5178" s="106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6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6"/>
      <c r="N5179" s="106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6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6"/>
      <c r="N5180" s="106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6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6"/>
      <c r="N5181" s="106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6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6"/>
      <c r="N5182" s="106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6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6"/>
      <c r="N5183" s="106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6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6"/>
      <c r="N5184" s="106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6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6"/>
      <c r="N5185" s="106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6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6"/>
      <c r="N5186" s="106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6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6"/>
      <c r="N5187" s="106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6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6"/>
      <c r="N5188" s="106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6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6"/>
      <c r="N5189" s="106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6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6"/>
      <c r="N5190" s="106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6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6"/>
      <c r="N5191" s="106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6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6"/>
      <c r="N5192" s="106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6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6"/>
      <c r="N5193" s="106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6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6"/>
      <c r="N5194" s="106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6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6"/>
      <c r="N5195" s="106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6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6"/>
      <c r="N5196" s="106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6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6"/>
      <c r="N5197" s="106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6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6"/>
      <c r="N5198" s="106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6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6"/>
      <c r="N5199" s="106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6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6"/>
      <c r="N5200" s="106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6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6"/>
      <c r="N5201" s="106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6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6"/>
      <c r="N5202" s="106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6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6"/>
      <c r="N5203" s="106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6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6"/>
      <c r="N5204" s="106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6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6"/>
      <c r="N5205" s="106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6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6"/>
      <c r="N5206" s="106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6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6"/>
      <c r="N5207" s="106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6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6"/>
      <c r="N5208" s="106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6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6"/>
      <c r="N5209" s="106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6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6"/>
      <c r="N5210" s="106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6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6"/>
      <c r="N5211" s="106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6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6"/>
      <c r="N5212" s="106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6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6"/>
      <c r="N5213" s="106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6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6"/>
      <c r="N5214" s="106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6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6"/>
      <c r="N5215" s="106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6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6"/>
      <c r="N5216" s="106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6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6"/>
      <c r="N5217" s="106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6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6"/>
      <c r="N5218" s="106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6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6"/>
      <c r="N5219" s="106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6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6"/>
      <c r="N5220" s="106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6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6"/>
      <c r="N5221" s="106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6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6"/>
      <c r="N5222" s="106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6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6"/>
      <c r="N5223" s="106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6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6"/>
      <c r="N5224" s="106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6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6"/>
      <c r="N5225" s="106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6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6"/>
      <c r="N5226" s="106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6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6"/>
      <c r="N5227" s="106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6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6"/>
      <c r="N5228" s="106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6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6"/>
      <c r="N5229" s="106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6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6"/>
      <c r="N5230" s="106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6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6"/>
      <c r="N5231" s="106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6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6"/>
      <c r="N5232" s="106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6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6"/>
      <c r="N5233" s="106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6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6"/>
      <c r="N5234" s="106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6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6"/>
      <c r="N5235" s="106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6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6"/>
      <c r="N5236" s="106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6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6"/>
      <c r="N5237" s="106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6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6"/>
      <c r="N5238" s="106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6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6"/>
      <c r="N5239" s="106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6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6"/>
      <c r="N5240" s="106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6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6"/>
      <c r="N5241" s="106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6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6"/>
      <c r="N5242" s="106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6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6"/>
      <c r="N5243" s="106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6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6"/>
      <c r="N5244" s="106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6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6"/>
      <c r="N5245" s="106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6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6"/>
      <c r="N5246" s="106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6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6"/>
      <c r="N5247" s="106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6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6"/>
      <c r="N5248" s="106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6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6"/>
      <c r="N5249" s="106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6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6"/>
      <c r="N5250" s="106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6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6"/>
      <c r="N5251" s="106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6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6"/>
      <c r="N5252" s="106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6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6"/>
      <c r="N5253" s="106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6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6"/>
      <c r="N5254" s="106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6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6"/>
      <c r="N5255" s="106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6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6"/>
      <c r="N5256" s="106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6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6"/>
      <c r="N5257" s="106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6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6"/>
      <c r="N5258" s="106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6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6"/>
      <c r="N5259" s="106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6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6"/>
      <c r="N5260" s="106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6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6"/>
      <c r="N5261" s="106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6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6"/>
      <c r="N5262" s="106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6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6"/>
      <c r="N5263" s="106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6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6"/>
      <c r="N5264" s="106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6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6"/>
      <c r="N5265" s="106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6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6"/>
      <c r="N5266" s="106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6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6"/>
      <c r="N5267" s="106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6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6"/>
      <c r="N5268" s="106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6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6"/>
      <c r="N5269" s="106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6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6"/>
      <c r="N5270" s="106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6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6"/>
      <c r="N5271" s="106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6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6"/>
      <c r="N5272" s="106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6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6"/>
      <c r="N5273" s="106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6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6"/>
      <c r="N5274" s="106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6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6"/>
      <c r="N5275" s="106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6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6"/>
      <c r="N5276" s="106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6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6"/>
      <c r="N5277" s="106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6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6"/>
      <c r="N5278" s="106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6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6"/>
      <c r="N5279" s="106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6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6"/>
      <c r="N5280" s="106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6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6"/>
      <c r="N5281" s="106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6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6"/>
      <c r="N5282" s="106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6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6"/>
      <c r="N5283" s="106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6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6"/>
      <c r="N5284" s="106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6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6"/>
      <c r="N5285" s="106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6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6"/>
      <c r="N5286" s="106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6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6"/>
      <c r="N5287" s="106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6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6"/>
      <c r="N5288" s="106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6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6"/>
      <c r="N5289" s="106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6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6"/>
      <c r="N5290" s="106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6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6"/>
      <c r="N5291" s="106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6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6"/>
      <c r="N5292" s="106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6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6"/>
      <c r="N5293" s="106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6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6"/>
      <c r="N5294" s="106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6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6"/>
      <c r="N5295" s="106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6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6"/>
      <c r="N5296" s="106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6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6"/>
      <c r="N5297" s="106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6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6"/>
      <c r="N5298" s="106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6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6"/>
      <c r="N5299" s="106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6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6"/>
      <c r="N5300" s="106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6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6"/>
      <c r="N5301" s="106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6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6"/>
      <c r="N5302" s="106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6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6"/>
      <c r="N5303" s="106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6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6"/>
      <c r="N5304" s="106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6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6"/>
      <c r="N5305" s="106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6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6"/>
      <c r="N5306" s="106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6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6"/>
      <c r="N5307" s="106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6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6"/>
      <c r="N5308" s="106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6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6"/>
      <c r="N5309" s="106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6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6"/>
      <c r="N5310" s="106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6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6"/>
      <c r="N5311" s="106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6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6"/>
      <c r="N5312" s="106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6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6"/>
      <c r="N5313" s="106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6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6"/>
      <c r="N5314" s="106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6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6"/>
      <c r="N5315" s="106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6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6"/>
      <c r="N5316" s="106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6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6"/>
      <c r="N5317" s="106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6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6"/>
      <c r="N5318" s="106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6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6"/>
      <c r="N5319" s="106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6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6"/>
      <c r="N5320" s="106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6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6"/>
      <c r="N5321" s="106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6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6"/>
      <c r="N5322" s="106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6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6"/>
      <c r="N5323" s="106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6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6"/>
      <c r="N5324" s="106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6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6"/>
      <c r="N5325" s="106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6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6"/>
      <c r="N5326" s="106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6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6"/>
      <c r="N5327" s="106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6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6"/>
      <c r="N5328" s="106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6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6"/>
      <c r="N5329" s="106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6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6"/>
      <c r="N5330" s="106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6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6"/>
      <c r="N5331" s="106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6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6"/>
      <c r="N5332" s="106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6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6"/>
      <c r="N5333" s="106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6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6"/>
      <c r="N5334" s="106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6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6"/>
      <c r="N5335" s="106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6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6"/>
      <c r="N5336" s="106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6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6"/>
      <c r="N5337" s="106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6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6"/>
      <c r="N5338" s="106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6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6"/>
      <c r="N5339" s="106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6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6"/>
      <c r="N5340" s="106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6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6"/>
      <c r="N5341" s="106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6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6"/>
      <c r="N5342" s="106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6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6"/>
      <c r="N5343" s="106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6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6"/>
      <c r="N5344" s="106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6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6"/>
      <c r="N5345" s="106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6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6"/>
      <c r="N5346" s="106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6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6"/>
      <c r="N5347" s="106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6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6"/>
      <c r="N5348" s="106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6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6"/>
      <c r="N5349" s="106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6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6"/>
      <c r="N5350" s="106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6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6"/>
      <c r="N5351" s="106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6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6"/>
      <c r="N5352" s="106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6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6"/>
      <c r="N5353" s="106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6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6"/>
      <c r="N5354" s="106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6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6"/>
      <c r="N5355" s="106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6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6"/>
      <c r="N5356" s="106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6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6"/>
      <c r="N5357" s="106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6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6"/>
      <c r="N5358" s="106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6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6"/>
      <c r="N5359" s="106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6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6"/>
      <c r="N5360" s="106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6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6"/>
      <c r="N5361" s="106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6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6"/>
      <c r="N5362" s="106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6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6"/>
      <c r="N5363" s="106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6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6"/>
      <c r="N5364" s="106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6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6"/>
      <c r="N5365" s="106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6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6"/>
      <c r="N5366" s="106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6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6"/>
      <c r="N5367" s="106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6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6"/>
      <c r="N5368" s="106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6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6"/>
      <c r="N5369" s="106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6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6"/>
      <c r="N5370" s="106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6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6"/>
      <c r="N5371" s="106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6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6"/>
      <c r="N5372" s="106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6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6"/>
      <c r="N5373" s="106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6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6"/>
      <c r="N5374" s="106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6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6"/>
      <c r="N5375" s="106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6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6"/>
      <c r="N5376" s="106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6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6"/>
      <c r="N5377" s="106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6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6"/>
      <c r="N5378" s="106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6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6"/>
      <c r="N5379" s="106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6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6"/>
      <c r="N5380" s="106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6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6"/>
      <c r="N5381" s="106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6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6"/>
      <c r="N5382" s="106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6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6"/>
      <c r="N5383" s="106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6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6"/>
      <c r="N5384" s="106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6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6"/>
      <c r="N5385" s="106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6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6"/>
      <c r="N5386" s="106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6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6"/>
      <c r="N5387" s="106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6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6"/>
      <c r="N5388" s="106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6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6"/>
      <c r="N5389" s="106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6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6"/>
      <c r="N5390" s="106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6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6"/>
      <c r="N5391" s="106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6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6"/>
      <c r="N5392" s="106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6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6"/>
      <c r="N5393" s="106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6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6"/>
      <c r="N5394" s="106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6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6"/>
      <c r="N5395" s="106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6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6"/>
      <c r="N5396" s="106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6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6"/>
      <c r="N5397" s="106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6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6"/>
      <c r="N5398" s="106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6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6"/>
      <c r="N5399" s="106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6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6"/>
      <c r="N5400" s="106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6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6"/>
      <c r="N5401" s="106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6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6"/>
      <c r="N5402" s="106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6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6"/>
      <c r="N5403" s="106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6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6"/>
      <c r="N5404" s="106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6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6"/>
      <c r="N5405" s="106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6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6"/>
      <c r="N5406" s="106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6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6"/>
      <c r="N5407" s="106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6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6"/>
      <c r="N5408" s="106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6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6"/>
      <c r="N5409" s="106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6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6"/>
      <c r="N5410" s="106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6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6"/>
      <c r="N5411" s="106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6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6"/>
      <c r="N5412" s="106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6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6"/>
      <c r="N5413" s="106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6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6"/>
      <c r="N5414" s="106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6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6"/>
      <c r="N5415" s="106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6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6"/>
      <c r="N5416" s="106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6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6"/>
      <c r="N5417" s="106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6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6"/>
      <c r="N5418" s="106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6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6"/>
      <c r="N5419" s="106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6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6"/>
      <c r="N5420" s="106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6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6"/>
      <c r="N5421" s="106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6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6"/>
      <c r="N5422" s="106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6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6"/>
      <c r="N5423" s="106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6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6"/>
      <c r="N5424" s="106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6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6"/>
      <c r="N5425" s="106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6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6"/>
      <c r="N5426" s="106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6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6"/>
      <c r="N5427" s="106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6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6"/>
      <c r="N5428" s="106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6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6"/>
      <c r="N5429" s="106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6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6"/>
      <c r="N5430" s="106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6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6"/>
      <c r="N5431" s="106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6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6"/>
      <c r="N5432" s="106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6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6"/>
      <c r="N5433" s="106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6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6"/>
      <c r="N5434" s="106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6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6"/>
      <c r="N5435" s="106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6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6"/>
      <c r="N5436" s="106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6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6"/>
      <c r="N5437" s="106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6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6"/>
      <c r="N5438" s="106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6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6"/>
      <c r="N5439" s="106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6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6"/>
      <c r="N5440" s="106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6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6"/>
      <c r="N5441" s="106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6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6"/>
      <c r="N5442" s="106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6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6"/>
      <c r="N5443" s="106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6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6"/>
      <c r="N5444" s="106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6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6"/>
      <c r="N5445" s="106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6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6"/>
      <c r="N5446" s="106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6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6"/>
      <c r="N5447" s="106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6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6"/>
      <c r="N5448" s="106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6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6"/>
      <c r="N5449" s="106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6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6"/>
      <c r="N5450" s="106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6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6"/>
      <c r="N5451" s="106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6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6"/>
      <c r="N5452" s="106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6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6"/>
      <c r="N5453" s="106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6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6"/>
      <c r="N5454" s="106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6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6"/>
      <c r="N5455" s="106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6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6"/>
      <c r="N5456" s="106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6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6"/>
      <c r="N5457" s="106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6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6"/>
      <c r="N5458" s="106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6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6"/>
      <c r="N5459" s="106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6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6"/>
      <c r="N5460" s="106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6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6"/>
      <c r="N5461" s="106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6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6"/>
      <c r="N5462" s="106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6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6"/>
      <c r="N5463" s="106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6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6"/>
      <c r="N5464" s="106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6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6"/>
      <c r="N5465" s="106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6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6"/>
      <c r="N5466" s="106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6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6"/>
      <c r="N5467" s="106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6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6"/>
      <c r="N5468" s="106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6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6"/>
      <c r="N5469" s="106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6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6"/>
      <c r="N5470" s="106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6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6"/>
      <c r="N5471" s="106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6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6"/>
      <c r="N5472" s="106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6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6"/>
      <c r="N5473" s="106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6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6"/>
      <c r="N5474" s="106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6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6"/>
      <c r="N5475" s="106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6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6"/>
      <c r="N5476" s="106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6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6"/>
      <c r="N5477" s="106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6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6"/>
      <c r="N5478" s="106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6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6"/>
      <c r="N5479" s="106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6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6"/>
      <c r="N5480" s="106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6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6"/>
      <c r="N5481" s="106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6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6"/>
      <c r="N5482" s="106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6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6"/>
      <c r="N5483" s="106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6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6"/>
      <c r="N5484" s="106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6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6"/>
      <c r="N5485" s="106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6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6"/>
      <c r="N5486" s="106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6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6"/>
      <c r="N5487" s="106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6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6"/>
      <c r="N5488" s="106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6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6"/>
      <c r="N5489" s="106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6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6"/>
      <c r="N5490" s="106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6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6"/>
      <c r="N5491" s="106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6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6"/>
      <c r="N5492" s="106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6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6"/>
      <c r="N5493" s="106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6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6"/>
      <c r="N5494" s="106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6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6"/>
      <c r="N5495" s="106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6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6"/>
      <c r="N5496" s="106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6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6"/>
      <c r="N5497" s="106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6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6"/>
      <c r="N5498" s="106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6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6"/>
      <c r="N5499" s="106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6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6"/>
      <c r="N5500" s="106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6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6"/>
      <c r="N5501" s="106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6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6"/>
      <c r="N5502" s="106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6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6"/>
      <c r="N5503" s="106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6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6"/>
      <c r="N5504" s="106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6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6"/>
      <c r="N5505" s="106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6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6"/>
      <c r="N5506" s="106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6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6"/>
      <c r="N5507" s="106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6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6"/>
      <c r="N5508" s="106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6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6"/>
      <c r="N5509" s="106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6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6"/>
      <c r="N5510" s="106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6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6"/>
      <c r="N5511" s="106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6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6"/>
      <c r="N5512" s="106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6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6"/>
      <c r="N5513" s="106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6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6"/>
      <c r="N5514" s="106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6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6"/>
      <c r="N5515" s="106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6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6"/>
      <c r="N5516" s="106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6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6"/>
      <c r="N5517" s="106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6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6"/>
      <c r="N5518" s="106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6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6"/>
      <c r="N5519" s="106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6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6"/>
      <c r="N5520" s="106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6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6"/>
      <c r="N5521" s="106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6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6"/>
      <c r="N5522" s="106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6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6"/>
      <c r="N5523" s="106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6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6"/>
      <c r="N5524" s="106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6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6"/>
      <c r="N5525" s="106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6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0"/>
      <c r="B5526" s="111"/>
      <c r="C5526" s="111"/>
      <c r="D5526" s="111"/>
      <c r="E5526" s="111"/>
      <c r="F5526" s="112"/>
      <c r="G5526" s="113"/>
      <c r="H5526" s="114"/>
      <c r="I5526" s="64"/>
      <c r="J5526" s="115"/>
      <c r="K5526" s="115"/>
      <c r="L5526" s="116"/>
      <c r="M5526" s="106"/>
      <c r="N5526" s="117"/>
      <c r="O5526" s="111"/>
      <c r="P5526" s="118"/>
      <c r="Q5526" s="118"/>
      <c r="R5526" s="111"/>
      <c r="S5526" s="111"/>
      <c r="T5526" s="111"/>
      <c r="U5526" s="111"/>
      <c r="V5526" s="111"/>
      <c r="W5526" s="111"/>
      <c r="X5526" s="119"/>
      <c r="Y5526" s="111"/>
      <c r="Z5526" s="120"/>
      <c r="AA5526" s="111"/>
      <c r="AB5526" s="120"/>
      <c r="AC5526" s="119"/>
      <c r="AD5526" s="117"/>
      <c r="AE5526" s="11"/>
      <c r="AF5526" s="111"/>
      <c r="AG5526" s="111"/>
      <c r="AH5526" s="111"/>
      <c r="AI5526" s="121"/>
      <c r="AJ5526" s="116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6"/>
      <c r="N5527" s="106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6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6"/>
      <c r="N5528" s="106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6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6"/>
      <c r="N5529" s="106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6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6"/>
      <c r="N5530" s="106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6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6"/>
      <c r="N5531" s="106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6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6"/>
      <c r="N5532" s="106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6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6"/>
      <c r="N5533" s="106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6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6"/>
      <c r="N5534" s="106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6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6"/>
      <c r="N5535" s="106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6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6"/>
      <c r="N5536" s="106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6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6"/>
      <c r="N5537" s="106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6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6"/>
      <c r="N5538" s="106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6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6"/>
      <c r="N5539" s="106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6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6"/>
      <c r="N5540" s="106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6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6"/>
      <c r="N5541" s="106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6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6"/>
      <c r="N5542" s="106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6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6"/>
      <c r="N5543" s="106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6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6"/>
      <c r="N5544" s="106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6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6"/>
      <c r="N5545" s="106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6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6"/>
      <c r="N5546" s="106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6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6"/>
      <c r="N5547" s="106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6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6"/>
      <c r="N5548" s="106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6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6"/>
      <c r="N5549" s="106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6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6"/>
      <c r="N5550" s="106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6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6"/>
      <c r="N5551" s="106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6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6"/>
      <c r="N5552" s="106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6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6"/>
      <c r="N5553" s="106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6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6"/>
      <c r="N5554" s="106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6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6"/>
      <c r="N5555" s="106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6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6"/>
      <c r="N5556" s="106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6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6"/>
      <c r="N5557" s="106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6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6"/>
      <c r="N5558" s="106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6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6"/>
      <c r="N5559" s="106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6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6"/>
      <c r="N5560" s="106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6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6"/>
      <c r="N5561" s="106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6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6"/>
      <c r="N5562" s="106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6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6"/>
      <c r="N5563" s="106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6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6"/>
      <c r="N5564" s="106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6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6"/>
      <c r="N5565" s="106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6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6"/>
      <c r="N5566" s="106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6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6"/>
      <c r="N5567" s="106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6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6"/>
      <c r="N5568" s="106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6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6"/>
      <c r="N5569" s="106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6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6"/>
      <c r="N5570" s="106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6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6"/>
      <c r="N5571" s="106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6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6"/>
      <c r="N5572" s="106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6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6"/>
      <c r="N5573" s="106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6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6"/>
      <c r="N5574" s="106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6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6"/>
      <c r="N5575" s="106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6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6"/>
      <c r="N5576" s="106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6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6"/>
      <c r="N5577" s="106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6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6"/>
      <c r="N5578" s="106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6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6"/>
      <c r="N5579" s="106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6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6"/>
      <c r="N5580" s="106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6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6"/>
      <c r="N5581" s="106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6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6"/>
      <c r="N5582" s="106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6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6"/>
      <c r="N5583" s="106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6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6"/>
      <c r="N5584" s="106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6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6"/>
      <c r="N5585" s="106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6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6"/>
      <c r="N5586" s="106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6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6"/>
      <c r="N5587" s="106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6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6"/>
      <c r="N5588" s="106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6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6"/>
      <c r="N5589" s="106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6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6"/>
      <c r="N5590" s="106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6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6"/>
      <c r="N5591" s="106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6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6"/>
      <c r="N5592" s="106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6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6"/>
      <c r="N5593" s="106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6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6"/>
      <c r="N5594" s="106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6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6"/>
      <c r="N5595" s="106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6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6"/>
      <c r="N5596" s="106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6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6"/>
      <c r="N5597" s="106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6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6"/>
      <c r="N5598" s="106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6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6"/>
      <c r="N5599" s="106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6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6"/>
      <c r="N5600" s="106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6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6"/>
      <c r="N5601" s="106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6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6"/>
      <c r="N5602" s="106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6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6"/>
      <c r="N5603" s="106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6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6"/>
      <c r="N5604" s="106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6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6"/>
      <c r="N5605" s="106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6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6"/>
      <c r="N5606" s="106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6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6"/>
      <c r="N5607" s="106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6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6"/>
      <c r="N5608" s="106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6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6"/>
      <c r="N5609" s="106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6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6"/>
      <c r="N5610" s="106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6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6"/>
      <c r="N5611" s="106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6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6"/>
      <c r="N5612" s="106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6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6"/>
      <c r="N5613" s="106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6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6"/>
      <c r="N5614" s="106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6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6"/>
      <c r="N5615" s="106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6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6"/>
      <c r="N5616" s="106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6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6"/>
      <c r="N5617" s="106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6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6"/>
      <c r="N5618" s="106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6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6"/>
      <c r="N5619" s="106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6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6"/>
      <c r="N5620" s="106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6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6"/>
      <c r="N5621" s="106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6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6"/>
      <c r="N5622" s="106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6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6"/>
      <c r="N5623" s="106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6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6"/>
      <c r="N5624" s="106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6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6"/>
      <c r="N5625" s="106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6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6"/>
      <c r="N5626" s="106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6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6"/>
      <c r="N5627" s="106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6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6"/>
      <c r="N5628" s="106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6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6"/>
      <c r="N5629" s="106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6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6"/>
      <c r="N5630" s="106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6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6"/>
      <c r="N5631" s="106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6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6"/>
      <c r="N5632" s="106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6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6"/>
      <c r="N5633" s="106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6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6"/>
      <c r="N5634" s="106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6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6"/>
      <c r="N5635" s="106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6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6"/>
      <c r="N5636" s="106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6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6"/>
      <c r="N5637" s="106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6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6"/>
      <c r="N5638" s="106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6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6"/>
      <c r="N5639" s="106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6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6"/>
      <c r="N5640" s="106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6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6"/>
      <c r="N5641" s="106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6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6"/>
      <c r="N5642" s="106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6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6"/>
      <c r="N5643" s="106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6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6"/>
      <c r="N5644" s="106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6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6"/>
      <c r="N5645" s="106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6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6"/>
      <c r="N5646" s="106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6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6"/>
      <c r="N5647" s="106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6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6"/>
      <c r="N5648" s="106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6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6"/>
      <c r="N5649" s="106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6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6"/>
      <c r="N5650" s="106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6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6"/>
      <c r="N5651" s="106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6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6"/>
      <c r="N5652" s="106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6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6"/>
      <c r="N5653" s="106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6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6"/>
      <c r="N5654" s="106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6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6"/>
      <c r="N5655" s="106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6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6"/>
      <c r="N5656" s="106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6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6"/>
      <c r="N5657" s="106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6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6"/>
      <c r="N5658" s="106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6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6"/>
      <c r="N5659" s="106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6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6"/>
      <c r="N5660" s="106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6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6"/>
      <c r="N5661" s="106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6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6"/>
      <c r="N5662" s="106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6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6"/>
      <c r="N5663" s="106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6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6"/>
      <c r="N5664" s="106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6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6"/>
      <c r="N5665" s="106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6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6"/>
      <c r="N5666" s="106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6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6"/>
      <c r="N5667" s="106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6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6"/>
      <c r="N5668" s="106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6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6"/>
      <c r="N5669" s="106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6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6"/>
      <c r="N5670" s="106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6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6"/>
      <c r="N5671" s="106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6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6"/>
      <c r="N5672" s="106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6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6"/>
      <c r="N5673" s="106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6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6"/>
      <c r="N5674" s="106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6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6"/>
      <c r="N5675" s="106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6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6"/>
      <c r="N5676" s="106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6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6"/>
      <c r="N5677" s="106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6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6"/>
      <c r="N5678" s="106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6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6"/>
      <c r="N5679" s="106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6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6"/>
      <c r="N5680" s="106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6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6"/>
      <c r="N5681" s="106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6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6"/>
      <c r="N5682" s="106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6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6"/>
      <c r="N5683" s="106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6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6"/>
      <c r="N5684" s="106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6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6"/>
      <c r="N5685" s="106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6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6"/>
      <c r="N5686" s="106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6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6"/>
      <c r="N5687" s="106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6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6"/>
      <c r="N5688" s="106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6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6"/>
      <c r="N5689" s="106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6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6"/>
      <c r="N5690" s="106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6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6"/>
      <c r="N5691" s="106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6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6"/>
      <c r="N5692" s="106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6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6"/>
      <c r="N5693" s="106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6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6"/>
      <c r="N5694" s="106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6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6"/>
      <c r="N5695" s="106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6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6"/>
      <c r="N5696" s="106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6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6"/>
      <c r="N5697" s="106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6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6"/>
      <c r="N5698" s="106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6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6"/>
      <c r="N5699" s="106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6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6"/>
      <c r="N5700" s="106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6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6"/>
      <c r="N5701" s="106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6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6"/>
      <c r="N5702" s="106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6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6"/>
      <c r="N5703" s="106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6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6"/>
      <c r="N5704" s="106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6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6"/>
      <c r="N5705" s="106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6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6"/>
      <c r="N5706" s="106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6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6"/>
      <c r="N5707" s="106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6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6"/>
      <c r="N5708" s="106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6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6"/>
      <c r="N5709" s="106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6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6"/>
      <c r="N5710" s="106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6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6"/>
      <c r="N5711" s="106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6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6"/>
      <c r="N5712" s="106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6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6"/>
      <c r="N5713" s="106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6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6"/>
      <c r="N5714" s="106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6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6"/>
      <c r="N5715" s="106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6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6"/>
      <c r="N5716" s="106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6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6"/>
      <c r="N5717" s="106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6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6"/>
      <c r="N5718" s="106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6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6"/>
      <c r="N5719" s="106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6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6"/>
      <c r="N5720" s="106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6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6"/>
      <c r="N5721" s="106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6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6"/>
      <c r="N5722" s="106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6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6"/>
      <c r="N5723" s="106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6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6"/>
      <c r="N5724" s="106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6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6"/>
      <c r="N5725" s="106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6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6"/>
      <c r="N5726" s="106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6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6"/>
      <c r="N5727" s="106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6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6"/>
      <c r="N5728" s="106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6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6"/>
      <c r="N5729" s="106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6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6"/>
      <c r="N5730" s="106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6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6"/>
      <c r="N5731" s="106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6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6"/>
      <c r="N5732" s="106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6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6"/>
      <c r="N5733" s="106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6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6"/>
      <c r="N5734" s="106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6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6"/>
      <c r="N5735" s="106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6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6"/>
      <c r="N5736" s="106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6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6"/>
      <c r="N5737" s="106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6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6"/>
      <c r="N5738" s="106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6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6"/>
      <c r="N5739" s="106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6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6"/>
      <c r="N5740" s="106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6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6"/>
      <c r="N5741" s="106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6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6"/>
      <c r="N5742" s="106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6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6"/>
      <c r="N5743" s="106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6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6"/>
      <c r="N5744" s="106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6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6"/>
      <c r="N5745" s="106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6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6"/>
      <c r="N5746" s="106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6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6"/>
      <c r="N5747" s="106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6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6"/>
      <c r="N5748" s="106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6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6"/>
      <c r="N5749" s="106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6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6"/>
      <c r="N5750" s="106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6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6"/>
      <c r="N5751" s="106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6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6"/>
      <c r="N5752" s="106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6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6"/>
      <c r="N5753" s="106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6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6"/>
      <c r="N5754" s="106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6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6"/>
      <c r="N5755" s="106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6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6"/>
      <c r="N5756" s="106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6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6"/>
      <c r="N5757" s="106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6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6"/>
      <c r="N5758" s="106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6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6"/>
      <c r="N5759" s="106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6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6"/>
      <c r="N5760" s="106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6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6"/>
      <c r="N5761" s="106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6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6"/>
      <c r="N5762" s="106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6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6"/>
      <c r="N5763" s="106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6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6"/>
      <c r="N5764" s="106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6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6"/>
      <c r="N5765" s="106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6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6"/>
      <c r="N5766" s="106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6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6"/>
      <c r="N5767" s="106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6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6"/>
      <c r="N5768" s="106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6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6"/>
      <c r="N5769" s="106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6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6"/>
      <c r="N5770" s="106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6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6"/>
      <c r="N5771" s="106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6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6"/>
      <c r="N5772" s="106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6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6"/>
      <c r="N5773" s="106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6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6"/>
      <c r="N5774" s="106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6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6"/>
      <c r="N5775" s="106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6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6"/>
      <c r="N5776" s="106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6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6"/>
      <c r="N5777" s="106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6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6"/>
      <c r="N5778" s="106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6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6"/>
      <c r="N5779" s="106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6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6"/>
      <c r="N5780" s="106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6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6"/>
      <c r="N5781" s="106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6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6"/>
      <c r="N5782" s="106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6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6"/>
      <c r="N5783" s="106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6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6"/>
      <c r="N5784" s="106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6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6"/>
      <c r="N5785" s="106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6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6"/>
      <c r="N5786" s="106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6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6"/>
      <c r="N5787" s="106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6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6"/>
      <c r="N5788" s="106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6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6"/>
      <c r="N5789" s="106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6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6"/>
      <c r="N5790" s="106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6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6"/>
      <c r="N5791" s="106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6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6"/>
      <c r="N5792" s="106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6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6"/>
      <c r="N5793" s="106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6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6"/>
      <c r="N5794" s="106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6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6"/>
      <c r="N5795" s="106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6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6"/>
      <c r="N5796" s="106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6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6"/>
      <c r="N5797" s="106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6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6"/>
      <c r="N5798" s="106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6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6"/>
      <c r="N5799" s="106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6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6"/>
      <c r="N5800" s="106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6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6"/>
      <c r="N5801" s="106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6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6"/>
      <c r="N5802" s="106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6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6"/>
      <c r="N5803" s="106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6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6"/>
      <c r="N5804" s="106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6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6"/>
      <c r="N5805" s="106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6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6"/>
      <c r="N5806" s="106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6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6"/>
      <c r="N5807" s="106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6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6"/>
      <c r="N5808" s="106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6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6"/>
      <c r="N5809" s="106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6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6"/>
      <c r="N5810" s="106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6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6"/>
      <c r="N5811" s="106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6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6"/>
      <c r="N5812" s="106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6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6"/>
      <c r="N5813" s="106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6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6"/>
      <c r="N5814" s="106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6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6"/>
      <c r="N5815" s="106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6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6"/>
      <c r="N5816" s="106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6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6"/>
      <c r="N5817" s="106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6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6"/>
      <c r="N5818" s="106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6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6"/>
      <c r="N5819" s="106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6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6"/>
      <c r="N5820" s="106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6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6"/>
      <c r="N5821" s="106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6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6"/>
      <c r="N5822" s="106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6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6"/>
      <c r="N5823" s="106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6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6"/>
      <c r="N5824" s="106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6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6"/>
      <c r="N5825" s="106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6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6"/>
      <c r="N5826" s="106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6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6"/>
      <c r="N5827" s="106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6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6"/>
      <c r="N5828" s="106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6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6"/>
      <c r="N5829" s="106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6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6"/>
      <c r="N5830" s="106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6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6"/>
      <c r="N5831" s="106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6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6"/>
      <c r="N5832" s="106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6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6"/>
      <c r="N5833" s="106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6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6"/>
      <c r="N5834" s="106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6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6"/>
      <c r="N5835" s="106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6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6"/>
      <c r="N5836" s="106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6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6"/>
      <c r="N5837" s="106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6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6"/>
      <c r="N5838" s="106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6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6"/>
      <c r="N5839" s="106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6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6"/>
      <c r="N5840" s="106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6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6"/>
      <c r="N5841" s="106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6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6"/>
      <c r="N5842" s="106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6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6"/>
      <c r="N5843" s="106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6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6"/>
      <c r="N5844" s="106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6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6"/>
      <c r="N5845" s="106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6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6"/>
      <c r="N5846" s="106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6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6"/>
      <c r="N5847" s="106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6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6"/>
      <c r="N5848" s="106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6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6"/>
      <c r="N5849" s="106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6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6"/>
      <c r="N5850" s="106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6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6"/>
      <c r="N5851" s="106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6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6"/>
      <c r="N5852" s="106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6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6"/>
      <c r="N5853" s="106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6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6"/>
      <c r="N5854" s="106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6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6"/>
      <c r="N5855" s="106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6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6"/>
      <c r="N5856" s="106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6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6"/>
      <c r="N5857" s="106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6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6"/>
      <c r="N5858" s="106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6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6"/>
      <c r="N5859" s="106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6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6"/>
      <c r="N5860" s="106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6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6"/>
      <c r="N5861" s="106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6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6"/>
      <c r="N5862" s="106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6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6"/>
      <c r="N5863" s="106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6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6"/>
      <c r="N5864" s="106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6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6"/>
      <c r="N5865" s="106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6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6"/>
      <c r="N5866" s="106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6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6"/>
      <c r="N5867" s="106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6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6"/>
      <c r="N5868" s="106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6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6"/>
      <c r="N5869" s="106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6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6"/>
      <c r="N5870" s="106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6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6"/>
      <c r="N5871" s="106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6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6"/>
      <c r="N5872" s="106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6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6"/>
      <c r="N5873" s="106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6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6"/>
      <c r="N5874" s="106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6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6"/>
      <c r="N5875" s="106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6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6"/>
      <c r="N5876" s="106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6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6"/>
      <c r="N5877" s="106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6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6"/>
      <c r="N5878" s="106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6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6"/>
      <c r="N5879" s="106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6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6"/>
      <c r="N5880" s="106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6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6"/>
      <c r="N5881" s="106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6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6"/>
      <c r="N5882" s="106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6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6"/>
      <c r="N5883" s="106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6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6"/>
      <c r="N5884" s="106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6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6"/>
      <c r="N5885" s="106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6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6"/>
      <c r="N5886" s="106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6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6"/>
      <c r="N5887" s="106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6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6"/>
      <c r="N5888" s="106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6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6"/>
      <c r="N5889" s="106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6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6"/>
      <c r="N5890" s="106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6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6"/>
      <c r="N5891" s="106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6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0"/>
      <c r="B5892" s="111"/>
      <c r="C5892" s="111"/>
      <c r="D5892" s="111"/>
      <c r="E5892" s="111"/>
      <c r="F5892" s="112"/>
      <c r="G5892" s="113"/>
      <c r="H5892" s="114"/>
      <c r="I5892" s="64"/>
      <c r="J5892" s="115"/>
      <c r="K5892" s="115"/>
      <c r="L5892" s="116"/>
      <c r="M5892" s="106"/>
      <c r="N5892" s="117"/>
      <c r="O5892" s="111"/>
      <c r="P5892" s="118"/>
      <c r="Q5892" s="118"/>
      <c r="R5892" s="111"/>
      <c r="S5892" s="111"/>
      <c r="T5892" s="111"/>
      <c r="U5892" s="111"/>
      <c r="V5892" s="111"/>
      <c r="W5892" s="111"/>
      <c r="X5892" s="119"/>
      <c r="Y5892" s="111"/>
      <c r="Z5892" s="120"/>
      <c r="AA5892" s="111"/>
      <c r="AB5892" s="120"/>
      <c r="AC5892" s="119"/>
      <c r="AD5892" s="117"/>
      <c r="AE5892" s="11"/>
      <c r="AF5892" s="111"/>
      <c r="AG5892" s="111"/>
      <c r="AH5892" s="111"/>
      <c r="AI5892" s="121"/>
      <c r="AJ5892" s="116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6"/>
      <c r="N5893" s="106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6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6"/>
      <c r="N5894" s="106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6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6"/>
      <c r="N5895" s="106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6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6"/>
      <c r="N5896" s="106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6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6"/>
      <c r="N5897" s="106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6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6"/>
      <c r="N5898" s="106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6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6"/>
      <c r="N5899" s="106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6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6"/>
      <c r="N5900" s="106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6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6"/>
      <c r="N5901" s="106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6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6"/>
      <c r="N5902" s="106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6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6"/>
      <c r="N5903" s="106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6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6"/>
      <c r="N5904" s="106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6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6"/>
      <c r="N5905" s="106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6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6"/>
      <c r="N5906" s="106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6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6"/>
      <c r="N5907" s="106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6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6"/>
      <c r="N5908" s="106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6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6"/>
      <c r="N5909" s="106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6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6"/>
      <c r="N5910" s="106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6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6"/>
      <c r="N5911" s="106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6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6"/>
      <c r="N5912" s="106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6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6"/>
      <c r="N5913" s="106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6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6"/>
      <c r="N5914" s="106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6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6"/>
      <c r="N5915" s="106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6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6"/>
      <c r="N5916" s="106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6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6"/>
      <c r="N5917" s="106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6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6"/>
      <c r="N5918" s="106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6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6"/>
      <c r="N5919" s="106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6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6"/>
      <c r="N5920" s="106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6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6"/>
      <c r="N5921" s="106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6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6"/>
      <c r="N5922" s="106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6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6"/>
      <c r="N5923" s="106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6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6"/>
      <c r="N5924" s="106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6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6"/>
      <c r="N5925" s="106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6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6"/>
      <c r="N5926" s="106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6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6"/>
      <c r="N5927" s="106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6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6"/>
      <c r="N5928" s="106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6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6"/>
      <c r="N5929" s="106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6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6"/>
      <c r="N5930" s="106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6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6"/>
      <c r="N5931" s="106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6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6"/>
      <c r="N5932" s="106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6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6"/>
      <c r="N5933" s="106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6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6"/>
      <c r="N5934" s="106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6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6"/>
      <c r="N5935" s="106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6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6"/>
      <c r="N5936" s="106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6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6"/>
      <c r="N5937" s="106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6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6"/>
      <c r="N5938" s="106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6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6"/>
      <c r="N5939" s="106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6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6"/>
      <c r="N5940" s="106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6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6"/>
      <c r="N5941" s="106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6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6"/>
      <c r="N5942" s="106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6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6"/>
      <c r="N5943" s="106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6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6"/>
      <c r="N5944" s="106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6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6"/>
      <c r="N5945" s="106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6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6"/>
      <c r="N5946" s="106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6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6"/>
      <c r="N5947" s="106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6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6"/>
      <c r="N5948" s="106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6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6"/>
      <c r="N5949" s="106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6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6"/>
      <c r="N5950" s="106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6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6"/>
      <c r="N5951" s="106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6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6"/>
      <c r="N5952" s="106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6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6"/>
      <c r="N5953" s="106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6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6"/>
      <c r="N5954" s="106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6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6"/>
      <c r="N5955" s="106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6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6"/>
      <c r="N5956" s="106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6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6"/>
      <c r="N5957" s="106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6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6"/>
      <c r="N5958" s="106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6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6"/>
      <c r="N5959" s="106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6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6"/>
      <c r="N5960" s="106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6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6"/>
      <c r="N5961" s="106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6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6"/>
      <c r="N5962" s="106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6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6"/>
      <c r="N5963" s="106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6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6"/>
      <c r="N5964" s="106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6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6"/>
      <c r="N5965" s="106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6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6"/>
      <c r="N5966" s="106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6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6"/>
      <c r="N5967" s="106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6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6"/>
      <c r="N5968" s="106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6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6"/>
      <c r="N5969" s="106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6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6"/>
      <c r="N5970" s="106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6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6"/>
      <c r="N5971" s="106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6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6"/>
      <c r="N5972" s="106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6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6"/>
      <c r="N5973" s="106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6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6"/>
      <c r="N5974" s="106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6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6"/>
      <c r="N5975" s="106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6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6"/>
      <c r="N5976" s="106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6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6"/>
      <c r="N5977" s="106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6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6"/>
      <c r="N5978" s="106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6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6"/>
      <c r="N5979" s="106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6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6"/>
      <c r="N5980" s="106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6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6"/>
      <c r="N5981" s="106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6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6"/>
      <c r="N5982" s="106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6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6"/>
      <c r="N5983" s="106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6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6"/>
      <c r="N5984" s="106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6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6"/>
      <c r="N5985" s="106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6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6"/>
      <c r="N5986" s="106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6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6"/>
      <c r="N5987" s="106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6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6"/>
      <c r="N5988" s="106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6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6"/>
      <c r="N5989" s="106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6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6"/>
      <c r="N5990" s="106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6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6"/>
      <c r="N5991" s="106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6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6"/>
      <c r="N5992" s="106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6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6"/>
      <c r="N5993" s="106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6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6"/>
      <c r="N5994" s="106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6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6"/>
      <c r="N5995" s="106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6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6"/>
      <c r="N5996" s="106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6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6"/>
      <c r="N5997" s="106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6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6"/>
      <c r="N5998" s="106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6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6"/>
      <c r="N5999" s="106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6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6"/>
      <c r="N6000" s="106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6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6"/>
      <c r="N6001" s="106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6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6"/>
      <c r="N6002" s="106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6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6"/>
      <c r="N6003" s="106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6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6"/>
      <c r="N6004" s="106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6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6"/>
      <c r="N6005" s="106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6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6"/>
      <c r="N6006" s="106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6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6"/>
      <c r="N6007" s="106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6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6"/>
      <c r="N6008" s="106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6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6"/>
      <c r="N6009" s="106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6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6"/>
      <c r="N6010" s="106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6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6"/>
      <c r="N6011" s="106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6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6"/>
      <c r="N6012" s="106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6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6"/>
      <c r="N6013" s="106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6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6"/>
      <c r="N6014" s="106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6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6"/>
      <c r="N6015" s="106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6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6"/>
      <c r="N6016" s="106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6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6"/>
      <c r="N6017" s="106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6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6"/>
      <c r="N6018" s="106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6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6"/>
      <c r="N6019" s="106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6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6"/>
      <c r="N6020" s="106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6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6"/>
      <c r="N6021" s="106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6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6"/>
      <c r="N6022" s="106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6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6"/>
      <c r="N6023" s="106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6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6"/>
      <c r="N6024" s="106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6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6"/>
      <c r="N6025" s="106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6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6"/>
      <c r="N6026" s="106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6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6"/>
      <c r="N6027" s="106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6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6"/>
      <c r="N6028" s="106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6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6"/>
      <c r="N6029" s="106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6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6"/>
      <c r="N6030" s="106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6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6"/>
      <c r="N6031" s="106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6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6"/>
      <c r="N6032" s="106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6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6"/>
      <c r="N6033" s="106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6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6"/>
      <c r="N6034" s="106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6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6"/>
      <c r="N6035" s="106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6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6"/>
      <c r="N6036" s="106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6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6"/>
      <c r="N6037" s="106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6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6"/>
      <c r="N6038" s="106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6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6"/>
      <c r="N6039" s="106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6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6"/>
      <c r="N6040" s="106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6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6"/>
      <c r="N6041" s="106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6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6"/>
      <c r="N6042" s="106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6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6"/>
      <c r="N6043" s="106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6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6"/>
      <c r="N6044" s="106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6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6"/>
      <c r="N6045" s="106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6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6"/>
      <c r="N6046" s="106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6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6"/>
      <c r="N6047" s="106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6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6"/>
      <c r="N6048" s="106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6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6"/>
      <c r="N6049" s="106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6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6"/>
      <c r="N6050" s="106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6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6"/>
      <c r="N6051" s="106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6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6"/>
      <c r="N6052" s="106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6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6"/>
      <c r="N6053" s="106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6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6"/>
      <c r="N6054" s="106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6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6"/>
      <c r="N6055" s="106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6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6"/>
      <c r="N6056" s="106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6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6"/>
      <c r="N6057" s="106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6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6"/>
      <c r="N6058" s="106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6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6"/>
      <c r="N6059" s="106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6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6"/>
      <c r="N6060" s="106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6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6"/>
      <c r="N6061" s="106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6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6"/>
      <c r="N6062" s="106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6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6"/>
      <c r="N6063" s="106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6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6"/>
      <c r="N6064" s="106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6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6"/>
      <c r="N6065" s="106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6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6"/>
      <c r="N6066" s="106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6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6"/>
      <c r="N6067" s="106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6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6"/>
      <c r="N6068" s="106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6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6"/>
      <c r="N6069" s="106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6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6"/>
      <c r="N6070" s="106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6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6"/>
      <c r="N6071" s="106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6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6"/>
      <c r="N6072" s="106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6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6"/>
      <c r="N6073" s="106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6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6"/>
      <c r="N6074" s="106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6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6"/>
      <c r="N6075" s="106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6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6"/>
      <c r="N6076" s="106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6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6"/>
      <c r="N6077" s="106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6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6"/>
      <c r="N6078" s="106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6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6"/>
      <c r="N6079" s="106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6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6"/>
      <c r="N6080" s="106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6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6"/>
      <c r="N6081" s="106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6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6"/>
      <c r="N6082" s="106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6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6"/>
      <c r="N6083" s="106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6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6"/>
      <c r="N6084" s="106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6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6"/>
      <c r="N6085" s="106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6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6"/>
      <c r="N6086" s="106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6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6"/>
      <c r="N6087" s="106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6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6"/>
      <c r="N6088" s="106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6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6"/>
      <c r="N6089" s="106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6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6"/>
      <c r="N6090" s="106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6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6"/>
      <c r="N6091" s="106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6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6"/>
      <c r="N6092" s="106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6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6"/>
      <c r="N6093" s="106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6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6"/>
      <c r="N6094" s="106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6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6"/>
      <c r="N6095" s="106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6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6"/>
      <c r="N6096" s="106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6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6"/>
      <c r="N6097" s="106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6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6"/>
      <c r="N6098" s="106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6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6"/>
      <c r="N6099" s="106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6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6"/>
      <c r="N6100" s="106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6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6"/>
      <c r="N6101" s="106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6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6"/>
      <c r="N6102" s="106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6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6"/>
      <c r="N6103" s="106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6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6"/>
      <c r="N6104" s="106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6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6"/>
      <c r="N6105" s="106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6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6"/>
      <c r="N6106" s="106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6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6"/>
      <c r="N6107" s="106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6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6"/>
      <c r="N6108" s="106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6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6"/>
      <c r="N6109" s="106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6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6"/>
      <c r="N6110" s="106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6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6"/>
      <c r="N6111" s="106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6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6"/>
      <c r="N6112" s="106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6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6"/>
      <c r="N6113" s="106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6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6"/>
      <c r="N6114" s="106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6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6"/>
      <c r="N6115" s="106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6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6"/>
      <c r="N6116" s="106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6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6"/>
      <c r="N6117" s="106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6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6"/>
      <c r="N6118" s="106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6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6"/>
      <c r="N6119" s="106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6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6"/>
      <c r="N6120" s="106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6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6"/>
      <c r="N6121" s="106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6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6"/>
      <c r="N6122" s="106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6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6"/>
      <c r="N6123" s="106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6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6"/>
      <c r="N6124" s="106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6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6"/>
      <c r="N6125" s="106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6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6"/>
      <c r="N6126" s="106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6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6"/>
      <c r="N6127" s="106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6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6"/>
      <c r="N6128" s="106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6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6"/>
      <c r="N6129" s="106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6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6"/>
      <c r="N6130" s="106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6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6"/>
      <c r="N6131" s="106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6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6"/>
      <c r="N6132" s="106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6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6"/>
      <c r="N6133" s="106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6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6"/>
      <c r="N6134" s="106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6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6"/>
      <c r="N6135" s="106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6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6"/>
      <c r="N6136" s="106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6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6"/>
      <c r="N6137" s="106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6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6"/>
      <c r="N6138" s="106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6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6"/>
      <c r="N6139" s="106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6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6"/>
      <c r="N6140" s="106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6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6"/>
      <c r="N6141" s="106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6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6"/>
      <c r="N6142" s="106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6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6"/>
      <c r="N6143" s="106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6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6"/>
      <c r="N6144" s="106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6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6"/>
      <c r="N6145" s="106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6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6"/>
      <c r="N6146" s="106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6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6"/>
      <c r="N6147" s="106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6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6"/>
      <c r="N6148" s="106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6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6"/>
      <c r="N6149" s="106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6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6"/>
      <c r="N6150" s="106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6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6"/>
      <c r="N6151" s="106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6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6"/>
      <c r="N6152" s="106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6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6"/>
      <c r="N6153" s="106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6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6"/>
      <c r="N6154" s="106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6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6"/>
      <c r="N6155" s="106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6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6"/>
      <c r="N6156" s="106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6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6"/>
      <c r="N6157" s="106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6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6"/>
      <c r="N6158" s="106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6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6"/>
      <c r="N6159" s="106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6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6"/>
      <c r="N6160" s="106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6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6"/>
      <c r="N6161" s="106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6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6"/>
      <c r="N6162" s="106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6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6"/>
      <c r="N6163" s="106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6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6"/>
      <c r="N6164" s="106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6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6"/>
      <c r="N6165" s="106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6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6"/>
      <c r="N6166" s="106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6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6"/>
      <c r="N6167" s="106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6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6"/>
      <c r="N6168" s="106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6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6"/>
      <c r="N6169" s="106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6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6"/>
      <c r="N6170" s="106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6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6"/>
      <c r="N6171" s="106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6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6"/>
      <c r="N6172" s="106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6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6"/>
      <c r="N6173" s="106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6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6"/>
      <c r="N6174" s="106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6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6"/>
      <c r="N6175" s="106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6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6"/>
      <c r="N6176" s="106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6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6"/>
      <c r="N6177" s="106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6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6"/>
      <c r="N6178" s="106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6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6"/>
      <c r="N6179" s="106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6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6"/>
      <c r="N6180" s="106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6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6"/>
      <c r="N6181" s="106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6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6"/>
      <c r="N6182" s="106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6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6"/>
      <c r="N6183" s="106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6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6"/>
      <c r="N6184" s="106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6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6"/>
      <c r="N6185" s="106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6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6"/>
      <c r="N6186" s="106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6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6"/>
      <c r="N6187" s="106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6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6"/>
      <c r="N6188" s="106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6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6"/>
      <c r="N6189" s="106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6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6"/>
      <c r="N6190" s="106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6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6"/>
      <c r="N6191" s="106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6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6"/>
      <c r="N6192" s="106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6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6"/>
      <c r="N6193" s="106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6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6"/>
      <c r="N6194" s="106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6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6"/>
      <c r="N6195" s="106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6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6"/>
      <c r="N6196" s="106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6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6"/>
      <c r="N6197" s="106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6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6"/>
      <c r="N6198" s="106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6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6"/>
      <c r="N6199" s="106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6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6"/>
      <c r="N6200" s="106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6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6"/>
      <c r="N6201" s="106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6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6"/>
      <c r="N6202" s="106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6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6"/>
      <c r="N6203" s="106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6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6"/>
      <c r="N6204" s="106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6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6"/>
      <c r="N6205" s="106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6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6"/>
      <c r="N6206" s="106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6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6"/>
      <c r="N6207" s="106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6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6"/>
      <c r="N6208" s="106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6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6"/>
      <c r="N6209" s="106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6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6"/>
      <c r="N6210" s="106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6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6"/>
      <c r="N6211" s="106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6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6"/>
      <c r="N6212" s="106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6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6"/>
      <c r="N6213" s="106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6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6"/>
      <c r="N6214" s="106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6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6"/>
      <c r="N6215" s="106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6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6"/>
      <c r="N6216" s="106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6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6"/>
      <c r="N6217" s="106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6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6"/>
      <c r="N6218" s="106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6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6"/>
      <c r="N6219" s="106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6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6"/>
      <c r="N6220" s="106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6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6"/>
      <c r="N6221" s="106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6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6"/>
      <c r="N6222" s="106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6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6"/>
      <c r="N6223" s="106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6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6"/>
      <c r="N6224" s="106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6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6"/>
      <c r="N6225" s="106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6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6"/>
      <c r="N6226" s="106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6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6"/>
      <c r="N6227" s="106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6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6"/>
      <c r="N6228" s="106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6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6"/>
      <c r="N6229" s="106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6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6"/>
      <c r="N6230" s="106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6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6"/>
      <c r="N6231" s="106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6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6"/>
      <c r="N6232" s="106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6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6"/>
      <c r="N6233" s="106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6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6"/>
      <c r="N6234" s="106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6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6"/>
      <c r="N6235" s="106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6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6"/>
      <c r="N6236" s="106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6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6"/>
      <c r="N6237" s="106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6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6"/>
      <c r="N6238" s="106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6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6"/>
      <c r="N6239" s="106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6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6"/>
      <c r="N6240" s="106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6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6"/>
      <c r="N6241" s="106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6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6"/>
      <c r="N6242" s="106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6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6"/>
      <c r="N6243" s="106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6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6"/>
      <c r="N6244" s="106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6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6"/>
      <c r="N6245" s="106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6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6"/>
      <c r="N6246" s="106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6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6"/>
      <c r="N6247" s="106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6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6"/>
      <c r="N6248" s="106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6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6"/>
      <c r="N6249" s="106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6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6"/>
      <c r="N6250" s="106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6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6"/>
      <c r="N6251" s="106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6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6"/>
      <c r="N6252" s="106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6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6"/>
      <c r="N6253" s="106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6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6"/>
      <c r="N6254" s="106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6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6"/>
      <c r="N6255" s="106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6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6"/>
      <c r="N6256" s="106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6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0"/>
      <c r="B6257" s="111"/>
      <c r="C6257" s="111"/>
      <c r="D6257" s="111"/>
      <c r="E6257" s="111"/>
      <c r="F6257" s="112"/>
      <c r="G6257" s="113"/>
      <c r="H6257" s="114"/>
      <c r="I6257" s="64"/>
      <c r="J6257" s="115"/>
      <c r="K6257" s="115"/>
      <c r="L6257" s="116"/>
      <c r="M6257" s="106"/>
      <c r="N6257" s="117"/>
      <c r="O6257" s="111"/>
      <c r="P6257" s="118"/>
      <c r="Q6257" s="118"/>
      <c r="R6257" s="111"/>
      <c r="S6257" s="111"/>
      <c r="T6257" s="111"/>
      <c r="U6257" s="111"/>
      <c r="V6257" s="111"/>
      <c r="W6257" s="111"/>
      <c r="X6257" s="119"/>
      <c r="Y6257" s="111"/>
      <c r="Z6257" s="120"/>
      <c r="AA6257" s="111"/>
      <c r="AB6257" s="120"/>
      <c r="AC6257" s="119"/>
      <c r="AD6257" s="117"/>
      <c r="AE6257" s="11"/>
      <c r="AF6257" s="111"/>
      <c r="AG6257" s="111"/>
      <c r="AH6257" s="111"/>
      <c r="AI6257" s="121"/>
      <c r="AJ6257" s="116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6"/>
      <c r="N6258" s="106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6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6"/>
      <c r="N6259" s="106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6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6"/>
      <c r="N6260" s="106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6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6"/>
      <c r="N6261" s="106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6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6"/>
      <c r="N6262" s="106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6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6"/>
      <c r="N6263" s="106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6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6"/>
      <c r="N6264" s="106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6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6"/>
      <c r="N6265" s="106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6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6"/>
      <c r="N6266" s="106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6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6"/>
      <c r="N6267" s="106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6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6"/>
      <c r="N6268" s="106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6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6"/>
      <c r="N6269" s="106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6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6"/>
      <c r="N6270" s="106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6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6"/>
      <c r="N6271" s="106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6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6"/>
      <c r="N6272" s="106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6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6"/>
      <c r="N6273" s="106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6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6"/>
      <c r="N6274" s="106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6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6"/>
      <c r="N6275" s="106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6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6"/>
      <c r="N6276" s="106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6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6"/>
      <c r="N6277" s="106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6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6"/>
      <c r="N6278" s="106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6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6"/>
      <c r="N6279" s="106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6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6"/>
      <c r="N6280" s="106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6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6"/>
      <c r="N6281" s="106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6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6"/>
      <c r="N6282" s="106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6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6"/>
      <c r="N6283" s="106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6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6"/>
      <c r="N6284" s="106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6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6"/>
      <c r="N6285" s="106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6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6"/>
      <c r="N6286" s="106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6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6"/>
      <c r="N6287" s="106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6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6"/>
      <c r="N6288" s="106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6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6"/>
      <c r="N6289" s="106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6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6"/>
      <c r="N6290" s="106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6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6"/>
      <c r="N6291" s="106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6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6"/>
      <c r="N6292" s="106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6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6"/>
      <c r="N6293" s="106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6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6"/>
      <c r="N6294" s="106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6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6"/>
      <c r="N6295" s="106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6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6"/>
      <c r="N6296" s="106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6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6"/>
      <c r="N6297" s="106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6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6"/>
      <c r="N6298" s="106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6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6"/>
      <c r="N6299" s="106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6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6"/>
      <c r="N6300" s="106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6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6"/>
      <c r="N6301" s="106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6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6"/>
      <c r="N6302" s="106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6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6"/>
      <c r="N6303" s="106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6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6"/>
      <c r="N6304" s="106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6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6"/>
      <c r="N6305" s="106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6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6"/>
      <c r="N6306" s="106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6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6"/>
      <c r="N6307" s="106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6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6"/>
      <c r="N6308" s="106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6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6"/>
      <c r="N6309" s="106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6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6"/>
      <c r="N6310" s="106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6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6"/>
      <c r="N6311" s="106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6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6"/>
      <c r="N6312" s="106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6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6"/>
      <c r="N6313" s="106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6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6"/>
      <c r="N6314" s="106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6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6"/>
      <c r="N6315" s="106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6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6"/>
      <c r="N6316" s="106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6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6"/>
      <c r="N6317" s="106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6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6"/>
      <c r="N6318" s="106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6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6"/>
      <c r="N6319" s="106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6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6"/>
      <c r="N6320" s="106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6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6"/>
      <c r="N6321" s="106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6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6"/>
      <c r="N6322" s="106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6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6"/>
      <c r="N6323" s="106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6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6"/>
      <c r="N6324" s="106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6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6"/>
      <c r="N6325" s="106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6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6"/>
      <c r="N6326" s="106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6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6"/>
      <c r="N6327" s="106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6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6"/>
      <c r="N6328" s="106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6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6"/>
      <c r="N6329" s="106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6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6"/>
      <c r="N6330" s="106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6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6"/>
      <c r="N6331" s="106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6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6"/>
      <c r="N6332" s="106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6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6"/>
      <c r="N6333" s="106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6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6"/>
      <c r="N6334" s="106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6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6"/>
      <c r="N6335" s="106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6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6"/>
      <c r="N6336" s="106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6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6"/>
      <c r="N6337" s="106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6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6"/>
      <c r="N6338" s="106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6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6"/>
      <c r="N6339" s="106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6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6"/>
      <c r="N6340" s="106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6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6"/>
      <c r="N6341" s="106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6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6"/>
      <c r="N6342" s="106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6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6"/>
      <c r="N6343" s="106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6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6"/>
      <c r="N6344" s="106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6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6"/>
      <c r="N6345" s="106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6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6"/>
      <c r="N6346" s="106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6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6"/>
      <c r="N6347" s="106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6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6"/>
      <c r="N6348" s="106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6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6"/>
      <c r="N6349" s="106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6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6"/>
      <c r="N6350" s="106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6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6"/>
      <c r="N6351" s="106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6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6"/>
      <c r="N6352" s="106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6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6"/>
      <c r="N6353" s="106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6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6"/>
      <c r="N6354" s="106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6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6"/>
      <c r="N6355" s="106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6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6"/>
      <c r="N6356" s="106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6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6"/>
      <c r="N6357" s="106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6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6"/>
      <c r="N6358" s="106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6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6"/>
      <c r="N6359" s="106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6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6"/>
      <c r="N6360" s="106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6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6"/>
      <c r="N6361" s="106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6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6"/>
      <c r="N6362" s="106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6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6"/>
      <c r="N6363" s="106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6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6"/>
      <c r="N6364" s="106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6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6"/>
      <c r="N6365" s="106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6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6"/>
      <c r="N6366" s="106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6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6"/>
      <c r="N6367" s="106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6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6"/>
      <c r="N6368" s="106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6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6"/>
      <c r="N6369" s="106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6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6"/>
      <c r="N6370" s="106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6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6"/>
      <c r="N6371" s="106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6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6"/>
      <c r="N6372" s="106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6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6"/>
      <c r="N6373" s="106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6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6"/>
      <c r="N6374" s="106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6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6"/>
      <c r="N6375" s="106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6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6"/>
      <c r="N6376" s="106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6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6"/>
      <c r="N6377" s="106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6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6"/>
      <c r="N6378" s="106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6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6"/>
      <c r="N6379" s="106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6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6"/>
      <c r="N6380" s="106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6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6"/>
      <c r="N6381" s="106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6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6"/>
      <c r="N6382" s="106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6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6"/>
      <c r="N6383" s="106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6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6"/>
      <c r="N6384" s="106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6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6"/>
      <c r="N6385" s="106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6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6"/>
      <c r="N6386" s="106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6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6"/>
      <c r="N6387" s="106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6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6"/>
      <c r="N6388" s="106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6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6"/>
      <c r="N6389" s="106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6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6"/>
      <c r="N6390" s="106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6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6"/>
      <c r="N6391" s="106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6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6"/>
      <c r="N6392" s="106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6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6"/>
      <c r="N6393" s="106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6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6"/>
      <c r="N6394" s="106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6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6"/>
      <c r="N6395" s="106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6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6"/>
      <c r="N6396" s="106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6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6"/>
      <c r="N6397" s="106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6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6"/>
      <c r="N6398" s="106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6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6"/>
      <c r="N6399" s="106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6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6"/>
      <c r="N6400" s="106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6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6"/>
      <c r="N6401" s="106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6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6"/>
      <c r="N6402" s="106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6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6"/>
      <c r="N6403" s="106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6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6"/>
      <c r="N6404" s="106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6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6"/>
      <c r="N6405" s="106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6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6"/>
      <c r="N6406" s="106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6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6"/>
      <c r="N6407" s="106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6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6"/>
      <c r="N6408" s="106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6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6"/>
      <c r="N6409" s="106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6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6"/>
      <c r="N6410" s="106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6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6"/>
      <c r="N6411" s="106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6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6"/>
      <c r="N6412" s="106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6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6"/>
      <c r="N6413" s="106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6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6"/>
      <c r="N6414" s="106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6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6"/>
      <c r="N6415" s="106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6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6"/>
      <c r="N6416" s="106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6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6"/>
      <c r="N6417" s="106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6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6"/>
      <c r="N6418" s="106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6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6"/>
      <c r="N6419" s="106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6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6"/>
      <c r="N6420" s="106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6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6"/>
      <c r="N6421" s="106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6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6"/>
      <c r="N6422" s="106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6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6"/>
      <c r="N6423" s="106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6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6"/>
      <c r="N6424" s="106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6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6"/>
      <c r="N6425" s="106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6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6"/>
      <c r="N6426" s="106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6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6"/>
      <c r="N6427" s="106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6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6"/>
      <c r="N6428" s="106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6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6"/>
      <c r="N6429" s="106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6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6"/>
      <c r="N6430" s="106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6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6"/>
      <c r="N6431" s="106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6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6"/>
      <c r="N6432" s="106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6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6"/>
      <c r="N6433" s="106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6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6"/>
      <c r="N6434" s="106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6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6"/>
      <c r="N6435" s="106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6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6"/>
      <c r="N6436" s="106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6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6"/>
      <c r="N6437" s="106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6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6"/>
      <c r="N6438" s="106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6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6"/>
      <c r="N6439" s="106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6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6"/>
      <c r="N6440" s="106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6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6"/>
      <c r="N6441" s="106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6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6"/>
      <c r="N6442" s="106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6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6"/>
      <c r="N6443" s="106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6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6"/>
      <c r="N6444" s="106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6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6"/>
      <c r="N6445" s="106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6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6"/>
      <c r="N6446" s="106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6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6"/>
      <c r="N6447" s="106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6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6"/>
      <c r="N6448" s="106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6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6"/>
      <c r="N6449" s="106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6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6"/>
      <c r="N6450" s="106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6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6"/>
      <c r="N6451" s="106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6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6"/>
      <c r="N6452" s="106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6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6"/>
      <c r="N6453" s="106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6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6"/>
      <c r="N6454" s="106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6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6"/>
      <c r="N6455" s="106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6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6"/>
      <c r="N6456" s="106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6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6"/>
      <c r="N6457" s="106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6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6"/>
      <c r="N6458" s="106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6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6"/>
      <c r="N6459" s="106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6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6"/>
      <c r="N6460" s="106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6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6"/>
      <c r="N6461" s="106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6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6"/>
      <c r="N6462" s="106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6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6"/>
      <c r="N6463" s="106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6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6"/>
      <c r="N6464" s="106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6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6"/>
      <c r="N6465" s="106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6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6"/>
      <c r="N6466" s="106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6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6"/>
      <c r="N6467" s="106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6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6"/>
      <c r="N6468" s="106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6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6"/>
      <c r="N6469" s="106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6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6"/>
      <c r="N6470" s="106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6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6"/>
      <c r="N6471" s="106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6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6"/>
      <c r="N6472" s="106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6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6"/>
      <c r="N6473" s="106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6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6"/>
      <c r="N6474" s="106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6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6"/>
      <c r="N6475" s="106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6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6"/>
      <c r="N6476" s="106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6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6"/>
      <c r="N6477" s="106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6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6"/>
      <c r="N6478" s="106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6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6"/>
      <c r="N6479" s="106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6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6"/>
      <c r="N6480" s="106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6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6"/>
      <c r="N6481" s="106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6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6"/>
      <c r="N6482" s="106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6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6"/>
      <c r="N6483" s="106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6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6"/>
      <c r="N6484" s="106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6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6"/>
      <c r="N6485" s="106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6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6"/>
      <c r="N6486" s="106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6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6"/>
      <c r="N6487" s="106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6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6"/>
      <c r="N6488" s="106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6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6"/>
      <c r="N6489" s="106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6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6"/>
      <c r="N6490" s="106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6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6"/>
      <c r="N6491" s="106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6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6"/>
      <c r="N6492" s="106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6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6"/>
      <c r="N6493" s="106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6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6"/>
      <c r="N6494" s="106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6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6"/>
      <c r="N6495" s="106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6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6"/>
      <c r="N6496" s="106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6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6"/>
      <c r="N6497" s="106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6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6"/>
      <c r="N6498" s="106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6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6"/>
      <c r="N6499" s="106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6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6"/>
      <c r="N6500" s="106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6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6"/>
      <c r="N6501" s="106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6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6"/>
      <c r="N6502" s="106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6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6"/>
      <c r="N6503" s="106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6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6"/>
      <c r="N6504" s="106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6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6"/>
      <c r="N6505" s="106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6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6"/>
      <c r="N6506" s="106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6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6"/>
      <c r="N6507" s="106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6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6"/>
      <c r="N6508" s="106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6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6"/>
      <c r="N6509" s="106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6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6"/>
      <c r="N6510" s="106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6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6"/>
      <c r="N6511" s="106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6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6"/>
      <c r="N6512" s="106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6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6"/>
      <c r="N6513" s="106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6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6"/>
      <c r="N6514" s="106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6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6"/>
      <c r="N6515" s="106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6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6"/>
      <c r="N6516" s="106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6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6"/>
      <c r="N6517" s="106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6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6"/>
      <c r="N6518" s="106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6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6"/>
      <c r="N6519" s="106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6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6"/>
      <c r="N6520" s="106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6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6"/>
      <c r="N6521" s="106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6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6"/>
      <c r="N6522" s="106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6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6"/>
      <c r="N6523" s="106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6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6"/>
      <c r="N6524" s="106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6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6"/>
      <c r="N6525" s="106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6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6"/>
      <c r="N6526" s="106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6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6"/>
      <c r="N6527" s="106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6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6"/>
      <c r="N6528" s="106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6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6"/>
      <c r="N6529" s="106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6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6"/>
      <c r="N6530" s="106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6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6"/>
      <c r="N6531" s="106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6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6"/>
      <c r="N6532" s="106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6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6"/>
      <c r="N6533" s="106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6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6"/>
      <c r="N6534" s="106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6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6"/>
      <c r="N6535" s="106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6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6"/>
      <c r="N6536" s="106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6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6"/>
      <c r="N6537" s="106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6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6"/>
      <c r="N6538" s="106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6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6"/>
      <c r="N6539" s="106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6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6"/>
      <c r="N6540" s="106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6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6"/>
      <c r="N6541" s="106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6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6"/>
      <c r="N6542" s="106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6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6"/>
      <c r="N6543" s="106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6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6"/>
      <c r="N6544" s="106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6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6"/>
      <c r="N6545" s="106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6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6"/>
      <c r="N6546" s="106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6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6"/>
      <c r="N6547" s="106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6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6"/>
      <c r="N6548" s="106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6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6"/>
      <c r="N6549" s="106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6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6"/>
      <c r="N6550" s="106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6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6"/>
      <c r="N6551" s="106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6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6"/>
      <c r="N6552" s="106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6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6"/>
      <c r="N6553" s="106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6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6"/>
      <c r="N6554" s="106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6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6"/>
      <c r="N6555" s="106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6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6"/>
      <c r="N6556" s="106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6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6"/>
      <c r="N6557" s="106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6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6"/>
      <c r="N6558" s="106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6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6"/>
      <c r="N6559" s="106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6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6"/>
      <c r="N6560" s="106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6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6"/>
      <c r="N6561" s="106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6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6"/>
      <c r="N6562" s="106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6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6"/>
      <c r="N6563" s="106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6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6"/>
      <c r="N6564" s="106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6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6"/>
      <c r="N6565" s="106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6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6"/>
      <c r="N6566" s="106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6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6"/>
      <c r="N6567" s="106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6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6"/>
      <c r="N6568" s="106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6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6"/>
      <c r="N6569" s="106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6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6"/>
      <c r="N6570" s="106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6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6"/>
      <c r="N6571" s="106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6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6"/>
      <c r="N6572" s="106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6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6"/>
      <c r="N6573" s="106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6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6"/>
      <c r="N6574" s="106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6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6"/>
      <c r="N6575" s="106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6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6"/>
      <c r="N6576" s="106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6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6"/>
      <c r="N6577" s="106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6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6"/>
      <c r="N6578" s="106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6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6"/>
      <c r="N6579" s="106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6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6"/>
      <c r="N6580" s="106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6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6"/>
      <c r="N6581" s="106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6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6"/>
      <c r="N6582" s="106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6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6"/>
      <c r="N6583" s="106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6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6"/>
      <c r="N6584" s="106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6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6"/>
      <c r="N6585" s="106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6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6"/>
      <c r="N6586" s="106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6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6"/>
      <c r="N6587" s="106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6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6"/>
      <c r="N6588" s="106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6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6"/>
      <c r="N6589" s="106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6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6"/>
      <c r="N6590" s="106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6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6"/>
      <c r="N6591" s="106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6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6"/>
      <c r="N6592" s="106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6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6"/>
      <c r="N6593" s="106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6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6"/>
      <c r="N6594" s="106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6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6"/>
      <c r="N6595" s="106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6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6"/>
      <c r="N6596" s="106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6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6"/>
      <c r="N6597" s="106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6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6"/>
      <c r="N6598" s="106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6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6"/>
      <c r="N6599" s="106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6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6"/>
      <c r="N6600" s="106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6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6"/>
      <c r="N6601" s="106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6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6"/>
      <c r="N6602" s="106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6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6"/>
      <c r="N6603" s="106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6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6"/>
      <c r="N6604" s="106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6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6"/>
      <c r="N6605" s="106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6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6"/>
      <c r="N6606" s="106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6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6"/>
      <c r="N6607" s="106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6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6"/>
      <c r="N6608" s="106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6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6"/>
      <c r="N6609" s="106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6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6"/>
      <c r="N6610" s="106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6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6"/>
      <c r="N6611" s="106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6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6"/>
      <c r="N6612" s="106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6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6"/>
      <c r="N6613" s="106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6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6"/>
      <c r="N6614" s="106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6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6"/>
      <c r="N6615" s="106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6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6"/>
      <c r="N6616" s="106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6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6"/>
      <c r="N6617" s="106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6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6"/>
      <c r="N6618" s="106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6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6"/>
      <c r="N6619" s="106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6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6"/>
      <c r="N6620" s="106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6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6"/>
      <c r="N6621" s="106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6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0"/>
      <c r="B6622" s="111"/>
      <c r="C6622" s="111"/>
      <c r="D6622" s="111"/>
      <c r="E6622" s="111"/>
      <c r="F6622" s="112"/>
      <c r="G6622" s="113"/>
      <c r="H6622" s="114"/>
      <c r="I6622" s="64"/>
      <c r="J6622" s="115"/>
      <c r="K6622" s="115"/>
      <c r="L6622" s="116"/>
      <c r="M6622" s="106"/>
      <c r="N6622" s="117"/>
      <c r="O6622" s="111"/>
      <c r="P6622" s="118"/>
      <c r="Q6622" s="118"/>
      <c r="R6622" s="111"/>
      <c r="S6622" s="111"/>
      <c r="T6622" s="111"/>
      <c r="U6622" s="111"/>
      <c r="V6622" s="111"/>
      <c r="W6622" s="111"/>
      <c r="X6622" s="119"/>
      <c r="Y6622" s="111"/>
      <c r="Z6622" s="120"/>
      <c r="AA6622" s="111"/>
      <c r="AB6622" s="120"/>
      <c r="AC6622" s="119"/>
      <c r="AD6622" s="117"/>
      <c r="AE6622" s="11"/>
      <c r="AF6622" s="111"/>
      <c r="AG6622" s="111"/>
      <c r="AH6622" s="111"/>
      <c r="AI6622" s="121"/>
      <c r="AJ6622" s="116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6"/>
      <c r="N6623" s="106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6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6"/>
      <c r="N6624" s="106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6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6"/>
      <c r="N6625" s="106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6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6"/>
      <c r="N6626" s="106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6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6"/>
      <c r="N6627" s="106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6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6"/>
      <c r="N6628" s="106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6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6"/>
      <c r="N6629" s="106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6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6"/>
      <c r="N6630" s="106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6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6"/>
      <c r="N6631" s="106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6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6"/>
      <c r="N6632" s="106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6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6"/>
      <c r="N6633" s="106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6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6"/>
      <c r="N6634" s="106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6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6"/>
      <c r="N6635" s="106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6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6"/>
      <c r="N6636" s="106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6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6"/>
      <c r="N6637" s="106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6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6"/>
      <c r="N6638" s="106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6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6"/>
      <c r="N6639" s="106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6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6"/>
      <c r="N6640" s="106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6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6"/>
      <c r="N6641" s="106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6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6"/>
      <c r="N6642" s="106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6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6"/>
      <c r="N6643" s="106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6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6"/>
      <c r="N6644" s="106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6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6"/>
      <c r="N6645" s="106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6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6"/>
      <c r="N6646" s="106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6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6"/>
      <c r="N6647" s="106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6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6"/>
      <c r="N6648" s="106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6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6"/>
      <c r="N6649" s="106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6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6"/>
      <c r="N6650" s="106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6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6"/>
      <c r="N6651" s="106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6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6"/>
      <c r="N6652" s="106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6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6"/>
      <c r="N6653" s="106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6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6"/>
      <c r="N6654" s="106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6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6"/>
      <c r="N6655" s="106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6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6"/>
      <c r="N6656" s="106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6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6"/>
      <c r="N6657" s="106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6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6"/>
      <c r="N6658" s="106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6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6"/>
      <c r="N6659" s="106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6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6"/>
      <c r="N6660" s="106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6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6"/>
      <c r="N6661" s="106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6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6"/>
      <c r="N6662" s="106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6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6"/>
      <c r="N6663" s="106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6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6"/>
      <c r="N6664" s="106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6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6"/>
      <c r="N6665" s="106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6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6"/>
      <c r="N6666" s="106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6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6"/>
      <c r="N6667" s="106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6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6"/>
      <c r="N6668" s="106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6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6"/>
      <c r="N6669" s="106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6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6"/>
      <c r="N6670" s="106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6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6"/>
      <c r="N6671" s="106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6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6"/>
      <c r="N6672" s="106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6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6"/>
      <c r="N6673" s="106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6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6"/>
      <c r="N6674" s="106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6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6"/>
      <c r="N6675" s="106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6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6"/>
      <c r="N6676" s="106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6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6"/>
      <c r="N6677" s="106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6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6"/>
      <c r="N6678" s="106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6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6"/>
      <c r="N6679" s="106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6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6"/>
      <c r="N6680" s="106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6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6"/>
      <c r="N6681" s="106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6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6"/>
      <c r="N6682" s="106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6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6"/>
      <c r="N6683" s="106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6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6"/>
      <c r="N6684" s="106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6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6"/>
      <c r="N6685" s="106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6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6"/>
      <c r="N6686" s="106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6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6"/>
      <c r="N6687" s="106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6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6"/>
      <c r="N6688" s="106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6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6"/>
      <c r="N6689" s="106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6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6"/>
      <c r="N6690" s="106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6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6"/>
      <c r="N6691" s="106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6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6"/>
      <c r="N6692" s="106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6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6"/>
      <c r="N6693" s="106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6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6"/>
      <c r="N6694" s="106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6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6"/>
      <c r="N6695" s="106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6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6"/>
      <c r="N6696" s="106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6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6"/>
      <c r="N6697" s="106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6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6"/>
      <c r="N6698" s="106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6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6"/>
      <c r="N6699" s="106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6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6"/>
      <c r="N6700" s="106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6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6"/>
      <c r="N6701" s="106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6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6"/>
      <c r="N6702" s="106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6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6"/>
      <c r="N6703" s="106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6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6"/>
      <c r="N6704" s="106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6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6"/>
      <c r="N6705" s="106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6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6"/>
      <c r="N6706" s="106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6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6"/>
      <c r="N6707" s="106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6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6"/>
      <c r="N6708" s="106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6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6"/>
      <c r="N6709" s="106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6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6"/>
      <c r="N6710" s="106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6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6"/>
      <c r="N6711" s="106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6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6"/>
      <c r="N6712" s="106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6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6"/>
      <c r="N6713" s="106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6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6"/>
      <c r="N6714" s="106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6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6"/>
      <c r="N6715" s="106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6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6"/>
      <c r="N6716" s="106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6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6"/>
      <c r="N6717" s="106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6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6"/>
      <c r="N6718" s="106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6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6"/>
      <c r="N6719" s="106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6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6"/>
      <c r="N6720" s="106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6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6"/>
      <c r="N6721" s="106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6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6"/>
      <c r="N6722" s="106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6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6"/>
      <c r="N6723" s="106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6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6"/>
      <c r="N6724" s="106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6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6"/>
      <c r="N6725" s="106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6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6"/>
      <c r="N6726" s="106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6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6"/>
      <c r="N6727" s="106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6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6"/>
      <c r="N6728" s="106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6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6"/>
      <c r="N6729" s="106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6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6"/>
      <c r="N6730" s="106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6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6"/>
      <c r="N6731" s="106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6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6"/>
      <c r="N6732" s="106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6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6"/>
      <c r="N6733" s="106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6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6"/>
      <c r="N6734" s="106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6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6"/>
      <c r="N6735" s="106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6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6"/>
      <c r="N6736" s="106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6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6"/>
      <c r="N6737" s="106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6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6"/>
      <c r="N6738" s="106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6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6"/>
      <c r="N6739" s="106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6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6"/>
      <c r="N6740" s="106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6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6"/>
      <c r="N6741" s="106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6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6"/>
      <c r="N6742" s="106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6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6"/>
      <c r="N6743" s="106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6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6"/>
      <c r="N6744" s="106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6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6"/>
      <c r="N6745" s="106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6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6"/>
      <c r="N6746" s="106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6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6"/>
      <c r="N6747" s="106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6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6"/>
      <c r="N6748" s="106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6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6"/>
      <c r="N6749" s="106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6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6"/>
      <c r="N6750" s="106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6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6"/>
      <c r="N6751" s="106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6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6"/>
      <c r="N6752" s="106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6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6"/>
      <c r="N6753" s="106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6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6"/>
      <c r="N6754" s="106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6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6"/>
      <c r="N6755" s="106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6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6"/>
      <c r="N6756" s="106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6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6"/>
      <c r="N6757" s="106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6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6"/>
      <c r="N6758" s="106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6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6"/>
      <c r="N6759" s="106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6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6"/>
      <c r="N6760" s="106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6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6"/>
      <c r="N6761" s="106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6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6"/>
      <c r="N6762" s="106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6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6"/>
      <c r="N6763" s="106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6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6"/>
      <c r="N6764" s="106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6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6"/>
      <c r="N6765" s="106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6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6"/>
      <c r="N6766" s="106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6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6"/>
      <c r="N6767" s="106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6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6"/>
      <c r="N6768" s="106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6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6"/>
      <c r="N6769" s="106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6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6"/>
      <c r="N6770" s="106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6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6"/>
      <c r="N6771" s="106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6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6"/>
      <c r="N6772" s="106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6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6"/>
      <c r="N6773" s="106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6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6"/>
      <c r="N6774" s="106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6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6"/>
      <c r="N6775" s="106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6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6"/>
      <c r="N6776" s="106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6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6"/>
      <c r="N6777" s="106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6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6"/>
      <c r="N6778" s="106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6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6"/>
      <c r="N6779" s="106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6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6"/>
      <c r="N6780" s="106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6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6"/>
      <c r="N6781" s="106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6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6"/>
      <c r="N6782" s="106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6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6"/>
      <c r="N6783" s="106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6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6"/>
      <c r="N6784" s="106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6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6"/>
      <c r="N6785" s="106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6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6"/>
      <c r="N6786" s="106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6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6"/>
      <c r="N6787" s="106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6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6"/>
      <c r="N6788" s="106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6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6"/>
      <c r="N6789" s="106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6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6"/>
      <c r="N6790" s="106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6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6"/>
      <c r="N6791" s="106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6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6"/>
      <c r="N6792" s="106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6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6"/>
      <c r="N6793" s="106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6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6"/>
      <c r="N6794" s="106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6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6"/>
      <c r="N6795" s="106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6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6"/>
      <c r="N6796" s="106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6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6"/>
      <c r="N6797" s="106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6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6"/>
      <c r="N6798" s="106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6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6"/>
      <c r="N6799" s="106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6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6"/>
      <c r="N6800" s="106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6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6"/>
      <c r="N6801" s="106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6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6"/>
      <c r="N6802" s="106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6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6"/>
      <c r="N6803" s="106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6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6"/>
      <c r="N6804" s="106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6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6"/>
      <c r="N6805" s="106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6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6"/>
      <c r="N6806" s="106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6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6"/>
      <c r="N6807" s="106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6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6"/>
      <c r="N6808" s="106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6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6"/>
      <c r="N6809" s="106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6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6"/>
      <c r="N6810" s="106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6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6"/>
      <c r="N6811" s="106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6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6"/>
      <c r="N6812" s="106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6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6"/>
      <c r="N6813" s="106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6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6"/>
      <c r="N6814" s="106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6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6"/>
      <c r="N6815" s="106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6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6"/>
      <c r="N6816" s="106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6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6"/>
      <c r="N6817" s="106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6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6"/>
      <c r="N6818" s="106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6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6"/>
      <c r="N6819" s="106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6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6"/>
      <c r="N6820" s="106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6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6"/>
      <c r="N6821" s="106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6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6"/>
      <c r="N6822" s="106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6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6"/>
      <c r="N6823" s="106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6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6"/>
      <c r="N6824" s="106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6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6"/>
      <c r="N6825" s="106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6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6"/>
      <c r="N6826" s="106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6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6"/>
      <c r="N6827" s="106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6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6"/>
      <c r="N6828" s="106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6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6"/>
      <c r="N6829" s="106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6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6"/>
      <c r="N6830" s="106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6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6"/>
      <c r="N6831" s="106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6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6"/>
      <c r="N6832" s="106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6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6"/>
      <c r="N6833" s="106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6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6"/>
      <c r="N6834" s="106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6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6"/>
      <c r="N6835" s="106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6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6"/>
      <c r="N6836" s="106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6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6"/>
      <c r="N6837" s="106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6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6"/>
      <c r="N6838" s="106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6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6"/>
      <c r="N6839" s="106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6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6"/>
      <c r="N6840" s="106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6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6"/>
      <c r="N6841" s="106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6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6"/>
      <c r="N6842" s="106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6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6"/>
      <c r="N6843" s="106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6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6"/>
      <c r="N6844" s="106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6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6"/>
      <c r="N6845" s="106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6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6"/>
      <c r="N6846" s="106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6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6"/>
      <c r="N6847" s="106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6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6"/>
      <c r="N6848" s="106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6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6"/>
      <c r="N6849" s="106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6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6"/>
      <c r="N6850" s="106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6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6"/>
      <c r="N6851" s="106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6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6"/>
      <c r="N6852" s="106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6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6"/>
      <c r="N6853" s="106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6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6"/>
      <c r="N6854" s="106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6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6"/>
      <c r="N6855" s="106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6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6"/>
      <c r="N6856" s="106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6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6"/>
      <c r="N6857" s="106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6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6"/>
      <c r="N6858" s="106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6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6"/>
      <c r="N6859" s="106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6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6"/>
      <c r="N6860" s="106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6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6"/>
      <c r="N6861" s="106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6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6"/>
      <c r="N6862" s="106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6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6"/>
      <c r="N6863" s="106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6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6"/>
      <c r="N6864" s="106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6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6"/>
      <c r="N6865" s="106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6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6"/>
      <c r="N6866" s="106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6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6"/>
      <c r="N6867" s="106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6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6"/>
      <c r="N6868" s="106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6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6"/>
      <c r="N6869" s="106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6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6"/>
      <c r="N6870" s="106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6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6"/>
      <c r="N6871" s="106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6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6"/>
      <c r="N6872" s="106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6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6"/>
      <c r="N6873" s="106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6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6"/>
      <c r="N6874" s="106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6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6"/>
      <c r="N6875" s="106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6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6"/>
      <c r="N6876" s="106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6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6"/>
      <c r="N6877" s="106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6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6"/>
      <c r="N6878" s="106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6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6"/>
      <c r="N6879" s="106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6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6"/>
      <c r="N6880" s="106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6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6"/>
      <c r="N6881" s="106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6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6"/>
      <c r="N6882" s="106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6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6"/>
      <c r="N6883" s="106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6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6"/>
      <c r="N6884" s="106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6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6"/>
      <c r="N6885" s="106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6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6"/>
      <c r="N6886" s="106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6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6"/>
      <c r="N6887" s="106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6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6"/>
      <c r="N6888" s="106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6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6"/>
      <c r="N6889" s="106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6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6"/>
      <c r="N6890" s="106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6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6"/>
      <c r="N6891" s="106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6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6"/>
      <c r="N6892" s="106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6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6"/>
      <c r="N6893" s="106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6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6"/>
      <c r="N6894" s="106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6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6"/>
      <c r="N6895" s="106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6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6"/>
      <c r="N6896" s="106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6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6"/>
      <c r="N6897" s="106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6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6"/>
      <c r="N6898" s="106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6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6"/>
      <c r="N6899" s="106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6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6"/>
      <c r="N6900" s="106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6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6"/>
      <c r="N6901" s="106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6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6"/>
      <c r="N6902" s="106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6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6"/>
      <c r="N6903" s="106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6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6"/>
      <c r="N6904" s="106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6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6"/>
      <c r="N6905" s="106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6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6"/>
      <c r="N6906" s="106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6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6"/>
      <c r="N6907" s="106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6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6"/>
      <c r="N6908" s="106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6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6"/>
      <c r="N6909" s="106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6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6"/>
      <c r="N6910" s="106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6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6"/>
      <c r="N6911" s="106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6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6"/>
      <c r="N6912" s="106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6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6"/>
      <c r="N6913" s="106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6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6"/>
      <c r="N6914" s="106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6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6"/>
      <c r="N6915" s="106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6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6"/>
      <c r="N6916" s="106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6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6"/>
      <c r="N6917" s="106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6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6"/>
      <c r="N6918" s="106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6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6"/>
      <c r="N6919" s="106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6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6"/>
      <c r="N6920" s="106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6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6"/>
      <c r="N6921" s="106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6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6"/>
      <c r="N6922" s="106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6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6"/>
      <c r="N6923" s="106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6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6"/>
      <c r="N6924" s="106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6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6"/>
      <c r="N6925" s="106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6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6"/>
      <c r="N6926" s="106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6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6"/>
      <c r="N6927" s="106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6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6"/>
      <c r="N6928" s="106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6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6"/>
      <c r="N6929" s="106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6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6"/>
      <c r="N6930" s="106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6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6"/>
      <c r="N6931" s="106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6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6"/>
      <c r="N6932" s="106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6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6"/>
      <c r="N6933" s="106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6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6"/>
      <c r="N6934" s="106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6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6"/>
      <c r="N6935" s="106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6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6"/>
      <c r="N6936" s="106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6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6"/>
      <c r="N6937" s="106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6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6"/>
      <c r="N6938" s="106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6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6"/>
      <c r="N6939" s="106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6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6"/>
      <c r="N6940" s="106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6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6"/>
      <c r="N6941" s="106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6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6"/>
      <c r="N6942" s="106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6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6"/>
      <c r="N6943" s="106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6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6"/>
      <c r="N6944" s="106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6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6"/>
      <c r="N6945" s="106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6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6"/>
      <c r="N6946" s="106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6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6"/>
      <c r="N6947" s="106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6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6"/>
      <c r="N6948" s="106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6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6"/>
      <c r="N6949" s="106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6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6"/>
      <c r="N6950" s="106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6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6"/>
      <c r="N6951" s="106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6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6"/>
      <c r="N6952" s="106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6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6"/>
      <c r="N6953" s="106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6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6"/>
      <c r="N6954" s="106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6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6"/>
      <c r="N6955" s="106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6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6"/>
      <c r="N6956" s="106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6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6"/>
      <c r="N6957" s="106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6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6"/>
      <c r="N6958" s="106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6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6"/>
      <c r="N6959" s="106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6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6"/>
      <c r="N6960" s="106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6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6"/>
      <c r="N6961" s="106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6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6"/>
      <c r="N6962" s="106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6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6"/>
      <c r="N6963" s="106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6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6"/>
      <c r="N6964" s="106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6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6"/>
      <c r="N6965" s="106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6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6"/>
      <c r="N6966" s="106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6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6"/>
      <c r="N6967" s="106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6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6"/>
      <c r="N6968" s="106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6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6"/>
      <c r="N6969" s="106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6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6"/>
      <c r="N6970" s="106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6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6"/>
      <c r="N6971" s="106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6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6"/>
      <c r="N6972" s="106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6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6"/>
      <c r="N6973" s="106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6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6"/>
      <c r="N6974" s="106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6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6"/>
      <c r="N6975" s="106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6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6"/>
      <c r="N6976" s="106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6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6"/>
      <c r="N6977" s="106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6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6"/>
      <c r="N6978" s="106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6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6"/>
      <c r="N6979" s="106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6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6"/>
      <c r="N6980" s="106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6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6"/>
      <c r="N6981" s="106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6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6"/>
      <c r="N6982" s="106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6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6"/>
      <c r="N6983" s="106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6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6"/>
      <c r="N6984" s="106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6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6"/>
      <c r="N6985" s="106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6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6"/>
      <c r="N6986" s="106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6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0"/>
      <c r="B6987" s="111"/>
      <c r="C6987" s="111"/>
      <c r="D6987" s="111"/>
      <c r="E6987" s="111"/>
      <c r="F6987" s="112"/>
      <c r="G6987" s="113"/>
      <c r="H6987" s="114"/>
      <c r="I6987" s="64"/>
      <c r="J6987" s="115"/>
      <c r="K6987" s="115"/>
      <c r="L6987" s="116"/>
      <c r="M6987" s="106"/>
      <c r="N6987" s="117"/>
      <c r="O6987" s="111"/>
      <c r="P6987" s="118"/>
      <c r="Q6987" s="118"/>
      <c r="R6987" s="111"/>
      <c r="S6987" s="111"/>
      <c r="T6987" s="111"/>
      <c r="U6987" s="111"/>
      <c r="V6987" s="111"/>
      <c r="W6987" s="111"/>
      <c r="X6987" s="119"/>
      <c r="Y6987" s="111"/>
      <c r="Z6987" s="120"/>
      <c r="AA6987" s="111"/>
      <c r="AB6987" s="120"/>
      <c r="AC6987" s="119"/>
      <c r="AD6987" s="117"/>
      <c r="AE6987" s="11"/>
      <c r="AF6987" s="111"/>
      <c r="AG6987" s="111"/>
      <c r="AH6987" s="111"/>
      <c r="AI6987" s="121"/>
      <c r="AJ6987" s="116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6"/>
      <c r="N6988" s="106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6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6"/>
      <c r="N6989" s="106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6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6"/>
      <c r="N6990" s="106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6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6"/>
      <c r="N6991" s="106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6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6"/>
      <c r="N6992" s="106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6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6"/>
      <c r="N6993" s="106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6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6"/>
      <c r="N6994" s="106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6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6"/>
      <c r="N6995" s="106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6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6"/>
      <c r="N6996" s="106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6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6"/>
      <c r="N6997" s="106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6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6"/>
      <c r="N6998" s="106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6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6"/>
      <c r="N6999" s="106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6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6"/>
      <c r="N7000" s="106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6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6"/>
      <c r="N7001" s="106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6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6"/>
      <c r="N7002" s="106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6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6"/>
      <c r="N7003" s="106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6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6"/>
      <c r="N7004" s="106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6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6"/>
      <c r="N7005" s="106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6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6"/>
      <c r="N7006" s="106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6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6"/>
      <c r="N7007" s="106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6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6"/>
      <c r="N7008" s="106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6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6"/>
      <c r="N7009" s="106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6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6"/>
      <c r="N7010" s="106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6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6"/>
      <c r="N7011" s="106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6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6"/>
      <c r="N7012" s="106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6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6"/>
      <c r="N7013" s="106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6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6"/>
      <c r="N7014" s="106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6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6"/>
      <c r="N7015" s="106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6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6"/>
      <c r="N7016" s="106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6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6"/>
      <c r="N7017" s="106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6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6"/>
      <c r="N7018" s="106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6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6"/>
      <c r="N7019" s="106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6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6"/>
      <c r="N7020" s="106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6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6"/>
      <c r="N7021" s="106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6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6"/>
      <c r="N7022" s="106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6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6"/>
      <c r="N7023" s="106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6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6"/>
      <c r="N7024" s="106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6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6"/>
      <c r="N7025" s="106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6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6"/>
      <c r="N7026" s="106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6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6"/>
      <c r="N7027" s="106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6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6"/>
      <c r="N7028" s="106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6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6"/>
      <c r="N7029" s="106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6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6"/>
      <c r="N7030" s="106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6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6"/>
      <c r="N7031" s="106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6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6"/>
      <c r="N7032" s="106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6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6"/>
      <c r="N7033" s="106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6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6"/>
      <c r="N7034" s="106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6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6"/>
      <c r="N7035" s="106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6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6"/>
      <c r="N7036" s="106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6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6"/>
      <c r="N7037" s="106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6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6"/>
      <c r="N7038" s="106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6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6"/>
      <c r="N7039" s="106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6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6"/>
      <c r="N7040" s="106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6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6"/>
      <c r="N7041" s="106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6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6"/>
      <c r="N7042" s="106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6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6"/>
      <c r="N7043" s="106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6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6"/>
      <c r="N7044" s="106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6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6"/>
      <c r="N7045" s="106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6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6"/>
      <c r="N7046" s="106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6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6"/>
      <c r="N7047" s="106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6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6"/>
      <c r="N7048" s="106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6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6"/>
      <c r="N7049" s="106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6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6"/>
      <c r="N7050" s="106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6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6"/>
      <c r="N7051" s="106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6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6"/>
      <c r="N7052" s="106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6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6"/>
      <c r="N7053" s="106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6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6"/>
      <c r="N7054" s="106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6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6"/>
      <c r="N7055" s="106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6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6"/>
      <c r="N7056" s="106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6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6"/>
      <c r="N7057" s="106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6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6"/>
      <c r="N7058" s="106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6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6"/>
      <c r="N7059" s="106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6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6"/>
      <c r="N7060" s="106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6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6"/>
      <c r="N7061" s="106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6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6"/>
      <c r="N7062" s="106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6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6"/>
      <c r="N7063" s="106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6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6"/>
      <c r="N7064" s="106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6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6"/>
      <c r="N7065" s="106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6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6"/>
      <c r="N7066" s="106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6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6"/>
      <c r="N7067" s="106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6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6"/>
      <c r="N7068" s="106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6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6"/>
      <c r="N7069" s="106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6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6"/>
      <c r="N7070" s="106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6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6"/>
      <c r="N7071" s="106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6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6"/>
      <c r="N7072" s="106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6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6"/>
      <c r="N7073" s="106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6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6"/>
      <c r="N7074" s="106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6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6"/>
      <c r="N7075" s="106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6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6"/>
      <c r="N7076" s="106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6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6"/>
      <c r="N7077" s="106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6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6"/>
      <c r="N7078" s="106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6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6"/>
      <c r="N7079" s="106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6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6"/>
      <c r="N7080" s="106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6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6"/>
      <c r="N7081" s="106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6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6"/>
      <c r="N7082" s="106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6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6"/>
      <c r="N7083" s="106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6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6"/>
      <c r="N7084" s="106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6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6"/>
      <c r="N7085" s="106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6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6"/>
      <c r="N7086" s="106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6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6"/>
      <c r="N7087" s="106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6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6"/>
      <c r="N7088" s="106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6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6"/>
      <c r="N7089" s="106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6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6"/>
      <c r="N7090" s="106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6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6"/>
      <c r="N7091" s="106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6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6"/>
      <c r="N7092" s="106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6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6"/>
      <c r="N7093" s="106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6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6"/>
      <c r="N7094" s="106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6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6"/>
      <c r="N7095" s="106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6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6"/>
      <c r="N7096" s="106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6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6"/>
      <c r="N7097" s="106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6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6"/>
      <c r="N7098" s="106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6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6"/>
      <c r="N7099" s="106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6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6"/>
      <c r="N7100" s="106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6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6"/>
      <c r="N7101" s="106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6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6"/>
      <c r="N7102" s="106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6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6"/>
      <c r="N7103" s="106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6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6"/>
      <c r="N7104" s="106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6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6"/>
      <c r="N7105" s="106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6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6"/>
      <c r="N7106" s="106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6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6"/>
      <c r="N7107" s="106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6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6"/>
      <c r="N7108" s="106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6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6"/>
      <c r="N7109" s="106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6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6"/>
      <c r="N7110" s="106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6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6"/>
      <c r="N7111" s="106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6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6"/>
      <c r="N7112" s="106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6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6"/>
      <c r="N7113" s="106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6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6"/>
      <c r="N7114" s="106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6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6"/>
      <c r="N7115" s="106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6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6"/>
      <c r="N7116" s="106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6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6"/>
      <c r="N7117" s="106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6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6"/>
      <c r="N7118" s="106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6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6"/>
      <c r="N7119" s="106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6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6"/>
      <c r="N7120" s="106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6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6"/>
      <c r="N7121" s="106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6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6"/>
      <c r="N7122" s="106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6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6"/>
      <c r="N7123" s="106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6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6"/>
      <c r="N7124" s="106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6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6"/>
      <c r="N7125" s="106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6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6"/>
      <c r="N7126" s="106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6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6"/>
      <c r="N7127" s="106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6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6"/>
      <c r="N7128" s="106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6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6"/>
      <c r="N7129" s="106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6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6"/>
      <c r="N7130" s="106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6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6"/>
      <c r="N7131" s="106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6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6"/>
      <c r="N7132" s="106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6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6"/>
      <c r="N7133" s="106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6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6"/>
      <c r="N7134" s="106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6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6"/>
      <c r="N7135" s="106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6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6"/>
      <c r="N7136" s="106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6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6"/>
      <c r="N7137" s="106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6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6"/>
      <c r="N7138" s="106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6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6"/>
      <c r="N7139" s="106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6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6"/>
      <c r="N7140" s="106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6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6"/>
      <c r="N7141" s="106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6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6"/>
      <c r="N7142" s="106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6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6"/>
      <c r="N7143" s="106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6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6"/>
      <c r="N7144" s="106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6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6"/>
      <c r="N7145" s="106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6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6"/>
      <c r="N7146" s="106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6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6"/>
      <c r="N7147" s="106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6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6"/>
      <c r="N7148" s="106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6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6"/>
      <c r="N7149" s="106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6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6"/>
      <c r="N7150" s="106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6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6"/>
      <c r="N7151" s="106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6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6"/>
      <c r="N7152" s="106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6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6"/>
      <c r="N7153" s="106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6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6"/>
      <c r="N7154" s="106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6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6"/>
      <c r="N7155" s="106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6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6"/>
      <c r="N7156" s="106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6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6"/>
      <c r="N7157" s="106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6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6"/>
      <c r="N7158" s="106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6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6"/>
      <c r="N7159" s="106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6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6"/>
      <c r="N7160" s="106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6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6"/>
      <c r="N7161" s="106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6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6"/>
      <c r="N7162" s="106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6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6"/>
      <c r="N7163" s="106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6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6"/>
      <c r="N7164" s="106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6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6"/>
      <c r="N7165" s="106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6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6"/>
      <c r="N7166" s="106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6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6"/>
      <c r="N7167" s="106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6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6"/>
      <c r="N7168" s="106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6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6"/>
      <c r="N7169" s="106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6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6"/>
      <c r="N7170" s="106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6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6"/>
      <c r="N7171" s="106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6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6"/>
      <c r="N7172" s="106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6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6"/>
      <c r="N7173" s="106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6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6"/>
      <c r="N7174" s="106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6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6"/>
      <c r="N7175" s="106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6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6"/>
      <c r="N7176" s="106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6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6"/>
      <c r="N7177" s="106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6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6"/>
      <c r="N7178" s="106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6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6"/>
      <c r="N7179" s="106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6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6"/>
      <c r="N7180" s="106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6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6"/>
      <c r="N7181" s="106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6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6"/>
      <c r="N7182" s="106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6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6"/>
      <c r="N7183" s="106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6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6"/>
      <c r="N7184" s="106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6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6"/>
      <c r="N7185" s="106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6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6"/>
      <c r="N7186" s="106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6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6"/>
      <c r="N7187" s="106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6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6"/>
      <c r="N7188" s="106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6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6"/>
      <c r="N7189" s="106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6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6"/>
      <c r="N7190" s="106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6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6"/>
      <c r="N7191" s="106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6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6"/>
      <c r="N7192" s="106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6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6"/>
      <c r="N7193" s="106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6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6"/>
      <c r="N7194" s="106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6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6"/>
      <c r="N7195" s="106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6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6"/>
      <c r="N7196" s="106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6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6"/>
      <c r="N7197" s="106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6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6"/>
      <c r="N7198" s="106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6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6"/>
      <c r="N7199" s="106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6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6"/>
      <c r="N7200" s="106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6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6"/>
      <c r="N7201" s="106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6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6"/>
      <c r="N7202" s="106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6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6"/>
      <c r="N7203" s="106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6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6"/>
      <c r="N7204" s="106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6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6"/>
      <c r="N7205" s="106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6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6"/>
      <c r="N7206" s="106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6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6"/>
      <c r="N7207" s="106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6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6"/>
      <c r="N7208" s="106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6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6"/>
      <c r="N7209" s="106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6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6"/>
      <c r="N7210" s="106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6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6"/>
      <c r="N7211" s="106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6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6"/>
      <c r="N7212" s="106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6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6"/>
      <c r="N7213" s="106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6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6"/>
      <c r="N7214" s="106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6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6"/>
      <c r="N7215" s="106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6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6"/>
      <c r="N7216" s="106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6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6"/>
      <c r="N7217" s="106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6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6"/>
      <c r="N7218" s="106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6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6"/>
      <c r="N7219" s="106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6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6"/>
      <c r="N7220" s="106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6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6"/>
      <c r="N7221" s="106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6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6"/>
      <c r="N7222" s="106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6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6"/>
      <c r="N7223" s="106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6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6"/>
      <c r="N7224" s="106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6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6"/>
      <c r="N7225" s="106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6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6"/>
      <c r="N7226" s="106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6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6"/>
      <c r="N7227" s="106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6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6"/>
      <c r="N7228" s="106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6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6"/>
      <c r="N7229" s="106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6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6"/>
      <c r="N7230" s="106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6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6"/>
      <c r="N7231" s="106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6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6"/>
      <c r="N7232" s="106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6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6"/>
      <c r="N7233" s="106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6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6"/>
      <c r="N7234" s="106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6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6"/>
      <c r="N7235" s="106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6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6"/>
      <c r="N7236" s="106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6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6"/>
      <c r="N7237" s="106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6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6"/>
      <c r="N7238" s="106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6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6"/>
      <c r="N7239" s="106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6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6"/>
      <c r="N7240" s="106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6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6"/>
      <c r="N7241" s="106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6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6"/>
      <c r="N7242" s="106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6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6"/>
      <c r="N7243" s="106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6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6"/>
      <c r="N7244" s="106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6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6"/>
      <c r="N7245" s="106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6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6"/>
      <c r="N7246" s="106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6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6"/>
      <c r="N7247" s="106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6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6"/>
      <c r="N7248" s="106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6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6"/>
      <c r="N7249" s="106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6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6"/>
      <c r="N7250" s="106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6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6"/>
      <c r="N7251" s="106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6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6"/>
      <c r="N7252" s="106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6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6"/>
      <c r="N7253" s="106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6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6"/>
      <c r="N7254" s="106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6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6"/>
      <c r="N7255" s="106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6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6"/>
      <c r="N7256" s="106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6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6"/>
      <c r="N7257" s="106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6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6"/>
      <c r="N7258" s="106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6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6"/>
      <c r="N7259" s="106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6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6"/>
      <c r="N7260" s="106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6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6"/>
      <c r="N7261" s="106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6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6"/>
      <c r="N7262" s="106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6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6"/>
      <c r="N7263" s="106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6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6"/>
      <c r="N7264" s="106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6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6"/>
      <c r="N7265" s="106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6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6"/>
      <c r="N7266" s="106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6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6"/>
      <c r="N7267" s="106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6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6"/>
      <c r="N7268" s="106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6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6"/>
      <c r="N7269" s="106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6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6"/>
      <c r="N7270" s="106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6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6"/>
      <c r="N7271" s="106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6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6"/>
      <c r="N7272" s="106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6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6"/>
      <c r="N7273" s="106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6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6"/>
      <c r="N7274" s="106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6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6"/>
      <c r="N7275" s="106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6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6"/>
      <c r="N7276" s="106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6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6"/>
      <c r="N7277" s="106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6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6"/>
      <c r="N7278" s="106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6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6"/>
      <c r="N7279" s="106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6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6"/>
      <c r="N7280" s="106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6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6"/>
      <c r="N7281" s="106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6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6"/>
      <c r="N7282" s="106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6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6"/>
      <c r="N7283" s="106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6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6"/>
      <c r="N7284" s="106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6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6"/>
      <c r="N7285" s="106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6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6"/>
      <c r="N7286" s="106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6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6"/>
      <c r="N7287" s="106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6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6"/>
      <c r="N7288" s="106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6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6"/>
      <c r="N7289" s="106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6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6"/>
      <c r="N7290" s="106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6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6"/>
      <c r="N7291" s="106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6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6"/>
      <c r="N7292" s="106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6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6"/>
      <c r="N7293" s="106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6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6"/>
      <c r="N7294" s="106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6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6"/>
      <c r="N7295" s="106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6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6"/>
      <c r="N7296" s="106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6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6"/>
      <c r="N7297" s="106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6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6"/>
      <c r="N7298" s="106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6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6"/>
      <c r="N7299" s="106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6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6"/>
      <c r="N7300" s="106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6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6"/>
      <c r="N7301" s="106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6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6"/>
      <c r="N7302" s="106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6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6"/>
      <c r="N7303" s="106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6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6"/>
      <c r="N7304" s="106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6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6"/>
      <c r="N7305" s="106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6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6"/>
      <c r="N7306" s="106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6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6"/>
      <c r="N7307" s="106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6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6"/>
      <c r="N7308" s="106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6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6"/>
      <c r="N7309" s="106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6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6"/>
      <c r="N7310" s="106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6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6"/>
      <c r="N7311" s="106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6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6"/>
      <c r="N7312" s="106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6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6"/>
      <c r="N7313" s="106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6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6"/>
      <c r="N7314" s="106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6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6"/>
      <c r="N7315" s="106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6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6"/>
      <c r="N7316" s="106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6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6"/>
      <c r="N7317" s="106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6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6"/>
      <c r="N7318" s="106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6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6"/>
      <c r="N7319" s="106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6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6"/>
      <c r="N7320" s="106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6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6"/>
      <c r="N7321" s="106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6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6"/>
      <c r="N7322" s="106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6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6"/>
      <c r="N7323" s="106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6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6"/>
      <c r="N7324" s="106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6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6"/>
      <c r="N7325" s="106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6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6"/>
      <c r="N7326" s="106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6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6"/>
      <c r="N7327" s="106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6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6"/>
      <c r="N7328" s="106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6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6"/>
      <c r="N7329" s="106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6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6"/>
      <c r="N7330" s="106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6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6"/>
      <c r="N7331" s="106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6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6"/>
      <c r="N7332" s="106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6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6"/>
      <c r="N7333" s="106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6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6"/>
      <c r="N7334" s="106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6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6"/>
      <c r="N7335" s="106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6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6"/>
      <c r="N7336" s="106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6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6"/>
      <c r="N7337" s="106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6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6"/>
      <c r="N7338" s="106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6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6"/>
      <c r="N7339" s="106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6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6"/>
      <c r="N7340" s="106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6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6"/>
      <c r="N7341" s="106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6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6"/>
      <c r="N7342" s="106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6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6"/>
      <c r="N7343" s="106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6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6"/>
      <c r="N7344" s="106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6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6"/>
      <c r="N7345" s="106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6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6"/>
      <c r="N7346" s="106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6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6"/>
      <c r="N7347" s="106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6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6"/>
      <c r="N7348" s="106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6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6"/>
      <c r="N7349" s="106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6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6"/>
      <c r="N7350" s="106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6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6"/>
      <c r="N7351" s="106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6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6"/>
      <c r="N7352" s="106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6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0"/>
      <c r="B7353" s="111"/>
      <c r="C7353" s="111"/>
      <c r="D7353" s="111"/>
      <c r="E7353" s="111"/>
      <c r="F7353" s="112"/>
      <c r="G7353" s="113"/>
      <c r="H7353" s="114"/>
      <c r="I7353" s="64"/>
      <c r="J7353" s="115"/>
      <c r="K7353" s="115"/>
      <c r="L7353" s="116"/>
      <c r="M7353" s="106"/>
      <c r="N7353" s="117"/>
      <c r="O7353" s="111"/>
      <c r="P7353" s="118"/>
      <c r="Q7353" s="118"/>
      <c r="R7353" s="111"/>
      <c r="S7353" s="111"/>
      <c r="T7353" s="111"/>
      <c r="U7353" s="111"/>
      <c r="V7353" s="111"/>
      <c r="W7353" s="111"/>
      <c r="X7353" s="119"/>
      <c r="Y7353" s="111"/>
      <c r="Z7353" s="120"/>
      <c r="AA7353" s="111"/>
      <c r="AB7353" s="120"/>
      <c r="AC7353" s="119"/>
      <c r="AD7353" s="117"/>
      <c r="AE7353" s="11"/>
      <c r="AF7353" s="111"/>
      <c r="AG7353" s="111"/>
      <c r="AH7353" s="111"/>
      <c r="AI7353" s="121"/>
      <c r="AJ7353" s="116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6"/>
      <c r="N7354" s="106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6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6"/>
      <c r="N7355" s="106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6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6"/>
      <c r="N7356" s="106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6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6"/>
      <c r="N7357" s="106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6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6"/>
      <c r="N7358" s="106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6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6"/>
      <c r="N7359" s="106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6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6"/>
      <c r="N7360" s="106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6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6"/>
      <c r="N7361" s="106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6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6"/>
      <c r="N7362" s="106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6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6"/>
      <c r="N7363" s="106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6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6"/>
      <c r="N7364" s="106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6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6"/>
      <c r="N7365" s="106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6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6"/>
      <c r="N7366" s="106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6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6"/>
      <c r="N7367" s="106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6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6"/>
      <c r="N7368" s="106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6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6"/>
      <c r="N7369" s="106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6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6"/>
      <c r="N7370" s="106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6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6"/>
      <c r="N7371" s="106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6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6"/>
      <c r="N7372" s="106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6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6"/>
      <c r="N7373" s="106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6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6"/>
      <c r="N7374" s="106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6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6"/>
      <c r="N7375" s="106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6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6"/>
      <c r="N7376" s="106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6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6"/>
      <c r="N7377" s="106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6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6"/>
      <c r="N7378" s="106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6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6"/>
      <c r="N7379" s="106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6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6"/>
      <c r="N7380" s="106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6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6"/>
      <c r="N7381" s="106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6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6"/>
      <c r="N7382" s="106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6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6"/>
      <c r="N7383" s="106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6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6"/>
      <c r="N7384" s="106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6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6"/>
      <c r="N7385" s="106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6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6"/>
      <c r="N7386" s="106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6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6"/>
      <c r="N7387" s="106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6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6"/>
      <c r="N7388" s="106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6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6"/>
      <c r="N7389" s="106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6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6"/>
      <c r="N7390" s="106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6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6"/>
      <c r="N7391" s="106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6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6"/>
      <c r="N7392" s="106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6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6"/>
      <c r="N7393" s="106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6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6"/>
      <c r="N7394" s="106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6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6"/>
      <c r="N7395" s="106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6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6"/>
      <c r="N7396" s="106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6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6"/>
      <c r="N7397" s="106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6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6"/>
      <c r="N7398" s="106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6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6"/>
      <c r="N7399" s="106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6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6"/>
      <c r="N7400" s="106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6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6"/>
      <c r="N7401" s="106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6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6"/>
      <c r="N7402" s="106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6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6"/>
      <c r="N7403" s="106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6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6"/>
      <c r="N7404" s="106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6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6"/>
      <c r="N7405" s="106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6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6"/>
      <c r="N7406" s="106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6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6"/>
      <c r="N7407" s="106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6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6"/>
      <c r="N7408" s="106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6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6"/>
      <c r="N7409" s="106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6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6"/>
      <c r="N7410" s="106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6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6"/>
      <c r="N7411" s="106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6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6"/>
      <c r="N7412" s="106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6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6"/>
      <c r="N7413" s="106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6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6"/>
      <c r="N7414" s="106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6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6"/>
      <c r="N7415" s="106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6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6"/>
      <c r="N7416" s="106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6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6"/>
      <c r="N7417" s="106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6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6"/>
      <c r="N7418" s="106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6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6"/>
      <c r="N7419" s="106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6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6"/>
      <c r="N7420" s="106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6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6"/>
      <c r="N7421" s="106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6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6"/>
      <c r="N7422" s="106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6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6"/>
      <c r="N7423" s="106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6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6"/>
      <c r="N7424" s="106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6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6"/>
      <c r="N7425" s="106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6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6"/>
      <c r="N7426" s="106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6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6"/>
      <c r="N7427" s="106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6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6"/>
      <c r="N7428" s="106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6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6"/>
      <c r="N7429" s="106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6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6"/>
      <c r="N7430" s="106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6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6"/>
      <c r="N7431" s="106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6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6"/>
      <c r="N7432" s="106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6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6"/>
      <c r="N7433" s="106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6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6"/>
      <c r="N7434" s="106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6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6"/>
      <c r="N7435" s="106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6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6"/>
      <c r="N7436" s="106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6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6"/>
      <c r="N7437" s="106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6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6"/>
      <c r="N7438" s="106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6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6"/>
      <c r="N7439" s="106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6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6"/>
      <c r="N7440" s="106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6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6"/>
      <c r="N7441" s="106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6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6"/>
      <c r="N7442" s="106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6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6"/>
      <c r="N7443" s="106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6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6"/>
      <c r="N7444" s="106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6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6"/>
      <c r="N7445" s="106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6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6"/>
      <c r="N7446" s="106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6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6"/>
      <c r="N7447" s="106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6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6"/>
      <c r="N7448" s="106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6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6"/>
      <c r="N7449" s="106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6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6"/>
      <c r="N7450" s="106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6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6"/>
      <c r="N7451" s="106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6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6"/>
      <c r="N7452" s="106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6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6"/>
      <c r="N7453" s="106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6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6"/>
      <c r="N7454" s="106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6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6"/>
      <c r="N7455" s="106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6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6"/>
      <c r="N7456" s="106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6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6"/>
      <c r="N7457" s="106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6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6"/>
      <c r="N7458" s="106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6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6"/>
      <c r="N7459" s="106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6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6"/>
      <c r="N7460" s="106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6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6"/>
      <c r="N7461" s="106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6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6"/>
      <c r="N7462" s="106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6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6"/>
      <c r="N7463" s="106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6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6"/>
      <c r="N7464" s="106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6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6"/>
      <c r="N7465" s="106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6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6"/>
      <c r="N7466" s="106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6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6"/>
      <c r="N7467" s="106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6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6"/>
      <c r="N7468" s="106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6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6"/>
      <c r="N7469" s="106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6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6"/>
      <c r="N7470" s="106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6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6"/>
      <c r="N7471" s="106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6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6"/>
      <c r="N7472" s="106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6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6"/>
      <c r="N7473" s="106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6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6"/>
      <c r="N7474" s="106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6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6"/>
      <c r="N7475" s="106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6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6"/>
      <c r="N7476" s="106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6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6"/>
      <c r="N7477" s="106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6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6"/>
      <c r="N7478" s="106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6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6"/>
      <c r="N7479" s="106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6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6"/>
      <c r="N7480" s="106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6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6"/>
      <c r="N7481" s="106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6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6"/>
      <c r="N7482" s="106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6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6"/>
      <c r="N7483" s="106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6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6"/>
      <c r="N7484" s="106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6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6"/>
      <c r="N7485" s="106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6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6"/>
      <c r="N7486" s="106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6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6"/>
      <c r="N7487" s="106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6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6"/>
      <c r="N7488" s="106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6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6"/>
      <c r="N7489" s="106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6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6"/>
      <c r="N7490" s="106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6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6"/>
      <c r="N7491" s="106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6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6"/>
      <c r="N7492" s="106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6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6"/>
      <c r="N7493" s="106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6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6"/>
      <c r="N7494" s="106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6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6"/>
      <c r="N7495" s="106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6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6"/>
      <c r="N7496" s="106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6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6"/>
      <c r="N7497" s="106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6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6"/>
      <c r="N7498" s="106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6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6"/>
      <c r="N7499" s="106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6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6"/>
      <c r="N7500" s="106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6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6"/>
      <c r="N7501" s="106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6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6"/>
      <c r="N7502" s="106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6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6"/>
      <c r="N7503" s="106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6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6"/>
      <c r="N7504" s="106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6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6"/>
      <c r="N7505" s="106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6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6"/>
      <c r="N7506" s="106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6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6"/>
      <c r="N7507" s="106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6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6"/>
      <c r="N7508" s="106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6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6"/>
      <c r="N7509" s="106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6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6"/>
      <c r="N7510" s="106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6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6"/>
      <c r="N7511" s="106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6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6"/>
      <c r="N7512" s="106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6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6"/>
      <c r="N7513" s="106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6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6"/>
      <c r="N7514" s="106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6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6"/>
      <c r="N7515" s="106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6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6"/>
      <c r="N7516" s="106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6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6"/>
      <c r="N7517" s="106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6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6"/>
      <c r="N7518" s="106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6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6"/>
      <c r="N7519" s="106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6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6"/>
      <c r="N7520" s="106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6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6"/>
      <c r="N7521" s="106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6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6"/>
      <c r="N7522" s="106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6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6"/>
      <c r="N7523" s="106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6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6"/>
      <c r="N7524" s="106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6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6"/>
      <c r="N7525" s="106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6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6"/>
      <c r="N7526" s="106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6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6"/>
      <c r="N7527" s="106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6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6"/>
      <c r="N7528" s="106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6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6"/>
      <c r="N7529" s="106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6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6"/>
      <c r="N7530" s="106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6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6"/>
      <c r="N7531" s="106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6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6"/>
      <c r="N7532" s="106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6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6"/>
      <c r="N7533" s="106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6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6"/>
      <c r="N7534" s="106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6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6"/>
      <c r="N7535" s="106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6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6"/>
      <c r="N7536" s="106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6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6"/>
      <c r="N7537" s="106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6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6"/>
      <c r="N7538" s="106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6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6"/>
      <c r="N7539" s="106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6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6"/>
      <c r="N7540" s="106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6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6"/>
      <c r="N7541" s="106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6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6"/>
      <c r="N7542" s="106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6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6"/>
      <c r="N7543" s="106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6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6"/>
      <c r="N7544" s="106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6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6"/>
      <c r="N7545" s="106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6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6"/>
      <c r="N7546" s="106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6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6"/>
      <c r="N7547" s="106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6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6"/>
      <c r="N7548" s="106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6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6"/>
      <c r="N7549" s="106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6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6"/>
      <c r="N7550" s="106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6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6"/>
      <c r="N7551" s="106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6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6"/>
      <c r="N7552" s="106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6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6"/>
      <c r="N7553" s="106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6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6"/>
      <c r="N7554" s="106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6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6"/>
      <c r="N7555" s="106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6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6"/>
      <c r="N7556" s="106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6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6"/>
      <c r="N7557" s="106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6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6"/>
      <c r="N7558" s="106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6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6"/>
      <c r="N7559" s="106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6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6"/>
      <c r="N7560" s="106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6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6"/>
      <c r="N7561" s="106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6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6"/>
      <c r="N7562" s="106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6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6"/>
      <c r="N7563" s="106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6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6"/>
      <c r="N7564" s="106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6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6"/>
      <c r="N7565" s="106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6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6"/>
      <c r="N7566" s="106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6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6"/>
      <c r="N7567" s="106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6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6"/>
      <c r="N7568" s="106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6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6"/>
      <c r="N7569" s="106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6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6"/>
      <c r="N7570" s="106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6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6"/>
      <c r="N7571" s="106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6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6"/>
      <c r="N7572" s="106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6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6"/>
      <c r="N7573" s="106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6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6"/>
      <c r="N7574" s="106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6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6"/>
      <c r="N7575" s="106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6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6"/>
      <c r="N7576" s="106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6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6"/>
      <c r="N7577" s="106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6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6"/>
      <c r="N7578" s="106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6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6"/>
      <c r="N7579" s="106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6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6"/>
      <c r="N7580" s="106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6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6"/>
      <c r="N7581" s="106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6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6"/>
      <c r="N7582" s="106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6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6"/>
      <c r="N7583" s="106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6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6"/>
      <c r="N7584" s="106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6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6"/>
      <c r="N7585" s="106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6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6"/>
      <c r="N7586" s="106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6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6"/>
      <c r="N7587" s="106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6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6"/>
      <c r="N7588" s="106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6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6"/>
      <c r="N7589" s="106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6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6"/>
      <c r="N7590" s="106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6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6"/>
      <c r="N7591" s="106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6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6"/>
      <c r="N7592" s="106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6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6"/>
      <c r="N7593" s="106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6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6"/>
      <c r="N7594" s="106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6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6"/>
      <c r="N7595" s="106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6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6"/>
      <c r="N7596" s="106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6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6"/>
      <c r="N7597" s="106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6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6"/>
      <c r="N7598" s="106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6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6"/>
      <c r="N7599" s="106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6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6"/>
      <c r="N7600" s="106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6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6"/>
      <c r="N7601" s="106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6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6"/>
      <c r="N7602" s="106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6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6"/>
      <c r="N7603" s="106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6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6"/>
      <c r="N7604" s="106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6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6"/>
      <c r="N7605" s="106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6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6"/>
      <c r="N7606" s="106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6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6"/>
      <c r="N7607" s="106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6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6"/>
      <c r="N7608" s="106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6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6"/>
      <c r="N7609" s="106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6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6"/>
      <c r="N7610" s="106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6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6"/>
      <c r="N7611" s="106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6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6"/>
      <c r="N7612" s="106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6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6"/>
      <c r="N7613" s="106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6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6"/>
      <c r="N7614" s="106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6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6"/>
      <c r="N7615" s="106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6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6"/>
      <c r="N7616" s="106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6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6"/>
      <c r="N7617" s="106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6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6"/>
      <c r="N7618" s="106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6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6"/>
      <c r="N7619" s="106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6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6"/>
      <c r="N7620" s="106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6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6"/>
      <c r="N7621" s="106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6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6"/>
      <c r="N7622" s="106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6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6"/>
      <c r="N7623" s="106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6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6"/>
      <c r="N7624" s="106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6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6"/>
      <c r="N7625" s="106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6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6"/>
      <c r="N7626" s="106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6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6"/>
      <c r="N7627" s="106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6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6"/>
      <c r="N7628" s="106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6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6"/>
      <c r="N7629" s="106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6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6"/>
      <c r="N7630" s="106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6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6"/>
      <c r="N7631" s="106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6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6"/>
      <c r="N7632" s="106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6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6"/>
      <c r="N7633" s="106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6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6"/>
      <c r="N7634" s="106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6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6"/>
      <c r="N7635" s="106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6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6"/>
      <c r="N7636" s="106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6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6"/>
      <c r="N7637" s="106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6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6"/>
      <c r="N7638" s="106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6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6"/>
      <c r="N7639" s="106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6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6"/>
      <c r="N7640" s="106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6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6"/>
      <c r="N7641" s="106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6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6"/>
      <c r="N7642" s="106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6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6"/>
      <c r="N7643" s="106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6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6"/>
      <c r="N7644" s="106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6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6"/>
      <c r="N7645" s="106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6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6"/>
      <c r="N7646" s="106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6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6"/>
      <c r="N7647" s="106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6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6"/>
      <c r="N7648" s="106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6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6"/>
      <c r="N7649" s="106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6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6"/>
      <c r="N7650" s="106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6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6"/>
      <c r="N7651" s="106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6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6"/>
      <c r="N7652" s="106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6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6"/>
      <c r="N7653" s="106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6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6"/>
      <c r="N7654" s="106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6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6"/>
      <c r="N7655" s="106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6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6"/>
      <c r="N7656" s="106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6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6"/>
      <c r="N7657" s="106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6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6"/>
      <c r="N7658" s="106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6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6"/>
      <c r="N7659" s="106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6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6"/>
      <c r="N7660" s="106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6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6"/>
      <c r="N7661" s="106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6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6"/>
      <c r="N7662" s="106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6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6"/>
      <c r="N7663" s="106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6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6"/>
      <c r="N7664" s="106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6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6"/>
      <c r="N7665" s="106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6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6"/>
      <c r="N7666" s="106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6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6"/>
      <c r="N7667" s="106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6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6"/>
      <c r="N7668" s="106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6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6"/>
      <c r="N7669" s="106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6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6"/>
      <c r="N7670" s="106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6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6"/>
      <c r="N7671" s="106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6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6"/>
      <c r="N7672" s="106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6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6"/>
      <c r="N7673" s="106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6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6"/>
      <c r="N7674" s="106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6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6"/>
      <c r="N7675" s="106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6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6"/>
      <c r="N7676" s="106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6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6"/>
      <c r="N7677" s="106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6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6"/>
      <c r="N7678" s="106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6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6"/>
      <c r="N7679" s="106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6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6"/>
      <c r="N7680" s="106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6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6"/>
      <c r="N7681" s="106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6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6"/>
      <c r="N7682" s="106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6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6"/>
      <c r="N7683" s="106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6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6"/>
      <c r="N7684" s="106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6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6"/>
      <c r="N7685" s="106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6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6"/>
      <c r="N7686" s="106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6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6"/>
      <c r="N7687" s="106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6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6"/>
      <c r="N7688" s="106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6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6"/>
      <c r="N7689" s="106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6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6"/>
      <c r="N7690" s="106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6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6"/>
      <c r="N7691" s="106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6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6"/>
      <c r="N7692" s="106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6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6"/>
      <c r="N7693" s="106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6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6"/>
      <c r="N7694" s="106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6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6"/>
      <c r="N7695" s="106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6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6"/>
      <c r="N7696" s="106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6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6"/>
      <c r="N7697" s="106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6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6"/>
      <c r="N7698" s="106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6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6"/>
      <c r="N7699" s="106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6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6"/>
      <c r="N7700" s="106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6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6"/>
      <c r="N7701" s="106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6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6"/>
      <c r="N7702" s="106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6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6"/>
      <c r="N7703" s="106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6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6"/>
      <c r="N7704" s="106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6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6"/>
      <c r="N7705" s="106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6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6"/>
      <c r="N7706" s="106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6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6"/>
      <c r="N7707" s="106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6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6"/>
      <c r="N7708" s="106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6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6"/>
      <c r="N7709" s="106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6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6"/>
      <c r="N7710" s="106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6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6"/>
      <c r="N7711" s="106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6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6"/>
      <c r="N7712" s="106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6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6"/>
      <c r="N7713" s="106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6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6"/>
      <c r="N7714" s="106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6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6"/>
      <c r="N7715" s="106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6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6"/>
      <c r="N7716" s="106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6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6"/>
      <c r="N7717" s="106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6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0"/>
      <c r="B7718" s="111"/>
      <c r="C7718" s="111"/>
      <c r="D7718" s="111"/>
      <c r="E7718" s="111"/>
      <c r="F7718" s="112"/>
      <c r="G7718" s="113"/>
      <c r="H7718" s="114"/>
      <c r="I7718" s="64"/>
      <c r="J7718" s="115"/>
      <c r="K7718" s="115"/>
      <c r="L7718" s="116"/>
      <c r="M7718" s="106"/>
      <c r="N7718" s="117"/>
      <c r="O7718" s="111"/>
      <c r="P7718" s="118"/>
      <c r="Q7718" s="118"/>
      <c r="R7718" s="111"/>
      <c r="S7718" s="111"/>
      <c r="T7718" s="111"/>
      <c r="U7718" s="111"/>
      <c r="V7718" s="111"/>
      <c r="W7718" s="111"/>
      <c r="X7718" s="119"/>
      <c r="Y7718" s="111"/>
      <c r="Z7718" s="120"/>
      <c r="AA7718" s="111"/>
      <c r="AB7718" s="120"/>
      <c r="AC7718" s="119"/>
      <c r="AD7718" s="117"/>
      <c r="AE7718" s="11"/>
      <c r="AF7718" s="111"/>
      <c r="AG7718" s="111"/>
      <c r="AH7718" s="111"/>
      <c r="AI7718" s="121"/>
      <c r="AJ7718" s="116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6"/>
      <c r="N7719" s="106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6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6"/>
      <c r="N7720" s="106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6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6"/>
      <c r="N7721" s="106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6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6"/>
      <c r="N7722" s="106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6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6"/>
      <c r="N7723" s="106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6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6"/>
      <c r="N7724" s="106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6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6"/>
      <c r="N7725" s="106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6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6"/>
      <c r="N7726" s="106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6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6"/>
      <c r="N7727" s="106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6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6"/>
      <c r="N7728" s="106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6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6"/>
      <c r="N7729" s="106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6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6"/>
      <c r="N7730" s="106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6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6"/>
      <c r="N7731" s="106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6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6"/>
      <c r="N7732" s="106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6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6"/>
      <c r="N7733" s="106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6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6"/>
      <c r="N7734" s="106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6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6"/>
      <c r="N7735" s="106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6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6"/>
      <c r="N7736" s="106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6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6"/>
      <c r="N7737" s="106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6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6"/>
      <c r="N7738" s="106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6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6"/>
      <c r="N7739" s="106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6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6"/>
      <c r="N7740" s="106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6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6"/>
      <c r="N7741" s="106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6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6"/>
      <c r="N7742" s="106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6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6"/>
      <c r="N7743" s="106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6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6"/>
      <c r="N7744" s="106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6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6"/>
      <c r="N7745" s="106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6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6"/>
      <c r="N7746" s="106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6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6"/>
      <c r="N7747" s="106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6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6"/>
      <c r="N7748" s="106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6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6"/>
      <c r="N7749" s="106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6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6"/>
      <c r="N7750" s="106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6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6"/>
      <c r="N7751" s="106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6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6"/>
      <c r="N7752" s="106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6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6"/>
      <c r="N7753" s="106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6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6"/>
      <c r="N7754" s="106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6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6"/>
      <c r="N7755" s="106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6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6"/>
      <c r="N7756" s="106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6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6"/>
      <c r="N7757" s="106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6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6"/>
      <c r="N7758" s="106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6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6"/>
      <c r="N7759" s="106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6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6"/>
      <c r="N7760" s="106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6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6"/>
      <c r="N7761" s="106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6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6"/>
      <c r="N7762" s="106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6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6"/>
      <c r="N7763" s="106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6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6"/>
      <c r="N7764" s="106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6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6"/>
      <c r="N7765" s="106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6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6"/>
      <c r="N7766" s="106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6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6"/>
      <c r="N7767" s="106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6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6"/>
      <c r="N7768" s="106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6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6"/>
      <c r="N7769" s="106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6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6"/>
      <c r="N7770" s="106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6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6"/>
      <c r="N7771" s="106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6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6"/>
      <c r="N7772" s="106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6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6"/>
      <c r="N7773" s="106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6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6"/>
      <c r="N7774" s="106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6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6"/>
      <c r="N7775" s="106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6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6"/>
      <c r="N7776" s="106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6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6"/>
      <c r="N7777" s="106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6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6"/>
      <c r="N7778" s="106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6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6"/>
      <c r="N7779" s="106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6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6"/>
      <c r="N7780" s="106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6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6"/>
      <c r="N7781" s="106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6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6"/>
      <c r="N7782" s="106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6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6"/>
      <c r="N7783" s="106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6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6"/>
      <c r="N7784" s="106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6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6"/>
      <c r="N7785" s="106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6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6"/>
      <c r="N7786" s="106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6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6"/>
      <c r="N7787" s="106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6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6"/>
      <c r="N7788" s="106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6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6"/>
      <c r="N7789" s="106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6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6"/>
      <c r="N7790" s="106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6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6"/>
      <c r="N7791" s="106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6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6"/>
      <c r="N7792" s="106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6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6"/>
      <c r="N7793" s="106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6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6"/>
      <c r="N7794" s="106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6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6"/>
      <c r="N7795" s="106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6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6"/>
      <c r="N7796" s="106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6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6"/>
      <c r="N7797" s="106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6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6"/>
      <c r="N7798" s="106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6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6"/>
      <c r="N7799" s="106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6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6"/>
      <c r="N7800" s="106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6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6"/>
      <c r="N7801" s="106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6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6"/>
      <c r="N7802" s="106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6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6"/>
      <c r="N7803" s="106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6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6"/>
      <c r="N7804" s="106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6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6"/>
      <c r="N7805" s="106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6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6"/>
      <c r="N7806" s="106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6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6"/>
      <c r="N7807" s="106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6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6"/>
      <c r="N7808" s="106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6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6"/>
      <c r="N7809" s="106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6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6"/>
      <c r="N7810" s="106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6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6"/>
      <c r="N7811" s="106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6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6"/>
      <c r="N7812" s="106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6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6"/>
      <c r="N7813" s="106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6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6"/>
      <c r="N7814" s="106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6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6"/>
      <c r="N7815" s="106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6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6"/>
      <c r="N7816" s="106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6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6"/>
      <c r="N7817" s="106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6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6"/>
      <c r="N7818" s="106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6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6"/>
      <c r="N7819" s="106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6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6"/>
      <c r="N7820" s="106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6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6"/>
      <c r="N7821" s="106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6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6"/>
      <c r="N7822" s="106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6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6"/>
      <c r="N7823" s="106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6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6"/>
      <c r="N7824" s="106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6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6"/>
      <c r="N7825" s="106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6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6"/>
      <c r="N7826" s="106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6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6"/>
      <c r="N7827" s="106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6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6"/>
      <c r="N7828" s="106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6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6"/>
      <c r="N7829" s="106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6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6"/>
      <c r="N7830" s="106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6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6"/>
      <c r="N7831" s="106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6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6"/>
      <c r="N7832" s="106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6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6"/>
      <c r="N7833" s="106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6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6"/>
      <c r="N7834" s="106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6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6"/>
      <c r="N7835" s="106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6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6"/>
      <c r="N7836" s="106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6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6"/>
      <c r="N7837" s="106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6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6"/>
      <c r="N7838" s="106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6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6"/>
      <c r="N7839" s="106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6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6"/>
      <c r="N7840" s="106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6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6"/>
      <c r="N7841" s="106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6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6"/>
      <c r="N7842" s="106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6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6"/>
      <c r="N7843" s="106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6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6"/>
      <c r="N7844" s="106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6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6"/>
      <c r="N7845" s="106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6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6"/>
      <c r="N7846" s="106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6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6"/>
      <c r="N7847" s="106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6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6"/>
      <c r="N7848" s="106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6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6"/>
      <c r="N7849" s="106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6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6"/>
      <c r="N7850" s="106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6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6"/>
      <c r="N7851" s="106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6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6"/>
      <c r="N7852" s="106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6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6"/>
      <c r="N7853" s="106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6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6"/>
      <c r="N7854" s="106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6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6"/>
      <c r="N7855" s="106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6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6"/>
      <c r="N7856" s="106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6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6"/>
      <c r="N7857" s="106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6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6"/>
      <c r="N7858" s="106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6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6"/>
      <c r="N7859" s="106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6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6"/>
      <c r="N7860" s="106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6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6"/>
      <c r="N7861" s="106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6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6"/>
      <c r="N7862" s="106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6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6"/>
      <c r="N7863" s="106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6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6"/>
      <c r="N7864" s="106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6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6"/>
      <c r="N7865" s="106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6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6"/>
      <c r="N7866" s="106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6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6"/>
      <c r="N7867" s="106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6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6"/>
      <c r="N7868" s="106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6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6"/>
      <c r="N7869" s="106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6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6"/>
      <c r="N7870" s="106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6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6"/>
      <c r="N7871" s="106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6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6"/>
      <c r="N7872" s="106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6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6"/>
      <c r="N7873" s="106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6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6"/>
      <c r="N7874" s="106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6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6"/>
      <c r="N7875" s="106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6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6"/>
      <c r="N7876" s="106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6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6"/>
      <c r="N7877" s="106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6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6"/>
      <c r="N7878" s="106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6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6"/>
      <c r="N7879" s="106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6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6"/>
      <c r="N7880" s="106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6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6"/>
      <c r="N7881" s="106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6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6"/>
      <c r="N7882" s="106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6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6"/>
      <c r="N7883" s="106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6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6"/>
      <c r="N7884" s="106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6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6"/>
      <c r="N7885" s="106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6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6"/>
      <c r="N7886" s="106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6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6"/>
      <c r="N7887" s="106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6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6"/>
      <c r="N7888" s="106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6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6"/>
      <c r="N7889" s="106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6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6"/>
      <c r="N7890" s="106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6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6"/>
      <c r="N7891" s="106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6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6"/>
      <c r="N7892" s="106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6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6"/>
      <c r="N7893" s="106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6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6"/>
      <c r="N7894" s="106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6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6"/>
      <c r="N7895" s="106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6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6"/>
      <c r="N7896" s="106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6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6"/>
      <c r="N7897" s="106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6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6"/>
      <c r="N7898" s="106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6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6"/>
      <c r="N7899" s="106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6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6"/>
      <c r="N7900" s="106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6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6"/>
      <c r="N7901" s="106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6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6"/>
      <c r="N7902" s="106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6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6"/>
      <c r="N7903" s="106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6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6"/>
      <c r="N7904" s="106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6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6"/>
      <c r="N7905" s="106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6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6"/>
      <c r="N7906" s="106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6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6"/>
      <c r="N7907" s="106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6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6"/>
      <c r="N7908" s="106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6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6"/>
      <c r="N7909" s="106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6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6"/>
      <c r="N7910" s="106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6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6"/>
      <c r="N7911" s="106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6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6"/>
      <c r="N7912" s="106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6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6"/>
      <c r="N7913" s="106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6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6"/>
      <c r="N7914" s="106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6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6"/>
      <c r="N7915" s="106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6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6"/>
      <c r="N7916" s="106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6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6"/>
      <c r="N7917" s="106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6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6"/>
      <c r="N7918" s="106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6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6"/>
      <c r="N7919" s="106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6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6"/>
      <c r="N7920" s="106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6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6"/>
      <c r="N7921" s="106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6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6"/>
      <c r="N7922" s="106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6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6"/>
      <c r="N7923" s="106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6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6"/>
      <c r="N7924" s="106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6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6"/>
      <c r="N7925" s="106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6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6"/>
      <c r="N7926" s="106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6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6"/>
      <c r="N7927" s="106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6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6"/>
      <c r="N7928" s="106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6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6"/>
      <c r="N7929" s="106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6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6"/>
      <c r="N7930" s="106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6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6"/>
      <c r="N7931" s="106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6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6"/>
      <c r="N7932" s="106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6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6"/>
      <c r="N7933" s="106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6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6"/>
      <c r="N7934" s="106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6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6"/>
      <c r="N7935" s="106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6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6"/>
      <c r="N7936" s="106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6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6"/>
      <c r="N7937" s="106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6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6"/>
      <c r="N7938" s="106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6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6"/>
      <c r="N7939" s="106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6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6"/>
      <c r="N7940" s="106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6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6"/>
      <c r="N7941" s="106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6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6"/>
      <c r="N7942" s="106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6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6"/>
      <c r="N7943" s="106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6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6"/>
      <c r="N7944" s="106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6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6"/>
      <c r="N7945" s="106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6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6"/>
      <c r="N7946" s="106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6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6"/>
      <c r="N7947" s="106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6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6"/>
      <c r="N7948" s="106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6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6"/>
      <c r="N7949" s="106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6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6"/>
      <c r="N7950" s="106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6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6"/>
      <c r="N7951" s="106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6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6"/>
      <c r="N7952" s="106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6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6"/>
      <c r="N7953" s="106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6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6"/>
      <c r="N7954" s="106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6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6"/>
      <c r="N7955" s="106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6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6"/>
      <c r="N7956" s="106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6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6"/>
      <c r="N7957" s="106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6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6"/>
      <c r="N7958" s="106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6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6"/>
      <c r="N7959" s="106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6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6"/>
      <c r="N7960" s="106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6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6"/>
      <c r="N7961" s="106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6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6"/>
      <c r="N7962" s="106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6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6"/>
      <c r="N7963" s="106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6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6"/>
      <c r="N7964" s="106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6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6"/>
      <c r="N7965" s="106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6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6"/>
      <c r="N7966" s="106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6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6"/>
      <c r="N7967" s="106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6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6"/>
      <c r="N7968" s="106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6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6"/>
      <c r="N7969" s="106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6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6"/>
      <c r="N7970" s="106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6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6"/>
      <c r="N7971" s="106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6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6"/>
      <c r="N7972" s="106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6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6"/>
      <c r="N7973" s="106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6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6"/>
      <c r="N7974" s="106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6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6"/>
      <c r="N7975" s="106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6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6"/>
      <c r="N7976" s="106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6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6"/>
      <c r="N7977" s="106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6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6"/>
      <c r="N7978" s="106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6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6"/>
      <c r="N7979" s="106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6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6"/>
      <c r="N7980" s="106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6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6"/>
      <c r="N7981" s="106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6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6"/>
      <c r="N7982" s="106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6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6"/>
      <c r="N7983" s="106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6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6"/>
      <c r="N7984" s="106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6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6"/>
      <c r="N7985" s="106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6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6"/>
      <c r="N7986" s="106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6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6"/>
      <c r="N7987" s="106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6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6"/>
      <c r="N7988" s="106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6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6"/>
      <c r="N7989" s="106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6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6"/>
      <c r="N7990" s="106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6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6"/>
      <c r="N7991" s="106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6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6"/>
      <c r="N7992" s="106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6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6"/>
      <c r="N7993" s="106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6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6"/>
      <c r="N7994" s="106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6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6"/>
      <c r="N7995" s="106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6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6"/>
      <c r="N7996" s="106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6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6"/>
      <c r="N7997" s="106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6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6"/>
      <c r="N7998" s="106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6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6"/>
      <c r="N7999" s="106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6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6"/>
      <c r="N8000" s="106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6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6"/>
      <c r="N8001" s="106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6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6"/>
      <c r="N8002" s="106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6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6"/>
      <c r="N8003" s="106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6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6"/>
      <c r="N8004" s="106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6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6"/>
      <c r="N8005" s="106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6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6"/>
      <c r="N8006" s="106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6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6"/>
      <c r="N8007" s="106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6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6"/>
      <c r="N8008" s="106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6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6"/>
      <c r="N8009" s="106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6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6"/>
      <c r="N8010" s="106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6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6"/>
      <c r="N8011" s="106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6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6"/>
      <c r="N8012" s="106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6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6"/>
      <c r="N8013" s="106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6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6"/>
      <c r="N8014" s="106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6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6"/>
      <c r="N8015" s="106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6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6"/>
      <c r="N8016" s="106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6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6"/>
      <c r="N8017" s="106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6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6"/>
      <c r="N8018" s="106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6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6"/>
      <c r="N8019" s="106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6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6"/>
      <c r="N8020" s="106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6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6"/>
      <c r="N8021" s="106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6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6"/>
      <c r="N8022" s="106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6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6"/>
      <c r="N8023" s="106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6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6"/>
      <c r="N8024" s="106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6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6"/>
      <c r="N8025" s="106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6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6"/>
      <c r="N8026" s="106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6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6"/>
      <c r="N8027" s="106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6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6"/>
      <c r="N8028" s="106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6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6"/>
      <c r="N8029" s="106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6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6"/>
      <c r="N8030" s="106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6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6"/>
      <c r="N8031" s="106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6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6"/>
      <c r="N8032" s="106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6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6"/>
      <c r="N8033" s="106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6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6"/>
      <c r="N8034" s="106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6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6"/>
      <c r="N8035" s="106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6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6"/>
      <c r="N8036" s="106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6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6"/>
      <c r="N8037" s="106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6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6"/>
      <c r="N8038" s="106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6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6"/>
      <c r="N8039" s="106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6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6"/>
      <c r="N8040" s="106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6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6"/>
      <c r="N8041" s="106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6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6"/>
      <c r="N8042" s="106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6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6"/>
      <c r="N8043" s="106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6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6"/>
      <c r="N8044" s="106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6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6"/>
      <c r="N8045" s="106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6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6"/>
      <c r="N8046" s="106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6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6"/>
      <c r="N8047" s="106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6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6"/>
      <c r="N8048" s="106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6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6"/>
      <c r="N8049" s="106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6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6"/>
      <c r="N8050" s="106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6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6"/>
      <c r="N8051" s="106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6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6"/>
      <c r="N8052" s="106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6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6"/>
      <c r="N8053" s="106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6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6"/>
      <c r="N8054" s="106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6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6"/>
      <c r="N8055" s="106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6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6"/>
      <c r="N8056" s="106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6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6"/>
      <c r="N8057" s="106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6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6"/>
      <c r="N8058" s="106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6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6"/>
      <c r="N8059" s="106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6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6"/>
      <c r="N8060" s="106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6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6"/>
      <c r="N8061" s="106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6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6"/>
      <c r="N8062" s="106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6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6"/>
      <c r="N8063" s="106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6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6"/>
      <c r="N8064" s="106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6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6"/>
      <c r="N8065" s="106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6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6"/>
      <c r="N8066" s="106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6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6"/>
      <c r="N8067" s="106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6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6"/>
      <c r="N8068" s="106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6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6"/>
      <c r="N8069" s="106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6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6"/>
      <c r="N8070" s="106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6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6"/>
      <c r="N8071" s="106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6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6"/>
      <c r="N8072" s="106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6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6"/>
      <c r="N8073" s="106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6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6"/>
      <c r="N8074" s="106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6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6"/>
      <c r="N8075" s="106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6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6"/>
      <c r="N8076" s="106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6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6"/>
      <c r="N8077" s="106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6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6"/>
      <c r="N8078" s="106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6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6"/>
      <c r="N8079" s="106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6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6"/>
      <c r="N8080" s="106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6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6"/>
      <c r="N8081" s="106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6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6"/>
      <c r="N8082" s="106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6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0"/>
      <c r="B8083" s="111"/>
      <c r="C8083" s="111"/>
      <c r="D8083" s="111"/>
      <c r="E8083" s="111"/>
      <c r="F8083" s="112"/>
      <c r="G8083" s="113"/>
      <c r="H8083" s="114"/>
      <c r="I8083" s="64"/>
      <c r="J8083" s="115"/>
      <c r="K8083" s="115"/>
      <c r="L8083" s="116"/>
      <c r="M8083" s="106"/>
      <c r="N8083" s="117"/>
      <c r="O8083" s="111"/>
      <c r="P8083" s="118"/>
      <c r="Q8083" s="118"/>
      <c r="R8083" s="111"/>
      <c r="S8083" s="111"/>
      <c r="T8083" s="111"/>
      <c r="U8083" s="111"/>
      <c r="V8083" s="111"/>
      <c r="W8083" s="111"/>
      <c r="X8083" s="119"/>
      <c r="Y8083" s="111"/>
      <c r="Z8083" s="120"/>
      <c r="AA8083" s="111"/>
      <c r="AB8083" s="120"/>
      <c r="AC8083" s="119"/>
      <c r="AD8083" s="117"/>
      <c r="AE8083" s="11"/>
      <c r="AF8083" s="111"/>
      <c r="AG8083" s="111"/>
      <c r="AH8083" s="111"/>
      <c r="AI8083" s="121"/>
      <c r="AJ8083" s="116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6"/>
      <c r="N8084" s="106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6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6"/>
      <c r="N8085" s="106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6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6"/>
      <c r="N8086" s="106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6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6"/>
      <c r="N8087" s="106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6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6"/>
      <c r="N8088" s="106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6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6"/>
      <c r="N8089" s="106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6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6"/>
      <c r="N8090" s="106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6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6"/>
      <c r="N8091" s="106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6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6"/>
      <c r="N8092" s="106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6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6"/>
      <c r="N8093" s="106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6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6"/>
      <c r="N8094" s="106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6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6"/>
      <c r="N8095" s="106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6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6"/>
      <c r="N8096" s="106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6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6"/>
      <c r="N8097" s="106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6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6"/>
      <c r="N8098" s="106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6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6"/>
      <c r="N8099" s="106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6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6"/>
      <c r="N8100" s="106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6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6"/>
      <c r="N8101" s="106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6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6"/>
      <c r="N8102" s="106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6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6"/>
      <c r="N8103" s="106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6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6"/>
      <c r="N8104" s="106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6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6"/>
      <c r="N8105" s="106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6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6"/>
      <c r="N8106" s="106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6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6"/>
      <c r="N8107" s="106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6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6"/>
      <c r="N8108" s="106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6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6"/>
      <c r="N8109" s="106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6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6"/>
      <c r="N8110" s="106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6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6"/>
      <c r="N8111" s="106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6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6"/>
      <c r="N8112" s="106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6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6"/>
      <c r="N8113" s="106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6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6"/>
      <c r="N8114" s="106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6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6"/>
      <c r="N8115" s="106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6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6"/>
      <c r="N8116" s="106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6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6"/>
      <c r="N8117" s="106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6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6"/>
      <c r="N8118" s="106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6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6"/>
      <c r="N8119" s="106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6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6"/>
      <c r="N8120" s="106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6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6"/>
      <c r="N8121" s="106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6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6"/>
      <c r="N8122" s="106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6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6"/>
      <c r="N8123" s="106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6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6"/>
      <c r="N8124" s="106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6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6"/>
      <c r="N8125" s="106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6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6"/>
      <c r="N8126" s="106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6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6"/>
      <c r="N8127" s="106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6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6"/>
      <c r="N8128" s="106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6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6"/>
      <c r="N8129" s="106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6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6"/>
      <c r="N8130" s="106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6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6"/>
      <c r="N8131" s="106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6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6"/>
      <c r="N8132" s="106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6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6"/>
      <c r="N8133" s="106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6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6"/>
      <c r="N8134" s="106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6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6"/>
      <c r="N8135" s="106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6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6"/>
      <c r="N8136" s="106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6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6"/>
      <c r="N8137" s="106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6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6"/>
      <c r="N8138" s="106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6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6"/>
      <c r="N8139" s="106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6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6"/>
      <c r="N8140" s="106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6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6"/>
      <c r="N8141" s="106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6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6"/>
      <c r="N8142" s="106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6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6"/>
      <c r="N8143" s="106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6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6"/>
      <c r="N8144" s="106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6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6"/>
      <c r="N8145" s="106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6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6"/>
      <c r="N8146" s="106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6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6"/>
      <c r="N8147" s="106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6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6"/>
      <c r="N8148" s="106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6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6"/>
      <c r="N8149" s="106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6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6"/>
      <c r="N8150" s="106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6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6"/>
      <c r="N8151" s="106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6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6"/>
      <c r="N8152" s="106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6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6"/>
      <c r="N8153" s="106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6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6"/>
      <c r="N8154" s="106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6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6"/>
      <c r="N8155" s="106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6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6"/>
      <c r="N8156" s="106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6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6"/>
      <c r="N8157" s="106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6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6"/>
      <c r="N8158" s="106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6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6"/>
      <c r="N8159" s="106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6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6"/>
      <c r="N8160" s="106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6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6"/>
      <c r="N8161" s="106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6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6"/>
      <c r="N8162" s="106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6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6"/>
      <c r="N8163" s="106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6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6"/>
      <c r="N8164" s="106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6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6"/>
      <c r="N8165" s="106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6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6"/>
      <c r="N8166" s="106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6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6"/>
      <c r="N8167" s="106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6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6"/>
      <c r="N8168" s="106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6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6"/>
      <c r="N8169" s="106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6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6"/>
      <c r="N8170" s="106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6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6"/>
      <c r="N8171" s="106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6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6"/>
      <c r="N8172" s="106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6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6"/>
      <c r="N8173" s="106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6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6"/>
      <c r="N8174" s="106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6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6"/>
      <c r="N8175" s="106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6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6"/>
      <c r="N8176" s="106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6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6"/>
      <c r="N8177" s="106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6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6"/>
      <c r="N8178" s="106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6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6"/>
      <c r="N8179" s="106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6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6"/>
      <c r="N8180" s="106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6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6"/>
      <c r="N8181" s="106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6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6"/>
      <c r="N8182" s="106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6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6"/>
      <c r="N8183" s="106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6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6"/>
      <c r="N8184" s="106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6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6"/>
      <c r="N8185" s="106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6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6"/>
      <c r="N8186" s="106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6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6"/>
      <c r="N8187" s="106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6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6"/>
      <c r="N8188" s="106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6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6"/>
      <c r="N8189" s="106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6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6"/>
      <c r="N8190" s="106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6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6"/>
      <c r="N8191" s="106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6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6"/>
      <c r="N8192" s="106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6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6"/>
      <c r="N8193" s="106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6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6"/>
      <c r="N8194" s="106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6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6"/>
      <c r="N8195" s="106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6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6"/>
      <c r="N8196" s="106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6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6"/>
      <c r="N8197" s="106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6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6"/>
      <c r="N8198" s="106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6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6"/>
      <c r="N8199" s="106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6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6"/>
      <c r="N8200" s="106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6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6"/>
      <c r="N8201" s="106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6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6"/>
      <c r="N8202" s="106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6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6"/>
      <c r="N8203" s="106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6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6"/>
      <c r="N8204" s="106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6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6"/>
      <c r="N8205" s="106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6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6"/>
      <c r="N8206" s="106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6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6"/>
      <c r="N8207" s="106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6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6"/>
      <c r="N8208" s="106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6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6"/>
      <c r="N8209" s="106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6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6"/>
      <c r="N8210" s="106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6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6"/>
      <c r="N8211" s="106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6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6"/>
      <c r="N8212" s="106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6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6"/>
      <c r="N8213" s="106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6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6"/>
      <c r="N8214" s="106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6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6"/>
      <c r="N8215" s="106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6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6"/>
      <c r="N8216" s="106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6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6"/>
      <c r="N8217" s="106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6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6"/>
      <c r="N8218" s="106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6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6"/>
      <c r="N8219" s="106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6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6"/>
      <c r="N8220" s="106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6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6"/>
      <c r="N8221" s="106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6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6"/>
      <c r="N8222" s="106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6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6"/>
      <c r="N8223" s="106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6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6"/>
      <c r="N8224" s="106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6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6"/>
      <c r="N8225" s="106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6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6"/>
      <c r="N8226" s="106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6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6"/>
      <c r="N8227" s="106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6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6"/>
      <c r="N8228" s="106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6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6"/>
      <c r="N8229" s="106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6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6"/>
      <c r="N8230" s="106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6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6"/>
      <c r="N8231" s="106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6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6"/>
      <c r="N8232" s="106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6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6"/>
      <c r="N8233" s="106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6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6"/>
      <c r="N8234" s="106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6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6"/>
      <c r="N8235" s="106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6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6"/>
      <c r="N8236" s="106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6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6"/>
      <c r="N8237" s="106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6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6"/>
      <c r="N8238" s="106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6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6"/>
      <c r="N8239" s="106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6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6"/>
      <c r="N8240" s="106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6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6"/>
      <c r="N8241" s="106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6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6"/>
      <c r="N8242" s="106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6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6"/>
      <c r="N8243" s="106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6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6"/>
      <c r="N8244" s="106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6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6"/>
      <c r="N8245" s="106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6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6"/>
      <c r="N8246" s="106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6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6"/>
      <c r="N8247" s="106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6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6"/>
      <c r="N8248" s="106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6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6"/>
      <c r="N8249" s="106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6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6"/>
      <c r="N8250" s="106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6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6"/>
      <c r="N8251" s="106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6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6"/>
      <c r="N8252" s="106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6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6"/>
      <c r="N8253" s="106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6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6"/>
      <c r="N8254" s="106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6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6"/>
      <c r="N8255" s="106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6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6"/>
      <c r="N8256" s="106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6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6"/>
      <c r="N8257" s="106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6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6"/>
      <c r="N8258" s="106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6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6"/>
      <c r="N8259" s="106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6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6"/>
      <c r="N8260" s="106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6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6"/>
      <c r="N8261" s="106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6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6"/>
      <c r="N8262" s="106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6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6"/>
      <c r="N8263" s="106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6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6"/>
      <c r="N8264" s="106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6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6"/>
      <c r="N8265" s="106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6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6"/>
      <c r="N8266" s="106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6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6"/>
      <c r="N8267" s="106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6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6"/>
      <c r="N8268" s="106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6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6"/>
      <c r="N8269" s="106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6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6"/>
      <c r="N8270" s="106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6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6"/>
      <c r="N8271" s="106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6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6"/>
      <c r="N8272" s="106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6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6"/>
      <c r="N8273" s="106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6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6"/>
      <c r="N8274" s="106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6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6"/>
      <c r="N8275" s="106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6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6"/>
      <c r="N8276" s="106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6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6"/>
      <c r="N8277" s="106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6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6"/>
      <c r="N8278" s="106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6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6"/>
      <c r="N8279" s="106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6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6"/>
      <c r="N8280" s="106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6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6"/>
      <c r="N8281" s="106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6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6"/>
      <c r="N8282" s="106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6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6"/>
      <c r="N8283" s="106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6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6"/>
      <c r="N8284" s="106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6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6"/>
      <c r="N8285" s="106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6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6"/>
      <c r="N8286" s="106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6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6"/>
      <c r="N8287" s="106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6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6"/>
      <c r="N8288" s="106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6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6"/>
      <c r="N8289" s="106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6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6"/>
      <c r="N8290" s="106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6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6"/>
      <c r="N8291" s="106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6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6"/>
      <c r="N8292" s="106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6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6"/>
      <c r="N8293" s="106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6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6"/>
      <c r="N8294" s="106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6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6"/>
      <c r="N8295" s="106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6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6"/>
      <c r="N8296" s="106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6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6"/>
      <c r="N8297" s="106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6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6"/>
      <c r="N8298" s="106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6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6"/>
      <c r="N8299" s="106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6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6"/>
      <c r="N8300" s="106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6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6"/>
      <c r="N8301" s="106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6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6"/>
      <c r="N8302" s="106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6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6"/>
      <c r="N8303" s="106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6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6"/>
      <c r="N8304" s="106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6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6"/>
      <c r="N8305" s="106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6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6"/>
      <c r="N8306" s="106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6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6"/>
      <c r="N8307" s="106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6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6"/>
      <c r="N8308" s="106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6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6"/>
      <c r="N8309" s="106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6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6"/>
      <c r="N8310" s="106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6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6"/>
      <c r="N8311" s="106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6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6"/>
      <c r="N8312" s="106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6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6"/>
      <c r="N8313" s="106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6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6"/>
      <c r="N8314" s="106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6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6"/>
      <c r="N8315" s="106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6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6"/>
      <c r="N8316" s="106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6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6"/>
      <c r="N8317" s="106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6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6"/>
      <c r="N8318" s="106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6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6"/>
      <c r="N8319" s="106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6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6"/>
      <c r="N8320" s="106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6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6"/>
      <c r="N8321" s="106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6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6"/>
      <c r="N8322" s="106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6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6"/>
      <c r="N8323" s="106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6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6"/>
      <c r="N8324" s="106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6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6"/>
      <c r="N8325" s="106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6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6"/>
      <c r="N8326" s="106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6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6"/>
      <c r="N8327" s="106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6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6"/>
      <c r="N8328" s="106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6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6"/>
      <c r="N8329" s="106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6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6"/>
      <c r="N8330" s="106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6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6"/>
      <c r="N8331" s="106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6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6"/>
      <c r="N8332" s="106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6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6"/>
      <c r="N8333" s="106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6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6"/>
      <c r="N8334" s="106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6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6"/>
      <c r="N8335" s="106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6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6"/>
      <c r="N8336" s="106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6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6"/>
      <c r="N8337" s="106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6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6"/>
      <c r="N8338" s="106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6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6"/>
      <c r="N8339" s="106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6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6"/>
      <c r="N8340" s="106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6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6"/>
      <c r="N8341" s="106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6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6"/>
      <c r="N8342" s="106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6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6"/>
      <c r="N8343" s="106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6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6"/>
      <c r="N8344" s="106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6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6"/>
      <c r="N8345" s="106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6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6"/>
      <c r="N8346" s="106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6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6"/>
      <c r="N8347" s="106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6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6"/>
      <c r="N8348" s="106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6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6"/>
      <c r="N8349" s="106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6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6"/>
      <c r="N8350" s="106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6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6"/>
      <c r="N8351" s="106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6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6"/>
      <c r="N8352" s="106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6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6"/>
      <c r="N8353" s="106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6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6"/>
      <c r="N8354" s="106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6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6"/>
      <c r="N8355" s="106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6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6"/>
      <c r="N8356" s="106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6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6"/>
      <c r="N8357" s="106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6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6"/>
      <c r="N8358" s="106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6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6"/>
      <c r="N8359" s="106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6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6"/>
      <c r="N8360" s="106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6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6"/>
      <c r="N8361" s="106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6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6"/>
      <c r="N8362" s="106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6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6"/>
      <c r="N8363" s="106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6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6"/>
      <c r="N8364" s="106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6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6"/>
      <c r="N8365" s="106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6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6"/>
      <c r="N8366" s="106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6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6"/>
      <c r="N8367" s="106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6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6"/>
      <c r="N8368" s="106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6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6"/>
      <c r="N8369" s="106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6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6"/>
      <c r="N8370" s="106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6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6"/>
      <c r="N8371" s="106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6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6"/>
      <c r="N8372" s="106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6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6"/>
      <c r="N8373" s="106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6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6"/>
      <c r="N8374" s="106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6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6"/>
      <c r="N8375" s="106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6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6"/>
      <c r="N8376" s="106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6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6"/>
      <c r="N8377" s="106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6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6"/>
      <c r="N8378" s="106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6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6"/>
      <c r="N8379" s="106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6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6"/>
      <c r="N8380" s="106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6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6"/>
      <c r="N8381" s="106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6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6"/>
      <c r="N8382" s="106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6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6"/>
      <c r="N8383" s="106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6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6"/>
      <c r="N8384" s="106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6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6"/>
      <c r="N8385" s="106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6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6"/>
      <c r="N8386" s="106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6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6"/>
      <c r="N8387" s="106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6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6"/>
      <c r="N8388" s="106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6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6"/>
      <c r="N8389" s="106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6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6"/>
      <c r="N8390" s="106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6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6"/>
      <c r="N8391" s="106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6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6"/>
      <c r="N8392" s="106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6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6"/>
      <c r="N8393" s="106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6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6"/>
      <c r="N8394" s="106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6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6"/>
      <c r="N8395" s="106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6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6"/>
      <c r="N8396" s="106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6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6"/>
      <c r="N8397" s="106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6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6"/>
      <c r="N8398" s="106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6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6"/>
      <c r="N8399" s="106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6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6"/>
      <c r="N8400" s="106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6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6"/>
      <c r="N8401" s="106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6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6"/>
      <c r="N8402" s="106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6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6"/>
      <c r="N8403" s="106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6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6"/>
      <c r="N8404" s="106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6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6"/>
      <c r="N8405" s="106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6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6"/>
      <c r="N8406" s="106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6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6"/>
      <c r="N8407" s="106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6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6"/>
      <c r="N8408" s="106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6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6"/>
      <c r="N8409" s="106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6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6"/>
      <c r="N8410" s="106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6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6"/>
      <c r="N8411" s="106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6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6"/>
      <c r="N8412" s="106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6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6"/>
      <c r="N8413" s="106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6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6"/>
      <c r="N8414" s="106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6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6"/>
      <c r="N8415" s="106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6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6"/>
      <c r="N8416" s="106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6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6"/>
      <c r="N8417" s="106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6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6"/>
      <c r="N8418" s="106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6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6"/>
      <c r="N8419" s="106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6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6"/>
      <c r="N8420" s="106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6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6"/>
      <c r="N8421" s="106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6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6"/>
      <c r="N8422" s="106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6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6"/>
      <c r="N8423" s="106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6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6"/>
      <c r="N8424" s="106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6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6"/>
      <c r="N8425" s="106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6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6"/>
      <c r="N8426" s="106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6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6"/>
      <c r="N8427" s="106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6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6"/>
      <c r="N8428" s="106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6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6"/>
      <c r="N8429" s="106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6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6"/>
      <c r="N8430" s="106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6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6"/>
      <c r="N8431" s="106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6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6"/>
      <c r="N8432" s="106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6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6"/>
      <c r="N8433" s="106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6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6"/>
      <c r="N8434" s="106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6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6"/>
      <c r="N8435" s="106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6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6"/>
      <c r="N8436" s="106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6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6"/>
      <c r="N8437" s="106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6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6"/>
      <c r="N8438" s="106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6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6"/>
      <c r="N8439" s="106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6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6"/>
      <c r="N8440" s="106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6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6"/>
      <c r="N8441" s="106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6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6"/>
      <c r="N8442" s="106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6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6"/>
      <c r="N8443" s="106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6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6"/>
      <c r="N8444" s="106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6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6"/>
      <c r="N8445" s="106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6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6"/>
      <c r="N8446" s="106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6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6"/>
      <c r="N8447" s="106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6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0"/>
      <c r="B8448" s="111"/>
      <c r="C8448" s="111"/>
      <c r="D8448" s="111"/>
      <c r="E8448" s="111"/>
      <c r="F8448" s="112"/>
      <c r="G8448" s="113"/>
      <c r="H8448" s="114"/>
      <c r="I8448" s="64"/>
      <c r="J8448" s="115"/>
      <c r="K8448" s="115"/>
      <c r="L8448" s="116"/>
      <c r="M8448" s="106"/>
      <c r="N8448" s="117"/>
      <c r="O8448" s="111"/>
      <c r="P8448" s="118"/>
      <c r="Q8448" s="118"/>
      <c r="R8448" s="111"/>
      <c r="S8448" s="111"/>
      <c r="T8448" s="111"/>
      <c r="U8448" s="111"/>
      <c r="V8448" s="111"/>
      <c r="W8448" s="111"/>
      <c r="X8448" s="119"/>
      <c r="Y8448" s="111"/>
      <c r="Z8448" s="120"/>
      <c r="AA8448" s="111"/>
      <c r="AB8448" s="120"/>
      <c r="AC8448" s="119"/>
      <c r="AD8448" s="117"/>
      <c r="AE8448" s="11"/>
      <c r="AF8448" s="111"/>
      <c r="AG8448" s="111"/>
      <c r="AH8448" s="111"/>
      <c r="AI8448" s="121"/>
      <c r="AJ8448" s="116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6"/>
      <c r="N8449" s="106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6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6"/>
      <c r="N8450" s="106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6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6"/>
      <c r="N8451" s="106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6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6"/>
      <c r="N8452" s="106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6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6"/>
      <c r="N8453" s="106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6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6"/>
      <c r="N8454" s="106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6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6"/>
      <c r="N8455" s="106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6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6"/>
      <c r="N8456" s="106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6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6"/>
      <c r="N8457" s="106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6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6"/>
      <c r="N8458" s="106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6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6"/>
      <c r="N8459" s="106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6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6"/>
      <c r="N8460" s="106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6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6"/>
      <c r="N8461" s="106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6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6"/>
      <c r="N8462" s="106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6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6"/>
      <c r="N8463" s="106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6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6"/>
      <c r="N8464" s="106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6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6"/>
      <c r="N8465" s="106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6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6"/>
      <c r="N8466" s="106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6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6"/>
      <c r="N8467" s="106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6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6"/>
      <c r="N8468" s="106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6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6"/>
      <c r="N8469" s="106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6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6"/>
      <c r="N8470" s="106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6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6"/>
      <c r="N8471" s="106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6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6"/>
      <c r="N8472" s="106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6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6"/>
      <c r="N8473" s="106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6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6"/>
      <c r="N8474" s="106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6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6"/>
      <c r="N8475" s="106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6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6"/>
      <c r="N8476" s="106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6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6"/>
      <c r="N8477" s="106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6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6"/>
      <c r="N8478" s="106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6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6"/>
      <c r="N8479" s="106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6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6"/>
      <c r="N8480" s="106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6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6"/>
      <c r="N8481" s="106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6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6"/>
      <c r="N8482" s="106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6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6"/>
      <c r="N8483" s="106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6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6"/>
      <c r="N8484" s="106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6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6"/>
      <c r="N8485" s="106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6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6"/>
      <c r="N8486" s="106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6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6"/>
      <c r="N8487" s="106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6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6"/>
      <c r="N8488" s="106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6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6"/>
      <c r="N8489" s="106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6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6"/>
      <c r="N8490" s="106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6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6"/>
      <c r="N8491" s="106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6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6"/>
      <c r="N8492" s="106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6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6"/>
      <c r="N8493" s="106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6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6"/>
      <c r="N8494" s="106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6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6"/>
      <c r="N8495" s="106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6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6"/>
      <c r="N8496" s="106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6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6"/>
      <c r="N8497" s="106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6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6"/>
      <c r="N8498" s="106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6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6"/>
      <c r="N8499" s="106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6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6"/>
      <c r="N8500" s="106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6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6"/>
      <c r="N8501" s="106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6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6"/>
      <c r="N8502" s="106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6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6"/>
      <c r="N8503" s="106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6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6"/>
      <c r="N8504" s="106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6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6"/>
      <c r="N8505" s="106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6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6"/>
      <c r="N8506" s="106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6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6"/>
      <c r="N8507" s="106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6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6"/>
      <c r="N8508" s="106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6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6"/>
      <c r="N8509" s="106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6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6"/>
      <c r="N8510" s="106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6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6"/>
      <c r="N8511" s="106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6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6"/>
      <c r="N8512" s="106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6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6"/>
      <c r="N8513" s="106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6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6"/>
      <c r="N8514" s="106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6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6"/>
      <c r="N8515" s="106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6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6"/>
      <c r="N8516" s="106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6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6"/>
      <c r="N8517" s="106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6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6"/>
      <c r="N8518" s="106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6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6"/>
      <c r="N8519" s="106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6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6"/>
      <c r="N8520" s="106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6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6"/>
      <c r="N8521" s="106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6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6"/>
      <c r="N8522" s="106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6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6"/>
      <c r="N8523" s="106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6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6"/>
      <c r="N8524" s="106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6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6"/>
      <c r="N8525" s="106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6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6"/>
      <c r="N8526" s="106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6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6"/>
      <c r="N8527" s="106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6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6"/>
      <c r="N8528" s="106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6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6"/>
      <c r="N8529" s="106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6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6"/>
      <c r="N8530" s="106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6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6"/>
      <c r="N8531" s="106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6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6"/>
      <c r="N8532" s="106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6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6"/>
      <c r="N8533" s="106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6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6"/>
      <c r="N8534" s="106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6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6"/>
      <c r="N8535" s="106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6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6"/>
      <c r="N8536" s="106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6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6"/>
      <c r="N8537" s="106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6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6"/>
      <c r="N8538" s="106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6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6"/>
      <c r="N8539" s="106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6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6"/>
      <c r="N8540" s="106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6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6"/>
      <c r="N8541" s="106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6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6"/>
      <c r="N8542" s="106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6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6"/>
      <c r="N8543" s="106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6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6"/>
      <c r="N8544" s="106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6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6"/>
      <c r="N8545" s="106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6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6"/>
      <c r="N8546" s="106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6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6"/>
      <c r="N8547" s="106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6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6"/>
      <c r="N8548" s="106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6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6"/>
      <c r="N8549" s="106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6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6"/>
      <c r="N8550" s="106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6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6"/>
      <c r="N8551" s="106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6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6"/>
      <c r="N8552" s="106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6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6"/>
      <c r="N8553" s="106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6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6"/>
      <c r="N8554" s="106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6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6"/>
      <c r="N8555" s="106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6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6"/>
      <c r="N8556" s="106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6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6"/>
      <c r="N8557" s="106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6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6"/>
      <c r="N8558" s="106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6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6"/>
      <c r="N8559" s="106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6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6"/>
      <c r="N8560" s="106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6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6"/>
      <c r="N8561" s="106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6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6"/>
      <c r="N8562" s="106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6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6"/>
      <c r="N8563" s="106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6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6"/>
      <c r="N8564" s="106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6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6"/>
      <c r="N8565" s="106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6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6"/>
      <c r="N8566" s="106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6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6"/>
      <c r="N8567" s="106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6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6"/>
      <c r="N8568" s="106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6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6"/>
      <c r="N8569" s="106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6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6"/>
      <c r="N8570" s="106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6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6"/>
      <c r="N8571" s="106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6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6"/>
      <c r="N8572" s="106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6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6"/>
      <c r="N8573" s="106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6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6"/>
      <c r="N8574" s="106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6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6"/>
      <c r="N8575" s="106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6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6"/>
      <c r="N8576" s="106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6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6"/>
      <c r="N8577" s="106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6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6"/>
      <c r="N8578" s="106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6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6"/>
      <c r="N8579" s="106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6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6"/>
      <c r="N8580" s="106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6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6"/>
      <c r="N8581" s="106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6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6"/>
      <c r="N8582" s="106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6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6"/>
      <c r="N8583" s="106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6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6"/>
      <c r="N8584" s="106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6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6"/>
      <c r="N8585" s="106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6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6"/>
      <c r="N8586" s="106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6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6"/>
      <c r="N8587" s="106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6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6"/>
      <c r="N8588" s="106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6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6"/>
      <c r="N8589" s="106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6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6"/>
      <c r="N8590" s="106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6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6"/>
      <c r="N8591" s="106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6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6"/>
      <c r="N8592" s="106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6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6"/>
      <c r="N8593" s="106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6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6"/>
      <c r="N8594" s="106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6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6"/>
      <c r="N8595" s="106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6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6"/>
      <c r="N8596" s="106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6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6"/>
      <c r="N8597" s="106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6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6"/>
      <c r="N8598" s="106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6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6"/>
      <c r="N8599" s="106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6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6"/>
      <c r="N8600" s="106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6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6"/>
      <c r="N8601" s="106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6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6"/>
      <c r="N8602" s="106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6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6"/>
      <c r="N8603" s="106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6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6"/>
      <c r="N8604" s="106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6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6"/>
      <c r="N8605" s="106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6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6"/>
      <c r="N8606" s="106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6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6"/>
      <c r="N8607" s="106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6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6"/>
      <c r="N8608" s="106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6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6"/>
      <c r="N8609" s="106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6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6"/>
      <c r="N8610" s="106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6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6"/>
      <c r="N8611" s="106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6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6"/>
      <c r="N8612" s="106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6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6"/>
      <c r="N8613" s="106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6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6"/>
      <c r="N8614" s="106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6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6"/>
      <c r="N8615" s="106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6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6"/>
      <c r="N8616" s="106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6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6"/>
      <c r="N8617" s="106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6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6"/>
      <c r="N8618" s="106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6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6"/>
      <c r="N8619" s="106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6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6"/>
      <c r="N8620" s="106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6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6"/>
      <c r="N8621" s="106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6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6"/>
      <c r="N8622" s="106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6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6"/>
      <c r="N8623" s="106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6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6"/>
      <c r="N8624" s="106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6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6"/>
      <c r="N8625" s="106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6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6"/>
      <c r="N8626" s="106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6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6"/>
      <c r="N8627" s="106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6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6"/>
      <c r="N8628" s="106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6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6"/>
      <c r="N8629" s="106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6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6"/>
      <c r="N8630" s="106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6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6"/>
      <c r="N8631" s="106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6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6"/>
      <c r="N8632" s="106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6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6"/>
      <c r="N8633" s="106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6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6"/>
      <c r="N8634" s="106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6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6"/>
      <c r="N8635" s="106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6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6"/>
      <c r="N8636" s="106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6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6"/>
      <c r="N8637" s="106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6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6"/>
      <c r="N8638" s="106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6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6"/>
      <c r="N8639" s="106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6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6"/>
      <c r="N8640" s="106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6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6"/>
      <c r="N8641" s="106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6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6"/>
      <c r="N8642" s="106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6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6"/>
      <c r="N8643" s="106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6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6"/>
      <c r="N8644" s="106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6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6"/>
      <c r="N8645" s="106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6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6"/>
      <c r="N8646" s="106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6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6"/>
      <c r="N8647" s="106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6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6"/>
      <c r="N8648" s="106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6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6"/>
      <c r="N8649" s="106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6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6"/>
      <c r="N8650" s="106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6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6"/>
      <c r="N8651" s="106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6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6"/>
      <c r="N8652" s="106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6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6"/>
      <c r="N8653" s="106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6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6"/>
      <c r="N8654" s="106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6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6"/>
      <c r="N8655" s="106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6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6"/>
      <c r="N8656" s="106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6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6"/>
      <c r="N8657" s="106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6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6"/>
      <c r="N8658" s="106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6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6"/>
      <c r="N8659" s="106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6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6"/>
      <c r="N8660" s="106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6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6"/>
      <c r="N8661" s="106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6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6"/>
      <c r="N8662" s="106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6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6"/>
      <c r="N8663" s="106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6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6"/>
      <c r="N8664" s="106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6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6"/>
      <c r="N8665" s="106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6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6"/>
      <c r="N8666" s="106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6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6"/>
      <c r="N8667" s="106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6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6"/>
      <c r="N8668" s="106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6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6"/>
      <c r="N8669" s="106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6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6"/>
      <c r="N8670" s="106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6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6"/>
      <c r="N8671" s="106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6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6"/>
      <c r="N8672" s="106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6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6"/>
      <c r="N8673" s="106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6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6"/>
      <c r="N8674" s="106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6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6"/>
      <c r="N8675" s="106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6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6"/>
      <c r="N8676" s="106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6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6"/>
      <c r="N8677" s="106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6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6"/>
      <c r="N8678" s="106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6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6"/>
      <c r="N8679" s="106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6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6"/>
      <c r="N8680" s="106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6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6"/>
      <c r="N8681" s="106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6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6"/>
      <c r="N8682" s="106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6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6"/>
      <c r="N8683" s="106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6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6"/>
      <c r="N8684" s="106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6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6"/>
      <c r="N8685" s="106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6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6"/>
      <c r="N8686" s="106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6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6"/>
      <c r="N8687" s="106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6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6"/>
      <c r="N8688" s="106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6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6"/>
      <c r="N8689" s="106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6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6"/>
      <c r="N8690" s="106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6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6"/>
      <c r="N8691" s="106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6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6"/>
      <c r="N8692" s="106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6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6"/>
      <c r="N8693" s="106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6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6"/>
      <c r="N8694" s="106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6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6"/>
      <c r="N8695" s="106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6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6"/>
      <c r="N8696" s="106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6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6"/>
      <c r="N8697" s="106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6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6"/>
      <c r="N8698" s="106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6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6"/>
      <c r="N8699" s="106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6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6"/>
      <c r="N8700" s="106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6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6"/>
      <c r="N8701" s="106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6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6"/>
      <c r="N8702" s="106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6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6"/>
      <c r="N8703" s="106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6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6"/>
      <c r="N8704" s="106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6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6"/>
      <c r="N8705" s="106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6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6"/>
      <c r="N8706" s="106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6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6"/>
      <c r="N8707" s="106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6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6"/>
      <c r="N8708" s="106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6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6"/>
      <c r="N8709" s="106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6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6"/>
      <c r="N8710" s="106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6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6"/>
      <c r="N8711" s="106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6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6"/>
      <c r="N8712" s="106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6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6"/>
      <c r="N8713" s="106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6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6"/>
      <c r="N8714" s="106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6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6"/>
      <c r="N8715" s="106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6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6"/>
      <c r="N8716" s="106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6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6"/>
      <c r="N8717" s="106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6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6"/>
      <c r="N8718" s="106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6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6"/>
      <c r="N8719" s="106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6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6"/>
      <c r="N8720" s="106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6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6"/>
      <c r="N8721" s="106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6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6"/>
      <c r="N8722" s="106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6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6"/>
      <c r="N8723" s="106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6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6"/>
      <c r="N8724" s="106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6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6"/>
      <c r="N8725" s="106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6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6"/>
      <c r="N8726" s="106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6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6"/>
      <c r="N8727" s="106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6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6"/>
      <c r="N8728" s="106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6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6"/>
      <c r="N8729" s="106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6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6"/>
      <c r="N8730" s="106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6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6"/>
      <c r="N8731" s="106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6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6"/>
      <c r="N8732" s="106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6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6"/>
      <c r="N8733" s="106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6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6"/>
      <c r="N8734" s="106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6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6"/>
      <c r="N8735" s="106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6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6"/>
      <c r="N8736" s="106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6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6"/>
      <c r="N8737" s="106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6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6"/>
      <c r="N8738" s="106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6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6"/>
      <c r="N8739" s="106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6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6"/>
      <c r="N8740" s="106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6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6"/>
      <c r="N8741" s="106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6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6"/>
      <c r="N8742" s="106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6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6"/>
      <c r="N8743" s="106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6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6"/>
      <c r="N8744" s="106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6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6"/>
      <c r="N8745" s="106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6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6"/>
      <c r="N8746" s="106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6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6"/>
      <c r="N8747" s="106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6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6"/>
      <c r="N8748" s="106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6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6"/>
      <c r="N8749" s="106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6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6"/>
      <c r="N8750" s="106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6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6"/>
      <c r="N8751" s="106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6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6"/>
      <c r="N8752" s="106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6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6"/>
      <c r="N8753" s="106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6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6"/>
      <c r="N8754" s="106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6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6"/>
      <c r="N8755" s="106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6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6"/>
      <c r="N8756" s="106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6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6"/>
      <c r="N8757" s="106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6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6"/>
      <c r="N8758" s="106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6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6"/>
      <c r="N8759" s="106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6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6"/>
      <c r="N8760" s="106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6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6"/>
      <c r="N8761" s="106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6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6"/>
      <c r="N8762" s="106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6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6"/>
      <c r="N8763" s="106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6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6"/>
      <c r="N8764" s="106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6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6"/>
      <c r="N8765" s="106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6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6"/>
      <c r="N8766" s="106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6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6"/>
      <c r="N8767" s="106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6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6"/>
      <c r="N8768" s="106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6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6"/>
      <c r="N8769" s="106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6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6"/>
      <c r="N8770" s="106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6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6"/>
      <c r="N8771" s="106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6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6"/>
      <c r="N8772" s="106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6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6"/>
      <c r="N8773" s="106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6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6"/>
      <c r="N8774" s="106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6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6"/>
      <c r="N8775" s="106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6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6"/>
      <c r="N8776" s="106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6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6"/>
      <c r="N8777" s="106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6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6"/>
      <c r="N8778" s="106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6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6"/>
      <c r="N8779" s="106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6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6"/>
      <c r="N8780" s="106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6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6"/>
      <c r="N8781" s="106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6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6"/>
      <c r="N8782" s="106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6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6"/>
      <c r="N8783" s="106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6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6"/>
      <c r="N8784" s="106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6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6"/>
      <c r="N8785" s="106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6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6"/>
      <c r="N8786" s="106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6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6"/>
      <c r="N8787" s="106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6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6"/>
      <c r="N8788" s="106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6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6"/>
      <c r="N8789" s="106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6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6"/>
      <c r="N8790" s="106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6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6"/>
      <c r="N8791" s="106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6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6"/>
      <c r="N8792" s="106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6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6"/>
      <c r="N8793" s="106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6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6"/>
      <c r="N8794" s="106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6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6"/>
      <c r="N8795" s="106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6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6"/>
      <c r="N8796" s="106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6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6"/>
      <c r="N8797" s="106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6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6"/>
      <c r="N8798" s="106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6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6"/>
      <c r="N8799" s="106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6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6"/>
      <c r="N8800" s="106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6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6"/>
      <c r="N8801" s="106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6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6"/>
      <c r="N8802" s="106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6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6"/>
      <c r="N8803" s="106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6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6"/>
      <c r="N8804" s="106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6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6"/>
      <c r="N8805" s="106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6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6"/>
      <c r="N8806" s="106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6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6"/>
      <c r="N8807" s="106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6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6"/>
      <c r="N8808" s="106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6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6"/>
      <c r="N8809" s="106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6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6"/>
      <c r="N8810" s="106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6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6"/>
      <c r="N8811" s="106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6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6"/>
      <c r="N8812" s="106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6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6"/>
      <c r="N8813" s="106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6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0"/>
      <c r="B8814" s="111"/>
      <c r="C8814" s="111"/>
      <c r="D8814" s="111"/>
      <c r="E8814" s="111"/>
      <c r="F8814" s="112"/>
      <c r="G8814" s="113"/>
      <c r="H8814" s="114"/>
      <c r="I8814" s="64"/>
      <c r="J8814" s="115"/>
      <c r="K8814" s="115"/>
      <c r="L8814" s="116"/>
      <c r="M8814" s="106"/>
      <c r="N8814" s="117"/>
      <c r="O8814" s="111"/>
      <c r="P8814" s="118"/>
      <c r="Q8814" s="118"/>
      <c r="R8814" s="111"/>
      <c r="S8814" s="111"/>
      <c r="T8814" s="111"/>
      <c r="U8814" s="111"/>
      <c r="V8814" s="111"/>
      <c r="W8814" s="111"/>
      <c r="X8814" s="119"/>
      <c r="Y8814" s="111"/>
      <c r="Z8814" s="120"/>
      <c r="AA8814" s="111"/>
      <c r="AB8814" s="120"/>
      <c r="AC8814" s="119"/>
      <c r="AD8814" s="117"/>
      <c r="AE8814" s="11"/>
      <c r="AF8814" s="111"/>
      <c r="AG8814" s="111"/>
      <c r="AH8814" s="111"/>
      <c r="AI8814" s="121"/>
      <c r="AJ8814" s="116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6"/>
      <c r="N8815" s="106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6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6"/>
      <c r="N8816" s="106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6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6"/>
      <c r="N8817" s="106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6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6"/>
      <c r="N8818" s="106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6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6"/>
      <c r="N8819" s="106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6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6"/>
      <c r="N8820" s="106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6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6"/>
      <c r="N8821" s="106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6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6"/>
      <c r="N8822" s="106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6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6"/>
      <c r="N8823" s="106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6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6"/>
      <c r="N8824" s="106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6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6"/>
      <c r="N8825" s="106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6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6"/>
      <c r="N8826" s="106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6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6"/>
      <c r="N8827" s="106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6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6"/>
      <c r="N8828" s="106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6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6"/>
      <c r="N8829" s="106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6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6"/>
      <c r="N8830" s="106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6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6"/>
      <c r="N8831" s="106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6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6"/>
      <c r="N8832" s="106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6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6"/>
      <c r="N8833" s="106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6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6"/>
      <c r="N8834" s="106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6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6"/>
      <c r="N8835" s="106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6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6"/>
      <c r="N8836" s="106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6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6"/>
      <c r="N8837" s="106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6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6"/>
      <c r="N8838" s="106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6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6"/>
      <c r="N8839" s="106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6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6"/>
      <c r="N8840" s="106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6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6"/>
      <c r="N8841" s="106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6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6"/>
      <c r="N8842" s="106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6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6"/>
      <c r="N8843" s="106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6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6"/>
      <c r="N8844" s="106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6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6"/>
      <c r="N8845" s="106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6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6"/>
      <c r="N8846" s="106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6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6"/>
      <c r="N8847" s="106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6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6"/>
      <c r="N8848" s="106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6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6"/>
      <c r="N8849" s="106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6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6"/>
      <c r="N8850" s="106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6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6"/>
      <c r="N8851" s="106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6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6"/>
      <c r="N8852" s="106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6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6"/>
      <c r="N8853" s="106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6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6"/>
      <c r="N8854" s="106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6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6"/>
      <c r="N8855" s="106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6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6"/>
      <c r="N8856" s="106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6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6"/>
      <c r="N8857" s="106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6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6"/>
      <c r="N8858" s="106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6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6"/>
      <c r="N8859" s="106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6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6"/>
      <c r="N8860" s="106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6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6"/>
      <c r="N8861" s="106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6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6"/>
      <c r="N8862" s="106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6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6"/>
      <c r="N8863" s="106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6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6"/>
      <c r="N8864" s="106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6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6"/>
      <c r="N8865" s="106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6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6"/>
      <c r="N8866" s="106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6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6"/>
      <c r="N8867" s="106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6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6"/>
      <c r="N8868" s="106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6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6"/>
      <c r="N8869" s="106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6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6"/>
      <c r="N8870" s="106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6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6"/>
      <c r="N8871" s="106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6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6"/>
      <c r="N8872" s="106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6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6"/>
      <c r="N8873" s="106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6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6"/>
      <c r="N8874" s="106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6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6"/>
      <c r="N8875" s="106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6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6"/>
      <c r="N8876" s="106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6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6"/>
      <c r="N8877" s="106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6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6"/>
      <c r="N8878" s="106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6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6"/>
      <c r="N8879" s="106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6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6"/>
      <c r="N8880" s="106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6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6"/>
      <c r="N8881" s="106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6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6"/>
      <c r="N8882" s="106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6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6"/>
      <c r="N8883" s="106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6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6"/>
      <c r="N8884" s="106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6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6"/>
      <c r="N8885" s="106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6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6"/>
      <c r="N8886" s="106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6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6"/>
      <c r="N8887" s="106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6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6"/>
      <c r="N8888" s="106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6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6"/>
      <c r="N8889" s="106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6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6"/>
      <c r="N8890" s="106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6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6"/>
      <c r="N8891" s="106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6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6"/>
      <c r="N8892" s="106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6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6"/>
      <c r="N8893" s="106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6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6"/>
      <c r="N8894" s="106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6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6"/>
      <c r="N8895" s="106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6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6"/>
      <c r="N8896" s="106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6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6"/>
      <c r="N8897" s="106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6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6"/>
      <c r="N8898" s="106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6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6"/>
      <c r="N8899" s="106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6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6"/>
      <c r="N8900" s="106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6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6"/>
      <c r="N8901" s="106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6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6"/>
      <c r="N8902" s="106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6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6"/>
      <c r="N8903" s="106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6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6"/>
      <c r="N8904" s="106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6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6"/>
      <c r="N8905" s="106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6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6"/>
      <c r="N8906" s="106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6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6"/>
      <c r="N8907" s="106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6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6"/>
      <c r="N8908" s="106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6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6"/>
      <c r="N8909" s="106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6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6"/>
      <c r="N8910" s="106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6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6"/>
      <c r="N8911" s="106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6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6"/>
      <c r="N8912" s="106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6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6"/>
      <c r="N8913" s="106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6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6"/>
      <c r="N8914" s="106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6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6"/>
      <c r="N8915" s="106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6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6"/>
      <c r="N8916" s="106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6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6"/>
      <c r="N8917" s="106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6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6"/>
      <c r="N8918" s="106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6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6"/>
      <c r="N8919" s="106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6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6"/>
      <c r="N8920" s="106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6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6"/>
      <c r="N8921" s="106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6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6"/>
      <c r="N8922" s="106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6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6"/>
      <c r="N8923" s="106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6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6"/>
      <c r="N8924" s="106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6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6"/>
      <c r="N8925" s="106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6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6"/>
      <c r="N8926" s="106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6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6"/>
      <c r="N8927" s="106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6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6"/>
      <c r="N8928" s="106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6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6"/>
      <c r="N8929" s="106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6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6"/>
      <c r="N8930" s="106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6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6"/>
      <c r="N8931" s="106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6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6"/>
      <c r="N8932" s="106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6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6"/>
      <c r="N8933" s="106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6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6"/>
      <c r="N8934" s="106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6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6"/>
      <c r="N8935" s="106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6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6"/>
      <c r="N8936" s="106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6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6"/>
      <c r="N8937" s="106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6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6"/>
      <c r="N8938" s="106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6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6"/>
      <c r="N8939" s="106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6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6"/>
      <c r="N8940" s="106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6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6"/>
      <c r="N8941" s="106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6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6"/>
      <c r="N8942" s="106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6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6"/>
      <c r="N8943" s="106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6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6"/>
      <c r="N8944" s="106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6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6"/>
      <c r="N8945" s="106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6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6"/>
      <c r="N8946" s="106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6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6"/>
      <c r="N8947" s="106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6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6"/>
      <c r="N8948" s="106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6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6"/>
      <c r="N8949" s="106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6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6"/>
      <c r="N8950" s="106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6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6"/>
      <c r="N8951" s="106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6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6"/>
      <c r="N8952" s="106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6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6"/>
      <c r="N8953" s="106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6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6"/>
      <c r="N8954" s="106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6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6"/>
      <c r="N8955" s="106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6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6"/>
      <c r="N8956" s="106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6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6"/>
      <c r="N8957" s="106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6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6"/>
      <c r="N8958" s="106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6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6"/>
      <c r="N8959" s="106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6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6"/>
      <c r="N8960" s="106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6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6"/>
      <c r="N8961" s="106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6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6"/>
      <c r="N8962" s="106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6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6"/>
      <c r="N8963" s="106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6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6"/>
      <c r="N8964" s="106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6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6"/>
      <c r="N8965" s="106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6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6"/>
      <c r="N8966" s="106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6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6"/>
      <c r="N8967" s="106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6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6"/>
      <c r="N8968" s="106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6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6"/>
      <c r="N8969" s="106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6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6"/>
      <c r="N8970" s="106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6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6"/>
      <c r="N8971" s="106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6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6"/>
      <c r="N8972" s="106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6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6"/>
      <c r="N8973" s="106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6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6"/>
      <c r="N8974" s="106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6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6"/>
      <c r="N8975" s="106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6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6"/>
      <c r="N8976" s="106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6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6"/>
      <c r="N8977" s="106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6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6"/>
      <c r="N8978" s="106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6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6"/>
      <c r="N8979" s="106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6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6"/>
      <c r="N8980" s="106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6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6"/>
      <c r="N8981" s="106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6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6"/>
      <c r="N8982" s="106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6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6"/>
      <c r="N8983" s="106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6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6"/>
      <c r="N8984" s="106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6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6"/>
      <c r="N8985" s="106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6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6"/>
      <c r="N8986" s="106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6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6"/>
      <c r="N8987" s="106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6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6"/>
      <c r="N8988" s="106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6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6"/>
      <c r="N8989" s="106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6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6"/>
      <c r="N8990" s="106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6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6"/>
      <c r="N8991" s="106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6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6"/>
      <c r="N8992" s="106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6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6"/>
      <c r="N8993" s="106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6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6"/>
      <c r="N8994" s="106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6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6"/>
      <c r="N8995" s="106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6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6"/>
      <c r="N8996" s="106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6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6"/>
      <c r="N8997" s="106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6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6"/>
      <c r="N8998" s="106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6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6"/>
      <c r="N8999" s="106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6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6"/>
      <c r="N9000" s="106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6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6"/>
      <c r="N9001" s="106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6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6"/>
      <c r="N9002" s="106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6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6"/>
      <c r="N9003" s="106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6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6"/>
      <c r="N9004" s="106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6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6"/>
      <c r="N9005" s="106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6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6"/>
      <c r="N9006" s="106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6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6"/>
      <c r="N9007" s="106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6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6"/>
      <c r="N9008" s="106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6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6"/>
      <c r="N9009" s="106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6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6"/>
      <c r="N9010" s="106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6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6"/>
      <c r="N9011" s="106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6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6"/>
      <c r="N9012" s="106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6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6"/>
      <c r="N9013" s="106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6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6"/>
      <c r="N9014" s="106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6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6"/>
      <c r="N9015" s="106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6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6"/>
      <c r="N9016" s="106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6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6"/>
      <c r="N9017" s="106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6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6"/>
      <c r="N9018" s="106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6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6"/>
      <c r="N9019" s="106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6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6"/>
      <c r="N9020" s="106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6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6"/>
      <c r="N9021" s="106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6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6"/>
      <c r="N9022" s="106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6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6"/>
      <c r="N9023" s="106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6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6"/>
      <c r="N9024" s="106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6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6"/>
      <c r="N9025" s="106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6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6"/>
      <c r="N9026" s="106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6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6"/>
      <c r="N9027" s="106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6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6"/>
      <c r="N9028" s="106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6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6"/>
      <c r="N9029" s="106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6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6"/>
      <c r="N9030" s="106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6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6"/>
      <c r="N9031" s="106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6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6"/>
      <c r="N9032" s="106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6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6"/>
      <c r="N9033" s="106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6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6"/>
      <c r="N9034" s="106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6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6"/>
      <c r="N9035" s="106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6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6"/>
      <c r="N9036" s="106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6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6"/>
      <c r="N9037" s="106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6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6"/>
      <c r="N9038" s="106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6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6"/>
      <c r="N9039" s="106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6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6"/>
      <c r="N9040" s="106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6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6"/>
      <c r="N9041" s="106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6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6"/>
      <c r="N9042" s="106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6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6"/>
      <c r="N9043" s="106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6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6"/>
      <c r="N9044" s="106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6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6"/>
      <c r="N9045" s="106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6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6"/>
      <c r="N9046" s="106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6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6"/>
      <c r="N9047" s="106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6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6"/>
      <c r="N9048" s="106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6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6"/>
      <c r="N9049" s="106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6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6"/>
      <c r="N9050" s="106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6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6"/>
      <c r="N9051" s="106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6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6"/>
      <c r="N9052" s="106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6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6"/>
      <c r="N9053" s="106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6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6"/>
      <c r="N9054" s="106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6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6"/>
      <c r="N9055" s="106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6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6"/>
      <c r="N9056" s="106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6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6"/>
      <c r="N9057" s="106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6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6"/>
      <c r="N9058" s="106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6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6"/>
      <c r="N9059" s="106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6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6"/>
      <c r="N9060" s="106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6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6"/>
      <c r="N9061" s="106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6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6"/>
      <c r="N9062" s="106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6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6"/>
      <c r="N9063" s="106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6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6"/>
      <c r="N9064" s="106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6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6"/>
      <c r="N9065" s="106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6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6"/>
      <c r="N9066" s="106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6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6"/>
      <c r="N9067" s="106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6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6"/>
      <c r="N9068" s="106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6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6"/>
      <c r="N9069" s="106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6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6"/>
      <c r="N9070" s="106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6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6"/>
      <c r="N9071" s="106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6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6"/>
      <c r="N9072" s="106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6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6"/>
      <c r="N9073" s="106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6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6"/>
      <c r="N9074" s="106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6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6"/>
      <c r="N9075" s="106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6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6"/>
      <c r="N9076" s="106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6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6"/>
      <c r="N9077" s="106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6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6"/>
      <c r="N9078" s="106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6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6"/>
      <c r="N9079" s="106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6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6"/>
      <c r="N9080" s="106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6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6"/>
      <c r="N9081" s="106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6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6"/>
      <c r="N9082" s="106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6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6"/>
      <c r="N9083" s="106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6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6"/>
      <c r="N9084" s="106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6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6"/>
      <c r="N9085" s="106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6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6"/>
      <c r="N9086" s="106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6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6"/>
      <c r="N9087" s="106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6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6"/>
      <c r="N9088" s="106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6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6"/>
      <c r="N9089" s="106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6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6"/>
      <c r="N9090" s="106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6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6"/>
      <c r="N9091" s="106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6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6"/>
      <c r="N9092" s="106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6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6"/>
      <c r="N9093" s="106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6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6"/>
      <c r="N9094" s="106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6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6"/>
      <c r="N9095" s="106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6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6"/>
      <c r="N9096" s="106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6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6"/>
      <c r="N9097" s="106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6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6"/>
      <c r="N9098" s="106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6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6"/>
      <c r="N9099" s="106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6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6"/>
      <c r="N9100" s="106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6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6"/>
      <c r="N9101" s="106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6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6"/>
      <c r="N9102" s="106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6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6"/>
      <c r="N9103" s="106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6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6"/>
      <c r="N9104" s="106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6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6"/>
      <c r="N9105" s="106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6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6"/>
      <c r="N9106" s="106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6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6"/>
      <c r="N9107" s="106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6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6"/>
      <c r="N9108" s="106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6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6"/>
      <c r="N9109" s="106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6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6"/>
      <c r="N9110" s="106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6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6"/>
      <c r="N9111" s="106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6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6"/>
      <c r="N9112" s="106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6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6"/>
      <c r="N9113" s="106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6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6"/>
      <c r="N9114" s="106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6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6"/>
      <c r="N9115" s="106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6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6"/>
      <c r="N9116" s="106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6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6"/>
      <c r="N9117" s="106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6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6"/>
      <c r="N9118" s="106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6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6"/>
      <c r="N9119" s="106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6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6"/>
      <c r="N9120" s="106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6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6"/>
      <c r="N9121" s="106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6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6"/>
      <c r="N9122" s="106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6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6"/>
      <c r="N9123" s="106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6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6"/>
      <c r="N9124" s="106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6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6"/>
      <c r="N9125" s="106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6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6"/>
      <c r="N9126" s="106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6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6"/>
      <c r="N9127" s="106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6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6"/>
      <c r="N9128" s="106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6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6"/>
      <c r="N9129" s="106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6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6"/>
      <c r="N9130" s="106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6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6"/>
      <c r="N9131" s="106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6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6"/>
      <c r="N9132" s="106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6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6"/>
      <c r="N9133" s="106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6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6"/>
      <c r="N9134" s="106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6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6"/>
      <c r="N9135" s="106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6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6"/>
      <c r="N9136" s="106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6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6"/>
      <c r="N9137" s="106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6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6"/>
      <c r="N9138" s="106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6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6"/>
      <c r="N9139" s="106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6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6"/>
      <c r="N9140" s="106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6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6"/>
      <c r="N9141" s="106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6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6"/>
      <c r="N9142" s="106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6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6"/>
      <c r="N9143" s="106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6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6"/>
      <c r="N9144" s="106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6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6"/>
      <c r="N9145" s="106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6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6"/>
      <c r="N9146" s="106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6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6"/>
      <c r="N9147" s="106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6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6"/>
      <c r="N9148" s="106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6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6"/>
      <c r="N9149" s="106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6"/>
      <c r="N9150" s="106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6"/>
      <c r="N9151" s="106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6"/>
      <c r="N9152" s="106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6"/>
      <c r="N9153" s="106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6"/>
      <c r="N9154" s="106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6"/>
      <c r="N9155" s="106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6"/>
      <c r="N9156" s="106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6"/>
      <c r="N9157" s="106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6"/>
      <c r="N9158" s="106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6"/>
      <c r="N9159" s="106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6"/>
      <c r="N9160" s="106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6"/>
      <c r="N9161" s="106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6"/>
      <c r="N9162" s="106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6"/>
      <c r="N9163" s="106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6"/>
      <c r="N9164" s="106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6"/>
      <c r="N9165" s="106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6"/>
      <c r="N9166" s="106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6"/>
      <c r="N9167" s="106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6"/>
      <c r="N9168" s="106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6"/>
      <c r="N9169" s="106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6"/>
      <c r="N9170" s="106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6"/>
      <c r="N9171" s="106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6"/>
      <c r="N9172" s="106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6"/>
      <c r="N9173" s="106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6"/>
      <c r="N9174" s="106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6"/>
      <c r="N9175" s="106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6"/>
      <c r="N9176" s="106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6"/>
      <c r="N9177" s="106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6"/>
      <c r="N9178" s="106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6"/>
      <c r="N9179" s="106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6"/>
      <c r="N9180" s="106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6"/>
      <c r="N9181" s="106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6"/>
      <c r="N9182" s="106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6"/>
      <c r="N9183" s="106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6"/>
      <c r="N9184" s="106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6"/>
      <c r="N9185" s="106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6"/>
      <c r="N9186" s="106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6"/>
      <c r="N9187" s="106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6"/>
      <c r="N9188" s="106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6"/>
      <c r="N9189" s="106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6"/>
      <c r="N9190" s="106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6"/>
      <c r="N9191" s="106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6"/>
      <c r="N9192" s="106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6"/>
      <c r="N9193" s="106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6"/>
      <c r="N9194" s="106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6"/>
      <c r="N9195" s="106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6"/>
      <c r="N9196" s="106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6"/>
      <c r="N9197" s="106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6"/>
      <c r="N9198" s="106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6"/>
      <c r="N9199" s="106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6"/>
      <c r="N9200" s="106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6"/>
      <c r="N9201" s="106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6"/>
      <c r="N9202" s="106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6"/>
      <c r="N9203" s="106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6"/>
      <c r="N9204" s="106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6"/>
      <c r="N9205" s="106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6"/>
      <c r="N9206" s="106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6"/>
      <c r="N9207" s="106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6"/>
      <c r="N9208" s="106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6"/>
      <c r="N9209" s="106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6"/>
      <c r="N9210" s="106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6"/>
      <c r="N9211" s="106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6"/>
      <c r="N9212" s="106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6"/>
      <c r="N9213" s="106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6"/>
      <c r="N9214" s="106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6"/>
      <c r="N9215" s="106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6"/>
      <c r="N9216" s="106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6"/>
      <c r="N9217" s="106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6"/>
      <c r="N9218" s="106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6"/>
      <c r="N9219" s="106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6"/>
      <c r="N9220" s="106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6"/>
      <c r="N9221" s="106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6"/>
      <c r="N9222" s="106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6"/>
      <c r="N9223" s="106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6"/>
      <c r="N9224" s="106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6"/>
      <c r="N9225" s="106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6"/>
      <c r="N9226" s="106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6"/>
      <c r="N9227" s="106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6"/>
      <c r="N9228" s="106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6"/>
      <c r="N9229" s="106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6"/>
      <c r="N9230" s="106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6"/>
      <c r="N9231" s="106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6"/>
      <c r="N9232" s="106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6"/>
      <c r="N9233" s="106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6"/>
      <c r="N9234" s="106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6"/>
      <c r="N9235" s="106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6"/>
      <c r="N9236" s="106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6"/>
      <c r="N9237" s="106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6"/>
      <c r="N9238" s="106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6"/>
      <c r="N9239" s="106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6"/>
      <c r="N9240" s="106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6"/>
      <c r="N9241" s="106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6"/>
      <c r="N9242" s="106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6"/>
      <c r="N9243" s="106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6"/>
      <c r="N9244" s="106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6"/>
      <c r="N9245" s="106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6"/>
      <c r="N9246" s="106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6"/>
      <c r="N9247" s="106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6"/>
      <c r="N9248" s="106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6"/>
      <c r="N9249" s="106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6"/>
      <c r="N9250" s="106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6"/>
      <c r="N9251" s="106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6"/>
      <c r="N9252" s="106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6"/>
      <c r="N9253" s="106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6"/>
      <c r="N9254" s="106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6"/>
      <c r="N9255" s="106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6"/>
      <c r="N9256" s="106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6"/>
      <c r="N9257" s="106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6"/>
      <c r="N9258" s="106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6"/>
      <c r="N9259" s="106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6"/>
      <c r="N9260" s="106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6"/>
      <c r="N9261" s="106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6"/>
      <c r="N9262" s="106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6"/>
      <c r="N9263" s="106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6"/>
      <c r="N9264" s="106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6"/>
      <c r="N9265" s="106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6"/>
      <c r="N9266" s="106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6"/>
      <c r="N9267" s="106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6"/>
      <c r="N9268" s="106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6"/>
      <c r="N9269" s="106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6"/>
      <c r="N9270" s="106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6"/>
      <c r="N9271" s="106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6"/>
      <c r="N9272" s="106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6"/>
      <c r="N9273" s="106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6"/>
      <c r="N9274" s="106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6"/>
      <c r="N9275" s="106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6"/>
      <c r="N9276" s="106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6"/>
      <c r="N9277" s="106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6"/>
      <c r="N9278" s="106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6"/>
      <c r="N9279" s="106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6"/>
      <c r="N9280" s="106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6"/>
      <c r="N9281" s="106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6"/>
      <c r="N9282" s="106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6"/>
      <c r="N9283" s="106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6"/>
      <c r="N9284" s="106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6"/>
      <c r="N9285" s="106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6"/>
      <c r="N9286" s="106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6"/>
      <c r="N9287" s="106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6"/>
      <c r="N9288" s="106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6"/>
      <c r="N9289" s="106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6"/>
      <c r="N9290" s="106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6"/>
      <c r="N9291" s="106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6"/>
      <c r="N9292" s="106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6"/>
      <c r="N9293" s="106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6"/>
      <c r="N9294" s="106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6"/>
      <c r="N9295" s="106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6"/>
      <c r="N9296" s="106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6"/>
      <c r="N9297" s="106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6"/>
      <c r="N9298" s="106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6"/>
      <c r="N9299" s="106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6"/>
      <c r="N9300" s="106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6"/>
      <c r="N9301" s="106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6"/>
      <c r="N9302" s="106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6"/>
      <c r="N9303" s="106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6"/>
      <c r="N9304" s="106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6"/>
      <c r="N9305" s="106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6"/>
      <c r="N9306" s="106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6"/>
      <c r="N9307" s="106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6"/>
      <c r="N9308" s="106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6"/>
      <c r="N9309" s="106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6"/>
      <c r="N9310" s="106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6"/>
      <c r="N9311" s="106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6"/>
      <c r="N9312" s="106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6"/>
      <c r="N9313" s="106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6"/>
      <c r="N9314" s="106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6"/>
      <c r="N9315" s="106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6"/>
      <c r="N9316" s="106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6"/>
      <c r="N9317" s="106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6"/>
      <c r="N9318" s="106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6"/>
      <c r="N9319" s="106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6"/>
      <c r="N9320" s="106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6"/>
      <c r="N9321" s="106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6"/>
      <c r="N9322" s="106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6"/>
      <c r="N9323" s="106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6"/>
      <c r="N9324" s="106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6"/>
      <c r="N9325" s="106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6"/>
      <c r="N9326" s="106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6"/>
      <c r="N9327" s="106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6"/>
      <c r="N9328" s="106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6"/>
      <c r="N9329" s="106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6"/>
      <c r="N9330" s="106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6"/>
      <c r="N9331" s="106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6"/>
      <c r="N9332" s="106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6"/>
      <c r="N9333" s="106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6"/>
      <c r="N9334" s="106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6"/>
      <c r="N9335" s="106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6"/>
      <c r="N9336" s="106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6"/>
      <c r="N9337" s="106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6"/>
      <c r="N9338" s="106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6"/>
      <c r="N9339" s="106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6"/>
      <c r="N9340" s="106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6"/>
      <c r="N9341" s="106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6"/>
      <c r="N9342" s="106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6"/>
      <c r="N9343" s="106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6"/>
      <c r="N9344" s="106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6"/>
      <c r="N9345" s="106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6"/>
      <c r="N9346" s="106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6"/>
      <c r="N9347" s="106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6"/>
      <c r="N9348" s="106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6"/>
      <c r="N9349" s="106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6"/>
      <c r="N9350" s="106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6"/>
      <c r="N9351" s="106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6"/>
      <c r="N9352" s="106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6"/>
      <c r="N9353" s="106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6"/>
      <c r="N9354" s="106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6"/>
      <c r="N9355" s="106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6"/>
      <c r="N9356" s="106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6"/>
      <c r="N9357" s="106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6"/>
      <c r="N9358" s="106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6"/>
      <c r="N9359" s="106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6"/>
      <c r="N9360" s="106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6"/>
      <c r="N9361" s="106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6"/>
      <c r="N9362" s="106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6"/>
      <c r="N9363" s="106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6"/>
      <c r="N9364" s="106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6"/>
      <c r="N9365" s="106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6"/>
      <c r="N9366" s="106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6"/>
      <c r="N9367" s="106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6"/>
      <c r="N9368" s="106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6"/>
      <c r="N9369" s="106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6"/>
      <c r="N9370" s="106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6"/>
      <c r="N9371" s="106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6"/>
      <c r="N9372" s="106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6"/>
      <c r="N9373" s="106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6"/>
      <c r="N9374" s="106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6"/>
      <c r="N9375" s="106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6"/>
      <c r="N9376" s="106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6"/>
      <c r="N9377" s="106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6"/>
      <c r="N9378" s="106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6"/>
      <c r="N9379" s="106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6"/>
      <c r="N9380" s="106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6"/>
      <c r="N9381" s="106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6"/>
      <c r="N9382" s="106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6"/>
      <c r="N9383" s="106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6"/>
      <c r="N9384" s="106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6"/>
      <c r="N9385" s="106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6"/>
      <c r="N9386" s="106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6"/>
      <c r="N9387" s="106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6"/>
      <c r="N9388" s="106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6"/>
      <c r="N9389" s="106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6"/>
      <c r="N9390" s="106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6"/>
      <c r="N9391" s="106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6"/>
      <c r="N9392" s="106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6"/>
      <c r="N9393" s="106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6"/>
      <c r="N9394" s="106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6"/>
      <c r="N9395" s="106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6"/>
      <c r="N9396" s="106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6"/>
      <c r="N9397" s="106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6"/>
      <c r="N9398" s="106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6"/>
      <c r="N9399" s="106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6"/>
      <c r="N9400" s="106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6"/>
      <c r="N9401" s="106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6"/>
      <c r="N9402" s="106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6"/>
      <c r="N9403" s="106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6"/>
      <c r="N9404" s="106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6"/>
      <c r="N9405" s="106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6"/>
      <c r="N9406" s="106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6"/>
      <c r="N9407" s="106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6"/>
      <c r="N9408" s="106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6"/>
      <c r="N9409" s="106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6"/>
      <c r="N9410" s="106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6"/>
      <c r="N9411" s="106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6"/>
      <c r="N9412" s="106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6"/>
      <c r="N9413" s="106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6"/>
      <c r="N9414" s="106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6"/>
      <c r="N9415" s="106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6"/>
      <c r="N9416" s="106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6"/>
      <c r="N9417" s="106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6"/>
      <c r="N9418" s="106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6"/>
      <c r="N9419" s="106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6"/>
      <c r="N9420" s="106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6"/>
      <c r="N9421" s="106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6"/>
      <c r="N9422" s="106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6"/>
      <c r="N9423" s="106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6"/>
      <c r="N9424" s="106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6"/>
      <c r="N9425" s="106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6"/>
      <c r="N9426" s="106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6"/>
      <c r="N9427" s="106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6"/>
      <c r="N9428" s="106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6"/>
      <c r="N9429" s="106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6"/>
      <c r="N9430" s="106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6"/>
      <c r="N9431" s="106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6"/>
      <c r="N9432" s="106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6"/>
      <c r="N9433" s="106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6"/>
      <c r="N9434" s="106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6"/>
      <c r="N9435" s="106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6"/>
      <c r="N9436" s="106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6"/>
      <c r="N9437" s="106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6"/>
      <c r="N9438" s="106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6"/>
      <c r="N9439" s="106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6"/>
      <c r="N9440" s="106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6"/>
      <c r="N9441" s="106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6"/>
      <c r="N9442" s="106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6"/>
      <c r="N9443" s="106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6"/>
      <c r="N9444" s="106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6"/>
      <c r="N9445" s="106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6"/>
      <c r="N9446" s="106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6"/>
      <c r="N9447" s="106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6"/>
      <c r="N9448" s="106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6"/>
      <c r="N9449" s="106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6"/>
      <c r="N9450" s="106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6"/>
      <c r="N9451" s="106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6"/>
      <c r="N9452" s="106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6"/>
      <c r="N9453" s="106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6"/>
      <c r="N9454" s="106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6"/>
      <c r="N9455" s="106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6"/>
      <c r="N9456" s="106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6"/>
      <c r="N9457" s="106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6"/>
      <c r="N9458" s="106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6"/>
      <c r="N9459" s="106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6"/>
      <c r="N9460" s="106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6"/>
      <c r="N9461" s="106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6"/>
      <c r="N9462" s="106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6"/>
      <c r="N9463" s="106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6"/>
      <c r="N9464" s="106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6"/>
      <c r="N9465" s="106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6"/>
      <c r="N9466" s="106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6"/>
      <c r="N9467" s="106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6"/>
      <c r="N9468" s="106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6"/>
      <c r="N9469" s="106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6"/>
      <c r="N9470" s="106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6"/>
      <c r="N9471" s="106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6"/>
      <c r="N9472" s="106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6"/>
      <c r="N9473" s="106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6"/>
      <c r="N9474" s="106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6"/>
      <c r="N9475" s="106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6"/>
      <c r="N9476" s="106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6"/>
      <c r="N9477" s="106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6"/>
      <c r="N9478" s="106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6"/>
      <c r="N9479" s="106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6"/>
      <c r="N9480" s="106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6"/>
      <c r="N9481" s="106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6"/>
      <c r="N9482" s="106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6"/>
      <c r="N9483" s="106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6"/>
      <c r="N9484" s="106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6"/>
      <c r="N9485" s="106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6"/>
      <c r="N9486" s="106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6"/>
      <c r="N9487" s="106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6"/>
      <c r="N9488" s="106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6"/>
      <c r="N9489" s="106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6"/>
      <c r="N9490" s="106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6"/>
      <c r="N9491" s="106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6"/>
      <c r="N9492" s="106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6"/>
      <c r="N9493" s="106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6"/>
      <c r="N9494" s="106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6"/>
      <c r="N9495" s="106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6"/>
      <c r="N9496" s="106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6"/>
      <c r="N9497" s="106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6"/>
      <c r="N9498" s="106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6"/>
      <c r="N9499" s="106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6"/>
      <c r="N9500" s="106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6"/>
      <c r="N9501" s="106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6"/>
      <c r="N9502" s="106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6"/>
      <c r="N9503" s="106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6"/>
      <c r="N9504" s="106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6"/>
      <c r="N9505" s="106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6"/>
      <c r="N9506" s="106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6"/>
      <c r="N9507" s="106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6"/>
      <c r="N9508" s="106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6"/>
      <c r="N9509" s="106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6"/>
      <c r="N9510" s="106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6"/>
      <c r="N9511" s="106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6"/>
      <c r="N9512" s="106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6"/>
      <c r="N9513" s="106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6"/>
      <c r="N9514" s="106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6"/>
      <c r="N9515" s="106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6"/>
      <c r="N9516" s="106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6"/>
      <c r="N9517" s="106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6"/>
      <c r="N9518" s="106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6"/>
      <c r="N9519" s="106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6"/>
      <c r="N9520" s="106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6"/>
      <c r="N9521" s="106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6"/>
      <c r="N9522" s="106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6"/>
      <c r="N9523" s="106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6"/>
      <c r="N9524" s="106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6"/>
      <c r="N9525" s="106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6"/>
      <c r="N9526" s="106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6"/>
      <c r="N9527" s="106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6"/>
      <c r="N9528" s="106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6"/>
      <c r="N9529" s="106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6"/>
      <c r="N9530" s="106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6"/>
      <c r="N9531" s="106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6"/>
      <c r="N9532" s="106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6"/>
      <c r="N9533" s="106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6"/>
      <c r="N9534" s="106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6"/>
      <c r="N9535" s="106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6"/>
      <c r="N9536" s="106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6"/>
      <c r="N9537" s="106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6"/>
      <c r="N9538" s="106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6"/>
      <c r="N9539" s="106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6"/>
      <c r="N9540" s="106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6"/>
      <c r="N9541" s="106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6"/>
      <c r="N9542" s="106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6"/>
      <c r="N9543" s="106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6"/>
      <c r="N9544" s="106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6"/>
      <c r="N9545" s="106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6"/>
      <c r="N9546" s="106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6"/>
      <c r="N9547" s="106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6"/>
      <c r="N9548" s="106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6"/>
      <c r="N9549" s="106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6"/>
      <c r="N9550" s="106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6"/>
      <c r="N9551" s="106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6"/>
      <c r="N9552" s="106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6"/>
      <c r="N9553" s="106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6"/>
      <c r="N9554" s="106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6"/>
      <c r="N9555" s="106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6"/>
      <c r="N9556" s="106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6"/>
      <c r="N9557" s="106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6"/>
      <c r="N9558" s="106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6"/>
      <c r="N9559" s="106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6"/>
      <c r="N9560" s="106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6"/>
      <c r="N9561" s="106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6"/>
      <c r="N9562" s="106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6"/>
      <c r="N9563" s="106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6"/>
      <c r="N9564" s="106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6"/>
      <c r="N9565" s="106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6"/>
      <c r="N9566" s="106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6"/>
      <c r="N9567" s="106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6"/>
      <c r="N9568" s="106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6"/>
      <c r="N9569" s="106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6"/>
      <c r="N9570" s="106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6"/>
      <c r="N9571" s="106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6"/>
      <c r="N9572" s="106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6"/>
      <c r="N9573" s="106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6"/>
      <c r="N9574" s="106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6"/>
      <c r="N9575" s="106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6"/>
      <c r="N9576" s="106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6"/>
      <c r="N9577" s="106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6"/>
      <c r="N9578" s="106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6"/>
      <c r="N9579" s="106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6"/>
      <c r="N9580" s="106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6"/>
      <c r="N9581" s="106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6"/>
      <c r="N9582" s="106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6"/>
      <c r="N9583" s="106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6"/>
      <c r="N9584" s="106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6"/>
      <c r="N9585" s="106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6"/>
      <c r="N9586" s="106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6"/>
      <c r="N9587" s="106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6"/>
      <c r="N9588" s="106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6"/>
      <c r="N9589" s="106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6"/>
      <c r="N9590" s="106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6"/>
      <c r="N9591" s="106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6"/>
      <c r="N9592" s="106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6"/>
      <c r="N9593" s="106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6"/>
      <c r="N9594" s="106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6"/>
      <c r="N9595" s="106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6"/>
      <c r="N9596" s="106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6"/>
      <c r="N9597" s="106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O12:AJ4183 A12:L4183">
    <cfRule type="expression" dxfId="3" priority="4">
      <formula>$X12&gt;0</formula>
    </cfRule>
  </conditionalFormatting>
  <conditionalFormatting sqref="M12:N15">
    <cfRule type="expression" dxfId="2" priority="3">
      <formula>$X12&gt;0</formula>
    </cfRule>
  </conditionalFormatting>
  <conditionalFormatting sqref="M16:N4183">
    <cfRule type="expression" dxfId="1" priority="2">
      <formula>$X16&gt;0</formula>
    </cfRule>
  </conditionalFormatting>
  <conditionalFormatting sqref="AK353">
    <cfRule type="expression" dxfId="0" priority="1">
      <formula>$X354&gt;0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2025-04-28T12:48:31Z</dcterms:modified>
</cp:coreProperties>
</file>